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n Hsu\Documents\Profolio\"/>
    </mc:Choice>
  </mc:AlternateContent>
  <bookViews>
    <workbookView xWindow="0" yWindow="0" windowWidth="20490" windowHeight="7620"/>
  </bookViews>
  <sheets>
    <sheet name="Data Dictionary" sheetId="1" r:id="rId1"/>
    <sheet name="Smartphone and addiction" sheetId="2" r:id="rId2"/>
    <sheet name="Pivot Table for Average" sheetId="6" r:id="rId3"/>
  </sheets>
  <definedNames>
    <definedName name="ExternalData_1" localSheetId="1" hidden="1">'Smartphone and addiction'!$A$1:$S$7501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2" l="1"/>
  <c r="N4" i="2"/>
  <c r="N5" i="2"/>
  <c r="N10" i="2"/>
  <c r="N11" i="2"/>
  <c r="N13" i="2"/>
  <c r="N14" i="2"/>
  <c r="N18" i="2"/>
  <c r="N21" i="2"/>
  <c r="N24" i="2"/>
  <c r="N31" i="2"/>
  <c r="N32" i="2"/>
  <c r="N33" i="2"/>
  <c r="N34" i="2"/>
  <c r="N35" i="2"/>
  <c r="N36" i="2"/>
  <c r="N39" i="2"/>
  <c r="N44" i="2"/>
  <c r="N47" i="2"/>
  <c r="N49" i="2"/>
  <c r="N56" i="2"/>
  <c r="N69" i="2"/>
  <c r="N70" i="2"/>
  <c r="N71" i="2"/>
  <c r="N74" i="2"/>
  <c r="N75" i="2"/>
  <c r="N79" i="2"/>
  <c r="N83" i="2"/>
  <c r="N84" i="2"/>
  <c r="N85" i="2"/>
  <c r="N86" i="2"/>
  <c r="N88" i="2"/>
  <c r="N100" i="2"/>
  <c r="N107" i="2"/>
  <c r="N109" i="2"/>
  <c r="N113" i="2"/>
  <c r="N119" i="2"/>
  <c r="N131" i="2"/>
  <c r="N133" i="2"/>
  <c r="N136" i="2"/>
  <c r="N138" i="2"/>
  <c r="N139" i="2"/>
  <c r="N145" i="2"/>
  <c r="N146" i="2"/>
  <c r="N147" i="2"/>
  <c r="N149" i="2"/>
  <c r="N151" i="2"/>
  <c r="N156" i="2"/>
  <c r="N159" i="2"/>
  <c r="N160" i="2"/>
  <c r="N162" i="2"/>
  <c r="N163" i="2"/>
  <c r="N168" i="2"/>
  <c r="N169" i="2"/>
  <c r="N173" i="2"/>
  <c r="N174" i="2"/>
  <c r="N184" i="2"/>
  <c r="N185" i="2"/>
  <c r="N186" i="2"/>
  <c r="N187" i="2"/>
  <c r="N188" i="2"/>
  <c r="N190" i="2"/>
  <c r="N193" i="2"/>
  <c r="N197" i="2"/>
  <c r="N198" i="2"/>
  <c r="N202" i="2"/>
  <c r="N203" i="2"/>
  <c r="N209" i="2"/>
  <c r="N211" i="2"/>
  <c r="N213" i="2"/>
  <c r="N220" i="2"/>
  <c r="N222" i="2"/>
  <c r="N224" i="2"/>
  <c r="N225" i="2"/>
  <c r="N227" i="2"/>
  <c r="N228" i="2"/>
  <c r="N229" i="2"/>
  <c r="N232" i="2"/>
  <c r="N236" i="2"/>
  <c r="N238" i="2"/>
  <c r="N243" i="2"/>
  <c r="N247" i="2"/>
  <c r="N248" i="2"/>
  <c r="N249" i="2"/>
  <c r="N250" i="2"/>
  <c r="N251" i="2"/>
  <c r="N252" i="2"/>
  <c r="N253" i="2"/>
  <c r="N259" i="2"/>
  <c r="N262" i="2"/>
  <c r="N263" i="2"/>
  <c r="N264" i="2"/>
  <c r="N271" i="2"/>
  <c r="N277" i="2"/>
  <c r="N278" i="2"/>
  <c r="N281" i="2"/>
  <c r="N285" i="2"/>
  <c r="N287" i="2"/>
  <c r="N288" i="2"/>
  <c r="N289" i="2"/>
  <c r="N292" i="2"/>
  <c r="N294" i="2"/>
  <c r="N297" i="2"/>
  <c r="N298" i="2"/>
  <c r="N299" i="2"/>
  <c r="N300" i="2"/>
  <c r="N304" i="2"/>
  <c r="N305" i="2"/>
  <c r="N306" i="2"/>
  <c r="N311" i="2"/>
  <c r="N313" i="2"/>
  <c r="N317" i="2"/>
  <c r="N318" i="2"/>
  <c r="N319" i="2"/>
  <c r="N324" i="2"/>
  <c r="N327" i="2"/>
  <c r="N330" i="2"/>
  <c r="N333" i="2"/>
  <c r="N335" i="2"/>
  <c r="N336" i="2"/>
  <c r="N341" i="2"/>
  <c r="N345" i="2"/>
  <c r="N346" i="2"/>
  <c r="N347" i="2"/>
  <c r="N348" i="2"/>
  <c r="N349" i="2"/>
  <c r="N350" i="2"/>
  <c r="N351" i="2"/>
  <c r="N352" i="2"/>
  <c r="N353" i="2"/>
  <c r="N355" i="2"/>
  <c r="N358" i="2"/>
  <c r="N360" i="2"/>
  <c r="N361" i="2"/>
  <c r="N366" i="2"/>
  <c r="N367" i="2"/>
  <c r="N370" i="2"/>
  <c r="N372" i="2"/>
  <c r="N377" i="2"/>
  <c r="N386" i="2"/>
  <c r="N391" i="2"/>
  <c r="N392" i="2"/>
  <c r="N394" i="2"/>
  <c r="N396" i="2"/>
  <c r="N401" i="2"/>
  <c r="N422" i="2"/>
  <c r="N424" i="2"/>
  <c r="N427" i="2"/>
  <c r="N428" i="2"/>
  <c r="N429" i="2"/>
  <c r="N432" i="2"/>
  <c r="N438" i="2"/>
  <c r="N440" i="2"/>
  <c r="N445" i="2"/>
  <c r="N446" i="2"/>
  <c r="N447" i="2"/>
  <c r="N450" i="2"/>
  <c r="N451" i="2"/>
  <c r="N452" i="2"/>
  <c r="N455" i="2"/>
  <c r="N461" i="2"/>
  <c r="N470" i="2"/>
  <c r="N474" i="2"/>
  <c r="N475" i="2"/>
  <c r="N477" i="2"/>
  <c r="N480" i="2"/>
  <c r="N492" i="2"/>
  <c r="N504" i="2"/>
  <c r="N510" i="2"/>
  <c r="N513" i="2"/>
  <c r="N516" i="2"/>
  <c r="N517" i="2"/>
  <c r="N518" i="2"/>
  <c r="N519" i="2"/>
  <c r="N521" i="2"/>
  <c r="N523" i="2"/>
  <c r="N524" i="2"/>
  <c r="N526" i="2"/>
  <c r="N538" i="2"/>
  <c r="N542" i="2"/>
  <c r="N544" i="2"/>
  <c r="N546" i="2"/>
  <c r="N547" i="2"/>
  <c r="N551" i="2"/>
  <c r="N553" i="2"/>
  <c r="N556" i="2"/>
  <c r="N558" i="2"/>
  <c r="N561" i="2"/>
  <c r="N562" i="2"/>
  <c r="N564" i="2"/>
  <c r="N565" i="2"/>
  <c r="N570" i="2"/>
  <c r="N573" i="2"/>
  <c r="N575" i="2"/>
  <c r="N579" i="2"/>
  <c r="N586" i="2"/>
  <c r="N593" i="2"/>
  <c r="N599" i="2"/>
  <c r="N600" i="2"/>
  <c r="N602" i="2"/>
  <c r="N605" i="2"/>
  <c r="N606" i="2"/>
  <c r="N610" i="2"/>
  <c r="N611" i="2"/>
  <c r="N612" i="2"/>
  <c r="N618" i="2"/>
  <c r="N619" i="2"/>
  <c r="N620" i="2"/>
  <c r="N621" i="2"/>
  <c r="N627" i="2"/>
  <c r="N642" i="2"/>
  <c r="N643" i="2"/>
  <c r="N650" i="2"/>
  <c r="N661" i="2"/>
  <c r="N664" i="2"/>
  <c r="N668" i="2"/>
  <c r="N674" i="2"/>
  <c r="N675" i="2"/>
  <c r="N680" i="2"/>
  <c r="N685" i="2"/>
  <c r="N689" i="2"/>
  <c r="N690" i="2"/>
  <c r="N691" i="2"/>
  <c r="N695" i="2"/>
  <c r="N696" i="2"/>
  <c r="N698" i="2"/>
  <c r="N699" i="2"/>
  <c r="N701" i="2"/>
  <c r="N705" i="2"/>
  <c r="N708" i="2"/>
  <c r="N709" i="2"/>
  <c r="N710" i="2"/>
  <c r="N711" i="2"/>
  <c r="N713" i="2"/>
  <c r="N715" i="2"/>
  <c r="N716" i="2"/>
  <c r="N718" i="2"/>
  <c r="N723" i="2"/>
  <c r="N724" i="2"/>
  <c r="N728" i="2"/>
  <c r="N729" i="2"/>
  <c r="N730" i="2"/>
  <c r="N735" i="2"/>
  <c r="N740" i="2"/>
  <c r="N748" i="2"/>
  <c r="N753" i="2"/>
  <c r="N756" i="2"/>
  <c r="N760" i="2"/>
  <c r="N762" i="2"/>
  <c r="N763" i="2"/>
  <c r="N764" i="2"/>
  <c r="N765" i="2"/>
  <c r="N770" i="2"/>
  <c r="N771" i="2"/>
  <c r="N773" i="2"/>
  <c r="N775" i="2"/>
  <c r="N778" i="2"/>
  <c r="N780" i="2"/>
  <c r="N786" i="2"/>
  <c r="N790" i="2"/>
  <c r="N802" i="2"/>
  <c r="N803" i="2"/>
  <c r="N808" i="2"/>
  <c r="N813" i="2"/>
  <c r="N815" i="2"/>
  <c r="N817" i="2"/>
  <c r="N821" i="2"/>
  <c r="N823" i="2"/>
  <c r="N826" i="2"/>
  <c r="N827" i="2"/>
  <c r="N830" i="2"/>
  <c r="N835" i="2"/>
  <c r="N840" i="2"/>
  <c r="N841" i="2"/>
  <c r="N843" i="2"/>
  <c r="N844" i="2"/>
  <c r="N845" i="2"/>
  <c r="N846" i="2"/>
  <c r="N848" i="2"/>
  <c r="N849" i="2"/>
  <c r="N852" i="2"/>
  <c r="N858" i="2"/>
  <c r="N863" i="2"/>
  <c r="N867" i="2"/>
  <c r="N871" i="2"/>
  <c r="N873" i="2"/>
  <c r="N874" i="2"/>
  <c r="N875" i="2"/>
  <c r="N878" i="2"/>
  <c r="N880" i="2"/>
  <c r="N881" i="2"/>
  <c r="N885" i="2"/>
  <c r="N889" i="2"/>
  <c r="N890" i="2"/>
  <c r="N892" i="2"/>
  <c r="N893" i="2"/>
  <c r="N896" i="2"/>
  <c r="N898" i="2"/>
  <c r="N899" i="2"/>
  <c r="N900" i="2"/>
  <c r="N909" i="2"/>
  <c r="N910" i="2"/>
  <c r="N914" i="2"/>
  <c r="N919" i="2"/>
  <c r="N921" i="2"/>
  <c r="N923" i="2"/>
  <c r="N930" i="2"/>
  <c r="N931" i="2"/>
  <c r="N932" i="2"/>
  <c r="N934" i="2"/>
  <c r="N936" i="2"/>
  <c r="N940" i="2"/>
  <c r="N943" i="2"/>
  <c r="N944" i="2"/>
  <c r="N945" i="2"/>
  <c r="N956" i="2"/>
  <c r="N957" i="2"/>
  <c r="N959" i="2"/>
  <c r="N963" i="2"/>
  <c r="N964" i="2"/>
  <c r="N965" i="2"/>
  <c r="N966" i="2"/>
  <c r="N967" i="2"/>
  <c r="N972" i="2"/>
  <c r="N973" i="2"/>
  <c r="N977" i="2"/>
  <c r="N982" i="2"/>
  <c r="N983" i="2"/>
  <c r="N986" i="2"/>
  <c r="N1001" i="2"/>
  <c r="N1002" i="2"/>
  <c r="N1007" i="2"/>
  <c r="N1008" i="2"/>
  <c r="N1011" i="2"/>
  <c r="N1013" i="2"/>
  <c r="N1014" i="2"/>
  <c r="N1016" i="2"/>
  <c r="N1020" i="2"/>
  <c r="N1022" i="2"/>
  <c r="N1027" i="2"/>
  <c r="N1028" i="2"/>
  <c r="N1033" i="2"/>
  <c r="N1035" i="2"/>
  <c r="N1036" i="2"/>
  <c r="N1037" i="2"/>
  <c r="N1041" i="2"/>
  <c r="N1045" i="2"/>
  <c r="N1047" i="2"/>
  <c r="N1050" i="2"/>
  <c r="N1053" i="2"/>
  <c r="N1054" i="2"/>
  <c r="N1058" i="2"/>
  <c r="N1062" i="2"/>
  <c r="N1064" i="2"/>
  <c r="N1069" i="2"/>
  <c r="N1070" i="2"/>
  <c r="N1071" i="2"/>
  <c r="N1073" i="2"/>
  <c r="N1075" i="2"/>
  <c r="N1079" i="2"/>
  <c r="N1084" i="2"/>
  <c r="N1085" i="2"/>
  <c r="N1086" i="2"/>
  <c r="N1088" i="2"/>
  <c r="N1090" i="2"/>
  <c r="N1091" i="2"/>
  <c r="N1092" i="2"/>
  <c r="N1099" i="2"/>
  <c r="N1100" i="2"/>
  <c r="N1101" i="2"/>
  <c r="N1102" i="2"/>
  <c r="N1104" i="2"/>
  <c r="N1114" i="2"/>
  <c r="N1120" i="2"/>
  <c r="N1122" i="2"/>
  <c r="N1124" i="2"/>
  <c r="N1136" i="2"/>
  <c r="N1137" i="2"/>
  <c r="N1138" i="2"/>
  <c r="N1139" i="2"/>
  <c r="N1140" i="2"/>
  <c r="N1142" i="2"/>
  <c r="N1146" i="2"/>
  <c r="N1152" i="2"/>
  <c r="N1154" i="2"/>
  <c r="N1157" i="2"/>
  <c r="N1159" i="2"/>
  <c r="N1163" i="2"/>
  <c r="N1164" i="2"/>
  <c r="N1166" i="2"/>
  <c r="N1167" i="2"/>
  <c r="N1176" i="2"/>
  <c r="N1177" i="2"/>
  <c r="N1182" i="2"/>
  <c r="N1183" i="2"/>
  <c r="N1190" i="2"/>
  <c r="N1196" i="2"/>
  <c r="N1197" i="2"/>
  <c r="N1199" i="2"/>
  <c r="N1202" i="2"/>
  <c r="N1208" i="2"/>
  <c r="N1214" i="2"/>
  <c r="N1216" i="2"/>
  <c r="N1217" i="2"/>
  <c r="N1218" i="2"/>
  <c r="N1219" i="2"/>
  <c r="N1225" i="2"/>
  <c r="N1233" i="2"/>
  <c r="N1234" i="2"/>
  <c r="N1235" i="2"/>
  <c r="N1236" i="2"/>
  <c r="N1237" i="2"/>
  <c r="N1239" i="2"/>
  <c r="N1242" i="2"/>
  <c r="N1245" i="2"/>
  <c r="N1246" i="2"/>
  <c r="N1247" i="2"/>
  <c r="N1251" i="2"/>
  <c r="N1260" i="2"/>
  <c r="N1263" i="2"/>
  <c r="N1268" i="2"/>
  <c r="N1270" i="2"/>
  <c r="N1292" i="2"/>
  <c r="N1293" i="2"/>
  <c r="N1294" i="2"/>
  <c r="N1296" i="2"/>
  <c r="N1297" i="2"/>
  <c r="N1299" i="2"/>
  <c r="N1306" i="2"/>
  <c r="N1309" i="2"/>
  <c r="N1311" i="2"/>
  <c r="N1313" i="2"/>
  <c r="N1314" i="2"/>
  <c r="N1316" i="2"/>
  <c r="N1321" i="2"/>
  <c r="N1327" i="2"/>
  <c r="N1328" i="2"/>
  <c r="N1330" i="2"/>
  <c r="N1339" i="2"/>
  <c r="N1340" i="2"/>
  <c r="N1343" i="2"/>
  <c r="N1344" i="2"/>
  <c r="N1345" i="2"/>
  <c r="N1346" i="2"/>
  <c r="N1349" i="2"/>
  <c r="N1351" i="2"/>
  <c r="N1356" i="2"/>
  <c r="N1358" i="2"/>
  <c r="N1367" i="2"/>
  <c r="N1368" i="2"/>
  <c r="N1369" i="2"/>
  <c r="N1376" i="2"/>
  <c r="N1389" i="2"/>
  <c r="N1391" i="2"/>
  <c r="N1393" i="2"/>
  <c r="N1394" i="2"/>
  <c r="N1404" i="2"/>
  <c r="N1406" i="2"/>
  <c r="N1407" i="2"/>
  <c r="N1408" i="2"/>
  <c r="N1409" i="2"/>
  <c r="N1413" i="2"/>
  <c r="N1416" i="2"/>
  <c r="N1417" i="2"/>
  <c r="N1418" i="2"/>
  <c r="N1420" i="2"/>
  <c r="N1422" i="2"/>
  <c r="N1426" i="2"/>
  <c r="N1429" i="2"/>
  <c r="N1430" i="2"/>
  <c r="N1432" i="2"/>
  <c r="N1433" i="2"/>
  <c r="N1434" i="2"/>
  <c r="N1437" i="2"/>
  <c r="N1442" i="2"/>
  <c r="N1450" i="2"/>
  <c r="N1451" i="2"/>
  <c r="N1452" i="2"/>
  <c r="N1453" i="2"/>
  <c r="N1454" i="2"/>
  <c r="N1457" i="2"/>
  <c r="N1459" i="2"/>
  <c r="N1460" i="2"/>
  <c r="N1462" i="2"/>
  <c r="N1463" i="2"/>
  <c r="N1465" i="2"/>
  <c r="N1470" i="2"/>
  <c r="N1471" i="2"/>
  <c r="N1475" i="2"/>
  <c r="N1478" i="2"/>
  <c r="N1481" i="2"/>
  <c r="N1485" i="2"/>
  <c r="N1486" i="2"/>
  <c r="N1487" i="2"/>
  <c r="N1488" i="2"/>
  <c r="N1489" i="2"/>
  <c r="N1494" i="2"/>
  <c r="N1495" i="2"/>
  <c r="N1496" i="2"/>
  <c r="N1497" i="2"/>
  <c r="N1500" i="2"/>
  <c r="N1503" i="2"/>
  <c r="N1504" i="2"/>
  <c r="N1509" i="2"/>
  <c r="N1510" i="2"/>
  <c r="N1511" i="2"/>
  <c r="N1512" i="2"/>
  <c r="N1513" i="2"/>
  <c r="N1514" i="2"/>
  <c r="N1516" i="2"/>
  <c r="N1518" i="2"/>
  <c r="N1519" i="2"/>
  <c r="N1520" i="2"/>
  <c r="N1523" i="2"/>
  <c r="N1525" i="2"/>
  <c r="N1529" i="2"/>
  <c r="N1531" i="2"/>
  <c r="N1533" i="2"/>
  <c r="N1542" i="2"/>
  <c r="N1543" i="2"/>
  <c r="N1544" i="2"/>
  <c r="N1545" i="2"/>
  <c r="N1556" i="2"/>
  <c r="N1561" i="2"/>
  <c r="N1563" i="2"/>
  <c r="N1565" i="2"/>
  <c r="N1568" i="2"/>
  <c r="N1570" i="2"/>
  <c r="N1574" i="2"/>
  <c r="N1580" i="2"/>
  <c r="N1584" i="2"/>
  <c r="N1587" i="2"/>
  <c r="N1589" i="2"/>
  <c r="N1591" i="2"/>
  <c r="N1593" i="2"/>
  <c r="N1595" i="2"/>
  <c r="N1596" i="2"/>
  <c r="N1597" i="2"/>
  <c r="N1604" i="2"/>
  <c r="N1607" i="2"/>
  <c r="N1613" i="2"/>
  <c r="N1626" i="2"/>
  <c r="N1628" i="2"/>
  <c r="N1629" i="2"/>
  <c r="N1630" i="2"/>
  <c r="N1632" i="2"/>
  <c r="N1633" i="2"/>
  <c r="N1639" i="2"/>
  <c r="N1641" i="2"/>
  <c r="N1643" i="2"/>
  <c r="N1650" i="2"/>
  <c r="N1654" i="2"/>
  <c r="N1655" i="2"/>
  <c r="N1657" i="2"/>
  <c r="N1658" i="2"/>
  <c r="N1660" i="2"/>
  <c r="N1662" i="2"/>
  <c r="N1664" i="2"/>
  <c r="N1669" i="2"/>
  <c r="N1675" i="2"/>
  <c r="N1682" i="2"/>
  <c r="N1685" i="2"/>
  <c r="N1686" i="2"/>
  <c r="N1687" i="2"/>
  <c r="N1689" i="2"/>
  <c r="N1693" i="2"/>
  <c r="N1694" i="2"/>
  <c r="N1697" i="2"/>
  <c r="N1698" i="2"/>
  <c r="N1699" i="2"/>
  <c r="N1701" i="2"/>
  <c r="N1704" i="2"/>
  <c r="N1705" i="2"/>
  <c r="N1723" i="2"/>
  <c r="N1730" i="2"/>
  <c r="N1731" i="2"/>
  <c r="N1737" i="2"/>
  <c r="N1738" i="2"/>
  <c r="N1742" i="2"/>
  <c r="N1748" i="2"/>
  <c r="N1755" i="2"/>
  <c r="N1756" i="2"/>
  <c r="N1761" i="2"/>
  <c r="N1770" i="2"/>
  <c r="N1773" i="2"/>
  <c r="N1774" i="2"/>
  <c r="N1781" i="2"/>
  <c r="N1782" i="2"/>
  <c r="N1784" i="2"/>
  <c r="N1785" i="2"/>
  <c r="N1786" i="2"/>
  <c r="N1788" i="2"/>
  <c r="N1790" i="2"/>
  <c r="N1792" i="2"/>
  <c r="N1793" i="2"/>
  <c r="N1794" i="2"/>
  <c r="N1796" i="2"/>
  <c r="N1797" i="2"/>
  <c r="N1798" i="2"/>
  <c r="N1801" i="2"/>
  <c r="N1804" i="2"/>
  <c r="N1811" i="2"/>
  <c r="N1814" i="2"/>
  <c r="N1825" i="2"/>
  <c r="N1827" i="2"/>
  <c r="N1828" i="2"/>
  <c r="N1829" i="2"/>
  <c r="N1830" i="2"/>
  <c r="N1832" i="2"/>
  <c r="N1833" i="2"/>
  <c r="N1835" i="2"/>
  <c r="N1850" i="2"/>
  <c r="N1851" i="2"/>
  <c r="N1852" i="2"/>
  <c r="N1856" i="2"/>
  <c r="N1859" i="2"/>
  <c r="N1862" i="2"/>
  <c r="N1864" i="2"/>
  <c r="N1865" i="2"/>
  <c r="N1866" i="2"/>
  <c r="N1872" i="2"/>
  <c r="N1884" i="2"/>
  <c r="N1906" i="2"/>
  <c r="N1910" i="2"/>
  <c r="N1911" i="2"/>
  <c r="N1922" i="2"/>
  <c r="N1924" i="2"/>
  <c r="N1926" i="2"/>
  <c r="N1933" i="2"/>
  <c r="N1935" i="2"/>
  <c r="N1939" i="2"/>
  <c r="N1944" i="2"/>
  <c r="N1945" i="2"/>
  <c r="N1946" i="2"/>
  <c r="N1948" i="2"/>
  <c r="N1950" i="2"/>
  <c r="N1962" i="2"/>
  <c r="N1966" i="2"/>
  <c r="N1978" i="2"/>
  <c r="N1979" i="2"/>
  <c r="N1980" i="2"/>
  <c r="N1986" i="2"/>
  <c r="N1987" i="2"/>
  <c r="N1988" i="2"/>
  <c r="N1989" i="2"/>
  <c r="N1992" i="2"/>
  <c r="N1995" i="2"/>
  <c r="N1998" i="2"/>
  <c r="N1999" i="2"/>
  <c r="N2005" i="2"/>
  <c r="N2015" i="2"/>
  <c r="N2018" i="2"/>
  <c r="N2019" i="2"/>
  <c r="N2020" i="2"/>
  <c r="N2026" i="2"/>
  <c r="N2034" i="2"/>
  <c r="N2035" i="2"/>
  <c r="N2037" i="2"/>
  <c r="N2042" i="2"/>
  <c r="N2044" i="2"/>
  <c r="N2045" i="2"/>
  <c r="N2051" i="2"/>
  <c r="N2052" i="2"/>
  <c r="N2053" i="2"/>
  <c r="N2055" i="2"/>
  <c r="N2057" i="2"/>
  <c r="N2059" i="2"/>
  <c r="N2064" i="2"/>
  <c r="N2065" i="2"/>
  <c r="N2068" i="2"/>
  <c r="N2069" i="2"/>
  <c r="N2070" i="2"/>
  <c r="N2072" i="2"/>
  <c r="N2077" i="2"/>
  <c r="N2079" i="2"/>
  <c r="N2081" i="2"/>
  <c r="N2086" i="2"/>
  <c r="N2087" i="2"/>
  <c r="N2088" i="2"/>
  <c r="N2089" i="2"/>
  <c r="N2090" i="2"/>
  <c r="N2091" i="2"/>
  <c r="N2094" i="2"/>
  <c r="N2095" i="2"/>
  <c r="N2098" i="2"/>
  <c r="N2104" i="2"/>
  <c r="N2115" i="2"/>
  <c r="N2123" i="2"/>
  <c r="N2125" i="2"/>
  <c r="N2126" i="2"/>
  <c r="N2129" i="2"/>
  <c r="N2131" i="2"/>
  <c r="N2133" i="2"/>
  <c r="N2137" i="2"/>
  <c r="N2139" i="2"/>
  <c r="N2140" i="2"/>
  <c r="N2143" i="2"/>
  <c r="N2144" i="2"/>
  <c r="N2152" i="2"/>
  <c r="N2154" i="2"/>
  <c r="N2156" i="2"/>
  <c r="N2157" i="2"/>
  <c r="N2160" i="2"/>
  <c r="N2163" i="2"/>
  <c r="N2166" i="2"/>
  <c r="N2167" i="2"/>
  <c r="N2168" i="2"/>
  <c r="N2172" i="2"/>
  <c r="N2173" i="2"/>
  <c r="N2177" i="2"/>
  <c r="N2182" i="2"/>
  <c r="N2186" i="2"/>
  <c r="N2190" i="2"/>
  <c r="N2191" i="2"/>
  <c r="N2193" i="2"/>
  <c r="N2194" i="2"/>
  <c r="N2195" i="2"/>
  <c r="N2196" i="2"/>
  <c r="N2201" i="2"/>
  <c r="N2203" i="2"/>
  <c r="N2204" i="2"/>
  <c r="N2205" i="2"/>
  <c r="N2208" i="2"/>
  <c r="N2211" i="2"/>
  <c r="N2212" i="2"/>
  <c r="N2215" i="2"/>
  <c r="N2217" i="2"/>
  <c r="N2220" i="2"/>
  <c r="N2222" i="2"/>
  <c r="N2224" i="2"/>
  <c r="N2225" i="2"/>
  <c r="N2226" i="2"/>
  <c r="N2229" i="2"/>
  <c r="N2232" i="2"/>
  <c r="N2233" i="2"/>
  <c r="N2234" i="2"/>
  <c r="N2235" i="2"/>
  <c r="N2236" i="2"/>
  <c r="N2238" i="2"/>
  <c r="N2240" i="2"/>
  <c r="N2244" i="2"/>
  <c r="N2256" i="2"/>
  <c r="N2258" i="2"/>
  <c r="N2259" i="2"/>
  <c r="N2270" i="2"/>
  <c r="N2273" i="2"/>
  <c r="N2274" i="2"/>
  <c r="N2282" i="2"/>
  <c r="N2284" i="2"/>
  <c r="N2292" i="2"/>
  <c r="N2293" i="2"/>
  <c r="N2299" i="2"/>
  <c r="N2301" i="2"/>
  <c r="N2306" i="2"/>
  <c r="N2307" i="2"/>
  <c r="N2308" i="2"/>
  <c r="N2313" i="2"/>
  <c r="N2316" i="2"/>
  <c r="N2319" i="2"/>
  <c r="N2323" i="2"/>
  <c r="N2325" i="2"/>
  <c r="N2328" i="2"/>
  <c r="N2330" i="2"/>
  <c r="N2332" i="2"/>
  <c r="N2333" i="2"/>
  <c r="N2334" i="2"/>
  <c r="N2338" i="2"/>
  <c r="N2343" i="2"/>
  <c r="N2346" i="2"/>
  <c r="N2349" i="2"/>
  <c r="N2353" i="2"/>
  <c r="N2355" i="2"/>
  <c r="N2357" i="2"/>
  <c r="N2360" i="2"/>
  <c r="N2361" i="2"/>
  <c r="N2362" i="2"/>
  <c r="N2375" i="2"/>
  <c r="N2376" i="2"/>
  <c r="N2378" i="2"/>
  <c r="N2380" i="2"/>
  <c r="N2382" i="2"/>
  <c r="N2390" i="2"/>
  <c r="N2391" i="2"/>
  <c r="N2394" i="2"/>
  <c r="N2395" i="2"/>
  <c r="N2396" i="2"/>
  <c r="N2399" i="2"/>
  <c r="N2400" i="2"/>
  <c r="N2401" i="2"/>
  <c r="N2402" i="2"/>
  <c r="N2404" i="2"/>
  <c r="N2408" i="2"/>
  <c r="N2412" i="2"/>
  <c r="N2413" i="2"/>
  <c r="N2416" i="2"/>
  <c r="N2417" i="2"/>
  <c r="N2422" i="2"/>
  <c r="N2426" i="2"/>
  <c r="N2427" i="2"/>
  <c r="N2428" i="2"/>
  <c r="N2429" i="2"/>
  <c r="N2434" i="2"/>
  <c r="N2435" i="2"/>
  <c r="N2437" i="2"/>
  <c r="N2440" i="2"/>
  <c r="N2441" i="2"/>
  <c r="N2443" i="2"/>
  <c r="N2444" i="2"/>
  <c r="N2446" i="2"/>
  <c r="N2449" i="2"/>
  <c r="N2451" i="2"/>
  <c r="N2452" i="2"/>
  <c r="N2454" i="2"/>
  <c r="N2455" i="2"/>
  <c r="N2457" i="2"/>
  <c r="N2464" i="2"/>
  <c r="N2465" i="2"/>
  <c r="N2468" i="2"/>
  <c r="N2469" i="2"/>
  <c r="N2471" i="2"/>
  <c r="N2473" i="2"/>
  <c r="N2482" i="2"/>
  <c r="N2485" i="2"/>
  <c r="N2489" i="2"/>
  <c r="N2491" i="2"/>
  <c r="N2493" i="2"/>
  <c r="N2494" i="2"/>
  <c r="N2498" i="2"/>
  <c r="N2501" i="2"/>
  <c r="N2504" i="2"/>
  <c r="N2505" i="2"/>
  <c r="N2507" i="2"/>
  <c r="N2509" i="2"/>
  <c r="N2511" i="2"/>
  <c r="N2518" i="2"/>
  <c r="N2520" i="2"/>
  <c r="N2523" i="2"/>
  <c r="N2524" i="2"/>
  <c r="N2526" i="2"/>
  <c r="N2527" i="2"/>
  <c r="N2528" i="2"/>
  <c r="N2529" i="2"/>
  <c r="N2532" i="2"/>
  <c r="N2536" i="2"/>
  <c r="N2537" i="2"/>
  <c r="N2538" i="2"/>
  <c r="N2539" i="2"/>
  <c r="N2541" i="2"/>
  <c r="N2542" i="2"/>
  <c r="N2544" i="2"/>
  <c r="N2546" i="2"/>
  <c r="N2550" i="2"/>
  <c r="N2553" i="2"/>
  <c r="N2554" i="2"/>
  <c r="N2556" i="2"/>
  <c r="N2557" i="2"/>
  <c r="N2558" i="2"/>
  <c r="N2559" i="2"/>
  <c r="N2562" i="2"/>
  <c r="N2563" i="2"/>
  <c r="N2564" i="2"/>
  <c r="N2567" i="2"/>
  <c r="N2568" i="2"/>
  <c r="N2569" i="2"/>
  <c r="N2571" i="2"/>
  <c r="N2574" i="2"/>
  <c r="N2576" i="2"/>
  <c r="N2579" i="2"/>
  <c r="N2582" i="2"/>
  <c r="N2583" i="2"/>
  <c r="N2588" i="2"/>
  <c r="N2592" i="2"/>
  <c r="N2593" i="2"/>
  <c r="N2594" i="2"/>
  <c r="N2597" i="2"/>
  <c r="N2598" i="2"/>
  <c r="N2608" i="2"/>
  <c r="N2609" i="2"/>
  <c r="N2615" i="2"/>
  <c r="N2617" i="2"/>
  <c r="N2624" i="2"/>
  <c r="N2626" i="2"/>
  <c r="N2627" i="2"/>
  <c r="N2633" i="2"/>
  <c r="N2638" i="2"/>
  <c r="N2642" i="2"/>
  <c r="N2646" i="2"/>
  <c r="N2648" i="2"/>
  <c r="N2653" i="2"/>
  <c r="N2655" i="2"/>
  <c r="N2659" i="2"/>
  <c r="N2660" i="2"/>
  <c r="N2661" i="2"/>
  <c r="N2663" i="2"/>
  <c r="N2665" i="2"/>
  <c r="N2667" i="2"/>
  <c r="N2668" i="2"/>
  <c r="N2671" i="2"/>
  <c r="N2672" i="2"/>
  <c r="N2677" i="2"/>
  <c r="N2681" i="2"/>
  <c r="N2684" i="2"/>
  <c r="N2687" i="2"/>
  <c r="N2689" i="2"/>
  <c r="N2696" i="2"/>
  <c r="N2698" i="2"/>
  <c r="N2700" i="2"/>
  <c r="N2706" i="2"/>
  <c r="N2707" i="2"/>
  <c r="N2708" i="2"/>
  <c r="N2710" i="2"/>
  <c r="N2721" i="2"/>
  <c r="N2722" i="2"/>
  <c r="N2725" i="2"/>
  <c r="N2726" i="2"/>
  <c r="N2727" i="2"/>
  <c r="N2729" i="2"/>
  <c r="N2733" i="2"/>
  <c r="N2737" i="2"/>
  <c r="N2739" i="2"/>
  <c r="N2742" i="2"/>
  <c r="N2744" i="2"/>
  <c r="N2746" i="2"/>
  <c r="N2748" i="2"/>
  <c r="N2749" i="2"/>
  <c r="N2752" i="2"/>
  <c r="N2756" i="2"/>
  <c r="N2757" i="2"/>
  <c r="N2759" i="2"/>
  <c r="N2762" i="2"/>
  <c r="N2765" i="2"/>
  <c r="N2766" i="2"/>
  <c r="N2768" i="2"/>
  <c r="N2769" i="2"/>
  <c r="N2776" i="2"/>
  <c r="N2777" i="2"/>
  <c r="N2781" i="2"/>
  <c r="N2782" i="2"/>
  <c r="N2783" i="2"/>
  <c r="N2784" i="2"/>
  <c r="N2795" i="2"/>
  <c r="N2797" i="2"/>
  <c r="N2798" i="2"/>
  <c r="N2799" i="2"/>
  <c r="N2800" i="2"/>
  <c r="N2807" i="2"/>
  <c r="N2809" i="2"/>
  <c r="N2812" i="2"/>
  <c r="N2813" i="2"/>
  <c r="N2818" i="2"/>
  <c r="N2819" i="2"/>
  <c r="N2825" i="2"/>
  <c r="N2826" i="2"/>
  <c r="N2831" i="2"/>
  <c r="N2835" i="2"/>
  <c r="N2839" i="2"/>
  <c r="N2840" i="2"/>
  <c r="N2841" i="2"/>
  <c r="N2846" i="2"/>
  <c r="N2849" i="2"/>
  <c r="N2852" i="2"/>
  <c r="N2855" i="2"/>
  <c r="N2857" i="2"/>
  <c r="N2859" i="2"/>
  <c r="N2860" i="2"/>
  <c r="N2864" i="2"/>
  <c r="N2868" i="2"/>
  <c r="N2870" i="2"/>
  <c r="N2871" i="2"/>
  <c r="N2874" i="2"/>
  <c r="N2875" i="2"/>
  <c r="N2877" i="2"/>
  <c r="N2878" i="2"/>
  <c r="N2887" i="2"/>
  <c r="N2894" i="2"/>
  <c r="N2898" i="2"/>
  <c r="N2903" i="2"/>
  <c r="N2909" i="2"/>
  <c r="N2920" i="2"/>
  <c r="N2927" i="2"/>
  <c r="N2932" i="2"/>
  <c r="N2945" i="2"/>
  <c r="N2947" i="2"/>
  <c r="N2952" i="2"/>
  <c r="N2953" i="2"/>
  <c r="N2954" i="2"/>
  <c r="N2955" i="2"/>
  <c r="N2958" i="2"/>
  <c r="N2960" i="2"/>
  <c r="N2961" i="2"/>
  <c r="N2964" i="2"/>
  <c r="N2968" i="2"/>
  <c r="N2971" i="2"/>
  <c r="N2973" i="2"/>
  <c r="N2974" i="2"/>
  <c r="N2975" i="2"/>
  <c r="N2979" i="2"/>
  <c r="N2981" i="2"/>
  <c r="N2985" i="2"/>
  <c r="N2988" i="2"/>
  <c r="N2989" i="2"/>
  <c r="N2991" i="2"/>
  <c r="N2993" i="2"/>
  <c r="N2994" i="2"/>
  <c r="N2995" i="2"/>
  <c r="N2998" i="2"/>
  <c r="N2999" i="2"/>
  <c r="N3000" i="2"/>
  <c r="N3003" i="2"/>
  <c r="N3006" i="2"/>
  <c r="N3009" i="2"/>
  <c r="N3010" i="2"/>
  <c r="N3011" i="2"/>
  <c r="N3021" i="2"/>
  <c r="N3022" i="2"/>
  <c r="N3023" i="2"/>
  <c r="N3029" i="2"/>
  <c r="N3030" i="2"/>
  <c r="N3036" i="2"/>
  <c r="N3037" i="2"/>
  <c r="N3038" i="2"/>
  <c r="N3040" i="2"/>
  <c r="N3044" i="2"/>
  <c r="N3046" i="2"/>
  <c r="N3048" i="2"/>
  <c r="N3049" i="2"/>
  <c r="N3050" i="2"/>
  <c r="N3054" i="2"/>
  <c r="N3056" i="2"/>
  <c r="N3058" i="2"/>
  <c r="N3059" i="2"/>
  <c r="N3074" i="2"/>
  <c r="N3076" i="2"/>
  <c r="N3077" i="2"/>
  <c r="N3081" i="2"/>
  <c r="N3087" i="2"/>
  <c r="N3092" i="2"/>
  <c r="N3093" i="2"/>
  <c r="N3097" i="2"/>
  <c r="N3099" i="2"/>
  <c r="N3101" i="2"/>
  <c r="N3102" i="2"/>
  <c r="N3112" i="2"/>
  <c r="N3118" i="2"/>
  <c r="N3121" i="2"/>
  <c r="N3122" i="2"/>
  <c r="N3123" i="2"/>
  <c r="N3126" i="2"/>
  <c r="N3128" i="2"/>
  <c r="N3134" i="2"/>
  <c r="N3137" i="2"/>
  <c r="N3138" i="2"/>
  <c r="N3139" i="2"/>
  <c r="N3140" i="2"/>
  <c r="N3144" i="2"/>
  <c r="N3146" i="2"/>
  <c r="N3152" i="2"/>
  <c r="N3153" i="2"/>
  <c r="N3154" i="2"/>
  <c r="N3155" i="2"/>
  <c r="N3157" i="2"/>
  <c r="N3160" i="2"/>
  <c r="N3161" i="2"/>
  <c r="N3163" i="2"/>
  <c r="N3164" i="2"/>
  <c r="N3179" i="2"/>
  <c r="N3184" i="2"/>
  <c r="N3185" i="2"/>
  <c r="N3187" i="2"/>
  <c r="N3189" i="2"/>
  <c r="N3190" i="2"/>
  <c r="N3193" i="2"/>
  <c r="N3195" i="2"/>
  <c r="N3199" i="2"/>
  <c r="N3202" i="2"/>
  <c r="N3203" i="2"/>
  <c r="N3204" i="2"/>
  <c r="N3215" i="2"/>
  <c r="N3218" i="2"/>
  <c r="N3220" i="2"/>
  <c r="N3221" i="2"/>
  <c r="N3228" i="2"/>
  <c r="N3236" i="2"/>
  <c r="N3240" i="2"/>
  <c r="N3244" i="2"/>
  <c r="N3246" i="2"/>
  <c r="N3252" i="2"/>
  <c r="N3260" i="2"/>
  <c r="N3262" i="2"/>
  <c r="N3264" i="2"/>
  <c r="N3265" i="2"/>
  <c r="N3268" i="2"/>
  <c r="N3274" i="2"/>
  <c r="N3277" i="2"/>
  <c r="N3278" i="2"/>
  <c r="N3279" i="2"/>
  <c r="N3282" i="2"/>
  <c r="N3283" i="2"/>
  <c r="N3285" i="2"/>
  <c r="N3291" i="2"/>
  <c r="N3293" i="2"/>
  <c r="N3296" i="2"/>
  <c r="N3297" i="2"/>
  <c r="N3301" i="2"/>
  <c r="N3302" i="2"/>
  <c r="N3305" i="2"/>
  <c r="N3312" i="2"/>
  <c r="N3315" i="2"/>
  <c r="N3323" i="2"/>
  <c r="N3325" i="2"/>
  <c r="N3326" i="2"/>
  <c r="N3329" i="2"/>
  <c r="N3335" i="2"/>
  <c r="N3337" i="2"/>
  <c r="N3343" i="2"/>
  <c r="N3350" i="2"/>
  <c r="N3351" i="2"/>
  <c r="N3352" i="2"/>
  <c r="N3354" i="2"/>
  <c r="N3358" i="2"/>
  <c r="N3359" i="2"/>
  <c r="N3360" i="2"/>
  <c r="N3366" i="2"/>
  <c r="N3368" i="2"/>
  <c r="N3376" i="2"/>
  <c r="N3380" i="2"/>
  <c r="N3382" i="2"/>
  <c r="N3386" i="2"/>
  <c r="N3391" i="2"/>
  <c r="N3393" i="2"/>
  <c r="N3394" i="2"/>
  <c r="N3398" i="2"/>
  <c r="N3401" i="2"/>
  <c r="N3407" i="2"/>
  <c r="N3409" i="2"/>
  <c r="N3410" i="2"/>
  <c r="N3411" i="2"/>
  <c r="N3414" i="2"/>
  <c r="N3418" i="2"/>
  <c r="N3419" i="2"/>
  <c r="N3423" i="2"/>
  <c r="N3425" i="2"/>
  <c r="N3430" i="2"/>
  <c r="N3431" i="2"/>
  <c r="N3436" i="2"/>
  <c r="N3439" i="2"/>
  <c r="N3441" i="2"/>
  <c r="N3442" i="2"/>
  <c r="N3443" i="2"/>
  <c r="N3445" i="2"/>
  <c r="N3448" i="2"/>
  <c r="N3449" i="2"/>
  <c r="N3455" i="2"/>
  <c r="N3456" i="2"/>
  <c r="N3458" i="2"/>
  <c r="N3459" i="2"/>
  <c r="N3460" i="2"/>
  <c r="N3463" i="2"/>
  <c r="N3467" i="2"/>
  <c r="N3468" i="2"/>
  <c r="N3473" i="2"/>
  <c r="N3477" i="2"/>
  <c r="N3480" i="2"/>
  <c r="N3482" i="2"/>
  <c r="N3484" i="2"/>
  <c r="N3485" i="2"/>
  <c r="N3488" i="2"/>
  <c r="N3495" i="2"/>
  <c r="N3496" i="2"/>
  <c r="N3500" i="2"/>
  <c r="N3502" i="2"/>
  <c r="N3503" i="2"/>
  <c r="N3504" i="2"/>
  <c r="N3510" i="2"/>
  <c r="N3513" i="2"/>
  <c r="N3517" i="2"/>
  <c r="N3521" i="2"/>
  <c r="N3522" i="2"/>
  <c r="N3523" i="2"/>
  <c r="N3524" i="2"/>
  <c r="N3525" i="2"/>
  <c r="N3529" i="2"/>
  <c r="N3531" i="2"/>
  <c r="N3533" i="2"/>
  <c r="N3534" i="2"/>
  <c r="N3535" i="2"/>
  <c r="N3537" i="2"/>
  <c r="N3539" i="2"/>
  <c r="N3551" i="2"/>
  <c r="N3553" i="2"/>
  <c r="N3554" i="2"/>
  <c r="N3558" i="2"/>
  <c r="N3559" i="2"/>
  <c r="N3562" i="2"/>
  <c r="N3563" i="2"/>
  <c r="N3566" i="2"/>
  <c r="N3568" i="2"/>
  <c r="N3572" i="2"/>
  <c r="N3578" i="2"/>
  <c r="N3585" i="2"/>
  <c r="N3588" i="2"/>
  <c r="N3592" i="2"/>
  <c r="N3594" i="2"/>
  <c r="N3595" i="2"/>
  <c r="N3596" i="2"/>
  <c r="N3597" i="2"/>
  <c r="N3598" i="2"/>
  <c r="N3600" i="2"/>
  <c r="N3601" i="2"/>
  <c r="N3606" i="2"/>
  <c r="N3607" i="2"/>
  <c r="N3614" i="2"/>
  <c r="N3616" i="2"/>
  <c r="N3621" i="2"/>
  <c r="N3622" i="2"/>
  <c r="N3627" i="2"/>
  <c r="N3628" i="2"/>
  <c r="N3631" i="2"/>
  <c r="N3636" i="2"/>
  <c r="N3640" i="2"/>
  <c r="N3644" i="2"/>
  <c r="N3646" i="2"/>
  <c r="N3651" i="2"/>
  <c r="N3656" i="2"/>
  <c r="N3659" i="2"/>
  <c r="N3664" i="2"/>
  <c r="N3669" i="2"/>
  <c r="N3670" i="2"/>
  <c r="N3672" i="2"/>
  <c r="N3676" i="2"/>
  <c r="N3679" i="2"/>
  <c r="N3680" i="2"/>
  <c r="N3681" i="2"/>
  <c r="N3686" i="2"/>
  <c r="N3687" i="2"/>
  <c r="N3690" i="2"/>
  <c r="N3691" i="2"/>
  <c r="N3693" i="2"/>
  <c r="N3697" i="2"/>
  <c r="N3699" i="2"/>
  <c r="N3704" i="2"/>
  <c r="N3707" i="2"/>
  <c r="N3708" i="2"/>
  <c r="N3710" i="2"/>
  <c r="N3714" i="2"/>
  <c r="N3716" i="2"/>
  <c r="N3717" i="2"/>
  <c r="N3719" i="2"/>
  <c r="N3721" i="2"/>
  <c r="N3724" i="2"/>
  <c r="N3729" i="2"/>
  <c r="N3730" i="2"/>
  <c r="N3731" i="2"/>
  <c r="N3735" i="2"/>
  <c r="N3736" i="2"/>
  <c r="N3737" i="2"/>
  <c r="N3738" i="2"/>
  <c r="N3739" i="2"/>
  <c r="N3743" i="2"/>
  <c r="N3745" i="2"/>
  <c r="N3749" i="2"/>
  <c r="N3751" i="2"/>
  <c r="N3752" i="2"/>
  <c r="N3753" i="2"/>
  <c r="N3754" i="2"/>
  <c r="N3758" i="2"/>
  <c r="N3759" i="2"/>
  <c r="N3761" i="2"/>
  <c r="N3762" i="2"/>
  <c r="N3763" i="2"/>
  <c r="N3768" i="2"/>
  <c r="N3770" i="2"/>
  <c r="N3776" i="2"/>
  <c r="N3782" i="2"/>
  <c r="N3783" i="2"/>
  <c r="N3784" i="2"/>
  <c r="N3785" i="2"/>
  <c r="N3787" i="2"/>
  <c r="N3789" i="2"/>
  <c r="N3790" i="2"/>
  <c r="N3791" i="2"/>
  <c r="N3793" i="2"/>
  <c r="N3794" i="2"/>
  <c r="N3795" i="2"/>
  <c r="N3798" i="2"/>
  <c r="N3801" i="2"/>
  <c r="N3802" i="2"/>
  <c r="N3807" i="2"/>
  <c r="N3808" i="2"/>
  <c r="N3811" i="2"/>
  <c r="N3813" i="2"/>
  <c r="N3814" i="2"/>
  <c r="N3816" i="2"/>
  <c r="N3817" i="2"/>
  <c r="N3821" i="2"/>
  <c r="N3824" i="2"/>
  <c r="N3825" i="2"/>
  <c r="N3829" i="2"/>
  <c r="N3831" i="2"/>
  <c r="N3833" i="2"/>
  <c r="N3835" i="2"/>
  <c r="N3837" i="2"/>
  <c r="N3841" i="2"/>
  <c r="N3842" i="2"/>
  <c r="N3847" i="2"/>
  <c r="N3848" i="2"/>
  <c r="N3849" i="2"/>
  <c r="N3854" i="2"/>
  <c r="N3856" i="2"/>
  <c r="N3858" i="2"/>
  <c r="N3860" i="2"/>
  <c r="N3865" i="2"/>
  <c r="N3878" i="2"/>
  <c r="N3879" i="2"/>
  <c r="N3881" i="2"/>
  <c r="N3883" i="2"/>
  <c r="N3888" i="2"/>
  <c r="N3890" i="2"/>
  <c r="N3891" i="2"/>
  <c r="N3892" i="2"/>
  <c r="N3894" i="2"/>
  <c r="N3897" i="2"/>
  <c r="N3900" i="2"/>
  <c r="N3901" i="2"/>
  <c r="N3905" i="2"/>
  <c r="N3906" i="2"/>
  <c r="N3913" i="2"/>
  <c r="N3914" i="2"/>
  <c r="N3915" i="2"/>
  <c r="N3921" i="2"/>
  <c r="N3922" i="2"/>
  <c r="N3924" i="2"/>
  <c r="N3927" i="2"/>
  <c r="N3933" i="2"/>
  <c r="N3934" i="2"/>
  <c r="N3936" i="2"/>
  <c r="N3937" i="2"/>
  <c r="N3939" i="2"/>
  <c r="N3943" i="2"/>
  <c r="N3944" i="2"/>
  <c r="N3947" i="2"/>
  <c r="N3951" i="2"/>
  <c r="N3956" i="2"/>
  <c r="N3958" i="2"/>
  <c r="N3959" i="2"/>
  <c r="N3960" i="2"/>
  <c r="N3962" i="2"/>
  <c r="N3963" i="2"/>
  <c r="N3965" i="2"/>
  <c r="N3966" i="2"/>
  <c r="N3968" i="2"/>
  <c r="N3973" i="2"/>
  <c r="N3975" i="2"/>
  <c r="N3982" i="2"/>
  <c r="N3983" i="2"/>
  <c r="N3984" i="2"/>
  <c r="N3989" i="2"/>
  <c r="N3994" i="2"/>
  <c r="N3997" i="2"/>
  <c r="N4001" i="2"/>
  <c r="N4002" i="2"/>
  <c r="N4004" i="2"/>
  <c r="N4008" i="2"/>
  <c r="N4009" i="2"/>
  <c r="N4023" i="2"/>
  <c r="N4025" i="2"/>
  <c r="N4028" i="2"/>
  <c r="N4033" i="2"/>
  <c r="N4040" i="2"/>
  <c r="N4042" i="2"/>
  <c r="N4044" i="2"/>
  <c r="N4045" i="2"/>
  <c r="N4053" i="2"/>
  <c r="N4056" i="2"/>
  <c r="N4059" i="2"/>
  <c r="N4065" i="2"/>
  <c r="N4068" i="2"/>
  <c r="N4070" i="2"/>
  <c r="N4072" i="2"/>
  <c r="N4073" i="2"/>
  <c r="N4078" i="2"/>
  <c r="N4084" i="2"/>
  <c r="N4088" i="2"/>
  <c r="N4089" i="2"/>
  <c r="N4092" i="2"/>
  <c r="N4096" i="2"/>
  <c r="N4097" i="2"/>
  <c r="N4098" i="2"/>
  <c r="N4100" i="2"/>
  <c r="N4104" i="2"/>
  <c r="N4107" i="2"/>
  <c r="N4110" i="2"/>
  <c r="N4112" i="2"/>
  <c r="N4114" i="2"/>
  <c r="N4115" i="2"/>
  <c r="N4123" i="2"/>
  <c r="N4127" i="2"/>
  <c r="N4128" i="2"/>
  <c r="N4131" i="2"/>
  <c r="N4133" i="2"/>
  <c r="N4136" i="2"/>
  <c r="N4142" i="2"/>
  <c r="N4143" i="2"/>
  <c r="N4145" i="2"/>
  <c r="N4150" i="2"/>
  <c r="N4151" i="2"/>
  <c r="N4158" i="2"/>
  <c r="N4163" i="2"/>
  <c r="N4164" i="2"/>
  <c r="N4166" i="2"/>
  <c r="N4173" i="2"/>
  <c r="N4177" i="2"/>
  <c r="N4179" i="2"/>
  <c r="N4180" i="2"/>
  <c r="N4181" i="2"/>
  <c r="N4182" i="2"/>
  <c r="N4183" i="2"/>
  <c r="N4187" i="2"/>
  <c r="N4189" i="2"/>
  <c r="N4193" i="2"/>
  <c r="N4195" i="2"/>
  <c r="N4196" i="2"/>
  <c r="N4198" i="2"/>
  <c r="N4201" i="2"/>
  <c r="N4202" i="2"/>
  <c r="N4207" i="2"/>
  <c r="N4209" i="2"/>
  <c r="N4212" i="2"/>
  <c r="N4213" i="2"/>
  <c r="N4214" i="2"/>
  <c r="N4215" i="2"/>
  <c r="N4216" i="2"/>
  <c r="N4221" i="2"/>
  <c r="N4235" i="2"/>
  <c r="N4237" i="2"/>
  <c r="N4241" i="2"/>
  <c r="N4244" i="2"/>
  <c r="N4247" i="2"/>
  <c r="N4249" i="2"/>
  <c r="N4254" i="2"/>
  <c r="N4255" i="2"/>
  <c r="N4256" i="2"/>
  <c r="N4260" i="2"/>
  <c r="N4261" i="2"/>
  <c r="N4264" i="2"/>
  <c r="N4265" i="2"/>
  <c r="N4269" i="2"/>
  <c r="N4270" i="2"/>
  <c r="N4277" i="2"/>
  <c r="N4278" i="2"/>
  <c r="N4279" i="2"/>
  <c r="N4288" i="2"/>
  <c r="N4291" i="2"/>
  <c r="N4294" i="2"/>
  <c r="N4296" i="2"/>
  <c r="N4299" i="2"/>
  <c r="N4300" i="2"/>
  <c r="N4301" i="2"/>
  <c r="N4303" i="2"/>
  <c r="N4304" i="2"/>
  <c r="N4310" i="2"/>
  <c r="N4312" i="2"/>
  <c r="N4314" i="2"/>
  <c r="N4315" i="2"/>
  <c r="N4316" i="2"/>
  <c r="N4317" i="2"/>
  <c r="N4323" i="2"/>
  <c r="N4327" i="2"/>
  <c r="N4330" i="2"/>
  <c r="N4334" i="2"/>
  <c r="N4341" i="2"/>
  <c r="N4342" i="2"/>
  <c r="N4346" i="2"/>
  <c r="N4347" i="2"/>
  <c r="N4354" i="2"/>
  <c r="N4359" i="2"/>
  <c r="N4360" i="2"/>
  <c r="N4362" i="2"/>
  <c r="N4363" i="2"/>
  <c r="N4367" i="2"/>
  <c r="N4368" i="2"/>
  <c r="N4370" i="2"/>
  <c r="N4373" i="2"/>
  <c r="N4375" i="2"/>
  <c r="N4376" i="2"/>
  <c r="N4378" i="2"/>
  <c r="N4382" i="2"/>
  <c r="N4383" i="2"/>
  <c r="N4387" i="2"/>
  <c r="N4388" i="2"/>
  <c r="N4389" i="2"/>
  <c r="N4394" i="2"/>
  <c r="N4401" i="2"/>
  <c r="N4403" i="2"/>
  <c r="N4405" i="2"/>
  <c r="N4406" i="2"/>
  <c r="N4410" i="2"/>
  <c r="N4414" i="2"/>
  <c r="N4421" i="2"/>
  <c r="N4425" i="2"/>
  <c r="N4428" i="2"/>
  <c r="N4429" i="2"/>
  <c r="N4433" i="2"/>
  <c r="N4434" i="2"/>
  <c r="N4435" i="2"/>
  <c r="N4439" i="2"/>
  <c r="N4441" i="2"/>
  <c r="N4444" i="2"/>
  <c r="N4446" i="2"/>
  <c r="N4450" i="2"/>
  <c r="N4451" i="2"/>
  <c r="N4453" i="2"/>
  <c r="N4458" i="2"/>
  <c r="N4459" i="2"/>
  <c r="N4462" i="2"/>
  <c r="N4469" i="2"/>
  <c r="N4472" i="2"/>
  <c r="N4475" i="2"/>
  <c r="N4477" i="2"/>
  <c r="N4496" i="2"/>
  <c r="N4500" i="2"/>
  <c r="N4501" i="2"/>
  <c r="N4502" i="2"/>
  <c r="N4508" i="2"/>
  <c r="N4510" i="2"/>
  <c r="N4514" i="2"/>
  <c r="N4515" i="2"/>
  <c r="N4516" i="2"/>
  <c r="N4518" i="2"/>
  <c r="N4523" i="2"/>
  <c r="N4530" i="2"/>
  <c r="N4531" i="2"/>
  <c r="N4537" i="2"/>
  <c r="N4539" i="2"/>
  <c r="N4540" i="2"/>
  <c r="N4541" i="2"/>
  <c r="N4543" i="2"/>
  <c r="N4545" i="2"/>
  <c r="N4547" i="2"/>
  <c r="N4550" i="2"/>
  <c r="N4554" i="2"/>
  <c r="N4559" i="2"/>
  <c r="N4562" i="2"/>
  <c r="N4563" i="2"/>
  <c r="N4564" i="2"/>
  <c r="N4566" i="2"/>
  <c r="N4567" i="2"/>
  <c r="N4568" i="2"/>
  <c r="N4570" i="2"/>
  <c r="N4571" i="2"/>
  <c r="N4572" i="2"/>
  <c r="N4577" i="2"/>
  <c r="N4579" i="2"/>
  <c r="N4581" i="2"/>
  <c r="N4582" i="2"/>
  <c r="N4584" i="2"/>
  <c r="N4587" i="2"/>
  <c r="N4591" i="2"/>
  <c r="N4594" i="2"/>
  <c r="N4602" i="2"/>
  <c r="N4603" i="2"/>
  <c r="N4606" i="2"/>
  <c r="N4607" i="2"/>
  <c r="N4608" i="2"/>
  <c r="N4613" i="2"/>
  <c r="N4620" i="2"/>
  <c r="N4621" i="2"/>
  <c r="N4623" i="2"/>
  <c r="N4624" i="2"/>
  <c r="N4636" i="2"/>
  <c r="N4642" i="2"/>
  <c r="N4645" i="2"/>
  <c r="N4646" i="2"/>
  <c r="N4647" i="2"/>
  <c r="N4649" i="2"/>
  <c r="N4651" i="2"/>
  <c r="N4652" i="2"/>
  <c r="N4654" i="2"/>
  <c r="N4656" i="2"/>
  <c r="N4658" i="2"/>
  <c r="N4672" i="2"/>
  <c r="N4673" i="2"/>
  <c r="N4674" i="2"/>
  <c r="N4676" i="2"/>
  <c r="N4677" i="2"/>
  <c r="N4678" i="2"/>
  <c r="N4681" i="2"/>
  <c r="N4682" i="2"/>
  <c r="N4683" i="2"/>
  <c r="N4686" i="2"/>
  <c r="N4689" i="2"/>
  <c r="N4693" i="2"/>
  <c r="N4694" i="2"/>
  <c r="N4695" i="2"/>
  <c r="N4697" i="2"/>
  <c r="N4698" i="2"/>
  <c r="N4699" i="2"/>
  <c r="N4703" i="2"/>
  <c r="N4705" i="2"/>
  <c r="N4706" i="2"/>
  <c r="N4708" i="2"/>
  <c r="N4710" i="2"/>
  <c r="N4711" i="2"/>
  <c r="N4712" i="2"/>
  <c r="N4714" i="2"/>
  <c r="N4718" i="2"/>
  <c r="N4724" i="2"/>
  <c r="N4726" i="2"/>
  <c r="N4732" i="2"/>
  <c r="N4733" i="2"/>
  <c r="N4737" i="2"/>
  <c r="N4740" i="2"/>
  <c r="N4741" i="2"/>
  <c r="N4742" i="2"/>
  <c r="N4744" i="2"/>
  <c r="N4745" i="2"/>
  <c r="N4746" i="2"/>
  <c r="N4749" i="2"/>
  <c r="N4750" i="2"/>
  <c r="N4752" i="2"/>
  <c r="N4756" i="2"/>
  <c r="N4765" i="2"/>
  <c r="N4768" i="2"/>
  <c r="N4770" i="2"/>
  <c r="N4773" i="2"/>
  <c r="N4774" i="2"/>
  <c r="N4777" i="2"/>
  <c r="N4781" i="2"/>
  <c r="N4788" i="2"/>
  <c r="N4790" i="2"/>
  <c r="N4793" i="2"/>
  <c r="N4795" i="2"/>
  <c r="N4798" i="2"/>
  <c r="N4799" i="2"/>
  <c r="N4803" i="2"/>
  <c r="N4804" i="2"/>
  <c r="N4805" i="2"/>
  <c r="N4808" i="2"/>
  <c r="N4811" i="2"/>
  <c r="N4813" i="2"/>
  <c r="N4815" i="2"/>
  <c r="N4826" i="2"/>
  <c r="N4839" i="2"/>
  <c r="N4841" i="2"/>
  <c r="N4848" i="2"/>
  <c r="N4850" i="2"/>
  <c r="N4854" i="2"/>
  <c r="N4858" i="2"/>
  <c r="N4859" i="2"/>
  <c r="N4861" i="2"/>
  <c r="N4864" i="2"/>
  <c r="N4870" i="2"/>
  <c r="N4873" i="2"/>
  <c r="N4881" i="2"/>
  <c r="N4886" i="2"/>
  <c r="N4891" i="2"/>
  <c r="N4895" i="2"/>
  <c r="N4896" i="2"/>
  <c r="N4897" i="2"/>
  <c r="N4898" i="2"/>
  <c r="N4902" i="2"/>
  <c r="N4903" i="2"/>
  <c r="N4904" i="2"/>
  <c r="N4907" i="2"/>
  <c r="N4909" i="2"/>
  <c r="N4911" i="2"/>
  <c r="N4920" i="2"/>
  <c r="N4923" i="2"/>
  <c r="N4926" i="2"/>
  <c r="N4933" i="2"/>
  <c r="N4938" i="2"/>
  <c r="N4940" i="2"/>
  <c r="N4941" i="2"/>
  <c r="N4950" i="2"/>
  <c r="N4951" i="2"/>
  <c r="N4955" i="2"/>
  <c r="N4956" i="2"/>
  <c r="N4959" i="2"/>
  <c r="N4965" i="2"/>
  <c r="N4966" i="2"/>
  <c r="N4970" i="2"/>
  <c r="N4971" i="2"/>
  <c r="N4975" i="2"/>
  <c r="N4981" i="2"/>
  <c r="N4983" i="2"/>
  <c r="N4984" i="2"/>
  <c r="N4985" i="2"/>
  <c r="N4994" i="2"/>
  <c r="N4998" i="2"/>
  <c r="N5000" i="2"/>
  <c r="N5006" i="2"/>
  <c r="N5007" i="2"/>
  <c r="N5008" i="2"/>
  <c r="N5011" i="2"/>
  <c r="N5019" i="2"/>
  <c r="N5020" i="2"/>
  <c r="N5027" i="2"/>
  <c r="N5034" i="2"/>
  <c r="N5036" i="2"/>
  <c r="N5050" i="2"/>
  <c r="N5052" i="2"/>
  <c r="N5054" i="2"/>
  <c r="N5056" i="2"/>
  <c r="N5058" i="2"/>
  <c r="N5061" i="2"/>
  <c r="N5063" i="2"/>
  <c r="N5066" i="2"/>
  <c r="N5070" i="2"/>
  <c r="N5076" i="2"/>
  <c r="N5077" i="2"/>
  <c r="N5092" i="2"/>
  <c r="N5093" i="2"/>
  <c r="N5108" i="2"/>
  <c r="N5111" i="2"/>
  <c r="N5112" i="2"/>
  <c r="N5121" i="2"/>
  <c r="N5122" i="2"/>
  <c r="N5123" i="2"/>
  <c r="N5124" i="2"/>
  <c r="N5125" i="2"/>
  <c r="N5126" i="2"/>
  <c r="N5127" i="2"/>
  <c r="N5132" i="2"/>
  <c r="N5137" i="2"/>
  <c r="N5141" i="2"/>
  <c r="N5144" i="2"/>
  <c r="N5153" i="2"/>
  <c r="N5157" i="2"/>
  <c r="N5159" i="2"/>
  <c r="N5160" i="2"/>
  <c r="N5161" i="2"/>
  <c r="N5163" i="2"/>
  <c r="N5165" i="2"/>
  <c r="N5170" i="2"/>
  <c r="N5171" i="2"/>
  <c r="N5174" i="2"/>
  <c r="N5179" i="2"/>
  <c r="N5185" i="2"/>
  <c r="N5186" i="2"/>
  <c r="N5187" i="2"/>
  <c r="N5188" i="2"/>
  <c r="N5191" i="2"/>
  <c r="N5195" i="2"/>
  <c r="N5201" i="2"/>
  <c r="N5202" i="2"/>
  <c r="N5209" i="2"/>
  <c r="N5211" i="2"/>
  <c r="N5212" i="2"/>
  <c r="N5214" i="2"/>
  <c r="N5215" i="2"/>
  <c r="N5216" i="2"/>
  <c r="N5217" i="2"/>
  <c r="N5218" i="2"/>
  <c r="N5220" i="2"/>
  <c r="N5225" i="2"/>
  <c r="N5229" i="2"/>
  <c r="N5230" i="2"/>
  <c r="N5233" i="2"/>
  <c r="N5235" i="2"/>
  <c r="N5236" i="2"/>
  <c r="N5237" i="2"/>
  <c r="N5238" i="2"/>
  <c r="N5243" i="2"/>
  <c r="N5244" i="2"/>
  <c r="N5250" i="2"/>
  <c r="N5251" i="2"/>
  <c r="N5253" i="2"/>
  <c r="N5254" i="2"/>
  <c r="N5255" i="2"/>
  <c r="N5258" i="2"/>
  <c r="N5264" i="2"/>
  <c r="N5267" i="2"/>
  <c r="N5272" i="2"/>
  <c r="N5277" i="2"/>
  <c r="N5278" i="2"/>
  <c r="N5282" i="2"/>
  <c r="N5284" i="2"/>
  <c r="N5290" i="2"/>
  <c r="N5294" i="2"/>
  <c r="N5295" i="2"/>
  <c r="N5296" i="2"/>
  <c r="N5311" i="2"/>
  <c r="N5317" i="2"/>
  <c r="N5321" i="2"/>
  <c r="N5323" i="2"/>
  <c r="N5326" i="2"/>
  <c r="N5328" i="2"/>
  <c r="N5331" i="2"/>
  <c r="N5332" i="2"/>
  <c r="N5334" i="2"/>
  <c r="N5338" i="2"/>
  <c r="N5341" i="2"/>
  <c r="N5342" i="2"/>
  <c r="N5344" i="2"/>
  <c r="N5350" i="2"/>
  <c r="N5357" i="2"/>
  <c r="N5358" i="2"/>
  <c r="N5361" i="2"/>
  <c r="N5362" i="2"/>
  <c r="N5363" i="2"/>
  <c r="N5365" i="2"/>
  <c r="N5368" i="2"/>
  <c r="N5373" i="2"/>
  <c r="N5374" i="2"/>
  <c r="N5379" i="2"/>
  <c r="N5385" i="2"/>
  <c r="N5389" i="2"/>
  <c r="N5390" i="2"/>
  <c r="N5392" i="2"/>
  <c r="N5397" i="2"/>
  <c r="N5398" i="2"/>
  <c r="N5399" i="2"/>
  <c r="N5402" i="2"/>
  <c r="N5422" i="2"/>
  <c r="N5423" i="2"/>
  <c r="N5424" i="2"/>
  <c r="N5426" i="2"/>
  <c r="N5427" i="2"/>
  <c r="N5430" i="2"/>
  <c r="N5432" i="2"/>
  <c r="N5435" i="2"/>
  <c r="N5436" i="2"/>
  <c r="N5440" i="2"/>
  <c r="N5441" i="2"/>
  <c r="N5442" i="2"/>
  <c r="N5443" i="2"/>
  <c r="N5444" i="2"/>
  <c r="N5449" i="2"/>
  <c r="N5455" i="2"/>
  <c r="N5457" i="2"/>
  <c r="N5458" i="2"/>
  <c r="N5459" i="2"/>
  <c r="N5460" i="2"/>
  <c r="N5461" i="2"/>
  <c r="N5463" i="2"/>
  <c r="N5464" i="2"/>
  <c r="N5471" i="2"/>
  <c r="N5476" i="2"/>
  <c r="N5479" i="2"/>
  <c r="N5484" i="2"/>
  <c r="N5487" i="2"/>
  <c r="N5490" i="2"/>
  <c r="N5494" i="2"/>
  <c r="N5495" i="2"/>
  <c r="N5496" i="2"/>
  <c r="N5504" i="2"/>
  <c r="N5510" i="2"/>
  <c r="N5514" i="2"/>
  <c r="N5515" i="2"/>
  <c r="N5518" i="2"/>
  <c r="N5521" i="2"/>
  <c r="N5522" i="2"/>
  <c r="N5525" i="2"/>
  <c r="N5533" i="2"/>
  <c r="N5553" i="2"/>
  <c r="N5554" i="2"/>
  <c r="N5555" i="2"/>
  <c r="N5558" i="2"/>
  <c r="N5559" i="2"/>
  <c r="N5562" i="2"/>
  <c r="N5563" i="2"/>
  <c r="N5566" i="2"/>
  <c r="N5568" i="2"/>
  <c r="N5570" i="2"/>
  <c r="N5572" i="2"/>
  <c r="N5580" i="2"/>
  <c r="N5581" i="2"/>
  <c r="N5582" i="2"/>
  <c r="N5583" i="2"/>
  <c r="N5586" i="2"/>
  <c r="N5589" i="2"/>
  <c r="N5591" i="2"/>
  <c r="N5595" i="2"/>
  <c r="N5597" i="2"/>
  <c r="N5598" i="2"/>
  <c r="N5600" i="2"/>
  <c r="N5602" i="2"/>
  <c r="N5609" i="2"/>
  <c r="N5611" i="2"/>
  <c r="N5618" i="2"/>
  <c r="N5619" i="2"/>
  <c r="N5620" i="2"/>
  <c r="N5622" i="2"/>
  <c r="N5627" i="2"/>
  <c r="N5630" i="2"/>
  <c r="N5634" i="2"/>
  <c r="N5635" i="2"/>
  <c r="N5639" i="2"/>
  <c r="N5640" i="2"/>
  <c r="N5643" i="2"/>
  <c r="N5646" i="2"/>
  <c r="N5651" i="2"/>
  <c r="N5653" i="2"/>
  <c r="N5654" i="2"/>
  <c r="N5655" i="2"/>
  <c r="N5658" i="2"/>
  <c r="N5659" i="2"/>
  <c r="N5666" i="2"/>
  <c r="N5667" i="2"/>
  <c r="N5672" i="2"/>
  <c r="N5684" i="2"/>
  <c r="N5685" i="2"/>
  <c r="N5686" i="2"/>
  <c r="N5687" i="2"/>
  <c r="N5688" i="2"/>
  <c r="N5689" i="2"/>
  <c r="N5690" i="2"/>
  <c r="N5694" i="2"/>
  <c r="N5702" i="2"/>
  <c r="N5704" i="2"/>
  <c r="N5708" i="2"/>
  <c r="N5712" i="2"/>
  <c r="N5717" i="2"/>
  <c r="N5720" i="2"/>
  <c r="N5723" i="2"/>
  <c r="N5724" i="2"/>
  <c r="N5740" i="2"/>
  <c r="N5744" i="2"/>
  <c r="N5745" i="2"/>
  <c r="N5750" i="2"/>
  <c r="N5753" i="2"/>
  <c r="N5754" i="2"/>
  <c r="N5755" i="2"/>
  <c r="N5756" i="2"/>
  <c r="N5757" i="2"/>
  <c r="N5763" i="2"/>
  <c r="N5765" i="2"/>
  <c r="N5769" i="2"/>
  <c r="N5770" i="2"/>
  <c r="N5771" i="2"/>
  <c r="N5773" i="2"/>
  <c r="N5774" i="2"/>
  <c r="N5778" i="2"/>
  <c r="N5781" i="2"/>
  <c r="N5786" i="2"/>
  <c r="N5789" i="2"/>
  <c r="N5793" i="2"/>
  <c r="N5794" i="2"/>
  <c r="N5797" i="2"/>
  <c r="N5798" i="2"/>
  <c r="N5802" i="2"/>
  <c r="N5803" i="2"/>
  <c r="N5809" i="2"/>
  <c r="N5811" i="2"/>
  <c r="N5815" i="2"/>
  <c r="N5816" i="2"/>
  <c r="N5820" i="2"/>
  <c r="N5823" i="2"/>
  <c r="N5824" i="2"/>
  <c r="N5827" i="2"/>
  <c r="N5834" i="2"/>
  <c r="N5835" i="2"/>
  <c r="N5836" i="2"/>
  <c r="N5837" i="2"/>
  <c r="N5842" i="2"/>
  <c r="N5843" i="2"/>
  <c r="N5846" i="2"/>
  <c r="N5853" i="2"/>
  <c r="N5854" i="2"/>
  <c r="N5860" i="2"/>
  <c r="N5861" i="2"/>
  <c r="N5864" i="2"/>
  <c r="N5866" i="2"/>
  <c r="N5867" i="2"/>
  <c r="N5869" i="2"/>
  <c r="N5879" i="2"/>
  <c r="N5880" i="2"/>
  <c r="N5884" i="2"/>
  <c r="N5886" i="2"/>
  <c r="N5888" i="2"/>
  <c r="N5895" i="2"/>
  <c r="N5897" i="2"/>
  <c r="N5902" i="2"/>
  <c r="N5903" i="2"/>
  <c r="N5908" i="2"/>
  <c r="N5919" i="2"/>
  <c r="N5923" i="2"/>
  <c r="N5925" i="2"/>
  <c r="N5927" i="2"/>
  <c r="N5928" i="2"/>
  <c r="N5931" i="2"/>
  <c r="N5932" i="2"/>
  <c r="N5933" i="2"/>
  <c r="N5936" i="2"/>
  <c r="N5937" i="2"/>
  <c r="N5941" i="2"/>
  <c r="N5946" i="2"/>
  <c r="N5950" i="2"/>
  <c r="N5953" i="2"/>
  <c r="N5955" i="2"/>
  <c r="N5960" i="2"/>
  <c r="N5961" i="2"/>
  <c r="N5967" i="2"/>
  <c r="N5968" i="2"/>
  <c r="N5987" i="2"/>
  <c r="N5988" i="2"/>
  <c r="N5991" i="2"/>
  <c r="N5995" i="2"/>
  <c r="N5998" i="2"/>
  <c r="N6010" i="2"/>
  <c r="N6012" i="2"/>
  <c r="N6014" i="2"/>
  <c r="N6015" i="2"/>
  <c r="N6017" i="2"/>
  <c r="N6026" i="2"/>
  <c r="N6027" i="2"/>
  <c r="N6029" i="2"/>
  <c r="N6032" i="2"/>
  <c r="N6033" i="2"/>
  <c r="N6034" i="2"/>
  <c r="N6037" i="2"/>
  <c r="N6044" i="2"/>
  <c r="N6046" i="2"/>
  <c r="N6048" i="2"/>
  <c r="N6049" i="2"/>
  <c r="N6055" i="2"/>
  <c r="N6058" i="2"/>
  <c r="N6060" i="2"/>
  <c r="N6062" i="2"/>
  <c r="N6064" i="2"/>
  <c r="N6066" i="2"/>
  <c r="N6068" i="2"/>
  <c r="N6070" i="2"/>
  <c r="N6074" i="2"/>
  <c r="N6080" i="2"/>
  <c r="N6081" i="2"/>
  <c r="N6083" i="2"/>
  <c r="N6087" i="2"/>
  <c r="N6090" i="2"/>
  <c r="N6102" i="2"/>
  <c r="N6105" i="2"/>
  <c r="N6108" i="2"/>
  <c r="N6109" i="2"/>
  <c r="N6115" i="2"/>
  <c r="N6120" i="2"/>
  <c r="N6127" i="2"/>
  <c r="N6137" i="2"/>
  <c r="N6139" i="2"/>
  <c r="N6141" i="2"/>
  <c r="N6143" i="2"/>
  <c r="N6146" i="2"/>
  <c r="N6148" i="2"/>
  <c r="N6157" i="2"/>
  <c r="N6159" i="2"/>
  <c r="N6161" i="2"/>
  <c r="N6166" i="2"/>
  <c r="N6171" i="2"/>
  <c r="N6172" i="2"/>
  <c r="N6173" i="2"/>
  <c r="N6178" i="2"/>
  <c r="N6185" i="2"/>
  <c r="N6186" i="2"/>
  <c r="N6187" i="2"/>
  <c r="N6188" i="2"/>
  <c r="N6191" i="2"/>
  <c r="N6194" i="2"/>
  <c r="N6196" i="2"/>
  <c r="N6200" i="2"/>
  <c r="N6201" i="2"/>
  <c r="N6203" i="2"/>
  <c r="N6207" i="2"/>
  <c r="N6208" i="2"/>
  <c r="N6209" i="2"/>
  <c r="N6212" i="2"/>
  <c r="N6217" i="2"/>
  <c r="N6224" i="2"/>
  <c r="N6225" i="2"/>
  <c r="N6230" i="2"/>
  <c r="N6233" i="2"/>
  <c r="N6240" i="2"/>
  <c r="N6244" i="2"/>
  <c r="N6254" i="2"/>
  <c r="N6259" i="2"/>
  <c r="N6260" i="2"/>
  <c r="N6261" i="2"/>
  <c r="N6262" i="2"/>
  <c r="N6263" i="2"/>
  <c r="N6266" i="2"/>
  <c r="N6267" i="2"/>
  <c r="N6268" i="2"/>
  <c r="N6269" i="2"/>
  <c r="N6270" i="2"/>
  <c r="N6271" i="2"/>
  <c r="N6276" i="2"/>
  <c r="N6279" i="2"/>
  <c r="N6280" i="2"/>
  <c r="N6283" i="2"/>
  <c r="N6284" i="2"/>
  <c r="N6285" i="2"/>
  <c r="N6286" i="2"/>
  <c r="N6289" i="2"/>
  <c r="N6293" i="2"/>
  <c r="N6295" i="2"/>
  <c r="N6297" i="2"/>
  <c r="N6300" i="2"/>
  <c r="N6302" i="2"/>
  <c r="N6304" i="2"/>
  <c r="N6305" i="2"/>
  <c r="N6306" i="2"/>
  <c r="N6309" i="2"/>
  <c r="N6312" i="2"/>
  <c r="N6315" i="2"/>
  <c r="N6318" i="2"/>
  <c r="N6319" i="2"/>
  <c r="N6323" i="2"/>
  <c r="N6325" i="2"/>
  <c r="N6326" i="2"/>
  <c r="N6330" i="2"/>
  <c r="N6331" i="2"/>
  <c r="N6337" i="2"/>
  <c r="N6340" i="2"/>
  <c r="N6344" i="2"/>
  <c r="N6345" i="2"/>
  <c r="N6347" i="2"/>
  <c r="N6349" i="2"/>
  <c r="N6350" i="2"/>
  <c r="N6352" i="2"/>
  <c r="N6353" i="2"/>
  <c r="N6356" i="2"/>
  <c r="N6358" i="2"/>
  <c r="N6366" i="2"/>
  <c r="N6367" i="2"/>
  <c r="N6371" i="2"/>
  <c r="N6372" i="2"/>
  <c r="N6373" i="2"/>
  <c r="N6376" i="2"/>
  <c r="N6377" i="2"/>
  <c r="N6378" i="2"/>
  <c r="N6394" i="2"/>
  <c r="N6399" i="2"/>
  <c r="N6402" i="2"/>
  <c r="N6404" i="2"/>
  <c r="N6413" i="2"/>
  <c r="N6415" i="2"/>
  <c r="N6417" i="2"/>
  <c r="N6418" i="2"/>
  <c r="N6421" i="2"/>
  <c r="N6427" i="2"/>
  <c r="N6429" i="2"/>
  <c r="N6430" i="2"/>
  <c r="N6437" i="2"/>
  <c r="N6441" i="2"/>
  <c r="N6448" i="2"/>
  <c r="N6450" i="2"/>
  <c r="N6451" i="2"/>
  <c r="N6453" i="2"/>
  <c r="N6459" i="2"/>
  <c r="N6460" i="2"/>
  <c r="N6462" i="2"/>
  <c r="N6465" i="2"/>
  <c r="N6469" i="2"/>
  <c r="N6470" i="2"/>
  <c r="N6471" i="2"/>
  <c r="N6474" i="2"/>
  <c r="N6475" i="2"/>
  <c r="N6476" i="2"/>
  <c r="N6481" i="2"/>
  <c r="N6482" i="2"/>
  <c r="N6483" i="2"/>
  <c r="N6484" i="2"/>
  <c r="N6486" i="2"/>
  <c r="N6488" i="2"/>
  <c r="N6489" i="2"/>
  <c r="N6491" i="2"/>
  <c r="N6493" i="2"/>
  <c r="N6503" i="2"/>
  <c r="N6507" i="2"/>
  <c r="N6509" i="2"/>
  <c r="N6510" i="2"/>
  <c r="N6514" i="2"/>
  <c r="N6518" i="2"/>
  <c r="N6524" i="2"/>
  <c r="N6525" i="2"/>
  <c r="N6527" i="2"/>
  <c r="N6529" i="2"/>
  <c r="N6535" i="2"/>
  <c r="N6536" i="2"/>
  <c r="N6541" i="2"/>
  <c r="N6543" i="2"/>
  <c r="N6544" i="2"/>
  <c r="N6545" i="2"/>
  <c r="N6546" i="2"/>
  <c r="N6549" i="2"/>
  <c r="N6552" i="2"/>
  <c r="N6554" i="2"/>
  <c r="N6566" i="2"/>
  <c r="N6567" i="2"/>
  <c r="N6568" i="2"/>
  <c r="N6569" i="2"/>
  <c r="N6571" i="2"/>
  <c r="N6577" i="2"/>
  <c r="N6579" i="2"/>
  <c r="N6580" i="2"/>
  <c r="N6585" i="2"/>
  <c r="N6591" i="2"/>
  <c r="N6602" i="2"/>
  <c r="N6603" i="2"/>
  <c r="N6607" i="2"/>
  <c r="N6612" i="2"/>
  <c r="N6615" i="2"/>
  <c r="N6618" i="2"/>
  <c r="N6620" i="2"/>
  <c r="N6624" i="2"/>
  <c r="N6627" i="2"/>
  <c r="N6630" i="2"/>
  <c r="N6631" i="2"/>
  <c r="N6632" i="2"/>
  <c r="N6633" i="2"/>
  <c r="N6634" i="2"/>
  <c r="N6639" i="2"/>
  <c r="N6645" i="2"/>
  <c r="N6647" i="2"/>
  <c r="N6651" i="2"/>
  <c r="N6652" i="2"/>
  <c r="N6653" i="2"/>
  <c r="N6659" i="2"/>
  <c r="N6660" i="2"/>
  <c r="N6673" i="2"/>
  <c r="N6674" i="2"/>
  <c r="N6677" i="2"/>
  <c r="N6679" i="2"/>
  <c r="N6681" i="2"/>
  <c r="N6687" i="2"/>
  <c r="N6690" i="2"/>
  <c r="N6691" i="2"/>
  <c r="N6693" i="2"/>
  <c r="N6694" i="2"/>
  <c r="N6697" i="2"/>
  <c r="N6700" i="2"/>
  <c r="N6702" i="2"/>
  <c r="N6707" i="2"/>
  <c r="N6715" i="2"/>
  <c r="N6717" i="2"/>
  <c r="N6719" i="2"/>
  <c r="N6720" i="2"/>
  <c r="N6721" i="2"/>
  <c r="N6724" i="2"/>
  <c r="N6726" i="2"/>
  <c r="N6730" i="2"/>
  <c r="N6731" i="2"/>
  <c r="N6732" i="2"/>
  <c r="N6735" i="2"/>
  <c r="N6739" i="2"/>
  <c r="N6740" i="2"/>
  <c r="N6743" i="2"/>
  <c r="N6748" i="2"/>
  <c r="N6756" i="2"/>
  <c r="N6757" i="2"/>
  <c r="N6758" i="2"/>
  <c r="N6759" i="2"/>
  <c r="N6762" i="2"/>
  <c r="N6765" i="2"/>
  <c r="N6767" i="2"/>
  <c r="N6769" i="2"/>
  <c r="N6771" i="2"/>
  <c r="N6772" i="2"/>
  <c r="N6773" i="2"/>
  <c r="N6783" i="2"/>
  <c r="N6787" i="2"/>
  <c r="N6792" i="2"/>
  <c r="N6794" i="2"/>
  <c r="N6797" i="2"/>
  <c r="N6800" i="2"/>
  <c r="N6801" i="2"/>
  <c r="N6810" i="2"/>
  <c r="N6812" i="2"/>
  <c r="N6815" i="2"/>
  <c r="N6816" i="2"/>
  <c r="N6817" i="2"/>
  <c r="N6818" i="2"/>
  <c r="N6819" i="2"/>
  <c r="N6820" i="2"/>
  <c r="N6823" i="2"/>
  <c r="N6825" i="2"/>
  <c r="N6828" i="2"/>
  <c r="N6831" i="2"/>
  <c r="N6832" i="2"/>
  <c r="N6833" i="2"/>
  <c r="N6834" i="2"/>
  <c r="N6835" i="2"/>
  <c r="N6841" i="2"/>
  <c r="N6842" i="2"/>
  <c r="N6843" i="2"/>
  <c r="N6845" i="2"/>
  <c r="N6846" i="2"/>
  <c r="N6847" i="2"/>
  <c r="N6850" i="2"/>
  <c r="N6851" i="2"/>
  <c r="N6853" i="2"/>
  <c r="N6855" i="2"/>
  <c r="N6859" i="2"/>
  <c r="N6860" i="2"/>
  <c r="N6862" i="2"/>
  <c r="N6864" i="2"/>
  <c r="N6871" i="2"/>
  <c r="N6874" i="2"/>
  <c r="N6878" i="2"/>
  <c r="N6881" i="2"/>
  <c r="N6889" i="2"/>
  <c r="N6898" i="2"/>
  <c r="N6900" i="2"/>
  <c r="N6901" i="2"/>
  <c r="N6904" i="2"/>
  <c r="N6906" i="2"/>
  <c r="N6907" i="2"/>
  <c r="N6912" i="2"/>
  <c r="N6920" i="2"/>
  <c r="N6921" i="2"/>
  <c r="N6922" i="2"/>
  <c r="N6923" i="2"/>
  <c r="N6927" i="2"/>
  <c r="N6928" i="2"/>
  <c r="N6929" i="2"/>
  <c r="N6930" i="2"/>
  <c r="N6931" i="2"/>
  <c r="N6934" i="2"/>
  <c r="N6935" i="2"/>
  <c r="N6936" i="2"/>
  <c r="N6939" i="2"/>
  <c r="N6940" i="2"/>
  <c r="N6943" i="2"/>
  <c r="N6947" i="2"/>
  <c r="N6964" i="2"/>
  <c r="N6977" i="2"/>
  <c r="N6983" i="2"/>
  <c r="N6985" i="2"/>
  <c r="N6986" i="2"/>
  <c r="N6995" i="2"/>
  <c r="N6997" i="2"/>
  <c r="N7005" i="2"/>
  <c r="N7007" i="2"/>
  <c r="N7008" i="2"/>
  <c r="N7012" i="2"/>
  <c r="N7013" i="2"/>
  <c r="N7019" i="2"/>
  <c r="N7021" i="2"/>
  <c r="N7032" i="2"/>
  <c r="N7034" i="2"/>
  <c r="N7036" i="2"/>
  <c r="N7037" i="2"/>
  <c r="N7049" i="2"/>
  <c r="N7057" i="2"/>
  <c r="N7059" i="2"/>
  <c r="N7063" i="2"/>
  <c r="N7064" i="2"/>
  <c r="N7070" i="2"/>
  <c r="N7072" i="2"/>
  <c r="N7074" i="2"/>
  <c r="N7076" i="2"/>
  <c r="N7077" i="2"/>
  <c r="N7079" i="2"/>
  <c r="N7084" i="2"/>
  <c r="N7087" i="2"/>
  <c r="N7088" i="2"/>
  <c r="N7091" i="2"/>
  <c r="N7108" i="2"/>
  <c r="N7110" i="2"/>
  <c r="N7111" i="2"/>
  <c r="N7113" i="2"/>
  <c r="N7118" i="2"/>
  <c r="N7125" i="2"/>
  <c r="N7127" i="2"/>
  <c r="N7128" i="2"/>
  <c r="N7131" i="2"/>
  <c r="N7133" i="2"/>
  <c r="N7136" i="2"/>
  <c r="N7137" i="2"/>
  <c r="N7140" i="2"/>
  <c r="N7145" i="2"/>
  <c r="N7146" i="2"/>
  <c r="N7147" i="2"/>
  <c r="N7149" i="2"/>
  <c r="N7150" i="2"/>
  <c r="N7156" i="2"/>
  <c r="N7157" i="2"/>
  <c r="N7161" i="2"/>
  <c r="N7187" i="2"/>
  <c r="N7189" i="2"/>
  <c r="N7190" i="2"/>
  <c r="N7195" i="2"/>
  <c r="N7196" i="2"/>
  <c r="N7197" i="2"/>
  <c r="N7201" i="2"/>
  <c r="N7204" i="2"/>
  <c r="N7205" i="2"/>
  <c r="N7207" i="2"/>
  <c r="N7209" i="2"/>
  <c r="N7210" i="2"/>
  <c r="N7213" i="2"/>
  <c r="N7214" i="2"/>
  <c r="N7215" i="2"/>
  <c r="N7216" i="2"/>
  <c r="N7218" i="2"/>
  <c r="N7225" i="2"/>
  <c r="N7229" i="2"/>
  <c r="N7232" i="2"/>
  <c r="N7235" i="2"/>
  <c r="N7238" i="2"/>
  <c r="N7240" i="2"/>
  <c r="N7242" i="2"/>
  <c r="N7250" i="2"/>
  <c r="N7251" i="2"/>
  <c r="N7252" i="2"/>
  <c r="N7253" i="2"/>
  <c r="N7255" i="2"/>
  <c r="N7259" i="2"/>
  <c r="N7260" i="2"/>
  <c r="N7266" i="2"/>
  <c r="N7277" i="2"/>
  <c r="N7280" i="2"/>
  <c r="N7283" i="2"/>
  <c r="N7287" i="2"/>
  <c r="N7294" i="2"/>
  <c r="N7296" i="2"/>
  <c r="N7301" i="2"/>
  <c r="N7303" i="2"/>
  <c r="N7307" i="2"/>
  <c r="N7310" i="2"/>
  <c r="N7312" i="2"/>
  <c r="N7314" i="2"/>
  <c r="N7315" i="2"/>
  <c r="N7317" i="2"/>
  <c r="N7318" i="2"/>
  <c r="N7320" i="2"/>
  <c r="N7323" i="2"/>
  <c r="N7325" i="2"/>
  <c r="N7326" i="2"/>
  <c r="N7329" i="2"/>
  <c r="N7333" i="2"/>
  <c r="N7339" i="2"/>
  <c r="N7341" i="2"/>
  <c r="N7346" i="2"/>
  <c r="N7347" i="2"/>
  <c r="N7350" i="2"/>
  <c r="N7357" i="2"/>
  <c r="N7358" i="2"/>
  <c r="N7359" i="2"/>
  <c r="N7360" i="2"/>
  <c r="N7367" i="2"/>
  <c r="N7373" i="2"/>
  <c r="N7375" i="2"/>
  <c r="N7378" i="2"/>
  <c r="N7384" i="2"/>
  <c r="N7387" i="2"/>
  <c r="N7388" i="2"/>
  <c r="N7389" i="2"/>
  <c r="N7396" i="2"/>
  <c r="N7397" i="2"/>
  <c r="N7400" i="2"/>
  <c r="N7401" i="2"/>
  <c r="N7406" i="2"/>
  <c r="N7409" i="2"/>
  <c r="N7411" i="2"/>
  <c r="N7413" i="2"/>
  <c r="N7414" i="2"/>
  <c r="N7415" i="2"/>
  <c r="N7417" i="2"/>
  <c r="N7421" i="2"/>
  <c r="N7423" i="2"/>
  <c r="N7424" i="2"/>
  <c r="N7426" i="2"/>
  <c r="N7430" i="2"/>
  <c r="N7431" i="2"/>
  <c r="N7437" i="2"/>
  <c r="N7439" i="2"/>
  <c r="N7441" i="2"/>
  <c r="N7443" i="2"/>
  <c r="N7447" i="2"/>
  <c r="N7451" i="2"/>
  <c r="N7456" i="2"/>
  <c r="N7460" i="2"/>
  <c r="N7461" i="2"/>
  <c r="N7467" i="2"/>
  <c r="N7470" i="2"/>
  <c r="N7471" i="2"/>
  <c r="N7474" i="2"/>
  <c r="N7480" i="2"/>
  <c r="N7481" i="2"/>
  <c r="N7484" i="2"/>
  <c r="N7486" i="2"/>
  <c r="N7488" i="2"/>
  <c r="N7489" i="2"/>
  <c r="N7490" i="2"/>
  <c r="N7491" i="2"/>
  <c r="N7496" i="2"/>
  <c r="N7497" i="2"/>
  <c r="J3" i="2"/>
  <c r="J4" i="2"/>
  <c r="J5" i="2"/>
  <c r="J10" i="2"/>
  <c r="J11" i="2"/>
  <c r="J13" i="2"/>
  <c r="K13" i="2" s="1"/>
  <c r="J14" i="2"/>
  <c r="J18" i="2"/>
  <c r="J21" i="2"/>
  <c r="J24" i="2"/>
  <c r="K24" i="2" s="1"/>
  <c r="J31" i="2"/>
  <c r="J32" i="2"/>
  <c r="J33" i="2"/>
  <c r="J34" i="2"/>
  <c r="K34" i="2" s="1"/>
  <c r="J35" i="2"/>
  <c r="J36" i="2"/>
  <c r="J39" i="2"/>
  <c r="J44" i="2"/>
  <c r="K44" i="2" s="1"/>
  <c r="J47" i="2"/>
  <c r="J49" i="2"/>
  <c r="J56" i="2"/>
  <c r="J69" i="2"/>
  <c r="K69" i="2" s="1"/>
  <c r="J70" i="2"/>
  <c r="J71" i="2"/>
  <c r="J74" i="2"/>
  <c r="J75" i="2"/>
  <c r="K75" i="2" s="1"/>
  <c r="J79" i="2"/>
  <c r="J83" i="2"/>
  <c r="J84" i="2"/>
  <c r="J85" i="2"/>
  <c r="K85" i="2" s="1"/>
  <c r="J86" i="2"/>
  <c r="J88" i="2"/>
  <c r="J100" i="2"/>
  <c r="J107" i="2"/>
  <c r="K107" i="2" s="1"/>
  <c r="J109" i="2"/>
  <c r="J113" i="2"/>
  <c r="J119" i="2"/>
  <c r="J131" i="2"/>
  <c r="K131" i="2" s="1"/>
  <c r="J133" i="2"/>
  <c r="J136" i="2"/>
  <c r="J138" i="2"/>
  <c r="J139" i="2"/>
  <c r="K139" i="2" s="1"/>
  <c r="J145" i="2"/>
  <c r="J146" i="2"/>
  <c r="J147" i="2"/>
  <c r="J149" i="2"/>
  <c r="K149" i="2" s="1"/>
  <c r="J151" i="2"/>
  <c r="J156" i="2"/>
  <c r="J159" i="2"/>
  <c r="J160" i="2"/>
  <c r="K160" i="2" s="1"/>
  <c r="J162" i="2"/>
  <c r="J163" i="2"/>
  <c r="J168" i="2"/>
  <c r="J169" i="2"/>
  <c r="K169" i="2" s="1"/>
  <c r="J173" i="2"/>
  <c r="J174" i="2"/>
  <c r="J184" i="2"/>
  <c r="J185" i="2"/>
  <c r="K185" i="2" s="1"/>
  <c r="J186" i="2"/>
  <c r="J187" i="2"/>
  <c r="J188" i="2"/>
  <c r="J190" i="2"/>
  <c r="K190" i="2" s="1"/>
  <c r="J193" i="2"/>
  <c r="J197" i="2"/>
  <c r="J198" i="2"/>
  <c r="J202" i="2"/>
  <c r="K202" i="2" s="1"/>
  <c r="J203" i="2"/>
  <c r="J209" i="2"/>
  <c r="J211" i="2"/>
  <c r="J213" i="2"/>
  <c r="K213" i="2" s="1"/>
  <c r="J220" i="2"/>
  <c r="J222" i="2"/>
  <c r="J224" i="2"/>
  <c r="J225" i="2"/>
  <c r="K225" i="2" s="1"/>
  <c r="J227" i="2"/>
  <c r="J228" i="2"/>
  <c r="J229" i="2"/>
  <c r="J232" i="2"/>
  <c r="K232" i="2" s="1"/>
  <c r="J236" i="2"/>
  <c r="J238" i="2"/>
  <c r="J243" i="2"/>
  <c r="J247" i="2"/>
  <c r="K247" i="2" s="1"/>
  <c r="J248" i="2"/>
  <c r="J249" i="2"/>
  <c r="J250" i="2"/>
  <c r="J251" i="2"/>
  <c r="K251" i="2" s="1"/>
  <c r="J252" i="2"/>
  <c r="J253" i="2"/>
  <c r="J259" i="2"/>
  <c r="J262" i="2"/>
  <c r="K262" i="2" s="1"/>
  <c r="J263" i="2"/>
  <c r="J264" i="2"/>
  <c r="J271" i="2"/>
  <c r="J277" i="2"/>
  <c r="K277" i="2" s="1"/>
  <c r="J278" i="2"/>
  <c r="J281" i="2"/>
  <c r="J285" i="2"/>
  <c r="J287" i="2"/>
  <c r="K287" i="2" s="1"/>
  <c r="J288" i="2"/>
  <c r="J289" i="2"/>
  <c r="J292" i="2"/>
  <c r="J294" i="2"/>
  <c r="K294" i="2" s="1"/>
  <c r="J297" i="2"/>
  <c r="J298" i="2"/>
  <c r="J299" i="2"/>
  <c r="J300" i="2"/>
  <c r="K300" i="2" s="1"/>
  <c r="J304" i="2"/>
  <c r="J305" i="2"/>
  <c r="J306" i="2"/>
  <c r="J311" i="2"/>
  <c r="K311" i="2" s="1"/>
  <c r="J313" i="2"/>
  <c r="J317" i="2"/>
  <c r="J318" i="2"/>
  <c r="J319" i="2"/>
  <c r="K319" i="2" s="1"/>
  <c r="J324" i="2"/>
  <c r="J327" i="2"/>
  <c r="J330" i="2"/>
  <c r="J333" i="2"/>
  <c r="K333" i="2" s="1"/>
  <c r="J335" i="2"/>
  <c r="J336" i="2"/>
  <c r="J341" i="2"/>
  <c r="J345" i="2"/>
  <c r="K345" i="2" s="1"/>
  <c r="J346" i="2"/>
  <c r="J347" i="2"/>
  <c r="J348" i="2"/>
  <c r="J349" i="2"/>
  <c r="K349" i="2" s="1"/>
  <c r="J350" i="2"/>
  <c r="J351" i="2"/>
  <c r="J352" i="2"/>
  <c r="J353" i="2"/>
  <c r="K353" i="2" s="1"/>
  <c r="J355" i="2"/>
  <c r="J358" i="2"/>
  <c r="J360" i="2"/>
  <c r="J361" i="2"/>
  <c r="K361" i="2" s="1"/>
  <c r="J366" i="2"/>
  <c r="J367" i="2"/>
  <c r="J370" i="2"/>
  <c r="J372" i="2"/>
  <c r="K372" i="2" s="1"/>
  <c r="J377" i="2"/>
  <c r="J386" i="2"/>
  <c r="J391" i="2"/>
  <c r="J392" i="2"/>
  <c r="K392" i="2" s="1"/>
  <c r="J394" i="2"/>
  <c r="J396" i="2"/>
  <c r="J401" i="2"/>
  <c r="J422" i="2"/>
  <c r="K422" i="2" s="1"/>
  <c r="J424" i="2"/>
  <c r="J427" i="2"/>
  <c r="J428" i="2"/>
  <c r="J429" i="2"/>
  <c r="K429" i="2" s="1"/>
  <c r="J432" i="2"/>
  <c r="J438" i="2"/>
  <c r="J440" i="2"/>
  <c r="J445" i="2"/>
  <c r="K445" i="2" s="1"/>
  <c r="J446" i="2"/>
  <c r="J447" i="2"/>
  <c r="J450" i="2"/>
  <c r="J451" i="2"/>
  <c r="J452" i="2"/>
  <c r="J455" i="2"/>
  <c r="J461" i="2"/>
  <c r="J470" i="2"/>
  <c r="K470" i="2" s="1"/>
  <c r="J474" i="2"/>
  <c r="J475" i="2"/>
  <c r="J477" i="2"/>
  <c r="J480" i="2"/>
  <c r="K480" i="2" s="1"/>
  <c r="J492" i="2"/>
  <c r="J504" i="2"/>
  <c r="J510" i="2"/>
  <c r="J513" i="2"/>
  <c r="K513" i="2" s="1"/>
  <c r="J516" i="2"/>
  <c r="J517" i="2"/>
  <c r="J518" i="2"/>
  <c r="J519" i="2"/>
  <c r="K519" i="2" s="1"/>
  <c r="J521" i="2"/>
  <c r="J523" i="2"/>
  <c r="J524" i="2"/>
  <c r="J526" i="2"/>
  <c r="K526" i="2" s="1"/>
  <c r="J538" i="2"/>
  <c r="J542" i="2"/>
  <c r="J544" i="2"/>
  <c r="J546" i="2"/>
  <c r="K546" i="2" s="1"/>
  <c r="J547" i="2"/>
  <c r="J551" i="2"/>
  <c r="J553" i="2"/>
  <c r="J556" i="2"/>
  <c r="K556" i="2" s="1"/>
  <c r="J558" i="2"/>
  <c r="J561" i="2"/>
  <c r="J562" i="2"/>
  <c r="J564" i="2"/>
  <c r="K564" i="2" s="1"/>
  <c r="J565" i="2"/>
  <c r="J570" i="2"/>
  <c r="J573" i="2"/>
  <c r="J575" i="2"/>
  <c r="K575" i="2" s="1"/>
  <c r="J579" i="2"/>
  <c r="J586" i="2"/>
  <c r="J593" i="2"/>
  <c r="J599" i="2"/>
  <c r="K599" i="2" s="1"/>
  <c r="J600" i="2"/>
  <c r="J602" i="2"/>
  <c r="J605" i="2"/>
  <c r="J606" i="2"/>
  <c r="K606" i="2" s="1"/>
  <c r="J610" i="2"/>
  <c r="J611" i="2"/>
  <c r="J612" i="2"/>
  <c r="J618" i="2"/>
  <c r="J619" i="2"/>
  <c r="J620" i="2"/>
  <c r="J621" i="2"/>
  <c r="J627" i="2"/>
  <c r="K627" i="2" s="1"/>
  <c r="J642" i="2"/>
  <c r="J643" i="2"/>
  <c r="J650" i="2"/>
  <c r="J661" i="2"/>
  <c r="K661" i="2" s="1"/>
  <c r="J664" i="2"/>
  <c r="J668" i="2"/>
  <c r="J674" i="2"/>
  <c r="J675" i="2"/>
  <c r="K675" i="2" s="1"/>
  <c r="J680" i="2"/>
  <c r="J685" i="2"/>
  <c r="J689" i="2"/>
  <c r="J690" i="2"/>
  <c r="J691" i="2"/>
  <c r="J695" i="2"/>
  <c r="J696" i="2"/>
  <c r="J698" i="2"/>
  <c r="K698" i="2" s="1"/>
  <c r="J699" i="2"/>
  <c r="J701" i="2"/>
  <c r="J705" i="2"/>
  <c r="J708" i="2"/>
  <c r="J709" i="2"/>
  <c r="J710" i="2"/>
  <c r="J711" i="2"/>
  <c r="J713" i="2"/>
  <c r="K713" i="2" s="1"/>
  <c r="J715" i="2"/>
  <c r="J716" i="2"/>
  <c r="J718" i="2"/>
  <c r="J723" i="2"/>
  <c r="K723" i="2" s="1"/>
  <c r="J724" i="2"/>
  <c r="J728" i="2"/>
  <c r="J729" i="2"/>
  <c r="J730" i="2"/>
  <c r="K730" i="2" s="1"/>
  <c r="J735" i="2"/>
  <c r="J740" i="2"/>
  <c r="J748" i="2"/>
  <c r="J753" i="2"/>
  <c r="K753" i="2" s="1"/>
  <c r="J756" i="2"/>
  <c r="J760" i="2"/>
  <c r="J762" i="2"/>
  <c r="J763" i="2"/>
  <c r="K763" i="2" s="1"/>
  <c r="J764" i="2"/>
  <c r="J765" i="2"/>
  <c r="J770" i="2"/>
  <c r="J771" i="2"/>
  <c r="K771" i="2" s="1"/>
  <c r="J773" i="2"/>
  <c r="J775" i="2"/>
  <c r="J778" i="2"/>
  <c r="J780" i="2"/>
  <c r="K780" i="2" s="1"/>
  <c r="J786" i="2"/>
  <c r="J790" i="2"/>
  <c r="J802" i="2"/>
  <c r="J803" i="2"/>
  <c r="K803" i="2" s="1"/>
  <c r="J808" i="2"/>
  <c r="J813" i="2"/>
  <c r="J815" i="2"/>
  <c r="J817" i="2"/>
  <c r="K817" i="2" s="1"/>
  <c r="J821" i="2"/>
  <c r="J823" i="2"/>
  <c r="J826" i="2"/>
  <c r="J827" i="2"/>
  <c r="K827" i="2" s="1"/>
  <c r="J830" i="2"/>
  <c r="J835" i="2"/>
  <c r="J840" i="2"/>
  <c r="J841" i="2"/>
  <c r="K841" i="2" s="1"/>
  <c r="J843" i="2"/>
  <c r="J844" i="2"/>
  <c r="J845" i="2"/>
  <c r="J846" i="2"/>
  <c r="K846" i="2" s="1"/>
  <c r="J848" i="2"/>
  <c r="J849" i="2"/>
  <c r="J852" i="2"/>
  <c r="J858" i="2"/>
  <c r="K858" i="2" s="1"/>
  <c r="J863" i="2"/>
  <c r="J867" i="2"/>
  <c r="J871" i="2"/>
  <c r="J873" i="2"/>
  <c r="K873" i="2" s="1"/>
  <c r="J874" i="2"/>
  <c r="J875" i="2"/>
  <c r="J878" i="2"/>
  <c r="J880" i="2"/>
  <c r="K880" i="2" s="1"/>
  <c r="J881" i="2"/>
  <c r="J885" i="2"/>
  <c r="J889" i="2"/>
  <c r="J890" i="2"/>
  <c r="K890" i="2" s="1"/>
  <c r="J892" i="2"/>
  <c r="J893" i="2"/>
  <c r="J896" i="2"/>
  <c r="J898" i="2"/>
  <c r="K898" i="2" s="1"/>
  <c r="J899" i="2"/>
  <c r="J900" i="2"/>
  <c r="J909" i="2"/>
  <c r="J910" i="2"/>
  <c r="K910" i="2" s="1"/>
  <c r="J914" i="2"/>
  <c r="J919" i="2"/>
  <c r="J921" i="2"/>
  <c r="J923" i="2"/>
  <c r="K923" i="2" s="1"/>
  <c r="J930" i="2"/>
  <c r="J931" i="2"/>
  <c r="J932" i="2"/>
  <c r="J934" i="2"/>
  <c r="K934" i="2" s="1"/>
  <c r="J936" i="2"/>
  <c r="J940" i="2"/>
  <c r="J943" i="2"/>
  <c r="J944" i="2"/>
  <c r="J945" i="2"/>
  <c r="J956" i="2"/>
  <c r="J957" i="2"/>
  <c r="J959" i="2"/>
  <c r="K959" i="2" s="1"/>
  <c r="J963" i="2"/>
  <c r="J964" i="2"/>
  <c r="J965" i="2"/>
  <c r="J966" i="2"/>
  <c r="J967" i="2"/>
  <c r="J972" i="2"/>
  <c r="J973" i="2"/>
  <c r="J977" i="2"/>
  <c r="K977" i="2" s="1"/>
  <c r="J982" i="2"/>
  <c r="J983" i="2"/>
  <c r="J986" i="2"/>
  <c r="J1001" i="2"/>
  <c r="K1001" i="2" s="1"/>
  <c r="J1002" i="2"/>
  <c r="J1007" i="2"/>
  <c r="J1008" i="2"/>
  <c r="J1011" i="2"/>
  <c r="K1011" i="2" s="1"/>
  <c r="J1013" i="2"/>
  <c r="J1014" i="2"/>
  <c r="J1016" i="2"/>
  <c r="J1020" i="2"/>
  <c r="K1020" i="2" s="1"/>
  <c r="J1022" i="2"/>
  <c r="J1027" i="2"/>
  <c r="J1028" i="2"/>
  <c r="J1033" i="2"/>
  <c r="K1033" i="2" s="1"/>
  <c r="J1035" i="2"/>
  <c r="J1036" i="2"/>
  <c r="J1037" i="2"/>
  <c r="J1041" i="2"/>
  <c r="K1041" i="2" s="1"/>
  <c r="J1045" i="2"/>
  <c r="J1047" i="2"/>
  <c r="J1050" i="2"/>
  <c r="J1053" i="2"/>
  <c r="K1053" i="2" s="1"/>
  <c r="J1054" i="2"/>
  <c r="J1058" i="2"/>
  <c r="J1062" i="2"/>
  <c r="J1064" i="2"/>
  <c r="K1064" i="2" s="1"/>
  <c r="J1069" i="2"/>
  <c r="J1070" i="2"/>
  <c r="J1071" i="2"/>
  <c r="J1073" i="2"/>
  <c r="K1073" i="2" s="1"/>
  <c r="J1075" i="2"/>
  <c r="J1079" i="2"/>
  <c r="J1084" i="2"/>
  <c r="J1085" i="2"/>
  <c r="J1086" i="2"/>
  <c r="J1088" i="2"/>
  <c r="J1090" i="2"/>
  <c r="J1091" i="2"/>
  <c r="J1092" i="2"/>
  <c r="J1099" i="2"/>
  <c r="J1100" i="2"/>
  <c r="J1101" i="2"/>
  <c r="K1101" i="2" s="1"/>
  <c r="J1102" i="2"/>
  <c r="J1104" i="2"/>
  <c r="J1114" i="2"/>
  <c r="J1120" i="2"/>
  <c r="K1120" i="2" s="1"/>
  <c r="J1122" i="2"/>
  <c r="J1124" i="2"/>
  <c r="J1136" i="2"/>
  <c r="J1137" i="2"/>
  <c r="K1137" i="2" s="1"/>
  <c r="J1138" i="2"/>
  <c r="J1139" i="2"/>
  <c r="J1140" i="2"/>
  <c r="J1142" i="2"/>
  <c r="K1142" i="2" s="1"/>
  <c r="J1146" i="2"/>
  <c r="J1152" i="2"/>
  <c r="J1154" i="2"/>
  <c r="J1157" i="2"/>
  <c r="K1157" i="2" s="1"/>
  <c r="J1159" i="2"/>
  <c r="J1163" i="2"/>
  <c r="J1164" i="2"/>
  <c r="J1166" i="2"/>
  <c r="K1166" i="2" s="1"/>
  <c r="J1167" i="2"/>
  <c r="J1176" i="2"/>
  <c r="J1177" i="2"/>
  <c r="J1182" i="2"/>
  <c r="K1182" i="2" s="1"/>
  <c r="J1183" i="2"/>
  <c r="J1190" i="2"/>
  <c r="J1196" i="2"/>
  <c r="J1197" i="2"/>
  <c r="K1197" i="2" s="1"/>
  <c r="J1199" i="2"/>
  <c r="J1202" i="2"/>
  <c r="J1208" i="2"/>
  <c r="J1214" i="2"/>
  <c r="K1214" i="2" s="1"/>
  <c r="J1216" i="2"/>
  <c r="J1217" i="2"/>
  <c r="J1218" i="2"/>
  <c r="J1219" i="2"/>
  <c r="K1219" i="2" s="1"/>
  <c r="J1225" i="2"/>
  <c r="J1233" i="2"/>
  <c r="J1234" i="2"/>
  <c r="J1235" i="2"/>
  <c r="K1235" i="2" s="1"/>
  <c r="J1236" i="2"/>
  <c r="J1237" i="2"/>
  <c r="J1239" i="2"/>
  <c r="J1242" i="2"/>
  <c r="K1242" i="2" s="1"/>
  <c r="J1245" i="2"/>
  <c r="J1246" i="2"/>
  <c r="J1247" i="2"/>
  <c r="J1251" i="2"/>
  <c r="K1251" i="2" s="1"/>
  <c r="J1260" i="2"/>
  <c r="J1263" i="2"/>
  <c r="J1268" i="2"/>
  <c r="J1270" i="2"/>
  <c r="K1270" i="2" s="1"/>
  <c r="J1292" i="2"/>
  <c r="J1293" i="2"/>
  <c r="J1294" i="2"/>
  <c r="J1296" i="2"/>
  <c r="J1297" i="2"/>
  <c r="J1299" i="2"/>
  <c r="J1306" i="2"/>
  <c r="J1309" i="2"/>
  <c r="K1309" i="2" s="1"/>
  <c r="J1311" i="2"/>
  <c r="J1313" i="2"/>
  <c r="J1314" i="2"/>
  <c r="J1316" i="2"/>
  <c r="K1316" i="2" s="1"/>
  <c r="J1321" i="2"/>
  <c r="J1327" i="2"/>
  <c r="J1328" i="2"/>
  <c r="J1330" i="2"/>
  <c r="K1330" i="2" s="1"/>
  <c r="J1339" i="2"/>
  <c r="J1340" i="2"/>
  <c r="J1343" i="2"/>
  <c r="J1344" i="2"/>
  <c r="K1344" i="2" s="1"/>
  <c r="J1345" i="2"/>
  <c r="J1346" i="2"/>
  <c r="J1349" i="2"/>
  <c r="J1351" i="2"/>
  <c r="K1351" i="2" s="1"/>
  <c r="J1356" i="2"/>
  <c r="J1358" i="2"/>
  <c r="J1367" i="2"/>
  <c r="J1368" i="2"/>
  <c r="K1368" i="2" s="1"/>
  <c r="J1369" i="2"/>
  <c r="J1376" i="2"/>
  <c r="J1389" i="2"/>
  <c r="J1391" i="2"/>
  <c r="K1391" i="2" s="1"/>
  <c r="J1393" i="2"/>
  <c r="J1394" i="2"/>
  <c r="J1404" i="2"/>
  <c r="J1406" i="2"/>
  <c r="J1407" i="2"/>
  <c r="J1408" i="2"/>
  <c r="J1409" i="2"/>
  <c r="J1413" i="2"/>
  <c r="K1413" i="2" s="1"/>
  <c r="J1416" i="2"/>
  <c r="J1417" i="2"/>
  <c r="J1418" i="2"/>
  <c r="J1420" i="2"/>
  <c r="K1420" i="2" s="1"/>
  <c r="J1422" i="2"/>
  <c r="J1426" i="2"/>
  <c r="J1429" i="2"/>
  <c r="J1430" i="2"/>
  <c r="K1430" i="2" s="1"/>
  <c r="J1432" i="2"/>
  <c r="J1433" i="2"/>
  <c r="J1434" i="2"/>
  <c r="J1437" i="2"/>
  <c r="K1437" i="2" s="1"/>
  <c r="J1442" i="2"/>
  <c r="J1450" i="2"/>
  <c r="J1451" i="2"/>
  <c r="J1452" i="2"/>
  <c r="K1452" i="2" s="1"/>
  <c r="J1453" i="2"/>
  <c r="J1454" i="2"/>
  <c r="J1457" i="2"/>
  <c r="J1459" i="2"/>
  <c r="K1459" i="2" s="1"/>
  <c r="J1460" i="2"/>
  <c r="J1462" i="2"/>
  <c r="J1463" i="2"/>
  <c r="J1465" i="2"/>
  <c r="K1465" i="2" s="1"/>
  <c r="J1470" i="2"/>
  <c r="J1471" i="2"/>
  <c r="J1475" i="2"/>
  <c r="J1478" i="2"/>
  <c r="K1478" i="2" s="1"/>
  <c r="J1481" i="2"/>
  <c r="J1485" i="2"/>
  <c r="J1486" i="2"/>
  <c r="J1487" i="2"/>
  <c r="K1487" i="2" s="1"/>
  <c r="J1488" i="2"/>
  <c r="J1489" i="2"/>
  <c r="J1494" i="2"/>
  <c r="J1495" i="2"/>
  <c r="K1495" i="2" s="1"/>
  <c r="J1496" i="2"/>
  <c r="J1497" i="2"/>
  <c r="J1500" i="2"/>
  <c r="J1503" i="2"/>
  <c r="K1503" i="2" s="1"/>
  <c r="J1504" i="2"/>
  <c r="J1509" i="2"/>
  <c r="K1509" i="2" s="1"/>
  <c r="J1510" i="2"/>
  <c r="J1511" i="2"/>
  <c r="K1511" i="2" s="1"/>
  <c r="J1512" i="2"/>
  <c r="J1513" i="2"/>
  <c r="J1514" i="2"/>
  <c r="J1516" i="2"/>
  <c r="K1516" i="2" s="1"/>
  <c r="J1518" i="2"/>
  <c r="J1519" i="2"/>
  <c r="K1519" i="2" s="1"/>
  <c r="J1520" i="2"/>
  <c r="J1523" i="2"/>
  <c r="K1523" i="2" s="1"/>
  <c r="J1525" i="2"/>
  <c r="J1529" i="2"/>
  <c r="J1531" i="2"/>
  <c r="J1533" i="2"/>
  <c r="K1533" i="2" s="1"/>
  <c r="J1542" i="2"/>
  <c r="J1543" i="2"/>
  <c r="J1544" i="2"/>
  <c r="J1545" i="2"/>
  <c r="K1545" i="2" s="1"/>
  <c r="J1556" i="2"/>
  <c r="J1561" i="2"/>
  <c r="J1563" i="2"/>
  <c r="J1565" i="2"/>
  <c r="K1565" i="2" s="1"/>
  <c r="J1568" i="2"/>
  <c r="J1570" i="2"/>
  <c r="J1574" i="2"/>
  <c r="J1580" i="2"/>
  <c r="K1580" i="2" s="1"/>
  <c r="J1584" i="2"/>
  <c r="J1587" i="2"/>
  <c r="J1589" i="2"/>
  <c r="J1591" i="2"/>
  <c r="K1591" i="2" s="1"/>
  <c r="J1593" i="2"/>
  <c r="J1595" i="2"/>
  <c r="J1596" i="2"/>
  <c r="J1597" i="2"/>
  <c r="K1597" i="2" s="1"/>
  <c r="J1604" i="2"/>
  <c r="J1607" i="2"/>
  <c r="J1613" i="2"/>
  <c r="J1626" i="2"/>
  <c r="K1626" i="2" s="1"/>
  <c r="J1628" i="2"/>
  <c r="J1629" i="2"/>
  <c r="K1629" i="2" s="1"/>
  <c r="J1630" i="2"/>
  <c r="J1632" i="2"/>
  <c r="K1632" i="2" s="1"/>
  <c r="J1633" i="2"/>
  <c r="J1639" i="2"/>
  <c r="J1641" i="2"/>
  <c r="J1643" i="2"/>
  <c r="J1650" i="2"/>
  <c r="J1654" i="2"/>
  <c r="K1654" i="2" s="1"/>
  <c r="J1655" i="2"/>
  <c r="J1657" i="2"/>
  <c r="J1658" i="2"/>
  <c r="J1660" i="2"/>
  <c r="J1662" i="2"/>
  <c r="J1664" i="2"/>
  <c r="K1664" i="2" s="1"/>
  <c r="J1669" i="2"/>
  <c r="J1675" i="2"/>
  <c r="J1682" i="2"/>
  <c r="J1685" i="2"/>
  <c r="K1685" i="2" s="1"/>
  <c r="J1686" i="2"/>
  <c r="J1687" i="2"/>
  <c r="J1689" i="2"/>
  <c r="J1693" i="2"/>
  <c r="K1693" i="2" s="1"/>
  <c r="J1694" i="2"/>
  <c r="J1697" i="2"/>
  <c r="J1698" i="2"/>
  <c r="J1699" i="2"/>
  <c r="K1699" i="2" s="1"/>
  <c r="J1701" i="2"/>
  <c r="J1704" i="2"/>
  <c r="K1704" i="2" s="1"/>
  <c r="J1705" i="2"/>
  <c r="J1723" i="2"/>
  <c r="K1723" i="2" s="1"/>
  <c r="J1730" i="2"/>
  <c r="J1731" i="2"/>
  <c r="J1737" i="2"/>
  <c r="J1738" i="2"/>
  <c r="K1738" i="2" s="1"/>
  <c r="J1742" i="2"/>
  <c r="J1748" i="2"/>
  <c r="J1755" i="2"/>
  <c r="J1756" i="2"/>
  <c r="K1756" i="2" s="1"/>
  <c r="J1761" i="2"/>
  <c r="J1770" i="2"/>
  <c r="J1773" i="2"/>
  <c r="J1774" i="2"/>
  <c r="K1774" i="2" s="1"/>
  <c r="J1781" i="2"/>
  <c r="J1782" i="2"/>
  <c r="J1784" i="2"/>
  <c r="J1785" i="2"/>
  <c r="K1785" i="2" s="1"/>
  <c r="J1786" i="2"/>
  <c r="J1788" i="2"/>
  <c r="J1790" i="2"/>
  <c r="J1792" i="2"/>
  <c r="J1793" i="2"/>
  <c r="J1794" i="2"/>
  <c r="J1796" i="2"/>
  <c r="J1797" i="2"/>
  <c r="K1797" i="2" s="1"/>
  <c r="J1798" i="2"/>
  <c r="J1801" i="2"/>
  <c r="J1804" i="2"/>
  <c r="J1811" i="2"/>
  <c r="K1811" i="2" s="1"/>
  <c r="J1814" i="2"/>
  <c r="J1825" i="2"/>
  <c r="J1827" i="2"/>
  <c r="J1828" i="2"/>
  <c r="K1828" i="2" s="1"/>
  <c r="J1829" i="2"/>
  <c r="J1830" i="2"/>
  <c r="J1832" i="2"/>
  <c r="J1833" i="2"/>
  <c r="K1833" i="2" s="1"/>
  <c r="J1835" i="2"/>
  <c r="J1850" i="2"/>
  <c r="J1851" i="2"/>
  <c r="J1852" i="2"/>
  <c r="K1852" i="2" s="1"/>
  <c r="J1856" i="2"/>
  <c r="J1859" i="2"/>
  <c r="J1862" i="2"/>
  <c r="J1864" i="2"/>
  <c r="K1864" i="2" s="1"/>
  <c r="J1865" i="2"/>
  <c r="J1866" i="2"/>
  <c r="J1872" i="2"/>
  <c r="J1884" i="2"/>
  <c r="K1884" i="2" s="1"/>
  <c r="J1906" i="2"/>
  <c r="J1910" i="2"/>
  <c r="K1910" i="2" s="1"/>
  <c r="J1911" i="2"/>
  <c r="J1922" i="2"/>
  <c r="K1922" i="2" s="1"/>
  <c r="J1924" i="2"/>
  <c r="J1926" i="2"/>
  <c r="J1933" i="2"/>
  <c r="J1935" i="2"/>
  <c r="K1935" i="2" s="1"/>
  <c r="J1939" i="2"/>
  <c r="J1944" i="2"/>
  <c r="J1945" i="2"/>
  <c r="J1946" i="2"/>
  <c r="K1946" i="2" s="1"/>
  <c r="J1948" i="2"/>
  <c r="J1950" i="2"/>
  <c r="J1962" i="2"/>
  <c r="J1966" i="2"/>
  <c r="K1966" i="2" s="1"/>
  <c r="J1978" i="2"/>
  <c r="J1979" i="2"/>
  <c r="K1979" i="2" s="1"/>
  <c r="J1980" i="2"/>
  <c r="J1986" i="2"/>
  <c r="K1986" i="2" s="1"/>
  <c r="J1987" i="2"/>
  <c r="J1988" i="2"/>
  <c r="K1988" i="2" s="1"/>
  <c r="J1989" i="2"/>
  <c r="J1992" i="2"/>
  <c r="K1992" i="2" s="1"/>
  <c r="J1995" i="2"/>
  <c r="J1998" i="2"/>
  <c r="K1998" i="2" s="1"/>
  <c r="J1999" i="2"/>
  <c r="J2005" i="2"/>
  <c r="J2015" i="2"/>
  <c r="J2018" i="2"/>
  <c r="J2019" i="2"/>
  <c r="J2020" i="2"/>
  <c r="J2026" i="2"/>
  <c r="J2034" i="2"/>
  <c r="K2034" i="2" s="1"/>
  <c r="J2035" i="2"/>
  <c r="J2037" i="2"/>
  <c r="K2037" i="2" s="1"/>
  <c r="J2042" i="2"/>
  <c r="J2044" i="2"/>
  <c r="K2044" i="2" s="1"/>
  <c r="J2045" i="2"/>
  <c r="J2051" i="2"/>
  <c r="K2051" i="2" s="1"/>
  <c r="J2052" i="2"/>
  <c r="J2053" i="2"/>
  <c r="J2055" i="2"/>
  <c r="J2057" i="2"/>
  <c r="K2057" i="2" s="1"/>
  <c r="J2059" i="2"/>
  <c r="J2064" i="2"/>
  <c r="K2064" i="2" s="1"/>
  <c r="J2065" i="2"/>
  <c r="J2068" i="2"/>
  <c r="K2068" i="2" s="1"/>
  <c r="J2069" i="2"/>
  <c r="J2070" i="2"/>
  <c r="J2072" i="2"/>
  <c r="J2077" i="2"/>
  <c r="K2077" i="2" s="1"/>
  <c r="J2079" i="2"/>
  <c r="J2081" i="2"/>
  <c r="J2086" i="2"/>
  <c r="J2087" i="2"/>
  <c r="K2087" i="2" s="1"/>
  <c r="J2088" i="2"/>
  <c r="J2089" i="2"/>
  <c r="J2090" i="2"/>
  <c r="J2091" i="2"/>
  <c r="K2091" i="2" s="1"/>
  <c r="J2094" i="2"/>
  <c r="J2095" i="2"/>
  <c r="J2098" i="2"/>
  <c r="J2104" i="2"/>
  <c r="K2104" i="2" s="1"/>
  <c r="J2115" i="2"/>
  <c r="J2123" i="2"/>
  <c r="J2125" i="2"/>
  <c r="J2126" i="2"/>
  <c r="K2126" i="2" s="1"/>
  <c r="J2129" i="2"/>
  <c r="J2131" i="2"/>
  <c r="J2133" i="2"/>
  <c r="J2137" i="2"/>
  <c r="K2137" i="2" s="1"/>
  <c r="J2139" i="2"/>
  <c r="J2140" i="2"/>
  <c r="J2143" i="2"/>
  <c r="J2144" i="2"/>
  <c r="K2144" i="2" s="1"/>
  <c r="J2152" i="2"/>
  <c r="J2154" i="2"/>
  <c r="J2156" i="2"/>
  <c r="J2157" i="2"/>
  <c r="K2157" i="2" s="1"/>
  <c r="J2160" i="2"/>
  <c r="J2163" i="2"/>
  <c r="J2166" i="2"/>
  <c r="J2167" i="2"/>
  <c r="K2167" i="2" s="1"/>
  <c r="J2168" i="2"/>
  <c r="J2172" i="2"/>
  <c r="K2172" i="2" s="1"/>
  <c r="J2173" i="2"/>
  <c r="J2177" i="2"/>
  <c r="K2177" i="2" s="1"/>
  <c r="J2182" i="2"/>
  <c r="J2186" i="2"/>
  <c r="J2190" i="2"/>
  <c r="J2191" i="2"/>
  <c r="J2193" i="2"/>
  <c r="J2194" i="2"/>
  <c r="J2195" i="2"/>
  <c r="J2196" i="2"/>
  <c r="J2201" i="2"/>
  <c r="J2203" i="2"/>
  <c r="J2204" i="2"/>
  <c r="J2205" i="2"/>
  <c r="K2205" i="2" s="1"/>
  <c r="J2208" i="2"/>
  <c r="J2211" i="2"/>
  <c r="K2211" i="2" s="1"/>
  <c r="J2212" i="2"/>
  <c r="J2215" i="2"/>
  <c r="K2215" i="2" s="1"/>
  <c r="J2217" i="2"/>
  <c r="J2220" i="2"/>
  <c r="J2222" i="2"/>
  <c r="J2224" i="2"/>
  <c r="K2224" i="2" s="1"/>
  <c r="J2225" i="2"/>
  <c r="J2226" i="2"/>
  <c r="J2229" i="2"/>
  <c r="J2232" i="2"/>
  <c r="K2232" i="2" s="1"/>
  <c r="J2233" i="2"/>
  <c r="J2234" i="2"/>
  <c r="J2235" i="2"/>
  <c r="J2236" i="2"/>
  <c r="K2236" i="2" s="1"/>
  <c r="J2238" i="2"/>
  <c r="J2240" i="2"/>
  <c r="J2244" i="2"/>
  <c r="J2256" i="2"/>
  <c r="K2256" i="2" s="1"/>
  <c r="J2258" i="2"/>
  <c r="J2259" i="2"/>
  <c r="J2270" i="2"/>
  <c r="J2273" i="2"/>
  <c r="K2273" i="2" s="1"/>
  <c r="J2274" i="2"/>
  <c r="J2282" i="2"/>
  <c r="J2284" i="2"/>
  <c r="J2292" i="2"/>
  <c r="K2292" i="2" s="1"/>
  <c r="J2293" i="2"/>
  <c r="J2299" i="2"/>
  <c r="J2301" i="2"/>
  <c r="J2306" i="2"/>
  <c r="K2306" i="2" s="1"/>
  <c r="J2307" i="2"/>
  <c r="J2308" i="2"/>
  <c r="J2313" i="2"/>
  <c r="J2316" i="2"/>
  <c r="K2316" i="2" s="1"/>
  <c r="J2319" i="2"/>
  <c r="J2323" i="2"/>
  <c r="J2325" i="2"/>
  <c r="J2328" i="2"/>
  <c r="K2328" i="2" s="1"/>
  <c r="J2330" i="2"/>
  <c r="J2332" i="2"/>
  <c r="J2333" i="2"/>
  <c r="J2334" i="2"/>
  <c r="K2334" i="2" s="1"/>
  <c r="J2338" i="2"/>
  <c r="J2343" i="2"/>
  <c r="J2346" i="2"/>
  <c r="J2349" i="2"/>
  <c r="K2349" i="2" s="1"/>
  <c r="J2353" i="2"/>
  <c r="J2355" i="2"/>
  <c r="J2357" i="2"/>
  <c r="J2360" i="2"/>
  <c r="K2360" i="2" s="1"/>
  <c r="J2361" i="2"/>
  <c r="J2362" i="2"/>
  <c r="J2375" i="2"/>
  <c r="J2376" i="2"/>
  <c r="K2376" i="2" s="1"/>
  <c r="J2378" i="2"/>
  <c r="J2380" i="2"/>
  <c r="J2382" i="2"/>
  <c r="J2390" i="2"/>
  <c r="K2390" i="2" s="1"/>
  <c r="J2391" i="2"/>
  <c r="J2394" i="2"/>
  <c r="J2395" i="2"/>
  <c r="J2396" i="2"/>
  <c r="K2396" i="2" s="1"/>
  <c r="J2399" i="2"/>
  <c r="J2400" i="2"/>
  <c r="J2401" i="2"/>
  <c r="J2402" i="2"/>
  <c r="K2402" i="2" s="1"/>
  <c r="J2404" i="2"/>
  <c r="J2408" i="2"/>
  <c r="J2412" i="2"/>
  <c r="J2413" i="2"/>
  <c r="K2413" i="2" s="1"/>
  <c r="J2416" i="2"/>
  <c r="J2417" i="2"/>
  <c r="J2422" i="2"/>
  <c r="J2426" i="2"/>
  <c r="K2426" i="2" s="1"/>
  <c r="J2427" i="2"/>
  <c r="J2428" i="2"/>
  <c r="K2428" i="2" s="1"/>
  <c r="J2429" i="2"/>
  <c r="J2434" i="2"/>
  <c r="K2434" i="2" s="1"/>
  <c r="J2435" i="2"/>
  <c r="J2437" i="2"/>
  <c r="J2440" i="2"/>
  <c r="J2441" i="2"/>
  <c r="K2441" i="2" s="1"/>
  <c r="J2443" i="2"/>
  <c r="J2444" i="2"/>
  <c r="J2446" i="2"/>
  <c r="J2449" i="2"/>
  <c r="K2449" i="2" s="1"/>
  <c r="J2451" i="2"/>
  <c r="J2452" i="2"/>
  <c r="J2454" i="2"/>
  <c r="J2455" i="2"/>
  <c r="K2455" i="2" s="1"/>
  <c r="J2457" i="2"/>
  <c r="J2464" i="2"/>
  <c r="K2464" i="2" s="1"/>
  <c r="J2465" i="2"/>
  <c r="J2468" i="2"/>
  <c r="K2468" i="2" s="1"/>
  <c r="J2469" i="2"/>
  <c r="J2471" i="2"/>
  <c r="J2473" i="2"/>
  <c r="J2482" i="2"/>
  <c r="K2482" i="2" s="1"/>
  <c r="J2485" i="2"/>
  <c r="J2489" i="2"/>
  <c r="J2491" i="2"/>
  <c r="J2493" i="2"/>
  <c r="K2493" i="2" s="1"/>
  <c r="J2494" i="2"/>
  <c r="J2498" i="2"/>
  <c r="J2501" i="2"/>
  <c r="J2504" i="2"/>
  <c r="K2504" i="2" s="1"/>
  <c r="J2505" i="2"/>
  <c r="J2507" i="2"/>
  <c r="J2509" i="2"/>
  <c r="J2511" i="2"/>
  <c r="K2511" i="2" s="1"/>
  <c r="J2518" i="2"/>
  <c r="J2520" i="2"/>
  <c r="J2523" i="2"/>
  <c r="J2524" i="2"/>
  <c r="K2524" i="2" s="1"/>
  <c r="J2526" i="2"/>
  <c r="J2527" i="2"/>
  <c r="J2528" i="2"/>
  <c r="J2529" i="2"/>
  <c r="K2529" i="2" s="1"/>
  <c r="J2532" i="2"/>
  <c r="J2536" i="2"/>
  <c r="K2536" i="2" s="1"/>
  <c r="J2537" i="2"/>
  <c r="J2538" i="2"/>
  <c r="K2538" i="2" s="1"/>
  <c r="J2539" i="2"/>
  <c r="J2541" i="2"/>
  <c r="K2541" i="2" s="1"/>
  <c r="J2542" i="2"/>
  <c r="J2544" i="2"/>
  <c r="K2544" i="2" s="1"/>
  <c r="J2546" i="2"/>
  <c r="J2550" i="2"/>
  <c r="J2553" i="2"/>
  <c r="J2554" i="2"/>
  <c r="K2554" i="2" s="1"/>
  <c r="J2556" i="2"/>
  <c r="J2557" i="2"/>
  <c r="J2558" i="2"/>
  <c r="J2559" i="2"/>
  <c r="K2559" i="2" s="1"/>
  <c r="J2562" i="2"/>
  <c r="J2563" i="2"/>
  <c r="K2563" i="2" s="1"/>
  <c r="J2564" i="2"/>
  <c r="J2567" i="2"/>
  <c r="K2567" i="2" s="1"/>
  <c r="J2568" i="2"/>
  <c r="J2569" i="2"/>
  <c r="J2571" i="2"/>
  <c r="J2574" i="2"/>
  <c r="J2576" i="2"/>
  <c r="J2579" i="2"/>
  <c r="J2582" i="2"/>
  <c r="J2583" i="2"/>
  <c r="K2583" i="2" s="1"/>
  <c r="J2588" i="2"/>
  <c r="J2592" i="2"/>
  <c r="J2593" i="2"/>
  <c r="J2594" i="2"/>
  <c r="J2597" i="2"/>
  <c r="J2598" i="2"/>
  <c r="J2608" i="2"/>
  <c r="J2609" i="2"/>
  <c r="K2609" i="2" s="1"/>
  <c r="J2615" i="2"/>
  <c r="J2617" i="2"/>
  <c r="J2624" i="2"/>
  <c r="J2626" i="2"/>
  <c r="K2626" i="2" s="1"/>
  <c r="J2627" i="2"/>
  <c r="J2633" i="2"/>
  <c r="J2638" i="2"/>
  <c r="J2642" i="2"/>
  <c r="K2642" i="2" s="1"/>
  <c r="J2646" i="2"/>
  <c r="J2648" i="2"/>
  <c r="J2653" i="2"/>
  <c r="J2655" i="2"/>
  <c r="K2655" i="2" s="1"/>
  <c r="J2659" i="2"/>
  <c r="J2660" i="2"/>
  <c r="K2660" i="2" s="1"/>
  <c r="J2661" i="2"/>
  <c r="J2663" i="2"/>
  <c r="K2663" i="2" s="1"/>
  <c r="J2665" i="2"/>
  <c r="J2667" i="2"/>
  <c r="K2667" i="2" s="1"/>
  <c r="J2668" i="2"/>
  <c r="J2671" i="2"/>
  <c r="K2671" i="2" s="1"/>
  <c r="J2672" i="2"/>
  <c r="J2677" i="2"/>
  <c r="J2681" i="2"/>
  <c r="J2684" i="2"/>
  <c r="K2684" i="2" s="1"/>
  <c r="J2687" i="2"/>
  <c r="J2689" i="2"/>
  <c r="K2689" i="2" s="1"/>
  <c r="J2696" i="2"/>
  <c r="J2698" i="2"/>
  <c r="K2698" i="2" s="1"/>
  <c r="J2700" i="2"/>
  <c r="J2706" i="2"/>
  <c r="J2707" i="2"/>
  <c r="J2708" i="2"/>
  <c r="K2708" i="2" s="1"/>
  <c r="J2710" i="2"/>
  <c r="J2721" i="2"/>
  <c r="K2721" i="2" s="1"/>
  <c r="J2722" i="2"/>
  <c r="J2725" i="2"/>
  <c r="K2725" i="2" s="1"/>
  <c r="J2726" i="2"/>
  <c r="J2727" i="2"/>
  <c r="J2729" i="2"/>
  <c r="J2733" i="2"/>
  <c r="K2733" i="2" s="1"/>
  <c r="J2737" i="2"/>
  <c r="J2739" i="2"/>
  <c r="J2742" i="2"/>
  <c r="J2744" i="2"/>
  <c r="K2744" i="2" s="1"/>
  <c r="J2746" i="2"/>
  <c r="J2748" i="2"/>
  <c r="K2748" i="2" s="1"/>
  <c r="J2749" i="2"/>
  <c r="J2752" i="2"/>
  <c r="K2752" i="2" s="1"/>
  <c r="J2756" i="2"/>
  <c r="J2757" i="2"/>
  <c r="K2757" i="2" s="1"/>
  <c r="J2759" i="2"/>
  <c r="J2762" i="2"/>
  <c r="J2765" i="2"/>
  <c r="J2766" i="2"/>
  <c r="K2766" i="2" s="1"/>
  <c r="J2768" i="2"/>
  <c r="J2769" i="2"/>
  <c r="K2769" i="2" s="1"/>
  <c r="J2776" i="2"/>
  <c r="J2777" i="2"/>
  <c r="K2777" i="2" s="1"/>
  <c r="J2781" i="2"/>
  <c r="J2782" i="2"/>
  <c r="K2782" i="2" s="1"/>
  <c r="J2783" i="2"/>
  <c r="J2784" i="2"/>
  <c r="K2784" i="2" s="1"/>
  <c r="J2795" i="2"/>
  <c r="J2797" i="2"/>
  <c r="K2797" i="2" s="1"/>
  <c r="J2798" i="2"/>
  <c r="J2799" i="2"/>
  <c r="K2799" i="2" s="1"/>
  <c r="J2800" i="2"/>
  <c r="J2807" i="2"/>
  <c r="K2807" i="2" s="1"/>
  <c r="J2809" i="2"/>
  <c r="J2812" i="2"/>
  <c r="K2812" i="2" s="1"/>
  <c r="J2813" i="2"/>
  <c r="J2818" i="2"/>
  <c r="K2818" i="2" s="1"/>
  <c r="J2819" i="2"/>
  <c r="J2825" i="2"/>
  <c r="K2825" i="2" s="1"/>
  <c r="J2826" i="2"/>
  <c r="J2831" i="2"/>
  <c r="K2831" i="2" s="1"/>
  <c r="J2835" i="2"/>
  <c r="J2839" i="2"/>
  <c r="K2839" i="2" s="1"/>
  <c r="J2840" i="2"/>
  <c r="J2841" i="2"/>
  <c r="K2841" i="2" s="1"/>
  <c r="J2846" i="2"/>
  <c r="J2849" i="2"/>
  <c r="J2852" i="2"/>
  <c r="J2855" i="2"/>
  <c r="K2855" i="2" s="1"/>
  <c r="J2857" i="2"/>
  <c r="J2859" i="2"/>
  <c r="K2859" i="2" s="1"/>
  <c r="J2860" i="2"/>
  <c r="J2864" i="2"/>
  <c r="J2868" i="2"/>
  <c r="J2870" i="2"/>
  <c r="K2870" i="2" s="1"/>
  <c r="J2871" i="2"/>
  <c r="J2874" i="2"/>
  <c r="J2875" i="2"/>
  <c r="J2877" i="2"/>
  <c r="K2877" i="2" s="1"/>
  <c r="J2878" i="2"/>
  <c r="J2887" i="2"/>
  <c r="K2887" i="2" s="1"/>
  <c r="J2894" i="2"/>
  <c r="J2898" i="2"/>
  <c r="K2898" i="2" s="1"/>
  <c r="J2903" i="2"/>
  <c r="J2909" i="2"/>
  <c r="K2909" i="2" s="1"/>
  <c r="J2920" i="2"/>
  <c r="J2927" i="2"/>
  <c r="K2927" i="2" s="1"/>
  <c r="J2932" i="2"/>
  <c r="J2945" i="2"/>
  <c r="K2945" i="2" s="1"/>
  <c r="J2947" i="2"/>
  <c r="J2952" i="2"/>
  <c r="K2952" i="2" s="1"/>
  <c r="J2953" i="2"/>
  <c r="J2954" i="2"/>
  <c r="K2954" i="2" s="1"/>
  <c r="J2955" i="2"/>
  <c r="J2958" i="2"/>
  <c r="J2960" i="2"/>
  <c r="J2961" i="2"/>
  <c r="K2961" i="2" s="1"/>
  <c r="J2964" i="2"/>
  <c r="J2968" i="2"/>
  <c r="J2971" i="2"/>
  <c r="J2973" i="2"/>
  <c r="K2973" i="2" s="1"/>
  <c r="J2974" i="2"/>
  <c r="J2975" i="2"/>
  <c r="J2979" i="2"/>
  <c r="J2981" i="2"/>
  <c r="K2981" i="2" s="1"/>
  <c r="J2985" i="2"/>
  <c r="J2988" i="2"/>
  <c r="K2988" i="2" s="1"/>
  <c r="J2989" i="2"/>
  <c r="J2991" i="2"/>
  <c r="K2991" i="2" s="1"/>
  <c r="J2993" i="2"/>
  <c r="J2994" i="2"/>
  <c r="K2994" i="2" s="1"/>
  <c r="J2995" i="2"/>
  <c r="J2998" i="2"/>
  <c r="K2998" i="2" s="1"/>
  <c r="J2999" i="2"/>
  <c r="J3000" i="2"/>
  <c r="K3000" i="2" s="1"/>
  <c r="J3003" i="2"/>
  <c r="J3006" i="2"/>
  <c r="K3006" i="2" s="1"/>
  <c r="J3009" i="2"/>
  <c r="J3010" i="2"/>
  <c r="K3010" i="2" s="1"/>
  <c r="J3011" i="2"/>
  <c r="J3021" i="2"/>
  <c r="K3021" i="2" s="1"/>
  <c r="J3022" i="2"/>
  <c r="J3023" i="2"/>
  <c r="K3023" i="2" s="1"/>
  <c r="J3029" i="2"/>
  <c r="J3030" i="2"/>
  <c r="K3030" i="2" s="1"/>
  <c r="J3036" i="2"/>
  <c r="J3037" i="2"/>
  <c r="K3037" i="2" s="1"/>
  <c r="J3038" i="2"/>
  <c r="J3040" i="2"/>
  <c r="K3040" i="2" s="1"/>
  <c r="J3044" i="2"/>
  <c r="J3046" i="2"/>
  <c r="J3048" i="2"/>
  <c r="J3049" i="2"/>
  <c r="K3049" i="2" s="1"/>
  <c r="J3050" i="2"/>
  <c r="J3054" i="2"/>
  <c r="J3056" i="2"/>
  <c r="J3058" i="2"/>
  <c r="J3059" i="2"/>
  <c r="J3074" i="2"/>
  <c r="J3076" i="2"/>
  <c r="J3077" i="2"/>
  <c r="K3077" i="2" s="1"/>
  <c r="J3081" i="2"/>
  <c r="J3087" i="2"/>
  <c r="J3092" i="2"/>
  <c r="J3093" i="2"/>
  <c r="K3093" i="2" s="1"/>
  <c r="J3097" i="2"/>
  <c r="J3099" i="2"/>
  <c r="J3101" i="2"/>
  <c r="J3102" i="2"/>
  <c r="K3102" i="2" s="1"/>
  <c r="J3112" i="2"/>
  <c r="J3118" i="2"/>
  <c r="J3121" i="2"/>
  <c r="J3122" i="2"/>
  <c r="K3122" i="2" s="1"/>
  <c r="J3123" i="2"/>
  <c r="J3126" i="2"/>
  <c r="J3128" i="2"/>
  <c r="J3134" i="2"/>
  <c r="K3134" i="2" s="1"/>
  <c r="J3137" i="2"/>
  <c r="J3138" i="2"/>
  <c r="J3139" i="2"/>
  <c r="J3140" i="2"/>
  <c r="K3140" i="2" s="1"/>
  <c r="J3144" i="2"/>
  <c r="J3146" i="2"/>
  <c r="J3152" i="2"/>
  <c r="J3153" i="2"/>
  <c r="K3153" i="2" s="1"/>
  <c r="J3154" i="2"/>
  <c r="J3155" i="2"/>
  <c r="K3155" i="2" s="1"/>
  <c r="J3157" i="2"/>
  <c r="J3160" i="2"/>
  <c r="K3160" i="2" s="1"/>
  <c r="J3161" i="2"/>
  <c r="J3163" i="2"/>
  <c r="K3163" i="2" s="1"/>
  <c r="J3164" i="2"/>
  <c r="J3179" i="2"/>
  <c r="K3179" i="2" s="1"/>
  <c r="J3184" i="2"/>
  <c r="J3185" i="2"/>
  <c r="K3185" i="2" s="1"/>
  <c r="J3187" i="2"/>
  <c r="J3189" i="2"/>
  <c r="K3189" i="2" s="1"/>
  <c r="J3190" i="2"/>
  <c r="J3193" i="2"/>
  <c r="J3195" i="2"/>
  <c r="J3199" i="2"/>
  <c r="J3202" i="2"/>
  <c r="J3203" i="2"/>
  <c r="K3203" i="2" s="1"/>
  <c r="J3204" i="2"/>
  <c r="J3215" i="2"/>
  <c r="K3215" i="2" s="1"/>
  <c r="J3218" i="2"/>
  <c r="J3220" i="2"/>
  <c r="K3220" i="2" s="1"/>
  <c r="J3221" i="2"/>
  <c r="J3228" i="2"/>
  <c r="K3228" i="2" s="1"/>
  <c r="J3236" i="2"/>
  <c r="J3240" i="2"/>
  <c r="K3240" i="2" s="1"/>
  <c r="J3244" i="2"/>
  <c r="J3246" i="2"/>
  <c r="K3246" i="2" s="1"/>
  <c r="J3252" i="2"/>
  <c r="J3260" i="2"/>
  <c r="K3260" i="2" s="1"/>
  <c r="J3262" i="2"/>
  <c r="J3264" i="2"/>
  <c r="K3264" i="2" s="1"/>
  <c r="J3265" i="2"/>
  <c r="J3268" i="2"/>
  <c r="K3268" i="2" s="1"/>
  <c r="J3274" i="2"/>
  <c r="J3277" i="2"/>
  <c r="K3277" i="2" s="1"/>
  <c r="J3278" i="2"/>
  <c r="J3279" i="2"/>
  <c r="K3279" i="2" s="1"/>
  <c r="J3282" i="2"/>
  <c r="J3283" i="2"/>
  <c r="K3283" i="2" s="1"/>
  <c r="J3285" i="2"/>
  <c r="J3291" i="2"/>
  <c r="K3291" i="2" s="1"/>
  <c r="J3293" i="2"/>
  <c r="J3296" i="2"/>
  <c r="K3296" i="2" s="1"/>
  <c r="J3297" i="2"/>
  <c r="J3301" i="2"/>
  <c r="K3301" i="2" s="1"/>
  <c r="J3302" i="2"/>
  <c r="J3305" i="2"/>
  <c r="K3305" i="2" s="1"/>
  <c r="J3312" i="2"/>
  <c r="J3315" i="2"/>
  <c r="K3315" i="2" s="1"/>
  <c r="J3323" i="2"/>
  <c r="J3325" i="2"/>
  <c r="K3325" i="2" s="1"/>
  <c r="J3326" i="2"/>
  <c r="J3329" i="2"/>
  <c r="K3329" i="2" s="1"/>
  <c r="J3335" i="2"/>
  <c r="J3337" i="2"/>
  <c r="K3337" i="2" s="1"/>
  <c r="J3343" i="2"/>
  <c r="J3350" i="2"/>
  <c r="K3350" i="2" s="1"/>
  <c r="J3351" i="2"/>
  <c r="J3352" i="2"/>
  <c r="K3352" i="2" s="1"/>
  <c r="J3354" i="2"/>
  <c r="J3358" i="2"/>
  <c r="K3358" i="2" s="1"/>
  <c r="J3359" i="2"/>
  <c r="J3360" i="2"/>
  <c r="K3360" i="2" s="1"/>
  <c r="J3366" i="2"/>
  <c r="J3368" i="2"/>
  <c r="K3368" i="2" s="1"/>
  <c r="J3376" i="2"/>
  <c r="J3380" i="2"/>
  <c r="K3380" i="2" s="1"/>
  <c r="J3382" i="2"/>
  <c r="J3386" i="2"/>
  <c r="K3386" i="2" s="1"/>
  <c r="J3391" i="2"/>
  <c r="J3393" i="2"/>
  <c r="K3393" i="2" s="1"/>
  <c r="J3394" i="2"/>
  <c r="J3398" i="2"/>
  <c r="K3398" i="2" s="1"/>
  <c r="J3401" i="2"/>
  <c r="J3407" i="2"/>
  <c r="K3407" i="2" s="1"/>
  <c r="J3409" i="2"/>
  <c r="J3410" i="2"/>
  <c r="K3410" i="2" s="1"/>
  <c r="J3411" i="2"/>
  <c r="J3414" i="2"/>
  <c r="K3414" i="2" s="1"/>
  <c r="J3418" i="2"/>
  <c r="J3419" i="2"/>
  <c r="K3419" i="2" s="1"/>
  <c r="J3423" i="2"/>
  <c r="J3425" i="2"/>
  <c r="K3425" i="2" s="1"/>
  <c r="J3430" i="2"/>
  <c r="J3431" i="2"/>
  <c r="K3431" i="2" s="1"/>
  <c r="J3436" i="2"/>
  <c r="J3439" i="2"/>
  <c r="K3439" i="2" s="1"/>
  <c r="J3441" i="2"/>
  <c r="J3442" i="2"/>
  <c r="K3442" i="2" s="1"/>
  <c r="J3443" i="2"/>
  <c r="J3445" i="2"/>
  <c r="K3445" i="2" s="1"/>
  <c r="J3448" i="2"/>
  <c r="J3449" i="2"/>
  <c r="K3449" i="2" s="1"/>
  <c r="J3455" i="2"/>
  <c r="J3456" i="2"/>
  <c r="K3456" i="2" s="1"/>
  <c r="J3458" i="2"/>
  <c r="J3459" i="2"/>
  <c r="K3459" i="2" s="1"/>
  <c r="J3460" i="2"/>
  <c r="J3463" i="2"/>
  <c r="K3463" i="2" s="1"/>
  <c r="J3467" i="2"/>
  <c r="J3468" i="2"/>
  <c r="J3473" i="2"/>
  <c r="J3477" i="2"/>
  <c r="K3477" i="2" s="1"/>
  <c r="J3480" i="2"/>
  <c r="J3482" i="2"/>
  <c r="K3482" i="2" s="1"/>
  <c r="J3484" i="2"/>
  <c r="J3485" i="2"/>
  <c r="K3485" i="2" s="1"/>
  <c r="J3488" i="2"/>
  <c r="J3495" i="2"/>
  <c r="K3495" i="2" s="1"/>
  <c r="J3496" i="2"/>
  <c r="J3500" i="2"/>
  <c r="K3500" i="2" s="1"/>
  <c r="J3502" i="2"/>
  <c r="J3503" i="2"/>
  <c r="K3503" i="2" s="1"/>
  <c r="J3504" i="2"/>
  <c r="J3510" i="2"/>
  <c r="J3513" i="2"/>
  <c r="J3517" i="2"/>
  <c r="J3521" i="2"/>
  <c r="J3522" i="2"/>
  <c r="J3523" i="2"/>
  <c r="J3524" i="2"/>
  <c r="K3524" i="2" s="1"/>
  <c r="J3525" i="2"/>
  <c r="J3529" i="2"/>
  <c r="K3529" i="2" s="1"/>
  <c r="J3531" i="2"/>
  <c r="J3533" i="2"/>
  <c r="K3533" i="2" s="1"/>
  <c r="J3534" i="2"/>
  <c r="J3535" i="2"/>
  <c r="K3535" i="2" s="1"/>
  <c r="J3537" i="2"/>
  <c r="J3539" i="2"/>
  <c r="K3539" i="2" s="1"/>
  <c r="J3551" i="2"/>
  <c r="J3553" i="2"/>
  <c r="K3553" i="2" s="1"/>
  <c r="J3554" i="2"/>
  <c r="J3558" i="2"/>
  <c r="K3558" i="2" s="1"/>
  <c r="J3559" i="2"/>
  <c r="J3562" i="2"/>
  <c r="K3562" i="2" s="1"/>
  <c r="J3563" i="2"/>
  <c r="J3566" i="2"/>
  <c r="K3566" i="2" s="1"/>
  <c r="J3568" i="2"/>
  <c r="J3572" i="2"/>
  <c r="K3572" i="2" s="1"/>
  <c r="J3578" i="2"/>
  <c r="J3585" i="2"/>
  <c r="K3585" i="2" s="1"/>
  <c r="J3588" i="2"/>
  <c r="J3592" i="2"/>
  <c r="K3592" i="2" s="1"/>
  <c r="J3594" i="2"/>
  <c r="J3595" i="2"/>
  <c r="K3595" i="2" s="1"/>
  <c r="J3596" i="2"/>
  <c r="J3597" i="2"/>
  <c r="K3597" i="2" s="1"/>
  <c r="J3598" i="2"/>
  <c r="J3600" i="2"/>
  <c r="K3600" i="2" s="1"/>
  <c r="J3601" i="2"/>
  <c r="J3606" i="2"/>
  <c r="K3606" i="2" s="1"/>
  <c r="J3607" i="2"/>
  <c r="J3614" i="2"/>
  <c r="J3616" i="2"/>
  <c r="J3621" i="2"/>
  <c r="K3621" i="2" s="1"/>
  <c r="J3622" i="2"/>
  <c r="J3627" i="2"/>
  <c r="K3627" i="2" s="1"/>
  <c r="J3628" i="2"/>
  <c r="J3631" i="2"/>
  <c r="K3631" i="2" s="1"/>
  <c r="J3636" i="2"/>
  <c r="J3640" i="2"/>
  <c r="K3640" i="2" s="1"/>
  <c r="J3644" i="2"/>
  <c r="J3646" i="2"/>
  <c r="K3646" i="2" s="1"/>
  <c r="J3651" i="2"/>
  <c r="J3656" i="2"/>
  <c r="K3656" i="2" s="1"/>
  <c r="J3659" i="2"/>
  <c r="J3664" i="2"/>
  <c r="K3664" i="2" s="1"/>
  <c r="J3669" i="2"/>
  <c r="J3670" i="2"/>
  <c r="K3670" i="2" s="1"/>
  <c r="J3672" i="2"/>
  <c r="J3676" i="2"/>
  <c r="J3679" i="2"/>
  <c r="J3680" i="2"/>
  <c r="K3680" i="2" s="1"/>
  <c r="J3681" i="2"/>
  <c r="J3686" i="2"/>
  <c r="J3687" i="2"/>
  <c r="J3690" i="2"/>
  <c r="K3690" i="2" s="1"/>
  <c r="J3691" i="2"/>
  <c r="J3693" i="2"/>
  <c r="K3693" i="2" s="1"/>
  <c r="J3697" i="2"/>
  <c r="J3699" i="2"/>
  <c r="K3699" i="2" s="1"/>
  <c r="J3704" i="2"/>
  <c r="J3707" i="2"/>
  <c r="K3707" i="2" s="1"/>
  <c r="J3708" i="2"/>
  <c r="J3710" i="2"/>
  <c r="K3710" i="2" s="1"/>
  <c r="J3714" i="2"/>
  <c r="J3716" i="2"/>
  <c r="K3716" i="2" s="1"/>
  <c r="J3717" i="2"/>
  <c r="J3719" i="2"/>
  <c r="K3719" i="2" s="1"/>
  <c r="J3721" i="2"/>
  <c r="J3724" i="2"/>
  <c r="K3724" i="2" s="1"/>
  <c r="J3729" i="2"/>
  <c r="J3730" i="2"/>
  <c r="K3730" i="2" s="1"/>
  <c r="J3731" i="2"/>
  <c r="J3735" i="2"/>
  <c r="K3735" i="2" s="1"/>
  <c r="J3736" i="2"/>
  <c r="J3737" i="2"/>
  <c r="K3737" i="2" s="1"/>
  <c r="J3738" i="2"/>
  <c r="J3739" i="2"/>
  <c r="K3739" i="2" s="1"/>
  <c r="J3743" i="2"/>
  <c r="J3745" i="2"/>
  <c r="J3749" i="2"/>
  <c r="J3751" i="2"/>
  <c r="K3751" i="2" s="1"/>
  <c r="J3752" i="2"/>
  <c r="J3753" i="2"/>
  <c r="K3753" i="2" s="1"/>
  <c r="J3754" i="2"/>
  <c r="J3758" i="2"/>
  <c r="K3758" i="2" s="1"/>
  <c r="J3759" i="2"/>
  <c r="J3761" i="2"/>
  <c r="K3761" i="2" s="1"/>
  <c r="J3762" i="2"/>
  <c r="J3763" i="2"/>
  <c r="J3768" i="2"/>
  <c r="J3770" i="2"/>
  <c r="K3770" i="2" s="1"/>
  <c r="J3776" i="2"/>
  <c r="J3782" i="2"/>
  <c r="J3783" i="2"/>
  <c r="J3784" i="2"/>
  <c r="K3784" i="2" s="1"/>
  <c r="J3785" i="2"/>
  <c r="J3787" i="2"/>
  <c r="K3787" i="2" s="1"/>
  <c r="J3789" i="2"/>
  <c r="J3790" i="2"/>
  <c r="K3790" i="2" s="1"/>
  <c r="J3791" i="2"/>
  <c r="J3793" i="2"/>
  <c r="K3793" i="2" s="1"/>
  <c r="J3794" i="2"/>
  <c r="J3795" i="2"/>
  <c r="K3795" i="2" s="1"/>
  <c r="J3798" i="2"/>
  <c r="J3801" i="2"/>
  <c r="K3801" i="2" s="1"/>
  <c r="J3802" i="2"/>
  <c r="J3807" i="2"/>
  <c r="K3807" i="2" s="1"/>
  <c r="J3808" i="2"/>
  <c r="J3811" i="2"/>
  <c r="K3811" i="2" s="1"/>
  <c r="J3813" i="2"/>
  <c r="J3814" i="2"/>
  <c r="K3814" i="2" s="1"/>
  <c r="J3816" i="2"/>
  <c r="J3817" i="2"/>
  <c r="K3817" i="2" s="1"/>
  <c r="J3821" i="2"/>
  <c r="J3824" i="2"/>
  <c r="K3824" i="2" s="1"/>
  <c r="J3825" i="2"/>
  <c r="J3829" i="2"/>
  <c r="J3831" i="2"/>
  <c r="J3833" i="2"/>
  <c r="K3833" i="2" s="1"/>
  <c r="J3835" i="2"/>
  <c r="J3837" i="2"/>
  <c r="K3837" i="2" s="1"/>
  <c r="J3841" i="2"/>
  <c r="J3842" i="2"/>
  <c r="K3842" i="2" s="1"/>
  <c r="J3847" i="2"/>
  <c r="J3848" i="2"/>
  <c r="K3848" i="2" s="1"/>
  <c r="J3849" i="2"/>
  <c r="J3854" i="2"/>
  <c r="K3854" i="2" s="1"/>
  <c r="J3856" i="2"/>
  <c r="J3858" i="2"/>
  <c r="K3858" i="2" s="1"/>
  <c r="J3860" i="2"/>
  <c r="J3865" i="2"/>
  <c r="K3865" i="2" s="1"/>
  <c r="J3878" i="2"/>
  <c r="J3879" i="2"/>
  <c r="K3879" i="2" s="1"/>
  <c r="J3881" i="2"/>
  <c r="J3883" i="2"/>
  <c r="K3883" i="2" s="1"/>
  <c r="J3888" i="2"/>
  <c r="J3890" i="2"/>
  <c r="J3891" i="2"/>
  <c r="J3892" i="2"/>
  <c r="K3892" i="2" s="1"/>
  <c r="J3894" i="2"/>
  <c r="J3897" i="2"/>
  <c r="K3897" i="2" s="1"/>
  <c r="J3900" i="2"/>
  <c r="J3901" i="2"/>
  <c r="K3901" i="2" s="1"/>
  <c r="J3905" i="2"/>
  <c r="J3906" i="2"/>
  <c r="K3906" i="2" s="1"/>
  <c r="J3913" i="2"/>
  <c r="J3914" i="2"/>
  <c r="K3914" i="2" s="1"/>
  <c r="J3915" i="2"/>
  <c r="J3921" i="2"/>
  <c r="K3921" i="2" s="1"/>
  <c r="J3922" i="2"/>
  <c r="J3924" i="2"/>
  <c r="K3924" i="2" s="1"/>
  <c r="J3927" i="2"/>
  <c r="J3933" i="2"/>
  <c r="K3933" i="2" s="1"/>
  <c r="J3934" i="2"/>
  <c r="J3936" i="2"/>
  <c r="K3936" i="2" s="1"/>
  <c r="J3937" i="2"/>
  <c r="J3939" i="2"/>
  <c r="K3939" i="2" s="1"/>
  <c r="J3943" i="2"/>
  <c r="J3944" i="2"/>
  <c r="K3944" i="2" s="1"/>
  <c r="J3947" i="2"/>
  <c r="J3951" i="2"/>
  <c r="K3951" i="2" s="1"/>
  <c r="J3956" i="2"/>
  <c r="J3958" i="2"/>
  <c r="K3958" i="2" s="1"/>
  <c r="J3959" i="2"/>
  <c r="J3960" i="2"/>
  <c r="K3960" i="2" s="1"/>
  <c r="J3962" i="2"/>
  <c r="J3963" i="2"/>
  <c r="K3963" i="2" s="1"/>
  <c r="J3965" i="2"/>
  <c r="J3966" i="2"/>
  <c r="K3966" i="2" s="1"/>
  <c r="J3968" i="2"/>
  <c r="J3973" i="2"/>
  <c r="K3973" i="2" s="1"/>
  <c r="J3975" i="2"/>
  <c r="J3982" i="2"/>
  <c r="K3982" i="2" s="1"/>
  <c r="J3983" i="2"/>
  <c r="J3984" i="2"/>
  <c r="K3984" i="2" s="1"/>
  <c r="J3989" i="2"/>
  <c r="J3994" i="2"/>
  <c r="K3994" i="2" s="1"/>
  <c r="J3997" i="2"/>
  <c r="J4001" i="2"/>
  <c r="K4001" i="2" s="1"/>
  <c r="J4002" i="2"/>
  <c r="J4004" i="2"/>
  <c r="K4004" i="2" s="1"/>
  <c r="J4008" i="2"/>
  <c r="J4009" i="2"/>
  <c r="K4009" i="2" s="1"/>
  <c r="J4023" i="2"/>
  <c r="J4025" i="2"/>
  <c r="K4025" i="2" s="1"/>
  <c r="J4028" i="2"/>
  <c r="J4033" i="2"/>
  <c r="J4040" i="2"/>
  <c r="J4042" i="2"/>
  <c r="K4042" i="2" s="1"/>
  <c r="J4044" i="2"/>
  <c r="J4045" i="2"/>
  <c r="K4045" i="2" s="1"/>
  <c r="J4053" i="2"/>
  <c r="J4056" i="2"/>
  <c r="K4056" i="2" s="1"/>
  <c r="J4059" i="2"/>
  <c r="J4065" i="2"/>
  <c r="J4068" i="2"/>
  <c r="J4070" i="2"/>
  <c r="K4070" i="2" s="1"/>
  <c r="J4072" i="2"/>
  <c r="J4073" i="2"/>
  <c r="K4073" i="2" s="1"/>
  <c r="J4078" i="2"/>
  <c r="J4084" i="2"/>
  <c r="K4084" i="2" s="1"/>
  <c r="J4088" i="2"/>
  <c r="J4089" i="2"/>
  <c r="K4089" i="2" s="1"/>
  <c r="J4092" i="2"/>
  <c r="J4096" i="2"/>
  <c r="K4096" i="2" s="1"/>
  <c r="J4097" i="2"/>
  <c r="J4098" i="2"/>
  <c r="J4100" i="2"/>
  <c r="J4104" i="2"/>
  <c r="K4104" i="2" s="1"/>
  <c r="J4107" i="2"/>
  <c r="J4110" i="2"/>
  <c r="J4112" i="2"/>
  <c r="J4114" i="2"/>
  <c r="K4114" i="2" s="1"/>
  <c r="J4115" i="2"/>
  <c r="J4123" i="2"/>
  <c r="J4127" i="2"/>
  <c r="J4128" i="2"/>
  <c r="K4128" i="2" s="1"/>
  <c r="J4131" i="2"/>
  <c r="J4133" i="2"/>
  <c r="J4136" i="2"/>
  <c r="J4142" i="2"/>
  <c r="K4142" i="2" s="1"/>
  <c r="J4143" i="2"/>
  <c r="J4145" i="2"/>
  <c r="J4150" i="2"/>
  <c r="J4151" i="2"/>
  <c r="K4151" i="2" s="1"/>
  <c r="J4158" i="2"/>
  <c r="J4163" i="2"/>
  <c r="K4163" i="2" s="1"/>
  <c r="J4164" i="2"/>
  <c r="J4166" i="2"/>
  <c r="K4166" i="2" s="1"/>
  <c r="J4173" i="2"/>
  <c r="J4177" i="2"/>
  <c r="K4177" i="2" s="1"/>
  <c r="J4179" i="2"/>
  <c r="J4180" i="2"/>
  <c r="K4180" i="2" s="1"/>
  <c r="J4181" i="2"/>
  <c r="J4182" i="2"/>
  <c r="K4182" i="2" s="1"/>
  <c r="J4183" i="2"/>
  <c r="J4187" i="2"/>
  <c r="K4187" i="2" s="1"/>
  <c r="J4189" i="2"/>
  <c r="J4193" i="2"/>
  <c r="K4193" i="2" s="1"/>
  <c r="J4195" i="2"/>
  <c r="J4196" i="2"/>
  <c r="K4196" i="2" s="1"/>
  <c r="J4198" i="2"/>
  <c r="J4201" i="2"/>
  <c r="K4201" i="2" s="1"/>
  <c r="J4202" i="2"/>
  <c r="J4207" i="2"/>
  <c r="K4207" i="2" s="1"/>
  <c r="J4209" i="2"/>
  <c r="J4212" i="2"/>
  <c r="K4212" i="2" s="1"/>
  <c r="J4213" i="2"/>
  <c r="J4214" i="2"/>
  <c r="J4215" i="2"/>
  <c r="J4216" i="2"/>
  <c r="K4216" i="2" s="1"/>
  <c r="J4221" i="2"/>
  <c r="J4235" i="2"/>
  <c r="K4235" i="2" s="1"/>
  <c r="J4237" i="2"/>
  <c r="J4241" i="2"/>
  <c r="K4241" i="2" s="1"/>
  <c r="J4244" i="2"/>
  <c r="J4247" i="2"/>
  <c r="K4247" i="2" s="1"/>
  <c r="J4249" i="2"/>
  <c r="J4254" i="2"/>
  <c r="K4254" i="2" s="1"/>
  <c r="J4255" i="2"/>
  <c r="J4256" i="2"/>
  <c r="K4256" i="2" s="1"/>
  <c r="J4260" i="2"/>
  <c r="J4261" i="2"/>
  <c r="K4261" i="2" s="1"/>
  <c r="J4264" i="2"/>
  <c r="J4265" i="2"/>
  <c r="K4265" i="2" s="1"/>
  <c r="J4269" i="2"/>
  <c r="J4270" i="2"/>
  <c r="K4270" i="2" s="1"/>
  <c r="J4277" i="2"/>
  <c r="J4278" i="2"/>
  <c r="K4278" i="2" s="1"/>
  <c r="J4279" i="2"/>
  <c r="J4288" i="2"/>
  <c r="K4288" i="2" s="1"/>
  <c r="J4291" i="2"/>
  <c r="J4294" i="2"/>
  <c r="K4294" i="2" s="1"/>
  <c r="J4296" i="2"/>
  <c r="J4299" i="2"/>
  <c r="K4299" i="2" s="1"/>
  <c r="J4300" i="2"/>
  <c r="J4301" i="2"/>
  <c r="K4301" i="2" s="1"/>
  <c r="J4303" i="2"/>
  <c r="J4304" i="2"/>
  <c r="K4304" i="2" s="1"/>
  <c r="J4310" i="2"/>
  <c r="J4312" i="2"/>
  <c r="K4312" i="2" s="1"/>
  <c r="J4314" i="2"/>
  <c r="J4315" i="2"/>
  <c r="K4315" i="2" s="1"/>
  <c r="J4316" i="2"/>
  <c r="J4317" i="2"/>
  <c r="K4317" i="2" s="1"/>
  <c r="J4323" i="2"/>
  <c r="J4327" i="2"/>
  <c r="K4327" i="2" s="1"/>
  <c r="J4330" i="2"/>
  <c r="J4334" i="2"/>
  <c r="K4334" i="2" s="1"/>
  <c r="J4341" i="2"/>
  <c r="J4342" i="2"/>
  <c r="K4342" i="2" s="1"/>
  <c r="J4346" i="2"/>
  <c r="J4347" i="2"/>
  <c r="K4347" i="2" s="1"/>
  <c r="J4354" i="2"/>
  <c r="J4359" i="2"/>
  <c r="K4359" i="2" s="1"/>
  <c r="J4360" i="2"/>
  <c r="J4362" i="2"/>
  <c r="K4362" i="2" s="1"/>
  <c r="J4363" i="2"/>
  <c r="J4367" i="2"/>
  <c r="K4367" i="2" s="1"/>
  <c r="J4368" i="2"/>
  <c r="J4370" i="2"/>
  <c r="K4370" i="2" s="1"/>
  <c r="J4373" i="2"/>
  <c r="J4375" i="2"/>
  <c r="K4375" i="2" s="1"/>
  <c r="J4376" i="2"/>
  <c r="J4378" i="2"/>
  <c r="K4378" i="2" s="1"/>
  <c r="J4382" i="2"/>
  <c r="J4383" i="2"/>
  <c r="J4387" i="2"/>
  <c r="J4388" i="2"/>
  <c r="K4388" i="2" s="1"/>
  <c r="J4389" i="2"/>
  <c r="J4394" i="2"/>
  <c r="K4394" i="2" s="1"/>
  <c r="J4401" i="2"/>
  <c r="J4403" i="2"/>
  <c r="K4403" i="2" s="1"/>
  <c r="J4405" i="2"/>
  <c r="J4406" i="2"/>
  <c r="J4410" i="2"/>
  <c r="J4414" i="2"/>
  <c r="K4414" i="2" s="1"/>
  <c r="J4421" i="2"/>
  <c r="J4425" i="2"/>
  <c r="K4425" i="2" s="1"/>
  <c r="J4428" i="2"/>
  <c r="J4429" i="2"/>
  <c r="K4429" i="2" s="1"/>
  <c r="J4433" i="2"/>
  <c r="J4434" i="2"/>
  <c r="K4434" i="2" s="1"/>
  <c r="J4435" i="2"/>
  <c r="J4439" i="2"/>
  <c r="K4439" i="2" s="1"/>
  <c r="J4441" i="2"/>
  <c r="J4444" i="2"/>
  <c r="K4444" i="2" s="1"/>
  <c r="J4446" i="2"/>
  <c r="J4450" i="2"/>
  <c r="K4450" i="2" s="1"/>
  <c r="J4451" i="2"/>
  <c r="J4453" i="2"/>
  <c r="K4453" i="2" s="1"/>
  <c r="J4458" i="2"/>
  <c r="J4459" i="2"/>
  <c r="K4459" i="2" s="1"/>
  <c r="J4462" i="2"/>
  <c r="J4469" i="2"/>
  <c r="K4469" i="2" s="1"/>
  <c r="J4472" i="2"/>
  <c r="J4475" i="2"/>
  <c r="K4475" i="2" s="1"/>
  <c r="J4477" i="2"/>
  <c r="J4496" i="2"/>
  <c r="K4496" i="2" s="1"/>
  <c r="J4500" i="2"/>
  <c r="J4501" i="2"/>
  <c r="K4501" i="2" s="1"/>
  <c r="J4502" i="2"/>
  <c r="J4508" i="2"/>
  <c r="K4508" i="2" s="1"/>
  <c r="J4510" i="2"/>
  <c r="J4514" i="2"/>
  <c r="J4515" i="2"/>
  <c r="J4516" i="2"/>
  <c r="K4516" i="2" s="1"/>
  <c r="J4518" i="2"/>
  <c r="J4523" i="2"/>
  <c r="K4523" i="2" s="1"/>
  <c r="J4530" i="2"/>
  <c r="J4531" i="2"/>
  <c r="K4531" i="2" s="1"/>
  <c r="J4537" i="2"/>
  <c r="J4539" i="2"/>
  <c r="K4539" i="2" s="1"/>
  <c r="J4540" i="2"/>
  <c r="J4541" i="2"/>
  <c r="K4541" i="2" s="1"/>
  <c r="J4543" i="2"/>
  <c r="J4545" i="2"/>
  <c r="K4545" i="2" s="1"/>
  <c r="J4547" i="2"/>
  <c r="J4550" i="2"/>
  <c r="K4550" i="2" s="1"/>
  <c r="J4554" i="2"/>
  <c r="J4559" i="2"/>
  <c r="K4559" i="2" s="1"/>
  <c r="J4562" i="2"/>
  <c r="J4563" i="2"/>
  <c r="K4563" i="2" s="1"/>
  <c r="J4564" i="2"/>
  <c r="J4566" i="2"/>
  <c r="K4566" i="2" s="1"/>
  <c r="J4567" i="2"/>
  <c r="J4568" i="2"/>
  <c r="J4570" i="2"/>
  <c r="J4571" i="2"/>
  <c r="K4571" i="2" s="1"/>
  <c r="J4572" i="2"/>
  <c r="J4577" i="2"/>
  <c r="J4579" i="2"/>
  <c r="J4581" i="2"/>
  <c r="K4581" i="2" s="1"/>
  <c r="J4582" i="2"/>
  <c r="J4584" i="2"/>
  <c r="J4587" i="2"/>
  <c r="J4591" i="2"/>
  <c r="K4591" i="2" s="1"/>
  <c r="J4594" i="2"/>
  <c r="J4602" i="2"/>
  <c r="K4602" i="2" s="1"/>
  <c r="J4603" i="2"/>
  <c r="J4606" i="2"/>
  <c r="K4606" i="2" s="1"/>
  <c r="J4607" i="2"/>
  <c r="J4608" i="2"/>
  <c r="K4608" i="2" s="1"/>
  <c r="J4613" i="2"/>
  <c r="J4620" i="2"/>
  <c r="K4620" i="2" s="1"/>
  <c r="J4621" i="2"/>
  <c r="J4623" i="2"/>
  <c r="K4623" i="2" s="1"/>
  <c r="J4624" i="2"/>
  <c r="J4636" i="2"/>
  <c r="K4636" i="2" s="1"/>
  <c r="J4642" i="2"/>
  <c r="J4645" i="2"/>
  <c r="J4646" i="2"/>
  <c r="J4647" i="2"/>
  <c r="K4647" i="2" s="1"/>
  <c r="J4649" i="2"/>
  <c r="J4651" i="2"/>
  <c r="K4651" i="2" s="1"/>
  <c r="J4652" i="2"/>
  <c r="J4654" i="2"/>
  <c r="K4654" i="2" s="1"/>
  <c r="J4656" i="2"/>
  <c r="J4658" i="2"/>
  <c r="K4658" i="2" s="1"/>
  <c r="J4672" i="2"/>
  <c r="J4673" i="2"/>
  <c r="K4673" i="2" s="1"/>
  <c r="J4674" i="2"/>
  <c r="J4676" i="2"/>
  <c r="K4676" i="2" s="1"/>
  <c r="J4677" i="2"/>
  <c r="J4678" i="2"/>
  <c r="K4678" i="2" s="1"/>
  <c r="J4681" i="2"/>
  <c r="J4682" i="2"/>
  <c r="K4682" i="2" s="1"/>
  <c r="J4683" i="2"/>
  <c r="J4686" i="2"/>
  <c r="K4686" i="2" s="1"/>
  <c r="J4689" i="2"/>
  <c r="J4693" i="2"/>
  <c r="K4693" i="2" s="1"/>
  <c r="J4694" i="2"/>
  <c r="J4695" i="2"/>
  <c r="K4695" i="2" s="1"/>
  <c r="J4697" i="2"/>
  <c r="J4698" i="2"/>
  <c r="K4698" i="2" s="1"/>
  <c r="J4699" i="2"/>
  <c r="J4703" i="2"/>
  <c r="K4703" i="2" s="1"/>
  <c r="J4705" i="2"/>
  <c r="J4706" i="2"/>
  <c r="K4706" i="2" s="1"/>
  <c r="J4708" i="2"/>
  <c r="J4710" i="2"/>
  <c r="K4710" i="2" s="1"/>
  <c r="J4711" i="2"/>
  <c r="J4712" i="2"/>
  <c r="K4712" i="2" s="1"/>
  <c r="J4714" i="2"/>
  <c r="J4718" i="2"/>
  <c r="K4718" i="2" s="1"/>
  <c r="J4724" i="2"/>
  <c r="J4726" i="2"/>
  <c r="K4726" i="2" s="1"/>
  <c r="J4732" i="2"/>
  <c r="J4733" i="2"/>
  <c r="K4733" i="2" s="1"/>
  <c r="J4737" i="2"/>
  <c r="J4740" i="2"/>
  <c r="K4740" i="2" s="1"/>
  <c r="J4741" i="2"/>
  <c r="J4742" i="2"/>
  <c r="K4742" i="2" s="1"/>
  <c r="J4744" i="2"/>
  <c r="J4745" i="2"/>
  <c r="K4745" i="2" s="1"/>
  <c r="J4746" i="2"/>
  <c r="J4749" i="2"/>
  <c r="K4749" i="2" s="1"/>
  <c r="J4750" i="2"/>
  <c r="J4752" i="2"/>
  <c r="K4752" i="2" s="1"/>
  <c r="J4756" i="2"/>
  <c r="J4765" i="2"/>
  <c r="K4765" i="2" s="1"/>
  <c r="J4768" i="2"/>
  <c r="J4770" i="2"/>
  <c r="K4770" i="2" s="1"/>
  <c r="J4773" i="2"/>
  <c r="J4774" i="2"/>
  <c r="K4774" i="2" s="1"/>
  <c r="J4777" i="2"/>
  <c r="J4781" i="2"/>
  <c r="K4781" i="2" s="1"/>
  <c r="J4788" i="2"/>
  <c r="J4790" i="2"/>
  <c r="K4790" i="2" s="1"/>
  <c r="J4793" i="2"/>
  <c r="J4795" i="2"/>
  <c r="K4795" i="2" s="1"/>
  <c r="J4798" i="2"/>
  <c r="J4799" i="2"/>
  <c r="K4799" i="2" s="1"/>
  <c r="J4803" i="2"/>
  <c r="J4804" i="2"/>
  <c r="K4804" i="2" s="1"/>
  <c r="J4805" i="2"/>
  <c r="J4808" i="2"/>
  <c r="K4808" i="2" s="1"/>
  <c r="J4811" i="2"/>
  <c r="J4813" i="2"/>
  <c r="K4813" i="2" s="1"/>
  <c r="J4815" i="2"/>
  <c r="J4826" i="2"/>
  <c r="K4826" i="2" s="1"/>
  <c r="J4839" i="2"/>
  <c r="J4841" i="2"/>
  <c r="K4841" i="2" s="1"/>
  <c r="J4848" i="2"/>
  <c r="J4850" i="2"/>
  <c r="K4850" i="2" s="1"/>
  <c r="J4854" i="2"/>
  <c r="J4858" i="2"/>
  <c r="K4858" i="2" s="1"/>
  <c r="J4859" i="2"/>
  <c r="J4861" i="2"/>
  <c r="K4861" i="2" s="1"/>
  <c r="J4864" i="2"/>
  <c r="J4870" i="2"/>
  <c r="J4873" i="2"/>
  <c r="J4881" i="2"/>
  <c r="K4881" i="2" s="1"/>
  <c r="J4886" i="2"/>
  <c r="J4891" i="2"/>
  <c r="J4895" i="2"/>
  <c r="J4896" i="2"/>
  <c r="K4896" i="2" s="1"/>
  <c r="J4897" i="2"/>
  <c r="J4898" i="2"/>
  <c r="K4898" i="2" s="1"/>
  <c r="J4902" i="2"/>
  <c r="J4903" i="2"/>
  <c r="J4904" i="2"/>
  <c r="J4907" i="2"/>
  <c r="J4909" i="2"/>
  <c r="J4911" i="2"/>
  <c r="K4911" i="2" s="1"/>
  <c r="J4920" i="2"/>
  <c r="J4923" i="2"/>
  <c r="J4926" i="2"/>
  <c r="J4933" i="2"/>
  <c r="K4933" i="2" s="1"/>
  <c r="J4938" i="2"/>
  <c r="J4940" i="2"/>
  <c r="K4940" i="2" s="1"/>
  <c r="J4941" i="2"/>
  <c r="J4950" i="2"/>
  <c r="K4950" i="2" s="1"/>
  <c r="J4951" i="2"/>
  <c r="J4955" i="2"/>
  <c r="K4955" i="2" s="1"/>
  <c r="J4956" i="2"/>
  <c r="J4959" i="2"/>
  <c r="K4959" i="2" s="1"/>
  <c r="J4965" i="2"/>
  <c r="J4966" i="2"/>
  <c r="J4970" i="2"/>
  <c r="J4971" i="2"/>
  <c r="K4971" i="2" s="1"/>
  <c r="J4975" i="2"/>
  <c r="J4981" i="2"/>
  <c r="K4981" i="2" s="1"/>
  <c r="J4983" i="2"/>
  <c r="J4984" i="2"/>
  <c r="K4984" i="2" s="1"/>
  <c r="J4985" i="2"/>
  <c r="J4994" i="2"/>
  <c r="K4994" i="2" s="1"/>
  <c r="J4998" i="2"/>
  <c r="J5000" i="2"/>
  <c r="K5000" i="2" s="1"/>
  <c r="J5006" i="2"/>
  <c r="J5007" i="2"/>
  <c r="K5007" i="2" s="1"/>
  <c r="J5008" i="2"/>
  <c r="J5011" i="2"/>
  <c r="K5011" i="2" s="1"/>
  <c r="J5019" i="2"/>
  <c r="J5020" i="2"/>
  <c r="K5020" i="2" s="1"/>
  <c r="J5027" i="2"/>
  <c r="J5034" i="2"/>
  <c r="K5034" i="2" s="1"/>
  <c r="J5036" i="2"/>
  <c r="J5050" i="2"/>
  <c r="J5052" i="2"/>
  <c r="J5054" i="2"/>
  <c r="K5054" i="2" s="1"/>
  <c r="J5056" i="2"/>
  <c r="J5058" i="2"/>
  <c r="J5061" i="2"/>
  <c r="J5063" i="2"/>
  <c r="K5063" i="2" s="1"/>
  <c r="J5066" i="2"/>
  <c r="J5070" i="2"/>
  <c r="J5076" i="2"/>
  <c r="J5077" i="2"/>
  <c r="K5077" i="2" s="1"/>
  <c r="J5092" i="2"/>
  <c r="J5093" i="2"/>
  <c r="K5093" i="2" s="1"/>
  <c r="J5108" i="2"/>
  <c r="J5111" i="2"/>
  <c r="K5111" i="2" s="1"/>
  <c r="J5112" i="2"/>
  <c r="J5121" i="2"/>
  <c r="K5121" i="2" s="1"/>
  <c r="J5122" i="2"/>
  <c r="J5123" i="2"/>
  <c r="K5123" i="2" s="1"/>
  <c r="J5124" i="2"/>
  <c r="J5125" i="2"/>
  <c r="K5125" i="2" s="1"/>
  <c r="J5126" i="2"/>
  <c r="J5127" i="2"/>
  <c r="K5127" i="2" s="1"/>
  <c r="J5132" i="2"/>
  <c r="J5137" i="2"/>
  <c r="K5137" i="2" s="1"/>
  <c r="J5141" i="2"/>
  <c r="J5144" i="2"/>
  <c r="K5144" i="2" s="1"/>
  <c r="J5153" i="2"/>
  <c r="J5157" i="2"/>
  <c r="K5157" i="2" s="1"/>
  <c r="J5159" i="2"/>
  <c r="J5160" i="2"/>
  <c r="K5160" i="2" s="1"/>
  <c r="J5161" i="2"/>
  <c r="J5163" i="2"/>
  <c r="K5163" i="2" s="1"/>
  <c r="J5165" i="2"/>
  <c r="J5170" i="2"/>
  <c r="K5170" i="2" s="1"/>
  <c r="J5171" i="2"/>
  <c r="J5174" i="2"/>
  <c r="K5174" i="2" s="1"/>
  <c r="J5179" i="2"/>
  <c r="J5185" i="2"/>
  <c r="K5185" i="2" s="1"/>
  <c r="J5186" i="2"/>
  <c r="J5187" i="2"/>
  <c r="K5187" i="2" s="1"/>
  <c r="J5188" i="2"/>
  <c r="J5191" i="2"/>
  <c r="K5191" i="2" s="1"/>
  <c r="J5195" i="2"/>
  <c r="J5201" i="2"/>
  <c r="K5201" i="2" s="1"/>
  <c r="J5202" i="2"/>
  <c r="J5209" i="2"/>
  <c r="K5209" i="2" s="1"/>
  <c r="J5211" i="2"/>
  <c r="J5212" i="2"/>
  <c r="K5212" i="2" s="1"/>
  <c r="J5214" i="2"/>
  <c r="J5215" i="2"/>
  <c r="K5215" i="2" s="1"/>
  <c r="J5216" i="2"/>
  <c r="J5217" i="2"/>
  <c r="K5217" i="2" s="1"/>
  <c r="J5218" i="2"/>
  <c r="J5220" i="2"/>
  <c r="K5220" i="2" s="1"/>
  <c r="J5225" i="2"/>
  <c r="J5229" i="2"/>
  <c r="K5229" i="2" s="1"/>
  <c r="J5230" i="2"/>
  <c r="J5233" i="2"/>
  <c r="K5233" i="2" s="1"/>
  <c r="J5235" i="2"/>
  <c r="J5236" i="2"/>
  <c r="J5237" i="2"/>
  <c r="J5238" i="2"/>
  <c r="K5238" i="2" s="1"/>
  <c r="J5243" i="2"/>
  <c r="J5244" i="2"/>
  <c r="K5244" i="2" s="1"/>
  <c r="J5250" i="2"/>
  <c r="J5251" i="2"/>
  <c r="K5251" i="2" s="1"/>
  <c r="J5253" i="2"/>
  <c r="J5254" i="2"/>
  <c r="K5254" i="2" s="1"/>
  <c r="J5255" i="2"/>
  <c r="J5258" i="2"/>
  <c r="K5258" i="2" s="1"/>
  <c r="J5264" i="2"/>
  <c r="J5267" i="2"/>
  <c r="K5267" i="2" s="1"/>
  <c r="J5272" i="2"/>
  <c r="J5277" i="2"/>
  <c r="K5277" i="2" s="1"/>
  <c r="J5278" i="2"/>
  <c r="J5282" i="2"/>
  <c r="K5282" i="2" s="1"/>
  <c r="J5284" i="2"/>
  <c r="J5290" i="2"/>
  <c r="K5290" i="2" s="1"/>
  <c r="J5294" i="2"/>
  <c r="J5295" i="2"/>
  <c r="K5295" i="2" s="1"/>
  <c r="J5296" i="2"/>
  <c r="J5311" i="2"/>
  <c r="K5311" i="2" s="1"/>
  <c r="J5317" i="2"/>
  <c r="J5321" i="2"/>
  <c r="K5321" i="2" s="1"/>
  <c r="J5323" i="2"/>
  <c r="J5326" i="2"/>
  <c r="K5326" i="2" s="1"/>
  <c r="J5328" i="2"/>
  <c r="J5331" i="2"/>
  <c r="K5331" i="2" s="1"/>
  <c r="J5332" i="2"/>
  <c r="J5334" i="2"/>
  <c r="K5334" i="2" s="1"/>
  <c r="J5338" i="2"/>
  <c r="J5341" i="2"/>
  <c r="K5341" i="2" s="1"/>
  <c r="J5342" i="2"/>
  <c r="J5344" i="2"/>
  <c r="K5344" i="2" s="1"/>
  <c r="J5350" i="2"/>
  <c r="J5357" i="2"/>
  <c r="K5357" i="2" s="1"/>
  <c r="J5358" i="2"/>
  <c r="J5361" i="2"/>
  <c r="K5361" i="2" s="1"/>
  <c r="J5362" i="2"/>
  <c r="J5363" i="2"/>
  <c r="K5363" i="2" s="1"/>
  <c r="J5365" i="2"/>
  <c r="J5368" i="2"/>
  <c r="K5368" i="2" s="1"/>
  <c r="J5373" i="2"/>
  <c r="J5374" i="2"/>
  <c r="K5374" i="2" s="1"/>
  <c r="J5379" i="2"/>
  <c r="J5385" i="2"/>
  <c r="K5385" i="2" s="1"/>
  <c r="J5389" i="2"/>
  <c r="J5390" i="2"/>
  <c r="K5390" i="2" s="1"/>
  <c r="J5392" i="2"/>
  <c r="J5397" i="2"/>
  <c r="K5397" i="2" s="1"/>
  <c r="J5398" i="2"/>
  <c r="J5399" i="2"/>
  <c r="J5402" i="2"/>
  <c r="J5422" i="2"/>
  <c r="K5422" i="2" s="1"/>
  <c r="J5423" i="2"/>
  <c r="J5424" i="2"/>
  <c r="J5426" i="2"/>
  <c r="J5427" i="2"/>
  <c r="K5427" i="2" s="1"/>
  <c r="J5430" i="2"/>
  <c r="J5432" i="2"/>
  <c r="J5435" i="2"/>
  <c r="J5436" i="2"/>
  <c r="K5436" i="2" s="1"/>
  <c r="J5440" i="2"/>
  <c r="J5441" i="2"/>
  <c r="K5441" i="2" s="1"/>
  <c r="J5442" i="2"/>
  <c r="J5443" i="2"/>
  <c r="K5443" i="2" s="1"/>
  <c r="J5444" i="2"/>
  <c r="J5449" i="2"/>
  <c r="K5449" i="2" s="1"/>
  <c r="J5455" i="2"/>
  <c r="J5457" i="2"/>
  <c r="K5457" i="2" s="1"/>
  <c r="J5458" i="2"/>
  <c r="J5459" i="2"/>
  <c r="K5459" i="2" s="1"/>
  <c r="J5460" i="2"/>
  <c r="J5461" i="2"/>
  <c r="K5461" i="2" s="1"/>
  <c r="J5463" i="2"/>
  <c r="J5464" i="2"/>
  <c r="K5464" i="2" s="1"/>
  <c r="J5471" i="2"/>
  <c r="J5476" i="2"/>
  <c r="K5476" i="2" s="1"/>
  <c r="J5479" i="2"/>
  <c r="J5484" i="2"/>
  <c r="K5484" i="2" s="1"/>
  <c r="J5487" i="2"/>
  <c r="J5490" i="2"/>
  <c r="K5490" i="2" s="1"/>
  <c r="J5494" i="2"/>
  <c r="J5495" i="2"/>
  <c r="K5495" i="2" s="1"/>
  <c r="J5496" i="2"/>
  <c r="J5504" i="2"/>
  <c r="K5504" i="2" s="1"/>
  <c r="J5510" i="2"/>
  <c r="J5514" i="2"/>
  <c r="K5514" i="2" s="1"/>
  <c r="J5515" i="2"/>
  <c r="J5518" i="2"/>
  <c r="K5518" i="2" s="1"/>
  <c r="J5521" i="2"/>
  <c r="J5522" i="2"/>
  <c r="K5522" i="2" s="1"/>
  <c r="J5525" i="2"/>
  <c r="J5533" i="2"/>
  <c r="K5533" i="2" s="1"/>
  <c r="J5553" i="2"/>
  <c r="J5554" i="2"/>
  <c r="K5554" i="2" s="1"/>
  <c r="J5555" i="2"/>
  <c r="J5558" i="2"/>
  <c r="K5558" i="2" s="1"/>
  <c r="J5559" i="2"/>
  <c r="J5562" i="2"/>
  <c r="K5562" i="2" s="1"/>
  <c r="J5563" i="2"/>
  <c r="J5566" i="2"/>
  <c r="K5566" i="2" s="1"/>
  <c r="J5568" i="2"/>
  <c r="J5570" i="2"/>
  <c r="J5572" i="2"/>
  <c r="J5580" i="2"/>
  <c r="K5580" i="2" s="1"/>
  <c r="J5581" i="2"/>
  <c r="J5582" i="2"/>
  <c r="K5582" i="2" s="1"/>
  <c r="J5583" i="2"/>
  <c r="J5586" i="2"/>
  <c r="K5586" i="2" s="1"/>
  <c r="J5589" i="2"/>
  <c r="J5591" i="2"/>
  <c r="K5591" i="2" s="1"/>
  <c r="J5595" i="2"/>
  <c r="J5597" i="2"/>
  <c r="K5597" i="2" s="1"/>
  <c r="J5598" i="2"/>
  <c r="J5600" i="2"/>
  <c r="K5600" i="2" s="1"/>
  <c r="J5602" i="2"/>
  <c r="J5609" i="2"/>
  <c r="K5609" i="2" s="1"/>
  <c r="J5611" i="2"/>
  <c r="J5618" i="2"/>
  <c r="K5618" i="2" s="1"/>
  <c r="J5619" i="2"/>
  <c r="J5620" i="2"/>
  <c r="K5620" i="2" s="1"/>
  <c r="J5622" i="2"/>
  <c r="J5627" i="2"/>
  <c r="K5627" i="2" s="1"/>
  <c r="J5630" i="2"/>
  <c r="J5634" i="2"/>
  <c r="K5634" i="2" s="1"/>
  <c r="J5635" i="2"/>
  <c r="J5639" i="2"/>
  <c r="K5639" i="2" s="1"/>
  <c r="J5640" i="2"/>
  <c r="J5643" i="2"/>
  <c r="K5643" i="2" s="1"/>
  <c r="J5646" i="2"/>
  <c r="J5651" i="2"/>
  <c r="K5651" i="2" s="1"/>
  <c r="J5653" i="2"/>
  <c r="J5654" i="2"/>
  <c r="K5654" i="2" s="1"/>
  <c r="J5655" i="2"/>
  <c r="J5658" i="2"/>
  <c r="K5658" i="2" s="1"/>
  <c r="J5659" i="2"/>
  <c r="J5666" i="2"/>
  <c r="K5666" i="2" s="1"/>
  <c r="J5667" i="2"/>
  <c r="J5672" i="2"/>
  <c r="J5684" i="2"/>
  <c r="J5685" i="2"/>
  <c r="K5685" i="2" s="1"/>
  <c r="J5686" i="2"/>
  <c r="J5687" i="2"/>
  <c r="K5687" i="2" s="1"/>
  <c r="J5688" i="2"/>
  <c r="J5689" i="2"/>
  <c r="K5689" i="2" s="1"/>
  <c r="J5690" i="2"/>
  <c r="J5694" i="2"/>
  <c r="K5694" i="2" s="1"/>
  <c r="J5702" i="2"/>
  <c r="J5704" i="2"/>
  <c r="K5704" i="2" s="1"/>
  <c r="J5708" i="2"/>
  <c r="J5712" i="2"/>
  <c r="K5712" i="2" s="1"/>
  <c r="J5717" i="2"/>
  <c r="J5720" i="2"/>
  <c r="K5720" i="2" s="1"/>
  <c r="J5723" i="2"/>
  <c r="J5724" i="2"/>
  <c r="K5724" i="2" s="1"/>
  <c r="J5740" i="2"/>
  <c r="J5744" i="2"/>
  <c r="K5744" i="2" s="1"/>
  <c r="J5745" i="2"/>
  <c r="J5750" i="2"/>
  <c r="K5750" i="2" s="1"/>
  <c r="J5753" i="2"/>
  <c r="J5754" i="2"/>
  <c r="K5754" i="2" s="1"/>
  <c r="J5755" i="2"/>
  <c r="J5756" i="2"/>
  <c r="K5756" i="2" s="1"/>
  <c r="J5757" i="2"/>
  <c r="J5763" i="2"/>
  <c r="K5763" i="2" s="1"/>
  <c r="J5765" i="2"/>
  <c r="J5769" i="2"/>
  <c r="K5769" i="2" s="1"/>
  <c r="J5770" i="2"/>
  <c r="J5771" i="2"/>
  <c r="K5771" i="2" s="1"/>
  <c r="J5773" i="2"/>
  <c r="J5774" i="2"/>
  <c r="K5774" i="2" s="1"/>
  <c r="J5778" i="2"/>
  <c r="J5781" i="2"/>
  <c r="K5781" i="2" s="1"/>
  <c r="J5786" i="2"/>
  <c r="J5789" i="2"/>
  <c r="K5789" i="2" s="1"/>
  <c r="J5793" i="2"/>
  <c r="J5794" i="2"/>
  <c r="K5794" i="2" s="1"/>
  <c r="J5797" i="2"/>
  <c r="J5798" i="2"/>
  <c r="K5798" i="2" s="1"/>
  <c r="J5802" i="2"/>
  <c r="J5803" i="2"/>
  <c r="K5803" i="2" s="1"/>
  <c r="J5809" i="2"/>
  <c r="J5811" i="2"/>
  <c r="K5811" i="2" s="1"/>
  <c r="J5815" i="2"/>
  <c r="J5816" i="2"/>
  <c r="J5820" i="2"/>
  <c r="J5823" i="2"/>
  <c r="K5823" i="2" s="1"/>
  <c r="J5824" i="2"/>
  <c r="J5827" i="2"/>
  <c r="K5827" i="2" s="1"/>
  <c r="J5834" i="2"/>
  <c r="J5835" i="2"/>
  <c r="K5835" i="2" s="1"/>
  <c r="J5836" i="2"/>
  <c r="J5837" i="2"/>
  <c r="K5837" i="2" s="1"/>
  <c r="J5842" i="2"/>
  <c r="J5843" i="2"/>
  <c r="K5843" i="2" s="1"/>
  <c r="J5846" i="2"/>
  <c r="J5853" i="2"/>
  <c r="K5853" i="2" s="1"/>
  <c r="J5854" i="2"/>
  <c r="J5860" i="2"/>
  <c r="K5860" i="2" s="1"/>
  <c r="J5861" i="2"/>
  <c r="J5864" i="2"/>
  <c r="K5864" i="2" s="1"/>
  <c r="J5866" i="2"/>
  <c r="J5867" i="2"/>
  <c r="K5867" i="2" s="1"/>
  <c r="J5869" i="2"/>
  <c r="J5879" i="2"/>
  <c r="K5879" i="2" s="1"/>
  <c r="J5880" i="2"/>
  <c r="J5884" i="2"/>
  <c r="K5884" i="2" s="1"/>
  <c r="J5886" i="2"/>
  <c r="J5888" i="2"/>
  <c r="K5888" i="2" s="1"/>
  <c r="J5895" i="2"/>
  <c r="J5897" i="2"/>
  <c r="K5897" i="2" s="1"/>
  <c r="J5902" i="2"/>
  <c r="J5903" i="2"/>
  <c r="K5903" i="2" s="1"/>
  <c r="J5908" i="2"/>
  <c r="J5919" i="2"/>
  <c r="K5919" i="2" s="1"/>
  <c r="J5923" i="2"/>
  <c r="J5925" i="2"/>
  <c r="K5925" i="2" s="1"/>
  <c r="J5927" i="2"/>
  <c r="J5928" i="2"/>
  <c r="K5928" i="2" s="1"/>
  <c r="J5931" i="2"/>
  <c r="J5932" i="2"/>
  <c r="K5932" i="2" s="1"/>
  <c r="J5933" i="2"/>
  <c r="J5936" i="2"/>
  <c r="K5936" i="2" s="1"/>
  <c r="J5937" i="2"/>
  <c r="J5941" i="2"/>
  <c r="K5941" i="2" s="1"/>
  <c r="J5946" i="2"/>
  <c r="J5950" i="2"/>
  <c r="J5953" i="2"/>
  <c r="J5955" i="2"/>
  <c r="K5955" i="2" s="1"/>
  <c r="J5960" i="2"/>
  <c r="J5961" i="2"/>
  <c r="K5961" i="2" s="1"/>
  <c r="J5967" i="2"/>
  <c r="J5968" i="2"/>
  <c r="K5968" i="2" s="1"/>
  <c r="J5987" i="2"/>
  <c r="J5988" i="2"/>
  <c r="K5988" i="2" s="1"/>
  <c r="J5991" i="2"/>
  <c r="J5995" i="2"/>
  <c r="K5995" i="2" s="1"/>
  <c r="J5998" i="2"/>
  <c r="J6010" i="2"/>
  <c r="K6010" i="2" s="1"/>
  <c r="J6012" i="2"/>
  <c r="J6014" i="2"/>
  <c r="K6014" i="2" s="1"/>
  <c r="J6015" i="2"/>
  <c r="J6017" i="2"/>
  <c r="K6017" i="2" s="1"/>
  <c r="J6026" i="2"/>
  <c r="J6027" i="2"/>
  <c r="K6027" i="2" s="1"/>
  <c r="J6029" i="2"/>
  <c r="J6032" i="2"/>
  <c r="K6032" i="2" s="1"/>
  <c r="J6033" i="2"/>
  <c r="J6034" i="2"/>
  <c r="K6034" i="2" s="1"/>
  <c r="J6037" i="2"/>
  <c r="J6044" i="2"/>
  <c r="K6044" i="2" s="1"/>
  <c r="J6046" i="2"/>
  <c r="J6048" i="2"/>
  <c r="K6048" i="2" s="1"/>
  <c r="J6049" i="2"/>
  <c r="J6055" i="2"/>
  <c r="K6055" i="2" s="1"/>
  <c r="J6058" i="2"/>
  <c r="J6060" i="2"/>
  <c r="K6060" i="2" s="1"/>
  <c r="J6062" i="2"/>
  <c r="J6064" i="2"/>
  <c r="K6064" i="2" s="1"/>
  <c r="J6066" i="2"/>
  <c r="J6068" i="2"/>
  <c r="K6068" i="2" s="1"/>
  <c r="J6070" i="2"/>
  <c r="J6074" i="2"/>
  <c r="K6074" i="2" s="1"/>
  <c r="J6080" i="2"/>
  <c r="J6081" i="2"/>
  <c r="K6081" i="2" s="1"/>
  <c r="J6083" i="2"/>
  <c r="J6087" i="2"/>
  <c r="K6087" i="2" s="1"/>
  <c r="J6090" i="2"/>
  <c r="J6102" i="2"/>
  <c r="K6102" i="2" s="1"/>
  <c r="J6105" i="2"/>
  <c r="J6108" i="2"/>
  <c r="K6108" i="2" s="1"/>
  <c r="J6109" i="2"/>
  <c r="J6115" i="2"/>
  <c r="K6115" i="2" s="1"/>
  <c r="J6120" i="2"/>
  <c r="J6127" i="2"/>
  <c r="J6137" i="2"/>
  <c r="J6139" i="2"/>
  <c r="K6139" i="2" s="1"/>
  <c r="J6141" i="2"/>
  <c r="J6143" i="2"/>
  <c r="J6146" i="2"/>
  <c r="J6148" i="2"/>
  <c r="K6148" i="2" s="1"/>
  <c r="J6157" i="2"/>
  <c r="J6159" i="2"/>
  <c r="J6161" i="2"/>
  <c r="J6166" i="2"/>
  <c r="K6166" i="2" s="1"/>
  <c r="J6171" i="2"/>
  <c r="J6172" i="2"/>
  <c r="K6172" i="2" s="1"/>
  <c r="J6173" i="2"/>
  <c r="J6178" i="2"/>
  <c r="K6178" i="2" s="1"/>
  <c r="J6185" i="2"/>
  <c r="J6186" i="2"/>
  <c r="K6186" i="2" s="1"/>
  <c r="J6187" i="2"/>
  <c r="J6188" i="2"/>
  <c r="K6188" i="2" s="1"/>
  <c r="J6191" i="2"/>
  <c r="J6194" i="2"/>
  <c r="K6194" i="2" s="1"/>
  <c r="J6196" i="2"/>
  <c r="J6200" i="2"/>
  <c r="K6200" i="2" s="1"/>
  <c r="J6201" i="2"/>
  <c r="J6203" i="2"/>
  <c r="K6203" i="2" s="1"/>
  <c r="J6207" i="2"/>
  <c r="J6208" i="2"/>
  <c r="K6208" i="2" s="1"/>
  <c r="J6209" i="2"/>
  <c r="J6212" i="2"/>
  <c r="K6212" i="2" s="1"/>
  <c r="J6217" i="2"/>
  <c r="J6224" i="2"/>
  <c r="K6224" i="2" s="1"/>
  <c r="J6225" i="2"/>
  <c r="J6230" i="2"/>
  <c r="K6230" i="2" s="1"/>
  <c r="J6233" i="2"/>
  <c r="J6240" i="2"/>
  <c r="K6240" i="2" s="1"/>
  <c r="J6244" i="2"/>
  <c r="J6254" i="2"/>
  <c r="K6254" i="2" s="1"/>
  <c r="J6259" i="2"/>
  <c r="J6260" i="2"/>
  <c r="K6260" i="2" s="1"/>
  <c r="J6261" i="2"/>
  <c r="J6262" i="2"/>
  <c r="K6262" i="2" s="1"/>
  <c r="J6263" i="2"/>
  <c r="J6266" i="2"/>
  <c r="K6266" i="2" s="1"/>
  <c r="J6267" i="2"/>
  <c r="J6268" i="2"/>
  <c r="K6268" i="2" s="1"/>
  <c r="J6269" i="2"/>
  <c r="J6270" i="2"/>
  <c r="K6270" i="2" s="1"/>
  <c r="J6271" i="2"/>
  <c r="J6276" i="2"/>
  <c r="K6276" i="2" s="1"/>
  <c r="J6279" i="2"/>
  <c r="J6280" i="2"/>
  <c r="K6280" i="2" s="1"/>
  <c r="J6283" i="2"/>
  <c r="J6284" i="2"/>
  <c r="K6284" i="2" s="1"/>
  <c r="J6285" i="2"/>
  <c r="J6286" i="2"/>
  <c r="K6286" i="2" s="1"/>
  <c r="J6289" i="2"/>
  <c r="J6293" i="2"/>
  <c r="K6293" i="2" s="1"/>
  <c r="J6295" i="2"/>
  <c r="J6297" i="2"/>
  <c r="K6297" i="2" s="1"/>
  <c r="J6300" i="2"/>
  <c r="J6302" i="2"/>
  <c r="K6302" i="2" s="1"/>
  <c r="J6304" i="2"/>
  <c r="J6305" i="2"/>
  <c r="K6305" i="2" s="1"/>
  <c r="J6306" i="2"/>
  <c r="J6309" i="2"/>
  <c r="K6309" i="2" s="1"/>
  <c r="J6312" i="2"/>
  <c r="J6315" i="2"/>
  <c r="K6315" i="2" s="1"/>
  <c r="J6318" i="2"/>
  <c r="J6319" i="2"/>
  <c r="K6319" i="2" s="1"/>
  <c r="J6323" i="2"/>
  <c r="J6325" i="2"/>
  <c r="K6325" i="2" s="1"/>
  <c r="J6326" i="2"/>
  <c r="J6330" i="2"/>
  <c r="K6330" i="2" s="1"/>
  <c r="J6331" i="2"/>
  <c r="J6337" i="2"/>
  <c r="K6337" i="2" s="1"/>
  <c r="J6340" i="2"/>
  <c r="J6344" i="2"/>
  <c r="K6344" i="2" s="1"/>
  <c r="J6345" i="2"/>
  <c r="J6347" i="2"/>
  <c r="K6347" i="2" s="1"/>
  <c r="J6349" i="2"/>
  <c r="J6350" i="2"/>
  <c r="K6350" i="2" s="1"/>
  <c r="J6352" i="2"/>
  <c r="J6353" i="2"/>
  <c r="K6353" i="2" s="1"/>
  <c r="J6356" i="2"/>
  <c r="J6358" i="2"/>
  <c r="K6358" i="2" s="1"/>
  <c r="J6366" i="2"/>
  <c r="J6367" i="2"/>
  <c r="K6367" i="2" s="1"/>
  <c r="J6371" i="2"/>
  <c r="J6372" i="2"/>
  <c r="K6372" i="2" s="1"/>
  <c r="J6373" i="2"/>
  <c r="J6376" i="2"/>
  <c r="K6376" i="2" s="1"/>
  <c r="J6377" i="2"/>
  <c r="J6378" i="2"/>
  <c r="J6394" i="2"/>
  <c r="J6399" i="2"/>
  <c r="K6399" i="2" s="1"/>
  <c r="J6402" i="2"/>
  <c r="J6404" i="2"/>
  <c r="J6413" i="2"/>
  <c r="J6415" i="2"/>
  <c r="K6415" i="2" s="1"/>
  <c r="J6417" i="2"/>
  <c r="J6418" i="2"/>
  <c r="K6418" i="2" s="1"/>
  <c r="J6421" i="2"/>
  <c r="J6427" i="2"/>
  <c r="K6427" i="2" s="1"/>
  <c r="J6429" i="2"/>
  <c r="J6430" i="2"/>
  <c r="K6430" i="2" s="1"/>
  <c r="J6437" i="2"/>
  <c r="J6441" i="2"/>
  <c r="K6441" i="2" s="1"/>
  <c r="J6448" i="2"/>
  <c r="J6450" i="2"/>
  <c r="K6450" i="2" s="1"/>
  <c r="J6451" i="2"/>
  <c r="J6453" i="2"/>
  <c r="K6453" i="2" s="1"/>
  <c r="J6459" i="2"/>
  <c r="J6460" i="2"/>
  <c r="K6460" i="2" s="1"/>
  <c r="J6462" i="2"/>
  <c r="J6465" i="2"/>
  <c r="K6465" i="2" s="1"/>
  <c r="J6469" i="2"/>
  <c r="J6470" i="2"/>
  <c r="K6470" i="2" s="1"/>
  <c r="J6471" i="2"/>
  <c r="J6474" i="2"/>
  <c r="K6474" i="2" s="1"/>
  <c r="J6475" i="2"/>
  <c r="J6476" i="2"/>
  <c r="K6476" i="2" s="1"/>
  <c r="J6481" i="2"/>
  <c r="J6482" i="2"/>
  <c r="K6482" i="2" s="1"/>
  <c r="J6483" i="2"/>
  <c r="J6484" i="2"/>
  <c r="K6484" i="2" s="1"/>
  <c r="J6486" i="2"/>
  <c r="J6488" i="2"/>
  <c r="K6488" i="2" s="1"/>
  <c r="J6489" i="2"/>
  <c r="J6491" i="2"/>
  <c r="K6491" i="2" s="1"/>
  <c r="J6493" i="2"/>
  <c r="J6503" i="2"/>
  <c r="K6503" i="2" s="1"/>
  <c r="J6507" i="2"/>
  <c r="J6509" i="2"/>
  <c r="K6509" i="2" s="1"/>
  <c r="J6510" i="2"/>
  <c r="J6514" i="2"/>
  <c r="K6514" i="2" s="1"/>
  <c r="J6518" i="2"/>
  <c r="J6524" i="2"/>
  <c r="K6524" i="2" s="1"/>
  <c r="J6525" i="2"/>
  <c r="J6527" i="2"/>
  <c r="K6527" i="2" s="1"/>
  <c r="J6529" i="2"/>
  <c r="J6535" i="2"/>
  <c r="K6535" i="2" s="1"/>
  <c r="J6536" i="2"/>
  <c r="J6541" i="2"/>
  <c r="K6541" i="2" s="1"/>
  <c r="J6543" i="2"/>
  <c r="J6544" i="2"/>
  <c r="K6544" i="2" s="1"/>
  <c r="J6545" i="2"/>
  <c r="J6546" i="2"/>
  <c r="K6546" i="2" s="1"/>
  <c r="J6549" i="2"/>
  <c r="J6552" i="2"/>
  <c r="K6552" i="2" s="1"/>
  <c r="J6554" i="2"/>
  <c r="J6566" i="2"/>
  <c r="K6566" i="2" s="1"/>
  <c r="J6567" i="2"/>
  <c r="J6568" i="2"/>
  <c r="K6568" i="2" s="1"/>
  <c r="J6569" i="2"/>
  <c r="J6571" i="2"/>
  <c r="K6571" i="2" s="1"/>
  <c r="J6577" i="2"/>
  <c r="J6579" i="2"/>
  <c r="K6579" i="2" s="1"/>
  <c r="J6580" i="2"/>
  <c r="J6585" i="2"/>
  <c r="K6585" i="2" s="1"/>
  <c r="J6591" i="2"/>
  <c r="J6602" i="2"/>
  <c r="K6602" i="2" s="1"/>
  <c r="J6603" i="2"/>
  <c r="J6607" i="2"/>
  <c r="K6607" i="2" s="1"/>
  <c r="J6612" i="2"/>
  <c r="J6615" i="2"/>
  <c r="J6618" i="2"/>
  <c r="J6620" i="2"/>
  <c r="K6620" i="2" s="1"/>
  <c r="J6624" i="2"/>
  <c r="J6627" i="2"/>
  <c r="K6627" i="2" s="1"/>
  <c r="J6630" i="2"/>
  <c r="J6631" i="2"/>
  <c r="K6631" i="2" s="1"/>
  <c r="J6632" i="2"/>
  <c r="J6633" i="2"/>
  <c r="K6633" i="2" s="1"/>
  <c r="J6634" i="2"/>
  <c r="J6639" i="2"/>
  <c r="K6639" i="2" s="1"/>
  <c r="J6645" i="2"/>
  <c r="J6647" i="2"/>
  <c r="K6647" i="2" s="1"/>
  <c r="J6651" i="2"/>
  <c r="J6652" i="2"/>
  <c r="K6652" i="2" s="1"/>
  <c r="J6653" i="2"/>
  <c r="J6659" i="2"/>
  <c r="K6659" i="2" s="1"/>
  <c r="J6660" i="2"/>
  <c r="J6673" i="2"/>
  <c r="K6673" i="2" s="1"/>
  <c r="J6674" i="2"/>
  <c r="J6677" i="2"/>
  <c r="K6677" i="2" s="1"/>
  <c r="J6679" i="2"/>
  <c r="J6681" i="2"/>
  <c r="K6681" i="2" s="1"/>
  <c r="J6687" i="2"/>
  <c r="J6690" i="2"/>
  <c r="K6690" i="2" s="1"/>
  <c r="J6691" i="2"/>
  <c r="J6693" i="2"/>
  <c r="K6693" i="2" s="1"/>
  <c r="J6694" i="2"/>
  <c r="J6697" i="2"/>
  <c r="K6697" i="2" s="1"/>
  <c r="J6700" i="2"/>
  <c r="J6702" i="2"/>
  <c r="K6702" i="2" s="1"/>
  <c r="J6707" i="2"/>
  <c r="J6715" i="2"/>
  <c r="K6715" i="2" s="1"/>
  <c r="J6717" i="2"/>
  <c r="J6719" i="2"/>
  <c r="K6719" i="2" s="1"/>
  <c r="J6720" i="2"/>
  <c r="J6721" i="2"/>
  <c r="K6721" i="2" s="1"/>
  <c r="J6724" i="2"/>
  <c r="J6726" i="2"/>
  <c r="K6726" i="2" s="1"/>
  <c r="J6730" i="2"/>
  <c r="J6731" i="2"/>
  <c r="K6731" i="2" s="1"/>
  <c r="J6732" i="2"/>
  <c r="J6735" i="2"/>
  <c r="K6735" i="2" s="1"/>
  <c r="J6739" i="2"/>
  <c r="J6740" i="2"/>
  <c r="K6740" i="2" s="1"/>
  <c r="J6743" i="2"/>
  <c r="J6748" i="2"/>
  <c r="K6748" i="2" s="1"/>
  <c r="J6756" i="2"/>
  <c r="J6757" i="2"/>
  <c r="K6757" i="2" s="1"/>
  <c r="J6758" i="2"/>
  <c r="J6759" i="2"/>
  <c r="K6759" i="2" s="1"/>
  <c r="J6762" i="2"/>
  <c r="J6765" i="2"/>
  <c r="K6765" i="2" s="1"/>
  <c r="J6767" i="2"/>
  <c r="J6769" i="2"/>
  <c r="K6769" i="2" s="1"/>
  <c r="J6771" i="2"/>
  <c r="J6772" i="2"/>
  <c r="K6772" i="2" s="1"/>
  <c r="J6773" i="2"/>
  <c r="J6783" i="2"/>
  <c r="K6783" i="2" s="1"/>
  <c r="J6787" i="2"/>
  <c r="J6792" i="2"/>
  <c r="K6792" i="2" s="1"/>
  <c r="J6794" i="2"/>
  <c r="J6797" i="2"/>
  <c r="K6797" i="2" s="1"/>
  <c r="J6800" i="2"/>
  <c r="J6801" i="2"/>
  <c r="K6801" i="2" s="1"/>
  <c r="J6810" i="2"/>
  <c r="J6812" i="2"/>
  <c r="K6812" i="2" s="1"/>
  <c r="J6815" i="2"/>
  <c r="J6816" i="2"/>
  <c r="K6816" i="2" s="1"/>
  <c r="J6817" i="2"/>
  <c r="J6818" i="2"/>
  <c r="K6818" i="2" s="1"/>
  <c r="J6819" i="2"/>
  <c r="J6820" i="2"/>
  <c r="K6820" i="2" s="1"/>
  <c r="J6823" i="2"/>
  <c r="J6825" i="2"/>
  <c r="K6825" i="2" s="1"/>
  <c r="J6828" i="2"/>
  <c r="J6831" i="2"/>
  <c r="K6831" i="2" s="1"/>
  <c r="J6832" i="2"/>
  <c r="J6833" i="2"/>
  <c r="K6833" i="2" s="1"/>
  <c r="J6834" i="2"/>
  <c r="J6835" i="2"/>
  <c r="K6835" i="2" s="1"/>
  <c r="J6841" i="2"/>
  <c r="J6842" i="2"/>
  <c r="K6842" i="2" s="1"/>
  <c r="J6843" i="2"/>
  <c r="J6845" i="2"/>
  <c r="K6845" i="2" s="1"/>
  <c r="J6846" i="2"/>
  <c r="J6847" i="2"/>
  <c r="K6847" i="2" s="1"/>
  <c r="J6850" i="2"/>
  <c r="J6851" i="2"/>
  <c r="K6851" i="2" s="1"/>
  <c r="J6853" i="2"/>
  <c r="J6855" i="2"/>
  <c r="K6855" i="2" s="1"/>
  <c r="J6859" i="2"/>
  <c r="J6860" i="2"/>
  <c r="K6860" i="2" s="1"/>
  <c r="J6862" i="2"/>
  <c r="J6864" i="2"/>
  <c r="K6864" i="2" s="1"/>
  <c r="J6871" i="2"/>
  <c r="J6874" i="2"/>
  <c r="K6874" i="2" s="1"/>
  <c r="J6878" i="2"/>
  <c r="J6881" i="2"/>
  <c r="K6881" i="2" s="1"/>
  <c r="J6889" i="2"/>
  <c r="J6898" i="2"/>
  <c r="K6898" i="2" s="1"/>
  <c r="J6900" i="2"/>
  <c r="J6901" i="2"/>
  <c r="K6901" i="2" s="1"/>
  <c r="J6904" i="2"/>
  <c r="J6906" i="2"/>
  <c r="K6906" i="2" s="1"/>
  <c r="J6907" i="2"/>
  <c r="J6912" i="2"/>
  <c r="K6912" i="2" s="1"/>
  <c r="J6920" i="2"/>
  <c r="J6921" i="2"/>
  <c r="K6921" i="2" s="1"/>
  <c r="J6922" i="2"/>
  <c r="J6923" i="2"/>
  <c r="K6923" i="2" s="1"/>
  <c r="J6927" i="2"/>
  <c r="J6928" i="2"/>
  <c r="K6928" i="2" s="1"/>
  <c r="J6929" i="2"/>
  <c r="J6930" i="2"/>
  <c r="K6930" i="2" s="1"/>
  <c r="J6931" i="2"/>
  <c r="J6934" i="2"/>
  <c r="K6934" i="2" s="1"/>
  <c r="J6935" i="2"/>
  <c r="J6936" i="2"/>
  <c r="K6936" i="2" s="1"/>
  <c r="J6939" i="2"/>
  <c r="J6940" i="2"/>
  <c r="K6940" i="2" s="1"/>
  <c r="J6943" i="2"/>
  <c r="J6947" i="2"/>
  <c r="K6947" i="2" s="1"/>
  <c r="J6964" i="2"/>
  <c r="J6977" i="2"/>
  <c r="K6977" i="2" s="1"/>
  <c r="J6983" i="2"/>
  <c r="J6985" i="2"/>
  <c r="K6985" i="2" s="1"/>
  <c r="J6986" i="2"/>
  <c r="J6995" i="2"/>
  <c r="J6997" i="2"/>
  <c r="J7005" i="2"/>
  <c r="K7005" i="2" s="1"/>
  <c r="J7007" i="2"/>
  <c r="J7008" i="2"/>
  <c r="K7008" i="2" s="1"/>
  <c r="J7012" i="2"/>
  <c r="J7013" i="2"/>
  <c r="K7013" i="2" s="1"/>
  <c r="J7019" i="2"/>
  <c r="J7021" i="2"/>
  <c r="K7021" i="2" s="1"/>
  <c r="J7032" i="2"/>
  <c r="J7034" i="2"/>
  <c r="K7034" i="2" s="1"/>
  <c r="J7036" i="2"/>
  <c r="J7037" i="2"/>
  <c r="K7037" i="2" s="1"/>
  <c r="J7049" i="2"/>
  <c r="J7057" i="2"/>
  <c r="K7057" i="2" s="1"/>
  <c r="J7059" i="2"/>
  <c r="J7063" i="2"/>
  <c r="K7063" i="2" s="1"/>
  <c r="J7064" i="2"/>
  <c r="J7070" i="2"/>
  <c r="K7070" i="2" s="1"/>
  <c r="J7072" i="2"/>
  <c r="J7074" i="2"/>
  <c r="K7074" i="2" s="1"/>
  <c r="J7076" i="2"/>
  <c r="J7077" i="2"/>
  <c r="K7077" i="2" s="1"/>
  <c r="J7079" i="2"/>
  <c r="J7084" i="2"/>
  <c r="K7084" i="2" s="1"/>
  <c r="J7087" i="2"/>
  <c r="J7088" i="2"/>
  <c r="K7088" i="2" s="1"/>
  <c r="J7091" i="2"/>
  <c r="J7108" i="2"/>
  <c r="K7108" i="2" s="1"/>
  <c r="J7110" i="2"/>
  <c r="J7111" i="2"/>
  <c r="K7111" i="2" s="1"/>
  <c r="J7113" i="2"/>
  <c r="J7118" i="2"/>
  <c r="K7118" i="2" s="1"/>
  <c r="J7125" i="2"/>
  <c r="J7127" i="2"/>
  <c r="K7127" i="2" s="1"/>
  <c r="J7128" i="2"/>
  <c r="J7131" i="2"/>
  <c r="K7131" i="2" s="1"/>
  <c r="J7133" i="2"/>
  <c r="J7136" i="2"/>
  <c r="K7136" i="2" s="1"/>
  <c r="J7137" i="2"/>
  <c r="J7140" i="2"/>
  <c r="K7140" i="2" s="1"/>
  <c r="J7145" i="2"/>
  <c r="J7146" i="2"/>
  <c r="K7146" i="2" s="1"/>
  <c r="J7147" i="2"/>
  <c r="J7149" i="2"/>
  <c r="K7149" i="2" s="1"/>
  <c r="J7150" i="2"/>
  <c r="J7156" i="2"/>
  <c r="K7156" i="2" s="1"/>
  <c r="J7157" i="2"/>
  <c r="J7161" i="2"/>
  <c r="K7161" i="2" s="1"/>
  <c r="J7187" i="2"/>
  <c r="J7189" i="2"/>
  <c r="K7189" i="2" s="1"/>
  <c r="J7190" i="2"/>
  <c r="J7195" i="2"/>
  <c r="K7195" i="2" s="1"/>
  <c r="J7196" i="2"/>
  <c r="J7197" i="2"/>
  <c r="K7197" i="2" s="1"/>
  <c r="J7201" i="2"/>
  <c r="J7204" i="2"/>
  <c r="K7204" i="2" s="1"/>
  <c r="J7205" i="2"/>
  <c r="J7207" i="2"/>
  <c r="K7207" i="2" s="1"/>
  <c r="J7209" i="2"/>
  <c r="J7210" i="2"/>
  <c r="K7210" i="2" s="1"/>
  <c r="J7213" i="2"/>
  <c r="J7214" i="2"/>
  <c r="K7214" i="2" s="1"/>
  <c r="J7215" i="2"/>
  <c r="J7216" i="2"/>
  <c r="K7216" i="2" s="1"/>
  <c r="J7218" i="2"/>
  <c r="J7225" i="2"/>
  <c r="K7225" i="2" s="1"/>
  <c r="J7229" i="2"/>
  <c r="J7232" i="2"/>
  <c r="K7232" i="2" s="1"/>
  <c r="J7235" i="2"/>
  <c r="J7238" i="2"/>
  <c r="K7238" i="2" s="1"/>
  <c r="J7240" i="2"/>
  <c r="J7242" i="2"/>
  <c r="K7242" i="2" s="1"/>
  <c r="J7250" i="2"/>
  <c r="J7251" i="2"/>
  <c r="K7251" i="2" s="1"/>
  <c r="J7252" i="2"/>
  <c r="J7253" i="2"/>
  <c r="K7253" i="2" s="1"/>
  <c r="J7255" i="2"/>
  <c r="J7259" i="2"/>
  <c r="K7259" i="2" s="1"/>
  <c r="J7260" i="2"/>
  <c r="J7266" i="2"/>
  <c r="K7266" i="2" s="1"/>
  <c r="J7277" i="2"/>
  <c r="J7280" i="2"/>
  <c r="K7280" i="2" s="1"/>
  <c r="J7283" i="2"/>
  <c r="J7287" i="2"/>
  <c r="K7287" i="2" s="1"/>
  <c r="J7294" i="2"/>
  <c r="J7296" i="2"/>
  <c r="K7296" i="2" s="1"/>
  <c r="J7301" i="2"/>
  <c r="J7303" i="2"/>
  <c r="K7303" i="2" s="1"/>
  <c r="J7307" i="2"/>
  <c r="J7310" i="2"/>
  <c r="K7310" i="2" s="1"/>
  <c r="J7312" i="2"/>
  <c r="J7314" i="2"/>
  <c r="K7314" i="2" s="1"/>
  <c r="J7315" i="2"/>
  <c r="J7317" i="2"/>
  <c r="K7317" i="2" s="1"/>
  <c r="J7318" i="2"/>
  <c r="J7320" i="2"/>
  <c r="K7320" i="2" s="1"/>
  <c r="J7323" i="2"/>
  <c r="J7325" i="2"/>
  <c r="K7325" i="2" s="1"/>
  <c r="J7326" i="2"/>
  <c r="J7329" i="2"/>
  <c r="K7329" i="2" s="1"/>
  <c r="J7333" i="2"/>
  <c r="J7339" i="2"/>
  <c r="K7339" i="2" s="1"/>
  <c r="J7341" i="2"/>
  <c r="J7346" i="2"/>
  <c r="K7346" i="2" s="1"/>
  <c r="J7347" i="2"/>
  <c r="J7350" i="2"/>
  <c r="K7350" i="2" s="1"/>
  <c r="J7357" i="2"/>
  <c r="J7358" i="2"/>
  <c r="K7358" i="2" s="1"/>
  <c r="J7359" i="2"/>
  <c r="J7360" i="2"/>
  <c r="K7360" i="2" s="1"/>
  <c r="J7367" i="2"/>
  <c r="J7373" i="2"/>
  <c r="K7373" i="2" s="1"/>
  <c r="J7375" i="2"/>
  <c r="J7378" i="2"/>
  <c r="K7378" i="2" s="1"/>
  <c r="J7384" i="2"/>
  <c r="J7387" i="2"/>
  <c r="K7387" i="2" s="1"/>
  <c r="J7388" i="2"/>
  <c r="J7389" i="2"/>
  <c r="K7389" i="2" s="1"/>
  <c r="J7396" i="2"/>
  <c r="J7397" i="2"/>
  <c r="K7397" i="2" s="1"/>
  <c r="J7400" i="2"/>
  <c r="J7401" i="2"/>
  <c r="K7401" i="2" s="1"/>
  <c r="J7406" i="2"/>
  <c r="J7409" i="2"/>
  <c r="K7409" i="2" s="1"/>
  <c r="J7411" i="2"/>
  <c r="J7413" i="2"/>
  <c r="K7413" i="2" s="1"/>
  <c r="J7414" i="2"/>
  <c r="J7415" i="2"/>
  <c r="K7415" i="2" s="1"/>
  <c r="J7417" i="2"/>
  <c r="J7421" i="2"/>
  <c r="K7421" i="2" s="1"/>
  <c r="J7423" i="2"/>
  <c r="J7424" i="2"/>
  <c r="K7424" i="2" s="1"/>
  <c r="J7426" i="2"/>
  <c r="J7430" i="2"/>
  <c r="K7430" i="2" s="1"/>
  <c r="J7431" i="2"/>
  <c r="J7437" i="2"/>
  <c r="K7437" i="2" s="1"/>
  <c r="J7439" i="2"/>
  <c r="J7441" i="2"/>
  <c r="K7441" i="2" s="1"/>
  <c r="J7443" i="2"/>
  <c r="J7447" i="2"/>
  <c r="K7447" i="2" s="1"/>
  <c r="J7451" i="2"/>
  <c r="J7456" i="2"/>
  <c r="K7456" i="2" s="1"/>
  <c r="J7460" i="2"/>
  <c r="J7461" i="2"/>
  <c r="K7461" i="2" s="1"/>
  <c r="J7467" i="2"/>
  <c r="J7470" i="2"/>
  <c r="K7470" i="2" s="1"/>
  <c r="J7471" i="2"/>
  <c r="J7474" i="2"/>
  <c r="K7474" i="2" s="1"/>
  <c r="J7480" i="2"/>
  <c r="J7481" i="2"/>
  <c r="K7481" i="2" s="1"/>
  <c r="J7484" i="2"/>
  <c r="J7486" i="2"/>
  <c r="K7486" i="2" s="1"/>
  <c r="J7488" i="2"/>
  <c r="J7489" i="2"/>
  <c r="K7489" i="2" s="1"/>
  <c r="J7490" i="2"/>
  <c r="J7491" i="2"/>
  <c r="K7491" i="2" s="1"/>
  <c r="J7496" i="2"/>
  <c r="J7497" i="2"/>
  <c r="C7496" i="2"/>
  <c r="C7497" i="2"/>
  <c r="K7496" i="2"/>
  <c r="K7497" i="2"/>
  <c r="C7488" i="2"/>
  <c r="C7489" i="2"/>
  <c r="C7490" i="2"/>
  <c r="C7491" i="2"/>
  <c r="K7488" i="2"/>
  <c r="K7490" i="2"/>
  <c r="C7486" i="2"/>
  <c r="C7484" i="2"/>
  <c r="K7484" i="2"/>
  <c r="C7480" i="2"/>
  <c r="C7481" i="2"/>
  <c r="K7480" i="2"/>
  <c r="C7474" i="2"/>
  <c r="C7470" i="2"/>
  <c r="C7471" i="2"/>
  <c r="K7471" i="2"/>
  <c r="C7467" i="2"/>
  <c r="K7467" i="2"/>
  <c r="C7460" i="2"/>
  <c r="C7461" i="2"/>
  <c r="K7460" i="2"/>
  <c r="C7456" i="2"/>
  <c r="C7451" i="2"/>
  <c r="K7451" i="2"/>
  <c r="C7447" i="2"/>
  <c r="C7443" i="2"/>
  <c r="K7443" i="2"/>
  <c r="C7441" i="2"/>
  <c r="C7439" i="2"/>
  <c r="K7439" i="2"/>
  <c r="C7437" i="2"/>
  <c r="C7430" i="2"/>
  <c r="C7431" i="2"/>
  <c r="K7431" i="2"/>
  <c r="C7426" i="2"/>
  <c r="K7426" i="2"/>
  <c r="C7423" i="2"/>
  <c r="C7424" i="2"/>
  <c r="K7423" i="2"/>
  <c r="C7421" i="2"/>
  <c r="C7417" i="2"/>
  <c r="K7417" i="2"/>
  <c r="C7413" i="2"/>
  <c r="C7414" i="2"/>
  <c r="C7415" i="2"/>
  <c r="K7414" i="2"/>
  <c r="C7411" i="2"/>
  <c r="K7411" i="2"/>
  <c r="C7409" i="2"/>
  <c r="C7406" i="2"/>
  <c r="K7406" i="2"/>
  <c r="C7400" i="2"/>
  <c r="C7401" i="2"/>
  <c r="K7400" i="2"/>
  <c r="C7396" i="2"/>
  <c r="C7397" i="2"/>
  <c r="K7396" i="2"/>
  <c r="C7387" i="2"/>
  <c r="C7388" i="2"/>
  <c r="C7389" i="2"/>
  <c r="K7388" i="2"/>
  <c r="C7384" i="2"/>
  <c r="K7384" i="2"/>
  <c r="C7378" i="2"/>
  <c r="C7375" i="2"/>
  <c r="K7375" i="2"/>
  <c r="C7373" i="2"/>
  <c r="C7367" i="2"/>
  <c r="K7367" i="2"/>
  <c r="C7357" i="2"/>
  <c r="C7358" i="2"/>
  <c r="C7359" i="2"/>
  <c r="C7360" i="2"/>
  <c r="K7357" i="2"/>
  <c r="K7359" i="2"/>
  <c r="C7350" i="2"/>
  <c r="C7346" i="2"/>
  <c r="C7347" i="2"/>
  <c r="K7347" i="2"/>
  <c r="C7341" i="2"/>
  <c r="K7341" i="2"/>
  <c r="C7339" i="2"/>
  <c r="C7333" i="2"/>
  <c r="K7333" i="2"/>
  <c r="C7329" i="2"/>
  <c r="C7325" i="2"/>
  <c r="C7326" i="2"/>
  <c r="K7326" i="2"/>
  <c r="C7323" i="2"/>
  <c r="K7323" i="2"/>
  <c r="C7320" i="2"/>
  <c r="C7317" i="2"/>
  <c r="C7318" i="2"/>
  <c r="K7318" i="2"/>
  <c r="C7314" i="2"/>
  <c r="C7315" i="2"/>
  <c r="K7315" i="2"/>
  <c r="C7312" i="2"/>
  <c r="K7312" i="2"/>
  <c r="C7310" i="2"/>
  <c r="C7307" i="2"/>
  <c r="K7307" i="2"/>
  <c r="C7303" i="2"/>
  <c r="C7301" i="2"/>
  <c r="K7301" i="2"/>
  <c r="C7296" i="2"/>
  <c r="C7294" i="2"/>
  <c r="K7294" i="2"/>
  <c r="C7287" i="2"/>
  <c r="C7283" i="2"/>
  <c r="K7283" i="2"/>
  <c r="C7280" i="2"/>
  <c r="C7277" i="2"/>
  <c r="K7277" i="2"/>
  <c r="C7266" i="2"/>
  <c r="C7259" i="2"/>
  <c r="C7260" i="2"/>
  <c r="K7260" i="2"/>
  <c r="C7255" i="2"/>
  <c r="K7255" i="2"/>
  <c r="C7250" i="2"/>
  <c r="C7251" i="2"/>
  <c r="C7252" i="2"/>
  <c r="C7253" i="2"/>
  <c r="K7250" i="2"/>
  <c r="K7252" i="2"/>
  <c r="C7242" i="2"/>
  <c r="C7240" i="2"/>
  <c r="K7240" i="2"/>
  <c r="C7238" i="2"/>
  <c r="C7235" i="2"/>
  <c r="K7235" i="2"/>
  <c r="C7232" i="2"/>
  <c r="C7229" i="2"/>
  <c r="K7229" i="2"/>
  <c r="C7225" i="2"/>
  <c r="C7218" i="2"/>
  <c r="K7218" i="2"/>
  <c r="C7213" i="2"/>
  <c r="C7214" i="2"/>
  <c r="C7215" i="2"/>
  <c r="C7216" i="2"/>
  <c r="K7213" i="2"/>
  <c r="K7215" i="2"/>
  <c r="C7209" i="2"/>
  <c r="C7210" i="2"/>
  <c r="K7209" i="2"/>
  <c r="C7207" i="2"/>
  <c r="C7204" i="2"/>
  <c r="C7205" i="2"/>
  <c r="K7205" i="2"/>
  <c r="C7201" i="2"/>
  <c r="K7201" i="2"/>
  <c r="C7195" i="2"/>
  <c r="C7196" i="2"/>
  <c r="C7197" i="2"/>
  <c r="K7196" i="2"/>
  <c r="C7189" i="2"/>
  <c r="C7190" i="2"/>
  <c r="K7190" i="2"/>
  <c r="C7187" i="2"/>
  <c r="K7187" i="2"/>
  <c r="C7161" i="2"/>
  <c r="C7156" i="2"/>
  <c r="C7157" i="2"/>
  <c r="K7157" i="2"/>
  <c r="C7149" i="2"/>
  <c r="C7150" i="2"/>
  <c r="K7150" i="2"/>
  <c r="C7145" i="2"/>
  <c r="C7146" i="2"/>
  <c r="C7147" i="2"/>
  <c r="K7145" i="2"/>
  <c r="K7147" i="2"/>
  <c r="C7140" i="2"/>
  <c r="C7136" i="2"/>
  <c r="C7137" i="2"/>
  <c r="K7137" i="2"/>
  <c r="C7133" i="2"/>
  <c r="K7133" i="2"/>
  <c r="C7131" i="2"/>
  <c r="C7127" i="2"/>
  <c r="C7128" i="2"/>
  <c r="K7128" i="2"/>
  <c r="C7125" i="2"/>
  <c r="K7125" i="2"/>
  <c r="C7118" i="2"/>
  <c r="C7113" i="2"/>
  <c r="K7113" i="2"/>
  <c r="C7110" i="2"/>
  <c r="C7111" i="2"/>
  <c r="K7110" i="2"/>
  <c r="C7108" i="2"/>
  <c r="C7091" i="2"/>
  <c r="K7091" i="2"/>
  <c r="C7087" i="2"/>
  <c r="C7088" i="2"/>
  <c r="K7087" i="2"/>
  <c r="C7084" i="2"/>
  <c r="C7079" i="2"/>
  <c r="K7079" i="2"/>
  <c r="C7076" i="2"/>
  <c r="C7077" i="2"/>
  <c r="K7076" i="2"/>
  <c r="C7074" i="2"/>
  <c r="C7072" i="2"/>
  <c r="K7072" i="2"/>
  <c r="C7070" i="2"/>
  <c r="C7063" i="2"/>
  <c r="C7064" i="2"/>
  <c r="K7064" i="2"/>
  <c r="C7059" i="2"/>
  <c r="K7059" i="2"/>
  <c r="C7057" i="2"/>
  <c r="C7049" i="2"/>
  <c r="K7049" i="2"/>
  <c r="C7036" i="2"/>
  <c r="C7037" i="2"/>
  <c r="K7036" i="2"/>
  <c r="C7034" i="2"/>
  <c r="C7032" i="2"/>
  <c r="K7032" i="2"/>
  <c r="C7021" i="2"/>
  <c r="C7019" i="2"/>
  <c r="K7019" i="2"/>
  <c r="C7012" i="2"/>
  <c r="C7013" i="2"/>
  <c r="K7012" i="2"/>
  <c r="C7007" i="2"/>
  <c r="C7008" i="2"/>
  <c r="K7007" i="2"/>
  <c r="C7005" i="2"/>
  <c r="C6997" i="2"/>
  <c r="K6997" i="2"/>
  <c r="C6995" i="2"/>
  <c r="K6995" i="2"/>
  <c r="C6985" i="2"/>
  <c r="C6986" i="2"/>
  <c r="K6986" i="2"/>
  <c r="C6983" i="2"/>
  <c r="K6983" i="2"/>
  <c r="C6977" i="2"/>
  <c r="C6964" i="2"/>
  <c r="K6964" i="2"/>
  <c r="C6947" i="2"/>
  <c r="C6943" i="2"/>
  <c r="K6943" i="2"/>
  <c r="C6939" i="2"/>
  <c r="C6940" i="2"/>
  <c r="K6939" i="2"/>
  <c r="C6934" i="2"/>
  <c r="C6935" i="2"/>
  <c r="C6936" i="2"/>
  <c r="K6935" i="2"/>
  <c r="C6927" i="2"/>
  <c r="C6928" i="2"/>
  <c r="C6929" i="2"/>
  <c r="C6930" i="2"/>
  <c r="C6931" i="2"/>
  <c r="K6927" i="2"/>
  <c r="K6929" i="2"/>
  <c r="K6931" i="2"/>
  <c r="C6920" i="2"/>
  <c r="C6921" i="2"/>
  <c r="C6922" i="2"/>
  <c r="C6923" i="2"/>
  <c r="K6920" i="2"/>
  <c r="K6922" i="2"/>
  <c r="C6912" i="2"/>
  <c r="C6906" i="2"/>
  <c r="C6907" i="2"/>
  <c r="K6907" i="2"/>
  <c r="C6904" i="2"/>
  <c r="K6904" i="2"/>
  <c r="C6900" i="2"/>
  <c r="C6901" i="2"/>
  <c r="K6900" i="2"/>
  <c r="C6898" i="2"/>
  <c r="C6889" i="2"/>
  <c r="K6889" i="2"/>
  <c r="C6881" i="2"/>
  <c r="C6878" i="2"/>
  <c r="K6878" i="2"/>
  <c r="C6874" i="2"/>
  <c r="C6871" i="2"/>
  <c r="K6871" i="2"/>
  <c r="C6864" i="2"/>
  <c r="C6862" i="2"/>
  <c r="K6862" i="2"/>
  <c r="C6859" i="2"/>
  <c r="C6860" i="2"/>
  <c r="K6859" i="2"/>
  <c r="C6855" i="2"/>
  <c r="C6853" i="2"/>
  <c r="K6853" i="2"/>
  <c r="C6850" i="2"/>
  <c r="C6851" i="2"/>
  <c r="K6850" i="2"/>
  <c r="C6845" i="2"/>
  <c r="C6846" i="2"/>
  <c r="C6847" i="2"/>
  <c r="K6846" i="2"/>
  <c r="C6841" i="2"/>
  <c r="C6842" i="2"/>
  <c r="C6843" i="2"/>
  <c r="K6841" i="2"/>
  <c r="K6843" i="2"/>
  <c r="C6831" i="2"/>
  <c r="C6832" i="2"/>
  <c r="C6833" i="2"/>
  <c r="C6834" i="2"/>
  <c r="C6835" i="2"/>
  <c r="K6832" i="2"/>
  <c r="K6834" i="2"/>
  <c r="C6828" i="2"/>
  <c r="K6828" i="2"/>
  <c r="C6825" i="2"/>
  <c r="C6823" i="2"/>
  <c r="K6823" i="2"/>
  <c r="C6815" i="2"/>
  <c r="C6816" i="2"/>
  <c r="C6817" i="2"/>
  <c r="C6818" i="2"/>
  <c r="C6819" i="2"/>
  <c r="C6820" i="2"/>
  <c r="K6815" i="2"/>
  <c r="K6817" i="2"/>
  <c r="K6819" i="2"/>
  <c r="C6812" i="2"/>
  <c r="C6810" i="2"/>
  <c r="K6810" i="2"/>
  <c r="C6800" i="2"/>
  <c r="C6801" i="2"/>
  <c r="K6800" i="2"/>
  <c r="C6797" i="2"/>
  <c r="C6794" i="2"/>
  <c r="K6794" i="2"/>
  <c r="C6792" i="2"/>
  <c r="C6787" i="2"/>
  <c r="K6787" i="2"/>
  <c r="C6783" i="2"/>
  <c r="C6771" i="2"/>
  <c r="C6772" i="2"/>
  <c r="C6773" i="2"/>
  <c r="K6771" i="2"/>
  <c r="K6773" i="2"/>
  <c r="C6769" i="2"/>
  <c r="C6767" i="2"/>
  <c r="K6767" i="2"/>
  <c r="C6765" i="2"/>
  <c r="C6762" i="2"/>
  <c r="K6762" i="2"/>
  <c r="C6756" i="2"/>
  <c r="C6757" i="2"/>
  <c r="C6758" i="2"/>
  <c r="C6759" i="2"/>
  <c r="K6756" i="2"/>
  <c r="K6758" i="2"/>
  <c r="C6748" i="2"/>
  <c r="C6743" i="2"/>
  <c r="K6743" i="2"/>
  <c r="C6739" i="2"/>
  <c r="C6740" i="2"/>
  <c r="K6739" i="2"/>
  <c r="C6735" i="2"/>
  <c r="C6730" i="2"/>
  <c r="C6731" i="2"/>
  <c r="C6732" i="2"/>
  <c r="K6730" i="2"/>
  <c r="K6732" i="2"/>
  <c r="C6726" i="2"/>
  <c r="C6724" i="2"/>
  <c r="K6724" i="2"/>
  <c r="C6719" i="2"/>
  <c r="C6720" i="2"/>
  <c r="C6721" i="2"/>
  <c r="K6720" i="2"/>
  <c r="C6717" i="2"/>
  <c r="K6717" i="2"/>
  <c r="C6715" i="2"/>
  <c r="C6707" i="2"/>
  <c r="K6707" i="2"/>
  <c r="C6702" i="2"/>
  <c r="C6700" i="2"/>
  <c r="K6700" i="2"/>
  <c r="C6697" i="2"/>
  <c r="C6693" i="2"/>
  <c r="C6694" i="2"/>
  <c r="K6694" i="2"/>
  <c r="C6690" i="2"/>
  <c r="C6691" i="2"/>
  <c r="K6691" i="2"/>
  <c r="C6687" i="2"/>
  <c r="K6687" i="2"/>
  <c r="C6681" i="2"/>
  <c r="C6679" i="2"/>
  <c r="K6679" i="2"/>
  <c r="C6677" i="2"/>
  <c r="C6673" i="2"/>
  <c r="C6674" i="2"/>
  <c r="K6674" i="2"/>
  <c r="C6659" i="2"/>
  <c r="C6660" i="2"/>
  <c r="K6660" i="2"/>
  <c r="C6651" i="2"/>
  <c r="C6652" i="2"/>
  <c r="C6653" i="2"/>
  <c r="K6651" i="2"/>
  <c r="K6653" i="2"/>
  <c r="C6647" i="2"/>
  <c r="C6645" i="2"/>
  <c r="K6645" i="2"/>
  <c r="C6639" i="2"/>
  <c r="C6630" i="2"/>
  <c r="C6631" i="2"/>
  <c r="C6632" i="2"/>
  <c r="C6633" i="2"/>
  <c r="C6634" i="2"/>
  <c r="K6630" i="2"/>
  <c r="K6632" i="2"/>
  <c r="K6634" i="2"/>
  <c r="C6627" i="2"/>
  <c r="C6624" i="2"/>
  <c r="K6624" i="2"/>
  <c r="C6620" i="2"/>
  <c r="C6618" i="2"/>
  <c r="K6618" i="2"/>
  <c r="C6615" i="2"/>
  <c r="K6615" i="2"/>
  <c r="C6612" i="2"/>
  <c r="K6612" i="2"/>
  <c r="C6607" i="2"/>
  <c r="C6602" i="2"/>
  <c r="C6603" i="2"/>
  <c r="K6603" i="2"/>
  <c r="C6591" i="2"/>
  <c r="K6591" i="2"/>
  <c r="C6585" i="2"/>
  <c r="C6579" i="2"/>
  <c r="C6580" i="2"/>
  <c r="K6580" i="2"/>
  <c r="C6577" i="2"/>
  <c r="K6577" i="2"/>
  <c r="C6571" i="2"/>
  <c r="C6566" i="2"/>
  <c r="C6567" i="2"/>
  <c r="C6568" i="2"/>
  <c r="C6569" i="2"/>
  <c r="K6567" i="2"/>
  <c r="K6569" i="2"/>
  <c r="C6554" i="2"/>
  <c r="K6554" i="2"/>
  <c r="C6552" i="2"/>
  <c r="C6549" i="2"/>
  <c r="K6549" i="2"/>
  <c r="C6543" i="2"/>
  <c r="C6544" i="2"/>
  <c r="C6545" i="2"/>
  <c r="C6546" i="2"/>
  <c r="K6543" i="2"/>
  <c r="K6545" i="2"/>
  <c r="C6541" i="2"/>
  <c r="C6535" i="2"/>
  <c r="C6536" i="2"/>
  <c r="K6536" i="2"/>
  <c r="C6529" i="2"/>
  <c r="K6529" i="2"/>
  <c r="C6527" i="2"/>
  <c r="C6524" i="2"/>
  <c r="C6525" i="2"/>
  <c r="K6525" i="2"/>
  <c r="C6518" i="2"/>
  <c r="K6518" i="2"/>
  <c r="C6514" i="2"/>
  <c r="C6509" i="2"/>
  <c r="C6510" i="2"/>
  <c r="K6510" i="2"/>
  <c r="C6507" i="2"/>
  <c r="K6507" i="2"/>
  <c r="C6503" i="2"/>
  <c r="C6493" i="2"/>
  <c r="K6493" i="2"/>
  <c r="C6491" i="2"/>
  <c r="C6488" i="2"/>
  <c r="C6489" i="2"/>
  <c r="K6489" i="2"/>
  <c r="C6486" i="2"/>
  <c r="K6486" i="2"/>
  <c r="C6481" i="2"/>
  <c r="C6482" i="2"/>
  <c r="C6483" i="2"/>
  <c r="C6484" i="2"/>
  <c r="K6481" i="2"/>
  <c r="K6483" i="2"/>
  <c r="C6474" i="2"/>
  <c r="C6475" i="2"/>
  <c r="C6476" i="2"/>
  <c r="K6475" i="2"/>
  <c r="C6469" i="2"/>
  <c r="C6470" i="2"/>
  <c r="C6471" i="2"/>
  <c r="K6469" i="2"/>
  <c r="K6471" i="2"/>
  <c r="C6465" i="2"/>
  <c r="C6462" i="2"/>
  <c r="K6462" i="2"/>
  <c r="C6459" i="2"/>
  <c r="C6460" i="2"/>
  <c r="K6459" i="2"/>
  <c r="C6453" i="2"/>
  <c r="C6450" i="2"/>
  <c r="C6451" i="2"/>
  <c r="K6451" i="2"/>
  <c r="C6448" i="2"/>
  <c r="K6448" i="2"/>
  <c r="C6441" i="2"/>
  <c r="C6437" i="2"/>
  <c r="K6437" i="2"/>
  <c r="C6429" i="2"/>
  <c r="C6430" i="2"/>
  <c r="K6429" i="2"/>
  <c r="C6427" i="2"/>
  <c r="C6421" i="2"/>
  <c r="K6421" i="2"/>
  <c r="C6417" i="2"/>
  <c r="C6418" i="2"/>
  <c r="K6417" i="2"/>
  <c r="C6415" i="2"/>
  <c r="C6413" i="2"/>
  <c r="K6413" i="2"/>
  <c r="C6404" i="2"/>
  <c r="K6404" i="2"/>
  <c r="C6402" i="2"/>
  <c r="K6402" i="2"/>
  <c r="C6399" i="2"/>
  <c r="C6394" i="2"/>
  <c r="K6394" i="2"/>
  <c r="C6376" i="2"/>
  <c r="C6377" i="2"/>
  <c r="C6378" i="2"/>
  <c r="K6377" i="2"/>
  <c r="K6378" i="2"/>
  <c r="C6371" i="2"/>
  <c r="C6372" i="2"/>
  <c r="C6373" i="2"/>
  <c r="K6371" i="2"/>
  <c r="K6373" i="2"/>
  <c r="C6366" i="2"/>
  <c r="C6367" i="2"/>
  <c r="K6366" i="2"/>
  <c r="C6358" i="2"/>
  <c r="C6356" i="2"/>
  <c r="K6356" i="2"/>
  <c r="C6352" i="2"/>
  <c r="C6353" i="2"/>
  <c r="K6352" i="2"/>
  <c r="C6349" i="2"/>
  <c r="C6350" i="2"/>
  <c r="K6349" i="2"/>
  <c r="C6347" i="2"/>
  <c r="C6344" i="2"/>
  <c r="C6345" i="2"/>
  <c r="K6345" i="2"/>
  <c r="C6340" i="2"/>
  <c r="K6340" i="2"/>
  <c r="C6337" i="2"/>
  <c r="C6330" i="2"/>
  <c r="C6331" i="2"/>
  <c r="K6331" i="2"/>
  <c r="C6325" i="2"/>
  <c r="C6326" i="2"/>
  <c r="K6326" i="2"/>
  <c r="C6323" i="2"/>
  <c r="K6323" i="2"/>
  <c r="C6318" i="2"/>
  <c r="C6319" i="2"/>
  <c r="K6318" i="2"/>
  <c r="C6315" i="2"/>
  <c r="C6312" i="2"/>
  <c r="K6312" i="2"/>
  <c r="C6309" i="2"/>
  <c r="C6304" i="2"/>
  <c r="C6305" i="2"/>
  <c r="C6306" i="2"/>
  <c r="K6304" i="2"/>
  <c r="K6306" i="2"/>
  <c r="C6302" i="2"/>
  <c r="C6300" i="2"/>
  <c r="K6300" i="2"/>
  <c r="C6297" i="2"/>
  <c r="C6295" i="2"/>
  <c r="K6295" i="2"/>
  <c r="C6293" i="2"/>
  <c r="C6289" i="2"/>
  <c r="K6289" i="2"/>
  <c r="C6283" i="2"/>
  <c r="C6284" i="2"/>
  <c r="C6285" i="2"/>
  <c r="C6286" i="2"/>
  <c r="K6283" i="2"/>
  <c r="K6285" i="2"/>
  <c r="C6279" i="2"/>
  <c r="C6280" i="2"/>
  <c r="K6279" i="2"/>
  <c r="C6276" i="2"/>
  <c r="C6266" i="2"/>
  <c r="C6267" i="2"/>
  <c r="C6268" i="2"/>
  <c r="C6269" i="2"/>
  <c r="C6270" i="2"/>
  <c r="C6271" i="2"/>
  <c r="K6267" i="2"/>
  <c r="K6269" i="2"/>
  <c r="K6271" i="2"/>
  <c r="C6259" i="2"/>
  <c r="C6260" i="2"/>
  <c r="C6261" i="2"/>
  <c r="C6262" i="2"/>
  <c r="C6263" i="2"/>
  <c r="K6259" i="2"/>
  <c r="K6261" i="2"/>
  <c r="K6263" i="2"/>
  <c r="C6254" i="2"/>
  <c r="C6244" i="2"/>
  <c r="K6244" i="2"/>
  <c r="C6240" i="2"/>
  <c r="C6233" i="2"/>
  <c r="K6233" i="2"/>
  <c r="C6230" i="2"/>
  <c r="C6224" i="2"/>
  <c r="C6225" i="2"/>
  <c r="K6225" i="2"/>
  <c r="C6217" i="2"/>
  <c r="K6217" i="2"/>
  <c r="C6212" i="2"/>
  <c r="C6207" i="2"/>
  <c r="C6208" i="2"/>
  <c r="C6209" i="2"/>
  <c r="K6207" i="2"/>
  <c r="K6209" i="2"/>
  <c r="C6203" i="2"/>
  <c r="C6200" i="2"/>
  <c r="C6201" i="2"/>
  <c r="K6201" i="2"/>
  <c r="C6196" i="2"/>
  <c r="K6196" i="2"/>
  <c r="C6194" i="2"/>
  <c r="C6191" i="2"/>
  <c r="K6191" i="2"/>
  <c r="C6185" i="2"/>
  <c r="C6186" i="2"/>
  <c r="C6187" i="2"/>
  <c r="C6188" i="2"/>
  <c r="K6185" i="2"/>
  <c r="K6187" i="2"/>
  <c r="C6178" i="2"/>
  <c r="C6171" i="2"/>
  <c r="C6172" i="2"/>
  <c r="C6173" i="2"/>
  <c r="K6171" i="2"/>
  <c r="K6173" i="2"/>
  <c r="C6166" i="2"/>
  <c r="C6161" i="2"/>
  <c r="K6161" i="2"/>
  <c r="C6159" i="2"/>
  <c r="K6159" i="2"/>
  <c r="C6157" i="2"/>
  <c r="K6157" i="2"/>
  <c r="C6148" i="2"/>
  <c r="C6146" i="2"/>
  <c r="K6146" i="2"/>
  <c r="C6143" i="2"/>
  <c r="K6143" i="2"/>
  <c r="C6141" i="2"/>
  <c r="K6141" i="2"/>
  <c r="C6139" i="2"/>
  <c r="C6137" i="2"/>
  <c r="K6137" i="2"/>
  <c r="C6127" i="2"/>
  <c r="K6127" i="2"/>
  <c r="C6120" i="2"/>
  <c r="K6120" i="2"/>
  <c r="C6115" i="2"/>
  <c r="C6108" i="2"/>
  <c r="C6109" i="2"/>
  <c r="K6109" i="2"/>
  <c r="C6105" i="2"/>
  <c r="K6105" i="2"/>
  <c r="C6102" i="2"/>
  <c r="C6090" i="2"/>
  <c r="K6090" i="2"/>
  <c r="C6087" i="2"/>
  <c r="C6083" i="2"/>
  <c r="K6083" i="2"/>
  <c r="C6080" i="2"/>
  <c r="C6081" i="2"/>
  <c r="K6080" i="2"/>
  <c r="C6074" i="2"/>
  <c r="C6070" i="2"/>
  <c r="K6070" i="2"/>
  <c r="C6068" i="2"/>
  <c r="C6066" i="2"/>
  <c r="K6066" i="2"/>
  <c r="C6064" i="2"/>
  <c r="C6062" i="2"/>
  <c r="K6062" i="2"/>
  <c r="C6060" i="2"/>
  <c r="C6058" i="2"/>
  <c r="K6058" i="2"/>
  <c r="C6055" i="2"/>
  <c r="C6048" i="2"/>
  <c r="C6049" i="2"/>
  <c r="K6049" i="2"/>
  <c r="C6046" i="2"/>
  <c r="K6046" i="2"/>
  <c r="C6044" i="2"/>
  <c r="C6037" i="2"/>
  <c r="K6037" i="2"/>
  <c r="C6032" i="2"/>
  <c r="C6033" i="2"/>
  <c r="C6034" i="2"/>
  <c r="K6033" i="2"/>
  <c r="C6029" i="2"/>
  <c r="K6029" i="2"/>
  <c r="C6026" i="2"/>
  <c r="C6027" i="2"/>
  <c r="K6026" i="2"/>
  <c r="C6017" i="2"/>
  <c r="C6014" i="2"/>
  <c r="C6015" i="2"/>
  <c r="K6015" i="2"/>
  <c r="C6012" i="2"/>
  <c r="K6012" i="2"/>
  <c r="C6010" i="2"/>
  <c r="C5998" i="2"/>
  <c r="K5998" i="2"/>
  <c r="C5995" i="2"/>
  <c r="C5991" i="2"/>
  <c r="K5991" i="2"/>
  <c r="C5987" i="2"/>
  <c r="C5988" i="2"/>
  <c r="K5987" i="2"/>
  <c r="C5967" i="2"/>
  <c r="C5968" i="2"/>
  <c r="K5967" i="2"/>
  <c r="C5960" i="2"/>
  <c r="C5961" i="2"/>
  <c r="K5960" i="2"/>
  <c r="C5955" i="2"/>
  <c r="C5953" i="2"/>
  <c r="K5953" i="2"/>
  <c r="C5950" i="2"/>
  <c r="K5950" i="2"/>
  <c r="C5946" i="2"/>
  <c r="K5946" i="2"/>
  <c r="C5941" i="2"/>
  <c r="C5936" i="2"/>
  <c r="C5937" i="2"/>
  <c r="K5937" i="2"/>
  <c r="C5931" i="2"/>
  <c r="C5932" i="2"/>
  <c r="C5933" i="2"/>
  <c r="K5931" i="2"/>
  <c r="K5933" i="2"/>
  <c r="C5927" i="2"/>
  <c r="C5928" i="2"/>
  <c r="K5927" i="2"/>
  <c r="C5925" i="2"/>
  <c r="C5923" i="2"/>
  <c r="K5923" i="2"/>
  <c r="C5919" i="2"/>
  <c r="C5908" i="2"/>
  <c r="K5908" i="2"/>
  <c r="C5902" i="2"/>
  <c r="C5903" i="2"/>
  <c r="K5902" i="2"/>
  <c r="C5897" i="2"/>
  <c r="C5895" i="2"/>
  <c r="K5895" i="2"/>
  <c r="C5888" i="2"/>
  <c r="C5886" i="2"/>
  <c r="K5886" i="2"/>
  <c r="C5884" i="2"/>
  <c r="C5879" i="2"/>
  <c r="C5880" i="2"/>
  <c r="K5880" i="2"/>
  <c r="C5869" i="2"/>
  <c r="K5869" i="2"/>
  <c r="C5866" i="2"/>
  <c r="C5867" i="2"/>
  <c r="K5866" i="2"/>
  <c r="C5864" i="2"/>
  <c r="C5860" i="2"/>
  <c r="C5861" i="2"/>
  <c r="K5861" i="2"/>
  <c r="C5853" i="2"/>
  <c r="C5854" i="2"/>
  <c r="K5854" i="2"/>
  <c r="C5846" i="2"/>
  <c r="K5846" i="2"/>
  <c r="C5842" i="2"/>
  <c r="C5843" i="2"/>
  <c r="K5842" i="2"/>
  <c r="C5834" i="2"/>
  <c r="C5835" i="2"/>
  <c r="C5836" i="2"/>
  <c r="C5837" i="2"/>
  <c r="K5834" i="2"/>
  <c r="K5836" i="2"/>
  <c r="C5827" i="2"/>
  <c r="C5823" i="2"/>
  <c r="C5824" i="2"/>
  <c r="K5824" i="2"/>
  <c r="C5820" i="2"/>
  <c r="K5820" i="2"/>
  <c r="C5815" i="2"/>
  <c r="C5816" i="2"/>
  <c r="K5815" i="2"/>
  <c r="K5816" i="2"/>
  <c r="C5811" i="2"/>
  <c r="C5809" i="2"/>
  <c r="K5809" i="2"/>
  <c r="C5802" i="2"/>
  <c r="C5803" i="2"/>
  <c r="K5802" i="2"/>
  <c r="C5797" i="2"/>
  <c r="C5798" i="2"/>
  <c r="K5797" i="2"/>
  <c r="C5793" i="2"/>
  <c r="C5794" i="2"/>
  <c r="K5793" i="2"/>
  <c r="C5789" i="2"/>
  <c r="C5786" i="2"/>
  <c r="K5786" i="2"/>
  <c r="C5781" i="2"/>
  <c r="C5778" i="2"/>
  <c r="K5778" i="2"/>
  <c r="C5773" i="2"/>
  <c r="C5774" i="2"/>
  <c r="K5773" i="2"/>
  <c r="C5769" i="2"/>
  <c r="C5770" i="2"/>
  <c r="C5771" i="2"/>
  <c r="K5770" i="2"/>
  <c r="C5765" i="2"/>
  <c r="K5765" i="2"/>
  <c r="C5763" i="2"/>
  <c r="C5753" i="2"/>
  <c r="C5754" i="2"/>
  <c r="C5755" i="2"/>
  <c r="C5756" i="2"/>
  <c r="C5757" i="2"/>
  <c r="K5753" i="2"/>
  <c r="K5755" i="2"/>
  <c r="K5757" i="2"/>
  <c r="C5750" i="2"/>
  <c r="C5744" i="2"/>
  <c r="C5745" i="2"/>
  <c r="K5745" i="2"/>
  <c r="C5740" i="2"/>
  <c r="K5740" i="2"/>
  <c r="C5723" i="2"/>
  <c r="C5724" i="2"/>
  <c r="K5723" i="2"/>
  <c r="C5720" i="2"/>
  <c r="C5717" i="2"/>
  <c r="K5717" i="2"/>
  <c r="C5712" i="2"/>
  <c r="C5708" i="2"/>
  <c r="K5708" i="2"/>
  <c r="C5704" i="2"/>
  <c r="C5702" i="2"/>
  <c r="K5702" i="2"/>
  <c r="C5694" i="2"/>
  <c r="C5684" i="2"/>
  <c r="C5685" i="2"/>
  <c r="C5686" i="2"/>
  <c r="C5687" i="2"/>
  <c r="C5688" i="2"/>
  <c r="C5689" i="2"/>
  <c r="C5690" i="2"/>
  <c r="K5684" i="2"/>
  <c r="K5686" i="2"/>
  <c r="K5688" i="2"/>
  <c r="K5690" i="2"/>
  <c r="C5672" i="2"/>
  <c r="K5672" i="2"/>
  <c r="C5666" i="2"/>
  <c r="C5667" i="2"/>
  <c r="K5667" i="2"/>
  <c r="C5658" i="2"/>
  <c r="C5659" i="2"/>
  <c r="K5659" i="2"/>
  <c r="C5653" i="2"/>
  <c r="C5654" i="2"/>
  <c r="C5655" i="2"/>
  <c r="K5653" i="2"/>
  <c r="K5655" i="2"/>
  <c r="C5651" i="2"/>
  <c r="C5646" i="2"/>
  <c r="K5646" i="2"/>
  <c r="C5643" i="2"/>
  <c r="C5639" i="2"/>
  <c r="C5640" i="2"/>
  <c r="K5640" i="2"/>
  <c r="C5634" i="2"/>
  <c r="C5635" i="2"/>
  <c r="K5635" i="2"/>
  <c r="C5630" i="2"/>
  <c r="K5630" i="2"/>
  <c r="C5627" i="2"/>
  <c r="C5622" i="2"/>
  <c r="K5622" i="2"/>
  <c r="C5618" i="2"/>
  <c r="C5619" i="2"/>
  <c r="C5620" i="2"/>
  <c r="K5619" i="2"/>
  <c r="C5611" i="2"/>
  <c r="K5611" i="2"/>
  <c r="C5609" i="2"/>
  <c r="C5602" i="2"/>
  <c r="K5602" i="2"/>
  <c r="C5600" i="2"/>
  <c r="C5597" i="2"/>
  <c r="C5598" i="2"/>
  <c r="K5598" i="2"/>
  <c r="C5595" i="2"/>
  <c r="K5595" i="2"/>
  <c r="C5591" i="2"/>
  <c r="C5589" i="2"/>
  <c r="K5589" i="2"/>
  <c r="C5586" i="2"/>
  <c r="C5580" i="2"/>
  <c r="C5581" i="2"/>
  <c r="C5582" i="2"/>
  <c r="C5583" i="2"/>
  <c r="K5581" i="2"/>
  <c r="K5583" i="2"/>
  <c r="C5572" i="2"/>
  <c r="K5572" i="2"/>
  <c r="C5570" i="2"/>
  <c r="K5570" i="2"/>
  <c r="C5568" i="2"/>
  <c r="K5568" i="2"/>
  <c r="C5566" i="2"/>
  <c r="C5562" i="2"/>
  <c r="C5563" i="2"/>
  <c r="K5563" i="2"/>
  <c r="C5558" i="2"/>
  <c r="C5559" i="2"/>
  <c r="K5559" i="2"/>
  <c r="C5553" i="2"/>
  <c r="C5554" i="2"/>
  <c r="C5555" i="2"/>
  <c r="K5553" i="2"/>
  <c r="K5555" i="2"/>
  <c r="C5533" i="2"/>
  <c r="C5525" i="2"/>
  <c r="K5525" i="2"/>
  <c r="C5521" i="2"/>
  <c r="C5522" i="2"/>
  <c r="K5521" i="2"/>
  <c r="C5518" i="2"/>
  <c r="C5514" i="2"/>
  <c r="C5515" i="2"/>
  <c r="K5515" i="2"/>
  <c r="C5510" i="2"/>
  <c r="K5510" i="2"/>
  <c r="C5504" i="2"/>
  <c r="C5494" i="2"/>
  <c r="C5495" i="2"/>
  <c r="C5496" i="2"/>
  <c r="K5494" i="2"/>
  <c r="K5496" i="2"/>
  <c r="C5490" i="2"/>
  <c r="C5487" i="2"/>
  <c r="K5487" i="2"/>
  <c r="C5484" i="2"/>
  <c r="C5479" i="2"/>
  <c r="K5479" i="2"/>
  <c r="C5476" i="2"/>
  <c r="C5471" i="2"/>
  <c r="K5471" i="2"/>
  <c r="C5463" i="2"/>
  <c r="C5464" i="2"/>
  <c r="K5463" i="2"/>
  <c r="C5457" i="2"/>
  <c r="C5458" i="2"/>
  <c r="C5459" i="2"/>
  <c r="C5460" i="2"/>
  <c r="C5461" i="2"/>
  <c r="K5458" i="2"/>
  <c r="K5460" i="2"/>
  <c r="C5455" i="2"/>
  <c r="K5455" i="2"/>
  <c r="C5449" i="2"/>
  <c r="C5440" i="2"/>
  <c r="C5441" i="2"/>
  <c r="C5442" i="2"/>
  <c r="C5443" i="2"/>
  <c r="C5444" i="2"/>
  <c r="K5440" i="2"/>
  <c r="K5442" i="2"/>
  <c r="K5444" i="2"/>
  <c r="C5435" i="2"/>
  <c r="C5436" i="2"/>
  <c r="K5435" i="2"/>
  <c r="C5432" i="2"/>
  <c r="K5432" i="2"/>
  <c r="C5430" i="2"/>
  <c r="K5430" i="2"/>
  <c r="C5426" i="2"/>
  <c r="C5427" i="2"/>
  <c r="K5426" i="2"/>
  <c r="C5422" i="2"/>
  <c r="C5423" i="2"/>
  <c r="C5424" i="2"/>
  <c r="K5423" i="2"/>
  <c r="K5424" i="2"/>
  <c r="C5402" i="2"/>
  <c r="K5402" i="2"/>
  <c r="C5397" i="2"/>
  <c r="C5398" i="2"/>
  <c r="C5399" i="2"/>
  <c r="K5398" i="2"/>
  <c r="K5399" i="2"/>
  <c r="C5392" i="2"/>
  <c r="K5392" i="2"/>
  <c r="C5389" i="2"/>
  <c r="C5390" i="2"/>
  <c r="K5389" i="2"/>
  <c r="C5385" i="2"/>
  <c r="C5379" i="2"/>
  <c r="K5379" i="2"/>
  <c r="C5373" i="2"/>
  <c r="C5374" i="2"/>
  <c r="K5373" i="2"/>
  <c r="C5368" i="2"/>
  <c r="C5365" i="2"/>
  <c r="K5365" i="2"/>
  <c r="C5361" i="2"/>
  <c r="C5362" i="2"/>
  <c r="C5363" i="2"/>
  <c r="K5362" i="2"/>
  <c r="C5357" i="2"/>
  <c r="C5358" i="2"/>
  <c r="K5358" i="2"/>
  <c r="C5350" i="2"/>
  <c r="K5350" i="2"/>
  <c r="C5344" i="2"/>
  <c r="C5341" i="2"/>
  <c r="C5342" i="2"/>
  <c r="K5342" i="2"/>
  <c r="C5338" i="2"/>
  <c r="K5338" i="2"/>
  <c r="C5334" i="2"/>
  <c r="C5331" i="2"/>
  <c r="C5332" i="2"/>
  <c r="K5332" i="2"/>
  <c r="C5328" i="2"/>
  <c r="K5328" i="2"/>
  <c r="C5326" i="2"/>
  <c r="C5323" i="2"/>
  <c r="K5323" i="2"/>
  <c r="C5321" i="2"/>
  <c r="C5317" i="2"/>
  <c r="K5317" i="2"/>
  <c r="C5311" i="2"/>
  <c r="C5294" i="2"/>
  <c r="C5295" i="2"/>
  <c r="C5296" i="2"/>
  <c r="K5294" i="2"/>
  <c r="K5296" i="2"/>
  <c r="C5290" i="2"/>
  <c r="C5284" i="2"/>
  <c r="K5284" i="2"/>
  <c r="C5282" i="2"/>
  <c r="C5277" i="2"/>
  <c r="C5278" i="2"/>
  <c r="K5278" i="2"/>
  <c r="C5272" i="2"/>
  <c r="K5272" i="2"/>
  <c r="C5267" i="2"/>
  <c r="C5264" i="2"/>
  <c r="K5264" i="2"/>
  <c r="C5258" i="2"/>
  <c r="C5253" i="2"/>
  <c r="C5254" i="2"/>
  <c r="C5255" i="2"/>
  <c r="K5253" i="2"/>
  <c r="K5255" i="2"/>
  <c r="C5250" i="2"/>
  <c r="C5251" i="2"/>
  <c r="K5250" i="2"/>
  <c r="C5243" i="2"/>
  <c r="C5244" i="2"/>
  <c r="K5243" i="2"/>
  <c r="C5235" i="2"/>
  <c r="C5236" i="2"/>
  <c r="C5237" i="2"/>
  <c r="C5238" i="2"/>
  <c r="K5235" i="2"/>
  <c r="K5236" i="2"/>
  <c r="K5237" i="2"/>
  <c r="C5233" i="2"/>
  <c r="C5229" i="2"/>
  <c r="C5230" i="2"/>
  <c r="K5230" i="2"/>
  <c r="C5225" i="2"/>
  <c r="K5225" i="2"/>
  <c r="C5220" i="2"/>
  <c r="C5214" i="2"/>
  <c r="C5215" i="2"/>
  <c r="C5216" i="2"/>
  <c r="C5217" i="2"/>
  <c r="C5218" i="2"/>
  <c r="K5214" i="2"/>
  <c r="K5216" i="2"/>
  <c r="K5218" i="2"/>
  <c r="C5211" i="2"/>
  <c r="C5212" i="2"/>
  <c r="K5211" i="2"/>
  <c r="C5209" i="2"/>
  <c r="C5201" i="2"/>
  <c r="C5202" i="2"/>
  <c r="K5202" i="2"/>
  <c r="C5195" i="2"/>
  <c r="K5195" i="2"/>
  <c r="C5191" i="2"/>
  <c r="C5185" i="2"/>
  <c r="C5186" i="2"/>
  <c r="C5187" i="2"/>
  <c r="C5188" i="2"/>
  <c r="K5186" i="2"/>
  <c r="K5188" i="2"/>
  <c r="C5179" i="2"/>
  <c r="K5179" i="2"/>
  <c r="C5174" i="2"/>
  <c r="C5170" i="2"/>
  <c r="C5171" i="2"/>
  <c r="K5171" i="2"/>
  <c r="C5165" i="2"/>
  <c r="K5165" i="2"/>
  <c r="C5163" i="2"/>
  <c r="C5159" i="2"/>
  <c r="C5160" i="2"/>
  <c r="C5161" i="2"/>
  <c r="K5159" i="2"/>
  <c r="K5161" i="2"/>
  <c r="C5157" i="2"/>
  <c r="C5153" i="2"/>
  <c r="K5153" i="2"/>
  <c r="C5144" i="2"/>
  <c r="C5141" i="2"/>
  <c r="K5141" i="2"/>
  <c r="C5137" i="2"/>
  <c r="C5132" i="2"/>
  <c r="K5132" i="2"/>
  <c r="C5121" i="2"/>
  <c r="C5122" i="2"/>
  <c r="C5123" i="2"/>
  <c r="C5124" i="2"/>
  <c r="C5125" i="2"/>
  <c r="C5126" i="2"/>
  <c r="C5127" i="2"/>
  <c r="K5122" i="2"/>
  <c r="K5124" i="2"/>
  <c r="K5126" i="2"/>
  <c r="C5111" i="2"/>
  <c r="C5112" i="2"/>
  <c r="K5112" i="2"/>
  <c r="C5108" i="2"/>
  <c r="K5108" i="2"/>
  <c r="C5092" i="2"/>
  <c r="C5093" i="2"/>
  <c r="K5092" i="2"/>
  <c r="C5076" i="2"/>
  <c r="C5077" i="2"/>
  <c r="K5076" i="2"/>
  <c r="C5070" i="2"/>
  <c r="K5070" i="2"/>
  <c r="C5066" i="2"/>
  <c r="K5066" i="2"/>
  <c r="C5063" i="2"/>
  <c r="C5061" i="2"/>
  <c r="K5061" i="2"/>
  <c r="C5058" i="2"/>
  <c r="K5058" i="2"/>
  <c r="C5056" i="2"/>
  <c r="K5056" i="2"/>
  <c r="C5054" i="2"/>
  <c r="C5052" i="2"/>
  <c r="K5052" i="2"/>
  <c r="C5050" i="2"/>
  <c r="K5050" i="2"/>
  <c r="C5036" i="2"/>
  <c r="K5036" i="2"/>
  <c r="C5034" i="2"/>
  <c r="C5027" i="2"/>
  <c r="K5027" i="2"/>
  <c r="C5019" i="2"/>
  <c r="C5020" i="2"/>
  <c r="K5019" i="2"/>
  <c r="C5011" i="2"/>
  <c r="C5006" i="2"/>
  <c r="C5007" i="2"/>
  <c r="C5008" i="2"/>
  <c r="K5006" i="2"/>
  <c r="K5008" i="2"/>
  <c r="C5000" i="2"/>
  <c r="C4998" i="2"/>
  <c r="K4998" i="2"/>
  <c r="C4994" i="2"/>
  <c r="C4983" i="2"/>
  <c r="C4984" i="2"/>
  <c r="C4985" i="2"/>
  <c r="K4983" i="2"/>
  <c r="K4985" i="2"/>
  <c r="C4981" i="2"/>
  <c r="C4975" i="2"/>
  <c r="K4975" i="2"/>
  <c r="C4970" i="2"/>
  <c r="C4971" i="2"/>
  <c r="K4970" i="2"/>
  <c r="C4965" i="2"/>
  <c r="C4966" i="2"/>
  <c r="K4965" i="2"/>
  <c r="K4966" i="2"/>
  <c r="C4959" i="2"/>
  <c r="C4955" i="2"/>
  <c r="C4956" i="2"/>
  <c r="K4956" i="2"/>
  <c r="C4950" i="2"/>
  <c r="C4951" i="2"/>
  <c r="K4951" i="2"/>
  <c r="C4940" i="2"/>
  <c r="C4941" i="2"/>
  <c r="K4941" i="2"/>
  <c r="C4938" i="2"/>
  <c r="K4938" i="2"/>
  <c r="C4933" i="2"/>
  <c r="C4926" i="2"/>
  <c r="K4926" i="2"/>
  <c r="C4923" i="2"/>
  <c r="K4923" i="2"/>
  <c r="C4920" i="2"/>
  <c r="K4920" i="2"/>
  <c r="C4911" i="2"/>
  <c r="C4909" i="2"/>
  <c r="K4909" i="2"/>
  <c r="C4907" i="2"/>
  <c r="K4907" i="2"/>
  <c r="C4902" i="2"/>
  <c r="C4903" i="2"/>
  <c r="C4904" i="2"/>
  <c r="K4902" i="2"/>
  <c r="K4903" i="2"/>
  <c r="K4904" i="2"/>
  <c r="C4895" i="2"/>
  <c r="C4896" i="2"/>
  <c r="C4897" i="2"/>
  <c r="C4898" i="2"/>
  <c r="K4895" i="2"/>
  <c r="K4897" i="2"/>
  <c r="C4891" i="2"/>
  <c r="K4891" i="2"/>
  <c r="C4886" i="2"/>
  <c r="K4886" i="2"/>
  <c r="C4881" i="2"/>
  <c r="C4873" i="2"/>
  <c r="K4873" i="2"/>
  <c r="C4870" i="2"/>
  <c r="K4870" i="2"/>
  <c r="C4864" i="2"/>
  <c r="K4864" i="2"/>
  <c r="C4861" i="2"/>
  <c r="C4858" i="2"/>
  <c r="C4859" i="2"/>
  <c r="K4859" i="2"/>
  <c r="C4854" i="2"/>
  <c r="K4854" i="2"/>
  <c r="C4850" i="2"/>
  <c r="C4848" i="2"/>
  <c r="K4848" i="2"/>
  <c r="C4841" i="2"/>
  <c r="C4839" i="2"/>
  <c r="K4839" i="2"/>
  <c r="C4826" i="2"/>
  <c r="C4815" i="2"/>
  <c r="K4815" i="2"/>
  <c r="C4813" i="2"/>
  <c r="C4811" i="2"/>
  <c r="K4811" i="2"/>
  <c r="C4808" i="2"/>
  <c r="C4803" i="2"/>
  <c r="C4804" i="2"/>
  <c r="C4805" i="2"/>
  <c r="K4803" i="2"/>
  <c r="K4805" i="2"/>
  <c r="C4798" i="2"/>
  <c r="C4799" i="2"/>
  <c r="K4798" i="2"/>
  <c r="C4795" i="2"/>
  <c r="C4793" i="2"/>
  <c r="K4793" i="2"/>
  <c r="C4790" i="2"/>
  <c r="C4788" i="2"/>
  <c r="K4788" i="2"/>
  <c r="C4781" i="2"/>
  <c r="C4777" i="2"/>
  <c r="K4777" i="2"/>
  <c r="C4773" i="2"/>
  <c r="C4774" i="2"/>
  <c r="K4773" i="2"/>
  <c r="C4770" i="2"/>
  <c r="C4768" i="2"/>
  <c r="K4768" i="2"/>
  <c r="C4765" i="2"/>
  <c r="C4756" i="2"/>
  <c r="K4756" i="2"/>
  <c r="C4752" i="2"/>
  <c r="C4749" i="2"/>
  <c r="C4750" i="2"/>
  <c r="K4750" i="2"/>
  <c r="C4744" i="2"/>
  <c r="C4745" i="2"/>
  <c r="C4746" i="2"/>
  <c r="K4744" i="2"/>
  <c r="K4746" i="2"/>
  <c r="C4740" i="2"/>
  <c r="C4741" i="2"/>
  <c r="C4742" i="2"/>
  <c r="K4741" i="2"/>
  <c r="C4737" i="2"/>
  <c r="K4737" i="2"/>
  <c r="C4732" i="2"/>
  <c r="C4733" i="2"/>
  <c r="K4732" i="2"/>
  <c r="C4726" i="2"/>
  <c r="C4724" i="2"/>
  <c r="K4724" i="2"/>
  <c r="C4718" i="2"/>
  <c r="C4714" i="2"/>
  <c r="K4714" i="2"/>
  <c r="C4710" i="2"/>
  <c r="C4711" i="2"/>
  <c r="C4712" i="2"/>
  <c r="K4711" i="2"/>
  <c r="C4708" i="2"/>
  <c r="K4708" i="2"/>
  <c r="C4705" i="2"/>
  <c r="C4706" i="2"/>
  <c r="K4705" i="2"/>
  <c r="C4703" i="2"/>
  <c r="C4697" i="2"/>
  <c r="C4698" i="2"/>
  <c r="C4699" i="2"/>
  <c r="K4697" i="2"/>
  <c r="K4699" i="2"/>
  <c r="C4693" i="2"/>
  <c r="C4694" i="2"/>
  <c r="C4695" i="2"/>
  <c r="K4694" i="2"/>
  <c r="C4689" i="2"/>
  <c r="K4689" i="2"/>
  <c r="C4686" i="2"/>
  <c r="C4681" i="2"/>
  <c r="C4682" i="2"/>
  <c r="C4683" i="2"/>
  <c r="K4681" i="2"/>
  <c r="K4683" i="2"/>
  <c r="C4676" i="2"/>
  <c r="C4677" i="2"/>
  <c r="C4678" i="2"/>
  <c r="K4677" i="2"/>
  <c r="C4672" i="2"/>
  <c r="C4673" i="2"/>
  <c r="C4674" i="2"/>
  <c r="K4672" i="2"/>
  <c r="K4674" i="2"/>
  <c r="C4658" i="2"/>
  <c r="C4656" i="2"/>
  <c r="K4656" i="2"/>
  <c r="C4654" i="2"/>
  <c r="C4651" i="2"/>
  <c r="C4652" i="2"/>
  <c r="K4652" i="2"/>
  <c r="C4649" i="2"/>
  <c r="K4649" i="2"/>
  <c r="C4645" i="2"/>
  <c r="C4646" i="2"/>
  <c r="C4647" i="2"/>
  <c r="K4645" i="2"/>
  <c r="K4646" i="2"/>
  <c r="C4642" i="2"/>
  <c r="K4642" i="2"/>
  <c r="C4636" i="2"/>
  <c r="C4623" i="2"/>
  <c r="C4624" i="2"/>
  <c r="K4624" i="2"/>
  <c r="C4620" i="2"/>
  <c r="C4621" i="2"/>
  <c r="K4621" i="2"/>
  <c r="C4613" i="2"/>
  <c r="K4613" i="2"/>
  <c r="C4606" i="2"/>
  <c r="C4607" i="2"/>
  <c r="C4608" i="2"/>
  <c r="K4607" i="2"/>
  <c r="C4602" i="2"/>
  <c r="C4603" i="2"/>
  <c r="K4603" i="2"/>
  <c r="C4594" i="2"/>
  <c r="K4594" i="2"/>
  <c r="C4591" i="2"/>
  <c r="C4587" i="2"/>
  <c r="K4587" i="2"/>
  <c r="C4584" i="2"/>
  <c r="K4584" i="2"/>
  <c r="C4581" i="2"/>
  <c r="C4582" i="2"/>
  <c r="K4582" i="2"/>
  <c r="C4579" i="2"/>
  <c r="K4579" i="2"/>
  <c r="C4577" i="2"/>
  <c r="K4577" i="2"/>
  <c r="C4570" i="2"/>
  <c r="C4571" i="2"/>
  <c r="C4572" i="2"/>
  <c r="K4570" i="2"/>
  <c r="K4572" i="2"/>
  <c r="C4566" i="2"/>
  <c r="C4567" i="2"/>
  <c r="C4568" i="2"/>
  <c r="K4567" i="2"/>
  <c r="K4568" i="2"/>
  <c r="C4562" i="2"/>
  <c r="C4563" i="2"/>
  <c r="C4564" i="2"/>
  <c r="K4562" i="2"/>
  <c r="K4564" i="2"/>
  <c r="C4559" i="2"/>
  <c r="C4554" i="2"/>
  <c r="K4554" i="2"/>
  <c r="C4550" i="2"/>
  <c r="C4547" i="2"/>
  <c r="K4547" i="2"/>
  <c r="C4545" i="2"/>
  <c r="C4543" i="2"/>
  <c r="K4543" i="2"/>
  <c r="C4539" i="2"/>
  <c r="C4540" i="2"/>
  <c r="C4541" i="2"/>
  <c r="K4540" i="2"/>
  <c r="C4537" i="2"/>
  <c r="K4537" i="2"/>
  <c r="C4530" i="2"/>
  <c r="C4531" i="2"/>
  <c r="K4530" i="2"/>
  <c r="C4523" i="2"/>
  <c r="C4518" i="2"/>
  <c r="K4518" i="2"/>
  <c r="C4514" i="2"/>
  <c r="C4515" i="2"/>
  <c r="C4516" i="2"/>
  <c r="K4514" i="2"/>
  <c r="K4515" i="2"/>
  <c r="C4510" i="2"/>
  <c r="K4510" i="2"/>
  <c r="C4508" i="2"/>
  <c r="C4500" i="2"/>
  <c r="C4501" i="2"/>
  <c r="C4502" i="2"/>
  <c r="K4500" i="2"/>
  <c r="K4502" i="2"/>
  <c r="C4496" i="2"/>
  <c r="C4477" i="2"/>
  <c r="K4477" i="2"/>
  <c r="C4475" i="2"/>
  <c r="C4472" i="2"/>
  <c r="K4472" i="2"/>
  <c r="C4469" i="2"/>
  <c r="C4462" i="2"/>
  <c r="K4462" i="2"/>
  <c r="C4458" i="2"/>
  <c r="C4459" i="2"/>
  <c r="K4458" i="2"/>
  <c r="C4453" i="2"/>
  <c r="C4450" i="2"/>
  <c r="C4451" i="2"/>
  <c r="K4451" i="2"/>
  <c r="C4446" i="2"/>
  <c r="K4446" i="2"/>
  <c r="C4444" i="2"/>
  <c r="C4441" i="2"/>
  <c r="K4441" i="2"/>
  <c r="C4439" i="2"/>
  <c r="C4433" i="2"/>
  <c r="C4434" i="2"/>
  <c r="C4435" i="2"/>
  <c r="K4433" i="2"/>
  <c r="K4435" i="2"/>
  <c r="C4428" i="2"/>
  <c r="C4429" i="2"/>
  <c r="K4428" i="2"/>
  <c r="C4425" i="2"/>
  <c r="C4421" i="2"/>
  <c r="K4421" i="2"/>
  <c r="C4414" i="2"/>
  <c r="C4410" i="2"/>
  <c r="K4410" i="2"/>
  <c r="C4405" i="2"/>
  <c r="C4406" i="2"/>
  <c r="K4405" i="2"/>
  <c r="K4406" i="2"/>
  <c r="C4403" i="2"/>
  <c r="C4401" i="2"/>
  <c r="K4401" i="2"/>
  <c r="C4394" i="2"/>
  <c r="C4387" i="2"/>
  <c r="C4388" i="2"/>
  <c r="C4389" i="2"/>
  <c r="K4387" i="2"/>
  <c r="K4389" i="2"/>
  <c r="C4382" i="2"/>
  <c r="C4383" i="2"/>
  <c r="K4382" i="2"/>
  <c r="K4383" i="2"/>
  <c r="C4378" i="2"/>
  <c r="C4375" i="2"/>
  <c r="C4376" i="2"/>
  <c r="K4376" i="2"/>
  <c r="C4373" i="2"/>
  <c r="K4373" i="2"/>
  <c r="C4370" i="2"/>
  <c r="C4367" i="2"/>
  <c r="C4368" i="2"/>
  <c r="K4368" i="2"/>
  <c r="C4362" i="2"/>
  <c r="C4363" i="2"/>
  <c r="K4363" i="2"/>
  <c r="C4359" i="2"/>
  <c r="C4360" i="2"/>
  <c r="K4360" i="2"/>
  <c r="C4354" i="2"/>
  <c r="K4354" i="2"/>
  <c r="C4346" i="2"/>
  <c r="C4347" i="2"/>
  <c r="K4346" i="2"/>
  <c r="C4341" i="2"/>
  <c r="C4342" i="2"/>
  <c r="K4341" i="2"/>
  <c r="C4334" i="2"/>
  <c r="C4330" i="2"/>
  <c r="K4330" i="2"/>
  <c r="C4327" i="2"/>
  <c r="C4323" i="2"/>
  <c r="K4323" i="2"/>
  <c r="C4314" i="2"/>
  <c r="C4315" i="2"/>
  <c r="C4316" i="2"/>
  <c r="C4317" i="2"/>
  <c r="K4314" i="2"/>
  <c r="K4316" i="2"/>
  <c r="C4312" i="2"/>
  <c r="C4310" i="2"/>
  <c r="K4310" i="2"/>
  <c r="C4303" i="2"/>
  <c r="C4304" i="2"/>
  <c r="K4303" i="2"/>
  <c r="C4299" i="2"/>
  <c r="C4300" i="2"/>
  <c r="C4301" i="2"/>
  <c r="K4300" i="2"/>
  <c r="C4296" i="2"/>
  <c r="K4296" i="2"/>
  <c r="C4294" i="2"/>
  <c r="C4291" i="2"/>
  <c r="K4291" i="2"/>
  <c r="C4288" i="2"/>
  <c r="C4277" i="2"/>
  <c r="C4278" i="2"/>
  <c r="C4279" i="2"/>
  <c r="K4277" i="2"/>
  <c r="K4279" i="2"/>
  <c r="C4269" i="2"/>
  <c r="C4270" i="2"/>
  <c r="K4269" i="2"/>
  <c r="C4264" i="2"/>
  <c r="C4265" i="2"/>
  <c r="K4264" i="2"/>
  <c r="C4260" i="2"/>
  <c r="C4261" i="2"/>
  <c r="K4260" i="2"/>
  <c r="C4254" i="2"/>
  <c r="C4255" i="2"/>
  <c r="C4256" i="2"/>
  <c r="K4255" i="2"/>
  <c r="C4249" i="2"/>
  <c r="K4249" i="2"/>
  <c r="C4247" i="2"/>
  <c r="C4244" i="2"/>
  <c r="K4244" i="2"/>
  <c r="C4241" i="2"/>
  <c r="C4237" i="2"/>
  <c r="K4237" i="2"/>
  <c r="C4235" i="2"/>
  <c r="C4221" i="2"/>
  <c r="K4221" i="2"/>
  <c r="C4212" i="2"/>
  <c r="C4213" i="2"/>
  <c r="C4214" i="2"/>
  <c r="C4215" i="2"/>
  <c r="C4216" i="2"/>
  <c r="K4213" i="2"/>
  <c r="K4214" i="2"/>
  <c r="K4215" i="2"/>
  <c r="C4209" i="2"/>
  <c r="K4209" i="2"/>
  <c r="C4207" i="2"/>
  <c r="C4201" i="2"/>
  <c r="C4202" i="2"/>
  <c r="K4202" i="2"/>
  <c r="C4198" i="2"/>
  <c r="K4198" i="2"/>
  <c r="C4195" i="2"/>
  <c r="C4196" i="2"/>
  <c r="K4195" i="2"/>
  <c r="C4193" i="2"/>
  <c r="C4189" i="2"/>
  <c r="K4189" i="2"/>
  <c r="C4187" i="2"/>
  <c r="C4179" i="2"/>
  <c r="C4180" i="2"/>
  <c r="C4181" i="2"/>
  <c r="C4182" i="2"/>
  <c r="C4183" i="2"/>
  <c r="K4179" i="2"/>
  <c r="K4181" i="2"/>
  <c r="K4183" i="2"/>
  <c r="C4177" i="2"/>
  <c r="C4173" i="2"/>
  <c r="K4173" i="2"/>
  <c r="C4166" i="2"/>
  <c r="C4163" i="2"/>
  <c r="C4164" i="2"/>
  <c r="K4164" i="2"/>
  <c r="C4158" i="2"/>
  <c r="K4158" i="2"/>
  <c r="C4150" i="2"/>
  <c r="C4151" i="2"/>
  <c r="K4150" i="2"/>
  <c r="C4145" i="2"/>
  <c r="K4145" i="2"/>
  <c r="C4142" i="2"/>
  <c r="C4143" i="2"/>
  <c r="K4143" i="2"/>
  <c r="C4136" i="2"/>
  <c r="K4136" i="2"/>
  <c r="C4133" i="2"/>
  <c r="K4133" i="2"/>
  <c r="C4131" i="2"/>
  <c r="K4131" i="2"/>
  <c r="C4127" i="2"/>
  <c r="C4128" i="2"/>
  <c r="K4127" i="2"/>
  <c r="C4123" i="2"/>
  <c r="K4123" i="2"/>
  <c r="C4114" i="2"/>
  <c r="C4115" i="2"/>
  <c r="K4115" i="2"/>
  <c r="C4112" i="2"/>
  <c r="K4112" i="2"/>
  <c r="C4110" i="2"/>
  <c r="K4110" i="2"/>
  <c r="C4107" i="2"/>
  <c r="K4107" i="2"/>
  <c r="C4104" i="2"/>
  <c r="C4100" i="2"/>
  <c r="K4100" i="2"/>
  <c r="C4096" i="2"/>
  <c r="C4097" i="2"/>
  <c r="C4098" i="2"/>
  <c r="K4097" i="2"/>
  <c r="K4098" i="2"/>
  <c r="C4092" i="2"/>
  <c r="K4092" i="2"/>
  <c r="C4088" i="2"/>
  <c r="C4089" i="2"/>
  <c r="K4088" i="2"/>
  <c r="C4084" i="2"/>
  <c r="C4078" i="2"/>
  <c r="K4078" i="2"/>
  <c r="C4072" i="2"/>
  <c r="C4073" i="2"/>
  <c r="K4072" i="2"/>
  <c r="C4070" i="2"/>
  <c r="C4068" i="2"/>
  <c r="K4068" i="2"/>
  <c r="C4065" i="2"/>
  <c r="K4065" i="2"/>
  <c r="C4059" i="2"/>
  <c r="K4059" i="2"/>
  <c r="C4056" i="2"/>
  <c r="C4053" i="2"/>
  <c r="K4053" i="2"/>
  <c r="C4044" i="2"/>
  <c r="C4045" i="2"/>
  <c r="K4044" i="2"/>
  <c r="C4042" i="2"/>
  <c r="C4040" i="2"/>
  <c r="K4040" i="2"/>
  <c r="C4033" i="2"/>
  <c r="K4033" i="2"/>
  <c r="C4028" i="2"/>
  <c r="K4028" i="2"/>
  <c r="C4025" i="2"/>
  <c r="C4023" i="2"/>
  <c r="K4023" i="2"/>
  <c r="C4008" i="2"/>
  <c r="C4009" i="2"/>
  <c r="K4008" i="2"/>
  <c r="C4004" i="2"/>
  <c r="C4001" i="2"/>
  <c r="C4002" i="2"/>
  <c r="K4002" i="2"/>
  <c r="C3997" i="2"/>
  <c r="K3997" i="2"/>
  <c r="C3994" i="2"/>
  <c r="C3989" i="2"/>
  <c r="K3989" i="2"/>
  <c r="C3982" i="2"/>
  <c r="C3983" i="2"/>
  <c r="C3984" i="2"/>
  <c r="K3983" i="2"/>
  <c r="C3975" i="2"/>
  <c r="K3975" i="2"/>
  <c r="C3973" i="2"/>
  <c r="C3968" i="2"/>
  <c r="K3968" i="2"/>
  <c r="C3965" i="2"/>
  <c r="C3966" i="2"/>
  <c r="K3965" i="2"/>
  <c r="C3962" i="2"/>
  <c r="C3963" i="2"/>
  <c r="K3962" i="2"/>
  <c r="C3958" i="2"/>
  <c r="C3959" i="2"/>
  <c r="C3960" i="2"/>
  <c r="K3959" i="2"/>
  <c r="C3956" i="2"/>
  <c r="K3956" i="2"/>
  <c r="C3951" i="2"/>
  <c r="C3947" i="2"/>
  <c r="K3947" i="2"/>
  <c r="C3943" i="2"/>
  <c r="C3944" i="2"/>
  <c r="K3943" i="2"/>
  <c r="C3939" i="2"/>
  <c r="C3936" i="2"/>
  <c r="C3937" i="2"/>
  <c r="K3937" i="2"/>
  <c r="C3933" i="2"/>
  <c r="C3934" i="2"/>
  <c r="K3934" i="2"/>
  <c r="C3927" i="2"/>
  <c r="K3927" i="2"/>
  <c r="C3924" i="2"/>
  <c r="C3921" i="2"/>
  <c r="C3922" i="2"/>
  <c r="K3922" i="2"/>
  <c r="C3913" i="2"/>
  <c r="C3914" i="2"/>
  <c r="C3915" i="2"/>
  <c r="K3913" i="2"/>
  <c r="K3915" i="2"/>
  <c r="C3905" i="2"/>
  <c r="C3906" i="2"/>
  <c r="K3905" i="2"/>
  <c r="C3900" i="2"/>
  <c r="C3901" i="2"/>
  <c r="K3900" i="2"/>
  <c r="C3897" i="2"/>
  <c r="C3894" i="2"/>
  <c r="K3894" i="2"/>
  <c r="C3890" i="2"/>
  <c r="C3891" i="2"/>
  <c r="C3892" i="2"/>
  <c r="K3890" i="2"/>
  <c r="K3891" i="2"/>
  <c r="C3888" i="2"/>
  <c r="K3888" i="2"/>
  <c r="C3883" i="2"/>
  <c r="C3881" i="2"/>
  <c r="K3881" i="2"/>
  <c r="C3878" i="2"/>
  <c r="C3879" i="2"/>
  <c r="K3878" i="2"/>
  <c r="C3865" i="2"/>
  <c r="C3860" i="2"/>
  <c r="K3860" i="2"/>
  <c r="C3858" i="2"/>
  <c r="C3856" i="2"/>
  <c r="K3856" i="2"/>
  <c r="C3854" i="2"/>
  <c r="C3847" i="2"/>
  <c r="C3848" i="2"/>
  <c r="C3849" i="2"/>
  <c r="K3847" i="2"/>
  <c r="K3849" i="2"/>
  <c r="C3841" i="2"/>
  <c r="C3842" i="2"/>
  <c r="K3841" i="2"/>
  <c r="C3837" i="2"/>
  <c r="C3835" i="2"/>
  <c r="K3835" i="2"/>
  <c r="C3833" i="2"/>
  <c r="C3831" i="2"/>
  <c r="K3831" i="2"/>
  <c r="C3829" i="2"/>
  <c r="K3829" i="2"/>
  <c r="C3824" i="2"/>
  <c r="C3825" i="2"/>
  <c r="K3825" i="2"/>
  <c r="C3821" i="2"/>
  <c r="K3821" i="2"/>
  <c r="C3816" i="2"/>
  <c r="C3817" i="2"/>
  <c r="K3816" i="2"/>
  <c r="C3813" i="2"/>
  <c r="C3814" i="2"/>
  <c r="K3813" i="2"/>
  <c r="C3811" i="2"/>
  <c r="C3807" i="2"/>
  <c r="C3808" i="2"/>
  <c r="K3808" i="2"/>
  <c r="C3801" i="2"/>
  <c r="C3802" i="2"/>
  <c r="K3802" i="2"/>
  <c r="C3798" i="2"/>
  <c r="K3798" i="2"/>
  <c r="C3793" i="2"/>
  <c r="C3794" i="2"/>
  <c r="C3795" i="2"/>
  <c r="K3794" i="2"/>
  <c r="C3789" i="2"/>
  <c r="C3790" i="2"/>
  <c r="C3791" i="2"/>
  <c r="K3789" i="2"/>
  <c r="K3791" i="2"/>
  <c r="C3787" i="2"/>
  <c r="C3782" i="2"/>
  <c r="C3783" i="2"/>
  <c r="C3784" i="2"/>
  <c r="C3785" i="2"/>
  <c r="K3782" i="2"/>
  <c r="K3783" i="2"/>
  <c r="K3785" i="2"/>
  <c r="C3776" i="2"/>
  <c r="K3776" i="2"/>
  <c r="C3770" i="2"/>
  <c r="C3768" i="2"/>
  <c r="K3768" i="2"/>
  <c r="C3761" i="2"/>
  <c r="C3762" i="2"/>
  <c r="C3763" i="2"/>
  <c r="K3762" i="2"/>
  <c r="K3763" i="2"/>
  <c r="C3758" i="2"/>
  <c r="C3759" i="2"/>
  <c r="K3759" i="2"/>
  <c r="C3751" i="2"/>
  <c r="C3752" i="2"/>
  <c r="C3753" i="2"/>
  <c r="C3754" i="2"/>
  <c r="K3752" i="2"/>
  <c r="K3754" i="2"/>
  <c r="C3749" i="2"/>
  <c r="K3749" i="2"/>
  <c r="C3745" i="2"/>
  <c r="K3745" i="2"/>
  <c r="C3743" i="2"/>
  <c r="K3743" i="2"/>
  <c r="C3735" i="2"/>
  <c r="C3736" i="2"/>
  <c r="C3737" i="2"/>
  <c r="C3738" i="2"/>
  <c r="C3739" i="2"/>
  <c r="K3736" i="2"/>
  <c r="K3738" i="2"/>
  <c r="C3729" i="2"/>
  <c r="C3730" i="2"/>
  <c r="C3731" i="2"/>
  <c r="K3729" i="2"/>
  <c r="K3731" i="2"/>
  <c r="C3724" i="2"/>
  <c r="C3721" i="2"/>
  <c r="K3721" i="2"/>
  <c r="C3719" i="2"/>
  <c r="C3716" i="2"/>
  <c r="C3717" i="2"/>
  <c r="K3717" i="2"/>
  <c r="C3714" i="2"/>
  <c r="K3714" i="2"/>
  <c r="C3710" i="2"/>
  <c r="C3707" i="2"/>
  <c r="C3708" i="2"/>
  <c r="K3708" i="2"/>
  <c r="C3704" i="2"/>
  <c r="K3704" i="2"/>
  <c r="C3699" i="2"/>
  <c r="C3697" i="2"/>
  <c r="K3697" i="2"/>
  <c r="C3693" i="2"/>
  <c r="C3690" i="2"/>
  <c r="C3691" i="2"/>
  <c r="K3691" i="2"/>
  <c r="C3686" i="2"/>
  <c r="C3687" i="2"/>
  <c r="K3686" i="2"/>
  <c r="K3687" i="2"/>
  <c r="C3679" i="2"/>
  <c r="C3680" i="2"/>
  <c r="C3681" i="2"/>
  <c r="K3679" i="2"/>
  <c r="K3681" i="2"/>
  <c r="C3676" i="2"/>
  <c r="K3676" i="2"/>
  <c r="C3672" i="2"/>
  <c r="K3672" i="2"/>
  <c r="C3669" i="2"/>
  <c r="C3670" i="2"/>
  <c r="K3669" i="2"/>
  <c r="C3664" i="2"/>
  <c r="C3659" i="2"/>
  <c r="K3659" i="2"/>
  <c r="C3656" i="2"/>
  <c r="C3651" i="2"/>
  <c r="K3651" i="2"/>
  <c r="C3646" i="2"/>
  <c r="C3644" i="2"/>
  <c r="K3644" i="2"/>
  <c r="C3640" i="2"/>
  <c r="C3636" i="2"/>
  <c r="K3636" i="2"/>
  <c r="C3631" i="2"/>
  <c r="C3627" i="2"/>
  <c r="C3628" i="2"/>
  <c r="K3628" i="2"/>
  <c r="C3621" i="2"/>
  <c r="C3622" i="2"/>
  <c r="K3622" i="2"/>
  <c r="C3616" i="2"/>
  <c r="K3616" i="2"/>
  <c r="C3614" i="2"/>
  <c r="K3614" i="2"/>
  <c r="C3606" i="2"/>
  <c r="C3607" i="2"/>
  <c r="K3607" i="2"/>
  <c r="C3600" i="2"/>
  <c r="C3601" i="2"/>
  <c r="K3601" i="2"/>
  <c r="C3594" i="2"/>
  <c r="C3595" i="2"/>
  <c r="C3596" i="2"/>
  <c r="C3597" i="2"/>
  <c r="C3598" i="2"/>
  <c r="K3594" i="2"/>
  <c r="K3596" i="2"/>
  <c r="K3598" i="2"/>
  <c r="C3592" i="2"/>
  <c r="C3588" i="2"/>
  <c r="K3588" i="2"/>
  <c r="C3585" i="2"/>
  <c r="C3578" i="2"/>
  <c r="K3578" i="2"/>
  <c r="C3572" i="2"/>
  <c r="C3568" i="2"/>
  <c r="K3568" i="2"/>
  <c r="C3566" i="2"/>
  <c r="C3562" i="2"/>
  <c r="C3563" i="2"/>
  <c r="K3563" i="2"/>
  <c r="C3558" i="2"/>
  <c r="C3559" i="2"/>
  <c r="K3559" i="2"/>
  <c r="C3553" i="2"/>
  <c r="C3554" i="2"/>
  <c r="K3554" i="2"/>
  <c r="C3551" i="2"/>
  <c r="K3551" i="2"/>
  <c r="C3539" i="2"/>
  <c r="C3537" i="2"/>
  <c r="K3537" i="2"/>
  <c r="C3533" i="2"/>
  <c r="C3534" i="2"/>
  <c r="C3535" i="2"/>
  <c r="K3534" i="2"/>
  <c r="C3531" i="2"/>
  <c r="K3531" i="2"/>
  <c r="C3529" i="2"/>
  <c r="C3521" i="2"/>
  <c r="C3522" i="2"/>
  <c r="C3523" i="2"/>
  <c r="C3524" i="2"/>
  <c r="C3525" i="2"/>
  <c r="K3521" i="2"/>
  <c r="K3522" i="2"/>
  <c r="K3523" i="2"/>
  <c r="K3525" i="2"/>
  <c r="C3517" i="2"/>
  <c r="K3517" i="2"/>
  <c r="C3513" i="2"/>
  <c r="K3513" i="2"/>
  <c r="C3510" i="2"/>
  <c r="K3510" i="2"/>
  <c r="C3502" i="2"/>
  <c r="C3503" i="2"/>
  <c r="C3504" i="2"/>
  <c r="K3502" i="2"/>
  <c r="K3504" i="2"/>
  <c r="C3500" i="2"/>
  <c r="C3495" i="2"/>
  <c r="C3496" i="2"/>
  <c r="K3496" i="2"/>
  <c r="C3488" i="2"/>
  <c r="K3488" i="2"/>
  <c r="C3484" i="2"/>
  <c r="C3485" i="2"/>
  <c r="K3484" i="2"/>
  <c r="C3482" i="2"/>
  <c r="C3480" i="2"/>
  <c r="K3480" i="2"/>
  <c r="C3477" i="2"/>
  <c r="C3473" i="2"/>
  <c r="K3473" i="2"/>
  <c r="C3467" i="2"/>
  <c r="C3468" i="2"/>
  <c r="K3467" i="2"/>
  <c r="K3468" i="2"/>
  <c r="C3463" i="2"/>
  <c r="C3458" i="2"/>
  <c r="C3459" i="2"/>
  <c r="C3460" i="2"/>
  <c r="K3458" i="2"/>
  <c r="K3460" i="2"/>
  <c r="C3455" i="2"/>
  <c r="C3456" i="2"/>
  <c r="K3455" i="2"/>
  <c r="C3448" i="2"/>
  <c r="C3449" i="2"/>
  <c r="K3448" i="2"/>
  <c r="C3445" i="2"/>
  <c r="C3441" i="2"/>
  <c r="C3442" i="2"/>
  <c r="C3443" i="2"/>
  <c r="K3441" i="2"/>
  <c r="K3443" i="2"/>
  <c r="C3439" i="2"/>
  <c r="C3436" i="2"/>
  <c r="K3436" i="2"/>
  <c r="C3430" i="2"/>
  <c r="C3431" i="2"/>
  <c r="K3430" i="2"/>
  <c r="C3425" i="2"/>
  <c r="C3423" i="2"/>
  <c r="K3423" i="2"/>
  <c r="C3418" i="2"/>
  <c r="C3419" i="2"/>
  <c r="K3418" i="2"/>
  <c r="C3414" i="2"/>
  <c r="C3409" i="2"/>
  <c r="C3410" i="2"/>
  <c r="C3411" i="2"/>
  <c r="K3409" i="2"/>
  <c r="K3411" i="2"/>
  <c r="C3407" i="2"/>
  <c r="C3401" i="2"/>
  <c r="K3401" i="2"/>
  <c r="C3398" i="2"/>
  <c r="C3393" i="2"/>
  <c r="C3394" i="2"/>
  <c r="K3394" i="2"/>
  <c r="C3391" i="2"/>
  <c r="K3391" i="2"/>
  <c r="C3386" i="2"/>
  <c r="C3382" i="2"/>
  <c r="K3382" i="2"/>
  <c r="C3380" i="2"/>
  <c r="C3376" i="2"/>
  <c r="K3376" i="2"/>
  <c r="C3368" i="2"/>
  <c r="C3366" i="2"/>
  <c r="K3366" i="2"/>
  <c r="C3358" i="2"/>
  <c r="C3359" i="2"/>
  <c r="C3360" i="2"/>
  <c r="K3359" i="2"/>
  <c r="C3354" i="2"/>
  <c r="K3354" i="2"/>
  <c r="C3350" i="2"/>
  <c r="C3351" i="2"/>
  <c r="C3352" i="2"/>
  <c r="K3351" i="2"/>
  <c r="C3343" i="2"/>
  <c r="K3343" i="2"/>
  <c r="C3337" i="2"/>
  <c r="C3335" i="2"/>
  <c r="K3335" i="2"/>
  <c r="C3329" i="2"/>
  <c r="C3325" i="2"/>
  <c r="C3326" i="2"/>
  <c r="K3326" i="2"/>
  <c r="C3323" i="2"/>
  <c r="K3323" i="2"/>
  <c r="C3315" i="2"/>
  <c r="C3312" i="2"/>
  <c r="K3312" i="2"/>
  <c r="C3305" i="2"/>
  <c r="C3301" i="2"/>
  <c r="C3302" i="2"/>
  <c r="K3302" i="2"/>
  <c r="C3296" i="2"/>
  <c r="C3297" i="2"/>
  <c r="K3297" i="2"/>
  <c r="C3293" i="2"/>
  <c r="K3293" i="2"/>
  <c r="C3291" i="2"/>
  <c r="C3285" i="2"/>
  <c r="K3285" i="2"/>
  <c r="C3282" i="2"/>
  <c r="C3283" i="2"/>
  <c r="K3282" i="2"/>
  <c r="C3277" i="2"/>
  <c r="C3278" i="2"/>
  <c r="C3279" i="2"/>
  <c r="K3278" i="2"/>
  <c r="C3274" i="2"/>
  <c r="K3274" i="2"/>
  <c r="C3268" i="2"/>
  <c r="C3264" i="2"/>
  <c r="C3265" i="2"/>
  <c r="K3265" i="2"/>
  <c r="C3262" i="2"/>
  <c r="K3262" i="2"/>
  <c r="C3260" i="2"/>
  <c r="C3252" i="2"/>
  <c r="K3252" i="2"/>
  <c r="C3246" i="2"/>
  <c r="C3244" i="2"/>
  <c r="K3244" i="2"/>
  <c r="C3240" i="2"/>
  <c r="C3236" i="2"/>
  <c r="K3236" i="2"/>
  <c r="C3228" i="2"/>
  <c r="C3220" i="2"/>
  <c r="C3221" i="2"/>
  <c r="K3221" i="2"/>
  <c r="C3218" i="2"/>
  <c r="K3218" i="2"/>
  <c r="C3215" i="2"/>
  <c r="C3202" i="2"/>
  <c r="C3203" i="2"/>
  <c r="C3204" i="2"/>
  <c r="K3202" i="2"/>
  <c r="K3204" i="2"/>
  <c r="C3199" i="2"/>
  <c r="K3199" i="2"/>
  <c r="C3195" i="2"/>
  <c r="K3195" i="2"/>
  <c r="C3193" i="2"/>
  <c r="K3193" i="2"/>
  <c r="C3189" i="2"/>
  <c r="C3190" i="2"/>
  <c r="K3190" i="2"/>
  <c r="C3187" i="2"/>
  <c r="K3187" i="2"/>
  <c r="C3184" i="2"/>
  <c r="C3185" i="2"/>
  <c r="K3184" i="2"/>
  <c r="C3179" i="2"/>
  <c r="C3163" i="2"/>
  <c r="C3164" i="2"/>
  <c r="K3164" i="2"/>
  <c r="C3160" i="2"/>
  <c r="C3161" i="2"/>
  <c r="K3161" i="2"/>
  <c r="C3157" i="2"/>
  <c r="K3157" i="2"/>
  <c r="C3152" i="2"/>
  <c r="C3153" i="2"/>
  <c r="C3154" i="2"/>
  <c r="C3155" i="2"/>
  <c r="K3152" i="2"/>
  <c r="K3154" i="2"/>
  <c r="C3146" i="2"/>
  <c r="K3146" i="2"/>
  <c r="C3144" i="2"/>
  <c r="K3144" i="2"/>
  <c r="C3137" i="2"/>
  <c r="C3138" i="2"/>
  <c r="C3139" i="2"/>
  <c r="C3140" i="2"/>
  <c r="K3137" i="2"/>
  <c r="K3138" i="2"/>
  <c r="K3139" i="2"/>
  <c r="C3134" i="2"/>
  <c r="C3128" i="2"/>
  <c r="K3128" i="2"/>
  <c r="C3126" i="2"/>
  <c r="K3126" i="2"/>
  <c r="C3121" i="2"/>
  <c r="C3122" i="2"/>
  <c r="C3123" i="2"/>
  <c r="K3121" i="2"/>
  <c r="K3123" i="2"/>
  <c r="C3118" i="2"/>
  <c r="K3118" i="2"/>
  <c r="C3112" i="2"/>
  <c r="K3112" i="2"/>
  <c r="C3101" i="2"/>
  <c r="C3102" i="2"/>
  <c r="K3101" i="2"/>
  <c r="C3099" i="2"/>
  <c r="K3099" i="2"/>
  <c r="C3097" i="2"/>
  <c r="K3097" i="2"/>
  <c r="C3092" i="2"/>
  <c r="C3093" i="2"/>
  <c r="K3092" i="2"/>
  <c r="C3087" i="2"/>
  <c r="K3087" i="2"/>
  <c r="C3081" i="2"/>
  <c r="K3081" i="2"/>
  <c r="C3076" i="2"/>
  <c r="C3077" i="2"/>
  <c r="K3076" i="2"/>
  <c r="C3074" i="2"/>
  <c r="K3074" i="2"/>
  <c r="C3058" i="2"/>
  <c r="C3059" i="2"/>
  <c r="K3058" i="2"/>
  <c r="K3059" i="2"/>
  <c r="C3056" i="2"/>
  <c r="K3056" i="2"/>
  <c r="C3054" i="2"/>
  <c r="K3054" i="2"/>
  <c r="C3048" i="2"/>
  <c r="C3049" i="2"/>
  <c r="C3050" i="2"/>
  <c r="K3048" i="2"/>
  <c r="K3050" i="2"/>
  <c r="C3046" i="2"/>
  <c r="K3046" i="2"/>
  <c r="C3044" i="2"/>
  <c r="K3044" i="2"/>
  <c r="C3040" i="2"/>
  <c r="C3036" i="2"/>
  <c r="C3037" i="2"/>
  <c r="C3038" i="2"/>
  <c r="K3036" i="2"/>
  <c r="K3038" i="2"/>
  <c r="C3029" i="2"/>
  <c r="C3030" i="2"/>
  <c r="K3029" i="2"/>
  <c r="C3021" i="2"/>
  <c r="C3022" i="2"/>
  <c r="C3023" i="2"/>
  <c r="K3022" i="2"/>
  <c r="C3009" i="2"/>
  <c r="C3010" i="2"/>
  <c r="C3011" i="2"/>
  <c r="K3009" i="2"/>
  <c r="K3011" i="2"/>
  <c r="C3006" i="2"/>
  <c r="C3003" i="2"/>
  <c r="K3003" i="2"/>
  <c r="C2998" i="2"/>
  <c r="C2999" i="2"/>
  <c r="C3000" i="2"/>
  <c r="K2999" i="2"/>
  <c r="C2993" i="2"/>
  <c r="C2994" i="2"/>
  <c r="C2995" i="2"/>
  <c r="K2993" i="2"/>
  <c r="K2995" i="2"/>
  <c r="C2991" i="2"/>
  <c r="C2988" i="2"/>
  <c r="C2989" i="2"/>
  <c r="K2989" i="2"/>
  <c r="C2985" i="2"/>
  <c r="K2985" i="2"/>
  <c r="C2981" i="2"/>
  <c r="C2979" i="2"/>
  <c r="K2979" i="2"/>
  <c r="C2973" i="2"/>
  <c r="C2974" i="2"/>
  <c r="C2975" i="2"/>
  <c r="K2974" i="2"/>
  <c r="K2975" i="2"/>
  <c r="C2971" i="2"/>
  <c r="K2971" i="2"/>
  <c r="C2968" i="2"/>
  <c r="K2968" i="2"/>
  <c r="C2964" i="2"/>
  <c r="K2964" i="2"/>
  <c r="C2960" i="2"/>
  <c r="C2961" i="2"/>
  <c r="K2960" i="2"/>
  <c r="C2958" i="2"/>
  <c r="K2958" i="2"/>
  <c r="C2952" i="2"/>
  <c r="C2953" i="2"/>
  <c r="C2954" i="2"/>
  <c r="C2955" i="2"/>
  <c r="K2953" i="2"/>
  <c r="K2955" i="2"/>
  <c r="C2947" i="2"/>
  <c r="K2947" i="2"/>
  <c r="C2945" i="2"/>
  <c r="C2932" i="2"/>
  <c r="K2932" i="2"/>
  <c r="C2927" i="2"/>
  <c r="C2920" i="2"/>
  <c r="K2920" i="2"/>
  <c r="C2909" i="2"/>
  <c r="C2903" i="2"/>
  <c r="K2903" i="2"/>
  <c r="C2898" i="2"/>
  <c r="C2894" i="2"/>
  <c r="K2894" i="2"/>
  <c r="C2887" i="2"/>
  <c r="C2877" i="2"/>
  <c r="C2878" i="2"/>
  <c r="K2878" i="2"/>
  <c r="C2874" i="2"/>
  <c r="C2875" i="2"/>
  <c r="K2874" i="2"/>
  <c r="K2875" i="2"/>
  <c r="C2870" i="2"/>
  <c r="C2871" i="2"/>
  <c r="K2871" i="2"/>
  <c r="C2868" i="2"/>
  <c r="K2868" i="2"/>
  <c r="C2864" i="2"/>
  <c r="K2864" i="2"/>
  <c r="C2859" i="2"/>
  <c r="C2860" i="2"/>
  <c r="K2860" i="2"/>
  <c r="C2857" i="2"/>
  <c r="K2857" i="2"/>
  <c r="C2855" i="2"/>
  <c r="C2852" i="2"/>
  <c r="K2852" i="2"/>
  <c r="C2849" i="2"/>
  <c r="K2849" i="2"/>
  <c r="C2846" i="2"/>
  <c r="K2846" i="2"/>
  <c r="C2839" i="2"/>
  <c r="C2840" i="2"/>
  <c r="C2841" i="2"/>
  <c r="K2840" i="2"/>
  <c r="C2835" i="2"/>
  <c r="K2835" i="2"/>
  <c r="C2831" i="2"/>
  <c r="C2825" i="2"/>
  <c r="C2826" i="2"/>
  <c r="K2826" i="2"/>
  <c r="C2818" i="2"/>
  <c r="C2819" i="2"/>
  <c r="K2819" i="2"/>
  <c r="C2812" i="2"/>
  <c r="C2813" i="2"/>
  <c r="K2813" i="2"/>
  <c r="C2809" i="2"/>
  <c r="K2809" i="2"/>
  <c r="C2807" i="2"/>
  <c r="C2797" i="2"/>
  <c r="C2798" i="2"/>
  <c r="C2799" i="2"/>
  <c r="C2800" i="2"/>
  <c r="K2798" i="2"/>
  <c r="K2800" i="2"/>
  <c r="C2795" i="2"/>
  <c r="K2795" i="2"/>
  <c r="C2781" i="2"/>
  <c r="C2782" i="2"/>
  <c r="C2783" i="2"/>
  <c r="C2784" i="2"/>
  <c r="K2781" i="2"/>
  <c r="K2783" i="2"/>
  <c r="C2776" i="2"/>
  <c r="C2777" i="2"/>
  <c r="K2776" i="2"/>
  <c r="C2768" i="2"/>
  <c r="C2769" i="2"/>
  <c r="K2768" i="2"/>
  <c r="C2765" i="2"/>
  <c r="C2766" i="2"/>
  <c r="K2765" i="2"/>
  <c r="C2762" i="2"/>
  <c r="K2762" i="2"/>
  <c r="C2759" i="2"/>
  <c r="K2759" i="2"/>
  <c r="C2756" i="2"/>
  <c r="C2757" i="2"/>
  <c r="K2756" i="2"/>
  <c r="C2752" i="2"/>
  <c r="C2748" i="2"/>
  <c r="C2749" i="2"/>
  <c r="K2749" i="2"/>
  <c r="C2746" i="2"/>
  <c r="K2746" i="2"/>
  <c r="C2744" i="2"/>
  <c r="C2742" i="2"/>
  <c r="K2742" i="2"/>
  <c r="C2739" i="2"/>
  <c r="K2739" i="2"/>
  <c r="C2737" i="2"/>
  <c r="K2737" i="2"/>
  <c r="C2733" i="2"/>
  <c r="C2729" i="2"/>
  <c r="K2729" i="2"/>
  <c r="C2725" i="2"/>
  <c r="C2726" i="2"/>
  <c r="C2727" i="2"/>
  <c r="K2726" i="2"/>
  <c r="K2727" i="2"/>
  <c r="C2721" i="2"/>
  <c r="C2722" i="2"/>
  <c r="K2722" i="2"/>
  <c r="C2710" i="2"/>
  <c r="K2710" i="2"/>
  <c r="C2706" i="2"/>
  <c r="C2707" i="2"/>
  <c r="C2708" i="2"/>
  <c r="K2706" i="2"/>
  <c r="K2707" i="2"/>
  <c r="C2700" i="2"/>
  <c r="K2700" i="2"/>
  <c r="C2698" i="2"/>
  <c r="C2696" i="2"/>
  <c r="K2696" i="2"/>
  <c r="C2689" i="2"/>
  <c r="C2687" i="2"/>
  <c r="K2687" i="2"/>
  <c r="C2684" i="2"/>
  <c r="C2681" i="2"/>
  <c r="K2681" i="2"/>
  <c r="C2677" i="2"/>
  <c r="K2677" i="2"/>
  <c r="C2671" i="2"/>
  <c r="C2672" i="2"/>
  <c r="K2672" i="2"/>
  <c r="C2667" i="2"/>
  <c r="C2668" i="2"/>
  <c r="K2668" i="2"/>
  <c r="C2665" i="2"/>
  <c r="K2665" i="2"/>
  <c r="C2663" i="2"/>
  <c r="C2659" i="2"/>
  <c r="C2660" i="2"/>
  <c r="C2661" i="2"/>
  <c r="K2659" i="2"/>
  <c r="K2661" i="2"/>
  <c r="C2655" i="2"/>
  <c r="C2653" i="2"/>
  <c r="K2653" i="2"/>
  <c r="C2648" i="2"/>
  <c r="K2648" i="2"/>
  <c r="C2646" i="2"/>
  <c r="K2646" i="2"/>
  <c r="C2642" i="2"/>
  <c r="C2638" i="2"/>
  <c r="K2638" i="2"/>
  <c r="C2633" i="2"/>
  <c r="K2633" i="2"/>
  <c r="C2626" i="2"/>
  <c r="C2627" i="2"/>
  <c r="K2627" i="2"/>
  <c r="C2624" i="2"/>
  <c r="K2624" i="2"/>
  <c r="C2617" i="2"/>
  <c r="K2617" i="2"/>
  <c r="C2615" i="2"/>
  <c r="K2615" i="2"/>
  <c r="C2608" i="2"/>
  <c r="C2609" i="2"/>
  <c r="K2608" i="2"/>
  <c r="C2597" i="2"/>
  <c r="C2598" i="2"/>
  <c r="K2597" i="2"/>
  <c r="K2598" i="2"/>
  <c r="C2592" i="2"/>
  <c r="C2593" i="2"/>
  <c r="C2594" i="2"/>
  <c r="K2592" i="2"/>
  <c r="K2593" i="2"/>
  <c r="K2594" i="2"/>
  <c r="C2588" i="2"/>
  <c r="K2588" i="2"/>
  <c r="C2582" i="2"/>
  <c r="C2583" i="2"/>
  <c r="K2582" i="2"/>
  <c r="C2579" i="2"/>
  <c r="K2579" i="2"/>
  <c r="C2576" i="2"/>
  <c r="K2576" i="2"/>
  <c r="C2574" i="2"/>
  <c r="K2574" i="2"/>
  <c r="C2571" i="2"/>
  <c r="K2571" i="2"/>
  <c r="C2567" i="2"/>
  <c r="C2568" i="2"/>
  <c r="C2569" i="2"/>
  <c r="K2568" i="2"/>
  <c r="K2569" i="2"/>
  <c r="C2562" i="2"/>
  <c r="C2563" i="2"/>
  <c r="C2564" i="2"/>
  <c r="K2562" i="2"/>
  <c r="K2564" i="2"/>
  <c r="C2556" i="2"/>
  <c r="C2557" i="2"/>
  <c r="C2558" i="2"/>
  <c r="C2559" i="2"/>
  <c r="K2556" i="2"/>
  <c r="K2557" i="2"/>
  <c r="K2558" i="2"/>
  <c r="C2553" i="2"/>
  <c r="C2554" i="2"/>
  <c r="K2553" i="2"/>
  <c r="C2550" i="2"/>
  <c r="K2550" i="2"/>
  <c r="C2546" i="2"/>
  <c r="K2546" i="2"/>
  <c r="C2544" i="2"/>
  <c r="C2541" i="2"/>
  <c r="C2542" i="2"/>
  <c r="K2542" i="2"/>
  <c r="C2536" i="2"/>
  <c r="C2537" i="2"/>
  <c r="C2538" i="2"/>
  <c r="C2539" i="2"/>
  <c r="K2537" i="2"/>
  <c r="K2539" i="2"/>
  <c r="C2532" i="2"/>
  <c r="K2532" i="2"/>
  <c r="C2526" i="2"/>
  <c r="C2527" i="2"/>
  <c r="C2528" i="2"/>
  <c r="C2529" i="2"/>
  <c r="K2526" i="2"/>
  <c r="K2527" i="2"/>
  <c r="K2528" i="2"/>
  <c r="C2523" i="2"/>
  <c r="C2524" i="2"/>
  <c r="K2523" i="2"/>
  <c r="C2520" i="2"/>
  <c r="K2520" i="2"/>
  <c r="C2518" i="2"/>
  <c r="K2518" i="2"/>
  <c r="C2511" i="2"/>
  <c r="C2509" i="2"/>
  <c r="K2509" i="2"/>
  <c r="C2507" i="2"/>
  <c r="K2507" i="2"/>
  <c r="C2504" i="2"/>
  <c r="C2505" i="2"/>
  <c r="K2505" i="2"/>
  <c r="C2501" i="2"/>
  <c r="K2501" i="2"/>
  <c r="C2498" i="2"/>
  <c r="K2498" i="2"/>
  <c r="C2493" i="2"/>
  <c r="C2494" i="2"/>
  <c r="K2494" i="2"/>
  <c r="C2491" i="2"/>
  <c r="K2491" i="2"/>
  <c r="C2489" i="2"/>
  <c r="K2489" i="2"/>
  <c r="C2485" i="2"/>
  <c r="K2485" i="2"/>
  <c r="C2482" i="2"/>
  <c r="C2473" i="2"/>
  <c r="K2473" i="2"/>
  <c r="C2471" i="2"/>
  <c r="K2471" i="2"/>
  <c r="C2468" i="2"/>
  <c r="C2469" i="2"/>
  <c r="K2469" i="2"/>
  <c r="C2464" i="2"/>
  <c r="C2465" i="2"/>
  <c r="K2465" i="2"/>
  <c r="C2457" i="2"/>
  <c r="K2457" i="2"/>
  <c r="C2454" i="2"/>
  <c r="C2455" i="2"/>
  <c r="K2454" i="2"/>
  <c r="C2451" i="2"/>
  <c r="C2452" i="2"/>
  <c r="K2451" i="2"/>
  <c r="K2452" i="2"/>
  <c r="C2449" i="2"/>
  <c r="C2446" i="2"/>
  <c r="K2446" i="2"/>
  <c r="C2443" i="2"/>
  <c r="C2444" i="2"/>
  <c r="K2443" i="2"/>
  <c r="K2444" i="2"/>
  <c r="C2440" i="2"/>
  <c r="C2441" i="2"/>
  <c r="K2440" i="2"/>
  <c r="C2437" i="2"/>
  <c r="K2437" i="2"/>
  <c r="C2434" i="2"/>
  <c r="C2435" i="2"/>
  <c r="K2435" i="2"/>
  <c r="C2426" i="2"/>
  <c r="C2427" i="2"/>
  <c r="C2428" i="2"/>
  <c r="C2429" i="2"/>
  <c r="K2427" i="2"/>
  <c r="K2429" i="2"/>
  <c r="C2422" i="2"/>
  <c r="K2422" i="2"/>
  <c r="C2416" i="2"/>
  <c r="C2417" i="2"/>
  <c r="K2416" i="2"/>
  <c r="K2417" i="2"/>
  <c r="C2412" i="2"/>
  <c r="C2413" i="2"/>
  <c r="K2412" i="2"/>
  <c r="C2408" i="2"/>
  <c r="K2408" i="2"/>
  <c r="C2404" i="2"/>
  <c r="K2404" i="2"/>
  <c r="C2399" i="2"/>
  <c r="C2400" i="2"/>
  <c r="C2401" i="2"/>
  <c r="C2402" i="2"/>
  <c r="K2399" i="2"/>
  <c r="K2400" i="2"/>
  <c r="K2401" i="2"/>
  <c r="C2394" i="2"/>
  <c r="C2395" i="2"/>
  <c r="C2396" i="2"/>
  <c r="K2394" i="2"/>
  <c r="K2395" i="2"/>
  <c r="C2390" i="2"/>
  <c r="C2391" i="2"/>
  <c r="K2391" i="2"/>
  <c r="C2382" i="2"/>
  <c r="K2382" i="2"/>
  <c r="C2380" i="2"/>
  <c r="K2380" i="2"/>
  <c r="C2378" i="2"/>
  <c r="K2378" i="2"/>
  <c r="C2375" i="2"/>
  <c r="C2376" i="2"/>
  <c r="K2375" i="2"/>
  <c r="C2360" i="2"/>
  <c r="C2361" i="2"/>
  <c r="C2362" i="2"/>
  <c r="K2361" i="2"/>
  <c r="K2362" i="2"/>
  <c r="C2357" i="2"/>
  <c r="K2357" i="2"/>
  <c r="C2355" i="2"/>
  <c r="K2355" i="2"/>
  <c r="C2353" i="2"/>
  <c r="K2353" i="2"/>
  <c r="C2349" i="2"/>
  <c r="C2346" i="2"/>
  <c r="K2346" i="2"/>
  <c r="C2343" i="2"/>
  <c r="K2343" i="2"/>
  <c r="C2338" i="2"/>
  <c r="K2338" i="2"/>
  <c r="C2332" i="2"/>
  <c r="C2333" i="2"/>
  <c r="C2334" i="2"/>
  <c r="K2332" i="2"/>
  <c r="K2333" i="2"/>
  <c r="C2330" i="2"/>
  <c r="K2330" i="2"/>
  <c r="C2328" i="2"/>
  <c r="C2325" i="2"/>
  <c r="K2325" i="2"/>
  <c r="C2323" i="2"/>
  <c r="K2323" i="2"/>
  <c r="C2319" i="2"/>
  <c r="K2319" i="2"/>
  <c r="C2316" i="2"/>
  <c r="C2313" i="2"/>
  <c r="K2313" i="2"/>
  <c r="C2306" i="2"/>
  <c r="C2307" i="2"/>
  <c r="C2308" i="2"/>
  <c r="K2307" i="2"/>
  <c r="K2308" i="2"/>
  <c r="C2301" i="2"/>
  <c r="K2301" i="2"/>
  <c r="C2299" i="2"/>
  <c r="K2299" i="2"/>
  <c r="C2292" i="2"/>
  <c r="C2293" i="2"/>
  <c r="K2293" i="2"/>
  <c r="C2284" i="2"/>
  <c r="K2284" i="2"/>
  <c r="C2282" i="2"/>
  <c r="K2282" i="2"/>
  <c r="C2273" i="2"/>
  <c r="C2274" i="2"/>
  <c r="K2274" i="2"/>
  <c r="C2270" i="2"/>
  <c r="K2270" i="2"/>
  <c r="C2258" i="2"/>
  <c r="C2259" i="2"/>
  <c r="K2258" i="2"/>
  <c r="K2259" i="2"/>
  <c r="C2256" i="2"/>
  <c r="C2244" i="2"/>
  <c r="K2244" i="2"/>
  <c r="C2240" i="2"/>
  <c r="K2240" i="2"/>
  <c r="C2238" i="2"/>
  <c r="K2238" i="2"/>
  <c r="C2232" i="2"/>
  <c r="C2233" i="2"/>
  <c r="C2234" i="2"/>
  <c r="C2235" i="2"/>
  <c r="C2236" i="2"/>
  <c r="K2233" i="2"/>
  <c r="K2234" i="2"/>
  <c r="K2235" i="2"/>
  <c r="C2229" i="2"/>
  <c r="K2229" i="2"/>
  <c r="C2224" i="2"/>
  <c r="C2225" i="2"/>
  <c r="C2226" i="2"/>
  <c r="K2225" i="2"/>
  <c r="K2226" i="2"/>
  <c r="C2222" i="2"/>
  <c r="K2222" i="2"/>
  <c r="C2220" i="2"/>
  <c r="K2220" i="2"/>
  <c r="C2217" i="2"/>
  <c r="K2217" i="2"/>
  <c r="C2215" i="2"/>
  <c r="C2211" i="2"/>
  <c r="C2212" i="2"/>
  <c r="K2212" i="2"/>
  <c r="C2208" i="2"/>
  <c r="K2208" i="2"/>
  <c r="C2203" i="2"/>
  <c r="C2204" i="2"/>
  <c r="C2205" i="2"/>
  <c r="K2203" i="2"/>
  <c r="K2204" i="2"/>
  <c r="C2201" i="2"/>
  <c r="K2201" i="2"/>
  <c r="C2193" i="2"/>
  <c r="C2194" i="2"/>
  <c r="C2195" i="2"/>
  <c r="C2196" i="2"/>
  <c r="K2193" i="2"/>
  <c r="K2194" i="2"/>
  <c r="K2195" i="2"/>
  <c r="K2196" i="2"/>
  <c r="C2190" i="2"/>
  <c r="C2191" i="2"/>
  <c r="K2190" i="2"/>
  <c r="K2191" i="2"/>
  <c r="C2186" i="2"/>
  <c r="K2186" i="2"/>
  <c r="C2182" i="2"/>
  <c r="K2182" i="2"/>
  <c r="C2177" i="2"/>
  <c r="C2172" i="2"/>
  <c r="C2173" i="2"/>
  <c r="K2173" i="2"/>
  <c r="C2166" i="2"/>
  <c r="C2167" i="2"/>
  <c r="C2168" i="2"/>
  <c r="K2166" i="2"/>
  <c r="K2168" i="2"/>
  <c r="C2163" i="2"/>
  <c r="K2163" i="2"/>
  <c r="C2160" i="2"/>
  <c r="K2160" i="2"/>
  <c r="C2156" i="2"/>
  <c r="C2157" i="2"/>
  <c r="K2156" i="2"/>
  <c r="C2154" i="2"/>
  <c r="K2154" i="2"/>
  <c r="C2152" i="2"/>
  <c r="K2152" i="2"/>
  <c r="C2143" i="2"/>
  <c r="C2144" i="2"/>
  <c r="K2143" i="2"/>
  <c r="C2139" i="2"/>
  <c r="C2140" i="2"/>
  <c r="K2139" i="2"/>
  <c r="K2140" i="2"/>
  <c r="C2137" i="2"/>
  <c r="C2133" i="2"/>
  <c r="K2133" i="2"/>
  <c r="C2131" i="2"/>
  <c r="K2131" i="2"/>
  <c r="C2129" i="2"/>
  <c r="K2129" i="2"/>
  <c r="C2125" i="2"/>
  <c r="C2126" i="2"/>
  <c r="K2125" i="2"/>
  <c r="C2123" i="2"/>
  <c r="K2123" i="2"/>
  <c r="C2115" i="2"/>
  <c r="K2115" i="2"/>
  <c r="C2104" i="2"/>
  <c r="C2098" i="2"/>
  <c r="K2098" i="2"/>
  <c r="C2094" i="2"/>
  <c r="C2095" i="2"/>
  <c r="K2094" i="2"/>
  <c r="K2095" i="2"/>
  <c r="C2086" i="2"/>
  <c r="C2087" i="2"/>
  <c r="C2088" i="2"/>
  <c r="C2089" i="2"/>
  <c r="C2090" i="2"/>
  <c r="C2091" i="2"/>
  <c r="K2086" i="2"/>
  <c r="K2088" i="2"/>
  <c r="K2089" i="2"/>
  <c r="K2090" i="2"/>
  <c r="C2081" i="2"/>
  <c r="K2081" i="2"/>
  <c r="C2079" i="2"/>
  <c r="K2079" i="2"/>
  <c r="C2077" i="2"/>
  <c r="C2072" i="2"/>
  <c r="K2072" i="2"/>
  <c r="C2068" i="2"/>
  <c r="C2069" i="2"/>
  <c r="C2070" i="2"/>
  <c r="K2069" i="2"/>
  <c r="K2070" i="2"/>
  <c r="C2064" i="2"/>
  <c r="C2065" i="2"/>
  <c r="K2065" i="2"/>
  <c r="C2059" i="2"/>
  <c r="K2059" i="2"/>
  <c r="C2057" i="2"/>
  <c r="C2055" i="2"/>
  <c r="K2055" i="2"/>
  <c r="C2051" i="2"/>
  <c r="C2052" i="2"/>
  <c r="C2053" i="2"/>
  <c r="K2052" i="2"/>
  <c r="K2053" i="2"/>
  <c r="C2044" i="2"/>
  <c r="C2045" i="2"/>
  <c r="K2045" i="2"/>
  <c r="C2042" i="2"/>
  <c r="K2042" i="2"/>
  <c r="C2037" i="2"/>
  <c r="C2034" i="2"/>
  <c r="C2035" i="2"/>
  <c r="K2035" i="2"/>
  <c r="C2026" i="2"/>
  <c r="K2026" i="2"/>
  <c r="C2018" i="2"/>
  <c r="C2019" i="2"/>
  <c r="C2020" i="2"/>
  <c r="K2018" i="2"/>
  <c r="K2019" i="2"/>
  <c r="K2020" i="2"/>
  <c r="C2015" i="2"/>
  <c r="K2015" i="2"/>
  <c r="C2005" i="2"/>
  <c r="K2005" i="2"/>
  <c r="C1998" i="2"/>
  <c r="C1999" i="2"/>
  <c r="K1999" i="2"/>
  <c r="C1995" i="2"/>
  <c r="K1995" i="2"/>
  <c r="C1992" i="2"/>
  <c r="C1986" i="2"/>
  <c r="C1987" i="2"/>
  <c r="C1988" i="2"/>
  <c r="C1989" i="2"/>
  <c r="K1987" i="2"/>
  <c r="K1989" i="2"/>
  <c r="C1978" i="2"/>
  <c r="C1979" i="2"/>
  <c r="C1980" i="2"/>
  <c r="K1978" i="2"/>
  <c r="K1980" i="2"/>
  <c r="C1966" i="2"/>
  <c r="C1962" i="2"/>
  <c r="K1962" i="2"/>
  <c r="C1950" i="2"/>
  <c r="K1950" i="2"/>
  <c r="C1948" i="2"/>
  <c r="K1948" i="2"/>
  <c r="C1944" i="2"/>
  <c r="C1945" i="2"/>
  <c r="C1946" i="2"/>
  <c r="K1944" i="2"/>
  <c r="K1945" i="2"/>
  <c r="C1939" i="2"/>
  <c r="K1939" i="2"/>
  <c r="C1935" i="2"/>
  <c r="C1933" i="2"/>
  <c r="K1933" i="2"/>
  <c r="C1926" i="2"/>
  <c r="K1926" i="2"/>
  <c r="C1924" i="2"/>
  <c r="K1924" i="2"/>
  <c r="C1922" i="2"/>
  <c r="C1910" i="2"/>
  <c r="C1911" i="2"/>
  <c r="K1911" i="2"/>
  <c r="C1906" i="2"/>
  <c r="K1906" i="2"/>
  <c r="C1884" i="2"/>
  <c r="C1872" i="2"/>
  <c r="K1872" i="2"/>
  <c r="C1864" i="2"/>
  <c r="C1865" i="2"/>
  <c r="C1866" i="2"/>
  <c r="K1865" i="2"/>
  <c r="K1866" i="2"/>
  <c r="C1862" i="2"/>
  <c r="K1862" i="2"/>
  <c r="C1859" i="2"/>
  <c r="K1859" i="2"/>
  <c r="C1856" i="2"/>
  <c r="K1856" i="2"/>
  <c r="C1850" i="2"/>
  <c r="C1851" i="2"/>
  <c r="C1852" i="2"/>
  <c r="K1850" i="2"/>
  <c r="K1851" i="2"/>
  <c r="C1835" i="2"/>
  <c r="K1835" i="2"/>
  <c r="C1832" i="2"/>
  <c r="C1833" i="2"/>
  <c r="K1832" i="2"/>
  <c r="C1827" i="2"/>
  <c r="C1828" i="2"/>
  <c r="C1829" i="2"/>
  <c r="C1830" i="2"/>
  <c r="K1827" i="2"/>
  <c r="K1829" i="2"/>
  <c r="K1830" i="2"/>
  <c r="C1825" i="2"/>
  <c r="K1825" i="2"/>
  <c r="C1814" i="2"/>
  <c r="K1814" i="2"/>
  <c r="C1811" i="2"/>
  <c r="C1804" i="2"/>
  <c r="K1804" i="2"/>
  <c r="C1801" i="2"/>
  <c r="K1801" i="2"/>
  <c r="C1796" i="2"/>
  <c r="C1797" i="2"/>
  <c r="C1798" i="2"/>
  <c r="K1796" i="2"/>
  <c r="K1798" i="2"/>
  <c r="C1792" i="2"/>
  <c r="C1793" i="2"/>
  <c r="C1794" i="2"/>
  <c r="K1792" i="2"/>
  <c r="K1793" i="2"/>
  <c r="K1794" i="2"/>
  <c r="C1790" i="2"/>
  <c r="K1790" i="2"/>
  <c r="C1788" i="2"/>
  <c r="K1788" i="2"/>
  <c r="C1784" i="2"/>
  <c r="C1785" i="2"/>
  <c r="C1786" i="2"/>
  <c r="K1784" i="2"/>
  <c r="K1786" i="2"/>
  <c r="C1781" i="2"/>
  <c r="C1782" i="2"/>
  <c r="K1781" i="2"/>
  <c r="K1782" i="2"/>
  <c r="C1773" i="2"/>
  <c r="C1774" i="2"/>
  <c r="K1773" i="2"/>
  <c r="C1770" i="2"/>
  <c r="K1770" i="2"/>
  <c r="C1761" i="2"/>
  <c r="K1761" i="2"/>
  <c r="C1755" i="2"/>
  <c r="C1756" i="2"/>
  <c r="K1755" i="2"/>
  <c r="C1748" i="2"/>
  <c r="K1748" i="2"/>
  <c r="C1742" i="2"/>
  <c r="K1742" i="2"/>
  <c r="C1737" i="2"/>
  <c r="C1738" i="2"/>
  <c r="K1737" i="2"/>
  <c r="C1730" i="2"/>
  <c r="C1731" i="2"/>
  <c r="K1730" i="2"/>
  <c r="K1731" i="2"/>
  <c r="C1723" i="2"/>
  <c r="C1704" i="2"/>
  <c r="C1705" i="2"/>
  <c r="K1705" i="2"/>
  <c r="C1701" i="2"/>
  <c r="K1701" i="2"/>
  <c r="C1697" i="2"/>
  <c r="C1698" i="2"/>
  <c r="C1699" i="2"/>
  <c r="K1697" i="2"/>
  <c r="K1698" i="2"/>
  <c r="C1693" i="2"/>
  <c r="C1694" i="2"/>
  <c r="K1694" i="2"/>
  <c r="C1689" i="2"/>
  <c r="K1689" i="2"/>
  <c r="C1685" i="2"/>
  <c r="C1686" i="2"/>
  <c r="C1687" i="2"/>
  <c r="K1686" i="2"/>
  <c r="K1687" i="2"/>
  <c r="C1682" i="2"/>
  <c r="K1682" i="2"/>
  <c r="C1675" i="2"/>
  <c r="K1675" i="2"/>
  <c r="C1669" i="2"/>
  <c r="K1669" i="2"/>
  <c r="C1664" i="2"/>
  <c r="C1662" i="2"/>
  <c r="K1662" i="2"/>
  <c r="C1660" i="2"/>
  <c r="K1660" i="2"/>
  <c r="C1657" i="2"/>
  <c r="C1658" i="2"/>
  <c r="K1657" i="2"/>
  <c r="K1658" i="2"/>
  <c r="C1654" i="2"/>
  <c r="C1655" i="2"/>
  <c r="K1655" i="2"/>
  <c r="C1650" i="2"/>
  <c r="K1650" i="2"/>
  <c r="C1643" i="2"/>
  <c r="K1643" i="2"/>
  <c r="C1641" i="2"/>
  <c r="K1641" i="2"/>
  <c r="C1639" i="2"/>
  <c r="K1639" i="2"/>
  <c r="C1632" i="2"/>
  <c r="C1633" i="2"/>
  <c r="K1633" i="2"/>
  <c r="C1628" i="2"/>
  <c r="C1629" i="2"/>
  <c r="C1630" i="2"/>
  <c r="K1628" i="2"/>
  <c r="K1630" i="2"/>
  <c r="C1626" i="2"/>
  <c r="C1613" i="2"/>
  <c r="K1613" i="2"/>
  <c r="C1607" i="2"/>
  <c r="K1607" i="2"/>
  <c r="C1604" i="2"/>
  <c r="K1604" i="2"/>
  <c r="C1595" i="2"/>
  <c r="C1596" i="2"/>
  <c r="C1597" i="2"/>
  <c r="K1595" i="2"/>
  <c r="K1596" i="2"/>
  <c r="C1593" i="2"/>
  <c r="K1593" i="2"/>
  <c r="C1591" i="2"/>
  <c r="C1589" i="2"/>
  <c r="K1589" i="2"/>
  <c r="C1587" i="2"/>
  <c r="K1587" i="2"/>
  <c r="C1584" i="2"/>
  <c r="K1584" i="2"/>
  <c r="C1580" i="2"/>
  <c r="C1574" i="2"/>
  <c r="K1574" i="2"/>
  <c r="C1570" i="2"/>
  <c r="K1570" i="2"/>
  <c r="C1568" i="2"/>
  <c r="K1568" i="2"/>
  <c r="C1565" i="2"/>
  <c r="C1563" i="2"/>
  <c r="K1563" i="2"/>
  <c r="C1561" i="2"/>
  <c r="K1561" i="2"/>
  <c r="C1556" i="2"/>
  <c r="K1556" i="2"/>
  <c r="C1542" i="2"/>
  <c r="C1543" i="2"/>
  <c r="C1544" i="2"/>
  <c r="C1545" i="2"/>
  <c r="K1542" i="2"/>
  <c r="K1543" i="2"/>
  <c r="K1544" i="2"/>
  <c r="C1533" i="2"/>
  <c r="C1531" i="2"/>
  <c r="K1531" i="2"/>
  <c r="C1529" i="2"/>
  <c r="K1529" i="2"/>
  <c r="C1525" i="2"/>
  <c r="K1525" i="2"/>
  <c r="C1523" i="2"/>
  <c r="C1518" i="2"/>
  <c r="C1519" i="2"/>
  <c r="C1520" i="2"/>
  <c r="K1518" i="2"/>
  <c r="K1520" i="2"/>
  <c r="C1516" i="2"/>
  <c r="C1509" i="2"/>
  <c r="C1510" i="2"/>
  <c r="C1511" i="2"/>
  <c r="C1512" i="2"/>
  <c r="C1513" i="2"/>
  <c r="C1514" i="2"/>
  <c r="K1510" i="2"/>
  <c r="K1512" i="2"/>
  <c r="K1513" i="2"/>
  <c r="K1514" i="2"/>
  <c r="C1503" i="2"/>
  <c r="C1504" i="2"/>
  <c r="K1504" i="2"/>
  <c r="C1500" i="2"/>
  <c r="K1500" i="2"/>
  <c r="C1494" i="2"/>
  <c r="C1495" i="2"/>
  <c r="C1496" i="2"/>
  <c r="C1497" i="2"/>
  <c r="K1494" i="2"/>
  <c r="K1496" i="2"/>
  <c r="K1497" i="2"/>
  <c r="C1485" i="2"/>
  <c r="C1486" i="2"/>
  <c r="C1487" i="2"/>
  <c r="C1488" i="2"/>
  <c r="C1489" i="2"/>
  <c r="K1485" i="2"/>
  <c r="K1486" i="2"/>
  <c r="K1488" i="2"/>
  <c r="K1489" i="2"/>
  <c r="C1481" i="2"/>
  <c r="K1481" i="2"/>
  <c r="C1478" i="2"/>
  <c r="C1475" i="2"/>
  <c r="K1475" i="2"/>
  <c r="C1470" i="2"/>
  <c r="C1471" i="2"/>
  <c r="K1470" i="2"/>
  <c r="K1471" i="2"/>
  <c r="C1465" i="2"/>
  <c r="C1462" i="2"/>
  <c r="C1463" i="2"/>
  <c r="K1462" i="2"/>
  <c r="K1463" i="2"/>
  <c r="C1459" i="2"/>
  <c r="C1460" i="2"/>
  <c r="K1460" i="2"/>
  <c r="C1457" i="2"/>
  <c r="K1457" i="2"/>
  <c r="C1450" i="2"/>
  <c r="C1451" i="2"/>
  <c r="C1452" i="2"/>
  <c r="C1453" i="2"/>
  <c r="C1454" i="2"/>
  <c r="K1450" i="2"/>
  <c r="K1451" i="2"/>
  <c r="K1453" i="2"/>
  <c r="K1454" i="2"/>
  <c r="C1442" i="2"/>
  <c r="K1442" i="2"/>
  <c r="C1437" i="2"/>
  <c r="C1432" i="2"/>
  <c r="C1433" i="2"/>
  <c r="C1434" i="2"/>
  <c r="K1432" i="2"/>
  <c r="K1433" i="2"/>
  <c r="K1434" i="2"/>
  <c r="C1429" i="2"/>
  <c r="C1430" i="2"/>
  <c r="K1429" i="2"/>
  <c r="C1426" i="2"/>
  <c r="K1426" i="2"/>
  <c r="C1422" i="2"/>
  <c r="K1422" i="2"/>
  <c r="C1420" i="2"/>
  <c r="C1416" i="2"/>
  <c r="C1417" i="2"/>
  <c r="C1418" i="2"/>
  <c r="K1416" i="2"/>
  <c r="K1417" i="2"/>
  <c r="K1418" i="2"/>
  <c r="C1413" i="2"/>
  <c r="C1406" i="2"/>
  <c r="C1407" i="2"/>
  <c r="C1408" i="2"/>
  <c r="C1409" i="2"/>
  <c r="K1406" i="2"/>
  <c r="K1407" i="2"/>
  <c r="K1408" i="2"/>
  <c r="K1409" i="2"/>
  <c r="C1404" i="2"/>
  <c r="K1404" i="2"/>
  <c r="C1393" i="2"/>
  <c r="C1394" i="2"/>
  <c r="K1393" i="2"/>
  <c r="K1394" i="2"/>
  <c r="C1391" i="2"/>
  <c r="C1389" i="2"/>
  <c r="K1389" i="2"/>
  <c r="C1376" i="2"/>
  <c r="K1376" i="2"/>
  <c r="C1367" i="2"/>
  <c r="C1368" i="2"/>
  <c r="C1369" i="2"/>
  <c r="K1367" i="2"/>
  <c r="K1369" i="2"/>
  <c r="C1358" i="2"/>
  <c r="K1358" i="2"/>
  <c r="C1356" i="2"/>
  <c r="K1356" i="2"/>
  <c r="C1351" i="2"/>
  <c r="C1349" i="2"/>
  <c r="K1349" i="2"/>
  <c r="C1343" i="2"/>
  <c r="C1344" i="2"/>
  <c r="C1345" i="2"/>
  <c r="C1346" i="2"/>
  <c r="K1343" i="2"/>
  <c r="K1345" i="2"/>
  <c r="K1346" i="2"/>
  <c r="C1339" i="2"/>
  <c r="C1340" i="2"/>
  <c r="K1339" i="2"/>
  <c r="K1340" i="2"/>
  <c r="C1330" i="2"/>
  <c r="C1327" i="2"/>
  <c r="C1328" i="2"/>
  <c r="K1327" i="2"/>
  <c r="K1328" i="2"/>
  <c r="C1321" i="2"/>
  <c r="K1321" i="2"/>
  <c r="C1316" i="2"/>
  <c r="C1313" i="2"/>
  <c r="C1314" i="2"/>
  <c r="K1313" i="2"/>
  <c r="K1314" i="2"/>
  <c r="C1311" i="2"/>
  <c r="K1311" i="2"/>
  <c r="C1309" i="2"/>
  <c r="C1306" i="2"/>
  <c r="K1306" i="2"/>
  <c r="C1299" i="2"/>
  <c r="K1299" i="2"/>
  <c r="C1296" i="2"/>
  <c r="C1297" i="2"/>
  <c r="K1296" i="2"/>
  <c r="K1297" i="2"/>
  <c r="C1292" i="2"/>
  <c r="C1293" i="2"/>
  <c r="C1294" i="2"/>
  <c r="K1292" i="2"/>
  <c r="K1293" i="2"/>
  <c r="K1294" i="2"/>
  <c r="C1270" i="2"/>
  <c r="C1268" i="2"/>
  <c r="K1268" i="2"/>
  <c r="C1263" i="2"/>
  <c r="K1263" i="2"/>
  <c r="C1260" i="2"/>
  <c r="K1260" i="2"/>
  <c r="C1251" i="2"/>
  <c r="C1245" i="2"/>
  <c r="C1246" i="2"/>
  <c r="C1247" i="2"/>
  <c r="K1245" i="2"/>
  <c r="K1246" i="2"/>
  <c r="K1247" i="2"/>
  <c r="C1242" i="2"/>
  <c r="C1239" i="2"/>
  <c r="K1239" i="2"/>
  <c r="C1233" i="2"/>
  <c r="C1234" i="2"/>
  <c r="C1235" i="2"/>
  <c r="C1236" i="2"/>
  <c r="C1237" i="2"/>
  <c r="K1233" i="2"/>
  <c r="K1234" i="2"/>
  <c r="K1236" i="2"/>
  <c r="K1237" i="2"/>
  <c r="C1225" i="2"/>
  <c r="K1225" i="2"/>
  <c r="C1216" i="2"/>
  <c r="C1217" i="2"/>
  <c r="C1218" i="2"/>
  <c r="C1219" i="2"/>
  <c r="K1216" i="2"/>
  <c r="K1217" i="2"/>
  <c r="K1218" i="2"/>
  <c r="C1214" i="2"/>
  <c r="C1208" i="2"/>
  <c r="K1208" i="2"/>
  <c r="C1202" i="2"/>
  <c r="K1202" i="2"/>
  <c r="C1199" i="2"/>
  <c r="K1199" i="2"/>
  <c r="C1196" i="2"/>
  <c r="C1197" i="2"/>
  <c r="K1196" i="2"/>
  <c r="C1190" i="2"/>
  <c r="K1190" i="2"/>
  <c r="C1182" i="2"/>
  <c r="C1183" i="2"/>
  <c r="K1183" i="2"/>
  <c r="C1176" i="2"/>
  <c r="C1177" i="2"/>
  <c r="K1176" i="2"/>
  <c r="K1177" i="2"/>
  <c r="C1166" i="2"/>
  <c r="C1167" i="2"/>
  <c r="K1167" i="2"/>
  <c r="C1163" i="2"/>
  <c r="C1164" i="2"/>
  <c r="K1163" i="2"/>
  <c r="K1164" i="2"/>
  <c r="C1159" i="2"/>
  <c r="K1159" i="2"/>
  <c r="C1157" i="2"/>
  <c r="C1154" i="2"/>
  <c r="K1154" i="2"/>
  <c r="C1152" i="2"/>
  <c r="K1152" i="2"/>
  <c r="C1146" i="2"/>
  <c r="K1146" i="2"/>
  <c r="C1142" i="2"/>
  <c r="C1136" i="2"/>
  <c r="C1137" i="2"/>
  <c r="C1138" i="2"/>
  <c r="C1139" i="2"/>
  <c r="C1140" i="2"/>
  <c r="K1136" i="2"/>
  <c r="K1138" i="2"/>
  <c r="K1139" i="2"/>
  <c r="K1140" i="2"/>
  <c r="C1124" i="2"/>
  <c r="K1124" i="2"/>
  <c r="C1122" i="2"/>
  <c r="K1122" i="2"/>
  <c r="C1120" i="2"/>
  <c r="C1114" i="2"/>
  <c r="K1114" i="2"/>
  <c r="C1104" i="2"/>
  <c r="K1104" i="2"/>
  <c r="C1099" i="2"/>
  <c r="C1100" i="2"/>
  <c r="C1101" i="2"/>
  <c r="C1102" i="2"/>
  <c r="K1099" i="2"/>
  <c r="K1100" i="2"/>
  <c r="K1102" i="2"/>
  <c r="C1090" i="2"/>
  <c r="C1091" i="2"/>
  <c r="C1092" i="2"/>
  <c r="K1090" i="2"/>
  <c r="K1091" i="2"/>
  <c r="K1092" i="2"/>
  <c r="C1088" i="2"/>
  <c r="K1088" i="2"/>
  <c r="C1084" i="2"/>
  <c r="C1085" i="2"/>
  <c r="C1086" i="2"/>
  <c r="K1084" i="2"/>
  <c r="K1085" i="2"/>
  <c r="K1086" i="2"/>
  <c r="C1079" i="2"/>
  <c r="K1079" i="2"/>
  <c r="C1075" i="2"/>
  <c r="K1075" i="2"/>
  <c r="C1073" i="2"/>
  <c r="C1069" i="2"/>
  <c r="C1070" i="2"/>
  <c r="C1071" i="2"/>
  <c r="K1069" i="2"/>
  <c r="K1070" i="2"/>
  <c r="K1071" i="2"/>
  <c r="C1064" i="2"/>
  <c r="C1062" i="2"/>
  <c r="K1062" i="2"/>
  <c r="C1058" i="2"/>
  <c r="K1058" i="2"/>
  <c r="C1053" i="2"/>
  <c r="C1054" i="2"/>
  <c r="K1054" i="2"/>
  <c r="C1050" i="2"/>
  <c r="K1050" i="2"/>
  <c r="C1047" i="2"/>
  <c r="K1047" i="2"/>
  <c r="C1045" i="2"/>
  <c r="K1045" i="2"/>
  <c r="C1041" i="2"/>
  <c r="C1035" i="2"/>
  <c r="C1036" i="2"/>
  <c r="C1037" i="2"/>
  <c r="K1035" i="2"/>
  <c r="K1036" i="2"/>
  <c r="K1037" i="2"/>
  <c r="C1033" i="2"/>
  <c r="C1027" i="2"/>
  <c r="C1028" i="2"/>
  <c r="K1027" i="2"/>
  <c r="K1028" i="2"/>
  <c r="C1022" i="2"/>
  <c r="K1022" i="2"/>
  <c r="C1020" i="2"/>
  <c r="C1016" i="2"/>
  <c r="K1016" i="2"/>
  <c r="C1013" i="2"/>
  <c r="C1014" i="2"/>
  <c r="K1013" i="2"/>
  <c r="K1014" i="2"/>
  <c r="C1011" i="2"/>
  <c r="C1007" i="2"/>
  <c r="C1008" i="2"/>
  <c r="K1007" i="2"/>
  <c r="K1008" i="2"/>
  <c r="C1001" i="2"/>
  <c r="C1002" i="2"/>
  <c r="K1002" i="2"/>
  <c r="C986" i="2"/>
  <c r="K986" i="2"/>
  <c r="C982" i="2"/>
  <c r="C983" i="2"/>
  <c r="K982" i="2"/>
  <c r="K983" i="2"/>
  <c r="C977" i="2"/>
  <c r="C972" i="2"/>
  <c r="C973" i="2"/>
  <c r="K972" i="2"/>
  <c r="K973" i="2"/>
  <c r="C963" i="2"/>
  <c r="C964" i="2"/>
  <c r="C965" i="2"/>
  <c r="C966" i="2"/>
  <c r="C967" i="2"/>
  <c r="K963" i="2"/>
  <c r="K964" i="2"/>
  <c r="K965" i="2"/>
  <c r="K966" i="2"/>
  <c r="K967" i="2"/>
  <c r="C959" i="2"/>
  <c r="C956" i="2"/>
  <c r="C957" i="2"/>
  <c r="K956" i="2"/>
  <c r="K957" i="2"/>
  <c r="C943" i="2"/>
  <c r="C944" i="2"/>
  <c r="C945" i="2"/>
  <c r="K943" i="2"/>
  <c r="K944" i="2"/>
  <c r="K945" i="2"/>
  <c r="C940" i="2"/>
  <c r="K940" i="2"/>
  <c r="C936" i="2"/>
  <c r="K936" i="2"/>
  <c r="C934" i="2"/>
  <c r="C930" i="2"/>
  <c r="C931" i="2"/>
  <c r="C932" i="2"/>
  <c r="K930" i="2"/>
  <c r="K931" i="2"/>
  <c r="K932" i="2"/>
  <c r="C923" i="2"/>
  <c r="C921" i="2"/>
  <c r="K921" i="2"/>
  <c r="C919" i="2"/>
  <c r="K919" i="2"/>
  <c r="C914" i="2"/>
  <c r="K914" i="2"/>
  <c r="C909" i="2"/>
  <c r="C910" i="2"/>
  <c r="K909" i="2"/>
  <c r="C898" i="2"/>
  <c r="C899" i="2"/>
  <c r="C900" i="2"/>
  <c r="K899" i="2"/>
  <c r="K900" i="2"/>
  <c r="C896" i="2"/>
  <c r="K896" i="2"/>
  <c r="C892" i="2"/>
  <c r="C893" i="2"/>
  <c r="K892" i="2"/>
  <c r="K893" i="2"/>
  <c r="C889" i="2"/>
  <c r="C890" i="2"/>
  <c r="K889" i="2"/>
  <c r="C885" i="2"/>
  <c r="K885" i="2"/>
  <c r="C880" i="2"/>
  <c r="C881" i="2"/>
  <c r="K881" i="2"/>
  <c r="C878" i="2"/>
  <c r="K878" i="2"/>
  <c r="C873" i="2"/>
  <c r="C874" i="2"/>
  <c r="C875" i="2"/>
  <c r="K874" i="2"/>
  <c r="K875" i="2"/>
  <c r="C871" i="2"/>
  <c r="K871" i="2"/>
  <c r="C867" i="2"/>
  <c r="K867" i="2"/>
  <c r="C863" i="2"/>
  <c r="K863" i="2"/>
  <c r="C858" i="2"/>
  <c r="C852" i="2"/>
  <c r="K852" i="2"/>
  <c r="C848" i="2"/>
  <c r="C849" i="2"/>
  <c r="K848" i="2"/>
  <c r="K849" i="2"/>
  <c r="C843" i="2"/>
  <c r="C844" i="2"/>
  <c r="C845" i="2"/>
  <c r="C846" i="2"/>
  <c r="K843" i="2"/>
  <c r="K844" i="2"/>
  <c r="K845" i="2"/>
  <c r="C840" i="2"/>
  <c r="C841" i="2"/>
  <c r="K840" i="2"/>
  <c r="C835" i="2"/>
  <c r="K835" i="2"/>
  <c r="C830" i="2"/>
  <c r="K830" i="2"/>
  <c r="C826" i="2"/>
  <c r="C827" i="2"/>
  <c r="K826" i="2"/>
  <c r="C823" i="2"/>
  <c r="K823" i="2"/>
  <c r="C821" i="2"/>
  <c r="K821" i="2"/>
  <c r="C817" i="2"/>
  <c r="C815" i="2"/>
  <c r="K815" i="2"/>
  <c r="C813" i="2"/>
  <c r="K813" i="2"/>
  <c r="C808" i="2"/>
  <c r="K808" i="2"/>
  <c r="C802" i="2"/>
  <c r="C803" i="2"/>
  <c r="K802" i="2"/>
  <c r="C790" i="2"/>
  <c r="K790" i="2"/>
  <c r="C786" i="2"/>
  <c r="K786" i="2"/>
  <c r="C780" i="2"/>
  <c r="C778" i="2"/>
  <c r="K778" i="2"/>
  <c r="C775" i="2"/>
  <c r="K775" i="2"/>
  <c r="C773" i="2"/>
  <c r="K773" i="2"/>
  <c r="C770" i="2"/>
  <c r="C771" i="2"/>
  <c r="K770" i="2"/>
  <c r="C762" i="2"/>
  <c r="C763" i="2"/>
  <c r="C764" i="2"/>
  <c r="C765" i="2"/>
  <c r="K762" i="2"/>
  <c r="K764" i="2"/>
  <c r="K765" i="2"/>
  <c r="C760" i="2"/>
  <c r="K760" i="2"/>
  <c r="C756" i="2"/>
  <c r="K756" i="2"/>
  <c r="C753" i="2"/>
  <c r="C748" i="2"/>
  <c r="K748" i="2"/>
  <c r="C740" i="2"/>
  <c r="K740" i="2"/>
  <c r="C735" i="2"/>
  <c r="K735" i="2"/>
  <c r="C728" i="2"/>
  <c r="C729" i="2"/>
  <c r="C730" i="2"/>
  <c r="K728" i="2"/>
  <c r="K729" i="2"/>
  <c r="C723" i="2"/>
  <c r="C724" i="2"/>
  <c r="K724" i="2"/>
  <c r="C718" i="2"/>
  <c r="K718" i="2"/>
  <c r="C715" i="2"/>
  <c r="C716" i="2"/>
  <c r="K715" i="2"/>
  <c r="K716" i="2"/>
  <c r="C713" i="2"/>
  <c r="C708" i="2"/>
  <c r="C709" i="2"/>
  <c r="C710" i="2"/>
  <c r="C711" i="2"/>
  <c r="K708" i="2"/>
  <c r="K709" i="2"/>
  <c r="K710" i="2"/>
  <c r="K711" i="2"/>
  <c r="C705" i="2"/>
  <c r="K705" i="2"/>
  <c r="C701" i="2"/>
  <c r="K701" i="2"/>
  <c r="C698" i="2"/>
  <c r="C699" i="2"/>
  <c r="K699" i="2"/>
  <c r="C695" i="2"/>
  <c r="C696" i="2"/>
  <c r="K695" i="2"/>
  <c r="K696" i="2"/>
  <c r="C689" i="2"/>
  <c r="C690" i="2"/>
  <c r="C691" i="2"/>
  <c r="K689" i="2"/>
  <c r="K690" i="2"/>
  <c r="K691" i="2"/>
  <c r="C685" i="2"/>
  <c r="K685" i="2"/>
  <c r="C680" i="2"/>
  <c r="K680" i="2"/>
  <c r="C674" i="2"/>
  <c r="C675" i="2"/>
  <c r="K674" i="2"/>
  <c r="C668" i="2"/>
  <c r="K668" i="2"/>
  <c r="C664" i="2"/>
  <c r="K664" i="2"/>
  <c r="C661" i="2"/>
  <c r="C650" i="2"/>
  <c r="K650" i="2"/>
  <c r="C642" i="2"/>
  <c r="C643" i="2"/>
  <c r="K642" i="2"/>
  <c r="K643" i="2"/>
  <c r="C627" i="2"/>
  <c r="C618" i="2"/>
  <c r="C619" i="2"/>
  <c r="C620" i="2"/>
  <c r="C621" i="2"/>
  <c r="K618" i="2"/>
  <c r="K619" i="2"/>
  <c r="K620" i="2"/>
  <c r="K621" i="2"/>
  <c r="C610" i="2"/>
  <c r="C611" i="2"/>
  <c r="C612" i="2"/>
  <c r="K610" i="2"/>
  <c r="K611" i="2"/>
  <c r="K612" i="2"/>
  <c r="C605" i="2"/>
  <c r="C606" i="2"/>
  <c r="K605" i="2"/>
  <c r="C602" i="2"/>
  <c r="K602" i="2"/>
  <c r="C599" i="2"/>
  <c r="C600" i="2"/>
  <c r="K600" i="2"/>
  <c r="C593" i="2"/>
  <c r="K593" i="2"/>
  <c r="C586" i="2"/>
  <c r="K586" i="2"/>
  <c r="C579" i="2"/>
  <c r="K579" i="2"/>
  <c r="C575" i="2"/>
  <c r="C573" i="2"/>
  <c r="K573" i="2"/>
  <c r="C570" i="2"/>
  <c r="K570" i="2"/>
  <c r="C564" i="2"/>
  <c r="C565" i="2"/>
  <c r="K565" i="2"/>
  <c r="C561" i="2"/>
  <c r="C562" i="2"/>
  <c r="K561" i="2"/>
  <c r="K562" i="2"/>
  <c r="C558" i="2"/>
  <c r="K558" i="2"/>
  <c r="C556" i="2"/>
  <c r="C553" i="2"/>
  <c r="K553" i="2"/>
  <c r="C551" i="2"/>
  <c r="K551" i="2"/>
  <c r="C546" i="2"/>
  <c r="C547" i="2"/>
  <c r="K547" i="2"/>
  <c r="C544" i="2"/>
  <c r="K544" i="2"/>
  <c r="C542" i="2"/>
  <c r="K542" i="2"/>
  <c r="C538" i="2"/>
  <c r="K538" i="2"/>
  <c r="C526" i="2"/>
  <c r="C523" i="2"/>
  <c r="C524" i="2"/>
  <c r="K523" i="2"/>
  <c r="K524" i="2"/>
  <c r="C521" i="2"/>
  <c r="K521" i="2"/>
  <c r="C516" i="2"/>
  <c r="C517" i="2"/>
  <c r="C518" i="2"/>
  <c r="C519" i="2"/>
  <c r="K516" i="2"/>
  <c r="K517" i="2"/>
  <c r="K518" i="2"/>
  <c r="C513" i="2"/>
  <c r="C510" i="2"/>
  <c r="K510" i="2"/>
  <c r="C504" i="2"/>
  <c r="K504" i="2"/>
  <c r="C492" i="2"/>
  <c r="K492" i="2"/>
  <c r="C480" i="2"/>
  <c r="C477" i="2"/>
  <c r="K477" i="2"/>
  <c r="C474" i="2"/>
  <c r="C475" i="2"/>
  <c r="K474" i="2"/>
  <c r="K475" i="2"/>
  <c r="C470" i="2"/>
  <c r="C461" i="2"/>
  <c r="K461" i="2"/>
  <c r="C455" i="2"/>
  <c r="K455" i="2"/>
  <c r="C450" i="2"/>
  <c r="C451" i="2"/>
  <c r="C452" i="2"/>
  <c r="K450" i="2"/>
  <c r="K451" i="2"/>
  <c r="K452" i="2"/>
  <c r="C445" i="2"/>
  <c r="C446" i="2"/>
  <c r="C447" i="2"/>
  <c r="K446" i="2"/>
  <c r="K447" i="2"/>
  <c r="C440" i="2"/>
  <c r="K440" i="2"/>
  <c r="C438" i="2"/>
  <c r="K438" i="2"/>
  <c r="C432" i="2"/>
  <c r="K432" i="2"/>
  <c r="C427" i="2"/>
  <c r="C428" i="2"/>
  <c r="C429" i="2"/>
  <c r="K427" i="2"/>
  <c r="K428" i="2"/>
  <c r="C424" i="2"/>
  <c r="K424" i="2"/>
  <c r="C422" i="2"/>
  <c r="C401" i="2"/>
  <c r="K401" i="2"/>
  <c r="C396" i="2"/>
  <c r="K396" i="2"/>
  <c r="C394" i="2"/>
  <c r="K394" i="2"/>
  <c r="C391" i="2"/>
  <c r="C392" i="2"/>
  <c r="K391" i="2"/>
  <c r="C386" i="2"/>
  <c r="K386" i="2"/>
  <c r="C377" i="2"/>
  <c r="K377" i="2"/>
  <c r="C372" i="2"/>
  <c r="C370" i="2"/>
  <c r="K370" i="2"/>
  <c r="C366" i="2"/>
  <c r="C367" i="2"/>
  <c r="K366" i="2"/>
  <c r="K367" i="2"/>
  <c r="C360" i="2"/>
  <c r="C361" i="2"/>
  <c r="K360" i="2"/>
  <c r="C358" i="2"/>
  <c r="K358" i="2"/>
  <c r="C355" i="2"/>
  <c r="K355" i="2"/>
  <c r="C345" i="2"/>
  <c r="C346" i="2"/>
  <c r="C347" i="2"/>
  <c r="C348" i="2"/>
  <c r="C349" i="2"/>
  <c r="C350" i="2"/>
  <c r="C351" i="2"/>
  <c r="C352" i="2"/>
  <c r="C353" i="2"/>
  <c r="K346" i="2"/>
  <c r="K347" i="2"/>
  <c r="K348" i="2"/>
  <c r="K350" i="2"/>
  <c r="K351" i="2"/>
  <c r="K352" i="2"/>
  <c r="C341" i="2"/>
  <c r="K341" i="2"/>
  <c r="C335" i="2"/>
  <c r="C336" i="2"/>
  <c r="K335" i="2"/>
  <c r="K336" i="2"/>
  <c r="C333" i="2"/>
  <c r="C330" i="2"/>
  <c r="K330" i="2"/>
  <c r="C327" i="2"/>
  <c r="K327" i="2"/>
  <c r="C324" i="2"/>
  <c r="K324" i="2"/>
  <c r="C317" i="2"/>
  <c r="C318" i="2"/>
  <c r="C319" i="2"/>
  <c r="K317" i="2"/>
  <c r="K318" i="2"/>
  <c r="C313" i="2"/>
  <c r="K313" i="2"/>
  <c r="C311" i="2"/>
  <c r="C304" i="2"/>
  <c r="C305" i="2"/>
  <c r="C306" i="2"/>
  <c r="K304" i="2"/>
  <c r="K305" i="2"/>
  <c r="K306" i="2"/>
  <c r="C297" i="2"/>
  <c r="C298" i="2"/>
  <c r="C299" i="2"/>
  <c r="C300" i="2"/>
  <c r="K297" i="2"/>
  <c r="K298" i="2"/>
  <c r="K299" i="2"/>
  <c r="C294" i="2"/>
  <c r="C292" i="2"/>
  <c r="K292" i="2"/>
  <c r="C287" i="2"/>
  <c r="C288" i="2"/>
  <c r="C289" i="2"/>
  <c r="K288" i="2"/>
  <c r="K289" i="2"/>
  <c r="C285" i="2"/>
  <c r="K285" i="2"/>
  <c r="C281" i="2"/>
  <c r="K281" i="2"/>
  <c r="C277" i="2"/>
  <c r="C278" i="2"/>
  <c r="K278" i="2"/>
  <c r="C271" i="2"/>
  <c r="K271" i="2"/>
  <c r="C262" i="2"/>
  <c r="C263" i="2"/>
  <c r="C264" i="2"/>
  <c r="K263" i="2"/>
  <c r="K264" i="2"/>
  <c r="C259" i="2"/>
  <c r="K259" i="2"/>
  <c r="C247" i="2"/>
  <c r="C248" i="2"/>
  <c r="C249" i="2"/>
  <c r="C250" i="2"/>
  <c r="C251" i="2"/>
  <c r="C252" i="2"/>
  <c r="C253" i="2"/>
  <c r="K248" i="2"/>
  <c r="K249" i="2"/>
  <c r="K250" i="2"/>
  <c r="K252" i="2"/>
  <c r="K253" i="2"/>
  <c r="C243" i="2"/>
  <c r="K243" i="2"/>
  <c r="C238" i="2"/>
  <c r="K238" i="2"/>
  <c r="C236" i="2"/>
  <c r="K236" i="2"/>
  <c r="C232" i="2"/>
  <c r="C227" i="2"/>
  <c r="C228" i="2"/>
  <c r="C229" i="2"/>
  <c r="K227" i="2"/>
  <c r="K228" i="2"/>
  <c r="K229" i="2"/>
  <c r="C224" i="2"/>
  <c r="C225" i="2"/>
  <c r="K224" i="2"/>
  <c r="C222" i="2"/>
  <c r="K222" i="2"/>
  <c r="C220" i="2"/>
  <c r="K220" i="2"/>
  <c r="C213" i="2"/>
  <c r="C211" i="2"/>
  <c r="K211" i="2"/>
  <c r="C209" i="2"/>
  <c r="K209" i="2"/>
  <c r="C202" i="2"/>
  <c r="C203" i="2"/>
  <c r="K203" i="2"/>
  <c r="C197" i="2"/>
  <c r="C198" i="2"/>
  <c r="K197" i="2"/>
  <c r="K198" i="2"/>
  <c r="C193" i="2"/>
  <c r="K193" i="2"/>
  <c r="C190" i="2"/>
  <c r="C184" i="2"/>
  <c r="C185" i="2"/>
  <c r="C186" i="2"/>
  <c r="C187" i="2"/>
  <c r="C188" i="2"/>
  <c r="K184" i="2"/>
  <c r="K186" i="2"/>
  <c r="K187" i="2"/>
  <c r="K188" i="2"/>
  <c r="C173" i="2"/>
  <c r="C174" i="2"/>
  <c r="K173" i="2"/>
  <c r="K174" i="2"/>
  <c r="C168" i="2"/>
  <c r="C169" i="2"/>
  <c r="K168" i="2"/>
  <c r="C162" i="2"/>
  <c r="C163" i="2"/>
  <c r="K162" i="2"/>
  <c r="K163" i="2"/>
  <c r="C159" i="2"/>
  <c r="C160" i="2"/>
  <c r="K159" i="2"/>
  <c r="C156" i="2"/>
  <c r="K156" i="2"/>
  <c r="C151" i="2"/>
  <c r="K151" i="2"/>
  <c r="C149" i="2"/>
  <c r="C145" i="2"/>
  <c r="C146" i="2"/>
  <c r="C147" i="2"/>
  <c r="K145" i="2"/>
  <c r="K146" i="2"/>
  <c r="K147" i="2"/>
  <c r="C138" i="2"/>
  <c r="C139" i="2"/>
  <c r="K138" i="2"/>
  <c r="C136" i="2"/>
  <c r="K136" i="2"/>
  <c r="C133" i="2"/>
  <c r="K133" i="2"/>
  <c r="C131" i="2"/>
  <c r="C119" i="2"/>
  <c r="K119" i="2"/>
  <c r="C113" i="2"/>
  <c r="K113" i="2"/>
  <c r="C109" i="2"/>
  <c r="K109" i="2"/>
  <c r="C107" i="2"/>
  <c r="C100" i="2"/>
  <c r="K100" i="2"/>
  <c r="C88" i="2"/>
  <c r="K88" i="2"/>
  <c r="C83" i="2"/>
  <c r="C84" i="2"/>
  <c r="C85" i="2"/>
  <c r="C86" i="2"/>
  <c r="K83" i="2"/>
  <c r="K84" i="2"/>
  <c r="K86" i="2"/>
  <c r="C79" i="2"/>
  <c r="K79" i="2"/>
  <c r="C74" i="2"/>
  <c r="C75" i="2"/>
  <c r="K74" i="2"/>
  <c r="C69" i="2"/>
  <c r="C70" i="2"/>
  <c r="C71" i="2"/>
  <c r="K70" i="2"/>
  <c r="K71" i="2"/>
  <c r="C56" i="2"/>
  <c r="K56" i="2"/>
  <c r="C49" i="2"/>
  <c r="K49" i="2"/>
  <c r="C47" i="2"/>
  <c r="K47" i="2"/>
  <c r="C44" i="2"/>
  <c r="C39" i="2"/>
  <c r="K39" i="2"/>
  <c r="C31" i="2"/>
  <c r="C32" i="2"/>
  <c r="C33" i="2"/>
  <c r="C34" i="2"/>
  <c r="C35" i="2"/>
  <c r="C36" i="2"/>
  <c r="K31" i="2"/>
  <c r="K32" i="2"/>
  <c r="K33" i="2"/>
  <c r="K35" i="2"/>
  <c r="K36" i="2"/>
  <c r="C24" i="2"/>
  <c r="C21" i="2"/>
  <c r="K21" i="2"/>
  <c r="C18" i="2"/>
  <c r="K18" i="2"/>
  <c r="C13" i="2"/>
  <c r="C14" i="2"/>
  <c r="K14" i="2"/>
  <c r="C10" i="2"/>
  <c r="C11" i="2"/>
  <c r="K10" i="2"/>
  <c r="K11" i="2"/>
  <c r="C3" i="2"/>
  <c r="C4" i="2"/>
  <c r="C5" i="2"/>
  <c r="K3" i="2"/>
  <c r="K4" i="2"/>
  <c r="K5" i="2"/>
  <c r="C2" i="2" l="1"/>
  <c r="C6" i="2"/>
  <c r="C7" i="2"/>
  <c r="C8" i="2"/>
  <c r="C9" i="2"/>
  <c r="C12" i="2"/>
  <c r="C15" i="2"/>
  <c r="C16" i="2"/>
  <c r="C17" i="2"/>
  <c r="C19" i="2"/>
  <c r="C20" i="2"/>
  <c r="C22" i="2"/>
  <c r="C23" i="2"/>
  <c r="C25" i="2"/>
  <c r="C26" i="2"/>
  <c r="C27" i="2"/>
  <c r="C28" i="2"/>
  <c r="C29" i="2"/>
  <c r="C30" i="2"/>
  <c r="C37" i="2"/>
  <c r="C38" i="2"/>
  <c r="C40" i="2"/>
  <c r="C41" i="2"/>
  <c r="C42" i="2"/>
  <c r="C43" i="2"/>
  <c r="C45" i="2"/>
  <c r="C46" i="2"/>
  <c r="C48" i="2"/>
  <c r="C50" i="2"/>
  <c r="C51" i="2"/>
  <c r="C52" i="2"/>
  <c r="C53" i="2"/>
  <c r="C54" i="2"/>
  <c r="C55" i="2"/>
  <c r="C57" i="2"/>
  <c r="C58" i="2"/>
  <c r="C59" i="2"/>
  <c r="C60" i="2"/>
  <c r="C61" i="2"/>
  <c r="C62" i="2"/>
  <c r="C63" i="2"/>
  <c r="C64" i="2"/>
  <c r="C65" i="2"/>
  <c r="C66" i="2"/>
  <c r="C67" i="2"/>
  <c r="C68" i="2"/>
  <c r="C72" i="2"/>
  <c r="C73" i="2"/>
  <c r="C76" i="2"/>
  <c r="C77" i="2"/>
  <c r="C78" i="2"/>
  <c r="C80" i="2"/>
  <c r="C81" i="2"/>
  <c r="C82" i="2"/>
  <c r="C87" i="2"/>
  <c r="C89" i="2"/>
  <c r="C90" i="2"/>
  <c r="C91" i="2"/>
  <c r="C92" i="2"/>
  <c r="C93" i="2"/>
  <c r="C94" i="2"/>
  <c r="C95" i="2"/>
  <c r="C96" i="2"/>
  <c r="C97" i="2"/>
  <c r="C98" i="2"/>
  <c r="C99" i="2"/>
  <c r="C101" i="2"/>
  <c r="C102" i="2"/>
  <c r="C103" i="2"/>
  <c r="C104" i="2"/>
  <c r="C105" i="2"/>
  <c r="C106" i="2"/>
  <c r="C108" i="2"/>
  <c r="C110" i="2"/>
  <c r="C111" i="2"/>
  <c r="C112" i="2"/>
  <c r="C114" i="2"/>
  <c r="C115" i="2"/>
  <c r="C116" i="2"/>
  <c r="C117" i="2"/>
  <c r="C118" i="2"/>
  <c r="C120" i="2"/>
  <c r="C121" i="2"/>
  <c r="C122" i="2"/>
  <c r="C123" i="2"/>
  <c r="C124" i="2"/>
  <c r="C125" i="2"/>
  <c r="C126" i="2"/>
  <c r="C127" i="2"/>
  <c r="C128" i="2"/>
  <c r="C129" i="2"/>
  <c r="C130" i="2"/>
  <c r="C132" i="2"/>
  <c r="C134" i="2"/>
  <c r="C135" i="2"/>
  <c r="C137" i="2"/>
  <c r="C140" i="2"/>
  <c r="C141" i="2"/>
  <c r="C142" i="2"/>
  <c r="C143" i="2"/>
  <c r="C144" i="2"/>
  <c r="C148" i="2"/>
  <c r="C150" i="2"/>
  <c r="C152" i="2"/>
  <c r="C153" i="2"/>
  <c r="C154" i="2"/>
  <c r="C155" i="2"/>
  <c r="C157" i="2"/>
  <c r="C158" i="2"/>
  <c r="C161" i="2"/>
  <c r="C164" i="2"/>
  <c r="C165" i="2"/>
  <c r="C166" i="2"/>
  <c r="C167" i="2"/>
  <c r="C170" i="2"/>
  <c r="C171" i="2"/>
  <c r="C172" i="2"/>
  <c r="C175" i="2"/>
  <c r="C176" i="2"/>
  <c r="C177" i="2"/>
  <c r="C178" i="2"/>
  <c r="C179" i="2"/>
  <c r="C180" i="2"/>
  <c r="C181" i="2"/>
  <c r="C182" i="2"/>
  <c r="C183" i="2"/>
  <c r="C189" i="2"/>
  <c r="C191" i="2"/>
  <c r="C192" i="2"/>
  <c r="C194" i="2"/>
  <c r="C195" i="2"/>
  <c r="C196" i="2"/>
  <c r="C199" i="2"/>
  <c r="C200" i="2"/>
  <c r="C201" i="2"/>
  <c r="C204" i="2"/>
  <c r="C205" i="2"/>
  <c r="C206" i="2"/>
  <c r="C207" i="2"/>
  <c r="C208" i="2"/>
  <c r="C210" i="2"/>
  <c r="C212" i="2"/>
  <c r="C214" i="2"/>
  <c r="C215" i="2"/>
  <c r="C216" i="2"/>
  <c r="C217" i="2"/>
  <c r="C218" i="2"/>
  <c r="C219" i="2"/>
  <c r="C221" i="2"/>
  <c r="C223" i="2"/>
  <c r="C226" i="2"/>
  <c r="C230" i="2"/>
  <c r="C231" i="2"/>
  <c r="C233" i="2"/>
  <c r="C234" i="2"/>
  <c r="C235" i="2"/>
  <c r="C237" i="2"/>
  <c r="C239" i="2"/>
  <c r="C240" i="2"/>
  <c r="C241" i="2"/>
  <c r="C242" i="2"/>
  <c r="C244" i="2"/>
  <c r="C245" i="2"/>
  <c r="C246" i="2"/>
  <c r="C254" i="2"/>
  <c r="C255" i="2"/>
  <c r="C256" i="2"/>
  <c r="C257" i="2"/>
  <c r="C258" i="2"/>
  <c r="C260" i="2"/>
  <c r="C261" i="2"/>
  <c r="C265" i="2"/>
  <c r="C266" i="2"/>
  <c r="C267" i="2"/>
  <c r="C268" i="2"/>
  <c r="C269" i="2"/>
  <c r="C270" i="2"/>
  <c r="C272" i="2"/>
  <c r="C273" i="2"/>
  <c r="C274" i="2"/>
  <c r="C275" i="2"/>
  <c r="C276" i="2"/>
  <c r="C279" i="2"/>
  <c r="C280" i="2"/>
  <c r="C282" i="2"/>
  <c r="C283" i="2"/>
  <c r="C284" i="2"/>
  <c r="C286" i="2"/>
  <c r="C290" i="2"/>
  <c r="C291" i="2"/>
  <c r="C293" i="2"/>
  <c r="C295" i="2"/>
  <c r="C296" i="2"/>
  <c r="C301" i="2"/>
  <c r="C302" i="2"/>
  <c r="C303" i="2"/>
  <c r="C307" i="2"/>
  <c r="C308" i="2"/>
  <c r="C309" i="2"/>
  <c r="C310" i="2"/>
  <c r="C312" i="2"/>
  <c r="C314" i="2"/>
  <c r="C315" i="2"/>
  <c r="C316" i="2"/>
  <c r="C320" i="2"/>
  <c r="C321" i="2"/>
  <c r="C322" i="2"/>
  <c r="C323" i="2"/>
  <c r="C325" i="2"/>
  <c r="C326" i="2"/>
  <c r="C328" i="2"/>
  <c r="C329" i="2"/>
  <c r="C331" i="2"/>
  <c r="C332" i="2"/>
  <c r="C334" i="2"/>
  <c r="C337" i="2"/>
  <c r="C338" i="2"/>
  <c r="C339" i="2"/>
  <c r="C340" i="2"/>
  <c r="C342" i="2"/>
  <c r="C343" i="2"/>
  <c r="C344" i="2"/>
  <c r="C354" i="2"/>
  <c r="C356" i="2"/>
  <c r="C357" i="2"/>
  <c r="C359" i="2"/>
  <c r="C362" i="2"/>
  <c r="C363" i="2"/>
  <c r="C364" i="2"/>
  <c r="C365" i="2"/>
  <c r="C368" i="2"/>
  <c r="C369" i="2"/>
  <c r="C371" i="2"/>
  <c r="C373" i="2"/>
  <c r="C374" i="2"/>
  <c r="C375" i="2"/>
  <c r="C376" i="2"/>
  <c r="C378" i="2"/>
  <c r="C379" i="2"/>
  <c r="C380" i="2"/>
  <c r="C381" i="2"/>
  <c r="C382" i="2"/>
  <c r="C383" i="2"/>
  <c r="C384" i="2"/>
  <c r="C385" i="2"/>
  <c r="C387" i="2"/>
  <c r="C388" i="2"/>
  <c r="C389" i="2"/>
  <c r="C390" i="2"/>
  <c r="C393" i="2"/>
  <c r="C395" i="2"/>
  <c r="C397" i="2"/>
  <c r="C398" i="2"/>
  <c r="C399" i="2"/>
  <c r="C400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3" i="2"/>
  <c r="C425" i="2"/>
  <c r="C426" i="2"/>
  <c r="C430" i="2"/>
  <c r="C431" i="2"/>
  <c r="C433" i="2"/>
  <c r="C434" i="2"/>
  <c r="C435" i="2"/>
  <c r="C436" i="2"/>
  <c r="C437" i="2"/>
  <c r="C439" i="2"/>
  <c r="C441" i="2"/>
  <c r="C442" i="2"/>
  <c r="C443" i="2"/>
  <c r="C444" i="2"/>
  <c r="C448" i="2"/>
  <c r="C449" i="2"/>
  <c r="C453" i="2"/>
  <c r="C454" i="2"/>
  <c r="C456" i="2"/>
  <c r="C457" i="2"/>
  <c r="C458" i="2"/>
  <c r="C459" i="2"/>
  <c r="C460" i="2"/>
  <c r="C462" i="2"/>
  <c r="C463" i="2"/>
  <c r="C464" i="2"/>
  <c r="C465" i="2"/>
  <c r="C466" i="2"/>
  <c r="C467" i="2"/>
  <c r="C468" i="2"/>
  <c r="C469" i="2"/>
  <c r="C471" i="2"/>
  <c r="C472" i="2"/>
  <c r="C473" i="2"/>
  <c r="C476" i="2"/>
  <c r="C478" i="2"/>
  <c r="C479" i="2"/>
  <c r="C481" i="2"/>
  <c r="C482" i="2"/>
  <c r="C483" i="2"/>
  <c r="C484" i="2"/>
  <c r="C485" i="2"/>
  <c r="C486" i="2"/>
  <c r="C487" i="2"/>
  <c r="C488" i="2"/>
  <c r="C489" i="2"/>
  <c r="C490" i="2"/>
  <c r="C491" i="2"/>
  <c r="C493" i="2"/>
  <c r="C494" i="2"/>
  <c r="C495" i="2"/>
  <c r="C496" i="2"/>
  <c r="C497" i="2"/>
  <c r="C498" i="2"/>
  <c r="C499" i="2"/>
  <c r="C500" i="2"/>
  <c r="C501" i="2"/>
  <c r="C502" i="2"/>
  <c r="C503" i="2"/>
  <c r="C505" i="2"/>
  <c r="C506" i="2"/>
  <c r="C507" i="2"/>
  <c r="C508" i="2"/>
  <c r="C509" i="2"/>
  <c r="C511" i="2"/>
  <c r="C512" i="2"/>
  <c r="C514" i="2"/>
  <c r="C515" i="2"/>
  <c r="C520" i="2"/>
  <c r="C522" i="2"/>
  <c r="C525" i="2"/>
  <c r="C527" i="2"/>
  <c r="C528" i="2"/>
  <c r="C529" i="2"/>
  <c r="C530" i="2"/>
  <c r="C531" i="2"/>
  <c r="C532" i="2"/>
  <c r="C533" i="2"/>
  <c r="C534" i="2"/>
  <c r="C535" i="2"/>
  <c r="C536" i="2"/>
  <c r="C537" i="2"/>
  <c r="C539" i="2"/>
  <c r="C540" i="2"/>
  <c r="C541" i="2"/>
  <c r="C543" i="2"/>
  <c r="C545" i="2"/>
  <c r="C548" i="2"/>
  <c r="C549" i="2"/>
  <c r="C550" i="2"/>
  <c r="C552" i="2"/>
  <c r="C554" i="2"/>
  <c r="C555" i="2"/>
  <c r="C557" i="2"/>
  <c r="C559" i="2"/>
  <c r="C560" i="2"/>
  <c r="C563" i="2"/>
  <c r="C566" i="2"/>
  <c r="C567" i="2"/>
  <c r="C568" i="2"/>
  <c r="C569" i="2"/>
  <c r="C571" i="2"/>
  <c r="C572" i="2"/>
  <c r="C574" i="2"/>
  <c r="C576" i="2"/>
  <c r="C577" i="2"/>
  <c r="C578" i="2"/>
  <c r="C580" i="2"/>
  <c r="C581" i="2"/>
  <c r="C582" i="2"/>
  <c r="C583" i="2"/>
  <c r="C584" i="2"/>
  <c r="C585" i="2"/>
  <c r="C587" i="2"/>
  <c r="C588" i="2"/>
  <c r="C589" i="2"/>
  <c r="C590" i="2"/>
  <c r="C591" i="2"/>
  <c r="C592" i="2"/>
  <c r="C594" i="2"/>
  <c r="C595" i="2"/>
  <c r="C596" i="2"/>
  <c r="C597" i="2"/>
  <c r="C598" i="2"/>
  <c r="C601" i="2"/>
  <c r="C603" i="2"/>
  <c r="C604" i="2"/>
  <c r="C607" i="2"/>
  <c r="C608" i="2"/>
  <c r="C609" i="2"/>
  <c r="C613" i="2"/>
  <c r="C614" i="2"/>
  <c r="C615" i="2"/>
  <c r="C616" i="2"/>
  <c r="C617" i="2"/>
  <c r="C622" i="2"/>
  <c r="C623" i="2"/>
  <c r="C624" i="2"/>
  <c r="C625" i="2"/>
  <c r="C626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4" i="2"/>
  <c r="C645" i="2"/>
  <c r="C646" i="2"/>
  <c r="C647" i="2"/>
  <c r="C648" i="2"/>
  <c r="C649" i="2"/>
  <c r="C651" i="2"/>
  <c r="C652" i="2"/>
  <c r="C653" i="2"/>
  <c r="C654" i="2"/>
  <c r="C655" i="2"/>
  <c r="C656" i="2"/>
  <c r="C657" i="2"/>
  <c r="C658" i="2"/>
  <c r="C659" i="2"/>
  <c r="C660" i="2"/>
  <c r="C662" i="2"/>
  <c r="C663" i="2"/>
  <c r="C665" i="2"/>
  <c r="C666" i="2"/>
  <c r="C667" i="2"/>
  <c r="C669" i="2"/>
  <c r="C670" i="2"/>
  <c r="C671" i="2"/>
  <c r="C672" i="2"/>
  <c r="C673" i="2"/>
  <c r="C676" i="2"/>
  <c r="C677" i="2"/>
  <c r="C678" i="2"/>
  <c r="C679" i="2"/>
  <c r="C681" i="2"/>
  <c r="C682" i="2"/>
  <c r="C683" i="2"/>
  <c r="C684" i="2"/>
  <c r="C686" i="2"/>
  <c r="C687" i="2"/>
  <c r="C688" i="2"/>
  <c r="C692" i="2"/>
  <c r="C693" i="2"/>
  <c r="C694" i="2"/>
  <c r="C697" i="2"/>
  <c r="C700" i="2"/>
  <c r="C702" i="2"/>
  <c r="C703" i="2"/>
  <c r="C704" i="2"/>
  <c r="C706" i="2"/>
  <c r="C707" i="2"/>
  <c r="C712" i="2"/>
  <c r="C714" i="2"/>
  <c r="C717" i="2"/>
  <c r="C719" i="2"/>
  <c r="C720" i="2"/>
  <c r="C721" i="2"/>
  <c r="C722" i="2"/>
  <c r="C725" i="2"/>
  <c r="C726" i="2"/>
  <c r="C727" i="2"/>
  <c r="C731" i="2"/>
  <c r="C732" i="2"/>
  <c r="C733" i="2"/>
  <c r="C734" i="2"/>
  <c r="C736" i="2"/>
  <c r="C737" i="2"/>
  <c r="C738" i="2"/>
  <c r="C739" i="2"/>
  <c r="C741" i="2"/>
  <c r="C742" i="2"/>
  <c r="C743" i="2"/>
  <c r="C744" i="2"/>
  <c r="C745" i="2"/>
  <c r="C746" i="2"/>
  <c r="C747" i="2"/>
  <c r="C749" i="2"/>
  <c r="C750" i="2"/>
  <c r="C751" i="2"/>
  <c r="C752" i="2"/>
  <c r="C754" i="2"/>
  <c r="C755" i="2"/>
  <c r="C757" i="2"/>
  <c r="C758" i="2"/>
  <c r="C759" i="2"/>
  <c r="C761" i="2"/>
  <c r="C766" i="2"/>
  <c r="C767" i="2"/>
  <c r="C768" i="2"/>
  <c r="C769" i="2"/>
  <c r="C772" i="2"/>
  <c r="C774" i="2"/>
  <c r="C776" i="2"/>
  <c r="C777" i="2"/>
  <c r="C779" i="2"/>
  <c r="C781" i="2"/>
  <c r="C782" i="2"/>
  <c r="C783" i="2"/>
  <c r="C784" i="2"/>
  <c r="C785" i="2"/>
  <c r="C787" i="2"/>
  <c r="C788" i="2"/>
  <c r="C789" i="2"/>
  <c r="C791" i="2"/>
  <c r="C792" i="2"/>
  <c r="C793" i="2"/>
  <c r="C794" i="2"/>
  <c r="C795" i="2"/>
  <c r="C796" i="2"/>
  <c r="C797" i="2"/>
  <c r="C798" i="2"/>
  <c r="C799" i="2"/>
  <c r="C800" i="2"/>
  <c r="C801" i="2"/>
  <c r="C804" i="2"/>
  <c r="C805" i="2"/>
  <c r="C806" i="2"/>
  <c r="C807" i="2"/>
  <c r="C809" i="2"/>
  <c r="C810" i="2"/>
  <c r="C811" i="2"/>
  <c r="C812" i="2"/>
  <c r="C814" i="2"/>
  <c r="C816" i="2"/>
  <c r="C818" i="2"/>
  <c r="C819" i="2"/>
  <c r="C820" i="2"/>
  <c r="C822" i="2"/>
  <c r="C824" i="2"/>
  <c r="C825" i="2"/>
  <c r="C828" i="2"/>
  <c r="C829" i="2"/>
  <c r="C831" i="2"/>
  <c r="C832" i="2"/>
  <c r="C833" i="2"/>
  <c r="C834" i="2"/>
  <c r="C836" i="2"/>
  <c r="C837" i="2"/>
  <c r="C838" i="2"/>
  <c r="C839" i="2"/>
  <c r="C842" i="2"/>
  <c r="C847" i="2"/>
  <c r="C850" i="2"/>
  <c r="C851" i="2"/>
  <c r="C853" i="2"/>
  <c r="C854" i="2"/>
  <c r="C855" i="2"/>
  <c r="C856" i="2"/>
  <c r="C857" i="2"/>
  <c r="C859" i="2"/>
  <c r="C860" i="2"/>
  <c r="C861" i="2"/>
  <c r="C862" i="2"/>
  <c r="C864" i="2"/>
  <c r="C865" i="2"/>
  <c r="C866" i="2"/>
  <c r="C868" i="2"/>
  <c r="C869" i="2"/>
  <c r="C870" i="2"/>
  <c r="C872" i="2"/>
  <c r="C876" i="2"/>
  <c r="C877" i="2"/>
  <c r="C879" i="2"/>
  <c r="C882" i="2"/>
  <c r="C883" i="2"/>
  <c r="C884" i="2"/>
  <c r="C886" i="2"/>
  <c r="C887" i="2"/>
  <c r="C888" i="2"/>
  <c r="C891" i="2"/>
  <c r="C894" i="2"/>
  <c r="C895" i="2"/>
  <c r="C897" i="2"/>
  <c r="C901" i="2"/>
  <c r="C902" i="2"/>
  <c r="C903" i="2"/>
  <c r="C904" i="2"/>
  <c r="C905" i="2"/>
  <c r="C906" i="2"/>
  <c r="C907" i="2"/>
  <c r="C908" i="2"/>
  <c r="C911" i="2"/>
  <c r="C912" i="2"/>
  <c r="C913" i="2"/>
  <c r="C915" i="2"/>
  <c r="C916" i="2"/>
  <c r="C917" i="2"/>
  <c r="C918" i="2"/>
  <c r="C920" i="2"/>
  <c r="C922" i="2"/>
  <c r="C924" i="2"/>
  <c r="C925" i="2"/>
  <c r="C926" i="2"/>
  <c r="C927" i="2"/>
  <c r="C928" i="2"/>
  <c r="C929" i="2"/>
  <c r="C933" i="2"/>
  <c r="C935" i="2"/>
  <c r="C937" i="2"/>
  <c r="C938" i="2"/>
  <c r="C939" i="2"/>
  <c r="C941" i="2"/>
  <c r="C942" i="2"/>
  <c r="C946" i="2"/>
  <c r="C947" i="2"/>
  <c r="C948" i="2"/>
  <c r="C949" i="2"/>
  <c r="C950" i="2"/>
  <c r="C951" i="2"/>
  <c r="C952" i="2"/>
  <c r="C953" i="2"/>
  <c r="C954" i="2"/>
  <c r="C955" i="2"/>
  <c r="C958" i="2"/>
  <c r="C960" i="2"/>
  <c r="C961" i="2"/>
  <c r="C962" i="2"/>
  <c r="C968" i="2"/>
  <c r="C969" i="2"/>
  <c r="C970" i="2"/>
  <c r="C971" i="2"/>
  <c r="C974" i="2"/>
  <c r="C975" i="2"/>
  <c r="C976" i="2"/>
  <c r="C978" i="2"/>
  <c r="C979" i="2"/>
  <c r="C980" i="2"/>
  <c r="C981" i="2"/>
  <c r="C984" i="2"/>
  <c r="C985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3" i="2"/>
  <c r="C1004" i="2"/>
  <c r="C1005" i="2"/>
  <c r="C1006" i="2"/>
  <c r="C1009" i="2"/>
  <c r="C1010" i="2"/>
  <c r="C1012" i="2"/>
  <c r="C1015" i="2"/>
  <c r="C1017" i="2"/>
  <c r="C1018" i="2"/>
  <c r="C1019" i="2"/>
  <c r="C1021" i="2"/>
  <c r="C1023" i="2"/>
  <c r="C1024" i="2"/>
  <c r="C1025" i="2"/>
  <c r="C1026" i="2"/>
  <c r="C1029" i="2"/>
  <c r="C1030" i="2"/>
  <c r="C1031" i="2"/>
  <c r="C1032" i="2"/>
  <c r="C1034" i="2"/>
  <c r="C1038" i="2"/>
  <c r="C1039" i="2"/>
  <c r="C1040" i="2"/>
  <c r="C1042" i="2"/>
  <c r="C1043" i="2"/>
  <c r="C1044" i="2"/>
  <c r="C1046" i="2"/>
  <c r="C1048" i="2"/>
  <c r="C1049" i="2"/>
  <c r="C1051" i="2"/>
  <c r="C1052" i="2"/>
  <c r="C1055" i="2"/>
  <c r="C1056" i="2"/>
  <c r="C1057" i="2"/>
  <c r="C1059" i="2"/>
  <c r="C1060" i="2"/>
  <c r="C1061" i="2"/>
  <c r="C1063" i="2"/>
  <c r="C1065" i="2"/>
  <c r="C1066" i="2"/>
  <c r="C1067" i="2"/>
  <c r="C1068" i="2"/>
  <c r="C1072" i="2"/>
  <c r="C1074" i="2"/>
  <c r="C1076" i="2"/>
  <c r="C1077" i="2"/>
  <c r="C1078" i="2"/>
  <c r="C1080" i="2"/>
  <c r="C1081" i="2"/>
  <c r="C1082" i="2"/>
  <c r="C1083" i="2"/>
  <c r="C1087" i="2"/>
  <c r="C1089" i="2"/>
  <c r="C1093" i="2"/>
  <c r="C1094" i="2"/>
  <c r="C1095" i="2"/>
  <c r="C1096" i="2"/>
  <c r="C1097" i="2"/>
  <c r="C1098" i="2"/>
  <c r="C1103" i="2"/>
  <c r="C1105" i="2"/>
  <c r="C1106" i="2"/>
  <c r="C1107" i="2"/>
  <c r="C1108" i="2"/>
  <c r="C1109" i="2"/>
  <c r="C1110" i="2"/>
  <c r="C1111" i="2"/>
  <c r="C1112" i="2"/>
  <c r="C1113" i="2"/>
  <c r="C1115" i="2"/>
  <c r="C1116" i="2"/>
  <c r="C1117" i="2"/>
  <c r="C1118" i="2"/>
  <c r="C1119" i="2"/>
  <c r="C1121" i="2"/>
  <c r="C1123" i="2"/>
  <c r="C1125" i="2"/>
  <c r="C1126" i="2"/>
  <c r="C1127" i="2"/>
  <c r="C1128" i="2"/>
  <c r="C1129" i="2"/>
  <c r="C1130" i="2"/>
  <c r="C1131" i="2"/>
  <c r="C1132" i="2"/>
  <c r="C1133" i="2"/>
  <c r="C1134" i="2"/>
  <c r="C1135" i="2"/>
  <c r="C1141" i="2"/>
  <c r="C1143" i="2"/>
  <c r="C1144" i="2"/>
  <c r="C1145" i="2"/>
  <c r="C1147" i="2"/>
  <c r="C1148" i="2"/>
  <c r="C1149" i="2"/>
  <c r="C1150" i="2"/>
  <c r="C1151" i="2"/>
  <c r="C1153" i="2"/>
  <c r="C1155" i="2"/>
  <c r="C1156" i="2"/>
  <c r="C1158" i="2"/>
  <c r="C1160" i="2"/>
  <c r="C1161" i="2"/>
  <c r="C1162" i="2"/>
  <c r="C1165" i="2"/>
  <c r="C1168" i="2"/>
  <c r="C1169" i="2"/>
  <c r="C1170" i="2"/>
  <c r="C1171" i="2"/>
  <c r="C1172" i="2"/>
  <c r="C1173" i="2"/>
  <c r="C1174" i="2"/>
  <c r="C1175" i="2"/>
  <c r="C1178" i="2"/>
  <c r="C1179" i="2"/>
  <c r="C1180" i="2"/>
  <c r="C1181" i="2"/>
  <c r="C1184" i="2"/>
  <c r="C1185" i="2"/>
  <c r="C1186" i="2"/>
  <c r="C1187" i="2"/>
  <c r="C1188" i="2"/>
  <c r="C1189" i="2"/>
  <c r="C1191" i="2"/>
  <c r="C1192" i="2"/>
  <c r="C1193" i="2"/>
  <c r="C1194" i="2"/>
  <c r="C1195" i="2"/>
  <c r="C1198" i="2"/>
  <c r="C1200" i="2"/>
  <c r="C1201" i="2"/>
  <c r="C1203" i="2"/>
  <c r="C1204" i="2"/>
  <c r="C1205" i="2"/>
  <c r="C1206" i="2"/>
  <c r="C1207" i="2"/>
  <c r="C1209" i="2"/>
  <c r="C1210" i="2"/>
  <c r="C1211" i="2"/>
  <c r="C1212" i="2"/>
  <c r="C1213" i="2"/>
  <c r="C1215" i="2"/>
  <c r="C1220" i="2"/>
  <c r="C1221" i="2"/>
  <c r="C1222" i="2"/>
  <c r="C1223" i="2"/>
  <c r="C1224" i="2"/>
  <c r="C1226" i="2"/>
  <c r="C1227" i="2"/>
  <c r="C1228" i="2"/>
  <c r="C1229" i="2"/>
  <c r="C1230" i="2"/>
  <c r="C1231" i="2"/>
  <c r="C1232" i="2"/>
  <c r="C1238" i="2"/>
  <c r="C1240" i="2"/>
  <c r="C1241" i="2"/>
  <c r="C1243" i="2"/>
  <c r="C1244" i="2"/>
  <c r="C1248" i="2"/>
  <c r="C1249" i="2"/>
  <c r="C1250" i="2"/>
  <c r="C1252" i="2"/>
  <c r="C1253" i="2"/>
  <c r="C1254" i="2"/>
  <c r="C1255" i="2"/>
  <c r="C1256" i="2"/>
  <c r="C1257" i="2"/>
  <c r="C1258" i="2"/>
  <c r="C1259" i="2"/>
  <c r="C1261" i="2"/>
  <c r="C1262" i="2"/>
  <c r="C1264" i="2"/>
  <c r="C1265" i="2"/>
  <c r="C1266" i="2"/>
  <c r="C1267" i="2"/>
  <c r="C1269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5" i="2"/>
  <c r="C1298" i="2"/>
  <c r="C1300" i="2"/>
  <c r="C1301" i="2"/>
  <c r="C1302" i="2"/>
  <c r="C1303" i="2"/>
  <c r="C1304" i="2"/>
  <c r="C1305" i="2"/>
  <c r="C1307" i="2"/>
  <c r="C1308" i="2"/>
  <c r="C1310" i="2"/>
  <c r="C1312" i="2"/>
  <c r="C1315" i="2"/>
  <c r="C1317" i="2"/>
  <c r="C1318" i="2"/>
  <c r="C1319" i="2"/>
  <c r="C1320" i="2"/>
  <c r="C1322" i="2"/>
  <c r="C1323" i="2"/>
  <c r="C1324" i="2"/>
  <c r="C1325" i="2"/>
  <c r="C1326" i="2"/>
  <c r="C1329" i="2"/>
  <c r="C1331" i="2"/>
  <c r="C1332" i="2"/>
  <c r="C1333" i="2"/>
  <c r="C1334" i="2"/>
  <c r="C1335" i="2"/>
  <c r="C1336" i="2"/>
  <c r="C1337" i="2"/>
  <c r="C1338" i="2"/>
  <c r="C1341" i="2"/>
  <c r="C1342" i="2"/>
  <c r="C1347" i="2"/>
  <c r="C1348" i="2"/>
  <c r="C1350" i="2"/>
  <c r="C1352" i="2"/>
  <c r="C1353" i="2"/>
  <c r="C1354" i="2"/>
  <c r="C1355" i="2"/>
  <c r="C1357" i="2"/>
  <c r="C1359" i="2"/>
  <c r="C1360" i="2"/>
  <c r="C1361" i="2"/>
  <c r="C1362" i="2"/>
  <c r="C1363" i="2"/>
  <c r="C1364" i="2"/>
  <c r="C1365" i="2"/>
  <c r="C1366" i="2"/>
  <c r="C1370" i="2"/>
  <c r="C1371" i="2"/>
  <c r="C1372" i="2"/>
  <c r="C1373" i="2"/>
  <c r="C1374" i="2"/>
  <c r="C1375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90" i="2"/>
  <c r="C1392" i="2"/>
  <c r="C1395" i="2"/>
  <c r="C1396" i="2"/>
  <c r="C1397" i="2"/>
  <c r="C1398" i="2"/>
  <c r="C1399" i="2"/>
  <c r="C1400" i="2"/>
  <c r="C1401" i="2"/>
  <c r="C1402" i="2"/>
  <c r="C1403" i="2"/>
  <c r="C1405" i="2"/>
  <c r="C1410" i="2"/>
  <c r="C1411" i="2"/>
  <c r="C1412" i="2"/>
  <c r="C1414" i="2"/>
  <c r="C1415" i="2"/>
  <c r="C1419" i="2"/>
  <c r="C1421" i="2"/>
  <c r="C1423" i="2"/>
  <c r="C1424" i="2"/>
  <c r="C1425" i="2"/>
  <c r="C1427" i="2"/>
  <c r="C1428" i="2"/>
  <c r="C1431" i="2"/>
  <c r="C1435" i="2"/>
  <c r="C1436" i="2"/>
  <c r="C1438" i="2"/>
  <c r="C1439" i="2"/>
  <c r="C1440" i="2"/>
  <c r="C1441" i="2"/>
  <c r="C1443" i="2"/>
  <c r="C1444" i="2"/>
  <c r="C1445" i="2"/>
  <c r="C1446" i="2"/>
  <c r="C1447" i="2"/>
  <c r="C1448" i="2"/>
  <c r="C1449" i="2"/>
  <c r="C1455" i="2"/>
  <c r="C1456" i="2"/>
  <c r="C1458" i="2"/>
  <c r="C1461" i="2"/>
  <c r="C1464" i="2"/>
  <c r="C1466" i="2"/>
  <c r="C1467" i="2"/>
  <c r="C1468" i="2"/>
  <c r="C1469" i="2"/>
  <c r="C1472" i="2"/>
  <c r="C1473" i="2"/>
  <c r="C1474" i="2"/>
  <c r="C1476" i="2"/>
  <c r="C1477" i="2"/>
  <c r="C1479" i="2"/>
  <c r="C1480" i="2"/>
  <c r="C1482" i="2"/>
  <c r="C1483" i="2"/>
  <c r="C1484" i="2"/>
  <c r="C1490" i="2"/>
  <c r="C1491" i="2"/>
  <c r="C1492" i="2"/>
  <c r="C1493" i="2"/>
  <c r="C1498" i="2"/>
  <c r="C1499" i="2"/>
  <c r="C1501" i="2"/>
  <c r="C1502" i="2"/>
  <c r="C1505" i="2"/>
  <c r="C1506" i="2"/>
  <c r="C1507" i="2"/>
  <c r="C1508" i="2"/>
  <c r="C1515" i="2"/>
  <c r="C1517" i="2"/>
  <c r="C1521" i="2"/>
  <c r="C1522" i="2"/>
  <c r="C1524" i="2"/>
  <c r="C1526" i="2"/>
  <c r="C1527" i="2"/>
  <c r="C1528" i="2"/>
  <c r="C1530" i="2"/>
  <c r="C1532" i="2"/>
  <c r="C1534" i="2"/>
  <c r="C1535" i="2"/>
  <c r="C1536" i="2"/>
  <c r="C1537" i="2"/>
  <c r="C1538" i="2"/>
  <c r="C1539" i="2"/>
  <c r="C1540" i="2"/>
  <c r="C1541" i="2"/>
  <c r="C1546" i="2"/>
  <c r="C1547" i="2"/>
  <c r="C1548" i="2"/>
  <c r="C1549" i="2"/>
  <c r="C1550" i="2"/>
  <c r="C1551" i="2"/>
  <c r="C1552" i="2"/>
  <c r="C1553" i="2"/>
  <c r="C1554" i="2"/>
  <c r="C1555" i="2"/>
  <c r="C1557" i="2"/>
  <c r="C1558" i="2"/>
  <c r="C1559" i="2"/>
  <c r="C1560" i="2"/>
  <c r="C1562" i="2"/>
  <c r="C1564" i="2"/>
  <c r="C1566" i="2"/>
  <c r="C1567" i="2"/>
  <c r="C1569" i="2"/>
  <c r="C1571" i="2"/>
  <c r="C1572" i="2"/>
  <c r="C1573" i="2"/>
  <c r="C1575" i="2"/>
  <c r="C1576" i="2"/>
  <c r="C1577" i="2"/>
  <c r="C1578" i="2"/>
  <c r="C1579" i="2"/>
  <c r="C1581" i="2"/>
  <c r="C1582" i="2"/>
  <c r="C1583" i="2"/>
  <c r="C1585" i="2"/>
  <c r="C1586" i="2"/>
  <c r="C1588" i="2"/>
  <c r="C1590" i="2"/>
  <c r="C1592" i="2"/>
  <c r="C1594" i="2"/>
  <c r="C1598" i="2"/>
  <c r="C1599" i="2"/>
  <c r="C1600" i="2"/>
  <c r="C1601" i="2"/>
  <c r="C1602" i="2"/>
  <c r="C1603" i="2"/>
  <c r="C1605" i="2"/>
  <c r="C1606" i="2"/>
  <c r="C1608" i="2"/>
  <c r="C1609" i="2"/>
  <c r="C1610" i="2"/>
  <c r="C1611" i="2"/>
  <c r="C1612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7" i="2"/>
  <c r="C1631" i="2"/>
  <c r="C1634" i="2"/>
  <c r="C1635" i="2"/>
  <c r="C1636" i="2"/>
  <c r="C1637" i="2"/>
  <c r="C1638" i="2"/>
  <c r="C1640" i="2"/>
  <c r="C1642" i="2"/>
  <c r="C1644" i="2"/>
  <c r="C1645" i="2"/>
  <c r="C1646" i="2"/>
  <c r="C1647" i="2"/>
  <c r="C1648" i="2"/>
  <c r="C1649" i="2"/>
  <c r="C1651" i="2"/>
  <c r="C1652" i="2"/>
  <c r="C1653" i="2"/>
  <c r="C1656" i="2"/>
  <c r="C1659" i="2"/>
  <c r="C1661" i="2"/>
  <c r="C1663" i="2"/>
  <c r="C1665" i="2"/>
  <c r="C1666" i="2"/>
  <c r="C1667" i="2"/>
  <c r="C1668" i="2"/>
  <c r="C1670" i="2"/>
  <c r="C1671" i="2"/>
  <c r="C1672" i="2"/>
  <c r="C1673" i="2"/>
  <c r="C1674" i="2"/>
  <c r="C1676" i="2"/>
  <c r="C1677" i="2"/>
  <c r="C1678" i="2"/>
  <c r="C1679" i="2"/>
  <c r="C1680" i="2"/>
  <c r="C1681" i="2"/>
  <c r="C1683" i="2"/>
  <c r="C1684" i="2"/>
  <c r="C1688" i="2"/>
  <c r="C1690" i="2"/>
  <c r="C1691" i="2"/>
  <c r="C1692" i="2"/>
  <c r="C1695" i="2"/>
  <c r="C1696" i="2"/>
  <c r="C1700" i="2"/>
  <c r="C1702" i="2"/>
  <c r="C1703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4" i="2"/>
  <c r="C1725" i="2"/>
  <c r="C1726" i="2"/>
  <c r="C1727" i="2"/>
  <c r="C1728" i="2"/>
  <c r="C1729" i="2"/>
  <c r="C1732" i="2"/>
  <c r="C1733" i="2"/>
  <c r="C1734" i="2"/>
  <c r="C1735" i="2"/>
  <c r="C1736" i="2"/>
  <c r="C1739" i="2"/>
  <c r="C1740" i="2"/>
  <c r="C1741" i="2"/>
  <c r="C1743" i="2"/>
  <c r="C1744" i="2"/>
  <c r="C1745" i="2"/>
  <c r="C1746" i="2"/>
  <c r="C1747" i="2"/>
  <c r="C1749" i="2"/>
  <c r="C1750" i="2"/>
  <c r="C1751" i="2"/>
  <c r="C1752" i="2"/>
  <c r="C1753" i="2"/>
  <c r="C1754" i="2"/>
  <c r="C1757" i="2"/>
  <c r="C1758" i="2"/>
  <c r="C1759" i="2"/>
  <c r="C1760" i="2"/>
  <c r="C1762" i="2"/>
  <c r="C1763" i="2"/>
  <c r="C1764" i="2"/>
  <c r="C1765" i="2"/>
  <c r="C1766" i="2"/>
  <c r="C1767" i="2"/>
  <c r="C1768" i="2"/>
  <c r="C1769" i="2"/>
  <c r="C1771" i="2"/>
  <c r="C1772" i="2"/>
  <c r="C1775" i="2"/>
  <c r="C1776" i="2"/>
  <c r="C1777" i="2"/>
  <c r="C1778" i="2"/>
  <c r="C1779" i="2"/>
  <c r="C1780" i="2"/>
  <c r="C1783" i="2"/>
  <c r="C1787" i="2"/>
  <c r="C1789" i="2"/>
  <c r="C1791" i="2"/>
  <c r="C1795" i="2"/>
  <c r="C1799" i="2"/>
  <c r="C1800" i="2"/>
  <c r="C1802" i="2"/>
  <c r="C1803" i="2"/>
  <c r="C1805" i="2"/>
  <c r="C1806" i="2"/>
  <c r="C1807" i="2"/>
  <c r="C1808" i="2"/>
  <c r="C1809" i="2"/>
  <c r="C1810" i="2"/>
  <c r="C1812" i="2"/>
  <c r="C1813" i="2"/>
  <c r="C1815" i="2"/>
  <c r="C1816" i="2"/>
  <c r="C1817" i="2"/>
  <c r="C1818" i="2"/>
  <c r="C1819" i="2"/>
  <c r="C1820" i="2"/>
  <c r="C1821" i="2"/>
  <c r="C1822" i="2"/>
  <c r="C1823" i="2"/>
  <c r="C1824" i="2"/>
  <c r="C1826" i="2"/>
  <c r="C1831" i="2"/>
  <c r="C1834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3" i="2"/>
  <c r="C1854" i="2"/>
  <c r="C1855" i="2"/>
  <c r="C1857" i="2"/>
  <c r="C1858" i="2"/>
  <c r="C1860" i="2"/>
  <c r="C1861" i="2"/>
  <c r="C1863" i="2"/>
  <c r="C1867" i="2"/>
  <c r="C1868" i="2"/>
  <c r="C1869" i="2"/>
  <c r="C1870" i="2"/>
  <c r="C1871" i="2"/>
  <c r="C1873" i="2"/>
  <c r="C1874" i="2"/>
  <c r="C1875" i="2"/>
  <c r="C1876" i="2"/>
  <c r="C1877" i="2"/>
  <c r="C1878" i="2"/>
  <c r="C1879" i="2"/>
  <c r="C1880" i="2"/>
  <c r="C1881" i="2"/>
  <c r="C1882" i="2"/>
  <c r="C1883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7" i="2"/>
  <c r="C1908" i="2"/>
  <c r="C1909" i="2"/>
  <c r="C1912" i="2"/>
  <c r="C1913" i="2"/>
  <c r="C1914" i="2"/>
  <c r="C1915" i="2"/>
  <c r="C1916" i="2"/>
  <c r="C1917" i="2"/>
  <c r="C1918" i="2"/>
  <c r="C1919" i="2"/>
  <c r="C1920" i="2"/>
  <c r="C1921" i="2"/>
  <c r="C1923" i="2"/>
  <c r="C1925" i="2"/>
  <c r="C1927" i="2"/>
  <c r="C1928" i="2"/>
  <c r="C1929" i="2"/>
  <c r="C1930" i="2"/>
  <c r="C1931" i="2"/>
  <c r="C1932" i="2"/>
  <c r="C1934" i="2"/>
  <c r="C1936" i="2"/>
  <c r="C1937" i="2"/>
  <c r="C1938" i="2"/>
  <c r="C1940" i="2"/>
  <c r="C1941" i="2"/>
  <c r="C1942" i="2"/>
  <c r="C1943" i="2"/>
  <c r="C1947" i="2"/>
  <c r="C1949" i="2"/>
  <c r="C1951" i="2"/>
  <c r="C1952" i="2"/>
  <c r="C1953" i="2"/>
  <c r="C1954" i="2"/>
  <c r="C1955" i="2"/>
  <c r="C1956" i="2"/>
  <c r="C1957" i="2"/>
  <c r="C1958" i="2"/>
  <c r="C1959" i="2"/>
  <c r="C1960" i="2"/>
  <c r="C1961" i="2"/>
  <c r="C1963" i="2"/>
  <c r="C1964" i="2"/>
  <c r="C1965" i="2"/>
  <c r="C1967" i="2"/>
  <c r="C1968" i="2"/>
  <c r="C1969" i="2"/>
  <c r="C1970" i="2"/>
  <c r="C1971" i="2"/>
  <c r="C1972" i="2"/>
  <c r="C1973" i="2"/>
  <c r="C1974" i="2"/>
  <c r="C1975" i="2"/>
  <c r="C1976" i="2"/>
  <c r="C1977" i="2"/>
  <c r="C1981" i="2"/>
  <c r="C1982" i="2"/>
  <c r="C1983" i="2"/>
  <c r="C1984" i="2"/>
  <c r="C1985" i="2"/>
  <c r="C1990" i="2"/>
  <c r="C1991" i="2"/>
  <c r="C1993" i="2"/>
  <c r="C1994" i="2"/>
  <c r="C1996" i="2"/>
  <c r="C1997" i="2"/>
  <c r="C2000" i="2"/>
  <c r="C2001" i="2"/>
  <c r="C2002" i="2"/>
  <c r="C2003" i="2"/>
  <c r="C2004" i="2"/>
  <c r="C2006" i="2"/>
  <c r="C2007" i="2"/>
  <c r="C2008" i="2"/>
  <c r="C2009" i="2"/>
  <c r="C2010" i="2"/>
  <c r="C2011" i="2"/>
  <c r="C2012" i="2"/>
  <c r="C2013" i="2"/>
  <c r="C2014" i="2"/>
  <c r="C2016" i="2"/>
  <c r="C2017" i="2"/>
  <c r="C2021" i="2"/>
  <c r="C2022" i="2"/>
  <c r="C2023" i="2"/>
  <c r="C2024" i="2"/>
  <c r="C2025" i="2"/>
  <c r="C2027" i="2"/>
  <c r="C2028" i="2"/>
  <c r="C2029" i="2"/>
  <c r="C2030" i="2"/>
  <c r="C2031" i="2"/>
  <c r="C2032" i="2"/>
  <c r="C2033" i="2"/>
  <c r="C2036" i="2"/>
  <c r="C2038" i="2"/>
  <c r="C2039" i="2"/>
  <c r="C2040" i="2"/>
  <c r="C2041" i="2"/>
  <c r="C2043" i="2"/>
  <c r="C2046" i="2"/>
  <c r="C2047" i="2"/>
  <c r="C2048" i="2"/>
  <c r="C2049" i="2"/>
  <c r="C2050" i="2"/>
  <c r="C2054" i="2"/>
  <c r="C2056" i="2"/>
  <c r="C2058" i="2"/>
  <c r="C2060" i="2"/>
  <c r="C2061" i="2"/>
  <c r="C2062" i="2"/>
  <c r="C2063" i="2"/>
  <c r="C2066" i="2"/>
  <c r="C2067" i="2"/>
  <c r="C2071" i="2"/>
  <c r="C2073" i="2"/>
  <c r="C2074" i="2"/>
  <c r="C2075" i="2"/>
  <c r="C2076" i="2"/>
  <c r="C2078" i="2"/>
  <c r="C2080" i="2"/>
  <c r="C2082" i="2"/>
  <c r="C2083" i="2"/>
  <c r="C2084" i="2"/>
  <c r="C2085" i="2"/>
  <c r="C2092" i="2"/>
  <c r="C2093" i="2"/>
  <c r="C2096" i="2"/>
  <c r="C2097" i="2"/>
  <c r="C2099" i="2"/>
  <c r="C2100" i="2"/>
  <c r="C2101" i="2"/>
  <c r="C2102" i="2"/>
  <c r="C2103" i="2"/>
  <c r="C2105" i="2"/>
  <c r="C2106" i="2"/>
  <c r="C2107" i="2"/>
  <c r="C2108" i="2"/>
  <c r="C2109" i="2"/>
  <c r="C2110" i="2"/>
  <c r="C2111" i="2"/>
  <c r="C2112" i="2"/>
  <c r="C2113" i="2"/>
  <c r="C2114" i="2"/>
  <c r="C2116" i="2"/>
  <c r="C2117" i="2"/>
  <c r="C2118" i="2"/>
  <c r="C2119" i="2"/>
  <c r="C2120" i="2"/>
  <c r="C2121" i="2"/>
  <c r="C2122" i="2"/>
  <c r="C2124" i="2"/>
  <c r="C2127" i="2"/>
  <c r="C2128" i="2"/>
  <c r="C2130" i="2"/>
  <c r="C2132" i="2"/>
  <c r="C2134" i="2"/>
  <c r="C2135" i="2"/>
  <c r="C2136" i="2"/>
  <c r="C2138" i="2"/>
  <c r="C2141" i="2"/>
  <c r="C2142" i="2"/>
  <c r="C2145" i="2"/>
  <c r="C2146" i="2"/>
  <c r="C2147" i="2"/>
  <c r="C2148" i="2"/>
  <c r="C2149" i="2"/>
  <c r="C2150" i="2"/>
  <c r="C2151" i="2"/>
  <c r="C2153" i="2"/>
  <c r="C2155" i="2"/>
  <c r="C2158" i="2"/>
  <c r="C2159" i="2"/>
  <c r="C2161" i="2"/>
  <c r="C2162" i="2"/>
  <c r="C2164" i="2"/>
  <c r="C2165" i="2"/>
  <c r="C2169" i="2"/>
  <c r="C2170" i="2"/>
  <c r="C2171" i="2"/>
  <c r="C2174" i="2"/>
  <c r="C2175" i="2"/>
  <c r="C2176" i="2"/>
  <c r="C2178" i="2"/>
  <c r="C2179" i="2"/>
  <c r="C2180" i="2"/>
  <c r="C2181" i="2"/>
  <c r="C2183" i="2"/>
  <c r="C2184" i="2"/>
  <c r="C2185" i="2"/>
  <c r="C2187" i="2"/>
  <c r="C2188" i="2"/>
  <c r="C2189" i="2"/>
  <c r="C2192" i="2"/>
  <c r="C2197" i="2"/>
  <c r="C2198" i="2"/>
  <c r="C2199" i="2"/>
  <c r="C2200" i="2"/>
  <c r="C2202" i="2"/>
  <c r="C2206" i="2"/>
  <c r="C2207" i="2"/>
  <c r="C2209" i="2"/>
  <c r="C2210" i="2"/>
  <c r="C2213" i="2"/>
  <c r="C2214" i="2"/>
  <c r="C2216" i="2"/>
  <c r="C2218" i="2"/>
  <c r="C2219" i="2"/>
  <c r="C2221" i="2"/>
  <c r="C2223" i="2"/>
  <c r="C2227" i="2"/>
  <c r="C2228" i="2"/>
  <c r="C2230" i="2"/>
  <c r="C2231" i="2"/>
  <c r="C2237" i="2"/>
  <c r="C2239" i="2"/>
  <c r="C2241" i="2"/>
  <c r="C2242" i="2"/>
  <c r="C2243" i="2"/>
  <c r="C2245" i="2"/>
  <c r="C2246" i="2"/>
  <c r="C2247" i="2"/>
  <c r="C2248" i="2"/>
  <c r="C2249" i="2"/>
  <c r="C2250" i="2"/>
  <c r="C2251" i="2"/>
  <c r="C2252" i="2"/>
  <c r="C2253" i="2"/>
  <c r="C2254" i="2"/>
  <c r="C2255" i="2"/>
  <c r="C2257" i="2"/>
  <c r="C2260" i="2"/>
  <c r="C2261" i="2"/>
  <c r="C2262" i="2"/>
  <c r="C2263" i="2"/>
  <c r="C2264" i="2"/>
  <c r="C2265" i="2"/>
  <c r="C2266" i="2"/>
  <c r="C2267" i="2"/>
  <c r="C2268" i="2"/>
  <c r="C2269" i="2"/>
  <c r="C2271" i="2"/>
  <c r="C2272" i="2"/>
  <c r="C2275" i="2"/>
  <c r="C2276" i="2"/>
  <c r="C2277" i="2"/>
  <c r="C2278" i="2"/>
  <c r="C2279" i="2"/>
  <c r="C2280" i="2"/>
  <c r="C2281" i="2"/>
  <c r="C2283" i="2"/>
  <c r="C2285" i="2"/>
  <c r="C2286" i="2"/>
  <c r="C2287" i="2"/>
  <c r="C2288" i="2"/>
  <c r="C2289" i="2"/>
  <c r="C2290" i="2"/>
  <c r="C2291" i="2"/>
  <c r="C2294" i="2"/>
  <c r="C2295" i="2"/>
  <c r="C2296" i="2"/>
  <c r="C2297" i="2"/>
  <c r="C2298" i="2"/>
  <c r="C2300" i="2"/>
  <c r="C2302" i="2"/>
  <c r="C2303" i="2"/>
  <c r="C2304" i="2"/>
  <c r="C2305" i="2"/>
  <c r="C2309" i="2"/>
  <c r="C2310" i="2"/>
  <c r="C2311" i="2"/>
  <c r="C2312" i="2"/>
  <c r="C2314" i="2"/>
  <c r="C2315" i="2"/>
  <c r="C2317" i="2"/>
  <c r="C2318" i="2"/>
  <c r="C2320" i="2"/>
  <c r="C2321" i="2"/>
  <c r="C2322" i="2"/>
  <c r="C2324" i="2"/>
  <c r="C2326" i="2"/>
  <c r="C2327" i="2"/>
  <c r="C2329" i="2"/>
  <c r="C2331" i="2"/>
  <c r="C2335" i="2"/>
  <c r="C2336" i="2"/>
  <c r="C2337" i="2"/>
  <c r="C2339" i="2"/>
  <c r="C2340" i="2"/>
  <c r="C2341" i="2"/>
  <c r="C2342" i="2"/>
  <c r="C2344" i="2"/>
  <c r="C2345" i="2"/>
  <c r="C2347" i="2"/>
  <c r="C2348" i="2"/>
  <c r="C2350" i="2"/>
  <c r="C2351" i="2"/>
  <c r="C2352" i="2"/>
  <c r="C2354" i="2"/>
  <c r="C2356" i="2"/>
  <c r="C2358" i="2"/>
  <c r="C2359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7" i="2"/>
  <c r="C2379" i="2"/>
  <c r="C2381" i="2"/>
  <c r="C2383" i="2"/>
  <c r="C2384" i="2"/>
  <c r="C2385" i="2"/>
  <c r="C2386" i="2"/>
  <c r="C2387" i="2"/>
  <c r="C2388" i="2"/>
  <c r="C2389" i="2"/>
  <c r="C2392" i="2"/>
  <c r="C2393" i="2"/>
  <c r="C2397" i="2"/>
  <c r="C2398" i="2"/>
  <c r="C2403" i="2"/>
  <c r="C2405" i="2"/>
  <c r="C2406" i="2"/>
  <c r="C2407" i="2"/>
  <c r="C2409" i="2"/>
  <c r="C2410" i="2"/>
  <c r="C2411" i="2"/>
  <c r="C2414" i="2"/>
  <c r="C2415" i="2"/>
  <c r="C2418" i="2"/>
  <c r="C2419" i="2"/>
  <c r="C2420" i="2"/>
  <c r="C2421" i="2"/>
  <c r="C2423" i="2"/>
  <c r="C2424" i="2"/>
  <c r="C2425" i="2"/>
  <c r="C2430" i="2"/>
  <c r="C2431" i="2"/>
  <c r="C2432" i="2"/>
  <c r="C2433" i="2"/>
  <c r="C2436" i="2"/>
  <c r="C2438" i="2"/>
  <c r="C2439" i="2"/>
  <c r="C2442" i="2"/>
  <c r="C2445" i="2"/>
  <c r="C2447" i="2"/>
  <c r="C2448" i="2"/>
  <c r="C2450" i="2"/>
  <c r="C2453" i="2"/>
  <c r="C2456" i="2"/>
  <c r="C2458" i="2"/>
  <c r="C2459" i="2"/>
  <c r="C2460" i="2"/>
  <c r="C2461" i="2"/>
  <c r="C2462" i="2"/>
  <c r="C2463" i="2"/>
  <c r="C2466" i="2"/>
  <c r="C2467" i="2"/>
  <c r="C2470" i="2"/>
  <c r="C2472" i="2"/>
  <c r="C2474" i="2"/>
  <c r="C2475" i="2"/>
  <c r="C2476" i="2"/>
  <c r="C2477" i="2"/>
  <c r="C2478" i="2"/>
  <c r="C2479" i="2"/>
  <c r="C2480" i="2"/>
  <c r="C2481" i="2"/>
  <c r="C2483" i="2"/>
  <c r="C2484" i="2"/>
  <c r="C2486" i="2"/>
  <c r="C2487" i="2"/>
  <c r="C2488" i="2"/>
  <c r="C2490" i="2"/>
  <c r="C2492" i="2"/>
  <c r="C2495" i="2"/>
  <c r="C2496" i="2"/>
  <c r="C2497" i="2"/>
  <c r="C2499" i="2"/>
  <c r="C2500" i="2"/>
  <c r="C2502" i="2"/>
  <c r="C2503" i="2"/>
  <c r="C2506" i="2"/>
  <c r="C2508" i="2"/>
  <c r="C2510" i="2"/>
  <c r="C2512" i="2"/>
  <c r="C2513" i="2"/>
  <c r="C2514" i="2"/>
  <c r="C2515" i="2"/>
  <c r="C2516" i="2"/>
  <c r="C2517" i="2"/>
  <c r="C2519" i="2"/>
  <c r="C2521" i="2"/>
  <c r="C2522" i="2"/>
  <c r="C2525" i="2"/>
  <c r="C2530" i="2"/>
  <c r="C2531" i="2"/>
  <c r="C2533" i="2"/>
  <c r="C2534" i="2"/>
  <c r="C2535" i="2"/>
  <c r="C2540" i="2"/>
  <c r="C2543" i="2"/>
  <c r="C2545" i="2"/>
  <c r="C2547" i="2"/>
  <c r="C2548" i="2"/>
  <c r="C2549" i="2"/>
  <c r="C2551" i="2"/>
  <c r="C2552" i="2"/>
  <c r="C2555" i="2"/>
  <c r="C2560" i="2"/>
  <c r="C2561" i="2"/>
  <c r="C2565" i="2"/>
  <c r="C2566" i="2"/>
  <c r="C2570" i="2"/>
  <c r="C2572" i="2"/>
  <c r="C2573" i="2"/>
  <c r="C2575" i="2"/>
  <c r="C2577" i="2"/>
  <c r="C2578" i="2"/>
  <c r="C2580" i="2"/>
  <c r="C2581" i="2"/>
  <c r="C2584" i="2"/>
  <c r="C2585" i="2"/>
  <c r="C2586" i="2"/>
  <c r="C2587" i="2"/>
  <c r="C2589" i="2"/>
  <c r="C2590" i="2"/>
  <c r="C2591" i="2"/>
  <c r="C2595" i="2"/>
  <c r="C2596" i="2"/>
  <c r="C2599" i="2"/>
  <c r="C2600" i="2"/>
  <c r="C2601" i="2"/>
  <c r="C2602" i="2"/>
  <c r="C2603" i="2"/>
  <c r="C2604" i="2"/>
  <c r="C2605" i="2"/>
  <c r="C2606" i="2"/>
  <c r="C2607" i="2"/>
  <c r="C2610" i="2"/>
  <c r="C2611" i="2"/>
  <c r="C2612" i="2"/>
  <c r="C2613" i="2"/>
  <c r="C2614" i="2"/>
  <c r="C2616" i="2"/>
  <c r="C2618" i="2"/>
  <c r="C2619" i="2"/>
  <c r="C2620" i="2"/>
  <c r="C2621" i="2"/>
  <c r="C2622" i="2"/>
  <c r="C2623" i="2"/>
  <c r="C2625" i="2"/>
  <c r="C2628" i="2"/>
  <c r="C2629" i="2"/>
  <c r="C2630" i="2"/>
  <c r="C2631" i="2"/>
  <c r="C2632" i="2"/>
  <c r="C2634" i="2"/>
  <c r="C2635" i="2"/>
  <c r="C2636" i="2"/>
  <c r="C2637" i="2"/>
  <c r="C2639" i="2"/>
  <c r="C2640" i="2"/>
  <c r="C2641" i="2"/>
  <c r="C2643" i="2"/>
  <c r="C2644" i="2"/>
  <c r="C2645" i="2"/>
  <c r="C2647" i="2"/>
  <c r="C2649" i="2"/>
  <c r="C2650" i="2"/>
  <c r="C2651" i="2"/>
  <c r="C2652" i="2"/>
  <c r="C2654" i="2"/>
  <c r="C2656" i="2"/>
  <c r="C2657" i="2"/>
  <c r="C2658" i="2"/>
  <c r="C2662" i="2"/>
  <c r="C2664" i="2"/>
  <c r="C2666" i="2"/>
  <c r="C2669" i="2"/>
  <c r="C2670" i="2"/>
  <c r="C2673" i="2"/>
  <c r="C2674" i="2"/>
  <c r="C2675" i="2"/>
  <c r="C2676" i="2"/>
  <c r="C2678" i="2"/>
  <c r="C2679" i="2"/>
  <c r="C2680" i="2"/>
  <c r="C2682" i="2"/>
  <c r="C2683" i="2"/>
  <c r="C2685" i="2"/>
  <c r="C2686" i="2"/>
  <c r="C2688" i="2"/>
  <c r="C2690" i="2"/>
  <c r="C2691" i="2"/>
  <c r="C2692" i="2"/>
  <c r="C2693" i="2"/>
  <c r="C2694" i="2"/>
  <c r="C2695" i="2"/>
  <c r="C2697" i="2"/>
  <c r="C2699" i="2"/>
  <c r="C2701" i="2"/>
  <c r="C2702" i="2"/>
  <c r="C2703" i="2"/>
  <c r="C2704" i="2"/>
  <c r="C2705" i="2"/>
  <c r="C2709" i="2"/>
  <c r="C2711" i="2"/>
  <c r="C2712" i="2"/>
  <c r="C2713" i="2"/>
  <c r="C2714" i="2"/>
  <c r="C2715" i="2"/>
  <c r="C2716" i="2"/>
  <c r="C2717" i="2"/>
  <c r="C2718" i="2"/>
  <c r="C2719" i="2"/>
  <c r="C2720" i="2"/>
  <c r="C2723" i="2"/>
  <c r="C2724" i="2"/>
  <c r="C2728" i="2"/>
  <c r="C2730" i="2"/>
  <c r="C2731" i="2"/>
  <c r="C2732" i="2"/>
  <c r="C2734" i="2"/>
  <c r="C2735" i="2"/>
  <c r="C2736" i="2"/>
  <c r="C2738" i="2"/>
  <c r="C2740" i="2"/>
  <c r="C2741" i="2"/>
  <c r="C2743" i="2"/>
  <c r="C2745" i="2"/>
  <c r="C2747" i="2"/>
  <c r="C2750" i="2"/>
  <c r="C2751" i="2"/>
  <c r="C2753" i="2"/>
  <c r="C2754" i="2"/>
  <c r="C2755" i="2"/>
  <c r="C2758" i="2"/>
  <c r="C2760" i="2"/>
  <c r="C2761" i="2"/>
  <c r="C2763" i="2"/>
  <c r="C2764" i="2"/>
  <c r="C2767" i="2"/>
  <c r="C2770" i="2"/>
  <c r="C2771" i="2"/>
  <c r="C2772" i="2"/>
  <c r="C2773" i="2"/>
  <c r="C2774" i="2"/>
  <c r="C2775" i="2"/>
  <c r="C2778" i="2"/>
  <c r="C2779" i="2"/>
  <c r="C2780" i="2"/>
  <c r="C2785" i="2"/>
  <c r="C2786" i="2"/>
  <c r="C2787" i="2"/>
  <c r="C2788" i="2"/>
  <c r="C2789" i="2"/>
  <c r="C2790" i="2"/>
  <c r="C2791" i="2"/>
  <c r="C2792" i="2"/>
  <c r="C2793" i="2"/>
  <c r="C2794" i="2"/>
  <c r="C2796" i="2"/>
  <c r="C2801" i="2"/>
  <c r="C2802" i="2"/>
  <c r="C2803" i="2"/>
  <c r="C2804" i="2"/>
  <c r="C2805" i="2"/>
  <c r="C2806" i="2"/>
  <c r="C2808" i="2"/>
  <c r="C2810" i="2"/>
  <c r="C2811" i="2"/>
  <c r="C2814" i="2"/>
  <c r="C2815" i="2"/>
  <c r="C2816" i="2"/>
  <c r="C2817" i="2"/>
  <c r="C2820" i="2"/>
  <c r="C2821" i="2"/>
  <c r="C2822" i="2"/>
  <c r="C2823" i="2"/>
  <c r="C2824" i="2"/>
  <c r="C2827" i="2"/>
  <c r="C2828" i="2"/>
  <c r="C2829" i="2"/>
  <c r="C2830" i="2"/>
  <c r="C2832" i="2"/>
  <c r="C2833" i="2"/>
  <c r="C2834" i="2"/>
  <c r="C2836" i="2"/>
  <c r="C2837" i="2"/>
  <c r="C2838" i="2"/>
  <c r="C2842" i="2"/>
  <c r="C2843" i="2"/>
  <c r="C2844" i="2"/>
  <c r="C2845" i="2"/>
  <c r="C2847" i="2"/>
  <c r="C2848" i="2"/>
  <c r="C2850" i="2"/>
  <c r="C2851" i="2"/>
  <c r="C2853" i="2"/>
  <c r="C2854" i="2"/>
  <c r="C2856" i="2"/>
  <c r="C2858" i="2"/>
  <c r="C2861" i="2"/>
  <c r="C2862" i="2"/>
  <c r="C2863" i="2"/>
  <c r="C2865" i="2"/>
  <c r="C2866" i="2"/>
  <c r="C2867" i="2"/>
  <c r="C2869" i="2"/>
  <c r="C2872" i="2"/>
  <c r="C2873" i="2"/>
  <c r="C2876" i="2"/>
  <c r="C2879" i="2"/>
  <c r="C2880" i="2"/>
  <c r="C2881" i="2"/>
  <c r="C2882" i="2"/>
  <c r="C2883" i="2"/>
  <c r="C2884" i="2"/>
  <c r="C2885" i="2"/>
  <c r="C2886" i="2"/>
  <c r="C2888" i="2"/>
  <c r="C2889" i="2"/>
  <c r="C2890" i="2"/>
  <c r="C2891" i="2"/>
  <c r="C2892" i="2"/>
  <c r="C2893" i="2"/>
  <c r="C2895" i="2"/>
  <c r="C2896" i="2"/>
  <c r="C2897" i="2"/>
  <c r="C2899" i="2"/>
  <c r="C2900" i="2"/>
  <c r="C2901" i="2"/>
  <c r="C2902" i="2"/>
  <c r="C2904" i="2"/>
  <c r="C2905" i="2"/>
  <c r="C2906" i="2"/>
  <c r="C2907" i="2"/>
  <c r="C2908" i="2"/>
  <c r="C2910" i="2"/>
  <c r="C2911" i="2"/>
  <c r="C2912" i="2"/>
  <c r="C2913" i="2"/>
  <c r="C2914" i="2"/>
  <c r="C2915" i="2"/>
  <c r="C2916" i="2"/>
  <c r="C2917" i="2"/>
  <c r="C2918" i="2"/>
  <c r="C2919" i="2"/>
  <c r="C2921" i="2"/>
  <c r="C2922" i="2"/>
  <c r="C2923" i="2"/>
  <c r="C2924" i="2"/>
  <c r="C2925" i="2"/>
  <c r="C2926" i="2"/>
  <c r="C2928" i="2"/>
  <c r="C2929" i="2"/>
  <c r="C2930" i="2"/>
  <c r="C2931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6" i="2"/>
  <c r="C2948" i="2"/>
  <c r="C2949" i="2"/>
  <c r="C2950" i="2"/>
  <c r="C2951" i="2"/>
  <c r="C2956" i="2"/>
  <c r="C2957" i="2"/>
  <c r="C2959" i="2"/>
  <c r="C2962" i="2"/>
  <c r="C2963" i="2"/>
  <c r="C2965" i="2"/>
  <c r="C2966" i="2"/>
  <c r="C2967" i="2"/>
  <c r="C2969" i="2"/>
  <c r="C2970" i="2"/>
  <c r="C2972" i="2"/>
  <c r="C2976" i="2"/>
  <c r="C2977" i="2"/>
  <c r="C2978" i="2"/>
  <c r="C2980" i="2"/>
  <c r="C2982" i="2"/>
  <c r="C2983" i="2"/>
  <c r="C2984" i="2"/>
  <c r="C2986" i="2"/>
  <c r="C2987" i="2"/>
  <c r="C2990" i="2"/>
  <c r="C2992" i="2"/>
  <c r="C2996" i="2"/>
  <c r="C2997" i="2"/>
  <c r="C3001" i="2"/>
  <c r="C3002" i="2"/>
  <c r="C3004" i="2"/>
  <c r="C3005" i="2"/>
  <c r="C3007" i="2"/>
  <c r="C3008" i="2"/>
  <c r="C3012" i="2"/>
  <c r="C3013" i="2"/>
  <c r="C3014" i="2"/>
  <c r="C3015" i="2"/>
  <c r="C3016" i="2"/>
  <c r="C3017" i="2"/>
  <c r="C3018" i="2"/>
  <c r="C3019" i="2"/>
  <c r="C3020" i="2"/>
  <c r="C3024" i="2"/>
  <c r="C3025" i="2"/>
  <c r="C3026" i="2"/>
  <c r="C3027" i="2"/>
  <c r="C3028" i="2"/>
  <c r="C3031" i="2"/>
  <c r="C3032" i="2"/>
  <c r="C3033" i="2"/>
  <c r="C3034" i="2"/>
  <c r="C3035" i="2"/>
  <c r="C3039" i="2"/>
  <c r="C3041" i="2"/>
  <c r="C3042" i="2"/>
  <c r="C3043" i="2"/>
  <c r="C3045" i="2"/>
  <c r="C3047" i="2"/>
  <c r="C3051" i="2"/>
  <c r="C3052" i="2"/>
  <c r="C3053" i="2"/>
  <c r="C3055" i="2"/>
  <c r="C3057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5" i="2"/>
  <c r="C3078" i="2"/>
  <c r="C3079" i="2"/>
  <c r="C3080" i="2"/>
  <c r="C3082" i="2"/>
  <c r="C3083" i="2"/>
  <c r="C3084" i="2"/>
  <c r="C3085" i="2"/>
  <c r="C3086" i="2"/>
  <c r="C3088" i="2"/>
  <c r="C3089" i="2"/>
  <c r="C3090" i="2"/>
  <c r="C3091" i="2"/>
  <c r="C3094" i="2"/>
  <c r="C3095" i="2"/>
  <c r="C3096" i="2"/>
  <c r="C3098" i="2"/>
  <c r="C3100" i="2"/>
  <c r="C3103" i="2"/>
  <c r="C3104" i="2"/>
  <c r="C3105" i="2"/>
  <c r="C3106" i="2"/>
  <c r="C3107" i="2"/>
  <c r="C3108" i="2"/>
  <c r="C3109" i="2"/>
  <c r="C3110" i="2"/>
  <c r="C3111" i="2"/>
  <c r="C3113" i="2"/>
  <c r="C3114" i="2"/>
  <c r="C3115" i="2"/>
  <c r="C3116" i="2"/>
  <c r="C3117" i="2"/>
  <c r="C3119" i="2"/>
  <c r="C3120" i="2"/>
  <c r="C3124" i="2"/>
  <c r="C3125" i="2"/>
  <c r="C3127" i="2"/>
  <c r="C3129" i="2"/>
  <c r="C3130" i="2"/>
  <c r="C3131" i="2"/>
  <c r="C3132" i="2"/>
  <c r="C3133" i="2"/>
  <c r="C3135" i="2"/>
  <c r="C3136" i="2"/>
  <c r="C3141" i="2"/>
  <c r="C3142" i="2"/>
  <c r="C3143" i="2"/>
  <c r="C3145" i="2"/>
  <c r="C3147" i="2"/>
  <c r="C3148" i="2"/>
  <c r="C3149" i="2"/>
  <c r="C3150" i="2"/>
  <c r="C3151" i="2"/>
  <c r="C3156" i="2"/>
  <c r="C3158" i="2"/>
  <c r="C3159" i="2"/>
  <c r="C3162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80" i="2"/>
  <c r="C3181" i="2"/>
  <c r="C3182" i="2"/>
  <c r="C3183" i="2"/>
  <c r="C3186" i="2"/>
  <c r="C3188" i="2"/>
  <c r="C3191" i="2"/>
  <c r="C3192" i="2"/>
  <c r="C3194" i="2"/>
  <c r="C3196" i="2"/>
  <c r="C3197" i="2"/>
  <c r="C3198" i="2"/>
  <c r="C3200" i="2"/>
  <c r="C3201" i="2"/>
  <c r="C3205" i="2"/>
  <c r="C3206" i="2"/>
  <c r="C3207" i="2"/>
  <c r="C3208" i="2"/>
  <c r="C3209" i="2"/>
  <c r="C3210" i="2"/>
  <c r="C3211" i="2"/>
  <c r="C3212" i="2"/>
  <c r="C3213" i="2"/>
  <c r="C3214" i="2"/>
  <c r="C3216" i="2"/>
  <c r="C3217" i="2"/>
  <c r="C3219" i="2"/>
  <c r="C3222" i="2"/>
  <c r="C3223" i="2"/>
  <c r="C3224" i="2"/>
  <c r="C3225" i="2"/>
  <c r="C3226" i="2"/>
  <c r="C3227" i="2"/>
  <c r="C3229" i="2"/>
  <c r="C3230" i="2"/>
  <c r="C3231" i="2"/>
  <c r="C3232" i="2"/>
  <c r="C3233" i="2"/>
  <c r="C3234" i="2"/>
  <c r="C3235" i="2"/>
  <c r="C3237" i="2"/>
  <c r="C3238" i="2"/>
  <c r="C3239" i="2"/>
  <c r="C3241" i="2"/>
  <c r="C3242" i="2"/>
  <c r="C3243" i="2"/>
  <c r="C3245" i="2"/>
  <c r="C3247" i="2"/>
  <c r="C3248" i="2"/>
  <c r="C3249" i="2"/>
  <c r="C3250" i="2"/>
  <c r="C3251" i="2"/>
  <c r="C3253" i="2"/>
  <c r="C3254" i="2"/>
  <c r="C3255" i="2"/>
  <c r="C3256" i="2"/>
  <c r="C3257" i="2"/>
  <c r="C3258" i="2"/>
  <c r="C3259" i="2"/>
  <c r="C3261" i="2"/>
  <c r="C3263" i="2"/>
  <c r="C3266" i="2"/>
  <c r="C3267" i="2"/>
  <c r="C3269" i="2"/>
  <c r="C3270" i="2"/>
  <c r="C3271" i="2"/>
  <c r="C3272" i="2"/>
  <c r="C3273" i="2"/>
  <c r="C3275" i="2"/>
  <c r="C3276" i="2"/>
  <c r="C3280" i="2"/>
  <c r="C3281" i="2"/>
  <c r="C3284" i="2"/>
  <c r="C3286" i="2"/>
  <c r="C3287" i="2"/>
  <c r="C3288" i="2"/>
  <c r="C3289" i="2"/>
  <c r="C3290" i="2"/>
  <c r="C3292" i="2"/>
  <c r="C3294" i="2"/>
  <c r="C3295" i="2"/>
  <c r="C3298" i="2"/>
  <c r="C3299" i="2"/>
  <c r="C3300" i="2"/>
  <c r="C3303" i="2"/>
  <c r="C3304" i="2"/>
  <c r="C3306" i="2"/>
  <c r="C3307" i="2"/>
  <c r="C3308" i="2"/>
  <c r="C3309" i="2"/>
  <c r="C3310" i="2"/>
  <c r="C3311" i="2"/>
  <c r="C3313" i="2"/>
  <c r="C3314" i="2"/>
  <c r="C3316" i="2"/>
  <c r="C3317" i="2"/>
  <c r="C3318" i="2"/>
  <c r="C3319" i="2"/>
  <c r="C3320" i="2"/>
  <c r="C3321" i="2"/>
  <c r="C3322" i="2"/>
  <c r="C3324" i="2"/>
  <c r="C3327" i="2"/>
  <c r="C3328" i="2"/>
  <c r="C3330" i="2"/>
  <c r="C3331" i="2"/>
  <c r="C3332" i="2"/>
  <c r="C3333" i="2"/>
  <c r="C3334" i="2"/>
  <c r="C3336" i="2"/>
  <c r="C3338" i="2"/>
  <c r="C3339" i="2"/>
  <c r="C3340" i="2"/>
  <c r="C3341" i="2"/>
  <c r="C3342" i="2"/>
  <c r="C3344" i="2"/>
  <c r="C3345" i="2"/>
  <c r="C3346" i="2"/>
  <c r="C3347" i="2"/>
  <c r="C3348" i="2"/>
  <c r="C3349" i="2"/>
  <c r="C3353" i="2"/>
  <c r="C3355" i="2"/>
  <c r="C3356" i="2"/>
  <c r="C3357" i="2"/>
  <c r="C3361" i="2"/>
  <c r="C3362" i="2"/>
  <c r="C3363" i="2"/>
  <c r="C3364" i="2"/>
  <c r="C3365" i="2"/>
  <c r="C3367" i="2"/>
  <c r="C3369" i="2"/>
  <c r="C3370" i="2"/>
  <c r="C3371" i="2"/>
  <c r="C3372" i="2"/>
  <c r="C3373" i="2"/>
  <c r="C3374" i="2"/>
  <c r="C3375" i="2"/>
  <c r="C3377" i="2"/>
  <c r="C3378" i="2"/>
  <c r="C3379" i="2"/>
  <c r="C3381" i="2"/>
  <c r="C3383" i="2"/>
  <c r="C3384" i="2"/>
  <c r="C3385" i="2"/>
  <c r="C3387" i="2"/>
  <c r="C3388" i="2"/>
  <c r="C3389" i="2"/>
  <c r="C3390" i="2"/>
  <c r="C3392" i="2"/>
  <c r="C3395" i="2"/>
  <c r="C3396" i="2"/>
  <c r="C3397" i="2"/>
  <c r="C3399" i="2"/>
  <c r="C3400" i="2"/>
  <c r="C3402" i="2"/>
  <c r="C3403" i="2"/>
  <c r="C3404" i="2"/>
  <c r="C3405" i="2"/>
  <c r="C3406" i="2"/>
  <c r="C3408" i="2"/>
  <c r="C3412" i="2"/>
  <c r="C3413" i="2"/>
  <c r="C3415" i="2"/>
  <c r="C3416" i="2"/>
  <c r="C3417" i="2"/>
  <c r="C3420" i="2"/>
  <c r="C3421" i="2"/>
  <c r="C3422" i="2"/>
  <c r="C3424" i="2"/>
  <c r="C3426" i="2"/>
  <c r="C3427" i="2"/>
  <c r="C3428" i="2"/>
  <c r="C3429" i="2"/>
  <c r="C3432" i="2"/>
  <c r="C3433" i="2"/>
  <c r="C3434" i="2"/>
  <c r="C3435" i="2"/>
  <c r="C3437" i="2"/>
  <c r="C3438" i="2"/>
  <c r="C3440" i="2"/>
  <c r="C3444" i="2"/>
  <c r="C3446" i="2"/>
  <c r="C3447" i="2"/>
  <c r="C3450" i="2"/>
  <c r="C3451" i="2"/>
  <c r="C3452" i="2"/>
  <c r="C3453" i="2"/>
  <c r="C3454" i="2"/>
  <c r="C3457" i="2"/>
  <c r="C3461" i="2"/>
  <c r="C3462" i="2"/>
  <c r="C3464" i="2"/>
  <c r="C3465" i="2"/>
  <c r="C3466" i="2"/>
  <c r="C3469" i="2"/>
  <c r="C3470" i="2"/>
  <c r="C3471" i="2"/>
  <c r="C3472" i="2"/>
  <c r="C3474" i="2"/>
  <c r="C3475" i="2"/>
  <c r="C3476" i="2"/>
  <c r="C3478" i="2"/>
  <c r="C3479" i="2"/>
  <c r="C3481" i="2"/>
  <c r="C3483" i="2"/>
  <c r="C3486" i="2"/>
  <c r="C3487" i="2"/>
  <c r="C3489" i="2"/>
  <c r="C3490" i="2"/>
  <c r="C3491" i="2"/>
  <c r="C3492" i="2"/>
  <c r="C3493" i="2"/>
  <c r="C3494" i="2"/>
  <c r="C3497" i="2"/>
  <c r="C3498" i="2"/>
  <c r="C3499" i="2"/>
  <c r="C3501" i="2"/>
  <c r="C3505" i="2"/>
  <c r="C3506" i="2"/>
  <c r="C3507" i="2"/>
  <c r="C3508" i="2"/>
  <c r="C3509" i="2"/>
  <c r="C3511" i="2"/>
  <c r="C3512" i="2"/>
  <c r="C3514" i="2"/>
  <c r="C3515" i="2"/>
  <c r="C3516" i="2"/>
  <c r="C3518" i="2"/>
  <c r="C3519" i="2"/>
  <c r="C3520" i="2"/>
  <c r="C3526" i="2"/>
  <c r="C3527" i="2"/>
  <c r="C3528" i="2"/>
  <c r="C3530" i="2"/>
  <c r="C3532" i="2"/>
  <c r="C3536" i="2"/>
  <c r="C3538" i="2"/>
  <c r="C3540" i="2"/>
  <c r="C3541" i="2"/>
  <c r="C3542" i="2"/>
  <c r="C3543" i="2"/>
  <c r="C3544" i="2"/>
  <c r="C3545" i="2"/>
  <c r="C3546" i="2"/>
  <c r="C3547" i="2"/>
  <c r="C3548" i="2"/>
  <c r="C3549" i="2"/>
  <c r="C3550" i="2"/>
  <c r="C3552" i="2"/>
  <c r="C3555" i="2"/>
  <c r="C3556" i="2"/>
  <c r="C3557" i="2"/>
  <c r="C3560" i="2"/>
  <c r="C3561" i="2"/>
  <c r="C3564" i="2"/>
  <c r="C3565" i="2"/>
  <c r="C3567" i="2"/>
  <c r="C3569" i="2"/>
  <c r="C3570" i="2"/>
  <c r="C3571" i="2"/>
  <c r="C3573" i="2"/>
  <c r="C3574" i="2"/>
  <c r="C3575" i="2"/>
  <c r="C3576" i="2"/>
  <c r="C3577" i="2"/>
  <c r="C3579" i="2"/>
  <c r="C3580" i="2"/>
  <c r="C3581" i="2"/>
  <c r="C3582" i="2"/>
  <c r="C3583" i="2"/>
  <c r="C3584" i="2"/>
  <c r="C3586" i="2"/>
  <c r="C3587" i="2"/>
  <c r="C3589" i="2"/>
  <c r="C3590" i="2"/>
  <c r="C3591" i="2"/>
  <c r="C3593" i="2"/>
  <c r="C3599" i="2"/>
  <c r="C3602" i="2"/>
  <c r="C3603" i="2"/>
  <c r="C3604" i="2"/>
  <c r="C3605" i="2"/>
  <c r="C3608" i="2"/>
  <c r="C3609" i="2"/>
  <c r="C3610" i="2"/>
  <c r="C3611" i="2"/>
  <c r="C3612" i="2"/>
  <c r="C3613" i="2"/>
  <c r="C3615" i="2"/>
  <c r="C3617" i="2"/>
  <c r="C3618" i="2"/>
  <c r="C3619" i="2"/>
  <c r="C3620" i="2"/>
  <c r="C3623" i="2"/>
  <c r="C3624" i="2"/>
  <c r="C3625" i="2"/>
  <c r="C3626" i="2"/>
  <c r="C3629" i="2"/>
  <c r="C3630" i="2"/>
  <c r="C3632" i="2"/>
  <c r="C3633" i="2"/>
  <c r="C3634" i="2"/>
  <c r="C3635" i="2"/>
  <c r="C3637" i="2"/>
  <c r="C3638" i="2"/>
  <c r="C3639" i="2"/>
  <c r="C3641" i="2"/>
  <c r="C3642" i="2"/>
  <c r="C3643" i="2"/>
  <c r="C3645" i="2"/>
  <c r="C3647" i="2"/>
  <c r="C3648" i="2"/>
  <c r="C3649" i="2"/>
  <c r="C3650" i="2"/>
  <c r="C3652" i="2"/>
  <c r="C3653" i="2"/>
  <c r="C3654" i="2"/>
  <c r="C3655" i="2"/>
  <c r="C3657" i="2"/>
  <c r="C3658" i="2"/>
  <c r="C3660" i="2"/>
  <c r="C3661" i="2"/>
  <c r="C3662" i="2"/>
  <c r="C3663" i="2"/>
  <c r="C3665" i="2"/>
  <c r="C3666" i="2"/>
  <c r="C3667" i="2"/>
  <c r="C3668" i="2"/>
  <c r="C3671" i="2"/>
  <c r="C3673" i="2"/>
  <c r="C3674" i="2"/>
  <c r="C3675" i="2"/>
  <c r="C3677" i="2"/>
  <c r="C3678" i="2"/>
  <c r="C3682" i="2"/>
  <c r="C3683" i="2"/>
  <c r="C3684" i="2"/>
  <c r="C3685" i="2"/>
  <c r="C3688" i="2"/>
  <c r="C3689" i="2"/>
  <c r="C3692" i="2"/>
  <c r="C3694" i="2"/>
  <c r="C3695" i="2"/>
  <c r="C3696" i="2"/>
  <c r="C3698" i="2"/>
  <c r="C3700" i="2"/>
  <c r="C3701" i="2"/>
  <c r="C3702" i="2"/>
  <c r="C3703" i="2"/>
  <c r="C3705" i="2"/>
  <c r="C3706" i="2"/>
  <c r="C3709" i="2"/>
  <c r="C3711" i="2"/>
  <c r="C3712" i="2"/>
  <c r="C3713" i="2"/>
  <c r="C3715" i="2"/>
  <c r="C3718" i="2"/>
  <c r="C3720" i="2"/>
  <c r="C3722" i="2"/>
  <c r="C3723" i="2"/>
  <c r="C3725" i="2"/>
  <c r="C3726" i="2"/>
  <c r="C3727" i="2"/>
  <c r="C3728" i="2"/>
  <c r="C3732" i="2"/>
  <c r="C3733" i="2"/>
  <c r="C3734" i="2"/>
  <c r="C3740" i="2"/>
  <c r="C3741" i="2"/>
  <c r="C3742" i="2"/>
  <c r="C3744" i="2"/>
  <c r="C3746" i="2"/>
  <c r="C3747" i="2"/>
  <c r="C3748" i="2"/>
  <c r="C3750" i="2"/>
  <c r="C3755" i="2"/>
  <c r="C3756" i="2"/>
  <c r="C3757" i="2"/>
  <c r="C3760" i="2"/>
  <c r="C3764" i="2"/>
  <c r="C3765" i="2"/>
  <c r="C3766" i="2"/>
  <c r="C3767" i="2"/>
  <c r="C3769" i="2"/>
  <c r="C3771" i="2"/>
  <c r="C3772" i="2"/>
  <c r="C3773" i="2"/>
  <c r="C3774" i="2"/>
  <c r="C3775" i="2"/>
  <c r="C3777" i="2"/>
  <c r="C3778" i="2"/>
  <c r="C3779" i="2"/>
  <c r="C3780" i="2"/>
  <c r="C3781" i="2"/>
  <c r="C3786" i="2"/>
  <c r="C3788" i="2"/>
  <c r="C3792" i="2"/>
  <c r="C3796" i="2"/>
  <c r="C3797" i="2"/>
  <c r="C3799" i="2"/>
  <c r="C3800" i="2"/>
  <c r="C3803" i="2"/>
  <c r="C3804" i="2"/>
  <c r="C3805" i="2"/>
  <c r="C3806" i="2"/>
  <c r="C3809" i="2"/>
  <c r="C3810" i="2"/>
  <c r="C3812" i="2"/>
  <c r="C3815" i="2"/>
  <c r="C3818" i="2"/>
  <c r="C3819" i="2"/>
  <c r="C3820" i="2"/>
  <c r="C3822" i="2"/>
  <c r="C3823" i="2"/>
  <c r="C3826" i="2"/>
  <c r="C3827" i="2"/>
  <c r="C3828" i="2"/>
  <c r="C3830" i="2"/>
  <c r="C3832" i="2"/>
  <c r="C3834" i="2"/>
  <c r="C3836" i="2"/>
  <c r="C3838" i="2"/>
  <c r="C3839" i="2"/>
  <c r="C3840" i="2"/>
  <c r="C3843" i="2"/>
  <c r="C3844" i="2"/>
  <c r="C3845" i="2"/>
  <c r="C3846" i="2"/>
  <c r="C3850" i="2"/>
  <c r="C3851" i="2"/>
  <c r="C3852" i="2"/>
  <c r="C3853" i="2"/>
  <c r="C3855" i="2"/>
  <c r="C3857" i="2"/>
  <c r="C3859" i="2"/>
  <c r="C3861" i="2"/>
  <c r="C3862" i="2"/>
  <c r="C3863" i="2"/>
  <c r="C3864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80" i="2"/>
  <c r="C3882" i="2"/>
  <c r="C3884" i="2"/>
  <c r="C3885" i="2"/>
  <c r="C3886" i="2"/>
  <c r="C3887" i="2"/>
  <c r="C3889" i="2"/>
  <c r="C3893" i="2"/>
  <c r="C3895" i="2"/>
  <c r="C3896" i="2"/>
  <c r="C3898" i="2"/>
  <c r="C3899" i="2"/>
  <c r="C3902" i="2"/>
  <c r="C3903" i="2"/>
  <c r="C3904" i="2"/>
  <c r="C3907" i="2"/>
  <c r="C3908" i="2"/>
  <c r="C3909" i="2"/>
  <c r="C3910" i="2"/>
  <c r="C3911" i="2"/>
  <c r="C3912" i="2"/>
  <c r="C3916" i="2"/>
  <c r="C3917" i="2"/>
  <c r="C3918" i="2"/>
  <c r="C3919" i="2"/>
  <c r="C3920" i="2"/>
  <c r="C3923" i="2"/>
  <c r="C3925" i="2"/>
  <c r="C3926" i="2"/>
  <c r="C3928" i="2"/>
  <c r="C3929" i="2"/>
  <c r="C3930" i="2"/>
  <c r="C3931" i="2"/>
  <c r="C3932" i="2"/>
  <c r="C3935" i="2"/>
  <c r="C3938" i="2"/>
  <c r="C3940" i="2"/>
  <c r="C3941" i="2"/>
  <c r="C3942" i="2"/>
  <c r="C3945" i="2"/>
  <c r="C3946" i="2"/>
  <c r="C3948" i="2"/>
  <c r="C3949" i="2"/>
  <c r="C3950" i="2"/>
  <c r="C3952" i="2"/>
  <c r="C3953" i="2"/>
  <c r="C3954" i="2"/>
  <c r="C3955" i="2"/>
  <c r="C3957" i="2"/>
  <c r="C3961" i="2"/>
  <c r="C3964" i="2"/>
  <c r="C3967" i="2"/>
  <c r="C3969" i="2"/>
  <c r="C3970" i="2"/>
  <c r="C3971" i="2"/>
  <c r="C3972" i="2"/>
  <c r="C3974" i="2"/>
  <c r="C3976" i="2"/>
  <c r="C3977" i="2"/>
  <c r="C3978" i="2"/>
  <c r="C3979" i="2"/>
  <c r="C3980" i="2"/>
  <c r="C3981" i="2"/>
  <c r="C3985" i="2"/>
  <c r="C3986" i="2"/>
  <c r="C3987" i="2"/>
  <c r="C3988" i="2"/>
  <c r="C3990" i="2"/>
  <c r="C3991" i="2"/>
  <c r="C3992" i="2"/>
  <c r="C3993" i="2"/>
  <c r="C3995" i="2"/>
  <c r="C3996" i="2"/>
  <c r="C3998" i="2"/>
  <c r="C3999" i="2"/>
  <c r="C4000" i="2"/>
  <c r="C4003" i="2"/>
  <c r="C4005" i="2"/>
  <c r="C4006" i="2"/>
  <c r="C4007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4" i="2"/>
  <c r="C4026" i="2"/>
  <c r="C4027" i="2"/>
  <c r="C4029" i="2"/>
  <c r="C4030" i="2"/>
  <c r="C4031" i="2"/>
  <c r="C4032" i="2"/>
  <c r="C4034" i="2"/>
  <c r="C4035" i="2"/>
  <c r="C4036" i="2"/>
  <c r="C4037" i="2"/>
  <c r="C4038" i="2"/>
  <c r="C4039" i="2"/>
  <c r="C4041" i="2"/>
  <c r="C4043" i="2"/>
  <c r="C4046" i="2"/>
  <c r="C4047" i="2"/>
  <c r="C4048" i="2"/>
  <c r="C4049" i="2"/>
  <c r="C4050" i="2"/>
  <c r="C4051" i="2"/>
  <c r="C4052" i="2"/>
  <c r="C4054" i="2"/>
  <c r="C4055" i="2"/>
  <c r="C4057" i="2"/>
  <c r="C4058" i="2"/>
  <c r="C4060" i="2"/>
  <c r="C4061" i="2"/>
  <c r="C4062" i="2"/>
  <c r="C4063" i="2"/>
  <c r="C4064" i="2"/>
  <c r="C4066" i="2"/>
  <c r="C4067" i="2"/>
  <c r="C4069" i="2"/>
  <c r="C4071" i="2"/>
  <c r="C4074" i="2"/>
  <c r="C4075" i="2"/>
  <c r="C4076" i="2"/>
  <c r="C4077" i="2"/>
  <c r="C4079" i="2"/>
  <c r="C4080" i="2"/>
  <c r="C4081" i="2"/>
  <c r="C4082" i="2"/>
  <c r="C4083" i="2"/>
  <c r="C4085" i="2"/>
  <c r="C4086" i="2"/>
  <c r="C4087" i="2"/>
  <c r="C4090" i="2"/>
  <c r="C4091" i="2"/>
  <c r="C4093" i="2"/>
  <c r="C4094" i="2"/>
  <c r="C4095" i="2"/>
  <c r="C4099" i="2"/>
  <c r="C4101" i="2"/>
  <c r="C4102" i="2"/>
  <c r="C4103" i="2"/>
  <c r="C4105" i="2"/>
  <c r="C4106" i="2"/>
  <c r="C4108" i="2"/>
  <c r="C4109" i="2"/>
  <c r="C4111" i="2"/>
  <c r="C4113" i="2"/>
  <c r="C4116" i="2"/>
  <c r="C4117" i="2"/>
  <c r="C4118" i="2"/>
  <c r="C4119" i="2"/>
  <c r="C4120" i="2"/>
  <c r="C4121" i="2"/>
  <c r="C4122" i="2"/>
  <c r="C4124" i="2"/>
  <c r="C4125" i="2"/>
  <c r="C4126" i="2"/>
  <c r="C4129" i="2"/>
  <c r="C4130" i="2"/>
  <c r="C4132" i="2"/>
  <c r="C4134" i="2"/>
  <c r="C4135" i="2"/>
  <c r="C4137" i="2"/>
  <c r="C4138" i="2"/>
  <c r="C4139" i="2"/>
  <c r="C4140" i="2"/>
  <c r="C4141" i="2"/>
  <c r="C4144" i="2"/>
  <c r="C4146" i="2"/>
  <c r="C4147" i="2"/>
  <c r="C4148" i="2"/>
  <c r="C4149" i="2"/>
  <c r="C4152" i="2"/>
  <c r="C4153" i="2"/>
  <c r="C4154" i="2"/>
  <c r="C4155" i="2"/>
  <c r="C4156" i="2"/>
  <c r="C4157" i="2"/>
  <c r="C4159" i="2"/>
  <c r="C4160" i="2"/>
  <c r="C4161" i="2"/>
  <c r="C4162" i="2"/>
  <c r="C4165" i="2"/>
  <c r="C4167" i="2"/>
  <c r="C4168" i="2"/>
  <c r="C4169" i="2"/>
  <c r="C4170" i="2"/>
  <c r="C4171" i="2"/>
  <c r="C4172" i="2"/>
  <c r="C4174" i="2"/>
  <c r="C4175" i="2"/>
  <c r="C4176" i="2"/>
  <c r="C4178" i="2"/>
  <c r="C4184" i="2"/>
  <c r="C4185" i="2"/>
  <c r="C4186" i="2"/>
  <c r="C4188" i="2"/>
  <c r="C4190" i="2"/>
  <c r="C4191" i="2"/>
  <c r="C4192" i="2"/>
  <c r="C4194" i="2"/>
  <c r="C4197" i="2"/>
  <c r="C4199" i="2"/>
  <c r="C4200" i="2"/>
  <c r="C4203" i="2"/>
  <c r="C4204" i="2"/>
  <c r="C4205" i="2"/>
  <c r="C4206" i="2"/>
  <c r="C4208" i="2"/>
  <c r="C4210" i="2"/>
  <c r="C4211" i="2"/>
  <c r="C4217" i="2"/>
  <c r="C4218" i="2"/>
  <c r="C4219" i="2"/>
  <c r="C4220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6" i="2"/>
  <c r="C4238" i="2"/>
  <c r="C4239" i="2"/>
  <c r="C4240" i="2"/>
  <c r="C4242" i="2"/>
  <c r="C4243" i="2"/>
  <c r="C4245" i="2"/>
  <c r="C4246" i="2"/>
  <c r="C4248" i="2"/>
  <c r="C4250" i="2"/>
  <c r="C4251" i="2"/>
  <c r="C4252" i="2"/>
  <c r="C4253" i="2"/>
  <c r="C4257" i="2"/>
  <c r="C4258" i="2"/>
  <c r="C4259" i="2"/>
  <c r="C4262" i="2"/>
  <c r="C4263" i="2"/>
  <c r="C4266" i="2"/>
  <c r="C4267" i="2"/>
  <c r="C4268" i="2"/>
  <c r="C4271" i="2"/>
  <c r="C4272" i="2"/>
  <c r="C4273" i="2"/>
  <c r="C4274" i="2"/>
  <c r="C4275" i="2"/>
  <c r="C4276" i="2"/>
  <c r="C4280" i="2"/>
  <c r="C4281" i="2"/>
  <c r="C4282" i="2"/>
  <c r="C4283" i="2"/>
  <c r="C4284" i="2"/>
  <c r="C4285" i="2"/>
  <c r="C4286" i="2"/>
  <c r="C4287" i="2"/>
  <c r="C4289" i="2"/>
  <c r="C4290" i="2"/>
  <c r="C4292" i="2"/>
  <c r="C4293" i="2"/>
  <c r="C4295" i="2"/>
  <c r="C4297" i="2"/>
  <c r="C4298" i="2"/>
  <c r="C4302" i="2"/>
  <c r="C4305" i="2"/>
  <c r="C4306" i="2"/>
  <c r="C4307" i="2"/>
  <c r="C4308" i="2"/>
  <c r="C4309" i="2"/>
  <c r="C4311" i="2"/>
  <c r="C4313" i="2"/>
  <c r="C4318" i="2"/>
  <c r="C4319" i="2"/>
  <c r="C4320" i="2"/>
  <c r="C4321" i="2"/>
  <c r="C4322" i="2"/>
  <c r="C4324" i="2"/>
  <c r="C4325" i="2"/>
  <c r="C4326" i="2"/>
  <c r="C4328" i="2"/>
  <c r="C4329" i="2"/>
  <c r="C4331" i="2"/>
  <c r="C4332" i="2"/>
  <c r="C4333" i="2"/>
  <c r="C4335" i="2"/>
  <c r="C4336" i="2"/>
  <c r="C4337" i="2"/>
  <c r="C4338" i="2"/>
  <c r="C4339" i="2"/>
  <c r="C4340" i="2"/>
  <c r="C4343" i="2"/>
  <c r="C4344" i="2"/>
  <c r="C4345" i="2"/>
  <c r="C4348" i="2"/>
  <c r="C4349" i="2"/>
  <c r="C4350" i="2"/>
  <c r="C4351" i="2"/>
  <c r="C4352" i="2"/>
  <c r="C4353" i="2"/>
  <c r="C4355" i="2"/>
  <c r="C4356" i="2"/>
  <c r="C4357" i="2"/>
  <c r="C4358" i="2"/>
  <c r="C4361" i="2"/>
  <c r="C4364" i="2"/>
  <c r="C4365" i="2"/>
  <c r="C4366" i="2"/>
  <c r="C4369" i="2"/>
  <c r="C4371" i="2"/>
  <c r="C4372" i="2"/>
  <c r="C4374" i="2"/>
  <c r="C4377" i="2"/>
  <c r="C4379" i="2"/>
  <c r="C4380" i="2"/>
  <c r="C4381" i="2"/>
  <c r="C4384" i="2"/>
  <c r="C4385" i="2"/>
  <c r="C4386" i="2"/>
  <c r="C4390" i="2"/>
  <c r="C4391" i="2"/>
  <c r="C4392" i="2"/>
  <c r="C4393" i="2"/>
  <c r="C4395" i="2"/>
  <c r="C4396" i="2"/>
  <c r="C4397" i="2"/>
  <c r="C4398" i="2"/>
  <c r="C4399" i="2"/>
  <c r="C4400" i="2"/>
  <c r="C4402" i="2"/>
  <c r="C4404" i="2"/>
  <c r="C4407" i="2"/>
  <c r="C4408" i="2"/>
  <c r="C4409" i="2"/>
  <c r="C4411" i="2"/>
  <c r="C4412" i="2"/>
  <c r="C4413" i="2"/>
  <c r="C4415" i="2"/>
  <c r="C4416" i="2"/>
  <c r="C4417" i="2"/>
  <c r="C4418" i="2"/>
  <c r="C4419" i="2"/>
  <c r="C4420" i="2"/>
  <c r="C4422" i="2"/>
  <c r="C4423" i="2"/>
  <c r="C4424" i="2"/>
  <c r="C4426" i="2"/>
  <c r="C4427" i="2"/>
  <c r="C4430" i="2"/>
  <c r="C4431" i="2"/>
  <c r="C4432" i="2"/>
  <c r="C4436" i="2"/>
  <c r="C4437" i="2"/>
  <c r="C4438" i="2"/>
  <c r="C4440" i="2"/>
  <c r="C4442" i="2"/>
  <c r="C4443" i="2"/>
  <c r="C4445" i="2"/>
  <c r="C4447" i="2"/>
  <c r="C4448" i="2"/>
  <c r="C4449" i="2"/>
  <c r="C4452" i="2"/>
  <c r="C4454" i="2"/>
  <c r="C4455" i="2"/>
  <c r="C4456" i="2"/>
  <c r="C4457" i="2"/>
  <c r="C4460" i="2"/>
  <c r="C4461" i="2"/>
  <c r="C4463" i="2"/>
  <c r="C4464" i="2"/>
  <c r="C4465" i="2"/>
  <c r="C4466" i="2"/>
  <c r="C4467" i="2"/>
  <c r="C4468" i="2"/>
  <c r="C4470" i="2"/>
  <c r="C4471" i="2"/>
  <c r="C4473" i="2"/>
  <c r="C4474" i="2"/>
  <c r="C4476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7" i="2"/>
  <c r="C4498" i="2"/>
  <c r="C4499" i="2"/>
  <c r="C4503" i="2"/>
  <c r="C4504" i="2"/>
  <c r="C4505" i="2"/>
  <c r="C4506" i="2"/>
  <c r="C4507" i="2"/>
  <c r="C4509" i="2"/>
  <c r="C4511" i="2"/>
  <c r="C4512" i="2"/>
  <c r="C4513" i="2"/>
  <c r="C4517" i="2"/>
  <c r="C4519" i="2"/>
  <c r="C4520" i="2"/>
  <c r="C4521" i="2"/>
  <c r="C4522" i="2"/>
  <c r="C4524" i="2"/>
  <c r="C4525" i="2"/>
  <c r="C4526" i="2"/>
  <c r="C4527" i="2"/>
  <c r="C4528" i="2"/>
  <c r="C4529" i="2"/>
  <c r="C4532" i="2"/>
  <c r="C4533" i="2"/>
  <c r="C4534" i="2"/>
  <c r="C4535" i="2"/>
  <c r="C4536" i="2"/>
  <c r="C4538" i="2"/>
  <c r="C4542" i="2"/>
  <c r="C4544" i="2"/>
  <c r="C4546" i="2"/>
  <c r="C4548" i="2"/>
  <c r="C4549" i="2"/>
  <c r="C4551" i="2"/>
  <c r="C4552" i="2"/>
  <c r="C4553" i="2"/>
  <c r="C4555" i="2"/>
  <c r="C4556" i="2"/>
  <c r="C4557" i="2"/>
  <c r="C4558" i="2"/>
  <c r="C4560" i="2"/>
  <c r="C4561" i="2"/>
  <c r="C4565" i="2"/>
  <c r="C4569" i="2"/>
  <c r="C4573" i="2"/>
  <c r="C4574" i="2"/>
  <c r="C4575" i="2"/>
  <c r="C4576" i="2"/>
  <c r="C4578" i="2"/>
  <c r="C4580" i="2"/>
  <c r="C4583" i="2"/>
  <c r="C4585" i="2"/>
  <c r="C4586" i="2"/>
  <c r="C4588" i="2"/>
  <c r="C4589" i="2"/>
  <c r="C4590" i="2"/>
  <c r="C4592" i="2"/>
  <c r="C4593" i="2"/>
  <c r="C4595" i="2"/>
  <c r="C4596" i="2"/>
  <c r="C4597" i="2"/>
  <c r="C4598" i="2"/>
  <c r="C4599" i="2"/>
  <c r="C4600" i="2"/>
  <c r="C4601" i="2"/>
  <c r="C4604" i="2"/>
  <c r="C4605" i="2"/>
  <c r="C4609" i="2"/>
  <c r="C4610" i="2"/>
  <c r="C4611" i="2"/>
  <c r="C4612" i="2"/>
  <c r="C4614" i="2"/>
  <c r="C4615" i="2"/>
  <c r="C4616" i="2"/>
  <c r="C4617" i="2"/>
  <c r="C4618" i="2"/>
  <c r="C4619" i="2"/>
  <c r="C4622" i="2"/>
  <c r="C4625" i="2"/>
  <c r="C4626" i="2"/>
  <c r="C4627" i="2"/>
  <c r="C4628" i="2"/>
  <c r="C4629" i="2"/>
  <c r="C4630" i="2"/>
  <c r="C4631" i="2"/>
  <c r="C4632" i="2"/>
  <c r="C4633" i="2"/>
  <c r="C4634" i="2"/>
  <c r="C4635" i="2"/>
  <c r="C4637" i="2"/>
  <c r="C4638" i="2"/>
  <c r="C4639" i="2"/>
  <c r="C4640" i="2"/>
  <c r="C4641" i="2"/>
  <c r="C4643" i="2"/>
  <c r="C4644" i="2"/>
  <c r="C4648" i="2"/>
  <c r="C4650" i="2"/>
  <c r="C4653" i="2"/>
  <c r="C4655" i="2"/>
  <c r="C4657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5" i="2"/>
  <c r="C4679" i="2"/>
  <c r="C4680" i="2"/>
  <c r="C4684" i="2"/>
  <c r="C4685" i="2"/>
  <c r="C4687" i="2"/>
  <c r="C4688" i="2"/>
  <c r="C4690" i="2"/>
  <c r="C4691" i="2"/>
  <c r="C4692" i="2"/>
  <c r="C4696" i="2"/>
  <c r="C4700" i="2"/>
  <c r="C4701" i="2"/>
  <c r="C4702" i="2"/>
  <c r="C4704" i="2"/>
  <c r="C4707" i="2"/>
  <c r="C4709" i="2"/>
  <c r="C4713" i="2"/>
  <c r="C4715" i="2"/>
  <c r="C4716" i="2"/>
  <c r="C4717" i="2"/>
  <c r="C4719" i="2"/>
  <c r="C4720" i="2"/>
  <c r="C4721" i="2"/>
  <c r="C4722" i="2"/>
  <c r="C4723" i="2"/>
  <c r="C4725" i="2"/>
  <c r="C4727" i="2"/>
  <c r="C4728" i="2"/>
  <c r="C4729" i="2"/>
  <c r="C4730" i="2"/>
  <c r="C4731" i="2"/>
  <c r="C4734" i="2"/>
  <c r="C4735" i="2"/>
  <c r="C4736" i="2"/>
  <c r="C4738" i="2"/>
  <c r="C4739" i="2"/>
  <c r="C4743" i="2"/>
  <c r="C4747" i="2"/>
  <c r="C4748" i="2"/>
  <c r="C4751" i="2"/>
  <c r="C4753" i="2"/>
  <c r="C4754" i="2"/>
  <c r="C4755" i="2"/>
  <c r="C4757" i="2"/>
  <c r="C4758" i="2"/>
  <c r="C4759" i="2"/>
  <c r="C4760" i="2"/>
  <c r="C4761" i="2"/>
  <c r="C4762" i="2"/>
  <c r="C4763" i="2"/>
  <c r="C4764" i="2"/>
  <c r="C4766" i="2"/>
  <c r="C4767" i="2"/>
  <c r="C4769" i="2"/>
  <c r="C4771" i="2"/>
  <c r="C4772" i="2"/>
  <c r="C4775" i="2"/>
  <c r="C4776" i="2"/>
  <c r="C4778" i="2"/>
  <c r="C4779" i="2"/>
  <c r="C4780" i="2"/>
  <c r="C4782" i="2"/>
  <c r="C4783" i="2"/>
  <c r="C4784" i="2"/>
  <c r="C4785" i="2"/>
  <c r="C4786" i="2"/>
  <c r="C4787" i="2"/>
  <c r="C4789" i="2"/>
  <c r="C4791" i="2"/>
  <c r="C4792" i="2"/>
  <c r="C4794" i="2"/>
  <c r="C4796" i="2"/>
  <c r="C4797" i="2"/>
  <c r="C4800" i="2"/>
  <c r="C4801" i="2"/>
  <c r="C4802" i="2"/>
  <c r="C4806" i="2"/>
  <c r="C4807" i="2"/>
  <c r="C4809" i="2"/>
  <c r="C4810" i="2"/>
  <c r="C4812" i="2"/>
  <c r="C4814" i="2"/>
  <c r="C4816" i="2"/>
  <c r="C4817" i="2"/>
  <c r="C4818" i="2"/>
  <c r="C4819" i="2"/>
  <c r="C4820" i="2"/>
  <c r="C4821" i="2"/>
  <c r="C4822" i="2"/>
  <c r="C4823" i="2"/>
  <c r="C4824" i="2"/>
  <c r="C4825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40" i="2"/>
  <c r="C4842" i="2"/>
  <c r="C4843" i="2"/>
  <c r="C4844" i="2"/>
  <c r="C4845" i="2"/>
  <c r="C4846" i="2"/>
  <c r="C4847" i="2"/>
  <c r="C4849" i="2"/>
  <c r="C4851" i="2"/>
  <c r="C4852" i="2"/>
  <c r="C4853" i="2"/>
  <c r="C4855" i="2"/>
  <c r="C4856" i="2"/>
  <c r="C4857" i="2"/>
  <c r="C4860" i="2"/>
  <c r="C4862" i="2"/>
  <c r="C4863" i="2"/>
  <c r="C4865" i="2"/>
  <c r="C4866" i="2"/>
  <c r="C4867" i="2"/>
  <c r="C4868" i="2"/>
  <c r="C4869" i="2"/>
  <c r="C4871" i="2"/>
  <c r="C4872" i="2"/>
  <c r="C4874" i="2"/>
  <c r="C4875" i="2"/>
  <c r="C4876" i="2"/>
  <c r="C4877" i="2"/>
  <c r="C4878" i="2"/>
  <c r="C4879" i="2"/>
  <c r="C4880" i="2"/>
  <c r="C4882" i="2"/>
  <c r="C4883" i="2"/>
  <c r="C4884" i="2"/>
  <c r="C4885" i="2"/>
  <c r="C4887" i="2"/>
  <c r="C4888" i="2"/>
  <c r="C4889" i="2"/>
  <c r="C4890" i="2"/>
  <c r="C4892" i="2"/>
  <c r="C4893" i="2"/>
  <c r="C4894" i="2"/>
  <c r="C4899" i="2"/>
  <c r="C4900" i="2"/>
  <c r="C4901" i="2"/>
  <c r="C4905" i="2"/>
  <c r="C4906" i="2"/>
  <c r="C4908" i="2"/>
  <c r="C4910" i="2"/>
  <c r="C4912" i="2"/>
  <c r="C4913" i="2"/>
  <c r="C4914" i="2"/>
  <c r="C4915" i="2"/>
  <c r="C4916" i="2"/>
  <c r="C4917" i="2"/>
  <c r="C4918" i="2"/>
  <c r="C4919" i="2"/>
  <c r="C4921" i="2"/>
  <c r="C4922" i="2"/>
  <c r="C4924" i="2"/>
  <c r="C4925" i="2"/>
  <c r="C4927" i="2"/>
  <c r="C4928" i="2"/>
  <c r="C4929" i="2"/>
  <c r="C4930" i="2"/>
  <c r="C4931" i="2"/>
  <c r="C4932" i="2"/>
  <c r="C4934" i="2"/>
  <c r="C4935" i="2"/>
  <c r="C4936" i="2"/>
  <c r="C4937" i="2"/>
  <c r="C4939" i="2"/>
  <c r="C4942" i="2"/>
  <c r="C4943" i="2"/>
  <c r="C4944" i="2"/>
  <c r="C4945" i="2"/>
  <c r="C4946" i="2"/>
  <c r="C4947" i="2"/>
  <c r="C4948" i="2"/>
  <c r="C4949" i="2"/>
  <c r="C4952" i="2"/>
  <c r="C4953" i="2"/>
  <c r="C4954" i="2"/>
  <c r="C4957" i="2"/>
  <c r="C4958" i="2"/>
  <c r="C4960" i="2"/>
  <c r="C4961" i="2"/>
  <c r="C4962" i="2"/>
  <c r="C4963" i="2"/>
  <c r="C4964" i="2"/>
  <c r="C4967" i="2"/>
  <c r="C4968" i="2"/>
  <c r="C4969" i="2"/>
  <c r="C4972" i="2"/>
  <c r="C4973" i="2"/>
  <c r="C4974" i="2"/>
  <c r="C4976" i="2"/>
  <c r="C4977" i="2"/>
  <c r="C4978" i="2"/>
  <c r="C4979" i="2"/>
  <c r="C4980" i="2"/>
  <c r="C4982" i="2"/>
  <c r="C4986" i="2"/>
  <c r="C4987" i="2"/>
  <c r="C4988" i="2"/>
  <c r="C4989" i="2"/>
  <c r="C4990" i="2"/>
  <c r="C4991" i="2"/>
  <c r="C4992" i="2"/>
  <c r="C4993" i="2"/>
  <c r="C4995" i="2"/>
  <c r="C4996" i="2"/>
  <c r="C4997" i="2"/>
  <c r="C4999" i="2"/>
  <c r="C5001" i="2"/>
  <c r="C5002" i="2"/>
  <c r="C5003" i="2"/>
  <c r="C5004" i="2"/>
  <c r="C5005" i="2"/>
  <c r="C5009" i="2"/>
  <c r="C5010" i="2"/>
  <c r="C5012" i="2"/>
  <c r="C5013" i="2"/>
  <c r="C5014" i="2"/>
  <c r="C5015" i="2"/>
  <c r="C5016" i="2"/>
  <c r="C5017" i="2"/>
  <c r="C5018" i="2"/>
  <c r="C5021" i="2"/>
  <c r="C5022" i="2"/>
  <c r="C5023" i="2"/>
  <c r="C5024" i="2"/>
  <c r="C5025" i="2"/>
  <c r="C5026" i="2"/>
  <c r="C5028" i="2"/>
  <c r="C5029" i="2"/>
  <c r="C5030" i="2"/>
  <c r="C5031" i="2"/>
  <c r="C5032" i="2"/>
  <c r="C5033" i="2"/>
  <c r="C5035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1" i="2"/>
  <c r="C5053" i="2"/>
  <c r="C5055" i="2"/>
  <c r="C5057" i="2"/>
  <c r="C5059" i="2"/>
  <c r="C5060" i="2"/>
  <c r="C5062" i="2"/>
  <c r="C5064" i="2"/>
  <c r="C5065" i="2"/>
  <c r="C5067" i="2"/>
  <c r="C5068" i="2"/>
  <c r="C5069" i="2"/>
  <c r="C5071" i="2"/>
  <c r="C5072" i="2"/>
  <c r="C5073" i="2"/>
  <c r="C5074" i="2"/>
  <c r="C5075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9" i="2"/>
  <c r="C5110" i="2"/>
  <c r="C5113" i="2"/>
  <c r="C5114" i="2"/>
  <c r="C5115" i="2"/>
  <c r="C5116" i="2"/>
  <c r="C5117" i="2"/>
  <c r="C5118" i="2"/>
  <c r="C5119" i="2"/>
  <c r="C5120" i="2"/>
  <c r="C5128" i="2"/>
  <c r="C5129" i="2"/>
  <c r="C5130" i="2"/>
  <c r="C5131" i="2"/>
  <c r="C5133" i="2"/>
  <c r="C5134" i="2"/>
  <c r="C5135" i="2"/>
  <c r="C5136" i="2"/>
  <c r="C5138" i="2"/>
  <c r="C5139" i="2"/>
  <c r="C5140" i="2"/>
  <c r="C5142" i="2"/>
  <c r="C5143" i="2"/>
  <c r="C5145" i="2"/>
  <c r="C5146" i="2"/>
  <c r="C5147" i="2"/>
  <c r="C5148" i="2"/>
  <c r="C5149" i="2"/>
  <c r="C5150" i="2"/>
  <c r="C5151" i="2"/>
  <c r="C5152" i="2"/>
  <c r="C5154" i="2"/>
  <c r="C5155" i="2"/>
  <c r="C5156" i="2"/>
  <c r="C5158" i="2"/>
  <c r="C5162" i="2"/>
  <c r="C5164" i="2"/>
  <c r="C5166" i="2"/>
  <c r="C5167" i="2"/>
  <c r="C5168" i="2"/>
  <c r="C5169" i="2"/>
  <c r="C5172" i="2"/>
  <c r="C5173" i="2"/>
  <c r="C5175" i="2"/>
  <c r="C5176" i="2"/>
  <c r="C5177" i="2"/>
  <c r="C5178" i="2"/>
  <c r="C5180" i="2"/>
  <c r="C5181" i="2"/>
  <c r="C5182" i="2"/>
  <c r="C5183" i="2"/>
  <c r="C5184" i="2"/>
  <c r="C5189" i="2"/>
  <c r="C5190" i="2"/>
  <c r="C5192" i="2"/>
  <c r="C5193" i="2"/>
  <c r="C5194" i="2"/>
  <c r="C5196" i="2"/>
  <c r="C5197" i="2"/>
  <c r="C5198" i="2"/>
  <c r="C5199" i="2"/>
  <c r="C5200" i="2"/>
  <c r="C5203" i="2"/>
  <c r="C5204" i="2"/>
  <c r="C5205" i="2"/>
  <c r="C5206" i="2"/>
  <c r="C5207" i="2"/>
  <c r="C5208" i="2"/>
  <c r="C5210" i="2"/>
  <c r="C5213" i="2"/>
  <c r="C5219" i="2"/>
  <c r="C5221" i="2"/>
  <c r="C5222" i="2"/>
  <c r="C5223" i="2"/>
  <c r="C5224" i="2"/>
  <c r="C5226" i="2"/>
  <c r="C5227" i="2"/>
  <c r="C5228" i="2"/>
  <c r="C5231" i="2"/>
  <c r="C5232" i="2"/>
  <c r="C5234" i="2"/>
  <c r="C5239" i="2"/>
  <c r="C5240" i="2"/>
  <c r="C5241" i="2"/>
  <c r="C5242" i="2"/>
  <c r="C5245" i="2"/>
  <c r="C5246" i="2"/>
  <c r="C5247" i="2"/>
  <c r="C5248" i="2"/>
  <c r="C5249" i="2"/>
  <c r="C5252" i="2"/>
  <c r="C5256" i="2"/>
  <c r="C5257" i="2"/>
  <c r="C5259" i="2"/>
  <c r="C5260" i="2"/>
  <c r="C5261" i="2"/>
  <c r="C5262" i="2"/>
  <c r="C5263" i="2"/>
  <c r="C5265" i="2"/>
  <c r="C5266" i="2"/>
  <c r="C5268" i="2"/>
  <c r="C5269" i="2"/>
  <c r="C5270" i="2"/>
  <c r="C5271" i="2"/>
  <c r="C5273" i="2"/>
  <c r="C5274" i="2"/>
  <c r="C5275" i="2"/>
  <c r="C5276" i="2"/>
  <c r="C5279" i="2"/>
  <c r="C5280" i="2"/>
  <c r="C5281" i="2"/>
  <c r="C5283" i="2"/>
  <c r="C5285" i="2"/>
  <c r="C5286" i="2"/>
  <c r="C5287" i="2"/>
  <c r="C5288" i="2"/>
  <c r="C5289" i="2"/>
  <c r="C5291" i="2"/>
  <c r="C5292" i="2"/>
  <c r="C5293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2" i="2"/>
  <c r="C5313" i="2"/>
  <c r="C5314" i="2"/>
  <c r="C5315" i="2"/>
  <c r="C5316" i="2"/>
  <c r="C5318" i="2"/>
  <c r="C5319" i="2"/>
  <c r="C5320" i="2"/>
  <c r="C5322" i="2"/>
  <c r="C5324" i="2"/>
  <c r="C5325" i="2"/>
  <c r="C5327" i="2"/>
  <c r="C5329" i="2"/>
  <c r="C5330" i="2"/>
  <c r="C5333" i="2"/>
  <c r="C5335" i="2"/>
  <c r="C5336" i="2"/>
  <c r="C5337" i="2"/>
  <c r="C5339" i="2"/>
  <c r="C5340" i="2"/>
  <c r="C5343" i="2"/>
  <c r="C5345" i="2"/>
  <c r="C5346" i="2"/>
  <c r="C5347" i="2"/>
  <c r="C5348" i="2"/>
  <c r="C5349" i="2"/>
  <c r="C5351" i="2"/>
  <c r="C5352" i="2"/>
  <c r="C5353" i="2"/>
  <c r="C5354" i="2"/>
  <c r="C5355" i="2"/>
  <c r="C5356" i="2"/>
  <c r="C5359" i="2"/>
  <c r="C5360" i="2"/>
  <c r="C5364" i="2"/>
  <c r="C5366" i="2"/>
  <c r="C5367" i="2"/>
  <c r="C5369" i="2"/>
  <c r="C5370" i="2"/>
  <c r="C5371" i="2"/>
  <c r="C5372" i="2"/>
  <c r="C5375" i="2"/>
  <c r="C5376" i="2"/>
  <c r="C5377" i="2"/>
  <c r="C5378" i="2"/>
  <c r="C5380" i="2"/>
  <c r="C5381" i="2"/>
  <c r="C5382" i="2"/>
  <c r="C5383" i="2"/>
  <c r="C5384" i="2"/>
  <c r="C5386" i="2"/>
  <c r="C5387" i="2"/>
  <c r="C5388" i="2"/>
  <c r="C5391" i="2"/>
  <c r="C5393" i="2"/>
  <c r="C5394" i="2"/>
  <c r="C5395" i="2"/>
  <c r="C5396" i="2"/>
  <c r="C5400" i="2"/>
  <c r="C5401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5" i="2"/>
  <c r="C5428" i="2"/>
  <c r="C5429" i="2"/>
  <c r="C5431" i="2"/>
  <c r="C5433" i="2"/>
  <c r="C5434" i="2"/>
  <c r="C5437" i="2"/>
  <c r="C5438" i="2"/>
  <c r="C5439" i="2"/>
  <c r="C5445" i="2"/>
  <c r="C5446" i="2"/>
  <c r="C5447" i="2"/>
  <c r="C5448" i="2"/>
  <c r="C5450" i="2"/>
  <c r="C5451" i="2"/>
  <c r="C5452" i="2"/>
  <c r="C5453" i="2"/>
  <c r="C5454" i="2"/>
  <c r="C5456" i="2"/>
  <c r="C5462" i="2"/>
  <c r="C5465" i="2"/>
  <c r="C5466" i="2"/>
  <c r="C5467" i="2"/>
  <c r="C5468" i="2"/>
  <c r="C5469" i="2"/>
  <c r="C5470" i="2"/>
  <c r="C5472" i="2"/>
  <c r="C5473" i="2"/>
  <c r="C5474" i="2"/>
  <c r="C5475" i="2"/>
  <c r="C5477" i="2"/>
  <c r="C5478" i="2"/>
  <c r="C5480" i="2"/>
  <c r="C5481" i="2"/>
  <c r="C5482" i="2"/>
  <c r="C5483" i="2"/>
  <c r="C5485" i="2"/>
  <c r="C5486" i="2"/>
  <c r="C5488" i="2"/>
  <c r="C5489" i="2"/>
  <c r="C5491" i="2"/>
  <c r="C5492" i="2"/>
  <c r="C5493" i="2"/>
  <c r="C5497" i="2"/>
  <c r="C5498" i="2"/>
  <c r="C5499" i="2"/>
  <c r="C5500" i="2"/>
  <c r="C5501" i="2"/>
  <c r="C5502" i="2"/>
  <c r="C5503" i="2"/>
  <c r="C5505" i="2"/>
  <c r="C5506" i="2"/>
  <c r="C5507" i="2"/>
  <c r="C5508" i="2"/>
  <c r="C5509" i="2"/>
  <c r="C5511" i="2"/>
  <c r="C5512" i="2"/>
  <c r="C5513" i="2"/>
  <c r="C5516" i="2"/>
  <c r="C5517" i="2"/>
  <c r="C5519" i="2"/>
  <c r="C5520" i="2"/>
  <c r="C5523" i="2"/>
  <c r="C5524" i="2"/>
  <c r="C5526" i="2"/>
  <c r="C5527" i="2"/>
  <c r="C5528" i="2"/>
  <c r="C5529" i="2"/>
  <c r="C5530" i="2"/>
  <c r="C5531" i="2"/>
  <c r="C5532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6" i="2"/>
  <c r="C5557" i="2"/>
  <c r="C5560" i="2"/>
  <c r="C5561" i="2"/>
  <c r="C5564" i="2"/>
  <c r="C5565" i="2"/>
  <c r="C5567" i="2"/>
  <c r="C5569" i="2"/>
  <c r="C5571" i="2"/>
  <c r="C5573" i="2"/>
  <c r="C5574" i="2"/>
  <c r="C5575" i="2"/>
  <c r="C5576" i="2"/>
  <c r="C5577" i="2"/>
  <c r="C5578" i="2"/>
  <c r="C5579" i="2"/>
  <c r="C5584" i="2"/>
  <c r="C5585" i="2"/>
  <c r="C5587" i="2"/>
  <c r="C5588" i="2"/>
  <c r="C5590" i="2"/>
  <c r="C5592" i="2"/>
  <c r="C5593" i="2"/>
  <c r="C5594" i="2"/>
  <c r="C5596" i="2"/>
  <c r="C5599" i="2"/>
  <c r="C5601" i="2"/>
  <c r="C5603" i="2"/>
  <c r="C5604" i="2"/>
  <c r="C5605" i="2"/>
  <c r="C5606" i="2"/>
  <c r="C5607" i="2"/>
  <c r="C5608" i="2"/>
  <c r="C5610" i="2"/>
  <c r="C5612" i="2"/>
  <c r="C5613" i="2"/>
  <c r="C5614" i="2"/>
  <c r="C5615" i="2"/>
  <c r="C5616" i="2"/>
  <c r="C5617" i="2"/>
  <c r="C5621" i="2"/>
  <c r="C5623" i="2"/>
  <c r="C5624" i="2"/>
  <c r="C5625" i="2"/>
  <c r="C5626" i="2"/>
  <c r="C5628" i="2"/>
  <c r="C5629" i="2"/>
  <c r="C5631" i="2"/>
  <c r="C5632" i="2"/>
  <c r="C5633" i="2"/>
  <c r="C5636" i="2"/>
  <c r="C5637" i="2"/>
  <c r="C5638" i="2"/>
  <c r="C5641" i="2"/>
  <c r="C5642" i="2"/>
  <c r="C5644" i="2"/>
  <c r="C5645" i="2"/>
  <c r="C5647" i="2"/>
  <c r="C5648" i="2"/>
  <c r="C5649" i="2"/>
  <c r="C5650" i="2"/>
  <c r="C5652" i="2"/>
  <c r="C5656" i="2"/>
  <c r="C5657" i="2"/>
  <c r="C5660" i="2"/>
  <c r="C5661" i="2"/>
  <c r="C5662" i="2"/>
  <c r="C5663" i="2"/>
  <c r="C5664" i="2"/>
  <c r="C5665" i="2"/>
  <c r="C5668" i="2"/>
  <c r="C5669" i="2"/>
  <c r="C5670" i="2"/>
  <c r="C5671" i="2"/>
  <c r="C5673" i="2"/>
  <c r="C5674" i="2"/>
  <c r="C5675" i="2"/>
  <c r="C5676" i="2"/>
  <c r="C5677" i="2"/>
  <c r="C5678" i="2"/>
  <c r="C5679" i="2"/>
  <c r="C5680" i="2"/>
  <c r="C5681" i="2"/>
  <c r="C5682" i="2"/>
  <c r="C5683" i="2"/>
  <c r="C5691" i="2"/>
  <c r="C5692" i="2"/>
  <c r="C5693" i="2"/>
  <c r="C5695" i="2"/>
  <c r="C5696" i="2"/>
  <c r="C5697" i="2"/>
  <c r="C5698" i="2"/>
  <c r="C5699" i="2"/>
  <c r="C5700" i="2"/>
  <c r="C5701" i="2"/>
  <c r="C5703" i="2"/>
  <c r="C5705" i="2"/>
  <c r="C5706" i="2"/>
  <c r="C5707" i="2"/>
  <c r="C5709" i="2"/>
  <c r="C5710" i="2"/>
  <c r="C5711" i="2"/>
  <c r="C5713" i="2"/>
  <c r="C5714" i="2"/>
  <c r="C5715" i="2"/>
  <c r="C5716" i="2"/>
  <c r="C5718" i="2"/>
  <c r="C5719" i="2"/>
  <c r="C5721" i="2"/>
  <c r="C5722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1" i="2"/>
  <c r="C5742" i="2"/>
  <c r="C5743" i="2"/>
  <c r="C5746" i="2"/>
  <c r="C5747" i="2"/>
  <c r="C5748" i="2"/>
  <c r="C5749" i="2"/>
  <c r="C5751" i="2"/>
  <c r="C5752" i="2"/>
  <c r="C5758" i="2"/>
  <c r="C5759" i="2"/>
  <c r="C5760" i="2"/>
  <c r="C5761" i="2"/>
  <c r="C5762" i="2"/>
  <c r="C5764" i="2"/>
  <c r="C5766" i="2"/>
  <c r="C5767" i="2"/>
  <c r="C5768" i="2"/>
  <c r="C5772" i="2"/>
  <c r="C5775" i="2"/>
  <c r="C5776" i="2"/>
  <c r="C5777" i="2"/>
  <c r="C5779" i="2"/>
  <c r="C5780" i="2"/>
  <c r="C5782" i="2"/>
  <c r="C5783" i="2"/>
  <c r="C5784" i="2"/>
  <c r="C5785" i="2"/>
  <c r="C5787" i="2"/>
  <c r="C5788" i="2"/>
  <c r="C5790" i="2"/>
  <c r="C5791" i="2"/>
  <c r="C5792" i="2"/>
  <c r="C5795" i="2"/>
  <c r="C5796" i="2"/>
  <c r="C5799" i="2"/>
  <c r="C5800" i="2"/>
  <c r="C5801" i="2"/>
  <c r="C5804" i="2"/>
  <c r="C5805" i="2"/>
  <c r="C5806" i="2"/>
  <c r="C5807" i="2"/>
  <c r="C5808" i="2"/>
  <c r="C5810" i="2"/>
  <c r="C5812" i="2"/>
  <c r="C5813" i="2"/>
  <c r="C5814" i="2"/>
  <c r="C5817" i="2"/>
  <c r="C5818" i="2"/>
  <c r="C5819" i="2"/>
  <c r="C5821" i="2"/>
  <c r="C5822" i="2"/>
  <c r="C5825" i="2"/>
  <c r="C5826" i="2"/>
  <c r="C5828" i="2"/>
  <c r="C5829" i="2"/>
  <c r="C5830" i="2"/>
  <c r="C5831" i="2"/>
  <c r="C5832" i="2"/>
  <c r="C5833" i="2"/>
  <c r="C5838" i="2"/>
  <c r="C5839" i="2"/>
  <c r="C5840" i="2"/>
  <c r="C5841" i="2"/>
  <c r="C5844" i="2"/>
  <c r="C5845" i="2"/>
  <c r="C5847" i="2"/>
  <c r="C5848" i="2"/>
  <c r="C5849" i="2"/>
  <c r="C5850" i="2"/>
  <c r="C5851" i="2"/>
  <c r="C5852" i="2"/>
  <c r="C5855" i="2"/>
  <c r="C5856" i="2"/>
  <c r="C5857" i="2"/>
  <c r="C5858" i="2"/>
  <c r="C5859" i="2"/>
  <c r="C5862" i="2"/>
  <c r="C5863" i="2"/>
  <c r="C5865" i="2"/>
  <c r="C5868" i="2"/>
  <c r="C5870" i="2"/>
  <c r="C5871" i="2"/>
  <c r="C5872" i="2"/>
  <c r="C5873" i="2"/>
  <c r="C5874" i="2"/>
  <c r="C5875" i="2"/>
  <c r="C5876" i="2"/>
  <c r="C5877" i="2"/>
  <c r="C5878" i="2"/>
  <c r="C5881" i="2"/>
  <c r="C5882" i="2"/>
  <c r="C5883" i="2"/>
  <c r="C5885" i="2"/>
  <c r="C5887" i="2"/>
  <c r="C5889" i="2"/>
  <c r="C5890" i="2"/>
  <c r="C5891" i="2"/>
  <c r="C5892" i="2"/>
  <c r="C5893" i="2"/>
  <c r="C5894" i="2"/>
  <c r="C5896" i="2"/>
  <c r="C5898" i="2"/>
  <c r="C5899" i="2"/>
  <c r="C5900" i="2"/>
  <c r="C5901" i="2"/>
  <c r="C5904" i="2"/>
  <c r="C5905" i="2"/>
  <c r="C5906" i="2"/>
  <c r="C5907" i="2"/>
  <c r="C5909" i="2"/>
  <c r="C5910" i="2"/>
  <c r="C5911" i="2"/>
  <c r="C5912" i="2"/>
  <c r="C5913" i="2"/>
  <c r="C5914" i="2"/>
  <c r="C5915" i="2"/>
  <c r="C5916" i="2"/>
  <c r="C5917" i="2"/>
  <c r="C5918" i="2"/>
  <c r="C5920" i="2"/>
  <c r="C5921" i="2"/>
  <c r="C5922" i="2"/>
  <c r="C5924" i="2"/>
  <c r="C5926" i="2"/>
  <c r="C5929" i="2"/>
  <c r="C5930" i="2"/>
  <c r="C5934" i="2"/>
  <c r="C5935" i="2"/>
  <c r="C5938" i="2"/>
  <c r="C5939" i="2"/>
  <c r="C5940" i="2"/>
  <c r="C5942" i="2"/>
  <c r="C5943" i="2"/>
  <c r="C5944" i="2"/>
  <c r="C5945" i="2"/>
  <c r="C5947" i="2"/>
  <c r="C5948" i="2"/>
  <c r="C5949" i="2"/>
  <c r="C5951" i="2"/>
  <c r="C5952" i="2"/>
  <c r="C5954" i="2"/>
  <c r="C5956" i="2"/>
  <c r="C5957" i="2"/>
  <c r="C5958" i="2"/>
  <c r="C5959" i="2"/>
  <c r="C5962" i="2"/>
  <c r="C5963" i="2"/>
  <c r="C5964" i="2"/>
  <c r="C5965" i="2"/>
  <c r="C5966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9" i="2"/>
  <c r="C5990" i="2"/>
  <c r="C5992" i="2"/>
  <c r="C5993" i="2"/>
  <c r="C5994" i="2"/>
  <c r="C5996" i="2"/>
  <c r="C5997" i="2"/>
  <c r="C5999" i="2"/>
  <c r="C6000" i="2"/>
  <c r="C6001" i="2"/>
  <c r="C6002" i="2"/>
  <c r="C6003" i="2"/>
  <c r="C6004" i="2"/>
  <c r="C6005" i="2"/>
  <c r="C6006" i="2"/>
  <c r="C6007" i="2"/>
  <c r="C6008" i="2"/>
  <c r="C6009" i="2"/>
  <c r="C6011" i="2"/>
  <c r="C6013" i="2"/>
  <c r="C6016" i="2"/>
  <c r="C6018" i="2"/>
  <c r="C6019" i="2"/>
  <c r="C6020" i="2"/>
  <c r="C6021" i="2"/>
  <c r="C6022" i="2"/>
  <c r="C6023" i="2"/>
  <c r="C6024" i="2"/>
  <c r="C6025" i="2"/>
  <c r="C6028" i="2"/>
  <c r="C6030" i="2"/>
  <c r="C6031" i="2"/>
  <c r="C6035" i="2"/>
  <c r="C6036" i="2"/>
  <c r="C6038" i="2"/>
  <c r="C6039" i="2"/>
  <c r="C6040" i="2"/>
  <c r="C6041" i="2"/>
  <c r="C6042" i="2"/>
  <c r="C6043" i="2"/>
  <c r="C6045" i="2"/>
  <c r="C6047" i="2"/>
  <c r="C6050" i="2"/>
  <c r="C6051" i="2"/>
  <c r="C6052" i="2"/>
  <c r="C6053" i="2"/>
  <c r="C6054" i="2"/>
  <c r="C6056" i="2"/>
  <c r="C6057" i="2"/>
  <c r="C6059" i="2"/>
  <c r="C6061" i="2"/>
  <c r="C6063" i="2"/>
  <c r="C6065" i="2"/>
  <c r="C6067" i="2"/>
  <c r="C6069" i="2"/>
  <c r="C6071" i="2"/>
  <c r="C6072" i="2"/>
  <c r="C6073" i="2"/>
  <c r="C6075" i="2"/>
  <c r="C6076" i="2"/>
  <c r="C6077" i="2"/>
  <c r="C6078" i="2"/>
  <c r="C6079" i="2"/>
  <c r="C6082" i="2"/>
  <c r="C6084" i="2"/>
  <c r="C6085" i="2"/>
  <c r="C6086" i="2"/>
  <c r="C6088" i="2"/>
  <c r="C6089" i="2"/>
  <c r="C6091" i="2"/>
  <c r="C6092" i="2"/>
  <c r="C6093" i="2"/>
  <c r="C6094" i="2"/>
  <c r="C6095" i="2"/>
  <c r="C6096" i="2"/>
  <c r="C6097" i="2"/>
  <c r="C6098" i="2"/>
  <c r="C6099" i="2"/>
  <c r="C6100" i="2"/>
  <c r="C6101" i="2"/>
  <c r="C6103" i="2"/>
  <c r="C6104" i="2"/>
  <c r="C6106" i="2"/>
  <c r="C6107" i="2"/>
  <c r="C6110" i="2"/>
  <c r="C6111" i="2"/>
  <c r="C6112" i="2"/>
  <c r="C6113" i="2"/>
  <c r="C6114" i="2"/>
  <c r="C6116" i="2"/>
  <c r="C6117" i="2"/>
  <c r="C6118" i="2"/>
  <c r="C6119" i="2"/>
  <c r="C6121" i="2"/>
  <c r="C6122" i="2"/>
  <c r="C6123" i="2"/>
  <c r="C6124" i="2"/>
  <c r="C6125" i="2"/>
  <c r="C6126" i="2"/>
  <c r="C6128" i="2"/>
  <c r="C6129" i="2"/>
  <c r="C6130" i="2"/>
  <c r="C6131" i="2"/>
  <c r="C6132" i="2"/>
  <c r="C6133" i="2"/>
  <c r="C6134" i="2"/>
  <c r="C6135" i="2"/>
  <c r="C6136" i="2"/>
  <c r="C6138" i="2"/>
  <c r="C6140" i="2"/>
  <c r="C6142" i="2"/>
  <c r="C6144" i="2"/>
  <c r="C6145" i="2"/>
  <c r="C6147" i="2"/>
  <c r="C6149" i="2"/>
  <c r="C6150" i="2"/>
  <c r="C6151" i="2"/>
  <c r="C6152" i="2"/>
  <c r="C6153" i="2"/>
  <c r="C6154" i="2"/>
  <c r="C6155" i="2"/>
  <c r="C6156" i="2"/>
  <c r="C6158" i="2"/>
  <c r="C6160" i="2"/>
  <c r="C6162" i="2"/>
  <c r="C6163" i="2"/>
  <c r="C6164" i="2"/>
  <c r="C6165" i="2"/>
  <c r="C6167" i="2"/>
  <c r="C6168" i="2"/>
  <c r="C6169" i="2"/>
  <c r="C6170" i="2"/>
  <c r="C6174" i="2"/>
  <c r="C6175" i="2"/>
  <c r="C6176" i="2"/>
  <c r="C6177" i="2"/>
  <c r="C6179" i="2"/>
  <c r="C6180" i="2"/>
  <c r="C6181" i="2"/>
  <c r="C6182" i="2"/>
  <c r="C6183" i="2"/>
  <c r="C6184" i="2"/>
  <c r="C6189" i="2"/>
  <c r="C6190" i="2"/>
  <c r="C6192" i="2"/>
  <c r="C6193" i="2"/>
  <c r="C6195" i="2"/>
  <c r="C6197" i="2"/>
  <c r="C6198" i="2"/>
  <c r="C6199" i="2"/>
  <c r="C6202" i="2"/>
  <c r="C6204" i="2"/>
  <c r="C6205" i="2"/>
  <c r="C6206" i="2"/>
  <c r="C6210" i="2"/>
  <c r="C6211" i="2"/>
  <c r="C6213" i="2"/>
  <c r="C6214" i="2"/>
  <c r="C6215" i="2"/>
  <c r="C6216" i="2"/>
  <c r="C6218" i="2"/>
  <c r="C6219" i="2"/>
  <c r="C6220" i="2"/>
  <c r="C6221" i="2"/>
  <c r="C6222" i="2"/>
  <c r="C6223" i="2"/>
  <c r="C6226" i="2"/>
  <c r="C6227" i="2"/>
  <c r="C6228" i="2"/>
  <c r="C6229" i="2"/>
  <c r="C6231" i="2"/>
  <c r="C6232" i="2"/>
  <c r="C6234" i="2"/>
  <c r="C6235" i="2"/>
  <c r="C6236" i="2"/>
  <c r="C6237" i="2"/>
  <c r="C6238" i="2"/>
  <c r="C6239" i="2"/>
  <c r="C6241" i="2"/>
  <c r="C6242" i="2"/>
  <c r="C6243" i="2"/>
  <c r="C6245" i="2"/>
  <c r="C6246" i="2"/>
  <c r="C6247" i="2"/>
  <c r="C6248" i="2"/>
  <c r="C6249" i="2"/>
  <c r="C6250" i="2"/>
  <c r="C6251" i="2"/>
  <c r="C6252" i="2"/>
  <c r="C6253" i="2"/>
  <c r="C6255" i="2"/>
  <c r="C6256" i="2"/>
  <c r="C6257" i="2"/>
  <c r="C6258" i="2"/>
  <c r="C6264" i="2"/>
  <c r="C6265" i="2"/>
  <c r="C6272" i="2"/>
  <c r="C6273" i="2"/>
  <c r="C6274" i="2"/>
  <c r="C6275" i="2"/>
  <c r="C6277" i="2"/>
  <c r="C6278" i="2"/>
  <c r="C6281" i="2"/>
  <c r="C6282" i="2"/>
  <c r="C6287" i="2"/>
  <c r="C6288" i="2"/>
  <c r="C6290" i="2"/>
  <c r="C6291" i="2"/>
  <c r="C6292" i="2"/>
  <c r="C6294" i="2"/>
  <c r="C6296" i="2"/>
  <c r="C6298" i="2"/>
  <c r="C6299" i="2"/>
  <c r="C6301" i="2"/>
  <c r="C6303" i="2"/>
  <c r="C6307" i="2"/>
  <c r="C6308" i="2"/>
  <c r="C6310" i="2"/>
  <c r="C6311" i="2"/>
  <c r="C6313" i="2"/>
  <c r="C6314" i="2"/>
  <c r="C6316" i="2"/>
  <c r="C6317" i="2"/>
  <c r="C6320" i="2"/>
  <c r="C6321" i="2"/>
  <c r="C6322" i="2"/>
  <c r="C6324" i="2"/>
  <c r="C6327" i="2"/>
  <c r="C6328" i="2"/>
  <c r="C6329" i="2"/>
  <c r="C6332" i="2"/>
  <c r="C6333" i="2"/>
  <c r="C6334" i="2"/>
  <c r="C6335" i="2"/>
  <c r="C6336" i="2"/>
  <c r="C6338" i="2"/>
  <c r="C6339" i="2"/>
  <c r="C6341" i="2"/>
  <c r="C6342" i="2"/>
  <c r="C6343" i="2"/>
  <c r="C6346" i="2"/>
  <c r="C6348" i="2"/>
  <c r="C6351" i="2"/>
  <c r="C6354" i="2"/>
  <c r="C6355" i="2"/>
  <c r="C6357" i="2"/>
  <c r="C6359" i="2"/>
  <c r="C6360" i="2"/>
  <c r="C6361" i="2"/>
  <c r="C6362" i="2"/>
  <c r="C6363" i="2"/>
  <c r="C6364" i="2"/>
  <c r="C6365" i="2"/>
  <c r="C6368" i="2"/>
  <c r="C6369" i="2"/>
  <c r="C6370" i="2"/>
  <c r="C6374" i="2"/>
  <c r="C6375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5" i="2"/>
  <c r="C6396" i="2"/>
  <c r="C6397" i="2"/>
  <c r="C6398" i="2"/>
  <c r="C6400" i="2"/>
  <c r="C6401" i="2"/>
  <c r="C6403" i="2"/>
  <c r="C6405" i="2"/>
  <c r="C6406" i="2"/>
  <c r="C6407" i="2"/>
  <c r="C6408" i="2"/>
  <c r="C6409" i="2"/>
  <c r="C6410" i="2"/>
  <c r="C6411" i="2"/>
  <c r="C6412" i="2"/>
  <c r="C6414" i="2"/>
  <c r="C6416" i="2"/>
  <c r="C6419" i="2"/>
  <c r="C6420" i="2"/>
  <c r="C6422" i="2"/>
  <c r="C6423" i="2"/>
  <c r="C6424" i="2"/>
  <c r="C6425" i="2"/>
  <c r="C6426" i="2"/>
  <c r="C6428" i="2"/>
  <c r="C6431" i="2"/>
  <c r="C6432" i="2"/>
  <c r="C6433" i="2"/>
  <c r="C6434" i="2"/>
  <c r="C6435" i="2"/>
  <c r="C6436" i="2"/>
  <c r="C6438" i="2"/>
  <c r="C6439" i="2"/>
  <c r="C6440" i="2"/>
  <c r="C6442" i="2"/>
  <c r="C6443" i="2"/>
  <c r="C6444" i="2"/>
  <c r="C6445" i="2"/>
  <c r="C6446" i="2"/>
  <c r="C6447" i="2"/>
  <c r="C6449" i="2"/>
  <c r="C6452" i="2"/>
  <c r="C6454" i="2"/>
  <c r="C6455" i="2"/>
  <c r="C6456" i="2"/>
  <c r="C6457" i="2"/>
  <c r="C6458" i="2"/>
  <c r="C6461" i="2"/>
  <c r="C6463" i="2"/>
  <c r="C6464" i="2"/>
  <c r="C6466" i="2"/>
  <c r="C6467" i="2"/>
  <c r="C6468" i="2"/>
  <c r="C6472" i="2"/>
  <c r="C6473" i="2"/>
  <c r="C6477" i="2"/>
  <c r="C6478" i="2"/>
  <c r="C6479" i="2"/>
  <c r="C6480" i="2"/>
  <c r="C6485" i="2"/>
  <c r="C6487" i="2"/>
  <c r="C6490" i="2"/>
  <c r="C6492" i="2"/>
  <c r="C6494" i="2"/>
  <c r="C6495" i="2"/>
  <c r="C6496" i="2"/>
  <c r="C6497" i="2"/>
  <c r="C6498" i="2"/>
  <c r="C6499" i="2"/>
  <c r="C6500" i="2"/>
  <c r="C6501" i="2"/>
  <c r="C6502" i="2"/>
  <c r="C6504" i="2"/>
  <c r="C6505" i="2"/>
  <c r="C6506" i="2"/>
  <c r="C6508" i="2"/>
  <c r="C6511" i="2"/>
  <c r="C6512" i="2"/>
  <c r="C6513" i="2"/>
  <c r="C6515" i="2"/>
  <c r="C6516" i="2"/>
  <c r="C6517" i="2"/>
  <c r="C6519" i="2"/>
  <c r="C6520" i="2"/>
  <c r="C6521" i="2"/>
  <c r="C6522" i="2"/>
  <c r="C6523" i="2"/>
  <c r="C6526" i="2"/>
  <c r="C6528" i="2"/>
  <c r="C6530" i="2"/>
  <c r="C6531" i="2"/>
  <c r="C6532" i="2"/>
  <c r="C6533" i="2"/>
  <c r="C6534" i="2"/>
  <c r="C6537" i="2"/>
  <c r="C6538" i="2"/>
  <c r="C6539" i="2"/>
  <c r="C6540" i="2"/>
  <c r="C6542" i="2"/>
  <c r="C6547" i="2"/>
  <c r="C6548" i="2"/>
  <c r="C6550" i="2"/>
  <c r="C6551" i="2"/>
  <c r="C6553" i="2"/>
  <c r="C6555" i="2"/>
  <c r="C6556" i="2"/>
  <c r="C6557" i="2"/>
  <c r="C6558" i="2"/>
  <c r="C6559" i="2"/>
  <c r="C6560" i="2"/>
  <c r="C6561" i="2"/>
  <c r="C6562" i="2"/>
  <c r="C6563" i="2"/>
  <c r="C6564" i="2"/>
  <c r="C6565" i="2"/>
  <c r="C6570" i="2"/>
  <c r="C6572" i="2"/>
  <c r="C6573" i="2"/>
  <c r="C6574" i="2"/>
  <c r="C6575" i="2"/>
  <c r="C6576" i="2"/>
  <c r="C6578" i="2"/>
  <c r="C6581" i="2"/>
  <c r="C6582" i="2"/>
  <c r="C6583" i="2"/>
  <c r="C6584" i="2"/>
  <c r="C6586" i="2"/>
  <c r="C6587" i="2"/>
  <c r="C6588" i="2"/>
  <c r="C6589" i="2"/>
  <c r="C6590" i="2"/>
  <c r="C6592" i="2"/>
  <c r="C6593" i="2"/>
  <c r="C6594" i="2"/>
  <c r="C6595" i="2"/>
  <c r="C6596" i="2"/>
  <c r="C6597" i="2"/>
  <c r="C6598" i="2"/>
  <c r="C6599" i="2"/>
  <c r="C6600" i="2"/>
  <c r="C6601" i="2"/>
  <c r="C6604" i="2"/>
  <c r="C6605" i="2"/>
  <c r="C6606" i="2"/>
  <c r="C6608" i="2"/>
  <c r="C6609" i="2"/>
  <c r="C6610" i="2"/>
  <c r="C6611" i="2"/>
  <c r="C6613" i="2"/>
  <c r="C6614" i="2"/>
  <c r="C6616" i="2"/>
  <c r="C6617" i="2"/>
  <c r="C6619" i="2"/>
  <c r="C6621" i="2"/>
  <c r="C6622" i="2"/>
  <c r="C6623" i="2"/>
  <c r="C6625" i="2"/>
  <c r="C6626" i="2"/>
  <c r="C6628" i="2"/>
  <c r="C6629" i="2"/>
  <c r="C6635" i="2"/>
  <c r="C6636" i="2"/>
  <c r="C6637" i="2"/>
  <c r="C6638" i="2"/>
  <c r="C6640" i="2"/>
  <c r="C6641" i="2"/>
  <c r="C6642" i="2"/>
  <c r="C6643" i="2"/>
  <c r="C6644" i="2"/>
  <c r="C6646" i="2"/>
  <c r="C6648" i="2"/>
  <c r="C6649" i="2"/>
  <c r="C6650" i="2"/>
  <c r="C6654" i="2"/>
  <c r="C6655" i="2"/>
  <c r="C6656" i="2"/>
  <c r="C6657" i="2"/>
  <c r="C6658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5" i="2"/>
  <c r="C6676" i="2"/>
  <c r="C6678" i="2"/>
  <c r="C6680" i="2"/>
  <c r="C6682" i="2"/>
  <c r="C6683" i="2"/>
  <c r="C6684" i="2"/>
  <c r="C6685" i="2"/>
  <c r="C6686" i="2"/>
  <c r="C6688" i="2"/>
  <c r="C6689" i="2"/>
  <c r="C6692" i="2"/>
  <c r="C6695" i="2"/>
  <c r="C6696" i="2"/>
  <c r="C6698" i="2"/>
  <c r="C6699" i="2"/>
  <c r="C6701" i="2"/>
  <c r="C6703" i="2"/>
  <c r="C6704" i="2"/>
  <c r="C6705" i="2"/>
  <c r="C6706" i="2"/>
  <c r="C6708" i="2"/>
  <c r="C6709" i="2"/>
  <c r="C6710" i="2"/>
  <c r="C6711" i="2"/>
  <c r="C6712" i="2"/>
  <c r="C6713" i="2"/>
  <c r="C6714" i="2"/>
  <c r="C6716" i="2"/>
  <c r="C6718" i="2"/>
  <c r="C6722" i="2"/>
  <c r="C6723" i="2"/>
  <c r="C6725" i="2"/>
  <c r="C6727" i="2"/>
  <c r="C6728" i="2"/>
  <c r="C6729" i="2"/>
  <c r="C6733" i="2"/>
  <c r="C6734" i="2"/>
  <c r="C6736" i="2"/>
  <c r="C6737" i="2"/>
  <c r="C6738" i="2"/>
  <c r="C6741" i="2"/>
  <c r="C6742" i="2"/>
  <c r="C6744" i="2"/>
  <c r="C6745" i="2"/>
  <c r="C6746" i="2"/>
  <c r="C6747" i="2"/>
  <c r="C6749" i="2"/>
  <c r="C6750" i="2"/>
  <c r="C6751" i="2"/>
  <c r="C6752" i="2"/>
  <c r="C6753" i="2"/>
  <c r="C6754" i="2"/>
  <c r="C6755" i="2"/>
  <c r="C6760" i="2"/>
  <c r="C6761" i="2"/>
  <c r="C6763" i="2"/>
  <c r="C6764" i="2"/>
  <c r="C6766" i="2"/>
  <c r="C6768" i="2"/>
  <c r="C6770" i="2"/>
  <c r="C6774" i="2"/>
  <c r="C6775" i="2"/>
  <c r="C6776" i="2"/>
  <c r="C6777" i="2"/>
  <c r="C6778" i="2"/>
  <c r="C6779" i="2"/>
  <c r="C6780" i="2"/>
  <c r="C6781" i="2"/>
  <c r="C6782" i="2"/>
  <c r="C6784" i="2"/>
  <c r="C6785" i="2"/>
  <c r="C6786" i="2"/>
  <c r="C6788" i="2"/>
  <c r="C6789" i="2"/>
  <c r="C6790" i="2"/>
  <c r="C6791" i="2"/>
  <c r="C6793" i="2"/>
  <c r="C6795" i="2"/>
  <c r="C6796" i="2"/>
  <c r="C6798" i="2"/>
  <c r="C6799" i="2"/>
  <c r="C6802" i="2"/>
  <c r="C6803" i="2"/>
  <c r="C6804" i="2"/>
  <c r="C6805" i="2"/>
  <c r="C6806" i="2"/>
  <c r="C6807" i="2"/>
  <c r="C6808" i="2"/>
  <c r="C6809" i="2"/>
  <c r="C6811" i="2"/>
  <c r="C6813" i="2"/>
  <c r="C6814" i="2"/>
  <c r="C6821" i="2"/>
  <c r="C6822" i="2"/>
  <c r="C6824" i="2"/>
  <c r="C6826" i="2"/>
  <c r="C6827" i="2"/>
  <c r="C6829" i="2"/>
  <c r="C6830" i="2"/>
  <c r="C6836" i="2"/>
  <c r="C6837" i="2"/>
  <c r="C6838" i="2"/>
  <c r="C6839" i="2"/>
  <c r="C6840" i="2"/>
  <c r="C6844" i="2"/>
  <c r="C6848" i="2"/>
  <c r="C6849" i="2"/>
  <c r="C6852" i="2"/>
  <c r="C6854" i="2"/>
  <c r="C6856" i="2"/>
  <c r="C6857" i="2"/>
  <c r="C6858" i="2"/>
  <c r="C6861" i="2"/>
  <c r="C6863" i="2"/>
  <c r="C6865" i="2"/>
  <c r="C6866" i="2"/>
  <c r="C6867" i="2"/>
  <c r="C6868" i="2"/>
  <c r="C6869" i="2"/>
  <c r="C6870" i="2"/>
  <c r="C6872" i="2"/>
  <c r="C6873" i="2"/>
  <c r="C6875" i="2"/>
  <c r="C6876" i="2"/>
  <c r="C6877" i="2"/>
  <c r="C6879" i="2"/>
  <c r="C6880" i="2"/>
  <c r="C6882" i="2"/>
  <c r="C6883" i="2"/>
  <c r="C6884" i="2"/>
  <c r="C6885" i="2"/>
  <c r="C6886" i="2"/>
  <c r="C6887" i="2"/>
  <c r="C6888" i="2"/>
  <c r="C6890" i="2"/>
  <c r="C6891" i="2"/>
  <c r="C6892" i="2"/>
  <c r="C6893" i="2"/>
  <c r="C6894" i="2"/>
  <c r="C6895" i="2"/>
  <c r="C6896" i="2"/>
  <c r="C6897" i="2"/>
  <c r="C6899" i="2"/>
  <c r="C6902" i="2"/>
  <c r="C6903" i="2"/>
  <c r="C6905" i="2"/>
  <c r="C6908" i="2"/>
  <c r="C6909" i="2"/>
  <c r="C6910" i="2"/>
  <c r="C6911" i="2"/>
  <c r="C6913" i="2"/>
  <c r="C6914" i="2"/>
  <c r="C6915" i="2"/>
  <c r="C6916" i="2"/>
  <c r="C6917" i="2"/>
  <c r="C6918" i="2"/>
  <c r="C6919" i="2"/>
  <c r="C6924" i="2"/>
  <c r="C6925" i="2"/>
  <c r="C6926" i="2"/>
  <c r="C6932" i="2"/>
  <c r="C6933" i="2"/>
  <c r="C6937" i="2"/>
  <c r="C6938" i="2"/>
  <c r="C6941" i="2"/>
  <c r="C6942" i="2"/>
  <c r="C6944" i="2"/>
  <c r="C6945" i="2"/>
  <c r="C6946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8" i="2"/>
  <c r="C6979" i="2"/>
  <c r="C6980" i="2"/>
  <c r="C6981" i="2"/>
  <c r="C6982" i="2"/>
  <c r="C6984" i="2"/>
  <c r="C6987" i="2"/>
  <c r="C6988" i="2"/>
  <c r="C6989" i="2"/>
  <c r="C6990" i="2"/>
  <c r="C6991" i="2"/>
  <c r="C6992" i="2"/>
  <c r="C6993" i="2"/>
  <c r="C6994" i="2"/>
  <c r="C6996" i="2"/>
  <c r="C6998" i="2"/>
  <c r="C6999" i="2"/>
  <c r="C7000" i="2"/>
  <c r="C7001" i="2"/>
  <c r="C7002" i="2"/>
  <c r="C7003" i="2"/>
  <c r="C7004" i="2"/>
  <c r="C7006" i="2"/>
  <c r="C7009" i="2"/>
  <c r="C7010" i="2"/>
  <c r="C7011" i="2"/>
  <c r="C7014" i="2"/>
  <c r="C7015" i="2"/>
  <c r="C7016" i="2"/>
  <c r="C7017" i="2"/>
  <c r="C7018" i="2"/>
  <c r="C7020" i="2"/>
  <c r="C7022" i="2"/>
  <c r="C7023" i="2"/>
  <c r="C7024" i="2"/>
  <c r="C7025" i="2"/>
  <c r="C7026" i="2"/>
  <c r="C7027" i="2"/>
  <c r="C7028" i="2"/>
  <c r="C7029" i="2"/>
  <c r="C7030" i="2"/>
  <c r="C7031" i="2"/>
  <c r="C7033" i="2"/>
  <c r="C7035" i="2"/>
  <c r="C7038" i="2"/>
  <c r="C7039" i="2"/>
  <c r="C7040" i="2"/>
  <c r="C7041" i="2"/>
  <c r="C7042" i="2"/>
  <c r="C7043" i="2"/>
  <c r="C7044" i="2"/>
  <c r="C7045" i="2"/>
  <c r="C7046" i="2"/>
  <c r="C7047" i="2"/>
  <c r="C7048" i="2"/>
  <c r="C7050" i="2"/>
  <c r="C7051" i="2"/>
  <c r="C7052" i="2"/>
  <c r="C7053" i="2"/>
  <c r="C7054" i="2"/>
  <c r="C7055" i="2"/>
  <c r="C7056" i="2"/>
  <c r="C7058" i="2"/>
  <c r="C7060" i="2"/>
  <c r="C7061" i="2"/>
  <c r="C7062" i="2"/>
  <c r="C7065" i="2"/>
  <c r="C7066" i="2"/>
  <c r="C7067" i="2"/>
  <c r="C7068" i="2"/>
  <c r="C7069" i="2"/>
  <c r="C7071" i="2"/>
  <c r="C7073" i="2"/>
  <c r="C7075" i="2"/>
  <c r="C7078" i="2"/>
  <c r="C7080" i="2"/>
  <c r="C7081" i="2"/>
  <c r="C7082" i="2"/>
  <c r="C7083" i="2"/>
  <c r="C7085" i="2"/>
  <c r="C7086" i="2"/>
  <c r="C7089" i="2"/>
  <c r="C7090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9" i="2"/>
  <c r="C7112" i="2"/>
  <c r="C7114" i="2"/>
  <c r="C7115" i="2"/>
  <c r="C7116" i="2"/>
  <c r="C7117" i="2"/>
  <c r="C7119" i="2"/>
  <c r="C7120" i="2"/>
  <c r="C7121" i="2"/>
  <c r="C7122" i="2"/>
  <c r="C7123" i="2"/>
  <c r="C7124" i="2"/>
  <c r="C7126" i="2"/>
  <c r="C7129" i="2"/>
  <c r="C7130" i="2"/>
  <c r="C7132" i="2"/>
  <c r="C7134" i="2"/>
  <c r="C7135" i="2"/>
  <c r="C7138" i="2"/>
  <c r="C7139" i="2"/>
  <c r="C7141" i="2"/>
  <c r="C7142" i="2"/>
  <c r="C7143" i="2"/>
  <c r="C7144" i="2"/>
  <c r="C7148" i="2"/>
  <c r="C7151" i="2"/>
  <c r="C7152" i="2"/>
  <c r="C7153" i="2"/>
  <c r="C7154" i="2"/>
  <c r="C7155" i="2"/>
  <c r="C7158" i="2"/>
  <c r="C7159" i="2"/>
  <c r="C7160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8" i="2"/>
  <c r="C7191" i="2"/>
  <c r="C7192" i="2"/>
  <c r="C7193" i="2"/>
  <c r="C7194" i="2"/>
  <c r="C7198" i="2"/>
  <c r="C7199" i="2"/>
  <c r="C7200" i="2"/>
  <c r="C7202" i="2"/>
  <c r="C7203" i="2"/>
  <c r="C7206" i="2"/>
  <c r="C7208" i="2"/>
  <c r="C7211" i="2"/>
  <c r="C7212" i="2"/>
  <c r="C7217" i="2"/>
  <c r="C7219" i="2"/>
  <c r="C7220" i="2"/>
  <c r="C7221" i="2"/>
  <c r="C7222" i="2"/>
  <c r="C7223" i="2"/>
  <c r="C7224" i="2"/>
  <c r="C7226" i="2"/>
  <c r="C7227" i="2"/>
  <c r="C7228" i="2"/>
  <c r="C7230" i="2"/>
  <c r="C7231" i="2"/>
  <c r="C7233" i="2"/>
  <c r="C7234" i="2"/>
  <c r="C7236" i="2"/>
  <c r="C7237" i="2"/>
  <c r="C7239" i="2"/>
  <c r="C7241" i="2"/>
  <c r="C7243" i="2"/>
  <c r="C7244" i="2"/>
  <c r="C7245" i="2"/>
  <c r="C7246" i="2"/>
  <c r="C7247" i="2"/>
  <c r="C7248" i="2"/>
  <c r="C7249" i="2"/>
  <c r="C7254" i="2"/>
  <c r="C7256" i="2"/>
  <c r="C7257" i="2"/>
  <c r="C7258" i="2"/>
  <c r="C7261" i="2"/>
  <c r="C7262" i="2"/>
  <c r="C7263" i="2"/>
  <c r="C7264" i="2"/>
  <c r="C7265" i="2"/>
  <c r="C7267" i="2"/>
  <c r="C7268" i="2"/>
  <c r="C7269" i="2"/>
  <c r="C7270" i="2"/>
  <c r="C7271" i="2"/>
  <c r="C7272" i="2"/>
  <c r="C7273" i="2"/>
  <c r="C7274" i="2"/>
  <c r="C7275" i="2"/>
  <c r="C7276" i="2"/>
  <c r="C7278" i="2"/>
  <c r="C7279" i="2"/>
  <c r="C7281" i="2"/>
  <c r="C7282" i="2"/>
  <c r="C7284" i="2"/>
  <c r="C7285" i="2"/>
  <c r="C7286" i="2"/>
  <c r="C7288" i="2"/>
  <c r="C7289" i="2"/>
  <c r="C7290" i="2"/>
  <c r="C7291" i="2"/>
  <c r="C7292" i="2"/>
  <c r="C7293" i="2"/>
  <c r="C7295" i="2"/>
  <c r="C7297" i="2"/>
  <c r="C7298" i="2"/>
  <c r="C7299" i="2"/>
  <c r="C7300" i="2"/>
  <c r="C7302" i="2"/>
  <c r="C7304" i="2"/>
  <c r="C7305" i="2"/>
  <c r="C7306" i="2"/>
  <c r="C7308" i="2"/>
  <c r="C7309" i="2"/>
  <c r="C7311" i="2"/>
  <c r="C7313" i="2"/>
  <c r="C7316" i="2"/>
  <c r="C7319" i="2"/>
  <c r="C7321" i="2"/>
  <c r="C7322" i="2"/>
  <c r="C7324" i="2"/>
  <c r="C7327" i="2"/>
  <c r="C7328" i="2"/>
  <c r="C7330" i="2"/>
  <c r="C7331" i="2"/>
  <c r="C7332" i="2"/>
  <c r="C7334" i="2"/>
  <c r="C7335" i="2"/>
  <c r="C7336" i="2"/>
  <c r="C7337" i="2"/>
  <c r="C7338" i="2"/>
  <c r="C7340" i="2"/>
  <c r="C7342" i="2"/>
  <c r="C7343" i="2"/>
  <c r="C7344" i="2"/>
  <c r="C7345" i="2"/>
  <c r="C7348" i="2"/>
  <c r="C7349" i="2"/>
  <c r="C7351" i="2"/>
  <c r="C7352" i="2"/>
  <c r="C7353" i="2"/>
  <c r="C7354" i="2"/>
  <c r="C7355" i="2"/>
  <c r="C7356" i="2"/>
  <c r="C7361" i="2"/>
  <c r="C7362" i="2"/>
  <c r="C7363" i="2"/>
  <c r="C7364" i="2"/>
  <c r="C7365" i="2"/>
  <c r="C7366" i="2"/>
  <c r="C7368" i="2"/>
  <c r="C7369" i="2"/>
  <c r="C7370" i="2"/>
  <c r="C7371" i="2"/>
  <c r="C7372" i="2"/>
  <c r="C7374" i="2"/>
  <c r="C7376" i="2"/>
  <c r="C7377" i="2"/>
  <c r="C7379" i="2"/>
  <c r="C7380" i="2"/>
  <c r="C7381" i="2"/>
  <c r="C7382" i="2"/>
  <c r="C7383" i="2"/>
  <c r="C7385" i="2"/>
  <c r="C7386" i="2"/>
  <c r="C7390" i="2"/>
  <c r="C7391" i="2"/>
  <c r="C7392" i="2"/>
  <c r="C7393" i="2"/>
  <c r="C7394" i="2"/>
  <c r="C7395" i="2"/>
  <c r="C7398" i="2"/>
  <c r="C7399" i="2"/>
  <c r="C7402" i="2"/>
  <c r="C7403" i="2"/>
  <c r="C7404" i="2"/>
  <c r="C7405" i="2"/>
  <c r="C7407" i="2"/>
  <c r="C7408" i="2"/>
  <c r="C7410" i="2"/>
  <c r="C7412" i="2"/>
  <c r="C7416" i="2"/>
  <c r="C7418" i="2"/>
  <c r="C7419" i="2"/>
  <c r="C7420" i="2"/>
  <c r="C7422" i="2"/>
  <c r="C7425" i="2"/>
  <c r="C7427" i="2"/>
  <c r="C7428" i="2"/>
  <c r="C7429" i="2"/>
  <c r="C7432" i="2"/>
  <c r="C7433" i="2"/>
  <c r="C7434" i="2"/>
  <c r="C7435" i="2"/>
  <c r="C7436" i="2"/>
  <c r="C7438" i="2"/>
  <c r="C7440" i="2"/>
  <c r="C7442" i="2"/>
  <c r="C7444" i="2"/>
  <c r="C7445" i="2"/>
  <c r="C7446" i="2"/>
  <c r="C7448" i="2"/>
  <c r="C7449" i="2"/>
  <c r="C7450" i="2"/>
  <c r="C7452" i="2"/>
  <c r="C7453" i="2"/>
  <c r="C7454" i="2"/>
  <c r="C7455" i="2"/>
  <c r="C7457" i="2"/>
  <c r="C7458" i="2"/>
  <c r="C7459" i="2"/>
  <c r="C7462" i="2"/>
  <c r="C7463" i="2"/>
  <c r="C7464" i="2"/>
  <c r="C7465" i="2"/>
  <c r="C7466" i="2"/>
  <c r="C7468" i="2"/>
  <c r="C7469" i="2"/>
  <c r="C7472" i="2"/>
  <c r="C7473" i="2"/>
  <c r="C7475" i="2"/>
  <c r="C7476" i="2"/>
  <c r="C7477" i="2"/>
  <c r="C7478" i="2"/>
  <c r="C7479" i="2"/>
  <c r="C7482" i="2"/>
  <c r="C7483" i="2"/>
  <c r="C7485" i="2"/>
  <c r="C7487" i="2"/>
  <c r="C7492" i="2"/>
  <c r="C7493" i="2"/>
  <c r="C7494" i="2"/>
  <c r="C7495" i="2"/>
  <c r="C7498" i="2"/>
  <c r="C7499" i="2"/>
  <c r="C7500" i="2"/>
  <c r="C7501" i="2"/>
  <c r="N2" i="2"/>
  <c r="N6" i="2"/>
  <c r="N7" i="2"/>
  <c r="N8" i="2"/>
  <c r="N9" i="2"/>
  <c r="N12" i="2"/>
  <c r="N15" i="2"/>
  <c r="N16" i="2"/>
  <c r="N17" i="2"/>
  <c r="N19" i="2"/>
  <c r="N20" i="2"/>
  <c r="N22" i="2"/>
  <c r="N23" i="2"/>
  <c r="N25" i="2"/>
  <c r="N26" i="2"/>
  <c r="N27" i="2"/>
  <c r="N28" i="2"/>
  <c r="N29" i="2"/>
  <c r="N30" i="2"/>
  <c r="N37" i="2"/>
  <c r="N38" i="2"/>
  <c r="N40" i="2"/>
  <c r="N41" i="2"/>
  <c r="N42" i="2"/>
  <c r="N43" i="2"/>
  <c r="N45" i="2"/>
  <c r="N46" i="2"/>
  <c r="N48" i="2"/>
  <c r="N50" i="2"/>
  <c r="N51" i="2"/>
  <c r="N52" i="2"/>
  <c r="N53" i="2"/>
  <c r="N54" i="2"/>
  <c r="N55" i="2"/>
  <c r="N57" i="2"/>
  <c r="N58" i="2"/>
  <c r="N59" i="2"/>
  <c r="N60" i="2"/>
  <c r="N61" i="2"/>
  <c r="N62" i="2"/>
  <c r="N63" i="2"/>
  <c r="N64" i="2"/>
  <c r="N65" i="2"/>
  <c r="N66" i="2"/>
  <c r="N67" i="2"/>
  <c r="N68" i="2"/>
  <c r="N72" i="2"/>
  <c r="N73" i="2"/>
  <c r="N76" i="2"/>
  <c r="N77" i="2"/>
  <c r="N78" i="2"/>
  <c r="N80" i="2"/>
  <c r="N81" i="2"/>
  <c r="N82" i="2"/>
  <c r="N87" i="2"/>
  <c r="N89" i="2"/>
  <c r="N90" i="2"/>
  <c r="N91" i="2"/>
  <c r="N92" i="2"/>
  <c r="N93" i="2"/>
  <c r="N94" i="2"/>
  <c r="N95" i="2"/>
  <c r="N96" i="2"/>
  <c r="N97" i="2"/>
  <c r="N98" i="2"/>
  <c r="N99" i="2"/>
  <c r="N101" i="2"/>
  <c r="N102" i="2"/>
  <c r="N103" i="2"/>
  <c r="N104" i="2"/>
  <c r="N105" i="2"/>
  <c r="N106" i="2"/>
  <c r="N108" i="2"/>
  <c r="N110" i="2"/>
  <c r="N111" i="2"/>
  <c r="N112" i="2"/>
  <c r="N114" i="2"/>
  <c r="N115" i="2"/>
  <c r="N116" i="2"/>
  <c r="N117" i="2"/>
  <c r="N118" i="2"/>
  <c r="N120" i="2"/>
  <c r="N121" i="2"/>
  <c r="N122" i="2"/>
  <c r="N123" i="2"/>
  <c r="N124" i="2"/>
  <c r="N125" i="2"/>
  <c r="N126" i="2"/>
  <c r="N127" i="2"/>
  <c r="N128" i="2"/>
  <c r="N129" i="2"/>
  <c r="N130" i="2"/>
  <c r="N132" i="2"/>
  <c r="N134" i="2"/>
  <c r="N135" i="2"/>
  <c r="N137" i="2"/>
  <c r="N140" i="2"/>
  <c r="N141" i="2"/>
  <c r="N142" i="2"/>
  <c r="N143" i="2"/>
  <c r="N144" i="2"/>
  <c r="N148" i="2"/>
  <c r="N150" i="2"/>
  <c r="N152" i="2"/>
  <c r="N153" i="2"/>
  <c r="N154" i="2"/>
  <c r="N155" i="2"/>
  <c r="N157" i="2"/>
  <c r="N158" i="2"/>
  <c r="N161" i="2"/>
  <c r="N164" i="2"/>
  <c r="N165" i="2"/>
  <c r="N166" i="2"/>
  <c r="N167" i="2"/>
  <c r="N170" i="2"/>
  <c r="N171" i="2"/>
  <c r="N172" i="2"/>
  <c r="N175" i="2"/>
  <c r="N176" i="2"/>
  <c r="N177" i="2"/>
  <c r="N178" i="2"/>
  <c r="N179" i="2"/>
  <c r="N180" i="2"/>
  <c r="N181" i="2"/>
  <c r="N182" i="2"/>
  <c r="N183" i="2"/>
  <c r="N189" i="2"/>
  <c r="N191" i="2"/>
  <c r="N192" i="2"/>
  <c r="N194" i="2"/>
  <c r="N195" i="2"/>
  <c r="N196" i="2"/>
  <c r="N199" i="2"/>
  <c r="N200" i="2"/>
  <c r="N201" i="2"/>
  <c r="N204" i="2"/>
  <c r="N205" i="2"/>
  <c r="N206" i="2"/>
  <c r="N207" i="2"/>
  <c r="N208" i="2"/>
  <c r="N210" i="2"/>
  <c r="N212" i="2"/>
  <c r="N214" i="2"/>
  <c r="N215" i="2"/>
  <c r="N216" i="2"/>
  <c r="N217" i="2"/>
  <c r="N218" i="2"/>
  <c r="N219" i="2"/>
  <c r="N221" i="2"/>
  <c r="N223" i="2"/>
  <c r="N226" i="2"/>
  <c r="N230" i="2"/>
  <c r="N231" i="2"/>
  <c r="N233" i="2"/>
  <c r="N234" i="2"/>
  <c r="N235" i="2"/>
  <c r="N237" i="2"/>
  <c r="N239" i="2"/>
  <c r="N240" i="2"/>
  <c r="N241" i="2"/>
  <c r="N242" i="2"/>
  <c r="N244" i="2"/>
  <c r="N245" i="2"/>
  <c r="N246" i="2"/>
  <c r="N254" i="2"/>
  <c r="N255" i="2"/>
  <c r="N256" i="2"/>
  <c r="N257" i="2"/>
  <c r="N258" i="2"/>
  <c r="N260" i="2"/>
  <c r="N261" i="2"/>
  <c r="N265" i="2"/>
  <c r="N266" i="2"/>
  <c r="N267" i="2"/>
  <c r="N268" i="2"/>
  <c r="N269" i="2"/>
  <c r="N270" i="2"/>
  <c r="N272" i="2"/>
  <c r="N273" i="2"/>
  <c r="N274" i="2"/>
  <c r="N275" i="2"/>
  <c r="N276" i="2"/>
  <c r="N279" i="2"/>
  <c r="N280" i="2"/>
  <c r="N282" i="2"/>
  <c r="N283" i="2"/>
  <c r="N284" i="2"/>
  <c r="N286" i="2"/>
  <c r="N290" i="2"/>
  <c r="N291" i="2"/>
  <c r="N293" i="2"/>
  <c r="N295" i="2"/>
  <c r="N296" i="2"/>
  <c r="N301" i="2"/>
  <c r="N302" i="2"/>
  <c r="N303" i="2"/>
  <c r="N307" i="2"/>
  <c r="N308" i="2"/>
  <c r="N309" i="2"/>
  <c r="N310" i="2"/>
  <c r="N312" i="2"/>
  <c r="N314" i="2"/>
  <c r="N315" i="2"/>
  <c r="N316" i="2"/>
  <c r="N320" i="2"/>
  <c r="N321" i="2"/>
  <c r="N322" i="2"/>
  <c r="N323" i="2"/>
  <c r="N325" i="2"/>
  <c r="N326" i="2"/>
  <c r="N328" i="2"/>
  <c r="N329" i="2"/>
  <c r="N331" i="2"/>
  <c r="N332" i="2"/>
  <c r="N334" i="2"/>
  <c r="N337" i="2"/>
  <c r="N338" i="2"/>
  <c r="N339" i="2"/>
  <c r="N340" i="2"/>
  <c r="N342" i="2"/>
  <c r="N343" i="2"/>
  <c r="N344" i="2"/>
  <c r="N354" i="2"/>
  <c r="N356" i="2"/>
  <c r="N357" i="2"/>
  <c r="N359" i="2"/>
  <c r="N362" i="2"/>
  <c r="N363" i="2"/>
  <c r="N364" i="2"/>
  <c r="N365" i="2"/>
  <c r="N368" i="2"/>
  <c r="N369" i="2"/>
  <c r="N371" i="2"/>
  <c r="N373" i="2"/>
  <c r="N374" i="2"/>
  <c r="N375" i="2"/>
  <c r="N376" i="2"/>
  <c r="N378" i="2"/>
  <c r="N379" i="2"/>
  <c r="N380" i="2"/>
  <c r="N381" i="2"/>
  <c r="N382" i="2"/>
  <c r="N383" i="2"/>
  <c r="N384" i="2"/>
  <c r="N385" i="2"/>
  <c r="N387" i="2"/>
  <c r="N388" i="2"/>
  <c r="N389" i="2"/>
  <c r="N390" i="2"/>
  <c r="N393" i="2"/>
  <c r="N395" i="2"/>
  <c r="N397" i="2"/>
  <c r="N398" i="2"/>
  <c r="N399" i="2"/>
  <c r="N400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3" i="2"/>
  <c r="N425" i="2"/>
  <c r="N426" i="2"/>
  <c r="N430" i="2"/>
  <c r="N431" i="2"/>
  <c r="N433" i="2"/>
  <c r="N434" i="2"/>
  <c r="N435" i="2"/>
  <c r="N436" i="2"/>
  <c r="N437" i="2"/>
  <c r="N439" i="2"/>
  <c r="N441" i="2"/>
  <c r="N442" i="2"/>
  <c r="N443" i="2"/>
  <c r="N444" i="2"/>
  <c r="N448" i="2"/>
  <c r="N449" i="2"/>
  <c r="N453" i="2"/>
  <c r="N454" i="2"/>
  <c r="N456" i="2"/>
  <c r="N457" i="2"/>
  <c r="N458" i="2"/>
  <c r="N459" i="2"/>
  <c r="N460" i="2"/>
  <c r="N462" i="2"/>
  <c r="N463" i="2"/>
  <c r="N464" i="2"/>
  <c r="N465" i="2"/>
  <c r="N466" i="2"/>
  <c r="N467" i="2"/>
  <c r="N468" i="2"/>
  <c r="N469" i="2"/>
  <c r="N471" i="2"/>
  <c r="N472" i="2"/>
  <c r="N473" i="2"/>
  <c r="N476" i="2"/>
  <c r="N478" i="2"/>
  <c r="N479" i="2"/>
  <c r="N481" i="2"/>
  <c r="N482" i="2"/>
  <c r="N483" i="2"/>
  <c r="N484" i="2"/>
  <c r="N485" i="2"/>
  <c r="N486" i="2"/>
  <c r="N487" i="2"/>
  <c r="N488" i="2"/>
  <c r="N489" i="2"/>
  <c r="N490" i="2"/>
  <c r="N491" i="2"/>
  <c r="N493" i="2"/>
  <c r="N494" i="2"/>
  <c r="N495" i="2"/>
  <c r="N496" i="2"/>
  <c r="N497" i="2"/>
  <c r="N498" i="2"/>
  <c r="N499" i="2"/>
  <c r="N500" i="2"/>
  <c r="N501" i="2"/>
  <c r="N502" i="2"/>
  <c r="N503" i="2"/>
  <c r="N505" i="2"/>
  <c r="N506" i="2"/>
  <c r="N507" i="2"/>
  <c r="N508" i="2"/>
  <c r="N509" i="2"/>
  <c r="N511" i="2"/>
  <c r="N512" i="2"/>
  <c r="N514" i="2"/>
  <c r="N515" i="2"/>
  <c r="N520" i="2"/>
  <c r="N522" i="2"/>
  <c r="N525" i="2"/>
  <c r="N527" i="2"/>
  <c r="N528" i="2"/>
  <c r="N529" i="2"/>
  <c r="N530" i="2"/>
  <c r="N531" i="2"/>
  <c r="N532" i="2"/>
  <c r="N533" i="2"/>
  <c r="N534" i="2"/>
  <c r="N535" i="2"/>
  <c r="N536" i="2"/>
  <c r="N537" i="2"/>
  <c r="N539" i="2"/>
  <c r="N540" i="2"/>
  <c r="N541" i="2"/>
  <c r="N543" i="2"/>
  <c r="N545" i="2"/>
  <c r="N548" i="2"/>
  <c r="N549" i="2"/>
  <c r="N550" i="2"/>
  <c r="N552" i="2"/>
  <c r="N554" i="2"/>
  <c r="N555" i="2"/>
  <c r="N557" i="2"/>
  <c r="N559" i="2"/>
  <c r="N560" i="2"/>
  <c r="N563" i="2"/>
  <c r="N566" i="2"/>
  <c r="N567" i="2"/>
  <c r="N568" i="2"/>
  <c r="N569" i="2"/>
  <c r="N571" i="2"/>
  <c r="N572" i="2"/>
  <c r="N574" i="2"/>
  <c r="N576" i="2"/>
  <c r="N577" i="2"/>
  <c r="N578" i="2"/>
  <c r="N580" i="2"/>
  <c r="N581" i="2"/>
  <c r="N582" i="2"/>
  <c r="N583" i="2"/>
  <c r="N584" i="2"/>
  <c r="N585" i="2"/>
  <c r="N587" i="2"/>
  <c r="N588" i="2"/>
  <c r="N589" i="2"/>
  <c r="N590" i="2"/>
  <c r="N591" i="2"/>
  <c r="N592" i="2"/>
  <c r="N594" i="2"/>
  <c r="N595" i="2"/>
  <c r="N596" i="2"/>
  <c r="N597" i="2"/>
  <c r="N598" i="2"/>
  <c r="N601" i="2"/>
  <c r="N603" i="2"/>
  <c r="N604" i="2"/>
  <c r="N607" i="2"/>
  <c r="N608" i="2"/>
  <c r="N609" i="2"/>
  <c r="N613" i="2"/>
  <c r="N614" i="2"/>
  <c r="N615" i="2"/>
  <c r="N616" i="2"/>
  <c r="N617" i="2"/>
  <c r="N622" i="2"/>
  <c r="N623" i="2"/>
  <c r="N624" i="2"/>
  <c r="N625" i="2"/>
  <c r="N626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4" i="2"/>
  <c r="N645" i="2"/>
  <c r="N646" i="2"/>
  <c r="N647" i="2"/>
  <c r="N648" i="2"/>
  <c r="N649" i="2"/>
  <c r="N651" i="2"/>
  <c r="N652" i="2"/>
  <c r="N653" i="2"/>
  <c r="N654" i="2"/>
  <c r="N655" i="2"/>
  <c r="N656" i="2"/>
  <c r="N657" i="2"/>
  <c r="N658" i="2"/>
  <c r="N659" i="2"/>
  <c r="N660" i="2"/>
  <c r="N662" i="2"/>
  <c r="N663" i="2"/>
  <c r="N665" i="2"/>
  <c r="N666" i="2"/>
  <c r="N667" i="2"/>
  <c r="N669" i="2"/>
  <c r="N670" i="2"/>
  <c r="N671" i="2"/>
  <c r="N672" i="2"/>
  <c r="N673" i="2"/>
  <c r="N676" i="2"/>
  <c r="N677" i="2"/>
  <c r="N678" i="2"/>
  <c r="N679" i="2"/>
  <c r="N681" i="2"/>
  <c r="N682" i="2"/>
  <c r="N683" i="2"/>
  <c r="N684" i="2"/>
  <c r="N686" i="2"/>
  <c r="N687" i="2"/>
  <c r="N688" i="2"/>
  <c r="N692" i="2"/>
  <c r="N693" i="2"/>
  <c r="N694" i="2"/>
  <c r="N697" i="2"/>
  <c r="N700" i="2"/>
  <c r="N702" i="2"/>
  <c r="N703" i="2"/>
  <c r="N704" i="2"/>
  <c r="N706" i="2"/>
  <c r="N707" i="2"/>
  <c r="N712" i="2"/>
  <c r="N714" i="2"/>
  <c r="N717" i="2"/>
  <c r="N719" i="2"/>
  <c r="N720" i="2"/>
  <c r="N721" i="2"/>
  <c r="N722" i="2"/>
  <c r="N725" i="2"/>
  <c r="N726" i="2"/>
  <c r="N727" i="2"/>
  <c r="N731" i="2"/>
  <c r="N732" i="2"/>
  <c r="N733" i="2"/>
  <c r="N734" i="2"/>
  <c r="N736" i="2"/>
  <c r="N737" i="2"/>
  <c r="N738" i="2"/>
  <c r="N739" i="2"/>
  <c r="N741" i="2"/>
  <c r="N742" i="2"/>
  <c r="N743" i="2"/>
  <c r="N744" i="2"/>
  <c r="N745" i="2"/>
  <c r="N746" i="2"/>
  <c r="N747" i="2"/>
  <c r="N749" i="2"/>
  <c r="N750" i="2"/>
  <c r="N751" i="2"/>
  <c r="N752" i="2"/>
  <c r="N754" i="2"/>
  <c r="N755" i="2"/>
  <c r="N757" i="2"/>
  <c r="N758" i="2"/>
  <c r="N759" i="2"/>
  <c r="N761" i="2"/>
  <c r="N766" i="2"/>
  <c r="N767" i="2"/>
  <c r="N768" i="2"/>
  <c r="N769" i="2"/>
  <c r="N772" i="2"/>
  <c r="N774" i="2"/>
  <c r="N776" i="2"/>
  <c r="N777" i="2"/>
  <c r="N779" i="2"/>
  <c r="N781" i="2"/>
  <c r="N782" i="2"/>
  <c r="N783" i="2"/>
  <c r="N784" i="2"/>
  <c r="N785" i="2"/>
  <c r="N787" i="2"/>
  <c r="N788" i="2"/>
  <c r="N789" i="2"/>
  <c r="N791" i="2"/>
  <c r="N792" i="2"/>
  <c r="N793" i="2"/>
  <c r="N794" i="2"/>
  <c r="N795" i="2"/>
  <c r="N796" i="2"/>
  <c r="N797" i="2"/>
  <c r="N798" i="2"/>
  <c r="N799" i="2"/>
  <c r="N800" i="2"/>
  <c r="N801" i="2"/>
  <c r="N804" i="2"/>
  <c r="N805" i="2"/>
  <c r="N806" i="2"/>
  <c r="N807" i="2"/>
  <c r="N809" i="2"/>
  <c r="N810" i="2"/>
  <c r="N811" i="2"/>
  <c r="N812" i="2"/>
  <c r="N814" i="2"/>
  <c r="N816" i="2"/>
  <c r="N818" i="2"/>
  <c r="N819" i="2"/>
  <c r="N820" i="2"/>
  <c r="N822" i="2"/>
  <c r="N824" i="2"/>
  <c r="N825" i="2"/>
  <c r="N828" i="2"/>
  <c r="N829" i="2"/>
  <c r="N831" i="2"/>
  <c r="N832" i="2"/>
  <c r="N833" i="2"/>
  <c r="N834" i="2"/>
  <c r="N836" i="2"/>
  <c r="N837" i="2"/>
  <c r="N838" i="2"/>
  <c r="N839" i="2"/>
  <c r="N842" i="2"/>
  <c r="N847" i="2"/>
  <c r="N850" i="2"/>
  <c r="N851" i="2"/>
  <c r="N853" i="2"/>
  <c r="N854" i="2"/>
  <c r="N855" i="2"/>
  <c r="N856" i="2"/>
  <c r="N857" i="2"/>
  <c r="N859" i="2"/>
  <c r="N860" i="2"/>
  <c r="N861" i="2"/>
  <c r="N862" i="2"/>
  <c r="N864" i="2"/>
  <c r="N865" i="2"/>
  <c r="N866" i="2"/>
  <c r="N868" i="2"/>
  <c r="N869" i="2"/>
  <c r="N870" i="2"/>
  <c r="N872" i="2"/>
  <c r="N876" i="2"/>
  <c r="N877" i="2"/>
  <c r="N879" i="2"/>
  <c r="N882" i="2"/>
  <c r="N883" i="2"/>
  <c r="N884" i="2"/>
  <c r="N886" i="2"/>
  <c r="N887" i="2"/>
  <c r="N888" i="2"/>
  <c r="N891" i="2"/>
  <c r="N894" i="2"/>
  <c r="N895" i="2"/>
  <c r="N897" i="2"/>
  <c r="N901" i="2"/>
  <c r="N902" i="2"/>
  <c r="N903" i="2"/>
  <c r="N904" i="2"/>
  <c r="N905" i="2"/>
  <c r="N906" i="2"/>
  <c r="N907" i="2"/>
  <c r="N908" i="2"/>
  <c r="N911" i="2"/>
  <c r="N912" i="2"/>
  <c r="N913" i="2"/>
  <c r="N915" i="2"/>
  <c r="N916" i="2"/>
  <c r="N917" i="2"/>
  <c r="N918" i="2"/>
  <c r="N920" i="2"/>
  <c r="N922" i="2"/>
  <c r="N924" i="2"/>
  <c r="N925" i="2"/>
  <c r="N926" i="2"/>
  <c r="N927" i="2"/>
  <c r="N928" i="2"/>
  <c r="N929" i="2"/>
  <c r="N933" i="2"/>
  <c r="N935" i="2"/>
  <c r="N937" i="2"/>
  <c r="N938" i="2"/>
  <c r="N939" i="2"/>
  <c r="N941" i="2"/>
  <c r="N942" i="2"/>
  <c r="N946" i="2"/>
  <c r="N947" i="2"/>
  <c r="N948" i="2"/>
  <c r="N949" i="2"/>
  <c r="N950" i="2"/>
  <c r="N951" i="2"/>
  <c r="N952" i="2"/>
  <c r="N953" i="2"/>
  <c r="N954" i="2"/>
  <c r="N955" i="2"/>
  <c r="N958" i="2"/>
  <c r="N960" i="2"/>
  <c r="N961" i="2"/>
  <c r="N962" i="2"/>
  <c r="N968" i="2"/>
  <c r="N969" i="2"/>
  <c r="N970" i="2"/>
  <c r="N971" i="2"/>
  <c r="N974" i="2"/>
  <c r="N975" i="2"/>
  <c r="N976" i="2"/>
  <c r="N978" i="2"/>
  <c r="N979" i="2"/>
  <c r="N980" i="2"/>
  <c r="N981" i="2"/>
  <c r="N984" i="2"/>
  <c r="N985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3" i="2"/>
  <c r="N1004" i="2"/>
  <c r="N1005" i="2"/>
  <c r="N1006" i="2"/>
  <c r="N1009" i="2"/>
  <c r="N1010" i="2"/>
  <c r="N1012" i="2"/>
  <c r="N1015" i="2"/>
  <c r="N1017" i="2"/>
  <c r="N1018" i="2"/>
  <c r="N1019" i="2"/>
  <c r="N1021" i="2"/>
  <c r="N1023" i="2"/>
  <c r="N1024" i="2"/>
  <c r="N1025" i="2"/>
  <c r="N1026" i="2"/>
  <c r="N1029" i="2"/>
  <c r="N1030" i="2"/>
  <c r="N1031" i="2"/>
  <c r="N1032" i="2"/>
  <c r="N1034" i="2"/>
  <c r="N1038" i="2"/>
  <c r="N1039" i="2"/>
  <c r="N1040" i="2"/>
  <c r="N1042" i="2"/>
  <c r="N1043" i="2"/>
  <c r="N1044" i="2"/>
  <c r="N1046" i="2"/>
  <c r="N1048" i="2"/>
  <c r="N1049" i="2"/>
  <c r="N1051" i="2"/>
  <c r="N1052" i="2"/>
  <c r="N1055" i="2"/>
  <c r="N1056" i="2"/>
  <c r="N1057" i="2"/>
  <c r="N1059" i="2"/>
  <c r="N1060" i="2"/>
  <c r="N1061" i="2"/>
  <c r="N1063" i="2"/>
  <c r="N1065" i="2"/>
  <c r="N1066" i="2"/>
  <c r="N1067" i="2"/>
  <c r="N1068" i="2"/>
  <c r="N1072" i="2"/>
  <c r="N1074" i="2"/>
  <c r="N1076" i="2"/>
  <c r="N1077" i="2"/>
  <c r="N1078" i="2"/>
  <c r="N1080" i="2"/>
  <c r="N1081" i="2"/>
  <c r="N1082" i="2"/>
  <c r="N1083" i="2"/>
  <c r="N1087" i="2"/>
  <c r="N1089" i="2"/>
  <c r="N1093" i="2"/>
  <c r="N1094" i="2"/>
  <c r="N1095" i="2"/>
  <c r="N1096" i="2"/>
  <c r="N1097" i="2"/>
  <c r="N1098" i="2"/>
  <c r="N1103" i="2"/>
  <c r="N1105" i="2"/>
  <c r="N1106" i="2"/>
  <c r="N1107" i="2"/>
  <c r="N1108" i="2"/>
  <c r="N1109" i="2"/>
  <c r="N1110" i="2"/>
  <c r="N1111" i="2"/>
  <c r="N1112" i="2"/>
  <c r="N1113" i="2"/>
  <c r="N1115" i="2"/>
  <c r="N1116" i="2"/>
  <c r="N1117" i="2"/>
  <c r="N1118" i="2"/>
  <c r="N1119" i="2"/>
  <c r="N1121" i="2"/>
  <c r="N1123" i="2"/>
  <c r="N1125" i="2"/>
  <c r="N1126" i="2"/>
  <c r="N1127" i="2"/>
  <c r="N1128" i="2"/>
  <c r="N1129" i="2"/>
  <c r="N1130" i="2"/>
  <c r="N1131" i="2"/>
  <c r="N1132" i="2"/>
  <c r="N1133" i="2"/>
  <c r="N1134" i="2"/>
  <c r="N1135" i="2"/>
  <c r="N1141" i="2"/>
  <c r="N1143" i="2"/>
  <c r="N1144" i="2"/>
  <c r="N1145" i="2"/>
  <c r="N1147" i="2"/>
  <c r="N1148" i="2"/>
  <c r="N1149" i="2"/>
  <c r="N1150" i="2"/>
  <c r="N1151" i="2"/>
  <c r="N1153" i="2"/>
  <c r="N1155" i="2"/>
  <c r="N1156" i="2"/>
  <c r="N1158" i="2"/>
  <c r="N1160" i="2"/>
  <c r="N1161" i="2"/>
  <c r="N1162" i="2"/>
  <c r="N1165" i="2"/>
  <c r="N1168" i="2"/>
  <c r="N1169" i="2"/>
  <c r="N1170" i="2"/>
  <c r="N1171" i="2"/>
  <c r="N1172" i="2"/>
  <c r="N1173" i="2"/>
  <c r="N1174" i="2"/>
  <c r="N1175" i="2"/>
  <c r="N1178" i="2"/>
  <c r="N1179" i="2"/>
  <c r="N1180" i="2"/>
  <c r="N1181" i="2"/>
  <c r="N1184" i="2"/>
  <c r="N1185" i="2"/>
  <c r="N1186" i="2"/>
  <c r="N1187" i="2"/>
  <c r="N1188" i="2"/>
  <c r="N1189" i="2"/>
  <c r="N1191" i="2"/>
  <c r="N1192" i="2"/>
  <c r="N1193" i="2"/>
  <c r="N1194" i="2"/>
  <c r="N1195" i="2"/>
  <c r="N1198" i="2"/>
  <c r="N1200" i="2"/>
  <c r="N1201" i="2"/>
  <c r="N1203" i="2"/>
  <c r="N1204" i="2"/>
  <c r="N1205" i="2"/>
  <c r="N1206" i="2"/>
  <c r="N1207" i="2"/>
  <c r="N1209" i="2"/>
  <c r="N1210" i="2"/>
  <c r="N1211" i="2"/>
  <c r="N1212" i="2"/>
  <c r="N1213" i="2"/>
  <c r="N1215" i="2"/>
  <c r="N1220" i="2"/>
  <c r="N1221" i="2"/>
  <c r="N1222" i="2"/>
  <c r="N1223" i="2"/>
  <c r="N1224" i="2"/>
  <c r="N1226" i="2"/>
  <c r="N1227" i="2"/>
  <c r="N1228" i="2"/>
  <c r="N1229" i="2"/>
  <c r="N1230" i="2"/>
  <c r="N1231" i="2"/>
  <c r="N1232" i="2"/>
  <c r="N1238" i="2"/>
  <c r="N1240" i="2"/>
  <c r="N1241" i="2"/>
  <c r="N1243" i="2"/>
  <c r="N1244" i="2"/>
  <c r="N1248" i="2"/>
  <c r="N1249" i="2"/>
  <c r="N1250" i="2"/>
  <c r="N1252" i="2"/>
  <c r="N1253" i="2"/>
  <c r="N1254" i="2"/>
  <c r="N1255" i="2"/>
  <c r="N1256" i="2"/>
  <c r="N1257" i="2"/>
  <c r="N1258" i="2"/>
  <c r="N1259" i="2"/>
  <c r="N1261" i="2"/>
  <c r="N1262" i="2"/>
  <c r="N1264" i="2"/>
  <c r="N1265" i="2"/>
  <c r="N1266" i="2"/>
  <c r="N1267" i="2"/>
  <c r="N1269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5" i="2"/>
  <c r="N1298" i="2"/>
  <c r="N1300" i="2"/>
  <c r="N1301" i="2"/>
  <c r="N1302" i="2"/>
  <c r="N1303" i="2"/>
  <c r="N1304" i="2"/>
  <c r="N1305" i="2"/>
  <c r="N1307" i="2"/>
  <c r="N1308" i="2"/>
  <c r="N1310" i="2"/>
  <c r="N1312" i="2"/>
  <c r="N1315" i="2"/>
  <c r="N1317" i="2"/>
  <c r="N1318" i="2"/>
  <c r="N1319" i="2"/>
  <c r="N1320" i="2"/>
  <c r="N1322" i="2"/>
  <c r="N1323" i="2"/>
  <c r="N1324" i="2"/>
  <c r="N1325" i="2"/>
  <c r="N1326" i="2"/>
  <c r="N1329" i="2"/>
  <c r="N1331" i="2"/>
  <c r="N1332" i="2"/>
  <c r="N1333" i="2"/>
  <c r="N1334" i="2"/>
  <c r="N1335" i="2"/>
  <c r="N1336" i="2"/>
  <c r="N1337" i="2"/>
  <c r="N1338" i="2"/>
  <c r="N1341" i="2"/>
  <c r="N1342" i="2"/>
  <c r="N1347" i="2"/>
  <c r="N1348" i="2"/>
  <c r="N1350" i="2"/>
  <c r="N1352" i="2"/>
  <c r="N1353" i="2"/>
  <c r="N1354" i="2"/>
  <c r="N1355" i="2"/>
  <c r="N1357" i="2"/>
  <c r="N1359" i="2"/>
  <c r="N1360" i="2"/>
  <c r="N1361" i="2"/>
  <c r="N1362" i="2"/>
  <c r="N1363" i="2"/>
  <c r="N1364" i="2"/>
  <c r="N1365" i="2"/>
  <c r="N1366" i="2"/>
  <c r="N1370" i="2"/>
  <c r="N1371" i="2"/>
  <c r="N1372" i="2"/>
  <c r="N1373" i="2"/>
  <c r="N1374" i="2"/>
  <c r="N1375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90" i="2"/>
  <c r="N1392" i="2"/>
  <c r="N1395" i="2"/>
  <c r="N1396" i="2"/>
  <c r="N1397" i="2"/>
  <c r="N1398" i="2"/>
  <c r="N1399" i="2"/>
  <c r="N1400" i="2"/>
  <c r="N1401" i="2"/>
  <c r="N1402" i="2"/>
  <c r="N1403" i="2"/>
  <c r="N1405" i="2"/>
  <c r="N1410" i="2"/>
  <c r="N1411" i="2"/>
  <c r="N1412" i="2"/>
  <c r="N1414" i="2"/>
  <c r="N1415" i="2"/>
  <c r="N1419" i="2"/>
  <c r="N1421" i="2"/>
  <c r="N1423" i="2"/>
  <c r="N1424" i="2"/>
  <c r="N1425" i="2"/>
  <c r="N1427" i="2"/>
  <c r="N1428" i="2"/>
  <c r="N1431" i="2"/>
  <c r="N1435" i="2"/>
  <c r="N1436" i="2"/>
  <c r="N1438" i="2"/>
  <c r="N1439" i="2"/>
  <c r="N1440" i="2"/>
  <c r="N1441" i="2"/>
  <c r="N1443" i="2"/>
  <c r="N1444" i="2"/>
  <c r="N1445" i="2"/>
  <c r="N1446" i="2"/>
  <c r="N1447" i="2"/>
  <c r="N1448" i="2"/>
  <c r="N1449" i="2"/>
  <c r="N1455" i="2"/>
  <c r="N1456" i="2"/>
  <c r="N1458" i="2"/>
  <c r="N1461" i="2"/>
  <c r="N1464" i="2"/>
  <c r="N1466" i="2"/>
  <c r="N1467" i="2"/>
  <c r="N1468" i="2"/>
  <c r="N1469" i="2"/>
  <c r="N1472" i="2"/>
  <c r="N1473" i="2"/>
  <c r="N1474" i="2"/>
  <c r="N1476" i="2"/>
  <c r="N1477" i="2"/>
  <c r="N1479" i="2"/>
  <c r="N1480" i="2"/>
  <c r="N1482" i="2"/>
  <c r="N1483" i="2"/>
  <c r="N1484" i="2"/>
  <c r="N1490" i="2"/>
  <c r="N1491" i="2"/>
  <c r="N1492" i="2"/>
  <c r="N1493" i="2"/>
  <c r="N1498" i="2"/>
  <c r="N1499" i="2"/>
  <c r="N1501" i="2"/>
  <c r="N1502" i="2"/>
  <c r="N1505" i="2"/>
  <c r="N1506" i="2"/>
  <c r="N1507" i="2"/>
  <c r="N1508" i="2"/>
  <c r="N1515" i="2"/>
  <c r="N1517" i="2"/>
  <c r="N1521" i="2"/>
  <c r="N1522" i="2"/>
  <c r="N1524" i="2"/>
  <c r="N1526" i="2"/>
  <c r="N1527" i="2"/>
  <c r="N1528" i="2"/>
  <c r="N1530" i="2"/>
  <c r="N1532" i="2"/>
  <c r="N1534" i="2"/>
  <c r="N1535" i="2"/>
  <c r="N1536" i="2"/>
  <c r="N1537" i="2"/>
  <c r="N1538" i="2"/>
  <c r="N1539" i="2"/>
  <c r="N1540" i="2"/>
  <c r="N1541" i="2"/>
  <c r="N1546" i="2"/>
  <c r="N1547" i="2"/>
  <c r="N1548" i="2"/>
  <c r="N1549" i="2"/>
  <c r="N1550" i="2"/>
  <c r="N1551" i="2"/>
  <c r="N1552" i="2"/>
  <c r="N1553" i="2"/>
  <c r="N1554" i="2"/>
  <c r="N1555" i="2"/>
  <c r="N1557" i="2"/>
  <c r="N1558" i="2"/>
  <c r="N1559" i="2"/>
  <c r="N1560" i="2"/>
  <c r="N1562" i="2"/>
  <c r="N1564" i="2"/>
  <c r="N1566" i="2"/>
  <c r="N1567" i="2"/>
  <c r="N1569" i="2"/>
  <c r="N1571" i="2"/>
  <c r="N1572" i="2"/>
  <c r="N1573" i="2"/>
  <c r="N1575" i="2"/>
  <c r="N1576" i="2"/>
  <c r="N1577" i="2"/>
  <c r="N1578" i="2"/>
  <c r="N1579" i="2"/>
  <c r="N1581" i="2"/>
  <c r="N1582" i="2"/>
  <c r="N1583" i="2"/>
  <c r="N1585" i="2"/>
  <c r="N1586" i="2"/>
  <c r="N1588" i="2"/>
  <c r="N1590" i="2"/>
  <c r="N1592" i="2"/>
  <c r="N1594" i="2"/>
  <c r="N1598" i="2"/>
  <c r="N1599" i="2"/>
  <c r="N1600" i="2"/>
  <c r="N1601" i="2"/>
  <c r="N1602" i="2"/>
  <c r="N1603" i="2"/>
  <c r="N1605" i="2"/>
  <c r="N1606" i="2"/>
  <c r="N1608" i="2"/>
  <c r="N1609" i="2"/>
  <c r="N1610" i="2"/>
  <c r="N1611" i="2"/>
  <c r="N1612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7" i="2"/>
  <c r="N1631" i="2"/>
  <c r="N1634" i="2"/>
  <c r="N1635" i="2"/>
  <c r="N1636" i="2"/>
  <c r="N1637" i="2"/>
  <c r="N1638" i="2"/>
  <c r="N1640" i="2"/>
  <c r="N1642" i="2"/>
  <c r="N1644" i="2"/>
  <c r="N1645" i="2"/>
  <c r="N1646" i="2"/>
  <c r="N1647" i="2"/>
  <c r="N1648" i="2"/>
  <c r="N1649" i="2"/>
  <c r="N1651" i="2"/>
  <c r="N1652" i="2"/>
  <c r="N1653" i="2"/>
  <c r="N1656" i="2"/>
  <c r="N1659" i="2"/>
  <c r="N1661" i="2"/>
  <c r="N1663" i="2"/>
  <c r="N1665" i="2"/>
  <c r="N1666" i="2"/>
  <c r="N1667" i="2"/>
  <c r="N1668" i="2"/>
  <c r="N1670" i="2"/>
  <c r="N1671" i="2"/>
  <c r="N1672" i="2"/>
  <c r="N1673" i="2"/>
  <c r="N1674" i="2"/>
  <c r="N1676" i="2"/>
  <c r="N1677" i="2"/>
  <c r="N1678" i="2"/>
  <c r="N1679" i="2"/>
  <c r="N1680" i="2"/>
  <c r="N1681" i="2"/>
  <c r="N1683" i="2"/>
  <c r="N1684" i="2"/>
  <c r="N1688" i="2"/>
  <c r="N1690" i="2"/>
  <c r="N1691" i="2"/>
  <c r="N1692" i="2"/>
  <c r="N1695" i="2"/>
  <c r="N1696" i="2"/>
  <c r="N1700" i="2"/>
  <c r="N1702" i="2"/>
  <c r="N1703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4" i="2"/>
  <c r="N1725" i="2"/>
  <c r="N1726" i="2"/>
  <c r="N1727" i="2"/>
  <c r="N1728" i="2"/>
  <c r="N1729" i="2"/>
  <c r="N1732" i="2"/>
  <c r="N1733" i="2"/>
  <c r="N1734" i="2"/>
  <c r="N1735" i="2"/>
  <c r="N1736" i="2"/>
  <c r="N1739" i="2"/>
  <c r="N1740" i="2"/>
  <c r="N1741" i="2"/>
  <c r="N1743" i="2"/>
  <c r="N1744" i="2"/>
  <c r="N1745" i="2"/>
  <c r="N1746" i="2"/>
  <c r="N1747" i="2"/>
  <c r="N1749" i="2"/>
  <c r="N1750" i="2"/>
  <c r="N1751" i="2"/>
  <c r="N1752" i="2"/>
  <c r="N1753" i="2"/>
  <c r="N1754" i="2"/>
  <c r="N1757" i="2"/>
  <c r="N1758" i="2"/>
  <c r="N1759" i="2"/>
  <c r="N1760" i="2"/>
  <c r="N1762" i="2"/>
  <c r="N1763" i="2"/>
  <c r="N1764" i="2"/>
  <c r="N1765" i="2"/>
  <c r="N1766" i="2"/>
  <c r="N1767" i="2"/>
  <c r="N1768" i="2"/>
  <c r="N1769" i="2"/>
  <c r="N1771" i="2"/>
  <c r="N1772" i="2"/>
  <c r="N1775" i="2"/>
  <c r="N1776" i="2"/>
  <c r="N1777" i="2"/>
  <c r="N1778" i="2"/>
  <c r="N1779" i="2"/>
  <c r="N1780" i="2"/>
  <c r="N1783" i="2"/>
  <c r="N1787" i="2"/>
  <c r="N1789" i="2"/>
  <c r="N1791" i="2"/>
  <c r="N1795" i="2"/>
  <c r="N1799" i="2"/>
  <c r="N1800" i="2"/>
  <c r="N1802" i="2"/>
  <c r="N1803" i="2"/>
  <c r="N1805" i="2"/>
  <c r="N1806" i="2"/>
  <c r="N1807" i="2"/>
  <c r="N1808" i="2"/>
  <c r="N1809" i="2"/>
  <c r="N1810" i="2"/>
  <c r="N1812" i="2"/>
  <c r="N1813" i="2"/>
  <c r="N1815" i="2"/>
  <c r="N1816" i="2"/>
  <c r="N1817" i="2"/>
  <c r="N1818" i="2"/>
  <c r="N1819" i="2"/>
  <c r="N1820" i="2"/>
  <c r="N1821" i="2"/>
  <c r="N1822" i="2"/>
  <c r="N1823" i="2"/>
  <c r="N1824" i="2"/>
  <c r="N1826" i="2"/>
  <c r="N1831" i="2"/>
  <c r="N1834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3" i="2"/>
  <c r="N1854" i="2"/>
  <c r="N1855" i="2"/>
  <c r="N1857" i="2"/>
  <c r="N1858" i="2"/>
  <c r="N1860" i="2"/>
  <c r="N1861" i="2"/>
  <c r="N1863" i="2"/>
  <c r="N1867" i="2"/>
  <c r="N1868" i="2"/>
  <c r="N1869" i="2"/>
  <c r="N1870" i="2"/>
  <c r="N1871" i="2"/>
  <c r="N1873" i="2"/>
  <c r="N1874" i="2"/>
  <c r="N1875" i="2"/>
  <c r="N1876" i="2"/>
  <c r="N1877" i="2"/>
  <c r="N1878" i="2"/>
  <c r="N1879" i="2"/>
  <c r="N1880" i="2"/>
  <c r="N1881" i="2"/>
  <c r="N1882" i="2"/>
  <c r="N1883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7" i="2"/>
  <c r="N1908" i="2"/>
  <c r="N1909" i="2"/>
  <c r="N1912" i="2"/>
  <c r="N1913" i="2"/>
  <c r="N1914" i="2"/>
  <c r="N1915" i="2"/>
  <c r="N1916" i="2"/>
  <c r="N1917" i="2"/>
  <c r="N1918" i="2"/>
  <c r="N1919" i="2"/>
  <c r="N1920" i="2"/>
  <c r="N1921" i="2"/>
  <c r="N1923" i="2"/>
  <c r="N1925" i="2"/>
  <c r="N1927" i="2"/>
  <c r="N1928" i="2"/>
  <c r="N1929" i="2"/>
  <c r="N1930" i="2"/>
  <c r="N1931" i="2"/>
  <c r="N1932" i="2"/>
  <c r="N1934" i="2"/>
  <c r="N1936" i="2"/>
  <c r="N1937" i="2"/>
  <c r="N1938" i="2"/>
  <c r="N1940" i="2"/>
  <c r="N1941" i="2"/>
  <c r="N1942" i="2"/>
  <c r="N1943" i="2"/>
  <c r="N1947" i="2"/>
  <c r="N1949" i="2"/>
  <c r="N1951" i="2"/>
  <c r="N1952" i="2"/>
  <c r="N1953" i="2"/>
  <c r="N1954" i="2"/>
  <c r="N1955" i="2"/>
  <c r="N1956" i="2"/>
  <c r="N1957" i="2"/>
  <c r="N1958" i="2"/>
  <c r="N1959" i="2"/>
  <c r="N1960" i="2"/>
  <c r="N1961" i="2"/>
  <c r="N1963" i="2"/>
  <c r="N1964" i="2"/>
  <c r="N1965" i="2"/>
  <c r="N1967" i="2"/>
  <c r="N1968" i="2"/>
  <c r="N1969" i="2"/>
  <c r="N1970" i="2"/>
  <c r="N1971" i="2"/>
  <c r="N1972" i="2"/>
  <c r="N1973" i="2"/>
  <c r="N1974" i="2"/>
  <c r="N1975" i="2"/>
  <c r="N1976" i="2"/>
  <c r="N1977" i="2"/>
  <c r="N1981" i="2"/>
  <c r="N1982" i="2"/>
  <c r="N1983" i="2"/>
  <c r="N1984" i="2"/>
  <c r="N1985" i="2"/>
  <c r="N1990" i="2"/>
  <c r="N1991" i="2"/>
  <c r="N1993" i="2"/>
  <c r="N1994" i="2"/>
  <c r="N1996" i="2"/>
  <c r="N1997" i="2"/>
  <c r="N2000" i="2"/>
  <c r="N2001" i="2"/>
  <c r="N2002" i="2"/>
  <c r="N2003" i="2"/>
  <c r="N2004" i="2"/>
  <c r="N2006" i="2"/>
  <c r="N2007" i="2"/>
  <c r="N2008" i="2"/>
  <c r="N2009" i="2"/>
  <c r="N2010" i="2"/>
  <c r="N2011" i="2"/>
  <c r="N2012" i="2"/>
  <c r="N2013" i="2"/>
  <c r="N2014" i="2"/>
  <c r="N2016" i="2"/>
  <c r="N2017" i="2"/>
  <c r="N2021" i="2"/>
  <c r="N2022" i="2"/>
  <c r="N2023" i="2"/>
  <c r="N2024" i="2"/>
  <c r="N2025" i="2"/>
  <c r="N2027" i="2"/>
  <c r="N2028" i="2"/>
  <c r="N2029" i="2"/>
  <c r="N2030" i="2"/>
  <c r="N2031" i="2"/>
  <c r="N2032" i="2"/>
  <c r="N2033" i="2"/>
  <c r="N2036" i="2"/>
  <c r="N2038" i="2"/>
  <c r="N2039" i="2"/>
  <c r="N2040" i="2"/>
  <c r="N2041" i="2"/>
  <c r="N2043" i="2"/>
  <c r="N2046" i="2"/>
  <c r="N2047" i="2"/>
  <c r="N2048" i="2"/>
  <c r="N2049" i="2"/>
  <c r="N2050" i="2"/>
  <c r="N2054" i="2"/>
  <c r="N2056" i="2"/>
  <c r="N2058" i="2"/>
  <c r="N2060" i="2"/>
  <c r="N2061" i="2"/>
  <c r="N2062" i="2"/>
  <c r="N2063" i="2"/>
  <c r="N2066" i="2"/>
  <c r="N2067" i="2"/>
  <c r="N2071" i="2"/>
  <c r="N2073" i="2"/>
  <c r="N2074" i="2"/>
  <c r="N2075" i="2"/>
  <c r="N2076" i="2"/>
  <c r="N2078" i="2"/>
  <c r="N2080" i="2"/>
  <c r="N2082" i="2"/>
  <c r="N2083" i="2"/>
  <c r="N2084" i="2"/>
  <c r="N2085" i="2"/>
  <c r="N2092" i="2"/>
  <c r="N2093" i="2"/>
  <c r="N2096" i="2"/>
  <c r="N2097" i="2"/>
  <c r="N2099" i="2"/>
  <c r="N2100" i="2"/>
  <c r="N2101" i="2"/>
  <c r="N2102" i="2"/>
  <c r="N2103" i="2"/>
  <c r="N2105" i="2"/>
  <c r="N2106" i="2"/>
  <c r="N2107" i="2"/>
  <c r="N2108" i="2"/>
  <c r="N2109" i="2"/>
  <c r="N2110" i="2"/>
  <c r="N2111" i="2"/>
  <c r="N2112" i="2"/>
  <c r="N2113" i="2"/>
  <c r="N2114" i="2"/>
  <c r="N2116" i="2"/>
  <c r="N2117" i="2"/>
  <c r="N2118" i="2"/>
  <c r="N2119" i="2"/>
  <c r="N2120" i="2"/>
  <c r="N2121" i="2"/>
  <c r="N2122" i="2"/>
  <c r="N2124" i="2"/>
  <c r="N2127" i="2"/>
  <c r="N2128" i="2"/>
  <c r="N2130" i="2"/>
  <c r="N2132" i="2"/>
  <c r="N2134" i="2"/>
  <c r="N2135" i="2"/>
  <c r="N2136" i="2"/>
  <c r="N2138" i="2"/>
  <c r="N2141" i="2"/>
  <c r="N2142" i="2"/>
  <c r="N2145" i="2"/>
  <c r="N2146" i="2"/>
  <c r="N2147" i="2"/>
  <c r="N2148" i="2"/>
  <c r="N2149" i="2"/>
  <c r="N2150" i="2"/>
  <c r="N2151" i="2"/>
  <c r="N2153" i="2"/>
  <c r="N2155" i="2"/>
  <c r="N2158" i="2"/>
  <c r="N2159" i="2"/>
  <c r="N2161" i="2"/>
  <c r="N2162" i="2"/>
  <c r="N2164" i="2"/>
  <c r="N2165" i="2"/>
  <c r="N2169" i="2"/>
  <c r="N2170" i="2"/>
  <c r="N2171" i="2"/>
  <c r="N2174" i="2"/>
  <c r="N2175" i="2"/>
  <c r="N2176" i="2"/>
  <c r="N2178" i="2"/>
  <c r="N2179" i="2"/>
  <c r="N2180" i="2"/>
  <c r="N2181" i="2"/>
  <c r="N2183" i="2"/>
  <c r="N2184" i="2"/>
  <c r="N2185" i="2"/>
  <c r="N2187" i="2"/>
  <c r="N2188" i="2"/>
  <c r="N2189" i="2"/>
  <c r="N2192" i="2"/>
  <c r="N2197" i="2"/>
  <c r="N2198" i="2"/>
  <c r="N2199" i="2"/>
  <c r="N2200" i="2"/>
  <c r="N2202" i="2"/>
  <c r="N2206" i="2"/>
  <c r="N2207" i="2"/>
  <c r="N2209" i="2"/>
  <c r="N2210" i="2"/>
  <c r="N2213" i="2"/>
  <c r="N2214" i="2"/>
  <c r="N2216" i="2"/>
  <c r="N2218" i="2"/>
  <c r="N2219" i="2"/>
  <c r="N2221" i="2"/>
  <c r="N2223" i="2"/>
  <c r="N2227" i="2"/>
  <c r="N2228" i="2"/>
  <c r="N2230" i="2"/>
  <c r="N2231" i="2"/>
  <c r="N2237" i="2"/>
  <c r="N2239" i="2"/>
  <c r="N2241" i="2"/>
  <c r="N2242" i="2"/>
  <c r="N2243" i="2"/>
  <c r="N2245" i="2"/>
  <c r="N2246" i="2"/>
  <c r="N2247" i="2"/>
  <c r="N2248" i="2"/>
  <c r="N2249" i="2"/>
  <c r="N2250" i="2"/>
  <c r="N2251" i="2"/>
  <c r="N2252" i="2"/>
  <c r="N2253" i="2"/>
  <c r="N2254" i="2"/>
  <c r="N2255" i="2"/>
  <c r="N2257" i="2"/>
  <c r="N2260" i="2"/>
  <c r="N2261" i="2"/>
  <c r="N2262" i="2"/>
  <c r="N2263" i="2"/>
  <c r="N2264" i="2"/>
  <c r="N2265" i="2"/>
  <c r="N2266" i="2"/>
  <c r="N2267" i="2"/>
  <c r="N2268" i="2"/>
  <c r="N2269" i="2"/>
  <c r="N2271" i="2"/>
  <c r="N2272" i="2"/>
  <c r="N2275" i="2"/>
  <c r="N2276" i="2"/>
  <c r="N2277" i="2"/>
  <c r="N2278" i="2"/>
  <c r="N2279" i="2"/>
  <c r="N2280" i="2"/>
  <c r="N2281" i="2"/>
  <c r="N2283" i="2"/>
  <c r="N2285" i="2"/>
  <c r="N2286" i="2"/>
  <c r="N2287" i="2"/>
  <c r="N2288" i="2"/>
  <c r="N2289" i="2"/>
  <c r="N2290" i="2"/>
  <c r="N2291" i="2"/>
  <c r="N2294" i="2"/>
  <c r="N2295" i="2"/>
  <c r="N2296" i="2"/>
  <c r="N2297" i="2"/>
  <c r="N2298" i="2"/>
  <c r="N2300" i="2"/>
  <c r="N2302" i="2"/>
  <c r="N2303" i="2"/>
  <c r="N2304" i="2"/>
  <c r="N2305" i="2"/>
  <c r="N2309" i="2"/>
  <c r="N2310" i="2"/>
  <c r="N2311" i="2"/>
  <c r="N2312" i="2"/>
  <c r="N2314" i="2"/>
  <c r="N2315" i="2"/>
  <c r="N2317" i="2"/>
  <c r="N2318" i="2"/>
  <c r="N2320" i="2"/>
  <c r="N2321" i="2"/>
  <c r="N2322" i="2"/>
  <c r="N2324" i="2"/>
  <c r="N2326" i="2"/>
  <c r="N2327" i="2"/>
  <c r="N2329" i="2"/>
  <c r="N2331" i="2"/>
  <c r="N2335" i="2"/>
  <c r="N2336" i="2"/>
  <c r="N2337" i="2"/>
  <c r="N2339" i="2"/>
  <c r="N2340" i="2"/>
  <c r="N2341" i="2"/>
  <c r="N2342" i="2"/>
  <c r="N2344" i="2"/>
  <c r="N2345" i="2"/>
  <c r="N2347" i="2"/>
  <c r="N2348" i="2"/>
  <c r="N2350" i="2"/>
  <c r="N2351" i="2"/>
  <c r="N2352" i="2"/>
  <c r="N2354" i="2"/>
  <c r="N2356" i="2"/>
  <c r="N2358" i="2"/>
  <c r="N2359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7" i="2"/>
  <c r="N2379" i="2"/>
  <c r="N2381" i="2"/>
  <c r="N2383" i="2"/>
  <c r="N2384" i="2"/>
  <c r="N2385" i="2"/>
  <c r="N2386" i="2"/>
  <c r="N2387" i="2"/>
  <c r="N2388" i="2"/>
  <c r="N2389" i="2"/>
  <c r="N2392" i="2"/>
  <c r="N2393" i="2"/>
  <c r="N2397" i="2"/>
  <c r="N2398" i="2"/>
  <c r="N2403" i="2"/>
  <c r="N2405" i="2"/>
  <c r="N2406" i="2"/>
  <c r="N2407" i="2"/>
  <c r="N2409" i="2"/>
  <c r="N2410" i="2"/>
  <c r="N2411" i="2"/>
  <c r="N2414" i="2"/>
  <c r="N2415" i="2"/>
  <c r="N2418" i="2"/>
  <c r="N2419" i="2"/>
  <c r="N2420" i="2"/>
  <c r="N2421" i="2"/>
  <c r="N2423" i="2"/>
  <c r="N2424" i="2"/>
  <c r="N2425" i="2"/>
  <c r="N2430" i="2"/>
  <c r="N2431" i="2"/>
  <c r="N2432" i="2"/>
  <c r="N2433" i="2"/>
  <c r="N2436" i="2"/>
  <c r="N2438" i="2"/>
  <c r="N2439" i="2"/>
  <c r="N2442" i="2"/>
  <c r="N2445" i="2"/>
  <c r="N2447" i="2"/>
  <c r="N2448" i="2"/>
  <c r="N2450" i="2"/>
  <c r="N2453" i="2"/>
  <c r="N2456" i="2"/>
  <c r="N2458" i="2"/>
  <c r="N2459" i="2"/>
  <c r="N2460" i="2"/>
  <c r="N2461" i="2"/>
  <c r="N2462" i="2"/>
  <c r="N2463" i="2"/>
  <c r="N2466" i="2"/>
  <c r="N2467" i="2"/>
  <c r="N2470" i="2"/>
  <c r="N2472" i="2"/>
  <c r="N2474" i="2"/>
  <c r="N2475" i="2"/>
  <c r="N2476" i="2"/>
  <c r="N2477" i="2"/>
  <c r="N2478" i="2"/>
  <c r="N2479" i="2"/>
  <c r="N2480" i="2"/>
  <c r="N2481" i="2"/>
  <c r="N2483" i="2"/>
  <c r="N2484" i="2"/>
  <c r="N2486" i="2"/>
  <c r="N2487" i="2"/>
  <c r="N2488" i="2"/>
  <c r="N2490" i="2"/>
  <c r="N2492" i="2"/>
  <c r="N2495" i="2"/>
  <c r="N2496" i="2"/>
  <c r="N2497" i="2"/>
  <c r="N2499" i="2"/>
  <c r="N2500" i="2"/>
  <c r="N2502" i="2"/>
  <c r="N2503" i="2"/>
  <c r="N2506" i="2"/>
  <c r="N2508" i="2"/>
  <c r="N2510" i="2"/>
  <c r="N2512" i="2"/>
  <c r="N2513" i="2"/>
  <c r="N2514" i="2"/>
  <c r="N2515" i="2"/>
  <c r="N2516" i="2"/>
  <c r="N2517" i="2"/>
  <c r="N2519" i="2"/>
  <c r="N2521" i="2"/>
  <c r="N2522" i="2"/>
  <c r="N2525" i="2"/>
  <c r="N2530" i="2"/>
  <c r="N2531" i="2"/>
  <c r="N2533" i="2"/>
  <c r="N2534" i="2"/>
  <c r="N2535" i="2"/>
  <c r="N2540" i="2"/>
  <c r="N2543" i="2"/>
  <c r="N2545" i="2"/>
  <c r="N2547" i="2"/>
  <c r="N2548" i="2"/>
  <c r="N2549" i="2"/>
  <c r="N2551" i="2"/>
  <c r="N2552" i="2"/>
  <c r="N2555" i="2"/>
  <c r="N2560" i="2"/>
  <c r="N2561" i="2"/>
  <c r="N2565" i="2"/>
  <c r="N2566" i="2"/>
  <c r="N2570" i="2"/>
  <c r="N2572" i="2"/>
  <c r="N2573" i="2"/>
  <c r="N2575" i="2"/>
  <c r="N2577" i="2"/>
  <c r="N2578" i="2"/>
  <c r="N2580" i="2"/>
  <c r="N2581" i="2"/>
  <c r="N2584" i="2"/>
  <c r="N2585" i="2"/>
  <c r="N2586" i="2"/>
  <c r="N2587" i="2"/>
  <c r="N2589" i="2"/>
  <c r="N2590" i="2"/>
  <c r="N2591" i="2"/>
  <c r="N2595" i="2"/>
  <c r="N2596" i="2"/>
  <c r="N2599" i="2"/>
  <c r="N2600" i="2"/>
  <c r="N2601" i="2"/>
  <c r="N2602" i="2"/>
  <c r="N2603" i="2"/>
  <c r="N2604" i="2"/>
  <c r="N2605" i="2"/>
  <c r="N2606" i="2"/>
  <c r="N2607" i="2"/>
  <c r="N2610" i="2"/>
  <c r="N2611" i="2"/>
  <c r="N2612" i="2"/>
  <c r="N2613" i="2"/>
  <c r="N2614" i="2"/>
  <c r="N2616" i="2"/>
  <c r="N2618" i="2"/>
  <c r="N2619" i="2"/>
  <c r="N2620" i="2"/>
  <c r="N2621" i="2"/>
  <c r="N2622" i="2"/>
  <c r="N2623" i="2"/>
  <c r="N2625" i="2"/>
  <c r="N2628" i="2"/>
  <c r="N2629" i="2"/>
  <c r="N2630" i="2"/>
  <c r="N2631" i="2"/>
  <c r="N2632" i="2"/>
  <c r="N2634" i="2"/>
  <c r="N2635" i="2"/>
  <c r="N2636" i="2"/>
  <c r="N2637" i="2"/>
  <c r="N2639" i="2"/>
  <c r="N2640" i="2"/>
  <c r="N2641" i="2"/>
  <c r="N2643" i="2"/>
  <c r="N2644" i="2"/>
  <c r="N2645" i="2"/>
  <c r="N2647" i="2"/>
  <c r="N2649" i="2"/>
  <c r="N2650" i="2"/>
  <c r="N2651" i="2"/>
  <c r="N2652" i="2"/>
  <c r="N2654" i="2"/>
  <c r="N2656" i="2"/>
  <c r="N2657" i="2"/>
  <c r="N2658" i="2"/>
  <c r="N2662" i="2"/>
  <c r="N2664" i="2"/>
  <c r="N2666" i="2"/>
  <c r="N2669" i="2"/>
  <c r="N2670" i="2"/>
  <c r="N2673" i="2"/>
  <c r="N2674" i="2"/>
  <c r="N2675" i="2"/>
  <c r="N2676" i="2"/>
  <c r="N2678" i="2"/>
  <c r="N2679" i="2"/>
  <c r="N2680" i="2"/>
  <c r="N2682" i="2"/>
  <c r="N2683" i="2"/>
  <c r="N2685" i="2"/>
  <c r="N2686" i="2"/>
  <c r="N2688" i="2"/>
  <c r="N2690" i="2"/>
  <c r="N2691" i="2"/>
  <c r="N2692" i="2"/>
  <c r="N2693" i="2"/>
  <c r="N2694" i="2"/>
  <c r="N2695" i="2"/>
  <c r="N2697" i="2"/>
  <c r="N2699" i="2"/>
  <c r="N2701" i="2"/>
  <c r="N2702" i="2"/>
  <c r="N2703" i="2"/>
  <c r="N2704" i="2"/>
  <c r="N2705" i="2"/>
  <c r="N2709" i="2"/>
  <c r="N2711" i="2"/>
  <c r="N2712" i="2"/>
  <c r="N2713" i="2"/>
  <c r="N2714" i="2"/>
  <c r="N2715" i="2"/>
  <c r="N2716" i="2"/>
  <c r="N2717" i="2"/>
  <c r="N2718" i="2"/>
  <c r="N2719" i="2"/>
  <c r="N2720" i="2"/>
  <c r="N2723" i="2"/>
  <c r="N2724" i="2"/>
  <c r="N2728" i="2"/>
  <c r="N2730" i="2"/>
  <c r="N2731" i="2"/>
  <c r="N2732" i="2"/>
  <c r="N2734" i="2"/>
  <c r="N2735" i="2"/>
  <c r="N2736" i="2"/>
  <c r="N2738" i="2"/>
  <c r="N2740" i="2"/>
  <c r="N2741" i="2"/>
  <c r="N2743" i="2"/>
  <c r="N2745" i="2"/>
  <c r="N2747" i="2"/>
  <c r="N2750" i="2"/>
  <c r="N2751" i="2"/>
  <c r="N2753" i="2"/>
  <c r="N2754" i="2"/>
  <c r="N2755" i="2"/>
  <c r="N2758" i="2"/>
  <c r="N2760" i="2"/>
  <c r="N2761" i="2"/>
  <c r="N2763" i="2"/>
  <c r="N2764" i="2"/>
  <c r="N2767" i="2"/>
  <c r="N2770" i="2"/>
  <c r="N2771" i="2"/>
  <c r="N2772" i="2"/>
  <c r="N2773" i="2"/>
  <c r="N2774" i="2"/>
  <c r="N2775" i="2"/>
  <c r="N2778" i="2"/>
  <c r="N2779" i="2"/>
  <c r="N2780" i="2"/>
  <c r="N2785" i="2"/>
  <c r="N2786" i="2"/>
  <c r="N2787" i="2"/>
  <c r="N2788" i="2"/>
  <c r="N2789" i="2"/>
  <c r="N2790" i="2"/>
  <c r="N2791" i="2"/>
  <c r="N2792" i="2"/>
  <c r="N2793" i="2"/>
  <c r="N2794" i="2"/>
  <c r="N2796" i="2"/>
  <c r="N2801" i="2"/>
  <c r="N2802" i="2"/>
  <c r="N2803" i="2"/>
  <c r="N2804" i="2"/>
  <c r="N2805" i="2"/>
  <c r="N2806" i="2"/>
  <c r="N2808" i="2"/>
  <c r="N2810" i="2"/>
  <c r="N2811" i="2"/>
  <c r="N2814" i="2"/>
  <c r="N2815" i="2"/>
  <c r="N2816" i="2"/>
  <c r="N2817" i="2"/>
  <c r="N2820" i="2"/>
  <c r="N2821" i="2"/>
  <c r="N2822" i="2"/>
  <c r="N2823" i="2"/>
  <c r="N2824" i="2"/>
  <c r="N2827" i="2"/>
  <c r="N2828" i="2"/>
  <c r="N2829" i="2"/>
  <c r="N2830" i="2"/>
  <c r="N2832" i="2"/>
  <c r="N2833" i="2"/>
  <c r="N2834" i="2"/>
  <c r="N2836" i="2"/>
  <c r="N2837" i="2"/>
  <c r="N2838" i="2"/>
  <c r="N2842" i="2"/>
  <c r="N2843" i="2"/>
  <c r="N2844" i="2"/>
  <c r="N2845" i="2"/>
  <c r="N2847" i="2"/>
  <c r="N2848" i="2"/>
  <c r="N2850" i="2"/>
  <c r="N2851" i="2"/>
  <c r="N2853" i="2"/>
  <c r="N2854" i="2"/>
  <c r="N2856" i="2"/>
  <c r="N2858" i="2"/>
  <c r="N2861" i="2"/>
  <c r="N2862" i="2"/>
  <c r="N2863" i="2"/>
  <c r="N2865" i="2"/>
  <c r="N2866" i="2"/>
  <c r="N2867" i="2"/>
  <c r="N2869" i="2"/>
  <c r="N2872" i="2"/>
  <c r="N2873" i="2"/>
  <c r="N2876" i="2"/>
  <c r="N2879" i="2"/>
  <c r="N2880" i="2"/>
  <c r="N2881" i="2"/>
  <c r="N2882" i="2"/>
  <c r="N2883" i="2"/>
  <c r="N2884" i="2"/>
  <c r="N2885" i="2"/>
  <c r="N2886" i="2"/>
  <c r="N2888" i="2"/>
  <c r="N2889" i="2"/>
  <c r="N2890" i="2"/>
  <c r="N2891" i="2"/>
  <c r="N2892" i="2"/>
  <c r="N2893" i="2"/>
  <c r="N2895" i="2"/>
  <c r="N2896" i="2"/>
  <c r="N2897" i="2"/>
  <c r="N2899" i="2"/>
  <c r="N2900" i="2"/>
  <c r="N2901" i="2"/>
  <c r="N2902" i="2"/>
  <c r="N2904" i="2"/>
  <c r="N2905" i="2"/>
  <c r="N2906" i="2"/>
  <c r="N2907" i="2"/>
  <c r="N2908" i="2"/>
  <c r="N2910" i="2"/>
  <c r="N2911" i="2"/>
  <c r="N2912" i="2"/>
  <c r="N2913" i="2"/>
  <c r="N2914" i="2"/>
  <c r="N2915" i="2"/>
  <c r="N2916" i="2"/>
  <c r="N2917" i="2"/>
  <c r="N2918" i="2"/>
  <c r="N2919" i="2"/>
  <c r="N2921" i="2"/>
  <c r="N2922" i="2"/>
  <c r="N2923" i="2"/>
  <c r="N2924" i="2"/>
  <c r="N2925" i="2"/>
  <c r="N2926" i="2"/>
  <c r="N2928" i="2"/>
  <c r="N2929" i="2"/>
  <c r="N2930" i="2"/>
  <c r="N2931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6" i="2"/>
  <c r="N2948" i="2"/>
  <c r="N2949" i="2"/>
  <c r="N2950" i="2"/>
  <c r="N2951" i="2"/>
  <c r="N2956" i="2"/>
  <c r="N2957" i="2"/>
  <c r="N2959" i="2"/>
  <c r="N2962" i="2"/>
  <c r="N2963" i="2"/>
  <c r="N2965" i="2"/>
  <c r="N2966" i="2"/>
  <c r="N2967" i="2"/>
  <c r="N2969" i="2"/>
  <c r="N2970" i="2"/>
  <c r="N2972" i="2"/>
  <c r="N2976" i="2"/>
  <c r="N2977" i="2"/>
  <c r="N2978" i="2"/>
  <c r="N2980" i="2"/>
  <c r="N2982" i="2"/>
  <c r="N2983" i="2"/>
  <c r="N2984" i="2"/>
  <c r="N2986" i="2"/>
  <c r="N2987" i="2"/>
  <c r="N2990" i="2"/>
  <c r="N2992" i="2"/>
  <c r="N2996" i="2"/>
  <c r="N2997" i="2"/>
  <c r="N3001" i="2"/>
  <c r="N3002" i="2"/>
  <c r="N3004" i="2"/>
  <c r="N3005" i="2"/>
  <c r="N3007" i="2"/>
  <c r="N3008" i="2"/>
  <c r="N3012" i="2"/>
  <c r="N3013" i="2"/>
  <c r="N3014" i="2"/>
  <c r="N3015" i="2"/>
  <c r="N3016" i="2"/>
  <c r="N3017" i="2"/>
  <c r="N3018" i="2"/>
  <c r="N3019" i="2"/>
  <c r="N3020" i="2"/>
  <c r="N3024" i="2"/>
  <c r="N3025" i="2"/>
  <c r="N3026" i="2"/>
  <c r="N3027" i="2"/>
  <c r="N3028" i="2"/>
  <c r="N3031" i="2"/>
  <c r="N3032" i="2"/>
  <c r="N3033" i="2"/>
  <c r="N3034" i="2"/>
  <c r="N3035" i="2"/>
  <c r="N3039" i="2"/>
  <c r="N3041" i="2"/>
  <c r="N3042" i="2"/>
  <c r="N3043" i="2"/>
  <c r="N3045" i="2"/>
  <c r="N3047" i="2"/>
  <c r="N3051" i="2"/>
  <c r="N3052" i="2"/>
  <c r="N3053" i="2"/>
  <c r="N3055" i="2"/>
  <c r="N3057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5" i="2"/>
  <c r="N3078" i="2"/>
  <c r="N3079" i="2"/>
  <c r="N3080" i="2"/>
  <c r="N3082" i="2"/>
  <c r="N3083" i="2"/>
  <c r="N3084" i="2"/>
  <c r="N3085" i="2"/>
  <c r="N3086" i="2"/>
  <c r="N3088" i="2"/>
  <c r="N3089" i="2"/>
  <c r="N3090" i="2"/>
  <c r="N3091" i="2"/>
  <c r="N3094" i="2"/>
  <c r="N3095" i="2"/>
  <c r="N3096" i="2"/>
  <c r="N3098" i="2"/>
  <c r="N3100" i="2"/>
  <c r="N3103" i="2"/>
  <c r="N3104" i="2"/>
  <c r="N3105" i="2"/>
  <c r="N3106" i="2"/>
  <c r="N3107" i="2"/>
  <c r="N3108" i="2"/>
  <c r="N3109" i="2"/>
  <c r="N3110" i="2"/>
  <c r="N3111" i="2"/>
  <c r="N3113" i="2"/>
  <c r="N3114" i="2"/>
  <c r="N3115" i="2"/>
  <c r="N3116" i="2"/>
  <c r="N3117" i="2"/>
  <c r="N3119" i="2"/>
  <c r="N3120" i="2"/>
  <c r="N3124" i="2"/>
  <c r="N3125" i="2"/>
  <c r="N3127" i="2"/>
  <c r="N3129" i="2"/>
  <c r="N3130" i="2"/>
  <c r="N3131" i="2"/>
  <c r="N3132" i="2"/>
  <c r="N3133" i="2"/>
  <c r="N3135" i="2"/>
  <c r="N3136" i="2"/>
  <c r="N3141" i="2"/>
  <c r="N3142" i="2"/>
  <c r="N3143" i="2"/>
  <c r="N3145" i="2"/>
  <c r="N3147" i="2"/>
  <c r="N3148" i="2"/>
  <c r="N3149" i="2"/>
  <c r="N3150" i="2"/>
  <c r="N3151" i="2"/>
  <c r="N3156" i="2"/>
  <c r="N3158" i="2"/>
  <c r="N3159" i="2"/>
  <c r="N3162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80" i="2"/>
  <c r="N3181" i="2"/>
  <c r="N3182" i="2"/>
  <c r="N3183" i="2"/>
  <c r="N3186" i="2"/>
  <c r="N3188" i="2"/>
  <c r="N3191" i="2"/>
  <c r="N3192" i="2"/>
  <c r="N3194" i="2"/>
  <c r="N3196" i="2"/>
  <c r="N3197" i="2"/>
  <c r="N3198" i="2"/>
  <c r="N3200" i="2"/>
  <c r="N3201" i="2"/>
  <c r="N3205" i="2"/>
  <c r="N3206" i="2"/>
  <c r="N3207" i="2"/>
  <c r="N3208" i="2"/>
  <c r="N3209" i="2"/>
  <c r="N3210" i="2"/>
  <c r="N3211" i="2"/>
  <c r="N3212" i="2"/>
  <c r="N3213" i="2"/>
  <c r="N3214" i="2"/>
  <c r="N3216" i="2"/>
  <c r="N3217" i="2"/>
  <c r="N3219" i="2"/>
  <c r="N3222" i="2"/>
  <c r="N3223" i="2"/>
  <c r="N3224" i="2"/>
  <c r="N3225" i="2"/>
  <c r="N3226" i="2"/>
  <c r="N3227" i="2"/>
  <c r="N3229" i="2"/>
  <c r="N3230" i="2"/>
  <c r="N3231" i="2"/>
  <c r="N3232" i="2"/>
  <c r="N3233" i="2"/>
  <c r="N3234" i="2"/>
  <c r="N3235" i="2"/>
  <c r="N3237" i="2"/>
  <c r="N3238" i="2"/>
  <c r="N3239" i="2"/>
  <c r="N3241" i="2"/>
  <c r="N3242" i="2"/>
  <c r="N3243" i="2"/>
  <c r="N3245" i="2"/>
  <c r="N3247" i="2"/>
  <c r="N3248" i="2"/>
  <c r="N3249" i="2"/>
  <c r="N3250" i="2"/>
  <c r="N3251" i="2"/>
  <c r="N3253" i="2"/>
  <c r="N3254" i="2"/>
  <c r="N3255" i="2"/>
  <c r="N3256" i="2"/>
  <c r="N3257" i="2"/>
  <c r="N3258" i="2"/>
  <c r="N3259" i="2"/>
  <c r="N3261" i="2"/>
  <c r="N3263" i="2"/>
  <c r="N3266" i="2"/>
  <c r="N3267" i="2"/>
  <c r="N3269" i="2"/>
  <c r="N3270" i="2"/>
  <c r="N3271" i="2"/>
  <c r="N3272" i="2"/>
  <c r="N3273" i="2"/>
  <c r="N3275" i="2"/>
  <c r="N3276" i="2"/>
  <c r="N3280" i="2"/>
  <c r="N3281" i="2"/>
  <c r="N3284" i="2"/>
  <c r="N3286" i="2"/>
  <c r="N3287" i="2"/>
  <c r="N3288" i="2"/>
  <c r="N3289" i="2"/>
  <c r="N3290" i="2"/>
  <c r="N3292" i="2"/>
  <c r="N3294" i="2"/>
  <c r="N3295" i="2"/>
  <c r="N3298" i="2"/>
  <c r="N3299" i="2"/>
  <c r="N3300" i="2"/>
  <c r="N3303" i="2"/>
  <c r="N3304" i="2"/>
  <c r="N3306" i="2"/>
  <c r="N3307" i="2"/>
  <c r="N3308" i="2"/>
  <c r="N3309" i="2"/>
  <c r="N3310" i="2"/>
  <c r="N3311" i="2"/>
  <c r="N3313" i="2"/>
  <c r="N3314" i="2"/>
  <c r="N3316" i="2"/>
  <c r="N3317" i="2"/>
  <c r="N3318" i="2"/>
  <c r="N3319" i="2"/>
  <c r="N3320" i="2"/>
  <c r="N3321" i="2"/>
  <c r="N3322" i="2"/>
  <c r="N3324" i="2"/>
  <c r="N3327" i="2"/>
  <c r="N3328" i="2"/>
  <c r="N3330" i="2"/>
  <c r="N3331" i="2"/>
  <c r="N3332" i="2"/>
  <c r="N3333" i="2"/>
  <c r="N3334" i="2"/>
  <c r="N3336" i="2"/>
  <c r="N3338" i="2"/>
  <c r="N3339" i="2"/>
  <c r="N3340" i="2"/>
  <c r="N3341" i="2"/>
  <c r="N3342" i="2"/>
  <c r="N3344" i="2"/>
  <c r="N3345" i="2"/>
  <c r="N3346" i="2"/>
  <c r="N3347" i="2"/>
  <c r="N3348" i="2"/>
  <c r="N3349" i="2"/>
  <c r="N3353" i="2"/>
  <c r="N3355" i="2"/>
  <c r="N3356" i="2"/>
  <c r="N3357" i="2"/>
  <c r="N3361" i="2"/>
  <c r="N3362" i="2"/>
  <c r="N3363" i="2"/>
  <c r="N3364" i="2"/>
  <c r="N3365" i="2"/>
  <c r="N3367" i="2"/>
  <c r="N3369" i="2"/>
  <c r="N3370" i="2"/>
  <c r="N3371" i="2"/>
  <c r="N3372" i="2"/>
  <c r="N3373" i="2"/>
  <c r="N3374" i="2"/>
  <c r="N3375" i="2"/>
  <c r="N3377" i="2"/>
  <c r="N3378" i="2"/>
  <c r="N3379" i="2"/>
  <c r="N3381" i="2"/>
  <c r="N3383" i="2"/>
  <c r="N3384" i="2"/>
  <c r="N3385" i="2"/>
  <c r="N3387" i="2"/>
  <c r="N3388" i="2"/>
  <c r="N3389" i="2"/>
  <c r="N3390" i="2"/>
  <c r="N3392" i="2"/>
  <c r="N3395" i="2"/>
  <c r="N3396" i="2"/>
  <c r="N3397" i="2"/>
  <c r="N3399" i="2"/>
  <c r="N3400" i="2"/>
  <c r="N3402" i="2"/>
  <c r="N3403" i="2"/>
  <c r="N3404" i="2"/>
  <c r="N3405" i="2"/>
  <c r="N3406" i="2"/>
  <c r="N3408" i="2"/>
  <c r="N3412" i="2"/>
  <c r="N3413" i="2"/>
  <c r="N3415" i="2"/>
  <c r="N3416" i="2"/>
  <c r="N3417" i="2"/>
  <c r="N3420" i="2"/>
  <c r="N3421" i="2"/>
  <c r="N3422" i="2"/>
  <c r="N3424" i="2"/>
  <c r="N3426" i="2"/>
  <c r="N3427" i="2"/>
  <c r="N3428" i="2"/>
  <c r="N3429" i="2"/>
  <c r="N3432" i="2"/>
  <c r="N3433" i="2"/>
  <c r="N3434" i="2"/>
  <c r="N3435" i="2"/>
  <c r="N3437" i="2"/>
  <c r="N3438" i="2"/>
  <c r="N3440" i="2"/>
  <c r="N3444" i="2"/>
  <c r="N3446" i="2"/>
  <c r="N3447" i="2"/>
  <c r="N3450" i="2"/>
  <c r="N3451" i="2"/>
  <c r="N3452" i="2"/>
  <c r="N3453" i="2"/>
  <c r="N3454" i="2"/>
  <c r="N3457" i="2"/>
  <c r="N3461" i="2"/>
  <c r="N3462" i="2"/>
  <c r="N3464" i="2"/>
  <c r="N3465" i="2"/>
  <c r="N3466" i="2"/>
  <c r="N3469" i="2"/>
  <c r="N3470" i="2"/>
  <c r="N3471" i="2"/>
  <c r="N3472" i="2"/>
  <c r="N3474" i="2"/>
  <c r="N3475" i="2"/>
  <c r="N3476" i="2"/>
  <c r="N3478" i="2"/>
  <c r="N3479" i="2"/>
  <c r="N3481" i="2"/>
  <c r="N3483" i="2"/>
  <c r="N3486" i="2"/>
  <c r="N3487" i="2"/>
  <c r="N3489" i="2"/>
  <c r="N3490" i="2"/>
  <c r="N3491" i="2"/>
  <c r="N3492" i="2"/>
  <c r="N3493" i="2"/>
  <c r="N3494" i="2"/>
  <c r="N3497" i="2"/>
  <c r="N3498" i="2"/>
  <c r="N3499" i="2"/>
  <c r="N3501" i="2"/>
  <c r="N3505" i="2"/>
  <c r="N3506" i="2"/>
  <c r="N3507" i="2"/>
  <c r="N3508" i="2"/>
  <c r="N3509" i="2"/>
  <c r="N3511" i="2"/>
  <c r="N3512" i="2"/>
  <c r="N3514" i="2"/>
  <c r="N3515" i="2"/>
  <c r="N3516" i="2"/>
  <c r="N3518" i="2"/>
  <c r="N3519" i="2"/>
  <c r="N3520" i="2"/>
  <c r="N3526" i="2"/>
  <c r="N3527" i="2"/>
  <c r="N3528" i="2"/>
  <c r="N3530" i="2"/>
  <c r="N3532" i="2"/>
  <c r="N3536" i="2"/>
  <c r="N3538" i="2"/>
  <c r="N3540" i="2"/>
  <c r="N3541" i="2"/>
  <c r="N3542" i="2"/>
  <c r="N3543" i="2"/>
  <c r="N3544" i="2"/>
  <c r="N3545" i="2"/>
  <c r="N3546" i="2"/>
  <c r="N3547" i="2"/>
  <c r="N3548" i="2"/>
  <c r="N3549" i="2"/>
  <c r="N3550" i="2"/>
  <c r="N3552" i="2"/>
  <c r="N3555" i="2"/>
  <c r="N3556" i="2"/>
  <c r="N3557" i="2"/>
  <c r="N3560" i="2"/>
  <c r="N3561" i="2"/>
  <c r="N3564" i="2"/>
  <c r="N3565" i="2"/>
  <c r="N3567" i="2"/>
  <c r="N3569" i="2"/>
  <c r="N3570" i="2"/>
  <c r="N3571" i="2"/>
  <c r="N3573" i="2"/>
  <c r="N3574" i="2"/>
  <c r="N3575" i="2"/>
  <c r="N3576" i="2"/>
  <c r="N3577" i="2"/>
  <c r="N3579" i="2"/>
  <c r="N3580" i="2"/>
  <c r="N3581" i="2"/>
  <c r="N3582" i="2"/>
  <c r="N3583" i="2"/>
  <c r="N3584" i="2"/>
  <c r="N3586" i="2"/>
  <c r="N3587" i="2"/>
  <c r="N3589" i="2"/>
  <c r="N3590" i="2"/>
  <c r="N3591" i="2"/>
  <c r="N3593" i="2"/>
  <c r="N3599" i="2"/>
  <c r="N3602" i="2"/>
  <c r="N3603" i="2"/>
  <c r="N3604" i="2"/>
  <c r="N3605" i="2"/>
  <c r="N3608" i="2"/>
  <c r="N3609" i="2"/>
  <c r="N3610" i="2"/>
  <c r="N3611" i="2"/>
  <c r="N3612" i="2"/>
  <c r="N3613" i="2"/>
  <c r="N3615" i="2"/>
  <c r="N3617" i="2"/>
  <c r="N3618" i="2"/>
  <c r="N3619" i="2"/>
  <c r="N3620" i="2"/>
  <c r="N3623" i="2"/>
  <c r="N3624" i="2"/>
  <c r="N3625" i="2"/>
  <c r="N3626" i="2"/>
  <c r="N3629" i="2"/>
  <c r="N3630" i="2"/>
  <c r="N3632" i="2"/>
  <c r="N3633" i="2"/>
  <c r="N3634" i="2"/>
  <c r="N3635" i="2"/>
  <c r="N3637" i="2"/>
  <c r="N3638" i="2"/>
  <c r="N3639" i="2"/>
  <c r="N3641" i="2"/>
  <c r="N3642" i="2"/>
  <c r="N3643" i="2"/>
  <c r="N3645" i="2"/>
  <c r="N3647" i="2"/>
  <c r="N3648" i="2"/>
  <c r="N3649" i="2"/>
  <c r="N3650" i="2"/>
  <c r="N3652" i="2"/>
  <c r="N3653" i="2"/>
  <c r="N3654" i="2"/>
  <c r="N3655" i="2"/>
  <c r="N3657" i="2"/>
  <c r="N3658" i="2"/>
  <c r="N3660" i="2"/>
  <c r="N3661" i="2"/>
  <c r="N3662" i="2"/>
  <c r="N3663" i="2"/>
  <c r="N3665" i="2"/>
  <c r="N3666" i="2"/>
  <c r="N3667" i="2"/>
  <c r="N3668" i="2"/>
  <c r="N3671" i="2"/>
  <c r="N3673" i="2"/>
  <c r="N3674" i="2"/>
  <c r="N3675" i="2"/>
  <c r="N3677" i="2"/>
  <c r="N3678" i="2"/>
  <c r="N3682" i="2"/>
  <c r="N3683" i="2"/>
  <c r="N3684" i="2"/>
  <c r="N3685" i="2"/>
  <c r="N3688" i="2"/>
  <c r="N3689" i="2"/>
  <c r="N3692" i="2"/>
  <c r="N3694" i="2"/>
  <c r="N3695" i="2"/>
  <c r="N3696" i="2"/>
  <c r="N3698" i="2"/>
  <c r="N3700" i="2"/>
  <c r="N3701" i="2"/>
  <c r="N3702" i="2"/>
  <c r="N3703" i="2"/>
  <c r="N3705" i="2"/>
  <c r="N3706" i="2"/>
  <c r="N3709" i="2"/>
  <c r="N3711" i="2"/>
  <c r="N3712" i="2"/>
  <c r="N3713" i="2"/>
  <c r="N3715" i="2"/>
  <c r="N3718" i="2"/>
  <c r="N3720" i="2"/>
  <c r="N3722" i="2"/>
  <c r="N3723" i="2"/>
  <c r="N3725" i="2"/>
  <c r="N3726" i="2"/>
  <c r="N3727" i="2"/>
  <c r="N3728" i="2"/>
  <c r="N3732" i="2"/>
  <c r="N3733" i="2"/>
  <c r="N3734" i="2"/>
  <c r="N3740" i="2"/>
  <c r="N3741" i="2"/>
  <c r="N3742" i="2"/>
  <c r="N3744" i="2"/>
  <c r="N3746" i="2"/>
  <c r="N3747" i="2"/>
  <c r="N3748" i="2"/>
  <c r="N3750" i="2"/>
  <c r="N3755" i="2"/>
  <c r="N3756" i="2"/>
  <c r="N3757" i="2"/>
  <c r="N3760" i="2"/>
  <c r="N3764" i="2"/>
  <c r="N3765" i="2"/>
  <c r="N3766" i="2"/>
  <c r="N3767" i="2"/>
  <c r="N3769" i="2"/>
  <c r="N3771" i="2"/>
  <c r="N3772" i="2"/>
  <c r="N3773" i="2"/>
  <c r="N3774" i="2"/>
  <c r="N3775" i="2"/>
  <c r="N3777" i="2"/>
  <c r="N3778" i="2"/>
  <c r="N3779" i="2"/>
  <c r="N3780" i="2"/>
  <c r="N3781" i="2"/>
  <c r="N3786" i="2"/>
  <c r="N3788" i="2"/>
  <c r="N3792" i="2"/>
  <c r="N3796" i="2"/>
  <c r="N3797" i="2"/>
  <c r="N3799" i="2"/>
  <c r="N3800" i="2"/>
  <c r="N3803" i="2"/>
  <c r="N3804" i="2"/>
  <c r="N3805" i="2"/>
  <c r="N3806" i="2"/>
  <c r="N3809" i="2"/>
  <c r="N3810" i="2"/>
  <c r="N3812" i="2"/>
  <c r="N3815" i="2"/>
  <c r="N3818" i="2"/>
  <c r="N3819" i="2"/>
  <c r="N3820" i="2"/>
  <c r="N3822" i="2"/>
  <c r="N3823" i="2"/>
  <c r="N3826" i="2"/>
  <c r="N3827" i="2"/>
  <c r="N3828" i="2"/>
  <c r="N3830" i="2"/>
  <c r="N3832" i="2"/>
  <c r="N3834" i="2"/>
  <c r="N3836" i="2"/>
  <c r="N3838" i="2"/>
  <c r="N3839" i="2"/>
  <c r="N3840" i="2"/>
  <c r="N3843" i="2"/>
  <c r="N3844" i="2"/>
  <c r="N3845" i="2"/>
  <c r="N3846" i="2"/>
  <c r="N3850" i="2"/>
  <c r="N3851" i="2"/>
  <c r="N3852" i="2"/>
  <c r="N3853" i="2"/>
  <c r="N3855" i="2"/>
  <c r="N3857" i="2"/>
  <c r="N3859" i="2"/>
  <c r="N3861" i="2"/>
  <c r="N3862" i="2"/>
  <c r="N3863" i="2"/>
  <c r="N3864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80" i="2"/>
  <c r="N3882" i="2"/>
  <c r="N3884" i="2"/>
  <c r="N3885" i="2"/>
  <c r="N3886" i="2"/>
  <c r="N3887" i="2"/>
  <c r="N3889" i="2"/>
  <c r="N3893" i="2"/>
  <c r="N3895" i="2"/>
  <c r="N3896" i="2"/>
  <c r="N3898" i="2"/>
  <c r="N3899" i="2"/>
  <c r="N3902" i="2"/>
  <c r="N3903" i="2"/>
  <c r="N3904" i="2"/>
  <c r="N3907" i="2"/>
  <c r="N3908" i="2"/>
  <c r="N3909" i="2"/>
  <c r="N3910" i="2"/>
  <c r="N3911" i="2"/>
  <c r="N3912" i="2"/>
  <c r="N3916" i="2"/>
  <c r="N3917" i="2"/>
  <c r="N3918" i="2"/>
  <c r="N3919" i="2"/>
  <c r="N3920" i="2"/>
  <c r="N3923" i="2"/>
  <c r="N3925" i="2"/>
  <c r="N3926" i="2"/>
  <c r="N3928" i="2"/>
  <c r="N3929" i="2"/>
  <c r="N3930" i="2"/>
  <c r="N3931" i="2"/>
  <c r="N3932" i="2"/>
  <c r="N3935" i="2"/>
  <c r="N3938" i="2"/>
  <c r="N3940" i="2"/>
  <c r="N3941" i="2"/>
  <c r="N3942" i="2"/>
  <c r="N3945" i="2"/>
  <c r="N3946" i="2"/>
  <c r="N3948" i="2"/>
  <c r="N3949" i="2"/>
  <c r="N3950" i="2"/>
  <c r="N3952" i="2"/>
  <c r="N3953" i="2"/>
  <c r="N3954" i="2"/>
  <c r="N3955" i="2"/>
  <c r="N3957" i="2"/>
  <c r="N3961" i="2"/>
  <c r="N3964" i="2"/>
  <c r="N3967" i="2"/>
  <c r="N3969" i="2"/>
  <c r="N3970" i="2"/>
  <c r="N3971" i="2"/>
  <c r="N3972" i="2"/>
  <c r="N3974" i="2"/>
  <c r="N3976" i="2"/>
  <c r="N3977" i="2"/>
  <c r="N3978" i="2"/>
  <c r="N3979" i="2"/>
  <c r="N3980" i="2"/>
  <c r="N3981" i="2"/>
  <c r="N3985" i="2"/>
  <c r="N3986" i="2"/>
  <c r="N3987" i="2"/>
  <c r="N3988" i="2"/>
  <c r="N3990" i="2"/>
  <c r="N3991" i="2"/>
  <c r="N3992" i="2"/>
  <c r="N3993" i="2"/>
  <c r="N3995" i="2"/>
  <c r="N3996" i="2"/>
  <c r="N3998" i="2"/>
  <c r="N3999" i="2"/>
  <c r="N4000" i="2"/>
  <c r="N4003" i="2"/>
  <c r="N4005" i="2"/>
  <c r="N4006" i="2"/>
  <c r="N4007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4" i="2"/>
  <c r="N4026" i="2"/>
  <c r="N4027" i="2"/>
  <c r="N4029" i="2"/>
  <c r="N4030" i="2"/>
  <c r="N4031" i="2"/>
  <c r="N4032" i="2"/>
  <c r="N4034" i="2"/>
  <c r="N4035" i="2"/>
  <c r="N4036" i="2"/>
  <c r="N4037" i="2"/>
  <c r="N4038" i="2"/>
  <c r="N4039" i="2"/>
  <c r="N4041" i="2"/>
  <c r="N4043" i="2"/>
  <c r="N4046" i="2"/>
  <c r="N4047" i="2"/>
  <c r="N4048" i="2"/>
  <c r="N4049" i="2"/>
  <c r="N4050" i="2"/>
  <c r="N4051" i="2"/>
  <c r="N4052" i="2"/>
  <c r="N4054" i="2"/>
  <c r="N4055" i="2"/>
  <c r="N4057" i="2"/>
  <c r="N4058" i="2"/>
  <c r="N4060" i="2"/>
  <c r="N4061" i="2"/>
  <c r="N4062" i="2"/>
  <c r="N4063" i="2"/>
  <c r="N4064" i="2"/>
  <c r="N4066" i="2"/>
  <c r="N4067" i="2"/>
  <c r="N4069" i="2"/>
  <c r="N4071" i="2"/>
  <c r="N4074" i="2"/>
  <c r="N4075" i="2"/>
  <c r="N4076" i="2"/>
  <c r="N4077" i="2"/>
  <c r="N4079" i="2"/>
  <c r="N4080" i="2"/>
  <c r="N4081" i="2"/>
  <c r="N4082" i="2"/>
  <c r="N4083" i="2"/>
  <c r="N4085" i="2"/>
  <c r="N4086" i="2"/>
  <c r="N4087" i="2"/>
  <c r="N4090" i="2"/>
  <c r="N4091" i="2"/>
  <c r="N4093" i="2"/>
  <c r="N4094" i="2"/>
  <c r="N4095" i="2"/>
  <c r="N4099" i="2"/>
  <c r="N4101" i="2"/>
  <c r="N4102" i="2"/>
  <c r="N4103" i="2"/>
  <c r="N4105" i="2"/>
  <c r="N4106" i="2"/>
  <c r="N4108" i="2"/>
  <c r="N4109" i="2"/>
  <c r="N4111" i="2"/>
  <c r="N4113" i="2"/>
  <c r="N4116" i="2"/>
  <c r="N4117" i="2"/>
  <c r="N4118" i="2"/>
  <c r="N4119" i="2"/>
  <c r="N4120" i="2"/>
  <c r="N4121" i="2"/>
  <c r="N4122" i="2"/>
  <c r="N4124" i="2"/>
  <c r="N4125" i="2"/>
  <c r="N4126" i="2"/>
  <c r="N4129" i="2"/>
  <c r="N4130" i="2"/>
  <c r="N4132" i="2"/>
  <c r="N4134" i="2"/>
  <c r="N4135" i="2"/>
  <c r="N4137" i="2"/>
  <c r="N4138" i="2"/>
  <c r="N4139" i="2"/>
  <c r="N4140" i="2"/>
  <c r="N4141" i="2"/>
  <c r="N4144" i="2"/>
  <c r="N4146" i="2"/>
  <c r="N4147" i="2"/>
  <c r="N4148" i="2"/>
  <c r="N4149" i="2"/>
  <c r="N4152" i="2"/>
  <c r="N4153" i="2"/>
  <c r="N4154" i="2"/>
  <c r="N4155" i="2"/>
  <c r="N4156" i="2"/>
  <c r="N4157" i="2"/>
  <c r="N4159" i="2"/>
  <c r="N4160" i="2"/>
  <c r="N4161" i="2"/>
  <c r="N4162" i="2"/>
  <c r="N4165" i="2"/>
  <c r="N4167" i="2"/>
  <c r="N4168" i="2"/>
  <c r="N4169" i="2"/>
  <c r="N4170" i="2"/>
  <c r="N4171" i="2"/>
  <c r="N4172" i="2"/>
  <c r="N4174" i="2"/>
  <c r="N4175" i="2"/>
  <c r="N4176" i="2"/>
  <c r="N4178" i="2"/>
  <c r="N4184" i="2"/>
  <c r="N4185" i="2"/>
  <c r="N4186" i="2"/>
  <c r="N4188" i="2"/>
  <c r="N4190" i="2"/>
  <c r="N4191" i="2"/>
  <c r="N4192" i="2"/>
  <c r="N4194" i="2"/>
  <c r="N4197" i="2"/>
  <c r="N4199" i="2"/>
  <c r="N4200" i="2"/>
  <c r="N4203" i="2"/>
  <c r="N4204" i="2"/>
  <c r="N4205" i="2"/>
  <c r="N4206" i="2"/>
  <c r="N4208" i="2"/>
  <c r="N4210" i="2"/>
  <c r="N4211" i="2"/>
  <c r="N4217" i="2"/>
  <c r="N4218" i="2"/>
  <c r="N4219" i="2"/>
  <c r="N4220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6" i="2"/>
  <c r="N4238" i="2"/>
  <c r="N4239" i="2"/>
  <c r="N4240" i="2"/>
  <c r="N4242" i="2"/>
  <c r="N4243" i="2"/>
  <c r="N4245" i="2"/>
  <c r="N4246" i="2"/>
  <c r="N4248" i="2"/>
  <c r="N4250" i="2"/>
  <c r="N4251" i="2"/>
  <c r="N4252" i="2"/>
  <c r="N4253" i="2"/>
  <c r="N4257" i="2"/>
  <c r="N4258" i="2"/>
  <c r="N4259" i="2"/>
  <c r="N4262" i="2"/>
  <c r="N4263" i="2"/>
  <c r="N4266" i="2"/>
  <c r="N4267" i="2"/>
  <c r="N4268" i="2"/>
  <c r="N4271" i="2"/>
  <c r="N4272" i="2"/>
  <c r="N4273" i="2"/>
  <c r="N4274" i="2"/>
  <c r="N4275" i="2"/>
  <c r="N4276" i="2"/>
  <c r="N4280" i="2"/>
  <c r="N4281" i="2"/>
  <c r="N4282" i="2"/>
  <c r="N4283" i="2"/>
  <c r="N4284" i="2"/>
  <c r="N4285" i="2"/>
  <c r="N4286" i="2"/>
  <c r="N4287" i="2"/>
  <c r="N4289" i="2"/>
  <c r="N4290" i="2"/>
  <c r="N4292" i="2"/>
  <c r="N4293" i="2"/>
  <c r="N4295" i="2"/>
  <c r="N4297" i="2"/>
  <c r="N4298" i="2"/>
  <c r="N4302" i="2"/>
  <c r="N4305" i="2"/>
  <c r="N4306" i="2"/>
  <c r="N4307" i="2"/>
  <c r="N4308" i="2"/>
  <c r="N4309" i="2"/>
  <c r="N4311" i="2"/>
  <c r="N4313" i="2"/>
  <c r="N4318" i="2"/>
  <c r="N4319" i="2"/>
  <c r="N4320" i="2"/>
  <c r="N4321" i="2"/>
  <c r="N4322" i="2"/>
  <c r="N4324" i="2"/>
  <c r="N4325" i="2"/>
  <c r="N4326" i="2"/>
  <c r="N4328" i="2"/>
  <c r="N4329" i="2"/>
  <c r="N4331" i="2"/>
  <c r="N4332" i="2"/>
  <c r="N4333" i="2"/>
  <c r="N4335" i="2"/>
  <c r="N4336" i="2"/>
  <c r="N4337" i="2"/>
  <c r="N4338" i="2"/>
  <c r="N4339" i="2"/>
  <c r="N4340" i="2"/>
  <c r="N4343" i="2"/>
  <c r="N4344" i="2"/>
  <c r="N4345" i="2"/>
  <c r="N4348" i="2"/>
  <c r="N4349" i="2"/>
  <c r="N4350" i="2"/>
  <c r="N4351" i="2"/>
  <c r="N4352" i="2"/>
  <c r="N4353" i="2"/>
  <c r="N4355" i="2"/>
  <c r="N4356" i="2"/>
  <c r="N4357" i="2"/>
  <c r="N4358" i="2"/>
  <c r="N4361" i="2"/>
  <c r="N4364" i="2"/>
  <c r="N4365" i="2"/>
  <c r="N4366" i="2"/>
  <c r="N4369" i="2"/>
  <c r="N4371" i="2"/>
  <c r="N4372" i="2"/>
  <c r="N4374" i="2"/>
  <c r="N4377" i="2"/>
  <c r="N4379" i="2"/>
  <c r="N4380" i="2"/>
  <c r="N4381" i="2"/>
  <c r="N4384" i="2"/>
  <c r="N4385" i="2"/>
  <c r="N4386" i="2"/>
  <c r="N4390" i="2"/>
  <c r="N4391" i="2"/>
  <c r="N4392" i="2"/>
  <c r="N4393" i="2"/>
  <c r="N4395" i="2"/>
  <c r="N4396" i="2"/>
  <c r="N4397" i="2"/>
  <c r="N4398" i="2"/>
  <c r="N4399" i="2"/>
  <c r="N4400" i="2"/>
  <c r="N4402" i="2"/>
  <c r="N4404" i="2"/>
  <c r="N4407" i="2"/>
  <c r="N4408" i="2"/>
  <c r="N4409" i="2"/>
  <c r="N4411" i="2"/>
  <c r="N4412" i="2"/>
  <c r="N4413" i="2"/>
  <c r="N4415" i="2"/>
  <c r="N4416" i="2"/>
  <c r="N4417" i="2"/>
  <c r="N4418" i="2"/>
  <c r="N4419" i="2"/>
  <c r="N4420" i="2"/>
  <c r="N4422" i="2"/>
  <c r="N4423" i="2"/>
  <c r="N4424" i="2"/>
  <c r="N4426" i="2"/>
  <c r="N4427" i="2"/>
  <c r="N4430" i="2"/>
  <c r="N4431" i="2"/>
  <c r="N4432" i="2"/>
  <c r="N4436" i="2"/>
  <c r="N4437" i="2"/>
  <c r="N4438" i="2"/>
  <c r="N4440" i="2"/>
  <c r="N4442" i="2"/>
  <c r="N4443" i="2"/>
  <c r="N4445" i="2"/>
  <c r="N4447" i="2"/>
  <c r="N4448" i="2"/>
  <c r="N4449" i="2"/>
  <c r="N4452" i="2"/>
  <c r="N4454" i="2"/>
  <c r="N4455" i="2"/>
  <c r="N4456" i="2"/>
  <c r="N4457" i="2"/>
  <c r="N4460" i="2"/>
  <c r="N4461" i="2"/>
  <c r="N4463" i="2"/>
  <c r="N4464" i="2"/>
  <c r="N4465" i="2"/>
  <c r="N4466" i="2"/>
  <c r="N4467" i="2"/>
  <c r="N4468" i="2"/>
  <c r="N4470" i="2"/>
  <c r="N4471" i="2"/>
  <c r="N4473" i="2"/>
  <c r="N4474" i="2"/>
  <c r="N4476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7" i="2"/>
  <c r="N4498" i="2"/>
  <c r="N4499" i="2"/>
  <c r="N4503" i="2"/>
  <c r="N4504" i="2"/>
  <c r="N4505" i="2"/>
  <c r="N4506" i="2"/>
  <c r="N4507" i="2"/>
  <c r="N4509" i="2"/>
  <c r="N4511" i="2"/>
  <c r="N4512" i="2"/>
  <c r="N4513" i="2"/>
  <c r="N4517" i="2"/>
  <c r="N4519" i="2"/>
  <c r="N4520" i="2"/>
  <c r="N4521" i="2"/>
  <c r="N4522" i="2"/>
  <c r="N4524" i="2"/>
  <c r="N4525" i="2"/>
  <c r="N4526" i="2"/>
  <c r="N4527" i="2"/>
  <c r="N4528" i="2"/>
  <c r="N4529" i="2"/>
  <c r="N4532" i="2"/>
  <c r="N4533" i="2"/>
  <c r="N4534" i="2"/>
  <c r="N4535" i="2"/>
  <c r="N4536" i="2"/>
  <c r="N4538" i="2"/>
  <c r="N4542" i="2"/>
  <c r="N4544" i="2"/>
  <c r="N4546" i="2"/>
  <c r="N4548" i="2"/>
  <c r="N4549" i="2"/>
  <c r="N4551" i="2"/>
  <c r="N4552" i="2"/>
  <c r="N4553" i="2"/>
  <c r="N4555" i="2"/>
  <c r="N4556" i="2"/>
  <c r="N4557" i="2"/>
  <c r="N4558" i="2"/>
  <c r="N4560" i="2"/>
  <c r="N4561" i="2"/>
  <c r="N4565" i="2"/>
  <c r="N4569" i="2"/>
  <c r="N4573" i="2"/>
  <c r="N4574" i="2"/>
  <c r="N4575" i="2"/>
  <c r="N4576" i="2"/>
  <c r="N4578" i="2"/>
  <c r="N4580" i="2"/>
  <c r="N4583" i="2"/>
  <c r="N4585" i="2"/>
  <c r="N4586" i="2"/>
  <c r="N4588" i="2"/>
  <c r="N4589" i="2"/>
  <c r="N4590" i="2"/>
  <c r="N4592" i="2"/>
  <c r="N4593" i="2"/>
  <c r="N4595" i="2"/>
  <c r="N4596" i="2"/>
  <c r="N4597" i="2"/>
  <c r="N4598" i="2"/>
  <c r="N4599" i="2"/>
  <c r="N4600" i="2"/>
  <c r="N4601" i="2"/>
  <c r="N4604" i="2"/>
  <c r="N4605" i="2"/>
  <c r="N4609" i="2"/>
  <c r="N4610" i="2"/>
  <c r="N4611" i="2"/>
  <c r="N4612" i="2"/>
  <c r="N4614" i="2"/>
  <c r="N4615" i="2"/>
  <c r="N4616" i="2"/>
  <c r="N4617" i="2"/>
  <c r="N4618" i="2"/>
  <c r="N4619" i="2"/>
  <c r="N4622" i="2"/>
  <c r="N4625" i="2"/>
  <c r="N4626" i="2"/>
  <c r="N4627" i="2"/>
  <c r="N4628" i="2"/>
  <c r="N4629" i="2"/>
  <c r="N4630" i="2"/>
  <c r="N4631" i="2"/>
  <c r="N4632" i="2"/>
  <c r="N4633" i="2"/>
  <c r="N4634" i="2"/>
  <c r="N4635" i="2"/>
  <c r="N4637" i="2"/>
  <c r="N4638" i="2"/>
  <c r="N4639" i="2"/>
  <c r="N4640" i="2"/>
  <c r="N4641" i="2"/>
  <c r="N4643" i="2"/>
  <c r="N4644" i="2"/>
  <c r="N4648" i="2"/>
  <c r="N4650" i="2"/>
  <c r="N4653" i="2"/>
  <c r="N4655" i="2"/>
  <c r="N4657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5" i="2"/>
  <c r="N4679" i="2"/>
  <c r="N4680" i="2"/>
  <c r="N4684" i="2"/>
  <c r="N4685" i="2"/>
  <c r="N4687" i="2"/>
  <c r="N4688" i="2"/>
  <c r="N4690" i="2"/>
  <c r="N4691" i="2"/>
  <c r="N4692" i="2"/>
  <c r="N4696" i="2"/>
  <c r="N4700" i="2"/>
  <c r="N4701" i="2"/>
  <c r="N4702" i="2"/>
  <c r="N4704" i="2"/>
  <c r="N4707" i="2"/>
  <c r="N4709" i="2"/>
  <c r="N4713" i="2"/>
  <c r="N4715" i="2"/>
  <c r="N4716" i="2"/>
  <c r="N4717" i="2"/>
  <c r="N4719" i="2"/>
  <c r="N4720" i="2"/>
  <c r="N4721" i="2"/>
  <c r="N4722" i="2"/>
  <c r="N4723" i="2"/>
  <c r="N4725" i="2"/>
  <c r="N4727" i="2"/>
  <c r="N4728" i="2"/>
  <c r="N4729" i="2"/>
  <c r="N4730" i="2"/>
  <c r="N4731" i="2"/>
  <c r="N4734" i="2"/>
  <c r="N4735" i="2"/>
  <c r="N4736" i="2"/>
  <c r="N4738" i="2"/>
  <c r="N4739" i="2"/>
  <c r="N4743" i="2"/>
  <c r="N4747" i="2"/>
  <c r="N4748" i="2"/>
  <c r="N4751" i="2"/>
  <c r="N4753" i="2"/>
  <c r="N4754" i="2"/>
  <c r="N4755" i="2"/>
  <c r="N4757" i="2"/>
  <c r="N4758" i="2"/>
  <c r="N4759" i="2"/>
  <c r="N4760" i="2"/>
  <c r="N4761" i="2"/>
  <c r="N4762" i="2"/>
  <c r="N4763" i="2"/>
  <c r="N4764" i="2"/>
  <c r="N4766" i="2"/>
  <c r="N4767" i="2"/>
  <c r="N4769" i="2"/>
  <c r="N4771" i="2"/>
  <c r="N4772" i="2"/>
  <c r="N4775" i="2"/>
  <c r="N4776" i="2"/>
  <c r="N4778" i="2"/>
  <c r="N4779" i="2"/>
  <c r="N4780" i="2"/>
  <c r="N4782" i="2"/>
  <c r="N4783" i="2"/>
  <c r="N4784" i="2"/>
  <c r="N4785" i="2"/>
  <c r="N4786" i="2"/>
  <c r="N4787" i="2"/>
  <c r="N4789" i="2"/>
  <c r="N4791" i="2"/>
  <c r="N4792" i="2"/>
  <c r="N4794" i="2"/>
  <c r="N4796" i="2"/>
  <c r="N4797" i="2"/>
  <c r="N4800" i="2"/>
  <c r="N4801" i="2"/>
  <c r="N4802" i="2"/>
  <c r="N4806" i="2"/>
  <c r="N4807" i="2"/>
  <c r="N4809" i="2"/>
  <c r="N4810" i="2"/>
  <c r="N4812" i="2"/>
  <c r="N4814" i="2"/>
  <c r="N4816" i="2"/>
  <c r="N4817" i="2"/>
  <c r="N4818" i="2"/>
  <c r="N4819" i="2"/>
  <c r="N4820" i="2"/>
  <c r="N4821" i="2"/>
  <c r="N4822" i="2"/>
  <c r="N4823" i="2"/>
  <c r="N4824" i="2"/>
  <c r="N4825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40" i="2"/>
  <c r="N4842" i="2"/>
  <c r="N4843" i="2"/>
  <c r="N4844" i="2"/>
  <c r="N4845" i="2"/>
  <c r="N4846" i="2"/>
  <c r="N4847" i="2"/>
  <c r="N4849" i="2"/>
  <c r="N4851" i="2"/>
  <c r="N4852" i="2"/>
  <c r="N4853" i="2"/>
  <c r="N4855" i="2"/>
  <c r="N4856" i="2"/>
  <c r="N4857" i="2"/>
  <c r="N4860" i="2"/>
  <c r="N4862" i="2"/>
  <c r="N4863" i="2"/>
  <c r="N4865" i="2"/>
  <c r="N4866" i="2"/>
  <c r="N4867" i="2"/>
  <c r="N4868" i="2"/>
  <c r="N4869" i="2"/>
  <c r="N4871" i="2"/>
  <c r="N4872" i="2"/>
  <c r="N4874" i="2"/>
  <c r="N4875" i="2"/>
  <c r="N4876" i="2"/>
  <c r="N4877" i="2"/>
  <c r="N4878" i="2"/>
  <c r="N4879" i="2"/>
  <c r="N4880" i="2"/>
  <c r="N4882" i="2"/>
  <c r="N4883" i="2"/>
  <c r="N4884" i="2"/>
  <c r="N4885" i="2"/>
  <c r="N4887" i="2"/>
  <c r="N4888" i="2"/>
  <c r="N4889" i="2"/>
  <c r="N4890" i="2"/>
  <c r="N4892" i="2"/>
  <c r="N4893" i="2"/>
  <c r="N4894" i="2"/>
  <c r="N4899" i="2"/>
  <c r="N4900" i="2"/>
  <c r="N4901" i="2"/>
  <c r="N4905" i="2"/>
  <c r="N4906" i="2"/>
  <c r="N4908" i="2"/>
  <c r="N4910" i="2"/>
  <c r="N4912" i="2"/>
  <c r="N4913" i="2"/>
  <c r="N4914" i="2"/>
  <c r="N4915" i="2"/>
  <c r="N4916" i="2"/>
  <c r="N4917" i="2"/>
  <c r="N4918" i="2"/>
  <c r="N4919" i="2"/>
  <c r="N4921" i="2"/>
  <c r="N4922" i="2"/>
  <c r="N4924" i="2"/>
  <c r="N4925" i="2"/>
  <c r="N4927" i="2"/>
  <c r="N4928" i="2"/>
  <c r="N4929" i="2"/>
  <c r="N4930" i="2"/>
  <c r="N4931" i="2"/>
  <c r="N4932" i="2"/>
  <c r="N4934" i="2"/>
  <c r="N4935" i="2"/>
  <c r="N4936" i="2"/>
  <c r="N4937" i="2"/>
  <c r="N4939" i="2"/>
  <c r="N4942" i="2"/>
  <c r="N4943" i="2"/>
  <c r="N4944" i="2"/>
  <c r="N4945" i="2"/>
  <c r="N4946" i="2"/>
  <c r="N4947" i="2"/>
  <c r="N4948" i="2"/>
  <c r="N4949" i="2"/>
  <c r="N4952" i="2"/>
  <c r="N4953" i="2"/>
  <c r="N4954" i="2"/>
  <c r="N4957" i="2"/>
  <c r="N4958" i="2"/>
  <c r="N4960" i="2"/>
  <c r="N4961" i="2"/>
  <c r="N4962" i="2"/>
  <c r="N4963" i="2"/>
  <c r="N4964" i="2"/>
  <c r="N4967" i="2"/>
  <c r="N4968" i="2"/>
  <c r="N4969" i="2"/>
  <c r="N4972" i="2"/>
  <c r="N4973" i="2"/>
  <c r="N4974" i="2"/>
  <c r="N4976" i="2"/>
  <c r="N4977" i="2"/>
  <c r="N4978" i="2"/>
  <c r="N4979" i="2"/>
  <c r="N4980" i="2"/>
  <c r="N4982" i="2"/>
  <c r="N4986" i="2"/>
  <c r="N4987" i="2"/>
  <c r="N4988" i="2"/>
  <c r="N4989" i="2"/>
  <c r="N4990" i="2"/>
  <c r="N4991" i="2"/>
  <c r="N4992" i="2"/>
  <c r="N4993" i="2"/>
  <c r="N4995" i="2"/>
  <c r="N4996" i="2"/>
  <c r="N4997" i="2"/>
  <c r="N4999" i="2"/>
  <c r="N5001" i="2"/>
  <c r="N5002" i="2"/>
  <c r="N5003" i="2"/>
  <c r="N5004" i="2"/>
  <c r="N5005" i="2"/>
  <c r="N5009" i="2"/>
  <c r="N5010" i="2"/>
  <c r="N5012" i="2"/>
  <c r="N5013" i="2"/>
  <c r="N5014" i="2"/>
  <c r="N5015" i="2"/>
  <c r="N5016" i="2"/>
  <c r="N5017" i="2"/>
  <c r="N5018" i="2"/>
  <c r="N5021" i="2"/>
  <c r="N5022" i="2"/>
  <c r="N5023" i="2"/>
  <c r="N5024" i="2"/>
  <c r="N5025" i="2"/>
  <c r="N5026" i="2"/>
  <c r="N5028" i="2"/>
  <c r="N5029" i="2"/>
  <c r="N5030" i="2"/>
  <c r="N5031" i="2"/>
  <c r="N5032" i="2"/>
  <c r="N5033" i="2"/>
  <c r="N5035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1" i="2"/>
  <c r="N5053" i="2"/>
  <c r="N5055" i="2"/>
  <c r="N5057" i="2"/>
  <c r="N5059" i="2"/>
  <c r="N5060" i="2"/>
  <c r="N5062" i="2"/>
  <c r="N5064" i="2"/>
  <c r="N5065" i="2"/>
  <c r="N5067" i="2"/>
  <c r="N5068" i="2"/>
  <c r="N5069" i="2"/>
  <c r="N5071" i="2"/>
  <c r="N5072" i="2"/>
  <c r="N5073" i="2"/>
  <c r="N5074" i="2"/>
  <c r="N5075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9" i="2"/>
  <c r="N5110" i="2"/>
  <c r="N5113" i="2"/>
  <c r="N5114" i="2"/>
  <c r="N5115" i="2"/>
  <c r="N5116" i="2"/>
  <c r="N5117" i="2"/>
  <c r="N5118" i="2"/>
  <c r="N5119" i="2"/>
  <c r="N5120" i="2"/>
  <c r="N5128" i="2"/>
  <c r="N5129" i="2"/>
  <c r="N5130" i="2"/>
  <c r="N5131" i="2"/>
  <c r="N5133" i="2"/>
  <c r="N5134" i="2"/>
  <c r="N5135" i="2"/>
  <c r="N5136" i="2"/>
  <c r="N5138" i="2"/>
  <c r="N5139" i="2"/>
  <c r="N5140" i="2"/>
  <c r="N5142" i="2"/>
  <c r="N5143" i="2"/>
  <c r="N5145" i="2"/>
  <c r="N5146" i="2"/>
  <c r="N5147" i="2"/>
  <c r="N5148" i="2"/>
  <c r="N5149" i="2"/>
  <c r="N5150" i="2"/>
  <c r="N5151" i="2"/>
  <c r="N5152" i="2"/>
  <c r="N5154" i="2"/>
  <c r="N5155" i="2"/>
  <c r="N5156" i="2"/>
  <c r="N5158" i="2"/>
  <c r="N5162" i="2"/>
  <c r="N5164" i="2"/>
  <c r="N5166" i="2"/>
  <c r="N5167" i="2"/>
  <c r="N5168" i="2"/>
  <c r="N5169" i="2"/>
  <c r="N5172" i="2"/>
  <c r="N5173" i="2"/>
  <c r="N5175" i="2"/>
  <c r="N5176" i="2"/>
  <c r="N5177" i="2"/>
  <c r="N5178" i="2"/>
  <c r="N5180" i="2"/>
  <c r="N5181" i="2"/>
  <c r="N5182" i="2"/>
  <c r="N5183" i="2"/>
  <c r="N5184" i="2"/>
  <c r="N5189" i="2"/>
  <c r="N5190" i="2"/>
  <c r="N5192" i="2"/>
  <c r="N5193" i="2"/>
  <c r="N5194" i="2"/>
  <c r="N5196" i="2"/>
  <c r="N5197" i="2"/>
  <c r="N5198" i="2"/>
  <c r="N5199" i="2"/>
  <c r="N5200" i="2"/>
  <c r="N5203" i="2"/>
  <c r="N5204" i="2"/>
  <c r="N5205" i="2"/>
  <c r="N5206" i="2"/>
  <c r="N5207" i="2"/>
  <c r="N5208" i="2"/>
  <c r="N5210" i="2"/>
  <c r="N5213" i="2"/>
  <c r="N5219" i="2"/>
  <c r="N5221" i="2"/>
  <c r="N5222" i="2"/>
  <c r="N5223" i="2"/>
  <c r="N5224" i="2"/>
  <c r="N5226" i="2"/>
  <c r="N5227" i="2"/>
  <c r="N5228" i="2"/>
  <c r="N5231" i="2"/>
  <c r="N5232" i="2"/>
  <c r="N5234" i="2"/>
  <c r="N5239" i="2"/>
  <c r="N5240" i="2"/>
  <c r="N5241" i="2"/>
  <c r="N5242" i="2"/>
  <c r="N5245" i="2"/>
  <c r="N5246" i="2"/>
  <c r="N5247" i="2"/>
  <c r="N5248" i="2"/>
  <c r="N5249" i="2"/>
  <c r="N5252" i="2"/>
  <c r="N5256" i="2"/>
  <c r="N5257" i="2"/>
  <c r="N5259" i="2"/>
  <c r="N5260" i="2"/>
  <c r="N5261" i="2"/>
  <c r="N5262" i="2"/>
  <c r="N5263" i="2"/>
  <c r="N5265" i="2"/>
  <c r="N5266" i="2"/>
  <c r="N5268" i="2"/>
  <c r="N5269" i="2"/>
  <c r="N5270" i="2"/>
  <c r="N5271" i="2"/>
  <c r="N5273" i="2"/>
  <c r="N5274" i="2"/>
  <c r="N5275" i="2"/>
  <c r="N5276" i="2"/>
  <c r="N5279" i="2"/>
  <c r="N5280" i="2"/>
  <c r="N5281" i="2"/>
  <c r="N5283" i="2"/>
  <c r="N5285" i="2"/>
  <c r="N5286" i="2"/>
  <c r="N5287" i="2"/>
  <c r="N5288" i="2"/>
  <c r="N5289" i="2"/>
  <c r="N5291" i="2"/>
  <c r="N5292" i="2"/>
  <c r="N5293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2" i="2"/>
  <c r="N5313" i="2"/>
  <c r="N5314" i="2"/>
  <c r="N5315" i="2"/>
  <c r="N5316" i="2"/>
  <c r="N5318" i="2"/>
  <c r="N5319" i="2"/>
  <c r="N5320" i="2"/>
  <c r="N5322" i="2"/>
  <c r="N5324" i="2"/>
  <c r="N5325" i="2"/>
  <c r="N5327" i="2"/>
  <c r="N5329" i="2"/>
  <c r="N5330" i="2"/>
  <c r="N5333" i="2"/>
  <c r="N5335" i="2"/>
  <c r="N5336" i="2"/>
  <c r="N5337" i="2"/>
  <c r="N5339" i="2"/>
  <c r="N5340" i="2"/>
  <c r="N5343" i="2"/>
  <c r="N5345" i="2"/>
  <c r="N5346" i="2"/>
  <c r="N5347" i="2"/>
  <c r="N5348" i="2"/>
  <c r="N5349" i="2"/>
  <c r="N5351" i="2"/>
  <c r="N5352" i="2"/>
  <c r="N5353" i="2"/>
  <c r="N5354" i="2"/>
  <c r="N5355" i="2"/>
  <c r="N5356" i="2"/>
  <c r="N5359" i="2"/>
  <c r="N5360" i="2"/>
  <c r="N5364" i="2"/>
  <c r="N5366" i="2"/>
  <c r="N5367" i="2"/>
  <c r="N5369" i="2"/>
  <c r="N5370" i="2"/>
  <c r="N5371" i="2"/>
  <c r="N5372" i="2"/>
  <c r="N5375" i="2"/>
  <c r="N5376" i="2"/>
  <c r="N5377" i="2"/>
  <c r="N5378" i="2"/>
  <c r="N5380" i="2"/>
  <c r="N5381" i="2"/>
  <c r="N5382" i="2"/>
  <c r="N5383" i="2"/>
  <c r="N5384" i="2"/>
  <c r="N5386" i="2"/>
  <c r="N5387" i="2"/>
  <c r="N5388" i="2"/>
  <c r="N5391" i="2"/>
  <c r="N5393" i="2"/>
  <c r="N5394" i="2"/>
  <c r="N5395" i="2"/>
  <c r="N5396" i="2"/>
  <c r="N5400" i="2"/>
  <c r="N5401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5" i="2"/>
  <c r="N5428" i="2"/>
  <c r="N5429" i="2"/>
  <c r="N5431" i="2"/>
  <c r="N5433" i="2"/>
  <c r="N5434" i="2"/>
  <c r="N5437" i="2"/>
  <c r="N5438" i="2"/>
  <c r="N5439" i="2"/>
  <c r="N5445" i="2"/>
  <c r="N5446" i="2"/>
  <c r="N5447" i="2"/>
  <c r="N5448" i="2"/>
  <c r="N5450" i="2"/>
  <c r="N5451" i="2"/>
  <c r="N5452" i="2"/>
  <c r="N5453" i="2"/>
  <c r="N5454" i="2"/>
  <c r="N5456" i="2"/>
  <c r="N5462" i="2"/>
  <c r="N5465" i="2"/>
  <c r="N5466" i="2"/>
  <c r="N5467" i="2"/>
  <c r="N5468" i="2"/>
  <c r="N5469" i="2"/>
  <c r="N5470" i="2"/>
  <c r="N5472" i="2"/>
  <c r="N5473" i="2"/>
  <c r="N5474" i="2"/>
  <c r="N5475" i="2"/>
  <c r="N5477" i="2"/>
  <c r="N5478" i="2"/>
  <c r="N5480" i="2"/>
  <c r="N5481" i="2"/>
  <c r="N5482" i="2"/>
  <c r="N5483" i="2"/>
  <c r="N5485" i="2"/>
  <c r="N5486" i="2"/>
  <c r="N5488" i="2"/>
  <c r="N5489" i="2"/>
  <c r="N5491" i="2"/>
  <c r="N5492" i="2"/>
  <c r="N5493" i="2"/>
  <c r="N5497" i="2"/>
  <c r="N5498" i="2"/>
  <c r="N5499" i="2"/>
  <c r="N5500" i="2"/>
  <c r="N5501" i="2"/>
  <c r="N5502" i="2"/>
  <c r="N5503" i="2"/>
  <c r="N5505" i="2"/>
  <c r="N5506" i="2"/>
  <c r="N5507" i="2"/>
  <c r="N5508" i="2"/>
  <c r="N5509" i="2"/>
  <c r="N5511" i="2"/>
  <c r="N5512" i="2"/>
  <c r="N5513" i="2"/>
  <c r="N5516" i="2"/>
  <c r="N5517" i="2"/>
  <c r="N5519" i="2"/>
  <c r="N5520" i="2"/>
  <c r="N5523" i="2"/>
  <c r="N5524" i="2"/>
  <c r="N5526" i="2"/>
  <c r="N5527" i="2"/>
  <c r="N5528" i="2"/>
  <c r="N5529" i="2"/>
  <c r="N5530" i="2"/>
  <c r="N5531" i="2"/>
  <c r="N5532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6" i="2"/>
  <c r="N5557" i="2"/>
  <c r="N5560" i="2"/>
  <c r="N5561" i="2"/>
  <c r="N5564" i="2"/>
  <c r="N5565" i="2"/>
  <c r="N5567" i="2"/>
  <c r="N5569" i="2"/>
  <c r="N5571" i="2"/>
  <c r="N5573" i="2"/>
  <c r="N5574" i="2"/>
  <c r="N5575" i="2"/>
  <c r="N5576" i="2"/>
  <c r="N5577" i="2"/>
  <c r="N5578" i="2"/>
  <c r="N5579" i="2"/>
  <c r="N5584" i="2"/>
  <c r="N5585" i="2"/>
  <c r="N5587" i="2"/>
  <c r="N5588" i="2"/>
  <c r="N5590" i="2"/>
  <c r="N5592" i="2"/>
  <c r="N5593" i="2"/>
  <c r="N5594" i="2"/>
  <c r="N5596" i="2"/>
  <c r="N5599" i="2"/>
  <c r="N5601" i="2"/>
  <c r="N5603" i="2"/>
  <c r="N5604" i="2"/>
  <c r="N5605" i="2"/>
  <c r="N5606" i="2"/>
  <c r="N5607" i="2"/>
  <c r="N5608" i="2"/>
  <c r="N5610" i="2"/>
  <c r="N5612" i="2"/>
  <c r="N5613" i="2"/>
  <c r="N5614" i="2"/>
  <c r="N5615" i="2"/>
  <c r="N5616" i="2"/>
  <c r="N5617" i="2"/>
  <c r="N5621" i="2"/>
  <c r="N5623" i="2"/>
  <c r="N5624" i="2"/>
  <c r="N5625" i="2"/>
  <c r="N5626" i="2"/>
  <c r="N5628" i="2"/>
  <c r="N5629" i="2"/>
  <c r="N5631" i="2"/>
  <c r="N5632" i="2"/>
  <c r="N5633" i="2"/>
  <c r="N5636" i="2"/>
  <c r="N5637" i="2"/>
  <c r="N5638" i="2"/>
  <c r="N5641" i="2"/>
  <c r="N5642" i="2"/>
  <c r="N5644" i="2"/>
  <c r="N5645" i="2"/>
  <c r="N5647" i="2"/>
  <c r="N5648" i="2"/>
  <c r="N5649" i="2"/>
  <c r="N5650" i="2"/>
  <c r="N5652" i="2"/>
  <c r="N5656" i="2"/>
  <c r="N5657" i="2"/>
  <c r="N5660" i="2"/>
  <c r="N5661" i="2"/>
  <c r="N5662" i="2"/>
  <c r="N5663" i="2"/>
  <c r="N5664" i="2"/>
  <c r="N5665" i="2"/>
  <c r="N5668" i="2"/>
  <c r="N5669" i="2"/>
  <c r="N5670" i="2"/>
  <c r="N5671" i="2"/>
  <c r="N5673" i="2"/>
  <c r="N5674" i="2"/>
  <c r="N5675" i="2"/>
  <c r="N5676" i="2"/>
  <c r="N5677" i="2"/>
  <c r="N5678" i="2"/>
  <c r="N5679" i="2"/>
  <c r="N5680" i="2"/>
  <c r="N5681" i="2"/>
  <c r="N5682" i="2"/>
  <c r="N5683" i="2"/>
  <c r="N5691" i="2"/>
  <c r="N5692" i="2"/>
  <c r="N5693" i="2"/>
  <c r="N5695" i="2"/>
  <c r="N5696" i="2"/>
  <c r="N5697" i="2"/>
  <c r="N5698" i="2"/>
  <c r="N5699" i="2"/>
  <c r="N5700" i="2"/>
  <c r="N5701" i="2"/>
  <c r="N5703" i="2"/>
  <c r="N5705" i="2"/>
  <c r="N5706" i="2"/>
  <c r="N5707" i="2"/>
  <c r="N5709" i="2"/>
  <c r="N5710" i="2"/>
  <c r="N5711" i="2"/>
  <c r="N5713" i="2"/>
  <c r="N5714" i="2"/>
  <c r="N5715" i="2"/>
  <c r="N5716" i="2"/>
  <c r="N5718" i="2"/>
  <c r="N5719" i="2"/>
  <c r="N5721" i="2"/>
  <c r="N5722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1" i="2"/>
  <c r="N5742" i="2"/>
  <c r="N5743" i="2"/>
  <c r="N5746" i="2"/>
  <c r="N5747" i="2"/>
  <c r="N5748" i="2"/>
  <c r="N5749" i="2"/>
  <c r="N5751" i="2"/>
  <c r="N5752" i="2"/>
  <c r="N5758" i="2"/>
  <c r="N5759" i="2"/>
  <c r="N5760" i="2"/>
  <c r="N5761" i="2"/>
  <c r="N5762" i="2"/>
  <c r="N5764" i="2"/>
  <c r="N5766" i="2"/>
  <c r="N5767" i="2"/>
  <c r="N5768" i="2"/>
  <c r="N5772" i="2"/>
  <c r="N5775" i="2"/>
  <c r="N5776" i="2"/>
  <c r="N5777" i="2"/>
  <c r="N5779" i="2"/>
  <c r="N5780" i="2"/>
  <c r="N5782" i="2"/>
  <c r="N5783" i="2"/>
  <c r="N5784" i="2"/>
  <c r="N5785" i="2"/>
  <c r="N5787" i="2"/>
  <c r="N5788" i="2"/>
  <c r="N5790" i="2"/>
  <c r="N5791" i="2"/>
  <c r="N5792" i="2"/>
  <c r="N5795" i="2"/>
  <c r="N5796" i="2"/>
  <c r="N5799" i="2"/>
  <c r="N5800" i="2"/>
  <c r="N5801" i="2"/>
  <c r="N5804" i="2"/>
  <c r="N5805" i="2"/>
  <c r="N5806" i="2"/>
  <c r="N5807" i="2"/>
  <c r="N5808" i="2"/>
  <c r="N5810" i="2"/>
  <c r="N5812" i="2"/>
  <c r="N5813" i="2"/>
  <c r="N5814" i="2"/>
  <c r="N5817" i="2"/>
  <c r="N5818" i="2"/>
  <c r="N5819" i="2"/>
  <c r="N5821" i="2"/>
  <c r="N5822" i="2"/>
  <c r="N5825" i="2"/>
  <c r="N5826" i="2"/>
  <c r="N5828" i="2"/>
  <c r="N5829" i="2"/>
  <c r="N5830" i="2"/>
  <c r="N5831" i="2"/>
  <c r="N5832" i="2"/>
  <c r="N5833" i="2"/>
  <c r="N5838" i="2"/>
  <c r="N5839" i="2"/>
  <c r="N5840" i="2"/>
  <c r="N5841" i="2"/>
  <c r="N5844" i="2"/>
  <c r="N5845" i="2"/>
  <c r="N5847" i="2"/>
  <c r="N5848" i="2"/>
  <c r="N5849" i="2"/>
  <c r="N5850" i="2"/>
  <c r="N5851" i="2"/>
  <c r="N5852" i="2"/>
  <c r="N5855" i="2"/>
  <c r="N5856" i="2"/>
  <c r="N5857" i="2"/>
  <c r="N5858" i="2"/>
  <c r="N5859" i="2"/>
  <c r="N5862" i="2"/>
  <c r="N5863" i="2"/>
  <c r="N5865" i="2"/>
  <c r="N5868" i="2"/>
  <c r="N5870" i="2"/>
  <c r="N5871" i="2"/>
  <c r="N5872" i="2"/>
  <c r="N5873" i="2"/>
  <c r="N5874" i="2"/>
  <c r="N5875" i="2"/>
  <c r="N5876" i="2"/>
  <c r="N5877" i="2"/>
  <c r="N5878" i="2"/>
  <c r="N5881" i="2"/>
  <c r="N5882" i="2"/>
  <c r="N5883" i="2"/>
  <c r="N5885" i="2"/>
  <c r="N5887" i="2"/>
  <c r="N5889" i="2"/>
  <c r="N5890" i="2"/>
  <c r="N5891" i="2"/>
  <c r="N5892" i="2"/>
  <c r="N5893" i="2"/>
  <c r="N5894" i="2"/>
  <c r="N5896" i="2"/>
  <c r="N5898" i="2"/>
  <c r="N5899" i="2"/>
  <c r="N5900" i="2"/>
  <c r="N5901" i="2"/>
  <c r="N5904" i="2"/>
  <c r="N5905" i="2"/>
  <c r="N5906" i="2"/>
  <c r="N5907" i="2"/>
  <c r="N5909" i="2"/>
  <c r="N5910" i="2"/>
  <c r="N5911" i="2"/>
  <c r="N5912" i="2"/>
  <c r="N5913" i="2"/>
  <c r="N5914" i="2"/>
  <c r="N5915" i="2"/>
  <c r="N5916" i="2"/>
  <c r="N5917" i="2"/>
  <c r="N5918" i="2"/>
  <c r="N5920" i="2"/>
  <c r="N5921" i="2"/>
  <c r="N5922" i="2"/>
  <c r="N5924" i="2"/>
  <c r="N5926" i="2"/>
  <c r="N5929" i="2"/>
  <c r="N5930" i="2"/>
  <c r="N5934" i="2"/>
  <c r="N5935" i="2"/>
  <c r="N5938" i="2"/>
  <c r="N5939" i="2"/>
  <c r="N5940" i="2"/>
  <c r="N5942" i="2"/>
  <c r="N5943" i="2"/>
  <c r="N5944" i="2"/>
  <c r="N5945" i="2"/>
  <c r="N5947" i="2"/>
  <c r="N5948" i="2"/>
  <c r="N5949" i="2"/>
  <c r="N5951" i="2"/>
  <c r="N5952" i="2"/>
  <c r="N5954" i="2"/>
  <c r="N5956" i="2"/>
  <c r="N5957" i="2"/>
  <c r="N5958" i="2"/>
  <c r="N5959" i="2"/>
  <c r="N5962" i="2"/>
  <c r="N5963" i="2"/>
  <c r="N5964" i="2"/>
  <c r="N5965" i="2"/>
  <c r="N5966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9" i="2"/>
  <c r="N5990" i="2"/>
  <c r="N5992" i="2"/>
  <c r="N5993" i="2"/>
  <c r="N5994" i="2"/>
  <c r="N5996" i="2"/>
  <c r="N5997" i="2"/>
  <c r="N5999" i="2"/>
  <c r="N6000" i="2"/>
  <c r="N6001" i="2"/>
  <c r="N6002" i="2"/>
  <c r="N6003" i="2"/>
  <c r="N6004" i="2"/>
  <c r="N6005" i="2"/>
  <c r="N6006" i="2"/>
  <c r="N6007" i="2"/>
  <c r="N6008" i="2"/>
  <c r="N6009" i="2"/>
  <c r="N6011" i="2"/>
  <c r="N6013" i="2"/>
  <c r="N6016" i="2"/>
  <c r="N6018" i="2"/>
  <c r="N6019" i="2"/>
  <c r="N6020" i="2"/>
  <c r="N6021" i="2"/>
  <c r="N6022" i="2"/>
  <c r="N6023" i="2"/>
  <c r="N6024" i="2"/>
  <c r="N6025" i="2"/>
  <c r="N6028" i="2"/>
  <c r="N6030" i="2"/>
  <c r="N6031" i="2"/>
  <c r="N6035" i="2"/>
  <c r="N6036" i="2"/>
  <c r="N6038" i="2"/>
  <c r="N6039" i="2"/>
  <c r="N6040" i="2"/>
  <c r="N6041" i="2"/>
  <c r="N6042" i="2"/>
  <c r="N6043" i="2"/>
  <c r="N6045" i="2"/>
  <c r="N6047" i="2"/>
  <c r="N6050" i="2"/>
  <c r="N6051" i="2"/>
  <c r="N6052" i="2"/>
  <c r="N6053" i="2"/>
  <c r="N6054" i="2"/>
  <c r="N6056" i="2"/>
  <c r="N6057" i="2"/>
  <c r="N6059" i="2"/>
  <c r="N6061" i="2"/>
  <c r="N6063" i="2"/>
  <c r="N6065" i="2"/>
  <c r="N6067" i="2"/>
  <c r="N6069" i="2"/>
  <c r="N6071" i="2"/>
  <c r="N6072" i="2"/>
  <c r="N6073" i="2"/>
  <c r="N6075" i="2"/>
  <c r="N6076" i="2"/>
  <c r="N6077" i="2"/>
  <c r="N6078" i="2"/>
  <c r="N6079" i="2"/>
  <c r="N6082" i="2"/>
  <c r="N6084" i="2"/>
  <c r="N6085" i="2"/>
  <c r="N6086" i="2"/>
  <c r="N6088" i="2"/>
  <c r="N6089" i="2"/>
  <c r="N6091" i="2"/>
  <c r="N6092" i="2"/>
  <c r="N6093" i="2"/>
  <c r="N6094" i="2"/>
  <c r="N6095" i="2"/>
  <c r="N6096" i="2"/>
  <c r="N6097" i="2"/>
  <c r="N6098" i="2"/>
  <c r="N6099" i="2"/>
  <c r="N6100" i="2"/>
  <c r="N6101" i="2"/>
  <c r="N6103" i="2"/>
  <c r="N6104" i="2"/>
  <c r="N6106" i="2"/>
  <c r="N6107" i="2"/>
  <c r="N6110" i="2"/>
  <c r="N6111" i="2"/>
  <c r="N6112" i="2"/>
  <c r="N6113" i="2"/>
  <c r="N6114" i="2"/>
  <c r="N6116" i="2"/>
  <c r="N6117" i="2"/>
  <c r="N6118" i="2"/>
  <c r="N6119" i="2"/>
  <c r="N6121" i="2"/>
  <c r="N6122" i="2"/>
  <c r="N6123" i="2"/>
  <c r="N6124" i="2"/>
  <c r="N6125" i="2"/>
  <c r="N6126" i="2"/>
  <c r="N6128" i="2"/>
  <c r="N6129" i="2"/>
  <c r="N6130" i="2"/>
  <c r="N6131" i="2"/>
  <c r="N6132" i="2"/>
  <c r="N6133" i="2"/>
  <c r="N6134" i="2"/>
  <c r="N6135" i="2"/>
  <c r="N6136" i="2"/>
  <c r="N6138" i="2"/>
  <c r="N6140" i="2"/>
  <c r="N6142" i="2"/>
  <c r="N6144" i="2"/>
  <c r="N6145" i="2"/>
  <c r="N6147" i="2"/>
  <c r="N6149" i="2"/>
  <c r="N6150" i="2"/>
  <c r="N6151" i="2"/>
  <c r="N6152" i="2"/>
  <c r="N6153" i="2"/>
  <c r="N6154" i="2"/>
  <c r="N6155" i="2"/>
  <c r="N6156" i="2"/>
  <c r="N6158" i="2"/>
  <c r="N6160" i="2"/>
  <c r="N6162" i="2"/>
  <c r="N6163" i="2"/>
  <c r="N6164" i="2"/>
  <c r="N6165" i="2"/>
  <c r="N6167" i="2"/>
  <c r="N6168" i="2"/>
  <c r="N6169" i="2"/>
  <c r="N6170" i="2"/>
  <c r="N6174" i="2"/>
  <c r="N6175" i="2"/>
  <c r="N6176" i="2"/>
  <c r="N6177" i="2"/>
  <c r="N6179" i="2"/>
  <c r="N6180" i="2"/>
  <c r="N6181" i="2"/>
  <c r="N6182" i="2"/>
  <c r="N6183" i="2"/>
  <c r="N6184" i="2"/>
  <c r="N6189" i="2"/>
  <c r="N6190" i="2"/>
  <c r="N6192" i="2"/>
  <c r="N6193" i="2"/>
  <c r="N6195" i="2"/>
  <c r="N6197" i="2"/>
  <c r="N6198" i="2"/>
  <c r="N6199" i="2"/>
  <c r="N6202" i="2"/>
  <c r="N6204" i="2"/>
  <c r="N6205" i="2"/>
  <c r="N6206" i="2"/>
  <c r="N6210" i="2"/>
  <c r="N6211" i="2"/>
  <c r="N6213" i="2"/>
  <c r="N6214" i="2"/>
  <c r="N6215" i="2"/>
  <c r="N6216" i="2"/>
  <c r="N6218" i="2"/>
  <c r="N6219" i="2"/>
  <c r="N6220" i="2"/>
  <c r="N6221" i="2"/>
  <c r="N6222" i="2"/>
  <c r="N6223" i="2"/>
  <c r="N6226" i="2"/>
  <c r="N6227" i="2"/>
  <c r="N6228" i="2"/>
  <c r="N6229" i="2"/>
  <c r="N6231" i="2"/>
  <c r="N6232" i="2"/>
  <c r="N6234" i="2"/>
  <c r="N6235" i="2"/>
  <c r="N6236" i="2"/>
  <c r="N6237" i="2"/>
  <c r="N6238" i="2"/>
  <c r="N6239" i="2"/>
  <c r="N6241" i="2"/>
  <c r="N6242" i="2"/>
  <c r="N6243" i="2"/>
  <c r="N6245" i="2"/>
  <c r="N6246" i="2"/>
  <c r="N6247" i="2"/>
  <c r="N6248" i="2"/>
  <c r="N6249" i="2"/>
  <c r="N6250" i="2"/>
  <c r="N6251" i="2"/>
  <c r="N6252" i="2"/>
  <c r="N6253" i="2"/>
  <c r="N6255" i="2"/>
  <c r="N6256" i="2"/>
  <c r="N6257" i="2"/>
  <c r="N6258" i="2"/>
  <c r="N6264" i="2"/>
  <c r="N6265" i="2"/>
  <c r="N6272" i="2"/>
  <c r="N6273" i="2"/>
  <c r="N6274" i="2"/>
  <c r="N6275" i="2"/>
  <c r="N6277" i="2"/>
  <c r="N6278" i="2"/>
  <c r="N6281" i="2"/>
  <c r="N6282" i="2"/>
  <c r="N6287" i="2"/>
  <c r="N6288" i="2"/>
  <c r="N6290" i="2"/>
  <c r="N6291" i="2"/>
  <c r="N6292" i="2"/>
  <c r="N6294" i="2"/>
  <c r="N6296" i="2"/>
  <c r="N6298" i="2"/>
  <c r="N6299" i="2"/>
  <c r="N6301" i="2"/>
  <c r="N6303" i="2"/>
  <c r="N6307" i="2"/>
  <c r="N6308" i="2"/>
  <c r="N6310" i="2"/>
  <c r="N6311" i="2"/>
  <c r="N6313" i="2"/>
  <c r="N6314" i="2"/>
  <c r="N6316" i="2"/>
  <c r="N6317" i="2"/>
  <c r="N6320" i="2"/>
  <c r="N6321" i="2"/>
  <c r="N6322" i="2"/>
  <c r="N6324" i="2"/>
  <c r="N6327" i="2"/>
  <c r="N6328" i="2"/>
  <c r="N6329" i="2"/>
  <c r="N6332" i="2"/>
  <c r="N6333" i="2"/>
  <c r="N6334" i="2"/>
  <c r="N6335" i="2"/>
  <c r="N6336" i="2"/>
  <c r="N6338" i="2"/>
  <c r="N6339" i="2"/>
  <c r="N6341" i="2"/>
  <c r="N6342" i="2"/>
  <c r="N6343" i="2"/>
  <c r="N6346" i="2"/>
  <c r="N6348" i="2"/>
  <c r="N6351" i="2"/>
  <c r="N6354" i="2"/>
  <c r="N6355" i="2"/>
  <c r="N6357" i="2"/>
  <c r="N6359" i="2"/>
  <c r="N6360" i="2"/>
  <c r="N6361" i="2"/>
  <c r="N6362" i="2"/>
  <c r="N6363" i="2"/>
  <c r="N6364" i="2"/>
  <c r="N6365" i="2"/>
  <c r="N6368" i="2"/>
  <c r="N6369" i="2"/>
  <c r="N6370" i="2"/>
  <c r="N6374" i="2"/>
  <c r="N6375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5" i="2"/>
  <c r="N6396" i="2"/>
  <c r="N6397" i="2"/>
  <c r="N6398" i="2"/>
  <c r="N6400" i="2"/>
  <c r="N6401" i="2"/>
  <c r="N6403" i="2"/>
  <c r="N6405" i="2"/>
  <c r="N6406" i="2"/>
  <c r="N6407" i="2"/>
  <c r="N6408" i="2"/>
  <c r="N6409" i="2"/>
  <c r="N6410" i="2"/>
  <c r="N6411" i="2"/>
  <c r="N6412" i="2"/>
  <c r="N6414" i="2"/>
  <c r="N6416" i="2"/>
  <c r="N6419" i="2"/>
  <c r="N6420" i="2"/>
  <c r="N6422" i="2"/>
  <c r="N6423" i="2"/>
  <c r="N6424" i="2"/>
  <c r="N6425" i="2"/>
  <c r="N6426" i="2"/>
  <c r="N6428" i="2"/>
  <c r="N6431" i="2"/>
  <c r="N6432" i="2"/>
  <c r="N6433" i="2"/>
  <c r="N6434" i="2"/>
  <c r="N6435" i="2"/>
  <c r="N6436" i="2"/>
  <c r="N6438" i="2"/>
  <c r="N6439" i="2"/>
  <c r="N6440" i="2"/>
  <c r="N6442" i="2"/>
  <c r="N6443" i="2"/>
  <c r="N6444" i="2"/>
  <c r="N6445" i="2"/>
  <c r="N6446" i="2"/>
  <c r="N6447" i="2"/>
  <c r="N6449" i="2"/>
  <c r="N6452" i="2"/>
  <c r="N6454" i="2"/>
  <c r="N6455" i="2"/>
  <c r="N6456" i="2"/>
  <c r="N6457" i="2"/>
  <c r="N6458" i="2"/>
  <c r="N6461" i="2"/>
  <c r="N6463" i="2"/>
  <c r="N6464" i="2"/>
  <c r="N6466" i="2"/>
  <c r="N6467" i="2"/>
  <c r="N6468" i="2"/>
  <c r="N6472" i="2"/>
  <c r="N6473" i="2"/>
  <c r="N6477" i="2"/>
  <c r="N6478" i="2"/>
  <c r="N6479" i="2"/>
  <c r="N6480" i="2"/>
  <c r="N6485" i="2"/>
  <c r="N6487" i="2"/>
  <c r="N6490" i="2"/>
  <c r="N6492" i="2"/>
  <c r="N6494" i="2"/>
  <c r="N6495" i="2"/>
  <c r="N6496" i="2"/>
  <c r="N6497" i="2"/>
  <c r="N6498" i="2"/>
  <c r="N6499" i="2"/>
  <c r="N6500" i="2"/>
  <c r="N6501" i="2"/>
  <c r="N6502" i="2"/>
  <c r="N6504" i="2"/>
  <c r="N6505" i="2"/>
  <c r="N6506" i="2"/>
  <c r="N6508" i="2"/>
  <c r="N6511" i="2"/>
  <c r="N6512" i="2"/>
  <c r="N6513" i="2"/>
  <c r="N6515" i="2"/>
  <c r="N6516" i="2"/>
  <c r="N6517" i="2"/>
  <c r="N6519" i="2"/>
  <c r="N6520" i="2"/>
  <c r="N6521" i="2"/>
  <c r="N6522" i="2"/>
  <c r="N6523" i="2"/>
  <c r="N6526" i="2"/>
  <c r="N6528" i="2"/>
  <c r="N6530" i="2"/>
  <c r="N6531" i="2"/>
  <c r="N6532" i="2"/>
  <c r="N6533" i="2"/>
  <c r="N6534" i="2"/>
  <c r="N6537" i="2"/>
  <c r="N6538" i="2"/>
  <c r="N6539" i="2"/>
  <c r="N6540" i="2"/>
  <c r="N6542" i="2"/>
  <c r="N6547" i="2"/>
  <c r="N6548" i="2"/>
  <c r="N6550" i="2"/>
  <c r="N6551" i="2"/>
  <c r="N6553" i="2"/>
  <c r="N6555" i="2"/>
  <c r="N6556" i="2"/>
  <c r="N6557" i="2"/>
  <c r="N6558" i="2"/>
  <c r="N6559" i="2"/>
  <c r="N6560" i="2"/>
  <c r="N6561" i="2"/>
  <c r="N6562" i="2"/>
  <c r="N6563" i="2"/>
  <c r="N6564" i="2"/>
  <c r="N6565" i="2"/>
  <c r="N6570" i="2"/>
  <c r="N6572" i="2"/>
  <c r="N6573" i="2"/>
  <c r="N6574" i="2"/>
  <c r="N6575" i="2"/>
  <c r="N6576" i="2"/>
  <c r="N6578" i="2"/>
  <c r="N6581" i="2"/>
  <c r="N6582" i="2"/>
  <c r="N6583" i="2"/>
  <c r="N6584" i="2"/>
  <c r="N6586" i="2"/>
  <c r="N6587" i="2"/>
  <c r="N6588" i="2"/>
  <c r="N6589" i="2"/>
  <c r="N6590" i="2"/>
  <c r="N6592" i="2"/>
  <c r="N6593" i="2"/>
  <c r="N6594" i="2"/>
  <c r="N6595" i="2"/>
  <c r="N6596" i="2"/>
  <c r="N6597" i="2"/>
  <c r="N6598" i="2"/>
  <c r="N6599" i="2"/>
  <c r="N6600" i="2"/>
  <c r="N6601" i="2"/>
  <c r="N6604" i="2"/>
  <c r="N6605" i="2"/>
  <c r="N6606" i="2"/>
  <c r="N6608" i="2"/>
  <c r="N6609" i="2"/>
  <c r="N6610" i="2"/>
  <c r="N6611" i="2"/>
  <c r="N6613" i="2"/>
  <c r="N6614" i="2"/>
  <c r="N6616" i="2"/>
  <c r="N6617" i="2"/>
  <c r="N6619" i="2"/>
  <c r="N6621" i="2"/>
  <c r="N6622" i="2"/>
  <c r="N6623" i="2"/>
  <c r="N6625" i="2"/>
  <c r="N6626" i="2"/>
  <c r="N6628" i="2"/>
  <c r="N6629" i="2"/>
  <c r="N6635" i="2"/>
  <c r="N6636" i="2"/>
  <c r="N6637" i="2"/>
  <c r="N6638" i="2"/>
  <c r="N6640" i="2"/>
  <c r="N6641" i="2"/>
  <c r="N6642" i="2"/>
  <c r="N6643" i="2"/>
  <c r="N6644" i="2"/>
  <c r="N6646" i="2"/>
  <c r="N6648" i="2"/>
  <c r="N6649" i="2"/>
  <c r="N6650" i="2"/>
  <c r="N6654" i="2"/>
  <c r="N6655" i="2"/>
  <c r="N6656" i="2"/>
  <c r="N6657" i="2"/>
  <c r="N6658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5" i="2"/>
  <c r="N6676" i="2"/>
  <c r="N6678" i="2"/>
  <c r="N6680" i="2"/>
  <c r="N6682" i="2"/>
  <c r="N6683" i="2"/>
  <c r="N6684" i="2"/>
  <c r="N6685" i="2"/>
  <c r="N6686" i="2"/>
  <c r="N6688" i="2"/>
  <c r="N6689" i="2"/>
  <c r="N6692" i="2"/>
  <c r="N6695" i="2"/>
  <c r="N6696" i="2"/>
  <c r="N6698" i="2"/>
  <c r="N6699" i="2"/>
  <c r="N6701" i="2"/>
  <c r="N6703" i="2"/>
  <c r="N6704" i="2"/>
  <c r="N6705" i="2"/>
  <c r="N6706" i="2"/>
  <c r="N6708" i="2"/>
  <c r="N6709" i="2"/>
  <c r="N6710" i="2"/>
  <c r="N6711" i="2"/>
  <c r="N6712" i="2"/>
  <c r="N6713" i="2"/>
  <c r="N6714" i="2"/>
  <c r="N6716" i="2"/>
  <c r="N6718" i="2"/>
  <c r="N6722" i="2"/>
  <c r="N6723" i="2"/>
  <c r="N6725" i="2"/>
  <c r="N6727" i="2"/>
  <c r="N6728" i="2"/>
  <c r="N6729" i="2"/>
  <c r="N6733" i="2"/>
  <c r="N6734" i="2"/>
  <c r="N6736" i="2"/>
  <c r="N6737" i="2"/>
  <c r="N6738" i="2"/>
  <c r="N6741" i="2"/>
  <c r="N6742" i="2"/>
  <c r="N6744" i="2"/>
  <c r="N6745" i="2"/>
  <c r="N6746" i="2"/>
  <c r="N6747" i="2"/>
  <c r="N6749" i="2"/>
  <c r="N6750" i="2"/>
  <c r="N6751" i="2"/>
  <c r="N6752" i="2"/>
  <c r="N6753" i="2"/>
  <c r="N6754" i="2"/>
  <c r="N6755" i="2"/>
  <c r="N6760" i="2"/>
  <c r="N6761" i="2"/>
  <c r="N6763" i="2"/>
  <c r="N6764" i="2"/>
  <c r="N6766" i="2"/>
  <c r="N6768" i="2"/>
  <c r="N6770" i="2"/>
  <c r="N6774" i="2"/>
  <c r="N6775" i="2"/>
  <c r="N6776" i="2"/>
  <c r="N6777" i="2"/>
  <c r="N6778" i="2"/>
  <c r="N6779" i="2"/>
  <c r="N6780" i="2"/>
  <c r="N6781" i="2"/>
  <c r="N6782" i="2"/>
  <c r="N6784" i="2"/>
  <c r="N6785" i="2"/>
  <c r="N6786" i="2"/>
  <c r="N6788" i="2"/>
  <c r="N6789" i="2"/>
  <c r="N6790" i="2"/>
  <c r="N6791" i="2"/>
  <c r="N6793" i="2"/>
  <c r="N6795" i="2"/>
  <c r="N6796" i="2"/>
  <c r="N6798" i="2"/>
  <c r="N6799" i="2"/>
  <c r="N6802" i="2"/>
  <c r="N6803" i="2"/>
  <c r="N6804" i="2"/>
  <c r="N6805" i="2"/>
  <c r="N6806" i="2"/>
  <c r="N6807" i="2"/>
  <c r="N6808" i="2"/>
  <c r="N6809" i="2"/>
  <c r="N6811" i="2"/>
  <c r="N6813" i="2"/>
  <c r="N6814" i="2"/>
  <c r="N6821" i="2"/>
  <c r="N6822" i="2"/>
  <c r="N6824" i="2"/>
  <c r="N6826" i="2"/>
  <c r="N6827" i="2"/>
  <c r="N6829" i="2"/>
  <c r="N6830" i="2"/>
  <c r="N6836" i="2"/>
  <c r="N6837" i="2"/>
  <c r="N6838" i="2"/>
  <c r="N6839" i="2"/>
  <c r="N6840" i="2"/>
  <c r="N6844" i="2"/>
  <c r="N6848" i="2"/>
  <c r="N6849" i="2"/>
  <c r="N6852" i="2"/>
  <c r="N6854" i="2"/>
  <c r="N6856" i="2"/>
  <c r="N6857" i="2"/>
  <c r="N6858" i="2"/>
  <c r="N6861" i="2"/>
  <c r="N6863" i="2"/>
  <c r="N6865" i="2"/>
  <c r="N6866" i="2"/>
  <c r="N6867" i="2"/>
  <c r="N6868" i="2"/>
  <c r="N6869" i="2"/>
  <c r="N6870" i="2"/>
  <c r="N6872" i="2"/>
  <c r="N6873" i="2"/>
  <c r="N6875" i="2"/>
  <c r="N6876" i="2"/>
  <c r="N6877" i="2"/>
  <c r="N6879" i="2"/>
  <c r="N6880" i="2"/>
  <c r="N6882" i="2"/>
  <c r="N6883" i="2"/>
  <c r="N6884" i="2"/>
  <c r="N6885" i="2"/>
  <c r="N6886" i="2"/>
  <c r="N6887" i="2"/>
  <c r="N6888" i="2"/>
  <c r="N6890" i="2"/>
  <c r="N6891" i="2"/>
  <c r="N6892" i="2"/>
  <c r="N6893" i="2"/>
  <c r="N6894" i="2"/>
  <c r="N6895" i="2"/>
  <c r="N6896" i="2"/>
  <c r="N6897" i="2"/>
  <c r="N6899" i="2"/>
  <c r="N6902" i="2"/>
  <c r="N6903" i="2"/>
  <c r="N6905" i="2"/>
  <c r="N6908" i="2"/>
  <c r="N6909" i="2"/>
  <c r="N6910" i="2"/>
  <c r="N6911" i="2"/>
  <c r="N6913" i="2"/>
  <c r="N6914" i="2"/>
  <c r="N6915" i="2"/>
  <c r="N6916" i="2"/>
  <c r="N6917" i="2"/>
  <c r="N6918" i="2"/>
  <c r="N6919" i="2"/>
  <c r="N6924" i="2"/>
  <c r="N6925" i="2"/>
  <c r="N6926" i="2"/>
  <c r="N6932" i="2"/>
  <c r="N6933" i="2"/>
  <c r="N6937" i="2"/>
  <c r="N6938" i="2"/>
  <c r="N6941" i="2"/>
  <c r="N6942" i="2"/>
  <c r="N6944" i="2"/>
  <c r="N6945" i="2"/>
  <c r="N6946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8" i="2"/>
  <c r="N6979" i="2"/>
  <c r="N6980" i="2"/>
  <c r="N6981" i="2"/>
  <c r="N6982" i="2"/>
  <c r="N6984" i="2"/>
  <c r="N6987" i="2"/>
  <c r="N6988" i="2"/>
  <c r="N6989" i="2"/>
  <c r="N6990" i="2"/>
  <c r="N6991" i="2"/>
  <c r="N6992" i="2"/>
  <c r="N6993" i="2"/>
  <c r="N6994" i="2"/>
  <c r="N6996" i="2"/>
  <c r="N6998" i="2"/>
  <c r="N6999" i="2"/>
  <c r="N7000" i="2"/>
  <c r="N7001" i="2"/>
  <c r="N7002" i="2"/>
  <c r="N7003" i="2"/>
  <c r="N7004" i="2"/>
  <c r="N7006" i="2"/>
  <c r="N7009" i="2"/>
  <c r="N7010" i="2"/>
  <c r="N7011" i="2"/>
  <c r="N7014" i="2"/>
  <c r="N7015" i="2"/>
  <c r="N7016" i="2"/>
  <c r="N7017" i="2"/>
  <c r="N7018" i="2"/>
  <c r="N7020" i="2"/>
  <c r="N7022" i="2"/>
  <c r="N7023" i="2"/>
  <c r="N7024" i="2"/>
  <c r="N7025" i="2"/>
  <c r="N7026" i="2"/>
  <c r="N7027" i="2"/>
  <c r="N7028" i="2"/>
  <c r="N7029" i="2"/>
  <c r="N7030" i="2"/>
  <c r="N7031" i="2"/>
  <c r="N7033" i="2"/>
  <c r="N7035" i="2"/>
  <c r="N7038" i="2"/>
  <c r="N7039" i="2"/>
  <c r="N7040" i="2"/>
  <c r="N7041" i="2"/>
  <c r="N7042" i="2"/>
  <c r="N7043" i="2"/>
  <c r="N7044" i="2"/>
  <c r="N7045" i="2"/>
  <c r="N7046" i="2"/>
  <c r="N7047" i="2"/>
  <c r="N7048" i="2"/>
  <c r="N7050" i="2"/>
  <c r="N7051" i="2"/>
  <c r="N7052" i="2"/>
  <c r="N7053" i="2"/>
  <c r="N7054" i="2"/>
  <c r="N7055" i="2"/>
  <c r="N7056" i="2"/>
  <c r="N7058" i="2"/>
  <c r="N7060" i="2"/>
  <c r="N7061" i="2"/>
  <c r="N7062" i="2"/>
  <c r="N7065" i="2"/>
  <c r="N7066" i="2"/>
  <c r="N7067" i="2"/>
  <c r="N7068" i="2"/>
  <c r="N7069" i="2"/>
  <c r="N7071" i="2"/>
  <c r="N7073" i="2"/>
  <c r="N7075" i="2"/>
  <c r="N7078" i="2"/>
  <c r="N7080" i="2"/>
  <c r="N7081" i="2"/>
  <c r="N7082" i="2"/>
  <c r="N7083" i="2"/>
  <c r="N7085" i="2"/>
  <c r="N7086" i="2"/>
  <c r="N7089" i="2"/>
  <c r="N7090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9" i="2"/>
  <c r="N7112" i="2"/>
  <c r="N7114" i="2"/>
  <c r="N7115" i="2"/>
  <c r="N7116" i="2"/>
  <c r="N7117" i="2"/>
  <c r="N7119" i="2"/>
  <c r="N7120" i="2"/>
  <c r="N7121" i="2"/>
  <c r="N7122" i="2"/>
  <c r="N7123" i="2"/>
  <c r="N7124" i="2"/>
  <c r="N7126" i="2"/>
  <c r="N7129" i="2"/>
  <c r="N7130" i="2"/>
  <c r="N7132" i="2"/>
  <c r="N7134" i="2"/>
  <c r="N7135" i="2"/>
  <c r="N7138" i="2"/>
  <c r="N7139" i="2"/>
  <c r="N7141" i="2"/>
  <c r="N7142" i="2"/>
  <c r="N7143" i="2"/>
  <c r="N7144" i="2"/>
  <c r="N7148" i="2"/>
  <c r="N7151" i="2"/>
  <c r="N7152" i="2"/>
  <c r="N7153" i="2"/>
  <c r="N7154" i="2"/>
  <c r="N7155" i="2"/>
  <c r="N7158" i="2"/>
  <c r="N7159" i="2"/>
  <c r="N7160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8" i="2"/>
  <c r="N7191" i="2"/>
  <c r="N7192" i="2"/>
  <c r="N7193" i="2"/>
  <c r="N7194" i="2"/>
  <c r="N7198" i="2"/>
  <c r="N7199" i="2"/>
  <c r="N7200" i="2"/>
  <c r="N7202" i="2"/>
  <c r="N7203" i="2"/>
  <c r="N7206" i="2"/>
  <c r="N7208" i="2"/>
  <c r="N7211" i="2"/>
  <c r="N7212" i="2"/>
  <c r="N7217" i="2"/>
  <c r="N7219" i="2"/>
  <c r="N7220" i="2"/>
  <c r="N7221" i="2"/>
  <c r="N7222" i="2"/>
  <c r="N7223" i="2"/>
  <c r="N7224" i="2"/>
  <c r="N7226" i="2"/>
  <c r="N7227" i="2"/>
  <c r="N7228" i="2"/>
  <c r="N7230" i="2"/>
  <c r="N7231" i="2"/>
  <c r="N7233" i="2"/>
  <c r="N7234" i="2"/>
  <c r="N7236" i="2"/>
  <c r="N7237" i="2"/>
  <c r="N7239" i="2"/>
  <c r="N7241" i="2"/>
  <c r="N7243" i="2"/>
  <c r="N7244" i="2"/>
  <c r="N7245" i="2"/>
  <c r="N7246" i="2"/>
  <c r="N7247" i="2"/>
  <c r="N7248" i="2"/>
  <c r="N7249" i="2"/>
  <c r="N7254" i="2"/>
  <c r="N7256" i="2"/>
  <c r="N7257" i="2"/>
  <c r="N7258" i="2"/>
  <c r="N7261" i="2"/>
  <c r="N7262" i="2"/>
  <c r="N7263" i="2"/>
  <c r="N7264" i="2"/>
  <c r="N7265" i="2"/>
  <c r="N7267" i="2"/>
  <c r="N7268" i="2"/>
  <c r="N7269" i="2"/>
  <c r="N7270" i="2"/>
  <c r="N7271" i="2"/>
  <c r="N7272" i="2"/>
  <c r="N7273" i="2"/>
  <c r="N7274" i="2"/>
  <c r="N7275" i="2"/>
  <c r="N7276" i="2"/>
  <c r="N7278" i="2"/>
  <c r="N7279" i="2"/>
  <c r="N7281" i="2"/>
  <c r="N7282" i="2"/>
  <c r="N7284" i="2"/>
  <c r="N7285" i="2"/>
  <c r="N7286" i="2"/>
  <c r="N7288" i="2"/>
  <c r="N7289" i="2"/>
  <c r="N7290" i="2"/>
  <c r="N7291" i="2"/>
  <c r="N7292" i="2"/>
  <c r="N7293" i="2"/>
  <c r="N7295" i="2"/>
  <c r="N7297" i="2"/>
  <c r="N7298" i="2"/>
  <c r="N7299" i="2"/>
  <c r="N7300" i="2"/>
  <c r="N7302" i="2"/>
  <c r="N7304" i="2"/>
  <c r="N7305" i="2"/>
  <c r="N7306" i="2"/>
  <c r="N7308" i="2"/>
  <c r="N7309" i="2"/>
  <c r="N7311" i="2"/>
  <c r="N7313" i="2"/>
  <c r="N7316" i="2"/>
  <c r="N7319" i="2"/>
  <c r="N7321" i="2"/>
  <c r="N7322" i="2"/>
  <c r="N7324" i="2"/>
  <c r="N7327" i="2"/>
  <c r="N7328" i="2"/>
  <c r="N7330" i="2"/>
  <c r="N7331" i="2"/>
  <c r="N7332" i="2"/>
  <c r="N7334" i="2"/>
  <c r="N7335" i="2"/>
  <c r="N7336" i="2"/>
  <c r="N7337" i="2"/>
  <c r="N7338" i="2"/>
  <c r="N7340" i="2"/>
  <c r="N7342" i="2"/>
  <c r="N7343" i="2"/>
  <c r="N7344" i="2"/>
  <c r="N7345" i="2"/>
  <c r="N7348" i="2"/>
  <c r="N7349" i="2"/>
  <c r="N7351" i="2"/>
  <c r="N7352" i="2"/>
  <c r="N7353" i="2"/>
  <c r="N7354" i="2"/>
  <c r="N7355" i="2"/>
  <c r="N7356" i="2"/>
  <c r="N7361" i="2"/>
  <c r="N7362" i="2"/>
  <c r="N7363" i="2"/>
  <c r="N7364" i="2"/>
  <c r="N7365" i="2"/>
  <c r="N7366" i="2"/>
  <c r="N7368" i="2"/>
  <c r="N7369" i="2"/>
  <c r="N7370" i="2"/>
  <c r="N7371" i="2"/>
  <c r="N7372" i="2"/>
  <c r="N7374" i="2"/>
  <c r="N7376" i="2"/>
  <c r="N7377" i="2"/>
  <c r="N7379" i="2"/>
  <c r="N7380" i="2"/>
  <c r="N7381" i="2"/>
  <c r="N7382" i="2"/>
  <c r="N7383" i="2"/>
  <c r="N7385" i="2"/>
  <c r="N7386" i="2"/>
  <c r="N7390" i="2"/>
  <c r="N7391" i="2"/>
  <c r="N7392" i="2"/>
  <c r="N7393" i="2"/>
  <c r="N7394" i="2"/>
  <c r="N7395" i="2"/>
  <c r="N7398" i="2"/>
  <c r="N7399" i="2"/>
  <c r="N7402" i="2"/>
  <c r="N7403" i="2"/>
  <c r="N7404" i="2"/>
  <c r="N7405" i="2"/>
  <c r="N7407" i="2"/>
  <c r="N7408" i="2"/>
  <c r="N7410" i="2"/>
  <c r="N7412" i="2"/>
  <c r="N7416" i="2"/>
  <c r="N7418" i="2"/>
  <c r="N7419" i="2"/>
  <c r="N7420" i="2"/>
  <c r="N7422" i="2"/>
  <c r="N7425" i="2"/>
  <c r="N7427" i="2"/>
  <c r="N7428" i="2"/>
  <c r="N7429" i="2"/>
  <c r="N7432" i="2"/>
  <c r="N7433" i="2"/>
  <c r="N7434" i="2"/>
  <c r="N7435" i="2"/>
  <c r="N7436" i="2"/>
  <c r="N7438" i="2"/>
  <c r="N7440" i="2"/>
  <c r="N7442" i="2"/>
  <c r="N7444" i="2"/>
  <c r="N7445" i="2"/>
  <c r="N7446" i="2"/>
  <c r="N7448" i="2"/>
  <c r="N7449" i="2"/>
  <c r="N7450" i="2"/>
  <c r="N7452" i="2"/>
  <c r="N7453" i="2"/>
  <c r="N7454" i="2"/>
  <c r="N7455" i="2"/>
  <c r="N7457" i="2"/>
  <c r="N7458" i="2"/>
  <c r="N7459" i="2"/>
  <c r="N7462" i="2"/>
  <c r="N7463" i="2"/>
  <c r="N7464" i="2"/>
  <c r="N7465" i="2"/>
  <c r="N7466" i="2"/>
  <c r="N7468" i="2"/>
  <c r="N7469" i="2"/>
  <c r="N7472" i="2"/>
  <c r="N7473" i="2"/>
  <c r="N7475" i="2"/>
  <c r="N7476" i="2"/>
  <c r="N7477" i="2"/>
  <c r="N7478" i="2"/>
  <c r="N7479" i="2"/>
  <c r="N7482" i="2"/>
  <c r="N7483" i="2"/>
  <c r="N7485" i="2"/>
  <c r="N7487" i="2"/>
  <c r="N7492" i="2"/>
  <c r="N7493" i="2"/>
  <c r="N7494" i="2"/>
  <c r="N7495" i="2"/>
  <c r="N7498" i="2"/>
  <c r="N7499" i="2"/>
  <c r="N7500" i="2"/>
  <c r="N7501" i="2"/>
  <c r="J7" i="2"/>
  <c r="K7" i="2" s="1"/>
  <c r="J6" i="2"/>
  <c r="K6" i="2" s="1"/>
  <c r="J8" i="2"/>
  <c r="K8" i="2" s="1"/>
  <c r="J9" i="2"/>
  <c r="K9" i="2" s="1"/>
  <c r="J12" i="2"/>
  <c r="K12" i="2" s="1"/>
  <c r="J15" i="2"/>
  <c r="K15" i="2" s="1"/>
  <c r="J16" i="2"/>
  <c r="K16" i="2" s="1"/>
  <c r="J17" i="2"/>
  <c r="K17" i="2" s="1"/>
  <c r="J19" i="2"/>
  <c r="K19" i="2" s="1"/>
  <c r="J20" i="2"/>
  <c r="K20" i="2" s="1"/>
  <c r="J22" i="2"/>
  <c r="K22" i="2" s="1"/>
  <c r="J23" i="2"/>
  <c r="K23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7" i="2"/>
  <c r="K37" i="2" s="1"/>
  <c r="J38" i="2"/>
  <c r="K38" i="2" s="1"/>
  <c r="J40" i="2"/>
  <c r="K40" i="2" s="1"/>
  <c r="J41" i="2"/>
  <c r="K41" i="2" s="1"/>
  <c r="J42" i="2"/>
  <c r="K42" i="2" s="1"/>
  <c r="J43" i="2"/>
  <c r="K43" i="2" s="1"/>
  <c r="J45" i="2"/>
  <c r="K45" i="2" s="1"/>
  <c r="J46" i="2"/>
  <c r="K46" i="2" s="1"/>
  <c r="J48" i="2"/>
  <c r="K48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72" i="2"/>
  <c r="K72" i="2" s="1"/>
  <c r="J73" i="2"/>
  <c r="K73" i="2" s="1"/>
  <c r="J76" i="2"/>
  <c r="K76" i="2" s="1"/>
  <c r="J77" i="2"/>
  <c r="K77" i="2" s="1"/>
  <c r="J78" i="2"/>
  <c r="K78" i="2" s="1"/>
  <c r="J80" i="2"/>
  <c r="K80" i="2" s="1"/>
  <c r="J81" i="2"/>
  <c r="K81" i="2" s="1"/>
  <c r="J82" i="2"/>
  <c r="K82" i="2" s="1"/>
  <c r="J87" i="2"/>
  <c r="K87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8" i="2"/>
  <c r="K108" i="2" s="1"/>
  <c r="J110" i="2"/>
  <c r="K110" i="2" s="1"/>
  <c r="J111" i="2"/>
  <c r="K111" i="2" s="1"/>
  <c r="J112" i="2"/>
  <c r="K112" i="2" s="1"/>
  <c r="J114" i="2"/>
  <c r="K114" i="2" s="1"/>
  <c r="J115" i="2"/>
  <c r="K115" i="2" s="1"/>
  <c r="J116" i="2"/>
  <c r="K116" i="2" s="1"/>
  <c r="J117" i="2"/>
  <c r="K117" i="2" s="1"/>
  <c r="J118" i="2"/>
  <c r="K118" i="2" s="1"/>
  <c r="J120" i="2"/>
  <c r="K120" i="2" s="1"/>
  <c r="J121" i="2"/>
  <c r="K121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2" i="2"/>
  <c r="K132" i="2" s="1"/>
  <c r="J134" i="2"/>
  <c r="K134" i="2" s="1"/>
  <c r="J135" i="2"/>
  <c r="K135" i="2" s="1"/>
  <c r="J137" i="2"/>
  <c r="K137" i="2" s="1"/>
  <c r="J140" i="2"/>
  <c r="K140" i="2" s="1"/>
  <c r="J141" i="2"/>
  <c r="K141" i="2" s="1"/>
  <c r="J142" i="2"/>
  <c r="K142" i="2" s="1"/>
  <c r="J143" i="2"/>
  <c r="K143" i="2" s="1"/>
  <c r="J144" i="2"/>
  <c r="K144" i="2" s="1"/>
  <c r="J148" i="2"/>
  <c r="K148" i="2" s="1"/>
  <c r="J150" i="2"/>
  <c r="K150" i="2" s="1"/>
  <c r="J152" i="2"/>
  <c r="K152" i="2" s="1"/>
  <c r="J153" i="2"/>
  <c r="K153" i="2" s="1"/>
  <c r="J154" i="2"/>
  <c r="K154" i="2" s="1"/>
  <c r="J155" i="2"/>
  <c r="K155" i="2" s="1"/>
  <c r="J157" i="2"/>
  <c r="K157" i="2" s="1"/>
  <c r="J158" i="2"/>
  <c r="K158" i="2" s="1"/>
  <c r="J161" i="2"/>
  <c r="K161" i="2" s="1"/>
  <c r="J164" i="2"/>
  <c r="K164" i="2" s="1"/>
  <c r="J165" i="2"/>
  <c r="K165" i="2" s="1"/>
  <c r="J166" i="2"/>
  <c r="K166" i="2" s="1"/>
  <c r="J167" i="2"/>
  <c r="K167" i="2" s="1"/>
  <c r="J170" i="2"/>
  <c r="K170" i="2" s="1"/>
  <c r="J171" i="2"/>
  <c r="K171" i="2" s="1"/>
  <c r="J172" i="2"/>
  <c r="K172" i="2" s="1"/>
  <c r="J175" i="2"/>
  <c r="K175" i="2" s="1"/>
  <c r="J176" i="2"/>
  <c r="K176" i="2" s="1"/>
  <c r="J177" i="2"/>
  <c r="K177" i="2" s="1"/>
  <c r="J178" i="2"/>
  <c r="K178" i="2" s="1"/>
  <c r="J179" i="2"/>
  <c r="K179" i="2" s="1"/>
  <c r="J180" i="2"/>
  <c r="K180" i="2" s="1"/>
  <c r="J181" i="2"/>
  <c r="K181" i="2" s="1"/>
  <c r="J182" i="2"/>
  <c r="K182" i="2" s="1"/>
  <c r="J183" i="2"/>
  <c r="K183" i="2" s="1"/>
  <c r="J189" i="2"/>
  <c r="K189" i="2" s="1"/>
  <c r="J191" i="2"/>
  <c r="K191" i="2" s="1"/>
  <c r="J192" i="2"/>
  <c r="K192" i="2" s="1"/>
  <c r="J194" i="2"/>
  <c r="K194" i="2" s="1"/>
  <c r="J195" i="2"/>
  <c r="K195" i="2" s="1"/>
  <c r="J196" i="2"/>
  <c r="K196" i="2" s="1"/>
  <c r="J199" i="2"/>
  <c r="K199" i="2" s="1"/>
  <c r="J200" i="2"/>
  <c r="K200" i="2" s="1"/>
  <c r="J201" i="2"/>
  <c r="K201" i="2" s="1"/>
  <c r="J204" i="2"/>
  <c r="K204" i="2" s="1"/>
  <c r="J205" i="2"/>
  <c r="K205" i="2" s="1"/>
  <c r="J206" i="2"/>
  <c r="K206" i="2" s="1"/>
  <c r="J207" i="2"/>
  <c r="K207" i="2" s="1"/>
  <c r="J208" i="2"/>
  <c r="K208" i="2" s="1"/>
  <c r="J210" i="2"/>
  <c r="K210" i="2" s="1"/>
  <c r="J212" i="2"/>
  <c r="K212" i="2" s="1"/>
  <c r="J214" i="2"/>
  <c r="K214" i="2" s="1"/>
  <c r="J215" i="2"/>
  <c r="K215" i="2" s="1"/>
  <c r="J216" i="2"/>
  <c r="K216" i="2" s="1"/>
  <c r="J217" i="2"/>
  <c r="K217" i="2" s="1"/>
  <c r="J218" i="2"/>
  <c r="K218" i="2" s="1"/>
  <c r="J219" i="2"/>
  <c r="K219" i="2" s="1"/>
  <c r="J221" i="2"/>
  <c r="K221" i="2" s="1"/>
  <c r="J223" i="2"/>
  <c r="K223" i="2" s="1"/>
  <c r="J226" i="2"/>
  <c r="K226" i="2" s="1"/>
  <c r="J230" i="2"/>
  <c r="K230" i="2" s="1"/>
  <c r="J231" i="2"/>
  <c r="K231" i="2" s="1"/>
  <c r="J233" i="2"/>
  <c r="K233" i="2" s="1"/>
  <c r="J234" i="2"/>
  <c r="K234" i="2" s="1"/>
  <c r="J235" i="2"/>
  <c r="K235" i="2" s="1"/>
  <c r="J237" i="2"/>
  <c r="K237" i="2" s="1"/>
  <c r="J239" i="2"/>
  <c r="K239" i="2" s="1"/>
  <c r="J240" i="2"/>
  <c r="K240" i="2" s="1"/>
  <c r="J241" i="2"/>
  <c r="K241" i="2" s="1"/>
  <c r="J242" i="2"/>
  <c r="K242" i="2" s="1"/>
  <c r="J244" i="2"/>
  <c r="K244" i="2" s="1"/>
  <c r="J245" i="2"/>
  <c r="K245" i="2" s="1"/>
  <c r="J246" i="2"/>
  <c r="K246" i="2" s="1"/>
  <c r="J254" i="2"/>
  <c r="K254" i="2" s="1"/>
  <c r="J255" i="2"/>
  <c r="K255" i="2" s="1"/>
  <c r="J256" i="2"/>
  <c r="K256" i="2" s="1"/>
  <c r="J257" i="2"/>
  <c r="K257" i="2" s="1"/>
  <c r="J258" i="2"/>
  <c r="K258" i="2" s="1"/>
  <c r="J260" i="2"/>
  <c r="K260" i="2" s="1"/>
  <c r="J261" i="2"/>
  <c r="K261" i="2" s="1"/>
  <c r="J265" i="2"/>
  <c r="K265" i="2" s="1"/>
  <c r="J266" i="2"/>
  <c r="K266" i="2" s="1"/>
  <c r="J267" i="2"/>
  <c r="K267" i="2" s="1"/>
  <c r="J268" i="2"/>
  <c r="K268" i="2" s="1"/>
  <c r="J269" i="2"/>
  <c r="K269" i="2" s="1"/>
  <c r="J270" i="2"/>
  <c r="K270" i="2" s="1"/>
  <c r="J272" i="2"/>
  <c r="K272" i="2" s="1"/>
  <c r="J273" i="2"/>
  <c r="K273" i="2" s="1"/>
  <c r="J274" i="2"/>
  <c r="K274" i="2" s="1"/>
  <c r="J275" i="2"/>
  <c r="K275" i="2" s="1"/>
  <c r="J276" i="2"/>
  <c r="K276" i="2" s="1"/>
  <c r="J279" i="2"/>
  <c r="K279" i="2" s="1"/>
  <c r="J280" i="2"/>
  <c r="K280" i="2" s="1"/>
  <c r="J282" i="2"/>
  <c r="K282" i="2" s="1"/>
  <c r="J283" i="2"/>
  <c r="K283" i="2" s="1"/>
  <c r="J284" i="2"/>
  <c r="K284" i="2" s="1"/>
  <c r="J286" i="2"/>
  <c r="K286" i="2" s="1"/>
  <c r="J290" i="2"/>
  <c r="K290" i="2" s="1"/>
  <c r="J291" i="2"/>
  <c r="K291" i="2" s="1"/>
  <c r="J293" i="2"/>
  <c r="K293" i="2" s="1"/>
  <c r="J295" i="2"/>
  <c r="K295" i="2" s="1"/>
  <c r="J296" i="2"/>
  <c r="K296" i="2" s="1"/>
  <c r="J301" i="2"/>
  <c r="K301" i="2" s="1"/>
  <c r="J302" i="2"/>
  <c r="K302" i="2" s="1"/>
  <c r="J303" i="2"/>
  <c r="K303" i="2" s="1"/>
  <c r="J307" i="2"/>
  <c r="K307" i="2" s="1"/>
  <c r="J308" i="2"/>
  <c r="K308" i="2" s="1"/>
  <c r="J309" i="2"/>
  <c r="K309" i="2" s="1"/>
  <c r="J310" i="2"/>
  <c r="K310" i="2" s="1"/>
  <c r="J312" i="2"/>
  <c r="K312" i="2" s="1"/>
  <c r="J314" i="2"/>
  <c r="K314" i="2" s="1"/>
  <c r="J315" i="2"/>
  <c r="K315" i="2" s="1"/>
  <c r="J316" i="2"/>
  <c r="K316" i="2" s="1"/>
  <c r="J320" i="2"/>
  <c r="K320" i="2" s="1"/>
  <c r="J321" i="2"/>
  <c r="K321" i="2" s="1"/>
  <c r="J322" i="2"/>
  <c r="K322" i="2" s="1"/>
  <c r="J323" i="2"/>
  <c r="K323" i="2" s="1"/>
  <c r="J325" i="2"/>
  <c r="K325" i="2" s="1"/>
  <c r="J326" i="2"/>
  <c r="K326" i="2" s="1"/>
  <c r="J328" i="2"/>
  <c r="K328" i="2" s="1"/>
  <c r="J329" i="2"/>
  <c r="K329" i="2" s="1"/>
  <c r="J331" i="2"/>
  <c r="K331" i="2" s="1"/>
  <c r="J332" i="2"/>
  <c r="K332" i="2" s="1"/>
  <c r="J334" i="2"/>
  <c r="K334" i="2" s="1"/>
  <c r="J337" i="2"/>
  <c r="K337" i="2" s="1"/>
  <c r="J338" i="2"/>
  <c r="K338" i="2" s="1"/>
  <c r="J339" i="2"/>
  <c r="K339" i="2" s="1"/>
  <c r="J340" i="2"/>
  <c r="K340" i="2" s="1"/>
  <c r="J342" i="2"/>
  <c r="K342" i="2" s="1"/>
  <c r="J343" i="2"/>
  <c r="K343" i="2" s="1"/>
  <c r="J344" i="2"/>
  <c r="K344" i="2" s="1"/>
  <c r="J354" i="2"/>
  <c r="K354" i="2" s="1"/>
  <c r="J356" i="2"/>
  <c r="K356" i="2" s="1"/>
  <c r="J357" i="2"/>
  <c r="K357" i="2" s="1"/>
  <c r="J359" i="2"/>
  <c r="K359" i="2" s="1"/>
  <c r="J362" i="2"/>
  <c r="K362" i="2" s="1"/>
  <c r="J363" i="2"/>
  <c r="K363" i="2" s="1"/>
  <c r="J364" i="2"/>
  <c r="K364" i="2" s="1"/>
  <c r="J365" i="2"/>
  <c r="K365" i="2" s="1"/>
  <c r="J368" i="2"/>
  <c r="K368" i="2" s="1"/>
  <c r="J369" i="2"/>
  <c r="K369" i="2" s="1"/>
  <c r="J371" i="2"/>
  <c r="K371" i="2" s="1"/>
  <c r="J373" i="2"/>
  <c r="K373" i="2" s="1"/>
  <c r="J374" i="2"/>
  <c r="K374" i="2" s="1"/>
  <c r="J375" i="2"/>
  <c r="K375" i="2" s="1"/>
  <c r="J376" i="2"/>
  <c r="K376" i="2" s="1"/>
  <c r="J378" i="2"/>
  <c r="K378" i="2" s="1"/>
  <c r="J379" i="2"/>
  <c r="K379" i="2" s="1"/>
  <c r="J380" i="2"/>
  <c r="K380" i="2" s="1"/>
  <c r="J381" i="2"/>
  <c r="K381" i="2" s="1"/>
  <c r="J382" i="2"/>
  <c r="K382" i="2" s="1"/>
  <c r="J383" i="2"/>
  <c r="K383" i="2" s="1"/>
  <c r="J384" i="2"/>
  <c r="K384" i="2" s="1"/>
  <c r="J385" i="2"/>
  <c r="K385" i="2" s="1"/>
  <c r="J387" i="2"/>
  <c r="K387" i="2" s="1"/>
  <c r="J388" i="2"/>
  <c r="K388" i="2" s="1"/>
  <c r="J389" i="2"/>
  <c r="K389" i="2" s="1"/>
  <c r="J390" i="2"/>
  <c r="K390" i="2" s="1"/>
  <c r="J393" i="2"/>
  <c r="K393" i="2" s="1"/>
  <c r="J395" i="2"/>
  <c r="K395" i="2" s="1"/>
  <c r="J397" i="2"/>
  <c r="K397" i="2" s="1"/>
  <c r="J398" i="2"/>
  <c r="K398" i="2" s="1"/>
  <c r="J399" i="2"/>
  <c r="K399" i="2" s="1"/>
  <c r="J400" i="2"/>
  <c r="K400" i="2" s="1"/>
  <c r="J402" i="2"/>
  <c r="K402" i="2" s="1"/>
  <c r="J403" i="2"/>
  <c r="K403" i="2" s="1"/>
  <c r="J404" i="2"/>
  <c r="K404" i="2" s="1"/>
  <c r="J405" i="2"/>
  <c r="K405" i="2" s="1"/>
  <c r="J406" i="2"/>
  <c r="K406" i="2" s="1"/>
  <c r="J407" i="2"/>
  <c r="K407" i="2" s="1"/>
  <c r="J408" i="2"/>
  <c r="K408" i="2" s="1"/>
  <c r="J409" i="2"/>
  <c r="K409" i="2" s="1"/>
  <c r="J410" i="2"/>
  <c r="K410" i="2" s="1"/>
  <c r="J411" i="2"/>
  <c r="K411" i="2" s="1"/>
  <c r="J412" i="2"/>
  <c r="K412" i="2" s="1"/>
  <c r="J413" i="2"/>
  <c r="K413" i="2" s="1"/>
  <c r="J414" i="2"/>
  <c r="K414" i="2" s="1"/>
  <c r="J415" i="2"/>
  <c r="K415" i="2" s="1"/>
  <c r="J416" i="2"/>
  <c r="K416" i="2" s="1"/>
  <c r="J417" i="2"/>
  <c r="K417" i="2" s="1"/>
  <c r="J418" i="2"/>
  <c r="K418" i="2" s="1"/>
  <c r="J419" i="2"/>
  <c r="K419" i="2" s="1"/>
  <c r="J420" i="2"/>
  <c r="K420" i="2" s="1"/>
  <c r="J421" i="2"/>
  <c r="K421" i="2" s="1"/>
  <c r="J423" i="2"/>
  <c r="K423" i="2" s="1"/>
  <c r="J425" i="2"/>
  <c r="K425" i="2" s="1"/>
  <c r="J426" i="2"/>
  <c r="K426" i="2" s="1"/>
  <c r="J430" i="2"/>
  <c r="K430" i="2" s="1"/>
  <c r="J431" i="2"/>
  <c r="K431" i="2" s="1"/>
  <c r="J433" i="2"/>
  <c r="K433" i="2" s="1"/>
  <c r="J434" i="2"/>
  <c r="K434" i="2" s="1"/>
  <c r="J435" i="2"/>
  <c r="K435" i="2" s="1"/>
  <c r="J436" i="2"/>
  <c r="K436" i="2" s="1"/>
  <c r="J437" i="2"/>
  <c r="K437" i="2" s="1"/>
  <c r="J439" i="2"/>
  <c r="K439" i="2" s="1"/>
  <c r="J441" i="2"/>
  <c r="K441" i="2" s="1"/>
  <c r="J442" i="2"/>
  <c r="K442" i="2" s="1"/>
  <c r="J443" i="2"/>
  <c r="K443" i="2" s="1"/>
  <c r="J444" i="2"/>
  <c r="K444" i="2" s="1"/>
  <c r="J448" i="2"/>
  <c r="K448" i="2" s="1"/>
  <c r="J449" i="2"/>
  <c r="K449" i="2" s="1"/>
  <c r="J453" i="2"/>
  <c r="K453" i="2" s="1"/>
  <c r="J454" i="2"/>
  <c r="K454" i="2" s="1"/>
  <c r="J456" i="2"/>
  <c r="K456" i="2" s="1"/>
  <c r="J457" i="2"/>
  <c r="K457" i="2" s="1"/>
  <c r="J458" i="2"/>
  <c r="K458" i="2" s="1"/>
  <c r="J459" i="2"/>
  <c r="K459" i="2" s="1"/>
  <c r="J460" i="2"/>
  <c r="K460" i="2" s="1"/>
  <c r="J462" i="2"/>
  <c r="K462" i="2" s="1"/>
  <c r="J463" i="2"/>
  <c r="K463" i="2" s="1"/>
  <c r="J464" i="2"/>
  <c r="K464" i="2" s="1"/>
  <c r="J465" i="2"/>
  <c r="K465" i="2" s="1"/>
  <c r="J466" i="2"/>
  <c r="K466" i="2" s="1"/>
  <c r="J467" i="2"/>
  <c r="K467" i="2" s="1"/>
  <c r="J468" i="2"/>
  <c r="K468" i="2" s="1"/>
  <c r="J469" i="2"/>
  <c r="K469" i="2" s="1"/>
  <c r="J471" i="2"/>
  <c r="K471" i="2" s="1"/>
  <c r="J472" i="2"/>
  <c r="K472" i="2" s="1"/>
  <c r="J473" i="2"/>
  <c r="K473" i="2" s="1"/>
  <c r="J476" i="2"/>
  <c r="K476" i="2" s="1"/>
  <c r="J478" i="2"/>
  <c r="K478" i="2" s="1"/>
  <c r="J479" i="2"/>
  <c r="K479" i="2" s="1"/>
  <c r="J481" i="2"/>
  <c r="K481" i="2" s="1"/>
  <c r="J482" i="2"/>
  <c r="K482" i="2" s="1"/>
  <c r="J483" i="2"/>
  <c r="K483" i="2" s="1"/>
  <c r="J484" i="2"/>
  <c r="K484" i="2" s="1"/>
  <c r="J485" i="2"/>
  <c r="K485" i="2" s="1"/>
  <c r="J486" i="2"/>
  <c r="K486" i="2" s="1"/>
  <c r="J487" i="2"/>
  <c r="K487" i="2" s="1"/>
  <c r="J488" i="2"/>
  <c r="K488" i="2" s="1"/>
  <c r="J489" i="2"/>
  <c r="K489" i="2" s="1"/>
  <c r="J490" i="2"/>
  <c r="K490" i="2" s="1"/>
  <c r="J491" i="2"/>
  <c r="K491" i="2" s="1"/>
  <c r="J493" i="2"/>
  <c r="K493" i="2" s="1"/>
  <c r="J494" i="2"/>
  <c r="K494" i="2" s="1"/>
  <c r="J495" i="2"/>
  <c r="K495" i="2" s="1"/>
  <c r="J496" i="2"/>
  <c r="K496" i="2" s="1"/>
  <c r="J497" i="2"/>
  <c r="K497" i="2" s="1"/>
  <c r="J498" i="2"/>
  <c r="K498" i="2" s="1"/>
  <c r="J499" i="2"/>
  <c r="K499" i="2" s="1"/>
  <c r="J500" i="2"/>
  <c r="K500" i="2" s="1"/>
  <c r="J501" i="2"/>
  <c r="K501" i="2" s="1"/>
  <c r="J502" i="2"/>
  <c r="K502" i="2" s="1"/>
  <c r="J503" i="2"/>
  <c r="K503" i="2" s="1"/>
  <c r="J505" i="2"/>
  <c r="K505" i="2" s="1"/>
  <c r="J506" i="2"/>
  <c r="K506" i="2" s="1"/>
  <c r="J507" i="2"/>
  <c r="K507" i="2" s="1"/>
  <c r="J508" i="2"/>
  <c r="K508" i="2" s="1"/>
  <c r="J509" i="2"/>
  <c r="K509" i="2" s="1"/>
  <c r="J511" i="2"/>
  <c r="K511" i="2" s="1"/>
  <c r="J512" i="2"/>
  <c r="K512" i="2" s="1"/>
  <c r="J514" i="2"/>
  <c r="K514" i="2" s="1"/>
  <c r="J515" i="2"/>
  <c r="K515" i="2" s="1"/>
  <c r="J520" i="2"/>
  <c r="K520" i="2" s="1"/>
  <c r="J522" i="2"/>
  <c r="K522" i="2" s="1"/>
  <c r="J525" i="2"/>
  <c r="K525" i="2" s="1"/>
  <c r="J527" i="2"/>
  <c r="K527" i="2" s="1"/>
  <c r="J528" i="2"/>
  <c r="K528" i="2" s="1"/>
  <c r="J529" i="2"/>
  <c r="K529" i="2" s="1"/>
  <c r="J530" i="2"/>
  <c r="K530" i="2" s="1"/>
  <c r="J531" i="2"/>
  <c r="K531" i="2" s="1"/>
  <c r="J532" i="2"/>
  <c r="K532" i="2" s="1"/>
  <c r="J533" i="2"/>
  <c r="K533" i="2" s="1"/>
  <c r="J534" i="2"/>
  <c r="K534" i="2" s="1"/>
  <c r="J535" i="2"/>
  <c r="K535" i="2" s="1"/>
  <c r="J536" i="2"/>
  <c r="K536" i="2" s="1"/>
  <c r="J537" i="2"/>
  <c r="K537" i="2" s="1"/>
  <c r="J539" i="2"/>
  <c r="K539" i="2" s="1"/>
  <c r="J540" i="2"/>
  <c r="K540" i="2" s="1"/>
  <c r="J541" i="2"/>
  <c r="K541" i="2" s="1"/>
  <c r="J543" i="2"/>
  <c r="K543" i="2" s="1"/>
  <c r="J545" i="2"/>
  <c r="K545" i="2" s="1"/>
  <c r="J548" i="2"/>
  <c r="K548" i="2" s="1"/>
  <c r="J549" i="2"/>
  <c r="K549" i="2" s="1"/>
  <c r="J550" i="2"/>
  <c r="K550" i="2" s="1"/>
  <c r="J552" i="2"/>
  <c r="K552" i="2" s="1"/>
  <c r="J554" i="2"/>
  <c r="K554" i="2" s="1"/>
  <c r="J555" i="2"/>
  <c r="K555" i="2" s="1"/>
  <c r="J557" i="2"/>
  <c r="K557" i="2" s="1"/>
  <c r="J559" i="2"/>
  <c r="K559" i="2" s="1"/>
  <c r="J560" i="2"/>
  <c r="K560" i="2" s="1"/>
  <c r="J563" i="2"/>
  <c r="K563" i="2" s="1"/>
  <c r="J566" i="2"/>
  <c r="K566" i="2" s="1"/>
  <c r="J567" i="2"/>
  <c r="K567" i="2" s="1"/>
  <c r="J568" i="2"/>
  <c r="K568" i="2" s="1"/>
  <c r="J569" i="2"/>
  <c r="K569" i="2" s="1"/>
  <c r="J571" i="2"/>
  <c r="K571" i="2" s="1"/>
  <c r="J572" i="2"/>
  <c r="K572" i="2" s="1"/>
  <c r="J574" i="2"/>
  <c r="K574" i="2" s="1"/>
  <c r="J576" i="2"/>
  <c r="K576" i="2" s="1"/>
  <c r="J577" i="2"/>
  <c r="K577" i="2" s="1"/>
  <c r="J578" i="2"/>
  <c r="K578" i="2" s="1"/>
  <c r="J580" i="2"/>
  <c r="K580" i="2" s="1"/>
  <c r="J581" i="2"/>
  <c r="K581" i="2" s="1"/>
  <c r="J582" i="2"/>
  <c r="K582" i="2" s="1"/>
  <c r="J583" i="2"/>
  <c r="K583" i="2" s="1"/>
  <c r="J584" i="2"/>
  <c r="K584" i="2" s="1"/>
  <c r="J585" i="2"/>
  <c r="K585" i="2" s="1"/>
  <c r="J587" i="2"/>
  <c r="K587" i="2" s="1"/>
  <c r="J588" i="2"/>
  <c r="K588" i="2" s="1"/>
  <c r="J589" i="2"/>
  <c r="K589" i="2" s="1"/>
  <c r="J590" i="2"/>
  <c r="K590" i="2" s="1"/>
  <c r="J591" i="2"/>
  <c r="K591" i="2" s="1"/>
  <c r="J592" i="2"/>
  <c r="K592" i="2" s="1"/>
  <c r="J594" i="2"/>
  <c r="K594" i="2" s="1"/>
  <c r="J595" i="2"/>
  <c r="K595" i="2" s="1"/>
  <c r="J596" i="2"/>
  <c r="K596" i="2" s="1"/>
  <c r="J597" i="2"/>
  <c r="K597" i="2" s="1"/>
  <c r="J598" i="2"/>
  <c r="K598" i="2" s="1"/>
  <c r="J601" i="2"/>
  <c r="K601" i="2" s="1"/>
  <c r="J603" i="2"/>
  <c r="K603" i="2" s="1"/>
  <c r="J604" i="2"/>
  <c r="K604" i="2" s="1"/>
  <c r="J607" i="2"/>
  <c r="K607" i="2" s="1"/>
  <c r="J608" i="2"/>
  <c r="K608" i="2" s="1"/>
  <c r="J609" i="2"/>
  <c r="K609" i="2" s="1"/>
  <c r="J613" i="2"/>
  <c r="K613" i="2" s="1"/>
  <c r="J614" i="2"/>
  <c r="K614" i="2" s="1"/>
  <c r="J615" i="2"/>
  <c r="K615" i="2" s="1"/>
  <c r="J616" i="2"/>
  <c r="K616" i="2" s="1"/>
  <c r="J617" i="2"/>
  <c r="K617" i="2" s="1"/>
  <c r="J622" i="2"/>
  <c r="K622" i="2" s="1"/>
  <c r="J623" i="2"/>
  <c r="K623" i="2" s="1"/>
  <c r="J624" i="2"/>
  <c r="K624" i="2" s="1"/>
  <c r="J625" i="2"/>
  <c r="K625" i="2" s="1"/>
  <c r="J626" i="2"/>
  <c r="K626" i="2" s="1"/>
  <c r="J628" i="2"/>
  <c r="K628" i="2" s="1"/>
  <c r="J629" i="2"/>
  <c r="K629" i="2" s="1"/>
  <c r="J630" i="2"/>
  <c r="K630" i="2" s="1"/>
  <c r="J631" i="2"/>
  <c r="K631" i="2" s="1"/>
  <c r="J632" i="2"/>
  <c r="K632" i="2" s="1"/>
  <c r="J633" i="2"/>
  <c r="K633" i="2" s="1"/>
  <c r="J634" i="2"/>
  <c r="K634" i="2" s="1"/>
  <c r="J635" i="2"/>
  <c r="K635" i="2" s="1"/>
  <c r="J636" i="2"/>
  <c r="K636" i="2" s="1"/>
  <c r="J637" i="2"/>
  <c r="K637" i="2" s="1"/>
  <c r="J638" i="2"/>
  <c r="K638" i="2" s="1"/>
  <c r="J639" i="2"/>
  <c r="K639" i="2" s="1"/>
  <c r="J640" i="2"/>
  <c r="K640" i="2" s="1"/>
  <c r="J641" i="2"/>
  <c r="K641" i="2" s="1"/>
  <c r="J644" i="2"/>
  <c r="K644" i="2" s="1"/>
  <c r="J645" i="2"/>
  <c r="K645" i="2" s="1"/>
  <c r="J646" i="2"/>
  <c r="K646" i="2" s="1"/>
  <c r="J647" i="2"/>
  <c r="K647" i="2" s="1"/>
  <c r="J648" i="2"/>
  <c r="K648" i="2" s="1"/>
  <c r="J649" i="2"/>
  <c r="K649" i="2" s="1"/>
  <c r="J651" i="2"/>
  <c r="K651" i="2" s="1"/>
  <c r="J652" i="2"/>
  <c r="K652" i="2" s="1"/>
  <c r="J653" i="2"/>
  <c r="K653" i="2" s="1"/>
  <c r="J654" i="2"/>
  <c r="K654" i="2" s="1"/>
  <c r="J655" i="2"/>
  <c r="K655" i="2" s="1"/>
  <c r="J656" i="2"/>
  <c r="K656" i="2" s="1"/>
  <c r="J657" i="2"/>
  <c r="K657" i="2" s="1"/>
  <c r="J658" i="2"/>
  <c r="K658" i="2" s="1"/>
  <c r="J659" i="2"/>
  <c r="K659" i="2" s="1"/>
  <c r="J660" i="2"/>
  <c r="K660" i="2" s="1"/>
  <c r="J662" i="2"/>
  <c r="K662" i="2" s="1"/>
  <c r="J663" i="2"/>
  <c r="K663" i="2" s="1"/>
  <c r="J665" i="2"/>
  <c r="K665" i="2" s="1"/>
  <c r="J666" i="2"/>
  <c r="K666" i="2" s="1"/>
  <c r="J667" i="2"/>
  <c r="K667" i="2" s="1"/>
  <c r="J669" i="2"/>
  <c r="K669" i="2" s="1"/>
  <c r="J670" i="2"/>
  <c r="K670" i="2" s="1"/>
  <c r="J671" i="2"/>
  <c r="K671" i="2" s="1"/>
  <c r="J672" i="2"/>
  <c r="K672" i="2" s="1"/>
  <c r="J673" i="2"/>
  <c r="K673" i="2" s="1"/>
  <c r="J676" i="2"/>
  <c r="K676" i="2" s="1"/>
  <c r="J677" i="2"/>
  <c r="K677" i="2" s="1"/>
  <c r="J678" i="2"/>
  <c r="K678" i="2" s="1"/>
  <c r="J679" i="2"/>
  <c r="K679" i="2" s="1"/>
  <c r="J681" i="2"/>
  <c r="K681" i="2" s="1"/>
  <c r="J682" i="2"/>
  <c r="K682" i="2" s="1"/>
  <c r="J683" i="2"/>
  <c r="K683" i="2" s="1"/>
  <c r="J684" i="2"/>
  <c r="K684" i="2" s="1"/>
  <c r="J686" i="2"/>
  <c r="K686" i="2" s="1"/>
  <c r="J687" i="2"/>
  <c r="K687" i="2" s="1"/>
  <c r="J688" i="2"/>
  <c r="K688" i="2" s="1"/>
  <c r="J692" i="2"/>
  <c r="K692" i="2" s="1"/>
  <c r="J693" i="2"/>
  <c r="K693" i="2" s="1"/>
  <c r="J694" i="2"/>
  <c r="K694" i="2" s="1"/>
  <c r="J697" i="2"/>
  <c r="K697" i="2" s="1"/>
  <c r="J700" i="2"/>
  <c r="K700" i="2" s="1"/>
  <c r="J702" i="2"/>
  <c r="K702" i="2" s="1"/>
  <c r="J703" i="2"/>
  <c r="K703" i="2" s="1"/>
  <c r="J704" i="2"/>
  <c r="K704" i="2" s="1"/>
  <c r="J706" i="2"/>
  <c r="K706" i="2" s="1"/>
  <c r="J707" i="2"/>
  <c r="K707" i="2" s="1"/>
  <c r="J712" i="2"/>
  <c r="K712" i="2" s="1"/>
  <c r="J714" i="2"/>
  <c r="K714" i="2" s="1"/>
  <c r="J717" i="2"/>
  <c r="K717" i="2" s="1"/>
  <c r="J719" i="2"/>
  <c r="K719" i="2" s="1"/>
  <c r="J720" i="2"/>
  <c r="K720" i="2" s="1"/>
  <c r="J721" i="2"/>
  <c r="K721" i="2" s="1"/>
  <c r="J722" i="2"/>
  <c r="K722" i="2" s="1"/>
  <c r="J725" i="2"/>
  <c r="K725" i="2" s="1"/>
  <c r="J726" i="2"/>
  <c r="K726" i="2" s="1"/>
  <c r="J727" i="2"/>
  <c r="K727" i="2" s="1"/>
  <c r="J731" i="2"/>
  <c r="K731" i="2" s="1"/>
  <c r="J732" i="2"/>
  <c r="K732" i="2" s="1"/>
  <c r="J733" i="2"/>
  <c r="K733" i="2" s="1"/>
  <c r="J734" i="2"/>
  <c r="K734" i="2" s="1"/>
  <c r="J736" i="2"/>
  <c r="K736" i="2" s="1"/>
  <c r="J737" i="2"/>
  <c r="K737" i="2" s="1"/>
  <c r="J738" i="2"/>
  <c r="K738" i="2" s="1"/>
  <c r="J739" i="2"/>
  <c r="K739" i="2" s="1"/>
  <c r="J741" i="2"/>
  <c r="K741" i="2" s="1"/>
  <c r="J742" i="2"/>
  <c r="K742" i="2" s="1"/>
  <c r="J743" i="2"/>
  <c r="K743" i="2" s="1"/>
  <c r="J744" i="2"/>
  <c r="K744" i="2" s="1"/>
  <c r="J745" i="2"/>
  <c r="K745" i="2" s="1"/>
  <c r="J746" i="2"/>
  <c r="K746" i="2" s="1"/>
  <c r="J747" i="2"/>
  <c r="K747" i="2" s="1"/>
  <c r="J749" i="2"/>
  <c r="K749" i="2" s="1"/>
  <c r="J750" i="2"/>
  <c r="K750" i="2" s="1"/>
  <c r="J751" i="2"/>
  <c r="K751" i="2" s="1"/>
  <c r="J752" i="2"/>
  <c r="K752" i="2" s="1"/>
  <c r="J754" i="2"/>
  <c r="K754" i="2" s="1"/>
  <c r="J755" i="2"/>
  <c r="K755" i="2" s="1"/>
  <c r="J757" i="2"/>
  <c r="K757" i="2" s="1"/>
  <c r="J758" i="2"/>
  <c r="K758" i="2" s="1"/>
  <c r="J759" i="2"/>
  <c r="K759" i="2" s="1"/>
  <c r="J761" i="2"/>
  <c r="K761" i="2" s="1"/>
  <c r="J766" i="2"/>
  <c r="K766" i="2" s="1"/>
  <c r="J767" i="2"/>
  <c r="K767" i="2" s="1"/>
  <c r="J768" i="2"/>
  <c r="K768" i="2" s="1"/>
  <c r="J769" i="2"/>
  <c r="K769" i="2" s="1"/>
  <c r="J772" i="2"/>
  <c r="K772" i="2" s="1"/>
  <c r="J774" i="2"/>
  <c r="K774" i="2" s="1"/>
  <c r="J776" i="2"/>
  <c r="K776" i="2" s="1"/>
  <c r="J777" i="2"/>
  <c r="K777" i="2" s="1"/>
  <c r="J779" i="2"/>
  <c r="K779" i="2" s="1"/>
  <c r="J781" i="2"/>
  <c r="K781" i="2" s="1"/>
  <c r="J782" i="2"/>
  <c r="K782" i="2" s="1"/>
  <c r="J783" i="2"/>
  <c r="K783" i="2" s="1"/>
  <c r="J784" i="2"/>
  <c r="K784" i="2" s="1"/>
  <c r="J785" i="2"/>
  <c r="K785" i="2" s="1"/>
  <c r="J787" i="2"/>
  <c r="K787" i="2" s="1"/>
  <c r="J788" i="2"/>
  <c r="K788" i="2" s="1"/>
  <c r="J789" i="2"/>
  <c r="K789" i="2" s="1"/>
  <c r="J791" i="2"/>
  <c r="K791" i="2" s="1"/>
  <c r="J792" i="2"/>
  <c r="K792" i="2" s="1"/>
  <c r="J793" i="2"/>
  <c r="K793" i="2" s="1"/>
  <c r="J794" i="2"/>
  <c r="K794" i="2" s="1"/>
  <c r="J795" i="2"/>
  <c r="K795" i="2" s="1"/>
  <c r="J796" i="2"/>
  <c r="K796" i="2" s="1"/>
  <c r="J797" i="2"/>
  <c r="K797" i="2" s="1"/>
  <c r="J798" i="2"/>
  <c r="K798" i="2" s="1"/>
  <c r="J799" i="2"/>
  <c r="K799" i="2" s="1"/>
  <c r="J800" i="2"/>
  <c r="K800" i="2" s="1"/>
  <c r="J801" i="2"/>
  <c r="K801" i="2" s="1"/>
  <c r="J804" i="2"/>
  <c r="K804" i="2" s="1"/>
  <c r="J805" i="2"/>
  <c r="K805" i="2" s="1"/>
  <c r="J806" i="2"/>
  <c r="K806" i="2" s="1"/>
  <c r="J807" i="2"/>
  <c r="K807" i="2" s="1"/>
  <c r="J809" i="2"/>
  <c r="K809" i="2" s="1"/>
  <c r="J810" i="2"/>
  <c r="K810" i="2" s="1"/>
  <c r="J811" i="2"/>
  <c r="K811" i="2" s="1"/>
  <c r="J812" i="2"/>
  <c r="K812" i="2" s="1"/>
  <c r="J814" i="2"/>
  <c r="K814" i="2" s="1"/>
  <c r="J816" i="2"/>
  <c r="K816" i="2" s="1"/>
  <c r="J818" i="2"/>
  <c r="K818" i="2" s="1"/>
  <c r="J819" i="2"/>
  <c r="K819" i="2" s="1"/>
  <c r="J820" i="2"/>
  <c r="K820" i="2" s="1"/>
  <c r="J822" i="2"/>
  <c r="K822" i="2" s="1"/>
  <c r="J824" i="2"/>
  <c r="K824" i="2" s="1"/>
  <c r="J825" i="2"/>
  <c r="K825" i="2" s="1"/>
  <c r="J828" i="2"/>
  <c r="K828" i="2" s="1"/>
  <c r="J829" i="2"/>
  <c r="K829" i="2" s="1"/>
  <c r="J831" i="2"/>
  <c r="K831" i="2" s="1"/>
  <c r="J832" i="2"/>
  <c r="K832" i="2" s="1"/>
  <c r="J833" i="2"/>
  <c r="K833" i="2" s="1"/>
  <c r="J834" i="2"/>
  <c r="K834" i="2" s="1"/>
  <c r="J836" i="2"/>
  <c r="K836" i="2" s="1"/>
  <c r="J837" i="2"/>
  <c r="K837" i="2" s="1"/>
  <c r="J838" i="2"/>
  <c r="K838" i="2" s="1"/>
  <c r="J839" i="2"/>
  <c r="K839" i="2" s="1"/>
  <c r="J842" i="2"/>
  <c r="K842" i="2" s="1"/>
  <c r="J847" i="2"/>
  <c r="K847" i="2" s="1"/>
  <c r="J850" i="2"/>
  <c r="K850" i="2" s="1"/>
  <c r="J851" i="2"/>
  <c r="K851" i="2" s="1"/>
  <c r="J853" i="2"/>
  <c r="K853" i="2" s="1"/>
  <c r="J854" i="2"/>
  <c r="K854" i="2" s="1"/>
  <c r="J855" i="2"/>
  <c r="K855" i="2" s="1"/>
  <c r="J856" i="2"/>
  <c r="K856" i="2" s="1"/>
  <c r="J857" i="2"/>
  <c r="K857" i="2" s="1"/>
  <c r="J859" i="2"/>
  <c r="K859" i="2" s="1"/>
  <c r="J860" i="2"/>
  <c r="K860" i="2" s="1"/>
  <c r="J861" i="2"/>
  <c r="K861" i="2" s="1"/>
  <c r="J862" i="2"/>
  <c r="K862" i="2" s="1"/>
  <c r="J864" i="2"/>
  <c r="K864" i="2" s="1"/>
  <c r="J865" i="2"/>
  <c r="K865" i="2" s="1"/>
  <c r="J866" i="2"/>
  <c r="K866" i="2" s="1"/>
  <c r="J868" i="2"/>
  <c r="K868" i="2" s="1"/>
  <c r="J869" i="2"/>
  <c r="K869" i="2" s="1"/>
  <c r="J870" i="2"/>
  <c r="K870" i="2" s="1"/>
  <c r="J872" i="2"/>
  <c r="K872" i="2" s="1"/>
  <c r="J876" i="2"/>
  <c r="K876" i="2" s="1"/>
  <c r="J877" i="2"/>
  <c r="K877" i="2" s="1"/>
  <c r="J879" i="2"/>
  <c r="K879" i="2" s="1"/>
  <c r="J882" i="2"/>
  <c r="K882" i="2" s="1"/>
  <c r="J883" i="2"/>
  <c r="K883" i="2" s="1"/>
  <c r="J884" i="2"/>
  <c r="K884" i="2" s="1"/>
  <c r="J886" i="2"/>
  <c r="K886" i="2" s="1"/>
  <c r="J887" i="2"/>
  <c r="K887" i="2" s="1"/>
  <c r="J888" i="2"/>
  <c r="K888" i="2" s="1"/>
  <c r="J891" i="2"/>
  <c r="K891" i="2" s="1"/>
  <c r="J894" i="2"/>
  <c r="K894" i="2" s="1"/>
  <c r="J895" i="2"/>
  <c r="K895" i="2" s="1"/>
  <c r="J897" i="2"/>
  <c r="K897" i="2" s="1"/>
  <c r="J901" i="2"/>
  <c r="K901" i="2" s="1"/>
  <c r="J902" i="2"/>
  <c r="K902" i="2" s="1"/>
  <c r="J903" i="2"/>
  <c r="K903" i="2" s="1"/>
  <c r="J904" i="2"/>
  <c r="K904" i="2" s="1"/>
  <c r="J905" i="2"/>
  <c r="K905" i="2" s="1"/>
  <c r="J906" i="2"/>
  <c r="K906" i="2" s="1"/>
  <c r="J907" i="2"/>
  <c r="K907" i="2" s="1"/>
  <c r="J908" i="2"/>
  <c r="K908" i="2" s="1"/>
  <c r="J911" i="2"/>
  <c r="K911" i="2" s="1"/>
  <c r="J912" i="2"/>
  <c r="K912" i="2" s="1"/>
  <c r="J913" i="2"/>
  <c r="K913" i="2" s="1"/>
  <c r="J915" i="2"/>
  <c r="K915" i="2" s="1"/>
  <c r="J916" i="2"/>
  <c r="K916" i="2" s="1"/>
  <c r="J917" i="2"/>
  <c r="K917" i="2" s="1"/>
  <c r="J918" i="2"/>
  <c r="K918" i="2" s="1"/>
  <c r="J920" i="2"/>
  <c r="K920" i="2" s="1"/>
  <c r="J922" i="2"/>
  <c r="K922" i="2" s="1"/>
  <c r="J924" i="2"/>
  <c r="K924" i="2" s="1"/>
  <c r="J925" i="2"/>
  <c r="K925" i="2" s="1"/>
  <c r="J926" i="2"/>
  <c r="K926" i="2" s="1"/>
  <c r="J927" i="2"/>
  <c r="K927" i="2" s="1"/>
  <c r="J928" i="2"/>
  <c r="K928" i="2" s="1"/>
  <c r="J929" i="2"/>
  <c r="K929" i="2" s="1"/>
  <c r="J933" i="2"/>
  <c r="K933" i="2" s="1"/>
  <c r="J935" i="2"/>
  <c r="K935" i="2" s="1"/>
  <c r="J937" i="2"/>
  <c r="K937" i="2" s="1"/>
  <c r="J938" i="2"/>
  <c r="K938" i="2" s="1"/>
  <c r="J939" i="2"/>
  <c r="K939" i="2" s="1"/>
  <c r="J941" i="2"/>
  <c r="K941" i="2" s="1"/>
  <c r="J942" i="2"/>
  <c r="K942" i="2" s="1"/>
  <c r="J946" i="2"/>
  <c r="K946" i="2" s="1"/>
  <c r="J947" i="2"/>
  <c r="K947" i="2" s="1"/>
  <c r="J948" i="2"/>
  <c r="K948" i="2" s="1"/>
  <c r="J949" i="2"/>
  <c r="K949" i="2" s="1"/>
  <c r="J950" i="2"/>
  <c r="K950" i="2" s="1"/>
  <c r="J951" i="2"/>
  <c r="K951" i="2" s="1"/>
  <c r="J952" i="2"/>
  <c r="K952" i="2" s="1"/>
  <c r="J953" i="2"/>
  <c r="K953" i="2" s="1"/>
  <c r="J954" i="2"/>
  <c r="K954" i="2" s="1"/>
  <c r="J955" i="2"/>
  <c r="K955" i="2" s="1"/>
  <c r="J958" i="2"/>
  <c r="K958" i="2" s="1"/>
  <c r="J960" i="2"/>
  <c r="K960" i="2" s="1"/>
  <c r="J961" i="2"/>
  <c r="K961" i="2" s="1"/>
  <c r="J962" i="2"/>
  <c r="K962" i="2" s="1"/>
  <c r="J968" i="2"/>
  <c r="K968" i="2" s="1"/>
  <c r="J969" i="2"/>
  <c r="K969" i="2" s="1"/>
  <c r="J970" i="2"/>
  <c r="K970" i="2" s="1"/>
  <c r="J971" i="2"/>
  <c r="K971" i="2" s="1"/>
  <c r="J974" i="2"/>
  <c r="K974" i="2" s="1"/>
  <c r="J975" i="2"/>
  <c r="K975" i="2" s="1"/>
  <c r="J976" i="2"/>
  <c r="K976" i="2" s="1"/>
  <c r="J978" i="2"/>
  <c r="K978" i="2" s="1"/>
  <c r="J979" i="2"/>
  <c r="K979" i="2" s="1"/>
  <c r="J980" i="2"/>
  <c r="K980" i="2" s="1"/>
  <c r="J981" i="2"/>
  <c r="K981" i="2" s="1"/>
  <c r="J984" i="2"/>
  <c r="K984" i="2" s="1"/>
  <c r="J985" i="2"/>
  <c r="K985" i="2" s="1"/>
  <c r="J987" i="2"/>
  <c r="K987" i="2" s="1"/>
  <c r="J988" i="2"/>
  <c r="K988" i="2" s="1"/>
  <c r="J989" i="2"/>
  <c r="K989" i="2" s="1"/>
  <c r="J990" i="2"/>
  <c r="K990" i="2" s="1"/>
  <c r="J991" i="2"/>
  <c r="K991" i="2" s="1"/>
  <c r="J992" i="2"/>
  <c r="K992" i="2" s="1"/>
  <c r="J993" i="2"/>
  <c r="K993" i="2" s="1"/>
  <c r="J994" i="2"/>
  <c r="K994" i="2" s="1"/>
  <c r="J995" i="2"/>
  <c r="K995" i="2" s="1"/>
  <c r="J996" i="2"/>
  <c r="K996" i="2" s="1"/>
  <c r="J997" i="2"/>
  <c r="K997" i="2" s="1"/>
  <c r="J998" i="2"/>
  <c r="K998" i="2" s="1"/>
  <c r="J999" i="2"/>
  <c r="K999" i="2" s="1"/>
  <c r="J1000" i="2"/>
  <c r="K1000" i="2" s="1"/>
  <c r="J1003" i="2"/>
  <c r="K1003" i="2" s="1"/>
  <c r="J1004" i="2"/>
  <c r="K1004" i="2" s="1"/>
  <c r="J1005" i="2"/>
  <c r="K1005" i="2" s="1"/>
  <c r="J1006" i="2"/>
  <c r="K1006" i="2" s="1"/>
  <c r="J1009" i="2"/>
  <c r="K1009" i="2" s="1"/>
  <c r="J1010" i="2"/>
  <c r="K1010" i="2" s="1"/>
  <c r="J1012" i="2"/>
  <c r="K1012" i="2" s="1"/>
  <c r="J1015" i="2"/>
  <c r="K1015" i="2" s="1"/>
  <c r="J1017" i="2"/>
  <c r="K1017" i="2" s="1"/>
  <c r="J1018" i="2"/>
  <c r="K1018" i="2" s="1"/>
  <c r="J1019" i="2"/>
  <c r="K1019" i="2" s="1"/>
  <c r="J1021" i="2"/>
  <c r="K1021" i="2" s="1"/>
  <c r="J1023" i="2"/>
  <c r="K1023" i="2" s="1"/>
  <c r="J1024" i="2"/>
  <c r="K1024" i="2" s="1"/>
  <c r="J1025" i="2"/>
  <c r="K1025" i="2" s="1"/>
  <c r="J1026" i="2"/>
  <c r="K1026" i="2" s="1"/>
  <c r="J1029" i="2"/>
  <c r="K1029" i="2" s="1"/>
  <c r="J1030" i="2"/>
  <c r="K1030" i="2" s="1"/>
  <c r="J1031" i="2"/>
  <c r="K1031" i="2" s="1"/>
  <c r="J1032" i="2"/>
  <c r="K1032" i="2" s="1"/>
  <c r="J1034" i="2"/>
  <c r="K1034" i="2" s="1"/>
  <c r="J1038" i="2"/>
  <c r="K1038" i="2" s="1"/>
  <c r="J1039" i="2"/>
  <c r="K1039" i="2" s="1"/>
  <c r="J1040" i="2"/>
  <c r="K1040" i="2" s="1"/>
  <c r="J1042" i="2"/>
  <c r="K1042" i="2" s="1"/>
  <c r="J1043" i="2"/>
  <c r="K1043" i="2" s="1"/>
  <c r="J1044" i="2"/>
  <c r="K1044" i="2" s="1"/>
  <c r="J1046" i="2"/>
  <c r="K1046" i="2" s="1"/>
  <c r="J1048" i="2"/>
  <c r="K1048" i="2" s="1"/>
  <c r="J1049" i="2"/>
  <c r="K1049" i="2" s="1"/>
  <c r="J1051" i="2"/>
  <c r="K1051" i="2" s="1"/>
  <c r="J1052" i="2"/>
  <c r="K1052" i="2" s="1"/>
  <c r="J1055" i="2"/>
  <c r="K1055" i="2" s="1"/>
  <c r="J1056" i="2"/>
  <c r="K1056" i="2" s="1"/>
  <c r="J1057" i="2"/>
  <c r="K1057" i="2" s="1"/>
  <c r="J1059" i="2"/>
  <c r="K1059" i="2" s="1"/>
  <c r="J1060" i="2"/>
  <c r="K1060" i="2" s="1"/>
  <c r="J1061" i="2"/>
  <c r="K1061" i="2" s="1"/>
  <c r="J1063" i="2"/>
  <c r="K1063" i="2" s="1"/>
  <c r="J1065" i="2"/>
  <c r="K1065" i="2" s="1"/>
  <c r="J1066" i="2"/>
  <c r="K1066" i="2" s="1"/>
  <c r="J1067" i="2"/>
  <c r="K1067" i="2" s="1"/>
  <c r="J1068" i="2"/>
  <c r="K1068" i="2" s="1"/>
  <c r="J1072" i="2"/>
  <c r="K1072" i="2" s="1"/>
  <c r="J1074" i="2"/>
  <c r="K1074" i="2" s="1"/>
  <c r="J1076" i="2"/>
  <c r="K1076" i="2" s="1"/>
  <c r="J1077" i="2"/>
  <c r="K1077" i="2" s="1"/>
  <c r="J1078" i="2"/>
  <c r="K1078" i="2" s="1"/>
  <c r="J1080" i="2"/>
  <c r="K1080" i="2" s="1"/>
  <c r="J1081" i="2"/>
  <c r="K1081" i="2" s="1"/>
  <c r="J1082" i="2"/>
  <c r="K1082" i="2" s="1"/>
  <c r="J1083" i="2"/>
  <c r="K1083" i="2" s="1"/>
  <c r="J1087" i="2"/>
  <c r="K1087" i="2" s="1"/>
  <c r="J1089" i="2"/>
  <c r="K1089" i="2" s="1"/>
  <c r="J1093" i="2"/>
  <c r="K1093" i="2" s="1"/>
  <c r="J1094" i="2"/>
  <c r="K1094" i="2" s="1"/>
  <c r="J1095" i="2"/>
  <c r="K1095" i="2" s="1"/>
  <c r="J1096" i="2"/>
  <c r="K1096" i="2" s="1"/>
  <c r="J1097" i="2"/>
  <c r="K1097" i="2" s="1"/>
  <c r="J1098" i="2"/>
  <c r="K1098" i="2" s="1"/>
  <c r="J1103" i="2"/>
  <c r="K1103" i="2" s="1"/>
  <c r="J1105" i="2"/>
  <c r="K1105" i="2" s="1"/>
  <c r="J1106" i="2"/>
  <c r="K1106" i="2" s="1"/>
  <c r="J1107" i="2"/>
  <c r="K1107" i="2" s="1"/>
  <c r="J1108" i="2"/>
  <c r="K1108" i="2" s="1"/>
  <c r="J1109" i="2"/>
  <c r="K1109" i="2" s="1"/>
  <c r="J1110" i="2"/>
  <c r="K1110" i="2" s="1"/>
  <c r="J1111" i="2"/>
  <c r="K1111" i="2" s="1"/>
  <c r="J1112" i="2"/>
  <c r="K1112" i="2" s="1"/>
  <c r="J1113" i="2"/>
  <c r="K1113" i="2" s="1"/>
  <c r="J1115" i="2"/>
  <c r="K1115" i="2" s="1"/>
  <c r="J1116" i="2"/>
  <c r="K1116" i="2" s="1"/>
  <c r="J1117" i="2"/>
  <c r="K1117" i="2" s="1"/>
  <c r="J1118" i="2"/>
  <c r="K1118" i="2" s="1"/>
  <c r="J1119" i="2"/>
  <c r="K1119" i="2" s="1"/>
  <c r="J1121" i="2"/>
  <c r="K1121" i="2" s="1"/>
  <c r="J1123" i="2"/>
  <c r="K1123" i="2" s="1"/>
  <c r="J1125" i="2"/>
  <c r="K1125" i="2" s="1"/>
  <c r="J1126" i="2"/>
  <c r="K1126" i="2" s="1"/>
  <c r="J1127" i="2"/>
  <c r="K1127" i="2" s="1"/>
  <c r="J1128" i="2"/>
  <c r="K1128" i="2" s="1"/>
  <c r="J1129" i="2"/>
  <c r="K1129" i="2" s="1"/>
  <c r="J1130" i="2"/>
  <c r="K1130" i="2" s="1"/>
  <c r="J1131" i="2"/>
  <c r="K1131" i="2" s="1"/>
  <c r="J1132" i="2"/>
  <c r="K1132" i="2" s="1"/>
  <c r="J1133" i="2"/>
  <c r="K1133" i="2" s="1"/>
  <c r="J1134" i="2"/>
  <c r="K1134" i="2" s="1"/>
  <c r="J1135" i="2"/>
  <c r="K1135" i="2" s="1"/>
  <c r="J1141" i="2"/>
  <c r="K1141" i="2" s="1"/>
  <c r="J1143" i="2"/>
  <c r="K1143" i="2" s="1"/>
  <c r="J1144" i="2"/>
  <c r="K1144" i="2" s="1"/>
  <c r="J1145" i="2"/>
  <c r="K1145" i="2" s="1"/>
  <c r="J1147" i="2"/>
  <c r="K1147" i="2" s="1"/>
  <c r="J1148" i="2"/>
  <c r="K1148" i="2" s="1"/>
  <c r="J1149" i="2"/>
  <c r="K1149" i="2" s="1"/>
  <c r="J1150" i="2"/>
  <c r="K1150" i="2" s="1"/>
  <c r="J1151" i="2"/>
  <c r="K1151" i="2" s="1"/>
  <c r="J1153" i="2"/>
  <c r="K1153" i="2" s="1"/>
  <c r="J1155" i="2"/>
  <c r="K1155" i="2" s="1"/>
  <c r="J1156" i="2"/>
  <c r="K1156" i="2" s="1"/>
  <c r="J1158" i="2"/>
  <c r="K1158" i="2" s="1"/>
  <c r="J1160" i="2"/>
  <c r="K1160" i="2" s="1"/>
  <c r="J1161" i="2"/>
  <c r="K1161" i="2" s="1"/>
  <c r="J1162" i="2"/>
  <c r="K1162" i="2" s="1"/>
  <c r="J1165" i="2"/>
  <c r="K1165" i="2" s="1"/>
  <c r="J1168" i="2"/>
  <c r="K1168" i="2" s="1"/>
  <c r="J1169" i="2"/>
  <c r="K1169" i="2" s="1"/>
  <c r="J1170" i="2"/>
  <c r="K1170" i="2" s="1"/>
  <c r="J1171" i="2"/>
  <c r="K1171" i="2" s="1"/>
  <c r="J1172" i="2"/>
  <c r="K1172" i="2" s="1"/>
  <c r="J1173" i="2"/>
  <c r="K1173" i="2" s="1"/>
  <c r="J1174" i="2"/>
  <c r="K1174" i="2" s="1"/>
  <c r="J1175" i="2"/>
  <c r="K1175" i="2" s="1"/>
  <c r="J1178" i="2"/>
  <c r="K1178" i="2" s="1"/>
  <c r="J1179" i="2"/>
  <c r="K1179" i="2" s="1"/>
  <c r="J1180" i="2"/>
  <c r="K1180" i="2" s="1"/>
  <c r="J1181" i="2"/>
  <c r="K1181" i="2" s="1"/>
  <c r="J1184" i="2"/>
  <c r="K1184" i="2" s="1"/>
  <c r="J1185" i="2"/>
  <c r="K1185" i="2" s="1"/>
  <c r="J1186" i="2"/>
  <c r="K1186" i="2" s="1"/>
  <c r="J1187" i="2"/>
  <c r="K1187" i="2" s="1"/>
  <c r="J1188" i="2"/>
  <c r="K1188" i="2" s="1"/>
  <c r="J1189" i="2"/>
  <c r="K1189" i="2" s="1"/>
  <c r="J1191" i="2"/>
  <c r="K1191" i="2" s="1"/>
  <c r="J1192" i="2"/>
  <c r="K1192" i="2" s="1"/>
  <c r="J1193" i="2"/>
  <c r="K1193" i="2" s="1"/>
  <c r="J1194" i="2"/>
  <c r="K1194" i="2" s="1"/>
  <c r="J1195" i="2"/>
  <c r="K1195" i="2" s="1"/>
  <c r="J1198" i="2"/>
  <c r="K1198" i="2" s="1"/>
  <c r="J1200" i="2"/>
  <c r="K1200" i="2" s="1"/>
  <c r="J1201" i="2"/>
  <c r="K1201" i="2" s="1"/>
  <c r="J1203" i="2"/>
  <c r="K1203" i="2" s="1"/>
  <c r="J1204" i="2"/>
  <c r="K1204" i="2" s="1"/>
  <c r="J1205" i="2"/>
  <c r="K1205" i="2" s="1"/>
  <c r="J1206" i="2"/>
  <c r="K1206" i="2" s="1"/>
  <c r="J1207" i="2"/>
  <c r="K1207" i="2" s="1"/>
  <c r="J1209" i="2"/>
  <c r="K1209" i="2" s="1"/>
  <c r="J1210" i="2"/>
  <c r="K1210" i="2" s="1"/>
  <c r="J1211" i="2"/>
  <c r="K1211" i="2" s="1"/>
  <c r="J1212" i="2"/>
  <c r="K1212" i="2" s="1"/>
  <c r="J1213" i="2"/>
  <c r="K1213" i="2" s="1"/>
  <c r="J1215" i="2"/>
  <c r="K1215" i="2" s="1"/>
  <c r="J1220" i="2"/>
  <c r="K1220" i="2" s="1"/>
  <c r="J1221" i="2"/>
  <c r="K1221" i="2" s="1"/>
  <c r="J1222" i="2"/>
  <c r="K1222" i="2" s="1"/>
  <c r="J1223" i="2"/>
  <c r="K1223" i="2" s="1"/>
  <c r="J1224" i="2"/>
  <c r="K1224" i="2" s="1"/>
  <c r="J1226" i="2"/>
  <c r="K1226" i="2" s="1"/>
  <c r="J1227" i="2"/>
  <c r="K1227" i="2" s="1"/>
  <c r="J1228" i="2"/>
  <c r="K1228" i="2" s="1"/>
  <c r="J1229" i="2"/>
  <c r="K1229" i="2" s="1"/>
  <c r="J1230" i="2"/>
  <c r="K1230" i="2" s="1"/>
  <c r="J1231" i="2"/>
  <c r="K1231" i="2" s="1"/>
  <c r="J1232" i="2"/>
  <c r="K1232" i="2" s="1"/>
  <c r="J1238" i="2"/>
  <c r="K1238" i="2" s="1"/>
  <c r="J1240" i="2"/>
  <c r="K1240" i="2" s="1"/>
  <c r="J1241" i="2"/>
  <c r="K1241" i="2" s="1"/>
  <c r="J1243" i="2"/>
  <c r="K1243" i="2" s="1"/>
  <c r="J1244" i="2"/>
  <c r="K1244" i="2" s="1"/>
  <c r="J1248" i="2"/>
  <c r="K1248" i="2" s="1"/>
  <c r="J1249" i="2"/>
  <c r="K1249" i="2" s="1"/>
  <c r="J1250" i="2"/>
  <c r="K1250" i="2" s="1"/>
  <c r="J1252" i="2"/>
  <c r="K1252" i="2" s="1"/>
  <c r="J1253" i="2"/>
  <c r="K1253" i="2" s="1"/>
  <c r="J1254" i="2"/>
  <c r="K1254" i="2" s="1"/>
  <c r="J1255" i="2"/>
  <c r="K1255" i="2" s="1"/>
  <c r="J1256" i="2"/>
  <c r="K1256" i="2" s="1"/>
  <c r="J1257" i="2"/>
  <c r="K1257" i="2" s="1"/>
  <c r="J1258" i="2"/>
  <c r="K1258" i="2" s="1"/>
  <c r="J1259" i="2"/>
  <c r="K1259" i="2" s="1"/>
  <c r="J1261" i="2"/>
  <c r="K1261" i="2" s="1"/>
  <c r="J1262" i="2"/>
  <c r="K1262" i="2" s="1"/>
  <c r="J1264" i="2"/>
  <c r="K1264" i="2" s="1"/>
  <c r="J1265" i="2"/>
  <c r="K1265" i="2" s="1"/>
  <c r="J1266" i="2"/>
  <c r="K1266" i="2" s="1"/>
  <c r="J1267" i="2"/>
  <c r="K1267" i="2" s="1"/>
  <c r="J1269" i="2"/>
  <c r="K1269" i="2" s="1"/>
  <c r="J1271" i="2"/>
  <c r="K1271" i="2" s="1"/>
  <c r="J1272" i="2"/>
  <c r="K1272" i="2" s="1"/>
  <c r="J1273" i="2"/>
  <c r="K1273" i="2" s="1"/>
  <c r="J1274" i="2"/>
  <c r="K1274" i="2" s="1"/>
  <c r="J1275" i="2"/>
  <c r="K1275" i="2" s="1"/>
  <c r="J1276" i="2"/>
  <c r="K1276" i="2" s="1"/>
  <c r="J1277" i="2"/>
  <c r="K1277" i="2" s="1"/>
  <c r="J1278" i="2"/>
  <c r="K1278" i="2" s="1"/>
  <c r="J1279" i="2"/>
  <c r="K1279" i="2" s="1"/>
  <c r="J1280" i="2"/>
  <c r="K1280" i="2" s="1"/>
  <c r="J1281" i="2"/>
  <c r="K1281" i="2" s="1"/>
  <c r="J1282" i="2"/>
  <c r="K1282" i="2" s="1"/>
  <c r="J1283" i="2"/>
  <c r="K1283" i="2" s="1"/>
  <c r="J1284" i="2"/>
  <c r="K1284" i="2" s="1"/>
  <c r="J1285" i="2"/>
  <c r="K1285" i="2" s="1"/>
  <c r="J1286" i="2"/>
  <c r="K1286" i="2" s="1"/>
  <c r="J1287" i="2"/>
  <c r="K1287" i="2" s="1"/>
  <c r="J1288" i="2"/>
  <c r="K1288" i="2" s="1"/>
  <c r="J1289" i="2"/>
  <c r="K1289" i="2" s="1"/>
  <c r="J1290" i="2"/>
  <c r="K1290" i="2" s="1"/>
  <c r="J1291" i="2"/>
  <c r="K1291" i="2" s="1"/>
  <c r="J1295" i="2"/>
  <c r="K1295" i="2" s="1"/>
  <c r="J1298" i="2"/>
  <c r="K1298" i="2" s="1"/>
  <c r="J1300" i="2"/>
  <c r="K1300" i="2" s="1"/>
  <c r="J1301" i="2"/>
  <c r="K1301" i="2" s="1"/>
  <c r="J1302" i="2"/>
  <c r="K1302" i="2" s="1"/>
  <c r="J1303" i="2"/>
  <c r="K1303" i="2" s="1"/>
  <c r="J1304" i="2"/>
  <c r="K1304" i="2" s="1"/>
  <c r="J1305" i="2"/>
  <c r="K1305" i="2" s="1"/>
  <c r="J1307" i="2"/>
  <c r="K1307" i="2" s="1"/>
  <c r="J1308" i="2"/>
  <c r="K1308" i="2" s="1"/>
  <c r="J1310" i="2"/>
  <c r="K1310" i="2" s="1"/>
  <c r="J1312" i="2"/>
  <c r="K1312" i="2" s="1"/>
  <c r="J1315" i="2"/>
  <c r="K1315" i="2" s="1"/>
  <c r="J1317" i="2"/>
  <c r="K1317" i="2" s="1"/>
  <c r="J1318" i="2"/>
  <c r="K1318" i="2" s="1"/>
  <c r="J1319" i="2"/>
  <c r="K1319" i="2" s="1"/>
  <c r="J1320" i="2"/>
  <c r="K1320" i="2" s="1"/>
  <c r="J1322" i="2"/>
  <c r="K1322" i="2" s="1"/>
  <c r="J1323" i="2"/>
  <c r="K1323" i="2" s="1"/>
  <c r="J1324" i="2"/>
  <c r="K1324" i="2" s="1"/>
  <c r="J1325" i="2"/>
  <c r="K1325" i="2" s="1"/>
  <c r="J1326" i="2"/>
  <c r="K1326" i="2" s="1"/>
  <c r="J1329" i="2"/>
  <c r="K1329" i="2" s="1"/>
  <c r="J1331" i="2"/>
  <c r="K1331" i="2" s="1"/>
  <c r="J1332" i="2"/>
  <c r="K1332" i="2" s="1"/>
  <c r="J1333" i="2"/>
  <c r="K1333" i="2" s="1"/>
  <c r="J1334" i="2"/>
  <c r="K1334" i="2" s="1"/>
  <c r="J1335" i="2"/>
  <c r="K1335" i="2" s="1"/>
  <c r="J1336" i="2"/>
  <c r="K1336" i="2" s="1"/>
  <c r="J1337" i="2"/>
  <c r="K1337" i="2" s="1"/>
  <c r="J1338" i="2"/>
  <c r="K1338" i="2" s="1"/>
  <c r="J1341" i="2"/>
  <c r="K1341" i="2" s="1"/>
  <c r="J1342" i="2"/>
  <c r="K1342" i="2" s="1"/>
  <c r="J1347" i="2"/>
  <c r="K1347" i="2" s="1"/>
  <c r="J1348" i="2"/>
  <c r="K1348" i="2" s="1"/>
  <c r="J1350" i="2"/>
  <c r="K1350" i="2" s="1"/>
  <c r="J1352" i="2"/>
  <c r="K1352" i="2" s="1"/>
  <c r="J1353" i="2"/>
  <c r="K1353" i="2" s="1"/>
  <c r="J1354" i="2"/>
  <c r="K1354" i="2" s="1"/>
  <c r="J1355" i="2"/>
  <c r="K1355" i="2" s="1"/>
  <c r="J1357" i="2"/>
  <c r="K1357" i="2" s="1"/>
  <c r="J1359" i="2"/>
  <c r="K1359" i="2" s="1"/>
  <c r="J1360" i="2"/>
  <c r="K1360" i="2" s="1"/>
  <c r="J1361" i="2"/>
  <c r="K1361" i="2" s="1"/>
  <c r="J1362" i="2"/>
  <c r="K1362" i="2" s="1"/>
  <c r="J1363" i="2"/>
  <c r="K1363" i="2" s="1"/>
  <c r="J1364" i="2"/>
  <c r="K1364" i="2" s="1"/>
  <c r="J1365" i="2"/>
  <c r="K1365" i="2" s="1"/>
  <c r="J1366" i="2"/>
  <c r="K1366" i="2" s="1"/>
  <c r="J1370" i="2"/>
  <c r="K1370" i="2" s="1"/>
  <c r="J1371" i="2"/>
  <c r="K1371" i="2" s="1"/>
  <c r="J1372" i="2"/>
  <c r="K1372" i="2" s="1"/>
  <c r="J1373" i="2"/>
  <c r="K1373" i="2" s="1"/>
  <c r="J1374" i="2"/>
  <c r="K1374" i="2" s="1"/>
  <c r="J1375" i="2"/>
  <c r="K1375" i="2" s="1"/>
  <c r="J1377" i="2"/>
  <c r="K1377" i="2" s="1"/>
  <c r="J1378" i="2"/>
  <c r="K1378" i="2" s="1"/>
  <c r="J1379" i="2"/>
  <c r="K1379" i="2" s="1"/>
  <c r="J1380" i="2"/>
  <c r="K1380" i="2" s="1"/>
  <c r="J1381" i="2"/>
  <c r="K1381" i="2" s="1"/>
  <c r="J1382" i="2"/>
  <c r="K1382" i="2" s="1"/>
  <c r="J1383" i="2"/>
  <c r="K1383" i="2" s="1"/>
  <c r="J1384" i="2"/>
  <c r="K1384" i="2" s="1"/>
  <c r="J1385" i="2"/>
  <c r="K1385" i="2" s="1"/>
  <c r="J1386" i="2"/>
  <c r="K1386" i="2" s="1"/>
  <c r="J1387" i="2"/>
  <c r="K1387" i="2" s="1"/>
  <c r="J1388" i="2"/>
  <c r="K1388" i="2" s="1"/>
  <c r="J1390" i="2"/>
  <c r="K1390" i="2" s="1"/>
  <c r="J1392" i="2"/>
  <c r="K1392" i="2" s="1"/>
  <c r="J1395" i="2"/>
  <c r="K1395" i="2" s="1"/>
  <c r="J1396" i="2"/>
  <c r="K1396" i="2" s="1"/>
  <c r="J1397" i="2"/>
  <c r="K1397" i="2" s="1"/>
  <c r="J1398" i="2"/>
  <c r="K1398" i="2" s="1"/>
  <c r="J1399" i="2"/>
  <c r="K1399" i="2" s="1"/>
  <c r="J1400" i="2"/>
  <c r="K1400" i="2" s="1"/>
  <c r="J1401" i="2"/>
  <c r="K1401" i="2" s="1"/>
  <c r="J1402" i="2"/>
  <c r="K1402" i="2" s="1"/>
  <c r="J1403" i="2"/>
  <c r="K1403" i="2" s="1"/>
  <c r="J1405" i="2"/>
  <c r="K1405" i="2" s="1"/>
  <c r="J1410" i="2"/>
  <c r="K1410" i="2" s="1"/>
  <c r="J1411" i="2"/>
  <c r="K1411" i="2" s="1"/>
  <c r="J1412" i="2"/>
  <c r="K1412" i="2" s="1"/>
  <c r="J1414" i="2"/>
  <c r="K1414" i="2" s="1"/>
  <c r="J1415" i="2"/>
  <c r="K1415" i="2" s="1"/>
  <c r="J1419" i="2"/>
  <c r="K1419" i="2" s="1"/>
  <c r="J1421" i="2"/>
  <c r="K1421" i="2" s="1"/>
  <c r="J1423" i="2"/>
  <c r="K1423" i="2" s="1"/>
  <c r="J1424" i="2"/>
  <c r="K1424" i="2" s="1"/>
  <c r="J1425" i="2"/>
  <c r="K1425" i="2" s="1"/>
  <c r="J1427" i="2"/>
  <c r="K1427" i="2" s="1"/>
  <c r="J1428" i="2"/>
  <c r="K1428" i="2" s="1"/>
  <c r="J1431" i="2"/>
  <c r="K1431" i="2" s="1"/>
  <c r="J1435" i="2"/>
  <c r="K1435" i="2" s="1"/>
  <c r="J1436" i="2"/>
  <c r="K1436" i="2" s="1"/>
  <c r="J1438" i="2"/>
  <c r="K1438" i="2" s="1"/>
  <c r="J1439" i="2"/>
  <c r="K1439" i="2" s="1"/>
  <c r="J1440" i="2"/>
  <c r="K1440" i="2" s="1"/>
  <c r="J1441" i="2"/>
  <c r="K1441" i="2" s="1"/>
  <c r="J1443" i="2"/>
  <c r="K1443" i="2" s="1"/>
  <c r="J1444" i="2"/>
  <c r="K1444" i="2" s="1"/>
  <c r="J1445" i="2"/>
  <c r="K1445" i="2" s="1"/>
  <c r="J1446" i="2"/>
  <c r="K1446" i="2" s="1"/>
  <c r="J1447" i="2"/>
  <c r="K1447" i="2" s="1"/>
  <c r="J1448" i="2"/>
  <c r="K1448" i="2" s="1"/>
  <c r="J1449" i="2"/>
  <c r="K1449" i="2" s="1"/>
  <c r="J1455" i="2"/>
  <c r="K1455" i="2" s="1"/>
  <c r="J1456" i="2"/>
  <c r="K1456" i="2" s="1"/>
  <c r="J1458" i="2"/>
  <c r="K1458" i="2" s="1"/>
  <c r="J1461" i="2"/>
  <c r="K1461" i="2" s="1"/>
  <c r="J1464" i="2"/>
  <c r="K1464" i="2" s="1"/>
  <c r="J1466" i="2"/>
  <c r="K1466" i="2" s="1"/>
  <c r="J1467" i="2"/>
  <c r="K1467" i="2" s="1"/>
  <c r="J1468" i="2"/>
  <c r="K1468" i="2" s="1"/>
  <c r="J1469" i="2"/>
  <c r="K1469" i="2" s="1"/>
  <c r="J1472" i="2"/>
  <c r="K1472" i="2" s="1"/>
  <c r="J1473" i="2"/>
  <c r="K1473" i="2" s="1"/>
  <c r="J1474" i="2"/>
  <c r="K1474" i="2" s="1"/>
  <c r="J1476" i="2"/>
  <c r="K1476" i="2" s="1"/>
  <c r="J1477" i="2"/>
  <c r="K1477" i="2" s="1"/>
  <c r="J1479" i="2"/>
  <c r="K1479" i="2" s="1"/>
  <c r="J1480" i="2"/>
  <c r="K1480" i="2" s="1"/>
  <c r="J1482" i="2"/>
  <c r="K1482" i="2" s="1"/>
  <c r="J1483" i="2"/>
  <c r="K1483" i="2" s="1"/>
  <c r="J1484" i="2"/>
  <c r="K1484" i="2" s="1"/>
  <c r="J1490" i="2"/>
  <c r="K1490" i="2" s="1"/>
  <c r="J1491" i="2"/>
  <c r="K1491" i="2" s="1"/>
  <c r="J1492" i="2"/>
  <c r="K1492" i="2" s="1"/>
  <c r="J1493" i="2"/>
  <c r="K1493" i="2" s="1"/>
  <c r="J1498" i="2"/>
  <c r="K1498" i="2" s="1"/>
  <c r="J1499" i="2"/>
  <c r="K1499" i="2" s="1"/>
  <c r="J1501" i="2"/>
  <c r="K1501" i="2" s="1"/>
  <c r="J1502" i="2"/>
  <c r="K1502" i="2" s="1"/>
  <c r="J1505" i="2"/>
  <c r="K1505" i="2" s="1"/>
  <c r="J1506" i="2"/>
  <c r="K1506" i="2" s="1"/>
  <c r="J1507" i="2"/>
  <c r="K1507" i="2" s="1"/>
  <c r="J1508" i="2"/>
  <c r="K1508" i="2" s="1"/>
  <c r="J1515" i="2"/>
  <c r="K1515" i="2" s="1"/>
  <c r="J1517" i="2"/>
  <c r="K1517" i="2" s="1"/>
  <c r="J1521" i="2"/>
  <c r="K1521" i="2" s="1"/>
  <c r="J1522" i="2"/>
  <c r="K1522" i="2" s="1"/>
  <c r="J1524" i="2"/>
  <c r="K1524" i="2" s="1"/>
  <c r="J1526" i="2"/>
  <c r="K1526" i="2" s="1"/>
  <c r="J1527" i="2"/>
  <c r="K1527" i="2" s="1"/>
  <c r="J1528" i="2"/>
  <c r="K1528" i="2" s="1"/>
  <c r="J1530" i="2"/>
  <c r="K1530" i="2" s="1"/>
  <c r="J1532" i="2"/>
  <c r="K1532" i="2" s="1"/>
  <c r="J1534" i="2"/>
  <c r="K1534" i="2" s="1"/>
  <c r="J1535" i="2"/>
  <c r="K1535" i="2" s="1"/>
  <c r="J1536" i="2"/>
  <c r="K1536" i="2" s="1"/>
  <c r="J1537" i="2"/>
  <c r="K1537" i="2" s="1"/>
  <c r="J1538" i="2"/>
  <c r="K1538" i="2" s="1"/>
  <c r="J1539" i="2"/>
  <c r="K1539" i="2" s="1"/>
  <c r="J1540" i="2"/>
  <c r="K1540" i="2" s="1"/>
  <c r="J1541" i="2"/>
  <c r="K1541" i="2" s="1"/>
  <c r="J1546" i="2"/>
  <c r="K1546" i="2" s="1"/>
  <c r="J1547" i="2"/>
  <c r="K1547" i="2" s="1"/>
  <c r="J1548" i="2"/>
  <c r="K1548" i="2" s="1"/>
  <c r="J1549" i="2"/>
  <c r="K1549" i="2" s="1"/>
  <c r="J1550" i="2"/>
  <c r="K1550" i="2" s="1"/>
  <c r="J1551" i="2"/>
  <c r="K1551" i="2" s="1"/>
  <c r="J1552" i="2"/>
  <c r="K1552" i="2" s="1"/>
  <c r="J1553" i="2"/>
  <c r="K1553" i="2" s="1"/>
  <c r="J1554" i="2"/>
  <c r="K1554" i="2" s="1"/>
  <c r="J1555" i="2"/>
  <c r="K1555" i="2" s="1"/>
  <c r="J1557" i="2"/>
  <c r="K1557" i="2" s="1"/>
  <c r="J1558" i="2"/>
  <c r="K1558" i="2" s="1"/>
  <c r="J1559" i="2"/>
  <c r="K1559" i="2" s="1"/>
  <c r="J1560" i="2"/>
  <c r="K1560" i="2" s="1"/>
  <c r="J1562" i="2"/>
  <c r="K1562" i="2" s="1"/>
  <c r="J1564" i="2"/>
  <c r="K1564" i="2" s="1"/>
  <c r="J1566" i="2"/>
  <c r="K1566" i="2" s="1"/>
  <c r="J1567" i="2"/>
  <c r="K1567" i="2" s="1"/>
  <c r="J1569" i="2"/>
  <c r="K1569" i="2" s="1"/>
  <c r="J1571" i="2"/>
  <c r="K1571" i="2" s="1"/>
  <c r="J1572" i="2"/>
  <c r="K1572" i="2" s="1"/>
  <c r="J1573" i="2"/>
  <c r="K1573" i="2" s="1"/>
  <c r="J1575" i="2"/>
  <c r="K1575" i="2" s="1"/>
  <c r="J1576" i="2"/>
  <c r="K1576" i="2" s="1"/>
  <c r="J1577" i="2"/>
  <c r="K1577" i="2" s="1"/>
  <c r="J1578" i="2"/>
  <c r="K1578" i="2" s="1"/>
  <c r="J1579" i="2"/>
  <c r="K1579" i="2" s="1"/>
  <c r="J1581" i="2"/>
  <c r="K1581" i="2" s="1"/>
  <c r="J1582" i="2"/>
  <c r="K1582" i="2" s="1"/>
  <c r="J1583" i="2"/>
  <c r="K1583" i="2" s="1"/>
  <c r="J1585" i="2"/>
  <c r="K1585" i="2" s="1"/>
  <c r="J1586" i="2"/>
  <c r="K1586" i="2" s="1"/>
  <c r="J1588" i="2"/>
  <c r="K1588" i="2" s="1"/>
  <c r="J1590" i="2"/>
  <c r="K1590" i="2" s="1"/>
  <c r="J1592" i="2"/>
  <c r="K1592" i="2" s="1"/>
  <c r="J1594" i="2"/>
  <c r="K1594" i="2" s="1"/>
  <c r="J1598" i="2"/>
  <c r="K1598" i="2" s="1"/>
  <c r="J1599" i="2"/>
  <c r="K1599" i="2" s="1"/>
  <c r="J1600" i="2"/>
  <c r="K1600" i="2" s="1"/>
  <c r="J1601" i="2"/>
  <c r="K1601" i="2" s="1"/>
  <c r="J1602" i="2"/>
  <c r="K1602" i="2" s="1"/>
  <c r="J1603" i="2"/>
  <c r="K1603" i="2" s="1"/>
  <c r="J1605" i="2"/>
  <c r="K1605" i="2" s="1"/>
  <c r="J1606" i="2"/>
  <c r="K1606" i="2" s="1"/>
  <c r="J1608" i="2"/>
  <c r="K1608" i="2" s="1"/>
  <c r="J1609" i="2"/>
  <c r="K1609" i="2" s="1"/>
  <c r="J1610" i="2"/>
  <c r="K1610" i="2" s="1"/>
  <c r="J1611" i="2"/>
  <c r="K1611" i="2" s="1"/>
  <c r="J1612" i="2"/>
  <c r="K1612" i="2" s="1"/>
  <c r="J1614" i="2"/>
  <c r="K1614" i="2" s="1"/>
  <c r="J1615" i="2"/>
  <c r="K1615" i="2" s="1"/>
  <c r="J1616" i="2"/>
  <c r="K1616" i="2" s="1"/>
  <c r="J1617" i="2"/>
  <c r="K1617" i="2" s="1"/>
  <c r="J1618" i="2"/>
  <c r="K1618" i="2" s="1"/>
  <c r="J1619" i="2"/>
  <c r="K1619" i="2" s="1"/>
  <c r="J1620" i="2"/>
  <c r="K1620" i="2" s="1"/>
  <c r="J1621" i="2"/>
  <c r="K1621" i="2" s="1"/>
  <c r="J1622" i="2"/>
  <c r="K1622" i="2" s="1"/>
  <c r="J1623" i="2"/>
  <c r="K1623" i="2" s="1"/>
  <c r="J1624" i="2"/>
  <c r="K1624" i="2" s="1"/>
  <c r="J1625" i="2"/>
  <c r="K1625" i="2" s="1"/>
  <c r="J1627" i="2"/>
  <c r="K1627" i="2" s="1"/>
  <c r="J1631" i="2"/>
  <c r="K1631" i="2" s="1"/>
  <c r="J1634" i="2"/>
  <c r="K1634" i="2" s="1"/>
  <c r="J1635" i="2"/>
  <c r="K1635" i="2" s="1"/>
  <c r="J1636" i="2"/>
  <c r="K1636" i="2" s="1"/>
  <c r="J1637" i="2"/>
  <c r="K1637" i="2" s="1"/>
  <c r="J1638" i="2"/>
  <c r="K1638" i="2" s="1"/>
  <c r="J1640" i="2"/>
  <c r="K1640" i="2" s="1"/>
  <c r="J1642" i="2"/>
  <c r="K1642" i="2" s="1"/>
  <c r="J1644" i="2"/>
  <c r="K1644" i="2" s="1"/>
  <c r="J1645" i="2"/>
  <c r="K1645" i="2" s="1"/>
  <c r="J1646" i="2"/>
  <c r="K1646" i="2" s="1"/>
  <c r="J1647" i="2"/>
  <c r="K1647" i="2" s="1"/>
  <c r="J1648" i="2"/>
  <c r="K1648" i="2" s="1"/>
  <c r="J1649" i="2"/>
  <c r="K1649" i="2" s="1"/>
  <c r="J1651" i="2"/>
  <c r="K1651" i="2" s="1"/>
  <c r="J1652" i="2"/>
  <c r="K1652" i="2" s="1"/>
  <c r="J1653" i="2"/>
  <c r="K1653" i="2" s="1"/>
  <c r="J1656" i="2"/>
  <c r="K1656" i="2" s="1"/>
  <c r="J1659" i="2"/>
  <c r="K1659" i="2" s="1"/>
  <c r="J1661" i="2"/>
  <c r="K1661" i="2" s="1"/>
  <c r="J1663" i="2"/>
  <c r="K1663" i="2" s="1"/>
  <c r="J1665" i="2"/>
  <c r="K1665" i="2" s="1"/>
  <c r="J1666" i="2"/>
  <c r="K1666" i="2" s="1"/>
  <c r="J1667" i="2"/>
  <c r="K1667" i="2" s="1"/>
  <c r="J1668" i="2"/>
  <c r="K1668" i="2" s="1"/>
  <c r="J1670" i="2"/>
  <c r="K1670" i="2" s="1"/>
  <c r="J1671" i="2"/>
  <c r="K1671" i="2" s="1"/>
  <c r="J1672" i="2"/>
  <c r="K1672" i="2" s="1"/>
  <c r="J1673" i="2"/>
  <c r="K1673" i="2" s="1"/>
  <c r="J1674" i="2"/>
  <c r="K1674" i="2" s="1"/>
  <c r="J1676" i="2"/>
  <c r="K1676" i="2" s="1"/>
  <c r="J1677" i="2"/>
  <c r="K1677" i="2" s="1"/>
  <c r="J1678" i="2"/>
  <c r="K1678" i="2" s="1"/>
  <c r="J1679" i="2"/>
  <c r="K1679" i="2" s="1"/>
  <c r="J1680" i="2"/>
  <c r="K1680" i="2" s="1"/>
  <c r="J1681" i="2"/>
  <c r="K1681" i="2" s="1"/>
  <c r="J1683" i="2"/>
  <c r="K1683" i="2" s="1"/>
  <c r="J1684" i="2"/>
  <c r="K1684" i="2" s="1"/>
  <c r="J1688" i="2"/>
  <c r="K1688" i="2" s="1"/>
  <c r="J1690" i="2"/>
  <c r="K1690" i="2" s="1"/>
  <c r="J1691" i="2"/>
  <c r="K1691" i="2" s="1"/>
  <c r="J1692" i="2"/>
  <c r="K1692" i="2" s="1"/>
  <c r="J1695" i="2"/>
  <c r="K1695" i="2" s="1"/>
  <c r="J1696" i="2"/>
  <c r="K1696" i="2" s="1"/>
  <c r="J1700" i="2"/>
  <c r="K1700" i="2" s="1"/>
  <c r="J1702" i="2"/>
  <c r="K1702" i="2" s="1"/>
  <c r="J1703" i="2"/>
  <c r="K1703" i="2" s="1"/>
  <c r="J1706" i="2"/>
  <c r="K1706" i="2" s="1"/>
  <c r="J1707" i="2"/>
  <c r="K1707" i="2" s="1"/>
  <c r="J1708" i="2"/>
  <c r="K1708" i="2" s="1"/>
  <c r="J1709" i="2"/>
  <c r="K1709" i="2" s="1"/>
  <c r="J1710" i="2"/>
  <c r="K1710" i="2" s="1"/>
  <c r="J1711" i="2"/>
  <c r="K1711" i="2" s="1"/>
  <c r="J1712" i="2"/>
  <c r="K1712" i="2" s="1"/>
  <c r="J1713" i="2"/>
  <c r="K1713" i="2" s="1"/>
  <c r="J1714" i="2"/>
  <c r="K1714" i="2" s="1"/>
  <c r="J1715" i="2"/>
  <c r="K1715" i="2" s="1"/>
  <c r="J1716" i="2"/>
  <c r="K1716" i="2" s="1"/>
  <c r="J1717" i="2"/>
  <c r="K1717" i="2" s="1"/>
  <c r="J1718" i="2"/>
  <c r="K1718" i="2" s="1"/>
  <c r="J1719" i="2"/>
  <c r="K1719" i="2" s="1"/>
  <c r="J1720" i="2"/>
  <c r="K1720" i="2" s="1"/>
  <c r="J1721" i="2"/>
  <c r="K1721" i="2" s="1"/>
  <c r="J1722" i="2"/>
  <c r="K1722" i="2" s="1"/>
  <c r="J1724" i="2"/>
  <c r="K1724" i="2" s="1"/>
  <c r="J1725" i="2"/>
  <c r="K1725" i="2" s="1"/>
  <c r="J1726" i="2"/>
  <c r="K1726" i="2" s="1"/>
  <c r="J1727" i="2"/>
  <c r="K1727" i="2" s="1"/>
  <c r="J1728" i="2"/>
  <c r="K1728" i="2" s="1"/>
  <c r="J1729" i="2"/>
  <c r="K1729" i="2" s="1"/>
  <c r="J1732" i="2"/>
  <c r="K1732" i="2" s="1"/>
  <c r="J1733" i="2"/>
  <c r="K1733" i="2" s="1"/>
  <c r="J1734" i="2"/>
  <c r="K1734" i="2" s="1"/>
  <c r="J1735" i="2"/>
  <c r="K1735" i="2" s="1"/>
  <c r="J1736" i="2"/>
  <c r="K1736" i="2" s="1"/>
  <c r="J1739" i="2"/>
  <c r="K1739" i="2" s="1"/>
  <c r="J1740" i="2"/>
  <c r="K1740" i="2" s="1"/>
  <c r="J1741" i="2"/>
  <c r="K1741" i="2" s="1"/>
  <c r="J1743" i="2"/>
  <c r="K1743" i="2" s="1"/>
  <c r="J1744" i="2"/>
  <c r="K1744" i="2" s="1"/>
  <c r="J1745" i="2"/>
  <c r="K1745" i="2" s="1"/>
  <c r="J1746" i="2"/>
  <c r="K1746" i="2" s="1"/>
  <c r="J1747" i="2"/>
  <c r="K1747" i="2" s="1"/>
  <c r="J1749" i="2"/>
  <c r="K1749" i="2" s="1"/>
  <c r="J1750" i="2"/>
  <c r="K1750" i="2" s="1"/>
  <c r="J1751" i="2"/>
  <c r="K1751" i="2" s="1"/>
  <c r="J1752" i="2"/>
  <c r="K1752" i="2" s="1"/>
  <c r="J1753" i="2"/>
  <c r="K1753" i="2" s="1"/>
  <c r="J1754" i="2"/>
  <c r="K1754" i="2" s="1"/>
  <c r="J1757" i="2"/>
  <c r="K1757" i="2" s="1"/>
  <c r="J1758" i="2"/>
  <c r="K1758" i="2" s="1"/>
  <c r="J1759" i="2"/>
  <c r="K1759" i="2" s="1"/>
  <c r="J1760" i="2"/>
  <c r="K1760" i="2" s="1"/>
  <c r="J1762" i="2"/>
  <c r="K1762" i="2" s="1"/>
  <c r="J1763" i="2"/>
  <c r="K1763" i="2" s="1"/>
  <c r="J1764" i="2"/>
  <c r="K1764" i="2" s="1"/>
  <c r="J1765" i="2"/>
  <c r="K1765" i="2" s="1"/>
  <c r="J1766" i="2"/>
  <c r="K1766" i="2" s="1"/>
  <c r="J1767" i="2"/>
  <c r="K1767" i="2" s="1"/>
  <c r="J1768" i="2"/>
  <c r="K1768" i="2" s="1"/>
  <c r="J1769" i="2"/>
  <c r="K1769" i="2" s="1"/>
  <c r="J1771" i="2"/>
  <c r="K1771" i="2" s="1"/>
  <c r="J1772" i="2"/>
  <c r="K1772" i="2" s="1"/>
  <c r="J1775" i="2"/>
  <c r="K1775" i="2" s="1"/>
  <c r="J1776" i="2"/>
  <c r="K1776" i="2" s="1"/>
  <c r="J1777" i="2"/>
  <c r="K1777" i="2" s="1"/>
  <c r="J1778" i="2"/>
  <c r="K1778" i="2" s="1"/>
  <c r="J1779" i="2"/>
  <c r="K1779" i="2" s="1"/>
  <c r="J1780" i="2"/>
  <c r="K1780" i="2" s="1"/>
  <c r="J1783" i="2"/>
  <c r="K1783" i="2" s="1"/>
  <c r="J1787" i="2"/>
  <c r="K1787" i="2" s="1"/>
  <c r="J1789" i="2"/>
  <c r="K1789" i="2" s="1"/>
  <c r="J1791" i="2"/>
  <c r="K1791" i="2" s="1"/>
  <c r="J1795" i="2"/>
  <c r="K1795" i="2" s="1"/>
  <c r="J1799" i="2"/>
  <c r="K1799" i="2" s="1"/>
  <c r="J1800" i="2"/>
  <c r="K1800" i="2" s="1"/>
  <c r="J1802" i="2"/>
  <c r="K1802" i="2" s="1"/>
  <c r="J1803" i="2"/>
  <c r="K1803" i="2" s="1"/>
  <c r="J1805" i="2"/>
  <c r="K1805" i="2" s="1"/>
  <c r="J1806" i="2"/>
  <c r="K1806" i="2" s="1"/>
  <c r="J1807" i="2"/>
  <c r="K1807" i="2" s="1"/>
  <c r="J1808" i="2"/>
  <c r="K1808" i="2" s="1"/>
  <c r="J1809" i="2"/>
  <c r="K1809" i="2" s="1"/>
  <c r="J1810" i="2"/>
  <c r="K1810" i="2" s="1"/>
  <c r="J1812" i="2"/>
  <c r="K1812" i="2" s="1"/>
  <c r="J1813" i="2"/>
  <c r="K1813" i="2" s="1"/>
  <c r="J1815" i="2"/>
  <c r="K1815" i="2" s="1"/>
  <c r="J1816" i="2"/>
  <c r="K1816" i="2" s="1"/>
  <c r="J1817" i="2"/>
  <c r="K1817" i="2" s="1"/>
  <c r="J1818" i="2"/>
  <c r="K1818" i="2" s="1"/>
  <c r="J1819" i="2"/>
  <c r="K1819" i="2" s="1"/>
  <c r="J1820" i="2"/>
  <c r="K1820" i="2" s="1"/>
  <c r="J1821" i="2"/>
  <c r="K1821" i="2" s="1"/>
  <c r="J1822" i="2"/>
  <c r="K1822" i="2" s="1"/>
  <c r="J1823" i="2"/>
  <c r="K1823" i="2" s="1"/>
  <c r="J1824" i="2"/>
  <c r="K1824" i="2" s="1"/>
  <c r="J1826" i="2"/>
  <c r="K1826" i="2" s="1"/>
  <c r="J1831" i="2"/>
  <c r="K1831" i="2" s="1"/>
  <c r="J1834" i="2"/>
  <c r="K1834" i="2" s="1"/>
  <c r="J1836" i="2"/>
  <c r="K1836" i="2" s="1"/>
  <c r="J1837" i="2"/>
  <c r="K1837" i="2" s="1"/>
  <c r="J1838" i="2"/>
  <c r="K1838" i="2" s="1"/>
  <c r="J1839" i="2"/>
  <c r="K1839" i="2" s="1"/>
  <c r="J1840" i="2"/>
  <c r="K1840" i="2" s="1"/>
  <c r="J1841" i="2"/>
  <c r="K1841" i="2" s="1"/>
  <c r="J1842" i="2"/>
  <c r="K1842" i="2" s="1"/>
  <c r="J1843" i="2"/>
  <c r="K1843" i="2" s="1"/>
  <c r="J1844" i="2"/>
  <c r="K1844" i="2" s="1"/>
  <c r="J1845" i="2"/>
  <c r="K1845" i="2" s="1"/>
  <c r="J1846" i="2"/>
  <c r="K1846" i="2" s="1"/>
  <c r="J1847" i="2"/>
  <c r="K1847" i="2" s="1"/>
  <c r="J1848" i="2"/>
  <c r="K1848" i="2" s="1"/>
  <c r="J1849" i="2"/>
  <c r="K1849" i="2" s="1"/>
  <c r="J1853" i="2"/>
  <c r="K1853" i="2" s="1"/>
  <c r="J1854" i="2"/>
  <c r="K1854" i="2" s="1"/>
  <c r="J1855" i="2"/>
  <c r="K1855" i="2" s="1"/>
  <c r="J1857" i="2"/>
  <c r="K1857" i="2" s="1"/>
  <c r="J1858" i="2"/>
  <c r="K1858" i="2" s="1"/>
  <c r="J1860" i="2"/>
  <c r="K1860" i="2" s="1"/>
  <c r="J1861" i="2"/>
  <c r="K1861" i="2" s="1"/>
  <c r="J1863" i="2"/>
  <c r="K1863" i="2" s="1"/>
  <c r="J1867" i="2"/>
  <c r="K1867" i="2" s="1"/>
  <c r="J1868" i="2"/>
  <c r="K1868" i="2" s="1"/>
  <c r="J1869" i="2"/>
  <c r="K1869" i="2" s="1"/>
  <c r="J1870" i="2"/>
  <c r="K1870" i="2" s="1"/>
  <c r="J1871" i="2"/>
  <c r="K1871" i="2" s="1"/>
  <c r="J1873" i="2"/>
  <c r="K1873" i="2" s="1"/>
  <c r="J1874" i="2"/>
  <c r="K1874" i="2" s="1"/>
  <c r="J1875" i="2"/>
  <c r="K1875" i="2" s="1"/>
  <c r="J1876" i="2"/>
  <c r="K1876" i="2" s="1"/>
  <c r="J1877" i="2"/>
  <c r="K1877" i="2" s="1"/>
  <c r="J1878" i="2"/>
  <c r="K1878" i="2" s="1"/>
  <c r="J1879" i="2"/>
  <c r="K1879" i="2" s="1"/>
  <c r="J1880" i="2"/>
  <c r="K1880" i="2" s="1"/>
  <c r="J1881" i="2"/>
  <c r="K1881" i="2" s="1"/>
  <c r="J1882" i="2"/>
  <c r="K1882" i="2" s="1"/>
  <c r="J1883" i="2"/>
  <c r="K1883" i="2" s="1"/>
  <c r="J1885" i="2"/>
  <c r="K1885" i="2" s="1"/>
  <c r="J1886" i="2"/>
  <c r="K1886" i="2" s="1"/>
  <c r="J1887" i="2"/>
  <c r="K1887" i="2" s="1"/>
  <c r="J1888" i="2"/>
  <c r="K1888" i="2" s="1"/>
  <c r="J1889" i="2"/>
  <c r="K1889" i="2" s="1"/>
  <c r="J1890" i="2"/>
  <c r="K1890" i="2" s="1"/>
  <c r="J1891" i="2"/>
  <c r="K1891" i="2" s="1"/>
  <c r="J1892" i="2"/>
  <c r="K1892" i="2" s="1"/>
  <c r="J1893" i="2"/>
  <c r="K1893" i="2" s="1"/>
  <c r="J1894" i="2"/>
  <c r="K1894" i="2" s="1"/>
  <c r="J1895" i="2"/>
  <c r="K1895" i="2" s="1"/>
  <c r="J1896" i="2"/>
  <c r="K1896" i="2" s="1"/>
  <c r="J1897" i="2"/>
  <c r="K1897" i="2" s="1"/>
  <c r="J1898" i="2"/>
  <c r="K1898" i="2" s="1"/>
  <c r="J1899" i="2"/>
  <c r="K1899" i="2" s="1"/>
  <c r="J1900" i="2"/>
  <c r="K1900" i="2" s="1"/>
  <c r="J1901" i="2"/>
  <c r="K1901" i="2" s="1"/>
  <c r="J1902" i="2"/>
  <c r="K1902" i="2" s="1"/>
  <c r="J1903" i="2"/>
  <c r="K1903" i="2" s="1"/>
  <c r="J1904" i="2"/>
  <c r="K1904" i="2" s="1"/>
  <c r="J1905" i="2"/>
  <c r="K1905" i="2" s="1"/>
  <c r="J1907" i="2"/>
  <c r="K1907" i="2" s="1"/>
  <c r="J1908" i="2"/>
  <c r="K1908" i="2" s="1"/>
  <c r="J1909" i="2"/>
  <c r="K1909" i="2" s="1"/>
  <c r="J1912" i="2"/>
  <c r="K1912" i="2" s="1"/>
  <c r="J1913" i="2"/>
  <c r="K1913" i="2" s="1"/>
  <c r="J1914" i="2"/>
  <c r="K1914" i="2" s="1"/>
  <c r="J1915" i="2"/>
  <c r="K1915" i="2" s="1"/>
  <c r="J1916" i="2"/>
  <c r="K1916" i="2" s="1"/>
  <c r="J1917" i="2"/>
  <c r="K1917" i="2" s="1"/>
  <c r="J1918" i="2"/>
  <c r="K1918" i="2" s="1"/>
  <c r="J1919" i="2"/>
  <c r="K1919" i="2" s="1"/>
  <c r="J1920" i="2"/>
  <c r="K1920" i="2" s="1"/>
  <c r="J1921" i="2"/>
  <c r="K1921" i="2" s="1"/>
  <c r="J1923" i="2"/>
  <c r="K1923" i="2" s="1"/>
  <c r="J1925" i="2"/>
  <c r="K1925" i="2" s="1"/>
  <c r="J1927" i="2"/>
  <c r="K1927" i="2" s="1"/>
  <c r="J1928" i="2"/>
  <c r="K1928" i="2" s="1"/>
  <c r="J1929" i="2"/>
  <c r="K1929" i="2" s="1"/>
  <c r="J1930" i="2"/>
  <c r="K1930" i="2" s="1"/>
  <c r="J1931" i="2"/>
  <c r="K1931" i="2" s="1"/>
  <c r="J1932" i="2"/>
  <c r="K1932" i="2" s="1"/>
  <c r="J1934" i="2"/>
  <c r="K1934" i="2" s="1"/>
  <c r="J1936" i="2"/>
  <c r="K1936" i="2" s="1"/>
  <c r="J1937" i="2"/>
  <c r="K1937" i="2" s="1"/>
  <c r="J1938" i="2"/>
  <c r="K1938" i="2" s="1"/>
  <c r="J1940" i="2"/>
  <c r="K1940" i="2" s="1"/>
  <c r="J1941" i="2"/>
  <c r="K1941" i="2" s="1"/>
  <c r="J1942" i="2"/>
  <c r="K1942" i="2" s="1"/>
  <c r="J1943" i="2"/>
  <c r="K1943" i="2" s="1"/>
  <c r="J1947" i="2"/>
  <c r="K1947" i="2" s="1"/>
  <c r="J1949" i="2"/>
  <c r="K1949" i="2" s="1"/>
  <c r="J1951" i="2"/>
  <c r="K1951" i="2" s="1"/>
  <c r="J1952" i="2"/>
  <c r="K1952" i="2" s="1"/>
  <c r="J1953" i="2"/>
  <c r="K1953" i="2" s="1"/>
  <c r="J1954" i="2"/>
  <c r="K1954" i="2" s="1"/>
  <c r="J1955" i="2"/>
  <c r="K1955" i="2" s="1"/>
  <c r="J1956" i="2"/>
  <c r="K1956" i="2" s="1"/>
  <c r="J1957" i="2"/>
  <c r="K1957" i="2" s="1"/>
  <c r="J1958" i="2"/>
  <c r="K1958" i="2" s="1"/>
  <c r="J1959" i="2"/>
  <c r="K1959" i="2" s="1"/>
  <c r="J1960" i="2"/>
  <c r="K1960" i="2" s="1"/>
  <c r="J1961" i="2"/>
  <c r="K1961" i="2" s="1"/>
  <c r="J1963" i="2"/>
  <c r="K1963" i="2" s="1"/>
  <c r="J1964" i="2"/>
  <c r="K1964" i="2" s="1"/>
  <c r="J1965" i="2"/>
  <c r="K1965" i="2" s="1"/>
  <c r="J1967" i="2"/>
  <c r="K1967" i="2" s="1"/>
  <c r="J1968" i="2"/>
  <c r="K1968" i="2" s="1"/>
  <c r="J1969" i="2"/>
  <c r="K1969" i="2" s="1"/>
  <c r="J1970" i="2"/>
  <c r="K1970" i="2" s="1"/>
  <c r="J1971" i="2"/>
  <c r="K1971" i="2" s="1"/>
  <c r="J1972" i="2"/>
  <c r="K1972" i="2" s="1"/>
  <c r="J1973" i="2"/>
  <c r="K1973" i="2" s="1"/>
  <c r="J1974" i="2"/>
  <c r="K1974" i="2" s="1"/>
  <c r="J1975" i="2"/>
  <c r="K1975" i="2" s="1"/>
  <c r="J1976" i="2"/>
  <c r="K1976" i="2" s="1"/>
  <c r="J1977" i="2"/>
  <c r="K1977" i="2" s="1"/>
  <c r="J1981" i="2"/>
  <c r="K1981" i="2" s="1"/>
  <c r="J1982" i="2"/>
  <c r="K1982" i="2" s="1"/>
  <c r="J1983" i="2"/>
  <c r="K1983" i="2" s="1"/>
  <c r="J1984" i="2"/>
  <c r="K1984" i="2" s="1"/>
  <c r="J1985" i="2"/>
  <c r="K1985" i="2" s="1"/>
  <c r="J1990" i="2"/>
  <c r="K1990" i="2" s="1"/>
  <c r="J1991" i="2"/>
  <c r="K1991" i="2" s="1"/>
  <c r="J1993" i="2"/>
  <c r="K1993" i="2" s="1"/>
  <c r="J1994" i="2"/>
  <c r="K1994" i="2" s="1"/>
  <c r="J1996" i="2"/>
  <c r="K1996" i="2" s="1"/>
  <c r="J1997" i="2"/>
  <c r="K1997" i="2" s="1"/>
  <c r="J2000" i="2"/>
  <c r="K2000" i="2" s="1"/>
  <c r="J2001" i="2"/>
  <c r="K2001" i="2" s="1"/>
  <c r="J2002" i="2"/>
  <c r="K2002" i="2" s="1"/>
  <c r="J2003" i="2"/>
  <c r="K2003" i="2" s="1"/>
  <c r="J2004" i="2"/>
  <c r="K2004" i="2" s="1"/>
  <c r="J2006" i="2"/>
  <c r="K2006" i="2" s="1"/>
  <c r="J2007" i="2"/>
  <c r="K2007" i="2" s="1"/>
  <c r="J2008" i="2"/>
  <c r="K2008" i="2" s="1"/>
  <c r="J2009" i="2"/>
  <c r="K2009" i="2" s="1"/>
  <c r="J2010" i="2"/>
  <c r="K2010" i="2" s="1"/>
  <c r="J2011" i="2"/>
  <c r="K2011" i="2" s="1"/>
  <c r="J2012" i="2"/>
  <c r="K2012" i="2" s="1"/>
  <c r="J2013" i="2"/>
  <c r="K2013" i="2" s="1"/>
  <c r="J2014" i="2"/>
  <c r="K2014" i="2" s="1"/>
  <c r="J2016" i="2"/>
  <c r="K2016" i="2" s="1"/>
  <c r="J2017" i="2"/>
  <c r="K2017" i="2" s="1"/>
  <c r="J2021" i="2"/>
  <c r="K2021" i="2" s="1"/>
  <c r="J2022" i="2"/>
  <c r="K2022" i="2" s="1"/>
  <c r="J2023" i="2"/>
  <c r="K2023" i="2" s="1"/>
  <c r="J2024" i="2"/>
  <c r="K2024" i="2" s="1"/>
  <c r="J2025" i="2"/>
  <c r="K2025" i="2" s="1"/>
  <c r="J2027" i="2"/>
  <c r="K2027" i="2" s="1"/>
  <c r="J2028" i="2"/>
  <c r="K2028" i="2" s="1"/>
  <c r="J2029" i="2"/>
  <c r="K2029" i="2" s="1"/>
  <c r="J2030" i="2"/>
  <c r="K2030" i="2" s="1"/>
  <c r="J2031" i="2"/>
  <c r="K2031" i="2" s="1"/>
  <c r="J2032" i="2"/>
  <c r="K2032" i="2" s="1"/>
  <c r="J2033" i="2"/>
  <c r="K2033" i="2" s="1"/>
  <c r="J2036" i="2"/>
  <c r="K2036" i="2" s="1"/>
  <c r="J2038" i="2"/>
  <c r="K2038" i="2" s="1"/>
  <c r="J2039" i="2"/>
  <c r="K2039" i="2" s="1"/>
  <c r="J2040" i="2"/>
  <c r="K2040" i="2" s="1"/>
  <c r="J2041" i="2"/>
  <c r="K2041" i="2" s="1"/>
  <c r="J2043" i="2"/>
  <c r="K2043" i="2" s="1"/>
  <c r="J2046" i="2"/>
  <c r="K2046" i="2" s="1"/>
  <c r="J2047" i="2"/>
  <c r="K2047" i="2" s="1"/>
  <c r="J2048" i="2"/>
  <c r="K2048" i="2" s="1"/>
  <c r="J2049" i="2"/>
  <c r="K2049" i="2" s="1"/>
  <c r="J2050" i="2"/>
  <c r="K2050" i="2" s="1"/>
  <c r="J2054" i="2"/>
  <c r="K2054" i="2" s="1"/>
  <c r="J2056" i="2"/>
  <c r="K2056" i="2" s="1"/>
  <c r="J2058" i="2"/>
  <c r="K2058" i="2" s="1"/>
  <c r="J2060" i="2"/>
  <c r="K2060" i="2" s="1"/>
  <c r="J2061" i="2"/>
  <c r="K2061" i="2" s="1"/>
  <c r="J2062" i="2"/>
  <c r="K2062" i="2" s="1"/>
  <c r="J2063" i="2"/>
  <c r="K2063" i="2" s="1"/>
  <c r="J2066" i="2"/>
  <c r="K2066" i="2" s="1"/>
  <c r="J2067" i="2"/>
  <c r="K2067" i="2" s="1"/>
  <c r="J2071" i="2"/>
  <c r="K2071" i="2" s="1"/>
  <c r="J2073" i="2"/>
  <c r="K2073" i="2" s="1"/>
  <c r="J2074" i="2"/>
  <c r="K2074" i="2" s="1"/>
  <c r="J2075" i="2"/>
  <c r="K2075" i="2" s="1"/>
  <c r="J2076" i="2"/>
  <c r="K2076" i="2" s="1"/>
  <c r="J2078" i="2"/>
  <c r="K2078" i="2" s="1"/>
  <c r="J2080" i="2"/>
  <c r="K2080" i="2" s="1"/>
  <c r="J2082" i="2"/>
  <c r="K2082" i="2" s="1"/>
  <c r="J2083" i="2"/>
  <c r="K2083" i="2" s="1"/>
  <c r="J2084" i="2"/>
  <c r="K2084" i="2" s="1"/>
  <c r="J2085" i="2"/>
  <c r="K2085" i="2" s="1"/>
  <c r="J2092" i="2"/>
  <c r="K2092" i="2" s="1"/>
  <c r="J2093" i="2"/>
  <c r="K2093" i="2" s="1"/>
  <c r="J2096" i="2"/>
  <c r="K2096" i="2" s="1"/>
  <c r="J2097" i="2"/>
  <c r="K2097" i="2" s="1"/>
  <c r="J2099" i="2"/>
  <c r="K2099" i="2" s="1"/>
  <c r="J2100" i="2"/>
  <c r="K2100" i="2" s="1"/>
  <c r="J2101" i="2"/>
  <c r="K2101" i="2" s="1"/>
  <c r="J2102" i="2"/>
  <c r="K2102" i="2" s="1"/>
  <c r="J2103" i="2"/>
  <c r="K2103" i="2" s="1"/>
  <c r="J2105" i="2"/>
  <c r="K2105" i="2" s="1"/>
  <c r="J2106" i="2"/>
  <c r="K2106" i="2" s="1"/>
  <c r="J2107" i="2"/>
  <c r="K2107" i="2" s="1"/>
  <c r="J2108" i="2"/>
  <c r="K2108" i="2" s="1"/>
  <c r="J2109" i="2"/>
  <c r="K2109" i="2" s="1"/>
  <c r="J2110" i="2"/>
  <c r="K2110" i="2" s="1"/>
  <c r="J2111" i="2"/>
  <c r="K2111" i="2" s="1"/>
  <c r="J2112" i="2"/>
  <c r="K2112" i="2" s="1"/>
  <c r="J2113" i="2"/>
  <c r="K2113" i="2" s="1"/>
  <c r="J2114" i="2"/>
  <c r="K2114" i="2" s="1"/>
  <c r="J2116" i="2"/>
  <c r="K2116" i="2" s="1"/>
  <c r="J2117" i="2"/>
  <c r="K2117" i="2" s="1"/>
  <c r="J2118" i="2"/>
  <c r="K2118" i="2" s="1"/>
  <c r="J2119" i="2"/>
  <c r="K2119" i="2" s="1"/>
  <c r="J2120" i="2"/>
  <c r="K2120" i="2" s="1"/>
  <c r="J2121" i="2"/>
  <c r="K2121" i="2" s="1"/>
  <c r="J2122" i="2"/>
  <c r="K2122" i="2" s="1"/>
  <c r="J2124" i="2"/>
  <c r="K2124" i="2" s="1"/>
  <c r="J2127" i="2"/>
  <c r="K2127" i="2" s="1"/>
  <c r="J2128" i="2"/>
  <c r="K2128" i="2" s="1"/>
  <c r="J2130" i="2"/>
  <c r="K2130" i="2" s="1"/>
  <c r="J2132" i="2"/>
  <c r="K2132" i="2" s="1"/>
  <c r="J2134" i="2"/>
  <c r="K2134" i="2" s="1"/>
  <c r="J2135" i="2"/>
  <c r="K2135" i="2" s="1"/>
  <c r="J2136" i="2"/>
  <c r="K2136" i="2" s="1"/>
  <c r="J2138" i="2"/>
  <c r="K2138" i="2" s="1"/>
  <c r="J2141" i="2"/>
  <c r="K2141" i="2" s="1"/>
  <c r="J2142" i="2"/>
  <c r="K2142" i="2" s="1"/>
  <c r="J2145" i="2"/>
  <c r="K2145" i="2" s="1"/>
  <c r="J2146" i="2"/>
  <c r="K2146" i="2" s="1"/>
  <c r="J2147" i="2"/>
  <c r="K2147" i="2" s="1"/>
  <c r="J2148" i="2"/>
  <c r="K2148" i="2" s="1"/>
  <c r="J2149" i="2"/>
  <c r="K2149" i="2" s="1"/>
  <c r="J2150" i="2"/>
  <c r="K2150" i="2" s="1"/>
  <c r="J2151" i="2"/>
  <c r="K2151" i="2" s="1"/>
  <c r="J2153" i="2"/>
  <c r="K2153" i="2" s="1"/>
  <c r="J2155" i="2"/>
  <c r="K2155" i="2" s="1"/>
  <c r="J2158" i="2"/>
  <c r="K2158" i="2" s="1"/>
  <c r="J2159" i="2"/>
  <c r="K2159" i="2" s="1"/>
  <c r="J2161" i="2"/>
  <c r="K2161" i="2" s="1"/>
  <c r="J2162" i="2"/>
  <c r="K2162" i="2" s="1"/>
  <c r="J2164" i="2"/>
  <c r="K2164" i="2" s="1"/>
  <c r="J2165" i="2"/>
  <c r="K2165" i="2" s="1"/>
  <c r="J2169" i="2"/>
  <c r="K2169" i="2" s="1"/>
  <c r="J2170" i="2"/>
  <c r="K2170" i="2" s="1"/>
  <c r="J2171" i="2"/>
  <c r="K2171" i="2" s="1"/>
  <c r="J2174" i="2"/>
  <c r="K2174" i="2" s="1"/>
  <c r="J2175" i="2"/>
  <c r="K2175" i="2" s="1"/>
  <c r="J2176" i="2"/>
  <c r="K2176" i="2" s="1"/>
  <c r="J2178" i="2"/>
  <c r="K2178" i="2" s="1"/>
  <c r="J2179" i="2"/>
  <c r="K2179" i="2" s="1"/>
  <c r="J2180" i="2"/>
  <c r="K2180" i="2" s="1"/>
  <c r="J2181" i="2"/>
  <c r="K2181" i="2" s="1"/>
  <c r="J2183" i="2"/>
  <c r="K2183" i="2" s="1"/>
  <c r="J2184" i="2"/>
  <c r="K2184" i="2" s="1"/>
  <c r="J2185" i="2"/>
  <c r="K2185" i="2" s="1"/>
  <c r="J2187" i="2"/>
  <c r="K2187" i="2" s="1"/>
  <c r="J2188" i="2"/>
  <c r="K2188" i="2" s="1"/>
  <c r="J2189" i="2"/>
  <c r="K2189" i="2" s="1"/>
  <c r="J2192" i="2"/>
  <c r="K2192" i="2" s="1"/>
  <c r="J2197" i="2"/>
  <c r="K2197" i="2" s="1"/>
  <c r="J2198" i="2"/>
  <c r="K2198" i="2" s="1"/>
  <c r="J2199" i="2"/>
  <c r="K2199" i="2" s="1"/>
  <c r="J2200" i="2"/>
  <c r="K2200" i="2" s="1"/>
  <c r="J2202" i="2"/>
  <c r="K2202" i="2" s="1"/>
  <c r="J2206" i="2"/>
  <c r="K2206" i="2" s="1"/>
  <c r="J2207" i="2"/>
  <c r="K2207" i="2" s="1"/>
  <c r="J2209" i="2"/>
  <c r="K2209" i="2" s="1"/>
  <c r="J2210" i="2"/>
  <c r="K2210" i="2" s="1"/>
  <c r="J2213" i="2"/>
  <c r="K2213" i="2" s="1"/>
  <c r="J2214" i="2"/>
  <c r="K2214" i="2" s="1"/>
  <c r="J2216" i="2"/>
  <c r="K2216" i="2" s="1"/>
  <c r="J2218" i="2"/>
  <c r="K2218" i="2" s="1"/>
  <c r="J2219" i="2"/>
  <c r="K2219" i="2" s="1"/>
  <c r="J2221" i="2"/>
  <c r="K2221" i="2" s="1"/>
  <c r="J2223" i="2"/>
  <c r="K2223" i="2" s="1"/>
  <c r="J2227" i="2"/>
  <c r="K2227" i="2" s="1"/>
  <c r="J2228" i="2"/>
  <c r="K2228" i="2" s="1"/>
  <c r="J2230" i="2"/>
  <c r="K2230" i="2" s="1"/>
  <c r="J2231" i="2"/>
  <c r="K2231" i="2" s="1"/>
  <c r="J2237" i="2"/>
  <c r="K2237" i="2" s="1"/>
  <c r="J2239" i="2"/>
  <c r="K2239" i="2" s="1"/>
  <c r="J2241" i="2"/>
  <c r="K2241" i="2" s="1"/>
  <c r="J2242" i="2"/>
  <c r="K2242" i="2" s="1"/>
  <c r="J2243" i="2"/>
  <c r="K2243" i="2" s="1"/>
  <c r="J2245" i="2"/>
  <c r="K2245" i="2" s="1"/>
  <c r="J2246" i="2"/>
  <c r="K2246" i="2" s="1"/>
  <c r="J2247" i="2"/>
  <c r="K2247" i="2" s="1"/>
  <c r="J2248" i="2"/>
  <c r="K2248" i="2" s="1"/>
  <c r="J2249" i="2"/>
  <c r="K2249" i="2" s="1"/>
  <c r="J2250" i="2"/>
  <c r="K2250" i="2" s="1"/>
  <c r="J2251" i="2"/>
  <c r="K2251" i="2" s="1"/>
  <c r="J2252" i="2"/>
  <c r="K2252" i="2" s="1"/>
  <c r="J2253" i="2"/>
  <c r="K2253" i="2" s="1"/>
  <c r="J2254" i="2"/>
  <c r="K2254" i="2" s="1"/>
  <c r="J2255" i="2"/>
  <c r="K2255" i="2" s="1"/>
  <c r="J2257" i="2"/>
  <c r="K2257" i="2" s="1"/>
  <c r="J2260" i="2"/>
  <c r="K2260" i="2" s="1"/>
  <c r="J2261" i="2"/>
  <c r="K2261" i="2" s="1"/>
  <c r="J2262" i="2"/>
  <c r="K2262" i="2" s="1"/>
  <c r="J2263" i="2"/>
  <c r="K2263" i="2" s="1"/>
  <c r="J2264" i="2"/>
  <c r="K2264" i="2" s="1"/>
  <c r="J2265" i="2"/>
  <c r="K2265" i="2" s="1"/>
  <c r="J2266" i="2"/>
  <c r="K2266" i="2" s="1"/>
  <c r="J2267" i="2"/>
  <c r="K2267" i="2" s="1"/>
  <c r="J2268" i="2"/>
  <c r="K2268" i="2" s="1"/>
  <c r="J2269" i="2"/>
  <c r="K2269" i="2" s="1"/>
  <c r="J2271" i="2"/>
  <c r="K2271" i="2" s="1"/>
  <c r="J2272" i="2"/>
  <c r="K2272" i="2" s="1"/>
  <c r="J2275" i="2"/>
  <c r="K2275" i="2" s="1"/>
  <c r="J2276" i="2"/>
  <c r="K2276" i="2" s="1"/>
  <c r="J2277" i="2"/>
  <c r="K2277" i="2" s="1"/>
  <c r="J2278" i="2"/>
  <c r="K2278" i="2" s="1"/>
  <c r="J2279" i="2"/>
  <c r="K2279" i="2" s="1"/>
  <c r="J2280" i="2"/>
  <c r="K2280" i="2" s="1"/>
  <c r="J2281" i="2"/>
  <c r="K2281" i="2" s="1"/>
  <c r="J2283" i="2"/>
  <c r="K2283" i="2" s="1"/>
  <c r="J2285" i="2"/>
  <c r="K2285" i="2" s="1"/>
  <c r="J2286" i="2"/>
  <c r="K2286" i="2" s="1"/>
  <c r="J2287" i="2"/>
  <c r="K2287" i="2" s="1"/>
  <c r="J2288" i="2"/>
  <c r="K2288" i="2" s="1"/>
  <c r="J2289" i="2"/>
  <c r="K2289" i="2" s="1"/>
  <c r="J2290" i="2"/>
  <c r="K2290" i="2" s="1"/>
  <c r="J2291" i="2"/>
  <c r="K2291" i="2" s="1"/>
  <c r="J2294" i="2"/>
  <c r="K2294" i="2" s="1"/>
  <c r="J2295" i="2"/>
  <c r="K2295" i="2" s="1"/>
  <c r="J2296" i="2"/>
  <c r="K2296" i="2" s="1"/>
  <c r="J2297" i="2"/>
  <c r="K2297" i="2" s="1"/>
  <c r="J2298" i="2"/>
  <c r="K2298" i="2" s="1"/>
  <c r="J2300" i="2"/>
  <c r="K2300" i="2" s="1"/>
  <c r="J2302" i="2"/>
  <c r="K2302" i="2" s="1"/>
  <c r="J2303" i="2"/>
  <c r="K2303" i="2" s="1"/>
  <c r="J2304" i="2"/>
  <c r="K2304" i="2" s="1"/>
  <c r="J2305" i="2"/>
  <c r="K2305" i="2" s="1"/>
  <c r="J2309" i="2"/>
  <c r="K2309" i="2" s="1"/>
  <c r="J2310" i="2"/>
  <c r="K2310" i="2" s="1"/>
  <c r="J2311" i="2"/>
  <c r="K2311" i="2" s="1"/>
  <c r="J2312" i="2"/>
  <c r="K2312" i="2" s="1"/>
  <c r="J2314" i="2"/>
  <c r="K2314" i="2" s="1"/>
  <c r="J2315" i="2"/>
  <c r="K2315" i="2" s="1"/>
  <c r="J2317" i="2"/>
  <c r="K2317" i="2" s="1"/>
  <c r="J2318" i="2"/>
  <c r="K2318" i="2" s="1"/>
  <c r="J2320" i="2"/>
  <c r="K2320" i="2" s="1"/>
  <c r="J2321" i="2"/>
  <c r="K2321" i="2" s="1"/>
  <c r="J2322" i="2"/>
  <c r="K2322" i="2" s="1"/>
  <c r="J2324" i="2"/>
  <c r="K2324" i="2" s="1"/>
  <c r="J2326" i="2"/>
  <c r="K2326" i="2" s="1"/>
  <c r="J2327" i="2"/>
  <c r="K2327" i="2" s="1"/>
  <c r="J2329" i="2"/>
  <c r="K2329" i="2" s="1"/>
  <c r="J2331" i="2"/>
  <c r="K2331" i="2" s="1"/>
  <c r="J2335" i="2"/>
  <c r="K2335" i="2" s="1"/>
  <c r="J2336" i="2"/>
  <c r="K2336" i="2" s="1"/>
  <c r="J2337" i="2"/>
  <c r="K2337" i="2" s="1"/>
  <c r="J2339" i="2"/>
  <c r="K2339" i="2" s="1"/>
  <c r="J2340" i="2"/>
  <c r="K2340" i="2" s="1"/>
  <c r="J2341" i="2"/>
  <c r="K2341" i="2" s="1"/>
  <c r="J2342" i="2"/>
  <c r="K2342" i="2" s="1"/>
  <c r="J2344" i="2"/>
  <c r="K2344" i="2" s="1"/>
  <c r="J2345" i="2"/>
  <c r="K2345" i="2" s="1"/>
  <c r="J2347" i="2"/>
  <c r="K2347" i="2" s="1"/>
  <c r="J2348" i="2"/>
  <c r="K2348" i="2" s="1"/>
  <c r="J2350" i="2"/>
  <c r="K2350" i="2" s="1"/>
  <c r="J2351" i="2"/>
  <c r="K2351" i="2" s="1"/>
  <c r="J2352" i="2"/>
  <c r="K2352" i="2" s="1"/>
  <c r="J2354" i="2"/>
  <c r="K2354" i="2" s="1"/>
  <c r="J2356" i="2"/>
  <c r="K2356" i="2" s="1"/>
  <c r="J2358" i="2"/>
  <c r="K2358" i="2" s="1"/>
  <c r="J2359" i="2"/>
  <c r="K2359" i="2" s="1"/>
  <c r="J2363" i="2"/>
  <c r="K2363" i="2" s="1"/>
  <c r="J2364" i="2"/>
  <c r="K2364" i="2" s="1"/>
  <c r="J2365" i="2"/>
  <c r="K2365" i="2" s="1"/>
  <c r="J2366" i="2"/>
  <c r="K2366" i="2" s="1"/>
  <c r="J2367" i="2"/>
  <c r="K2367" i="2" s="1"/>
  <c r="J2368" i="2"/>
  <c r="K2368" i="2" s="1"/>
  <c r="J2369" i="2"/>
  <c r="K2369" i="2" s="1"/>
  <c r="J2370" i="2"/>
  <c r="K2370" i="2" s="1"/>
  <c r="J2371" i="2"/>
  <c r="K2371" i="2" s="1"/>
  <c r="J2372" i="2"/>
  <c r="K2372" i="2" s="1"/>
  <c r="J2373" i="2"/>
  <c r="K2373" i="2" s="1"/>
  <c r="J2374" i="2"/>
  <c r="K2374" i="2" s="1"/>
  <c r="J2377" i="2"/>
  <c r="K2377" i="2" s="1"/>
  <c r="J2379" i="2"/>
  <c r="K2379" i="2" s="1"/>
  <c r="J2381" i="2"/>
  <c r="K2381" i="2" s="1"/>
  <c r="J2383" i="2"/>
  <c r="K2383" i="2" s="1"/>
  <c r="J2384" i="2"/>
  <c r="K2384" i="2" s="1"/>
  <c r="J2385" i="2"/>
  <c r="K2385" i="2" s="1"/>
  <c r="J2386" i="2"/>
  <c r="K2386" i="2" s="1"/>
  <c r="J2387" i="2"/>
  <c r="K2387" i="2" s="1"/>
  <c r="J2388" i="2"/>
  <c r="K2388" i="2" s="1"/>
  <c r="J2389" i="2"/>
  <c r="K2389" i="2" s="1"/>
  <c r="J2392" i="2"/>
  <c r="K2392" i="2" s="1"/>
  <c r="J2393" i="2"/>
  <c r="K2393" i="2" s="1"/>
  <c r="J2397" i="2"/>
  <c r="K2397" i="2" s="1"/>
  <c r="J2398" i="2"/>
  <c r="K2398" i="2" s="1"/>
  <c r="J2403" i="2"/>
  <c r="K2403" i="2" s="1"/>
  <c r="J2405" i="2"/>
  <c r="K2405" i="2" s="1"/>
  <c r="J2406" i="2"/>
  <c r="K2406" i="2" s="1"/>
  <c r="J2407" i="2"/>
  <c r="K2407" i="2" s="1"/>
  <c r="J2409" i="2"/>
  <c r="K2409" i="2" s="1"/>
  <c r="J2410" i="2"/>
  <c r="K2410" i="2" s="1"/>
  <c r="J2411" i="2"/>
  <c r="K2411" i="2" s="1"/>
  <c r="J2414" i="2"/>
  <c r="K2414" i="2" s="1"/>
  <c r="J2415" i="2"/>
  <c r="K2415" i="2" s="1"/>
  <c r="J2418" i="2"/>
  <c r="K2418" i="2" s="1"/>
  <c r="J2419" i="2"/>
  <c r="K2419" i="2" s="1"/>
  <c r="J2420" i="2"/>
  <c r="K2420" i="2" s="1"/>
  <c r="J2421" i="2"/>
  <c r="K2421" i="2" s="1"/>
  <c r="J2423" i="2"/>
  <c r="K2423" i="2" s="1"/>
  <c r="J2424" i="2"/>
  <c r="K2424" i="2" s="1"/>
  <c r="J2425" i="2"/>
  <c r="K2425" i="2" s="1"/>
  <c r="J2430" i="2"/>
  <c r="K2430" i="2" s="1"/>
  <c r="J2431" i="2"/>
  <c r="K2431" i="2" s="1"/>
  <c r="J2432" i="2"/>
  <c r="K2432" i="2" s="1"/>
  <c r="J2433" i="2"/>
  <c r="K2433" i="2" s="1"/>
  <c r="J2436" i="2"/>
  <c r="K2436" i="2" s="1"/>
  <c r="J2438" i="2"/>
  <c r="K2438" i="2" s="1"/>
  <c r="J2439" i="2"/>
  <c r="K2439" i="2" s="1"/>
  <c r="J2442" i="2"/>
  <c r="K2442" i="2" s="1"/>
  <c r="J2445" i="2"/>
  <c r="K2445" i="2" s="1"/>
  <c r="J2447" i="2"/>
  <c r="K2447" i="2" s="1"/>
  <c r="J2448" i="2"/>
  <c r="K2448" i="2" s="1"/>
  <c r="J2450" i="2"/>
  <c r="K2450" i="2" s="1"/>
  <c r="J2453" i="2"/>
  <c r="K2453" i="2" s="1"/>
  <c r="J2456" i="2"/>
  <c r="K2456" i="2" s="1"/>
  <c r="J2458" i="2"/>
  <c r="K2458" i="2" s="1"/>
  <c r="J2459" i="2"/>
  <c r="K2459" i="2" s="1"/>
  <c r="J2460" i="2"/>
  <c r="K2460" i="2" s="1"/>
  <c r="J2461" i="2"/>
  <c r="K2461" i="2" s="1"/>
  <c r="J2462" i="2"/>
  <c r="K2462" i="2" s="1"/>
  <c r="J2463" i="2"/>
  <c r="K2463" i="2" s="1"/>
  <c r="J2466" i="2"/>
  <c r="K2466" i="2" s="1"/>
  <c r="J2467" i="2"/>
  <c r="K2467" i="2" s="1"/>
  <c r="J2470" i="2"/>
  <c r="K2470" i="2" s="1"/>
  <c r="J2472" i="2"/>
  <c r="K2472" i="2" s="1"/>
  <c r="J2474" i="2"/>
  <c r="K2474" i="2" s="1"/>
  <c r="J2475" i="2"/>
  <c r="K2475" i="2" s="1"/>
  <c r="J2476" i="2"/>
  <c r="K2476" i="2" s="1"/>
  <c r="J2477" i="2"/>
  <c r="K2477" i="2" s="1"/>
  <c r="J2478" i="2"/>
  <c r="K2478" i="2" s="1"/>
  <c r="J2479" i="2"/>
  <c r="K2479" i="2" s="1"/>
  <c r="J2480" i="2"/>
  <c r="K2480" i="2" s="1"/>
  <c r="J2481" i="2"/>
  <c r="K2481" i="2" s="1"/>
  <c r="J2483" i="2"/>
  <c r="K2483" i="2" s="1"/>
  <c r="J2484" i="2"/>
  <c r="K2484" i="2" s="1"/>
  <c r="J2486" i="2"/>
  <c r="K2486" i="2" s="1"/>
  <c r="J2487" i="2"/>
  <c r="K2487" i="2" s="1"/>
  <c r="J2488" i="2"/>
  <c r="K2488" i="2" s="1"/>
  <c r="J2490" i="2"/>
  <c r="K2490" i="2" s="1"/>
  <c r="J2492" i="2"/>
  <c r="K2492" i="2" s="1"/>
  <c r="J2495" i="2"/>
  <c r="K2495" i="2" s="1"/>
  <c r="J2496" i="2"/>
  <c r="K2496" i="2" s="1"/>
  <c r="J2497" i="2"/>
  <c r="K2497" i="2" s="1"/>
  <c r="J2499" i="2"/>
  <c r="K2499" i="2" s="1"/>
  <c r="J2500" i="2"/>
  <c r="K2500" i="2" s="1"/>
  <c r="J2502" i="2"/>
  <c r="K2502" i="2" s="1"/>
  <c r="J2503" i="2"/>
  <c r="K2503" i="2" s="1"/>
  <c r="J2506" i="2"/>
  <c r="K2506" i="2" s="1"/>
  <c r="J2508" i="2"/>
  <c r="K2508" i="2" s="1"/>
  <c r="J2510" i="2"/>
  <c r="K2510" i="2" s="1"/>
  <c r="J2512" i="2"/>
  <c r="K2512" i="2" s="1"/>
  <c r="J2513" i="2"/>
  <c r="K2513" i="2" s="1"/>
  <c r="J2514" i="2"/>
  <c r="K2514" i="2" s="1"/>
  <c r="J2515" i="2"/>
  <c r="K2515" i="2" s="1"/>
  <c r="J2516" i="2"/>
  <c r="K2516" i="2" s="1"/>
  <c r="J2517" i="2"/>
  <c r="K2517" i="2" s="1"/>
  <c r="J2519" i="2"/>
  <c r="K2519" i="2" s="1"/>
  <c r="J2521" i="2"/>
  <c r="K2521" i="2" s="1"/>
  <c r="J2522" i="2"/>
  <c r="K2522" i="2" s="1"/>
  <c r="J2525" i="2"/>
  <c r="K2525" i="2" s="1"/>
  <c r="J2530" i="2"/>
  <c r="K2530" i="2" s="1"/>
  <c r="J2531" i="2"/>
  <c r="K2531" i="2" s="1"/>
  <c r="J2533" i="2"/>
  <c r="K2533" i="2" s="1"/>
  <c r="J2534" i="2"/>
  <c r="K2534" i="2" s="1"/>
  <c r="J2535" i="2"/>
  <c r="K2535" i="2" s="1"/>
  <c r="J2540" i="2"/>
  <c r="K2540" i="2" s="1"/>
  <c r="J2543" i="2"/>
  <c r="K2543" i="2" s="1"/>
  <c r="J2545" i="2"/>
  <c r="K2545" i="2" s="1"/>
  <c r="J2547" i="2"/>
  <c r="K2547" i="2" s="1"/>
  <c r="J2548" i="2"/>
  <c r="K2548" i="2" s="1"/>
  <c r="J2549" i="2"/>
  <c r="K2549" i="2" s="1"/>
  <c r="J2551" i="2"/>
  <c r="K2551" i="2" s="1"/>
  <c r="J2552" i="2"/>
  <c r="K2552" i="2" s="1"/>
  <c r="J2555" i="2"/>
  <c r="K2555" i="2" s="1"/>
  <c r="J2560" i="2"/>
  <c r="K2560" i="2" s="1"/>
  <c r="J2561" i="2"/>
  <c r="K2561" i="2" s="1"/>
  <c r="J2565" i="2"/>
  <c r="K2565" i="2" s="1"/>
  <c r="J2566" i="2"/>
  <c r="K2566" i="2" s="1"/>
  <c r="J2570" i="2"/>
  <c r="K2570" i="2" s="1"/>
  <c r="J2572" i="2"/>
  <c r="K2572" i="2" s="1"/>
  <c r="J2573" i="2"/>
  <c r="K2573" i="2" s="1"/>
  <c r="J2575" i="2"/>
  <c r="K2575" i="2" s="1"/>
  <c r="J2577" i="2"/>
  <c r="K2577" i="2" s="1"/>
  <c r="J2578" i="2"/>
  <c r="K2578" i="2" s="1"/>
  <c r="J2580" i="2"/>
  <c r="K2580" i="2" s="1"/>
  <c r="J2581" i="2"/>
  <c r="K2581" i="2" s="1"/>
  <c r="J2584" i="2"/>
  <c r="K2584" i="2" s="1"/>
  <c r="J2585" i="2"/>
  <c r="K2585" i="2" s="1"/>
  <c r="J2586" i="2"/>
  <c r="K2586" i="2" s="1"/>
  <c r="J2587" i="2"/>
  <c r="K2587" i="2" s="1"/>
  <c r="J2589" i="2"/>
  <c r="K2589" i="2" s="1"/>
  <c r="J2590" i="2"/>
  <c r="K2590" i="2" s="1"/>
  <c r="J2591" i="2"/>
  <c r="K2591" i="2" s="1"/>
  <c r="J2595" i="2"/>
  <c r="K2595" i="2" s="1"/>
  <c r="J2596" i="2"/>
  <c r="K2596" i="2" s="1"/>
  <c r="J2599" i="2"/>
  <c r="K2599" i="2" s="1"/>
  <c r="J2600" i="2"/>
  <c r="K2600" i="2" s="1"/>
  <c r="J2601" i="2"/>
  <c r="K2601" i="2" s="1"/>
  <c r="J2602" i="2"/>
  <c r="K2602" i="2" s="1"/>
  <c r="J2603" i="2"/>
  <c r="K2603" i="2" s="1"/>
  <c r="J2604" i="2"/>
  <c r="K2604" i="2" s="1"/>
  <c r="J2605" i="2"/>
  <c r="K2605" i="2" s="1"/>
  <c r="J2606" i="2"/>
  <c r="K2606" i="2" s="1"/>
  <c r="J2607" i="2"/>
  <c r="K2607" i="2" s="1"/>
  <c r="J2610" i="2"/>
  <c r="K2610" i="2" s="1"/>
  <c r="J2611" i="2"/>
  <c r="K2611" i="2" s="1"/>
  <c r="J2612" i="2"/>
  <c r="K2612" i="2" s="1"/>
  <c r="J2613" i="2"/>
  <c r="K2613" i="2" s="1"/>
  <c r="J2614" i="2"/>
  <c r="K2614" i="2" s="1"/>
  <c r="J2616" i="2"/>
  <c r="K2616" i="2" s="1"/>
  <c r="J2618" i="2"/>
  <c r="K2618" i="2" s="1"/>
  <c r="J2619" i="2"/>
  <c r="K2619" i="2" s="1"/>
  <c r="J2620" i="2"/>
  <c r="K2620" i="2" s="1"/>
  <c r="J2621" i="2"/>
  <c r="K2621" i="2" s="1"/>
  <c r="J2622" i="2"/>
  <c r="K2622" i="2" s="1"/>
  <c r="J2623" i="2"/>
  <c r="K2623" i="2" s="1"/>
  <c r="J2625" i="2"/>
  <c r="K2625" i="2" s="1"/>
  <c r="J2628" i="2"/>
  <c r="K2628" i="2" s="1"/>
  <c r="J2629" i="2"/>
  <c r="K2629" i="2" s="1"/>
  <c r="J2630" i="2"/>
  <c r="K2630" i="2" s="1"/>
  <c r="J2631" i="2"/>
  <c r="K2631" i="2" s="1"/>
  <c r="J2632" i="2"/>
  <c r="K2632" i="2" s="1"/>
  <c r="J2634" i="2"/>
  <c r="K2634" i="2" s="1"/>
  <c r="J2635" i="2"/>
  <c r="K2635" i="2" s="1"/>
  <c r="J2636" i="2"/>
  <c r="K2636" i="2" s="1"/>
  <c r="J2637" i="2"/>
  <c r="K2637" i="2" s="1"/>
  <c r="J2639" i="2"/>
  <c r="K2639" i="2" s="1"/>
  <c r="J2640" i="2"/>
  <c r="K2640" i="2" s="1"/>
  <c r="J2641" i="2"/>
  <c r="K2641" i="2" s="1"/>
  <c r="J2643" i="2"/>
  <c r="K2643" i="2" s="1"/>
  <c r="J2644" i="2"/>
  <c r="K2644" i="2" s="1"/>
  <c r="J2645" i="2"/>
  <c r="K2645" i="2" s="1"/>
  <c r="J2647" i="2"/>
  <c r="K2647" i="2" s="1"/>
  <c r="J2649" i="2"/>
  <c r="K2649" i="2" s="1"/>
  <c r="J2650" i="2"/>
  <c r="K2650" i="2" s="1"/>
  <c r="J2651" i="2"/>
  <c r="K2651" i="2" s="1"/>
  <c r="J2652" i="2"/>
  <c r="K2652" i="2" s="1"/>
  <c r="J2654" i="2"/>
  <c r="K2654" i="2" s="1"/>
  <c r="J2656" i="2"/>
  <c r="K2656" i="2" s="1"/>
  <c r="J2657" i="2"/>
  <c r="K2657" i="2" s="1"/>
  <c r="J2658" i="2"/>
  <c r="K2658" i="2" s="1"/>
  <c r="J2662" i="2"/>
  <c r="K2662" i="2" s="1"/>
  <c r="J2664" i="2"/>
  <c r="K2664" i="2" s="1"/>
  <c r="J2666" i="2"/>
  <c r="K2666" i="2" s="1"/>
  <c r="J2669" i="2"/>
  <c r="K2669" i="2" s="1"/>
  <c r="J2670" i="2"/>
  <c r="K2670" i="2" s="1"/>
  <c r="J2673" i="2"/>
  <c r="K2673" i="2" s="1"/>
  <c r="J2674" i="2"/>
  <c r="K2674" i="2" s="1"/>
  <c r="J2675" i="2"/>
  <c r="K2675" i="2" s="1"/>
  <c r="J2676" i="2"/>
  <c r="K2676" i="2" s="1"/>
  <c r="J2678" i="2"/>
  <c r="K2678" i="2" s="1"/>
  <c r="J2679" i="2"/>
  <c r="K2679" i="2" s="1"/>
  <c r="J2680" i="2"/>
  <c r="K2680" i="2" s="1"/>
  <c r="J2682" i="2"/>
  <c r="K2682" i="2" s="1"/>
  <c r="J2683" i="2"/>
  <c r="K2683" i="2" s="1"/>
  <c r="J2685" i="2"/>
  <c r="K2685" i="2" s="1"/>
  <c r="J2686" i="2"/>
  <c r="K2686" i="2" s="1"/>
  <c r="J2688" i="2"/>
  <c r="K2688" i="2" s="1"/>
  <c r="J2690" i="2"/>
  <c r="K2690" i="2" s="1"/>
  <c r="J2691" i="2"/>
  <c r="K2691" i="2" s="1"/>
  <c r="J2692" i="2"/>
  <c r="K2692" i="2" s="1"/>
  <c r="J2693" i="2"/>
  <c r="K2693" i="2" s="1"/>
  <c r="J2694" i="2"/>
  <c r="K2694" i="2" s="1"/>
  <c r="J2695" i="2"/>
  <c r="K2695" i="2" s="1"/>
  <c r="J2697" i="2"/>
  <c r="K2697" i="2" s="1"/>
  <c r="J2699" i="2"/>
  <c r="K2699" i="2" s="1"/>
  <c r="J2701" i="2"/>
  <c r="K2701" i="2" s="1"/>
  <c r="J2702" i="2"/>
  <c r="K2702" i="2" s="1"/>
  <c r="J2703" i="2"/>
  <c r="K2703" i="2" s="1"/>
  <c r="J2704" i="2"/>
  <c r="K2704" i="2" s="1"/>
  <c r="J2705" i="2"/>
  <c r="K2705" i="2" s="1"/>
  <c r="J2709" i="2"/>
  <c r="K2709" i="2" s="1"/>
  <c r="J2711" i="2"/>
  <c r="K2711" i="2" s="1"/>
  <c r="J2712" i="2"/>
  <c r="K2712" i="2" s="1"/>
  <c r="J2713" i="2"/>
  <c r="K2713" i="2" s="1"/>
  <c r="J2714" i="2"/>
  <c r="K2714" i="2" s="1"/>
  <c r="J2715" i="2"/>
  <c r="K2715" i="2" s="1"/>
  <c r="J2716" i="2"/>
  <c r="K2716" i="2" s="1"/>
  <c r="J2717" i="2"/>
  <c r="K2717" i="2" s="1"/>
  <c r="J2718" i="2"/>
  <c r="K2718" i="2" s="1"/>
  <c r="J2719" i="2"/>
  <c r="K2719" i="2" s="1"/>
  <c r="J2720" i="2"/>
  <c r="K2720" i="2" s="1"/>
  <c r="J2723" i="2"/>
  <c r="K2723" i="2" s="1"/>
  <c r="J2724" i="2"/>
  <c r="K2724" i="2" s="1"/>
  <c r="J2728" i="2"/>
  <c r="K2728" i="2" s="1"/>
  <c r="J2730" i="2"/>
  <c r="K2730" i="2" s="1"/>
  <c r="J2731" i="2"/>
  <c r="K2731" i="2" s="1"/>
  <c r="J2732" i="2"/>
  <c r="K2732" i="2" s="1"/>
  <c r="J2734" i="2"/>
  <c r="K2734" i="2" s="1"/>
  <c r="J2735" i="2"/>
  <c r="K2735" i="2" s="1"/>
  <c r="J2736" i="2"/>
  <c r="K2736" i="2" s="1"/>
  <c r="J2738" i="2"/>
  <c r="K2738" i="2" s="1"/>
  <c r="J2740" i="2"/>
  <c r="K2740" i="2" s="1"/>
  <c r="J2741" i="2"/>
  <c r="K2741" i="2" s="1"/>
  <c r="J2743" i="2"/>
  <c r="K2743" i="2" s="1"/>
  <c r="J2745" i="2"/>
  <c r="K2745" i="2" s="1"/>
  <c r="J2747" i="2"/>
  <c r="K2747" i="2" s="1"/>
  <c r="J2750" i="2"/>
  <c r="K2750" i="2" s="1"/>
  <c r="J2751" i="2"/>
  <c r="K2751" i="2" s="1"/>
  <c r="J2753" i="2"/>
  <c r="K2753" i="2" s="1"/>
  <c r="J2754" i="2"/>
  <c r="K2754" i="2" s="1"/>
  <c r="J2755" i="2"/>
  <c r="K2755" i="2" s="1"/>
  <c r="J2758" i="2"/>
  <c r="K2758" i="2" s="1"/>
  <c r="J2760" i="2"/>
  <c r="K2760" i="2" s="1"/>
  <c r="J2761" i="2"/>
  <c r="K2761" i="2" s="1"/>
  <c r="J2763" i="2"/>
  <c r="K2763" i="2" s="1"/>
  <c r="J2764" i="2"/>
  <c r="K2764" i="2" s="1"/>
  <c r="J2767" i="2"/>
  <c r="K2767" i="2" s="1"/>
  <c r="J2770" i="2"/>
  <c r="K2770" i="2" s="1"/>
  <c r="J2771" i="2"/>
  <c r="K2771" i="2" s="1"/>
  <c r="J2772" i="2"/>
  <c r="K2772" i="2" s="1"/>
  <c r="J2773" i="2"/>
  <c r="K2773" i="2" s="1"/>
  <c r="J2774" i="2"/>
  <c r="K2774" i="2" s="1"/>
  <c r="J2775" i="2"/>
  <c r="K2775" i="2" s="1"/>
  <c r="J2778" i="2"/>
  <c r="K2778" i="2" s="1"/>
  <c r="J2779" i="2"/>
  <c r="K2779" i="2" s="1"/>
  <c r="J2780" i="2"/>
  <c r="K2780" i="2" s="1"/>
  <c r="J2785" i="2"/>
  <c r="K2785" i="2" s="1"/>
  <c r="J2786" i="2"/>
  <c r="K2786" i="2" s="1"/>
  <c r="J2787" i="2"/>
  <c r="K2787" i="2" s="1"/>
  <c r="J2788" i="2"/>
  <c r="K2788" i="2" s="1"/>
  <c r="J2789" i="2"/>
  <c r="K2789" i="2" s="1"/>
  <c r="J2790" i="2"/>
  <c r="K2790" i="2" s="1"/>
  <c r="J2791" i="2"/>
  <c r="K2791" i="2" s="1"/>
  <c r="J2792" i="2"/>
  <c r="K2792" i="2" s="1"/>
  <c r="J2793" i="2"/>
  <c r="K2793" i="2" s="1"/>
  <c r="J2794" i="2"/>
  <c r="K2794" i="2" s="1"/>
  <c r="J2796" i="2"/>
  <c r="K2796" i="2" s="1"/>
  <c r="J2801" i="2"/>
  <c r="K2801" i="2" s="1"/>
  <c r="J2802" i="2"/>
  <c r="K2802" i="2" s="1"/>
  <c r="J2803" i="2"/>
  <c r="K2803" i="2" s="1"/>
  <c r="J2804" i="2"/>
  <c r="K2804" i="2" s="1"/>
  <c r="J2805" i="2"/>
  <c r="K2805" i="2" s="1"/>
  <c r="J2806" i="2"/>
  <c r="K2806" i="2" s="1"/>
  <c r="J2808" i="2"/>
  <c r="K2808" i="2" s="1"/>
  <c r="J2810" i="2"/>
  <c r="K2810" i="2" s="1"/>
  <c r="J2811" i="2"/>
  <c r="K2811" i="2" s="1"/>
  <c r="J2814" i="2"/>
  <c r="K2814" i="2" s="1"/>
  <c r="J2815" i="2"/>
  <c r="K2815" i="2" s="1"/>
  <c r="J2816" i="2"/>
  <c r="K2816" i="2" s="1"/>
  <c r="J2817" i="2"/>
  <c r="K2817" i="2" s="1"/>
  <c r="J2820" i="2"/>
  <c r="K2820" i="2" s="1"/>
  <c r="J2821" i="2"/>
  <c r="K2821" i="2" s="1"/>
  <c r="J2822" i="2"/>
  <c r="K2822" i="2" s="1"/>
  <c r="J2823" i="2"/>
  <c r="K2823" i="2" s="1"/>
  <c r="J2824" i="2"/>
  <c r="K2824" i="2" s="1"/>
  <c r="J2827" i="2"/>
  <c r="K2827" i="2" s="1"/>
  <c r="J2828" i="2"/>
  <c r="K2828" i="2" s="1"/>
  <c r="J2829" i="2"/>
  <c r="K2829" i="2" s="1"/>
  <c r="J2830" i="2"/>
  <c r="K2830" i="2" s="1"/>
  <c r="J2832" i="2"/>
  <c r="K2832" i="2" s="1"/>
  <c r="J2833" i="2"/>
  <c r="K2833" i="2" s="1"/>
  <c r="J2834" i="2"/>
  <c r="K2834" i="2" s="1"/>
  <c r="J2836" i="2"/>
  <c r="K2836" i="2" s="1"/>
  <c r="J2837" i="2"/>
  <c r="K2837" i="2" s="1"/>
  <c r="J2838" i="2"/>
  <c r="K2838" i="2" s="1"/>
  <c r="J2842" i="2"/>
  <c r="K2842" i="2" s="1"/>
  <c r="J2843" i="2"/>
  <c r="K2843" i="2" s="1"/>
  <c r="J2844" i="2"/>
  <c r="K2844" i="2" s="1"/>
  <c r="J2845" i="2"/>
  <c r="K2845" i="2" s="1"/>
  <c r="J2847" i="2"/>
  <c r="K2847" i="2" s="1"/>
  <c r="J2848" i="2"/>
  <c r="K2848" i="2" s="1"/>
  <c r="J2850" i="2"/>
  <c r="K2850" i="2" s="1"/>
  <c r="J2851" i="2"/>
  <c r="K2851" i="2" s="1"/>
  <c r="J2853" i="2"/>
  <c r="K2853" i="2" s="1"/>
  <c r="J2854" i="2"/>
  <c r="K2854" i="2" s="1"/>
  <c r="J2856" i="2"/>
  <c r="K2856" i="2" s="1"/>
  <c r="J2858" i="2"/>
  <c r="K2858" i="2" s="1"/>
  <c r="J2861" i="2"/>
  <c r="K2861" i="2" s="1"/>
  <c r="J2862" i="2"/>
  <c r="K2862" i="2" s="1"/>
  <c r="J2863" i="2"/>
  <c r="K2863" i="2" s="1"/>
  <c r="J2865" i="2"/>
  <c r="K2865" i="2" s="1"/>
  <c r="J2866" i="2"/>
  <c r="K2866" i="2" s="1"/>
  <c r="J2867" i="2"/>
  <c r="K2867" i="2" s="1"/>
  <c r="J2869" i="2"/>
  <c r="K2869" i="2" s="1"/>
  <c r="J2872" i="2"/>
  <c r="K2872" i="2" s="1"/>
  <c r="J2873" i="2"/>
  <c r="K2873" i="2" s="1"/>
  <c r="J2876" i="2"/>
  <c r="K2876" i="2" s="1"/>
  <c r="J2879" i="2"/>
  <c r="K2879" i="2" s="1"/>
  <c r="J2880" i="2"/>
  <c r="K2880" i="2" s="1"/>
  <c r="J2881" i="2"/>
  <c r="K2881" i="2" s="1"/>
  <c r="J2882" i="2"/>
  <c r="K2882" i="2" s="1"/>
  <c r="J2883" i="2"/>
  <c r="K2883" i="2" s="1"/>
  <c r="J2884" i="2"/>
  <c r="K2884" i="2" s="1"/>
  <c r="J2885" i="2"/>
  <c r="K2885" i="2" s="1"/>
  <c r="J2886" i="2"/>
  <c r="K2886" i="2" s="1"/>
  <c r="J2888" i="2"/>
  <c r="K2888" i="2" s="1"/>
  <c r="J2889" i="2"/>
  <c r="K2889" i="2" s="1"/>
  <c r="J2890" i="2"/>
  <c r="K2890" i="2" s="1"/>
  <c r="J2891" i="2"/>
  <c r="K2891" i="2" s="1"/>
  <c r="J2892" i="2"/>
  <c r="K2892" i="2" s="1"/>
  <c r="J2893" i="2"/>
  <c r="K2893" i="2" s="1"/>
  <c r="J2895" i="2"/>
  <c r="K2895" i="2" s="1"/>
  <c r="J2896" i="2"/>
  <c r="K2896" i="2" s="1"/>
  <c r="J2897" i="2"/>
  <c r="K2897" i="2" s="1"/>
  <c r="J2899" i="2"/>
  <c r="K2899" i="2" s="1"/>
  <c r="J2900" i="2"/>
  <c r="K2900" i="2" s="1"/>
  <c r="J2901" i="2"/>
  <c r="K2901" i="2" s="1"/>
  <c r="J2902" i="2"/>
  <c r="K2902" i="2" s="1"/>
  <c r="J2904" i="2"/>
  <c r="K2904" i="2" s="1"/>
  <c r="J2905" i="2"/>
  <c r="K2905" i="2" s="1"/>
  <c r="J2906" i="2"/>
  <c r="K2906" i="2" s="1"/>
  <c r="J2907" i="2"/>
  <c r="K2907" i="2" s="1"/>
  <c r="J2908" i="2"/>
  <c r="K2908" i="2" s="1"/>
  <c r="J2910" i="2"/>
  <c r="K2910" i="2" s="1"/>
  <c r="J2911" i="2"/>
  <c r="K2911" i="2" s="1"/>
  <c r="J2912" i="2"/>
  <c r="K2912" i="2" s="1"/>
  <c r="J2913" i="2"/>
  <c r="K2913" i="2" s="1"/>
  <c r="J2914" i="2"/>
  <c r="K2914" i="2" s="1"/>
  <c r="J2915" i="2"/>
  <c r="K2915" i="2" s="1"/>
  <c r="J2916" i="2"/>
  <c r="K2916" i="2" s="1"/>
  <c r="J2917" i="2"/>
  <c r="K2917" i="2" s="1"/>
  <c r="J2918" i="2"/>
  <c r="K2918" i="2" s="1"/>
  <c r="J2919" i="2"/>
  <c r="K2919" i="2" s="1"/>
  <c r="J2921" i="2"/>
  <c r="K2921" i="2" s="1"/>
  <c r="J2922" i="2"/>
  <c r="K2922" i="2" s="1"/>
  <c r="J2923" i="2"/>
  <c r="K2923" i="2" s="1"/>
  <c r="J2924" i="2"/>
  <c r="K2924" i="2" s="1"/>
  <c r="J2925" i="2"/>
  <c r="K2925" i="2" s="1"/>
  <c r="J2926" i="2"/>
  <c r="K2926" i="2" s="1"/>
  <c r="J2928" i="2"/>
  <c r="K2928" i="2" s="1"/>
  <c r="J2929" i="2"/>
  <c r="K2929" i="2" s="1"/>
  <c r="J2930" i="2"/>
  <c r="K2930" i="2" s="1"/>
  <c r="J2931" i="2"/>
  <c r="K2931" i="2" s="1"/>
  <c r="J2933" i="2"/>
  <c r="K2933" i="2" s="1"/>
  <c r="J2934" i="2"/>
  <c r="K2934" i="2" s="1"/>
  <c r="J2935" i="2"/>
  <c r="K2935" i="2" s="1"/>
  <c r="J2936" i="2"/>
  <c r="K2936" i="2" s="1"/>
  <c r="J2937" i="2"/>
  <c r="K2937" i="2" s="1"/>
  <c r="J2938" i="2"/>
  <c r="K2938" i="2" s="1"/>
  <c r="J2939" i="2"/>
  <c r="K2939" i="2" s="1"/>
  <c r="J2940" i="2"/>
  <c r="K2940" i="2" s="1"/>
  <c r="J2941" i="2"/>
  <c r="K2941" i="2" s="1"/>
  <c r="J2942" i="2"/>
  <c r="K2942" i="2" s="1"/>
  <c r="J2943" i="2"/>
  <c r="K2943" i="2" s="1"/>
  <c r="J2944" i="2"/>
  <c r="K2944" i="2" s="1"/>
  <c r="J2946" i="2"/>
  <c r="K2946" i="2" s="1"/>
  <c r="J2948" i="2"/>
  <c r="K2948" i="2" s="1"/>
  <c r="J2949" i="2"/>
  <c r="K2949" i="2" s="1"/>
  <c r="J2950" i="2"/>
  <c r="K2950" i="2" s="1"/>
  <c r="J2951" i="2"/>
  <c r="K2951" i="2" s="1"/>
  <c r="J2956" i="2"/>
  <c r="K2956" i="2" s="1"/>
  <c r="J2957" i="2"/>
  <c r="K2957" i="2" s="1"/>
  <c r="J2959" i="2"/>
  <c r="K2959" i="2" s="1"/>
  <c r="J2962" i="2"/>
  <c r="K2962" i="2" s="1"/>
  <c r="J2963" i="2"/>
  <c r="K2963" i="2" s="1"/>
  <c r="J2965" i="2"/>
  <c r="K2965" i="2" s="1"/>
  <c r="J2966" i="2"/>
  <c r="K2966" i="2" s="1"/>
  <c r="J2967" i="2"/>
  <c r="K2967" i="2" s="1"/>
  <c r="J2969" i="2"/>
  <c r="K2969" i="2" s="1"/>
  <c r="J2970" i="2"/>
  <c r="K2970" i="2" s="1"/>
  <c r="J2972" i="2"/>
  <c r="K2972" i="2" s="1"/>
  <c r="J2976" i="2"/>
  <c r="K2976" i="2" s="1"/>
  <c r="J2977" i="2"/>
  <c r="K2977" i="2" s="1"/>
  <c r="J2978" i="2"/>
  <c r="K2978" i="2" s="1"/>
  <c r="J2980" i="2"/>
  <c r="K2980" i="2" s="1"/>
  <c r="J2982" i="2"/>
  <c r="K2982" i="2" s="1"/>
  <c r="J2983" i="2"/>
  <c r="K2983" i="2" s="1"/>
  <c r="J2984" i="2"/>
  <c r="K2984" i="2" s="1"/>
  <c r="J2986" i="2"/>
  <c r="K2986" i="2" s="1"/>
  <c r="J2987" i="2"/>
  <c r="K2987" i="2" s="1"/>
  <c r="J2990" i="2"/>
  <c r="K2990" i="2" s="1"/>
  <c r="J2992" i="2"/>
  <c r="K2992" i="2" s="1"/>
  <c r="J2996" i="2"/>
  <c r="K2996" i="2" s="1"/>
  <c r="J2997" i="2"/>
  <c r="K2997" i="2" s="1"/>
  <c r="J3001" i="2"/>
  <c r="K3001" i="2" s="1"/>
  <c r="J3002" i="2"/>
  <c r="K3002" i="2" s="1"/>
  <c r="J3004" i="2"/>
  <c r="K3004" i="2" s="1"/>
  <c r="J3005" i="2"/>
  <c r="K3005" i="2" s="1"/>
  <c r="J3007" i="2"/>
  <c r="K3007" i="2" s="1"/>
  <c r="J3008" i="2"/>
  <c r="K3008" i="2" s="1"/>
  <c r="J3012" i="2"/>
  <c r="K3012" i="2" s="1"/>
  <c r="J3013" i="2"/>
  <c r="K3013" i="2" s="1"/>
  <c r="J3014" i="2"/>
  <c r="K3014" i="2" s="1"/>
  <c r="J3015" i="2"/>
  <c r="K3015" i="2" s="1"/>
  <c r="J3016" i="2"/>
  <c r="K3016" i="2" s="1"/>
  <c r="J3017" i="2"/>
  <c r="K3017" i="2" s="1"/>
  <c r="J3018" i="2"/>
  <c r="K3018" i="2" s="1"/>
  <c r="J3019" i="2"/>
  <c r="K3019" i="2" s="1"/>
  <c r="J3020" i="2"/>
  <c r="K3020" i="2" s="1"/>
  <c r="J3024" i="2"/>
  <c r="K3024" i="2" s="1"/>
  <c r="J3025" i="2"/>
  <c r="K3025" i="2" s="1"/>
  <c r="J3026" i="2"/>
  <c r="K3026" i="2" s="1"/>
  <c r="J3027" i="2"/>
  <c r="K3027" i="2" s="1"/>
  <c r="J3028" i="2"/>
  <c r="K3028" i="2" s="1"/>
  <c r="J3031" i="2"/>
  <c r="K3031" i="2" s="1"/>
  <c r="J3032" i="2"/>
  <c r="K3032" i="2" s="1"/>
  <c r="J3033" i="2"/>
  <c r="K3033" i="2" s="1"/>
  <c r="J3034" i="2"/>
  <c r="K3034" i="2" s="1"/>
  <c r="J3035" i="2"/>
  <c r="K3035" i="2" s="1"/>
  <c r="J3039" i="2"/>
  <c r="K3039" i="2" s="1"/>
  <c r="J3041" i="2"/>
  <c r="K3041" i="2" s="1"/>
  <c r="J3042" i="2"/>
  <c r="K3042" i="2" s="1"/>
  <c r="J3043" i="2"/>
  <c r="K3043" i="2" s="1"/>
  <c r="J3045" i="2"/>
  <c r="K3045" i="2" s="1"/>
  <c r="J3047" i="2"/>
  <c r="K3047" i="2" s="1"/>
  <c r="J3051" i="2"/>
  <c r="K3051" i="2" s="1"/>
  <c r="J3052" i="2"/>
  <c r="K3052" i="2" s="1"/>
  <c r="J3053" i="2"/>
  <c r="K3053" i="2" s="1"/>
  <c r="J3055" i="2"/>
  <c r="K3055" i="2" s="1"/>
  <c r="J3057" i="2"/>
  <c r="K3057" i="2" s="1"/>
  <c r="J3060" i="2"/>
  <c r="K3060" i="2" s="1"/>
  <c r="J3061" i="2"/>
  <c r="K3061" i="2" s="1"/>
  <c r="J3062" i="2"/>
  <c r="K3062" i="2" s="1"/>
  <c r="J3063" i="2"/>
  <c r="K3063" i="2" s="1"/>
  <c r="J3064" i="2"/>
  <c r="K3064" i="2" s="1"/>
  <c r="J3065" i="2"/>
  <c r="K3065" i="2" s="1"/>
  <c r="J3066" i="2"/>
  <c r="K3066" i="2" s="1"/>
  <c r="J3067" i="2"/>
  <c r="K3067" i="2" s="1"/>
  <c r="J3068" i="2"/>
  <c r="K3068" i="2" s="1"/>
  <c r="J3069" i="2"/>
  <c r="K3069" i="2" s="1"/>
  <c r="J3070" i="2"/>
  <c r="K3070" i="2" s="1"/>
  <c r="J3071" i="2"/>
  <c r="K3071" i="2" s="1"/>
  <c r="J3072" i="2"/>
  <c r="K3072" i="2" s="1"/>
  <c r="J3073" i="2"/>
  <c r="K3073" i="2" s="1"/>
  <c r="J3075" i="2"/>
  <c r="K3075" i="2" s="1"/>
  <c r="J3078" i="2"/>
  <c r="K3078" i="2" s="1"/>
  <c r="J3079" i="2"/>
  <c r="K3079" i="2" s="1"/>
  <c r="J3080" i="2"/>
  <c r="K3080" i="2" s="1"/>
  <c r="J3082" i="2"/>
  <c r="K3082" i="2" s="1"/>
  <c r="J3083" i="2"/>
  <c r="K3083" i="2" s="1"/>
  <c r="J3084" i="2"/>
  <c r="K3084" i="2" s="1"/>
  <c r="J3085" i="2"/>
  <c r="K3085" i="2" s="1"/>
  <c r="J3086" i="2"/>
  <c r="K3086" i="2" s="1"/>
  <c r="J3088" i="2"/>
  <c r="K3088" i="2" s="1"/>
  <c r="J3089" i="2"/>
  <c r="K3089" i="2" s="1"/>
  <c r="J3090" i="2"/>
  <c r="K3090" i="2" s="1"/>
  <c r="J3091" i="2"/>
  <c r="K3091" i="2" s="1"/>
  <c r="J3094" i="2"/>
  <c r="K3094" i="2" s="1"/>
  <c r="J3095" i="2"/>
  <c r="K3095" i="2" s="1"/>
  <c r="J3096" i="2"/>
  <c r="K3096" i="2" s="1"/>
  <c r="J3098" i="2"/>
  <c r="K3098" i="2" s="1"/>
  <c r="J3100" i="2"/>
  <c r="K3100" i="2" s="1"/>
  <c r="J3103" i="2"/>
  <c r="K3103" i="2" s="1"/>
  <c r="J3104" i="2"/>
  <c r="K3104" i="2" s="1"/>
  <c r="J3105" i="2"/>
  <c r="K3105" i="2" s="1"/>
  <c r="J3106" i="2"/>
  <c r="K3106" i="2" s="1"/>
  <c r="J3107" i="2"/>
  <c r="K3107" i="2" s="1"/>
  <c r="J3108" i="2"/>
  <c r="K3108" i="2" s="1"/>
  <c r="J3109" i="2"/>
  <c r="K3109" i="2" s="1"/>
  <c r="J3110" i="2"/>
  <c r="K3110" i="2" s="1"/>
  <c r="J3111" i="2"/>
  <c r="K3111" i="2" s="1"/>
  <c r="J3113" i="2"/>
  <c r="K3113" i="2" s="1"/>
  <c r="J3114" i="2"/>
  <c r="K3114" i="2" s="1"/>
  <c r="J3115" i="2"/>
  <c r="K3115" i="2" s="1"/>
  <c r="J3116" i="2"/>
  <c r="K3116" i="2" s="1"/>
  <c r="J3117" i="2"/>
  <c r="K3117" i="2" s="1"/>
  <c r="J3119" i="2"/>
  <c r="K3119" i="2" s="1"/>
  <c r="J3120" i="2"/>
  <c r="K3120" i="2" s="1"/>
  <c r="J3124" i="2"/>
  <c r="K3124" i="2" s="1"/>
  <c r="J3125" i="2"/>
  <c r="K3125" i="2" s="1"/>
  <c r="J3127" i="2"/>
  <c r="K3127" i="2" s="1"/>
  <c r="J3129" i="2"/>
  <c r="K3129" i="2" s="1"/>
  <c r="J3130" i="2"/>
  <c r="K3130" i="2" s="1"/>
  <c r="J3131" i="2"/>
  <c r="K3131" i="2" s="1"/>
  <c r="J3132" i="2"/>
  <c r="K3132" i="2" s="1"/>
  <c r="J3133" i="2"/>
  <c r="K3133" i="2" s="1"/>
  <c r="J3135" i="2"/>
  <c r="K3135" i="2" s="1"/>
  <c r="J3136" i="2"/>
  <c r="K3136" i="2" s="1"/>
  <c r="J3141" i="2"/>
  <c r="K3141" i="2" s="1"/>
  <c r="J3142" i="2"/>
  <c r="K3142" i="2" s="1"/>
  <c r="J3143" i="2"/>
  <c r="K3143" i="2" s="1"/>
  <c r="J3145" i="2"/>
  <c r="K3145" i="2" s="1"/>
  <c r="J3147" i="2"/>
  <c r="K3147" i="2" s="1"/>
  <c r="J3148" i="2"/>
  <c r="K3148" i="2" s="1"/>
  <c r="J3149" i="2"/>
  <c r="K3149" i="2" s="1"/>
  <c r="J3150" i="2"/>
  <c r="K3150" i="2" s="1"/>
  <c r="J3151" i="2"/>
  <c r="K3151" i="2" s="1"/>
  <c r="J3156" i="2"/>
  <c r="K3156" i="2" s="1"/>
  <c r="J3158" i="2"/>
  <c r="K3158" i="2" s="1"/>
  <c r="J3159" i="2"/>
  <c r="K3159" i="2" s="1"/>
  <c r="J3162" i="2"/>
  <c r="K3162" i="2" s="1"/>
  <c r="J3165" i="2"/>
  <c r="K3165" i="2" s="1"/>
  <c r="J3166" i="2"/>
  <c r="K3166" i="2" s="1"/>
  <c r="J3167" i="2"/>
  <c r="K3167" i="2" s="1"/>
  <c r="J3168" i="2"/>
  <c r="K3168" i="2" s="1"/>
  <c r="J3169" i="2"/>
  <c r="K3169" i="2" s="1"/>
  <c r="J3170" i="2"/>
  <c r="K3170" i="2" s="1"/>
  <c r="J3171" i="2"/>
  <c r="K3171" i="2" s="1"/>
  <c r="J3172" i="2"/>
  <c r="K3172" i="2" s="1"/>
  <c r="J3173" i="2"/>
  <c r="K3173" i="2" s="1"/>
  <c r="J3174" i="2"/>
  <c r="K3174" i="2" s="1"/>
  <c r="J3175" i="2"/>
  <c r="K3175" i="2" s="1"/>
  <c r="J3176" i="2"/>
  <c r="K3176" i="2" s="1"/>
  <c r="J3177" i="2"/>
  <c r="K3177" i="2" s="1"/>
  <c r="J3178" i="2"/>
  <c r="K3178" i="2" s="1"/>
  <c r="J3180" i="2"/>
  <c r="K3180" i="2" s="1"/>
  <c r="J3181" i="2"/>
  <c r="K3181" i="2" s="1"/>
  <c r="J3182" i="2"/>
  <c r="K3182" i="2" s="1"/>
  <c r="J3183" i="2"/>
  <c r="K3183" i="2" s="1"/>
  <c r="J3186" i="2"/>
  <c r="K3186" i="2" s="1"/>
  <c r="J3188" i="2"/>
  <c r="K3188" i="2" s="1"/>
  <c r="J3191" i="2"/>
  <c r="K3191" i="2" s="1"/>
  <c r="J3192" i="2"/>
  <c r="K3192" i="2" s="1"/>
  <c r="J3194" i="2"/>
  <c r="K3194" i="2" s="1"/>
  <c r="J3196" i="2"/>
  <c r="K3196" i="2" s="1"/>
  <c r="J3197" i="2"/>
  <c r="K3197" i="2" s="1"/>
  <c r="J3198" i="2"/>
  <c r="K3198" i="2" s="1"/>
  <c r="J3200" i="2"/>
  <c r="K3200" i="2" s="1"/>
  <c r="J3201" i="2"/>
  <c r="K3201" i="2" s="1"/>
  <c r="J3205" i="2"/>
  <c r="K3205" i="2" s="1"/>
  <c r="J3206" i="2"/>
  <c r="K3206" i="2" s="1"/>
  <c r="J3207" i="2"/>
  <c r="K3207" i="2" s="1"/>
  <c r="J3208" i="2"/>
  <c r="K3208" i="2" s="1"/>
  <c r="J3209" i="2"/>
  <c r="K3209" i="2" s="1"/>
  <c r="J3210" i="2"/>
  <c r="K3210" i="2" s="1"/>
  <c r="J3211" i="2"/>
  <c r="K3211" i="2" s="1"/>
  <c r="J3212" i="2"/>
  <c r="K3212" i="2" s="1"/>
  <c r="J3213" i="2"/>
  <c r="K3213" i="2" s="1"/>
  <c r="J3214" i="2"/>
  <c r="K3214" i="2" s="1"/>
  <c r="J3216" i="2"/>
  <c r="K3216" i="2" s="1"/>
  <c r="J3217" i="2"/>
  <c r="K3217" i="2" s="1"/>
  <c r="J3219" i="2"/>
  <c r="K3219" i="2" s="1"/>
  <c r="J3222" i="2"/>
  <c r="K3222" i="2" s="1"/>
  <c r="J3223" i="2"/>
  <c r="K3223" i="2" s="1"/>
  <c r="J3224" i="2"/>
  <c r="K3224" i="2" s="1"/>
  <c r="J3225" i="2"/>
  <c r="K3225" i="2" s="1"/>
  <c r="J3226" i="2"/>
  <c r="K3226" i="2" s="1"/>
  <c r="J3227" i="2"/>
  <c r="K3227" i="2" s="1"/>
  <c r="J3229" i="2"/>
  <c r="K3229" i="2" s="1"/>
  <c r="J3230" i="2"/>
  <c r="K3230" i="2" s="1"/>
  <c r="J3231" i="2"/>
  <c r="K3231" i="2" s="1"/>
  <c r="J3232" i="2"/>
  <c r="K3232" i="2" s="1"/>
  <c r="J3233" i="2"/>
  <c r="K3233" i="2" s="1"/>
  <c r="J3234" i="2"/>
  <c r="K3234" i="2" s="1"/>
  <c r="J3235" i="2"/>
  <c r="K3235" i="2" s="1"/>
  <c r="J3237" i="2"/>
  <c r="K3237" i="2" s="1"/>
  <c r="J3238" i="2"/>
  <c r="K3238" i="2" s="1"/>
  <c r="J3239" i="2"/>
  <c r="K3239" i="2" s="1"/>
  <c r="J3241" i="2"/>
  <c r="K3241" i="2" s="1"/>
  <c r="J3242" i="2"/>
  <c r="K3242" i="2" s="1"/>
  <c r="J3243" i="2"/>
  <c r="K3243" i="2" s="1"/>
  <c r="J3245" i="2"/>
  <c r="K3245" i="2" s="1"/>
  <c r="J3247" i="2"/>
  <c r="K3247" i="2" s="1"/>
  <c r="J3248" i="2"/>
  <c r="K3248" i="2" s="1"/>
  <c r="J3249" i="2"/>
  <c r="K3249" i="2" s="1"/>
  <c r="J3250" i="2"/>
  <c r="K3250" i="2" s="1"/>
  <c r="J3251" i="2"/>
  <c r="K3251" i="2" s="1"/>
  <c r="J3253" i="2"/>
  <c r="K3253" i="2" s="1"/>
  <c r="J3254" i="2"/>
  <c r="K3254" i="2" s="1"/>
  <c r="J3255" i="2"/>
  <c r="K3255" i="2" s="1"/>
  <c r="J3256" i="2"/>
  <c r="K3256" i="2" s="1"/>
  <c r="J3257" i="2"/>
  <c r="K3257" i="2" s="1"/>
  <c r="J3258" i="2"/>
  <c r="K3258" i="2" s="1"/>
  <c r="J3259" i="2"/>
  <c r="K3259" i="2" s="1"/>
  <c r="J3261" i="2"/>
  <c r="K3261" i="2" s="1"/>
  <c r="J3263" i="2"/>
  <c r="K3263" i="2" s="1"/>
  <c r="J3266" i="2"/>
  <c r="K3266" i="2" s="1"/>
  <c r="J3267" i="2"/>
  <c r="K3267" i="2" s="1"/>
  <c r="J3269" i="2"/>
  <c r="K3269" i="2" s="1"/>
  <c r="J3270" i="2"/>
  <c r="K3270" i="2" s="1"/>
  <c r="J3271" i="2"/>
  <c r="K3271" i="2" s="1"/>
  <c r="J3272" i="2"/>
  <c r="K3272" i="2" s="1"/>
  <c r="J3273" i="2"/>
  <c r="K3273" i="2" s="1"/>
  <c r="J3275" i="2"/>
  <c r="K3275" i="2" s="1"/>
  <c r="J3276" i="2"/>
  <c r="K3276" i="2" s="1"/>
  <c r="J3280" i="2"/>
  <c r="K3280" i="2" s="1"/>
  <c r="J3281" i="2"/>
  <c r="K3281" i="2" s="1"/>
  <c r="J3284" i="2"/>
  <c r="K3284" i="2" s="1"/>
  <c r="J3286" i="2"/>
  <c r="K3286" i="2" s="1"/>
  <c r="J3287" i="2"/>
  <c r="K3287" i="2" s="1"/>
  <c r="J3288" i="2"/>
  <c r="K3288" i="2" s="1"/>
  <c r="J3289" i="2"/>
  <c r="K3289" i="2" s="1"/>
  <c r="J3290" i="2"/>
  <c r="K3290" i="2" s="1"/>
  <c r="J3292" i="2"/>
  <c r="K3292" i="2" s="1"/>
  <c r="J3294" i="2"/>
  <c r="K3294" i="2" s="1"/>
  <c r="J3295" i="2"/>
  <c r="K3295" i="2" s="1"/>
  <c r="J3298" i="2"/>
  <c r="K3298" i="2" s="1"/>
  <c r="J3299" i="2"/>
  <c r="K3299" i="2" s="1"/>
  <c r="J3300" i="2"/>
  <c r="K3300" i="2" s="1"/>
  <c r="J3303" i="2"/>
  <c r="K3303" i="2" s="1"/>
  <c r="J3304" i="2"/>
  <c r="K3304" i="2" s="1"/>
  <c r="J3306" i="2"/>
  <c r="K3306" i="2" s="1"/>
  <c r="J3307" i="2"/>
  <c r="K3307" i="2" s="1"/>
  <c r="J3308" i="2"/>
  <c r="K3308" i="2" s="1"/>
  <c r="J3309" i="2"/>
  <c r="K3309" i="2" s="1"/>
  <c r="J3310" i="2"/>
  <c r="K3310" i="2" s="1"/>
  <c r="J3311" i="2"/>
  <c r="K3311" i="2" s="1"/>
  <c r="J3313" i="2"/>
  <c r="K3313" i="2" s="1"/>
  <c r="J3314" i="2"/>
  <c r="K3314" i="2" s="1"/>
  <c r="J3316" i="2"/>
  <c r="K3316" i="2" s="1"/>
  <c r="J3317" i="2"/>
  <c r="K3317" i="2" s="1"/>
  <c r="J3318" i="2"/>
  <c r="K3318" i="2" s="1"/>
  <c r="J3319" i="2"/>
  <c r="K3319" i="2" s="1"/>
  <c r="J3320" i="2"/>
  <c r="K3320" i="2" s="1"/>
  <c r="J3321" i="2"/>
  <c r="K3321" i="2" s="1"/>
  <c r="J3322" i="2"/>
  <c r="K3322" i="2" s="1"/>
  <c r="J3324" i="2"/>
  <c r="K3324" i="2" s="1"/>
  <c r="J3327" i="2"/>
  <c r="K3327" i="2" s="1"/>
  <c r="J3328" i="2"/>
  <c r="K3328" i="2" s="1"/>
  <c r="J3330" i="2"/>
  <c r="K3330" i="2" s="1"/>
  <c r="J3331" i="2"/>
  <c r="K3331" i="2" s="1"/>
  <c r="J3332" i="2"/>
  <c r="K3332" i="2" s="1"/>
  <c r="J3333" i="2"/>
  <c r="K3333" i="2" s="1"/>
  <c r="J3334" i="2"/>
  <c r="K3334" i="2" s="1"/>
  <c r="J3336" i="2"/>
  <c r="K3336" i="2" s="1"/>
  <c r="J3338" i="2"/>
  <c r="K3338" i="2" s="1"/>
  <c r="J3339" i="2"/>
  <c r="K3339" i="2" s="1"/>
  <c r="J3340" i="2"/>
  <c r="K3340" i="2" s="1"/>
  <c r="J3341" i="2"/>
  <c r="K3341" i="2" s="1"/>
  <c r="J3342" i="2"/>
  <c r="K3342" i="2" s="1"/>
  <c r="J3344" i="2"/>
  <c r="K3344" i="2" s="1"/>
  <c r="J3345" i="2"/>
  <c r="K3345" i="2" s="1"/>
  <c r="J3346" i="2"/>
  <c r="K3346" i="2" s="1"/>
  <c r="J3347" i="2"/>
  <c r="K3347" i="2" s="1"/>
  <c r="J3348" i="2"/>
  <c r="K3348" i="2" s="1"/>
  <c r="J3349" i="2"/>
  <c r="K3349" i="2" s="1"/>
  <c r="J3353" i="2"/>
  <c r="K3353" i="2" s="1"/>
  <c r="J3355" i="2"/>
  <c r="K3355" i="2" s="1"/>
  <c r="J3356" i="2"/>
  <c r="K3356" i="2" s="1"/>
  <c r="J3357" i="2"/>
  <c r="K3357" i="2" s="1"/>
  <c r="J3361" i="2"/>
  <c r="K3361" i="2" s="1"/>
  <c r="J3362" i="2"/>
  <c r="K3362" i="2" s="1"/>
  <c r="J3363" i="2"/>
  <c r="K3363" i="2" s="1"/>
  <c r="J3364" i="2"/>
  <c r="K3364" i="2" s="1"/>
  <c r="J3365" i="2"/>
  <c r="K3365" i="2" s="1"/>
  <c r="J3367" i="2"/>
  <c r="K3367" i="2" s="1"/>
  <c r="J3369" i="2"/>
  <c r="K3369" i="2" s="1"/>
  <c r="J3370" i="2"/>
  <c r="K3370" i="2" s="1"/>
  <c r="J3371" i="2"/>
  <c r="K3371" i="2" s="1"/>
  <c r="J3372" i="2"/>
  <c r="K3372" i="2" s="1"/>
  <c r="J3373" i="2"/>
  <c r="K3373" i="2" s="1"/>
  <c r="J3374" i="2"/>
  <c r="K3374" i="2" s="1"/>
  <c r="J3375" i="2"/>
  <c r="K3375" i="2" s="1"/>
  <c r="J3377" i="2"/>
  <c r="K3377" i="2" s="1"/>
  <c r="J3378" i="2"/>
  <c r="K3378" i="2" s="1"/>
  <c r="J3379" i="2"/>
  <c r="K3379" i="2" s="1"/>
  <c r="J3381" i="2"/>
  <c r="K3381" i="2" s="1"/>
  <c r="J3383" i="2"/>
  <c r="K3383" i="2" s="1"/>
  <c r="J3384" i="2"/>
  <c r="K3384" i="2" s="1"/>
  <c r="J3385" i="2"/>
  <c r="K3385" i="2" s="1"/>
  <c r="J3387" i="2"/>
  <c r="K3387" i="2" s="1"/>
  <c r="J3388" i="2"/>
  <c r="K3388" i="2" s="1"/>
  <c r="J3389" i="2"/>
  <c r="K3389" i="2" s="1"/>
  <c r="J3390" i="2"/>
  <c r="K3390" i="2" s="1"/>
  <c r="J3392" i="2"/>
  <c r="K3392" i="2" s="1"/>
  <c r="J3395" i="2"/>
  <c r="K3395" i="2" s="1"/>
  <c r="J3396" i="2"/>
  <c r="K3396" i="2" s="1"/>
  <c r="J3397" i="2"/>
  <c r="K3397" i="2" s="1"/>
  <c r="J3399" i="2"/>
  <c r="K3399" i="2" s="1"/>
  <c r="J3400" i="2"/>
  <c r="K3400" i="2" s="1"/>
  <c r="J3402" i="2"/>
  <c r="K3402" i="2" s="1"/>
  <c r="J3403" i="2"/>
  <c r="K3403" i="2" s="1"/>
  <c r="J3404" i="2"/>
  <c r="K3404" i="2" s="1"/>
  <c r="J3405" i="2"/>
  <c r="K3405" i="2" s="1"/>
  <c r="J3406" i="2"/>
  <c r="K3406" i="2" s="1"/>
  <c r="J3408" i="2"/>
  <c r="K3408" i="2" s="1"/>
  <c r="J3412" i="2"/>
  <c r="K3412" i="2" s="1"/>
  <c r="J3413" i="2"/>
  <c r="K3413" i="2" s="1"/>
  <c r="J3415" i="2"/>
  <c r="K3415" i="2" s="1"/>
  <c r="J3416" i="2"/>
  <c r="K3416" i="2" s="1"/>
  <c r="J3417" i="2"/>
  <c r="K3417" i="2" s="1"/>
  <c r="J3420" i="2"/>
  <c r="K3420" i="2" s="1"/>
  <c r="J3421" i="2"/>
  <c r="K3421" i="2" s="1"/>
  <c r="J3422" i="2"/>
  <c r="K3422" i="2" s="1"/>
  <c r="J3424" i="2"/>
  <c r="K3424" i="2" s="1"/>
  <c r="J3426" i="2"/>
  <c r="K3426" i="2" s="1"/>
  <c r="J3427" i="2"/>
  <c r="K3427" i="2" s="1"/>
  <c r="J3428" i="2"/>
  <c r="K3428" i="2" s="1"/>
  <c r="J3429" i="2"/>
  <c r="K3429" i="2" s="1"/>
  <c r="J3432" i="2"/>
  <c r="K3432" i="2" s="1"/>
  <c r="J3433" i="2"/>
  <c r="K3433" i="2" s="1"/>
  <c r="J3434" i="2"/>
  <c r="K3434" i="2" s="1"/>
  <c r="J3435" i="2"/>
  <c r="K3435" i="2" s="1"/>
  <c r="J3437" i="2"/>
  <c r="K3437" i="2" s="1"/>
  <c r="J3438" i="2"/>
  <c r="K3438" i="2" s="1"/>
  <c r="J3440" i="2"/>
  <c r="K3440" i="2" s="1"/>
  <c r="J3444" i="2"/>
  <c r="K3444" i="2" s="1"/>
  <c r="J3446" i="2"/>
  <c r="K3446" i="2" s="1"/>
  <c r="J3447" i="2"/>
  <c r="K3447" i="2" s="1"/>
  <c r="J3450" i="2"/>
  <c r="K3450" i="2" s="1"/>
  <c r="J3451" i="2"/>
  <c r="K3451" i="2" s="1"/>
  <c r="J3452" i="2"/>
  <c r="K3452" i="2" s="1"/>
  <c r="J3453" i="2"/>
  <c r="K3453" i="2" s="1"/>
  <c r="J3454" i="2"/>
  <c r="K3454" i="2" s="1"/>
  <c r="J3457" i="2"/>
  <c r="K3457" i="2" s="1"/>
  <c r="J3461" i="2"/>
  <c r="K3461" i="2" s="1"/>
  <c r="J3462" i="2"/>
  <c r="K3462" i="2" s="1"/>
  <c r="J3464" i="2"/>
  <c r="K3464" i="2" s="1"/>
  <c r="J3465" i="2"/>
  <c r="K3465" i="2" s="1"/>
  <c r="J3466" i="2"/>
  <c r="K3466" i="2" s="1"/>
  <c r="J3469" i="2"/>
  <c r="K3469" i="2" s="1"/>
  <c r="J3470" i="2"/>
  <c r="K3470" i="2" s="1"/>
  <c r="J3471" i="2"/>
  <c r="K3471" i="2" s="1"/>
  <c r="J3472" i="2"/>
  <c r="K3472" i="2" s="1"/>
  <c r="J3474" i="2"/>
  <c r="K3474" i="2" s="1"/>
  <c r="J3475" i="2"/>
  <c r="K3475" i="2" s="1"/>
  <c r="J3476" i="2"/>
  <c r="K3476" i="2" s="1"/>
  <c r="J3478" i="2"/>
  <c r="K3478" i="2" s="1"/>
  <c r="J3479" i="2"/>
  <c r="K3479" i="2" s="1"/>
  <c r="J3481" i="2"/>
  <c r="K3481" i="2" s="1"/>
  <c r="J3483" i="2"/>
  <c r="K3483" i="2" s="1"/>
  <c r="J3486" i="2"/>
  <c r="K3486" i="2" s="1"/>
  <c r="J3487" i="2"/>
  <c r="K3487" i="2" s="1"/>
  <c r="J3489" i="2"/>
  <c r="K3489" i="2" s="1"/>
  <c r="J3490" i="2"/>
  <c r="K3490" i="2" s="1"/>
  <c r="J3491" i="2"/>
  <c r="K3491" i="2" s="1"/>
  <c r="J3492" i="2"/>
  <c r="K3492" i="2" s="1"/>
  <c r="J3493" i="2"/>
  <c r="K3493" i="2" s="1"/>
  <c r="J3494" i="2"/>
  <c r="K3494" i="2" s="1"/>
  <c r="J3497" i="2"/>
  <c r="K3497" i="2" s="1"/>
  <c r="J3498" i="2"/>
  <c r="K3498" i="2" s="1"/>
  <c r="J3499" i="2"/>
  <c r="K3499" i="2" s="1"/>
  <c r="J3501" i="2"/>
  <c r="K3501" i="2" s="1"/>
  <c r="J3505" i="2"/>
  <c r="K3505" i="2" s="1"/>
  <c r="J3506" i="2"/>
  <c r="K3506" i="2" s="1"/>
  <c r="J3507" i="2"/>
  <c r="K3507" i="2" s="1"/>
  <c r="J3508" i="2"/>
  <c r="K3508" i="2" s="1"/>
  <c r="J3509" i="2"/>
  <c r="K3509" i="2" s="1"/>
  <c r="J3511" i="2"/>
  <c r="K3511" i="2" s="1"/>
  <c r="J3512" i="2"/>
  <c r="K3512" i="2" s="1"/>
  <c r="J3514" i="2"/>
  <c r="K3514" i="2" s="1"/>
  <c r="J3515" i="2"/>
  <c r="K3515" i="2" s="1"/>
  <c r="J3516" i="2"/>
  <c r="K3516" i="2" s="1"/>
  <c r="J3518" i="2"/>
  <c r="K3518" i="2" s="1"/>
  <c r="J3519" i="2"/>
  <c r="K3519" i="2" s="1"/>
  <c r="J3520" i="2"/>
  <c r="K3520" i="2" s="1"/>
  <c r="J3526" i="2"/>
  <c r="K3526" i="2" s="1"/>
  <c r="J3527" i="2"/>
  <c r="K3527" i="2" s="1"/>
  <c r="J3528" i="2"/>
  <c r="K3528" i="2" s="1"/>
  <c r="J3530" i="2"/>
  <c r="K3530" i="2" s="1"/>
  <c r="J3532" i="2"/>
  <c r="K3532" i="2" s="1"/>
  <c r="J3536" i="2"/>
  <c r="K3536" i="2" s="1"/>
  <c r="J3538" i="2"/>
  <c r="K3538" i="2" s="1"/>
  <c r="J3540" i="2"/>
  <c r="K3540" i="2" s="1"/>
  <c r="J3541" i="2"/>
  <c r="K3541" i="2" s="1"/>
  <c r="J3542" i="2"/>
  <c r="K3542" i="2" s="1"/>
  <c r="J3543" i="2"/>
  <c r="K3543" i="2" s="1"/>
  <c r="J3544" i="2"/>
  <c r="K3544" i="2" s="1"/>
  <c r="J3545" i="2"/>
  <c r="K3545" i="2" s="1"/>
  <c r="J3546" i="2"/>
  <c r="K3546" i="2" s="1"/>
  <c r="J3547" i="2"/>
  <c r="K3547" i="2" s="1"/>
  <c r="J3548" i="2"/>
  <c r="K3548" i="2" s="1"/>
  <c r="J3549" i="2"/>
  <c r="K3549" i="2" s="1"/>
  <c r="J3550" i="2"/>
  <c r="K3550" i="2" s="1"/>
  <c r="J3552" i="2"/>
  <c r="K3552" i="2" s="1"/>
  <c r="J3555" i="2"/>
  <c r="K3555" i="2" s="1"/>
  <c r="J3556" i="2"/>
  <c r="K3556" i="2" s="1"/>
  <c r="J3557" i="2"/>
  <c r="K3557" i="2" s="1"/>
  <c r="J3560" i="2"/>
  <c r="K3560" i="2" s="1"/>
  <c r="J3561" i="2"/>
  <c r="K3561" i="2" s="1"/>
  <c r="J3564" i="2"/>
  <c r="K3564" i="2" s="1"/>
  <c r="J3565" i="2"/>
  <c r="K3565" i="2" s="1"/>
  <c r="J3567" i="2"/>
  <c r="K3567" i="2" s="1"/>
  <c r="J3569" i="2"/>
  <c r="K3569" i="2" s="1"/>
  <c r="J3570" i="2"/>
  <c r="K3570" i="2" s="1"/>
  <c r="J3571" i="2"/>
  <c r="K3571" i="2" s="1"/>
  <c r="J3573" i="2"/>
  <c r="K3573" i="2" s="1"/>
  <c r="J3574" i="2"/>
  <c r="K3574" i="2" s="1"/>
  <c r="J3575" i="2"/>
  <c r="K3575" i="2" s="1"/>
  <c r="J3576" i="2"/>
  <c r="K3576" i="2" s="1"/>
  <c r="J3577" i="2"/>
  <c r="K3577" i="2" s="1"/>
  <c r="J3579" i="2"/>
  <c r="K3579" i="2" s="1"/>
  <c r="J3580" i="2"/>
  <c r="K3580" i="2" s="1"/>
  <c r="J3581" i="2"/>
  <c r="K3581" i="2" s="1"/>
  <c r="J3582" i="2"/>
  <c r="K3582" i="2" s="1"/>
  <c r="J3583" i="2"/>
  <c r="K3583" i="2" s="1"/>
  <c r="J3584" i="2"/>
  <c r="K3584" i="2" s="1"/>
  <c r="J3586" i="2"/>
  <c r="K3586" i="2" s="1"/>
  <c r="J3587" i="2"/>
  <c r="K3587" i="2" s="1"/>
  <c r="J3589" i="2"/>
  <c r="K3589" i="2" s="1"/>
  <c r="J3590" i="2"/>
  <c r="K3590" i="2" s="1"/>
  <c r="J3591" i="2"/>
  <c r="K3591" i="2" s="1"/>
  <c r="J3593" i="2"/>
  <c r="K3593" i="2" s="1"/>
  <c r="J3599" i="2"/>
  <c r="K3599" i="2" s="1"/>
  <c r="J3602" i="2"/>
  <c r="K3602" i="2" s="1"/>
  <c r="J3603" i="2"/>
  <c r="K3603" i="2" s="1"/>
  <c r="J3604" i="2"/>
  <c r="K3604" i="2" s="1"/>
  <c r="J3605" i="2"/>
  <c r="K3605" i="2" s="1"/>
  <c r="J3608" i="2"/>
  <c r="K3608" i="2" s="1"/>
  <c r="J3609" i="2"/>
  <c r="K3609" i="2" s="1"/>
  <c r="J3610" i="2"/>
  <c r="K3610" i="2" s="1"/>
  <c r="J3611" i="2"/>
  <c r="K3611" i="2" s="1"/>
  <c r="J3612" i="2"/>
  <c r="K3612" i="2" s="1"/>
  <c r="J3613" i="2"/>
  <c r="K3613" i="2" s="1"/>
  <c r="J3615" i="2"/>
  <c r="K3615" i="2" s="1"/>
  <c r="J3617" i="2"/>
  <c r="K3617" i="2" s="1"/>
  <c r="J3618" i="2"/>
  <c r="K3618" i="2" s="1"/>
  <c r="J3619" i="2"/>
  <c r="K3619" i="2" s="1"/>
  <c r="J3620" i="2"/>
  <c r="K3620" i="2" s="1"/>
  <c r="J3623" i="2"/>
  <c r="K3623" i="2" s="1"/>
  <c r="J3624" i="2"/>
  <c r="K3624" i="2" s="1"/>
  <c r="J3625" i="2"/>
  <c r="K3625" i="2" s="1"/>
  <c r="J3626" i="2"/>
  <c r="K3626" i="2" s="1"/>
  <c r="J3629" i="2"/>
  <c r="K3629" i="2" s="1"/>
  <c r="J3630" i="2"/>
  <c r="K3630" i="2" s="1"/>
  <c r="J3632" i="2"/>
  <c r="K3632" i="2" s="1"/>
  <c r="J3633" i="2"/>
  <c r="K3633" i="2" s="1"/>
  <c r="J3634" i="2"/>
  <c r="K3634" i="2" s="1"/>
  <c r="J3635" i="2"/>
  <c r="K3635" i="2" s="1"/>
  <c r="J3637" i="2"/>
  <c r="K3637" i="2" s="1"/>
  <c r="J3638" i="2"/>
  <c r="K3638" i="2" s="1"/>
  <c r="J3639" i="2"/>
  <c r="K3639" i="2" s="1"/>
  <c r="J3641" i="2"/>
  <c r="K3641" i="2" s="1"/>
  <c r="J3642" i="2"/>
  <c r="K3642" i="2" s="1"/>
  <c r="J3643" i="2"/>
  <c r="K3643" i="2" s="1"/>
  <c r="J3645" i="2"/>
  <c r="K3645" i="2" s="1"/>
  <c r="J3647" i="2"/>
  <c r="K3647" i="2" s="1"/>
  <c r="J3648" i="2"/>
  <c r="K3648" i="2" s="1"/>
  <c r="J3649" i="2"/>
  <c r="K3649" i="2" s="1"/>
  <c r="J3650" i="2"/>
  <c r="K3650" i="2" s="1"/>
  <c r="J3652" i="2"/>
  <c r="K3652" i="2" s="1"/>
  <c r="J3653" i="2"/>
  <c r="K3653" i="2" s="1"/>
  <c r="J3654" i="2"/>
  <c r="K3654" i="2" s="1"/>
  <c r="J3655" i="2"/>
  <c r="K3655" i="2" s="1"/>
  <c r="J3657" i="2"/>
  <c r="K3657" i="2" s="1"/>
  <c r="J3658" i="2"/>
  <c r="K3658" i="2" s="1"/>
  <c r="J3660" i="2"/>
  <c r="K3660" i="2" s="1"/>
  <c r="J3661" i="2"/>
  <c r="K3661" i="2" s="1"/>
  <c r="J3662" i="2"/>
  <c r="K3662" i="2" s="1"/>
  <c r="J3663" i="2"/>
  <c r="K3663" i="2" s="1"/>
  <c r="J3665" i="2"/>
  <c r="K3665" i="2" s="1"/>
  <c r="J3666" i="2"/>
  <c r="K3666" i="2" s="1"/>
  <c r="J3667" i="2"/>
  <c r="K3667" i="2" s="1"/>
  <c r="J3668" i="2"/>
  <c r="K3668" i="2" s="1"/>
  <c r="J3671" i="2"/>
  <c r="K3671" i="2" s="1"/>
  <c r="J3673" i="2"/>
  <c r="K3673" i="2" s="1"/>
  <c r="J3674" i="2"/>
  <c r="K3674" i="2" s="1"/>
  <c r="J3675" i="2"/>
  <c r="K3675" i="2" s="1"/>
  <c r="J3677" i="2"/>
  <c r="K3677" i="2" s="1"/>
  <c r="J3678" i="2"/>
  <c r="K3678" i="2" s="1"/>
  <c r="J3682" i="2"/>
  <c r="K3682" i="2" s="1"/>
  <c r="J3683" i="2"/>
  <c r="K3683" i="2" s="1"/>
  <c r="J3684" i="2"/>
  <c r="K3684" i="2" s="1"/>
  <c r="J3685" i="2"/>
  <c r="K3685" i="2" s="1"/>
  <c r="J3688" i="2"/>
  <c r="K3688" i="2" s="1"/>
  <c r="J3689" i="2"/>
  <c r="K3689" i="2" s="1"/>
  <c r="J3692" i="2"/>
  <c r="K3692" i="2" s="1"/>
  <c r="J3694" i="2"/>
  <c r="K3694" i="2" s="1"/>
  <c r="J3695" i="2"/>
  <c r="K3695" i="2" s="1"/>
  <c r="J3696" i="2"/>
  <c r="K3696" i="2" s="1"/>
  <c r="J3698" i="2"/>
  <c r="K3698" i="2" s="1"/>
  <c r="J3700" i="2"/>
  <c r="K3700" i="2" s="1"/>
  <c r="J3701" i="2"/>
  <c r="K3701" i="2" s="1"/>
  <c r="J3702" i="2"/>
  <c r="K3702" i="2" s="1"/>
  <c r="J3703" i="2"/>
  <c r="K3703" i="2" s="1"/>
  <c r="J3705" i="2"/>
  <c r="K3705" i="2" s="1"/>
  <c r="J3706" i="2"/>
  <c r="K3706" i="2" s="1"/>
  <c r="J3709" i="2"/>
  <c r="K3709" i="2" s="1"/>
  <c r="J3711" i="2"/>
  <c r="K3711" i="2" s="1"/>
  <c r="J3712" i="2"/>
  <c r="K3712" i="2" s="1"/>
  <c r="J3713" i="2"/>
  <c r="K3713" i="2" s="1"/>
  <c r="J3715" i="2"/>
  <c r="K3715" i="2" s="1"/>
  <c r="J3718" i="2"/>
  <c r="K3718" i="2" s="1"/>
  <c r="J3720" i="2"/>
  <c r="K3720" i="2" s="1"/>
  <c r="J3722" i="2"/>
  <c r="K3722" i="2" s="1"/>
  <c r="J3723" i="2"/>
  <c r="K3723" i="2" s="1"/>
  <c r="J3725" i="2"/>
  <c r="K3725" i="2" s="1"/>
  <c r="J3726" i="2"/>
  <c r="K3726" i="2" s="1"/>
  <c r="J3727" i="2"/>
  <c r="K3727" i="2" s="1"/>
  <c r="J3728" i="2"/>
  <c r="K3728" i="2" s="1"/>
  <c r="J3732" i="2"/>
  <c r="K3732" i="2" s="1"/>
  <c r="J3733" i="2"/>
  <c r="K3733" i="2" s="1"/>
  <c r="J3734" i="2"/>
  <c r="K3734" i="2" s="1"/>
  <c r="J3740" i="2"/>
  <c r="K3740" i="2" s="1"/>
  <c r="J3741" i="2"/>
  <c r="K3741" i="2" s="1"/>
  <c r="J3742" i="2"/>
  <c r="K3742" i="2" s="1"/>
  <c r="J3744" i="2"/>
  <c r="K3744" i="2" s="1"/>
  <c r="J3746" i="2"/>
  <c r="K3746" i="2" s="1"/>
  <c r="J3747" i="2"/>
  <c r="K3747" i="2" s="1"/>
  <c r="J3748" i="2"/>
  <c r="K3748" i="2" s="1"/>
  <c r="J3750" i="2"/>
  <c r="K3750" i="2" s="1"/>
  <c r="J3755" i="2"/>
  <c r="K3755" i="2" s="1"/>
  <c r="J3756" i="2"/>
  <c r="K3756" i="2" s="1"/>
  <c r="J3757" i="2"/>
  <c r="K3757" i="2" s="1"/>
  <c r="J3760" i="2"/>
  <c r="K3760" i="2" s="1"/>
  <c r="J3764" i="2"/>
  <c r="K3764" i="2" s="1"/>
  <c r="J3765" i="2"/>
  <c r="K3765" i="2" s="1"/>
  <c r="J3766" i="2"/>
  <c r="K3766" i="2" s="1"/>
  <c r="J3767" i="2"/>
  <c r="K3767" i="2" s="1"/>
  <c r="J3769" i="2"/>
  <c r="K3769" i="2" s="1"/>
  <c r="J3771" i="2"/>
  <c r="K3771" i="2" s="1"/>
  <c r="J3772" i="2"/>
  <c r="K3772" i="2" s="1"/>
  <c r="J3773" i="2"/>
  <c r="K3773" i="2" s="1"/>
  <c r="J3774" i="2"/>
  <c r="K3774" i="2" s="1"/>
  <c r="J3775" i="2"/>
  <c r="K3775" i="2" s="1"/>
  <c r="J3777" i="2"/>
  <c r="K3777" i="2" s="1"/>
  <c r="J3778" i="2"/>
  <c r="K3778" i="2" s="1"/>
  <c r="J3779" i="2"/>
  <c r="K3779" i="2" s="1"/>
  <c r="J3780" i="2"/>
  <c r="K3780" i="2" s="1"/>
  <c r="J3781" i="2"/>
  <c r="K3781" i="2" s="1"/>
  <c r="J3786" i="2"/>
  <c r="K3786" i="2" s="1"/>
  <c r="J3788" i="2"/>
  <c r="K3788" i="2" s="1"/>
  <c r="J3792" i="2"/>
  <c r="K3792" i="2" s="1"/>
  <c r="J3796" i="2"/>
  <c r="K3796" i="2" s="1"/>
  <c r="J3797" i="2"/>
  <c r="K3797" i="2" s="1"/>
  <c r="J3799" i="2"/>
  <c r="K3799" i="2" s="1"/>
  <c r="J3800" i="2"/>
  <c r="K3800" i="2" s="1"/>
  <c r="J3803" i="2"/>
  <c r="K3803" i="2" s="1"/>
  <c r="J3804" i="2"/>
  <c r="K3804" i="2" s="1"/>
  <c r="J3805" i="2"/>
  <c r="K3805" i="2" s="1"/>
  <c r="J3806" i="2"/>
  <c r="K3806" i="2" s="1"/>
  <c r="J3809" i="2"/>
  <c r="K3809" i="2" s="1"/>
  <c r="J3810" i="2"/>
  <c r="K3810" i="2" s="1"/>
  <c r="J3812" i="2"/>
  <c r="K3812" i="2" s="1"/>
  <c r="J3815" i="2"/>
  <c r="K3815" i="2" s="1"/>
  <c r="J3818" i="2"/>
  <c r="K3818" i="2" s="1"/>
  <c r="J3819" i="2"/>
  <c r="K3819" i="2" s="1"/>
  <c r="J3820" i="2"/>
  <c r="K3820" i="2" s="1"/>
  <c r="J3822" i="2"/>
  <c r="K3822" i="2" s="1"/>
  <c r="J3823" i="2"/>
  <c r="K3823" i="2" s="1"/>
  <c r="J3826" i="2"/>
  <c r="K3826" i="2" s="1"/>
  <c r="J3827" i="2"/>
  <c r="K3827" i="2" s="1"/>
  <c r="J3828" i="2"/>
  <c r="K3828" i="2" s="1"/>
  <c r="J3830" i="2"/>
  <c r="K3830" i="2" s="1"/>
  <c r="J3832" i="2"/>
  <c r="K3832" i="2" s="1"/>
  <c r="J3834" i="2"/>
  <c r="K3834" i="2" s="1"/>
  <c r="J3836" i="2"/>
  <c r="K3836" i="2" s="1"/>
  <c r="J3838" i="2"/>
  <c r="K3838" i="2" s="1"/>
  <c r="J3839" i="2"/>
  <c r="K3839" i="2" s="1"/>
  <c r="J3840" i="2"/>
  <c r="K3840" i="2" s="1"/>
  <c r="J3843" i="2"/>
  <c r="K3843" i="2" s="1"/>
  <c r="J3844" i="2"/>
  <c r="K3844" i="2" s="1"/>
  <c r="J3845" i="2"/>
  <c r="K3845" i="2" s="1"/>
  <c r="J3846" i="2"/>
  <c r="K3846" i="2" s="1"/>
  <c r="J3850" i="2"/>
  <c r="K3850" i="2" s="1"/>
  <c r="J3851" i="2"/>
  <c r="K3851" i="2" s="1"/>
  <c r="J3852" i="2"/>
  <c r="K3852" i="2" s="1"/>
  <c r="J3853" i="2"/>
  <c r="K3853" i="2" s="1"/>
  <c r="J3855" i="2"/>
  <c r="K3855" i="2" s="1"/>
  <c r="J3857" i="2"/>
  <c r="K3857" i="2" s="1"/>
  <c r="J3859" i="2"/>
  <c r="K3859" i="2" s="1"/>
  <c r="J3861" i="2"/>
  <c r="K3861" i="2" s="1"/>
  <c r="J3862" i="2"/>
  <c r="K3862" i="2" s="1"/>
  <c r="J3863" i="2"/>
  <c r="K3863" i="2" s="1"/>
  <c r="J3864" i="2"/>
  <c r="K3864" i="2" s="1"/>
  <c r="J3866" i="2"/>
  <c r="K3866" i="2" s="1"/>
  <c r="J3867" i="2"/>
  <c r="K3867" i="2" s="1"/>
  <c r="J3868" i="2"/>
  <c r="K3868" i="2" s="1"/>
  <c r="J3869" i="2"/>
  <c r="K3869" i="2" s="1"/>
  <c r="J3870" i="2"/>
  <c r="K3870" i="2" s="1"/>
  <c r="J3871" i="2"/>
  <c r="K3871" i="2" s="1"/>
  <c r="J3872" i="2"/>
  <c r="K3872" i="2" s="1"/>
  <c r="J3873" i="2"/>
  <c r="K3873" i="2" s="1"/>
  <c r="J3874" i="2"/>
  <c r="K3874" i="2" s="1"/>
  <c r="J3875" i="2"/>
  <c r="K3875" i="2" s="1"/>
  <c r="J3876" i="2"/>
  <c r="K3876" i="2" s="1"/>
  <c r="J3877" i="2"/>
  <c r="K3877" i="2" s="1"/>
  <c r="J3880" i="2"/>
  <c r="K3880" i="2" s="1"/>
  <c r="J3882" i="2"/>
  <c r="K3882" i="2" s="1"/>
  <c r="J3884" i="2"/>
  <c r="K3884" i="2" s="1"/>
  <c r="J3885" i="2"/>
  <c r="K3885" i="2" s="1"/>
  <c r="J3886" i="2"/>
  <c r="K3886" i="2" s="1"/>
  <c r="J3887" i="2"/>
  <c r="K3887" i="2" s="1"/>
  <c r="J3889" i="2"/>
  <c r="K3889" i="2" s="1"/>
  <c r="J3893" i="2"/>
  <c r="K3893" i="2" s="1"/>
  <c r="J3895" i="2"/>
  <c r="K3895" i="2" s="1"/>
  <c r="J3896" i="2"/>
  <c r="K3896" i="2" s="1"/>
  <c r="J3898" i="2"/>
  <c r="K3898" i="2" s="1"/>
  <c r="J3899" i="2"/>
  <c r="K3899" i="2" s="1"/>
  <c r="J3902" i="2"/>
  <c r="K3902" i="2" s="1"/>
  <c r="J3903" i="2"/>
  <c r="K3903" i="2" s="1"/>
  <c r="J3904" i="2"/>
  <c r="K3904" i="2" s="1"/>
  <c r="J3907" i="2"/>
  <c r="K3907" i="2" s="1"/>
  <c r="J3908" i="2"/>
  <c r="K3908" i="2" s="1"/>
  <c r="J3909" i="2"/>
  <c r="K3909" i="2" s="1"/>
  <c r="J3910" i="2"/>
  <c r="K3910" i="2" s="1"/>
  <c r="J3911" i="2"/>
  <c r="K3911" i="2" s="1"/>
  <c r="J3912" i="2"/>
  <c r="K3912" i="2" s="1"/>
  <c r="J3916" i="2"/>
  <c r="K3916" i="2" s="1"/>
  <c r="J3917" i="2"/>
  <c r="K3917" i="2" s="1"/>
  <c r="J3918" i="2"/>
  <c r="K3918" i="2" s="1"/>
  <c r="J3919" i="2"/>
  <c r="K3919" i="2" s="1"/>
  <c r="J3920" i="2"/>
  <c r="K3920" i="2" s="1"/>
  <c r="J3923" i="2"/>
  <c r="K3923" i="2" s="1"/>
  <c r="J3925" i="2"/>
  <c r="K3925" i="2" s="1"/>
  <c r="J3926" i="2"/>
  <c r="K3926" i="2" s="1"/>
  <c r="J3928" i="2"/>
  <c r="K3928" i="2" s="1"/>
  <c r="J3929" i="2"/>
  <c r="K3929" i="2" s="1"/>
  <c r="J3930" i="2"/>
  <c r="K3930" i="2" s="1"/>
  <c r="J3931" i="2"/>
  <c r="K3931" i="2" s="1"/>
  <c r="J3932" i="2"/>
  <c r="K3932" i="2" s="1"/>
  <c r="J3935" i="2"/>
  <c r="K3935" i="2" s="1"/>
  <c r="J3938" i="2"/>
  <c r="K3938" i="2" s="1"/>
  <c r="J3940" i="2"/>
  <c r="K3940" i="2" s="1"/>
  <c r="J3941" i="2"/>
  <c r="K3941" i="2" s="1"/>
  <c r="J3942" i="2"/>
  <c r="K3942" i="2" s="1"/>
  <c r="J3945" i="2"/>
  <c r="K3945" i="2" s="1"/>
  <c r="J3946" i="2"/>
  <c r="K3946" i="2" s="1"/>
  <c r="J3948" i="2"/>
  <c r="K3948" i="2" s="1"/>
  <c r="J3949" i="2"/>
  <c r="K3949" i="2" s="1"/>
  <c r="J3950" i="2"/>
  <c r="K3950" i="2" s="1"/>
  <c r="J3952" i="2"/>
  <c r="K3952" i="2" s="1"/>
  <c r="J3953" i="2"/>
  <c r="K3953" i="2" s="1"/>
  <c r="J3954" i="2"/>
  <c r="K3954" i="2" s="1"/>
  <c r="J3955" i="2"/>
  <c r="K3955" i="2" s="1"/>
  <c r="J3957" i="2"/>
  <c r="K3957" i="2" s="1"/>
  <c r="J3961" i="2"/>
  <c r="K3961" i="2" s="1"/>
  <c r="J3964" i="2"/>
  <c r="K3964" i="2" s="1"/>
  <c r="J3967" i="2"/>
  <c r="K3967" i="2" s="1"/>
  <c r="J3969" i="2"/>
  <c r="K3969" i="2" s="1"/>
  <c r="J3970" i="2"/>
  <c r="K3970" i="2" s="1"/>
  <c r="J3971" i="2"/>
  <c r="K3971" i="2" s="1"/>
  <c r="J3972" i="2"/>
  <c r="K3972" i="2" s="1"/>
  <c r="J3974" i="2"/>
  <c r="K3974" i="2" s="1"/>
  <c r="J3976" i="2"/>
  <c r="K3976" i="2" s="1"/>
  <c r="J3977" i="2"/>
  <c r="K3977" i="2" s="1"/>
  <c r="J3978" i="2"/>
  <c r="K3978" i="2" s="1"/>
  <c r="J3979" i="2"/>
  <c r="K3979" i="2" s="1"/>
  <c r="J3980" i="2"/>
  <c r="K3980" i="2" s="1"/>
  <c r="J3981" i="2"/>
  <c r="K3981" i="2" s="1"/>
  <c r="J3985" i="2"/>
  <c r="K3985" i="2" s="1"/>
  <c r="J3986" i="2"/>
  <c r="K3986" i="2" s="1"/>
  <c r="J3987" i="2"/>
  <c r="K3987" i="2" s="1"/>
  <c r="J3988" i="2"/>
  <c r="K3988" i="2" s="1"/>
  <c r="J3990" i="2"/>
  <c r="K3990" i="2" s="1"/>
  <c r="J3991" i="2"/>
  <c r="K3991" i="2" s="1"/>
  <c r="J3992" i="2"/>
  <c r="K3992" i="2" s="1"/>
  <c r="J3993" i="2"/>
  <c r="K3993" i="2" s="1"/>
  <c r="J3995" i="2"/>
  <c r="K3995" i="2" s="1"/>
  <c r="J3996" i="2"/>
  <c r="K3996" i="2" s="1"/>
  <c r="J3998" i="2"/>
  <c r="K3998" i="2" s="1"/>
  <c r="J3999" i="2"/>
  <c r="K3999" i="2" s="1"/>
  <c r="J4000" i="2"/>
  <c r="K4000" i="2" s="1"/>
  <c r="J4003" i="2"/>
  <c r="K4003" i="2" s="1"/>
  <c r="J4005" i="2"/>
  <c r="K4005" i="2" s="1"/>
  <c r="J4006" i="2"/>
  <c r="K4006" i="2" s="1"/>
  <c r="J4007" i="2"/>
  <c r="K4007" i="2" s="1"/>
  <c r="J4010" i="2"/>
  <c r="K4010" i="2" s="1"/>
  <c r="J4011" i="2"/>
  <c r="K4011" i="2" s="1"/>
  <c r="J4012" i="2"/>
  <c r="K4012" i="2" s="1"/>
  <c r="J4013" i="2"/>
  <c r="K4013" i="2" s="1"/>
  <c r="J4014" i="2"/>
  <c r="K4014" i="2" s="1"/>
  <c r="J4015" i="2"/>
  <c r="K4015" i="2" s="1"/>
  <c r="J4016" i="2"/>
  <c r="K4016" i="2" s="1"/>
  <c r="J4017" i="2"/>
  <c r="K4017" i="2" s="1"/>
  <c r="J4018" i="2"/>
  <c r="K4018" i="2" s="1"/>
  <c r="J4019" i="2"/>
  <c r="K4019" i="2" s="1"/>
  <c r="J4020" i="2"/>
  <c r="K4020" i="2" s="1"/>
  <c r="J4021" i="2"/>
  <c r="K4021" i="2" s="1"/>
  <c r="J4022" i="2"/>
  <c r="K4022" i="2" s="1"/>
  <c r="J4024" i="2"/>
  <c r="K4024" i="2" s="1"/>
  <c r="J4026" i="2"/>
  <c r="K4026" i="2" s="1"/>
  <c r="J4027" i="2"/>
  <c r="K4027" i="2" s="1"/>
  <c r="J4029" i="2"/>
  <c r="K4029" i="2" s="1"/>
  <c r="J4030" i="2"/>
  <c r="K4030" i="2" s="1"/>
  <c r="J4031" i="2"/>
  <c r="K4031" i="2" s="1"/>
  <c r="J4032" i="2"/>
  <c r="K4032" i="2" s="1"/>
  <c r="J4034" i="2"/>
  <c r="K4034" i="2" s="1"/>
  <c r="J4035" i="2"/>
  <c r="K4035" i="2" s="1"/>
  <c r="J4036" i="2"/>
  <c r="K4036" i="2" s="1"/>
  <c r="J4037" i="2"/>
  <c r="K4037" i="2" s="1"/>
  <c r="J4038" i="2"/>
  <c r="K4038" i="2" s="1"/>
  <c r="J4039" i="2"/>
  <c r="K4039" i="2" s="1"/>
  <c r="J4041" i="2"/>
  <c r="K4041" i="2" s="1"/>
  <c r="J4043" i="2"/>
  <c r="K4043" i="2" s="1"/>
  <c r="J4046" i="2"/>
  <c r="K4046" i="2" s="1"/>
  <c r="J4047" i="2"/>
  <c r="K4047" i="2" s="1"/>
  <c r="J4048" i="2"/>
  <c r="K4048" i="2" s="1"/>
  <c r="J4049" i="2"/>
  <c r="K4049" i="2" s="1"/>
  <c r="J4050" i="2"/>
  <c r="K4050" i="2" s="1"/>
  <c r="J4051" i="2"/>
  <c r="K4051" i="2" s="1"/>
  <c r="J4052" i="2"/>
  <c r="K4052" i="2" s="1"/>
  <c r="J4054" i="2"/>
  <c r="K4054" i="2" s="1"/>
  <c r="J4055" i="2"/>
  <c r="K4055" i="2" s="1"/>
  <c r="J4057" i="2"/>
  <c r="K4057" i="2" s="1"/>
  <c r="J4058" i="2"/>
  <c r="K4058" i="2" s="1"/>
  <c r="J4060" i="2"/>
  <c r="K4060" i="2" s="1"/>
  <c r="J4061" i="2"/>
  <c r="K4061" i="2" s="1"/>
  <c r="J4062" i="2"/>
  <c r="K4062" i="2" s="1"/>
  <c r="J4063" i="2"/>
  <c r="K4063" i="2" s="1"/>
  <c r="J4064" i="2"/>
  <c r="K4064" i="2" s="1"/>
  <c r="J4066" i="2"/>
  <c r="K4066" i="2" s="1"/>
  <c r="J4067" i="2"/>
  <c r="K4067" i="2" s="1"/>
  <c r="J4069" i="2"/>
  <c r="K4069" i="2" s="1"/>
  <c r="J4071" i="2"/>
  <c r="K4071" i="2" s="1"/>
  <c r="J4074" i="2"/>
  <c r="K4074" i="2" s="1"/>
  <c r="J4075" i="2"/>
  <c r="K4075" i="2" s="1"/>
  <c r="J4076" i="2"/>
  <c r="K4076" i="2" s="1"/>
  <c r="J4077" i="2"/>
  <c r="K4077" i="2" s="1"/>
  <c r="J4079" i="2"/>
  <c r="K4079" i="2" s="1"/>
  <c r="J4080" i="2"/>
  <c r="K4080" i="2" s="1"/>
  <c r="J4081" i="2"/>
  <c r="K4081" i="2" s="1"/>
  <c r="J4082" i="2"/>
  <c r="K4082" i="2" s="1"/>
  <c r="J4083" i="2"/>
  <c r="K4083" i="2" s="1"/>
  <c r="J4085" i="2"/>
  <c r="K4085" i="2" s="1"/>
  <c r="J4086" i="2"/>
  <c r="K4086" i="2" s="1"/>
  <c r="J4087" i="2"/>
  <c r="K4087" i="2" s="1"/>
  <c r="J4090" i="2"/>
  <c r="K4090" i="2" s="1"/>
  <c r="J4091" i="2"/>
  <c r="K4091" i="2" s="1"/>
  <c r="J4093" i="2"/>
  <c r="K4093" i="2" s="1"/>
  <c r="J4094" i="2"/>
  <c r="K4094" i="2" s="1"/>
  <c r="J4095" i="2"/>
  <c r="K4095" i="2" s="1"/>
  <c r="J4099" i="2"/>
  <c r="K4099" i="2" s="1"/>
  <c r="J4101" i="2"/>
  <c r="K4101" i="2" s="1"/>
  <c r="J4102" i="2"/>
  <c r="K4102" i="2" s="1"/>
  <c r="J4103" i="2"/>
  <c r="K4103" i="2" s="1"/>
  <c r="J4105" i="2"/>
  <c r="K4105" i="2" s="1"/>
  <c r="J4106" i="2"/>
  <c r="K4106" i="2" s="1"/>
  <c r="J4108" i="2"/>
  <c r="K4108" i="2" s="1"/>
  <c r="J4109" i="2"/>
  <c r="K4109" i="2" s="1"/>
  <c r="J4111" i="2"/>
  <c r="K4111" i="2" s="1"/>
  <c r="J4113" i="2"/>
  <c r="K4113" i="2" s="1"/>
  <c r="J4116" i="2"/>
  <c r="K4116" i="2" s="1"/>
  <c r="J4117" i="2"/>
  <c r="K4117" i="2" s="1"/>
  <c r="J4118" i="2"/>
  <c r="K4118" i="2" s="1"/>
  <c r="J4119" i="2"/>
  <c r="K4119" i="2" s="1"/>
  <c r="J4120" i="2"/>
  <c r="K4120" i="2" s="1"/>
  <c r="J4121" i="2"/>
  <c r="K4121" i="2" s="1"/>
  <c r="J4122" i="2"/>
  <c r="K4122" i="2" s="1"/>
  <c r="J4124" i="2"/>
  <c r="K4124" i="2" s="1"/>
  <c r="J4125" i="2"/>
  <c r="K4125" i="2" s="1"/>
  <c r="J4126" i="2"/>
  <c r="K4126" i="2" s="1"/>
  <c r="J4129" i="2"/>
  <c r="K4129" i="2" s="1"/>
  <c r="J4130" i="2"/>
  <c r="K4130" i="2" s="1"/>
  <c r="J4132" i="2"/>
  <c r="K4132" i="2" s="1"/>
  <c r="J4134" i="2"/>
  <c r="K4134" i="2" s="1"/>
  <c r="J4135" i="2"/>
  <c r="K4135" i="2" s="1"/>
  <c r="J4137" i="2"/>
  <c r="K4137" i="2" s="1"/>
  <c r="J4138" i="2"/>
  <c r="K4138" i="2" s="1"/>
  <c r="J4139" i="2"/>
  <c r="K4139" i="2" s="1"/>
  <c r="J4140" i="2"/>
  <c r="K4140" i="2" s="1"/>
  <c r="J4141" i="2"/>
  <c r="K4141" i="2" s="1"/>
  <c r="J4144" i="2"/>
  <c r="K4144" i="2" s="1"/>
  <c r="J4146" i="2"/>
  <c r="K4146" i="2" s="1"/>
  <c r="J4147" i="2"/>
  <c r="K4147" i="2" s="1"/>
  <c r="J4148" i="2"/>
  <c r="K4148" i="2" s="1"/>
  <c r="J4149" i="2"/>
  <c r="K4149" i="2" s="1"/>
  <c r="J4152" i="2"/>
  <c r="K4152" i="2" s="1"/>
  <c r="J4153" i="2"/>
  <c r="K4153" i="2" s="1"/>
  <c r="J4154" i="2"/>
  <c r="K4154" i="2" s="1"/>
  <c r="J4155" i="2"/>
  <c r="K4155" i="2" s="1"/>
  <c r="J4156" i="2"/>
  <c r="K4156" i="2" s="1"/>
  <c r="J4157" i="2"/>
  <c r="K4157" i="2" s="1"/>
  <c r="J4159" i="2"/>
  <c r="K4159" i="2" s="1"/>
  <c r="J4160" i="2"/>
  <c r="K4160" i="2" s="1"/>
  <c r="J4161" i="2"/>
  <c r="K4161" i="2" s="1"/>
  <c r="J4162" i="2"/>
  <c r="K4162" i="2" s="1"/>
  <c r="J4165" i="2"/>
  <c r="K4165" i="2" s="1"/>
  <c r="J4167" i="2"/>
  <c r="K4167" i="2" s="1"/>
  <c r="J4168" i="2"/>
  <c r="K4168" i="2" s="1"/>
  <c r="J4169" i="2"/>
  <c r="K4169" i="2" s="1"/>
  <c r="J4170" i="2"/>
  <c r="K4170" i="2" s="1"/>
  <c r="J4171" i="2"/>
  <c r="K4171" i="2" s="1"/>
  <c r="J4172" i="2"/>
  <c r="K4172" i="2" s="1"/>
  <c r="J4174" i="2"/>
  <c r="K4174" i="2" s="1"/>
  <c r="J4175" i="2"/>
  <c r="K4175" i="2" s="1"/>
  <c r="J4176" i="2"/>
  <c r="K4176" i="2" s="1"/>
  <c r="J4178" i="2"/>
  <c r="K4178" i="2" s="1"/>
  <c r="J4184" i="2"/>
  <c r="K4184" i="2" s="1"/>
  <c r="J4185" i="2"/>
  <c r="K4185" i="2" s="1"/>
  <c r="J4186" i="2"/>
  <c r="K4186" i="2" s="1"/>
  <c r="J4188" i="2"/>
  <c r="K4188" i="2" s="1"/>
  <c r="J4190" i="2"/>
  <c r="K4190" i="2" s="1"/>
  <c r="J4191" i="2"/>
  <c r="K4191" i="2" s="1"/>
  <c r="J4192" i="2"/>
  <c r="K4192" i="2" s="1"/>
  <c r="J4194" i="2"/>
  <c r="K4194" i="2" s="1"/>
  <c r="J4197" i="2"/>
  <c r="K4197" i="2" s="1"/>
  <c r="J4199" i="2"/>
  <c r="K4199" i="2" s="1"/>
  <c r="J4200" i="2"/>
  <c r="K4200" i="2" s="1"/>
  <c r="J4203" i="2"/>
  <c r="K4203" i="2" s="1"/>
  <c r="J4204" i="2"/>
  <c r="K4204" i="2" s="1"/>
  <c r="J4205" i="2"/>
  <c r="K4205" i="2" s="1"/>
  <c r="J4206" i="2"/>
  <c r="K4206" i="2" s="1"/>
  <c r="J4208" i="2"/>
  <c r="K4208" i="2" s="1"/>
  <c r="J4210" i="2"/>
  <c r="K4210" i="2" s="1"/>
  <c r="J4211" i="2"/>
  <c r="K4211" i="2" s="1"/>
  <c r="J4217" i="2"/>
  <c r="K4217" i="2" s="1"/>
  <c r="J4218" i="2"/>
  <c r="K4218" i="2" s="1"/>
  <c r="J4219" i="2"/>
  <c r="K4219" i="2" s="1"/>
  <c r="J4220" i="2"/>
  <c r="K4220" i="2" s="1"/>
  <c r="J4222" i="2"/>
  <c r="K4222" i="2" s="1"/>
  <c r="J4223" i="2"/>
  <c r="K4223" i="2" s="1"/>
  <c r="J4224" i="2"/>
  <c r="K4224" i="2" s="1"/>
  <c r="J4225" i="2"/>
  <c r="K4225" i="2" s="1"/>
  <c r="J4226" i="2"/>
  <c r="K4226" i="2" s="1"/>
  <c r="J4227" i="2"/>
  <c r="K4227" i="2" s="1"/>
  <c r="J4228" i="2"/>
  <c r="K4228" i="2" s="1"/>
  <c r="J4229" i="2"/>
  <c r="K4229" i="2" s="1"/>
  <c r="J4230" i="2"/>
  <c r="K4230" i="2" s="1"/>
  <c r="J4231" i="2"/>
  <c r="K4231" i="2" s="1"/>
  <c r="J4232" i="2"/>
  <c r="K4232" i="2" s="1"/>
  <c r="J4233" i="2"/>
  <c r="K4233" i="2" s="1"/>
  <c r="J4234" i="2"/>
  <c r="K4234" i="2" s="1"/>
  <c r="J4236" i="2"/>
  <c r="K4236" i="2" s="1"/>
  <c r="J4238" i="2"/>
  <c r="K4238" i="2" s="1"/>
  <c r="J4239" i="2"/>
  <c r="K4239" i="2" s="1"/>
  <c r="J4240" i="2"/>
  <c r="K4240" i="2" s="1"/>
  <c r="J4242" i="2"/>
  <c r="K4242" i="2" s="1"/>
  <c r="J4243" i="2"/>
  <c r="K4243" i="2" s="1"/>
  <c r="J4245" i="2"/>
  <c r="K4245" i="2" s="1"/>
  <c r="J4246" i="2"/>
  <c r="K4246" i="2" s="1"/>
  <c r="J4248" i="2"/>
  <c r="K4248" i="2" s="1"/>
  <c r="J4250" i="2"/>
  <c r="K4250" i="2" s="1"/>
  <c r="J4251" i="2"/>
  <c r="K4251" i="2" s="1"/>
  <c r="J4252" i="2"/>
  <c r="K4252" i="2" s="1"/>
  <c r="J4253" i="2"/>
  <c r="K4253" i="2" s="1"/>
  <c r="J4257" i="2"/>
  <c r="K4257" i="2" s="1"/>
  <c r="J4258" i="2"/>
  <c r="K4258" i="2" s="1"/>
  <c r="J4259" i="2"/>
  <c r="K4259" i="2" s="1"/>
  <c r="J4262" i="2"/>
  <c r="K4262" i="2" s="1"/>
  <c r="J4263" i="2"/>
  <c r="K4263" i="2" s="1"/>
  <c r="J4266" i="2"/>
  <c r="K4266" i="2" s="1"/>
  <c r="J4267" i="2"/>
  <c r="K4267" i="2" s="1"/>
  <c r="J4268" i="2"/>
  <c r="K4268" i="2" s="1"/>
  <c r="J4271" i="2"/>
  <c r="K4271" i="2" s="1"/>
  <c r="J4272" i="2"/>
  <c r="K4272" i="2" s="1"/>
  <c r="J4273" i="2"/>
  <c r="K4273" i="2" s="1"/>
  <c r="J4274" i="2"/>
  <c r="K4274" i="2" s="1"/>
  <c r="J4275" i="2"/>
  <c r="K4275" i="2" s="1"/>
  <c r="J4276" i="2"/>
  <c r="K4276" i="2" s="1"/>
  <c r="J4280" i="2"/>
  <c r="K4280" i="2" s="1"/>
  <c r="J4281" i="2"/>
  <c r="K4281" i="2" s="1"/>
  <c r="J4282" i="2"/>
  <c r="K4282" i="2" s="1"/>
  <c r="J4283" i="2"/>
  <c r="K4283" i="2" s="1"/>
  <c r="J4284" i="2"/>
  <c r="K4284" i="2" s="1"/>
  <c r="J4285" i="2"/>
  <c r="K4285" i="2" s="1"/>
  <c r="J4286" i="2"/>
  <c r="K4286" i="2" s="1"/>
  <c r="J4287" i="2"/>
  <c r="K4287" i="2" s="1"/>
  <c r="J4289" i="2"/>
  <c r="K4289" i="2" s="1"/>
  <c r="J4290" i="2"/>
  <c r="K4290" i="2" s="1"/>
  <c r="J4292" i="2"/>
  <c r="K4292" i="2" s="1"/>
  <c r="J4293" i="2"/>
  <c r="K4293" i="2" s="1"/>
  <c r="J4295" i="2"/>
  <c r="K4295" i="2" s="1"/>
  <c r="J4297" i="2"/>
  <c r="K4297" i="2" s="1"/>
  <c r="J4298" i="2"/>
  <c r="K4298" i="2" s="1"/>
  <c r="J4302" i="2"/>
  <c r="K4302" i="2" s="1"/>
  <c r="J4305" i="2"/>
  <c r="K4305" i="2" s="1"/>
  <c r="J4306" i="2"/>
  <c r="K4306" i="2" s="1"/>
  <c r="J4307" i="2"/>
  <c r="K4307" i="2" s="1"/>
  <c r="J4308" i="2"/>
  <c r="K4308" i="2" s="1"/>
  <c r="J4309" i="2"/>
  <c r="K4309" i="2" s="1"/>
  <c r="J4311" i="2"/>
  <c r="K4311" i="2" s="1"/>
  <c r="J4313" i="2"/>
  <c r="K4313" i="2" s="1"/>
  <c r="J4318" i="2"/>
  <c r="K4318" i="2" s="1"/>
  <c r="J4319" i="2"/>
  <c r="K4319" i="2" s="1"/>
  <c r="J4320" i="2"/>
  <c r="K4320" i="2" s="1"/>
  <c r="J4321" i="2"/>
  <c r="K4321" i="2" s="1"/>
  <c r="J4322" i="2"/>
  <c r="K4322" i="2" s="1"/>
  <c r="J4324" i="2"/>
  <c r="K4324" i="2" s="1"/>
  <c r="J4325" i="2"/>
  <c r="K4325" i="2" s="1"/>
  <c r="J4326" i="2"/>
  <c r="K4326" i="2" s="1"/>
  <c r="J4328" i="2"/>
  <c r="K4328" i="2" s="1"/>
  <c r="J4329" i="2"/>
  <c r="K4329" i="2" s="1"/>
  <c r="J4331" i="2"/>
  <c r="K4331" i="2" s="1"/>
  <c r="J4332" i="2"/>
  <c r="K4332" i="2" s="1"/>
  <c r="J4333" i="2"/>
  <c r="K4333" i="2" s="1"/>
  <c r="J4335" i="2"/>
  <c r="K4335" i="2" s="1"/>
  <c r="J4336" i="2"/>
  <c r="K4336" i="2" s="1"/>
  <c r="J4337" i="2"/>
  <c r="K4337" i="2" s="1"/>
  <c r="J4338" i="2"/>
  <c r="K4338" i="2" s="1"/>
  <c r="J4339" i="2"/>
  <c r="K4339" i="2" s="1"/>
  <c r="J4340" i="2"/>
  <c r="K4340" i="2" s="1"/>
  <c r="J4343" i="2"/>
  <c r="K4343" i="2" s="1"/>
  <c r="J4344" i="2"/>
  <c r="K4344" i="2" s="1"/>
  <c r="J4345" i="2"/>
  <c r="K4345" i="2" s="1"/>
  <c r="J4348" i="2"/>
  <c r="K4348" i="2" s="1"/>
  <c r="J4349" i="2"/>
  <c r="K4349" i="2" s="1"/>
  <c r="J4350" i="2"/>
  <c r="K4350" i="2" s="1"/>
  <c r="J4351" i="2"/>
  <c r="K4351" i="2" s="1"/>
  <c r="J4352" i="2"/>
  <c r="K4352" i="2" s="1"/>
  <c r="J4353" i="2"/>
  <c r="K4353" i="2" s="1"/>
  <c r="J4355" i="2"/>
  <c r="K4355" i="2" s="1"/>
  <c r="J4356" i="2"/>
  <c r="K4356" i="2" s="1"/>
  <c r="J4357" i="2"/>
  <c r="K4357" i="2" s="1"/>
  <c r="J4358" i="2"/>
  <c r="K4358" i="2" s="1"/>
  <c r="J4361" i="2"/>
  <c r="K4361" i="2" s="1"/>
  <c r="J4364" i="2"/>
  <c r="K4364" i="2" s="1"/>
  <c r="J4365" i="2"/>
  <c r="K4365" i="2" s="1"/>
  <c r="J4366" i="2"/>
  <c r="K4366" i="2" s="1"/>
  <c r="J4369" i="2"/>
  <c r="K4369" i="2" s="1"/>
  <c r="J4371" i="2"/>
  <c r="K4371" i="2" s="1"/>
  <c r="J4372" i="2"/>
  <c r="K4372" i="2" s="1"/>
  <c r="J4374" i="2"/>
  <c r="K4374" i="2" s="1"/>
  <c r="J4377" i="2"/>
  <c r="K4377" i="2" s="1"/>
  <c r="J4379" i="2"/>
  <c r="K4379" i="2" s="1"/>
  <c r="J4380" i="2"/>
  <c r="K4380" i="2" s="1"/>
  <c r="J4381" i="2"/>
  <c r="K4381" i="2" s="1"/>
  <c r="J4384" i="2"/>
  <c r="K4384" i="2" s="1"/>
  <c r="J4385" i="2"/>
  <c r="K4385" i="2" s="1"/>
  <c r="J4386" i="2"/>
  <c r="K4386" i="2" s="1"/>
  <c r="J4390" i="2"/>
  <c r="K4390" i="2" s="1"/>
  <c r="J4391" i="2"/>
  <c r="K4391" i="2" s="1"/>
  <c r="J4392" i="2"/>
  <c r="K4392" i="2" s="1"/>
  <c r="J4393" i="2"/>
  <c r="K4393" i="2" s="1"/>
  <c r="J4395" i="2"/>
  <c r="K4395" i="2" s="1"/>
  <c r="J4396" i="2"/>
  <c r="K4396" i="2" s="1"/>
  <c r="J4397" i="2"/>
  <c r="K4397" i="2" s="1"/>
  <c r="J4398" i="2"/>
  <c r="K4398" i="2" s="1"/>
  <c r="J4399" i="2"/>
  <c r="K4399" i="2" s="1"/>
  <c r="J4400" i="2"/>
  <c r="K4400" i="2" s="1"/>
  <c r="J4402" i="2"/>
  <c r="K4402" i="2" s="1"/>
  <c r="J4404" i="2"/>
  <c r="K4404" i="2" s="1"/>
  <c r="J4407" i="2"/>
  <c r="K4407" i="2" s="1"/>
  <c r="J4408" i="2"/>
  <c r="K4408" i="2" s="1"/>
  <c r="J4409" i="2"/>
  <c r="K4409" i="2" s="1"/>
  <c r="J4411" i="2"/>
  <c r="K4411" i="2" s="1"/>
  <c r="J4412" i="2"/>
  <c r="K4412" i="2" s="1"/>
  <c r="J4413" i="2"/>
  <c r="K4413" i="2" s="1"/>
  <c r="J4415" i="2"/>
  <c r="K4415" i="2" s="1"/>
  <c r="J4416" i="2"/>
  <c r="K4416" i="2" s="1"/>
  <c r="J4417" i="2"/>
  <c r="K4417" i="2" s="1"/>
  <c r="J4418" i="2"/>
  <c r="K4418" i="2" s="1"/>
  <c r="J4419" i="2"/>
  <c r="K4419" i="2" s="1"/>
  <c r="J4420" i="2"/>
  <c r="K4420" i="2" s="1"/>
  <c r="J4422" i="2"/>
  <c r="K4422" i="2" s="1"/>
  <c r="J4423" i="2"/>
  <c r="K4423" i="2" s="1"/>
  <c r="J4424" i="2"/>
  <c r="K4424" i="2" s="1"/>
  <c r="J4426" i="2"/>
  <c r="K4426" i="2" s="1"/>
  <c r="J4427" i="2"/>
  <c r="K4427" i="2" s="1"/>
  <c r="J4430" i="2"/>
  <c r="K4430" i="2" s="1"/>
  <c r="J4431" i="2"/>
  <c r="K4431" i="2" s="1"/>
  <c r="J4432" i="2"/>
  <c r="K4432" i="2" s="1"/>
  <c r="J4436" i="2"/>
  <c r="K4436" i="2" s="1"/>
  <c r="J4437" i="2"/>
  <c r="K4437" i="2" s="1"/>
  <c r="J4438" i="2"/>
  <c r="K4438" i="2" s="1"/>
  <c r="J4440" i="2"/>
  <c r="K4440" i="2" s="1"/>
  <c r="J4442" i="2"/>
  <c r="K4442" i="2" s="1"/>
  <c r="J4443" i="2"/>
  <c r="K4443" i="2" s="1"/>
  <c r="J4445" i="2"/>
  <c r="K4445" i="2" s="1"/>
  <c r="J4447" i="2"/>
  <c r="K4447" i="2" s="1"/>
  <c r="J4448" i="2"/>
  <c r="K4448" i="2" s="1"/>
  <c r="J4449" i="2"/>
  <c r="K4449" i="2" s="1"/>
  <c r="J4452" i="2"/>
  <c r="K4452" i="2" s="1"/>
  <c r="J4454" i="2"/>
  <c r="K4454" i="2" s="1"/>
  <c r="J4455" i="2"/>
  <c r="K4455" i="2" s="1"/>
  <c r="J4456" i="2"/>
  <c r="K4456" i="2" s="1"/>
  <c r="J4457" i="2"/>
  <c r="K4457" i="2" s="1"/>
  <c r="J4460" i="2"/>
  <c r="K4460" i="2" s="1"/>
  <c r="J4461" i="2"/>
  <c r="K4461" i="2" s="1"/>
  <c r="J4463" i="2"/>
  <c r="K4463" i="2" s="1"/>
  <c r="J4464" i="2"/>
  <c r="K4464" i="2" s="1"/>
  <c r="J4465" i="2"/>
  <c r="K4465" i="2" s="1"/>
  <c r="J4466" i="2"/>
  <c r="K4466" i="2" s="1"/>
  <c r="J4467" i="2"/>
  <c r="K4467" i="2" s="1"/>
  <c r="J4468" i="2"/>
  <c r="K4468" i="2" s="1"/>
  <c r="J4470" i="2"/>
  <c r="K4470" i="2" s="1"/>
  <c r="J4471" i="2"/>
  <c r="K4471" i="2" s="1"/>
  <c r="J4473" i="2"/>
  <c r="K4473" i="2" s="1"/>
  <c r="J4474" i="2"/>
  <c r="K4474" i="2" s="1"/>
  <c r="J4476" i="2"/>
  <c r="K4476" i="2" s="1"/>
  <c r="J4478" i="2"/>
  <c r="K4478" i="2" s="1"/>
  <c r="J4479" i="2"/>
  <c r="K4479" i="2" s="1"/>
  <c r="J4480" i="2"/>
  <c r="K4480" i="2" s="1"/>
  <c r="J4481" i="2"/>
  <c r="K4481" i="2" s="1"/>
  <c r="J4482" i="2"/>
  <c r="K4482" i="2" s="1"/>
  <c r="J4483" i="2"/>
  <c r="K4483" i="2" s="1"/>
  <c r="J4484" i="2"/>
  <c r="K4484" i="2" s="1"/>
  <c r="J4485" i="2"/>
  <c r="K4485" i="2" s="1"/>
  <c r="J4486" i="2"/>
  <c r="K4486" i="2" s="1"/>
  <c r="J4487" i="2"/>
  <c r="K4487" i="2" s="1"/>
  <c r="J4488" i="2"/>
  <c r="K4488" i="2" s="1"/>
  <c r="J4489" i="2"/>
  <c r="K4489" i="2" s="1"/>
  <c r="J4490" i="2"/>
  <c r="K4490" i="2" s="1"/>
  <c r="J4491" i="2"/>
  <c r="K4491" i="2" s="1"/>
  <c r="J4492" i="2"/>
  <c r="K4492" i="2" s="1"/>
  <c r="J4493" i="2"/>
  <c r="K4493" i="2" s="1"/>
  <c r="J4494" i="2"/>
  <c r="K4494" i="2" s="1"/>
  <c r="J4495" i="2"/>
  <c r="K4495" i="2" s="1"/>
  <c r="J4497" i="2"/>
  <c r="K4497" i="2" s="1"/>
  <c r="J4498" i="2"/>
  <c r="K4498" i="2" s="1"/>
  <c r="J4499" i="2"/>
  <c r="K4499" i="2" s="1"/>
  <c r="J4503" i="2"/>
  <c r="K4503" i="2" s="1"/>
  <c r="J4504" i="2"/>
  <c r="K4504" i="2" s="1"/>
  <c r="J4505" i="2"/>
  <c r="K4505" i="2" s="1"/>
  <c r="J4506" i="2"/>
  <c r="K4506" i="2" s="1"/>
  <c r="J4507" i="2"/>
  <c r="K4507" i="2" s="1"/>
  <c r="J4509" i="2"/>
  <c r="K4509" i="2" s="1"/>
  <c r="J4511" i="2"/>
  <c r="K4511" i="2" s="1"/>
  <c r="J4512" i="2"/>
  <c r="K4512" i="2" s="1"/>
  <c r="J4513" i="2"/>
  <c r="K4513" i="2" s="1"/>
  <c r="J4517" i="2"/>
  <c r="K4517" i="2" s="1"/>
  <c r="J4519" i="2"/>
  <c r="K4519" i="2" s="1"/>
  <c r="J4520" i="2"/>
  <c r="K4520" i="2" s="1"/>
  <c r="J4521" i="2"/>
  <c r="K4521" i="2" s="1"/>
  <c r="J4522" i="2"/>
  <c r="K4522" i="2" s="1"/>
  <c r="J4524" i="2"/>
  <c r="K4524" i="2" s="1"/>
  <c r="J4525" i="2"/>
  <c r="K4525" i="2" s="1"/>
  <c r="J4526" i="2"/>
  <c r="K4526" i="2" s="1"/>
  <c r="J4527" i="2"/>
  <c r="K4527" i="2" s="1"/>
  <c r="J4528" i="2"/>
  <c r="K4528" i="2" s="1"/>
  <c r="J4529" i="2"/>
  <c r="K4529" i="2" s="1"/>
  <c r="J4532" i="2"/>
  <c r="K4532" i="2" s="1"/>
  <c r="J4533" i="2"/>
  <c r="K4533" i="2" s="1"/>
  <c r="J4534" i="2"/>
  <c r="K4534" i="2" s="1"/>
  <c r="J4535" i="2"/>
  <c r="K4535" i="2" s="1"/>
  <c r="J4536" i="2"/>
  <c r="K4536" i="2" s="1"/>
  <c r="J4538" i="2"/>
  <c r="K4538" i="2" s="1"/>
  <c r="J4542" i="2"/>
  <c r="K4542" i="2" s="1"/>
  <c r="J4544" i="2"/>
  <c r="K4544" i="2" s="1"/>
  <c r="J4546" i="2"/>
  <c r="K4546" i="2" s="1"/>
  <c r="J4548" i="2"/>
  <c r="K4548" i="2" s="1"/>
  <c r="J4549" i="2"/>
  <c r="K4549" i="2" s="1"/>
  <c r="J4551" i="2"/>
  <c r="K4551" i="2" s="1"/>
  <c r="J4552" i="2"/>
  <c r="K4552" i="2" s="1"/>
  <c r="J4553" i="2"/>
  <c r="K4553" i="2" s="1"/>
  <c r="J4555" i="2"/>
  <c r="K4555" i="2" s="1"/>
  <c r="J4556" i="2"/>
  <c r="K4556" i="2" s="1"/>
  <c r="J4557" i="2"/>
  <c r="K4557" i="2" s="1"/>
  <c r="J4558" i="2"/>
  <c r="K4558" i="2" s="1"/>
  <c r="J4560" i="2"/>
  <c r="K4560" i="2" s="1"/>
  <c r="J4561" i="2"/>
  <c r="K4561" i="2" s="1"/>
  <c r="J4565" i="2"/>
  <c r="K4565" i="2" s="1"/>
  <c r="J4569" i="2"/>
  <c r="K4569" i="2" s="1"/>
  <c r="J4573" i="2"/>
  <c r="K4573" i="2" s="1"/>
  <c r="J4574" i="2"/>
  <c r="K4574" i="2" s="1"/>
  <c r="J4575" i="2"/>
  <c r="K4575" i="2" s="1"/>
  <c r="J4576" i="2"/>
  <c r="K4576" i="2" s="1"/>
  <c r="J4578" i="2"/>
  <c r="K4578" i="2" s="1"/>
  <c r="J4580" i="2"/>
  <c r="K4580" i="2" s="1"/>
  <c r="J4583" i="2"/>
  <c r="K4583" i="2" s="1"/>
  <c r="J4585" i="2"/>
  <c r="K4585" i="2" s="1"/>
  <c r="J4586" i="2"/>
  <c r="K4586" i="2" s="1"/>
  <c r="J4588" i="2"/>
  <c r="K4588" i="2" s="1"/>
  <c r="J4589" i="2"/>
  <c r="K4589" i="2" s="1"/>
  <c r="J4590" i="2"/>
  <c r="K4590" i="2" s="1"/>
  <c r="J4592" i="2"/>
  <c r="K4592" i="2" s="1"/>
  <c r="J4593" i="2"/>
  <c r="K4593" i="2" s="1"/>
  <c r="J4595" i="2"/>
  <c r="K4595" i="2" s="1"/>
  <c r="J4596" i="2"/>
  <c r="K4596" i="2" s="1"/>
  <c r="J4597" i="2"/>
  <c r="K4597" i="2" s="1"/>
  <c r="J4598" i="2"/>
  <c r="K4598" i="2" s="1"/>
  <c r="J4599" i="2"/>
  <c r="K4599" i="2" s="1"/>
  <c r="J4600" i="2"/>
  <c r="K4600" i="2" s="1"/>
  <c r="J4601" i="2"/>
  <c r="K4601" i="2" s="1"/>
  <c r="J4604" i="2"/>
  <c r="K4604" i="2" s="1"/>
  <c r="J4605" i="2"/>
  <c r="K4605" i="2" s="1"/>
  <c r="J4609" i="2"/>
  <c r="K4609" i="2" s="1"/>
  <c r="J4610" i="2"/>
  <c r="K4610" i="2" s="1"/>
  <c r="J4611" i="2"/>
  <c r="K4611" i="2" s="1"/>
  <c r="J4612" i="2"/>
  <c r="K4612" i="2" s="1"/>
  <c r="J4614" i="2"/>
  <c r="K4614" i="2" s="1"/>
  <c r="J4615" i="2"/>
  <c r="K4615" i="2" s="1"/>
  <c r="J4616" i="2"/>
  <c r="K4616" i="2" s="1"/>
  <c r="J4617" i="2"/>
  <c r="K4617" i="2" s="1"/>
  <c r="J4618" i="2"/>
  <c r="K4618" i="2" s="1"/>
  <c r="J4619" i="2"/>
  <c r="K4619" i="2" s="1"/>
  <c r="J4622" i="2"/>
  <c r="K4622" i="2" s="1"/>
  <c r="J4625" i="2"/>
  <c r="K4625" i="2" s="1"/>
  <c r="J4626" i="2"/>
  <c r="K4626" i="2" s="1"/>
  <c r="J4627" i="2"/>
  <c r="K4627" i="2" s="1"/>
  <c r="J4628" i="2"/>
  <c r="K4628" i="2" s="1"/>
  <c r="J4629" i="2"/>
  <c r="K4629" i="2" s="1"/>
  <c r="J4630" i="2"/>
  <c r="K4630" i="2" s="1"/>
  <c r="J4631" i="2"/>
  <c r="K4631" i="2" s="1"/>
  <c r="J4632" i="2"/>
  <c r="K4632" i="2" s="1"/>
  <c r="J4633" i="2"/>
  <c r="K4633" i="2" s="1"/>
  <c r="J4634" i="2"/>
  <c r="K4634" i="2" s="1"/>
  <c r="J4635" i="2"/>
  <c r="K4635" i="2" s="1"/>
  <c r="J4637" i="2"/>
  <c r="K4637" i="2" s="1"/>
  <c r="J4638" i="2"/>
  <c r="K4638" i="2" s="1"/>
  <c r="J4639" i="2"/>
  <c r="K4639" i="2" s="1"/>
  <c r="J4640" i="2"/>
  <c r="K4640" i="2" s="1"/>
  <c r="J4641" i="2"/>
  <c r="K4641" i="2" s="1"/>
  <c r="J4643" i="2"/>
  <c r="K4643" i="2" s="1"/>
  <c r="J4644" i="2"/>
  <c r="K4644" i="2" s="1"/>
  <c r="J4648" i="2"/>
  <c r="K4648" i="2" s="1"/>
  <c r="J4650" i="2"/>
  <c r="K4650" i="2" s="1"/>
  <c r="J4653" i="2"/>
  <c r="K4653" i="2" s="1"/>
  <c r="J4655" i="2"/>
  <c r="K4655" i="2" s="1"/>
  <c r="J4657" i="2"/>
  <c r="K4657" i="2" s="1"/>
  <c r="J4659" i="2"/>
  <c r="K4659" i="2" s="1"/>
  <c r="J4660" i="2"/>
  <c r="K4660" i="2" s="1"/>
  <c r="J4661" i="2"/>
  <c r="K4661" i="2" s="1"/>
  <c r="J4662" i="2"/>
  <c r="K4662" i="2" s="1"/>
  <c r="J4663" i="2"/>
  <c r="K4663" i="2" s="1"/>
  <c r="J4664" i="2"/>
  <c r="K4664" i="2" s="1"/>
  <c r="J4665" i="2"/>
  <c r="K4665" i="2" s="1"/>
  <c r="J4666" i="2"/>
  <c r="K4666" i="2" s="1"/>
  <c r="J4667" i="2"/>
  <c r="K4667" i="2" s="1"/>
  <c r="J4668" i="2"/>
  <c r="K4668" i="2" s="1"/>
  <c r="J4669" i="2"/>
  <c r="K4669" i="2" s="1"/>
  <c r="J4670" i="2"/>
  <c r="K4670" i="2" s="1"/>
  <c r="J4671" i="2"/>
  <c r="K4671" i="2" s="1"/>
  <c r="J4675" i="2"/>
  <c r="K4675" i="2" s="1"/>
  <c r="J4679" i="2"/>
  <c r="K4679" i="2" s="1"/>
  <c r="J4680" i="2"/>
  <c r="K4680" i="2" s="1"/>
  <c r="J4684" i="2"/>
  <c r="K4684" i="2" s="1"/>
  <c r="J4685" i="2"/>
  <c r="K4685" i="2" s="1"/>
  <c r="J4687" i="2"/>
  <c r="K4687" i="2" s="1"/>
  <c r="J4688" i="2"/>
  <c r="K4688" i="2" s="1"/>
  <c r="J4690" i="2"/>
  <c r="K4690" i="2" s="1"/>
  <c r="J4691" i="2"/>
  <c r="K4691" i="2" s="1"/>
  <c r="J4692" i="2"/>
  <c r="K4692" i="2" s="1"/>
  <c r="J4696" i="2"/>
  <c r="K4696" i="2" s="1"/>
  <c r="J4700" i="2"/>
  <c r="K4700" i="2" s="1"/>
  <c r="J4701" i="2"/>
  <c r="K4701" i="2" s="1"/>
  <c r="J4702" i="2"/>
  <c r="K4702" i="2" s="1"/>
  <c r="J4704" i="2"/>
  <c r="K4704" i="2" s="1"/>
  <c r="J4707" i="2"/>
  <c r="K4707" i="2" s="1"/>
  <c r="J4709" i="2"/>
  <c r="K4709" i="2" s="1"/>
  <c r="J4713" i="2"/>
  <c r="K4713" i="2" s="1"/>
  <c r="J4715" i="2"/>
  <c r="K4715" i="2" s="1"/>
  <c r="J4716" i="2"/>
  <c r="K4716" i="2" s="1"/>
  <c r="J4717" i="2"/>
  <c r="K4717" i="2" s="1"/>
  <c r="J4719" i="2"/>
  <c r="K4719" i="2" s="1"/>
  <c r="J4720" i="2"/>
  <c r="K4720" i="2" s="1"/>
  <c r="J4721" i="2"/>
  <c r="K4721" i="2" s="1"/>
  <c r="J4722" i="2"/>
  <c r="K4722" i="2" s="1"/>
  <c r="J4723" i="2"/>
  <c r="K4723" i="2" s="1"/>
  <c r="J4725" i="2"/>
  <c r="K4725" i="2" s="1"/>
  <c r="J4727" i="2"/>
  <c r="K4727" i="2" s="1"/>
  <c r="J4728" i="2"/>
  <c r="K4728" i="2" s="1"/>
  <c r="J4729" i="2"/>
  <c r="K4729" i="2" s="1"/>
  <c r="J4730" i="2"/>
  <c r="K4730" i="2" s="1"/>
  <c r="J4731" i="2"/>
  <c r="K4731" i="2" s="1"/>
  <c r="J4734" i="2"/>
  <c r="K4734" i="2" s="1"/>
  <c r="J4735" i="2"/>
  <c r="K4735" i="2" s="1"/>
  <c r="J4736" i="2"/>
  <c r="K4736" i="2" s="1"/>
  <c r="J4738" i="2"/>
  <c r="K4738" i="2" s="1"/>
  <c r="J4739" i="2"/>
  <c r="K4739" i="2" s="1"/>
  <c r="J4743" i="2"/>
  <c r="K4743" i="2" s="1"/>
  <c r="J4747" i="2"/>
  <c r="K4747" i="2" s="1"/>
  <c r="J4748" i="2"/>
  <c r="K4748" i="2" s="1"/>
  <c r="J4751" i="2"/>
  <c r="K4751" i="2" s="1"/>
  <c r="J4753" i="2"/>
  <c r="K4753" i="2" s="1"/>
  <c r="J4754" i="2"/>
  <c r="K4754" i="2" s="1"/>
  <c r="J4755" i="2"/>
  <c r="K4755" i="2" s="1"/>
  <c r="J4757" i="2"/>
  <c r="K4757" i="2" s="1"/>
  <c r="J4758" i="2"/>
  <c r="K4758" i="2" s="1"/>
  <c r="J4759" i="2"/>
  <c r="K4759" i="2" s="1"/>
  <c r="J4760" i="2"/>
  <c r="K4760" i="2" s="1"/>
  <c r="J4761" i="2"/>
  <c r="K4761" i="2" s="1"/>
  <c r="J4762" i="2"/>
  <c r="K4762" i="2" s="1"/>
  <c r="J4763" i="2"/>
  <c r="K4763" i="2" s="1"/>
  <c r="J4764" i="2"/>
  <c r="K4764" i="2" s="1"/>
  <c r="J4766" i="2"/>
  <c r="K4766" i="2" s="1"/>
  <c r="J4767" i="2"/>
  <c r="K4767" i="2" s="1"/>
  <c r="J4769" i="2"/>
  <c r="K4769" i="2" s="1"/>
  <c r="J4771" i="2"/>
  <c r="K4771" i="2" s="1"/>
  <c r="J4772" i="2"/>
  <c r="K4772" i="2" s="1"/>
  <c r="J4775" i="2"/>
  <c r="K4775" i="2" s="1"/>
  <c r="J4776" i="2"/>
  <c r="K4776" i="2" s="1"/>
  <c r="J4778" i="2"/>
  <c r="K4778" i="2" s="1"/>
  <c r="J4779" i="2"/>
  <c r="K4779" i="2" s="1"/>
  <c r="J4780" i="2"/>
  <c r="K4780" i="2" s="1"/>
  <c r="J4782" i="2"/>
  <c r="K4782" i="2" s="1"/>
  <c r="J4783" i="2"/>
  <c r="K4783" i="2" s="1"/>
  <c r="J4784" i="2"/>
  <c r="K4784" i="2" s="1"/>
  <c r="J4785" i="2"/>
  <c r="K4785" i="2" s="1"/>
  <c r="J4786" i="2"/>
  <c r="K4786" i="2" s="1"/>
  <c r="J4787" i="2"/>
  <c r="K4787" i="2" s="1"/>
  <c r="J4789" i="2"/>
  <c r="K4789" i="2" s="1"/>
  <c r="J4791" i="2"/>
  <c r="K4791" i="2" s="1"/>
  <c r="J4792" i="2"/>
  <c r="K4792" i="2" s="1"/>
  <c r="J4794" i="2"/>
  <c r="K4794" i="2" s="1"/>
  <c r="J4796" i="2"/>
  <c r="K4796" i="2" s="1"/>
  <c r="J4797" i="2"/>
  <c r="K4797" i="2" s="1"/>
  <c r="J4800" i="2"/>
  <c r="K4800" i="2" s="1"/>
  <c r="J4801" i="2"/>
  <c r="K4801" i="2" s="1"/>
  <c r="J4802" i="2"/>
  <c r="K4802" i="2" s="1"/>
  <c r="J4806" i="2"/>
  <c r="K4806" i="2" s="1"/>
  <c r="J4807" i="2"/>
  <c r="K4807" i="2" s="1"/>
  <c r="J4809" i="2"/>
  <c r="K4809" i="2" s="1"/>
  <c r="J4810" i="2"/>
  <c r="K4810" i="2" s="1"/>
  <c r="J4812" i="2"/>
  <c r="K4812" i="2" s="1"/>
  <c r="J4814" i="2"/>
  <c r="K4814" i="2" s="1"/>
  <c r="J4816" i="2"/>
  <c r="K4816" i="2" s="1"/>
  <c r="J4817" i="2"/>
  <c r="K4817" i="2" s="1"/>
  <c r="J4818" i="2"/>
  <c r="K4818" i="2" s="1"/>
  <c r="J4819" i="2"/>
  <c r="K4819" i="2" s="1"/>
  <c r="J4820" i="2"/>
  <c r="K4820" i="2" s="1"/>
  <c r="J4821" i="2"/>
  <c r="K4821" i="2" s="1"/>
  <c r="J4822" i="2"/>
  <c r="K4822" i="2" s="1"/>
  <c r="J4823" i="2"/>
  <c r="K4823" i="2" s="1"/>
  <c r="J4824" i="2"/>
  <c r="K4824" i="2" s="1"/>
  <c r="J4825" i="2"/>
  <c r="K4825" i="2" s="1"/>
  <c r="J4827" i="2"/>
  <c r="K4827" i="2" s="1"/>
  <c r="J4828" i="2"/>
  <c r="K4828" i="2" s="1"/>
  <c r="J4829" i="2"/>
  <c r="K4829" i="2" s="1"/>
  <c r="J4830" i="2"/>
  <c r="K4830" i="2" s="1"/>
  <c r="J4831" i="2"/>
  <c r="K4831" i="2" s="1"/>
  <c r="J4832" i="2"/>
  <c r="K4832" i="2" s="1"/>
  <c r="J4833" i="2"/>
  <c r="K4833" i="2" s="1"/>
  <c r="J4834" i="2"/>
  <c r="K4834" i="2" s="1"/>
  <c r="J4835" i="2"/>
  <c r="K4835" i="2" s="1"/>
  <c r="J4836" i="2"/>
  <c r="K4836" i="2" s="1"/>
  <c r="J4837" i="2"/>
  <c r="K4837" i="2" s="1"/>
  <c r="J4838" i="2"/>
  <c r="K4838" i="2" s="1"/>
  <c r="J4840" i="2"/>
  <c r="K4840" i="2" s="1"/>
  <c r="J4842" i="2"/>
  <c r="K4842" i="2" s="1"/>
  <c r="J4843" i="2"/>
  <c r="K4843" i="2" s="1"/>
  <c r="J4844" i="2"/>
  <c r="K4844" i="2" s="1"/>
  <c r="J4845" i="2"/>
  <c r="K4845" i="2" s="1"/>
  <c r="J4846" i="2"/>
  <c r="K4846" i="2" s="1"/>
  <c r="J4847" i="2"/>
  <c r="K4847" i="2" s="1"/>
  <c r="J4849" i="2"/>
  <c r="K4849" i="2" s="1"/>
  <c r="J4851" i="2"/>
  <c r="K4851" i="2" s="1"/>
  <c r="J4852" i="2"/>
  <c r="K4852" i="2" s="1"/>
  <c r="J4853" i="2"/>
  <c r="K4853" i="2" s="1"/>
  <c r="J4855" i="2"/>
  <c r="K4855" i="2" s="1"/>
  <c r="J4856" i="2"/>
  <c r="K4856" i="2" s="1"/>
  <c r="J4857" i="2"/>
  <c r="K4857" i="2" s="1"/>
  <c r="J4860" i="2"/>
  <c r="K4860" i="2" s="1"/>
  <c r="J4862" i="2"/>
  <c r="K4862" i="2" s="1"/>
  <c r="J4863" i="2"/>
  <c r="K4863" i="2" s="1"/>
  <c r="J4865" i="2"/>
  <c r="K4865" i="2" s="1"/>
  <c r="J4866" i="2"/>
  <c r="K4866" i="2" s="1"/>
  <c r="J4867" i="2"/>
  <c r="K4867" i="2" s="1"/>
  <c r="J4868" i="2"/>
  <c r="K4868" i="2" s="1"/>
  <c r="J4869" i="2"/>
  <c r="K4869" i="2" s="1"/>
  <c r="J4871" i="2"/>
  <c r="K4871" i="2" s="1"/>
  <c r="J4872" i="2"/>
  <c r="K4872" i="2" s="1"/>
  <c r="J4874" i="2"/>
  <c r="K4874" i="2" s="1"/>
  <c r="J4875" i="2"/>
  <c r="K4875" i="2" s="1"/>
  <c r="J4876" i="2"/>
  <c r="K4876" i="2" s="1"/>
  <c r="J4877" i="2"/>
  <c r="K4877" i="2" s="1"/>
  <c r="J4878" i="2"/>
  <c r="K4878" i="2" s="1"/>
  <c r="J4879" i="2"/>
  <c r="K4879" i="2" s="1"/>
  <c r="J4880" i="2"/>
  <c r="K4880" i="2" s="1"/>
  <c r="J4882" i="2"/>
  <c r="K4882" i="2" s="1"/>
  <c r="J4883" i="2"/>
  <c r="K4883" i="2" s="1"/>
  <c r="J4884" i="2"/>
  <c r="K4884" i="2" s="1"/>
  <c r="J4885" i="2"/>
  <c r="K4885" i="2" s="1"/>
  <c r="J4887" i="2"/>
  <c r="K4887" i="2" s="1"/>
  <c r="J4888" i="2"/>
  <c r="K4888" i="2" s="1"/>
  <c r="J4889" i="2"/>
  <c r="K4889" i="2" s="1"/>
  <c r="J4890" i="2"/>
  <c r="K4890" i="2" s="1"/>
  <c r="J4892" i="2"/>
  <c r="K4892" i="2" s="1"/>
  <c r="J4893" i="2"/>
  <c r="K4893" i="2" s="1"/>
  <c r="J4894" i="2"/>
  <c r="K4894" i="2" s="1"/>
  <c r="J4899" i="2"/>
  <c r="K4899" i="2" s="1"/>
  <c r="J4900" i="2"/>
  <c r="K4900" i="2" s="1"/>
  <c r="J4901" i="2"/>
  <c r="K4901" i="2" s="1"/>
  <c r="J4905" i="2"/>
  <c r="K4905" i="2" s="1"/>
  <c r="J4906" i="2"/>
  <c r="K4906" i="2" s="1"/>
  <c r="J4908" i="2"/>
  <c r="K4908" i="2" s="1"/>
  <c r="J4910" i="2"/>
  <c r="K4910" i="2" s="1"/>
  <c r="J4912" i="2"/>
  <c r="K4912" i="2" s="1"/>
  <c r="J4913" i="2"/>
  <c r="K4913" i="2" s="1"/>
  <c r="J4914" i="2"/>
  <c r="K4914" i="2" s="1"/>
  <c r="J4915" i="2"/>
  <c r="K4915" i="2" s="1"/>
  <c r="J4916" i="2"/>
  <c r="K4916" i="2" s="1"/>
  <c r="J4917" i="2"/>
  <c r="K4917" i="2" s="1"/>
  <c r="J4918" i="2"/>
  <c r="K4918" i="2" s="1"/>
  <c r="J4919" i="2"/>
  <c r="K4919" i="2" s="1"/>
  <c r="J4921" i="2"/>
  <c r="K4921" i="2" s="1"/>
  <c r="J4922" i="2"/>
  <c r="K4922" i="2" s="1"/>
  <c r="J4924" i="2"/>
  <c r="K4924" i="2" s="1"/>
  <c r="J4925" i="2"/>
  <c r="K4925" i="2" s="1"/>
  <c r="J4927" i="2"/>
  <c r="K4927" i="2" s="1"/>
  <c r="J4928" i="2"/>
  <c r="K4928" i="2" s="1"/>
  <c r="J4929" i="2"/>
  <c r="K4929" i="2" s="1"/>
  <c r="J4930" i="2"/>
  <c r="K4930" i="2" s="1"/>
  <c r="J4931" i="2"/>
  <c r="K4931" i="2" s="1"/>
  <c r="J4932" i="2"/>
  <c r="K4932" i="2" s="1"/>
  <c r="J4934" i="2"/>
  <c r="K4934" i="2" s="1"/>
  <c r="J4935" i="2"/>
  <c r="K4935" i="2" s="1"/>
  <c r="J4936" i="2"/>
  <c r="K4936" i="2" s="1"/>
  <c r="J4937" i="2"/>
  <c r="K4937" i="2" s="1"/>
  <c r="J4939" i="2"/>
  <c r="K4939" i="2" s="1"/>
  <c r="J4942" i="2"/>
  <c r="K4942" i="2" s="1"/>
  <c r="J4943" i="2"/>
  <c r="K4943" i="2" s="1"/>
  <c r="J4944" i="2"/>
  <c r="K4944" i="2" s="1"/>
  <c r="J4945" i="2"/>
  <c r="K4945" i="2" s="1"/>
  <c r="J4946" i="2"/>
  <c r="K4946" i="2" s="1"/>
  <c r="J4947" i="2"/>
  <c r="K4947" i="2" s="1"/>
  <c r="J4948" i="2"/>
  <c r="K4948" i="2" s="1"/>
  <c r="J4949" i="2"/>
  <c r="K4949" i="2" s="1"/>
  <c r="J4952" i="2"/>
  <c r="K4952" i="2" s="1"/>
  <c r="J4953" i="2"/>
  <c r="K4953" i="2" s="1"/>
  <c r="J4954" i="2"/>
  <c r="K4954" i="2" s="1"/>
  <c r="J4957" i="2"/>
  <c r="K4957" i="2" s="1"/>
  <c r="J4958" i="2"/>
  <c r="K4958" i="2" s="1"/>
  <c r="J4960" i="2"/>
  <c r="K4960" i="2" s="1"/>
  <c r="J4961" i="2"/>
  <c r="K4961" i="2" s="1"/>
  <c r="J4962" i="2"/>
  <c r="K4962" i="2" s="1"/>
  <c r="J4963" i="2"/>
  <c r="K4963" i="2" s="1"/>
  <c r="J4964" i="2"/>
  <c r="K4964" i="2" s="1"/>
  <c r="J4967" i="2"/>
  <c r="K4967" i="2" s="1"/>
  <c r="J4968" i="2"/>
  <c r="K4968" i="2" s="1"/>
  <c r="J4969" i="2"/>
  <c r="K4969" i="2" s="1"/>
  <c r="J4972" i="2"/>
  <c r="K4972" i="2" s="1"/>
  <c r="J4973" i="2"/>
  <c r="K4973" i="2" s="1"/>
  <c r="J4974" i="2"/>
  <c r="K4974" i="2" s="1"/>
  <c r="J4976" i="2"/>
  <c r="K4976" i="2" s="1"/>
  <c r="J4977" i="2"/>
  <c r="K4977" i="2" s="1"/>
  <c r="J4978" i="2"/>
  <c r="K4978" i="2" s="1"/>
  <c r="J4979" i="2"/>
  <c r="K4979" i="2" s="1"/>
  <c r="J4980" i="2"/>
  <c r="K4980" i="2" s="1"/>
  <c r="J4982" i="2"/>
  <c r="K4982" i="2" s="1"/>
  <c r="J4986" i="2"/>
  <c r="K4986" i="2" s="1"/>
  <c r="J4987" i="2"/>
  <c r="K4987" i="2" s="1"/>
  <c r="J4988" i="2"/>
  <c r="K4988" i="2" s="1"/>
  <c r="J4989" i="2"/>
  <c r="K4989" i="2" s="1"/>
  <c r="J4990" i="2"/>
  <c r="K4990" i="2" s="1"/>
  <c r="J4991" i="2"/>
  <c r="K4991" i="2" s="1"/>
  <c r="J4992" i="2"/>
  <c r="K4992" i="2" s="1"/>
  <c r="J4993" i="2"/>
  <c r="K4993" i="2" s="1"/>
  <c r="J4995" i="2"/>
  <c r="K4995" i="2" s="1"/>
  <c r="J4996" i="2"/>
  <c r="K4996" i="2" s="1"/>
  <c r="J4997" i="2"/>
  <c r="K4997" i="2" s="1"/>
  <c r="J4999" i="2"/>
  <c r="K4999" i="2" s="1"/>
  <c r="J5001" i="2"/>
  <c r="K5001" i="2" s="1"/>
  <c r="J5002" i="2"/>
  <c r="K5002" i="2" s="1"/>
  <c r="J5003" i="2"/>
  <c r="K5003" i="2" s="1"/>
  <c r="J5004" i="2"/>
  <c r="K5004" i="2" s="1"/>
  <c r="J5005" i="2"/>
  <c r="K5005" i="2" s="1"/>
  <c r="J5009" i="2"/>
  <c r="K5009" i="2" s="1"/>
  <c r="J5010" i="2"/>
  <c r="K5010" i="2" s="1"/>
  <c r="J5012" i="2"/>
  <c r="K5012" i="2" s="1"/>
  <c r="J5013" i="2"/>
  <c r="K5013" i="2" s="1"/>
  <c r="J5014" i="2"/>
  <c r="K5014" i="2" s="1"/>
  <c r="J5015" i="2"/>
  <c r="K5015" i="2" s="1"/>
  <c r="J5016" i="2"/>
  <c r="K5016" i="2" s="1"/>
  <c r="J5017" i="2"/>
  <c r="K5017" i="2" s="1"/>
  <c r="J5018" i="2"/>
  <c r="K5018" i="2" s="1"/>
  <c r="J5021" i="2"/>
  <c r="K5021" i="2" s="1"/>
  <c r="J5022" i="2"/>
  <c r="K5022" i="2" s="1"/>
  <c r="J5023" i="2"/>
  <c r="K5023" i="2" s="1"/>
  <c r="J5024" i="2"/>
  <c r="K5024" i="2" s="1"/>
  <c r="J5025" i="2"/>
  <c r="K5025" i="2" s="1"/>
  <c r="J5026" i="2"/>
  <c r="K5026" i="2" s="1"/>
  <c r="J5028" i="2"/>
  <c r="K5028" i="2" s="1"/>
  <c r="J5029" i="2"/>
  <c r="K5029" i="2" s="1"/>
  <c r="J5030" i="2"/>
  <c r="K5030" i="2" s="1"/>
  <c r="J5031" i="2"/>
  <c r="K5031" i="2" s="1"/>
  <c r="J5032" i="2"/>
  <c r="K5032" i="2" s="1"/>
  <c r="J5033" i="2"/>
  <c r="K5033" i="2" s="1"/>
  <c r="J5035" i="2"/>
  <c r="K5035" i="2" s="1"/>
  <c r="J5037" i="2"/>
  <c r="K5037" i="2" s="1"/>
  <c r="J5038" i="2"/>
  <c r="K5038" i="2" s="1"/>
  <c r="J5039" i="2"/>
  <c r="K5039" i="2" s="1"/>
  <c r="J5040" i="2"/>
  <c r="K5040" i="2" s="1"/>
  <c r="J5041" i="2"/>
  <c r="K5041" i="2" s="1"/>
  <c r="J5042" i="2"/>
  <c r="K5042" i="2" s="1"/>
  <c r="J5043" i="2"/>
  <c r="K5043" i="2" s="1"/>
  <c r="J5044" i="2"/>
  <c r="K5044" i="2" s="1"/>
  <c r="J5045" i="2"/>
  <c r="K5045" i="2" s="1"/>
  <c r="J5046" i="2"/>
  <c r="K5046" i="2" s="1"/>
  <c r="J5047" i="2"/>
  <c r="K5047" i="2" s="1"/>
  <c r="J5048" i="2"/>
  <c r="K5048" i="2" s="1"/>
  <c r="J5049" i="2"/>
  <c r="K5049" i="2" s="1"/>
  <c r="J5051" i="2"/>
  <c r="K5051" i="2" s="1"/>
  <c r="J5053" i="2"/>
  <c r="K5053" i="2" s="1"/>
  <c r="J5055" i="2"/>
  <c r="K5055" i="2" s="1"/>
  <c r="J5057" i="2"/>
  <c r="K5057" i="2" s="1"/>
  <c r="J5059" i="2"/>
  <c r="K5059" i="2" s="1"/>
  <c r="J5060" i="2"/>
  <c r="K5060" i="2" s="1"/>
  <c r="J5062" i="2"/>
  <c r="K5062" i="2" s="1"/>
  <c r="J5064" i="2"/>
  <c r="K5064" i="2" s="1"/>
  <c r="J5065" i="2"/>
  <c r="K5065" i="2" s="1"/>
  <c r="J5067" i="2"/>
  <c r="K5067" i="2" s="1"/>
  <c r="J5068" i="2"/>
  <c r="K5068" i="2" s="1"/>
  <c r="J5069" i="2"/>
  <c r="K5069" i="2" s="1"/>
  <c r="J5071" i="2"/>
  <c r="K5071" i="2" s="1"/>
  <c r="J5072" i="2"/>
  <c r="K5072" i="2" s="1"/>
  <c r="J5073" i="2"/>
  <c r="K5073" i="2" s="1"/>
  <c r="J5074" i="2"/>
  <c r="K5074" i="2" s="1"/>
  <c r="J5075" i="2"/>
  <c r="K5075" i="2" s="1"/>
  <c r="J5078" i="2"/>
  <c r="K5078" i="2" s="1"/>
  <c r="J5079" i="2"/>
  <c r="K5079" i="2" s="1"/>
  <c r="J5080" i="2"/>
  <c r="K5080" i="2" s="1"/>
  <c r="J5081" i="2"/>
  <c r="K5081" i="2" s="1"/>
  <c r="J5082" i="2"/>
  <c r="K5082" i="2" s="1"/>
  <c r="J5083" i="2"/>
  <c r="K5083" i="2" s="1"/>
  <c r="J5084" i="2"/>
  <c r="K5084" i="2" s="1"/>
  <c r="J5085" i="2"/>
  <c r="K5085" i="2" s="1"/>
  <c r="J5086" i="2"/>
  <c r="K5086" i="2" s="1"/>
  <c r="J5087" i="2"/>
  <c r="K5087" i="2" s="1"/>
  <c r="J5088" i="2"/>
  <c r="K5088" i="2" s="1"/>
  <c r="J5089" i="2"/>
  <c r="K5089" i="2" s="1"/>
  <c r="J5090" i="2"/>
  <c r="K5090" i="2" s="1"/>
  <c r="J5091" i="2"/>
  <c r="K5091" i="2" s="1"/>
  <c r="J5094" i="2"/>
  <c r="K5094" i="2" s="1"/>
  <c r="J5095" i="2"/>
  <c r="K5095" i="2" s="1"/>
  <c r="J5096" i="2"/>
  <c r="K5096" i="2" s="1"/>
  <c r="J5097" i="2"/>
  <c r="K5097" i="2" s="1"/>
  <c r="J5098" i="2"/>
  <c r="K5098" i="2" s="1"/>
  <c r="J5099" i="2"/>
  <c r="K5099" i="2" s="1"/>
  <c r="J5100" i="2"/>
  <c r="K5100" i="2" s="1"/>
  <c r="J5101" i="2"/>
  <c r="K5101" i="2" s="1"/>
  <c r="J5102" i="2"/>
  <c r="K5102" i="2" s="1"/>
  <c r="J5103" i="2"/>
  <c r="K5103" i="2" s="1"/>
  <c r="J5104" i="2"/>
  <c r="K5104" i="2" s="1"/>
  <c r="J5105" i="2"/>
  <c r="K5105" i="2" s="1"/>
  <c r="J5106" i="2"/>
  <c r="K5106" i="2" s="1"/>
  <c r="J5107" i="2"/>
  <c r="K5107" i="2" s="1"/>
  <c r="J5109" i="2"/>
  <c r="K5109" i="2" s="1"/>
  <c r="J5110" i="2"/>
  <c r="K5110" i="2" s="1"/>
  <c r="J5113" i="2"/>
  <c r="K5113" i="2" s="1"/>
  <c r="J5114" i="2"/>
  <c r="K5114" i="2" s="1"/>
  <c r="J5115" i="2"/>
  <c r="K5115" i="2" s="1"/>
  <c r="J5116" i="2"/>
  <c r="K5116" i="2" s="1"/>
  <c r="J5117" i="2"/>
  <c r="K5117" i="2" s="1"/>
  <c r="J5118" i="2"/>
  <c r="K5118" i="2" s="1"/>
  <c r="J5119" i="2"/>
  <c r="K5119" i="2" s="1"/>
  <c r="J5120" i="2"/>
  <c r="K5120" i="2" s="1"/>
  <c r="J5128" i="2"/>
  <c r="K5128" i="2" s="1"/>
  <c r="J5129" i="2"/>
  <c r="K5129" i="2" s="1"/>
  <c r="J5130" i="2"/>
  <c r="K5130" i="2" s="1"/>
  <c r="J5131" i="2"/>
  <c r="K5131" i="2" s="1"/>
  <c r="J5133" i="2"/>
  <c r="K5133" i="2" s="1"/>
  <c r="J5134" i="2"/>
  <c r="K5134" i="2" s="1"/>
  <c r="J5135" i="2"/>
  <c r="K5135" i="2" s="1"/>
  <c r="J5136" i="2"/>
  <c r="K5136" i="2" s="1"/>
  <c r="J5138" i="2"/>
  <c r="K5138" i="2" s="1"/>
  <c r="J5139" i="2"/>
  <c r="K5139" i="2" s="1"/>
  <c r="J5140" i="2"/>
  <c r="K5140" i="2" s="1"/>
  <c r="J5142" i="2"/>
  <c r="K5142" i="2" s="1"/>
  <c r="J5143" i="2"/>
  <c r="K5143" i="2" s="1"/>
  <c r="J5145" i="2"/>
  <c r="K5145" i="2" s="1"/>
  <c r="J5146" i="2"/>
  <c r="K5146" i="2" s="1"/>
  <c r="J5147" i="2"/>
  <c r="K5147" i="2" s="1"/>
  <c r="J5148" i="2"/>
  <c r="K5148" i="2" s="1"/>
  <c r="J5149" i="2"/>
  <c r="K5149" i="2" s="1"/>
  <c r="J5150" i="2"/>
  <c r="K5150" i="2" s="1"/>
  <c r="J5151" i="2"/>
  <c r="K5151" i="2" s="1"/>
  <c r="J5152" i="2"/>
  <c r="K5152" i="2" s="1"/>
  <c r="J5154" i="2"/>
  <c r="K5154" i="2" s="1"/>
  <c r="J5155" i="2"/>
  <c r="K5155" i="2" s="1"/>
  <c r="J5156" i="2"/>
  <c r="K5156" i="2" s="1"/>
  <c r="J5158" i="2"/>
  <c r="K5158" i="2" s="1"/>
  <c r="J5162" i="2"/>
  <c r="K5162" i="2" s="1"/>
  <c r="J5164" i="2"/>
  <c r="K5164" i="2" s="1"/>
  <c r="J5166" i="2"/>
  <c r="K5166" i="2" s="1"/>
  <c r="J5167" i="2"/>
  <c r="K5167" i="2" s="1"/>
  <c r="J5168" i="2"/>
  <c r="K5168" i="2" s="1"/>
  <c r="J5169" i="2"/>
  <c r="K5169" i="2" s="1"/>
  <c r="J5172" i="2"/>
  <c r="K5172" i="2" s="1"/>
  <c r="J5173" i="2"/>
  <c r="K5173" i="2" s="1"/>
  <c r="J5175" i="2"/>
  <c r="K5175" i="2" s="1"/>
  <c r="J5176" i="2"/>
  <c r="K5176" i="2" s="1"/>
  <c r="J5177" i="2"/>
  <c r="K5177" i="2" s="1"/>
  <c r="J5178" i="2"/>
  <c r="K5178" i="2" s="1"/>
  <c r="J5180" i="2"/>
  <c r="K5180" i="2" s="1"/>
  <c r="J5181" i="2"/>
  <c r="K5181" i="2" s="1"/>
  <c r="J5182" i="2"/>
  <c r="K5182" i="2" s="1"/>
  <c r="J5183" i="2"/>
  <c r="K5183" i="2" s="1"/>
  <c r="J5184" i="2"/>
  <c r="K5184" i="2" s="1"/>
  <c r="J5189" i="2"/>
  <c r="K5189" i="2" s="1"/>
  <c r="J5190" i="2"/>
  <c r="K5190" i="2" s="1"/>
  <c r="J5192" i="2"/>
  <c r="K5192" i="2" s="1"/>
  <c r="J5193" i="2"/>
  <c r="K5193" i="2" s="1"/>
  <c r="J5194" i="2"/>
  <c r="K5194" i="2" s="1"/>
  <c r="J5196" i="2"/>
  <c r="K5196" i="2" s="1"/>
  <c r="J5197" i="2"/>
  <c r="K5197" i="2" s="1"/>
  <c r="J5198" i="2"/>
  <c r="K5198" i="2" s="1"/>
  <c r="J5199" i="2"/>
  <c r="K5199" i="2" s="1"/>
  <c r="J5200" i="2"/>
  <c r="K5200" i="2" s="1"/>
  <c r="J5203" i="2"/>
  <c r="K5203" i="2" s="1"/>
  <c r="J5204" i="2"/>
  <c r="K5204" i="2" s="1"/>
  <c r="J5205" i="2"/>
  <c r="K5205" i="2" s="1"/>
  <c r="J5206" i="2"/>
  <c r="K5206" i="2" s="1"/>
  <c r="J5207" i="2"/>
  <c r="K5207" i="2" s="1"/>
  <c r="J5208" i="2"/>
  <c r="K5208" i="2" s="1"/>
  <c r="J5210" i="2"/>
  <c r="K5210" i="2" s="1"/>
  <c r="J5213" i="2"/>
  <c r="K5213" i="2" s="1"/>
  <c r="J5219" i="2"/>
  <c r="K5219" i="2" s="1"/>
  <c r="J5221" i="2"/>
  <c r="K5221" i="2" s="1"/>
  <c r="J5222" i="2"/>
  <c r="K5222" i="2" s="1"/>
  <c r="J5223" i="2"/>
  <c r="K5223" i="2" s="1"/>
  <c r="J5224" i="2"/>
  <c r="K5224" i="2" s="1"/>
  <c r="J5226" i="2"/>
  <c r="K5226" i="2" s="1"/>
  <c r="J5227" i="2"/>
  <c r="K5227" i="2" s="1"/>
  <c r="J5228" i="2"/>
  <c r="K5228" i="2" s="1"/>
  <c r="J5231" i="2"/>
  <c r="K5231" i="2" s="1"/>
  <c r="J5232" i="2"/>
  <c r="K5232" i="2" s="1"/>
  <c r="J5234" i="2"/>
  <c r="K5234" i="2" s="1"/>
  <c r="J5239" i="2"/>
  <c r="K5239" i="2" s="1"/>
  <c r="J5240" i="2"/>
  <c r="K5240" i="2" s="1"/>
  <c r="J5241" i="2"/>
  <c r="K5241" i="2" s="1"/>
  <c r="J5242" i="2"/>
  <c r="K5242" i="2" s="1"/>
  <c r="J5245" i="2"/>
  <c r="K5245" i="2" s="1"/>
  <c r="J5246" i="2"/>
  <c r="K5246" i="2" s="1"/>
  <c r="J5247" i="2"/>
  <c r="K5247" i="2" s="1"/>
  <c r="J5248" i="2"/>
  <c r="K5248" i="2" s="1"/>
  <c r="J5249" i="2"/>
  <c r="K5249" i="2" s="1"/>
  <c r="J5252" i="2"/>
  <c r="K5252" i="2" s="1"/>
  <c r="J5256" i="2"/>
  <c r="K5256" i="2" s="1"/>
  <c r="J5257" i="2"/>
  <c r="K5257" i="2" s="1"/>
  <c r="J5259" i="2"/>
  <c r="K5259" i="2" s="1"/>
  <c r="J5260" i="2"/>
  <c r="K5260" i="2" s="1"/>
  <c r="J5261" i="2"/>
  <c r="K5261" i="2" s="1"/>
  <c r="J5262" i="2"/>
  <c r="K5262" i="2" s="1"/>
  <c r="J5263" i="2"/>
  <c r="K5263" i="2" s="1"/>
  <c r="J5265" i="2"/>
  <c r="K5265" i="2" s="1"/>
  <c r="J5266" i="2"/>
  <c r="K5266" i="2" s="1"/>
  <c r="J5268" i="2"/>
  <c r="K5268" i="2" s="1"/>
  <c r="J5269" i="2"/>
  <c r="K5269" i="2" s="1"/>
  <c r="J5270" i="2"/>
  <c r="K5270" i="2" s="1"/>
  <c r="J5271" i="2"/>
  <c r="K5271" i="2" s="1"/>
  <c r="J5273" i="2"/>
  <c r="K5273" i="2" s="1"/>
  <c r="J5274" i="2"/>
  <c r="K5274" i="2" s="1"/>
  <c r="J5275" i="2"/>
  <c r="K5275" i="2" s="1"/>
  <c r="J5276" i="2"/>
  <c r="K5276" i="2" s="1"/>
  <c r="J5279" i="2"/>
  <c r="K5279" i="2" s="1"/>
  <c r="J5280" i="2"/>
  <c r="K5280" i="2" s="1"/>
  <c r="J5281" i="2"/>
  <c r="K5281" i="2" s="1"/>
  <c r="J5283" i="2"/>
  <c r="K5283" i="2" s="1"/>
  <c r="J5285" i="2"/>
  <c r="K5285" i="2" s="1"/>
  <c r="J5286" i="2"/>
  <c r="K5286" i="2" s="1"/>
  <c r="J5287" i="2"/>
  <c r="K5287" i="2" s="1"/>
  <c r="J5288" i="2"/>
  <c r="K5288" i="2" s="1"/>
  <c r="J5289" i="2"/>
  <c r="K5289" i="2" s="1"/>
  <c r="J5291" i="2"/>
  <c r="K5291" i="2" s="1"/>
  <c r="J5292" i="2"/>
  <c r="K5292" i="2" s="1"/>
  <c r="J5293" i="2"/>
  <c r="K5293" i="2" s="1"/>
  <c r="J5297" i="2"/>
  <c r="K5297" i="2" s="1"/>
  <c r="J5298" i="2"/>
  <c r="K5298" i="2" s="1"/>
  <c r="J5299" i="2"/>
  <c r="K5299" i="2" s="1"/>
  <c r="J5300" i="2"/>
  <c r="K5300" i="2" s="1"/>
  <c r="J5301" i="2"/>
  <c r="K5301" i="2" s="1"/>
  <c r="J5302" i="2"/>
  <c r="K5302" i="2" s="1"/>
  <c r="J5303" i="2"/>
  <c r="K5303" i="2" s="1"/>
  <c r="J5304" i="2"/>
  <c r="K5304" i="2" s="1"/>
  <c r="J5305" i="2"/>
  <c r="K5305" i="2" s="1"/>
  <c r="J5306" i="2"/>
  <c r="K5306" i="2" s="1"/>
  <c r="J5307" i="2"/>
  <c r="K5307" i="2" s="1"/>
  <c r="J5308" i="2"/>
  <c r="K5308" i="2" s="1"/>
  <c r="J5309" i="2"/>
  <c r="K5309" i="2" s="1"/>
  <c r="J5310" i="2"/>
  <c r="K5310" i="2" s="1"/>
  <c r="J5312" i="2"/>
  <c r="K5312" i="2" s="1"/>
  <c r="J5313" i="2"/>
  <c r="K5313" i="2" s="1"/>
  <c r="J5314" i="2"/>
  <c r="K5314" i="2" s="1"/>
  <c r="J5315" i="2"/>
  <c r="K5315" i="2" s="1"/>
  <c r="J5316" i="2"/>
  <c r="K5316" i="2" s="1"/>
  <c r="J5318" i="2"/>
  <c r="K5318" i="2" s="1"/>
  <c r="J5319" i="2"/>
  <c r="K5319" i="2" s="1"/>
  <c r="J5320" i="2"/>
  <c r="K5320" i="2" s="1"/>
  <c r="J5322" i="2"/>
  <c r="K5322" i="2" s="1"/>
  <c r="J5324" i="2"/>
  <c r="K5324" i="2" s="1"/>
  <c r="J5325" i="2"/>
  <c r="K5325" i="2" s="1"/>
  <c r="J5327" i="2"/>
  <c r="K5327" i="2" s="1"/>
  <c r="J5329" i="2"/>
  <c r="K5329" i="2" s="1"/>
  <c r="J5330" i="2"/>
  <c r="K5330" i="2" s="1"/>
  <c r="J5333" i="2"/>
  <c r="K5333" i="2" s="1"/>
  <c r="J5335" i="2"/>
  <c r="K5335" i="2" s="1"/>
  <c r="J5336" i="2"/>
  <c r="K5336" i="2" s="1"/>
  <c r="J5337" i="2"/>
  <c r="K5337" i="2" s="1"/>
  <c r="J5339" i="2"/>
  <c r="K5339" i="2" s="1"/>
  <c r="J5340" i="2"/>
  <c r="K5340" i="2" s="1"/>
  <c r="J5343" i="2"/>
  <c r="K5343" i="2" s="1"/>
  <c r="J5345" i="2"/>
  <c r="K5345" i="2" s="1"/>
  <c r="J5346" i="2"/>
  <c r="K5346" i="2" s="1"/>
  <c r="J5347" i="2"/>
  <c r="K5347" i="2" s="1"/>
  <c r="J5348" i="2"/>
  <c r="K5348" i="2" s="1"/>
  <c r="J5349" i="2"/>
  <c r="K5349" i="2" s="1"/>
  <c r="J5351" i="2"/>
  <c r="K5351" i="2" s="1"/>
  <c r="J5352" i="2"/>
  <c r="K5352" i="2" s="1"/>
  <c r="J5353" i="2"/>
  <c r="K5353" i="2" s="1"/>
  <c r="J5354" i="2"/>
  <c r="K5354" i="2" s="1"/>
  <c r="J5355" i="2"/>
  <c r="K5355" i="2" s="1"/>
  <c r="J5356" i="2"/>
  <c r="K5356" i="2" s="1"/>
  <c r="J5359" i="2"/>
  <c r="K5359" i="2" s="1"/>
  <c r="J5360" i="2"/>
  <c r="K5360" i="2" s="1"/>
  <c r="J5364" i="2"/>
  <c r="K5364" i="2" s="1"/>
  <c r="J5366" i="2"/>
  <c r="K5366" i="2" s="1"/>
  <c r="J5367" i="2"/>
  <c r="K5367" i="2" s="1"/>
  <c r="J5369" i="2"/>
  <c r="K5369" i="2" s="1"/>
  <c r="J5370" i="2"/>
  <c r="K5370" i="2" s="1"/>
  <c r="J5371" i="2"/>
  <c r="K5371" i="2" s="1"/>
  <c r="J5372" i="2"/>
  <c r="K5372" i="2" s="1"/>
  <c r="J5375" i="2"/>
  <c r="K5375" i="2" s="1"/>
  <c r="J5376" i="2"/>
  <c r="K5376" i="2" s="1"/>
  <c r="J5377" i="2"/>
  <c r="K5377" i="2" s="1"/>
  <c r="J5378" i="2"/>
  <c r="K5378" i="2" s="1"/>
  <c r="J5380" i="2"/>
  <c r="K5380" i="2" s="1"/>
  <c r="J5381" i="2"/>
  <c r="K5381" i="2" s="1"/>
  <c r="J5382" i="2"/>
  <c r="K5382" i="2" s="1"/>
  <c r="J5383" i="2"/>
  <c r="K5383" i="2" s="1"/>
  <c r="J5384" i="2"/>
  <c r="K5384" i="2" s="1"/>
  <c r="J5386" i="2"/>
  <c r="K5386" i="2" s="1"/>
  <c r="J5387" i="2"/>
  <c r="K5387" i="2" s="1"/>
  <c r="J5388" i="2"/>
  <c r="K5388" i="2" s="1"/>
  <c r="J5391" i="2"/>
  <c r="K5391" i="2" s="1"/>
  <c r="J5393" i="2"/>
  <c r="K5393" i="2" s="1"/>
  <c r="J5394" i="2"/>
  <c r="K5394" i="2" s="1"/>
  <c r="J5395" i="2"/>
  <c r="K5395" i="2" s="1"/>
  <c r="J5396" i="2"/>
  <c r="K5396" i="2" s="1"/>
  <c r="J5400" i="2"/>
  <c r="K5400" i="2" s="1"/>
  <c r="J5401" i="2"/>
  <c r="K5401" i="2" s="1"/>
  <c r="J5403" i="2"/>
  <c r="K5403" i="2" s="1"/>
  <c r="J5404" i="2"/>
  <c r="K5404" i="2" s="1"/>
  <c r="J5405" i="2"/>
  <c r="K5405" i="2" s="1"/>
  <c r="J5406" i="2"/>
  <c r="K5406" i="2" s="1"/>
  <c r="J5407" i="2"/>
  <c r="K5407" i="2" s="1"/>
  <c r="J5408" i="2"/>
  <c r="K5408" i="2" s="1"/>
  <c r="J5409" i="2"/>
  <c r="K5409" i="2" s="1"/>
  <c r="J5410" i="2"/>
  <c r="K5410" i="2" s="1"/>
  <c r="J5411" i="2"/>
  <c r="K5411" i="2" s="1"/>
  <c r="J5412" i="2"/>
  <c r="K5412" i="2" s="1"/>
  <c r="J5413" i="2"/>
  <c r="K5413" i="2" s="1"/>
  <c r="J5414" i="2"/>
  <c r="K5414" i="2" s="1"/>
  <c r="J5415" i="2"/>
  <c r="K5415" i="2" s="1"/>
  <c r="J5416" i="2"/>
  <c r="K5416" i="2" s="1"/>
  <c r="J5417" i="2"/>
  <c r="K5417" i="2" s="1"/>
  <c r="J5418" i="2"/>
  <c r="K5418" i="2" s="1"/>
  <c r="J5419" i="2"/>
  <c r="K5419" i="2" s="1"/>
  <c r="J5420" i="2"/>
  <c r="K5420" i="2" s="1"/>
  <c r="J5421" i="2"/>
  <c r="K5421" i="2" s="1"/>
  <c r="J5425" i="2"/>
  <c r="K5425" i="2" s="1"/>
  <c r="J5428" i="2"/>
  <c r="K5428" i="2" s="1"/>
  <c r="J5429" i="2"/>
  <c r="K5429" i="2" s="1"/>
  <c r="J5431" i="2"/>
  <c r="K5431" i="2" s="1"/>
  <c r="J5433" i="2"/>
  <c r="K5433" i="2" s="1"/>
  <c r="J5434" i="2"/>
  <c r="K5434" i="2" s="1"/>
  <c r="J5437" i="2"/>
  <c r="K5437" i="2" s="1"/>
  <c r="J5438" i="2"/>
  <c r="K5438" i="2" s="1"/>
  <c r="J5439" i="2"/>
  <c r="K5439" i="2" s="1"/>
  <c r="J5445" i="2"/>
  <c r="K5445" i="2" s="1"/>
  <c r="J5446" i="2"/>
  <c r="K5446" i="2" s="1"/>
  <c r="J5447" i="2"/>
  <c r="K5447" i="2" s="1"/>
  <c r="J5448" i="2"/>
  <c r="K5448" i="2" s="1"/>
  <c r="J5450" i="2"/>
  <c r="K5450" i="2" s="1"/>
  <c r="J5451" i="2"/>
  <c r="K5451" i="2" s="1"/>
  <c r="J5452" i="2"/>
  <c r="K5452" i="2" s="1"/>
  <c r="J5453" i="2"/>
  <c r="K5453" i="2" s="1"/>
  <c r="J5454" i="2"/>
  <c r="K5454" i="2" s="1"/>
  <c r="J5456" i="2"/>
  <c r="K5456" i="2" s="1"/>
  <c r="J5462" i="2"/>
  <c r="K5462" i="2" s="1"/>
  <c r="J5465" i="2"/>
  <c r="K5465" i="2" s="1"/>
  <c r="J5466" i="2"/>
  <c r="K5466" i="2" s="1"/>
  <c r="J5467" i="2"/>
  <c r="K5467" i="2" s="1"/>
  <c r="J5468" i="2"/>
  <c r="K5468" i="2" s="1"/>
  <c r="J5469" i="2"/>
  <c r="K5469" i="2" s="1"/>
  <c r="J5470" i="2"/>
  <c r="K5470" i="2" s="1"/>
  <c r="J5472" i="2"/>
  <c r="K5472" i="2" s="1"/>
  <c r="J5473" i="2"/>
  <c r="K5473" i="2" s="1"/>
  <c r="J5474" i="2"/>
  <c r="K5474" i="2" s="1"/>
  <c r="J5475" i="2"/>
  <c r="K5475" i="2" s="1"/>
  <c r="J5477" i="2"/>
  <c r="K5477" i="2" s="1"/>
  <c r="J5478" i="2"/>
  <c r="K5478" i="2" s="1"/>
  <c r="J5480" i="2"/>
  <c r="K5480" i="2" s="1"/>
  <c r="J5481" i="2"/>
  <c r="K5481" i="2" s="1"/>
  <c r="J5482" i="2"/>
  <c r="K5482" i="2" s="1"/>
  <c r="J5483" i="2"/>
  <c r="K5483" i="2" s="1"/>
  <c r="J5485" i="2"/>
  <c r="K5485" i="2" s="1"/>
  <c r="J5486" i="2"/>
  <c r="K5486" i="2" s="1"/>
  <c r="J5488" i="2"/>
  <c r="K5488" i="2" s="1"/>
  <c r="J5489" i="2"/>
  <c r="K5489" i="2" s="1"/>
  <c r="J5491" i="2"/>
  <c r="K5491" i="2" s="1"/>
  <c r="J5492" i="2"/>
  <c r="K5492" i="2" s="1"/>
  <c r="J5493" i="2"/>
  <c r="K5493" i="2" s="1"/>
  <c r="J5497" i="2"/>
  <c r="K5497" i="2" s="1"/>
  <c r="J5498" i="2"/>
  <c r="K5498" i="2" s="1"/>
  <c r="J5499" i="2"/>
  <c r="K5499" i="2" s="1"/>
  <c r="J5500" i="2"/>
  <c r="K5500" i="2" s="1"/>
  <c r="J5501" i="2"/>
  <c r="K5501" i="2" s="1"/>
  <c r="J5502" i="2"/>
  <c r="K5502" i="2" s="1"/>
  <c r="J5503" i="2"/>
  <c r="K5503" i="2" s="1"/>
  <c r="J5505" i="2"/>
  <c r="K5505" i="2" s="1"/>
  <c r="J5506" i="2"/>
  <c r="K5506" i="2" s="1"/>
  <c r="J5507" i="2"/>
  <c r="K5507" i="2" s="1"/>
  <c r="J5508" i="2"/>
  <c r="K5508" i="2" s="1"/>
  <c r="J5509" i="2"/>
  <c r="K5509" i="2" s="1"/>
  <c r="J5511" i="2"/>
  <c r="K5511" i="2" s="1"/>
  <c r="J5512" i="2"/>
  <c r="K5512" i="2" s="1"/>
  <c r="J5513" i="2"/>
  <c r="K5513" i="2" s="1"/>
  <c r="J5516" i="2"/>
  <c r="K5516" i="2" s="1"/>
  <c r="J5517" i="2"/>
  <c r="K5517" i="2" s="1"/>
  <c r="J5519" i="2"/>
  <c r="K5519" i="2" s="1"/>
  <c r="J5520" i="2"/>
  <c r="K5520" i="2" s="1"/>
  <c r="J5523" i="2"/>
  <c r="K5523" i="2" s="1"/>
  <c r="J5524" i="2"/>
  <c r="K5524" i="2" s="1"/>
  <c r="J5526" i="2"/>
  <c r="K5526" i="2" s="1"/>
  <c r="J5527" i="2"/>
  <c r="K5527" i="2" s="1"/>
  <c r="J5528" i="2"/>
  <c r="K5528" i="2" s="1"/>
  <c r="J5529" i="2"/>
  <c r="K5529" i="2" s="1"/>
  <c r="J5530" i="2"/>
  <c r="K5530" i="2" s="1"/>
  <c r="J5531" i="2"/>
  <c r="K5531" i="2" s="1"/>
  <c r="J5532" i="2"/>
  <c r="K5532" i="2" s="1"/>
  <c r="J5534" i="2"/>
  <c r="K5534" i="2" s="1"/>
  <c r="J5535" i="2"/>
  <c r="K5535" i="2" s="1"/>
  <c r="J5536" i="2"/>
  <c r="K5536" i="2" s="1"/>
  <c r="J5537" i="2"/>
  <c r="K5537" i="2" s="1"/>
  <c r="J5538" i="2"/>
  <c r="K5538" i="2" s="1"/>
  <c r="J5539" i="2"/>
  <c r="K5539" i="2" s="1"/>
  <c r="J5540" i="2"/>
  <c r="K5540" i="2" s="1"/>
  <c r="J5541" i="2"/>
  <c r="K5541" i="2" s="1"/>
  <c r="J5542" i="2"/>
  <c r="K5542" i="2" s="1"/>
  <c r="J5543" i="2"/>
  <c r="K5543" i="2" s="1"/>
  <c r="J5544" i="2"/>
  <c r="K5544" i="2" s="1"/>
  <c r="J5545" i="2"/>
  <c r="K5545" i="2" s="1"/>
  <c r="J5546" i="2"/>
  <c r="K5546" i="2" s="1"/>
  <c r="J5547" i="2"/>
  <c r="K5547" i="2" s="1"/>
  <c r="J5548" i="2"/>
  <c r="K5548" i="2" s="1"/>
  <c r="J5549" i="2"/>
  <c r="K5549" i="2" s="1"/>
  <c r="J5550" i="2"/>
  <c r="K5550" i="2" s="1"/>
  <c r="J5551" i="2"/>
  <c r="K5551" i="2" s="1"/>
  <c r="J5552" i="2"/>
  <c r="K5552" i="2" s="1"/>
  <c r="J5556" i="2"/>
  <c r="K5556" i="2" s="1"/>
  <c r="J5557" i="2"/>
  <c r="K5557" i="2" s="1"/>
  <c r="J5560" i="2"/>
  <c r="K5560" i="2" s="1"/>
  <c r="J5561" i="2"/>
  <c r="K5561" i="2" s="1"/>
  <c r="J5564" i="2"/>
  <c r="K5564" i="2" s="1"/>
  <c r="J5565" i="2"/>
  <c r="K5565" i="2" s="1"/>
  <c r="J5567" i="2"/>
  <c r="K5567" i="2" s="1"/>
  <c r="J5569" i="2"/>
  <c r="K5569" i="2" s="1"/>
  <c r="J5571" i="2"/>
  <c r="K5571" i="2" s="1"/>
  <c r="J5573" i="2"/>
  <c r="K5573" i="2" s="1"/>
  <c r="J5574" i="2"/>
  <c r="K5574" i="2" s="1"/>
  <c r="J5575" i="2"/>
  <c r="K5575" i="2" s="1"/>
  <c r="J5576" i="2"/>
  <c r="K5576" i="2" s="1"/>
  <c r="J5577" i="2"/>
  <c r="K5577" i="2" s="1"/>
  <c r="J5578" i="2"/>
  <c r="K5578" i="2" s="1"/>
  <c r="J5579" i="2"/>
  <c r="K5579" i="2" s="1"/>
  <c r="J5584" i="2"/>
  <c r="K5584" i="2" s="1"/>
  <c r="J5585" i="2"/>
  <c r="K5585" i="2" s="1"/>
  <c r="J5587" i="2"/>
  <c r="K5587" i="2" s="1"/>
  <c r="J5588" i="2"/>
  <c r="K5588" i="2" s="1"/>
  <c r="J5590" i="2"/>
  <c r="K5590" i="2" s="1"/>
  <c r="J5592" i="2"/>
  <c r="K5592" i="2" s="1"/>
  <c r="J5593" i="2"/>
  <c r="K5593" i="2" s="1"/>
  <c r="J5594" i="2"/>
  <c r="K5594" i="2" s="1"/>
  <c r="J5596" i="2"/>
  <c r="K5596" i="2" s="1"/>
  <c r="J5599" i="2"/>
  <c r="K5599" i="2" s="1"/>
  <c r="J5601" i="2"/>
  <c r="K5601" i="2" s="1"/>
  <c r="J5603" i="2"/>
  <c r="K5603" i="2" s="1"/>
  <c r="J5604" i="2"/>
  <c r="K5604" i="2" s="1"/>
  <c r="J5605" i="2"/>
  <c r="K5605" i="2" s="1"/>
  <c r="J5606" i="2"/>
  <c r="K5606" i="2" s="1"/>
  <c r="J5607" i="2"/>
  <c r="K5607" i="2" s="1"/>
  <c r="J5608" i="2"/>
  <c r="K5608" i="2" s="1"/>
  <c r="J5610" i="2"/>
  <c r="K5610" i="2" s="1"/>
  <c r="J5612" i="2"/>
  <c r="K5612" i="2" s="1"/>
  <c r="J5613" i="2"/>
  <c r="K5613" i="2" s="1"/>
  <c r="J5614" i="2"/>
  <c r="K5614" i="2" s="1"/>
  <c r="J5615" i="2"/>
  <c r="K5615" i="2" s="1"/>
  <c r="J5616" i="2"/>
  <c r="K5616" i="2" s="1"/>
  <c r="J5617" i="2"/>
  <c r="K5617" i="2" s="1"/>
  <c r="J5621" i="2"/>
  <c r="K5621" i="2" s="1"/>
  <c r="J5623" i="2"/>
  <c r="K5623" i="2" s="1"/>
  <c r="J5624" i="2"/>
  <c r="K5624" i="2" s="1"/>
  <c r="J5625" i="2"/>
  <c r="K5625" i="2" s="1"/>
  <c r="J5626" i="2"/>
  <c r="K5626" i="2" s="1"/>
  <c r="J5628" i="2"/>
  <c r="K5628" i="2" s="1"/>
  <c r="J5629" i="2"/>
  <c r="K5629" i="2" s="1"/>
  <c r="J5631" i="2"/>
  <c r="K5631" i="2" s="1"/>
  <c r="J5632" i="2"/>
  <c r="K5632" i="2" s="1"/>
  <c r="J5633" i="2"/>
  <c r="K5633" i="2" s="1"/>
  <c r="J5636" i="2"/>
  <c r="K5636" i="2" s="1"/>
  <c r="J5637" i="2"/>
  <c r="K5637" i="2" s="1"/>
  <c r="J5638" i="2"/>
  <c r="K5638" i="2" s="1"/>
  <c r="J5641" i="2"/>
  <c r="K5641" i="2" s="1"/>
  <c r="J5642" i="2"/>
  <c r="K5642" i="2" s="1"/>
  <c r="J5644" i="2"/>
  <c r="K5644" i="2" s="1"/>
  <c r="J5645" i="2"/>
  <c r="K5645" i="2" s="1"/>
  <c r="J5647" i="2"/>
  <c r="K5647" i="2" s="1"/>
  <c r="J5648" i="2"/>
  <c r="K5648" i="2" s="1"/>
  <c r="J5649" i="2"/>
  <c r="K5649" i="2" s="1"/>
  <c r="J5650" i="2"/>
  <c r="K5650" i="2" s="1"/>
  <c r="J5652" i="2"/>
  <c r="K5652" i="2" s="1"/>
  <c r="J5656" i="2"/>
  <c r="K5656" i="2" s="1"/>
  <c r="J5657" i="2"/>
  <c r="K5657" i="2" s="1"/>
  <c r="J5660" i="2"/>
  <c r="K5660" i="2" s="1"/>
  <c r="J5661" i="2"/>
  <c r="K5661" i="2" s="1"/>
  <c r="J5662" i="2"/>
  <c r="K5662" i="2" s="1"/>
  <c r="J5663" i="2"/>
  <c r="K5663" i="2" s="1"/>
  <c r="J5664" i="2"/>
  <c r="K5664" i="2" s="1"/>
  <c r="J5665" i="2"/>
  <c r="K5665" i="2" s="1"/>
  <c r="J5668" i="2"/>
  <c r="K5668" i="2" s="1"/>
  <c r="J5669" i="2"/>
  <c r="K5669" i="2" s="1"/>
  <c r="J5670" i="2"/>
  <c r="K5670" i="2" s="1"/>
  <c r="J5671" i="2"/>
  <c r="K5671" i="2" s="1"/>
  <c r="J5673" i="2"/>
  <c r="K5673" i="2" s="1"/>
  <c r="J5674" i="2"/>
  <c r="K5674" i="2" s="1"/>
  <c r="J5675" i="2"/>
  <c r="K5675" i="2" s="1"/>
  <c r="J5676" i="2"/>
  <c r="K5676" i="2" s="1"/>
  <c r="J5677" i="2"/>
  <c r="K5677" i="2" s="1"/>
  <c r="J5678" i="2"/>
  <c r="K5678" i="2" s="1"/>
  <c r="J5679" i="2"/>
  <c r="K5679" i="2" s="1"/>
  <c r="J5680" i="2"/>
  <c r="K5680" i="2" s="1"/>
  <c r="J5681" i="2"/>
  <c r="K5681" i="2" s="1"/>
  <c r="J5682" i="2"/>
  <c r="K5682" i="2" s="1"/>
  <c r="J5683" i="2"/>
  <c r="K5683" i="2" s="1"/>
  <c r="J5691" i="2"/>
  <c r="K5691" i="2" s="1"/>
  <c r="J5692" i="2"/>
  <c r="K5692" i="2" s="1"/>
  <c r="J5693" i="2"/>
  <c r="K5693" i="2" s="1"/>
  <c r="J5695" i="2"/>
  <c r="K5695" i="2" s="1"/>
  <c r="J5696" i="2"/>
  <c r="K5696" i="2" s="1"/>
  <c r="J5697" i="2"/>
  <c r="K5697" i="2" s="1"/>
  <c r="J5698" i="2"/>
  <c r="K5698" i="2" s="1"/>
  <c r="J5699" i="2"/>
  <c r="K5699" i="2" s="1"/>
  <c r="J5700" i="2"/>
  <c r="K5700" i="2" s="1"/>
  <c r="J5701" i="2"/>
  <c r="K5701" i="2" s="1"/>
  <c r="J5703" i="2"/>
  <c r="K5703" i="2" s="1"/>
  <c r="J5705" i="2"/>
  <c r="K5705" i="2" s="1"/>
  <c r="J5706" i="2"/>
  <c r="K5706" i="2" s="1"/>
  <c r="J5707" i="2"/>
  <c r="K5707" i="2" s="1"/>
  <c r="J5709" i="2"/>
  <c r="K5709" i="2" s="1"/>
  <c r="J5710" i="2"/>
  <c r="K5710" i="2" s="1"/>
  <c r="J5711" i="2"/>
  <c r="K5711" i="2" s="1"/>
  <c r="J5713" i="2"/>
  <c r="K5713" i="2" s="1"/>
  <c r="J5714" i="2"/>
  <c r="K5714" i="2" s="1"/>
  <c r="J5715" i="2"/>
  <c r="K5715" i="2" s="1"/>
  <c r="J5716" i="2"/>
  <c r="K5716" i="2" s="1"/>
  <c r="J5718" i="2"/>
  <c r="K5718" i="2" s="1"/>
  <c r="J5719" i="2"/>
  <c r="K5719" i="2" s="1"/>
  <c r="J5721" i="2"/>
  <c r="K5721" i="2" s="1"/>
  <c r="J5722" i="2"/>
  <c r="K5722" i="2" s="1"/>
  <c r="J5725" i="2"/>
  <c r="K5725" i="2" s="1"/>
  <c r="J5726" i="2"/>
  <c r="K5726" i="2" s="1"/>
  <c r="J5727" i="2"/>
  <c r="K5727" i="2" s="1"/>
  <c r="J5728" i="2"/>
  <c r="K5728" i="2" s="1"/>
  <c r="J5729" i="2"/>
  <c r="K5729" i="2" s="1"/>
  <c r="J5730" i="2"/>
  <c r="K5730" i="2" s="1"/>
  <c r="J5731" i="2"/>
  <c r="K5731" i="2" s="1"/>
  <c r="J5732" i="2"/>
  <c r="K5732" i="2" s="1"/>
  <c r="J5733" i="2"/>
  <c r="K5733" i="2" s="1"/>
  <c r="J5734" i="2"/>
  <c r="K5734" i="2" s="1"/>
  <c r="J5735" i="2"/>
  <c r="K5735" i="2" s="1"/>
  <c r="J5736" i="2"/>
  <c r="K5736" i="2" s="1"/>
  <c r="J5737" i="2"/>
  <c r="K5737" i="2" s="1"/>
  <c r="J5738" i="2"/>
  <c r="K5738" i="2" s="1"/>
  <c r="J5739" i="2"/>
  <c r="K5739" i="2" s="1"/>
  <c r="J5741" i="2"/>
  <c r="K5741" i="2" s="1"/>
  <c r="J5742" i="2"/>
  <c r="K5742" i="2" s="1"/>
  <c r="J5743" i="2"/>
  <c r="K5743" i="2" s="1"/>
  <c r="J5746" i="2"/>
  <c r="K5746" i="2" s="1"/>
  <c r="J5747" i="2"/>
  <c r="K5747" i="2" s="1"/>
  <c r="J5748" i="2"/>
  <c r="K5748" i="2" s="1"/>
  <c r="J5749" i="2"/>
  <c r="K5749" i="2" s="1"/>
  <c r="J5751" i="2"/>
  <c r="K5751" i="2" s="1"/>
  <c r="J5752" i="2"/>
  <c r="K5752" i="2" s="1"/>
  <c r="J5758" i="2"/>
  <c r="K5758" i="2" s="1"/>
  <c r="J5759" i="2"/>
  <c r="K5759" i="2" s="1"/>
  <c r="J5760" i="2"/>
  <c r="K5760" i="2" s="1"/>
  <c r="J5761" i="2"/>
  <c r="K5761" i="2" s="1"/>
  <c r="J5762" i="2"/>
  <c r="K5762" i="2" s="1"/>
  <c r="J5764" i="2"/>
  <c r="K5764" i="2" s="1"/>
  <c r="J5766" i="2"/>
  <c r="K5766" i="2" s="1"/>
  <c r="J5767" i="2"/>
  <c r="K5767" i="2" s="1"/>
  <c r="J5768" i="2"/>
  <c r="K5768" i="2" s="1"/>
  <c r="J5772" i="2"/>
  <c r="K5772" i="2" s="1"/>
  <c r="J5775" i="2"/>
  <c r="K5775" i="2" s="1"/>
  <c r="J5776" i="2"/>
  <c r="K5776" i="2" s="1"/>
  <c r="J5777" i="2"/>
  <c r="K5777" i="2" s="1"/>
  <c r="J5779" i="2"/>
  <c r="K5779" i="2" s="1"/>
  <c r="J5780" i="2"/>
  <c r="K5780" i="2" s="1"/>
  <c r="J5782" i="2"/>
  <c r="K5782" i="2" s="1"/>
  <c r="J5783" i="2"/>
  <c r="K5783" i="2" s="1"/>
  <c r="J5784" i="2"/>
  <c r="K5784" i="2" s="1"/>
  <c r="J5785" i="2"/>
  <c r="K5785" i="2" s="1"/>
  <c r="J5787" i="2"/>
  <c r="K5787" i="2" s="1"/>
  <c r="J5788" i="2"/>
  <c r="K5788" i="2" s="1"/>
  <c r="J5790" i="2"/>
  <c r="K5790" i="2" s="1"/>
  <c r="J5791" i="2"/>
  <c r="K5791" i="2" s="1"/>
  <c r="J5792" i="2"/>
  <c r="K5792" i="2" s="1"/>
  <c r="J5795" i="2"/>
  <c r="K5795" i="2" s="1"/>
  <c r="J5796" i="2"/>
  <c r="K5796" i="2" s="1"/>
  <c r="J5799" i="2"/>
  <c r="K5799" i="2" s="1"/>
  <c r="J5800" i="2"/>
  <c r="K5800" i="2" s="1"/>
  <c r="J5801" i="2"/>
  <c r="K5801" i="2" s="1"/>
  <c r="J5804" i="2"/>
  <c r="K5804" i="2" s="1"/>
  <c r="J5805" i="2"/>
  <c r="K5805" i="2" s="1"/>
  <c r="J5806" i="2"/>
  <c r="K5806" i="2" s="1"/>
  <c r="J5807" i="2"/>
  <c r="K5807" i="2" s="1"/>
  <c r="J5808" i="2"/>
  <c r="K5808" i="2" s="1"/>
  <c r="J5810" i="2"/>
  <c r="K5810" i="2" s="1"/>
  <c r="J5812" i="2"/>
  <c r="K5812" i="2" s="1"/>
  <c r="J5813" i="2"/>
  <c r="K5813" i="2" s="1"/>
  <c r="J5814" i="2"/>
  <c r="K5814" i="2" s="1"/>
  <c r="J5817" i="2"/>
  <c r="K5817" i="2" s="1"/>
  <c r="J5818" i="2"/>
  <c r="K5818" i="2" s="1"/>
  <c r="J5819" i="2"/>
  <c r="K5819" i="2" s="1"/>
  <c r="J5821" i="2"/>
  <c r="K5821" i="2" s="1"/>
  <c r="J5822" i="2"/>
  <c r="K5822" i="2" s="1"/>
  <c r="J5825" i="2"/>
  <c r="K5825" i="2" s="1"/>
  <c r="J5826" i="2"/>
  <c r="K5826" i="2" s="1"/>
  <c r="J5828" i="2"/>
  <c r="K5828" i="2" s="1"/>
  <c r="J5829" i="2"/>
  <c r="K5829" i="2" s="1"/>
  <c r="J5830" i="2"/>
  <c r="K5830" i="2" s="1"/>
  <c r="J5831" i="2"/>
  <c r="K5831" i="2" s="1"/>
  <c r="J5832" i="2"/>
  <c r="K5832" i="2" s="1"/>
  <c r="J5833" i="2"/>
  <c r="K5833" i="2" s="1"/>
  <c r="J5838" i="2"/>
  <c r="K5838" i="2" s="1"/>
  <c r="J5839" i="2"/>
  <c r="K5839" i="2" s="1"/>
  <c r="J5840" i="2"/>
  <c r="K5840" i="2" s="1"/>
  <c r="J5841" i="2"/>
  <c r="K5841" i="2" s="1"/>
  <c r="J5844" i="2"/>
  <c r="K5844" i="2" s="1"/>
  <c r="J5845" i="2"/>
  <c r="K5845" i="2" s="1"/>
  <c r="J5847" i="2"/>
  <c r="K5847" i="2" s="1"/>
  <c r="J5848" i="2"/>
  <c r="K5848" i="2" s="1"/>
  <c r="J5849" i="2"/>
  <c r="K5849" i="2" s="1"/>
  <c r="J5850" i="2"/>
  <c r="K5850" i="2" s="1"/>
  <c r="J5851" i="2"/>
  <c r="K5851" i="2" s="1"/>
  <c r="J5852" i="2"/>
  <c r="K5852" i="2" s="1"/>
  <c r="J5855" i="2"/>
  <c r="K5855" i="2" s="1"/>
  <c r="J5856" i="2"/>
  <c r="K5856" i="2" s="1"/>
  <c r="J5857" i="2"/>
  <c r="K5857" i="2" s="1"/>
  <c r="J5858" i="2"/>
  <c r="K5858" i="2" s="1"/>
  <c r="J5859" i="2"/>
  <c r="K5859" i="2" s="1"/>
  <c r="J5862" i="2"/>
  <c r="K5862" i="2" s="1"/>
  <c r="J5863" i="2"/>
  <c r="K5863" i="2" s="1"/>
  <c r="J5865" i="2"/>
  <c r="K5865" i="2" s="1"/>
  <c r="J5868" i="2"/>
  <c r="K5868" i="2" s="1"/>
  <c r="J5870" i="2"/>
  <c r="K5870" i="2" s="1"/>
  <c r="J5871" i="2"/>
  <c r="K5871" i="2" s="1"/>
  <c r="J5872" i="2"/>
  <c r="K5872" i="2" s="1"/>
  <c r="J5873" i="2"/>
  <c r="K5873" i="2" s="1"/>
  <c r="J5874" i="2"/>
  <c r="K5874" i="2" s="1"/>
  <c r="J5875" i="2"/>
  <c r="K5875" i="2" s="1"/>
  <c r="J5876" i="2"/>
  <c r="K5876" i="2" s="1"/>
  <c r="J5877" i="2"/>
  <c r="K5877" i="2" s="1"/>
  <c r="J5878" i="2"/>
  <c r="K5878" i="2" s="1"/>
  <c r="J5881" i="2"/>
  <c r="K5881" i="2" s="1"/>
  <c r="J5882" i="2"/>
  <c r="K5882" i="2" s="1"/>
  <c r="J5883" i="2"/>
  <c r="K5883" i="2" s="1"/>
  <c r="J5885" i="2"/>
  <c r="K5885" i="2" s="1"/>
  <c r="J5887" i="2"/>
  <c r="K5887" i="2" s="1"/>
  <c r="J5889" i="2"/>
  <c r="K5889" i="2" s="1"/>
  <c r="J5890" i="2"/>
  <c r="K5890" i="2" s="1"/>
  <c r="J5891" i="2"/>
  <c r="K5891" i="2" s="1"/>
  <c r="J5892" i="2"/>
  <c r="K5892" i="2" s="1"/>
  <c r="J5893" i="2"/>
  <c r="K5893" i="2" s="1"/>
  <c r="J5894" i="2"/>
  <c r="K5894" i="2" s="1"/>
  <c r="J5896" i="2"/>
  <c r="K5896" i="2" s="1"/>
  <c r="J5898" i="2"/>
  <c r="K5898" i="2" s="1"/>
  <c r="J5899" i="2"/>
  <c r="K5899" i="2" s="1"/>
  <c r="J5900" i="2"/>
  <c r="K5900" i="2" s="1"/>
  <c r="J5901" i="2"/>
  <c r="K5901" i="2" s="1"/>
  <c r="J5904" i="2"/>
  <c r="K5904" i="2" s="1"/>
  <c r="J5905" i="2"/>
  <c r="K5905" i="2" s="1"/>
  <c r="J5906" i="2"/>
  <c r="K5906" i="2" s="1"/>
  <c r="J5907" i="2"/>
  <c r="K5907" i="2" s="1"/>
  <c r="J5909" i="2"/>
  <c r="K5909" i="2" s="1"/>
  <c r="J5910" i="2"/>
  <c r="K5910" i="2" s="1"/>
  <c r="J5911" i="2"/>
  <c r="K5911" i="2" s="1"/>
  <c r="J5912" i="2"/>
  <c r="K5912" i="2" s="1"/>
  <c r="J5913" i="2"/>
  <c r="K5913" i="2" s="1"/>
  <c r="J5914" i="2"/>
  <c r="K5914" i="2" s="1"/>
  <c r="J5915" i="2"/>
  <c r="K5915" i="2" s="1"/>
  <c r="J5916" i="2"/>
  <c r="K5916" i="2" s="1"/>
  <c r="J5917" i="2"/>
  <c r="K5917" i="2" s="1"/>
  <c r="J5918" i="2"/>
  <c r="K5918" i="2" s="1"/>
  <c r="J5920" i="2"/>
  <c r="K5920" i="2" s="1"/>
  <c r="J5921" i="2"/>
  <c r="K5921" i="2" s="1"/>
  <c r="J5922" i="2"/>
  <c r="K5922" i="2" s="1"/>
  <c r="J5924" i="2"/>
  <c r="K5924" i="2" s="1"/>
  <c r="J5926" i="2"/>
  <c r="K5926" i="2" s="1"/>
  <c r="J5929" i="2"/>
  <c r="K5929" i="2" s="1"/>
  <c r="J5930" i="2"/>
  <c r="K5930" i="2" s="1"/>
  <c r="J5934" i="2"/>
  <c r="K5934" i="2" s="1"/>
  <c r="J5935" i="2"/>
  <c r="K5935" i="2" s="1"/>
  <c r="J5938" i="2"/>
  <c r="K5938" i="2" s="1"/>
  <c r="J5939" i="2"/>
  <c r="K5939" i="2" s="1"/>
  <c r="J5940" i="2"/>
  <c r="K5940" i="2" s="1"/>
  <c r="J5942" i="2"/>
  <c r="K5942" i="2" s="1"/>
  <c r="J5943" i="2"/>
  <c r="K5943" i="2" s="1"/>
  <c r="J5944" i="2"/>
  <c r="K5944" i="2" s="1"/>
  <c r="J5945" i="2"/>
  <c r="K5945" i="2" s="1"/>
  <c r="J5947" i="2"/>
  <c r="K5947" i="2" s="1"/>
  <c r="J5948" i="2"/>
  <c r="K5948" i="2" s="1"/>
  <c r="J5949" i="2"/>
  <c r="K5949" i="2" s="1"/>
  <c r="J5951" i="2"/>
  <c r="K5951" i="2" s="1"/>
  <c r="J5952" i="2"/>
  <c r="K5952" i="2" s="1"/>
  <c r="J5954" i="2"/>
  <c r="K5954" i="2" s="1"/>
  <c r="J5956" i="2"/>
  <c r="K5956" i="2" s="1"/>
  <c r="J5957" i="2"/>
  <c r="K5957" i="2" s="1"/>
  <c r="J5958" i="2"/>
  <c r="K5958" i="2" s="1"/>
  <c r="J5959" i="2"/>
  <c r="K5959" i="2" s="1"/>
  <c r="J5962" i="2"/>
  <c r="K5962" i="2" s="1"/>
  <c r="J5963" i="2"/>
  <c r="K5963" i="2" s="1"/>
  <c r="J5964" i="2"/>
  <c r="K5964" i="2" s="1"/>
  <c r="J5965" i="2"/>
  <c r="K5965" i="2" s="1"/>
  <c r="J5966" i="2"/>
  <c r="K5966" i="2" s="1"/>
  <c r="J5969" i="2"/>
  <c r="K5969" i="2" s="1"/>
  <c r="J5970" i="2"/>
  <c r="K5970" i="2" s="1"/>
  <c r="J5971" i="2"/>
  <c r="K5971" i="2" s="1"/>
  <c r="J5972" i="2"/>
  <c r="K5972" i="2" s="1"/>
  <c r="J5973" i="2"/>
  <c r="K5973" i="2" s="1"/>
  <c r="J5974" i="2"/>
  <c r="K5974" i="2" s="1"/>
  <c r="J5975" i="2"/>
  <c r="K5975" i="2" s="1"/>
  <c r="J5976" i="2"/>
  <c r="K5976" i="2" s="1"/>
  <c r="J5977" i="2"/>
  <c r="K5977" i="2" s="1"/>
  <c r="J5978" i="2"/>
  <c r="K5978" i="2" s="1"/>
  <c r="J5979" i="2"/>
  <c r="K5979" i="2" s="1"/>
  <c r="J5980" i="2"/>
  <c r="K5980" i="2" s="1"/>
  <c r="J5981" i="2"/>
  <c r="K5981" i="2" s="1"/>
  <c r="J5982" i="2"/>
  <c r="K5982" i="2" s="1"/>
  <c r="J5983" i="2"/>
  <c r="K5983" i="2" s="1"/>
  <c r="J5984" i="2"/>
  <c r="K5984" i="2" s="1"/>
  <c r="J5985" i="2"/>
  <c r="K5985" i="2" s="1"/>
  <c r="J5986" i="2"/>
  <c r="K5986" i="2" s="1"/>
  <c r="J5989" i="2"/>
  <c r="K5989" i="2" s="1"/>
  <c r="J5990" i="2"/>
  <c r="K5990" i="2" s="1"/>
  <c r="J5992" i="2"/>
  <c r="K5992" i="2" s="1"/>
  <c r="J5993" i="2"/>
  <c r="K5993" i="2" s="1"/>
  <c r="J5994" i="2"/>
  <c r="K5994" i="2" s="1"/>
  <c r="J5996" i="2"/>
  <c r="K5996" i="2" s="1"/>
  <c r="J5997" i="2"/>
  <c r="K5997" i="2" s="1"/>
  <c r="J5999" i="2"/>
  <c r="K5999" i="2" s="1"/>
  <c r="J6000" i="2"/>
  <c r="K6000" i="2" s="1"/>
  <c r="J6001" i="2"/>
  <c r="K6001" i="2" s="1"/>
  <c r="J6002" i="2"/>
  <c r="K6002" i="2" s="1"/>
  <c r="J6003" i="2"/>
  <c r="K6003" i="2" s="1"/>
  <c r="J6004" i="2"/>
  <c r="K6004" i="2" s="1"/>
  <c r="J6005" i="2"/>
  <c r="K6005" i="2" s="1"/>
  <c r="J6006" i="2"/>
  <c r="K6006" i="2" s="1"/>
  <c r="J6007" i="2"/>
  <c r="K6007" i="2" s="1"/>
  <c r="J6008" i="2"/>
  <c r="K6008" i="2" s="1"/>
  <c r="J6009" i="2"/>
  <c r="K6009" i="2" s="1"/>
  <c r="J6011" i="2"/>
  <c r="K6011" i="2" s="1"/>
  <c r="J6013" i="2"/>
  <c r="K6013" i="2" s="1"/>
  <c r="J6016" i="2"/>
  <c r="K6016" i="2" s="1"/>
  <c r="J6018" i="2"/>
  <c r="K6018" i="2" s="1"/>
  <c r="J6019" i="2"/>
  <c r="K6019" i="2" s="1"/>
  <c r="J6020" i="2"/>
  <c r="K6020" i="2" s="1"/>
  <c r="J6021" i="2"/>
  <c r="K6021" i="2" s="1"/>
  <c r="J6022" i="2"/>
  <c r="K6022" i="2" s="1"/>
  <c r="J6023" i="2"/>
  <c r="K6023" i="2" s="1"/>
  <c r="J6024" i="2"/>
  <c r="K6024" i="2" s="1"/>
  <c r="J6025" i="2"/>
  <c r="K6025" i="2" s="1"/>
  <c r="J6028" i="2"/>
  <c r="K6028" i="2" s="1"/>
  <c r="J6030" i="2"/>
  <c r="K6030" i="2" s="1"/>
  <c r="J6031" i="2"/>
  <c r="K6031" i="2" s="1"/>
  <c r="J6035" i="2"/>
  <c r="K6035" i="2" s="1"/>
  <c r="J6036" i="2"/>
  <c r="K6036" i="2" s="1"/>
  <c r="J6038" i="2"/>
  <c r="K6038" i="2" s="1"/>
  <c r="J6039" i="2"/>
  <c r="K6039" i="2" s="1"/>
  <c r="J6040" i="2"/>
  <c r="K6040" i="2" s="1"/>
  <c r="J6041" i="2"/>
  <c r="K6041" i="2" s="1"/>
  <c r="J6042" i="2"/>
  <c r="K6042" i="2" s="1"/>
  <c r="J6043" i="2"/>
  <c r="K6043" i="2" s="1"/>
  <c r="J6045" i="2"/>
  <c r="K6045" i="2" s="1"/>
  <c r="J6047" i="2"/>
  <c r="K6047" i="2" s="1"/>
  <c r="J6050" i="2"/>
  <c r="K6050" i="2" s="1"/>
  <c r="J6051" i="2"/>
  <c r="K6051" i="2" s="1"/>
  <c r="J6052" i="2"/>
  <c r="K6052" i="2" s="1"/>
  <c r="J6053" i="2"/>
  <c r="K6053" i="2" s="1"/>
  <c r="J6054" i="2"/>
  <c r="K6054" i="2" s="1"/>
  <c r="J6056" i="2"/>
  <c r="K6056" i="2" s="1"/>
  <c r="J6057" i="2"/>
  <c r="K6057" i="2" s="1"/>
  <c r="J6059" i="2"/>
  <c r="K6059" i="2" s="1"/>
  <c r="J6061" i="2"/>
  <c r="K6061" i="2" s="1"/>
  <c r="J6063" i="2"/>
  <c r="K6063" i="2" s="1"/>
  <c r="J6065" i="2"/>
  <c r="K6065" i="2" s="1"/>
  <c r="J6067" i="2"/>
  <c r="K6067" i="2" s="1"/>
  <c r="J6069" i="2"/>
  <c r="K6069" i="2" s="1"/>
  <c r="J6071" i="2"/>
  <c r="K6071" i="2" s="1"/>
  <c r="J6072" i="2"/>
  <c r="K6072" i="2" s="1"/>
  <c r="J6073" i="2"/>
  <c r="K6073" i="2" s="1"/>
  <c r="J6075" i="2"/>
  <c r="K6075" i="2" s="1"/>
  <c r="J6076" i="2"/>
  <c r="K6076" i="2" s="1"/>
  <c r="J6077" i="2"/>
  <c r="K6077" i="2" s="1"/>
  <c r="J6078" i="2"/>
  <c r="K6078" i="2" s="1"/>
  <c r="J6079" i="2"/>
  <c r="K6079" i="2" s="1"/>
  <c r="J6082" i="2"/>
  <c r="K6082" i="2" s="1"/>
  <c r="J6084" i="2"/>
  <c r="K6084" i="2" s="1"/>
  <c r="J6085" i="2"/>
  <c r="K6085" i="2" s="1"/>
  <c r="J6086" i="2"/>
  <c r="K6086" i="2" s="1"/>
  <c r="J6088" i="2"/>
  <c r="K6088" i="2" s="1"/>
  <c r="J6089" i="2"/>
  <c r="K6089" i="2" s="1"/>
  <c r="J6091" i="2"/>
  <c r="K6091" i="2" s="1"/>
  <c r="J6092" i="2"/>
  <c r="K6092" i="2" s="1"/>
  <c r="J6093" i="2"/>
  <c r="K6093" i="2" s="1"/>
  <c r="J6094" i="2"/>
  <c r="K6094" i="2" s="1"/>
  <c r="J6095" i="2"/>
  <c r="K6095" i="2" s="1"/>
  <c r="J6096" i="2"/>
  <c r="K6096" i="2" s="1"/>
  <c r="J6097" i="2"/>
  <c r="K6097" i="2" s="1"/>
  <c r="J6098" i="2"/>
  <c r="K6098" i="2" s="1"/>
  <c r="J6099" i="2"/>
  <c r="K6099" i="2" s="1"/>
  <c r="J6100" i="2"/>
  <c r="K6100" i="2" s="1"/>
  <c r="J6101" i="2"/>
  <c r="K6101" i="2" s="1"/>
  <c r="J6103" i="2"/>
  <c r="K6103" i="2" s="1"/>
  <c r="J6104" i="2"/>
  <c r="K6104" i="2" s="1"/>
  <c r="J6106" i="2"/>
  <c r="K6106" i="2" s="1"/>
  <c r="J6107" i="2"/>
  <c r="K6107" i="2" s="1"/>
  <c r="J6110" i="2"/>
  <c r="K6110" i="2" s="1"/>
  <c r="J6111" i="2"/>
  <c r="K6111" i="2" s="1"/>
  <c r="J6112" i="2"/>
  <c r="K6112" i="2" s="1"/>
  <c r="J6113" i="2"/>
  <c r="K6113" i="2" s="1"/>
  <c r="J6114" i="2"/>
  <c r="K6114" i="2" s="1"/>
  <c r="J6116" i="2"/>
  <c r="K6116" i="2" s="1"/>
  <c r="J6117" i="2"/>
  <c r="K6117" i="2" s="1"/>
  <c r="J6118" i="2"/>
  <c r="K6118" i="2" s="1"/>
  <c r="J6119" i="2"/>
  <c r="K6119" i="2" s="1"/>
  <c r="J6121" i="2"/>
  <c r="K6121" i="2" s="1"/>
  <c r="J6122" i="2"/>
  <c r="K6122" i="2" s="1"/>
  <c r="J6123" i="2"/>
  <c r="K6123" i="2" s="1"/>
  <c r="J6124" i="2"/>
  <c r="K6124" i="2" s="1"/>
  <c r="J6125" i="2"/>
  <c r="K6125" i="2" s="1"/>
  <c r="J6126" i="2"/>
  <c r="K6126" i="2" s="1"/>
  <c r="J6128" i="2"/>
  <c r="K6128" i="2" s="1"/>
  <c r="J6129" i="2"/>
  <c r="K6129" i="2" s="1"/>
  <c r="J6130" i="2"/>
  <c r="K6130" i="2" s="1"/>
  <c r="J6131" i="2"/>
  <c r="K6131" i="2" s="1"/>
  <c r="J6132" i="2"/>
  <c r="K6132" i="2" s="1"/>
  <c r="J6133" i="2"/>
  <c r="K6133" i="2" s="1"/>
  <c r="J6134" i="2"/>
  <c r="K6134" i="2" s="1"/>
  <c r="J6135" i="2"/>
  <c r="K6135" i="2" s="1"/>
  <c r="J6136" i="2"/>
  <c r="K6136" i="2" s="1"/>
  <c r="J6138" i="2"/>
  <c r="K6138" i="2" s="1"/>
  <c r="J6140" i="2"/>
  <c r="K6140" i="2" s="1"/>
  <c r="J6142" i="2"/>
  <c r="K6142" i="2" s="1"/>
  <c r="J6144" i="2"/>
  <c r="K6144" i="2" s="1"/>
  <c r="J6145" i="2"/>
  <c r="K6145" i="2" s="1"/>
  <c r="J6147" i="2"/>
  <c r="K6147" i="2" s="1"/>
  <c r="J6149" i="2"/>
  <c r="K6149" i="2" s="1"/>
  <c r="J6150" i="2"/>
  <c r="K6150" i="2" s="1"/>
  <c r="J6151" i="2"/>
  <c r="K6151" i="2" s="1"/>
  <c r="J6152" i="2"/>
  <c r="K6152" i="2" s="1"/>
  <c r="J6153" i="2"/>
  <c r="K6153" i="2" s="1"/>
  <c r="J6154" i="2"/>
  <c r="K6154" i="2" s="1"/>
  <c r="J6155" i="2"/>
  <c r="K6155" i="2" s="1"/>
  <c r="J6156" i="2"/>
  <c r="K6156" i="2" s="1"/>
  <c r="J6158" i="2"/>
  <c r="K6158" i="2" s="1"/>
  <c r="J6160" i="2"/>
  <c r="K6160" i="2" s="1"/>
  <c r="J6162" i="2"/>
  <c r="K6162" i="2" s="1"/>
  <c r="J6163" i="2"/>
  <c r="K6163" i="2" s="1"/>
  <c r="J6164" i="2"/>
  <c r="K6164" i="2" s="1"/>
  <c r="J6165" i="2"/>
  <c r="K6165" i="2" s="1"/>
  <c r="J6167" i="2"/>
  <c r="K6167" i="2" s="1"/>
  <c r="J6168" i="2"/>
  <c r="K6168" i="2" s="1"/>
  <c r="J6169" i="2"/>
  <c r="K6169" i="2" s="1"/>
  <c r="J6170" i="2"/>
  <c r="K6170" i="2" s="1"/>
  <c r="J6174" i="2"/>
  <c r="K6174" i="2" s="1"/>
  <c r="J6175" i="2"/>
  <c r="K6175" i="2" s="1"/>
  <c r="J6176" i="2"/>
  <c r="K6176" i="2" s="1"/>
  <c r="J6177" i="2"/>
  <c r="K6177" i="2" s="1"/>
  <c r="J6179" i="2"/>
  <c r="K6179" i="2" s="1"/>
  <c r="J6180" i="2"/>
  <c r="K6180" i="2" s="1"/>
  <c r="J6181" i="2"/>
  <c r="K6181" i="2" s="1"/>
  <c r="J6182" i="2"/>
  <c r="K6182" i="2" s="1"/>
  <c r="J6183" i="2"/>
  <c r="K6183" i="2" s="1"/>
  <c r="J6184" i="2"/>
  <c r="K6184" i="2" s="1"/>
  <c r="J6189" i="2"/>
  <c r="K6189" i="2" s="1"/>
  <c r="J6190" i="2"/>
  <c r="K6190" i="2" s="1"/>
  <c r="J6192" i="2"/>
  <c r="K6192" i="2" s="1"/>
  <c r="J6193" i="2"/>
  <c r="K6193" i="2" s="1"/>
  <c r="J6195" i="2"/>
  <c r="K6195" i="2" s="1"/>
  <c r="J6197" i="2"/>
  <c r="K6197" i="2" s="1"/>
  <c r="J6198" i="2"/>
  <c r="K6198" i="2" s="1"/>
  <c r="J6199" i="2"/>
  <c r="K6199" i="2" s="1"/>
  <c r="J6202" i="2"/>
  <c r="K6202" i="2" s="1"/>
  <c r="J6204" i="2"/>
  <c r="K6204" i="2" s="1"/>
  <c r="J6205" i="2"/>
  <c r="K6205" i="2" s="1"/>
  <c r="J6206" i="2"/>
  <c r="K6206" i="2" s="1"/>
  <c r="J6210" i="2"/>
  <c r="K6210" i="2" s="1"/>
  <c r="J6211" i="2"/>
  <c r="K6211" i="2" s="1"/>
  <c r="J6213" i="2"/>
  <c r="K6213" i="2" s="1"/>
  <c r="J6214" i="2"/>
  <c r="K6214" i="2" s="1"/>
  <c r="J6215" i="2"/>
  <c r="K6215" i="2" s="1"/>
  <c r="J6216" i="2"/>
  <c r="K6216" i="2" s="1"/>
  <c r="J6218" i="2"/>
  <c r="K6218" i="2" s="1"/>
  <c r="J6219" i="2"/>
  <c r="K6219" i="2" s="1"/>
  <c r="J6220" i="2"/>
  <c r="K6220" i="2" s="1"/>
  <c r="J6221" i="2"/>
  <c r="K6221" i="2" s="1"/>
  <c r="J6222" i="2"/>
  <c r="K6222" i="2" s="1"/>
  <c r="J6223" i="2"/>
  <c r="K6223" i="2" s="1"/>
  <c r="J6226" i="2"/>
  <c r="K6226" i="2" s="1"/>
  <c r="J6227" i="2"/>
  <c r="K6227" i="2" s="1"/>
  <c r="J6228" i="2"/>
  <c r="K6228" i="2" s="1"/>
  <c r="J6229" i="2"/>
  <c r="K6229" i="2" s="1"/>
  <c r="J6231" i="2"/>
  <c r="K6231" i="2" s="1"/>
  <c r="J6232" i="2"/>
  <c r="K6232" i="2" s="1"/>
  <c r="J6234" i="2"/>
  <c r="K6234" i="2" s="1"/>
  <c r="J6235" i="2"/>
  <c r="K6235" i="2" s="1"/>
  <c r="J6236" i="2"/>
  <c r="K6236" i="2" s="1"/>
  <c r="J6237" i="2"/>
  <c r="K6237" i="2" s="1"/>
  <c r="J6238" i="2"/>
  <c r="K6238" i="2" s="1"/>
  <c r="J6239" i="2"/>
  <c r="K6239" i="2" s="1"/>
  <c r="J6241" i="2"/>
  <c r="K6241" i="2" s="1"/>
  <c r="J6242" i="2"/>
  <c r="K6242" i="2" s="1"/>
  <c r="J6243" i="2"/>
  <c r="K6243" i="2" s="1"/>
  <c r="J6245" i="2"/>
  <c r="K6245" i="2" s="1"/>
  <c r="J6246" i="2"/>
  <c r="K6246" i="2" s="1"/>
  <c r="J6247" i="2"/>
  <c r="K6247" i="2" s="1"/>
  <c r="J6248" i="2"/>
  <c r="K6248" i="2" s="1"/>
  <c r="J6249" i="2"/>
  <c r="K6249" i="2" s="1"/>
  <c r="J6250" i="2"/>
  <c r="K6250" i="2" s="1"/>
  <c r="J6251" i="2"/>
  <c r="K6251" i="2" s="1"/>
  <c r="J6252" i="2"/>
  <c r="K6252" i="2" s="1"/>
  <c r="J6253" i="2"/>
  <c r="K6253" i="2" s="1"/>
  <c r="J6255" i="2"/>
  <c r="K6255" i="2" s="1"/>
  <c r="J6256" i="2"/>
  <c r="K6256" i="2" s="1"/>
  <c r="J6257" i="2"/>
  <c r="K6257" i="2" s="1"/>
  <c r="J6258" i="2"/>
  <c r="K6258" i="2" s="1"/>
  <c r="J6264" i="2"/>
  <c r="K6264" i="2" s="1"/>
  <c r="J6265" i="2"/>
  <c r="K6265" i="2" s="1"/>
  <c r="J6272" i="2"/>
  <c r="K6272" i="2" s="1"/>
  <c r="J6273" i="2"/>
  <c r="K6273" i="2" s="1"/>
  <c r="J6274" i="2"/>
  <c r="K6274" i="2" s="1"/>
  <c r="J6275" i="2"/>
  <c r="K6275" i="2" s="1"/>
  <c r="J6277" i="2"/>
  <c r="K6277" i="2" s="1"/>
  <c r="J6278" i="2"/>
  <c r="K6278" i="2" s="1"/>
  <c r="J6281" i="2"/>
  <c r="K6281" i="2" s="1"/>
  <c r="J6282" i="2"/>
  <c r="K6282" i="2" s="1"/>
  <c r="J6287" i="2"/>
  <c r="K6287" i="2" s="1"/>
  <c r="J6288" i="2"/>
  <c r="K6288" i="2" s="1"/>
  <c r="J6290" i="2"/>
  <c r="K6290" i="2" s="1"/>
  <c r="J6291" i="2"/>
  <c r="K6291" i="2" s="1"/>
  <c r="J6292" i="2"/>
  <c r="K6292" i="2" s="1"/>
  <c r="J6294" i="2"/>
  <c r="K6294" i="2" s="1"/>
  <c r="J6296" i="2"/>
  <c r="K6296" i="2" s="1"/>
  <c r="J6298" i="2"/>
  <c r="K6298" i="2" s="1"/>
  <c r="J6299" i="2"/>
  <c r="K6299" i="2" s="1"/>
  <c r="J6301" i="2"/>
  <c r="K6301" i="2" s="1"/>
  <c r="J6303" i="2"/>
  <c r="K6303" i="2" s="1"/>
  <c r="J6307" i="2"/>
  <c r="K6307" i="2" s="1"/>
  <c r="J6308" i="2"/>
  <c r="K6308" i="2" s="1"/>
  <c r="J6310" i="2"/>
  <c r="K6310" i="2" s="1"/>
  <c r="J6311" i="2"/>
  <c r="K6311" i="2" s="1"/>
  <c r="J6313" i="2"/>
  <c r="K6313" i="2" s="1"/>
  <c r="J6314" i="2"/>
  <c r="K6314" i="2" s="1"/>
  <c r="J6316" i="2"/>
  <c r="K6316" i="2" s="1"/>
  <c r="J6317" i="2"/>
  <c r="K6317" i="2" s="1"/>
  <c r="J6320" i="2"/>
  <c r="K6320" i="2" s="1"/>
  <c r="J6321" i="2"/>
  <c r="K6321" i="2" s="1"/>
  <c r="J6322" i="2"/>
  <c r="K6322" i="2" s="1"/>
  <c r="J6324" i="2"/>
  <c r="K6324" i="2" s="1"/>
  <c r="J6327" i="2"/>
  <c r="K6327" i="2" s="1"/>
  <c r="J6328" i="2"/>
  <c r="K6328" i="2" s="1"/>
  <c r="J6329" i="2"/>
  <c r="K6329" i="2" s="1"/>
  <c r="J6332" i="2"/>
  <c r="K6332" i="2" s="1"/>
  <c r="J6333" i="2"/>
  <c r="K6333" i="2" s="1"/>
  <c r="J6334" i="2"/>
  <c r="K6334" i="2" s="1"/>
  <c r="J6335" i="2"/>
  <c r="K6335" i="2" s="1"/>
  <c r="J6336" i="2"/>
  <c r="K6336" i="2" s="1"/>
  <c r="J6338" i="2"/>
  <c r="K6338" i="2" s="1"/>
  <c r="J6339" i="2"/>
  <c r="K6339" i="2" s="1"/>
  <c r="J6341" i="2"/>
  <c r="K6341" i="2" s="1"/>
  <c r="J6342" i="2"/>
  <c r="K6342" i="2" s="1"/>
  <c r="J6343" i="2"/>
  <c r="K6343" i="2" s="1"/>
  <c r="J6346" i="2"/>
  <c r="K6346" i="2" s="1"/>
  <c r="J6348" i="2"/>
  <c r="K6348" i="2" s="1"/>
  <c r="J6351" i="2"/>
  <c r="K6351" i="2" s="1"/>
  <c r="J6354" i="2"/>
  <c r="K6354" i="2" s="1"/>
  <c r="J6355" i="2"/>
  <c r="K6355" i="2" s="1"/>
  <c r="J6357" i="2"/>
  <c r="K6357" i="2" s="1"/>
  <c r="J6359" i="2"/>
  <c r="K6359" i="2" s="1"/>
  <c r="J6360" i="2"/>
  <c r="K6360" i="2" s="1"/>
  <c r="J6361" i="2"/>
  <c r="K6361" i="2" s="1"/>
  <c r="J6362" i="2"/>
  <c r="K6362" i="2" s="1"/>
  <c r="J6363" i="2"/>
  <c r="K6363" i="2" s="1"/>
  <c r="J6364" i="2"/>
  <c r="K6364" i="2" s="1"/>
  <c r="J6365" i="2"/>
  <c r="K6365" i="2" s="1"/>
  <c r="J6368" i="2"/>
  <c r="K6368" i="2" s="1"/>
  <c r="J6369" i="2"/>
  <c r="K6369" i="2" s="1"/>
  <c r="J6370" i="2"/>
  <c r="K6370" i="2" s="1"/>
  <c r="J6374" i="2"/>
  <c r="K6374" i="2" s="1"/>
  <c r="J6375" i="2"/>
  <c r="K6375" i="2" s="1"/>
  <c r="J6379" i="2"/>
  <c r="K6379" i="2" s="1"/>
  <c r="J6380" i="2"/>
  <c r="K6380" i="2" s="1"/>
  <c r="J6381" i="2"/>
  <c r="K6381" i="2" s="1"/>
  <c r="J6382" i="2"/>
  <c r="K6382" i="2" s="1"/>
  <c r="J6383" i="2"/>
  <c r="K6383" i="2" s="1"/>
  <c r="J6384" i="2"/>
  <c r="K6384" i="2" s="1"/>
  <c r="J6385" i="2"/>
  <c r="K6385" i="2" s="1"/>
  <c r="J6386" i="2"/>
  <c r="K6386" i="2" s="1"/>
  <c r="J6387" i="2"/>
  <c r="K6387" i="2" s="1"/>
  <c r="J6388" i="2"/>
  <c r="K6388" i="2" s="1"/>
  <c r="J6389" i="2"/>
  <c r="K6389" i="2" s="1"/>
  <c r="J6390" i="2"/>
  <c r="K6390" i="2" s="1"/>
  <c r="J6391" i="2"/>
  <c r="K6391" i="2" s="1"/>
  <c r="J6392" i="2"/>
  <c r="K6392" i="2" s="1"/>
  <c r="J6393" i="2"/>
  <c r="K6393" i="2" s="1"/>
  <c r="J6395" i="2"/>
  <c r="K6395" i="2" s="1"/>
  <c r="J6396" i="2"/>
  <c r="K6396" i="2" s="1"/>
  <c r="J6397" i="2"/>
  <c r="K6397" i="2" s="1"/>
  <c r="J6398" i="2"/>
  <c r="K6398" i="2" s="1"/>
  <c r="J6400" i="2"/>
  <c r="K6400" i="2" s="1"/>
  <c r="J6401" i="2"/>
  <c r="K6401" i="2" s="1"/>
  <c r="J6403" i="2"/>
  <c r="K6403" i="2" s="1"/>
  <c r="J6405" i="2"/>
  <c r="K6405" i="2" s="1"/>
  <c r="J6406" i="2"/>
  <c r="K6406" i="2" s="1"/>
  <c r="J6407" i="2"/>
  <c r="K6407" i="2" s="1"/>
  <c r="J6408" i="2"/>
  <c r="K6408" i="2" s="1"/>
  <c r="J6409" i="2"/>
  <c r="K6409" i="2" s="1"/>
  <c r="J6410" i="2"/>
  <c r="K6410" i="2" s="1"/>
  <c r="J6411" i="2"/>
  <c r="K6411" i="2" s="1"/>
  <c r="J6412" i="2"/>
  <c r="K6412" i="2" s="1"/>
  <c r="J6414" i="2"/>
  <c r="K6414" i="2" s="1"/>
  <c r="J6416" i="2"/>
  <c r="K6416" i="2" s="1"/>
  <c r="J6419" i="2"/>
  <c r="K6419" i="2" s="1"/>
  <c r="J6420" i="2"/>
  <c r="K6420" i="2" s="1"/>
  <c r="J6422" i="2"/>
  <c r="K6422" i="2" s="1"/>
  <c r="J6423" i="2"/>
  <c r="K6423" i="2" s="1"/>
  <c r="J6424" i="2"/>
  <c r="K6424" i="2" s="1"/>
  <c r="J6425" i="2"/>
  <c r="K6425" i="2" s="1"/>
  <c r="J6426" i="2"/>
  <c r="K6426" i="2" s="1"/>
  <c r="J6428" i="2"/>
  <c r="K6428" i="2" s="1"/>
  <c r="J6431" i="2"/>
  <c r="K6431" i="2" s="1"/>
  <c r="J6432" i="2"/>
  <c r="K6432" i="2" s="1"/>
  <c r="J6433" i="2"/>
  <c r="K6433" i="2" s="1"/>
  <c r="J6434" i="2"/>
  <c r="K6434" i="2" s="1"/>
  <c r="J6435" i="2"/>
  <c r="K6435" i="2" s="1"/>
  <c r="J6436" i="2"/>
  <c r="K6436" i="2" s="1"/>
  <c r="J6438" i="2"/>
  <c r="K6438" i="2" s="1"/>
  <c r="J6439" i="2"/>
  <c r="K6439" i="2" s="1"/>
  <c r="J6440" i="2"/>
  <c r="K6440" i="2" s="1"/>
  <c r="J6442" i="2"/>
  <c r="K6442" i="2" s="1"/>
  <c r="J6443" i="2"/>
  <c r="K6443" i="2" s="1"/>
  <c r="J6444" i="2"/>
  <c r="K6444" i="2" s="1"/>
  <c r="J6445" i="2"/>
  <c r="K6445" i="2" s="1"/>
  <c r="J6446" i="2"/>
  <c r="K6446" i="2" s="1"/>
  <c r="J6447" i="2"/>
  <c r="K6447" i="2" s="1"/>
  <c r="J6449" i="2"/>
  <c r="K6449" i="2" s="1"/>
  <c r="J6452" i="2"/>
  <c r="K6452" i="2" s="1"/>
  <c r="J6454" i="2"/>
  <c r="K6454" i="2" s="1"/>
  <c r="J6455" i="2"/>
  <c r="K6455" i="2" s="1"/>
  <c r="J6456" i="2"/>
  <c r="K6456" i="2" s="1"/>
  <c r="J6457" i="2"/>
  <c r="K6457" i="2" s="1"/>
  <c r="J6458" i="2"/>
  <c r="K6458" i="2" s="1"/>
  <c r="J6461" i="2"/>
  <c r="K6461" i="2" s="1"/>
  <c r="J6463" i="2"/>
  <c r="K6463" i="2" s="1"/>
  <c r="J6464" i="2"/>
  <c r="K6464" i="2" s="1"/>
  <c r="J6466" i="2"/>
  <c r="K6466" i="2" s="1"/>
  <c r="J6467" i="2"/>
  <c r="K6467" i="2" s="1"/>
  <c r="J6468" i="2"/>
  <c r="K6468" i="2" s="1"/>
  <c r="J6472" i="2"/>
  <c r="K6472" i="2" s="1"/>
  <c r="J6473" i="2"/>
  <c r="K6473" i="2" s="1"/>
  <c r="J6477" i="2"/>
  <c r="K6477" i="2" s="1"/>
  <c r="J6478" i="2"/>
  <c r="K6478" i="2" s="1"/>
  <c r="J6479" i="2"/>
  <c r="K6479" i="2" s="1"/>
  <c r="J6480" i="2"/>
  <c r="K6480" i="2" s="1"/>
  <c r="J6485" i="2"/>
  <c r="K6485" i="2" s="1"/>
  <c r="J6487" i="2"/>
  <c r="K6487" i="2" s="1"/>
  <c r="J6490" i="2"/>
  <c r="K6490" i="2" s="1"/>
  <c r="J6492" i="2"/>
  <c r="K6492" i="2" s="1"/>
  <c r="J6494" i="2"/>
  <c r="K6494" i="2" s="1"/>
  <c r="J6495" i="2"/>
  <c r="K6495" i="2" s="1"/>
  <c r="J6496" i="2"/>
  <c r="K6496" i="2" s="1"/>
  <c r="J6497" i="2"/>
  <c r="K6497" i="2" s="1"/>
  <c r="J6498" i="2"/>
  <c r="K6498" i="2" s="1"/>
  <c r="J6499" i="2"/>
  <c r="K6499" i="2" s="1"/>
  <c r="J6500" i="2"/>
  <c r="K6500" i="2" s="1"/>
  <c r="J6501" i="2"/>
  <c r="K6501" i="2" s="1"/>
  <c r="J6502" i="2"/>
  <c r="K6502" i="2" s="1"/>
  <c r="J6504" i="2"/>
  <c r="K6504" i="2" s="1"/>
  <c r="J6505" i="2"/>
  <c r="K6505" i="2" s="1"/>
  <c r="J6506" i="2"/>
  <c r="K6506" i="2" s="1"/>
  <c r="J6508" i="2"/>
  <c r="K6508" i="2" s="1"/>
  <c r="J6511" i="2"/>
  <c r="K6511" i="2" s="1"/>
  <c r="J6512" i="2"/>
  <c r="K6512" i="2" s="1"/>
  <c r="J6513" i="2"/>
  <c r="K6513" i="2" s="1"/>
  <c r="J6515" i="2"/>
  <c r="K6515" i="2" s="1"/>
  <c r="J6516" i="2"/>
  <c r="K6516" i="2" s="1"/>
  <c r="J6517" i="2"/>
  <c r="K6517" i="2" s="1"/>
  <c r="J6519" i="2"/>
  <c r="K6519" i="2" s="1"/>
  <c r="J6520" i="2"/>
  <c r="K6520" i="2" s="1"/>
  <c r="J6521" i="2"/>
  <c r="K6521" i="2" s="1"/>
  <c r="J6522" i="2"/>
  <c r="K6522" i="2" s="1"/>
  <c r="J6523" i="2"/>
  <c r="K6523" i="2" s="1"/>
  <c r="J6526" i="2"/>
  <c r="K6526" i="2" s="1"/>
  <c r="J6528" i="2"/>
  <c r="K6528" i="2" s="1"/>
  <c r="J6530" i="2"/>
  <c r="K6530" i="2" s="1"/>
  <c r="J6531" i="2"/>
  <c r="K6531" i="2" s="1"/>
  <c r="J6532" i="2"/>
  <c r="K6532" i="2" s="1"/>
  <c r="J6533" i="2"/>
  <c r="K6533" i="2" s="1"/>
  <c r="J6534" i="2"/>
  <c r="K6534" i="2" s="1"/>
  <c r="J6537" i="2"/>
  <c r="K6537" i="2" s="1"/>
  <c r="J6538" i="2"/>
  <c r="K6538" i="2" s="1"/>
  <c r="J6539" i="2"/>
  <c r="K6539" i="2" s="1"/>
  <c r="J6540" i="2"/>
  <c r="K6540" i="2" s="1"/>
  <c r="J6542" i="2"/>
  <c r="K6542" i="2" s="1"/>
  <c r="J6547" i="2"/>
  <c r="K6547" i="2" s="1"/>
  <c r="J6548" i="2"/>
  <c r="K6548" i="2" s="1"/>
  <c r="J6550" i="2"/>
  <c r="K6550" i="2" s="1"/>
  <c r="J6551" i="2"/>
  <c r="K6551" i="2" s="1"/>
  <c r="J6553" i="2"/>
  <c r="K6553" i="2" s="1"/>
  <c r="J6555" i="2"/>
  <c r="K6555" i="2" s="1"/>
  <c r="J6556" i="2"/>
  <c r="K6556" i="2" s="1"/>
  <c r="J6557" i="2"/>
  <c r="K6557" i="2" s="1"/>
  <c r="J6558" i="2"/>
  <c r="K6558" i="2" s="1"/>
  <c r="J6559" i="2"/>
  <c r="K6559" i="2" s="1"/>
  <c r="J6560" i="2"/>
  <c r="K6560" i="2" s="1"/>
  <c r="J6561" i="2"/>
  <c r="K6561" i="2" s="1"/>
  <c r="J6562" i="2"/>
  <c r="K6562" i="2" s="1"/>
  <c r="J6563" i="2"/>
  <c r="K6563" i="2" s="1"/>
  <c r="J6564" i="2"/>
  <c r="K6564" i="2" s="1"/>
  <c r="J6565" i="2"/>
  <c r="K6565" i="2" s="1"/>
  <c r="J6570" i="2"/>
  <c r="K6570" i="2" s="1"/>
  <c r="J6572" i="2"/>
  <c r="K6572" i="2" s="1"/>
  <c r="J6573" i="2"/>
  <c r="K6573" i="2" s="1"/>
  <c r="J6574" i="2"/>
  <c r="K6574" i="2" s="1"/>
  <c r="J6575" i="2"/>
  <c r="K6575" i="2" s="1"/>
  <c r="J6576" i="2"/>
  <c r="K6576" i="2" s="1"/>
  <c r="J6578" i="2"/>
  <c r="K6578" i="2" s="1"/>
  <c r="J6581" i="2"/>
  <c r="K6581" i="2" s="1"/>
  <c r="J6582" i="2"/>
  <c r="K6582" i="2" s="1"/>
  <c r="J6583" i="2"/>
  <c r="K6583" i="2" s="1"/>
  <c r="J6584" i="2"/>
  <c r="K6584" i="2" s="1"/>
  <c r="J6586" i="2"/>
  <c r="K6586" i="2" s="1"/>
  <c r="J6587" i="2"/>
  <c r="K6587" i="2" s="1"/>
  <c r="J6588" i="2"/>
  <c r="K6588" i="2" s="1"/>
  <c r="J6589" i="2"/>
  <c r="K6589" i="2" s="1"/>
  <c r="J6590" i="2"/>
  <c r="K6590" i="2" s="1"/>
  <c r="J6592" i="2"/>
  <c r="K6592" i="2" s="1"/>
  <c r="J6593" i="2"/>
  <c r="K6593" i="2" s="1"/>
  <c r="J6594" i="2"/>
  <c r="K6594" i="2" s="1"/>
  <c r="J6595" i="2"/>
  <c r="K6595" i="2" s="1"/>
  <c r="J6596" i="2"/>
  <c r="K6596" i="2" s="1"/>
  <c r="J6597" i="2"/>
  <c r="K6597" i="2" s="1"/>
  <c r="J6598" i="2"/>
  <c r="K6598" i="2" s="1"/>
  <c r="J6599" i="2"/>
  <c r="K6599" i="2" s="1"/>
  <c r="J6600" i="2"/>
  <c r="K6600" i="2" s="1"/>
  <c r="J6601" i="2"/>
  <c r="K6601" i="2" s="1"/>
  <c r="J6604" i="2"/>
  <c r="K6604" i="2" s="1"/>
  <c r="J6605" i="2"/>
  <c r="K6605" i="2" s="1"/>
  <c r="J6606" i="2"/>
  <c r="K6606" i="2" s="1"/>
  <c r="J6608" i="2"/>
  <c r="K6608" i="2" s="1"/>
  <c r="J6609" i="2"/>
  <c r="K6609" i="2" s="1"/>
  <c r="J6610" i="2"/>
  <c r="K6610" i="2" s="1"/>
  <c r="J6611" i="2"/>
  <c r="K6611" i="2" s="1"/>
  <c r="J6613" i="2"/>
  <c r="K6613" i="2" s="1"/>
  <c r="J6614" i="2"/>
  <c r="K6614" i="2" s="1"/>
  <c r="J6616" i="2"/>
  <c r="K6616" i="2" s="1"/>
  <c r="J6617" i="2"/>
  <c r="K6617" i="2" s="1"/>
  <c r="J6619" i="2"/>
  <c r="K6619" i="2" s="1"/>
  <c r="J6621" i="2"/>
  <c r="K6621" i="2" s="1"/>
  <c r="J6622" i="2"/>
  <c r="K6622" i="2" s="1"/>
  <c r="J6623" i="2"/>
  <c r="K6623" i="2" s="1"/>
  <c r="J6625" i="2"/>
  <c r="K6625" i="2" s="1"/>
  <c r="J6626" i="2"/>
  <c r="K6626" i="2" s="1"/>
  <c r="J6628" i="2"/>
  <c r="K6628" i="2" s="1"/>
  <c r="J6629" i="2"/>
  <c r="K6629" i="2" s="1"/>
  <c r="J6635" i="2"/>
  <c r="K6635" i="2" s="1"/>
  <c r="J6636" i="2"/>
  <c r="K6636" i="2" s="1"/>
  <c r="J6637" i="2"/>
  <c r="K6637" i="2" s="1"/>
  <c r="J6638" i="2"/>
  <c r="K6638" i="2" s="1"/>
  <c r="J6640" i="2"/>
  <c r="K6640" i="2" s="1"/>
  <c r="J6641" i="2"/>
  <c r="K6641" i="2" s="1"/>
  <c r="J6642" i="2"/>
  <c r="K6642" i="2" s="1"/>
  <c r="J6643" i="2"/>
  <c r="K6643" i="2" s="1"/>
  <c r="J6644" i="2"/>
  <c r="K6644" i="2" s="1"/>
  <c r="J6646" i="2"/>
  <c r="K6646" i="2" s="1"/>
  <c r="J6648" i="2"/>
  <c r="K6648" i="2" s="1"/>
  <c r="J6649" i="2"/>
  <c r="K6649" i="2" s="1"/>
  <c r="J6650" i="2"/>
  <c r="K6650" i="2" s="1"/>
  <c r="J6654" i="2"/>
  <c r="K6654" i="2" s="1"/>
  <c r="J6655" i="2"/>
  <c r="K6655" i="2" s="1"/>
  <c r="J6656" i="2"/>
  <c r="K6656" i="2" s="1"/>
  <c r="J6657" i="2"/>
  <c r="K6657" i="2" s="1"/>
  <c r="J6658" i="2"/>
  <c r="K6658" i="2" s="1"/>
  <c r="J6661" i="2"/>
  <c r="K6661" i="2" s="1"/>
  <c r="J6662" i="2"/>
  <c r="K6662" i="2" s="1"/>
  <c r="J6663" i="2"/>
  <c r="K6663" i="2" s="1"/>
  <c r="J6664" i="2"/>
  <c r="K6664" i="2" s="1"/>
  <c r="J6665" i="2"/>
  <c r="K6665" i="2" s="1"/>
  <c r="J6666" i="2"/>
  <c r="K6666" i="2" s="1"/>
  <c r="J6667" i="2"/>
  <c r="K6667" i="2" s="1"/>
  <c r="J6668" i="2"/>
  <c r="K6668" i="2" s="1"/>
  <c r="J6669" i="2"/>
  <c r="K6669" i="2" s="1"/>
  <c r="J6670" i="2"/>
  <c r="K6670" i="2" s="1"/>
  <c r="J6671" i="2"/>
  <c r="K6671" i="2" s="1"/>
  <c r="J6672" i="2"/>
  <c r="K6672" i="2" s="1"/>
  <c r="J6675" i="2"/>
  <c r="K6675" i="2" s="1"/>
  <c r="J6676" i="2"/>
  <c r="K6676" i="2" s="1"/>
  <c r="J6678" i="2"/>
  <c r="K6678" i="2" s="1"/>
  <c r="J6680" i="2"/>
  <c r="K6680" i="2" s="1"/>
  <c r="J6682" i="2"/>
  <c r="K6682" i="2" s="1"/>
  <c r="J6683" i="2"/>
  <c r="K6683" i="2" s="1"/>
  <c r="J6684" i="2"/>
  <c r="K6684" i="2" s="1"/>
  <c r="J6685" i="2"/>
  <c r="K6685" i="2" s="1"/>
  <c r="J6686" i="2"/>
  <c r="K6686" i="2" s="1"/>
  <c r="J6688" i="2"/>
  <c r="K6688" i="2" s="1"/>
  <c r="J6689" i="2"/>
  <c r="K6689" i="2" s="1"/>
  <c r="J6692" i="2"/>
  <c r="K6692" i="2" s="1"/>
  <c r="J6695" i="2"/>
  <c r="K6695" i="2" s="1"/>
  <c r="J6696" i="2"/>
  <c r="K6696" i="2" s="1"/>
  <c r="J6698" i="2"/>
  <c r="K6698" i="2" s="1"/>
  <c r="J6699" i="2"/>
  <c r="K6699" i="2" s="1"/>
  <c r="J6701" i="2"/>
  <c r="K6701" i="2" s="1"/>
  <c r="J6703" i="2"/>
  <c r="K6703" i="2" s="1"/>
  <c r="J6704" i="2"/>
  <c r="K6704" i="2" s="1"/>
  <c r="J6705" i="2"/>
  <c r="K6705" i="2" s="1"/>
  <c r="J6706" i="2"/>
  <c r="K6706" i="2" s="1"/>
  <c r="J6708" i="2"/>
  <c r="K6708" i="2" s="1"/>
  <c r="J6709" i="2"/>
  <c r="K6709" i="2" s="1"/>
  <c r="J6710" i="2"/>
  <c r="K6710" i="2" s="1"/>
  <c r="J6711" i="2"/>
  <c r="K6711" i="2" s="1"/>
  <c r="J6712" i="2"/>
  <c r="K6712" i="2" s="1"/>
  <c r="J6713" i="2"/>
  <c r="K6713" i="2" s="1"/>
  <c r="J6714" i="2"/>
  <c r="K6714" i="2" s="1"/>
  <c r="J6716" i="2"/>
  <c r="K6716" i="2" s="1"/>
  <c r="J6718" i="2"/>
  <c r="K6718" i="2" s="1"/>
  <c r="J6722" i="2"/>
  <c r="K6722" i="2" s="1"/>
  <c r="J6723" i="2"/>
  <c r="K6723" i="2" s="1"/>
  <c r="J6725" i="2"/>
  <c r="K6725" i="2" s="1"/>
  <c r="J6727" i="2"/>
  <c r="K6727" i="2" s="1"/>
  <c r="J6728" i="2"/>
  <c r="K6728" i="2" s="1"/>
  <c r="J6729" i="2"/>
  <c r="K6729" i="2" s="1"/>
  <c r="J6733" i="2"/>
  <c r="K6733" i="2" s="1"/>
  <c r="J6734" i="2"/>
  <c r="K6734" i="2" s="1"/>
  <c r="J6736" i="2"/>
  <c r="K6736" i="2" s="1"/>
  <c r="J6737" i="2"/>
  <c r="K6737" i="2" s="1"/>
  <c r="J6738" i="2"/>
  <c r="K6738" i="2" s="1"/>
  <c r="J6741" i="2"/>
  <c r="K6741" i="2" s="1"/>
  <c r="J6742" i="2"/>
  <c r="K6742" i="2" s="1"/>
  <c r="J6744" i="2"/>
  <c r="K6744" i="2" s="1"/>
  <c r="J6745" i="2"/>
  <c r="K6745" i="2" s="1"/>
  <c r="J6746" i="2"/>
  <c r="K6746" i="2" s="1"/>
  <c r="J6747" i="2"/>
  <c r="K6747" i="2" s="1"/>
  <c r="J6749" i="2"/>
  <c r="K6749" i="2" s="1"/>
  <c r="J6750" i="2"/>
  <c r="K6750" i="2" s="1"/>
  <c r="J6751" i="2"/>
  <c r="K6751" i="2" s="1"/>
  <c r="J6752" i="2"/>
  <c r="K6752" i="2" s="1"/>
  <c r="J6753" i="2"/>
  <c r="K6753" i="2" s="1"/>
  <c r="J6754" i="2"/>
  <c r="K6754" i="2" s="1"/>
  <c r="J6755" i="2"/>
  <c r="K6755" i="2" s="1"/>
  <c r="J6760" i="2"/>
  <c r="K6760" i="2" s="1"/>
  <c r="J6761" i="2"/>
  <c r="K6761" i="2" s="1"/>
  <c r="J6763" i="2"/>
  <c r="K6763" i="2" s="1"/>
  <c r="J6764" i="2"/>
  <c r="K6764" i="2" s="1"/>
  <c r="J6766" i="2"/>
  <c r="K6766" i="2" s="1"/>
  <c r="J6768" i="2"/>
  <c r="K6768" i="2" s="1"/>
  <c r="J6770" i="2"/>
  <c r="K6770" i="2" s="1"/>
  <c r="J6774" i="2"/>
  <c r="K6774" i="2" s="1"/>
  <c r="J6775" i="2"/>
  <c r="K6775" i="2" s="1"/>
  <c r="J6776" i="2"/>
  <c r="K6776" i="2" s="1"/>
  <c r="J6777" i="2"/>
  <c r="K6777" i="2" s="1"/>
  <c r="J6778" i="2"/>
  <c r="K6778" i="2" s="1"/>
  <c r="J6779" i="2"/>
  <c r="K6779" i="2" s="1"/>
  <c r="J6780" i="2"/>
  <c r="K6780" i="2" s="1"/>
  <c r="J6781" i="2"/>
  <c r="K6781" i="2" s="1"/>
  <c r="J6782" i="2"/>
  <c r="K6782" i="2" s="1"/>
  <c r="J6784" i="2"/>
  <c r="K6784" i="2" s="1"/>
  <c r="J6785" i="2"/>
  <c r="K6785" i="2" s="1"/>
  <c r="J6786" i="2"/>
  <c r="K6786" i="2" s="1"/>
  <c r="J6788" i="2"/>
  <c r="K6788" i="2" s="1"/>
  <c r="J6789" i="2"/>
  <c r="K6789" i="2" s="1"/>
  <c r="J6790" i="2"/>
  <c r="K6790" i="2" s="1"/>
  <c r="J6791" i="2"/>
  <c r="K6791" i="2" s="1"/>
  <c r="J6793" i="2"/>
  <c r="K6793" i="2" s="1"/>
  <c r="J6795" i="2"/>
  <c r="K6795" i="2" s="1"/>
  <c r="J6796" i="2"/>
  <c r="K6796" i="2" s="1"/>
  <c r="J6798" i="2"/>
  <c r="K6798" i="2" s="1"/>
  <c r="J6799" i="2"/>
  <c r="K6799" i="2" s="1"/>
  <c r="J6802" i="2"/>
  <c r="K6802" i="2" s="1"/>
  <c r="J6803" i="2"/>
  <c r="K6803" i="2" s="1"/>
  <c r="J6804" i="2"/>
  <c r="K6804" i="2" s="1"/>
  <c r="J6805" i="2"/>
  <c r="K6805" i="2" s="1"/>
  <c r="J6806" i="2"/>
  <c r="K6806" i="2" s="1"/>
  <c r="J6807" i="2"/>
  <c r="K6807" i="2" s="1"/>
  <c r="J6808" i="2"/>
  <c r="K6808" i="2" s="1"/>
  <c r="J6809" i="2"/>
  <c r="K6809" i="2" s="1"/>
  <c r="J6811" i="2"/>
  <c r="K6811" i="2" s="1"/>
  <c r="J6813" i="2"/>
  <c r="K6813" i="2" s="1"/>
  <c r="J6814" i="2"/>
  <c r="K6814" i="2" s="1"/>
  <c r="J6821" i="2"/>
  <c r="K6821" i="2" s="1"/>
  <c r="J6822" i="2"/>
  <c r="K6822" i="2" s="1"/>
  <c r="J6824" i="2"/>
  <c r="K6824" i="2" s="1"/>
  <c r="J6826" i="2"/>
  <c r="K6826" i="2" s="1"/>
  <c r="J6827" i="2"/>
  <c r="K6827" i="2" s="1"/>
  <c r="J6829" i="2"/>
  <c r="K6829" i="2" s="1"/>
  <c r="J6830" i="2"/>
  <c r="K6830" i="2" s="1"/>
  <c r="J6836" i="2"/>
  <c r="K6836" i="2" s="1"/>
  <c r="J6837" i="2"/>
  <c r="K6837" i="2" s="1"/>
  <c r="J6838" i="2"/>
  <c r="K6838" i="2" s="1"/>
  <c r="J6839" i="2"/>
  <c r="K6839" i="2" s="1"/>
  <c r="J6840" i="2"/>
  <c r="K6840" i="2" s="1"/>
  <c r="J6844" i="2"/>
  <c r="K6844" i="2" s="1"/>
  <c r="J6848" i="2"/>
  <c r="K6848" i="2" s="1"/>
  <c r="J6849" i="2"/>
  <c r="K6849" i="2" s="1"/>
  <c r="J6852" i="2"/>
  <c r="K6852" i="2" s="1"/>
  <c r="J6854" i="2"/>
  <c r="K6854" i="2" s="1"/>
  <c r="J6856" i="2"/>
  <c r="K6856" i="2" s="1"/>
  <c r="J6857" i="2"/>
  <c r="K6857" i="2" s="1"/>
  <c r="J6858" i="2"/>
  <c r="K6858" i="2" s="1"/>
  <c r="J6861" i="2"/>
  <c r="K6861" i="2" s="1"/>
  <c r="J6863" i="2"/>
  <c r="K6863" i="2" s="1"/>
  <c r="J6865" i="2"/>
  <c r="K6865" i="2" s="1"/>
  <c r="J6866" i="2"/>
  <c r="K6866" i="2" s="1"/>
  <c r="J6867" i="2"/>
  <c r="K6867" i="2" s="1"/>
  <c r="J6868" i="2"/>
  <c r="K6868" i="2" s="1"/>
  <c r="J6869" i="2"/>
  <c r="K6869" i="2" s="1"/>
  <c r="J6870" i="2"/>
  <c r="K6870" i="2" s="1"/>
  <c r="J6872" i="2"/>
  <c r="K6872" i="2" s="1"/>
  <c r="J6873" i="2"/>
  <c r="K6873" i="2" s="1"/>
  <c r="J6875" i="2"/>
  <c r="K6875" i="2" s="1"/>
  <c r="J6876" i="2"/>
  <c r="K6876" i="2" s="1"/>
  <c r="J6877" i="2"/>
  <c r="K6877" i="2" s="1"/>
  <c r="J6879" i="2"/>
  <c r="K6879" i="2" s="1"/>
  <c r="J6880" i="2"/>
  <c r="K6880" i="2" s="1"/>
  <c r="J6882" i="2"/>
  <c r="K6882" i="2" s="1"/>
  <c r="J6883" i="2"/>
  <c r="K6883" i="2" s="1"/>
  <c r="J6884" i="2"/>
  <c r="K6884" i="2" s="1"/>
  <c r="J6885" i="2"/>
  <c r="K6885" i="2" s="1"/>
  <c r="J6886" i="2"/>
  <c r="K6886" i="2" s="1"/>
  <c r="J6887" i="2"/>
  <c r="K6887" i="2" s="1"/>
  <c r="J6888" i="2"/>
  <c r="K6888" i="2" s="1"/>
  <c r="J6890" i="2"/>
  <c r="K6890" i="2" s="1"/>
  <c r="J6891" i="2"/>
  <c r="K6891" i="2" s="1"/>
  <c r="J6892" i="2"/>
  <c r="K6892" i="2" s="1"/>
  <c r="J6893" i="2"/>
  <c r="K6893" i="2" s="1"/>
  <c r="J6894" i="2"/>
  <c r="K6894" i="2" s="1"/>
  <c r="J6895" i="2"/>
  <c r="K6895" i="2" s="1"/>
  <c r="J6896" i="2"/>
  <c r="K6896" i="2" s="1"/>
  <c r="J6897" i="2"/>
  <c r="K6897" i="2" s="1"/>
  <c r="J6899" i="2"/>
  <c r="K6899" i="2" s="1"/>
  <c r="J6902" i="2"/>
  <c r="K6902" i="2" s="1"/>
  <c r="J6903" i="2"/>
  <c r="K6903" i="2" s="1"/>
  <c r="J6905" i="2"/>
  <c r="K6905" i="2" s="1"/>
  <c r="J6908" i="2"/>
  <c r="K6908" i="2" s="1"/>
  <c r="J6909" i="2"/>
  <c r="K6909" i="2" s="1"/>
  <c r="J6910" i="2"/>
  <c r="K6910" i="2" s="1"/>
  <c r="J6911" i="2"/>
  <c r="K6911" i="2" s="1"/>
  <c r="J6913" i="2"/>
  <c r="K6913" i="2" s="1"/>
  <c r="J6914" i="2"/>
  <c r="K6914" i="2" s="1"/>
  <c r="J6915" i="2"/>
  <c r="K6915" i="2" s="1"/>
  <c r="J6916" i="2"/>
  <c r="K6916" i="2" s="1"/>
  <c r="J6917" i="2"/>
  <c r="K6917" i="2" s="1"/>
  <c r="J6918" i="2"/>
  <c r="K6918" i="2" s="1"/>
  <c r="J6919" i="2"/>
  <c r="K6919" i="2" s="1"/>
  <c r="J6924" i="2"/>
  <c r="K6924" i="2" s="1"/>
  <c r="J6925" i="2"/>
  <c r="K6925" i="2" s="1"/>
  <c r="J6926" i="2"/>
  <c r="K6926" i="2" s="1"/>
  <c r="J6932" i="2"/>
  <c r="K6932" i="2" s="1"/>
  <c r="J6933" i="2"/>
  <c r="K6933" i="2" s="1"/>
  <c r="J6937" i="2"/>
  <c r="K6937" i="2" s="1"/>
  <c r="J6938" i="2"/>
  <c r="K6938" i="2" s="1"/>
  <c r="J6941" i="2"/>
  <c r="K6941" i="2" s="1"/>
  <c r="J6942" i="2"/>
  <c r="K6942" i="2" s="1"/>
  <c r="J6944" i="2"/>
  <c r="K6944" i="2" s="1"/>
  <c r="J6945" i="2"/>
  <c r="K6945" i="2" s="1"/>
  <c r="J6946" i="2"/>
  <c r="K6946" i="2" s="1"/>
  <c r="J6948" i="2"/>
  <c r="K6948" i="2" s="1"/>
  <c r="J6949" i="2"/>
  <c r="K6949" i="2" s="1"/>
  <c r="J6950" i="2"/>
  <c r="K6950" i="2" s="1"/>
  <c r="J6951" i="2"/>
  <c r="K6951" i="2" s="1"/>
  <c r="J6952" i="2"/>
  <c r="K6952" i="2" s="1"/>
  <c r="J6953" i="2"/>
  <c r="K6953" i="2" s="1"/>
  <c r="J6954" i="2"/>
  <c r="K6954" i="2" s="1"/>
  <c r="J6955" i="2"/>
  <c r="K6955" i="2" s="1"/>
  <c r="J6956" i="2"/>
  <c r="K6956" i="2" s="1"/>
  <c r="J6957" i="2"/>
  <c r="K6957" i="2" s="1"/>
  <c r="J6958" i="2"/>
  <c r="K6958" i="2" s="1"/>
  <c r="J6959" i="2"/>
  <c r="K6959" i="2" s="1"/>
  <c r="J6960" i="2"/>
  <c r="K6960" i="2" s="1"/>
  <c r="J6961" i="2"/>
  <c r="K6961" i="2" s="1"/>
  <c r="J6962" i="2"/>
  <c r="K6962" i="2" s="1"/>
  <c r="J6963" i="2"/>
  <c r="K6963" i="2" s="1"/>
  <c r="J6965" i="2"/>
  <c r="K6965" i="2" s="1"/>
  <c r="J6966" i="2"/>
  <c r="K6966" i="2" s="1"/>
  <c r="J6967" i="2"/>
  <c r="K6967" i="2" s="1"/>
  <c r="J6968" i="2"/>
  <c r="K6968" i="2" s="1"/>
  <c r="J6969" i="2"/>
  <c r="K6969" i="2" s="1"/>
  <c r="J6970" i="2"/>
  <c r="K6970" i="2" s="1"/>
  <c r="J6971" i="2"/>
  <c r="K6971" i="2" s="1"/>
  <c r="J6972" i="2"/>
  <c r="K6972" i="2" s="1"/>
  <c r="J6973" i="2"/>
  <c r="K6973" i="2" s="1"/>
  <c r="J6974" i="2"/>
  <c r="K6974" i="2" s="1"/>
  <c r="J6975" i="2"/>
  <c r="K6975" i="2" s="1"/>
  <c r="J6976" i="2"/>
  <c r="K6976" i="2" s="1"/>
  <c r="J6978" i="2"/>
  <c r="K6978" i="2" s="1"/>
  <c r="J6979" i="2"/>
  <c r="K6979" i="2" s="1"/>
  <c r="J6980" i="2"/>
  <c r="K6980" i="2" s="1"/>
  <c r="J6981" i="2"/>
  <c r="K6981" i="2" s="1"/>
  <c r="J6982" i="2"/>
  <c r="K6982" i="2" s="1"/>
  <c r="J6984" i="2"/>
  <c r="K6984" i="2" s="1"/>
  <c r="J6987" i="2"/>
  <c r="K6987" i="2" s="1"/>
  <c r="J6988" i="2"/>
  <c r="K6988" i="2" s="1"/>
  <c r="J6989" i="2"/>
  <c r="K6989" i="2" s="1"/>
  <c r="J6990" i="2"/>
  <c r="K6990" i="2" s="1"/>
  <c r="J6991" i="2"/>
  <c r="K6991" i="2" s="1"/>
  <c r="J6992" i="2"/>
  <c r="K6992" i="2" s="1"/>
  <c r="J6993" i="2"/>
  <c r="K6993" i="2" s="1"/>
  <c r="J6994" i="2"/>
  <c r="K6994" i="2" s="1"/>
  <c r="J6996" i="2"/>
  <c r="K6996" i="2" s="1"/>
  <c r="J6998" i="2"/>
  <c r="K6998" i="2" s="1"/>
  <c r="J6999" i="2"/>
  <c r="K6999" i="2" s="1"/>
  <c r="J7000" i="2"/>
  <c r="K7000" i="2" s="1"/>
  <c r="J7001" i="2"/>
  <c r="K7001" i="2" s="1"/>
  <c r="J7002" i="2"/>
  <c r="K7002" i="2" s="1"/>
  <c r="J7003" i="2"/>
  <c r="K7003" i="2" s="1"/>
  <c r="J7004" i="2"/>
  <c r="K7004" i="2" s="1"/>
  <c r="J7006" i="2"/>
  <c r="K7006" i="2" s="1"/>
  <c r="J7009" i="2"/>
  <c r="K7009" i="2" s="1"/>
  <c r="J7010" i="2"/>
  <c r="K7010" i="2" s="1"/>
  <c r="J7011" i="2"/>
  <c r="K7011" i="2" s="1"/>
  <c r="J7014" i="2"/>
  <c r="K7014" i="2" s="1"/>
  <c r="J7015" i="2"/>
  <c r="K7015" i="2" s="1"/>
  <c r="J7016" i="2"/>
  <c r="K7016" i="2" s="1"/>
  <c r="J7017" i="2"/>
  <c r="K7017" i="2" s="1"/>
  <c r="J7018" i="2"/>
  <c r="K7018" i="2" s="1"/>
  <c r="J7020" i="2"/>
  <c r="K7020" i="2" s="1"/>
  <c r="J7022" i="2"/>
  <c r="K7022" i="2" s="1"/>
  <c r="J7023" i="2"/>
  <c r="K7023" i="2" s="1"/>
  <c r="J7024" i="2"/>
  <c r="K7024" i="2" s="1"/>
  <c r="J7025" i="2"/>
  <c r="K7025" i="2" s="1"/>
  <c r="J7026" i="2"/>
  <c r="K7026" i="2" s="1"/>
  <c r="J7027" i="2"/>
  <c r="K7027" i="2" s="1"/>
  <c r="J7028" i="2"/>
  <c r="K7028" i="2" s="1"/>
  <c r="J7029" i="2"/>
  <c r="K7029" i="2" s="1"/>
  <c r="J7030" i="2"/>
  <c r="K7030" i="2" s="1"/>
  <c r="J7031" i="2"/>
  <c r="K7031" i="2" s="1"/>
  <c r="J7033" i="2"/>
  <c r="K7033" i="2" s="1"/>
  <c r="J7035" i="2"/>
  <c r="K7035" i="2" s="1"/>
  <c r="J7038" i="2"/>
  <c r="K7038" i="2" s="1"/>
  <c r="J7039" i="2"/>
  <c r="K7039" i="2" s="1"/>
  <c r="J7040" i="2"/>
  <c r="K7040" i="2" s="1"/>
  <c r="J7041" i="2"/>
  <c r="K7041" i="2" s="1"/>
  <c r="J7042" i="2"/>
  <c r="K7042" i="2" s="1"/>
  <c r="J7043" i="2"/>
  <c r="K7043" i="2" s="1"/>
  <c r="J7044" i="2"/>
  <c r="K7044" i="2" s="1"/>
  <c r="J7045" i="2"/>
  <c r="K7045" i="2" s="1"/>
  <c r="J7046" i="2"/>
  <c r="K7046" i="2" s="1"/>
  <c r="J7047" i="2"/>
  <c r="K7047" i="2" s="1"/>
  <c r="J7048" i="2"/>
  <c r="K7048" i="2" s="1"/>
  <c r="J7050" i="2"/>
  <c r="K7050" i="2" s="1"/>
  <c r="J7051" i="2"/>
  <c r="K7051" i="2" s="1"/>
  <c r="J7052" i="2"/>
  <c r="K7052" i="2" s="1"/>
  <c r="J7053" i="2"/>
  <c r="K7053" i="2" s="1"/>
  <c r="J7054" i="2"/>
  <c r="K7054" i="2" s="1"/>
  <c r="J7055" i="2"/>
  <c r="K7055" i="2" s="1"/>
  <c r="J7056" i="2"/>
  <c r="K7056" i="2" s="1"/>
  <c r="J7058" i="2"/>
  <c r="K7058" i="2" s="1"/>
  <c r="J7060" i="2"/>
  <c r="K7060" i="2" s="1"/>
  <c r="J7061" i="2"/>
  <c r="K7061" i="2" s="1"/>
  <c r="J7062" i="2"/>
  <c r="K7062" i="2" s="1"/>
  <c r="J7065" i="2"/>
  <c r="K7065" i="2" s="1"/>
  <c r="J7066" i="2"/>
  <c r="K7066" i="2" s="1"/>
  <c r="J7067" i="2"/>
  <c r="K7067" i="2" s="1"/>
  <c r="J7068" i="2"/>
  <c r="K7068" i="2" s="1"/>
  <c r="J7069" i="2"/>
  <c r="K7069" i="2" s="1"/>
  <c r="J7071" i="2"/>
  <c r="K7071" i="2" s="1"/>
  <c r="J7073" i="2"/>
  <c r="K7073" i="2" s="1"/>
  <c r="J7075" i="2"/>
  <c r="K7075" i="2" s="1"/>
  <c r="J7078" i="2"/>
  <c r="K7078" i="2" s="1"/>
  <c r="J7080" i="2"/>
  <c r="K7080" i="2" s="1"/>
  <c r="J7081" i="2"/>
  <c r="K7081" i="2" s="1"/>
  <c r="J7082" i="2"/>
  <c r="K7082" i="2" s="1"/>
  <c r="J7083" i="2"/>
  <c r="K7083" i="2" s="1"/>
  <c r="J7085" i="2"/>
  <c r="K7085" i="2" s="1"/>
  <c r="J7086" i="2"/>
  <c r="K7086" i="2" s="1"/>
  <c r="J7089" i="2"/>
  <c r="K7089" i="2" s="1"/>
  <c r="J7090" i="2"/>
  <c r="K7090" i="2" s="1"/>
  <c r="J7092" i="2"/>
  <c r="K7092" i="2" s="1"/>
  <c r="J7093" i="2"/>
  <c r="K7093" i="2" s="1"/>
  <c r="J7094" i="2"/>
  <c r="K7094" i="2" s="1"/>
  <c r="J7095" i="2"/>
  <c r="K7095" i="2" s="1"/>
  <c r="J7096" i="2"/>
  <c r="K7096" i="2" s="1"/>
  <c r="J7097" i="2"/>
  <c r="K7097" i="2" s="1"/>
  <c r="J7098" i="2"/>
  <c r="K7098" i="2" s="1"/>
  <c r="J7099" i="2"/>
  <c r="K7099" i="2" s="1"/>
  <c r="J7100" i="2"/>
  <c r="K7100" i="2" s="1"/>
  <c r="J7101" i="2"/>
  <c r="K7101" i="2" s="1"/>
  <c r="J7102" i="2"/>
  <c r="K7102" i="2" s="1"/>
  <c r="J7103" i="2"/>
  <c r="K7103" i="2" s="1"/>
  <c r="J7104" i="2"/>
  <c r="K7104" i="2" s="1"/>
  <c r="J7105" i="2"/>
  <c r="K7105" i="2" s="1"/>
  <c r="J7106" i="2"/>
  <c r="K7106" i="2" s="1"/>
  <c r="J7107" i="2"/>
  <c r="K7107" i="2" s="1"/>
  <c r="J7109" i="2"/>
  <c r="K7109" i="2" s="1"/>
  <c r="J7112" i="2"/>
  <c r="K7112" i="2" s="1"/>
  <c r="J7114" i="2"/>
  <c r="K7114" i="2" s="1"/>
  <c r="J7115" i="2"/>
  <c r="K7115" i="2" s="1"/>
  <c r="J7116" i="2"/>
  <c r="K7116" i="2" s="1"/>
  <c r="J7117" i="2"/>
  <c r="K7117" i="2" s="1"/>
  <c r="J7119" i="2"/>
  <c r="K7119" i="2" s="1"/>
  <c r="J7120" i="2"/>
  <c r="K7120" i="2" s="1"/>
  <c r="J7121" i="2"/>
  <c r="K7121" i="2" s="1"/>
  <c r="J7122" i="2"/>
  <c r="K7122" i="2" s="1"/>
  <c r="J7123" i="2"/>
  <c r="K7123" i="2" s="1"/>
  <c r="J7124" i="2"/>
  <c r="K7124" i="2" s="1"/>
  <c r="J7126" i="2"/>
  <c r="K7126" i="2" s="1"/>
  <c r="J7129" i="2"/>
  <c r="K7129" i="2" s="1"/>
  <c r="J7130" i="2"/>
  <c r="K7130" i="2" s="1"/>
  <c r="J7132" i="2"/>
  <c r="K7132" i="2" s="1"/>
  <c r="J7134" i="2"/>
  <c r="K7134" i="2" s="1"/>
  <c r="J7135" i="2"/>
  <c r="K7135" i="2" s="1"/>
  <c r="J7138" i="2"/>
  <c r="K7138" i="2" s="1"/>
  <c r="J7139" i="2"/>
  <c r="K7139" i="2" s="1"/>
  <c r="J7141" i="2"/>
  <c r="K7141" i="2" s="1"/>
  <c r="J7142" i="2"/>
  <c r="K7142" i="2" s="1"/>
  <c r="J7143" i="2"/>
  <c r="K7143" i="2" s="1"/>
  <c r="J7144" i="2"/>
  <c r="K7144" i="2" s="1"/>
  <c r="J7148" i="2"/>
  <c r="K7148" i="2" s="1"/>
  <c r="J7151" i="2"/>
  <c r="K7151" i="2" s="1"/>
  <c r="J7152" i="2"/>
  <c r="K7152" i="2" s="1"/>
  <c r="J7153" i="2"/>
  <c r="K7153" i="2" s="1"/>
  <c r="J7154" i="2"/>
  <c r="K7154" i="2" s="1"/>
  <c r="J7155" i="2"/>
  <c r="K7155" i="2" s="1"/>
  <c r="J7158" i="2"/>
  <c r="K7158" i="2" s="1"/>
  <c r="J7159" i="2"/>
  <c r="K7159" i="2" s="1"/>
  <c r="J7160" i="2"/>
  <c r="K7160" i="2" s="1"/>
  <c r="J7162" i="2"/>
  <c r="K7162" i="2" s="1"/>
  <c r="J7163" i="2"/>
  <c r="K7163" i="2" s="1"/>
  <c r="J7164" i="2"/>
  <c r="K7164" i="2" s="1"/>
  <c r="J7165" i="2"/>
  <c r="K7165" i="2" s="1"/>
  <c r="J7166" i="2"/>
  <c r="K7166" i="2" s="1"/>
  <c r="J7167" i="2"/>
  <c r="K7167" i="2" s="1"/>
  <c r="J7168" i="2"/>
  <c r="K7168" i="2" s="1"/>
  <c r="J7169" i="2"/>
  <c r="K7169" i="2" s="1"/>
  <c r="J7170" i="2"/>
  <c r="K7170" i="2" s="1"/>
  <c r="J7171" i="2"/>
  <c r="K7171" i="2" s="1"/>
  <c r="J7172" i="2"/>
  <c r="K7172" i="2" s="1"/>
  <c r="J7173" i="2"/>
  <c r="K7173" i="2" s="1"/>
  <c r="J7174" i="2"/>
  <c r="K7174" i="2" s="1"/>
  <c r="J7175" i="2"/>
  <c r="K7175" i="2" s="1"/>
  <c r="J7176" i="2"/>
  <c r="K7176" i="2" s="1"/>
  <c r="J7177" i="2"/>
  <c r="K7177" i="2" s="1"/>
  <c r="J7178" i="2"/>
  <c r="K7178" i="2" s="1"/>
  <c r="J7179" i="2"/>
  <c r="K7179" i="2" s="1"/>
  <c r="J7180" i="2"/>
  <c r="K7180" i="2" s="1"/>
  <c r="J7181" i="2"/>
  <c r="K7181" i="2" s="1"/>
  <c r="J7182" i="2"/>
  <c r="K7182" i="2" s="1"/>
  <c r="J7183" i="2"/>
  <c r="K7183" i="2" s="1"/>
  <c r="J7184" i="2"/>
  <c r="K7184" i="2" s="1"/>
  <c r="J7185" i="2"/>
  <c r="K7185" i="2" s="1"/>
  <c r="J7186" i="2"/>
  <c r="K7186" i="2" s="1"/>
  <c r="J7188" i="2"/>
  <c r="K7188" i="2" s="1"/>
  <c r="J7191" i="2"/>
  <c r="K7191" i="2" s="1"/>
  <c r="J7192" i="2"/>
  <c r="K7192" i="2" s="1"/>
  <c r="J7193" i="2"/>
  <c r="K7193" i="2" s="1"/>
  <c r="J7194" i="2"/>
  <c r="K7194" i="2" s="1"/>
  <c r="J7198" i="2"/>
  <c r="K7198" i="2" s="1"/>
  <c r="J7199" i="2"/>
  <c r="K7199" i="2" s="1"/>
  <c r="J7200" i="2"/>
  <c r="K7200" i="2" s="1"/>
  <c r="J7202" i="2"/>
  <c r="K7202" i="2" s="1"/>
  <c r="J7203" i="2"/>
  <c r="K7203" i="2" s="1"/>
  <c r="J7206" i="2"/>
  <c r="K7206" i="2" s="1"/>
  <c r="J7208" i="2"/>
  <c r="K7208" i="2" s="1"/>
  <c r="J7211" i="2"/>
  <c r="K7211" i="2" s="1"/>
  <c r="J7212" i="2"/>
  <c r="K7212" i="2" s="1"/>
  <c r="J7217" i="2"/>
  <c r="K7217" i="2" s="1"/>
  <c r="J7219" i="2"/>
  <c r="K7219" i="2" s="1"/>
  <c r="J7220" i="2"/>
  <c r="K7220" i="2" s="1"/>
  <c r="J7221" i="2"/>
  <c r="K7221" i="2" s="1"/>
  <c r="J7222" i="2"/>
  <c r="K7222" i="2" s="1"/>
  <c r="J7223" i="2"/>
  <c r="K7223" i="2" s="1"/>
  <c r="J7224" i="2"/>
  <c r="K7224" i="2" s="1"/>
  <c r="J7226" i="2"/>
  <c r="K7226" i="2" s="1"/>
  <c r="J7227" i="2"/>
  <c r="K7227" i="2" s="1"/>
  <c r="J7228" i="2"/>
  <c r="K7228" i="2" s="1"/>
  <c r="J7230" i="2"/>
  <c r="K7230" i="2" s="1"/>
  <c r="J7231" i="2"/>
  <c r="K7231" i="2" s="1"/>
  <c r="J7233" i="2"/>
  <c r="K7233" i="2" s="1"/>
  <c r="J7234" i="2"/>
  <c r="K7234" i="2" s="1"/>
  <c r="J7236" i="2"/>
  <c r="K7236" i="2" s="1"/>
  <c r="J7237" i="2"/>
  <c r="K7237" i="2" s="1"/>
  <c r="J7239" i="2"/>
  <c r="K7239" i="2" s="1"/>
  <c r="J7241" i="2"/>
  <c r="K7241" i="2" s="1"/>
  <c r="J7243" i="2"/>
  <c r="K7243" i="2" s="1"/>
  <c r="J7244" i="2"/>
  <c r="K7244" i="2" s="1"/>
  <c r="J7245" i="2"/>
  <c r="K7245" i="2" s="1"/>
  <c r="J7246" i="2"/>
  <c r="K7246" i="2" s="1"/>
  <c r="J7247" i="2"/>
  <c r="K7247" i="2" s="1"/>
  <c r="J7248" i="2"/>
  <c r="K7248" i="2" s="1"/>
  <c r="J7249" i="2"/>
  <c r="K7249" i="2" s="1"/>
  <c r="J7254" i="2"/>
  <c r="K7254" i="2" s="1"/>
  <c r="J7256" i="2"/>
  <c r="K7256" i="2" s="1"/>
  <c r="J7257" i="2"/>
  <c r="K7257" i="2" s="1"/>
  <c r="J7258" i="2"/>
  <c r="K7258" i="2" s="1"/>
  <c r="J7261" i="2"/>
  <c r="K7261" i="2" s="1"/>
  <c r="J7262" i="2"/>
  <c r="K7262" i="2" s="1"/>
  <c r="J7263" i="2"/>
  <c r="K7263" i="2" s="1"/>
  <c r="J7264" i="2"/>
  <c r="K7264" i="2" s="1"/>
  <c r="J7265" i="2"/>
  <c r="K7265" i="2" s="1"/>
  <c r="J7267" i="2"/>
  <c r="K7267" i="2" s="1"/>
  <c r="J7268" i="2"/>
  <c r="K7268" i="2" s="1"/>
  <c r="J7269" i="2"/>
  <c r="K7269" i="2" s="1"/>
  <c r="J7270" i="2"/>
  <c r="K7270" i="2" s="1"/>
  <c r="J7271" i="2"/>
  <c r="K7271" i="2" s="1"/>
  <c r="J7272" i="2"/>
  <c r="K7272" i="2" s="1"/>
  <c r="J7273" i="2"/>
  <c r="K7273" i="2" s="1"/>
  <c r="J7274" i="2"/>
  <c r="K7274" i="2" s="1"/>
  <c r="J7275" i="2"/>
  <c r="K7275" i="2" s="1"/>
  <c r="J7276" i="2"/>
  <c r="K7276" i="2" s="1"/>
  <c r="J7278" i="2"/>
  <c r="K7278" i="2" s="1"/>
  <c r="J7279" i="2"/>
  <c r="K7279" i="2" s="1"/>
  <c r="J7281" i="2"/>
  <c r="K7281" i="2" s="1"/>
  <c r="J7282" i="2"/>
  <c r="K7282" i="2" s="1"/>
  <c r="J7284" i="2"/>
  <c r="K7284" i="2" s="1"/>
  <c r="J7285" i="2"/>
  <c r="K7285" i="2" s="1"/>
  <c r="J7286" i="2"/>
  <c r="K7286" i="2" s="1"/>
  <c r="J7288" i="2"/>
  <c r="K7288" i="2" s="1"/>
  <c r="J7289" i="2"/>
  <c r="K7289" i="2" s="1"/>
  <c r="J7290" i="2"/>
  <c r="K7290" i="2" s="1"/>
  <c r="J7291" i="2"/>
  <c r="K7291" i="2" s="1"/>
  <c r="J7292" i="2"/>
  <c r="K7292" i="2" s="1"/>
  <c r="J7293" i="2"/>
  <c r="K7293" i="2" s="1"/>
  <c r="J7295" i="2"/>
  <c r="K7295" i="2" s="1"/>
  <c r="J7297" i="2"/>
  <c r="K7297" i="2" s="1"/>
  <c r="J7298" i="2"/>
  <c r="K7298" i="2" s="1"/>
  <c r="J7299" i="2"/>
  <c r="K7299" i="2" s="1"/>
  <c r="J7300" i="2"/>
  <c r="K7300" i="2" s="1"/>
  <c r="J7302" i="2"/>
  <c r="K7302" i="2" s="1"/>
  <c r="J7304" i="2"/>
  <c r="K7304" i="2" s="1"/>
  <c r="J7305" i="2"/>
  <c r="K7305" i="2" s="1"/>
  <c r="J7306" i="2"/>
  <c r="K7306" i="2" s="1"/>
  <c r="J7308" i="2"/>
  <c r="K7308" i="2" s="1"/>
  <c r="J7309" i="2"/>
  <c r="K7309" i="2" s="1"/>
  <c r="J7311" i="2"/>
  <c r="K7311" i="2" s="1"/>
  <c r="J7313" i="2"/>
  <c r="K7313" i="2" s="1"/>
  <c r="J7316" i="2"/>
  <c r="K7316" i="2" s="1"/>
  <c r="J7319" i="2"/>
  <c r="K7319" i="2" s="1"/>
  <c r="J7321" i="2"/>
  <c r="K7321" i="2" s="1"/>
  <c r="J7322" i="2"/>
  <c r="K7322" i="2" s="1"/>
  <c r="J7324" i="2"/>
  <c r="K7324" i="2" s="1"/>
  <c r="J7327" i="2"/>
  <c r="K7327" i="2" s="1"/>
  <c r="J7328" i="2"/>
  <c r="K7328" i="2" s="1"/>
  <c r="J7330" i="2"/>
  <c r="K7330" i="2" s="1"/>
  <c r="J7331" i="2"/>
  <c r="K7331" i="2" s="1"/>
  <c r="J7332" i="2"/>
  <c r="K7332" i="2" s="1"/>
  <c r="J7334" i="2"/>
  <c r="K7334" i="2" s="1"/>
  <c r="J7335" i="2"/>
  <c r="K7335" i="2" s="1"/>
  <c r="J7336" i="2"/>
  <c r="K7336" i="2" s="1"/>
  <c r="J7337" i="2"/>
  <c r="K7337" i="2" s="1"/>
  <c r="J7338" i="2"/>
  <c r="K7338" i="2" s="1"/>
  <c r="J7340" i="2"/>
  <c r="K7340" i="2" s="1"/>
  <c r="J7342" i="2"/>
  <c r="K7342" i="2" s="1"/>
  <c r="J7343" i="2"/>
  <c r="K7343" i="2" s="1"/>
  <c r="J7344" i="2"/>
  <c r="K7344" i="2" s="1"/>
  <c r="J7345" i="2"/>
  <c r="K7345" i="2" s="1"/>
  <c r="J7348" i="2"/>
  <c r="K7348" i="2" s="1"/>
  <c r="J7349" i="2"/>
  <c r="K7349" i="2" s="1"/>
  <c r="J7351" i="2"/>
  <c r="K7351" i="2" s="1"/>
  <c r="J7352" i="2"/>
  <c r="K7352" i="2" s="1"/>
  <c r="J7353" i="2"/>
  <c r="K7353" i="2" s="1"/>
  <c r="J7354" i="2"/>
  <c r="K7354" i="2" s="1"/>
  <c r="J7355" i="2"/>
  <c r="K7355" i="2" s="1"/>
  <c r="J7356" i="2"/>
  <c r="K7356" i="2" s="1"/>
  <c r="J7361" i="2"/>
  <c r="K7361" i="2" s="1"/>
  <c r="J7362" i="2"/>
  <c r="K7362" i="2" s="1"/>
  <c r="J7363" i="2"/>
  <c r="K7363" i="2" s="1"/>
  <c r="J7364" i="2"/>
  <c r="K7364" i="2" s="1"/>
  <c r="J7365" i="2"/>
  <c r="K7365" i="2" s="1"/>
  <c r="J7366" i="2"/>
  <c r="K7366" i="2" s="1"/>
  <c r="J7368" i="2"/>
  <c r="K7368" i="2" s="1"/>
  <c r="J7369" i="2"/>
  <c r="K7369" i="2" s="1"/>
  <c r="J7370" i="2"/>
  <c r="K7370" i="2" s="1"/>
  <c r="J7371" i="2"/>
  <c r="K7371" i="2" s="1"/>
  <c r="J7372" i="2"/>
  <c r="K7372" i="2" s="1"/>
  <c r="J7374" i="2"/>
  <c r="K7374" i="2" s="1"/>
  <c r="J7376" i="2"/>
  <c r="K7376" i="2" s="1"/>
  <c r="J7377" i="2"/>
  <c r="K7377" i="2" s="1"/>
  <c r="J7379" i="2"/>
  <c r="K7379" i="2" s="1"/>
  <c r="J7380" i="2"/>
  <c r="K7380" i="2" s="1"/>
  <c r="J7381" i="2"/>
  <c r="K7381" i="2" s="1"/>
  <c r="J7382" i="2"/>
  <c r="K7382" i="2" s="1"/>
  <c r="J7383" i="2"/>
  <c r="K7383" i="2" s="1"/>
  <c r="J7385" i="2"/>
  <c r="K7385" i="2" s="1"/>
  <c r="J7386" i="2"/>
  <c r="K7386" i="2" s="1"/>
  <c r="J7390" i="2"/>
  <c r="K7390" i="2" s="1"/>
  <c r="J7391" i="2"/>
  <c r="K7391" i="2" s="1"/>
  <c r="J7392" i="2"/>
  <c r="K7392" i="2" s="1"/>
  <c r="J7393" i="2"/>
  <c r="K7393" i="2" s="1"/>
  <c r="J7394" i="2"/>
  <c r="K7394" i="2" s="1"/>
  <c r="J7395" i="2"/>
  <c r="K7395" i="2" s="1"/>
  <c r="J7398" i="2"/>
  <c r="K7398" i="2" s="1"/>
  <c r="J7399" i="2"/>
  <c r="K7399" i="2" s="1"/>
  <c r="J7402" i="2"/>
  <c r="K7402" i="2" s="1"/>
  <c r="J7403" i="2"/>
  <c r="K7403" i="2" s="1"/>
  <c r="J7404" i="2"/>
  <c r="K7404" i="2" s="1"/>
  <c r="J7405" i="2"/>
  <c r="K7405" i="2" s="1"/>
  <c r="J7407" i="2"/>
  <c r="K7407" i="2" s="1"/>
  <c r="J7408" i="2"/>
  <c r="K7408" i="2" s="1"/>
  <c r="J7410" i="2"/>
  <c r="K7410" i="2" s="1"/>
  <c r="J7412" i="2"/>
  <c r="K7412" i="2" s="1"/>
  <c r="J7416" i="2"/>
  <c r="K7416" i="2" s="1"/>
  <c r="J7418" i="2"/>
  <c r="K7418" i="2" s="1"/>
  <c r="J7419" i="2"/>
  <c r="K7419" i="2" s="1"/>
  <c r="J7420" i="2"/>
  <c r="K7420" i="2" s="1"/>
  <c r="J7422" i="2"/>
  <c r="K7422" i="2" s="1"/>
  <c r="J7425" i="2"/>
  <c r="K7425" i="2" s="1"/>
  <c r="J7427" i="2"/>
  <c r="K7427" i="2" s="1"/>
  <c r="J7428" i="2"/>
  <c r="K7428" i="2" s="1"/>
  <c r="J7429" i="2"/>
  <c r="K7429" i="2" s="1"/>
  <c r="J7432" i="2"/>
  <c r="K7432" i="2" s="1"/>
  <c r="J7433" i="2"/>
  <c r="K7433" i="2" s="1"/>
  <c r="J7434" i="2"/>
  <c r="K7434" i="2" s="1"/>
  <c r="J7435" i="2"/>
  <c r="K7435" i="2" s="1"/>
  <c r="J7436" i="2"/>
  <c r="K7436" i="2" s="1"/>
  <c r="J7438" i="2"/>
  <c r="K7438" i="2" s="1"/>
  <c r="J7440" i="2"/>
  <c r="K7440" i="2" s="1"/>
  <c r="J7442" i="2"/>
  <c r="K7442" i="2" s="1"/>
  <c r="J7444" i="2"/>
  <c r="K7444" i="2" s="1"/>
  <c r="J7445" i="2"/>
  <c r="K7445" i="2" s="1"/>
  <c r="J7446" i="2"/>
  <c r="K7446" i="2" s="1"/>
  <c r="J7448" i="2"/>
  <c r="K7448" i="2" s="1"/>
  <c r="J7449" i="2"/>
  <c r="K7449" i="2" s="1"/>
  <c r="J7450" i="2"/>
  <c r="K7450" i="2" s="1"/>
  <c r="J7452" i="2"/>
  <c r="K7452" i="2" s="1"/>
  <c r="J7453" i="2"/>
  <c r="K7453" i="2" s="1"/>
  <c r="J7454" i="2"/>
  <c r="K7454" i="2" s="1"/>
  <c r="J7455" i="2"/>
  <c r="K7455" i="2" s="1"/>
  <c r="J7457" i="2"/>
  <c r="K7457" i="2" s="1"/>
  <c r="J7458" i="2"/>
  <c r="K7458" i="2" s="1"/>
  <c r="J7459" i="2"/>
  <c r="K7459" i="2" s="1"/>
  <c r="J7462" i="2"/>
  <c r="K7462" i="2" s="1"/>
  <c r="J7463" i="2"/>
  <c r="K7463" i="2" s="1"/>
  <c r="J7464" i="2"/>
  <c r="K7464" i="2" s="1"/>
  <c r="J7465" i="2"/>
  <c r="K7465" i="2" s="1"/>
  <c r="J7466" i="2"/>
  <c r="K7466" i="2" s="1"/>
  <c r="J7468" i="2"/>
  <c r="K7468" i="2" s="1"/>
  <c r="J7469" i="2"/>
  <c r="K7469" i="2" s="1"/>
  <c r="J7472" i="2"/>
  <c r="K7472" i="2" s="1"/>
  <c r="J7473" i="2"/>
  <c r="K7473" i="2" s="1"/>
  <c r="J7475" i="2"/>
  <c r="K7475" i="2" s="1"/>
  <c r="J7476" i="2"/>
  <c r="K7476" i="2" s="1"/>
  <c r="J7477" i="2"/>
  <c r="K7477" i="2" s="1"/>
  <c r="J7478" i="2"/>
  <c r="K7478" i="2" s="1"/>
  <c r="J7479" i="2"/>
  <c r="K7479" i="2" s="1"/>
  <c r="J7482" i="2"/>
  <c r="K7482" i="2" s="1"/>
  <c r="J7483" i="2"/>
  <c r="K7483" i="2" s="1"/>
  <c r="J7485" i="2"/>
  <c r="K7485" i="2" s="1"/>
  <c r="J7487" i="2"/>
  <c r="K7487" i="2" s="1"/>
  <c r="J7492" i="2"/>
  <c r="K7492" i="2" s="1"/>
  <c r="J7493" i="2"/>
  <c r="K7493" i="2" s="1"/>
  <c r="J7494" i="2"/>
  <c r="K7494" i="2" s="1"/>
  <c r="J7495" i="2"/>
  <c r="K7495" i="2" s="1"/>
  <c r="J7498" i="2"/>
  <c r="K7498" i="2" s="1"/>
  <c r="J7499" i="2"/>
  <c r="K7499" i="2" s="1"/>
  <c r="J7500" i="2"/>
  <c r="K7500" i="2" s="1"/>
  <c r="J7501" i="2"/>
  <c r="K7501" i="2" s="1"/>
  <c r="J2" i="2"/>
  <c r="K2" i="2" s="1"/>
</calcChain>
</file>

<file path=xl/connections.xml><?xml version="1.0" encoding="utf-8"?>
<connections xmlns="http://schemas.openxmlformats.org/spreadsheetml/2006/main">
  <connection id="1" keepAlive="1" name="Query - Smartphone_Usage_And_Addiction_Analysis_7500_Rows" description="Connection to the 'Smartphone_Usage_And_Addiction_Analysis_7500_Rows' query in the workbook." type="5" refreshedVersion="6" background="1" saveData="1">
    <dbPr connection="Provider=Microsoft.Mashup.OleDb.1;Data Source=$Workbook$;Location=Smartphone_Usage_And_Addiction_Analysis_7500_Rows;Extended Properties=&quot;&quot;" command="SELECT * FROM [Smartphone_Usage_And_Addiction_Analysis_7500_Rows]"/>
  </connection>
</connections>
</file>

<file path=xl/sharedStrings.xml><?xml version="1.0" encoding="utf-8"?>
<sst xmlns="http://schemas.openxmlformats.org/spreadsheetml/2006/main" count="37649" uniqueCount="7585">
  <si>
    <t>user_id</t>
  </si>
  <si>
    <t>age</t>
  </si>
  <si>
    <t>gender</t>
  </si>
  <si>
    <t>daily_screen_time_hours</t>
  </si>
  <si>
    <t>social_media_hours</t>
  </si>
  <si>
    <t>gaming_hours</t>
  </si>
  <si>
    <t>work_study_hours</t>
  </si>
  <si>
    <t>sleep_hours</t>
  </si>
  <si>
    <t>total_leisure_hours</t>
  </si>
  <si>
    <t>notifications_per_day</t>
  </si>
  <si>
    <t>app_opens_per_day</t>
  </si>
  <si>
    <t>weekend_screen_time</t>
  </si>
  <si>
    <t>stress_level</t>
  </si>
  <si>
    <t>academic_work_impact</t>
  </si>
  <si>
    <t>addiction_level</t>
  </si>
  <si>
    <t>addicted_label</t>
  </si>
  <si>
    <t>U00001</t>
  </si>
  <si>
    <t>Male</t>
  </si>
  <si>
    <t>Medium</t>
  </si>
  <si>
    <t>Yes</t>
  </si>
  <si>
    <t>None</t>
  </si>
  <si>
    <t>U00005</t>
  </si>
  <si>
    <t>Low</t>
  </si>
  <si>
    <t>No</t>
  </si>
  <si>
    <t>Severe</t>
  </si>
  <si>
    <t>U00006</t>
  </si>
  <si>
    <t>U00007</t>
  </si>
  <si>
    <t>U00008</t>
  </si>
  <si>
    <t>Moderate</t>
  </si>
  <si>
    <t>U00011</t>
  </si>
  <si>
    <t>Female</t>
  </si>
  <si>
    <t>U00014</t>
  </si>
  <si>
    <t>High</t>
  </si>
  <si>
    <t>U00015</t>
  </si>
  <si>
    <t>U00016</t>
  </si>
  <si>
    <t>U00018</t>
  </si>
  <si>
    <t>U00019</t>
  </si>
  <si>
    <t>U00021</t>
  </si>
  <si>
    <t>U00022</t>
  </si>
  <si>
    <t>U00024</t>
  </si>
  <si>
    <t>U00025</t>
  </si>
  <si>
    <t>U00026</t>
  </si>
  <si>
    <t>U00027</t>
  </si>
  <si>
    <t>U00028</t>
  </si>
  <si>
    <t>U00029</t>
  </si>
  <si>
    <t>U00036</t>
  </si>
  <si>
    <t>U00037</t>
  </si>
  <si>
    <t>U00039</t>
  </si>
  <si>
    <t>U00040</t>
  </si>
  <si>
    <t>U00041</t>
  </si>
  <si>
    <t>U00042</t>
  </si>
  <si>
    <t>Mild</t>
  </si>
  <si>
    <t>U00044</t>
  </si>
  <si>
    <t>U00045</t>
  </si>
  <si>
    <t>U00047</t>
  </si>
  <si>
    <t>U00049</t>
  </si>
  <si>
    <t>U00050</t>
  </si>
  <si>
    <t>U00051</t>
  </si>
  <si>
    <t>U00052</t>
  </si>
  <si>
    <t>U00053</t>
  </si>
  <si>
    <t>U00054</t>
  </si>
  <si>
    <t>U00056</t>
  </si>
  <si>
    <t>U00057</t>
  </si>
  <si>
    <t>U00058</t>
  </si>
  <si>
    <t>U00059</t>
  </si>
  <si>
    <t>U00060</t>
  </si>
  <si>
    <t>U00061</t>
  </si>
  <si>
    <t>U00062</t>
  </si>
  <si>
    <t>U00063</t>
  </si>
  <si>
    <t>U00064</t>
  </si>
  <si>
    <t>U00065</t>
  </si>
  <si>
    <t>U00066</t>
  </si>
  <si>
    <t>U00067</t>
  </si>
  <si>
    <t>U00071</t>
  </si>
  <si>
    <t>U00072</t>
  </si>
  <si>
    <t>U00075</t>
  </si>
  <si>
    <t>U00076</t>
  </si>
  <si>
    <t>U00077</t>
  </si>
  <si>
    <t>U00079</t>
  </si>
  <si>
    <t>U00080</t>
  </si>
  <si>
    <t>U00081</t>
  </si>
  <si>
    <t>U00086</t>
  </si>
  <si>
    <t>U00088</t>
  </si>
  <si>
    <t>U00089</t>
  </si>
  <si>
    <t>U00090</t>
  </si>
  <si>
    <t>U00091</t>
  </si>
  <si>
    <t>U00092</t>
  </si>
  <si>
    <t>U00093</t>
  </si>
  <si>
    <t>U00094</t>
  </si>
  <si>
    <t>U00095</t>
  </si>
  <si>
    <t>U00096</t>
  </si>
  <si>
    <t>U00097</t>
  </si>
  <si>
    <t>U00098</t>
  </si>
  <si>
    <t>U00100</t>
  </si>
  <si>
    <t>U00101</t>
  </si>
  <si>
    <t>U00102</t>
  </si>
  <si>
    <t>U00103</t>
  </si>
  <si>
    <t>U00104</t>
  </si>
  <si>
    <t>U00105</t>
  </si>
  <si>
    <t>U00107</t>
  </si>
  <si>
    <t>U00109</t>
  </si>
  <si>
    <t>U00110</t>
  </si>
  <si>
    <t>U00111</t>
  </si>
  <si>
    <t>U00113</t>
  </si>
  <si>
    <t>U00114</t>
  </si>
  <si>
    <t>U00115</t>
  </si>
  <si>
    <t>U00116</t>
  </si>
  <si>
    <t>U00117</t>
  </si>
  <si>
    <t>U00119</t>
  </si>
  <si>
    <t>U00120</t>
  </si>
  <si>
    <t>U00121</t>
  </si>
  <si>
    <t>U00122</t>
  </si>
  <si>
    <t>U00123</t>
  </si>
  <si>
    <t>U00124</t>
  </si>
  <si>
    <t>U00125</t>
  </si>
  <si>
    <t>U00126</t>
  </si>
  <si>
    <t>U00127</t>
  </si>
  <si>
    <t>U00128</t>
  </si>
  <si>
    <t>U00129</t>
  </si>
  <si>
    <t>U00131</t>
  </si>
  <si>
    <t>U00133</t>
  </si>
  <si>
    <t>U00134</t>
  </si>
  <si>
    <t>U00136</t>
  </si>
  <si>
    <t>U00139</t>
  </si>
  <si>
    <t>U00140</t>
  </si>
  <si>
    <t>U00141</t>
  </si>
  <si>
    <t>U00142</t>
  </si>
  <si>
    <t>U00143</t>
  </si>
  <si>
    <t>U00147</t>
  </si>
  <si>
    <t>U00149</t>
  </si>
  <si>
    <t>U00151</t>
  </si>
  <si>
    <t>U00152</t>
  </si>
  <si>
    <t>U00153</t>
  </si>
  <si>
    <t>U00154</t>
  </si>
  <si>
    <t>U00156</t>
  </si>
  <si>
    <t>U00157</t>
  </si>
  <si>
    <t>U00160</t>
  </si>
  <si>
    <t>U00163</t>
  </si>
  <si>
    <t>U00164</t>
  </si>
  <si>
    <t>U00165</t>
  </si>
  <si>
    <t>U00166</t>
  </si>
  <si>
    <t>U00169</t>
  </si>
  <si>
    <t>U00170</t>
  </si>
  <si>
    <t>U00171</t>
  </si>
  <si>
    <t>U00174</t>
  </si>
  <si>
    <t>U00175</t>
  </si>
  <si>
    <t>U00176</t>
  </si>
  <si>
    <t>U00177</t>
  </si>
  <si>
    <t>U00178</t>
  </si>
  <si>
    <t>U00179</t>
  </si>
  <si>
    <t>U00180</t>
  </si>
  <si>
    <t>U00181</t>
  </si>
  <si>
    <t>U00182</t>
  </si>
  <si>
    <t>U00188</t>
  </si>
  <si>
    <t>U00190</t>
  </si>
  <si>
    <t>U00191</t>
  </si>
  <si>
    <t>U00193</t>
  </si>
  <si>
    <t>U00194</t>
  </si>
  <si>
    <t>U00195</t>
  </si>
  <si>
    <t>U00198</t>
  </si>
  <si>
    <t>U00199</t>
  </si>
  <si>
    <t>U00200</t>
  </si>
  <si>
    <t>U00203</t>
  </si>
  <si>
    <t>U00204</t>
  </si>
  <si>
    <t>U00205</t>
  </si>
  <si>
    <t>U00206</t>
  </si>
  <si>
    <t>U00207</t>
  </si>
  <si>
    <t>U00209</t>
  </si>
  <si>
    <t>U00211</t>
  </si>
  <si>
    <t>U00213</t>
  </si>
  <si>
    <t>U00214</t>
  </si>
  <si>
    <t>U00215</t>
  </si>
  <si>
    <t>U00216</t>
  </si>
  <si>
    <t>U00217</t>
  </si>
  <si>
    <t>U00218</t>
  </si>
  <si>
    <t>U00220</t>
  </si>
  <si>
    <t>U00222</t>
  </si>
  <si>
    <t>U00225</t>
  </si>
  <si>
    <t>U00229</t>
  </si>
  <si>
    <t>U00230</t>
  </si>
  <si>
    <t>U00232</t>
  </si>
  <si>
    <t>U00233</t>
  </si>
  <si>
    <t>U00234</t>
  </si>
  <si>
    <t>U00236</t>
  </si>
  <si>
    <t>U00238</t>
  </si>
  <si>
    <t>U00239</t>
  </si>
  <si>
    <t>U00240</t>
  </si>
  <si>
    <t>U00241</t>
  </si>
  <si>
    <t>U00243</t>
  </si>
  <si>
    <t>U00244</t>
  </si>
  <si>
    <t>U00245</t>
  </si>
  <si>
    <t>U00253</t>
  </si>
  <si>
    <t>U00254</t>
  </si>
  <si>
    <t>U00255</t>
  </si>
  <si>
    <t>U00256</t>
  </si>
  <si>
    <t>U00257</t>
  </si>
  <si>
    <t>U00259</t>
  </si>
  <si>
    <t>U00260</t>
  </si>
  <si>
    <t>U00264</t>
  </si>
  <si>
    <t>U00265</t>
  </si>
  <si>
    <t>U00266</t>
  </si>
  <si>
    <t>U00267</t>
  </si>
  <si>
    <t>U00268</t>
  </si>
  <si>
    <t>U00269</t>
  </si>
  <si>
    <t>U00271</t>
  </si>
  <si>
    <t>U00272</t>
  </si>
  <si>
    <t>U00273</t>
  </si>
  <si>
    <t>U00274</t>
  </si>
  <si>
    <t>U00275</t>
  </si>
  <si>
    <t>U00278</t>
  </si>
  <si>
    <t>U00279</t>
  </si>
  <si>
    <t>U00281</t>
  </si>
  <si>
    <t>U00282</t>
  </si>
  <si>
    <t>U00283</t>
  </si>
  <si>
    <t>U00285</t>
  </si>
  <si>
    <t>U00289</t>
  </si>
  <si>
    <t>U00290</t>
  </si>
  <si>
    <t>U00292</t>
  </si>
  <si>
    <t>U00294</t>
  </si>
  <si>
    <t>U00295</t>
  </si>
  <si>
    <t>U00300</t>
  </si>
  <si>
    <t>U00301</t>
  </si>
  <si>
    <t>U00302</t>
  </si>
  <si>
    <t>U00306</t>
  </si>
  <si>
    <t>U00307</t>
  </si>
  <si>
    <t>U00308</t>
  </si>
  <si>
    <t>U00309</t>
  </si>
  <si>
    <t>U00311</t>
  </si>
  <si>
    <t>U00313</t>
  </si>
  <si>
    <t>U00314</t>
  </si>
  <si>
    <t>U00315</t>
  </si>
  <si>
    <t>U00319</t>
  </si>
  <si>
    <t>U00320</t>
  </si>
  <si>
    <t>U00321</t>
  </si>
  <si>
    <t>U00322</t>
  </si>
  <si>
    <t>U00324</t>
  </si>
  <si>
    <t>U00325</t>
  </si>
  <si>
    <t>U00327</t>
  </si>
  <si>
    <t>U00328</t>
  </si>
  <si>
    <t>U00330</t>
  </si>
  <si>
    <t>U00331</t>
  </si>
  <si>
    <t>U00333</t>
  </si>
  <si>
    <t>U00336</t>
  </si>
  <si>
    <t>U00337</t>
  </si>
  <si>
    <t>U00338</t>
  </si>
  <si>
    <t>U00339</t>
  </si>
  <si>
    <t>U00341</t>
  </si>
  <si>
    <t>U00342</t>
  </si>
  <si>
    <t>U00343</t>
  </si>
  <si>
    <t>U00353</t>
  </si>
  <si>
    <t>U00355</t>
  </si>
  <si>
    <t>U00356</t>
  </si>
  <si>
    <t>U00358</t>
  </si>
  <si>
    <t>U00361</t>
  </si>
  <si>
    <t>U00362</t>
  </si>
  <si>
    <t>U00363</t>
  </si>
  <si>
    <t>U00364</t>
  </si>
  <si>
    <t>U00367</t>
  </si>
  <si>
    <t>U00368</t>
  </si>
  <si>
    <t>U00370</t>
  </si>
  <si>
    <t>U00372</t>
  </si>
  <si>
    <t>U00373</t>
  </si>
  <si>
    <t>U00374</t>
  </si>
  <si>
    <t>U00375</t>
  </si>
  <si>
    <t>U00377</t>
  </si>
  <si>
    <t>U00378</t>
  </si>
  <si>
    <t>U00379</t>
  </si>
  <si>
    <t>U00380</t>
  </si>
  <si>
    <t>U00381</t>
  </si>
  <si>
    <t>U00382</t>
  </si>
  <si>
    <t>U00383</t>
  </si>
  <si>
    <t>U00384</t>
  </si>
  <si>
    <t>U00386</t>
  </si>
  <si>
    <t>U00387</t>
  </si>
  <si>
    <t>U00388</t>
  </si>
  <si>
    <t>U00389</t>
  </si>
  <si>
    <t>U00392</t>
  </si>
  <si>
    <t>U00394</t>
  </si>
  <si>
    <t>U00396</t>
  </si>
  <si>
    <t>U00397</t>
  </si>
  <si>
    <t>U00398</t>
  </si>
  <si>
    <t>U00399</t>
  </si>
  <si>
    <t>U00401</t>
  </si>
  <si>
    <t>U00402</t>
  </si>
  <si>
    <t>U00403</t>
  </si>
  <si>
    <t>U00404</t>
  </si>
  <si>
    <t>U00405</t>
  </si>
  <si>
    <t>U00406</t>
  </si>
  <si>
    <t>U00407</t>
  </si>
  <si>
    <t>U00408</t>
  </si>
  <si>
    <t>U00409</t>
  </si>
  <si>
    <t>U00410</t>
  </si>
  <si>
    <t>U00411</t>
  </si>
  <si>
    <t>U00412</t>
  </si>
  <si>
    <t>U00413</t>
  </si>
  <si>
    <t>U00414</t>
  </si>
  <si>
    <t>U00415</t>
  </si>
  <si>
    <t>U00416</t>
  </si>
  <si>
    <t>U00417</t>
  </si>
  <si>
    <t>U00418</t>
  </si>
  <si>
    <t>U00419</t>
  </si>
  <si>
    <t>U00420</t>
  </si>
  <si>
    <t>U00422</t>
  </si>
  <si>
    <t>U00424</t>
  </si>
  <si>
    <t>U00425</t>
  </si>
  <si>
    <t>U00429</t>
  </si>
  <si>
    <t>U00430</t>
  </si>
  <si>
    <t>U00432</t>
  </si>
  <si>
    <t>U00433</t>
  </si>
  <si>
    <t>U00434</t>
  </si>
  <si>
    <t>U00435</t>
  </si>
  <si>
    <t>U00436</t>
  </si>
  <si>
    <t>U00438</t>
  </si>
  <si>
    <t>U00440</t>
  </si>
  <si>
    <t>U00441</t>
  </si>
  <si>
    <t>U00442</t>
  </si>
  <si>
    <t>U00443</t>
  </si>
  <si>
    <t>U00447</t>
  </si>
  <si>
    <t>U00448</t>
  </si>
  <si>
    <t>U00452</t>
  </si>
  <si>
    <t>U00453</t>
  </si>
  <si>
    <t>U00455</t>
  </si>
  <si>
    <t>U00456</t>
  </si>
  <si>
    <t>U00457</t>
  </si>
  <si>
    <t>U00458</t>
  </si>
  <si>
    <t>U00459</t>
  </si>
  <si>
    <t>U00461</t>
  </si>
  <si>
    <t>U00462</t>
  </si>
  <si>
    <t>U00463</t>
  </si>
  <si>
    <t>U00464</t>
  </si>
  <si>
    <t>U00465</t>
  </si>
  <si>
    <t>U00466</t>
  </si>
  <si>
    <t>U00467</t>
  </si>
  <si>
    <t>U00468</t>
  </si>
  <si>
    <t>U00470</t>
  </si>
  <si>
    <t>U00471</t>
  </si>
  <si>
    <t>U00472</t>
  </si>
  <si>
    <t>U00475</t>
  </si>
  <si>
    <t>U00477</t>
  </si>
  <si>
    <t>U00478</t>
  </si>
  <si>
    <t>U00480</t>
  </si>
  <si>
    <t>U00481</t>
  </si>
  <si>
    <t>U00482</t>
  </si>
  <si>
    <t>U00483</t>
  </si>
  <si>
    <t>U00484</t>
  </si>
  <si>
    <t>U00485</t>
  </si>
  <si>
    <t>U00486</t>
  </si>
  <si>
    <t>U00487</t>
  </si>
  <si>
    <t>U00488</t>
  </si>
  <si>
    <t>U00489</t>
  </si>
  <si>
    <t>U00490</t>
  </si>
  <si>
    <t>U00492</t>
  </si>
  <si>
    <t>U00493</t>
  </si>
  <si>
    <t>U00494</t>
  </si>
  <si>
    <t>U00495</t>
  </si>
  <si>
    <t>U00496</t>
  </si>
  <si>
    <t>U00497</t>
  </si>
  <si>
    <t>U00498</t>
  </si>
  <si>
    <t>U00499</t>
  </si>
  <si>
    <t>U00500</t>
  </si>
  <si>
    <t>U00501</t>
  </si>
  <si>
    <t>U00502</t>
  </si>
  <si>
    <t>U00504</t>
  </si>
  <si>
    <t>U00505</t>
  </si>
  <si>
    <t>U00506</t>
  </si>
  <si>
    <t>U00507</t>
  </si>
  <si>
    <t>U00508</t>
  </si>
  <si>
    <t>U00510</t>
  </si>
  <si>
    <t>U00511</t>
  </si>
  <si>
    <t>U00513</t>
  </si>
  <si>
    <t>U00514</t>
  </si>
  <si>
    <t>U00519</t>
  </si>
  <si>
    <t>U00521</t>
  </si>
  <si>
    <t>U00524</t>
  </si>
  <si>
    <t>U00526</t>
  </si>
  <si>
    <t>U00527</t>
  </si>
  <si>
    <t>U00528</t>
  </si>
  <si>
    <t>U00529</t>
  </si>
  <si>
    <t>U00530</t>
  </si>
  <si>
    <t>U00531</t>
  </si>
  <si>
    <t>U00532</t>
  </si>
  <si>
    <t>U00533</t>
  </si>
  <si>
    <t>U00534</t>
  </si>
  <si>
    <t>U00535</t>
  </si>
  <si>
    <t>U00536</t>
  </si>
  <si>
    <t>U00538</t>
  </si>
  <si>
    <t>U00539</t>
  </si>
  <si>
    <t>U00540</t>
  </si>
  <si>
    <t>U00542</t>
  </si>
  <si>
    <t>U00544</t>
  </si>
  <si>
    <t>U00547</t>
  </si>
  <si>
    <t>U00548</t>
  </si>
  <si>
    <t>U00549</t>
  </si>
  <si>
    <t>U00551</t>
  </si>
  <si>
    <t>U00553</t>
  </si>
  <si>
    <t>U00554</t>
  </si>
  <si>
    <t>U00556</t>
  </si>
  <si>
    <t>U00558</t>
  </si>
  <si>
    <t>U00559</t>
  </si>
  <si>
    <t>U00562</t>
  </si>
  <si>
    <t>U00565</t>
  </si>
  <si>
    <t>U00566</t>
  </si>
  <si>
    <t>U00567</t>
  </si>
  <si>
    <t>U00568</t>
  </si>
  <si>
    <t>U00570</t>
  </si>
  <si>
    <t>U00571</t>
  </si>
  <si>
    <t>U00573</t>
  </si>
  <si>
    <t>U00575</t>
  </si>
  <si>
    <t>U00576</t>
  </si>
  <si>
    <t>U00577</t>
  </si>
  <si>
    <t>U00579</t>
  </si>
  <si>
    <t>U00580</t>
  </si>
  <si>
    <t>U00581</t>
  </si>
  <si>
    <t>U00582</t>
  </si>
  <si>
    <t>U00583</t>
  </si>
  <si>
    <t>U00584</t>
  </si>
  <si>
    <t>U00586</t>
  </si>
  <si>
    <t>U00587</t>
  </si>
  <si>
    <t>U00588</t>
  </si>
  <si>
    <t>U00589</t>
  </si>
  <si>
    <t>U00590</t>
  </si>
  <si>
    <t>U00591</t>
  </si>
  <si>
    <t>U00593</t>
  </si>
  <si>
    <t>U00594</t>
  </si>
  <si>
    <t>U00595</t>
  </si>
  <si>
    <t>U00596</t>
  </si>
  <si>
    <t>U00597</t>
  </si>
  <si>
    <t>U00600</t>
  </si>
  <si>
    <t>U00602</t>
  </si>
  <si>
    <t>U00603</t>
  </si>
  <si>
    <t>U00606</t>
  </si>
  <si>
    <t>U00607</t>
  </si>
  <si>
    <t>U00608</t>
  </si>
  <si>
    <t>U00612</t>
  </si>
  <si>
    <t>U00613</t>
  </si>
  <si>
    <t>U00614</t>
  </si>
  <si>
    <t>U00615</t>
  </si>
  <si>
    <t>U00616</t>
  </si>
  <si>
    <t>U00621</t>
  </si>
  <si>
    <t>U00622</t>
  </si>
  <si>
    <t>U00623</t>
  </si>
  <si>
    <t>U00624</t>
  </si>
  <si>
    <t>U00625</t>
  </si>
  <si>
    <t>U00627</t>
  </si>
  <si>
    <t>U00628</t>
  </si>
  <si>
    <t>U00629</t>
  </si>
  <si>
    <t>U00630</t>
  </si>
  <si>
    <t>U00631</t>
  </si>
  <si>
    <t>U00632</t>
  </si>
  <si>
    <t>U00633</t>
  </si>
  <si>
    <t>U00634</t>
  </si>
  <si>
    <t>U00635</t>
  </si>
  <si>
    <t>U00636</t>
  </si>
  <si>
    <t>U00637</t>
  </si>
  <si>
    <t>U00638</t>
  </si>
  <si>
    <t>U00639</t>
  </si>
  <si>
    <t>U00640</t>
  </si>
  <si>
    <t>U00643</t>
  </si>
  <si>
    <t>U00644</t>
  </si>
  <si>
    <t>U00645</t>
  </si>
  <si>
    <t>U00646</t>
  </si>
  <si>
    <t>U00647</t>
  </si>
  <si>
    <t>U00648</t>
  </si>
  <si>
    <t>U00650</t>
  </si>
  <si>
    <t>U00651</t>
  </si>
  <si>
    <t>U00652</t>
  </si>
  <si>
    <t>U00653</t>
  </si>
  <si>
    <t>U00654</t>
  </si>
  <si>
    <t>U00655</t>
  </si>
  <si>
    <t>U00656</t>
  </si>
  <si>
    <t>U00657</t>
  </si>
  <si>
    <t>U00658</t>
  </si>
  <si>
    <t>U00659</t>
  </si>
  <si>
    <t>U00661</t>
  </si>
  <si>
    <t>U00662</t>
  </si>
  <si>
    <t>U00664</t>
  </si>
  <si>
    <t>U00665</t>
  </si>
  <si>
    <t>U00666</t>
  </si>
  <si>
    <t>U00668</t>
  </si>
  <si>
    <t>U00669</t>
  </si>
  <si>
    <t>U00670</t>
  </si>
  <si>
    <t>U00671</t>
  </si>
  <si>
    <t>U00672</t>
  </si>
  <si>
    <t>U00675</t>
  </si>
  <si>
    <t>U00676</t>
  </si>
  <si>
    <t>U00677</t>
  </si>
  <si>
    <t>U00678</t>
  </si>
  <si>
    <t>U00680</t>
  </si>
  <si>
    <t>U00681</t>
  </si>
  <si>
    <t>U00682</t>
  </si>
  <si>
    <t>U00683</t>
  </si>
  <si>
    <t>U00685</t>
  </si>
  <si>
    <t>U00686</t>
  </si>
  <si>
    <t>U00687</t>
  </si>
  <si>
    <t>U00691</t>
  </si>
  <si>
    <t>U00692</t>
  </si>
  <si>
    <t>U00693</t>
  </si>
  <si>
    <t>U00696</t>
  </si>
  <si>
    <t>U00699</t>
  </si>
  <si>
    <t>U00701</t>
  </si>
  <si>
    <t>U00702</t>
  </si>
  <si>
    <t>U00703</t>
  </si>
  <si>
    <t>U00705</t>
  </si>
  <si>
    <t>U00706</t>
  </si>
  <si>
    <t>U00711</t>
  </si>
  <si>
    <t>U00713</t>
  </si>
  <si>
    <t>U00716</t>
  </si>
  <si>
    <t>U00718</t>
  </si>
  <si>
    <t>U00719</t>
  </si>
  <si>
    <t>U00720</t>
  </si>
  <si>
    <t>U00721</t>
  </si>
  <si>
    <t>U00724</t>
  </si>
  <si>
    <t>U00725</t>
  </si>
  <si>
    <t>U00726</t>
  </si>
  <si>
    <t>U00730</t>
  </si>
  <si>
    <t>U00731</t>
  </si>
  <si>
    <t>U00732</t>
  </si>
  <si>
    <t>U00733</t>
  </si>
  <si>
    <t>U00735</t>
  </si>
  <si>
    <t>U00736</t>
  </si>
  <si>
    <t>U00737</t>
  </si>
  <si>
    <t>U00738</t>
  </si>
  <si>
    <t>U00740</t>
  </si>
  <si>
    <t>U00741</t>
  </si>
  <si>
    <t>U00742</t>
  </si>
  <si>
    <t>U00743</t>
  </si>
  <si>
    <t>U00744</t>
  </si>
  <si>
    <t>U00745</t>
  </si>
  <si>
    <t>U00746</t>
  </si>
  <si>
    <t>U00748</t>
  </si>
  <si>
    <t>U00749</t>
  </si>
  <si>
    <t>U00750</t>
  </si>
  <si>
    <t>U00751</t>
  </si>
  <si>
    <t>U00753</t>
  </si>
  <si>
    <t>U00754</t>
  </si>
  <si>
    <t>U00756</t>
  </si>
  <si>
    <t>U00757</t>
  </si>
  <si>
    <t>U00758</t>
  </si>
  <si>
    <t>U00760</t>
  </si>
  <si>
    <t>U00765</t>
  </si>
  <si>
    <t>U00766</t>
  </si>
  <si>
    <t>U00767</t>
  </si>
  <si>
    <t>U00768</t>
  </si>
  <si>
    <t>U00771</t>
  </si>
  <si>
    <t>U00773</t>
  </si>
  <si>
    <t>U00775</t>
  </si>
  <si>
    <t>U00776</t>
  </si>
  <si>
    <t>U00778</t>
  </si>
  <si>
    <t>U00780</t>
  </si>
  <si>
    <t>U00781</t>
  </si>
  <si>
    <t>U00782</t>
  </si>
  <si>
    <t>U00783</t>
  </si>
  <si>
    <t>U00784</t>
  </si>
  <si>
    <t>U00786</t>
  </si>
  <si>
    <t>U00787</t>
  </si>
  <si>
    <t>U00788</t>
  </si>
  <si>
    <t>U00790</t>
  </si>
  <si>
    <t>U00791</t>
  </si>
  <si>
    <t>U00792</t>
  </si>
  <si>
    <t>U00793</t>
  </si>
  <si>
    <t>U00794</t>
  </si>
  <si>
    <t>U00795</t>
  </si>
  <si>
    <t>U00796</t>
  </si>
  <si>
    <t>U00797</t>
  </si>
  <si>
    <t>U00798</t>
  </si>
  <si>
    <t>U00799</t>
  </si>
  <si>
    <t>U00800</t>
  </si>
  <si>
    <t>U00803</t>
  </si>
  <si>
    <t>U00804</t>
  </si>
  <si>
    <t>U00805</t>
  </si>
  <si>
    <t>U00806</t>
  </si>
  <si>
    <t>U00808</t>
  </si>
  <si>
    <t>U00809</t>
  </si>
  <si>
    <t>U00810</t>
  </si>
  <si>
    <t>U00811</t>
  </si>
  <si>
    <t>U00813</t>
  </si>
  <si>
    <t>U00815</t>
  </si>
  <si>
    <t>U00817</t>
  </si>
  <si>
    <t>U00818</t>
  </si>
  <si>
    <t>U00819</t>
  </si>
  <si>
    <t>U00821</t>
  </si>
  <si>
    <t>U00823</t>
  </si>
  <si>
    <t>U00824</t>
  </si>
  <si>
    <t>U00827</t>
  </si>
  <si>
    <t>U00828</t>
  </si>
  <si>
    <t>U00830</t>
  </si>
  <si>
    <t>U00831</t>
  </si>
  <si>
    <t>U00832</t>
  </si>
  <si>
    <t>U00833</t>
  </si>
  <si>
    <t>U00835</t>
  </si>
  <si>
    <t>U00836</t>
  </si>
  <si>
    <t>U00837</t>
  </si>
  <si>
    <t>U00838</t>
  </si>
  <si>
    <t>U00841</t>
  </si>
  <si>
    <t>U00846</t>
  </si>
  <si>
    <t>U00849</t>
  </si>
  <si>
    <t>U00850</t>
  </si>
  <si>
    <t>U00852</t>
  </si>
  <si>
    <t>U00853</t>
  </si>
  <si>
    <t>U00854</t>
  </si>
  <si>
    <t>U00855</t>
  </si>
  <si>
    <t>U00856</t>
  </si>
  <si>
    <t>U00858</t>
  </si>
  <si>
    <t>U00859</t>
  </si>
  <si>
    <t>U00860</t>
  </si>
  <si>
    <t>U00861</t>
  </si>
  <si>
    <t>U00863</t>
  </si>
  <si>
    <t>U00864</t>
  </si>
  <si>
    <t>U00865</t>
  </si>
  <si>
    <t>U00867</t>
  </si>
  <si>
    <t>U00868</t>
  </si>
  <si>
    <t>U00869</t>
  </si>
  <si>
    <t>U00871</t>
  </si>
  <si>
    <t>U00875</t>
  </si>
  <si>
    <t>U00876</t>
  </si>
  <si>
    <t>U00878</t>
  </si>
  <si>
    <t>U00881</t>
  </si>
  <si>
    <t>U00882</t>
  </si>
  <si>
    <t>U00883</t>
  </si>
  <si>
    <t>U00885</t>
  </si>
  <si>
    <t>U00886</t>
  </si>
  <si>
    <t>U00887</t>
  </si>
  <si>
    <t>U00890</t>
  </si>
  <si>
    <t>U00893</t>
  </si>
  <si>
    <t>U00894</t>
  </si>
  <si>
    <t>U00896</t>
  </si>
  <si>
    <t>U00900</t>
  </si>
  <si>
    <t>U00901</t>
  </si>
  <si>
    <t>U00902</t>
  </si>
  <si>
    <t>U00903</t>
  </si>
  <si>
    <t>U00904</t>
  </si>
  <si>
    <t>U00905</t>
  </si>
  <si>
    <t>U00906</t>
  </si>
  <si>
    <t>U00907</t>
  </si>
  <si>
    <t>U00910</t>
  </si>
  <si>
    <t>U00911</t>
  </si>
  <si>
    <t>U00912</t>
  </si>
  <si>
    <t>U00914</t>
  </si>
  <si>
    <t>U00915</t>
  </si>
  <si>
    <t>U00916</t>
  </si>
  <si>
    <t>U00917</t>
  </si>
  <si>
    <t>U00919</t>
  </si>
  <si>
    <t>U00921</t>
  </si>
  <si>
    <t>U00923</t>
  </si>
  <si>
    <t>U00924</t>
  </si>
  <si>
    <t>U00925</t>
  </si>
  <si>
    <t>U00926</t>
  </si>
  <si>
    <t>U00927</t>
  </si>
  <si>
    <t>U00928</t>
  </si>
  <si>
    <t>U00932</t>
  </si>
  <si>
    <t>U00934</t>
  </si>
  <si>
    <t>U00936</t>
  </si>
  <si>
    <t>U00937</t>
  </si>
  <si>
    <t>U00938</t>
  </si>
  <si>
    <t>U00940</t>
  </si>
  <si>
    <t>U00941</t>
  </si>
  <si>
    <t>U00945</t>
  </si>
  <si>
    <t>U00946</t>
  </si>
  <si>
    <t>U00947</t>
  </si>
  <si>
    <t>U00948</t>
  </si>
  <si>
    <t>U00949</t>
  </si>
  <si>
    <t>U00950</t>
  </si>
  <si>
    <t>U00951</t>
  </si>
  <si>
    <t>U00952</t>
  </si>
  <si>
    <t>U00953</t>
  </si>
  <si>
    <t>U00954</t>
  </si>
  <si>
    <t>U00957</t>
  </si>
  <si>
    <t>U00959</t>
  </si>
  <si>
    <t>U00960</t>
  </si>
  <si>
    <t>U00961</t>
  </si>
  <si>
    <t>U00967</t>
  </si>
  <si>
    <t>U00968</t>
  </si>
  <si>
    <t>U00969</t>
  </si>
  <si>
    <t>U00970</t>
  </si>
  <si>
    <t>U00973</t>
  </si>
  <si>
    <t>U00974</t>
  </si>
  <si>
    <t>U00975</t>
  </si>
  <si>
    <t>U00977</t>
  </si>
  <si>
    <t>U00978</t>
  </si>
  <si>
    <t>U00979</t>
  </si>
  <si>
    <t>U00980</t>
  </si>
  <si>
    <t>U00983</t>
  </si>
  <si>
    <t>U00984</t>
  </si>
  <si>
    <t>U00986</t>
  </si>
  <si>
    <t>U00987</t>
  </si>
  <si>
    <t>U00988</t>
  </si>
  <si>
    <t>U00989</t>
  </si>
  <si>
    <t>U00990</t>
  </si>
  <si>
    <t>U00991</t>
  </si>
  <si>
    <t>U00992</t>
  </si>
  <si>
    <t>U00993</t>
  </si>
  <si>
    <t>U00994</t>
  </si>
  <si>
    <t>U00995</t>
  </si>
  <si>
    <t>U00996</t>
  </si>
  <si>
    <t>U00997</t>
  </si>
  <si>
    <t>U00998</t>
  </si>
  <si>
    <t>U00999</t>
  </si>
  <si>
    <t>U01002</t>
  </si>
  <si>
    <t>U01003</t>
  </si>
  <si>
    <t>U01004</t>
  </si>
  <si>
    <t>U01005</t>
  </si>
  <si>
    <t>U01008</t>
  </si>
  <si>
    <t>U01009</t>
  </si>
  <si>
    <t>U01011</t>
  </si>
  <si>
    <t>U01014</t>
  </si>
  <si>
    <t>U01016</t>
  </si>
  <si>
    <t>U01017</t>
  </si>
  <si>
    <t>U01018</t>
  </si>
  <si>
    <t>U01020</t>
  </si>
  <si>
    <t>U01022</t>
  </si>
  <si>
    <t>U01023</t>
  </si>
  <si>
    <t>U01024</t>
  </si>
  <si>
    <t>U01025</t>
  </si>
  <si>
    <t>U01028</t>
  </si>
  <si>
    <t>U01029</t>
  </si>
  <si>
    <t>U01030</t>
  </si>
  <si>
    <t>U01031</t>
  </si>
  <si>
    <t>U01033</t>
  </si>
  <si>
    <t>U01037</t>
  </si>
  <si>
    <t>U01038</t>
  </si>
  <si>
    <t>U01039</t>
  </si>
  <si>
    <t>U01041</t>
  </si>
  <si>
    <t>U01042</t>
  </si>
  <si>
    <t>U01043</t>
  </si>
  <si>
    <t>U01045</t>
  </si>
  <si>
    <t>U01047</t>
  </si>
  <si>
    <t>U01048</t>
  </si>
  <si>
    <t>U01050</t>
  </si>
  <si>
    <t>U01051</t>
  </si>
  <si>
    <t>U01054</t>
  </si>
  <si>
    <t>U01055</t>
  </si>
  <si>
    <t>U01056</t>
  </si>
  <si>
    <t>U01058</t>
  </si>
  <si>
    <t>U01059</t>
  </si>
  <si>
    <t>U01060</t>
  </si>
  <si>
    <t>U01062</t>
  </si>
  <si>
    <t>U01064</t>
  </si>
  <si>
    <t>U01065</t>
  </si>
  <si>
    <t>U01066</t>
  </si>
  <si>
    <t>U01067</t>
  </si>
  <si>
    <t>U01071</t>
  </si>
  <si>
    <t>U01073</t>
  </si>
  <si>
    <t>U01075</t>
  </si>
  <si>
    <t>U01076</t>
  </si>
  <si>
    <t>U01077</t>
  </si>
  <si>
    <t>U01079</t>
  </si>
  <si>
    <t>U01080</t>
  </si>
  <si>
    <t>U01081</t>
  </si>
  <si>
    <t>U01082</t>
  </si>
  <si>
    <t>U01086</t>
  </si>
  <si>
    <t>U01088</t>
  </si>
  <si>
    <t>U01092</t>
  </si>
  <si>
    <t>U01093</t>
  </si>
  <si>
    <t>U01094</t>
  </si>
  <si>
    <t>U01095</t>
  </si>
  <si>
    <t>U01096</t>
  </si>
  <si>
    <t>U01097</t>
  </si>
  <si>
    <t>U01102</t>
  </si>
  <si>
    <t>U01104</t>
  </si>
  <si>
    <t>U01105</t>
  </si>
  <si>
    <t>U01106</t>
  </si>
  <si>
    <t>U01107</t>
  </si>
  <si>
    <t>U01108</t>
  </si>
  <si>
    <t>U01109</t>
  </si>
  <si>
    <t>U01110</t>
  </si>
  <si>
    <t>U01111</t>
  </si>
  <si>
    <t>U01112</t>
  </si>
  <si>
    <t>U01114</t>
  </si>
  <si>
    <t>U01115</t>
  </si>
  <si>
    <t>U01116</t>
  </si>
  <si>
    <t>U01117</t>
  </si>
  <si>
    <t>U01118</t>
  </si>
  <si>
    <t>U01120</t>
  </si>
  <si>
    <t>U01122</t>
  </si>
  <si>
    <t>U01124</t>
  </si>
  <si>
    <t>U01125</t>
  </si>
  <si>
    <t>U01126</t>
  </si>
  <si>
    <t>U01127</t>
  </si>
  <si>
    <t>U01128</t>
  </si>
  <si>
    <t>U01129</t>
  </si>
  <si>
    <t>U01130</t>
  </si>
  <si>
    <t>U01131</t>
  </si>
  <si>
    <t>U01132</t>
  </si>
  <si>
    <t>U01133</t>
  </si>
  <si>
    <t>U01134</t>
  </si>
  <si>
    <t>U01140</t>
  </si>
  <si>
    <t>U01142</t>
  </si>
  <si>
    <t>U01143</t>
  </si>
  <si>
    <t>U01144</t>
  </si>
  <si>
    <t>U01146</t>
  </si>
  <si>
    <t>U01147</t>
  </si>
  <si>
    <t>U01148</t>
  </si>
  <si>
    <t>U01149</t>
  </si>
  <si>
    <t>U01150</t>
  </si>
  <si>
    <t>U01152</t>
  </si>
  <si>
    <t>U01154</t>
  </si>
  <si>
    <t>U01155</t>
  </si>
  <si>
    <t>U01157</t>
  </si>
  <si>
    <t>U01159</t>
  </si>
  <si>
    <t>U01160</t>
  </si>
  <si>
    <t>U01161</t>
  </si>
  <si>
    <t>U01164</t>
  </si>
  <si>
    <t>U01167</t>
  </si>
  <si>
    <t>U01168</t>
  </si>
  <si>
    <t>U01169</t>
  </si>
  <si>
    <t>U01170</t>
  </si>
  <si>
    <t>U01171</t>
  </si>
  <si>
    <t>U01172</t>
  </si>
  <si>
    <t>U01173</t>
  </si>
  <si>
    <t>U01174</t>
  </si>
  <si>
    <t>U01177</t>
  </si>
  <si>
    <t>U01178</t>
  </si>
  <si>
    <t>U01179</t>
  </si>
  <si>
    <t>U01180</t>
  </si>
  <si>
    <t>U01183</t>
  </si>
  <si>
    <t>U01184</t>
  </si>
  <si>
    <t>U01185</t>
  </si>
  <si>
    <t>U01186</t>
  </si>
  <si>
    <t>U01187</t>
  </si>
  <si>
    <t>U01188</t>
  </si>
  <si>
    <t>U01190</t>
  </si>
  <si>
    <t>U01191</t>
  </si>
  <si>
    <t>U01192</t>
  </si>
  <si>
    <t>U01193</t>
  </si>
  <si>
    <t>U01194</t>
  </si>
  <si>
    <t>U01197</t>
  </si>
  <si>
    <t>U01199</t>
  </si>
  <si>
    <t>U01200</t>
  </si>
  <si>
    <t>U01202</t>
  </si>
  <si>
    <t>U01203</t>
  </si>
  <si>
    <t>U01204</t>
  </si>
  <si>
    <t>U01205</t>
  </si>
  <si>
    <t>U01206</t>
  </si>
  <si>
    <t>U01208</t>
  </si>
  <si>
    <t>U01209</t>
  </si>
  <si>
    <t>U01210</t>
  </si>
  <si>
    <t>U01211</t>
  </si>
  <si>
    <t>U01212</t>
  </si>
  <si>
    <t>U01214</t>
  </si>
  <si>
    <t>U01219</t>
  </si>
  <si>
    <t>U01220</t>
  </si>
  <si>
    <t>U01221</t>
  </si>
  <si>
    <t>U01222</t>
  </si>
  <si>
    <t>U01223</t>
  </si>
  <si>
    <t>U01225</t>
  </si>
  <si>
    <t>U01226</t>
  </si>
  <si>
    <t>U01227</t>
  </si>
  <si>
    <t>U01228</t>
  </si>
  <si>
    <t>U01229</t>
  </si>
  <si>
    <t>U01230</t>
  </si>
  <si>
    <t>U01231</t>
  </si>
  <si>
    <t>U01237</t>
  </si>
  <si>
    <t>U01239</t>
  </si>
  <si>
    <t>U01240</t>
  </si>
  <si>
    <t>U01242</t>
  </si>
  <si>
    <t>U01243</t>
  </si>
  <si>
    <t>U01247</t>
  </si>
  <si>
    <t>U01248</t>
  </si>
  <si>
    <t>U01249</t>
  </si>
  <si>
    <t>U01251</t>
  </si>
  <si>
    <t>U01252</t>
  </si>
  <si>
    <t>U01253</t>
  </si>
  <si>
    <t>U01254</t>
  </si>
  <si>
    <t>U01255</t>
  </si>
  <si>
    <t>U01256</t>
  </si>
  <si>
    <t>U01257</t>
  </si>
  <si>
    <t>U01258</t>
  </si>
  <si>
    <t>U01260</t>
  </si>
  <si>
    <t>U01261</t>
  </si>
  <si>
    <t>U01263</t>
  </si>
  <si>
    <t>U01264</t>
  </si>
  <si>
    <t>U01265</t>
  </si>
  <si>
    <t>U01266</t>
  </si>
  <si>
    <t>U01268</t>
  </si>
  <si>
    <t>U01270</t>
  </si>
  <si>
    <t>U01271</t>
  </si>
  <si>
    <t>U01272</t>
  </si>
  <si>
    <t>U01273</t>
  </si>
  <si>
    <t>U01274</t>
  </si>
  <si>
    <t>U01275</t>
  </si>
  <si>
    <t>U01276</t>
  </si>
  <si>
    <t>U01277</t>
  </si>
  <si>
    <t>U01278</t>
  </si>
  <si>
    <t>U01279</t>
  </si>
  <si>
    <t>U01280</t>
  </si>
  <si>
    <t>U01281</t>
  </si>
  <si>
    <t>U01282</t>
  </si>
  <si>
    <t>U01283</t>
  </si>
  <si>
    <t>U01284</t>
  </si>
  <si>
    <t>U01285</t>
  </si>
  <si>
    <t>U01286</t>
  </si>
  <si>
    <t>U01287</t>
  </si>
  <si>
    <t>U01288</t>
  </si>
  <si>
    <t>U01289</t>
  </si>
  <si>
    <t>U01290</t>
  </si>
  <si>
    <t>U01294</t>
  </si>
  <si>
    <t>U01297</t>
  </si>
  <si>
    <t>U01299</t>
  </si>
  <si>
    <t>U01300</t>
  </si>
  <si>
    <t>U01301</t>
  </si>
  <si>
    <t>U01302</t>
  </si>
  <si>
    <t>U01303</t>
  </si>
  <si>
    <t>U01304</t>
  </si>
  <si>
    <t>U01306</t>
  </si>
  <si>
    <t>U01307</t>
  </si>
  <si>
    <t>U01309</t>
  </si>
  <si>
    <t>U01311</t>
  </si>
  <si>
    <t>U01314</t>
  </si>
  <si>
    <t>U01316</t>
  </si>
  <si>
    <t>U01317</t>
  </si>
  <si>
    <t>U01318</t>
  </si>
  <si>
    <t>U01319</t>
  </si>
  <si>
    <t>U01321</t>
  </si>
  <si>
    <t>U01322</t>
  </si>
  <si>
    <t>U01323</t>
  </si>
  <si>
    <t>U01324</t>
  </si>
  <si>
    <t>U01325</t>
  </si>
  <si>
    <t>U01328</t>
  </si>
  <si>
    <t>U01330</t>
  </si>
  <si>
    <t>U01331</t>
  </si>
  <si>
    <t>U01332</t>
  </si>
  <si>
    <t>U01333</t>
  </si>
  <si>
    <t>U01334</t>
  </si>
  <si>
    <t>U01335</t>
  </si>
  <si>
    <t>U01336</t>
  </si>
  <si>
    <t>U01337</t>
  </si>
  <si>
    <t>U01340</t>
  </si>
  <si>
    <t>U01341</t>
  </si>
  <si>
    <t>U01346</t>
  </si>
  <si>
    <t>U01347</t>
  </si>
  <si>
    <t>U01349</t>
  </si>
  <si>
    <t>U01351</t>
  </si>
  <si>
    <t>U01352</t>
  </si>
  <si>
    <t>U01353</t>
  </si>
  <si>
    <t>U01354</t>
  </si>
  <si>
    <t>U01356</t>
  </si>
  <si>
    <t>U01358</t>
  </si>
  <si>
    <t>U01359</t>
  </si>
  <si>
    <t>U01360</t>
  </si>
  <si>
    <t>U01361</t>
  </si>
  <si>
    <t>U01362</t>
  </si>
  <si>
    <t>U01363</t>
  </si>
  <si>
    <t>U01364</t>
  </si>
  <si>
    <t>U01365</t>
  </si>
  <si>
    <t>U01369</t>
  </si>
  <si>
    <t>U01370</t>
  </si>
  <si>
    <t>U01371</t>
  </si>
  <si>
    <t>U01372</t>
  </si>
  <si>
    <t>U01373</t>
  </si>
  <si>
    <t>U01374</t>
  </si>
  <si>
    <t>U01376</t>
  </si>
  <si>
    <t>U01377</t>
  </si>
  <si>
    <t>U01378</t>
  </si>
  <si>
    <t>U01379</t>
  </si>
  <si>
    <t>U01380</t>
  </si>
  <si>
    <t>U01381</t>
  </si>
  <si>
    <t>U01382</t>
  </si>
  <si>
    <t>U01383</t>
  </si>
  <si>
    <t>U01384</t>
  </si>
  <si>
    <t>U01385</t>
  </si>
  <si>
    <t>U01386</t>
  </si>
  <si>
    <t>U01387</t>
  </si>
  <si>
    <t>U01389</t>
  </si>
  <si>
    <t>U01391</t>
  </si>
  <si>
    <t>U01394</t>
  </si>
  <si>
    <t>U01395</t>
  </si>
  <si>
    <t>U01396</t>
  </si>
  <si>
    <t>U01397</t>
  </si>
  <si>
    <t>U01398</t>
  </si>
  <si>
    <t>U01399</t>
  </si>
  <si>
    <t>U01400</t>
  </si>
  <si>
    <t>U01401</t>
  </si>
  <si>
    <t>U01402</t>
  </si>
  <si>
    <t>U01404</t>
  </si>
  <si>
    <t>U01409</t>
  </si>
  <si>
    <t>U01410</t>
  </si>
  <si>
    <t>U01411</t>
  </si>
  <si>
    <t>U01413</t>
  </si>
  <si>
    <t>U01414</t>
  </si>
  <si>
    <t>U01418</t>
  </si>
  <si>
    <t>U01420</t>
  </si>
  <si>
    <t>U01422</t>
  </si>
  <si>
    <t>U01423</t>
  </si>
  <si>
    <t>U01424</t>
  </si>
  <si>
    <t>U01426</t>
  </si>
  <si>
    <t>U01427</t>
  </si>
  <si>
    <t>U01430</t>
  </si>
  <si>
    <t>U01434</t>
  </si>
  <si>
    <t>U01435</t>
  </si>
  <si>
    <t>U01437</t>
  </si>
  <si>
    <t>U01438</t>
  </si>
  <si>
    <t>U01439</t>
  </si>
  <si>
    <t>U01440</t>
  </si>
  <si>
    <t>U01442</t>
  </si>
  <si>
    <t>U01443</t>
  </si>
  <si>
    <t>U01444</t>
  </si>
  <si>
    <t>U01445</t>
  </si>
  <si>
    <t>U01446</t>
  </si>
  <si>
    <t>U01447</t>
  </si>
  <si>
    <t>U01448</t>
  </si>
  <si>
    <t>U01454</t>
  </si>
  <si>
    <t>U01455</t>
  </si>
  <si>
    <t>U01457</t>
  </si>
  <si>
    <t>U01460</t>
  </si>
  <si>
    <t>U01463</t>
  </si>
  <si>
    <t>U01465</t>
  </si>
  <si>
    <t>U01466</t>
  </si>
  <si>
    <t>U01467</t>
  </si>
  <si>
    <t>U01468</t>
  </si>
  <si>
    <t>U01471</t>
  </si>
  <si>
    <t>U01472</t>
  </si>
  <si>
    <t>U01473</t>
  </si>
  <si>
    <t>U01475</t>
  </si>
  <si>
    <t>U01476</t>
  </si>
  <si>
    <t>U01478</t>
  </si>
  <si>
    <t>U01479</t>
  </si>
  <si>
    <t>U01481</t>
  </si>
  <si>
    <t>U01482</t>
  </si>
  <si>
    <t>U01483</t>
  </si>
  <si>
    <t>U01489</t>
  </si>
  <si>
    <t>U01490</t>
  </si>
  <si>
    <t>U01491</t>
  </si>
  <si>
    <t>U01492</t>
  </si>
  <si>
    <t>U01497</t>
  </si>
  <si>
    <t>U01498</t>
  </si>
  <si>
    <t>U01500</t>
  </si>
  <si>
    <t>U01501</t>
  </si>
  <si>
    <t>U01504</t>
  </si>
  <si>
    <t>U01505</t>
  </si>
  <si>
    <t>U01506</t>
  </si>
  <si>
    <t>U01507</t>
  </si>
  <si>
    <t>U01514</t>
  </si>
  <si>
    <t>U01516</t>
  </si>
  <si>
    <t>U01520</t>
  </si>
  <si>
    <t>U01521</t>
  </si>
  <si>
    <t>U01523</t>
  </si>
  <si>
    <t>U01525</t>
  </si>
  <si>
    <t>U01526</t>
  </si>
  <si>
    <t>U01527</t>
  </si>
  <si>
    <t>U01529</t>
  </si>
  <si>
    <t>U01531</t>
  </si>
  <si>
    <t>U01533</t>
  </si>
  <si>
    <t>U01534</t>
  </si>
  <si>
    <t>U01535</t>
  </si>
  <si>
    <t>U01536</t>
  </si>
  <si>
    <t>U01537</t>
  </si>
  <si>
    <t>U01538</t>
  </si>
  <si>
    <t>U01539</t>
  </si>
  <si>
    <t>U01540</t>
  </si>
  <si>
    <t>U01545</t>
  </si>
  <si>
    <t>U01546</t>
  </si>
  <si>
    <t>U01547</t>
  </si>
  <si>
    <t>U01548</t>
  </si>
  <si>
    <t>U01549</t>
  </si>
  <si>
    <t>U01550</t>
  </si>
  <si>
    <t>U01551</t>
  </si>
  <si>
    <t>U01552</t>
  </si>
  <si>
    <t>U01553</t>
  </si>
  <si>
    <t>U01554</t>
  </si>
  <si>
    <t>U01556</t>
  </si>
  <si>
    <t>U01557</t>
  </si>
  <si>
    <t>U01558</t>
  </si>
  <si>
    <t>U01559</t>
  </si>
  <si>
    <t>U01561</t>
  </si>
  <si>
    <t>U01563</t>
  </si>
  <si>
    <t>U01565</t>
  </si>
  <si>
    <t>U01566</t>
  </si>
  <si>
    <t>U01568</t>
  </si>
  <si>
    <t>U01570</t>
  </si>
  <si>
    <t>U01571</t>
  </si>
  <si>
    <t>U01572</t>
  </si>
  <si>
    <t>U01574</t>
  </si>
  <si>
    <t>U01575</t>
  </si>
  <si>
    <t>U01576</t>
  </si>
  <si>
    <t>U01577</t>
  </si>
  <si>
    <t>U01578</t>
  </si>
  <si>
    <t>U01580</t>
  </si>
  <si>
    <t>U01581</t>
  </si>
  <si>
    <t>U01582</t>
  </si>
  <si>
    <t>U01584</t>
  </si>
  <si>
    <t>U01585</t>
  </si>
  <si>
    <t>U01587</t>
  </si>
  <si>
    <t>U01589</t>
  </si>
  <si>
    <t>U01591</t>
  </si>
  <si>
    <t>U01593</t>
  </si>
  <si>
    <t>U01597</t>
  </si>
  <si>
    <t>U01598</t>
  </si>
  <si>
    <t>U01599</t>
  </si>
  <si>
    <t>U01600</t>
  </si>
  <si>
    <t>U01601</t>
  </si>
  <si>
    <t>U01602</t>
  </si>
  <si>
    <t>U01604</t>
  </si>
  <si>
    <t>U01605</t>
  </si>
  <si>
    <t>U01607</t>
  </si>
  <si>
    <t>U01608</t>
  </si>
  <si>
    <t>U01609</t>
  </si>
  <si>
    <t>U01610</t>
  </si>
  <si>
    <t>U01611</t>
  </si>
  <si>
    <t>U01613</t>
  </si>
  <si>
    <t>U01614</t>
  </si>
  <si>
    <t>U01615</t>
  </si>
  <si>
    <t>U01616</t>
  </si>
  <si>
    <t>U01617</t>
  </si>
  <si>
    <t>U01618</t>
  </si>
  <si>
    <t>U01619</t>
  </si>
  <si>
    <t>U01620</t>
  </si>
  <si>
    <t>U01621</t>
  </si>
  <si>
    <t>U01622</t>
  </si>
  <si>
    <t>U01623</t>
  </si>
  <si>
    <t>U01624</t>
  </si>
  <si>
    <t>U01626</t>
  </si>
  <si>
    <t>U01630</t>
  </si>
  <si>
    <t>U01633</t>
  </si>
  <si>
    <t>U01634</t>
  </si>
  <si>
    <t>U01635</t>
  </si>
  <si>
    <t>U01636</t>
  </si>
  <si>
    <t>U01637</t>
  </si>
  <si>
    <t>U01639</t>
  </si>
  <si>
    <t>U01641</t>
  </si>
  <si>
    <t>U01643</t>
  </si>
  <si>
    <t>U01644</t>
  </si>
  <si>
    <t>U01645</t>
  </si>
  <si>
    <t>U01646</t>
  </si>
  <si>
    <t>U01647</t>
  </si>
  <si>
    <t>U01648</t>
  </si>
  <si>
    <t>U01650</t>
  </si>
  <si>
    <t>U01651</t>
  </si>
  <si>
    <t>U01652</t>
  </si>
  <si>
    <t>U01655</t>
  </si>
  <si>
    <t>U01658</t>
  </si>
  <si>
    <t>U01660</t>
  </si>
  <si>
    <t>U01662</t>
  </si>
  <si>
    <t>U01664</t>
  </si>
  <si>
    <t>U01665</t>
  </si>
  <si>
    <t>U01666</t>
  </si>
  <si>
    <t>U01667</t>
  </si>
  <si>
    <t>U01669</t>
  </si>
  <si>
    <t>U01670</t>
  </si>
  <si>
    <t>U01671</t>
  </si>
  <si>
    <t>U01672</t>
  </si>
  <si>
    <t>U01673</t>
  </si>
  <si>
    <t>U01675</t>
  </si>
  <si>
    <t>U01676</t>
  </si>
  <si>
    <t>U01677</t>
  </si>
  <si>
    <t>U01678</t>
  </si>
  <si>
    <t>U01679</t>
  </si>
  <si>
    <t>U01680</t>
  </si>
  <si>
    <t>U01682</t>
  </si>
  <si>
    <t>U01683</t>
  </si>
  <si>
    <t>U01687</t>
  </si>
  <si>
    <t>U01689</t>
  </si>
  <si>
    <t>U01690</t>
  </si>
  <si>
    <t>U01691</t>
  </si>
  <si>
    <t>U01694</t>
  </si>
  <si>
    <t>U01695</t>
  </si>
  <si>
    <t>U01699</t>
  </si>
  <si>
    <t>U01701</t>
  </si>
  <si>
    <t>U01702</t>
  </si>
  <si>
    <t>U01705</t>
  </si>
  <si>
    <t>U01706</t>
  </si>
  <si>
    <t>U01707</t>
  </si>
  <si>
    <t>U01708</t>
  </si>
  <si>
    <t>U01709</t>
  </si>
  <si>
    <t>U01710</t>
  </si>
  <si>
    <t>U01711</t>
  </si>
  <si>
    <t>U01712</t>
  </si>
  <si>
    <t>U01713</t>
  </si>
  <si>
    <t>U01714</t>
  </si>
  <si>
    <t>U01715</t>
  </si>
  <si>
    <t>U01716</t>
  </si>
  <si>
    <t>U01717</t>
  </si>
  <si>
    <t>U01718</t>
  </si>
  <si>
    <t>U01719</t>
  </si>
  <si>
    <t>U01720</t>
  </si>
  <si>
    <t>U01721</t>
  </si>
  <si>
    <t>U01723</t>
  </si>
  <si>
    <t>U01724</t>
  </si>
  <si>
    <t>U01725</t>
  </si>
  <si>
    <t>U01726</t>
  </si>
  <si>
    <t>U01727</t>
  </si>
  <si>
    <t>U01728</t>
  </si>
  <si>
    <t>U01731</t>
  </si>
  <si>
    <t>U01732</t>
  </si>
  <si>
    <t>U01733</t>
  </si>
  <si>
    <t>U01734</t>
  </si>
  <si>
    <t>U01735</t>
  </si>
  <si>
    <t>U01738</t>
  </si>
  <si>
    <t>U01739</t>
  </si>
  <si>
    <t>U01740</t>
  </si>
  <si>
    <t>U01742</t>
  </si>
  <si>
    <t>U01743</t>
  </si>
  <si>
    <t>U01744</t>
  </si>
  <si>
    <t>U01745</t>
  </si>
  <si>
    <t>U01746</t>
  </si>
  <si>
    <t>U01748</t>
  </si>
  <si>
    <t>U01749</t>
  </si>
  <si>
    <t>U01750</t>
  </si>
  <si>
    <t>U01751</t>
  </si>
  <si>
    <t>U01752</t>
  </si>
  <si>
    <t>U01753</t>
  </si>
  <si>
    <t>U01756</t>
  </si>
  <si>
    <t>U01757</t>
  </si>
  <si>
    <t>U01758</t>
  </si>
  <si>
    <t>U01759</t>
  </si>
  <si>
    <t>U01761</t>
  </si>
  <si>
    <t>U01762</t>
  </si>
  <si>
    <t>U01763</t>
  </si>
  <si>
    <t>U01764</t>
  </si>
  <si>
    <t>U01765</t>
  </si>
  <si>
    <t>U01766</t>
  </si>
  <si>
    <t>U01767</t>
  </si>
  <si>
    <t>U01768</t>
  </si>
  <si>
    <t>U01770</t>
  </si>
  <si>
    <t>U01771</t>
  </si>
  <si>
    <t>U01774</t>
  </si>
  <si>
    <t>U01775</t>
  </si>
  <si>
    <t>U01776</t>
  </si>
  <si>
    <t>U01777</t>
  </si>
  <si>
    <t>U01778</t>
  </si>
  <si>
    <t>U01779</t>
  </si>
  <si>
    <t>U01782</t>
  </si>
  <si>
    <t>U01786</t>
  </si>
  <si>
    <t>U01788</t>
  </si>
  <si>
    <t>U01790</t>
  </si>
  <si>
    <t>U01794</t>
  </si>
  <si>
    <t>U01798</t>
  </si>
  <si>
    <t>U01799</t>
  </si>
  <si>
    <t>U01801</t>
  </si>
  <si>
    <t>U01802</t>
  </si>
  <si>
    <t>U01804</t>
  </si>
  <si>
    <t>U01805</t>
  </si>
  <si>
    <t>U01806</t>
  </si>
  <si>
    <t>U01807</t>
  </si>
  <si>
    <t>U01808</t>
  </si>
  <si>
    <t>U01809</t>
  </si>
  <si>
    <t>U01811</t>
  </si>
  <si>
    <t>U01812</t>
  </si>
  <si>
    <t>U01814</t>
  </si>
  <si>
    <t>U01815</t>
  </si>
  <si>
    <t>U01816</t>
  </si>
  <si>
    <t>U01817</t>
  </si>
  <si>
    <t>U01818</t>
  </si>
  <si>
    <t>U01819</t>
  </si>
  <si>
    <t>U01820</t>
  </si>
  <si>
    <t>U01821</t>
  </si>
  <si>
    <t>U01822</t>
  </si>
  <si>
    <t>U01823</t>
  </si>
  <si>
    <t>U01825</t>
  </si>
  <si>
    <t>U01830</t>
  </si>
  <si>
    <t>U01833</t>
  </si>
  <si>
    <t>U01835</t>
  </si>
  <si>
    <t>U01836</t>
  </si>
  <si>
    <t>U01837</t>
  </si>
  <si>
    <t>U01838</t>
  </si>
  <si>
    <t>U01839</t>
  </si>
  <si>
    <t>U01840</t>
  </si>
  <si>
    <t>U01841</t>
  </si>
  <si>
    <t>U01842</t>
  </si>
  <si>
    <t>U01843</t>
  </si>
  <si>
    <t>U01844</t>
  </si>
  <si>
    <t>U01845</t>
  </si>
  <si>
    <t>U01846</t>
  </si>
  <si>
    <t>U01847</t>
  </si>
  <si>
    <t>U01848</t>
  </si>
  <si>
    <t>U01852</t>
  </si>
  <si>
    <t>U01853</t>
  </si>
  <si>
    <t>U01854</t>
  </si>
  <si>
    <t>U01856</t>
  </si>
  <si>
    <t>U01857</t>
  </si>
  <si>
    <t>U01859</t>
  </si>
  <si>
    <t>U01860</t>
  </si>
  <si>
    <t>U01862</t>
  </si>
  <si>
    <t>U01866</t>
  </si>
  <si>
    <t>U01867</t>
  </si>
  <si>
    <t>U01868</t>
  </si>
  <si>
    <t>U01869</t>
  </si>
  <si>
    <t>U01870</t>
  </si>
  <si>
    <t>U01872</t>
  </si>
  <si>
    <t>U01873</t>
  </si>
  <si>
    <t>U01874</t>
  </si>
  <si>
    <t>U01875</t>
  </si>
  <si>
    <t>U01876</t>
  </si>
  <si>
    <t>U01877</t>
  </si>
  <si>
    <t>U01878</t>
  </si>
  <si>
    <t>U01879</t>
  </si>
  <si>
    <t>U01880</t>
  </si>
  <si>
    <t>U01881</t>
  </si>
  <si>
    <t>U01882</t>
  </si>
  <si>
    <t>U01884</t>
  </si>
  <si>
    <t>U01885</t>
  </si>
  <si>
    <t>U01886</t>
  </si>
  <si>
    <t>U01887</t>
  </si>
  <si>
    <t>U01888</t>
  </si>
  <si>
    <t>U01889</t>
  </si>
  <si>
    <t>U01890</t>
  </si>
  <si>
    <t>U01891</t>
  </si>
  <si>
    <t>U01892</t>
  </si>
  <si>
    <t>U01893</t>
  </si>
  <si>
    <t>U01894</t>
  </si>
  <si>
    <t>U01895</t>
  </si>
  <si>
    <t>U01896</t>
  </si>
  <si>
    <t>U01897</t>
  </si>
  <si>
    <t>U01898</t>
  </si>
  <si>
    <t>U01899</t>
  </si>
  <si>
    <t>U01900</t>
  </si>
  <si>
    <t>U01901</t>
  </si>
  <si>
    <t>U01902</t>
  </si>
  <si>
    <t>U01903</t>
  </si>
  <si>
    <t>U01904</t>
  </si>
  <si>
    <t>U01906</t>
  </si>
  <si>
    <t>U01907</t>
  </si>
  <si>
    <t>U01908</t>
  </si>
  <si>
    <t>U01911</t>
  </si>
  <si>
    <t>U01912</t>
  </si>
  <si>
    <t>U01913</t>
  </si>
  <si>
    <t>U01914</t>
  </si>
  <si>
    <t>U01915</t>
  </si>
  <si>
    <t>U01916</t>
  </si>
  <si>
    <t>U01917</t>
  </si>
  <si>
    <t>U01918</t>
  </si>
  <si>
    <t>U01919</t>
  </si>
  <si>
    <t>U01920</t>
  </si>
  <si>
    <t>U01922</t>
  </si>
  <si>
    <t>U01924</t>
  </si>
  <si>
    <t>U01926</t>
  </si>
  <si>
    <t>U01927</t>
  </si>
  <si>
    <t>U01928</t>
  </si>
  <si>
    <t>U01929</t>
  </si>
  <si>
    <t>U01930</t>
  </si>
  <si>
    <t>U01931</t>
  </si>
  <si>
    <t>U01933</t>
  </si>
  <si>
    <t>U01935</t>
  </si>
  <si>
    <t>U01936</t>
  </si>
  <si>
    <t>U01937</t>
  </si>
  <si>
    <t>U01939</t>
  </si>
  <si>
    <t>U01940</t>
  </si>
  <si>
    <t>U01941</t>
  </si>
  <si>
    <t>U01942</t>
  </si>
  <si>
    <t>U01946</t>
  </si>
  <si>
    <t>U01948</t>
  </si>
  <si>
    <t>U01950</t>
  </si>
  <si>
    <t>U01951</t>
  </si>
  <si>
    <t>U01952</t>
  </si>
  <si>
    <t>U01953</t>
  </si>
  <si>
    <t>U01954</t>
  </si>
  <si>
    <t>U01955</t>
  </si>
  <si>
    <t>U01956</t>
  </si>
  <si>
    <t>U01957</t>
  </si>
  <si>
    <t>U01958</t>
  </si>
  <si>
    <t>U01959</t>
  </si>
  <si>
    <t>U01960</t>
  </si>
  <si>
    <t>U01962</t>
  </si>
  <si>
    <t>U01963</t>
  </si>
  <si>
    <t>U01964</t>
  </si>
  <si>
    <t>U01966</t>
  </si>
  <si>
    <t>U01967</t>
  </si>
  <si>
    <t>U01968</t>
  </si>
  <si>
    <t>U01969</t>
  </si>
  <si>
    <t>U01970</t>
  </si>
  <si>
    <t>U01971</t>
  </si>
  <si>
    <t>U01972</t>
  </si>
  <si>
    <t>U01973</t>
  </si>
  <si>
    <t>U01974</t>
  </si>
  <si>
    <t>U01975</t>
  </si>
  <si>
    <t>U01976</t>
  </si>
  <si>
    <t>U01980</t>
  </si>
  <si>
    <t>U01981</t>
  </si>
  <si>
    <t>U01982</t>
  </si>
  <si>
    <t>U01983</t>
  </si>
  <si>
    <t>U01984</t>
  </si>
  <si>
    <t>U01989</t>
  </si>
  <si>
    <t>U01990</t>
  </si>
  <si>
    <t>U01992</t>
  </si>
  <si>
    <t>U01993</t>
  </si>
  <si>
    <t>U01995</t>
  </si>
  <si>
    <t>U01996</t>
  </si>
  <si>
    <t>U01999</t>
  </si>
  <si>
    <t>U02000</t>
  </si>
  <si>
    <t>U02001</t>
  </si>
  <si>
    <t>U02002</t>
  </si>
  <si>
    <t>U02003</t>
  </si>
  <si>
    <t>U02005</t>
  </si>
  <si>
    <t>U02006</t>
  </si>
  <si>
    <t>U02007</t>
  </si>
  <si>
    <t>U02008</t>
  </si>
  <si>
    <t>U02009</t>
  </si>
  <si>
    <t>U02010</t>
  </si>
  <si>
    <t>U02011</t>
  </si>
  <si>
    <t>U02012</t>
  </si>
  <si>
    <t>U02013</t>
  </si>
  <si>
    <t>U02015</t>
  </si>
  <si>
    <t>U02016</t>
  </si>
  <si>
    <t>U02020</t>
  </si>
  <si>
    <t>U02021</t>
  </si>
  <si>
    <t>U02022</t>
  </si>
  <si>
    <t>U02023</t>
  </si>
  <si>
    <t>U02024</t>
  </si>
  <si>
    <t>U02026</t>
  </si>
  <si>
    <t>U02027</t>
  </si>
  <si>
    <t>U02028</t>
  </si>
  <si>
    <t>U02029</t>
  </si>
  <si>
    <t>U02030</t>
  </si>
  <si>
    <t>U02031</t>
  </si>
  <si>
    <t>U02032</t>
  </si>
  <si>
    <t>U02035</t>
  </si>
  <si>
    <t>U02037</t>
  </si>
  <si>
    <t>U02038</t>
  </si>
  <si>
    <t>U02039</t>
  </si>
  <si>
    <t>U02040</t>
  </si>
  <si>
    <t>U02042</t>
  </si>
  <si>
    <t>U02045</t>
  </si>
  <si>
    <t>U02046</t>
  </si>
  <si>
    <t>U02047</t>
  </si>
  <si>
    <t>U02048</t>
  </si>
  <si>
    <t>U02049</t>
  </si>
  <si>
    <t>U02053</t>
  </si>
  <si>
    <t>U02055</t>
  </si>
  <si>
    <t>U02057</t>
  </si>
  <si>
    <t>U02059</t>
  </si>
  <si>
    <t>U02060</t>
  </si>
  <si>
    <t>U02061</t>
  </si>
  <si>
    <t>U02062</t>
  </si>
  <si>
    <t>U02065</t>
  </si>
  <si>
    <t>U02066</t>
  </si>
  <si>
    <t>U02070</t>
  </si>
  <si>
    <t>U02072</t>
  </si>
  <si>
    <t>U02073</t>
  </si>
  <si>
    <t>U02074</t>
  </si>
  <si>
    <t>U02075</t>
  </si>
  <si>
    <t>U02077</t>
  </si>
  <si>
    <t>U02079</t>
  </si>
  <si>
    <t>U02081</t>
  </si>
  <si>
    <t>U02082</t>
  </si>
  <si>
    <t>U02083</t>
  </si>
  <si>
    <t>U02084</t>
  </si>
  <si>
    <t>U02091</t>
  </si>
  <si>
    <t>U02092</t>
  </si>
  <si>
    <t>U02095</t>
  </si>
  <si>
    <t>U02096</t>
  </si>
  <si>
    <t>U02098</t>
  </si>
  <si>
    <t>U02099</t>
  </si>
  <si>
    <t>U02100</t>
  </si>
  <si>
    <t>U02101</t>
  </si>
  <si>
    <t>U02102</t>
  </si>
  <si>
    <t>U02104</t>
  </si>
  <si>
    <t>U02105</t>
  </si>
  <si>
    <t>U02106</t>
  </si>
  <si>
    <t>U02107</t>
  </si>
  <si>
    <t>U02108</t>
  </si>
  <si>
    <t>U02109</t>
  </si>
  <si>
    <t>U02110</t>
  </si>
  <si>
    <t>U02111</t>
  </si>
  <si>
    <t>U02112</t>
  </si>
  <si>
    <t>U02113</t>
  </si>
  <si>
    <t>U02115</t>
  </si>
  <si>
    <t>U02116</t>
  </si>
  <si>
    <t>U02117</t>
  </si>
  <si>
    <t>U02118</t>
  </si>
  <si>
    <t>U02119</t>
  </si>
  <si>
    <t>U02120</t>
  </si>
  <si>
    <t>U02121</t>
  </si>
  <si>
    <t>U02123</t>
  </si>
  <si>
    <t>U02126</t>
  </si>
  <si>
    <t>U02127</t>
  </si>
  <si>
    <t>U02129</t>
  </si>
  <si>
    <t>U02131</t>
  </si>
  <si>
    <t>U02133</t>
  </si>
  <si>
    <t>U02134</t>
  </si>
  <si>
    <t>U02135</t>
  </si>
  <si>
    <t>U02137</t>
  </si>
  <si>
    <t>U02140</t>
  </si>
  <si>
    <t>U02141</t>
  </si>
  <si>
    <t>U02144</t>
  </si>
  <si>
    <t>U02145</t>
  </si>
  <si>
    <t>U02146</t>
  </si>
  <si>
    <t>U02147</t>
  </si>
  <si>
    <t>U02148</t>
  </si>
  <si>
    <t>U02149</t>
  </si>
  <si>
    <t>U02150</t>
  </si>
  <si>
    <t>U02152</t>
  </si>
  <si>
    <t>U02154</t>
  </si>
  <si>
    <t>U02157</t>
  </si>
  <si>
    <t>U02158</t>
  </si>
  <si>
    <t>U02160</t>
  </si>
  <si>
    <t>U02161</t>
  </si>
  <si>
    <t>U02163</t>
  </si>
  <si>
    <t>U02164</t>
  </si>
  <si>
    <t>U02168</t>
  </si>
  <si>
    <t>U02169</t>
  </si>
  <si>
    <t>U02170</t>
  </si>
  <si>
    <t>U02173</t>
  </si>
  <si>
    <t>U02174</t>
  </si>
  <si>
    <t>U02175</t>
  </si>
  <si>
    <t>U02177</t>
  </si>
  <si>
    <t>U02178</t>
  </si>
  <si>
    <t>U02179</t>
  </si>
  <si>
    <t>U02180</t>
  </si>
  <si>
    <t>U02182</t>
  </si>
  <si>
    <t>U02183</t>
  </si>
  <si>
    <t>U02184</t>
  </si>
  <si>
    <t>U02186</t>
  </si>
  <si>
    <t>U02187</t>
  </si>
  <si>
    <t>U02188</t>
  </si>
  <si>
    <t>U02191</t>
  </si>
  <si>
    <t>U02196</t>
  </si>
  <si>
    <t>U02197</t>
  </si>
  <si>
    <t>U02198</t>
  </si>
  <si>
    <t>U02199</t>
  </si>
  <si>
    <t>U02201</t>
  </si>
  <si>
    <t>U02205</t>
  </si>
  <si>
    <t>U02206</t>
  </si>
  <si>
    <t>U02208</t>
  </si>
  <si>
    <t>U02209</t>
  </si>
  <si>
    <t>U02212</t>
  </si>
  <si>
    <t>U02213</t>
  </si>
  <si>
    <t>U02215</t>
  </si>
  <si>
    <t>U02217</t>
  </si>
  <si>
    <t>U02218</t>
  </si>
  <si>
    <t>U02220</t>
  </si>
  <si>
    <t>U02222</t>
  </si>
  <si>
    <t>U02226</t>
  </si>
  <si>
    <t>U02227</t>
  </si>
  <si>
    <t>U02229</t>
  </si>
  <si>
    <t>U02230</t>
  </si>
  <si>
    <t>U02236</t>
  </si>
  <si>
    <t>U02238</t>
  </si>
  <si>
    <t>U02240</t>
  </si>
  <si>
    <t>U02241</t>
  </si>
  <si>
    <t>U02242</t>
  </si>
  <si>
    <t>U02244</t>
  </si>
  <si>
    <t>U02245</t>
  </si>
  <si>
    <t>U02246</t>
  </si>
  <si>
    <t>U02247</t>
  </si>
  <si>
    <t>U02248</t>
  </si>
  <si>
    <t>U02249</t>
  </si>
  <si>
    <t>U02250</t>
  </si>
  <si>
    <t>U02251</t>
  </si>
  <si>
    <t>U02252</t>
  </si>
  <si>
    <t>U02253</t>
  </si>
  <si>
    <t>U02254</t>
  </si>
  <si>
    <t>U02256</t>
  </si>
  <si>
    <t>U02259</t>
  </si>
  <si>
    <t>U02260</t>
  </si>
  <si>
    <t>U02261</t>
  </si>
  <si>
    <t>U02262</t>
  </si>
  <si>
    <t>U02263</t>
  </si>
  <si>
    <t>U02264</t>
  </si>
  <si>
    <t>U02265</t>
  </si>
  <si>
    <t>U02266</t>
  </si>
  <si>
    <t>U02267</t>
  </si>
  <si>
    <t>U02268</t>
  </si>
  <si>
    <t>U02270</t>
  </si>
  <si>
    <t>U02271</t>
  </si>
  <si>
    <t>U02274</t>
  </si>
  <si>
    <t>U02275</t>
  </si>
  <si>
    <t>U02276</t>
  </si>
  <si>
    <t>U02277</t>
  </si>
  <si>
    <t>U02278</t>
  </si>
  <si>
    <t>U02279</t>
  </si>
  <si>
    <t>U02280</t>
  </si>
  <si>
    <t>U02282</t>
  </si>
  <si>
    <t>U02284</t>
  </si>
  <si>
    <t>U02285</t>
  </si>
  <si>
    <t>U02286</t>
  </si>
  <si>
    <t>U02287</t>
  </si>
  <si>
    <t>U02288</t>
  </si>
  <si>
    <t>U02289</t>
  </si>
  <si>
    <t>U02290</t>
  </si>
  <si>
    <t>U02293</t>
  </si>
  <si>
    <t>U02294</t>
  </si>
  <si>
    <t>U02295</t>
  </si>
  <si>
    <t>U02296</t>
  </si>
  <si>
    <t>U02297</t>
  </si>
  <si>
    <t>U02299</t>
  </si>
  <si>
    <t>U02301</t>
  </si>
  <si>
    <t>U02302</t>
  </si>
  <si>
    <t>U02303</t>
  </si>
  <si>
    <t>U02304</t>
  </si>
  <si>
    <t>U02308</t>
  </si>
  <si>
    <t>U02309</t>
  </si>
  <si>
    <t>U02310</t>
  </si>
  <si>
    <t>U02311</t>
  </si>
  <si>
    <t>U02313</t>
  </si>
  <si>
    <t>U02314</t>
  </si>
  <si>
    <t>U02316</t>
  </si>
  <si>
    <t>U02317</t>
  </si>
  <si>
    <t>U02319</t>
  </si>
  <si>
    <t>U02320</t>
  </si>
  <si>
    <t>U02321</t>
  </si>
  <si>
    <t>U02323</t>
  </si>
  <si>
    <t>U02325</t>
  </si>
  <si>
    <t>U02326</t>
  </si>
  <si>
    <t>U02328</t>
  </si>
  <si>
    <t>U02330</t>
  </si>
  <si>
    <t>U02334</t>
  </si>
  <si>
    <t>U02335</t>
  </si>
  <si>
    <t>U02336</t>
  </si>
  <si>
    <t>U02338</t>
  </si>
  <si>
    <t>U02339</t>
  </si>
  <si>
    <t>U02340</t>
  </si>
  <si>
    <t>U02341</t>
  </si>
  <si>
    <t>U02343</t>
  </si>
  <si>
    <t>U02344</t>
  </si>
  <si>
    <t>U02346</t>
  </si>
  <si>
    <t>U02347</t>
  </si>
  <si>
    <t>U02349</t>
  </si>
  <si>
    <t>U02350</t>
  </si>
  <si>
    <t>U02351</t>
  </si>
  <si>
    <t>U02353</t>
  </si>
  <si>
    <t>U02355</t>
  </si>
  <si>
    <t>U02357</t>
  </si>
  <si>
    <t>U02358</t>
  </si>
  <si>
    <t>U02362</t>
  </si>
  <si>
    <t>U02363</t>
  </si>
  <si>
    <t>U02364</t>
  </si>
  <si>
    <t>U02365</t>
  </si>
  <si>
    <t>U02366</t>
  </si>
  <si>
    <t>U02367</t>
  </si>
  <si>
    <t>U02368</t>
  </si>
  <si>
    <t>U02369</t>
  </si>
  <si>
    <t>U02370</t>
  </si>
  <si>
    <t>U02371</t>
  </si>
  <si>
    <t>U02372</t>
  </si>
  <si>
    <t>U02373</t>
  </si>
  <si>
    <t>U02376</t>
  </si>
  <si>
    <t>U02378</t>
  </si>
  <si>
    <t>U02380</t>
  </si>
  <si>
    <t>U02382</t>
  </si>
  <si>
    <t>U02383</t>
  </si>
  <si>
    <t>U02384</t>
  </si>
  <si>
    <t>U02385</t>
  </si>
  <si>
    <t>U02386</t>
  </si>
  <si>
    <t>U02387</t>
  </si>
  <si>
    <t>U02388</t>
  </si>
  <si>
    <t>U02391</t>
  </si>
  <si>
    <t>U02392</t>
  </si>
  <si>
    <t>U02396</t>
  </si>
  <si>
    <t>U02397</t>
  </si>
  <si>
    <t>U02402</t>
  </si>
  <si>
    <t>U02404</t>
  </si>
  <si>
    <t>U02405</t>
  </si>
  <si>
    <t>U02406</t>
  </si>
  <si>
    <t>U02408</t>
  </si>
  <si>
    <t>U02409</t>
  </si>
  <si>
    <t>U02410</t>
  </si>
  <si>
    <t>U02413</t>
  </si>
  <si>
    <t>U02414</t>
  </si>
  <si>
    <t>U02417</t>
  </si>
  <si>
    <t>U02418</t>
  </si>
  <si>
    <t>U02419</t>
  </si>
  <si>
    <t>U02420</t>
  </si>
  <si>
    <t>U02422</t>
  </si>
  <si>
    <t>U02423</t>
  </si>
  <si>
    <t>U02424</t>
  </si>
  <si>
    <t>U02429</t>
  </si>
  <si>
    <t>U02430</t>
  </si>
  <si>
    <t>U02431</t>
  </si>
  <si>
    <t>U02432</t>
  </si>
  <si>
    <t>U02435</t>
  </si>
  <si>
    <t>U02437</t>
  </si>
  <si>
    <t>U02438</t>
  </si>
  <si>
    <t>U02441</t>
  </si>
  <si>
    <t>U02444</t>
  </si>
  <si>
    <t>U02446</t>
  </si>
  <si>
    <t>U02447</t>
  </si>
  <si>
    <t>U02449</t>
  </si>
  <si>
    <t>U02452</t>
  </si>
  <si>
    <t>U02455</t>
  </si>
  <si>
    <t>U02457</t>
  </si>
  <si>
    <t>U02458</t>
  </si>
  <si>
    <t>U02459</t>
  </si>
  <si>
    <t>U02460</t>
  </si>
  <si>
    <t>U02461</t>
  </si>
  <si>
    <t>U02462</t>
  </si>
  <si>
    <t>U02465</t>
  </si>
  <si>
    <t>U02466</t>
  </si>
  <si>
    <t>U02469</t>
  </si>
  <si>
    <t>U02471</t>
  </si>
  <si>
    <t>U02473</t>
  </si>
  <si>
    <t>U02474</t>
  </si>
  <si>
    <t>U02475</t>
  </si>
  <si>
    <t>U02476</t>
  </si>
  <si>
    <t>U02477</t>
  </si>
  <si>
    <t>U02478</t>
  </si>
  <si>
    <t>U02479</t>
  </si>
  <si>
    <t>U02480</t>
  </si>
  <si>
    <t>U02482</t>
  </si>
  <si>
    <t>U02483</t>
  </si>
  <si>
    <t>U02485</t>
  </si>
  <si>
    <t>U02486</t>
  </si>
  <si>
    <t>U02487</t>
  </si>
  <si>
    <t>U02489</t>
  </si>
  <si>
    <t>U02491</t>
  </si>
  <si>
    <t>U02494</t>
  </si>
  <si>
    <t>U02495</t>
  </si>
  <si>
    <t>U02496</t>
  </si>
  <si>
    <t>U02498</t>
  </si>
  <si>
    <t>U02499</t>
  </si>
  <si>
    <t>U02501</t>
  </si>
  <si>
    <t>U02502</t>
  </si>
  <si>
    <t>U02505</t>
  </si>
  <si>
    <t>U02507</t>
  </si>
  <si>
    <t>U02509</t>
  </si>
  <si>
    <t>U02511</t>
  </si>
  <si>
    <t>U02512</t>
  </si>
  <si>
    <t>U02513</t>
  </si>
  <si>
    <t>U02514</t>
  </si>
  <si>
    <t>U02515</t>
  </si>
  <si>
    <t>U02516</t>
  </si>
  <si>
    <t>U02518</t>
  </si>
  <si>
    <t>U02520</t>
  </si>
  <si>
    <t>U02521</t>
  </si>
  <si>
    <t>U02524</t>
  </si>
  <si>
    <t>U02529</t>
  </si>
  <si>
    <t>U02530</t>
  </si>
  <si>
    <t>U02532</t>
  </si>
  <si>
    <t>U02533</t>
  </si>
  <si>
    <t>U02534</t>
  </si>
  <si>
    <t>U02539</t>
  </si>
  <si>
    <t>U02542</t>
  </si>
  <si>
    <t>U02544</t>
  </si>
  <si>
    <t>U02546</t>
  </si>
  <si>
    <t>U02547</t>
  </si>
  <si>
    <t>U02548</t>
  </si>
  <si>
    <t>U02550</t>
  </si>
  <si>
    <t>U02551</t>
  </si>
  <si>
    <t>U02554</t>
  </si>
  <si>
    <t>U02559</t>
  </si>
  <si>
    <t>U02560</t>
  </si>
  <si>
    <t>U02564</t>
  </si>
  <si>
    <t>U02565</t>
  </si>
  <si>
    <t>U02569</t>
  </si>
  <si>
    <t>U02571</t>
  </si>
  <si>
    <t>U02572</t>
  </si>
  <si>
    <t>U02574</t>
  </si>
  <si>
    <t>U02576</t>
  </si>
  <si>
    <t>U02577</t>
  </si>
  <si>
    <t>U02579</t>
  </si>
  <si>
    <t>U02580</t>
  </si>
  <si>
    <t>U02583</t>
  </si>
  <si>
    <t>U02584</t>
  </si>
  <si>
    <t>U02585</t>
  </si>
  <si>
    <t>U02586</t>
  </si>
  <si>
    <t>U02588</t>
  </si>
  <si>
    <t>U02589</t>
  </si>
  <si>
    <t>U02590</t>
  </si>
  <si>
    <t>U02594</t>
  </si>
  <si>
    <t>U02595</t>
  </si>
  <si>
    <t>U02598</t>
  </si>
  <si>
    <t>U02599</t>
  </si>
  <si>
    <t>U02600</t>
  </si>
  <si>
    <t>U02601</t>
  </si>
  <si>
    <t>U02602</t>
  </si>
  <si>
    <t>U02603</t>
  </si>
  <si>
    <t>U02604</t>
  </si>
  <si>
    <t>U02605</t>
  </si>
  <si>
    <t>U02606</t>
  </si>
  <si>
    <t>U02609</t>
  </si>
  <si>
    <t>U02610</t>
  </si>
  <si>
    <t>U02611</t>
  </si>
  <si>
    <t>U02612</t>
  </si>
  <si>
    <t>U02613</t>
  </si>
  <si>
    <t>U02615</t>
  </si>
  <si>
    <t>U02617</t>
  </si>
  <si>
    <t>U02618</t>
  </si>
  <si>
    <t>U02619</t>
  </si>
  <si>
    <t>U02620</t>
  </si>
  <si>
    <t>U02621</t>
  </si>
  <si>
    <t>U02622</t>
  </si>
  <si>
    <t>U02624</t>
  </si>
  <si>
    <t>U02627</t>
  </si>
  <si>
    <t>U02628</t>
  </si>
  <si>
    <t>U02629</t>
  </si>
  <si>
    <t>U02630</t>
  </si>
  <si>
    <t>U02631</t>
  </si>
  <si>
    <t>U02633</t>
  </si>
  <si>
    <t>U02634</t>
  </si>
  <si>
    <t>U02635</t>
  </si>
  <si>
    <t>U02636</t>
  </si>
  <si>
    <t>U02638</t>
  </si>
  <si>
    <t>U02639</t>
  </si>
  <si>
    <t>U02640</t>
  </si>
  <si>
    <t>U02642</t>
  </si>
  <si>
    <t>U02643</t>
  </si>
  <si>
    <t>U02644</t>
  </si>
  <si>
    <t>U02646</t>
  </si>
  <si>
    <t>U02648</t>
  </si>
  <si>
    <t>U02649</t>
  </si>
  <si>
    <t>U02650</t>
  </si>
  <si>
    <t>U02651</t>
  </si>
  <si>
    <t>U02653</t>
  </si>
  <si>
    <t>U02655</t>
  </si>
  <si>
    <t>U02656</t>
  </si>
  <si>
    <t>U02657</t>
  </si>
  <si>
    <t>U02661</t>
  </si>
  <si>
    <t>U02663</t>
  </si>
  <si>
    <t>U02665</t>
  </si>
  <si>
    <t>U02668</t>
  </si>
  <si>
    <t>U02669</t>
  </si>
  <si>
    <t>U02672</t>
  </si>
  <si>
    <t>U02673</t>
  </si>
  <si>
    <t>U02674</t>
  </si>
  <si>
    <t>U02675</t>
  </si>
  <si>
    <t>U02677</t>
  </si>
  <si>
    <t>U02678</t>
  </si>
  <si>
    <t>U02679</t>
  </si>
  <si>
    <t>U02681</t>
  </si>
  <si>
    <t>U02682</t>
  </si>
  <si>
    <t>U02684</t>
  </si>
  <si>
    <t>U02685</t>
  </si>
  <si>
    <t>U02687</t>
  </si>
  <si>
    <t>U02689</t>
  </si>
  <si>
    <t>U02690</t>
  </si>
  <si>
    <t>U02691</t>
  </si>
  <si>
    <t>U02692</t>
  </si>
  <si>
    <t>U02693</t>
  </si>
  <si>
    <t>U02694</t>
  </si>
  <si>
    <t>U02696</t>
  </si>
  <si>
    <t>U02698</t>
  </si>
  <si>
    <t>U02700</t>
  </si>
  <si>
    <t>U02701</t>
  </si>
  <si>
    <t>U02702</t>
  </si>
  <si>
    <t>U02703</t>
  </si>
  <si>
    <t>U02704</t>
  </si>
  <si>
    <t>U02708</t>
  </si>
  <si>
    <t>U02710</t>
  </si>
  <si>
    <t>U02711</t>
  </si>
  <si>
    <t>U02712</t>
  </si>
  <si>
    <t>U02713</t>
  </si>
  <si>
    <t>U02714</t>
  </si>
  <si>
    <t>U02715</t>
  </si>
  <si>
    <t>U02716</t>
  </si>
  <si>
    <t>U02717</t>
  </si>
  <si>
    <t>U02718</t>
  </si>
  <si>
    <t>U02719</t>
  </si>
  <si>
    <t>U02722</t>
  </si>
  <si>
    <t>U02723</t>
  </si>
  <si>
    <t>U02727</t>
  </si>
  <si>
    <t>U02729</t>
  </si>
  <si>
    <t>U02730</t>
  </si>
  <si>
    <t>U02731</t>
  </si>
  <si>
    <t>U02733</t>
  </si>
  <si>
    <t>U02734</t>
  </si>
  <si>
    <t>U02735</t>
  </si>
  <si>
    <t>U02737</t>
  </si>
  <si>
    <t>U02739</t>
  </si>
  <si>
    <t>U02740</t>
  </si>
  <si>
    <t>U02742</t>
  </si>
  <si>
    <t>U02744</t>
  </si>
  <si>
    <t>U02746</t>
  </si>
  <si>
    <t>U02749</t>
  </si>
  <si>
    <t>U02750</t>
  </si>
  <si>
    <t>U02752</t>
  </si>
  <si>
    <t>U02753</t>
  </si>
  <si>
    <t>U02754</t>
  </si>
  <si>
    <t>U02757</t>
  </si>
  <si>
    <t>U02759</t>
  </si>
  <si>
    <t>U02760</t>
  </si>
  <si>
    <t>U02762</t>
  </si>
  <si>
    <t>U02763</t>
  </si>
  <si>
    <t>U02766</t>
  </si>
  <si>
    <t>U02769</t>
  </si>
  <si>
    <t>U02770</t>
  </si>
  <si>
    <t>U02771</t>
  </si>
  <si>
    <t>U02772</t>
  </si>
  <si>
    <t>U02773</t>
  </si>
  <si>
    <t>U02774</t>
  </si>
  <si>
    <t>U02777</t>
  </si>
  <si>
    <t>U02778</t>
  </si>
  <si>
    <t>U02779</t>
  </si>
  <si>
    <t>U02784</t>
  </si>
  <si>
    <t>U02785</t>
  </si>
  <si>
    <t>U02786</t>
  </si>
  <si>
    <t>U02787</t>
  </si>
  <si>
    <t>U02788</t>
  </si>
  <si>
    <t>U02789</t>
  </si>
  <si>
    <t>U02790</t>
  </si>
  <si>
    <t>U02791</t>
  </si>
  <si>
    <t>U02792</t>
  </si>
  <si>
    <t>U02793</t>
  </si>
  <si>
    <t>U02795</t>
  </si>
  <si>
    <t>U02800</t>
  </si>
  <si>
    <t>U02801</t>
  </si>
  <si>
    <t>U02802</t>
  </si>
  <si>
    <t>U02803</t>
  </si>
  <si>
    <t>U02804</t>
  </si>
  <si>
    <t>U02805</t>
  </si>
  <si>
    <t>U02807</t>
  </si>
  <si>
    <t>U02809</t>
  </si>
  <si>
    <t>U02810</t>
  </si>
  <si>
    <t>U02813</t>
  </si>
  <si>
    <t>U02814</t>
  </si>
  <si>
    <t>U02815</t>
  </si>
  <si>
    <t>U02816</t>
  </si>
  <si>
    <t>U02819</t>
  </si>
  <si>
    <t>U02820</t>
  </si>
  <si>
    <t>U02821</t>
  </si>
  <si>
    <t>U02822</t>
  </si>
  <si>
    <t>U02823</t>
  </si>
  <si>
    <t>U02826</t>
  </si>
  <si>
    <t>U02827</t>
  </si>
  <si>
    <t>U02828</t>
  </si>
  <si>
    <t>U02829</t>
  </si>
  <si>
    <t>U02831</t>
  </si>
  <si>
    <t>U02832</t>
  </si>
  <si>
    <t>U02833</t>
  </si>
  <si>
    <t>U02835</t>
  </si>
  <si>
    <t>U02836</t>
  </si>
  <si>
    <t>U02837</t>
  </si>
  <si>
    <t>U02841</t>
  </si>
  <si>
    <t>U02842</t>
  </si>
  <si>
    <t>U02843</t>
  </si>
  <si>
    <t>U02844</t>
  </si>
  <si>
    <t>U02846</t>
  </si>
  <si>
    <t>U02847</t>
  </si>
  <si>
    <t>U02849</t>
  </si>
  <si>
    <t>U02850</t>
  </si>
  <si>
    <t>U02852</t>
  </si>
  <si>
    <t>U02853</t>
  </si>
  <si>
    <t>U02855</t>
  </si>
  <si>
    <t>U02857</t>
  </si>
  <si>
    <t>U02860</t>
  </si>
  <si>
    <t>U02861</t>
  </si>
  <si>
    <t>U02862</t>
  </si>
  <si>
    <t>U02864</t>
  </si>
  <si>
    <t>U02865</t>
  </si>
  <si>
    <t>U02866</t>
  </si>
  <si>
    <t>U02868</t>
  </si>
  <si>
    <t>U02871</t>
  </si>
  <si>
    <t>U02872</t>
  </si>
  <si>
    <t>U02875</t>
  </si>
  <si>
    <t>U02878</t>
  </si>
  <si>
    <t>U02879</t>
  </si>
  <si>
    <t>U02880</t>
  </si>
  <si>
    <t>U02881</t>
  </si>
  <si>
    <t>U02882</t>
  </si>
  <si>
    <t>U02883</t>
  </si>
  <si>
    <t>U02884</t>
  </si>
  <si>
    <t>U02885</t>
  </si>
  <si>
    <t>U02887</t>
  </si>
  <si>
    <t>U02888</t>
  </si>
  <si>
    <t>U02889</t>
  </si>
  <si>
    <t>U02890</t>
  </si>
  <si>
    <t>U02891</t>
  </si>
  <si>
    <t>U02892</t>
  </si>
  <si>
    <t>U02894</t>
  </si>
  <si>
    <t>U02895</t>
  </si>
  <si>
    <t>U02896</t>
  </si>
  <si>
    <t>U02898</t>
  </si>
  <si>
    <t>U02899</t>
  </si>
  <si>
    <t>U02900</t>
  </si>
  <si>
    <t>U02901</t>
  </si>
  <si>
    <t>U02903</t>
  </si>
  <si>
    <t>U02904</t>
  </si>
  <si>
    <t>U02905</t>
  </si>
  <si>
    <t>U02906</t>
  </si>
  <si>
    <t>U02907</t>
  </si>
  <si>
    <t>U02909</t>
  </si>
  <si>
    <t>U02910</t>
  </si>
  <si>
    <t>U02911</t>
  </si>
  <si>
    <t>U02912</t>
  </si>
  <si>
    <t>U02913</t>
  </si>
  <si>
    <t>U02914</t>
  </si>
  <si>
    <t>U02915</t>
  </si>
  <si>
    <t>U02916</t>
  </si>
  <si>
    <t>U02917</t>
  </si>
  <si>
    <t>U02918</t>
  </si>
  <si>
    <t>U02920</t>
  </si>
  <si>
    <t>U02921</t>
  </si>
  <si>
    <t>U02922</t>
  </si>
  <si>
    <t>U02923</t>
  </si>
  <si>
    <t>U02924</t>
  </si>
  <si>
    <t>U02925</t>
  </si>
  <si>
    <t>U02927</t>
  </si>
  <si>
    <t>U02928</t>
  </si>
  <si>
    <t>U02929</t>
  </si>
  <si>
    <t>U02930</t>
  </si>
  <si>
    <t>U02932</t>
  </si>
  <si>
    <t>U02933</t>
  </si>
  <si>
    <t>U02934</t>
  </si>
  <si>
    <t>U02935</t>
  </si>
  <si>
    <t>U02936</t>
  </si>
  <si>
    <t>U02937</t>
  </si>
  <si>
    <t>U02938</t>
  </si>
  <si>
    <t>U02939</t>
  </si>
  <si>
    <t>U02940</t>
  </si>
  <si>
    <t>U02941</t>
  </si>
  <si>
    <t>U02942</t>
  </si>
  <si>
    <t>U02943</t>
  </si>
  <si>
    <t>U02945</t>
  </si>
  <si>
    <t>U02947</t>
  </si>
  <si>
    <t>U02948</t>
  </si>
  <si>
    <t>U02949</t>
  </si>
  <si>
    <t>U02950</t>
  </si>
  <si>
    <t>U02955</t>
  </si>
  <si>
    <t>U02956</t>
  </si>
  <si>
    <t>U02958</t>
  </si>
  <si>
    <t>U02961</t>
  </si>
  <si>
    <t>U02962</t>
  </si>
  <si>
    <t>U02964</t>
  </si>
  <si>
    <t>U02965</t>
  </si>
  <si>
    <t>U02966</t>
  </si>
  <si>
    <t>U02968</t>
  </si>
  <si>
    <t>U02969</t>
  </si>
  <si>
    <t>U02971</t>
  </si>
  <si>
    <t>U02975</t>
  </si>
  <si>
    <t>U02976</t>
  </si>
  <si>
    <t>U02977</t>
  </si>
  <si>
    <t>U02979</t>
  </si>
  <si>
    <t>U02981</t>
  </si>
  <si>
    <t>U02982</t>
  </si>
  <si>
    <t>U02983</t>
  </si>
  <si>
    <t>U02985</t>
  </si>
  <si>
    <t>U02986</t>
  </si>
  <si>
    <t>U02989</t>
  </si>
  <si>
    <t>U02991</t>
  </si>
  <si>
    <t>U02995</t>
  </si>
  <si>
    <t>U02996</t>
  </si>
  <si>
    <t>U03000</t>
  </si>
  <si>
    <t>U03001</t>
  </si>
  <si>
    <t>U03003</t>
  </si>
  <si>
    <t>U03004</t>
  </si>
  <si>
    <t>U03006</t>
  </si>
  <si>
    <t>U03007</t>
  </si>
  <si>
    <t>U03011</t>
  </si>
  <si>
    <t>U03012</t>
  </si>
  <si>
    <t>U03013</t>
  </si>
  <si>
    <t>U03014</t>
  </si>
  <si>
    <t>U03015</t>
  </si>
  <si>
    <t>U03016</t>
  </si>
  <si>
    <t>U03017</t>
  </si>
  <si>
    <t>U03018</t>
  </si>
  <si>
    <t>U03019</t>
  </si>
  <si>
    <t>U03023</t>
  </si>
  <si>
    <t>U03024</t>
  </si>
  <si>
    <t>U03025</t>
  </si>
  <si>
    <t>U03026</t>
  </si>
  <si>
    <t>U03027</t>
  </si>
  <si>
    <t>U03030</t>
  </si>
  <si>
    <t>U03031</t>
  </si>
  <si>
    <t>U03032</t>
  </si>
  <si>
    <t>U03033</t>
  </si>
  <si>
    <t>U03034</t>
  </si>
  <si>
    <t>U03038</t>
  </si>
  <si>
    <t>U03040</t>
  </si>
  <si>
    <t>U03041</t>
  </si>
  <si>
    <t>U03042</t>
  </si>
  <si>
    <t>U03044</t>
  </si>
  <si>
    <t>U03046</t>
  </si>
  <si>
    <t>U03050</t>
  </si>
  <si>
    <t>U03051</t>
  </si>
  <si>
    <t>U03052</t>
  </si>
  <si>
    <t>U03054</t>
  </si>
  <si>
    <t>U03056</t>
  </si>
  <si>
    <t>U03059</t>
  </si>
  <si>
    <t>U03060</t>
  </si>
  <si>
    <t>U03061</t>
  </si>
  <si>
    <t>U03062</t>
  </si>
  <si>
    <t>U03063</t>
  </si>
  <si>
    <t>U03064</t>
  </si>
  <si>
    <t>U03065</t>
  </si>
  <si>
    <t>U03066</t>
  </si>
  <si>
    <t>U03067</t>
  </si>
  <si>
    <t>U03068</t>
  </si>
  <si>
    <t>U03069</t>
  </si>
  <si>
    <t>U03070</t>
  </si>
  <si>
    <t>U03071</t>
  </si>
  <si>
    <t>U03072</t>
  </si>
  <si>
    <t>U03074</t>
  </si>
  <si>
    <t>U03077</t>
  </si>
  <si>
    <t>U03078</t>
  </si>
  <si>
    <t>U03079</t>
  </si>
  <si>
    <t>U03081</t>
  </si>
  <si>
    <t>U03082</t>
  </si>
  <si>
    <t>U03083</t>
  </si>
  <si>
    <t>U03084</t>
  </si>
  <si>
    <t>U03085</t>
  </si>
  <si>
    <t>U03087</t>
  </si>
  <si>
    <t>U03088</t>
  </si>
  <si>
    <t>U03089</t>
  </si>
  <si>
    <t>U03090</t>
  </si>
  <si>
    <t>U03093</t>
  </si>
  <si>
    <t>U03094</t>
  </si>
  <si>
    <t>U03095</t>
  </si>
  <si>
    <t>U03097</t>
  </si>
  <si>
    <t>U03099</t>
  </si>
  <si>
    <t>U03102</t>
  </si>
  <si>
    <t>U03103</t>
  </si>
  <si>
    <t>U03104</t>
  </si>
  <si>
    <t>U03105</t>
  </si>
  <si>
    <t>U03106</t>
  </si>
  <si>
    <t>U03107</t>
  </si>
  <si>
    <t>U03108</t>
  </si>
  <si>
    <t>U03109</t>
  </si>
  <si>
    <t>U03110</t>
  </si>
  <si>
    <t>U03112</t>
  </si>
  <si>
    <t>U03113</t>
  </si>
  <si>
    <t>U03114</t>
  </si>
  <si>
    <t>U03115</t>
  </si>
  <si>
    <t>U03116</t>
  </si>
  <si>
    <t>U03118</t>
  </si>
  <si>
    <t>U03119</t>
  </si>
  <si>
    <t>U03123</t>
  </si>
  <si>
    <t>U03124</t>
  </si>
  <si>
    <t>U03126</t>
  </si>
  <si>
    <t>U03128</t>
  </si>
  <si>
    <t>U03129</t>
  </si>
  <si>
    <t>U03130</t>
  </si>
  <si>
    <t>U03131</t>
  </si>
  <si>
    <t>U03132</t>
  </si>
  <si>
    <t>U03134</t>
  </si>
  <si>
    <t>U03135</t>
  </si>
  <si>
    <t>U03140</t>
  </si>
  <si>
    <t>U03141</t>
  </si>
  <si>
    <t>U03142</t>
  </si>
  <si>
    <t>U03144</t>
  </si>
  <si>
    <t>U03146</t>
  </si>
  <si>
    <t>U03147</t>
  </si>
  <si>
    <t>U03148</t>
  </si>
  <si>
    <t>U03149</t>
  </si>
  <si>
    <t>U03150</t>
  </si>
  <si>
    <t>U03155</t>
  </si>
  <si>
    <t>U03157</t>
  </si>
  <si>
    <t>U03158</t>
  </si>
  <si>
    <t>U03161</t>
  </si>
  <si>
    <t>U03164</t>
  </si>
  <si>
    <t>U03165</t>
  </si>
  <si>
    <t>U03166</t>
  </si>
  <si>
    <t>U03167</t>
  </si>
  <si>
    <t>U03168</t>
  </si>
  <si>
    <t>U03169</t>
  </si>
  <si>
    <t>U03170</t>
  </si>
  <si>
    <t>U03171</t>
  </si>
  <si>
    <t>U03172</t>
  </si>
  <si>
    <t>U03173</t>
  </si>
  <si>
    <t>U03174</t>
  </si>
  <si>
    <t>U03175</t>
  </si>
  <si>
    <t>U03176</t>
  </si>
  <si>
    <t>U03177</t>
  </si>
  <si>
    <t>U03179</t>
  </si>
  <si>
    <t>U03180</t>
  </si>
  <si>
    <t>U03181</t>
  </si>
  <si>
    <t>U03182</t>
  </si>
  <si>
    <t>U03185</t>
  </si>
  <si>
    <t>U03187</t>
  </si>
  <si>
    <t>U03190</t>
  </si>
  <si>
    <t>U03191</t>
  </si>
  <si>
    <t>U03193</t>
  </si>
  <si>
    <t>U03195</t>
  </si>
  <si>
    <t>U03196</t>
  </si>
  <si>
    <t>U03197</t>
  </si>
  <si>
    <t>U03199</t>
  </si>
  <si>
    <t>U03200</t>
  </si>
  <si>
    <t>U03204</t>
  </si>
  <si>
    <t>U03205</t>
  </si>
  <si>
    <t>U03206</t>
  </si>
  <si>
    <t>U03207</t>
  </si>
  <si>
    <t>U03208</t>
  </si>
  <si>
    <t>U03209</t>
  </si>
  <si>
    <t>U03210</t>
  </si>
  <si>
    <t>U03211</t>
  </si>
  <si>
    <t>U03212</t>
  </si>
  <si>
    <t>U03213</t>
  </si>
  <si>
    <t>U03215</t>
  </si>
  <si>
    <t>U03216</t>
  </si>
  <si>
    <t>U03218</t>
  </si>
  <si>
    <t>U03221</t>
  </si>
  <si>
    <t>U03222</t>
  </si>
  <si>
    <t>U03223</t>
  </si>
  <si>
    <t>U03224</t>
  </si>
  <si>
    <t>U03225</t>
  </si>
  <si>
    <t>U03226</t>
  </si>
  <si>
    <t>U03228</t>
  </si>
  <si>
    <t>U03229</t>
  </si>
  <si>
    <t>U03230</t>
  </si>
  <si>
    <t>U03231</t>
  </si>
  <si>
    <t>U03232</t>
  </si>
  <si>
    <t>U03233</t>
  </si>
  <si>
    <t>U03234</t>
  </si>
  <si>
    <t>U03236</t>
  </si>
  <si>
    <t>U03237</t>
  </si>
  <si>
    <t>U03238</t>
  </si>
  <si>
    <t>U03240</t>
  </si>
  <si>
    <t>U03241</t>
  </si>
  <si>
    <t>U03242</t>
  </si>
  <si>
    <t>U03244</t>
  </si>
  <si>
    <t>U03246</t>
  </si>
  <si>
    <t>U03247</t>
  </si>
  <si>
    <t>U03248</t>
  </si>
  <si>
    <t>U03249</t>
  </si>
  <si>
    <t>U03250</t>
  </si>
  <si>
    <t>U03252</t>
  </si>
  <si>
    <t>U03253</t>
  </si>
  <si>
    <t>U03254</t>
  </si>
  <si>
    <t>U03255</t>
  </si>
  <si>
    <t>U03256</t>
  </si>
  <si>
    <t>U03257</t>
  </si>
  <si>
    <t>U03258</t>
  </si>
  <si>
    <t>U03260</t>
  </si>
  <si>
    <t>U03262</t>
  </si>
  <si>
    <t>U03265</t>
  </si>
  <si>
    <t>U03266</t>
  </si>
  <si>
    <t>U03268</t>
  </si>
  <si>
    <t>U03269</t>
  </si>
  <si>
    <t>U03270</t>
  </si>
  <si>
    <t>U03271</t>
  </si>
  <si>
    <t>U03272</t>
  </si>
  <si>
    <t>U03274</t>
  </si>
  <si>
    <t>U03275</t>
  </si>
  <si>
    <t>U03279</t>
  </si>
  <si>
    <t>U03280</t>
  </si>
  <si>
    <t>U03283</t>
  </si>
  <si>
    <t>U03285</t>
  </si>
  <si>
    <t>U03286</t>
  </si>
  <si>
    <t>U03287</t>
  </si>
  <si>
    <t>U03288</t>
  </si>
  <si>
    <t>U03289</t>
  </si>
  <si>
    <t>U03291</t>
  </si>
  <si>
    <t>U03293</t>
  </si>
  <si>
    <t>U03294</t>
  </si>
  <si>
    <t>U03297</t>
  </si>
  <si>
    <t>U03298</t>
  </si>
  <si>
    <t>U03299</t>
  </si>
  <si>
    <t>U03302</t>
  </si>
  <si>
    <t>U03303</t>
  </si>
  <si>
    <t>U03305</t>
  </si>
  <si>
    <t>U03306</t>
  </si>
  <si>
    <t>U03307</t>
  </si>
  <si>
    <t>U03308</t>
  </si>
  <si>
    <t>U03309</t>
  </si>
  <si>
    <t>U03310</t>
  </si>
  <si>
    <t>U03312</t>
  </si>
  <si>
    <t>U03313</t>
  </si>
  <si>
    <t>U03315</t>
  </si>
  <si>
    <t>U03316</t>
  </si>
  <si>
    <t>U03317</t>
  </si>
  <si>
    <t>U03318</t>
  </si>
  <si>
    <t>U03319</t>
  </si>
  <si>
    <t>U03320</t>
  </si>
  <si>
    <t>U03321</t>
  </si>
  <si>
    <t>U03323</t>
  </si>
  <si>
    <t>U03326</t>
  </si>
  <si>
    <t>U03327</t>
  </si>
  <si>
    <t>U03329</t>
  </si>
  <si>
    <t>U03330</t>
  </si>
  <si>
    <t>U03331</t>
  </si>
  <si>
    <t>U03332</t>
  </si>
  <si>
    <t>U03333</t>
  </si>
  <si>
    <t>U03335</t>
  </si>
  <si>
    <t>U03337</t>
  </si>
  <si>
    <t>U03338</t>
  </si>
  <si>
    <t>U03339</t>
  </si>
  <si>
    <t>U03340</t>
  </si>
  <si>
    <t>U03341</t>
  </si>
  <si>
    <t>U03343</t>
  </si>
  <si>
    <t>U03344</t>
  </si>
  <si>
    <t>U03345</t>
  </si>
  <si>
    <t>U03346</t>
  </si>
  <si>
    <t>U03347</t>
  </si>
  <si>
    <t>U03348</t>
  </si>
  <si>
    <t>U03352</t>
  </si>
  <si>
    <t>U03354</t>
  </si>
  <si>
    <t>U03355</t>
  </si>
  <si>
    <t>U03356</t>
  </si>
  <si>
    <t>U03360</t>
  </si>
  <si>
    <t>U03361</t>
  </si>
  <si>
    <t>U03362</t>
  </si>
  <si>
    <t>U03363</t>
  </si>
  <si>
    <t>U03364</t>
  </si>
  <si>
    <t>U03366</t>
  </si>
  <si>
    <t>U03368</t>
  </si>
  <si>
    <t>U03369</t>
  </si>
  <si>
    <t>U03370</t>
  </si>
  <si>
    <t>U03371</t>
  </si>
  <si>
    <t>U03372</t>
  </si>
  <si>
    <t>U03373</t>
  </si>
  <si>
    <t>U03374</t>
  </si>
  <si>
    <t>U03376</t>
  </si>
  <si>
    <t>U03377</t>
  </si>
  <si>
    <t>U03378</t>
  </si>
  <si>
    <t>U03380</t>
  </si>
  <si>
    <t>U03382</t>
  </si>
  <si>
    <t>U03383</t>
  </si>
  <si>
    <t>U03384</t>
  </si>
  <si>
    <t>U03386</t>
  </si>
  <si>
    <t>U03387</t>
  </si>
  <si>
    <t>U03388</t>
  </si>
  <si>
    <t>U03389</t>
  </si>
  <si>
    <t>U03391</t>
  </si>
  <si>
    <t>U03394</t>
  </si>
  <si>
    <t>U03395</t>
  </si>
  <si>
    <t>U03396</t>
  </si>
  <si>
    <t>U03398</t>
  </si>
  <si>
    <t>U03399</t>
  </si>
  <si>
    <t>U03401</t>
  </si>
  <si>
    <t>U03402</t>
  </si>
  <si>
    <t>U03403</t>
  </si>
  <si>
    <t>U03404</t>
  </si>
  <si>
    <t>U03405</t>
  </si>
  <si>
    <t>U03407</t>
  </si>
  <si>
    <t>U03411</t>
  </si>
  <si>
    <t>U03412</t>
  </si>
  <si>
    <t>U03414</t>
  </si>
  <si>
    <t>U03415</t>
  </si>
  <si>
    <t>U03416</t>
  </si>
  <si>
    <t>U03419</t>
  </si>
  <si>
    <t>U03420</t>
  </si>
  <si>
    <t>U03421</t>
  </si>
  <si>
    <t>U03423</t>
  </si>
  <si>
    <t>U03425</t>
  </si>
  <si>
    <t>U03426</t>
  </si>
  <si>
    <t>U03427</t>
  </si>
  <si>
    <t>U03428</t>
  </si>
  <si>
    <t>U03431</t>
  </si>
  <si>
    <t>U03432</t>
  </si>
  <si>
    <t>U03433</t>
  </si>
  <si>
    <t>U03434</t>
  </si>
  <si>
    <t>U03436</t>
  </si>
  <si>
    <t>U03437</t>
  </si>
  <si>
    <t>U03439</t>
  </si>
  <si>
    <t>U03443</t>
  </si>
  <si>
    <t>U03445</t>
  </si>
  <si>
    <t>U03446</t>
  </si>
  <si>
    <t>U03449</t>
  </si>
  <si>
    <t>U03450</t>
  </si>
  <si>
    <t>U03451</t>
  </si>
  <si>
    <t>U03452</t>
  </si>
  <si>
    <t>U03453</t>
  </si>
  <si>
    <t>U03456</t>
  </si>
  <si>
    <t>U03460</t>
  </si>
  <si>
    <t>U03461</t>
  </si>
  <si>
    <t>U03463</t>
  </si>
  <si>
    <t>U03464</t>
  </si>
  <si>
    <t>U03465</t>
  </si>
  <si>
    <t>U03468</t>
  </si>
  <si>
    <t>U03469</t>
  </si>
  <si>
    <t>U03470</t>
  </si>
  <si>
    <t>U03471</t>
  </si>
  <si>
    <t>U03473</t>
  </si>
  <si>
    <t>U03474</t>
  </si>
  <si>
    <t>U03475</t>
  </si>
  <si>
    <t>U03477</t>
  </si>
  <si>
    <t>U03478</t>
  </si>
  <si>
    <t>U03480</t>
  </si>
  <si>
    <t>U03482</t>
  </si>
  <si>
    <t>U03485</t>
  </si>
  <si>
    <t>U03486</t>
  </si>
  <si>
    <t>U03488</t>
  </si>
  <si>
    <t>U03489</t>
  </si>
  <si>
    <t>U03490</t>
  </si>
  <si>
    <t>U03491</t>
  </si>
  <si>
    <t>U03492</t>
  </si>
  <si>
    <t>U03493</t>
  </si>
  <si>
    <t>U03496</t>
  </si>
  <si>
    <t>U03497</t>
  </si>
  <si>
    <t>U03498</t>
  </si>
  <si>
    <t>U03500</t>
  </si>
  <si>
    <t>U03504</t>
  </si>
  <si>
    <t>U03505</t>
  </si>
  <si>
    <t>U03506</t>
  </si>
  <si>
    <t>U03507</t>
  </si>
  <si>
    <t>U03508</t>
  </si>
  <si>
    <t>U03510</t>
  </si>
  <si>
    <t>U03511</t>
  </si>
  <si>
    <t>U03513</t>
  </si>
  <si>
    <t>U03514</t>
  </si>
  <si>
    <t>U03515</t>
  </si>
  <si>
    <t>U03517</t>
  </si>
  <si>
    <t>U03518</t>
  </si>
  <si>
    <t>U03519</t>
  </si>
  <si>
    <t>U03525</t>
  </si>
  <si>
    <t>U03526</t>
  </si>
  <si>
    <t>U03527</t>
  </si>
  <si>
    <t>U03529</t>
  </si>
  <si>
    <t>U03531</t>
  </si>
  <si>
    <t>U03535</t>
  </si>
  <si>
    <t>U03537</t>
  </si>
  <si>
    <t>U03539</t>
  </si>
  <si>
    <t>U03540</t>
  </si>
  <si>
    <t>U03541</t>
  </si>
  <si>
    <t>U03542</t>
  </si>
  <si>
    <t>U03543</t>
  </si>
  <si>
    <t>U03544</t>
  </si>
  <si>
    <t>U03545</t>
  </si>
  <si>
    <t>U03546</t>
  </si>
  <si>
    <t>U03547</t>
  </si>
  <si>
    <t>U03548</t>
  </si>
  <si>
    <t>U03549</t>
  </si>
  <si>
    <t>U03551</t>
  </si>
  <si>
    <t>U03554</t>
  </si>
  <si>
    <t>U03555</t>
  </si>
  <si>
    <t>U03556</t>
  </si>
  <si>
    <t>U03559</t>
  </si>
  <si>
    <t>U03560</t>
  </si>
  <si>
    <t>U03563</t>
  </si>
  <si>
    <t>U03564</t>
  </si>
  <si>
    <t>U03566</t>
  </si>
  <si>
    <t>U03568</t>
  </si>
  <si>
    <t>U03569</t>
  </si>
  <si>
    <t>U03570</t>
  </si>
  <si>
    <t>U03572</t>
  </si>
  <si>
    <t>U03573</t>
  </si>
  <si>
    <t>U03574</t>
  </si>
  <si>
    <t>U03575</t>
  </si>
  <si>
    <t>U03576</t>
  </si>
  <si>
    <t>U03578</t>
  </si>
  <si>
    <t>U03579</t>
  </si>
  <si>
    <t>U03580</t>
  </si>
  <si>
    <t>U03581</t>
  </si>
  <si>
    <t>U03582</t>
  </si>
  <si>
    <t>U03583</t>
  </si>
  <si>
    <t>U03585</t>
  </si>
  <si>
    <t>U03586</t>
  </si>
  <si>
    <t>U03588</t>
  </si>
  <si>
    <t>U03589</t>
  </si>
  <si>
    <t>U03590</t>
  </si>
  <si>
    <t>U03592</t>
  </si>
  <si>
    <t>U03598</t>
  </si>
  <si>
    <t>U03601</t>
  </si>
  <si>
    <t>U03602</t>
  </si>
  <si>
    <t>U03603</t>
  </si>
  <si>
    <t>U03604</t>
  </si>
  <si>
    <t>U03607</t>
  </si>
  <si>
    <t>U03608</t>
  </si>
  <si>
    <t>U03609</t>
  </si>
  <si>
    <t>U03610</t>
  </si>
  <si>
    <t>U03611</t>
  </si>
  <si>
    <t>U03612</t>
  </si>
  <si>
    <t>U03614</t>
  </si>
  <si>
    <t>U03616</t>
  </si>
  <si>
    <t>U03617</t>
  </si>
  <si>
    <t>U03618</t>
  </si>
  <si>
    <t>U03619</t>
  </si>
  <si>
    <t>U03622</t>
  </si>
  <si>
    <t>U03623</t>
  </si>
  <si>
    <t>U03624</t>
  </si>
  <si>
    <t>U03625</t>
  </si>
  <si>
    <t>U03628</t>
  </si>
  <si>
    <t>U03629</t>
  </si>
  <si>
    <t>U03631</t>
  </si>
  <si>
    <t>U03632</t>
  </si>
  <si>
    <t>U03633</t>
  </si>
  <si>
    <t>U03634</t>
  </si>
  <si>
    <t>U03636</t>
  </si>
  <si>
    <t>U03637</t>
  </si>
  <si>
    <t>U03638</t>
  </si>
  <si>
    <t>U03640</t>
  </si>
  <si>
    <t>U03641</t>
  </si>
  <si>
    <t>U03642</t>
  </si>
  <si>
    <t>U03644</t>
  </si>
  <si>
    <t>U03646</t>
  </si>
  <si>
    <t>U03647</t>
  </si>
  <si>
    <t>U03648</t>
  </si>
  <si>
    <t>U03649</t>
  </si>
  <si>
    <t>U03651</t>
  </si>
  <si>
    <t>U03652</t>
  </si>
  <si>
    <t>U03653</t>
  </si>
  <si>
    <t>U03654</t>
  </si>
  <si>
    <t>U03656</t>
  </si>
  <si>
    <t>U03657</t>
  </si>
  <si>
    <t>U03659</t>
  </si>
  <si>
    <t>U03660</t>
  </si>
  <si>
    <t>U03661</t>
  </si>
  <si>
    <t>U03662</t>
  </si>
  <si>
    <t>U03664</t>
  </si>
  <si>
    <t>U03665</t>
  </si>
  <si>
    <t>U03666</t>
  </si>
  <si>
    <t>U03667</t>
  </si>
  <si>
    <t>U03670</t>
  </si>
  <si>
    <t>U03672</t>
  </si>
  <si>
    <t>U03673</t>
  </si>
  <si>
    <t>U03674</t>
  </si>
  <si>
    <t>U03676</t>
  </si>
  <si>
    <t>U03677</t>
  </si>
  <si>
    <t>U03681</t>
  </si>
  <si>
    <t>U03682</t>
  </si>
  <si>
    <t>U03683</t>
  </si>
  <si>
    <t>U03684</t>
  </si>
  <si>
    <t>U03687</t>
  </si>
  <si>
    <t>U03688</t>
  </si>
  <si>
    <t>U03691</t>
  </si>
  <si>
    <t>U03693</t>
  </si>
  <si>
    <t>U03694</t>
  </si>
  <si>
    <t>U03695</t>
  </si>
  <si>
    <t>U03697</t>
  </si>
  <si>
    <t>U03699</t>
  </si>
  <si>
    <t>U03700</t>
  </si>
  <si>
    <t>U03701</t>
  </si>
  <si>
    <t>U03702</t>
  </si>
  <si>
    <t>U03704</t>
  </si>
  <si>
    <t>U03705</t>
  </si>
  <si>
    <t>U03708</t>
  </si>
  <si>
    <t>U03710</t>
  </si>
  <si>
    <t>U03711</t>
  </si>
  <si>
    <t>U03712</t>
  </si>
  <si>
    <t>U03714</t>
  </si>
  <si>
    <t>U03717</t>
  </si>
  <si>
    <t>U03719</t>
  </si>
  <si>
    <t>U03721</t>
  </si>
  <si>
    <t>U03722</t>
  </si>
  <si>
    <t>U03724</t>
  </si>
  <si>
    <t>U03725</t>
  </si>
  <si>
    <t>U03726</t>
  </si>
  <si>
    <t>U03727</t>
  </si>
  <si>
    <t>U03731</t>
  </si>
  <si>
    <t>U03732</t>
  </si>
  <si>
    <t>U03733</t>
  </si>
  <si>
    <t>U03739</t>
  </si>
  <si>
    <t>U03740</t>
  </si>
  <si>
    <t>U03741</t>
  </si>
  <si>
    <t>U03743</t>
  </si>
  <si>
    <t>U03745</t>
  </si>
  <si>
    <t>U03746</t>
  </si>
  <si>
    <t>U03747</t>
  </si>
  <si>
    <t>U03749</t>
  </si>
  <si>
    <t>U03754</t>
  </si>
  <si>
    <t>U03755</t>
  </si>
  <si>
    <t>U03756</t>
  </si>
  <si>
    <t>U03759</t>
  </si>
  <si>
    <t>U03763</t>
  </si>
  <si>
    <t>U03764</t>
  </si>
  <si>
    <t>U03765</t>
  </si>
  <si>
    <t>U03766</t>
  </si>
  <si>
    <t>U03768</t>
  </si>
  <si>
    <t>U03770</t>
  </si>
  <si>
    <t>U03771</t>
  </si>
  <si>
    <t>U03772</t>
  </si>
  <si>
    <t>U03773</t>
  </si>
  <si>
    <t>U03774</t>
  </si>
  <si>
    <t>U03776</t>
  </si>
  <si>
    <t>U03777</t>
  </si>
  <si>
    <t>U03778</t>
  </si>
  <si>
    <t>U03779</t>
  </si>
  <si>
    <t>U03780</t>
  </si>
  <si>
    <t>U03785</t>
  </si>
  <si>
    <t>U03787</t>
  </si>
  <si>
    <t>U03791</t>
  </si>
  <si>
    <t>U03795</t>
  </si>
  <si>
    <t>U03796</t>
  </si>
  <si>
    <t>U03798</t>
  </si>
  <si>
    <t>U03799</t>
  </si>
  <si>
    <t>U03802</t>
  </si>
  <si>
    <t>U03803</t>
  </si>
  <si>
    <t>U03804</t>
  </si>
  <si>
    <t>U03805</t>
  </si>
  <si>
    <t>U03808</t>
  </si>
  <si>
    <t>U03809</t>
  </si>
  <si>
    <t>U03811</t>
  </si>
  <si>
    <t>U03814</t>
  </si>
  <si>
    <t>U03817</t>
  </si>
  <si>
    <t>U03818</t>
  </si>
  <si>
    <t>U03819</t>
  </si>
  <si>
    <t>U03821</t>
  </si>
  <si>
    <t>U03822</t>
  </si>
  <si>
    <t>U03825</t>
  </si>
  <si>
    <t>U03826</t>
  </si>
  <si>
    <t>U03827</t>
  </si>
  <si>
    <t>U03829</t>
  </si>
  <si>
    <t>U03831</t>
  </si>
  <si>
    <t>U03833</t>
  </si>
  <si>
    <t>U03835</t>
  </si>
  <si>
    <t>U03837</t>
  </si>
  <si>
    <t>U03838</t>
  </si>
  <si>
    <t>U03839</t>
  </si>
  <si>
    <t>U03842</t>
  </si>
  <si>
    <t>U03843</t>
  </si>
  <si>
    <t>U03844</t>
  </si>
  <si>
    <t>U03845</t>
  </si>
  <si>
    <t>U03849</t>
  </si>
  <si>
    <t>U03850</t>
  </si>
  <si>
    <t>U03851</t>
  </si>
  <si>
    <t>U03852</t>
  </si>
  <si>
    <t>U03854</t>
  </si>
  <si>
    <t>U03856</t>
  </si>
  <si>
    <t>U03858</t>
  </si>
  <si>
    <t>U03860</t>
  </si>
  <si>
    <t>U03861</t>
  </si>
  <si>
    <t>U03862</t>
  </si>
  <si>
    <t>U03863</t>
  </si>
  <si>
    <t>U03865</t>
  </si>
  <si>
    <t>U03866</t>
  </si>
  <si>
    <t>U03867</t>
  </si>
  <si>
    <t>U03868</t>
  </si>
  <si>
    <t>U03869</t>
  </si>
  <si>
    <t>U03870</t>
  </si>
  <si>
    <t>U03871</t>
  </si>
  <si>
    <t>U03872</t>
  </si>
  <si>
    <t>U03873</t>
  </si>
  <si>
    <t>U03874</t>
  </si>
  <si>
    <t>U03875</t>
  </si>
  <si>
    <t>U03876</t>
  </si>
  <si>
    <t>U03879</t>
  </si>
  <si>
    <t>U03881</t>
  </si>
  <si>
    <t>U03883</t>
  </si>
  <si>
    <t>U03884</t>
  </si>
  <si>
    <t>U03885</t>
  </si>
  <si>
    <t>U03886</t>
  </si>
  <si>
    <t>U03888</t>
  </si>
  <si>
    <t>U03892</t>
  </si>
  <si>
    <t>U03894</t>
  </si>
  <si>
    <t>U03895</t>
  </si>
  <si>
    <t>U03897</t>
  </si>
  <si>
    <t>U03898</t>
  </si>
  <si>
    <t>U03901</t>
  </si>
  <si>
    <t>U03902</t>
  </si>
  <si>
    <t>U03903</t>
  </si>
  <si>
    <t>U03906</t>
  </si>
  <si>
    <t>U03907</t>
  </si>
  <si>
    <t>U03908</t>
  </si>
  <si>
    <t>U03909</t>
  </si>
  <si>
    <t>U03910</t>
  </si>
  <si>
    <t>U03911</t>
  </si>
  <si>
    <t>U03915</t>
  </si>
  <si>
    <t>U03916</t>
  </si>
  <si>
    <t>U03917</t>
  </si>
  <si>
    <t>U03918</t>
  </si>
  <si>
    <t>U03919</t>
  </si>
  <si>
    <t>U03922</t>
  </si>
  <si>
    <t>U03924</t>
  </si>
  <si>
    <t>U03925</t>
  </si>
  <si>
    <t>U03927</t>
  </si>
  <si>
    <t>U03928</t>
  </si>
  <si>
    <t>U03929</t>
  </si>
  <si>
    <t>U03930</t>
  </si>
  <si>
    <t>U03931</t>
  </si>
  <si>
    <t>U03934</t>
  </si>
  <si>
    <t>U03937</t>
  </si>
  <si>
    <t>U03939</t>
  </si>
  <si>
    <t>U03940</t>
  </si>
  <si>
    <t>U03941</t>
  </si>
  <si>
    <t>U03944</t>
  </si>
  <si>
    <t>U03945</t>
  </si>
  <si>
    <t>U03947</t>
  </si>
  <si>
    <t>U03948</t>
  </si>
  <si>
    <t>U03949</t>
  </si>
  <si>
    <t>U03951</t>
  </si>
  <si>
    <t>U03952</t>
  </si>
  <si>
    <t>U03953</t>
  </si>
  <si>
    <t>U03954</t>
  </si>
  <si>
    <t>U03956</t>
  </si>
  <si>
    <t>U03960</t>
  </si>
  <si>
    <t>U03963</t>
  </si>
  <si>
    <t>U03966</t>
  </si>
  <si>
    <t>U03968</t>
  </si>
  <si>
    <t>U03969</t>
  </si>
  <si>
    <t>U03970</t>
  </si>
  <si>
    <t>U03971</t>
  </si>
  <si>
    <t>U03973</t>
  </si>
  <si>
    <t>U03975</t>
  </si>
  <si>
    <t>U03976</t>
  </si>
  <si>
    <t>U03977</t>
  </si>
  <si>
    <t>U03978</t>
  </si>
  <si>
    <t>U03979</t>
  </si>
  <si>
    <t>U03980</t>
  </si>
  <si>
    <t>U03984</t>
  </si>
  <si>
    <t>U03985</t>
  </si>
  <si>
    <t>U03986</t>
  </si>
  <si>
    <t>U03987</t>
  </si>
  <si>
    <t>U03989</t>
  </si>
  <si>
    <t>U03990</t>
  </si>
  <si>
    <t>U03991</t>
  </si>
  <si>
    <t>U03992</t>
  </si>
  <si>
    <t>U03994</t>
  </si>
  <si>
    <t>U03995</t>
  </si>
  <si>
    <t>U03997</t>
  </si>
  <si>
    <t>U03998</t>
  </si>
  <si>
    <t>U03999</t>
  </si>
  <si>
    <t>U04002</t>
  </si>
  <si>
    <t>U04004</t>
  </si>
  <si>
    <t>U04005</t>
  </si>
  <si>
    <t>U04006</t>
  </si>
  <si>
    <t>U04009</t>
  </si>
  <si>
    <t>U04010</t>
  </si>
  <si>
    <t>U04011</t>
  </si>
  <si>
    <t>U04012</t>
  </si>
  <si>
    <t>U04013</t>
  </si>
  <si>
    <t>U04014</t>
  </si>
  <si>
    <t>U04015</t>
  </si>
  <si>
    <t>U04016</t>
  </si>
  <si>
    <t>U04017</t>
  </si>
  <si>
    <t>U04018</t>
  </si>
  <si>
    <t>U04019</t>
  </si>
  <si>
    <t>U04020</t>
  </si>
  <si>
    <t>U04021</t>
  </si>
  <si>
    <t>U04023</t>
  </si>
  <si>
    <t>U04025</t>
  </si>
  <si>
    <t>U04026</t>
  </si>
  <si>
    <t>U04028</t>
  </si>
  <si>
    <t>U04029</t>
  </si>
  <si>
    <t>U04030</t>
  </si>
  <si>
    <t>U04031</t>
  </si>
  <si>
    <t>U04033</t>
  </si>
  <si>
    <t>U04034</t>
  </si>
  <si>
    <t>U04035</t>
  </si>
  <si>
    <t>U04036</t>
  </si>
  <si>
    <t>U04037</t>
  </si>
  <si>
    <t>U04038</t>
  </si>
  <si>
    <t>U04040</t>
  </si>
  <si>
    <t>U04042</t>
  </si>
  <si>
    <t>U04045</t>
  </si>
  <si>
    <t>U04046</t>
  </si>
  <si>
    <t>U04047</t>
  </si>
  <si>
    <t>U04048</t>
  </si>
  <si>
    <t>U04049</t>
  </si>
  <si>
    <t>U04050</t>
  </si>
  <si>
    <t>U04051</t>
  </si>
  <si>
    <t>U04053</t>
  </si>
  <si>
    <t>U04054</t>
  </si>
  <si>
    <t>U04056</t>
  </si>
  <si>
    <t>U04057</t>
  </si>
  <si>
    <t>U04059</t>
  </si>
  <si>
    <t>U04060</t>
  </si>
  <si>
    <t>U04061</t>
  </si>
  <si>
    <t>U04062</t>
  </si>
  <si>
    <t>U04063</t>
  </si>
  <si>
    <t>U04065</t>
  </si>
  <si>
    <t>U04066</t>
  </si>
  <si>
    <t>U04068</t>
  </si>
  <si>
    <t>U04070</t>
  </si>
  <si>
    <t>U04073</t>
  </si>
  <si>
    <t>U04074</t>
  </si>
  <si>
    <t>U04075</t>
  </si>
  <si>
    <t>U04076</t>
  </si>
  <si>
    <t>U04078</t>
  </si>
  <si>
    <t>U04079</t>
  </si>
  <si>
    <t>U04080</t>
  </si>
  <si>
    <t>U04081</t>
  </si>
  <si>
    <t>U04082</t>
  </si>
  <si>
    <t>U04084</t>
  </si>
  <si>
    <t>U04085</t>
  </si>
  <si>
    <t>U04086</t>
  </si>
  <si>
    <t>U04089</t>
  </si>
  <si>
    <t>U04090</t>
  </si>
  <si>
    <t>U04092</t>
  </si>
  <si>
    <t>U04093</t>
  </si>
  <si>
    <t>U04094</t>
  </si>
  <si>
    <t>U04098</t>
  </si>
  <si>
    <t>U04100</t>
  </si>
  <si>
    <t>U04101</t>
  </si>
  <si>
    <t>U04102</t>
  </si>
  <si>
    <t>U04104</t>
  </si>
  <si>
    <t>U04105</t>
  </si>
  <si>
    <t>U04107</t>
  </si>
  <si>
    <t>U04108</t>
  </si>
  <si>
    <t>U04110</t>
  </si>
  <si>
    <t>U04112</t>
  </si>
  <si>
    <t>U04115</t>
  </si>
  <si>
    <t>U04116</t>
  </si>
  <si>
    <t>U04117</t>
  </si>
  <si>
    <t>U04118</t>
  </si>
  <si>
    <t>U04119</t>
  </si>
  <si>
    <t>U04120</t>
  </si>
  <si>
    <t>U04121</t>
  </si>
  <si>
    <t>U04123</t>
  </si>
  <si>
    <t>U04124</t>
  </si>
  <si>
    <t>U04125</t>
  </si>
  <si>
    <t>U04128</t>
  </si>
  <si>
    <t>U04129</t>
  </si>
  <si>
    <t>U04131</t>
  </si>
  <si>
    <t>U04133</t>
  </si>
  <si>
    <t>U04134</t>
  </si>
  <si>
    <t>U04136</t>
  </si>
  <si>
    <t>U04137</t>
  </si>
  <si>
    <t>U04138</t>
  </si>
  <si>
    <t>U04139</t>
  </si>
  <si>
    <t>U04140</t>
  </si>
  <si>
    <t>U04143</t>
  </si>
  <si>
    <t>U04145</t>
  </si>
  <si>
    <t>U04146</t>
  </si>
  <si>
    <t>U04147</t>
  </si>
  <si>
    <t>U04148</t>
  </si>
  <si>
    <t>U04151</t>
  </si>
  <si>
    <t>U04152</t>
  </si>
  <si>
    <t>U04153</t>
  </si>
  <si>
    <t>U04154</t>
  </si>
  <si>
    <t>U04155</t>
  </si>
  <si>
    <t>U04156</t>
  </si>
  <si>
    <t>U04158</t>
  </si>
  <si>
    <t>U04159</t>
  </si>
  <si>
    <t>U04160</t>
  </si>
  <si>
    <t>U04161</t>
  </si>
  <si>
    <t>U04164</t>
  </si>
  <si>
    <t>U04166</t>
  </si>
  <si>
    <t>U04167</t>
  </si>
  <si>
    <t>U04168</t>
  </si>
  <si>
    <t>U04169</t>
  </si>
  <si>
    <t>U04170</t>
  </si>
  <si>
    <t>U04171</t>
  </si>
  <si>
    <t>U04173</t>
  </si>
  <si>
    <t>U04174</t>
  </si>
  <si>
    <t>U04175</t>
  </si>
  <si>
    <t>U04177</t>
  </si>
  <si>
    <t>U04183</t>
  </si>
  <si>
    <t>U04184</t>
  </si>
  <si>
    <t>U04185</t>
  </si>
  <si>
    <t>U04187</t>
  </si>
  <si>
    <t>U04189</t>
  </si>
  <si>
    <t>U04190</t>
  </si>
  <si>
    <t>U04191</t>
  </si>
  <si>
    <t>U04193</t>
  </si>
  <si>
    <t>U04196</t>
  </si>
  <si>
    <t>U04198</t>
  </si>
  <si>
    <t>U04199</t>
  </si>
  <si>
    <t>U04202</t>
  </si>
  <si>
    <t>U04203</t>
  </si>
  <si>
    <t>U04204</t>
  </si>
  <si>
    <t>U04205</t>
  </si>
  <si>
    <t>U04207</t>
  </si>
  <si>
    <t>U04209</t>
  </si>
  <si>
    <t>U04210</t>
  </si>
  <si>
    <t>U04216</t>
  </si>
  <si>
    <t>U04217</t>
  </si>
  <si>
    <t>U04218</t>
  </si>
  <si>
    <t>U04219</t>
  </si>
  <si>
    <t>U04221</t>
  </si>
  <si>
    <t>U04222</t>
  </si>
  <si>
    <t>U04223</t>
  </si>
  <si>
    <t>U04224</t>
  </si>
  <si>
    <t>U04225</t>
  </si>
  <si>
    <t>U04226</t>
  </si>
  <si>
    <t>U04227</t>
  </si>
  <si>
    <t>U04228</t>
  </si>
  <si>
    <t>U04229</t>
  </si>
  <si>
    <t>U04230</t>
  </si>
  <si>
    <t>U04231</t>
  </si>
  <si>
    <t>U04232</t>
  </si>
  <si>
    <t>U04233</t>
  </si>
  <si>
    <t>U04235</t>
  </si>
  <si>
    <t>U04237</t>
  </si>
  <si>
    <t>U04238</t>
  </si>
  <si>
    <t>U04239</t>
  </si>
  <si>
    <t>U04241</t>
  </si>
  <si>
    <t>U04242</t>
  </si>
  <si>
    <t>U04244</t>
  </si>
  <si>
    <t>U04245</t>
  </si>
  <si>
    <t>U04247</t>
  </si>
  <si>
    <t>U04249</t>
  </si>
  <si>
    <t>U04250</t>
  </si>
  <si>
    <t>U04251</t>
  </si>
  <si>
    <t>U04252</t>
  </si>
  <si>
    <t>U04256</t>
  </si>
  <si>
    <t>U04257</t>
  </si>
  <si>
    <t>U04258</t>
  </si>
  <si>
    <t>U04261</t>
  </si>
  <si>
    <t>U04262</t>
  </si>
  <si>
    <t>U04265</t>
  </si>
  <si>
    <t>U04266</t>
  </si>
  <si>
    <t>U04267</t>
  </si>
  <si>
    <t>U04270</t>
  </si>
  <si>
    <t>U04271</t>
  </si>
  <si>
    <t>U04272</t>
  </si>
  <si>
    <t>U04273</t>
  </si>
  <si>
    <t>U04274</t>
  </si>
  <si>
    <t>U04275</t>
  </si>
  <si>
    <t>U04279</t>
  </si>
  <si>
    <t>U04280</t>
  </si>
  <si>
    <t>U04281</t>
  </si>
  <si>
    <t>U04282</t>
  </si>
  <si>
    <t>U04283</t>
  </si>
  <si>
    <t>U04284</t>
  </si>
  <si>
    <t>U04285</t>
  </si>
  <si>
    <t>U04286</t>
  </si>
  <si>
    <t>U04288</t>
  </si>
  <si>
    <t>U04289</t>
  </si>
  <si>
    <t>U04291</t>
  </si>
  <si>
    <t>U04292</t>
  </si>
  <si>
    <t>U04294</t>
  </si>
  <si>
    <t>U04296</t>
  </si>
  <si>
    <t>U04297</t>
  </si>
  <si>
    <t>U04301</t>
  </si>
  <si>
    <t>U04304</t>
  </si>
  <si>
    <t>U04305</t>
  </si>
  <si>
    <t>U04306</t>
  </si>
  <si>
    <t>U04307</t>
  </si>
  <si>
    <t>U04308</t>
  </si>
  <si>
    <t>U04310</t>
  </si>
  <si>
    <t>U04312</t>
  </si>
  <si>
    <t>U04317</t>
  </si>
  <si>
    <t>U04318</t>
  </si>
  <si>
    <t>U04319</t>
  </si>
  <si>
    <t>U04320</t>
  </si>
  <si>
    <t>U04321</t>
  </si>
  <si>
    <t>U04323</t>
  </si>
  <si>
    <t>U04324</t>
  </si>
  <si>
    <t>U04325</t>
  </si>
  <si>
    <t>U04327</t>
  </si>
  <si>
    <t>U04328</t>
  </si>
  <si>
    <t>U04330</t>
  </si>
  <si>
    <t>U04331</t>
  </si>
  <si>
    <t>U04332</t>
  </si>
  <si>
    <t>U04334</t>
  </si>
  <si>
    <t>U04335</t>
  </si>
  <si>
    <t>U04336</t>
  </si>
  <si>
    <t>U04337</t>
  </si>
  <si>
    <t>U04338</t>
  </si>
  <si>
    <t>U04339</t>
  </si>
  <si>
    <t>U04342</t>
  </si>
  <si>
    <t>U04343</t>
  </si>
  <si>
    <t>U04344</t>
  </si>
  <si>
    <t>U04347</t>
  </si>
  <si>
    <t>U04348</t>
  </si>
  <si>
    <t>U04349</t>
  </si>
  <si>
    <t>U04350</t>
  </si>
  <si>
    <t>U04351</t>
  </si>
  <si>
    <t>U04352</t>
  </si>
  <si>
    <t>U04354</t>
  </si>
  <si>
    <t>U04355</t>
  </si>
  <si>
    <t>U04356</t>
  </si>
  <si>
    <t>U04357</t>
  </si>
  <si>
    <t>U04360</t>
  </si>
  <si>
    <t>U04363</t>
  </si>
  <si>
    <t>U04364</t>
  </si>
  <si>
    <t>U04365</t>
  </si>
  <si>
    <t>U04368</t>
  </si>
  <si>
    <t>U04370</t>
  </si>
  <si>
    <t>U04371</t>
  </si>
  <si>
    <t>U04373</t>
  </si>
  <si>
    <t>U04376</t>
  </si>
  <si>
    <t>U04378</t>
  </si>
  <si>
    <t>U04379</t>
  </si>
  <si>
    <t>U04380</t>
  </si>
  <si>
    <t>U04383</t>
  </si>
  <si>
    <t>U04384</t>
  </si>
  <si>
    <t>U04385</t>
  </si>
  <si>
    <t>U04389</t>
  </si>
  <si>
    <t>U04390</t>
  </si>
  <si>
    <t>U04391</t>
  </si>
  <si>
    <t>U04392</t>
  </si>
  <si>
    <t>U04394</t>
  </si>
  <si>
    <t>U04395</t>
  </si>
  <si>
    <t>U04396</t>
  </si>
  <si>
    <t>U04397</t>
  </si>
  <si>
    <t>U04398</t>
  </si>
  <si>
    <t>U04399</t>
  </si>
  <si>
    <t>U04401</t>
  </si>
  <si>
    <t>U04403</t>
  </si>
  <si>
    <t>U04406</t>
  </si>
  <si>
    <t>U04407</t>
  </si>
  <si>
    <t>U04408</t>
  </si>
  <si>
    <t>U04410</t>
  </si>
  <si>
    <t>U04411</t>
  </si>
  <si>
    <t>U04412</t>
  </si>
  <si>
    <t>U04414</t>
  </si>
  <si>
    <t>U04415</t>
  </si>
  <si>
    <t>U04416</t>
  </si>
  <si>
    <t>U04417</t>
  </si>
  <si>
    <t>U04418</t>
  </si>
  <si>
    <t>U04419</t>
  </si>
  <si>
    <t>U04421</t>
  </si>
  <si>
    <t>U04422</t>
  </si>
  <si>
    <t>U04423</t>
  </si>
  <si>
    <t>U04425</t>
  </si>
  <si>
    <t>U04426</t>
  </si>
  <si>
    <t>U04429</t>
  </si>
  <si>
    <t>U04430</t>
  </si>
  <si>
    <t>U04431</t>
  </si>
  <si>
    <t>U04435</t>
  </si>
  <si>
    <t>U04436</t>
  </si>
  <si>
    <t>U04437</t>
  </si>
  <si>
    <t>U04439</t>
  </si>
  <si>
    <t>U04441</t>
  </si>
  <si>
    <t>U04442</t>
  </si>
  <si>
    <t>U04444</t>
  </si>
  <si>
    <t>U04446</t>
  </si>
  <si>
    <t>U04447</t>
  </si>
  <si>
    <t>U04448</t>
  </si>
  <si>
    <t>U04451</t>
  </si>
  <si>
    <t>U04453</t>
  </si>
  <si>
    <t>U04454</t>
  </si>
  <si>
    <t>U04455</t>
  </si>
  <si>
    <t>U04456</t>
  </si>
  <si>
    <t>U04459</t>
  </si>
  <si>
    <t>U04460</t>
  </si>
  <si>
    <t>U04462</t>
  </si>
  <si>
    <t>U04463</t>
  </si>
  <si>
    <t>U04464</t>
  </si>
  <si>
    <t>U04465</t>
  </si>
  <si>
    <t>U04466</t>
  </si>
  <si>
    <t>U04467</t>
  </si>
  <si>
    <t>U04469</t>
  </si>
  <si>
    <t>U04470</t>
  </si>
  <si>
    <t>U04472</t>
  </si>
  <si>
    <t>U04473</t>
  </si>
  <si>
    <t>U04475</t>
  </si>
  <si>
    <t>U04477</t>
  </si>
  <si>
    <t>U04478</t>
  </si>
  <si>
    <t>U04479</t>
  </si>
  <si>
    <t>U04480</t>
  </si>
  <si>
    <t>U04481</t>
  </si>
  <si>
    <t>U04482</t>
  </si>
  <si>
    <t>U04483</t>
  </si>
  <si>
    <t>U04484</t>
  </si>
  <si>
    <t>U04485</t>
  </si>
  <si>
    <t>U04486</t>
  </si>
  <si>
    <t>U04487</t>
  </si>
  <si>
    <t>U04488</t>
  </si>
  <si>
    <t>U04489</t>
  </si>
  <si>
    <t>U04490</t>
  </si>
  <si>
    <t>U04491</t>
  </si>
  <si>
    <t>U04492</t>
  </si>
  <si>
    <t>U04493</t>
  </si>
  <si>
    <t>U04494</t>
  </si>
  <si>
    <t>U04496</t>
  </si>
  <si>
    <t>U04497</t>
  </si>
  <si>
    <t>U04498</t>
  </si>
  <si>
    <t>U04502</t>
  </si>
  <si>
    <t>U04503</t>
  </si>
  <si>
    <t>U04504</t>
  </si>
  <si>
    <t>U04505</t>
  </si>
  <si>
    <t>U04506</t>
  </si>
  <si>
    <t>U04508</t>
  </si>
  <si>
    <t>U04510</t>
  </si>
  <si>
    <t>U04511</t>
  </si>
  <si>
    <t>U04512</t>
  </si>
  <si>
    <t>U04516</t>
  </si>
  <si>
    <t>U04518</t>
  </si>
  <si>
    <t>U04519</t>
  </si>
  <si>
    <t>U04520</t>
  </si>
  <si>
    <t>U04521</t>
  </si>
  <si>
    <t>U04523</t>
  </si>
  <si>
    <t>U04524</t>
  </si>
  <si>
    <t>U04525</t>
  </si>
  <si>
    <t>U04526</t>
  </si>
  <si>
    <t>U04527</t>
  </si>
  <si>
    <t>U04528</t>
  </si>
  <si>
    <t>U04531</t>
  </si>
  <si>
    <t>U04532</t>
  </si>
  <si>
    <t>U04533</t>
  </si>
  <si>
    <t>U04534</t>
  </si>
  <si>
    <t>U04535</t>
  </si>
  <si>
    <t>U04537</t>
  </si>
  <si>
    <t>U04541</t>
  </si>
  <si>
    <t>U04543</t>
  </si>
  <si>
    <t>U04545</t>
  </si>
  <si>
    <t>U04547</t>
  </si>
  <si>
    <t>U04548</t>
  </si>
  <si>
    <t>U04550</t>
  </si>
  <si>
    <t>U04551</t>
  </si>
  <si>
    <t>U04552</t>
  </si>
  <si>
    <t>U04554</t>
  </si>
  <si>
    <t>U04555</t>
  </si>
  <si>
    <t>U04556</t>
  </si>
  <si>
    <t>U04557</t>
  </si>
  <si>
    <t>U04559</t>
  </si>
  <si>
    <t>U04560</t>
  </si>
  <si>
    <t>U04564</t>
  </si>
  <si>
    <t>U04568</t>
  </si>
  <si>
    <t>U04572</t>
  </si>
  <si>
    <t>U04573</t>
  </si>
  <si>
    <t>U04574</t>
  </si>
  <si>
    <t>U04575</t>
  </si>
  <si>
    <t>U04577</t>
  </si>
  <si>
    <t>U04579</t>
  </si>
  <si>
    <t>U04582</t>
  </si>
  <si>
    <t>U04584</t>
  </si>
  <si>
    <t>U04585</t>
  </si>
  <si>
    <t>U04587</t>
  </si>
  <si>
    <t>U04588</t>
  </si>
  <si>
    <t>U04589</t>
  </si>
  <si>
    <t>U04591</t>
  </si>
  <si>
    <t>U04592</t>
  </si>
  <si>
    <t>U04594</t>
  </si>
  <si>
    <t>U04595</t>
  </si>
  <si>
    <t>U04596</t>
  </si>
  <si>
    <t>U04597</t>
  </si>
  <si>
    <t>U04598</t>
  </si>
  <si>
    <t>U04599</t>
  </si>
  <si>
    <t>U04600</t>
  </si>
  <si>
    <t>U04603</t>
  </si>
  <si>
    <t>U04604</t>
  </si>
  <si>
    <t>U04608</t>
  </si>
  <si>
    <t>U04609</t>
  </si>
  <si>
    <t>U04610</t>
  </si>
  <si>
    <t>U04611</t>
  </si>
  <si>
    <t>U04613</t>
  </si>
  <si>
    <t>U04614</t>
  </si>
  <si>
    <t>U04615</t>
  </si>
  <si>
    <t>U04616</t>
  </si>
  <si>
    <t>U04617</t>
  </si>
  <si>
    <t>U04618</t>
  </si>
  <si>
    <t>U04621</t>
  </si>
  <si>
    <t>U04624</t>
  </si>
  <si>
    <t>U04625</t>
  </si>
  <si>
    <t>U04626</t>
  </si>
  <si>
    <t>U04627</t>
  </si>
  <si>
    <t>U04628</t>
  </si>
  <si>
    <t>U04629</t>
  </si>
  <si>
    <t>U04630</t>
  </si>
  <si>
    <t>U04631</t>
  </si>
  <si>
    <t>U04632</t>
  </si>
  <si>
    <t>U04633</t>
  </si>
  <si>
    <t>U04634</t>
  </si>
  <si>
    <t>U04636</t>
  </si>
  <si>
    <t>U04637</t>
  </si>
  <si>
    <t>U04638</t>
  </si>
  <si>
    <t>U04639</t>
  </si>
  <si>
    <t>U04640</t>
  </si>
  <si>
    <t>U04642</t>
  </si>
  <si>
    <t>U04643</t>
  </si>
  <si>
    <t>U04647</t>
  </si>
  <si>
    <t>U04649</t>
  </si>
  <si>
    <t>U04652</t>
  </si>
  <si>
    <t>U04654</t>
  </si>
  <si>
    <t>U04656</t>
  </si>
  <si>
    <t>U04658</t>
  </si>
  <si>
    <t>U04659</t>
  </si>
  <si>
    <t>U04660</t>
  </si>
  <si>
    <t>U04661</t>
  </si>
  <si>
    <t>U04662</t>
  </si>
  <si>
    <t>U04663</t>
  </si>
  <si>
    <t>U04664</t>
  </si>
  <si>
    <t>U04665</t>
  </si>
  <si>
    <t>U04666</t>
  </si>
  <si>
    <t>U04667</t>
  </si>
  <si>
    <t>U04668</t>
  </si>
  <si>
    <t>U04669</t>
  </si>
  <si>
    <t>U04670</t>
  </si>
  <si>
    <t>U04674</t>
  </si>
  <si>
    <t>U04678</t>
  </si>
  <si>
    <t>U04679</t>
  </si>
  <si>
    <t>U04683</t>
  </si>
  <si>
    <t>U04684</t>
  </si>
  <si>
    <t>U04686</t>
  </si>
  <si>
    <t>U04687</t>
  </si>
  <si>
    <t>U04689</t>
  </si>
  <si>
    <t>U04690</t>
  </si>
  <si>
    <t>U04691</t>
  </si>
  <si>
    <t>U04695</t>
  </si>
  <si>
    <t>U04699</t>
  </si>
  <si>
    <t>U04700</t>
  </si>
  <si>
    <t>U04701</t>
  </si>
  <si>
    <t>U04703</t>
  </si>
  <si>
    <t>U04706</t>
  </si>
  <si>
    <t>U04708</t>
  </si>
  <si>
    <t>U04712</t>
  </si>
  <si>
    <t>U04714</t>
  </si>
  <si>
    <t>U04715</t>
  </si>
  <si>
    <t>U04716</t>
  </si>
  <si>
    <t>U04718</t>
  </si>
  <si>
    <t>U04719</t>
  </si>
  <si>
    <t>U04720</t>
  </si>
  <si>
    <t>U04721</t>
  </si>
  <si>
    <t>U04722</t>
  </si>
  <si>
    <t>U04724</t>
  </si>
  <si>
    <t>U04726</t>
  </si>
  <si>
    <t>U04727</t>
  </si>
  <si>
    <t>U04728</t>
  </si>
  <si>
    <t>U04729</t>
  </si>
  <si>
    <t>U04730</t>
  </si>
  <si>
    <t>U04733</t>
  </si>
  <si>
    <t>U04734</t>
  </si>
  <si>
    <t>U04735</t>
  </si>
  <si>
    <t>U04737</t>
  </si>
  <si>
    <t>U04738</t>
  </si>
  <si>
    <t>U04742</t>
  </si>
  <si>
    <t>U04746</t>
  </si>
  <si>
    <t>U04747</t>
  </si>
  <si>
    <t>U04750</t>
  </si>
  <si>
    <t>U04752</t>
  </si>
  <si>
    <t>U04753</t>
  </si>
  <si>
    <t>U04754</t>
  </si>
  <si>
    <t>U04756</t>
  </si>
  <si>
    <t>U04757</t>
  </si>
  <si>
    <t>U04758</t>
  </si>
  <si>
    <t>U04759</t>
  </si>
  <si>
    <t>U04760</t>
  </si>
  <si>
    <t>U04761</t>
  </si>
  <si>
    <t>U04762</t>
  </si>
  <si>
    <t>U04763</t>
  </si>
  <si>
    <t>U04765</t>
  </si>
  <si>
    <t>U04766</t>
  </si>
  <si>
    <t>U04768</t>
  </si>
  <si>
    <t>U04770</t>
  </si>
  <si>
    <t>U04771</t>
  </si>
  <si>
    <t>U04774</t>
  </si>
  <si>
    <t>U04775</t>
  </si>
  <si>
    <t>U04777</t>
  </si>
  <si>
    <t>U04778</t>
  </si>
  <si>
    <t>U04779</t>
  </si>
  <si>
    <t>U04781</t>
  </si>
  <si>
    <t>U04782</t>
  </si>
  <si>
    <t>U04783</t>
  </si>
  <si>
    <t>U04784</t>
  </si>
  <si>
    <t>U04785</t>
  </si>
  <si>
    <t>U04786</t>
  </si>
  <si>
    <t>U04788</t>
  </si>
  <si>
    <t>U04790</t>
  </si>
  <si>
    <t>U04791</t>
  </si>
  <si>
    <t>U04793</t>
  </si>
  <si>
    <t>U04795</t>
  </si>
  <si>
    <t>U04796</t>
  </si>
  <si>
    <t>U04799</t>
  </si>
  <si>
    <t>U04800</t>
  </si>
  <si>
    <t>U04801</t>
  </si>
  <si>
    <t>U04805</t>
  </si>
  <si>
    <t>U04806</t>
  </si>
  <si>
    <t>U04808</t>
  </si>
  <si>
    <t>U04809</t>
  </si>
  <si>
    <t>U04811</t>
  </si>
  <si>
    <t>U04813</t>
  </si>
  <si>
    <t>U04815</t>
  </si>
  <si>
    <t>U04816</t>
  </si>
  <si>
    <t>U04817</t>
  </si>
  <si>
    <t>U04818</t>
  </si>
  <si>
    <t>U04819</t>
  </si>
  <si>
    <t>U04820</t>
  </si>
  <si>
    <t>U04821</t>
  </si>
  <si>
    <t>U04822</t>
  </si>
  <si>
    <t>U04823</t>
  </si>
  <si>
    <t>U04824</t>
  </si>
  <si>
    <t>U04826</t>
  </si>
  <si>
    <t>U04827</t>
  </si>
  <si>
    <t>U04828</t>
  </si>
  <si>
    <t>U04829</t>
  </si>
  <si>
    <t>U04830</t>
  </si>
  <si>
    <t>U04831</t>
  </si>
  <si>
    <t>U04832</t>
  </si>
  <si>
    <t>U04833</t>
  </si>
  <si>
    <t>U04834</t>
  </si>
  <si>
    <t>U04835</t>
  </si>
  <si>
    <t>U04836</t>
  </si>
  <si>
    <t>U04837</t>
  </si>
  <si>
    <t>U04839</t>
  </si>
  <si>
    <t>U04841</t>
  </si>
  <si>
    <t>U04842</t>
  </si>
  <si>
    <t>U04843</t>
  </si>
  <si>
    <t>U04844</t>
  </si>
  <si>
    <t>U04845</t>
  </si>
  <si>
    <t>U04846</t>
  </si>
  <si>
    <t>U04848</t>
  </si>
  <si>
    <t>U04850</t>
  </si>
  <si>
    <t>U04851</t>
  </si>
  <si>
    <t>U04852</t>
  </si>
  <si>
    <t>U04854</t>
  </si>
  <si>
    <t>U04855</t>
  </si>
  <si>
    <t>U04856</t>
  </si>
  <si>
    <t>U04859</t>
  </si>
  <si>
    <t>U04861</t>
  </si>
  <si>
    <t>U04862</t>
  </si>
  <si>
    <t>U04864</t>
  </si>
  <si>
    <t>U04865</t>
  </si>
  <si>
    <t>U04866</t>
  </si>
  <si>
    <t>U04867</t>
  </si>
  <si>
    <t>U04868</t>
  </si>
  <si>
    <t>U04870</t>
  </si>
  <si>
    <t>U04871</t>
  </si>
  <si>
    <t>U04873</t>
  </si>
  <si>
    <t>U04874</t>
  </si>
  <si>
    <t>U04875</t>
  </si>
  <si>
    <t>U04876</t>
  </si>
  <si>
    <t>U04877</t>
  </si>
  <si>
    <t>U04878</t>
  </si>
  <si>
    <t>U04879</t>
  </si>
  <si>
    <t>U04881</t>
  </si>
  <si>
    <t>U04882</t>
  </si>
  <si>
    <t>U04883</t>
  </si>
  <si>
    <t>U04884</t>
  </si>
  <si>
    <t>U04886</t>
  </si>
  <si>
    <t>U04887</t>
  </si>
  <si>
    <t>U04888</t>
  </si>
  <si>
    <t>U04889</t>
  </si>
  <si>
    <t>U04891</t>
  </si>
  <si>
    <t>U04892</t>
  </si>
  <si>
    <t>U04893</t>
  </si>
  <si>
    <t>U04898</t>
  </si>
  <si>
    <t>U04899</t>
  </si>
  <si>
    <t>U04900</t>
  </si>
  <si>
    <t>U04904</t>
  </si>
  <si>
    <t>U04905</t>
  </si>
  <si>
    <t>U04907</t>
  </si>
  <si>
    <t>U04909</t>
  </si>
  <si>
    <t>U04911</t>
  </si>
  <si>
    <t>U04912</t>
  </si>
  <si>
    <t>U04913</t>
  </si>
  <si>
    <t>U04914</t>
  </si>
  <si>
    <t>U04915</t>
  </si>
  <si>
    <t>U04916</t>
  </si>
  <si>
    <t>U04917</t>
  </si>
  <si>
    <t>U04918</t>
  </si>
  <si>
    <t>U04920</t>
  </si>
  <si>
    <t>U04921</t>
  </si>
  <si>
    <t>U04923</t>
  </si>
  <si>
    <t>U04924</t>
  </si>
  <si>
    <t>U04926</t>
  </si>
  <si>
    <t>U04927</t>
  </si>
  <si>
    <t>U04928</t>
  </si>
  <si>
    <t>U04929</t>
  </si>
  <si>
    <t>U04930</t>
  </si>
  <si>
    <t>U04931</t>
  </si>
  <si>
    <t>U04933</t>
  </si>
  <si>
    <t>U04934</t>
  </si>
  <si>
    <t>U04935</t>
  </si>
  <si>
    <t>U04936</t>
  </si>
  <si>
    <t>U04938</t>
  </si>
  <si>
    <t>U04941</t>
  </si>
  <si>
    <t>U04942</t>
  </si>
  <si>
    <t>U04943</t>
  </si>
  <si>
    <t>U04944</t>
  </si>
  <si>
    <t>U04945</t>
  </si>
  <si>
    <t>U04946</t>
  </si>
  <si>
    <t>U04947</t>
  </si>
  <si>
    <t>U04948</t>
  </si>
  <si>
    <t>U04951</t>
  </si>
  <si>
    <t>U04952</t>
  </si>
  <si>
    <t>U04953</t>
  </si>
  <si>
    <t>U04956</t>
  </si>
  <si>
    <t>U04957</t>
  </si>
  <si>
    <t>U04959</t>
  </si>
  <si>
    <t>U04960</t>
  </si>
  <si>
    <t>U04961</t>
  </si>
  <si>
    <t>U04962</t>
  </si>
  <si>
    <t>U04963</t>
  </si>
  <si>
    <t>U04966</t>
  </si>
  <si>
    <t>U04967</t>
  </si>
  <si>
    <t>U04968</t>
  </si>
  <si>
    <t>U04971</t>
  </si>
  <si>
    <t>U04972</t>
  </si>
  <si>
    <t>U04973</t>
  </si>
  <si>
    <t>U04975</t>
  </si>
  <si>
    <t>U04976</t>
  </si>
  <si>
    <t>U04977</t>
  </si>
  <si>
    <t>U04978</t>
  </si>
  <si>
    <t>U04979</t>
  </si>
  <si>
    <t>U04981</t>
  </si>
  <si>
    <t>U04985</t>
  </si>
  <si>
    <t>U04986</t>
  </si>
  <si>
    <t>U04987</t>
  </si>
  <si>
    <t>U04988</t>
  </si>
  <si>
    <t>U04989</t>
  </si>
  <si>
    <t>U04990</t>
  </si>
  <si>
    <t>U04991</t>
  </si>
  <si>
    <t>U04992</t>
  </si>
  <si>
    <t>U04994</t>
  </si>
  <si>
    <t>U04995</t>
  </si>
  <si>
    <t>U04996</t>
  </si>
  <si>
    <t>U04998</t>
  </si>
  <si>
    <t>U05000</t>
  </si>
  <si>
    <t>U05001</t>
  </si>
  <si>
    <t>U05002</t>
  </si>
  <si>
    <t>U05003</t>
  </si>
  <si>
    <t>U05004</t>
  </si>
  <si>
    <t>U05008</t>
  </si>
  <si>
    <t>U05009</t>
  </si>
  <si>
    <t>U05011</t>
  </si>
  <si>
    <t>U05012</t>
  </si>
  <si>
    <t>U05013</t>
  </si>
  <si>
    <t>U05014</t>
  </si>
  <si>
    <t>U05015</t>
  </si>
  <si>
    <t>U05016</t>
  </si>
  <si>
    <t>U05017</t>
  </si>
  <si>
    <t>U05020</t>
  </si>
  <si>
    <t>U05021</t>
  </si>
  <si>
    <t>U05022</t>
  </si>
  <si>
    <t>U05023</t>
  </si>
  <si>
    <t>U05024</t>
  </si>
  <si>
    <t>U05025</t>
  </si>
  <si>
    <t>U05027</t>
  </si>
  <si>
    <t>U05028</t>
  </si>
  <si>
    <t>U05029</t>
  </si>
  <si>
    <t>U05030</t>
  </si>
  <si>
    <t>U05031</t>
  </si>
  <si>
    <t>U05032</t>
  </si>
  <si>
    <t>U05034</t>
  </si>
  <si>
    <t>U05036</t>
  </si>
  <si>
    <t>U05037</t>
  </si>
  <si>
    <t>U05038</t>
  </si>
  <si>
    <t>U05039</t>
  </si>
  <si>
    <t>U05040</t>
  </si>
  <si>
    <t>U05041</t>
  </si>
  <si>
    <t>U05042</t>
  </si>
  <si>
    <t>U05043</t>
  </si>
  <si>
    <t>U05044</t>
  </si>
  <si>
    <t>U05045</t>
  </si>
  <si>
    <t>U05046</t>
  </si>
  <si>
    <t>U05047</t>
  </si>
  <si>
    <t>U05048</t>
  </si>
  <si>
    <t>U05050</t>
  </si>
  <si>
    <t>U05052</t>
  </si>
  <si>
    <t>U05054</t>
  </si>
  <si>
    <t>U05056</t>
  </si>
  <si>
    <t>U05058</t>
  </si>
  <si>
    <t>U05059</t>
  </si>
  <si>
    <t>U05061</t>
  </si>
  <si>
    <t>U05063</t>
  </si>
  <si>
    <t>U05064</t>
  </si>
  <si>
    <t>U05066</t>
  </si>
  <si>
    <t>U05067</t>
  </si>
  <si>
    <t>U05068</t>
  </si>
  <si>
    <t>U05070</t>
  </si>
  <si>
    <t>U05071</t>
  </si>
  <si>
    <t>U05072</t>
  </si>
  <si>
    <t>U05073</t>
  </si>
  <si>
    <t>U05074</t>
  </si>
  <si>
    <t>U05077</t>
  </si>
  <si>
    <t>U05078</t>
  </si>
  <si>
    <t>U05079</t>
  </si>
  <si>
    <t>U05080</t>
  </si>
  <si>
    <t>U05081</t>
  </si>
  <si>
    <t>U05082</t>
  </si>
  <si>
    <t>U05083</t>
  </si>
  <si>
    <t>U05084</t>
  </si>
  <si>
    <t>U05085</t>
  </si>
  <si>
    <t>U05086</t>
  </si>
  <si>
    <t>U05087</t>
  </si>
  <si>
    <t>U05088</t>
  </si>
  <si>
    <t>U05089</t>
  </si>
  <si>
    <t>U05090</t>
  </si>
  <si>
    <t>U05093</t>
  </si>
  <si>
    <t>U05094</t>
  </si>
  <si>
    <t>U05095</t>
  </si>
  <si>
    <t>U05096</t>
  </si>
  <si>
    <t>U05097</t>
  </si>
  <si>
    <t>U05098</t>
  </si>
  <si>
    <t>U05099</t>
  </si>
  <si>
    <t>U05100</t>
  </si>
  <si>
    <t>U05101</t>
  </si>
  <si>
    <t>U05102</t>
  </si>
  <si>
    <t>U05103</t>
  </si>
  <si>
    <t>U05104</t>
  </si>
  <si>
    <t>U05105</t>
  </si>
  <si>
    <t>U05106</t>
  </si>
  <si>
    <t>U05108</t>
  </si>
  <si>
    <t>U05109</t>
  </si>
  <si>
    <t>U05112</t>
  </si>
  <si>
    <t>U05113</t>
  </si>
  <si>
    <t>U05114</t>
  </si>
  <si>
    <t>U05115</t>
  </si>
  <si>
    <t>U05116</t>
  </si>
  <si>
    <t>U05117</t>
  </si>
  <si>
    <t>U05118</t>
  </si>
  <si>
    <t>U05119</t>
  </si>
  <si>
    <t>U05127</t>
  </si>
  <si>
    <t>U05128</t>
  </si>
  <si>
    <t>U05129</t>
  </si>
  <si>
    <t>U05130</t>
  </si>
  <si>
    <t>U05132</t>
  </si>
  <si>
    <t>U05133</t>
  </si>
  <si>
    <t>U05134</t>
  </si>
  <si>
    <t>U05135</t>
  </si>
  <si>
    <t>U05137</t>
  </si>
  <si>
    <t>U05138</t>
  </si>
  <si>
    <t>U05139</t>
  </si>
  <si>
    <t>U05141</t>
  </si>
  <si>
    <t>U05142</t>
  </si>
  <si>
    <t>U05144</t>
  </si>
  <si>
    <t>U05145</t>
  </si>
  <si>
    <t>U05146</t>
  </si>
  <si>
    <t>U05147</t>
  </si>
  <si>
    <t>U05148</t>
  </si>
  <si>
    <t>U05149</t>
  </si>
  <si>
    <t>U05150</t>
  </si>
  <si>
    <t>U05151</t>
  </si>
  <si>
    <t>U05153</t>
  </si>
  <si>
    <t>U05154</t>
  </si>
  <si>
    <t>U05155</t>
  </si>
  <si>
    <t>U05157</t>
  </si>
  <si>
    <t>U05161</t>
  </si>
  <si>
    <t>U05163</t>
  </si>
  <si>
    <t>U05165</t>
  </si>
  <si>
    <t>U05166</t>
  </si>
  <si>
    <t>U05167</t>
  </si>
  <si>
    <t>U05168</t>
  </si>
  <si>
    <t>U05171</t>
  </si>
  <si>
    <t>U05172</t>
  </si>
  <si>
    <t>U05174</t>
  </si>
  <si>
    <t>U05175</t>
  </si>
  <si>
    <t>U05176</t>
  </si>
  <si>
    <t>U05177</t>
  </si>
  <si>
    <t>U05179</t>
  </si>
  <si>
    <t>U05180</t>
  </si>
  <si>
    <t>U05181</t>
  </si>
  <si>
    <t>U05182</t>
  </si>
  <si>
    <t>U05183</t>
  </si>
  <si>
    <t>U05188</t>
  </si>
  <si>
    <t>U05189</t>
  </si>
  <si>
    <t>U05191</t>
  </si>
  <si>
    <t>U05192</t>
  </si>
  <si>
    <t>U05193</t>
  </si>
  <si>
    <t>U05195</t>
  </si>
  <si>
    <t>U05196</t>
  </si>
  <si>
    <t>U05197</t>
  </si>
  <si>
    <t>U05198</t>
  </si>
  <si>
    <t>U05199</t>
  </si>
  <si>
    <t>U05202</t>
  </si>
  <si>
    <t>U05203</t>
  </si>
  <si>
    <t>U05204</t>
  </si>
  <si>
    <t>U05205</t>
  </si>
  <si>
    <t>U05206</t>
  </si>
  <si>
    <t>U05207</t>
  </si>
  <si>
    <t>U05209</t>
  </si>
  <si>
    <t>U05212</t>
  </si>
  <si>
    <t>U05218</t>
  </si>
  <si>
    <t>U05220</t>
  </si>
  <si>
    <t>U05221</t>
  </si>
  <si>
    <t>U05222</t>
  </si>
  <si>
    <t>U05223</t>
  </si>
  <si>
    <t>U05225</t>
  </si>
  <si>
    <t>U05226</t>
  </si>
  <si>
    <t>U05227</t>
  </si>
  <si>
    <t>U05230</t>
  </si>
  <si>
    <t>U05231</t>
  </si>
  <si>
    <t>U05233</t>
  </si>
  <si>
    <t>U05238</t>
  </si>
  <si>
    <t>U05239</t>
  </si>
  <si>
    <t>U05240</t>
  </si>
  <si>
    <t>U05241</t>
  </si>
  <si>
    <t>U05244</t>
  </si>
  <si>
    <t>U05245</t>
  </si>
  <si>
    <t>U05246</t>
  </si>
  <si>
    <t>U05247</t>
  </si>
  <si>
    <t>U05248</t>
  </si>
  <si>
    <t>U05251</t>
  </si>
  <si>
    <t>U05255</t>
  </si>
  <si>
    <t>U05256</t>
  </si>
  <si>
    <t>U05258</t>
  </si>
  <si>
    <t>U05259</t>
  </si>
  <si>
    <t>U05260</t>
  </si>
  <si>
    <t>U05261</t>
  </si>
  <si>
    <t>U05262</t>
  </si>
  <si>
    <t>U05264</t>
  </si>
  <si>
    <t>U05265</t>
  </si>
  <si>
    <t>U05267</t>
  </si>
  <si>
    <t>U05268</t>
  </si>
  <si>
    <t>U05269</t>
  </si>
  <si>
    <t>U05270</t>
  </si>
  <si>
    <t>U05272</t>
  </si>
  <si>
    <t>U05273</t>
  </si>
  <si>
    <t>U05274</t>
  </si>
  <si>
    <t>U05275</t>
  </si>
  <si>
    <t>U05278</t>
  </si>
  <si>
    <t>U05279</t>
  </si>
  <si>
    <t>U05280</t>
  </si>
  <si>
    <t>U05282</t>
  </si>
  <si>
    <t>U05284</t>
  </si>
  <si>
    <t>U05285</t>
  </si>
  <si>
    <t>U05286</t>
  </si>
  <si>
    <t>U05287</t>
  </si>
  <si>
    <t>U05288</t>
  </si>
  <si>
    <t>U05290</t>
  </si>
  <si>
    <t>U05291</t>
  </si>
  <si>
    <t>U05292</t>
  </si>
  <si>
    <t>U05296</t>
  </si>
  <si>
    <t>U05297</t>
  </si>
  <si>
    <t>U05298</t>
  </si>
  <si>
    <t>U05299</t>
  </si>
  <si>
    <t>U05300</t>
  </si>
  <si>
    <t>U05301</t>
  </si>
  <si>
    <t>U05302</t>
  </si>
  <si>
    <t>U05303</t>
  </si>
  <si>
    <t>U05304</t>
  </si>
  <si>
    <t>U05305</t>
  </si>
  <si>
    <t>U05306</t>
  </si>
  <si>
    <t>U05307</t>
  </si>
  <si>
    <t>U05308</t>
  </si>
  <si>
    <t>U05309</t>
  </si>
  <si>
    <t>U05311</t>
  </si>
  <si>
    <t>U05312</t>
  </si>
  <si>
    <t>U05313</t>
  </si>
  <si>
    <t>U05314</t>
  </si>
  <si>
    <t>U05315</t>
  </si>
  <si>
    <t>U05317</t>
  </si>
  <si>
    <t>U05318</t>
  </si>
  <si>
    <t>U05319</t>
  </si>
  <si>
    <t>U05321</t>
  </si>
  <si>
    <t>U05323</t>
  </si>
  <si>
    <t>U05324</t>
  </si>
  <si>
    <t>U05326</t>
  </si>
  <si>
    <t>U05328</t>
  </si>
  <si>
    <t>U05329</t>
  </si>
  <si>
    <t>U05332</t>
  </si>
  <si>
    <t>U05334</t>
  </si>
  <si>
    <t>U05335</t>
  </si>
  <si>
    <t>U05336</t>
  </si>
  <si>
    <t>U05338</t>
  </si>
  <si>
    <t>U05339</t>
  </si>
  <si>
    <t>U05342</t>
  </si>
  <si>
    <t>U05344</t>
  </si>
  <si>
    <t>U05345</t>
  </si>
  <si>
    <t>U05346</t>
  </si>
  <si>
    <t>U05347</t>
  </si>
  <si>
    <t>U05348</t>
  </si>
  <si>
    <t>U05350</t>
  </si>
  <si>
    <t>U05351</t>
  </si>
  <si>
    <t>U05352</t>
  </si>
  <si>
    <t>U05353</t>
  </si>
  <si>
    <t>U05354</t>
  </si>
  <si>
    <t>U05355</t>
  </si>
  <si>
    <t>U05358</t>
  </si>
  <si>
    <t>U05359</t>
  </si>
  <si>
    <t>U05363</t>
  </si>
  <si>
    <t>U05365</t>
  </si>
  <si>
    <t>U05366</t>
  </si>
  <si>
    <t>U05368</t>
  </si>
  <si>
    <t>U05369</t>
  </si>
  <si>
    <t>U05370</t>
  </si>
  <si>
    <t>U05371</t>
  </si>
  <si>
    <t>U05374</t>
  </si>
  <si>
    <t>U05375</t>
  </si>
  <si>
    <t>U05376</t>
  </si>
  <si>
    <t>U05377</t>
  </si>
  <si>
    <t>U05379</t>
  </si>
  <si>
    <t>U05380</t>
  </si>
  <si>
    <t>U05381</t>
  </si>
  <si>
    <t>U05382</t>
  </si>
  <si>
    <t>U05383</t>
  </si>
  <si>
    <t>U05385</t>
  </si>
  <si>
    <t>U05386</t>
  </si>
  <si>
    <t>U05387</t>
  </si>
  <si>
    <t>U05390</t>
  </si>
  <si>
    <t>U05392</t>
  </si>
  <si>
    <t>U05393</t>
  </si>
  <si>
    <t>U05394</t>
  </si>
  <si>
    <t>U05395</t>
  </si>
  <si>
    <t>U05399</t>
  </si>
  <si>
    <t>U05400</t>
  </si>
  <si>
    <t>U05402</t>
  </si>
  <si>
    <t>U05403</t>
  </si>
  <si>
    <t>U05404</t>
  </si>
  <si>
    <t>U05405</t>
  </si>
  <si>
    <t>U05406</t>
  </si>
  <si>
    <t>U05407</t>
  </si>
  <si>
    <t>U05408</t>
  </si>
  <si>
    <t>U05409</t>
  </si>
  <si>
    <t>U05410</t>
  </si>
  <si>
    <t>U05411</t>
  </si>
  <si>
    <t>U05412</t>
  </si>
  <si>
    <t>U05413</t>
  </si>
  <si>
    <t>U05414</t>
  </si>
  <si>
    <t>U05415</t>
  </si>
  <si>
    <t>U05416</t>
  </si>
  <si>
    <t>U05417</t>
  </si>
  <si>
    <t>U05418</t>
  </si>
  <si>
    <t>U05419</t>
  </si>
  <si>
    <t>U05420</t>
  </si>
  <si>
    <t>U05424</t>
  </si>
  <si>
    <t>U05427</t>
  </si>
  <si>
    <t>U05428</t>
  </si>
  <si>
    <t>U05430</t>
  </si>
  <si>
    <t>U05432</t>
  </si>
  <si>
    <t>U05433</t>
  </si>
  <si>
    <t>U05436</t>
  </si>
  <si>
    <t>U05437</t>
  </si>
  <si>
    <t>U05438</t>
  </si>
  <si>
    <t>U05444</t>
  </si>
  <si>
    <t>U05445</t>
  </si>
  <si>
    <t>U05446</t>
  </si>
  <si>
    <t>U05447</t>
  </si>
  <si>
    <t>U05449</t>
  </si>
  <si>
    <t>U05450</t>
  </si>
  <si>
    <t>U05451</t>
  </si>
  <si>
    <t>U05452</t>
  </si>
  <si>
    <t>U05453</t>
  </si>
  <si>
    <t>U05455</t>
  </si>
  <si>
    <t>U05461</t>
  </si>
  <si>
    <t>U05464</t>
  </si>
  <si>
    <t>U05465</t>
  </si>
  <si>
    <t>U05466</t>
  </si>
  <si>
    <t>U05467</t>
  </si>
  <si>
    <t>U05468</t>
  </si>
  <si>
    <t>U05469</t>
  </si>
  <si>
    <t>U05471</t>
  </si>
  <si>
    <t>U05472</t>
  </si>
  <si>
    <t>U05473</t>
  </si>
  <si>
    <t>U05474</t>
  </si>
  <si>
    <t>U05476</t>
  </si>
  <si>
    <t>U05477</t>
  </si>
  <si>
    <t>U05479</t>
  </si>
  <si>
    <t>U05480</t>
  </si>
  <si>
    <t>U05481</t>
  </si>
  <si>
    <t>U05482</t>
  </si>
  <si>
    <t>U05484</t>
  </si>
  <si>
    <t>U05485</t>
  </si>
  <si>
    <t>U05487</t>
  </si>
  <si>
    <t>U05488</t>
  </si>
  <si>
    <t>U05490</t>
  </si>
  <si>
    <t>U05491</t>
  </si>
  <si>
    <t>U05492</t>
  </si>
  <si>
    <t>U05496</t>
  </si>
  <si>
    <t>U05497</t>
  </si>
  <si>
    <t>U05498</t>
  </si>
  <si>
    <t>U05499</t>
  </si>
  <si>
    <t>U05500</t>
  </si>
  <si>
    <t>U05501</t>
  </si>
  <si>
    <t>U05502</t>
  </si>
  <si>
    <t>U05504</t>
  </si>
  <si>
    <t>U05505</t>
  </si>
  <si>
    <t>U05506</t>
  </si>
  <si>
    <t>U05507</t>
  </si>
  <si>
    <t>U05508</t>
  </si>
  <si>
    <t>U05510</t>
  </si>
  <si>
    <t>U05511</t>
  </si>
  <si>
    <t>U05512</t>
  </si>
  <si>
    <t>U05515</t>
  </si>
  <si>
    <t>U05516</t>
  </si>
  <si>
    <t>U05518</t>
  </si>
  <si>
    <t>U05519</t>
  </si>
  <si>
    <t>U05522</t>
  </si>
  <si>
    <t>U05523</t>
  </si>
  <si>
    <t>U05525</t>
  </si>
  <si>
    <t>U05526</t>
  </si>
  <si>
    <t>U05527</t>
  </si>
  <si>
    <t>U05528</t>
  </si>
  <si>
    <t>U05529</t>
  </si>
  <si>
    <t>U05530</t>
  </si>
  <si>
    <t>U05531</t>
  </si>
  <si>
    <t>U05533</t>
  </si>
  <si>
    <t>U05534</t>
  </si>
  <si>
    <t>U05535</t>
  </si>
  <si>
    <t>U05536</t>
  </si>
  <si>
    <t>U05537</t>
  </si>
  <si>
    <t>U05538</t>
  </si>
  <si>
    <t>U05539</t>
  </si>
  <si>
    <t>U05540</t>
  </si>
  <si>
    <t>U05541</t>
  </si>
  <si>
    <t>U05542</t>
  </si>
  <si>
    <t>U05543</t>
  </si>
  <si>
    <t>U05544</t>
  </si>
  <si>
    <t>U05545</t>
  </si>
  <si>
    <t>U05546</t>
  </si>
  <si>
    <t>U05547</t>
  </si>
  <si>
    <t>U05548</t>
  </si>
  <si>
    <t>U05549</t>
  </si>
  <si>
    <t>U05550</t>
  </si>
  <si>
    <t>U05551</t>
  </si>
  <si>
    <t>U05555</t>
  </si>
  <si>
    <t>U05556</t>
  </si>
  <si>
    <t>U05559</t>
  </si>
  <si>
    <t>U05560</t>
  </si>
  <si>
    <t>U05563</t>
  </si>
  <si>
    <t>U05564</t>
  </si>
  <si>
    <t>U05566</t>
  </si>
  <si>
    <t>U05568</t>
  </si>
  <si>
    <t>U05570</t>
  </si>
  <si>
    <t>U05572</t>
  </si>
  <si>
    <t>U05573</t>
  </si>
  <si>
    <t>U05574</t>
  </si>
  <si>
    <t>U05575</t>
  </si>
  <si>
    <t>U05576</t>
  </si>
  <si>
    <t>U05577</t>
  </si>
  <si>
    <t>U05578</t>
  </si>
  <si>
    <t>U05583</t>
  </si>
  <si>
    <t>U05584</t>
  </si>
  <si>
    <t>U05586</t>
  </si>
  <si>
    <t>U05587</t>
  </si>
  <si>
    <t>U05589</t>
  </si>
  <si>
    <t>U05591</t>
  </si>
  <si>
    <t>U05592</t>
  </si>
  <si>
    <t>U05593</t>
  </si>
  <si>
    <t>U05595</t>
  </si>
  <si>
    <t>U05598</t>
  </si>
  <si>
    <t>U05600</t>
  </si>
  <si>
    <t>U05602</t>
  </si>
  <si>
    <t>U05603</t>
  </si>
  <si>
    <t>U05604</t>
  </si>
  <si>
    <t>U05605</t>
  </si>
  <si>
    <t>U05606</t>
  </si>
  <si>
    <t>U05607</t>
  </si>
  <si>
    <t>U05609</t>
  </si>
  <si>
    <t>U05611</t>
  </si>
  <si>
    <t>U05612</t>
  </si>
  <si>
    <t>U05613</t>
  </si>
  <si>
    <t>U05614</t>
  </si>
  <si>
    <t>U05615</t>
  </si>
  <si>
    <t>U05616</t>
  </si>
  <si>
    <t>U05620</t>
  </si>
  <si>
    <t>U05622</t>
  </si>
  <si>
    <t>U05623</t>
  </si>
  <si>
    <t>U05624</t>
  </si>
  <si>
    <t>U05625</t>
  </si>
  <si>
    <t>U05627</t>
  </si>
  <si>
    <t>U05628</t>
  </si>
  <si>
    <t>U05630</t>
  </si>
  <si>
    <t>U05631</t>
  </si>
  <si>
    <t>U05632</t>
  </si>
  <si>
    <t>U05635</t>
  </si>
  <si>
    <t>U05636</t>
  </si>
  <si>
    <t>U05637</t>
  </si>
  <si>
    <t>U05640</t>
  </si>
  <si>
    <t>U05641</t>
  </si>
  <si>
    <t>U05643</t>
  </si>
  <si>
    <t>U05644</t>
  </si>
  <si>
    <t>U05646</t>
  </si>
  <si>
    <t>U05647</t>
  </si>
  <si>
    <t>U05648</t>
  </si>
  <si>
    <t>U05649</t>
  </si>
  <si>
    <t>U05651</t>
  </si>
  <si>
    <t>U05655</t>
  </si>
  <si>
    <t>U05656</t>
  </si>
  <si>
    <t>U05659</t>
  </si>
  <si>
    <t>U05660</t>
  </si>
  <si>
    <t>U05661</t>
  </si>
  <si>
    <t>U05662</t>
  </si>
  <si>
    <t>U05663</t>
  </si>
  <si>
    <t>U05664</t>
  </si>
  <si>
    <t>U05667</t>
  </si>
  <si>
    <t>U05668</t>
  </si>
  <si>
    <t>U05669</t>
  </si>
  <si>
    <t>U05670</t>
  </si>
  <si>
    <t>U05672</t>
  </si>
  <si>
    <t>U05673</t>
  </si>
  <si>
    <t>U05674</t>
  </si>
  <si>
    <t>U05675</t>
  </si>
  <si>
    <t>U05676</t>
  </si>
  <si>
    <t>U05677</t>
  </si>
  <si>
    <t>U05678</t>
  </si>
  <si>
    <t>U05679</t>
  </si>
  <si>
    <t>U05680</t>
  </si>
  <si>
    <t>U05681</t>
  </si>
  <si>
    <t>U05682</t>
  </si>
  <si>
    <t>U05690</t>
  </si>
  <si>
    <t>U05691</t>
  </si>
  <si>
    <t>U05692</t>
  </si>
  <si>
    <t>U05694</t>
  </si>
  <si>
    <t>U05695</t>
  </si>
  <si>
    <t>U05696</t>
  </si>
  <si>
    <t>U05697</t>
  </si>
  <si>
    <t>U05698</t>
  </si>
  <si>
    <t>U05699</t>
  </si>
  <si>
    <t>U05700</t>
  </si>
  <si>
    <t>U05702</t>
  </si>
  <si>
    <t>U05704</t>
  </si>
  <si>
    <t>U05705</t>
  </si>
  <si>
    <t>U05706</t>
  </si>
  <si>
    <t>U05708</t>
  </si>
  <si>
    <t>U05709</t>
  </si>
  <si>
    <t>U05710</t>
  </si>
  <si>
    <t>U05712</t>
  </si>
  <si>
    <t>U05713</t>
  </si>
  <si>
    <t>U05714</t>
  </si>
  <si>
    <t>U05715</t>
  </si>
  <si>
    <t>U05717</t>
  </si>
  <si>
    <t>U05718</t>
  </si>
  <si>
    <t>U05720</t>
  </si>
  <si>
    <t>U05721</t>
  </si>
  <si>
    <t>U05724</t>
  </si>
  <si>
    <t>U05725</t>
  </si>
  <si>
    <t>U05726</t>
  </si>
  <si>
    <t>U05727</t>
  </si>
  <si>
    <t>U05728</t>
  </si>
  <si>
    <t>U05729</t>
  </si>
  <si>
    <t>U05730</t>
  </si>
  <si>
    <t>U05731</t>
  </si>
  <si>
    <t>U05732</t>
  </si>
  <si>
    <t>U05733</t>
  </si>
  <si>
    <t>U05734</t>
  </si>
  <si>
    <t>U05735</t>
  </si>
  <si>
    <t>U05736</t>
  </si>
  <si>
    <t>U05737</t>
  </si>
  <si>
    <t>U05738</t>
  </si>
  <si>
    <t>U05740</t>
  </si>
  <si>
    <t>U05741</t>
  </si>
  <si>
    <t>U05742</t>
  </si>
  <si>
    <t>U05745</t>
  </si>
  <si>
    <t>U05746</t>
  </si>
  <si>
    <t>U05747</t>
  </si>
  <si>
    <t>U05748</t>
  </si>
  <si>
    <t>U05750</t>
  </si>
  <si>
    <t>U05751</t>
  </si>
  <si>
    <t>U05757</t>
  </si>
  <si>
    <t>U05758</t>
  </si>
  <si>
    <t>U05759</t>
  </si>
  <si>
    <t>U05760</t>
  </si>
  <si>
    <t>U05761</t>
  </si>
  <si>
    <t>U05763</t>
  </si>
  <si>
    <t>U05765</t>
  </si>
  <si>
    <t>U05766</t>
  </si>
  <si>
    <t>U05767</t>
  </si>
  <si>
    <t>U05771</t>
  </si>
  <si>
    <t>U05774</t>
  </si>
  <si>
    <t>U05775</t>
  </si>
  <si>
    <t>U05776</t>
  </si>
  <si>
    <t>U05778</t>
  </si>
  <si>
    <t>U05779</t>
  </si>
  <si>
    <t>U05781</t>
  </si>
  <si>
    <t>U05782</t>
  </si>
  <si>
    <t>U05783</t>
  </si>
  <si>
    <t>U05784</t>
  </si>
  <si>
    <t>U05786</t>
  </si>
  <si>
    <t>U05787</t>
  </si>
  <si>
    <t>U05789</t>
  </si>
  <si>
    <t>U05790</t>
  </si>
  <si>
    <t>U05791</t>
  </si>
  <si>
    <t>U05794</t>
  </si>
  <si>
    <t>U05795</t>
  </si>
  <si>
    <t>U05798</t>
  </si>
  <si>
    <t>U05799</t>
  </si>
  <si>
    <t>U05800</t>
  </si>
  <si>
    <t>U05803</t>
  </si>
  <si>
    <t>U05804</t>
  </si>
  <si>
    <t>U05805</t>
  </si>
  <si>
    <t>U05806</t>
  </si>
  <si>
    <t>U05807</t>
  </si>
  <si>
    <t>U05809</t>
  </si>
  <si>
    <t>U05811</t>
  </si>
  <si>
    <t>U05812</t>
  </si>
  <si>
    <t>U05813</t>
  </si>
  <si>
    <t>U05816</t>
  </si>
  <si>
    <t>U05817</t>
  </si>
  <si>
    <t>U05818</t>
  </si>
  <si>
    <t>U05820</t>
  </si>
  <si>
    <t>U05821</t>
  </si>
  <si>
    <t>U05824</t>
  </si>
  <si>
    <t>U05825</t>
  </si>
  <si>
    <t>U05827</t>
  </si>
  <si>
    <t>U05828</t>
  </si>
  <si>
    <t>U05829</t>
  </si>
  <si>
    <t>U05830</t>
  </si>
  <si>
    <t>U05831</t>
  </si>
  <si>
    <t>U05832</t>
  </si>
  <si>
    <t>U05837</t>
  </si>
  <si>
    <t>U05838</t>
  </si>
  <si>
    <t>U05839</t>
  </si>
  <si>
    <t>U05840</t>
  </si>
  <si>
    <t>U05843</t>
  </si>
  <si>
    <t>U05844</t>
  </si>
  <si>
    <t>U05846</t>
  </si>
  <si>
    <t>U05847</t>
  </si>
  <si>
    <t>U05848</t>
  </si>
  <si>
    <t>U05849</t>
  </si>
  <si>
    <t>U05850</t>
  </si>
  <si>
    <t>U05851</t>
  </si>
  <si>
    <t>U05854</t>
  </si>
  <si>
    <t>U05855</t>
  </si>
  <si>
    <t>U05856</t>
  </si>
  <si>
    <t>U05857</t>
  </si>
  <si>
    <t>U05858</t>
  </si>
  <si>
    <t>U05861</t>
  </si>
  <si>
    <t>U05862</t>
  </si>
  <si>
    <t>U05864</t>
  </si>
  <si>
    <t>U05867</t>
  </si>
  <si>
    <t>U05869</t>
  </si>
  <si>
    <t>U05870</t>
  </si>
  <si>
    <t>U05871</t>
  </si>
  <si>
    <t>U05872</t>
  </si>
  <si>
    <t>U05873</t>
  </si>
  <si>
    <t>U05874</t>
  </si>
  <si>
    <t>U05875</t>
  </si>
  <si>
    <t>U05876</t>
  </si>
  <si>
    <t>U05877</t>
  </si>
  <si>
    <t>U05880</t>
  </si>
  <si>
    <t>U05881</t>
  </si>
  <si>
    <t>U05882</t>
  </si>
  <si>
    <t>U05884</t>
  </si>
  <si>
    <t>U05886</t>
  </si>
  <si>
    <t>U05888</t>
  </si>
  <si>
    <t>U05889</t>
  </si>
  <si>
    <t>U05890</t>
  </si>
  <si>
    <t>U05891</t>
  </si>
  <si>
    <t>U05892</t>
  </si>
  <si>
    <t>U05893</t>
  </si>
  <si>
    <t>U05895</t>
  </si>
  <si>
    <t>U05897</t>
  </si>
  <si>
    <t>U05898</t>
  </si>
  <si>
    <t>U05899</t>
  </si>
  <si>
    <t>U05900</t>
  </si>
  <si>
    <t>U05903</t>
  </si>
  <si>
    <t>U05904</t>
  </si>
  <si>
    <t>U05905</t>
  </si>
  <si>
    <t>U05906</t>
  </si>
  <si>
    <t>U05908</t>
  </si>
  <si>
    <t>U05909</t>
  </si>
  <si>
    <t>U05910</t>
  </si>
  <si>
    <t>U05911</t>
  </si>
  <si>
    <t>U05912</t>
  </si>
  <si>
    <t>U05913</t>
  </si>
  <si>
    <t>U05914</t>
  </si>
  <si>
    <t>U05915</t>
  </si>
  <si>
    <t>U05916</t>
  </si>
  <si>
    <t>U05917</t>
  </si>
  <si>
    <t>U05919</t>
  </si>
  <si>
    <t>U05920</t>
  </si>
  <si>
    <t>U05921</t>
  </si>
  <si>
    <t>U05923</t>
  </si>
  <si>
    <t>U05925</t>
  </si>
  <si>
    <t>U05928</t>
  </si>
  <si>
    <t>U05929</t>
  </si>
  <si>
    <t>U05933</t>
  </si>
  <si>
    <t>U05934</t>
  </si>
  <si>
    <t>U05937</t>
  </si>
  <si>
    <t>U05938</t>
  </si>
  <si>
    <t>U05939</t>
  </si>
  <si>
    <t>U05941</t>
  </si>
  <si>
    <t>U05942</t>
  </si>
  <si>
    <t>U05943</t>
  </si>
  <si>
    <t>U05944</t>
  </si>
  <si>
    <t>U05946</t>
  </si>
  <si>
    <t>U05947</t>
  </si>
  <si>
    <t>U05948</t>
  </si>
  <si>
    <t>U05950</t>
  </si>
  <si>
    <t>U05951</t>
  </si>
  <si>
    <t>U05953</t>
  </si>
  <si>
    <t>U05955</t>
  </si>
  <si>
    <t>U05956</t>
  </si>
  <si>
    <t>U05957</t>
  </si>
  <si>
    <t>U05958</t>
  </si>
  <si>
    <t>U05961</t>
  </si>
  <si>
    <t>U05962</t>
  </si>
  <si>
    <t>U05963</t>
  </si>
  <si>
    <t>U05964</t>
  </si>
  <si>
    <t>U05965</t>
  </si>
  <si>
    <t>U05968</t>
  </si>
  <si>
    <t>U05969</t>
  </si>
  <si>
    <t>U05970</t>
  </si>
  <si>
    <t>U05971</t>
  </si>
  <si>
    <t>U05972</t>
  </si>
  <si>
    <t>U05973</t>
  </si>
  <si>
    <t>U05974</t>
  </si>
  <si>
    <t>U05975</t>
  </si>
  <si>
    <t>U05976</t>
  </si>
  <si>
    <t>U05977</t>
  </si>
  <si>
    <t>U05978</t>
  </si>
  <si>
    <t>U05979</t>
  </si>
  <si>
    <t>U05980</t>
  </si>
  <si>
    <t>U05981</t>
  </si>
  <si>
    <t>U05982</t>
  </si>
  <si>
    <t>U05983</t>
  </si>
  <si>
    <t>U05984</t>
  </si>
  <si>
    <t>U05985</t>
  </si>
  <si>
    <t>U05988</t>
  </si>
  <si>
    <t>U05989</t>
  </si>
  <si>
    <t>U05991</t>
  </si>
  <si>
    <t>U05992</t>
  </si>
  <si>
    <t>U05993</t>
  </si>
  <si>
    <t>U05995</t>
  </si>
  <si>
    <t>U05996</t>
  </si>
  <si>
    <t>U05998</t>
  </si>
  <si>
    <t>U05999</t>
  </si>
  <si>
    <t>U06000</t>
  </si>
  <si>
    <t>U06001</t>
  </si>
  <si>
    <t>U06002</t>
  </si>
  <si>
    <t>U06003</t>
  </si>
  <si>
    <t>U06004</t>
  </si>
  <si>
    <t>U06005</t>
  </si>
  <si>
    <t>U06006</t>
  </si>
  <si>
    <t>U06007</t>
  </si>
  <si>
    <t>U06008</t>
  </si>
  <si>
    <t>U06010</t>
  </si>
  <si>
    <t>U06012</t>
  </si>
  <si>
    <t>U06015</t>
  </si>
  <si>
    <t>U06017</t>
  </si>
  <si>
    <t>U06018</t>
  </si>
  <si>
    <t>U06019</t>
  </si>
  <si>
    <t>U06020</t>
  </si>
  <si>
    <t>U06021</t>
  </si>
  <si>
    <t>U06022</t>
  </si>
  <si>
    <t>U06023</t>
  </si>
  <si>
    <t>U06024</t>
  </si>
  <si>
    <t>U06027</t>
  </si>
  <si>
    <t>U06029</t>
  </si>
  <si>
    <t>U06030</t>
  </si>
  <si>
    <t>U06034</t>
  </si>
  <si>
    <t>U06035</t>
  </si>
  <si>
    <t>U06037</t>
  </si>
  <si>
    <t>U06038</t>
  </si>
  <si>
    <t>U06039</t>
  </si>
  <si>
    <t>U06040</t>
  </si>
  <si>
    <t>U06041</t>
  </si>
  <si>
    <t>U06042</t>
  </si>
  <si>
    <t>U06044</t>
  </si>
  <si>
    <t>U06046</t>
  </si>
  <si>
    <t>U06049</t>
  </si>
  <si>
    <t>U06050</t>
  </si>
  <si>
    <t>U06051</t>
  </si>
  <si>
    <t>U06052</t>
  </si>
  <si>
    <t>U06053</t>
  </si>
  <si>
    <t>U06055</t>
  </si>
  <si>
    <t>U06056</t>
  </si>
  <si>
    <t>U06058</t>
  </si>
  <si>
    <t>U06060</t>
  </si>
  <si>
    <t>U06062</t>
  </si>
  <si>
    <t>U06064</t>
  </si>
  <si>
    <t>U06066</t>
  </si>
  <si>
    <t>U06068</t>
  </si>
  <si>
    <t>U06070</t>
  </si>
  <si>
    <t>U06071</t>
  </si>
  <si>
    <t>U06072</t>
  </si>
  <si>
    <t>U06074</t>
  </si>
  <si>
    <t>U06075</t>
  </si>
  <si>
    <t>U06076</t>
  </si>
  <si>
    <t>U06077</t>
  </si>
  <si>
    <t>U06078</t>
  </si>
  <si>
    <t>U06081</t>
  </si>
  <si>
    <t>U06083</t>
  </si>
  <si>
    <t>U06084</t>
  </si>
  <si>
    <t>U06085</t>
  </si>
  <si>
    <t>U06087</t>
  </si>
  <si>
    <t>U06088</t>
  </si>
  <si>
    <t>U06090</t>
  </si>
  <si>
    <t>U06091</t>
  </si>
  <si>
    <t>U06092</t>
  </si>
  <si>
    <t>U06093</t>
  </si>
  <si>
    <t>U06094</t>
  </si>
  <si>
    <t>U06095</t>
  </si>
  <si>
    <t>U06096</t>
  </si>
  <si>
    <t>U06097</t>
  </si>
  <si>
    <t>U06098</t>
  </si>
  <si>
    <t>U06099</t>
  </si>
  <si>
    <t>U06100</t>
  </si>
  <si>
    <t>U06102</t>
  </si>
  <si>
    <t>U06103</t>
  </si>
  <si>
    <t>U06105</t>
  </si>
  <si>
    <t>U06106</t>
  </si>
  <si>
    <t>U06109</t>
  </si>
  <si>
    <t>U06110</t>
  </si>
  <si>
    <t>U06111</t>
  </si>
  <si>
    <t>U06112</t>
  </si>
  <si>
    <t>U06113</t>
  </si>
  <si>
    <t>U06115</t>
  </si>
  <si>
    <t>U06116</t>
  </si>
  <si>
    <t>U06117</t>
  </si>
  <si>
    <t>U06118</t>
  </si>
  <si>
    <t>U06120</t>
  </si>
  <si>
    <t>U06121</t>
  </si>
  <si>
    <t>U06122</t>
  </si>
  <si>
    <t>U06123</t>
  </si>
  <si>
    <t>U06124</t>
  </si>
  <si>
    <t>U06125</t>
  </si>
  <si>
    <t>U06127</t>
  </si>
  <si>
    <t>U06128</t>
  </si>
  <si>
    <t>U06129</t>
  </si>
  <si>
    <t>U06130</t>
  </si>
  <si>
    <t>U06131</t>
  </si>
  <si>
    <t>U06132</t>
  </si>
  <si>
    <t>U06133</t>
  </si>
  <si>
    <t>U06134</t>
  </si>
  <si>
    <t>U06135</t>
  </si>
  <si>
    <t>U06137</t>
  </si>
  <si>
    <t>U06139</t>
  </si>
  <si>
    <t>U06141</t>
  </si>
  <si>
    <t>U06143</t>
  </si>
  <si>
    <t>U06144</t>
  </si>
  <si>
    <t>U06146</t>
  </si>
  <si>
    <t>U06148</t>
  </si>
  <si>
    <t>U06149</t>
  </si>
  <si>
    <t>U06150</t>
  </si>
  <si>
    <t>U06151</t>
  </si>
  <si>
    <t>U06152</t>
  </si>
  <si>
    <t>U06153</t>
  </si>
  <si>
    <t>U06154</t>
  </si>
  <si>
    <t>U06155</t>
  </si>
  <si>
    <t>U06157</t>
  </si>
  <si>
    <t>U06159</t>
  </si>
  <si>
    <t>U06161</t>
  </si>
  <si>
    <t>U06162</t>
  </si>
  <si>
    <t>U06163</t>
  </si>
  <si>
    <t>U06164</t>
  </si>
  <si>
    <t>U06166</t>
  </si>
  <si>
    <t>U06167</t>
  </si>
  <si>
    <t>U06168</t>
  </si>
  <si>
    <t>U06169</t>
  </si>
  <si>
    <t>U06173</t>
  </si>
  <si>
    <t>U06174</t>
  </si>
  <si>
    <t>U06175</t>
  </si>
  <si>
    <t>U06176</t>
  </si>
  <si>
    <t>U06178</t>
  </si>
  <si>
    <t>U06179</t>
  </si>
  <si>
    <t>U06180</t>
  </si>
  <si>
    <t>U06181</t>
  </si>
  <si>
    <t>U06182</t>
  </si>
  <si>
    <t>U06183</t>
  </si>
  <si>
    <t>U06188</t>
  </si>
  <si>
    <t>U06189</t>
  </si>
  <si>
    <t>U06191</t>
  </si>
  <si>
    <t>U06192</t>
  </si>
  <si>
    <t>U06194</t>
  </si>
  <si>
    <t>U06196</t>
  </si>
  <si>
    <t>U06197</t>
  </si>
  <si>
    <t>U06198</t>
  </si>
  <si>
    <t>U06201</t>
  </si>
  <si>
    <t>U06203</t>
  </si>
  <si>
    <t>U06204</t>
  </si>
  <si>
    <t>U06205</t>
  </si>
  <si>
    <t>U06209</t>
  </si>
  <si>
    <t>U06210</t>
  </si>
  <si>
    <t>U06212</t>
  </si>
  <si>
    <t>U06213</t>
  </si>
  <si>
    <t>U06214</t>
  </si>
  <si>
    <t>U06215</t>
  </si>
  <si>
    <t>U06217</t>
  </si>
  <si>
    <t>U06218</t>
  </si>
  <si>
    <t>U06219</t>
  </si>
  <si>
    <t>U06220</t>
  </si>
  <si>
    <t>U06221</t>
  </si>
  <si>
    <t>U06222</t>
  </si>
  <si>
    <t>U06225</t>
  </si>
  <si>
    <t>U06226</t>
  </si>
  <si>
    <t>U06227</t>
  </si>
  <si>
    <t>U06228</t>
  </si>
  <si>
    <t>U06230</t>
  </si>
  <si>
    <t>U06231</t>
  </si>
  <si>
    <t>U06233</t>
  </si>
  <si>
    <t>U06234</t>
  </si>
  <si>
    <t>U06235</t>
  </si>
  <si>
    <t>U06236</t>
  </si>
  <si>
    <t>U06237</t>
  </si>
  <si>
    <t>U06238</t>
  </si>
  <si>
    <t>U06240</t>
  </si>
  <si>
    <t>U06241</t>
  </si>
  <si>
    <t>U06242</t>
  </si>
  <si>
    <t>U06244</t>
  </si>
  <si>
    <t>U06245</t>
  </si>
  <si>
    <t>U06246</t>
  </si>
  <si>
    <t>U06247</t>
  </si>
  <si>
    <t>U06248</t>
  </si>
  <si>
    <t>U06249</t>
  </si>
  <si>
    <t>U06250</t>
  </si>
  <si>
    <t>U06251</t>
  </si>
  <si>
    <t>U06252</t>
  </si>
  <si>
    <t>U06254</t>
  </si>
  <si>
    <t>U06255</t>
  </si>
  <si>
    <t>U06256</t>
  </si>
  <si>
    <t>U06257</t>
  </si>
  <si>
    <t>U06263</t>
  </si>
  <si>
    <t>U06264</t>
  </si>
  <si>
    <t>U06271</t>
  </si>
  <si>
    <t>U06272</t>
  </si>
  <si>
    <t>U06273</t>
  </si>
  <si>
    <t>U06274</t>
  </si>
  <si>
    <t>U06276</t>
  </si>
  <si>
    <t>U06277</t>
  </si>
  <si>
    <t>U06280</t>
  </si>
  <si>
    <t>U06281</t>
  </si>
  <si>
    <t>U06286</t>
  </si>
  <si>
    <t>U06287</t>
  </si>
  <si>
    <t>U06289</t>
  </si>
  <si>
    <t>U06290</t>
  </si>
  <si>
    <t>U06291</t>
  </si>
  <si>
    <t>U06293</t>
  </si>
  <si>
    <t>U06295</t>
  </si>
  <si>
    <t>U06297</t>
  </si>
  <si>
    <t>U06298</t>
  </si>
  <si>
    <t>U06300</t>
  </si>
  <si>
    <t>U06302</t>
  </si>
  <si>
    <t>U06306</t>
  </si>
  <si>
    <t>U06307</t>
  </si>
  <si>
    <t>U06309</t>
  </si>
  <si>
    <t>U06310</t>
  </si>
  <si>
    <t>U06312</t>
  </si>
  <si>
    <t>U06313</t>
  </si>
  <si>
    <t>U06315</t>
  </si>
  <si>
    <t>U06316</t>
  </si>
  <si>
    <t>U06319</t>
  </si>
  <si>
    <t>U06320</t>
  </si>
  <si>
    <t>U06321</t>
  </si>
  <si>
    <t>U06323</t>
  </si>
  <si>
    <t>U06326</t>
  </si>
  <si>
    <t>U06327</t>
  </si>
  <si>
    <t>U06328</t>
  </si>
  <si>
    <t>U06331</t>
  </si>
  <si>
    <t>U06332</t>
  </si>
  <si>
    <t>U06333</t>
  </si>
  <si>
    <t>U06334</t>
  </si>
  <si>
    <t>U06335</t>
  </si>
  <si>
    <t>U06337</t>
  </si>
  <si>
    <t>U06338</t>
  </si>
  <si>
    <t>U06340</t>
  </si>
  <si>
    <t>U06341</t>
  </si>
  <si>
    <t>U06342</t>
  </si>
  <si>
    <t>U06345</t>
  </si>
  <si>
    <t>U06347</t>
  </si>
  <si>
    <t>U06350</t>
  </si>
  <si>
    <t>U06353</t>
  </si>
  <si>
    <t>U06354</t>
  </si>
  <si>
    <t>U06356</t>
  </si>
  <si>
    <t>U06358</t>
  </si>
  <si>
    <t>U06359</t>
  </si>
  <si>
    <t>U06360</t>
  </si>
  <si>
    <t>U06361</t>
  </si>
  <si>
    <t>U06362</t>
  </si>
  <si>
    <t>U06363</t>
  </si>
  <si>
    <t>U06364</t>
  </si>
  <si>
    <t>U06367</t>
  </si>
  <si>
    <t>U06368</t>
  </si>
  <si>
    <t>U06369</t>
  </si>
  <si>
    <t>U06373</t>
  </si>
  <si>
    <t>U06374</t>
  </si>
  <si>
    <t>U06378</t>
  </si>
  <si>
    <t>U06379</t>
  </si>
  <si>
    <t>U06380</t>
  </si>
  <si>
    <t>U06381</t>
  </si>
  <si>
    <t>U06382</t>
  </si>
  <si>
    <t>U06383</t>
  </si>
  <si>
    <t>U06384</t>
  </si>
  <si>
    <t>U06385</t>
  </si>
  <si>
    <t>U06386</t>
  </si>
  <si>
    <t>U06387</t>
  </si>
  <si>
    <t>U06388</t>
  </si>
  <si>
    <t>U06389</t>
  </si>
  <si>
    <t>U06390</t>
  </si>
  <si>
    <t>U06391</t>
  </si>
  <si>
    <t>U06392</t>
  </si>
  <si>
    <t>U06394</t>
  </si>
  <si>
    <t>U06395</t>
  </si>
  <si>
    <t>U06396</t>
  </si>
  <si>
    <t>U06397</t>
  </si>
  <si>
    <t>U06399</t>
  </si>
  <si>
    <t>U06400</t>
  </si>
  <si>
    <t>U06402</t>
  </si>
  <si>
    <t>U06404</t>
  </si>
  <si>
    <t>U06405</t>
  </si>
  <si>
    <t>U06406</t>
  </si>
  <si>
    <t>U06407</t>
  </si>
  <si>
    <t>U06408</t>
  </si>
  <si>
    <t>U06409</t>
  </si>
  <si>
    <t>U06410</t>
  </si>
  <si>
    <t>U06411</t>
  </si>
  <si>
    <t>U06413</t>
  </si>
  <si>
    <t>U06415</t>
  </si>
  <si>
    <t>U06418</t>
  </si>
  <si>
    <t>U06419</t>
  </si>
  <si>
    <t>U06421</t>
  </si>
  <si>
    <t>U06422</t>
  </si>
  <si>
    <t>U06423</t>
  </si>
  <si>
    <t>U06424</t>
  </si>
  <si>
    <t>U06425</t>
  </si>
  <si>
    <t>U06427</t>
  </si>
  <si>
    <t>U06430</t>
  </si>
  <si>
    <t>U06431</t>
  </si>
  <si>
    <t>U06432</t>
  </si>
  <si>
    <t>U06433</t>
  </si>
  <si>
    <t>U06434</t>
  </si>
  <si>
    <t>U06435</t>
  </si>
  <si>
    <t>U06437</t>
  </si>
  <si>
    <t>U06438</t>
  </si>
  <si>
    <t>U06439</t>
  </si>
  <si>
    <t>U06441</t>
  </si>
  <si>
    <t>U06442</t>
  </si>
  <si>
    <t>U06443</t>
  </si>
  <si>
    <t>U06444</t>
  </si>
  <si>
    <t>U06445</t>
  </si>
  <si>
    <t>U06446</t>
  </si>
  <si>
    <t>U06448</t>
  </si>
  <si>
    <t>U06451</t>
  </si>
  <si>
    <t>U06453</t>
  </si>
  <si>
    <t>U06454</t>
  </si>
  <si>
    <t>U06455</t>
  </si>
  <si>
    <t>U06456</t>
  </si>
  <si>
    <t>U06457</t>
  </si>
  <si>
    <t>U06460</t>
  </si>
  <si>
    <t>U06462</t>
  </si>
  <si>
    <t>U06463</t>
  </si>
  <si>
    <t>U06465</t>
  </si>
  <si>
    <t>U06466</t>
  </si>
  <si>
    <t>U06467</t>
  </si>
  <si>
    <t>U06471</t>
  </si>
  <si>
    <t>U06472</t>
  </si>
  <si>
    <t>U06476</t>
  </si>
  <si>
    <t>U06477</t>
  </si>
  <si>
    <t>U06478</t>
  </si>
  <si>
    <t>U06479</t>
  </si>
  <si>
    <t>U06484</t>
  </si>
  <si>
    <t>U06486</t>
  </si>
  <si>
    <t>U06489</t>
  </si>
  <si>
    <t>U06491</t>
  </si>
  <si>
    <t>U06493</t>
  </si>
  <si>
    <t>U06494</t>
  </si>
  <si>
    <t>U06495</t>
  </si>
  <si>
    <t>U06496</t>
  </si>
  <si>
    <t>U06497</t>
  </si>
  <si>
    <t>U06498</t>
  </si>
  <si>
    <t>U06499</t>
  </si>
  <si>
    <t>U06500</t>
  </si>
  <si>
    <t>U06501</t>
  </si>
  <si>
    <t>U06503</t>
  </si>
  <si>
    <t>U06504</t>
  </si>
  <si>
    <t>U06505</t>
  </si>
  <si>
    <t>U06507</t>
  </si>
  <si>
    <t>U06510</t>
  </si>
  <si>
    <t>U06511</t>
  </si>
  <si>
    <t>U06512</t>
  </si>
  <si>
    <t>U06514</t>
  </si>
  <si>
    <t>U06515</t>
  </si>
  <si>
    <t>U06516</t>
  </si>
  <si>
    <t>U06518</t>
  </si>
  <si>
    <t>U06519</t>
  </si>
  <si>
    <t>U06520</t>
  </si>
  <si>
    <t>U06521</t>
  </si>
  <si>
    <t>U06522</t>
  </si>
  <si>
    <t>U06525</t>
  </si>
  <si>
    <t>U06527</t>
  </si>
  <si>
    <t>U06529</t>
  </si>
  <si>
    <t>U06530</t>
  </si>
  <si>
    <t>U06531</t>
  </si>
  <si>
    <t>U06532</t>
  </si>
  <si>
    <t>U06533</t>
  </si>
  <si>
    <t>U06536</t>
  </si>
  <si>
    <t>U06537</t>
  </si>
  <si>
    <t>U06538</t>
  </si>
  <si>
    <t>U06539</t>
  </si>
  <si>
    <t>U06541</t>
  </si>
  <si>
    <t>U06546</t>
  </si>
  <si>
    <t>U06547</t>
  </si>
  <si>
    <t>U06549</t>
  </si>
  <si>
    <t>U06550</t>
  </si>
  <si>
    <t>U06552</t>
  </si>
  <si>
    <t>U06554</t>
  </si>
  <si>
    <t>U06555</t>
  </si>
  <si>
    <t>U06556</t>
  </si>
  <si>
    <t>U06557</t>
  </si>
  <si>
    <t>U06558</t>
  </si>
  <si>
    <t>U06559</t>
  </si>
  <si>
    <t>U06560</t>
  </si>
  <si>
    <t>U06561</t>
  </si>
  <si>
    <t>U06562</t>
  </si>
  <si>
    <t>U06563</t>
  </si>
  <si>
    <t>U06564</t>
  </si>
  <si>
    <t>U06569</t>
  </si>
  <si>
    <t>U06571</t>
  </si>
  <si>
    <t>U06572</t>
  </si>
  <si>
    <t>U06573</t>
  </si>
  <si>
    <t>U06574</t>
  </si>
  <si>
    <t>U06575</t>
  </si>
  <si>
    <t>U06577</t>
  </si>
  <si>
    <t>U06580</t>
  </si>
  <si>
    <t>U06581</t>
  </si>
  <si>
    <t>U06582</t>
  </si>
  <si>
    <t>U06583</t>
  </si>
  <si>
    <t>U06585</t>
  </si>
  <si>
    <t>U06586</t>
  </si>
  <si>
    <t>U06587</t>
  </si>
  <si>
    <t>U06588</t>
  </si>
  <si>
    <t>U06589</t>
  </si>
  <si>
    <t>U06591</t>
  </si>
  <si>
    <t>U06592</t>
  </si>
  <si>
    <t>U06593</t>
  </si>
  <si>
    <t>U06594</t>
  </si>
  <si>
    <t>U06595</t>
  </si>
  <si>
    <t>U06596</t>
  </si>
  <si>
    <t>U06597</t>
  </si>
  <si>
    <t>U06598</t>
  </si>
  <si>
    <t>U06599</t>
  </si>
  <si>
    <t>U06600</t>
  </si>
  <si>
    <t>U06603</t>
  </si>
  <si>
    <t>U06604</t>
  </si>
  <si>
    <t>U06605</t>
  </si>
  <si>
    <t>U06607</t>
  </si>
  <si>
    <t>U06608</t>
  </si>
  <si>
    <t>U06609</t>
  </si>
  <si>
    <t>U06610</t>
  </si>
  <si>
    <t>U06612</t>
  </si>
  <si>
    <t>U06613</t>
  </si>
  <si>
    <t>U06615</t>
  </si>
  <si>
    <t>U06616</t>
  </si>
  <si>
    <t>U06618</t>
  </si>
  <si>
    <t>U06620</t>
  </si>
  <si>
    <t>U06621</t>
  </si>
  <si>
    <t>U06622</t>
  </si>
  <si>
    <t>U06624</t>
  </si>
  <si>
    <t>U06625</t>
  </si>
  <si>
    <t>U06627</t>
  </si>
  <si>
    <t>U06628</t>
  </si>
  <si>
    <t>U06634</t>
  </si>
  <si>
    <t>U06635</t>
  </si>
  <si>
    <t>U06636</t>
  </si>
  <si>
    <t>U06637</t>
  </si>
  <si>
    <t>U06639</t>
  </si>
  <si>
    <t>U06640</t>
  </si>
  <si>
    <t>U06641</t>
  </si>
  <si>
    <t>U06642</t>
  </si>
  <si>
    <t>U06643</t>
  </si>
  <si>
    <t>U06645</t>
  </si>
  <si>
    <t>U06647</t>
  </si>
  <si>
    <t>U06648</t>
  </si>
  <si>
    <t>U06649</t>
  </si>
  <si>
    <t>U06653</t>
  </si>
  <si>
    <t>U06654</t>
  </si>
  <si>
    <t>U06655</t>
  </si>
  <si>
    <t>U06656</t>
  </si>
  <si>
    <t>U06657</t>
  </si>
  <si>
    <t>U06660</t>
  </si>
  <si>
    <t>U06661</t>
  </si>
  <si>
    <t>U06662</t>
  </si>
  <si>
    <t>U06663</t>
  </si>
  <si>
    <t>U06664</t>
  </si>
  <si>
    <t>U06665</t>
  </si>
  <si>
    <t>U06666</t>
  </si>
  <si>
    <t>U06667</t>
  </si>
  <si>
    <t>U06668</t>
  </si>
  <si>
    <t>U06669</t>
  </si>
  <si>
    <t>U06670</t>
  </si>
  <si>
    <t>U06671</t>
  </si>
  <si>
    <t>U06674</t>
  </si>
  <si>
    <t>U06675</t>
  </si>
  <si>
    <t>U06677</t>
  </si>
  <si>
    <t>U06679</t>
  </si>
  <si>
    <t>U06681</t>
  </si>
  <si>
    <t>U06682</t>
  </si>
  <si>
    <t>U06683</t>
  </si>
  <si>
    <t>U06684</t>
  </si>
  <si>
    <t>U06685</t>
  </si>
  <si>
    <t>U06687</t>
  </si>
  <si>
    <t>U06688</t>
  </si>
  <si>
    <t>U06691</t>
  </si>
  <si>
    <t>U06694</t>
  </si>
  <si>
    <t>U06695</t>
  </si>
  <si>
    <t>U06697</t>
  </si>
  <si>
    <t>U06698</t>
  </si>
  <si>
    <t>U06700</t>
  </si>
  <si>
    <t>U06702</t>
  </si>
  <si>
    <t>U06703</t>
  </si>
  <si>
    <t>U06704</t>
  </si>
  <si>
    <t>U06705</t>
  </si>
  <si>
    <t>U06707</t>
  </si>
  <si>
    <t>U06708</t>
  </si>
  <si>
    <t>U06709</t>
  </si>
  <si>
    <t>U06710</t>
  </si>
  <si>
    <t>U06711</t>
  </si>
  <si>
    <t>U06712</t>
  </si>
  <si>
    <t>U06713</t>
  </si>
  <si>
    <t>U06715</t>
  </si>
  <si>
    <t>U06717</t>
  </si>
  <si>
    <t>U06721</t>
  </si>
  <si>
    <t>U06722</t>
  </si>
  <si>
    <t>U06724</t>
  </si>
  <si>
    <t>U06726</t>
  </si>
  <si>
    <t>U06727</t>
  </si>
  <si>
    <t>U06728</t>
  </si>
  <si>
    <t>U06732</t>
  </si>
  <si>
    <t>U06733</t>
  </si>
  <si>
    <t>U06735</t>
  </si>
  <si>
    <t>U06736</t>
  </si>
  <si>
    <t>U06737</t>
  </si>
  <si>
    <t>U06740</t>
  </si>
  <si>
    <t>U06741</t>
  </si>
  <si>
    <t>U06743</t>
  </si>
  <si>
    <t>U06744</t>
  </si>
  <si>
    <t>U06745</t>
  </si>
  <si>
    <t>U06746</t>
  </si>
  <si>
    <t>U06748</t>
  </si>
  <si>
    <t>U06749</t>
  </si>
  <si>
    <t>U06750</t>
  </si>
  <si>
    <t>U06751</t>
  </si>
  <si>
    <t>U06752</t>
  </si>
  <si>
    <t>U06753</t>
  </si>
  <si>
    <t>U06754</t>
  </si>
  <si>
    <t>U06759</t>
  </si>
  <si>
    <t>U06760</t>
  </si>
  <si>
    <t>U06762</t>
  </si>
  <si>
    <t>U06763</t>
  </si>
  <si>
    <t>U06765</t>
  </si>
  <si>
    <t>U06767</t>
  </si>
  <si>
    <t>U06769</t>
  </si>
  <si>
    <t>U06773</t>
  </si>
  <si>
    <t>U06774</t>
  </si>
  <si>
    <t>U06775</t>
  </si>
  <si>
    <t>U06776</t>
  </si>
  <si>
    <t>U06777</t>
  </si>
  <si>
    <t>U06778</t>
  </si>
  <si>
    <t>U06779</t>
  </si>
  <si>
    <t>U06780</t>
  </si>
  <si>
    <t>U06781</t>
  </si>
  <si>
    <t>U06783</t>
  </si>
  <si>
    <t>U06784</t>
  </si>
  <si>
    <t>U06785</t>
  </si>
  <si>
    <t>U06787</t>
  </si>
  <si>
    <t>U06788</t>
  </si>
  <si>
    <t>U06789</t>
  </si>
  <si>
    <t>U06790</t>
  </si>
  <si>
    <t>U06792</t>
  </si>
  <si>
    <t>U06794</t>
  </si>
  <si>
    <t>U06795</t>
  </si>
  <si>
    <t>U06797</t>
  </si>
  <si>
    <t>U06798</t>
  </si>
  <si>
    <t>U06801</t>
  </si>
  <si>
    <t>U06802</t>
  </si>
  <si>
    <t>U06803</t>
  </si>
  <si>
    <t>U06804</t>
  </si>
  <si>
    <t>U06805</t>
  </si>
  <si>
    <t>U06806</t>
  </si>
  <si>
    <t>U06807</t>
  </si>
  <si>
    <t>U06808</t>
  </si>
  <si>
    <t>U06810</t>
  </si>
  <si>
    <t>U06812</t>
  </si>
  <si>
    <t>U06813</t>
  </si>
  <si>
    <t>U06820</t>
  </si>
  <si>
    <t>U06821</t>
  </si>
  <si>
    <t>U06823</t>
  </si>
  <si>
    <t>U06825</t>
  </si>
  <si>
    <t>U06826</t>
  </si>
  <si>
    <t>U06828</t>
  </si>
  <si>
    <t>U06829</t>
  </si>
  <si>
    <t>U06835</t>
  </si>
  <si>
    <t>U06836</t>
  </si>
  <si>
    <t>U06837</t>
  </si>
  <si>
    <t>U06838</t>
  </si>
  <si>
    <t>U06839</t>
  </si>
  <si>
    <t>U06843</t>
  </si>
  <si>
    <t>U06847</t>
  </si>
  <si>
    <t>U06848</t>
  </si>
  <si>
    <t>U06851</t>
  </si>
  <si>
    <t>U06853</t>
  </si>
  <si>
    <t>U06855</t>
  </si>
  <si>
    <t>U06856</t>
  </si>
  <si>
    <t>U06857</t>
  </si>
  <si>
    <t>U06860</t>
  </si>
  <si>
    <t>U06862</t>
  </si>
  <si>
    <t>U06864</t>
  </si>
  <si>
    <t>U06865</t>
  </si>
  <si>
    <t>U06866</t>
  </si>
  <si>
    <t>U06867</t>
  </si>
  <si>
    <t>U06868</t>
  </si>
  <si>
    <t>U06869</t>
  </si>
  <si>
    <t>U06871</t>
  </si>
  <si>
    <t>U06872</t>
  </si>
  <si>
    <t>U06874</t>
  </si>
  <si>
    <t>U06875</t>
  </si>
  <si>
    <t>U06876</t>
  </si>
  <si>
    <t>U06878</t>
  </si>
  <si>
    <t>U06879</t>
  </si>
  <si>
    <t>U06881</t>
  </si>
  <si>
    <t>U06882</t>
  </si>
  <si>
    <t>U06883</t>
  </si>
  <si>
    <t>U06884</t>
  </si>
  <si>
    <t>U06885</t>
  </si>
  <si>
    <t>U06886</t>
  </si>
  <si>
    <t>U06887</t>
  </si>
  <si>
    <t>U06889</t>
  </si>
  <si>
    <t>U06890</t>
  </si>
  <si>
    <t>U06891</t>
  </si>
  <si>
    <t>U06892</t>
  </si>
  <si>
    <t>U06893</t>
  </si>
  <si>
    <t>U06894</t>
  </si>
  <si>
    <t>U06895</t>
  </si>
  <si>
    <t>U06896</t>
  </si>
  <si>
    <t>U06898</t>
  </si>
  <si>
    <t>U06901</t>
  </si>
  <si>
    <t>U06902</t>
  </si>
  <si>
    <t>U06904</t>
  </si>
  <si>
    <t>U06907</t>
  </si>
  <si>
    <t>U06908</t>
  </si>
  <si>
    <t>U06909</t>
  </si>
  <si>
    <t>U06910</t>
  </si>
  <si>
    <t>U06912</t>
  </si>
  <si>
    <t>U06913</t>
  </si>
  <si>
    <t>U06914</t>
  </si>
  <si>
    <t>U06915</t>
  </si>
  <si>
    <t>U06916</t>
  </si>
  <si>
    <t>U06917</t>
  </si>
  <si>
    <t>U06918</t>
  </si>
  <si>
    <t>U06923</t>
  </si>
  <si>
    <t>U06924</t>
  </si>
  <si>
    <t>U06925</t>
  </si>
  <si>
    <t>U06931</t>
  </si>
  <si>
    <t>U06932</t>
  </si>
  <si>
    <t>U06936</t>
  </si>
  <si>
    <t>U06937</t>
  </si>
  <si>
    <t>U06940</t>
  </si>
  <si>
    <t>U06941</t>
  </si>
  <si>
    <t>U06943</t>
  </si>
  <si>
    <t>U06944</t>
  </si>
  <si>
    <t>U06945</t>
  </si>
  <si>
    <t>U06947</t>
  </si>
  <si>
    <t>U06948</t>
  </si>
  <si>
    <t>U06949</t>
  </si>
  <si>
    <t>U06950</t>
  </si>
  <si>
    <t>U06951</t>
  </si>
  <si>
    <t>U06952</t>
  </si>
  <si>
    <t>U06953</t>
  </si>
  <si>
    <t>U06954</t>
  </si>
  <si>
    <t>U06955</t>
  </si>
  <si>
    <t>U06956</t>
  </si>
  <si>
    <t>U06957</t>
  </si>
  <si>
    <t>U06958</t>
  </si>
  <si>
    <t>U06959</t>
  </si>
  <si>
    <t>U06960</t>
  </si>
  <si>
    <t>U06961</t>
  </si>
  <si>
    <t>U06962</t>
  </si>
  <si>
    <t>U06964</t>
  </si>
  <si>
    <t>U06965</t>
  </si>
  <si>
    <t>U06966</t>
  </si>
  <si>
    <t>U06967</t>
  </si>
  <si>
    <t>U06968</t>
  </si>
  <si>
    <t>U06969</t>
  </si>
  <si>
    <t>U06970</t>
  </si>
  <si>
    <t>U06971</t>
  </si>
  <si>
    <t>U06972</t>
  </si>
  <si>
    <t>U06973</t>
  </si>
  <si>
    <t>U06974</t>
  </si>
  <si>
    <t>U06975</t>
  </si>
  <si>
    <t>U06977</t>
  </si>
  <si>
    <t>U06978</t>
  </si>
  <si>
    <t>U06979</t>
  </si>
  <si>
    <t>U06980</t>
  </si>
  <si>
    <t>U06981</t>
  </si>
  <si>
    <t>U06983</t>
  </si>
  <si>
    <t>U06986</t>
  </si>
  <si>
    <t>U06987</t>
  </si>
  <si>
    <t>U06988</t>
  </si>
  <si>
    <t>U06989</t>
  </si>
  <si>
    <t>U06990</t>
  </si>
  <si>
    <t>U06991</t>
  </si>
  <si>
    <t>U06992</t>
  </si>
  <si>
    <t>U06993</t>
  </si>
  <si>
    <t>U06995</t>
  </si>
  <si>
    <t>U06997</t>
  </si>
  <si>
    <t>U06998</t>
  </si>
  <si>
    <t>U06999</t>
  </si>
  <si>
    <t>U07000</t>
  </si>
  <si>
    <t>U07001</t>
  </si>
  <si>
    <t>U07002</t>
  </si>
  <si>
    <t>U07003</t>
  </si>
  <si>
    <t>U07005</t>
  </si>
  <si>
    <t>U07008</t>
  </si>
  <si>
    <t>U07009</t>
  </si>
  <si>
    <t>U07010</t>
  </si>
  <si>
    <t>U07013</t>
  </si>
  <si>
    <t>U07014</t>
  </si>
  <si>
    <t>U07015</t>
  </si>
  <si>
    <t>U07016</t>
  </si>
  <si>
    <t>U07017</t>
  </si>
  <si>
    <t>U07019</t>
  </si>
  <si>
    <t>U07021</t>
  </si>
  <si>
    <t>U07022</t>
  </si>
  <si>
    <t>U07023</t>
  </si>
  <si>
    <t>U07024</t>
  </si>
  <si>
    <t>U07025</t>
  </si>
  <si>
    <t>U07026</t>
  </si>
  <si>
    <t>U07027</t>
  </si>
  <si>
    <t>U07028</t>
  </si>
  <si>
    <t>U07029</t>
  </si>
  <si>
    <t>U07030</t>
  </si>
  <si>
    <t>U07032</t>
  </si>
  <si>
    <t>U07034</t>
  </si>
  <si>
    <t>U07037</t>
  </si>
  <si>
    <t>U07038</t>
  </si>
  <si>
    <t>U07039</t>
  </si>
  <si>
    <t>U07040</t>
  </si>
  <si>
    <t>U07041</t>
  </si>
  <si>
    <t>U07042</t>
  </si>
  <si>
    <t>U07043</t>
  </si>
  <si>
    <t>U07044</t>
  </si>
  <si>
    <t>U07045</t>
  </si>
  <si>
    <t>U07046</t>
  </si>
  <si>
    <t>U07047</t>
  </si>
  <si>
    <t>U07049</t>
  </si>
  <si>
    <t>U07050</t>
  </si>
  <si>
    <t>U07051</t>
  </si>
  <si>
    <t>U07052</t>
  </si>
  <si>
    <t>U07053</t>
  </si>
  <si>
    <t>U07054</t>
  </si>
  <si>
    <t>U07055</t>
  </si>
  <si>
    <t>U07057</t>
  </si>
  <si>
    <t>U07059</t>
  </si>
  <si>
    <t>U07060</t>
  </si>
  <si>
    <t>U07061</t>
  </si>
  <si>
    <t>U07064</t>
  </si>
  <si>
    <t>U07065</t>
  </si>
  <si>
    <t>U07066</t>
  </si>
  <si>
    <t>U07067</t>
  </si>
  <si>
    <t>U07068</t>
  </si>
  <si>
    <t>U07070</t>
  </si>
  <si>
    <t>U07072</t>
  </si>
  <si>
    <t>U07074</t>
  </si>
  <si>
    <t>U07077</t>
  </si>
  <si>
    <t>U07079</t>
  </si>
  <si>
    <t>U07080</t>
  </si>
  <si>
    <t>U07081</t>
  </si>
  <si>
    <t>U07082</t>
  </si>
  <si>
    <t>U07084</t>
  </si>
  <si>
    <t>U07085</t>
  </si>
  <si>
    <t>U07088</t>
  </si>
  <si>
    <t>U07089</t>
  </si>
  <si>
    <t>U07091</t>
  </si>
  <si>
    <t>U07092</t>
  </si>
  <si>
    <t>U07093</t>
  </si>
  <si>
    <t>U07094</t>
  </si>
  <si>
    <t>U07095</t>
  </si>
  <si>
    <t>U07096</t>
  </si>
  <si>
    <t>U07097</t>
  </si>
  <si>
    <t>U07098</t>
  </si>
  <si>
    <t>U07099</t>
  </si>
  <si>
    <t>U07100</t>
  </si>
  <si>
    <t>U07101</t>
  </si>
  <si>
    <t>U07102</t>
  </si>
  <si>
    <t>U07103</t>
  </si>
  <si>
    <t>U07104</t>
  </si>
  <si>
    <t>U07105</t>
  </si>
  <si>
    <t>U07106</t>
  </si>
  <si>
    <t>U07108</t>
  </si>
  <si>
    <t>U07111</t>
  </si>
  <si>
    <t>U07113</t>
  </si>
  <si>
    <t>U07114</t>
  </si>
  <si>
    <t>U07115</t>
  </si>
  <si>
    <t>U07116</t>
  </si>
  <si>
    <t>U07118</t>
  </si>
  <si>
    <t>U07119</t>
  </si>
  <si>
    <t>U07120</t>
  </si>
  <si>
    <t>U07121</t>
  </si>
  <si>
    <t>U07122</t>
  </si>
  <si>
    <t>U07123</t>
  </si>
  <si>
    <t>U07125</t>
  </si>
  <si>
    <t>U07128</t>
  </si>
  <si>
    <t>U07129</t>
  </si>
  <si>
    <t>U07131</t>
  </si>
  <si>
    <t>U07133</t>
  </si>
  <si>
    <t>U07134</t>
  </si>
  <si>
    <t>U07137</t>
  </si>
  <si>
    <t>U07138</t>
  </si>
  <si>
    <t>U07140</t>
  </si>
  <si>
    <t>U07141</t>
  </si>
  <si>
    <t>U07142</t>
  </si>
  <si>
    <t>U07143</t>
  </si>
  <si>
    <t>U07147</t>
  </si>
  <si>
    <t>U07150</t>
  </si>
  <si>
    <t>U07151</t>
  </si>
  <si>
    <t>U07152</t>
  </si>
  <si>
    <t>U07153</t>
  </si>
  <si>
    <t>U07154</t>
  </si>
  <si>
    <t>U07157</t>
  </si>
  <si>
    <t>U07158</t>
  </si>
  <si>
    <t>U07159</t>
  </si>
  <si>
    <t>U07161</t>
  </si>
  <si>
    <t>U07162</t>
  </si>
  <si>
    <t>U07163</t>
  </si>
  <si>
    <t>U07164</t>
  </si>
  <si>
    <t>U07165</t>
  </si>
  <si>
    <t>U07166</t>
  </si>
  <si>
    <t>U07167</t>
  </si>
  <si>
    <t>U07168</t>
  </si>
  <si>
    <t>U07169</t>
  </si>
  <si>
    <t>U07170</t>
  </si>
  <si>
    <t>U07171</t>
  </si>
  <si>
    <t>U07172</t>
  </si>
  <si>
    <t>U07173</t>
  </si>
  <si>
    <t>U07174</t>
  </si>
  <si>
    <t>U07175</t>
  </si>
  <si>
    <t>U07176</t>
  </si>
  <si>
    <t>U07177</t>
  </si>
  <si>
    <t>U07178</t>
  </si>
  <si>
    <t>U07179</t>
  </si>
  <si>
    <t>U07180</t>
  </si>
  <si>
    <t>U07181</t>
  </si>
  <si>
    <t>U07182</t>
  </si>
  <si>
    <t>U07183</t>
  </si>
  <si>
    <t>U07184</t>
  </si>
  <si>
    <t>U07185</t>
  </si>
  <si>
    <t>U07187</t>
  </si>
  <si>
    <t>U07190</t>
  </si>
  <si>
    <t>U07191</t>
  </si>
  <si>
    <t>U07192</t>
  </si>
  <si>
    <t>U07193</t>
  </si>
  <si>
    <t>U07197</t>
  </si>
  <si>
    <t>U07198</t>
  </si>
  <si>
    <t>U07199</t>
  </si>
  <si>
    <t>U07201</t>
  </si>
  <si>
    <t>U07202</t>
  </si>
  <si>
    <t>U07205</t>
  </si>
  <si>
    <t>U07207</t>
  </si>
  <si>
    <t>U07210</t>
  </si>
  <si>
    <t>U07211</t>
  </si>
  <si>
    <t>U07216</t>
  </si>
  <si>
    <t>U07218</t>
  </si>
  <si>
    <t>U07219</t>
  </si>
  <si>
    <t>U07220</t>
  </si>
  <si>
    <t>U07221</t>
  </si>
  <si>
    <t>U07222</t>
  </si>
  <si>
    <t>U07223</t>
  </si>
  <si>
    <t>U07225</t>
  </si>
  <si>
    <t>U07226</t>
  </si>
  <si>
    <t>U07227</t>
  </si>
  <si>
    <t>U07229</t>
  </si>
  <si>
    <t>U07230</t>
  </si>
  <si>
    <t>U07232</t>
  </si>
  <si>
    <t>U07233</t>
  </si>
  <si>
    <t>U07235</t>
  </si>
  <si>
    <t>U07236</t>
  </si>
  <si>
    <t>U07238</t>
  </si>
  <si>
    <t>U07240</t>
  </si>
  <si>
    <t>U07242</t>
  </si>
  <si>
    <t>U07243</t>
  </si>
  <si>
    <t>U07244</t>
  </si>
  <si>
    <t>U07245</t>
  </si>
  <si>
    <t>U07246</t>
  </si>
  <si>
    <t>U07247</t>
  </si>
  <si>
    <t>U07248</t>
  </si>
  <si>
    <t>U07253</t>
  </si>
  <si>
    <t>U07255</t>
  </si>
  <si>
    <t>U07256</t>
  </si>
  <si>
    <t>U07257</t>
  </si>
  <si>
    <t>U07260</t>
  </si>
  <si>
    <t>U07261</t>
  </si>
  <si>
    <t>U07262</t>
  </si>
  <si>
    <t>U07263</t>
  </si>
  <si>
    <t>U07264</t>
  </si>
  <si>
    <t>U07266</t>
  </si>
  <si>
    <t>U07267</t>
  </si>
  <si>
    <t>U07268</t>
  </si>
  <si>
    <t>U07269</t>
  </si>
  <si>
    <t>U07270</t>
  </si>
  <si>
    <t>U07271</t>
  </si>
  <si>
    <t>U07272</t>
  </si>
  <si>
    <t>U07273</t>
  </si>
  <si>
    <t>U07274</t>
  </si>
  <si>
    <t>U07275</t>
  </si>
  <si>
    <t>U07277</t>
  </si>
  <si>
    <t>U07278</t>
  </si>
  <si>
    <t>U07280</t>
  </si>
  <si>
    <t>U07281</t>
  </si>
  <si>
    <t>U07283</t>
  </si>
  <si>
    <t>U07284</t>
  </si>
  <si>
    <t>U07285</t>
  </si>
  <si>
    <t>U07287</t>
  </si>
  <si>
    <t>U07288</t>
  </si>
  <si>
    <t>U07289</t>
  </si>
  <si>
    <t>U07290</t>
  </si>
  <si>
    <t>U07291</t>
  </si>
  <si>
    <t>U07292</t>
  </si>
  <si>
    <t>U07294</t>
  </si>
  <si>
    <t>U07296</t>
  </si>
  <si>
    <t>U07297</t>
  </si>
  <si>
    <t>U07298</t>
  </si>
  <si>
    <t>U07299</t>
  </si>
  <si>
    <t>U07301</t>
  </si>
  <si>
    <t>U07303</t>
  </si>
  <si>
    <t>U07304</t>
  </si>
  <si>
    <t>U07305</t>
  </si>
  <si>
    <t>U07307</t>
  </si>
  <si>
    <t>U07308</t>
  </si>
  <si>
    <t>U07310</t>
  </si>
  <si>
    <t>U07312</t>
  </si>
  <si>
    <t>U07315</t>
  </si>
  <si>
    <t>U07318</t>
  </si>
  <si>
    <t>U07320</t>
  </si>
  <si>
    <t>U07321</t>
  </si>
  <si>
    <t>U07323</t>
  </si>
  <si>
    <t>U07326</t>
  </si>
  <si>
    <t>U07327</t>
  </si>
  <si>
    <t>U07329</t>
  </si>
  <si>
    <t>U07330</t>
  </si>
  <si>
    <t>U07331</t>
  </si>
  <si>
    <t>U07333</t>
  </si>
  <si>
    <t>U07334</t>
  </si>
  <si>
    <t>U07335</t>
  </si>
  <si>
    <t>U07336</t>
  </si>
  <si>
    <t>U07337</t>
  </si>
  <si>
    <t>U07339</t>
  </si>
  <si>
    <t>U07341</t>
  </si>
  <si>
    <t>U07342</t>
  </si>
  <si>
    <t>U07343</t>
  </si>
  <si>
    <t>U07344</t>
  </si>
  <si>
    <t>U07347</t>
  </si>
  <si>
    <t>U07348</t>
  </si>
  <si>
    <t>U07350</t>
  </si>
  <si>
    <t>U07351</t>
  </si>
  <si>
    <t>U07352</t>
  </si>
  <si>
    <t>U07353</t>
  </si>
  <si>
    <t>U07354</t>
  </si>
  <si>
    <t>U07355</t>
  </si>
  <si>
    <t>U07360</t>
  </si>
  <si>
    <t>U07361</t>
  </si>
  <si>
    <t>U07362</t>
  </si>
  <si>
    <t>U07363</t>
  </si>
  <si>
    <t>U07364</t>
  </si>
  <si>
    <t>U07365</t>
  </si>
  <si>
    <t>U07367</t>
  </si>
  <si>
    <t>U07368</t>
  </si>
  <si>
    <t>U07369</t>
  </si>
  <si>
    <t>U07370</t>
  </si>
  <si>
    <t>U07371</t>
  </si>
  <si>
    <t>U07373</t>
  </si>
  <si>
    <t>U07375</t>
  </si>
  <si>
    <t>U07376</t>
  </si>
  <si>
    <t>U07378</t>
  </si>
  <si>
    <t>U07379</t>
  </si>
  <si>
    <t>U07380</t>
  </si>
  <si>
    <t>U07381</t>
  </si>
  <si>
    <t>U07382</t>
  </si>
  <si>
    <t>U07384</t>
  </si>
  <si>
    <t>U07385</t>
  </si>
  <si>
    <t>U07389</t>
  </si>
  <si>
    <t>U07390</t>
  </si>
  <si>
    <t>U07391</t>
  </si>
  <si>
    <t>U07392</t>
  </si>
  <si>
    <t>U07393</t>
  </si>
  <si>
    <t>U07394</t>
  </si>
  <si>
    <t>U07397</t>
  </si>
  <si>
    <t>U07398</t>
  </si>
  <si>
    <t>U07401</t>
  </si>
  <si>
    <t>U07402</t>
  </si>
  <si>
    <t>U07403</t>
  </si>
  <si>
    <t>U07404</t>
  </si>
  <si>
    <t>U07406</t>
  </si>
  <si>
    <t>U07407</t>
  </si>
  <si>
    <t>U07409</t>
  </si>
  <si>
    <t>U07411</t>
  </si>
  <si>
    <t>U07415</t>
  </si>
  <si>
    <t>U07417</t>
  </si>
  <si>
    <t>U07418</t>
  </si>
  <si>
    <t>U07419</t>
  </si>
  <si>
    <t>U07421</t>
  </si>
  <si>
    <t>U07424</t>
  </si>
  <si>
    <t>U07426</t>
  </si>
  <si>
    <t>U07427</t>
  </si>
  <si>
    <t>U07428</t>
  </si>
  <si>
    <t>U07431</t>
  </si>
  <si>
    <t>U07432</t>
  </si>
  <si>
    <t>U07433</t>
  </si>
  <si>
    <t>U07434</t>
  </si>
  <si>
    <t>U07435</t>
  </si>
  <si>
    <t>U07437</t>
  </si>
  <si>
    <t>U07439</t>
  </si>
  <si>
    <t>U07441</t>
  </si>
  <si>
    <t>U07443</t>
  </si>
  <si>
    <t>U07444</t>
  </si>
  <si>
    <t>U07445</t>
  </si>
  <si>
    <t>U07447</t>
  </si>
  <si>
    <t>U07448</t>
  </si>
  <si>
    <t>U07449</t>
  </si>
  <si>
    <t>U07451</t>
  </si>
  <si>
    <t>U07452</t>
  </si>
  <si>
    <t>U07453</t>
  </si>
  <si>
    <t>U07454</t>
  </si>
  <si>
    <t>U07456</t>
  </si>
  <si>
    <t>U07457</t>
  </si>
  <si>
    <t>U07458</t>
  </si>
  <si>
    <t>U07461</t>
  </si>
  <si>
    <t>U07462</t>
  </si>
  <si>
    <t>U07463</t>
  </si>
  <si>
    <t>U07464</t>
  </si>
  <si>
    <t>U07465</t>
  </si>
  <si>
    <t>U07467</t>
  </si>
  <si>
    <t>U07468</t>
  </si>
  <si>
    <t>U07471</t>
  </si>
  <si>
    <t>U07472</t>
  </si>
  <si>
    <t>U07474</t>
  </si>
  <si>
    <t>U07475</t>
  </si>
  <si>
    <t>U07476</t>
  </si>
  <si>
    <t>U07477</t>
  </si>
  <si>
    <t>U07478</t>
  </si>
  <si>
    <t>U07481</t>
  </si>
  <si>
    <t>U07482</t>
  </si>
  <si>
    <t>U07484</t>
  </si>
  <si>
    <t>U07486</t>
  </si>
  <si>
    <t>U07491</t>
  </si>
  <si>
    <t>U07492</t>
  </si>
  <si>
    <t>U07493</t>
  </si>
  <si>
    <t>U07494</t>
  </si>
  <si>
    <t>U07497</t>
  </si>
  <si>
    <t>U07498</t>
  </si>
  <si>
    <t>U07499</t>
  </si>
  <si>
    <t>U07500</t>
  </si>
  <si>
    <t>age_group</t>
  </si>
  <si>
    <t>18-25 (Gen Z)</t>
  </si>
  <si>
    <t>26-40 (Millennials)</t>
  </si>
  <si>
    <t>average_checks_ per_hour</t>
  </si>
  <si>
    <t>sleep_to_leisure_balance</t>
  </si>
  <si>
    <t>Field Name</t>
  </si>
  <si>
    <t>Description</t>
  </si>
  <si>
    <t>Text</t>
  </si>
  <si>
    <t>Data Type</t>
  </si>
  <si>
    <t>Formula/Logic</t>
  </si>
  <si>
    <t>N/A(unique Key)</t>
  </si>
  <si>
    <t>N/A</t>
  </si>
  <si>
    <t>Whole Number</t>
  </si>
  <si>
    <t>Categorizes participants into general age group</t>
  </si>
  <si>
    <t>The biogology sex of the participants</t>
  </si>
  <si>
    <t>The exact age of the participants in years</t>
  </si>
  <si>
    <t>A unique identifier for each participant</t>
  </si>
  <si>
    <t>Notes</t>
  </si>
  <si>
    <t>A new created field that isn't in the original data to analyze age-based addiction trends</t>
  </si>
  <si>
    <t>daily_screen_time</t>
  </si>
  <si>
    <t>Total amount of daily screen usage</t>
  </si>
  <si>
    <t>Decimal</t>
  </si>
  <si>
    <t>This field is from the original data source</t>
  </si>
  <si>
    <t>Total daily hours spent on social media platforms (e.g., Facebook, TikTok).</t>
  </si>
  <si>
    <t>Total daily hours spent playing games on smartphone</t>
  </si>
  <si>
    <t>Total hours spent on productive works without smartphone (e.g works and school</t>
  </si>
  <si>
    <t>Total amount of time sleeping per day</t>
  </si>
  <si>
    <t>Total amount of time spent on social media and games.</t>
  </si>
  <si>
    <t>social_media_hours + gaming_hours</t>
  </si>
  <si>
    <t>Measure the surplus smart phone usage compare to sleep hours</t>
  </si>
  <si>
    <t>"Yes" or "No"</t>
  </si>
  <si>
    <t>0 = Not Addicted, 1 = Addicited</t>
  </si>
  <si>
    <t>"None", "Mild", "Moderate", "Severe"</t>
  </si>
  <si>
    <t>"Low", "Medium", "High"</t>
  </si>
  <si>
    <t>Psychological stress experienced by the participant</t>
  </si>
  <si>
    <t>app_opens_per_day / daily_screen_time_hours</t>
  </si>
  <si>
    <t>Row Labels</t>
  </si>
  <si>
    <t>Grand Total</t>
  </si>
  <si>
    <t>Average of daily_screen_time_hours</t>
  </si>
  <si>
    <t>Average of sleep_hours</t>
  </si>
  <si>
    <t>Average of sleep_to_leisure_balance</t>
  </si>
  <si>
    <t>Count of user_id</t>
  </si>
  <si>
    <t>(All)</t>
  </si>
  <si>
    <t>IF(B2&lt;=25, "18-25 (Gen Z)", IF(B2&lt;=40, "26-40 (Millennials)"</t>
  </si>
  <si>
    <t>sleep_hours - total_leisure_hours</t>
  </si>
  <si>
    <t>A new created field is to find the total amount of time spent on leisure activity using smartphone which isn't in the original data source</t>
  </si>
  <si>
    <t>Total amount of notifications received in a day for each participant</t>
  </si>
  <si>
    <t>Total times for the participants who open apps in one day</t>
  </si>
  <si>
    <t>Average numbers of times participants check their phone for every hour they are using it</t>
  </si>
  <si>
    <t>A new created field is to calculate sleep deficient which isn't in the original data source.  
Notes: the red color indicates the participants who spent more time using smartphone than sleeping. Vice Versa for green color.</t>
  </si>
  <si>
    <t>A new created field is to calculate total app open per hour which isn't in the original data source.
Notes: the data is round to whole number to make visualization eaiser.</t>
  </si>
  <si>
    <t>Total amount of screen time a participant spent on Saturday and Sunday</t>
  </si>
  <si>
    <t>Does the screen time impact on the participants' jobs or education?</t>
  </si>
  <si>
    <t>Categorize participants dependency on his or her smartphone</t>
  </si>
  <si>
    <t>A classification for high-risk smartphone usage behavior</t>
  </si>
  <si>
    <t>U00002</t>
  </si>
  <si>
    <t>U00003</t>
  </si>
  <si>
    <t>U00004</t>
  </si>
  <si>
    <t>U00009</t>
  </si>
  <si>
    <t>U00010</t>
  </si>
  <si>
    <t>U00012</t>
  </si>
  <si>
    <t>U00013</t>
  </si>
  <si>
    <t>U00017</t>
  </si>
  <si>
    <t>U00020</t>
  </si>
  <si>
    <t>U00023</t>
  </si>
  <si>
    <t>U00030</t>
  </si>
  <si>
    <t>U00031</t>
  </si>
  <si>
    <t>U00032</t>
  </si>
  <si>
    <t>U00033</t>
  </si>
  <si>
    <t>U00034</t>
  </si>
  <si>
    <t>U00035</t>
  </si>
  <si>
    <t>U00038</t>
  </si>
  <si>
    <t>U00043</t>
  </si>
  <si>
    <t>U00046</t>
  </si>
  <si>
    <t>U00048</t>
  </si>
  <si>
    <t>U00055</t>
  </si>
  <si>
    <t>U00068</t>
  </si>
  <si>
    <t>U00069</t>
  </si>
  <si>
    <t>U00070</t>
  </si>
  <si>
    <t>U00073</t>
  </si>
  <si>
    <t>U00074</t>
  </si>
  <si>
    <t>U00078</t>
  </si>
  <si>
    <t>U00082</t>
  </si>
  <si>
    <t>U00083</t>
  </si>
  <si>
    <t>U00084</t>
  </si>
  <si>
    <t>U00085</t>
  </si>
  <si>
    <t>U00087</t>
  </si>
  <si>
    <t>U00099</t>
  </si>
  <si>
    <t>U00106</t>
  </si>
  <si>
    <t>U00108</t>
  </si>
  <si>
    <t>U00112</t>
  </si>
  <si>
    <t>U00118</t>
  </si>
  <si>
    <t>U00130</t>
  </si>
  <si>
    <t>U00132</t>
  </si>
  <si>
    <t>U00135</t>
  </si>
  <si>
    <t>U00137</t>
  </si>
  <si>
    <t>U00138</t>
  </si>
  <si>
    <t>U00144</t>
  </si>
  <si>
    <t>U00145</t>
  </si>
  <si>
    <t>U00146</t>
  </si>
  <si>
    <t>U00148</t>
  </si>
  <si>
    <t>U00150</t>
  </si>
  <si>
    <t>U00155</t>
  </si>
  <si>
    <t>U00158</t>
  </si>
  <si>
    <t>U00159</t>
  </si>
  <si>
    <t>U00161</t>
  </si>
  <si>
    <t>U00162</t>
  </si>
  <si>
    <t>U00167</t>
  </si>
  <si>
    <t>U00168</t>
  </si>
  <si>
    <t>U00172</t>
  </si>
  <si>
    <t>U00173</t>
  </si>
  <si>
    <t>U00183</t>
  </si>
  <si>
    <t>U00184</t>
  </si>
  <si>
    <t>U00185</t>
  </si>
  <si>
    <t>U00186</t>
  </si>
  <si>
    <t>U00187</t>
  </si>
  <si>
    <t>U00189</t>
  </si>
  <si>
    <t>U00192</t>
  </si>
  <si>
    <t>U00196</t>
  </si>
  <si>
    <t>U00197</t>
  </si>
  <si>
    <t>U00201</t>
  </si>
  <si>
    <t>U00202</t>
  </si>
  <si>
    <t>U00208</t>
  </si>
  <si>
    <t>U00210</t>
  </si>
  <si>
    <t>U00212</t>
  </si>
  <si>
    <t>U00219</t>
  </si>
  <si>
    <t>U00221</t>
  </si>
  <si>
    <t>U00223</t>
  </si>
  <si>
    <t>U00224</t>
  </si>
  <si>
    <t>U00226</t>
  </si>
  <si>
    <t>U00227</t>
  </si>
  <si>
    <t>U00228</t>
  </si>
  <si>
    <t>U00231</t>
  </si>
  <si>
    <t>U00235</t>
  </si>
  <si>
    <t>U00237</t>
  </si>
  <si>
    <t>U00242</t>
  </si>
  <si>
    <t>U00246</t>
  </si>
  <si>
    <t>U00247</t>
  </si>
  <si>
    <t>U00248</t>
  </si>
  <si>
    <t>U00249</t>
  </si>
  <si>
    <t>U00250</t>
  </si>
  <si>
    <t>U00251</t>
  </si>
  <si>
    <t>U00252</t>
  </si>
  <si>
    <t>U00258</t>
  </si>
  <si>
    <t>U00261</t>
  </si>
  <si>
    <t>U00262</t>
  </si>
  <si>
    <t>U00263</t>
  </si>
  <si>
    <t>U00270</t>
  </si>
  <si>
    <t>U00276</t>
  </si>
  <si>
    <t>U00277</t>
  </si>
  <si>
    <t>U00280</t>
  </si>
  <si>
    <t>U00284</t>
  </si>
  <si>
    <t>U00286</t>
  </si>
  <si>
    <t>U00287</t>
  </si>
  <si>
    <t>U00288</t>
  </si>
  <si>
    <t>U00291</t>
  </si>
  <si>
    <t>U00293</t>
  </si>
  <si>
    <t>U00296</t>
  </si>
  <si>
    <t>U00297</t>
  </si>
  <si>
    <t>U00298</t>
  </si>
  <si>
    <t>U00299</t>
  </si>
  <si>
    <t>U00303</t>
  </si>
  <si>
    <t>U00304</t>
  </si>
  <si>
    <t>U00305</t>
  </si>
  <si>
    <t>U00310</t>
  </si>
  <si>
    <t>U00312</t>
  </si>
  <si>
    <t>U00316</t>
  </si>
  <si>
    <t>U00317</t>
  </si>
  <si>
    <t>U00318</t>
  </si>
  <si>
    <t>U00323</t>
  </si>
  <si>
    <t>U00326</t>
  </si>
  <si>
    <t>U00329</t>
  </si>
  <si>
    <t>U00332</t>
  </si>
  <si>
    <t>U00334</t>
  </si>
  <si>
    <t>U00335</t>
  </si>
  <si>
    <t>U00340</t>
  </si>
  <si>
    <t>U00344</t>
  </si>
  <si>
    <t>U00345</t>
  </si>
  <si>
    <t>U00346</t>
  </si>
  <si>
    <t>U00347</t>
  </si>
  <si>
    <t>U00348</t>
  </si>
  <si>
    <t>U00349</t>
  </si>
  <si>
    <t>U00350</t>
  </si>
  <si>
    <t>U00351</t>
  </si>
  <si>
    <t>U00352</t>
  </si>
  <si>
    <t>U00354</t>
  </si>
  <si>
    <t>U00357</t>
  </si>
  <si>
    <t>U00359</t>
  </si>
  <si>
    <t>U00360</t>
  </si>
  <si>
    <t>U00365</t>
  </si>
  <si>
    <t>U00366</t>
  </si>
  <si>
    <t>U00369</t>
  </si>
  <si>
    <t>U00371</t>
  </si>
  <si>
    <t>U00376</t>
  </si>
  <si>
    <t>U00385</t>
  </si>
  <si>
    <t>U00390</t>
  </si>
  <si>
    <t>U00391</t>
  </si>
  <si>
    <t>U00393</t>
  </si>
  <si>
    <t>U00395</t>
  </si>
  <si>
    <t>U00400</t>
  </si>
  <si>
    <t>U00421</t>
  </si>
  <si>
    <t>U00423</t>
  </si>
  <si>
    <t>U00426</t>
  </si>
  <si>
    <t>U00427</t>
  </si>
  <si>
    <t>U00428</t>
  </si>
  <si>
    <t>U00431</t>
  </si>
  <si>
    <t>U00437</t>
  </si>
  <si>
    <t>U00439</t>
  </si>
  <si>
    <t>U00444</t>
  </si>
  <si>
    <t>U00445</t>
  </si>
  <si>
    <t>U00446</t>
  </si>
  <si>
    <t>U00449</t>
  </si>
  <si>
    <t>U00450</t>
  </si>
  <si>
    <t>U00451</t>
  </si>
  <si>
    <t>U00454</t>
  </si>
  <si>
    <t>U00460</t>
  </si>
  <si>
    <t>U00469</t>
  </si>
  <si>
    <t>U00473</t>
  </si>
  <si>
    <t>U00474</t>
  </si>
  <si>
    <t>U00476</t>
  </si>
  <si>
    <t>U00479</t>
  </si>
  <si>
    <t>U00491</t>
  </si>
  <si>
    <t>U00503</t>
  </si>
  <si>
    <t>U00509</t>
  </si>
  <si>
    <t>U00512</t>
  </si>
  <si>
    <t>U00515</t>
  </si>
  <si>
    <t>U00516</t>
  </si>
  <si>
    <t>U00517</t>
  </si>
  <si>
    <t>U00518</t>
  </si>
  <si>
    <t>U00520</t>
  </si>
  <si>
    <t>U00522</t>
  </si>
  <si>
    <t>U00523</t>
  </si>
  <si>
    <t>U00525</t>
  </si>
  <si>
    <t>U00537</t>
  </si>
  <si>
    <t>U00541</t>
  </si>
  <si>
    <t>U00543</t>
  </si>
  <si>
    <t>U00545</t>
  </si>
  <si>
    <t>U00546</t>
  </si>
  <si>
    <t>U00550</t>
  </si>
  <si>
    <t>U00552</t>
  </si>
  <si>
    <t>U00555</t>
  </si>
  <si>
    <t>U00557</t>
  </si>
  <si>
    <t>U00560</t>
  </si>
  <si>
    <t>U00561</t>
  </si>
  <si>
    <t>U00563</t>
  </si>
  <si>
    <t>U00564</t>
  </si>
  <si>
    <t>U00569</t>
  </si>
  <si>
    <t>U00572</t>
  </si>
  <si>
    <t>U00574</t>
  </si>
  <si>
    <t>U00578</t>
  </si>
  <si>
    <t>U00585</t>
  </si>
  <si>
    <t>U00592</t>
  </si>
  <si>
    <t>U00598</t>
  </si>
  <si>
    <t>U00599</t>
  </si>
  <si>
    <t>U00601</t>
  </si>
  <si>
    <t>U00604</t>
  </si>
  <si>
    <t>U00605</t>
  </si>
  <si>
    <t>U00609</t>
  </si>
  <si>
    <t>U00610</t>
  </si>
  <si>
    <t>U00611</t>
  </si>
  <si>
    <t>U00617</t>
  </si>
  <si>
    <t>U00618</t>
  </si>
  <si>
    <t>U00619</t>
  </si>
  <si>
    <t>U00620</t>
  </si>
  <si>
    <t>U00626</t>
  </si>
  <si>
    <t>U00641</t>
  </si>
  <si>
    <t>U00642</t>
  </si>
  <si>
    <t>U00649</t>
  </si>
  <si>
    <t>U00660</t>
  </si>
  <si>
    <t>U00663</t>
  </si>
  <si>
    <t>U00667</t>
  </si>
  <si>
    <t>U00673</t>
  </si>
  <si>
    <t>U00674</t>
  </si>
  <si>
    <t>U00679</t>
  </si>
  <si>
    <t>U00684</t>
  </si>
  <si>
    <t>U00688</t>
  </si>
  <si>
    <t>U00689</t>
  </si>
  <si>
    <t>U00690</t>
  </si>
  <si>
    <t>U00694</t>
  </si>
  <si>
    <t>U00695</t>
  </si>
  <si>
    <t>U00697</t>
  </si>
  <si>
    <t>U00698</t>
  </si>
  <si>
    <t>U00700</t>
  </si>
  <si>
    <t>U00704</t>
  </si>
  <si>
    <t>U00707</t>
  </si>
  <si>
    <t>U00708</t>
  </si>
  <si>
    <t>U00709</t>
  </si>
  <si>
    <t>U00710</t>
  </si>
  <si>
    <t>U00712</t>
  </si>
  <si>
    <t>U00714</t>
  </si>
  <si>
    <t>U00715</t>
  </si>
  <si>
    <t>U00717</t>
  </si>
  <si>
    <t>U00722</t>
  </si>
  <si>
    <t>U00723</t>
  </si>
  <si>
    <t>U00727</t>
  </si>
  <si>
    <t>U00728</t>
  </si>
  <si>
    <t>U00729</t>
  </si>
  <si>
    <t>U00734</t>
  </si>
  <si>
    <t>U00739</t>
  </si>
  <si>
    <t>U00747</t>
  </si>
  <si>
    <t>U00752</t>
  </si>
  <si>
    <t>U00755</t>
  </si>
  <si>
    <t>U00759</t>
  </si>
  <si>
    <t>U00761</t>
  </si>
  <si>
    <t>U00762</t>
  </si>
  <si>
    <t>U00763</t>
  </si>
  <si>
    <t>U00764</t>
  </si>
  <si>
    <t>U00769</t>
  </si>
  <si>
    <t>U00770</t>
  </si>
  <si>
    <t>U00772</t>
  </si>
  <si>
    <t>U00774</t>
  </si>
  <si>
    <t>U00777</t>
  </si>
  <si>
    <t>U00779</t>
  </si>
  <si>
    <t>U00785</t>
  </si>
  <si>
    <t>U00789</t>
  </si>
  <si>
    <t>U00801</t>
  </si>
  <si>
    <t>U00802</t>
  </si>
  <si>
    <t>U00807</t>
  </si>
  <si>
    <t>U00812</t>
  </si>
  <si>
    <t>U00814</t>
  </si>
  <si>
    <t>U00816</t>
  </si>
  <si>
    <t>U00820</t>
  </si>
  <si>
    <t>U00822</t>
  </si>
  <si>
    <t>U00825</t>
  </si>
  <si>
    <t>U00826</t>
  </si>
  <si>
    <t>U00829</t>
  </si>
  <si>
    <t>U00834</t>
  </si>
  <si>
    <t>U00839</t>
  </si>
  <si>
    <t>U00840</t>
  </si>
  <si>
    <t>U00842</t>
  </si>
  <si>
    <t>U00843</t>
  </si>
  <si>
    <t>U00844</t>
  </si>
  <si>
    <t>U00845</t>
  </si>
  <si>
    <t>U00847</t>
  </si>
  <si>
    <t>U00848</t>
  </si>
  <si>
    <t>U00851</t>
  </si>
  <si>
    <t>U00857</t>
  </si>
  <si>
    <t>U00862</t>
  </si>
  <si>
    <t>U00866</t>
  </si>
  <si>
    <t>U00870</t>
  </si>
  <si>
    <t>U00872</t>
  </si>
  <si>
    <t>U00873</t>
  </si>
  <si>
    <t>U00874</t>
  </si>
  <si>
    <t>U00877</t>
  </si>
  <si>
    <t>U00879</t>
  </si>
  <si>
    <t>U00880</t>
  </si>
  <si>
    <t>U00884</t>
  </si>
  <si>
    <t>U00888</t>
  </si>
  <si>
    <t>U00889</t>
  </si>
  <si>
    <t>U00891</t>
  </si>
  <si>
    <t>U00892</t>
  </si>
  <si>
    <t>U00895</t>
  </si>
  <si>
    <t>U00897</t>
  </si>
  <si>
    <t>U00898</t>
  </si>
  <si>
    <t>U00899</t>
  </si>
  <si>
    <t>U00908</t>
  </si>
  <si>
    <t>U00909</t>
  </si>
  <si>
    <t>U00913</t>
  </si>
  <si>
    <t>U00918</t>
  </si>
  <si>
    <t>U00920</t>
  </si>
  <si>
    <t>U00922</t>
  </si>
  <si>
    <t>U00929</t>
  </si>
  <si>
    <t>U00930</t>
  </si>
  <si>
    <t>U00931</t>
  </si>
  <si>
    <t>U00933</t>
  </si>
  <si>
    <t>U00935</t>
  </si>
  <si>
    <t>U00939</t>
  </si>
  <si>
    <t>U00942</t>
  </si>
  <si>
    <t>U00943</t>
  </si>
  <si>
    <t>U00944</t>
  </si>
  <si>
    <t>U00955</t>
  </si>
  <si>
    <t>U00956</t>
  </si>
  <si>
    <t>U00958</t>
  </si>
  <si>
    <t>U00962</t>
  </si>
  <si>
    <t>U00963</t>
  </si>
  <si>
    <t>U00964</t>
  </si>
  <si>
    <t>U00965</t>
  </si>
  <si>
    <t>U00966</t>
  </si>
  <si>
    <t>U00971</t>
  </si>
  <si>
    <t>U00972</t>
  </si>
  <si>
    <t>U00976</t>
  </si>
  <si>
    <t>U00981</t>
  </si>
  <si>
    <t>U00982</t>
  </si>
  <si>
    <t>U00985</t>
  </si>
  <si>
    <t>U01000</t>
  </si>
  <si>
    <t>U01001</t>
  </si>
  <si>
    <t>U01006</t>
  </si>
  <si>
    <t>U01007</t>
  </si>
  <si>
    <t>U01010</t>
  </si>
  <si>
    <t>U01012</t>
  </si>
  <si>
    <t>U01013</t>
  </si>
  <si>
    <t>U01015</t>
  </si>
  <si>
    <t>U01019</t>
  </si>
  <si>
    <t>U01021</t>
  </si>
  <si>
    <t>U01026</t>
  </si>
  <si>
    <t>U01027</t>
  </si>
  <si>
    <t>U01032</t>
  </si>
  <si>
    <t>U01034</t>
  </si>
  <si>
    <t>U01035</t>
  </si>
  <si>
    <t>U01036</t>
  </si>
  <si>
    <t>U01040</t>
  </si>
  <si>
    <t>U01044</t>
  </si>
  <si>
    <t>U01046</t>
  </si>
  <si>
    <t>U01049</t>
  </si>
  <si>
    <t>U01052</t>
  </si>
  <si>
    <t>U01053</t>
  </si>
  <si>
    <t>U01057</t>
  </si>
  <si>
    <t>U01061</t>
  </si>
  <si>
    <t>U01063</t>
  </si>
  <si>
    <t>U01068</t>
  </si>
  <si>
    <t>U01069</t>
  </si>
  <si>
    <t>U01070</t>
  </si>
  <si>
    <t>U01072</t>
  </si>
  <si>
    <t>U01074</t>
  </si>
  <si>
    <t>U01078</t>
  </si>
  <si>
    <t>U01083</t>
  </si>
  <si>
    <t>U01084</t>
  </si>
  <si>
    <t>U01085</t>
  </si>
  <si>
    <t>U01087</t>
  </si>
  <si>
    <t>U01089</t>
  </si>
  <si>
    <t>U01090</t>
  </si>
  <si>
    <t>U01091</t>
  </si>
  <si>
    <t>U01098</t>
  </si>
  <si>
    <t>U01099</t>
  </si>
  <si>
    <t>U01100</t>
  </si>
  <si>
    <t>U01101</t>
  </si>
  <si>
    <t>U01103</t>
  </si>
  <si>
    <t>U01113</t>
  </si>
  <si>
    <t>U01119</t>
  </si>
  <si>
    <t>U01121</t>
  </si>
  <si>
    <t>U01123</t>
  </si>
  <si>
    <t>U01135</t>
  </si>
  <si>
    <t>U01136</t>
  </si>
  <si>
    <t>U01137</t>
  </si>
  <si>
    <t>U01138</t>
  </si>
  <si>
    <t>U01139</t>
  </si>
  <si>
    <t>U01141</t>
  </si>
  <si>
    <t>U01145</t>
  </si>
  <si>
    <t>U01151</t>
  </si>
  <si>
    <t>U01153</t>
  </si>
  <si>
    <t>U01156</t>
  </si>
  <si>
    <t>U01158</t>
  </si>
  <si>
    <t>U01162</t>
  </si>
  <si>
    <t>U01163</t>
  </si>
  <si>
    <t>U01165</t>
  </si>
  <si>
    <t>U01166</t>
  </si>
  <si>
    <t>U01175</t>
  </si>
  <si>
    <t>U01176</t>
  </si>
  <si>
    <t>U01181</t>
  </si>
  <si>
    <t>U01182</t>
  </si>
  <si>
    <t>U01189</t>
  </si>
  <si>
    <t>U01195</t>
  </si>
  <si>
    <t>U01196</t>
  </si>
  <si>
    <t>U01198</t>
  </si>
  <si>
    <t>U01201</t>
  </si>
  <si>
    <t>U01207</t>
  </si>
  <si>
    <t>U01213</t>
  </si>
  <si>
    <t>U01215</t>
  </si>
  <si>
    <t>U01216</t>
  </si>
  <si>
    <t>U01217</t>
  </si>
  <si>
    <t>U01218</t>
  </si>
  <si>
    <t>U01224</t>
  </si>
  <si>
    <t>U01232</t>
  </si>
  <si>
    <t>U01233</t>
  </si>
  <si>
    <t>U01234</t>
  </si>
  <si>
    <t>U01235</t>
  </si>
  <si>
    <t>U01236</t>
  </si>
  <si>
    <t>U01238</t>
  </si>
  <si>
    <t>U01241</t>
  </si>
  <si>
    <t>U01244</t>
  </si>
  <si>
    <t>U01245</t>
  </si>
  <si>
    <t>U01246</t>
  </si>
  <si>
    <t>U01250</t>
  </si>
  <si>
    <t>U01259</t>
  </si>
  <si>
    <t>U01262</t>
  </si>
  <si>
    <t>U01267</t>
  </si>
  <si>
    <t>U01269</t>
  </si>
  <si>
    <t>U01291</t>
  </si>
  <si>
    <t>U01292</t>
  </si>
  <si>
    <t>U01293</t>
  </si>
  <si>
    <t>U01295</t>
  </si>
  <si>
    <t>U01296</t>
  </si>
  <si>
    <t>U01298</t>
  </si>
  <si>
    <t>U01305</t>
  </si>
  <si>
    <t>U01308</t>
  </si>
  <si>
    <t>U01310</t>
  </si>
  <si>
    <t>U01312</t>
  </si>
  <si>
    <t>U01313</t>
  </si>
  <si>
    <t>U01315</t>
  </si>
  <si>
    <t>U01320</t>
  </si>
  <si>
    <t>U01326</t>
  </si>
  <si>
    <t>U01327</t>
  </si>
  <si>
    <t>U01329</t>
  </si>
  <si>
    <t>U01338</t>
  </si>
  <si>
    <t>U01339</t>
  </si>
  <si>
    <t>U01342</t>
  </si>
  <si>
    <t>U01343</t>
  </si>
  <si>
    <t>U01344</t>
  </si>
  <si>
    <t>U01345</t>
  </si>
  <si>
    <t>U01348</t>
  </si>
  <si>
    <t>U01350</t>
  </si>
  <si>
    <t>U01355</t>
  </si>
  <si>
    <t>U01357</t>
  </si>
  <si>
    <t>U01366</t>
  </si>
  <si>
    <t>U01367</t>
  </si>
  <si>
    <t>U01368</t>
  </si>
  <si>
    <t>U01375</t>
  </si>
  <si>
    <t>U01388</t>
  </si>
  <si>
    <t>U01390</t>
  </si>
  <si>
    <t>U01392</t>
  </si>
  <si>
    <t>U01393</t>
  </si>
  <si>
    <t>U01403</t>
  </si>
  <si>
    <t>U01405</t>
  </si>
  <si>
    <t>U01406</t>
  </si>
  <si>
    <t>U01407</t>
  </si>
  <si>
    <t>U01408</t>
  </si>
  <si>
    <t>U01412</t>
  </si>
  <si>
    <t>U01415</t>
  </si>
  <si>
    <t>U01416</t>
  </si>
  <si>
    <t>U01417</t>
  </si>
  <si>
    <t>U01419</t>
  </si>
  <si>
    <t>U01421</t>
  </si>
  <si>
    <t>U01425</t>
  </si>
  <si>
    <t>U01428</t>
  </si>
  <si>
    <t>U01429</t>
  </si>
  <si>
    <t>U01431</t>
  </si>
  <si>
    <t>U01432</t>
  </si>
  <si>
    <t>U01433</t>
  </si>
  <si>
    <t>U01436</t>
  </si>
  <si>
    <t>U01441</t>
  </si>
  <si>
    <t>U01449</t>
  </si>
  <si>
    <t>U01450</t>
  </si>
  <si>
    <t>U01451</t>
  </si>
  <si>
    <t>U01452</t>
  </si>
  <si>
    <t>U01453</t>
  </si>
  <si>
    <t>U01456</t>
  </si>
  <si>
    <t>U01458</t>
  </si>
  <si>
    <t>U01459</t>
  </si>
  <si>
    <t>U01461</t>
  </si>
  <si>
    <t>U01462</t>
  </si>
  <si>
    <t>U01464</t>
  </si>
  <si>
    <t>U01469</t>
  </si>
  <si>
    <t>U01470</t>
  </si>
  <si>
    <t>U01474</t>
  </si>
  <si>
    <t>U01477</t>
  </si>
  <si>
    <t>U01480</t>
  </si>
  <si>
    <t>U01484</t>
  </si>
  <si>
    <t>U01485</t>
  </si>
  <si>
    <t>U01486</t>
  </si>
  <si>
    <t>U01487</t>
  </si>
  <si>
    <t>U01488</t>
  </si>
  <si>
    <t>U01493</t>
  </si>
  <si>
    <t>U01494</t>
  </si>
  <si>
    <t>U01495</t>
  </si>
  <si>
    <t>U01496</t>
  </si>
  <si>
    <t>U01499</t>
  </si>
  <si>
    <t>U01502</t>
  </si>
  <si>
    <t>U01503</t>
  </si>
  <si>
    <t>U01508</t>
  </si>
  <si>
    <t>U01509</t>
  </si>
  <si>
    <t>U01510</t>
  </si>
  <si>
    <t>U01511</t>
  </si>
  <si>
    <t>U01512</t>
  </si>
  <si>
    <t>U01513</t>
  </si>
  <si>
    <t>U01515</t>
  </si>
  <si>
    <t>U01517</t>
  </si>
  <si>
    <t>U01518</t>
  </si>
  <si>
    <t>U01519</t>
  </si>
  <si>
    <t>U01522</t>
  </si>
  <si>
    <t>U01524</t>
  </si>
  <si>
    <t>U01528</t>
  </si>
  <si>
    <t>U01530</t>
  </si>
  <si>
    <t>U01532</t>
  </si>
  <si>
    <t>U01541</t>
  </si>
  <si>
    <t>U01542</t>
  </si>
  <si>
    <t>U01543</t>
  </si>
  <si>
    <t>U01544</t>
  </si>
  <si>
    <t>U01555</t>
  </si>
  <si>
    <t>U01560</t>
  </si>
  <si>
    <t>U01562</t>
  </si>
  <si>
    <t>U01564</t>
  </si>
  <si>
    <t>U01567</t>
  </si>
  <si>
    <t>U01569</t>
  </si>
  <si>
    <t>U01573</t>
  </si>
  <si>
    <t>U01579</t>
  </si>
  <si>
    <t>U01583</t>
  </si>
  <si>
    <t>U01586</t>
  </si>
  <si>
    <t>U01588</t>
  </si>
  <si>
    <t>U01590</t>
  </si>
  <si>
    <t>U01592</t>
  </si>
  <si>
    <t>U01594</t>
  </si>
  <si>
    <t>U01595</t>
  </si>
  <si>
    <t>U01596</t>
  </si>
  <si>
    <t>U01603</t>
  </si>
  <si>
    <t>U01606</t>
  </si>
  <si>
    <t>U01612</t>
  </si>
  <si>
    <t>U01625</t>
  </si>
  <si>
    <t>U01627</t>
  </si>
  <si>
    <t>U01628</t>
  </si>
  <si>
    <t>U01629</t>
  </si>
  <si>
    <t>U01631</t>
  </si>
  <si>
    <t>U01632</t>
  </si>
  <si>
    <t>U01638</t>
  </si>
  <si>
    <t>U01640</t>
  </si>
  <si>
    <t>U01642</t>
  </si>
  <si>
    <t>U01649</t>
  </si>
  <si>
    <t>U01653</t>
  </si>
  <si>
    <t>U01654</t>
  </si>
  <si>
    <t>U01656</t>
  </si>
  <si>
    <t>U01657</t>
  </si>
  <si>
    <t>U01659</t>
  </si>
  <si>
    <t>U01661</t>
  </si>
  <si>
    <t>U01663</t>
  </si>
  <si>
    <t>U01668</t>
  </si>
  <si>
    <t>U01674</t>
  </si>
  <si>
    <t>U01681</t>
  </si>
  <si>
    <t>U01684</t>
  </si>
  <si>
    <t>U01685</t>
  </si>
  <si>
    <t>U01686</t>
  </si>
  <si>
    <t>U01688</t>
  </si>
  <si>
    <t>U01692</t>
  </si>
  <si>
    <t>U01693</t>
  </si>
  <si>
    <t>U01696</t>
  </si>
  <si>
    <t>U01697</t>
  </si>
  <si>
    <t>U01698</t>
  </si>
  <si>
    <t>U01700</t>
  </si>
  <si>
    <t>U01703</t>
  </si>
  <si>
    <t>U01704</t>
  </si>
  <si>
    <t>U01722</t>
  </si>
  <si>
    <t>U01729</t>
  </si>
  <si>
    <t>U01730</t>
  </si>
  <si>
    <t>U01736</t>
  </si>
  <si>
    <t>U01737</t>
  </si>
  <si>
    <t>U01741</t>
  </si>
  <si>
    <t>U01747</t>
  </si>
  <si>
    <t>U01754</t>
  </si>
  <si>
    <t>U01755</t>
  </si>
  <si>
    <t>U01760</t>
  </si>
  <si>
    <t>U01769</t>
  </si>
  <si>
    <t>U01772</t>
  </si>
  <si>
    <t>U01773</t>
  </si>
  <si>
    <t>U01780</t>
  </si>
  <si>
    <t>U01781</t>
  </si>
  <si>
    <t>U01783</t>
  </si>
  <si>
    <t>U01784</t>
  </si>
  <si>
    <t>U01785</t>
  </si>
  <si>
    <t>U01787</t>
  </si>
  <si>
    <t>U01789</t>
  </si>
  <si>
    <t>U01791</t>
  </si>
  <si>
    <t>U01792</t>
  </si>
  <si>
    <t>U01793</t>
  </si>
  <si>
    <t>U01795</t>
  </si>
  <si>
    <t>U01796</t>
  </si>
  <si>
    <t>U01797</t>
  </si>
  <si>
    <t>U01800</t>
  </si>
  <si>
    <t>U01803</t>
  </si>
  <si>
    <t>U01810</t>
  </si>
  <si>
    <t>U01813</t>
  </si>
  <si>
    <t>U01824</t>
  </si>
  <si>
    <t>U01826</t>
  </si>
  <si>
    <t>U01827</t>
  </si>
  <si>
    <t>U01828</t>
  </si>
  <si>
    <t>U01829</t>
  </si>
  <si>
    <t>U01831</t>
  </si>
  <si>
    <t>U01832</t>
  </si>
  <si>
    <t>U01834</t>
  </si>
  <si>
    <t>U01849</t>
  </si>
  <si>
    <t>U01850</t>
  </si>
  <si>
    <t>U01851</t>
  </si>
  <si>
    <t>U01855</t>
  </si>
  <si>
    <t>U01858</t>
  </si>
  <si>
    <t>U01861</t>
  </si>
  <si>
    <t>U01863</t>
  </si>
  <si>
    <t>U01864</t>
  </si>
  <si>
    <t>U01865</t>
  </si>
  <si>
    <t>U01871</t>
  </si>
  <si>
    <t>U01883</t>
  </si>
  <si>
    <t>U01905</t>
  </si>
  <si>
    <t>U01909</t>
  </si>
  <si>
    <t>U01910</t>
  </si>
  <si>
    <t>U01921</t>
  </si>
  <si>
    <t>U01923</t>
  </si>
  <si>
    <t>U01925</t>
  </si>
  <si>
    <t>U01932</t>
  </si>
  <si>
    <t>U01934</t>
  </si>
  <si>
    <t>U01938</t>
  </si>
  <si>
    <t>U01943</t>
  </si>
  <si>
    <t>U01944</t>
  </si>
  <si>
    <t>U01945</t>
  </si>
  <si>
    <t>U01947</t>
  </si>
  <si>
    <t>U01949</t>
  </si>
  <si>
    <t>U01961</t>
  </si>
  <si>
    <t>U01965</t>
  </si>
  <si>
    <t>U01977</t>
  </si>
  <si>
    <t>U01978</t>
  </si>
  <si>
    <t>U01979</t>
  </si>
  <si>
    <t>U01985</t>
  </si>
  <si>
    <t>U01986</t>
  </si>
  <si>
    <t>U01987</t>
  </si>
  <si>
    <t>U01988</t>
  </si>
  <si>
    <t>U01991</t>
  </si>
  <si>
    <t>U01994</t>
  </si>
  <si>
    <t>U01997</t>
  </si>
  <si>
    <t>U01998</t>
  </si>
  <si>
    <t>U02004</t>
  </si>
  <si>
    <t>U02014</t>
  </si>
  <si>
    <t>U02017</t>
  </si>
  <si>
    <t>U02018</t>
  </si>
  <si>
    <t>U02019</t>
  </si>
  <si>
    <t>U02025</t>
  </si>
  <si>
    <t>U02033</t>
  </si>
  <si>
    <t>U02034</t>
  </si>
  <si>
    <t>U02036</t>
  </si>
  <si>
    <t>U02041</t>
  </si>
  <si>
    <t>U02043</t>
  </si>
  <si>
    <t>U02044</t>
  </si>
  <si>
    <t>U02050</t>
  </si>
  <si>
    <t>U02051</t>
  </si>
  <si>
    <t>U02052</t>
  </si>
  <si>
    <t>U02054</t>
  </si>
  <si>
    <t>U02056</t>
  </si>
  <si>
    <t>U02058</t>
  </si>
  <si>
    <t>U02063</t>
  </si>
  <si>
    <t>U02064</t>
  </si>
  <si>
    <t>U02067</t>
  </si>
  <si>
    <t>U02068</t>
  </si>
  <si>
    <t>U02069</t>
  </si>
  <si>
    <t>U02071</t>
  </si>
  <si>
    <t>U02076</t>
  </si>
  <si>
    <t>U02078</t>
  </si>
  <si>
    <t>U02080</t>
  </si>
  <si>
    <t>U02085</t>
  </si>
  <si>
    <t>U02086</t>
  </si>
  <si>
    <t>U02087</t>
  </si>
  <si>
    <t>U02088</t>
  </si>
  <si>
    <t>U02089</t>
  </si>
  <si>
    <t>U02090</t>
  </si>
  <si>
    <t>U02093</t>
  </si>
  <si>
    <t>U02094</t>
  </si>
  <si>
    <t>U02097</t>
  </si>
  <si>
    <t>U02103</t>
  </si>
  <si>
    <t>U02114</t>
  </si>
  <si>
    <t>U02122</t>
  </si>
  <si>
    <t>U02124</t>
  </si>
  <si>
    <t>U02125</t>
  </si>
  <si>
    <t>U02128</t>
  </si>
  <si>
    <t>U02130</t>
  </si>
  <si>
    <t>U02132</t>
  </si>
  <si>
    <t>U02136</t>
  </si>
  <si>
    <t>U02138</t>
  </si>
  <si>
    <t>U02139</t>
  </si>
  <si>
    <t>U02142</t>
  </si>
  <si>
    <t>U02143</t>
  </si>
  <si>
    <t>U02151</t>
  </si>
  <si>
    <t>U02153</t>
  </si>
  <si>
    <t>U02155</t>
  </si>
  <si>
    <t>U02156</t>
  </si>
  <si>
    <t>U02159</t>
  </si>
  <si>
    <t>U02162</t>
  </si>
  <si>
    <t>U02165</t>
  </si>
  <si>
    <t>U02166</t>
  </si>
  <si>
    <t>U02167</t>
  </si>
  <si>
    <t>U02171</t>
  </si>
  <si>
    <t>U02172</t>
  </si>
  <si>
    <t>U02176</t>
  </si>
  <si>
    <t>U02181</t>
  </si>
  <si>
    <t>U02185</t>
  </si>
  <si>
    <t>U02189</t>
  </si>
  <si>
    <t>U02190</t>
  </si>
  <si>
    <t>U02192</t>
  </si>
  <si>
    <t>U02193</t>
  </si>
  <si>
    <t>U02194</t>
  </si>
  <si>
    <t>U02195</t>
  </si>
  <si>
    <t>U02200</t>
  </si>
  <si>
    <t>U02202</t>
  </si>
  <si>
    <t>U02203</t>
  </si>
  <si>
    <t>U02204</t>
  </si>
  <si>
    <t>U02207</t>
  </si>
  <si>
    <t>U02210</t>
  </si>
  <si>
    <t>U02211</t>
  </si>
  <si>
    <t>U02214</t>
  </si>
  <si>
    <t>U02216</t>
  </si>
  <si>
    <t>U02219</t>
  </si>
  <si>
    <t>U02221</t>
  </si>
  <si>
    <t>U02223</t>
  </si>
  <si>
    <t>U02224</t>
  </si>
  <si>
    <t>U02225</t>
  </si>
  <si>
    <t>U02228</t>
  </si>
  <si>
    <t>U02231</t>
  </si>
  <si>
    <t>U02232</t>
  </si>
  <si>
    <t>U02233</t>
  </si>
  <si>
    <t>U02234</t>
  </si>
  <si>
    <t>U02235</t>
  </si>
  <si>
    <t>U02237</t>
  </si>
  <si>
    <t>U02239</t>
  </si>
  <si>
    <t>U02243</t>
  </si>
  <si>
    <t>U02255</t>
  </si>
  <si>
    <t>U02257</t>
  </si>
  <si>
    <t>U02258</t>
  </si>
  <si>
    <t>U02269</t>
  </si>
  <si>
    <t>U02272</t>
  </si>
  <si>
    <t>U02273</t>
  </si>
  <si>
    <t>U02281</t>
  </si>
  <si>
    <t>U02283</t>
  </si>
  <si>
    <t>U02291</t>
  </si>
  <si>
    <t>U02292</t>
  </si>
  <si>
    <t>U02298</t>
  </si>
  <si>
    <t>U02300</t>
  </si>
  <si>
    <t>U02305</t>
  </si>
  <si>
    <t>U02306</t>
  </si>
  <si>
    <t>U02307</t>
  </si>
  <si>
    <t>U02312</t>
  </si>
  <si>
    <t>U02315</t>
  </si>
  <si>
    <t>U02318</t>
  </si>
  <si>
    <t>U02322</t>
  </si>
  <si>
    <t>U02324</t>
  </si>
  <si>
    <t>U02327</t>
  </si>
  <si>
    <t>U02329</t>
  </si>
  <si>
    <t>U02331</t>
  </si>
  <si>
    <t>U02332</t>
  </si>
  <si>
    <t>U02333</t>
  </si>
  <si>
    <t>U02337</t>
  </si>
  <si>
    <t>U02342</t>
  </si>
  <si>
    <t>U02345</t>
  </si>
  <si>
    <t>U02348</t>
  </si>
  <si>
    <t>U02352</t>
  </si>
  <si>
    <t>U02354</t>
  </si>
  <si>
    <t>U02356</t>
  </si>
  <si>
    <t>U02359</t>
  </si>
  <si>
    <t>U02360</t>
  </si>
  <si>
    <t>U02361</t>
  </si>
  <si>
    <t>U02374</t>
  </si>
  <si>
    <t>U02375</t>
  </si>
  <si>
    <t>U02377</t>
  </si>
  <si>
    <t>U02379</t>
  </si>
  <si>
    <t>U02381</t>
  </si>
  <si>
    <t>U02389</t>
  </si>
  <si>
    <t>U02390</t>
  </si>
  <si>
    <t>U02393</t>
  </si>
  <si>
    <t>U02394</t>
  </si>
  <si>
    <t>U02395</t>
  </si>
  <si>
    <t>U02398</t>
  </si>
  <si>
    <t>U02399</t>
  </si>
  <si>
    <t>U02400</t>
  </si>
  <si>
    <t>U02401</t>
  </si>
  <si>
    <t>U02403</t>
  </si>
  <si>
    <t>U02407</t>
  </si>
  <si>
    <t>U02411</t>
  </si>
  <si>
    <t>U02412</t>
  </si>
  <si>
    <t>U02415</t>
  </si>
  <si>
    <t>U02416</t>
  </si>
  <si>
    <t>U02421</t>
  </si>
  <si>
    <t>U02425</t>
  </si>
  <si>
    <t>U02426</t>
  </si>
  <si>
    <t>U02427</t>
  </si>
  <si>
    <t>U02428</t>
  </si>
  <si>
    <t>U02433</t>
  </si>
  <si>
    <t>U02434</t>
  </si>
  <si>
    <t>U02436</t>
  </si>
  <si>
    <t>U02439</t>
  </si>
  <si>
    <t>U02440</t>
  </si>
  <si>
    <t>U02442</t>
  </si>
  <si>
    <t>U02443</t>
  </si>
  <si>
    <t>U02445</t>
  </si>
  <si>
    <t>U02448</t>
  </si>
  <si>
    <t>U02450</t>
  </si>
  <si>
    <t>U02451</t>
  </si>
  <si>
    <t>U02453</t>
  </si>
  <si>
    <t>U02454</t>
  </si>
  <si>
    <t>U02456</t>
  </si>
  <si>
    <t>U02463</t>
  </si>
  <si>
    <t>U02464</t>
  </si>
  <si>
    <t>U02467</t>
  </si>
  <si>
    <t>U02468</t>
  </si>
  <si>
    <t>U02470</t>
  </si>
  <si>
    <t>U02472</t>
  </si>
  <si>
    <t>U02481</t>
  </si>
  <si>
    <t>U02484</t>
  </si>
  <si>
    <t>U02488</t>
  </si>
  <si>
    <t>U02490</t>
  </si>
  <si>
    <t>U02492</t>
  </si>
  <si>
    <t>U02493</t>
  </si>
  <si>
    <t>U02497</t>
  </si>
  <si>
    <t>U02500</t>
  </si>
  <si>
    <t>U02503</t>
  </si>
  <si>
    <t>U02504</t>
  </si>
  <si>
    <t>U02506</t>
  </si>
  <si>
    <t>U02508</t>
  </si>
  <si>
    <t>U02510</t>
  </si>
  <si>
    <t>U02517</t>
  </si>
  <si>
    <t>U02519</t>
  </si>
  <si>
    <t>U02522</t>
  </si>
  <si>
    <t>U02523</t>
  </si>
  <si>
    <t>U02525</t>
  </si>
  <si>
    <t>U02526</t>
  </si>
  <si>
    <t>U02527</t>
  </si>
  <si>
    <t>U02528</t>
  </si>
  <si>
    <t>U02531</t>
  </si>
  <si>
    <t>U02535</t>
  </si>
  <si>
    <t>U02536</t>
  </si>
  <si>
    <t>U02537</t>
  </si>
  <si>
    <t>U02538</t>
  </si>
  <si>
    <t>U02540</t>
  </si>
  <si>
    <t>U02541</t>
  </si>
  <si>
    <t>U02543</t>
  </si>
  <si>
    <t>U02545</t>
  </si>
  <si>
    <t>U02549</t>
  </si>
  <si>
    <t>U02552</t>
  </si>
  <si>
    <t>U02553</t>
  </si>
  <si>
    <t>U02555</t>
  </si>
  <si>
    <t>U02556</t>
  </si>
  <si>
    <t>U02557</t>
  </si>
  <si>
    <t>U02558</t>
  </si>
  <si>
    <t>U02561</t>
  </si>
  <si>
    <t>U02562</t>
  </si>
  <si>
    <t>U02563</t>
  </si>
  <si>
    <t>U02566</t>
  </si>
  <si>
    <t>U02567</t>
  </si>
  <si>
    <t>U02568</t>
  </si>
  <si>
    <t>U02570</t>
  </si>
  <si>
    <t>U02573</t>
  </si>
  <si>
    <t>U02575</t>
  </si>
  <si>
    <t>U02578</t>
  </si>
  <si>
    <t>U02581</t>
  </si>
  <si>
    <t>U02582</t>
  </si>
  <si>
    <t>U02587</t>
  </si>
  <si>
    <t>U02591</t>
  </si>
  <si>
    <t>U02592</t>
  </si>
  <si>
    <t>U02593</t>
  </si>
  <si>
    <t>U02596</t>
  </si>
  <si>
    <t>U02597</t>
  </si>
  <si>
    <t>U02607</t>
  </si>
  <si>
    <t>U02608</t>
  </si>
  <si>
    <t>U02614</t>
  </si>
  <si>
    <t>U02616</t>
  </si>
  <si>
    <t>U02623</t>
  </si>
  <si>
    <t>U02625</t>
  </si>
  <si>
    <t>U02626</t>
  </si>
  <si>
    <t>U02632</t>
  </si>
  <si>
    <t>U02637</t>
  </si>
  <si>
    <t>U02641</t>
  </si>
  <si>
    <t>U02645</t>
  </si>
  <si>
    <t>U02647</t>
  </si>
  <si>
    <t>U02652</t>
  </si>
  <si>
    <t>U02654</t>
  </si>
  <si>
    <t>U02658</t>
  </si>
  <si>
    <t>U02659</t>
  </si>
  <si>
    <t>U02660</t>
  </si>
  <si>
    <t>U02662</t>
  </si>
  <si>
    <t>U02664</t>
  </si>
  <si>
    <t>U02666</t>
  </si>
  <si>
    <t>U02667</t>
  </si>
  <si>
    <t>U02670</t>
  </si>
  <si>
    <t>U02671</t>
  </si>
  <si>
    <t>U02676</t>
  </si>
  <si>
    <t>U02680</t>
  </si>
  <si>
    <t>U02683</t>
  </si>
  <si>
    <t>U02686</t>
  </si>
  <si>
    <t>U02688</t>
  </si>
  <si>
    <t>U02695</t>
  </si>
  <si>
    <t>U02697</t>
  </si>
  <si>
    <t>U02699</t>
  </si>
  <si>
    <t>U02705</t>
  </si>
  <si>
    <t>U02706</t>
  </si>
  <si>
    <t>U02707</t>
  </si>
  <si>
    <t>U02709</t>
  </si>
  <si>
    <t>U02720</t>
  </si>
  <si>
    <t>U02721</t>
  </si>
  <si>
    <t>U02724</t>
  </si>
  <si>
    <t>U02725</t>
  </si>
  <si>
    <t>U02726</t>
  </si>
  <si>
    <t>U02728</t>
  </si>
  <si>
    <t>U02732</t>
  </si>
  <si>
    <t>U02736</t>
  </si>
  <si>
    <t>U02738</t>
  </si>
  <si>
    <t>U02741</t>
  </si>
  <si>
    <t>U02743</t>
  </si>
  <si>
    <t>U02745</t>
  </si>
  <si>
    <t>U02747</t>
  </si>
  <si>
    <t>U02748</t>
  </si>
  <si>
    <t>U02751</t>
  </si>
  <si>
    <t>U02755</t>
  </si>
  <si>
    <t>U02756</t>
  </si>
  <si>
    <t>U02758</t>
  </si>
  <si>
    <t>U02761</t>
  </si>
  <si>
    <t>U02764</t>
  </si>
  <si>
    <t>U02765</t>
  </si>
  <si>
    <t>U02767</t>
  </si>
  <si>
    <t>U02768</t>
  </si>
  <si>
    <t>U02775</t>
  </si>
  <si>
    <t>U02776</t>
  </si>
  <si>
    <t>U02780</t>
  </si>
  <si>
    <t>U02781</t>
  </si>
  <si>
    <t>U02782</t>
  </si>
  <si>
    <t>U02783</t>
  </si>
  <si>
    <t>U02794</t>
  </si>
  <si>
    <t>U02796</t>
  </si>
  <si>
    <t>U02797</t>
  </si>
  <si>
    <t>U02798</t>
  </si>
  <si>
    <t>U02799</t>
  </si>
  <si>
    <t>U02806</t>
  </si>
  <si>
    <t>U02808</t>
  </si>
  <si>
    <t>U02811</t>
  </si>
  <si>
    <t>U02812</t>
  </si>
  <si>
    <t>U02817</t>
  </si>
  <si>
    <t>U02818</t>
  </si>
  <si>
    <t>U02824</t>
  </si>
  <si>
    <t>U02825</t>
  </si>
  <si>
    <t>U02830</t>
  </si>
  <si>
    <t>U02834</t>
  </si>
  <si>
    <t>U02838</t>
  </si>
  <si>
    <t>U02839</t>
  </si>
  <si>
    <t>U02840</t>
  </si>
  <si>
    <t>U02845</t>
  </si>
  <si>
    <t>U02848</t>
  </si>
  <si>
    <t>U02851</t>
  </si>
  <si>
    <t>U02854</t>
  </si>
  <si>
    <t>U02856</t>
  </si>
  <si>
    <t>U02858</t>
  </si>
  <si>
    <t>U02859</t>
  </si>
  <si>
    <t>U02863</t>
  </si>
  <si>
    <t>U02867</t>
  </si>
  <si>
    <t>U02869</t>
  </si>
  <si>
    <t>U02870</t>
  </si>
  <si>
    <t>U02873</t>
  </si>
  <si>
    <t>U02874</t>
  </si>
  <si>
    <t>U02876</t>
  </si>
  <si>
    <t>U02877</t>
  </si>
  <si>
    <t>U02886</t>
  </si>
  <si>
    <t>U02893</t>
  </si>
  <si>
    <t>U02897</t>
  </si>
  <si>
    <t>U02902</t>
  </si>
  <si>
    <t>U02908</t>
  </si>
  <si>
    <t>U02919</t>
  </si>
  <si>
    <t>U02926</t>
  </si>
  <si>
    <t>U02931</t>
  </si>
  <si>
    <t>U02944</t>
  </si>
  <si>
    <t>U02946</t>
  </si>
  <si>
    <t>U02951</t>
  </si>
  <si>
    <t>U02952</t>
  </si>
  <si>
    <t>U02953</t>
  </si>
  <si>
    <t>U02954</t>
  </si>
  <si>
    <t>U02957</t>
  </si>
  <si>
    <t>U02959</t>
  </si>
  <si>
    <t>U02960</t>
  </si>
  <si>
    <t>U02963</t>
  </si>
  <si>
    <t>U02967</t>
  </si>
  <si>
    <t>U02970</t>
  </si>
  <si>
    <t>U02972</t>
  </si>
  <si>
    <t>U02973</t>
  </si>
  <si>
    <t>U02974</t>
  </si>
  <si>
    <t>U02978</t>
  </si>
  <si>
    <t>U02980</t>
  </si>
  <si>
    <t>U02984</t>
  </si>
  <si>
    <t>U02987</t>
  </si>
  <si>
    <t>U02988</t>
  </si>
  <si>
    <t>U02990</t>
  </si>
  <si>
    <t>U02992</t>
  </si>
  <si>
    <t>U02993</t>
  </si>
  <si>
    <t>U02994</t>
  </si>
  <si>
    <t>U02997</t>
  </si>
  <si>
    <t>U02998</t>
  </si>
  <si>
    <t>U02999</t>
  </si>
  <si>
    <t>U03002</t>
  </si>
  <si>
    <t>U03005</t>
  </si>
  <si>
    <t>U03008</t>
  </si>
  <si>
    <t>U03009</t>
  </si>
  <si>
    <t>U03010</t>
  </si>
  <si>
    <t>U03020</t>
  </si>
  <si>
    <t>U03021</t>
  </si>
  <si>
    <t>U03022</t>
  </si>
  <si>
    <t>U03028</t>
  </si>
  <si>
    <t>U03029</t>
  </si>
  <si>
    <t>U03035</t>
  </si>
  <si>
    <t>U03036</t>
  </si>
  <si>
    <t>U03037</t>
  </si>
  <si>
    <t>U03039</t>
  </si>
  <si>
    <t>U03043</t>
  </si>
  <si>
    <t>U03045</t>
  </si>
  <si>
    <t>U03047</t>
  </si>
  <si>
    <t>U03048</t>
  </si>
  <si>
    <t>U03049</t>
  </si>
  <si>
    <t>U03053</t>
  </si>
  <si>
    <t>U03055</t>
  </si>
  <si>
    <t>U03057</t>
  </si>
  <si>
    <t>U03058</t>
  </si>
  <si>
    <t>U03073</t>
  </si>
  <si>
    <t>U03075</t>
  </si>
  <si>
    <t>U03076</t>
  </si>
  <si>
    <t>U03080</t>
  </si>
  <si>
    <t>U03086</t>
  </si>
  <si>
    <t>U03091</t>
  </si>
  <si>
    <t>U03092</t>
  </si>
  <si>
    <t>U03096</t>
  </si>
  <si>
    <t>U03098</t>
  </si>
  <si>
    <t>U03100</t>
  </si>
  <si>
    <t>U03101</t>
  </si>
  <si>
    <t>U03111</t>
  </si>
  <si>
    <t>U03117</t>
  </si>
  <si>
    <t>U03120</t>
  </si>
  <si>
    <t>U03121</t>
  </si>
  <si>
    <t>U03122</t>
  </si>
  <si>
    <t>U03125</t>
  </si>
  <si>
    <t>U03127</t>
  </si>
  <si>
    <t>U03133</t>
  </si>
  <si>
    <t>U03136</t>
  </si>
  <si>
    <t>U03137</t>
  </si>
  <si>
    <t>U03138</t>
  </si>
  <si>
    <t>U03139</t>
  </si>
  <si>
    <t>U03143</t>
  </si>
  <si>
    <t>U03145</t>
  </si>
  <si>
    <t>U03151</t>
  </si>
  <si>
    <t>U03152</t>
  </si>
  <si>
    <t>U03153</t>
  </si>
  <si>
    <t>U03154</t>
  </si>
  <si>
    <t>U03156</t>
  </si>
  <si>
    <t>U03159</t>
  </si>
  <si>
    <t>U03160</t>
  </si>
  <si>
    <t>U03162</t>
  </si>
  <si>
    <t>U03163</t>
  </si>
  <si>
    <t>U03178</t>
  </si>
  <si>
    <t>U03183</t>
  </si>
  <si>
    <t>U03184</t>
  </si>
  <si>
    <t>U03186</t>
  </si>
  <si>
    <t>U03188</t>
  </si>
  <si>
    <t>U03189</t>
  </si>
  <si>
    <t>U03192</t>
  </si>
  <si>
    <t>U03194</t>
  </si>
  <si>
    <t>U03198</t>
  </si>
  <si>
    <t>U03201</t>
  </si>
  <si>
    <t>U03202</t>
  </si>
  <si>
    <t>U03203</t>
  </si>
  <si>
    <t>U03214</t>
  </si>
  <si>
    <t>U03217</t>
  </si>
  <si>
    <t>U03219</t>
  </si>
  <si>
    <t>U03220</t>
  </si>
  <si>
    <t>U03227</t>
  </si>
  <si>
    <t>U03235</t>
  </si>
  <si>
    <t>U03239</t>
  </si>
  <si>
    <t>U03243</t>
  </si>
  <si>
    <t>U03245</t>
  </si>
  <si>
    <t>U03251</t>
  </si>
  <si>
    <t>U03259</t>
  </si>
  <si>
    <t>U03261</t>
  </si>
  <si>
    <t>U03263</t>
  </si>
  <si>
    <t>U03264</t>
  </si>
  <si>
    <t>U03267</t>
  </si>
  <si>
    <t>U03273</t>
  </si>
  <si>
    <t>U03276</t>
  </si>
  <si>
    <t>U03277</t>
  </si>
  <si>
    <t>U03278</t>
  </si>
  <si>
    <t>U03281</t>
  </si>
  <si>
    <t>U03282</t>
  </si>
  <si>
    <t>U03284</t>
  </si>
  <si>
    <t>U03290</t>
  </si>
  <si>
    <t>U03292</t>
  </si>
  <si>
    <t>U03295</t>
  </si>
  <si>
    <t>U03296</t>
  </si>
  <si>
    <t>U03300</t>
  </si>
  <si>
    <t>U03301</t>
  </si>
  <si>
    <t>U03304</t>
  </si>
  <si>
    <t>U03311</t>
  </si>
  <si>
    <t>U03314</t>
  </si>
  <si>
    <t>U03322</t>
  </si>
  <si>
    <t>U03324</t>
  </si>
  <si>
    <t>U03325</t>
  </si>
  <si>
    <t>U03328</t>
  </si>
  <si>
    <t>U03334</t>
  </si>
  <si>
    <t>U03336</t>
  </si>
  <si>
    <t>U03342</t>
  </si>
  <si>
    <t>U03349</t>
  </si>
  <si>
    <t>U03350</t>
  </si>
  <si>
    <t>U03351</t>
  </si>
  <si>
    <t>U03353</t>
  </si>
  <si>
    <t>U03357</t>
  </si>
  <si>
    <t>U03358</t>
  </si>
  <si>
    <t>U03359</t>
  </si>
  <si>
    <t>U03365</t>
  </si>
  <si>
    <t>U03367</t>
  </si>
  <si>
    <t>U03375</t>
  </si>
  <si>
    <t>U03379</t>
  </si>
  <si>
    <t>U03381</t>
  </si>
  <si>
    <t>U03385</t>
  </si>
  <si>
    <t>U03390</t>
  </si>
  <si>
    <t>U03392</t>
  </si>
  <si>
    <t>U03393</t>
  </si>
  <si>
    <t>U03397</t>
  </si>
  <si>
    <t>U03400</t>
  </si>
  <si>
    <t>U03406</t>
  </si>
  <si>
    <t>U03408</t>
  </si>
  <si>
    <t>U03409</t>
  </si>
  <si>
    <t>U03410</t>
  </si>
  <si>
    <t>U03413</t>
  </si>
  <si>
    <t>U03417</t>
  </si>
  <si>
    <t>U03418</t>
  </si>
  <si>
    <t>U03422</t>
  </si>
  <si>
    <t>U03424</t>
  </si>
  <si>
    <t>U03429</t>
  </si>
  <si>
    <t>U03430</t>
  </si>
  <si>
    <t>U03435</t>
  </si>
  <si>
    <t>U03438</t>
  </si>
  <si>
    <t>U03440</t>
  </si>
  <si>
    <t>U03441</t>
  </si>
  <si>
    <t>U03442</t>
  </si>
  <si>
    <t>U03444</t>
  </si>
  <si>
    <t>U03447</t>
  </si>
  <si>
    <t>U03448</t>
  </si>
  <si>
    <t>U03454</t>
  </si>
  <si>
    <t>U03455</t>
  </si>
  <si>
    <t>U03457</t>
  </si>
  <si>
    <t>U03458</t>
  </si>
  <si>
    <t>U03459</t>
  </si>
  <si>
    <t>U03462</t>
  </si>
  <si>
    <t>U03466</t>
  </si>
  <si>
    <t>U03467</t>
  </si>
  <si>
    <t>U03472</t>
  </si>
  <si>
    <t>U03476</t>
  </si>
  <si>
    <t>U03479</t>
  </si>
  <si>
    <t>U03481</t>
  </si>
  <si>
    <t>U03483</t>
  </si>
  <si>
    <t>U03484</t>
  </si>
  <si>
    <t>U03487</t>
  </si>
  <si>
    <t>U03494</t>
  </si>
  <si>
    <t>U03495</t>
  </si>
  <si>
    <t>U03499</t>
  </si>
  <si>
    <t>U03501</t>
  </si>
  <si>
    <t>U03502</t>
  </si>
  <si>
    <t>U03503</t>
  </si>
  <si>
    <t>U03509</t>
  </si>
  <si>
    <t>U03512</t>
  </si>
  <si>
    <t>U03516</t>
  </si>
  <si>
    <t>U03520</t>
  </si>
  <si>
    <t>U03521</t>
  </si>
  <si>
    <t>U03522</t>
  </si>
  <si>
    <t>U03523</t>
  </si>
  <si>
    <t>U03524</t>
  </si>
  <si>
    <t>U03528</t>
  </si>
  <si>
    <t>U03530</t>
  </si>
  <si>
    <t>U03532</t>
  </si>
  <si>
    <t>U03533</t>
  </si>
  <si>
    <t>U03534</t>
  </si>
  <si>
    <t>U03536</t>
  </si>
  <si>
    <t>U03538</t>
  </si>
  <si>
    <t>U03550</t>
  </si>
  <si>
    <t>U03552</t>
  </si>
  <si>
    <t>U03553</t>
  </si>
  <si>
    <t>U03557</t>
  </si>
  <si>
    <t>U03558</t>
  </si>
  <si>
    <t>U03561</t>
  </si>
  <si>
    <t>U03562</t>
  </si>
  <si>
    <t>U03565</t>
  </si>
  <si>
    <t>U03567</t>
  </si>
  <si>
    <t>U03571</t>
  </si>
  <si>
    <t>U03577</t>
  </si>
  <si>
    <t>U03584</t>
  </si>
  <si>
    <t>U03587</t>
  </si>
  <si>
    <t>U03591</t>
  </si>
  <si>
    <t>U03593</t>
  </si>
  <si>
    <t>U03594</t>
  </si>
  <si>
    <t>U03595</t>
  </si>
  <si>
    <t>U03596</t>
  </si>
  <si>
    <t>U03597</t>
  </si>
  <si>
    <t>U03599</t>
  </si>
  <si>
    <t>U03600</t>
  </si>
  <si>
    <t>U03605</t>
  </si>
  <si>
    <t>U03606</t>
  </si>
  <si>
    <t>U03613</t>
  </si>
  <si>
    <t>U03615</t>
  </si>
  <si>
    <t>U03620</t>
  </si>
  <si>
    <t>U03621</t>
  </si>
  <si>
    <t>U03626</t>
  </si>
  <si>
    <t>U03627</t>
  </si>
  <si>
    <t>U03630</t>
  </si>
  <si>
    <t>U03635</t>
  </si>
  <si>
    <t>U03639</t>
  </si>
  <si>
    <t>U03643</t>
  </si>
  <si>
    <t>U03645</t>
  </si>
  <si>
    <t>U03650</t>
  </si>
  <si>
    <t>U03655</t>
  </si>
  <si>
    <t>U03658</t>
  </si>
  <si>
    <t>U03663</t>
  </si>
  <si>
    <t>U03668</t>
  </si>
  <si>
    <t>U03669</t>
  </si>
  <si>
    <t>U03671</t>
  </si>
  <si>
    <t>U03675</t>
  </si>
  <si>
    <t>U03678</t>
  </si>
  <si>
    <t>U03679</t>
  </si>
  <si>
    <t>U03680</t>
  </si>
  <si>
    <t>U03685</t>
  </si>
  <si>
    <t>U03686</t>
  </si>
  <si>
    <t>U03689</t>
  </si>
  <si>
    <t>U03690</t>
  </si>
  <si>
    <t>U03692</t>
  </si>
  <si>
    <t>U03696</t>
  </si>
  <si>
    <t>U03698</t>
  </si>
  <si>
    <t>U03703</t>
  </si>
  <si>
    <t>U03706</t>
  </si>
  <si>
    <t>U03707</t>
  </si>
  <si>
    <t>U03709</t>
  </si>
  <si>
    <t>U03713</t>
  </si>
  <si>
    <t>U03715</t>
  </si>
  <si>
    <t>U03716</t>
  </si>
  <si>
    <t>U03718</t>
  </si>
  <si>
    <t>U03720</t>
  </si>
  <si>
    <t>U03723</t>
  </si>
  <si>
    <t>U03728</t>
  </si>
  <si>
    <t>U03729</t>
  </si>
  <si>
    <t>U03730</t>
  </si>
  <si>
    <t>U03734</t>
  </si>
  <si>
    <t>U03735</t>
  </si>
  <si>
    <t>U03736</t>
  </si>
  <si>
    <t>U03737</t>
  </si>
  <si>
    <t>U03738</t>
  </si>
  <si>
    <t>U03742</t>
  </si>
  <si>
    <t>U03744</t>
  </si>
  <si>
    <t>U03748</t>
  </si>
  <si>
    <t>U03750</t>
  </si>
  <si>
    <t>U03751</t>
  </si>
  <si>
    <t>U03752</t>
  </si>
  <si>
    <t>U03753</t>
  </si>
  <si>
    <t>U03757</t>
  </si>
  <si>
    <t>U03758</t>
  </si>
  <si>
    <t>U03760</t>
  </si>
  <si>
    <t>U03761</t>
  </si>
  <si>
    <t>U03762</t>
  </si>
  <si>
    <t>U03767</t>
  </si>
  <si>
    <t>U03769</t>
  </si>
  <si>
    <t>U03775</t>
  </si>
  <si>
    <t>U03781</t>
  </si>
  <si>
    <t>U03782</t>
  </si>
  <si>
    <t>U03783</t>
  </si>
  <si>
    <t>U03784</t>
  </si>
  <si>
    <t>U03786</t>
  </si>
  <si>
    <t>U03788</t>
  </si>
  <si>
    <t>U03789</t>
  </si>
  <si>
    <t>U03790</t>
  </si>
  <si>
    <t>U03792</t>
  </si>
  <si>
    <t>U03793</t>
  </si>
  <si>
    <t>U03794</t>
  </si>
  <si>
    <t>U03797</t>
  </si>
  <si>
    <t>U03800</t>
  </si>
  <si>
    <t>U03801</t>
  </si>
  <si>
    <t>U03806</t>
  </si>
  <si>
    <t>U03807</t>
  </si>
  <si>
    <t>U03810</t>
  </si>
  <si>
    <t>U03812</t>
  </si>
  <si>
    <t>U03813</t>
  </si>
  <si>
    <t>U03815</t>
  </si>
  <si>
    <t>U03816</t>
  </si>
  <si>
    <t>U03820</t>
  </si>
  <si>
    <t>U03823</t>
  </si>
  <si>
    <t>U03824</t>
  </si>
  <si>
    <t>U03828</t>
  </si>
  <si>
    <t>U03830</t>
  </si>
  <si>
    <t>U03832</t>
  </si>
  <si>
    <t>U03834</t>
  </si>
  <si>
    <t>U03836</t>
  </si>
  <si>
    <t>U03840</t>
  </si>
  <si>
    <t>U03841</t>
  </si>
  <si>
    <t>U03846</t>
  </si>
  <si>
    <t>U03847</t>
  </si>
  <si>
    <t>U03848</t>
  </si>
  <si>
    <t>U03853</t>
  </si>
  <si>
    <t>U03855</t>
  </si>
  <si>
    <t>U03857</t>
  </si>
  <si>
    <t>U03859</t>
  </si>
  <si>
    <t>U03864</t>
  </si>
  <si>
    <t>U03877</t>
  </si>
  <si>
    <t>U03878</t>
  </si>
  <si>
    <t>U03880</t>
  </si>
  <si>
    <t>U03882</t>
  </si>
  <si>
    <t>U03887</t>
  </si>
  <si>
    <t>U03889</t>
  </si>
  <si>
    <t>U03890</t>
  </si>
  <si>
    <t>U03891</t>
  </si>
  <si>
    <t>U03893</t>
  </si>
  <si>
    <t>U03896</t>
  </si>
  <si>
    <t>U03899</t>
  </si>
  <si>
    <t>U03900</t>
  </si>
  <si>
    <t>U03904</t>
  </si>
  <si>
    <t>U03905</t>
  </si>
  <si>
    <t>U03912</t>
  </si>
  <si>
    <t>U03913</t>
  </si>
  <si>
    <t>U03914</t>
  </si>
  <si>
    <t>U03920</t>
  </si>
  <si>
    <t>U03921</t>
  </si>
  <si>
    <t>U03923</t>
  </si>
  <si>
    <t>U03926</t>
  </si>
  <si>
    <t>U03932</t>
  </si>
  <si>
    <t>U03933</t>
  </si>
  <si>
    <t>U03935</t>
  </si>
  <si>
    <t>U03936</t>
  </si>
  <si>
    <t>U03938</t>
  </si>
  <si>
    <t>U03942</t>
  </si>
  <si>
    <t>U03943</t>
  </si>
  <si>
    <t>U03946</t>
  </si>
  <si>
    <t>U03950</t>
  </si>
  <si>
    <t>U03955</t>
  </si>
  <si>
    <t>U03957</t>
  </si>
  <si>
    <t>U03958</t>
  </si>
  <si>
    <t>U03959</t>
  </si>
  <si>
    <t>U03961</t>
  </si>
  <si>
    <t>U03962</t>
  </si>
  <si>
    <t>U03964</t>
  </si>
  <si>
    <t>U03965</t>
  </si>
  <si>
    <t>U03967</t>
  </si>
  <si>
    <t>U03972</t>
  </si>
  <si>
    <t>U03974</t>
  </si>
  <si>
    <t>U03981</t>
  </si>
  <si>
    <t>U03982</t>
  </si>
  <si>
    <t>U03983</t>
  </si>
  <si>
    <t>U03988</t>
  </si>
  <si>
    <t>U03993</t>
  </si>
  <si>
    <t>U03996</t>
  </si>
  <si>
    <t>U04000</t>
  </si>
  <si>
    <t>U04001</t>
  </si>
  <si>
    <t>U04003</t>
  </si>
  <si>
    <t>U04007</t>
  </si>
  <si>
    <t>U04008</t>
  </si>
  <si>
    <t>U04022</t>
  </si>
  <si>
    <t>U04024</t>
  </si>
  <si>
    <t>U04027</t>
  </si>
  <si>
    <t>U04032</t>
  </si>
  <si>
    <t>U04039</t>
  </si>
  <si>
    <t>U04041</t>
  </si>
  <si>
    <t>U04043</t>
  </si>
  <si>
    <t>U04044</t>
  </si>
  <si>
    <t>U04052</t>
  </si>
  <si>
    <t>U04055</t>
  </si>
  <si>
    <t>U04058</t>
  </si>
  <si>
    <t>U04064</t>
  </si>
  <si>
    <t>U04067</t>
  </si>
  <si>
    <t>U04069</t>
  </si>
  <si>
    <t>U04071</t>
  </si>
  <si>
    <t>U04072</t>
  </si>
  <si>
    <t>U04077</t>
  </si>
  <si>
    <t>U04083</t>
  </si>
  <si>
    <t>U04087</t>
  </si>
  <si>
    <t>U04088</t>
  </si>
  <si>
    <t>U04091</t>
  </si>
  <si>
    <t>U04095</t>
  </si>
  <si>
    <t>U04096</t>
  </si>
  <si>
    <t>U04097</t>
  </si>
  <si>
    <t>U04099</t>
  </si>
  <si>
    <t>U04103</t>
  </si>
  <si>
    <t>U04106</t>
  </si>
  <si>
    <t>U04109</t>
  </si>
  <si>
    <t>U04111</t>
  </si>
  <si>
    <t>U04113</t>
  </si>
  <si>
    <t>U04114</t>
  </si>
  <si>
    <t>U04122</t>
  </si>
  <si>
    <t>U04126</t>
  </si>
  <si>
    <t>U04127</t>
  </si>
  <si>
    <t>U04130</t>
  </si>
  <si>
    <t>U04132</t>
  </si>
  <si>
    <t>U04135</t>
  </si>
  <si>
    <t>U04141</t>
  </si>
  <si>
    <t>U04142</t>
  </si>
  <si>
    <t>U04144</t>
  </si>
  <si>
    <t>U04149</t>
  </si>
  <si>
    <t>U04150</t>
  </si>
  <si>
    <t>U04157</t>
  </si>
  <si>
    <t>U04162</t>
  </si>
  <si>
    <t>U04163</t>
  </si>
  <si>
    <t>U04165</t>
  </si>
  <si>
    <t>U04172</t>
  </si>
  <si>
    <t>U04176</t>
  </si>
  <si>
    <t>U04178</t>
  </si>
  <si>
    <t>U04179</t>
  </si>
  <si>
    <t>U04180</t>
  </si>
  <si>
    <t>U04181</t>
  </si>
  <si>
    <t>U04182</t>
  </si>
  <si>
    <t>U04186</t>
  </si>
  <si>
    <t>U04188</t>
  </si>
  <si>
    <t>U04192</t>
  </si>
  <si>
    <t>U04194</t>
  </si>
  <si>
    <t>U04195</t>
  </si>
  <si>
    <t>U04197</t>
  </si>
  <si>
    <t>U04200</t>
  </si>
  <si>
    <t>U04201</t>
  </si>
  <si>
    <t>U04206</t>
  </si>
  <si>
    <t>U04208</t>
  </si>
  <si>
    <t>U04211</t>
  </si>
  <si>
    <t>U04212</t>
  </si>
  <si>
    <t>U04213</t>
  </si>
  <si>
    <t>U04214</t>
  </si>
  <si>
    <t>U04215</t>
  </si>
  <si>
    <t>U04220</t>
  </si>
  <si>
    <t>U04234</t>
  </si>
  <si>
    <t>U04236</t>
  </si>
  <si>
    <t>U04240</t>
  </si>
  <si>
    <t>U04243</t>
  </si>
  <si>
    <t>U04246</t>
  </si>
  <si>
    <t>U04248</t>
  </si>
  <si>
    <t>U04253</t>
  </si>
  <si>
    <t>U04254</t>
  </si>
  <si>
    <t>U04255</t>
  </si>
  <si>
    <t>U04259</t>
  </si>
  <si>
    <t>U04260</t>
  </si>
  <si>
    <t>U04263</t>
  </si>
  <si>
    <t>U04264</t>
  </si>
  <si>
    <t>U04268</t>
  </si>
  <si>
    <t>U04269</t>
  </si>
  <si>
    <t>U04276</t>
  </si>
  <si>
    <t>U04277</t>
  </si>
  <si>
    <t>U04278</t>
  </si>
  <si>
    <t>U04287</t>
  </si>
  <si>
    <t>U04290</t>
  </si>
  <si>
    <t>U04293</t>
  </si>
  <si>
    <t>U04295</t>
  </si>
  <si>
    <t>U04298</t>
  </si>
  <si>
    <t>U04299</t>
  </si>
  <si>
    <t>U04300</t>
  </si>
  <si>
    <t>U04302</t>
  </si>
  <si>
    <t>U04303</t>
  </si>
  <si>
    <t>U04309</t>
  </si>
  <si>
    <t>U04311</t>
  </si>
  <si>
    <t>U04313</t>
  </si>
  <si>
    <t>U04314</t>
  </si>
  <si>
    <t>U04315</t>
  </si>
  <si>
    <t>U04316</t>
  </si>
  <si>
    <t>U04322</t>
  </si>
  <si>
    <t>U04326</t>
  </si>
  <si>
    <t>U04329</t>
  </si>
  <si>
    <t>U04333</t>
  </si>
  <si>
    <t>U04340</t>
  </si>
  <si>
    <t>U04341</t>
  </si>
  <si>
    <t>U04345</t>
  </si>
  <si>
    <t>U04346</t>
  </si>
  <si>
    <t>U04353</t>
  </si>
  <si>
    <t>U04358</t>
  </si>
  <si>
    <t>U04359</t>
  </si>
  <si>
    <t>U04361</t>
  </si>
  <si>
    <t>U04362</t>
  </si>
  <si>
    <t>U04366</t>
  </si>
  <si>
    <t>U04367</t>
  </si>
  <si>
    <t>U04369</t>
  </si>
  <si>
    <t>U04372</t>
  </si>
  <si>
    <t>U04374</t>
  </si>
  <si>
    <t>U04375</t>
  </si>
  <si>
    <t>U04377</t>
  </si>
  <si>
    <t>U04381</t>
  </si>
  <si>
    <t>U04382</t>
  </si>
  <si>
    <t>U04386</t>
  </si>
  <si>
    <t>U04387</t>
  </si>
  <si>
    <t>U04388</t>
  </si>
  <si>
    <t>U04393</t>
  </si>
  <si>
    <t>U04400</t>
  </si>
  <si>
    <t>U04402</t>
  </si>
  <si>
    <t>U04404</t>
  </si>
  <si>
    <t>U04405</t>
  </si>
  <si>
    <t>U04409</t>
  </si>
  <si>
    <t>U04413</t>
  </si>
  <si>
    <t>U04420</t>
  </si>
  <si>
    <t>U04424</t>
  </si>
  <si>
    <t>U04427</t>
  </si>
  <si>
    <t>U04428</t>
  </si>
  <si>
    <t>U04432</t>
  </si>
  <si>
    <t>U04433</t>
  </si>
  <si>
    <t>U04434</t>
  </si>
  <si>
    <t>U04438</t>
  </si>
  <si>
    <t>U04440</t>
  </si>
  <si>
    <t>U04443</t>
  </si>
  <si>
    <t>U04445</t>
  </si>
  <si>
    <t>U04449</t>
  </si>
  <si>
    <t>U04450</t>
  </si>
  <si>
    <t>U04452</t>
  </si>
  <si>
    <t>U04457</t>
  </si>
  <si>
    <t>U04458</t>
  </si>
  <si>
    <t>U04461</t>
  </si>
  <si>
    <t>U04468</t>
  </si>
  <si>
    <t>U04471</t>
  </si>
  <si>
    <t>U04474</t>
  </si>
  <si>
    <t>U04476</t>
  </si>
  <si>
    <t>U04495</t>
  </si>
  <si>
    <t>U04499</t>
  </si>
  <si>
    <t>U04500</t>
  </si>
  <si>
    <t>U04501</t>
  </si>
  <si>
    <t>U04507</t>
  </si>
  <si>
    <t>U04509</t>
  </si>
  <si>
    <t>U04513</t>
  </si>
  <si>
    <t>U04514</t>
  </si>
  <si>
    <t>U04515</t>
  </si>
  <si>
    <t>U04517</t>
  </si>
  <si>
    <t>U04522</t>
  </si>
  <si>
    <t>U04529</t>
  </si>
  <si>
    <t>U04530</t>
  </si>
  <si>
    <t>U04536</t>
  </si>
  <si>
    <t>U04538</t>
  </si>
  <si>
    <t>U04539</t>
  </si>
  <si>
    <t>U04540</t>
  </si>
  <si>
    <t>U04542</t>
  </si>
  <si>
    <t>U04544</t>
  </si>
  <si>
    <t>U04546</t>
  </si>
  <si>
    <t>U04549</t>
  </si>
  <si>
    <t>U04553</t>
  </si>
  <si>
    <t>U04558</t>
  </si>
  <si>
    <t>U04561</t>
  </si>
  <si>
    <t>U04562</t>
  </si>
  <si>
    <t>U04563</t>
  </si>
  <si>
    <t>U04565</t>
  </si>
  <si>
    <t>U04566</t>
  </si>
  <si>
    <t>U04567</t>
  </si>
  <si>
    <t>U04569</t>
  </si>
  <si>
    <t>U04570</t>
  </si>
  <si>
    <t>U04571</t>
  </si>
  <si>
    <t>U04576</t>
  </si>
  <si>
    <t>U04578</t>
  </si>
  <si>
    <t>U04580</t>
  </si>
  <si>
    <t>U04581</t>
  </si>
  <si>
    <t>U04583</t>
  </si>
  <si>
    <t>U04586</t>
  </si>
  <si>
    <t>U04590</t>
  </si>
  <si>
    <t>U04593</t>
  </si>
  <si>
    <t>U04601</t>
  </si>
  <si>
    <t>U04602</t>
  </si>
  <si>
    <t>U04605</t>
  </si>
  <si>
    <t>U04606</t>
  </si>
  <si>
    <t>U04607</t>
  </si>
  <si>
    <t>U04612</t>
  </si>
  <si>
    <t>U04619</t>
  </si>
  <si>
    <t>U04620</t>
  </si>
  <si>
    <t>U04622</t>
  </si>
  <si>
    <t>U04623</t>
  </si>
  <si>
    <t>U04635</t>
  </si>
  <si>
    <t>U04641</t>
  </si>
  <si>
    <t>U04644</t>
  </si>
  <si>
    <t>U04645</t>
  </si>
  <si>
    <t>U04646</t>
  </si>
  <si>
    <t>U04648</t>
  </si>
  <si>
    <t>U04650</t>
  </si>
  <si>
    <t>U04651</t>
  </si>
  <si>
    <t>U04653</t>
  </si>
  <si>
    <t>U04655</t>
  </si>
  <si>
    <t>U04657</t>
  </si>
  <si>
    <t>U04671</t>
  </si>
  <si>
    <t>U04672</t>
  </si>
  <si>
    <t>U04673</t>
  </si>
  <si>
    <t>U04675</t>
  </si>
  <si>
    <t>U04676</t>
  </si>
  <si>
    <t>U04677</t>
  </si>
  <si>
    <t>U04680</t>
  </si>
  <si>
    <t>U04681</t>
  </si>
  <si>
    <t>U04682</t>
  </si>
  <si>
    <t>U04685</t>
  </si>
  <si>
    <t>U04688</t>
  </si>
  <si>
    <t>U04692</t>
  </si>
  <si>
    <t>U04693</t>
  </si>
  <si>
    <t>U04694</t>
  </si>
  <si>
    <t>U04696</t>
  </si>
  <si>
    <t>U04697</t>
  </si>
  <si>
    <t>U04698</t>
  </si>
  <si>
    <t>U04702</t>
  </si>
  <si>
    <t>U04704</t>
  </si>
  <si>
    <t>U04705</t>
  </si>
  <si>
    <t>U04707</t>
  </si>
  <si>
    <t>U04709</t>
  </si>
  <si>
    <t>U04710</t>
  </si>
  <si>
    <t>U04711</t>
  </si>
  <si>
    <t>U04713</t>
  </si>
  <si>
    <t>U04717</t>
  </si>
  <si>
    <t>U04723</t>
  </si>
  <si>
    <t>U04725</t>
  </si>
  <si>
    <t>U04731</t>
  </si>
  <si>
    <t>U04732</t>
  </si>
  <si>
    <t>U04736</t>
  </si>
  <si>
    <t>U04739</t>
  </si>
  <si>
    <t>U04740</t>
  </si>
  <si>
    <t>U04741</t>
  </si>
  <si>
    <t>U04743</t>
  </si>
  <si>
    <t>U04744</t>
  </si>
  <si>
    <t>U04745</t>
  </si>
  <si>
    <t>U04748</t>
  </si>
  <si>
    <t>U04749</t>
  </si>
  <si>
    <t>U04751</t>
  </si>
  <si>
    <t>U04755</t>
  </si>
  <si>
    <t>U04764</t>
  </si>
  <si>
    <t>U04767</t>
  </si>
  <si>
    <t>U04769</t>
  </si>
  <si>
    <t>U04772</t>
  </si>
  <si>
    <t>U04773</t>
  </si>
  <si>
    <t>U04776</t>
  </si>
  <si>
    <t>U04780</t>
  </si>
  <si>
    <t>U04787</t>
  </si>
  <si>
    <t>U04789</t>
  </si>
  <si>
    <t>U04792</t>
  </si>
  <si>
    <t>U04794</t>
  </si>
  <si>
    <t>U04797</t>
  </si>
  <si>
    <t>U04798</t>
  </si>
  <si>
    <t>U04802</t>
  </si>
  <si>
    <t>U04803</t>
  </si>
  <si>
    <t>U04804</t>
  </si>
  <si>
    <t>U04807</t>
  </si>
  <si>
    <t>U04810</t>
  </si>
  <si>
    <t>U04812</t>
  </si>
  <si>
    <t>U04814</t>
  </si>
  <si>
    <t>U04825</t>
  </si>
  <si>
    <t>U04838</t>
  </si>
  <si>
    <t>U04840</t>
  </si>
  <si>
    <t>U04847</t>
  </si>
  <si>
    <t>U04849</t>
  </si>
  <si>
    <t>U04853</t>
  </si>
  <si>
    <t>U04857</t>
  </si>
  <si>
    <t>U04858</t>
  </si>
  <si>
    <t>U04860</t>
  </si>
  <si>
    <t>U04863</t>
  </si>
  <si>
    <t>U04869</t>
  </si>
  <si>
    <t>U04872</t>
  </si>
  <si>
    <t>U04880</t>
  </si>
  <si>
    <t>U04885</t>
  </si>
  <si>
    <t>U04890</t>
  </si>
  <si>
    <t>U04894</t>
  </si>
  <si>
    <t>U04895</t>
  </si>
  <si>
    <t>U04896</t>
  </si>
  <si>
    <t>U04897</t>
  </si>
  <si>
    <t>U04901</t>
  </si>
  <si>
    <t>U04902</t>
  </si>
  <si>
    <t>U04903</t>
  </si>
  <si>
    <t>U04906</t>
  </si>
  <si>
    <t>U04908</t>
  </si>
  <si>
    <t>U04910</t>
  </si>
  <si>
    <t>U04919</t>
  </si>
  <si>
    <t>U04922</t>
  </si>
  <si>
    <t>U04925</t>
  </si>
  <si>
    <t>U04932</t>
  </si>
  <si>
    <t>U04937</t>
  </si>
  <si>
    <t>U04939</t>
  </si>
  <si>
    <t>U04940</t>
  </si>
  <si>
    <t>U04949</t>
  </si>
  <si>
    <t>U04950</t>
  </si>
  <si>
    <t>U04954</t>
  </si>
  <si>
    <t>U04955</t>
  </si>
  <si>
    <t>U04958</t>
  </si>
  <si>
    <t>U04964</t>
  </si>
  <si>
    <t>U04965</t>
  </si>
  <si>
    <t>U04969</t>
  </si>
  <si>
    <t>U04970</t>
  </si>
  <si>
    <t>U04974</t>
  </si>
  <si>
    <t>U04980</t>
  </si>
  <si>
    <t>U04982</t>
  </si>
  <si>
    <t>U04983</t>
  </si>
  <si>
    <t>U04984</t>
  </si>
  <si>
    <t>U04993</t>
  </si>
  <si>
    <t>U04997</t>
  </si>
  <si>
    <t>U04999</t>
  </si>
  <si>
    <t>U05005</t>
  </si>
  <si>
    <t>U05006</t>
  </si>
  <si>
    <t>U05007</t>
  </si>
  <si>
    <t>U05010</t>
  </si>
  <si>
    <t>U05018</t>
  </si>
  <si>
    <t>U05019</t>
  </si>
  <si>
    <t>U05026</t>
  </si>
  <si>
    <t>U05033</t>
  </si>
  <si>
    <t>U05035</t>
  </si>
  <si>
    <t>U05049</t>
  </si>
  <si>
    <t>U05051</t>
  </si>
  <si>
    <t>U05053</t>
  </si>
  <si>
    <t>U05055</t>
  </si>
  <si>
    <t>U05057</t>
  </si>
  <si>
    <t>U05060</t>
  </si>
  <si>
    <t>U05062</t>
  </si>
  <si>
    <t>U05065</t>
  </si>
  <si>
    <t>U05069</t>
  </si>
  <si>
    <t>U05075</t>
  </si>
  <si>
    <t>U05076</t>
  </si>
  <si>
    <t>U05091</t>
  </si>
  <si>
    <t>U05092</t>
  </si>
  <si>
    <t>U05107</t>
  </si>
  <si>
    <t>U05110</t>
  </si>
  <si>
    <t>U05111</t>
  </si>
  <si>
    <t>U05120</t>
  </si>
  <si>
    <t>U05121</t>
  </si>
  <si>
    <t>U05122</t>
  </si>
  <si>
    <t>U05123</t>
  </si>
  <si>
    <t>U05124</t>
  </si>
  <si>
    <t>U05125</t>
  </si>
  <si>
    <t>U05126</t>
  </si>
  <si>
    <t>U05131</t>
  </si>
  <si>
    <t>U05136</t>
  </si>
  <si>
    <t>U05140</t>
  </si>
  <si>
    <t>U05143</t>
  </si>
  <si>
    <t>U05152</t>
  </si>
  <si>
    <t>U05156</t>
  </si>
  <si>
    <t>U05158</t>
  </si>
  <si>
    <t>U05159</t>
  </si>
  <si>
    <t>U05160</t>
  </si>
  <si>
    <t>U05162</t>
  </si>
  <si>
    <t>U05164</t>
  </si>
  <si>
    <t>U05169</t>
  </si>
  <si>
    <t>U05170</t>
  </si>
  <si>
    <t>U05173</t>
  </si>
  <si>
    <t>U05178</t>
  </si>
  <si>
    <t>U05184</t>
  </si>
  <si>
    <t>U05185</t>
  </si>
  <si>
    <t>U05186</t>
  </si>
  <si>
    <t>U05187</t>
  </si>
  <si>
    <t>U05190</t>
  </si>
  <si>
    <t>U05194</t>
  </si>
  <si>
    <t>U05200</t>
  </si>
  <si>
    <t>U05201</t>
  </si>
  <si>
    <t>U05208</t>
  </si>
  <si>
    <t>U05210</t>
  </si>
  <si>
    <t>U05211</t>
  </si>
  <si>
    <t>U05213</t>
  </si>
  <si>
    <t>U05214</t>
  </si>
  <si>
    <t>U05215</t>
  </si>
  <si>
    <t>U05216</t>
  </si>
  <si>
    <t>U05217</t>
  </si>
  <si>
    <t>U05219</t>
  </si>
  <si>
    <t>U05224</t>
  </si>
  <si>
    <t>U05228</t>
  </si>
  <si>
    <t>U05229</t>
  </si>
  <si>
    <t>U05232</t>
  </si>
  <si>
    <t>U05234</t>
  </si>
  <si>
    <t>U05235</t>
  </si>
  <si>
    <t>U05236</t>
  </si>
  <si>
    <t>U05237</t>
  </si>
  <si>
    <t>U05242</t>
  </si>
  <si>
    <t>U05243</t>
  </si>
  <si>
    <t>U05249</t>
  </si>
  <si>
    <t>U05250</t>
  </si>
  <si>
    <t>U05252</t>
  </si>
  <si>
    <t>U05253</t>
  </si>
  <si>
    <t>U05254</t>
  </si>
  <si>
    <t>U05257</t>
  </si>
  <si>
    <t>U05263</t>
  </si>
  <si>
    <t>U05266</t>
  </si>
  <si>
    <t>U05271</t>
  </si>
  <si>
    <t>U05276</t>
  </si>
  <si>
    <t>U05277</t>
  </si>
  <si>
    <t>U05281</t>
  </si>
  <si>
    <t>U05283</t>
  </si>
  <si>
    <t>U05289</t>
  </si>
  <si>
    <t>U05293</t>
  </si>
  <si>
    <t>U05294</t>
  </si>
  <si>
    <t>U05295</t>
  </si>
  <si>
    <t>U05310</t>
  </si>
  <si>
    <t>U05316</t>
  </si>
  <si>
    <t>U05320</t>
  </si>
  <si>
    <t>U05322</t>
  </si>
  <si>
    <t>U05325</t>
  </si>
  <si>
    <t>U05327</t>
  </si>
  <si>
    <t>U05330</t>
  </si>
  <si>
    <t>U05331</t>
  </si>
  <si>
    <t>U05333</t>
  </si>
  <si>
    <t>U05337</t>
  </si>
  <si>
    <t>U05340</t>
  </si>
  <si>
    <t>U05341</t>
  </si>
  <si>
    <t>U05343</t>
  </si>
  <si>
    <t>U05349</t>
  </si>
  <si>
    <t>U05356</t>
  </si>
  <si>
    <t>U05357</t>
  </si>
  <si>
    <t>U05360</t>
  </si>
  <si>
    <t>U05361</t>
  </si>
  <si>
    <t>U05362</t>
  </si>
  <si>
    <t>U05364</t>
  </si>
  <si>
    <t>U05367</t>
  </si>
  <si>
    <t>U05372</t>
  </si>
  <si>
    <t>U05373</t>
  </si>
  <si>
    <t>U05378</t>
  </si>
  <si>
    <t>U05384</t>
  </si>
  <si>
    <t>U05388</t>
  </si>
  <si>
    <t>U05389</t>
  </si>
  <si>
    <t>U05391</t>
  </si>
  <si>
    <t>U05396</t>
  </si>
  <si>
    <t>U05397</t>
  </si>
  <si>
    <t>U05398</t>
  </si>
  <si>
    <t>U05401</t>
  </si>
  <si>
    <t>U05421</t>
  </si>
  <si>
    <t>U05422</t>
  </si>
  <si>
    <t>U05423</t>
  </si>
  <si>
    <t>U05425</t>
  </si>
  <si>
    <t>U05426</t>
  </si>
  <si>
    <t>U05429</t>
  </si>
  <si>
    <t>U05431</t>
  </si>
  <si>
    <t>U05434</t>
  </si>
  <si>
    <t>U05435</t>
  </si>
  <si>
    <t>U05439</t>
  </si>
  <si>
    <t>U05440</t>
  </si>
  <si>
    <t>U05441</t>
  </si>
  <si>
    <t>U05442</t>
  </si>
  <si>
    <t>U05443</t>
  </si>
  <si>
    <t>U05448</t>
  </si>
  <si>
    <t>U05454</t>
  </si>
  <si>
    <t>U05456</t>
  </si>
  <si>
    <t>U05457</t>
  </si>
  <si>
    <t>U05458</t>
  </si>
  <si>
    <t>U05459</t>
  </si>
  <si>
    <t>U05460</t>
  </si>
  <si>
    <t>U05462</t>
  </si>
  <si>
    <t>U05463</t>
  </si>
  <si>
    <t>U05470</t>
  </si>
  <si>
    <t>U05475</t>
  </si>
  <si>
    <t>U05478</t>
  </si>
  <si>
    <t>U05483</t>
  </si>
  <si>
    <t>U05486</t>
  </si>
  <si>
    <t>U05489</t>
  </si>
  <si>
    <t>U05493</t>
  </si>
  <si>
    <t>U05494</t>
  </si>
  <si>
    <t>U05495</t>
  </si>
  <si>
    <t>U05503</t>
  </si>
  <si>
    <t>U05509</t>
  </si>
  <si>
    <t>U05513</t>
  </si>
  <si>
    <t>U05514</t>
  </si>
  <si>
    <t>U05517</t>
  </si>
  <si>
    <t>U05520</t>
  </si>
  <si>
    <t>U05521</t>
  </si>
  <si>
    <t>U05524</t>
  </si>
  <si>
    <t>U05532</t>
  </si>
  <si>
    <t>U05552</t>
  </si>
  <si>
    <t>U05553</t>
  </si>
  <si>
    <t>U05554</t>
  </si>
  <si>
    <t>U05557</t>
  </si>
  <si>
    <t>U05558</t>
  </si>
  <si>
    <t>U05561</t>
  </si>
  <si>
    <t>U05562</t>
  </si>
  <si>
    <t>U05565</t>
  </si>
  <si>
    <t>U05567</t>
  </si>
  <si>
    <t>U05569</t>
  </si>
  <si>
    <t>U05571</t>
  </si>
  <si>
    <t>U05579</t>
  </si>
  <si>
    <t>U05580</t>
  </si>
  <si>
    <t>U05581</t>
  </si>
  <si>
    <t>U05582</t>
  </si>
  <si>
    <t>U05585</t>
  </si>
  <si>
    <t>U05588</t>
  </si>
  <si>
    <t>U05590</t>
  </si>
  <si>
    <t>U05594</t>
  </si>
  <si>
    <t>U05596</t>
  </si>
  <si>
    <t>U05597</t>
  </si>
  <si>
    <t>U05599</t>
  </si>
  <si>
    <t>U05601</t>
  </si>
  <si>
    <t>U05608</t>
  </si>
  <si>
    <t>U05610</t>
  </si>
  <si>
    <t>U05617</t>
  </si>
  <si>
    <t>U05618</t>
  </si>
  <si>
    <t>U05619</t>
  </si>
  <si>
    <t>U05621</t>
  </si>
  <si>
    <t>U05626</t>
  </si>
  <si>
    <t>U05629</t>
  </si>
  <si>
    <t>U05633</t>
  </si>
  <si>
    <t>U05634</t>
  </si>
  <si>
    <t>U05638</t>
  </si>
  <si>
    <t>U05639</t>
  </si>
  <si>
    <t>U05642</t>
  </si>
  <si>
    <t>U05645</t>
  </si>
  <si>
    <t>U05650</t>
  </si>
  <si>
    <t>U05652</t>
  </si>
  <si>
    <t>U05653</t>
  </si>
  <si>
    <t>U05654</t>
  </si>
  <si>
    <t>U05657</t>
  </si>
  <si>
    <t>U05658</t>
  </si>
  <si>
    <t>U05665</t>
  </si>
  <si>
    <t>U05666</t>
  </si>
  <si>
    <t>U05671</t>
  </si>
  <si>
    <t>U05683</t>
  </si>
  <si>
    <t>U05684</t>
  </si>
  <si>
    <t>U05685</t>
  </si>
  <si>
    <t>U05686</t>
  </si>
  <si>
    <t>U05687</t>
  </si>
  <si>
    <t>U05688</t>
  </si>
  <si>
    <t>U05689</t>
  </si>
  <si>
    <t>U05693</t>
  </si>
  <si>
    <t>U05701</t>
  </si>
  <si>
    <t>U05703</t>
  </si>
  <si>
    <t>U05707</t>
  </si>
  <si>
    <t>U05711</t>
  </si>
  <si>
    <t>U05716</t>
  </si>
  <si>
    <t>U05719</t>
  </si>
  <si>
    <t>U05722</t>
  </si>
  <si>
    <t>U05723</t>
  </si>
  <si>
    <t>U05739</t>
  </si>
  <si>
    <t>U05743</t>
  </si>
  <si>
    <t>U05744</t>
  </si>
  <si>
    <t>U05749</t>
  </si>
  <si>
    <t>U05752</t>
  </si>
  <si>
    <t>U05753</t>
  </si>
  <si>
    <t>U05754</t>
  </si>
  <si>
    <t>U05755</t>
  </si>
  <si>
    <t>U05756</t>
  </si>
  <si>
    <t>U05762</t>
  </si>
  <si>
    <t>U05764</t>
  </si>
  <si>
    <t>U05768</t>
  </si>
  <si>
    <t>U05769</t>
  </si>
  <si>
    <t>U05770</t>
  </si>
  <si>
    <t>U05772</t>
  </si>
  <si>
    <t>U05773</t>
  </si>
  <si>
    <t>U05777</t>
  </si>
  <si>
    <t>U05780</t>
  </si>
  <si>
    <t>U05785</t>
  </si>
  <si>
    <t>U05788</t>
  </si>
  <si>
    <t>U05792</t>
  </si>
  <si>
    <t>U05793</t>
  </si>
  <si>
    <t>U05796</t>
  </si>
  <si>
    <t>U05797</t>
  </si>
  <si>
    <t>U05801</t>
  </si>
  <si>
    <t>U05802</t>
  </si>
  <si>
    <t>U05808</t>
  </si>
  <si>
    <t>U05810</t>
  </si>
  <si>
    <t>U05814</t>
  </si>
  <si>
    <t>U05815</t>
  </si>
  <si>
    <t>U05819</t>
  </si>
  <si>
    <t>U05822</t>
  </si>
  <si>
    <t>U05823</t>
  </si>
  <si>
    <t>U05826</t>
  </si>
  <si>
    <t>U05833</t>
  </si>
  <si>
    <t>U05834</t>
  </si>
  <si>
    <t>U05835</t>
  </si>
  <si>
    <t>U05836</t>
  </si>
  <si>
    <t>U05841</t>
  </si>
  <si>
    <t>U05842</t>
  </si>
  <si>
    <t>U05845</t>
  </si>
  <si>
    <t>U05852</t>
  </si>
  <si>
    <t>U05853</t>
  </si>
  <si>
    <t>U05859</t>
  </si>
  <si>
    <t>U05860</t>
  </si>
  <si>
    <t>U05863</t>
  </si>
  <si>
    <t>U05865</t>
  </si>
  <si>
    <t>U05866</t>
  </si>
  <si>
    <t>U05868</t>
  </si>
  <si>
    <t>U05878</t>
  </si>
  <si>
    <t>U05879</t>
  </si>
  <si>
    <t>U05883</t>
  </si>
  <si>
    <t>U05885</t>
  </si>
  <si>
    <t>U05887</t>
  </si>
  <si>
    <t>U05894</t>
  </si>
  <si>
    <t>U05896</t>
  </si>
  <si>
    <t>U05901</t>
  </si>
  <si>
    <t>U05902</t>
  </si>
  <si>
    <t>U05907</t>
  </si>
  <si>
    <t>U05918</t>
  </si>
  <si>
    <t>U05922</t>
  </si>
  <si>
    <t>U05924</t>
  </si>
  <si>
    <t>U05926</t>
  </si>
  <si>
    <t>U05927</t>
  </si>
  <si>
    <t>U05930</t>
  </si>
  <si>
    <t>U05931</t>
  </si>
  <si>
    <t>U05932</t>
  </si>
  <si>
    <t>U05935</t>
  </si>
  <si>
    <t>U05936</t>
  </si>
  <si>
    <t>U05940</t>
  </si>
  <si>
    <t>U05945</t>
  </si>
  <si>
    <t>U05949</t>
  </si>
  <si>
    <t>U05952</t>
  </si>
  <si>
    <t>U05954</t>
  </si>
  <si>
    <t>U05959</t>
  </si>
  <si>
    <t>U05960</t>
  </si>
  <si>
    <t>U05966</t>
  </si>
  <si>
    <t>U05967</t>
  </si>
  <si>
    <t>U05986</t>
  </si>
  <si>
    <t>U05987</t>
  </si>
  <si>
    <t>U05990</t>
  </si>
  <si>
    <t>U05994</t>
  </si>
  <si>
    <t>U05997</t>
  </si>
  <si>
    <t>U06009</t>
  </si>
  <si>
    <t>U06011</t>
  </si>
  <si>
    <t>U06013</t>
  </si>
  <si>
    <t>U06014</t>
  </si>
  <si>
    <t>U06016</t>
  </si>
  <si>
    <t>U06025</t>
  </si>
  <si>
    <t>U06026</t>
  </si>
  <si>
    <t>U06028</t>
  </si>
  <si>
    <t>U06031</t>
  </si>
  <si>
    <t>U06032</t>
  </si>
  <si>
    <t>U06033</t>
  </si>
  <si>
    <t>U06036</t>
  </si>
  <si>
    <t>U06043</t>
  </si>
  <si>
    <t>U06045</t>
  </si>
  <si>
    <t>U06047</t>
  </si>
  <si>
    <t>U06048</t>
  </si>
  <si>
    <t>U06054</t>
  </si>
  <si>
    <t>U06057</t>
  </si>
  <si>
    <t>U06059</t>
  </si>
  <si>
    <t>U06061</t>
  </si>
  <si>
    <t>U06063</t>
  </si>
  <si>
    <t>U06065</t>
  </si>
  <si>
    <t>U06067</t>
  </si>
  <si>
    <t>U06069</t>
  </si>
  <si>
    <t>U06073</t>
  </si>
  <si>
    <t>U06079</t>
  </si>
  <si>
    <t>U06080</t>
  </si>
  <si>
    <t>U06082</t>
  </si>
  <si>
    <t>U06086</t>
  </si>
  <si>
    <t>U06089</t>
  </si>
  <si>
    <t>U06101</t>
  </si>
  <si>
    <t>U06104</t>
  </si>
  <si>
    <t>U06107</t>
  </si>
  <si>
    <t>U06108</t>
  </si>
  <si>
    <t>U06114</t>
  </si>
  <si>
    <t>U06119</t>
  </si>
  <si>
    <t>U06126</t>
  </si>
  <si>
    <t>U06136</t>
  </si>
  <si>
    <t>U06138</t>
  </si>
  <si>
    <t>U06140</t>
  </si>
  <si>
    <t>U06142</t>
  </si>
  <si>
    <t>U06145</t>
  </si>
  <si>
    <t>U06147</t>
  </si>
  <si>
    <t>U06156</t>
  </si>
  <si>
    <t>U06158</t>
  </si>
  <si>
    <t>U06160</t>
  </si>
  <si>
    <t>U06165</t>
  </si>
  <si>
    <t>U06170</t>
  </si>
  <si>
    <t>U06171</t>
  </si>
  <si>
    <t>U06172</t>
  </si>
  <si>
    <t>U06177</t>
  </si>
  <si>
    <t>U06184</t>
  </si>
  <si>
    <t>U06185</t>
  </si>
  <si>
    <t>U06186</t>
  </si>
  <si>
    <t>U06187</t>
  </si>
  <si>
    <t>U06190</t>
  </si>
  <si>
    <t>U06193</t>
  </si>
  <si>
    <t>U06195</t>
  </si>
  <si>
    <t>U06199</t>
  </si>
  <si>
    <t>U06200</t>
  </si>
  <si>
    <t>U06202</t>
  </si>
  <si>
    <t>U06206</t>
  </si>
  <si>
    <t>U06207</t>
  </si>
  <si>
    <t>U06208</t>
  </si>
  <si>
    <t>U06211</t>
  </si>
  <si>
    <t>U06216</t>
  </si>
  <si>
    <t>U06223</t>
  </si>
  <si>
    <t>U06224</t>
  </si>
  <si>
    <t>U06229</t>
  </si>
  <si>
    <t>U06232</t>
  </si>
  <si>
    <t>U06239</t>
  </si>
  <si>
    <t>U06243</t>
  </si>
  <si>
    <t>U06253</t>
  </si>
  <si>
    <t>U06258</t>
  </si>
  <si>
    <t>U06259</t>
  </si>
  <si>
    <t>U06260</t>
  </si>
  <si>
    <t>U06261</t>
  </si>
  <si>
    <t>U06262</t>
  </si>
  <si>
    <t>U06265</t>
  </si>
  <si>
    <t>U06266</t>
  </si>
  <si>
    <t>U06267</t>
  </si>
  <si>
    <t>U06268</t>
  </si>
  <si>
    <t>U06269</t>
  </si>
  <si>
    <t>U06270</t>
  </si>
  <si>
    <t>U06275</t>
  </si>
  <si>
    <t>U06278</t>
  </si>
  <si>
    <t>U06279</t>
  </si>
  <si>
    <t>U06282</t>
  </si>
  <si>
    <t>U06283</t>
  </si>
  <si>
    <t>U06284</t>
  </si>
  <si>
    <t>U06285</t>
  </si>
  <si>
    <t>U06288</t>
  </si>
  <si>
    <t>U06292</t>
  </si>
  <si>
    <t>U06294</t>
  </si>
  <si>
    <t>U06296</t>
  </si>
  <si>
    <t>U06299</t>
  </si>
  <si>
    <t>U06301</t>
  </si>
  <si>
    <t>U06303</t>
  </si>
  <si>
    <t>U06304</t>
  </si>
  <si>
    <t>U06305</t>
  </si>
  <si>
    <t>U06308</t>
  </si>
  <si>
    <t>U06311</t>
  </si>
  <si>
    <t>U06314</t>
  </si>
  <si>
    <t>U06317</t>
  </si>
  <si>
    <t>U06318</t>
  </si>
  <si>
    <t>U06322</t>
  </si>
  <si>
    <t>U06324</t>
  </si>
  <si>
    <t>U06325</t>
  </si>
  <si>
    <t>U06329</t>
  </si>
  <si>
    <t>U06330</t>
  </si>
  <si>
    <t>U06336</t>
  </si>
  <si>
    <t>U06339</t>
  </si>
  <si>
    <t>U06343</t>
  </si>
  <si>
    <t>U06344</t>
  </si>
  <si>
    <t>U06346</t>
  </si>
  <si>
    <t>U06348</t>
  </si>
  <si>
    <t>U06349</t>
  </si>
  <si>
    <t>U06351</t>
  </si>
  <si>
    <t>U06352</t>
  </si>
  <si>
    <t>U06355</t>
  </si>
  <si>
    <t>U06357</t>
  </si>
  <si>
    <t>U06365</t>
  </si>
  <si>
    <t>U06366</t>
  </si>
  <si>
    <t>U06370</t>
  </si>
  <si>
    <t>U06371</t>
  </si>
  <si>
    <t>U06372</t>
  </si>
  <si>
    <t>U06375</t>
  </si>
  <si>
    <t>U06376</t>
  </si>
  <si>
    <t>U06377</t>
  </si>
  <si>
    <t>U06393</t>
  </si>
  <si>
    <t>U06398</t>
  </si>
  <si>
    <t>U06401</t>
  </si>
  <si>
    <t>U06403</t>
  </si>
  <si>
    <t>U06412</t>
  </si>
  <si>
    <t>U06414</t>
  </si>
  <si>
    <t>U06416</t>
  </si>
  <si>
    <t>U06417</t>
  </si>
  <si>
    <t>U06420</t>
  </si>
  <si>
    <t>U06426</t>
  </si>
  <si>
    <t>U06428</t>
  </si>
  <si>
    <t>U06429</t>
  </si>
  <si>
    <t>U06436</t>
  </si>
  <si>
    <t>U06440</t>
  </si>
  <si>
    <t>U06447</t>
  </si>
  <si>
    <t>U06449</t>
  </si>
  <si>
    <t>U06450</t>
  </si>
  <si>
    <t>U06452</t>
  </si>
  <si>
    <t>U06458</t>
  </si>
  <si>
    <t>U06459</t>
  </si>
  <si>
    <t>U06461</t>
  </si>
  <si>
    <t>U06464</t>
  </si>
  <si>
    <t>U06468</t>
  </si>
  <si>
    <t>U06469</t>
  </si>
  <si>
    <t>U06470</t>
  </si>
  <si>
    <t>U06473</t>
  </si>
  <si>
    <t>U06474</t>
  </si>
  <si>
    <t>U06475</t>
  </si>
  <si>
    <t>U06480</t>
  </si>
  <si>
    <t>U06481</t>
  </si>
  <si>
    <t>U06482</t>
  </si>
  <si>
    <t>U06483</t>
  </si>
  <si>
    <t>U06485</t>
  </si>
  <si>
    <t>U06487</t>
  </si>
  <si>
    <t>U06488</t>
  </si>
  <si>
    <t>U06490</t>
  </si>
  <si>
    <t>U06492</t>
  </si>
  <si>
    <t>U06502</t>
  </si>
  <si>
    <t>U06506</t>
  </si>
  <si>
    <t>U06508</t>
  </si>
  <si>
    <t>U06509</t>
  </si>
  <si>
    <t>U06513</t>
  </si>
  <si>
    <t>U06517</t>
  </si>
  <si>
    <t>U06523</t>
  </si>
  <si>
    <t>U06524</t>
  </si>
  <si>
    <t>U06526</t>
  </si>
  <si>
    <t>U06528</t>
  </si>
  <si>
    <t>U06534</t>
  </si>
  <si>
    <t>U06535</t>
  </si>
  <si>
    <t>U06540</t>
  </si>
  <si>
    <t>U06542</t>
  </si>
  <si>
    <t>U06543</t>
  </si>
  <si>
    <t>U06544</t>
  </si>
  <si>
    <t>U06545</t>
  </si>
  <si>
    <t>U06548</t>
  </si>
  <si>
    <t>U06551</t>
  </si>
  <si>
    <t>U06553</t>
  </si>
  <si>
    <t>U06565</t>
  </si>
  <si>
    <t>U06566</t>
  </si>
  <si>
    <t>U06567</t>
  </si>
  <si>
    <t>U06568</t>
  </si>
  <si>
    <t>U06570</t>
  </si>
  <si>
    <t>U06576</t>
  </si>
  <si>
    <t>U06578</t>
  </si>
  <si>
    <t>U06579</t>
  </si>
  <si>
    <t>U06584</t>
  </si>
  <si>
    <t>U06590</t>
  </si>
  <si>
    <t>U06601</t>
  </si>
  <si>
    <t>U06602</t>
  </si>
  <si>
    <t>U06606</t>
  </si>
  <si>
    <t>U06611</t>
  </si>
  <si>
    <t>U06614</t>
  </si>
  <si>
    <t>U06617</t>
  </si>
  <si>
    <t>U06619</t>
  </si>
  <si>
    <t>U06623</t>
  </si>
  <si>
    <t>U06626</t>
  </si>
  <si>
    <t>U06629</t>
  </si>
  <si>
    <t>U06630</t>
  </si>
  <si>
    <t>U06631</t>
  </si>
  <si>
    <t>U06632</t>
  </si>
  <si>
    <t>U06633</t>
  </si>
  <si>
    <t>U06638</t>
  </si>
  <si>
    <t>U06644</t>
  </si>
  <si>
    <t>U06646</t>
  </si>
  <si>
    <t>U06650</t>
  </si>
  <si>
    <t>U06651</t>
  </si>
  <si>
    <t>U06652</t>
  </si>
  <si>
    <t>U06658</t>
  </si>
  <si>
    <t>U06659</t>
  </si>
  <si>
    <t>U06672</t>
  </si>
  <si>
    <t>U06673</t>
  </si>
  <si>
    <t>U06676</t>
  </si>
  <si>
    <t>U06678</t>
  </si>
  <si>
    <t>U06680</t>
  </si>
  <si>
    <t>U06686</t>
  </si>
  <si>
    <t>U06689</t>
  </si>
  <si>
    <t>U06690</t>
  </si>
  <si>
    <t>U06692</t>
  </si>
  <si>
    <t>U06693</t>
  </si>
  <si>
    <t>U06696</t>
  </si>
  <si>
    <t>U06699</t>
  </si>
  <si>
    <t>U06701</t>
  </si>
  <si>
    <t>U06706</t>
  </si>
  <si>
    <t>U06714</t>
  </si>
  <si>
    <t>U06716</t>
  </si>
  <si>
    <t>U06718</t>
  </si>
  <si>
    <t>U06719</t>
  </si>
  <si>
    <t>U06720</t>
  </si>
  <si>
    <t>U06723</t>
  </si>
  <si>
    <t>U06725</t>
  </si>
  <si>
    <t>U06729</t>
  </si>
  <si>
    <t>U06730</t>
  </si>
  <si>
    <t>U06731</t>
  </si>
  <si>
    <t>U06734</t>
  </si>
  <si>
    <t>U06738</t>
  </si>
  <si>
    <t>U06739</t>
  </si>
  <si>
    <t>U06742</t>
  </si>
  <si>
    <t>U06747</t>
  </si>
  <si>
    <t>U06755</t>
  </si>
  <si>
    <t>U06756</t>
  </si>
  <si>
    <t>U06757</t>
  </si>
  <si>
    <t>U06758</t>
  </si>
  <si>
    <t>U06761</t>
  </si>
  <si>
    <t>U06764</t>
  </si>
  <si>
    <t>U06766</t>
  </si>
  <si>
    <t>U06768</t>
  </si>
  <si>
    <t>U06770</t>
  </si>
  <si>
    <t>U06771</t>
  </si>
  <si>
    <t>U06772</t>
  </si>
  <si>
    <t>U06782</t>
  </si>
  <si>
    <t>U06786</t>
  </si>
  <si>
    <t>U06791</t>
  </si>
  <si>
    <t>U06793</t>
  </si>
  <si>
    <t>U06796</t>
  </si>
  <si>
    <t>U06799</t>
  </si>
  <si>
    <t>U06800</t>
  </si>
  <si>
    <t>U06809</t>
  </si>
  <si>
    <t>U06811</t>
  </si>
  <si>
    <t>U06814</t>
  </si>
  <si>
    <t>U06815</t>
  </si>
  <si>
    <t>U06816</t>
  </si>
  <si>
    <t>U06817</t>
  </si>
  <si>
    <t>U06818</t>
  </si>
  <si>
    <t>U06819</t>
  </si>
  <si>
    <t>U06822</t>
  </si>
  <si>
    <t>U06824</t>
  </si>
  <si>
    <t>U06827</t>
  </si>
  <si>
    <t>U06830</t>
  </si>
  <si>
    <t>U06831</t>
  </si>
  <si>
    <t>U06832</t>
  </si>
  <si>
    <t>U06833</t>
  </si>
  <si>
    <t>U06834</t>
  </si>
  <si>
    <t>U06840</t>
  </si>
  <si>
    <t>U06841</t>
  </si>
  <si>
    <t>U06842</t>
  </si>
  <si>
    <t>U06844</t>
  </si>
  <si>
    <t>U06845</t>
  </si>
  <si>
    <t>U06846</t>
  </si>
  <si>
    <t>U06849</t>
  </si>
  <si>
    <t>U06850</t>
  </si>
  <si>
    <t>U06852</t>
  </si>
  <si>
    <t>U06854</t>
  </si>
  <si>
    <t>U06858</t>
  </si>
  <si>
    <t>U06859</t>
  </si>
  <si>
    <t>U06861</t>
  </si>
  <si>
    <t>U06863</t>
  </si>
  <si>
    <t>U06870</t>
  </si>
  <si>
    <t>U06873</t>
  </si>
  <si>
    <t>U06877</t>
  </si>
  <si>
    <t>U06880</t>
  </si>
  <si>
    <t>U06888</t>
  </si>
  <si>
    <t>U06897</t>
  </si>
  <si>
    <t>U06899</t>
  </si>
  <si>
    <t>U06900</t>
  </si>
  <si>
    <t>U06903</t>
  </si>
  <si>
    <t>U06905</t>
  </si>
  <si>
    <t>U06906</t>
  </si>
  <si>
    <t>U06911</t>
  </si>
  <si>
    <t>U06919</t>
  </si>
  <si>
    <t>U06920</t>
  </si>
  <si>
    <t>U06921</t>
  </si>
  <si>
    <t>U06922</t>
  </si>
  <si>
    <t>U06926</t>
  </si>
  <si>
    <t>U06927</t>
  </si>
  <si>
    <t>U06928</t>
  </si>
  <si>
    <t>U06929</t>
  </si>
  <si>
    <t>U06930</t>
  </si>
  <si>
    <t>U06933</t>
  </si>
  <si>
    <t>U06934</t>
  </si>
  <si>
    <t>U06935</t>
  </si>
  <si>
    <t>U06938</t>
  </si>
  <si>
    <t>U06939</t>
  </si>
  <si>
    <t>U06942</t>
  </si>
  <si>
    <t>U06946</t>
  </si>
  <si>
    <t>U06963</t>
  </si>
  <si>
    <t>U06976</t>
  </si>
  <si>
    <t>U06982</t>
  </si>
  <si>
    <t>U06984</t>
  </si>
  <si>
    <t>U06985</t>
  </si>
  <si>
    <t>U06994</t>
  </si>
  <si>
    <t>U06996</t>
  </si>
  <si>
    <t>U07004</t>
  </si>
  <si>
    <t>U07006</t>
  </si>
  <si>
    <t>U07007</t>
  </si>
  <si>
    <t>U07011</t>
  </si>
  <si>
    <t>U07012</t>
  </si>
  <si>
    <t>U07018</t>
  </si>
  <si>
    <t>U07020</t>
  </si>
  <si>
    <t>U07031</t>
  </si>
  <si>
    <t>U07033</t>
  </si>
  <si>
    <t>U07035</t>
  </si>
  <si>
    <t>U07036</t>
  </si>
  <si>
    <t>U07048</t>
  </si>
  <si>
    <t>U07056</t>
  </si>
  <si>
    <t>U07058</t>
  </si>
  <si>
    <t>U07062</t>
  </si>
  <si>
    <t>U07063</t>
  </si>
  <si>
    <t>U07069</t>
  </si>
  <si>
    <t>U07071</t>
  </si>
  <si>
    <t>U07073</t>
  </si>
  <si>
    <t>U07075</t>
  </si>
  <si>
    <t>U07076</t>
  </si>
  <si>
    <t>U07078</t>
  </si>
  <si>
    <t>U07083</t>
  </si>
  <si>
    <t>U07086</t>
  </si>
  <si>
    <t>U07087</t>
  </si>
  <si>
    <t>U07090</t>
  </si>
  <si>
    <t>U07107</t>
  </si>
  <si>
    <t>U07109</t>
  </si>
  <si>
    <t>U07110</t>
  </si>
  <si>
    <t>U07112</t>
  </si>
  <si>
    <t>U07117</t>
  </si>
  <si>
    <t>U07124</t>
  </si>
  <si>
    <t>U07126</t>
  </si>
  <si>
    <t>U07127</t>
  </si>
  <si>
    <t>U07130</t>
  </si>
  <si>
    <t>U07132</t>
  </si>
  <si>
    <t>U07135</t>
  </si>
  <si>
    <t>U07136</t>
  </si>
  <si>
    <t>U07139</t>
  </si>
  <si>
    <t>U07144</t>
  </si>
  <si>
    <t>U07145</t>
  </si>
  <si>
    <t>U07146</t>
  </si>
  <si>
    <t>U07148</t>
  </si>
  <si>
    <t>U07149</t>
  </si>
  <si>
    <t>U07155</t>
  </si>
  <si>
    <t>U07156</t>
  </si>
  <si>
    <t>U07160</t>
  </si>
  <si>
    <t>U07186</t>
  </si>
  <si>
    <t>U07188</t>
  </si>
  <si>
    <t>U07189</t>
  </si>
  <si>
    <t>U07194</t>
  </si>
  <si>
    <t>U07195</t>
  </si>
  <si>
    <t>U07196</t>
  </si>
  <si>
    <t>U07200</t>
  </si>
  <si>
    <t>U07203</t>
  </si>
  <si>
    <t>U07204</t>
  </si>
  <si>
    <t>U07206</t>
  </si>
  <si>
    <t>U07208</t>
  </si>
  <si>
    <t>U07209</t>
  </si>
  <si>
    <t>U07212</t>
  </si>
  <si>
    <t>U07213</t>
  </si>
  <si>
    <t>U07214</t>
  </si>
  <si>
    <t>U07215</t>
  </si>
  <si>
    <t>U07217</t>
  </si>
  <si>
    <t>U07224</t>
  </si>
  <si>
    <t>U07228</t>
  </si>
  <si>
    <t>U07231</t>
  </si>
  <si>
    <t>U07234</t>
  </si>
  <si>
    <t>U07237</t>
  </si>
  <si>
    <t>U07239</t>
  </si>
  <si>
    <t>U07241</t>
  </si>
  <si>
    <t>U07249</t>
  </si>
  <si>
    <t>U07250</t>
  </si>
  <si>
    <t>U07251</t>
  </si>
  <si>
    <t>U07252</t>
  </si>
  <si>
    <t>U07254</t>
  </si>
  <si>
    <t>U07258</t>
  </si>
  <si>
    <t>U07259</t>
  </si>
  <si>
    <t>U07265</t>
  </si>
  <si>
    <t>U07276</t>
  </si>
  <si>
    <t>U07279</t>
  </si>
  <si>
    <t>U07282</t>
  </si>
  <si>
    <t>U07286</t>
  </si>
  <si>
    <t>U07293</t>
  </si>
  <si>
    <t>U07295</t>
  </si>
  <si>
    <t>U07300</t>
  </si>
  <si>
    <t>U07302</t>
  </si>
  <si>
    <t>U07306</t>
  </si>
  <si>
    <t>U07309</t>
  </si>
  <si>
    <t>U07311</t>
  </si>
  <si>
    <t>U07313</t>
  </si>
  <si>
    <t>U07314</t>
  </si>
  <si>
    <t>U07316</t>
  </si>
  <si>
    <t>U07317</t>
  </si>
  <si>
    <t>U07319</t>
  </si>
  <si>
    <t>U07322</t>
  </si>
  <si>
    <t>U07324</t>
  </si>
  <si>
    <t>U07325</t>
  </si>
  <si>
    <t>U07328</t>
  </si>
  <si>
    <t>U07332</t>
  </si>
  <si>
    <t>U07338</t>
  </si>
  <si>
    <t>U07340</t>
  </si>
  <si>
    <t>U07345</t>
  </si>
  <si>
    <t>U07346</t>
  </si>
  <si>
    <t>U07349</t>
  </si>
  <si>
    <t>U07356</t>
  </si>
  <si>
    <t>U07357</t>
  </si>
  <si>
    <t>U07358</t>
  </si>
  <si>
    <t>U07359</t>
  </si>
  <si>
    <t>U07366</t>
  </si>
  <si>
    <t>U07372</t>
  </si>
  <si>
    <t>U07374</t>
  </si>
  <si>
    <t>U07377</t>
  </si>
  <si>
    <t>U07383</t>
  </si>
  <si>
    <t>U07386</t>
  </si>
  <si>
    <t>U07387</t>
  </si>
  <si>
    <t>U07388</t>
  </si>
  <si>
    <t>U07395</t>
  </si>
  <si>
    <t>U07396</t>
  </si>
  <si>
    <t>U07399</t>
  </si>
  <si>
    <t>U07400</t>
  </si>
  <si>
    <t>U07405</t>
  </si>
  <si>
    <t>U07408</t>
  </si>
  <si>
    <t>U07410</t>
  </si>
  <si>
    <t>U07412</t>
  </si>
  <si>
    <t>U07413</t>
  </si>
  <si>
    <t>U07414</t>
  </si>
  <si>
    <t>U07416</t>
  </si>
  <si>
    <t>U07420</t>
  </si>
  <si>
    <t>U07422</t>
  </si>
  <si>
    <t>U07423</t>
  </si>
  <si>
    <t>U07425</t>
  </si>
  <si>
    <t>U07429</t>
  </si>
  <si>
    <t>U07430</t>
  </si>
  <si>
    <t>U07436</t>
  </si>
  <si>
    <t>U07438</t>
  </si>
  <si>
    <t>U07440</t>
  </si>
  <si>
    <t>U07442</t>
  </si>
  <si>
    <t>U07446</t>
  </si>
  <si>
    <t>U07450</t>
  </si>
  <si>
    <t>U07455</t>
  </si>
  <si>
    <t>U07459</t>
  </si>
  <si>
    <t>U07460</t>
  </si>
  <si>
    <t>U07466</t>
  </si>
  <si>
    <t>U07469</t>
  </si>
  <si>
    <t>U07470</t>
  </si>
  <si>
    <t>U07473</t>
  </si>
  <si>
    <t>U07479</t>
  </si>
  <si>
    <t>U07480</t>
  </si>
  <si>
    <t>U07483</t>
  </si>
  <si>
    <t>U07485</t>
  </si>
  <si>
    <t>U07487</t>
  </si>
  <si>
    <t>U07488</t>
  </si>
  <si>
    <t>U07489</t>
  </si>
  <si>
    <t>U07490</t>
  </si>
  <si>
    <t>U07495</t>
  </si>
  <si>
    <t>U07496</t>
  </si>
  <si>
    <t>Other</t>
  </si>
  <si>
    <t>This field is from the original data source. 
Note: I removed blank from gender to make data more accurate.</t>
  </si>
  <si>
    <t>Male or Female
Notes: "Other" indicate that participants didn't reveal their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</si>
</sst>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0" fillId="0" borderId="0" xfId="0" applyAlignment="1"/>
    <xf numFmtId="0" fontId="0" fillId="0" borderId="0" xfId="0" applyAlignment="1">
      <alignment vertical="center" wrapText="1"/>
    </xf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Alignment="1">
      <alignment vertical="center"/>
    </xf>
    <xf numFmtId="0" fontId="0" fillId="0" borderId="0" xfId="0" applyNumberFormat="1" applyAlignment="1"/>
    <xf numFmtId="0" fontId="1" fillId="0" borderId="0" xfId="0" pivotButton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98">
    <dxf>
      <font>
        <sz val="12"/>
      </font>
    </dxf>
    <dxf>
      <font>
        <sz val="14"/>
      </font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168" formatCode="0.0000000"/>
    </dxf>
    <dxf>
      <numFmt numFmtId="169" formatCode="0.000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168" formatCode="0.0000000"/>
    </dxf>
    <dxf>
      <numFmt numFmtId="169" formatCode="0.000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168" formatCode="0.0000000"/>
    </dxf>
    <dxf>
      <numFmt numFmtId="169" formatCode="0.00000000"/>
    </dxf>
    <dxf>
      <font>
        <sz val="12"/>
      </font>
    </dxf>
    <dxf>
      <font>
        <b/>
      </font>
    </dxf>
    <dxf>
      <font>
        <b/>
      </font>
    </dxf>
    <dxf>
      <font>
        <sz val="12"/>
      </font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168" formatCode="0.0000000"/>
    </dxf>
    <dxf>
      <numFmt numFmtId="169" formatCode="0.000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168" formatCode="0.0000000"/>
    </dxf>
    <dxf>
      <numFmt numFmtId="169" formatCode="0.000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168" formatCode="0.0000000"/>
    </dxf>
    <dxf>
      <numFmt numFmtId="169" formatCode="0.000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168" formatCode="0.0000000"/>
    </dxf>
    <dxf>
      <numFmt numFmtId="169" formatCode="0.000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168" formatCode="0.0000000"/>
    </dxf>
    <dxf>
      <numFmt numFmtId="169" formatCode="0.00000000"/>
    </dxf>
    <dxf>
      <numFmt numFmtId="2" formatCode="0.00"/>
    </dxf>
    <dxf>
      <numFmt numFmtId="164" formatCode="0.000"/>
    </dxf>
    <dxf>
      <numFmt numFmtId="165" formatCode="0.0000"/>
    </dxf>
    <dxf>
      <numFmt numFmtId="166" formatCode="0.00000"/>
    </dxf>
    <dxf>
      <numFmt numFmtId="167" formatCode="0.000000"/>
    </dxf>
    <dxf>
      <numFmt numFmtId="168" formatCode="0.0000000"/>
    </dxf>
    <dxf>
      <numFmt numFmtId="169" formatCode="0.00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n Hsu" refreshedDate="46101.674703009259" createdVersion="6" refreshedVersion="6" minRefreshableVersion="3" recordCount="7500">
  <cacheSource type="worksheet">
    <worksheetSource name="Smartphone_Usage_And_Addiction_Analysis_7500_Rows"/>
  </cacheSource>
  <cacheFields count="19">
    <cacheField name="user_id" numFmtId="0">
      <sharedItems/>
    </cacheField>
    <cacheField name="age" numFmtId="0">
      <sharedItems containsSemiMixedTypes="0" containsString="0" containsNumber="1" containsInteger="1" minValue="18" maxValue="35"/>
    </cacheField>
    <cacheField name="age_group" numFmtId="0">
      <sharedItems count="2">
        <s v="18-25 (Gen Z)"/>
        <s v="26-40 (Millennials)"/>
      </sharedItems>
    </cacheField>
    <cacheField name="gender" numFmtId="0">
      <sharedItems/>
    </cacheField>
    <cacheField name="daily_screen_time_hours" numFmtId="0">
      <sharedItems containsSemiMixedTypes="0" containsString="0" containsNumber="1" minValue="3" maxValue="12"/>
    </cacheField>
    <cacheField name="social_media_hours" numFmtId="0">
      <sharedItems containsSemiMixedTypes="0" containsString="0" containsNumber="1" minValue="0.5" maxValue="6"/>
    </cacheField>
    <cacheField name="gaming_hours" numFmtId="0">
      <sharedItems containsSemiMixedTypes="0" containsString="0" containsNumber="1" minValue="0" maxValue="4"/>
    </cacheField>
    <cacheField name="work_study_hours" numFmtId="0">
      <sharedItems containsSemiMixedTypes="0" containsString="0" containsNumber="1" minValue="0.5" maxValue="6"/>
    </cacheField>
    <cacheField name="sleep_hours" numFmtId="0">
      <sharedItems containsSemiMixedTypes="0" containsString="0" containsNumber="1" minValue="4.5" maxValue="9"/>
    </cacheField>
    <cacheField name="total_leisure_hours" numFmtId="0">
      <sharedItems containsSemiMixedTypes="0" containsString="0" containsNumber="1" minValue="0.54" maxValue="9.9"/>
    </cacheField>
    <cacheField name="sleep_to_leisure_balance" numFmtId="0">
      <sharedItems containsSemiMixedTypes="0" containsString="0" containsNumber="1" minValue="-5.35" maxValue="7.85"/>
    </cacheField>
    <cacheField name="notifications_per_day" numFmtId="0">
      <sharedItems containsSemiMixedTypes="0" containsString="0" containsNumber="1" containsInteger="1" minValue="20" maxValue="250"/>
    </cacheField>
    <cacheField name="app_opens_per_day" numFmtId="0">
      <sharedItems containsSemiMixedTypes="0" containsString="0" containsNumber="1" containsInteger="1" minValue="15" maxValue="180"/>
    </cacheField>
    <cacheField name="average_checks_ per_hour" numFmtId="1">
      <sharedItems containsSemiMixedTypes="0" containsString="0" containsNumber="1" minValue="1.2573344509639564" maxValue="59.016393442622956"/>
    </cacheField>
    <cacheField name="weekend_screen_time" numFmtId="0">
      <sharedItems containsSemiMixedTypes="0" containsString="0" containsNumber="1" minValue="3.58" maxValue="14.88"/>
    </cacheField>
    <cacheField name="stress_level" numFmtId="0">
      <sharedItems/>
    </cacheField>
    <cacheField name="academic_work_impact" numFmtId="0">
      <sharedItems count="2">
        <s v="Yes"/>
        <s v="No"/>
      </sharedItems>
    </cacheField>
    <cacheField name="addiction_level" numFmtId="0">
      <sharedItems/>
    </cacheField>
    <cacheField name="addicted_label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500">
  <r>
    <s v="U00001"/>
    <n v="21"/>
    <x v="0"/>
    <s v="Male"/>
    <n v="3.23"/>
    <n v="2.0099999999999998"/>
    <n v="0.89"/>
    <n v="4.55"/>
    <n v="7.55"/>
    <n v="2.9"/>
    <n v="4.6500000000000004"/>
    <n v="248"/>
    <n v="154"/>
    <n v="47.678018575851397"/>
    <n v="3.95"/>
    <s v="Medium"/>
    <x v="0"/>
    <s v="None"/>
    <n v="0"/>
  </r>
  <r>
    <s v="U00002"/>
    <n v="24"/>
    <x v="0"/>
    <s v="Other"/>
    <n v="5.09"/>
    <n v="3.81"/>
    <n v="2.2400000000000002"/>
    <n v="4.4400000000000004"/>
    <n v="7.66"/>
    <n v="6.0500000000000007"/>
    <n v="1.6099999999999994"/>
    <n v="127"/>
    <n v="71"/>
    <n v="13.948919449901769"/>
    <n v="6.71"/>
    <s v="Medium"/>
    <x v="0"/>
    <s v="None"/>
    <n v="0"/>
  </r>
  <r>
    <s v="U00003"/>
    <n v="31"/>
    <x v="1"/>
    <s v="Other"/>
    <n v="6.06"/>
    <n v="1.36"/>
    <n v="3.83"/>
    <n v="2.35"/>
    <n v="4.92"/>
    <n v="5.19"/>
    <n v="-0.27000000000000046"/>
    <n v="44"/>
    <n v="106"/>
    <n v="17.491749174917494"/>
    <n v="8.68"/>
    <s v="High"/>
    <x v="1"/>
    <s v="Mild"/>
    <n v="0"/>
  </r>
  <r>
    <s v="U00004"/>
    <n v="32"/>
    <x v="1"/>
    <s v="Other"/>
    <n v="7.83"/>
    <n v="5.85"/>
    <n v="1.51"/>
    <n v="3.54"/>
    <n v="8.23"/>
    <n v="7.3599999999999994"/>
    <n v="0.87000000000000099"/>
    <n v="178"/>
    <n v="107"/>
    <n v="13.665389527458492"/>
    <n v="9.77"/>
    <s v="High"/>
    <x v="0"/>
    <s v="Moderate"/>
    <n v="1"/>
  </r>
  <r>
    <s v="U00005"/>
    <n v="25"/>
    <x v="0"/>
    <s v="Male"/>
    <n v="9.9600000000000009"/>
    <n v="5.92"/>
    <n v="3.42"/>
    <n v="5.27"/>
    <n v="6.21"/>
    <n v="9.34"/>
    <n v="-3.13"/>
    <n v="136"/>
    <n v="177"/>
    <n v="17.771084337349397"/>
    <n v="12.55"/>
    <s v="Low"/>
    <x v="1"/>
    <s v="Severe"/>
    <n v="1"/>
  </r>
  <r>
    <s v="U00006"/>
    <n v="26"/>
    <x v="1"/>
    <s v="Male"/>
    <n v="9.32"/>
    <n v="4.26"/>
    <n v="0.28999999999999998"/>
    <n v="3.99"/>
    <n v="6.9"/>
    <n v="4.55"/>
    <n v="2.3500000000000005"/>
    <n v="82"/>
    <n v="56"/>
    <n v="6.0085836909871242"/>
    <n v="10.98"/>
    <s v="Medium"/>
    <x v="0"/>
    <s v="Severe"/>
    <n v="1"/>
  </r>
  <r>
    <s v="U00007"/>
    <n v="25"/>
    <x v="0"/>
    <s v="Male"/>
    <n v="10.4"/>
    <n v="4.93"/>
    <n v="1.6"/>
    <n v="0.86"/>
    <n v="8.61"/>
    <n v="6.5299999999999994"/>
    <n v="2.08"/>
    <n v="165"/>
    <n v="95"/>
    <n v="9.134615384615385"/>
    <n v="11.43"/>
    <s v="Medium"/>
    <x v="1"/>
    <s v="Severe"/>
    <n v="1"/>
  </r>
  <r>
    <s v="U00008"/>
    <n v="26"/>
    <x v="1"/>
    <s v="Male"/>
    <n v="4.26"/>
    <n v="4.5999999999999996"/>
    <n v="2.16"/>
    <n v="4.6100000000000003"/>
    <n v="6.43"/>
    <n v="6.76"/>
    <n v="-0.33000000000000007"/>
    <n v="169"/>
    <n v="117"/>
    <n v="27.464788732394368"/>
    <n v="5.66"/>
    <s v="Low"/>
    <x v="1"/>
    <s v="Moderate"/>
    <n v="1"/>
  </r>
  <r>
    <s v="U00009"/>
    <n v="21"/>
    <x v="0"/>
    <s v="Other"/>
    <n v="4.38"/>
    <n v="1.38"/>
    <n v="2.72"/>
    <n v="3.78"/>
    <n v="6.23"/>
    <n v="4.0999999999999996"/>
    <n v="2.1300000000000008"/>
    <n v="172"/>
    <n v="134"/>
    <n v="30.593607305936075"/>
    <n v="6.2"/>
    <s v="High"/>
    <x v="0"/>
    <s v="None"/>
    <n v="0"/>
  </r>
  <r>
    <s v="U00010"/>
    <n v="35"/>
    <x v="1"/>
    <s v="Other"/>
    <n v="9.76"/>
    <n v="4.7300000000000004"/>
    <n v="1.36"/>
    <n v="2.11"/>
    <n v="5.21"/>
    <n v="6.0900000000000007"/>
    <n v="-0.88000000000000078"/>
    <n v="20"/>
    <n v="82"/>
    <n v="8.4016393442622945"/>
    <n v="12.69"/>
    <s v="Low"/>
    <x v="0"/>
    <s v="Severe"/>
    <n v="1"/>
  </r>
  <r>
    <s v="U00011"/>
    <n v="34"/>
    <x v="1"/>
    <s v="Female"/>
    <n v="8.48"/>
    <n v="1.34"/>
    <n v="3.05"/>
    <n v="3.47"/>
    <n v="8"/>
    <n v="4.3899999999999997"/>
    <n v="3.6100000000000003"/>
    <n v="155"/>
    <n v="15"/>
    <n v="1.7688679245283019"/>
    <n v="10.48"/>
    <s v="Medium"/>
    <x v="0"/>
    <s v="Moderate"/>
    <n v="1"/>
  </r>
  <r>
    <s v="U00012"/>
    <n v="27"/>
    <x v="1"/>
    <s v="Other"/>
    <n v="5.16"/>
    <n v="1.82"/>
    <n v="2.27"/>
    <n v="0.93"/>
    <n v="7.79"/>
    <n v="4.09"/>
    <n v="3.7"/>
    <n v="228"/>
    <n v="32"/>
    <n v="6.2015503875968987"/>
    <n v="8.1"/>
    <s v="High"/>
    <x v="0"/>
    <s v="None"/>
    <n v="0"/>
  </r>
  <r>
    <s v="U00013"/>
    <n v="33"/>
    <x v="1"/>
    <s v="Other"/>
    <n v="11.52"/>
    <n v="1.41"/>
    <n v="2.11"/>
    <n v="3.84"/>
    <n v="8.84"/>
    <n v="3.5199999999999996"/>
    <n v="5.32"/>
    <n v="158"/>
    <n v="66"/>
    <n v="5.729166666666667"/>
    <n v="13.8"/>
    <s v="Medium"/>
    <x v="1"/>
    <s v="Severe"/>
    <n v="1"/>
  </r>
  <r>
    <s v="U00014"/>
    <n v="32"/>
    <x v="1"/>
    <s v="Male"/>
    <n v="4.09"/>
    <n v="1.74"/>
    <n v="1.35"/>
    <n v="3.74"/>
    <n v="5.54"/>
    <n v="3.09"/>
    <n v="2.4500000000000002"/>
    <n v="76"/>
    <n v="16"/>
    <n v="3.9119804400977998"/>
    <n v="4.7699999999999996"/>
    <s v="High"/>
    <x v="0"/>
    <s v="None"/>
    <n v="0"/>
  </r>
  <r>
    <s v="U00015"/>
    <n v="19"/>
    <x v="0"/>
    <s v="Male"/>
    <n v="10.74"/>
    <n v="0.89"/>
    <n v="0.95"/>
    <n v="4.18"/>
    <n v="5.46"/>
    <n v="1.8399999999999999"/>
    <n v="3.62"/>
    <n v="53"/>
    <n v="161"/>
    <n v="14.990689013035382"/>
    <n v="12.68"/>
    <s v="Low"/>
    <x v="1"/>
    <s v="Severe"/>
    <n v="1"/>
  </r>
  <r>
    <s v="U00016"/>
    <n v="21"/>
    <x v="0"/>
    <s v="Male"/>
    <n v="3.87"/>
    <n v="2.87"/>
    <n v="1.69"/>
    <n v="3.07"/>
    <n v="7.78"/>
    <n v="4.5600000000000005"/>
    <n v="3.2199999999999998"/>
    <n v="192"/>
    <n v="180"/>
    <n v="46.511627906976742"/>
    <n v="4.62"/>
    <s v="Medium"/>
    <x v="1"/>
    <s v="None"/>
    <n v="0"/>
  </r>
  <r>
    <s v="U00017"/>
    <n v="24"/>
    <x v="0"/>
    <s v="Other"/>
    <n v="4.71"/>
    <n v="2.97"/>
    <n v="1.69"/>
    <n v="2.0299999999999998"/>
    <n v="5.62"/>
    <n v="4.66"/>
    <n v="0.96"/>
    <n v="39"/>
    <n v="128"/>
    <n v="27.176220806794056"/>
    <n v="7.23"/>
    <s v="High"/>
    <x v="0"/>
    <s v="None"/>
    <n v="0"/>
  </r>
  <r>
    <s v="U00018"/>
    <n v="35"/>
    <x v="1"/>
    <s v="Female"/>
    <n v="10.52"/>
    <n v="5.83"/>
    <n v="3.71"/>
    <n v="5.17"/>
    <n v="5.25"/>
    <n v="9.5399999999999991"/>
    <n v="-4.2899999999999991"/>
    <n v="144"/>
    <n v="138"/>
    <n v="13.117870722433461"/>
    <n v="11.55"/>
    <s v="Medium"/>
    <x v="0"/>
    <s v="Moderate"/>
    <n v="1"/>
  </r>
  <r>
    <s v="U00019"/>
    <n v="18"/>
    <x v="0"/>
    <s v="Female"/>
    <n v="11.87"/>
    <n v="1.96"/>
    <n v="3.14"/>
    <n v="3"/>
    <n v="6.4"/>
    <n v="5.0999999999999996"/>
    <n v="1.3000000000000007"/>
    <n v="207"/>
    <n v="157"/>
    <n v="13.226621735467566"/>
    <n v="14.02"/>
    <s v="Medium"/>
    <x v="0"/>
    <s v="Moderate"/>
    <n v="1"/>
  </r>
  <r>
    <s v="U00020"/>
    <n v="24"/>
    <x v="0"/>
    <s v="Other"/>
    <n v="11.72"/>
    <n v="3.69"/>
    <n v="2.17"/>
    <n v="4.6100000000000003"/>
    <n v="4.76"/>
    <n v="5.8599999999999994"/>
    <n v="-1.0999999999999996"/>
    <n v="169"/>
    <n v="137"/>
    <n v="11.689419795221843"/>
    <n v="13.48"/>
    <s v="High"/>
    <x v="0"/>
    <s v="Moderate"/>
    <n v="1"/>
  </r>
  <r>
    <s v="U00021"/>
    <n v="20"/>
    <x v="0"/>
    <s v="Female"/>
    <n v="10.66"/>
    <n v="0.88"/>
    <n v="0.27"/>
    <n v="5.24"/>
    <n v="6.32"/>
    <n v="1.1499999999999999"/>
    <n v="5.17"/>
    <n v="247"/>
    <n v="160"/>
    <n v="15.0093808630394"/>
    <n v="11.78"/>
    <s v="High"/>
    <x v="0"/>
    <s v="Moderate"/>
    <n v="1"/>
  </r>
  <r>
    <s v="U00022"/>
    <n v="34"/>
    <x v="1"/>
    <s v="Female"/>
    <n v="5.85"/>
    <n v="1.93"/>
    <n v="2.68"/>
    <n v="2.23"/>
    <n v="5.7"/>
    <n v="4.6100000000000003"/>
    <n v="1.0899999999999999"/>
    <n v="53"/>
    <n v="180"/>
    <n v="30.76923076923077"/>
    <n v="7.1"/>
    <s v="Medium"/>
    <x v="0"/>
    <s v="None"/>
    <n v="0"/>
  </r>
  <r>
    <s v="U00023"/>
    <n v="21"/>
    <x v="0"/>
    <s v="Other"/>
    <n v="3.66"/>
    <n v="1.67"/>
    <n v="1.06"/>
    <n v="5.63"/>
    <n v="8.4600000000000009"/>
    <n v="2.73"/>
    <n v="5.73"/>
    <n v="245"/>
    <n v="77"/>
    <n v="21.038251366120218"/>
    <n v="5.08"/>
    <s v="Low"/>
    <x v="1"/>
    <s v="Mild"/>
    <n v="0"/>
  </r>
  <r>
    <s v="U00024"/>
    <n v="34"/>
    <x v="1"/>
    <s v="Female"/>
    <n v="3.07"/>
    <n v="4.99"/>
    <n v="1.2"/>
    <n v="4.1500000000000004"/>
    <n v="8.73"/>
    <n v="6.19"/>
    <n v="2.54"/>
    <n v="54"/>
    <n v="82"/>
    <n v="26.710097719869708"/>
    <n v="3.86"/>
    <s v="Low"/>
    <x v="0"/>
    <s v="Severe"/>
    <n v="1"/>
  </r>
  <r>
    <s v="U00025"/>
    <n v="24"/>
    <x v="0"/>
    <s v="Male"/>
    <n v="9.4600000000000009"/>
    <n v="1.62"/>
    <n v="2.54"/>
    <n v="1.95"/>
    <n v="6.7"/>
    <n v="4.16"/>
    <n v="2.54"/>
    <n v="236"/>
    <n v="28"/>
    <n v="2.9598308668076108"/>
    <n v="10.19"/>
    <s v="Medium"/>
    <x v="1"/>
    <s v="Moderate"/>
    <n v="1"/>
  </r>
  <r>
    <s v="U00026"/>
    <n v="28"/>
    <x v="1"/>
    <s v="Female"/>
    <n v="9.94"/>
    <n v="4"/>
    <n v="1.05"/>
    <n v="4.58"/>
    <n v="6.98"/>
    <n v="5.05"/>
    <n v="1.9300000000000006"/>
    <n v="129"/>
    <n v="158"/>
    <n v="15.895372233400403"/>
    <n v="10.46"/>
    <s v="Low"/>
    <x v="0"/>
    <s v="Moderate"/>
    <n v="1"/>
  </r>
  <r>
    <s v="U00027"/>
    <n v="35"/>
    <x v="1"/>
    <s v="Female"/>
    <n v="4.33"/>
    <n v="1.2"/>
    <n v="1.23"/>
    <n v="5.44"/>
    <n v="8.08"/>
    <n v="2.4299999999999997"/>
    <n v="5.65"/>
    <n v="240"/>
    <n v="25"/>
    <n v="5.7736720554272516"/>
    <n v="7.08"/>
    <s v="Low"/>
    <x v="0"/>
    <s v="None"/>
    <n v="0"/>
  </r>
  <r>
    <s v="U00028"/>
    <n v="35"/>
    <x v="1"/>
    <s v="Male"/>
    <n v="10.96"/>
    <n v="2.74"/>
    <n v="2.48"/>
    <n v="1.35"/>
    <n v="8.68"/>
    <n v="5.2200000000000006"/>
    <n v="3.4599999999999991"/>
    <n v="241"/>
    <n v="56"/>
    <n v="5.10948905109489"/>
    <n v="13.9"/>
    <s v="Low"/>
    <x v="1"/>
    <s v="Moderate"/>
    <n v="1"/>
  </r>
  <r>
    <s v="U00029"/>
    <n v="28"/>
    <x v="1"/>
    <s v="Male"/>
    <n v="10.039999999999999"/>
    <n v="2.76"/>
    <n v="2.68"/>
    <n v="4.54"/>
    <n v="5.62"/>
    <n v="5.4399999999999995"/>
    <n v="0.1800000000000006"/>
    <n v="60"/>
    <n v="42"/>
    <n v="4.1832669322709171"/>
    <n v="11.5"/>
    <s v="Low"/>
    <x v="1"/>
    <s v="Moderate"/>
    <n v="1"/>
  </r>
  <r>
    <s v="U00030"/>
    <n v="32"/>
    <x v="1"/>
    <s v="Other"/>
    <n v="6.15"/>
    <n v="5.01"/>
    <n v="3.49"/>
    <n v="1.73"/>
    <n v="7.47"/>
    <n v="8.5"/>
    <n v="-1.0300000000000002"/>
    <n v="122"/>
    <n v="99"/>
    <n v="16.097560975609756"/>
    <n v="7.35"/>
    <s v="Low"/>
    <x v="1"/>
    <s v="Severe"/>
    <n v="1"/>
  </r>
  <r>
    <s v="U00031"/>
    <n v="34"/>
    <x v="1"/>
    <s v="Other"/>
    <n v="6.6"/>
    <n v="5.9"/>
    <n v="2.14"/>
    <n v="5.67"/>
    <n v="5.0199999999999996"/>
    <n v="8.0400000000000009"/>
    <n v="-3.0200000000000014"/>
    <n v="86"/>
    <n v="60"/>
    <n v="9.0909090909090917"/>
    <n v="8.5500000000000007"/>
    <s v="Medium"/>
    <x v="0"/>
    <s v="Moderate"/>
    <n v="1"/>
  </r>
  <r>
    <s v="U00032"/>
    <n v="31"/>
    <x v="1"/>
    <s v="Other"/>
    <n v="6.11"/>
    <n v="4.83"/>
    <n v="1.75"/>
    <n v="5.91"/>
    <n v="5.0199999999999996"/>
    <n v="6.58"/>
    <n v="-1.5600000000000005"/>
    <n v="250"/>
    <n v="162"/>
    <n v="26.513911620294596"/>
    <n v="7.09"/>
    <s v="Low"/>
    <x v="1"/>
    <s v="Moderate"/>
    <n v="1"/>
  </r>
  <r>
    <s v="U00033"/>
    <n v="35"/>
    <x v="1"/>
    <s v="Other"/>
    <n v="9.18"/>
    <n v="5.67"/>
    <n v="2.95"/>
    <n v="1.58"/>
    <n v="6.44"/>
    <n v="8.620000000000001"/>
    <n v="-2.1800000000000006"/>
    <n v="190"/>
    <n v="99"/>
    <n v="10.784313725490197"/>
    <n v="11.24"/>
    <s v="High"/>
    <x v="0"/>
    <s v="Severe"/>
    <n v="1"/>
  </r>
  <r>
    <s v="U00034"/>
    <n v="27"/>
    <x v="1"/>
    <s v="Other"/>
    <n v="9"/>
    <n v="2.29"/>
    <n v="2.79"/>
    <n v="3.55"/>
    <n v="5.36"/>
    <n v="5.08"/>
    <n v="0.28000000000000025"/>
    <n v="190"/>
    <n v="112"/>
    <n v="12.444444444444445"/>
    <n v="11.19"/>
    <s v="Low"/>
    <x v="1"/>
    <s v="Severe"/>
    <n v="1"/>
  </r>
  <r>
    <s v="U00035"/>
    <n v="18"/>
    <x v="0"/>
    <s v="Other"/>
    <n v="5.73"/>
    <n v="1.66"/>
    <n v="3.14"/>
    <n v="3.84"/>
    <n v="5.95"/>
    <n v="4.8"/>
    <n v="1.1500000000000004"/>
    <n v="133"/>
    <n v="128"/>
    <n v="22.338568935427574"/>
    <n v="7.92"/>
    <s v="High"/>
    <x v="1"/>
    <s v="None"/>
    <n v="0"/>
  </r>
  <r>
    <s v="U00036"/>
    <n v="20"/>
    <x v="0"/>
    <s v="Male"/>
    <n v="5.55"/>
    <n v="4.1500000000000004"/>
    <n v="2.48"/>
    <n v="1.01"/>
    <n v="8.7799999999999994"/>
    <n v="6.6300000000000008"/>
    <n v="2.1499999999999986"/>
    <n v="80"/>
    <n v="94"/>
    <n v="16.936936936936938"/>
    <n v="6.61"/>
    <s v="Low"/>
    <x v="0"/>
    <s v="Moderate"/>
    <n v="1"/>
  </r>
  <r>
    <s v="U00037"/>
    <n v="25"/>
    <x v="0"/>
    <s v="Male"/>
    <n v="11.86"/>
    <n v="3.86"/>
    <n v="3.07"/>
    <n v="3"/>
    <n v="8.49"/>
    <n v="6.93"/>
    <n v="1.5600000000000005"/>
    <n v="167"/>
    <n v="64"/>
    <n v="5.3962900505902196"/>
    <n v="14.16"/>
    <s v="Medium"/>
    <x v="1"/>
    <s v="Severe"/>
    <n v="1"/>
  </r>
  <r>
    <s v="U00038"/>
    <n v="22"/>
    <x v="0"/>
    <s v="Other"/>
    <n v="8.9"/>
    <n v="0.53"/>
    <n v="3"/>
    <n v="4.74"/>
    <n v="4.9800000000000004"/>
    <n v="3.5300000000000002"/>
    <n v="1.4500000000000002"/>
    <n v="128"/>
    <n v="71"/>
    <n v="7.97752808988764"/>
    <n v="9.84"/>
    <s v="High"/>
    <x v="1"/>
    <s v="Moderate"/>
    <n v="1"/>
  </r>
  <r>
    <s v="U00039"/>
    <n v="25"/>
    <x v="0"/>
    <s v="Male"/>
    <n v="11.26"/>
    <n v="1.17"/>
    <n v="0.53"/>
    <n v="3.06"/>
    <n v="6.89"/>
    <n v="1.7"/>
    <n v="5.1899999999999995"/>
    <n v="163"/>
    <n v="167"/>
    <n v="14.83126110124334"/>
    <n v="12.55"/>
    <s v="Medium"/>
    <x v="1"/>
    <s v="Severe"/>
    <n v="1"/>
  </r>
  <r>
    <s v="U00040"/>
    <n v="33"/>
    <x v="1"/>
    <s v="Male"/>
    <n v="7.05"/>
    <n v="4.63"/>
    <n v="3.36"/>
    <n v="2.0299999999999998"/>
    <n v="8"/>
    <n v="7.99"/>
    <n v="9.9999999999997868E-3"/>
    <n v="144"/>
    <n v="175"/>
    <n v="24.822695035460992"/>
    <n v="8.15"/>
    <s v="Medium"/>
    <x v="0"/>
    <s v="Severe"/>
    <n v="1"/>
  </r>
  <r>
    <s v="U00041"/>
    <n v="26"/>
    <x v="1"/>
    <s v="Female"/>
    <n v="6.02"/>
    <n v="5.41"/>
    <n v="0.32"/>
    <n v="1.33"/>
    <n v="6.22"/>
    <n v="5.73"/>
    <n v="0.48999999999999932"/>
    <n v="59"/>
    <n v="69"/>
    <n v="11.461794019933556"/>
    <n v="6.68"/>
    <s v="Medium"/>
    <x v="1"/>
    <s v="Severe"/>
    <n v="1"/>
  </r>
  <r>
    <s v="U00042"/>
    <n v="19"/>
    <x v="0"/>
    <s v="Female"/>
    <n v="4.8600000000000003"/>
    <n v="2.81"/>
    <n v="3.62"/>
    <n v="3.71"/>
    <n v="7.63"/>
    <n v="6.43"/>
    <n v="1.2000000000000002"/>
    <n v="239"/>
    <n v="162"/>
    <n v="33.333333333333329"/>
    <n v="6.31"/>
    <s v="Low"/>
    <x v="1"/>
    <s v="Mild"/>
    <n v="0"/>
  </r>
  <r>
    <s v="U00043"/>
    <n v="31"/>
    <x v="1"/>
    <s v="Other"/>
    <n v="7.84"/>
    <n v="4.54"/>
    <n v="3.2"/>
    <n v="5.44"/>
    <n v="6.7"/>
    <n v="7.74"/>
    <n v="-1.04"/>
    <n v="89"/>
    <n v="126"/>
    <n v="16.071428571428573"/>
    <n v="9.5500000000000007"/>
    <s v="Medium"/>
    <x v="1"/>
    <s v="Severe"/>
    <n v="1"/>
  </r>
  <r>
    <s v="U00044"/>
    <n v="23"/>
    <x v="0"/>
    <s v="Female"/>
    <n v="10.56"/>
    <n v="5.56"/>
    <n v="3.92"/>
    <n v="3.44"/>
    <n v="8.58"/>
    <n v="9.48"/>
    <n v="-0.90000000000000036"/>
    <n v="171"/>
    <n v="159"/>
    <n v="15.056818181818182"/>
    <n v="12.72"/>
    <s v="Low"/>
    <x v="1"/>
    <s v="Moderate"/>
    <n v="1"/>
  </r>
  <r>
    <s v="U00045"/>
    <n v="23"/>
    <x v="0"/>
    <s v="Female"/>
    <n v="3.45"/>
    <n v="2.59"/>
    <n v="0.85"/>
    <n v="2.2999999999999998"/>
    <n v="7.93"/>
    <n v="3.44"/>
    <n v="4.49"/>
    <n v="117"/>
    <n v="86"/>
    <n v="24.927536231884055"/>
    <n v="5.83"/>
    <s v="Medium"/>
    <x v="1"/>
    <s v="None"/>
    <n v="0"/>
  </r>
  <r>
    <s v="U00046"/>
    <n v="18"/>
    <x v="0"/>
    <s v="Other"/>
    <n v="9.74"/>
    <n v="0.79"/>
    <n v="3.81"/>
    <n v="1.73"/>
    <n v="4.8099999999999996"/>
    <n v="4.5999999999999996"/>
    <n v="0.20999999999999996"/>
    <n v="186"/>
    <n v="25"/>
    <n v="2.5667351129363447"/>
    <n v="12.13"/>
    <s v="Low"/>
    <x v="0"/>
    <s v="Moderate"/>
    <n v="1"/>
  </r>
  <r>
    <s v="U00047"/>
    <n v="22"/>
    <x v="0"/>
    <s v="Female"/>
    <n v="5.15"/>
    <n v="3.1"/>
    <n v="0.46"/>
    <n v="5.71"/>
    <n v="6.59"/>
    <n v="3.56"/>
    <n v="3.03"/>
    <n v="85"/>
    <n v="109"/>
    <n v="21.16504854368932"/>
    <n v="6.07"/>
    <s v="High"/>
    <x v="0"/>
    <s v="None"/>
    <n v="0"/>
  </r>
  <r>
    <s v="U00048"/>
    <n v="21"/>
    <x v="0"/>
    <s v="Other"/>
    <n v="8.2100000000000009"/>
    <n v="5.61"/>
    <n v="2.2999999999999998"/>
    <n v="5.49"/>
    <n v="6.19"/>
    <n v="7.91"/>
    <n v="-1.7199999999999998"/>
    <n v="203"/>
    <n v="65"/>
    <n v="7.9171741778319111"/>
    <n v="8.9"/>
    <s v="High"/>
    <x v="0"/>
    <s v="Moderate"/>
    <n v="1"/>
  </r>
  <r>
    <s v="U00049"/>
    <n v="27"/>
    <x v="1"/>
    <s v="Male"/>
    <n v="10.65"/>
    <n v="3.8"/>
    <n v="0.48"/>
    <n v="5.91"/>
    <n v="8.02"/>
    <n v="4.2799999999999994"/>
    <n v="3.74"/>
    <n v="108"/>
    <n v="151"/>
    <n v="14.178403755868544"/>
    <n v="12.22"/>
    <s v="Medium"/>
    <x v="0"/>
    <s v="Severe"/>
    <n v="1"/>
  </r>
  <r>
    <s v="U00050"/>
    <n v="31"/>
    <x v="1"/>
    <s v="Female"/>
    <n v="10.4"/>
    <n v="1.08"/>
    <n v="3.84"/>
    <n v="4"/>
    <n v="8.23"/>
    <n v="4.92"/>
    <n v="3.3100000000000005"/>
    <n v="201"/>
    <n v="54"/>
    <n v="5.1923076923076925"/>
    <n v="11.99"/>
    <s v="High"/>
    <x v="1"/>
    <s v="Severe"/>
    <n v="1"/>
  </r>
  <r>
    <s v="U00051"/>
    <n v="31"/>
    <x v="1"/>
    <s v="Male"/>
    <n v="10.43"/>
    <n v="3.76"/>
    <n v="1.29"/>
    <n v="1.85"/>
    <n v="8.7100000000000009"/>
    <n v="5.05"/>
    <n v="3.660000000000001"/>
    <n v="91"/>
    <n v="130"/>
    <n v="12.464046021093001"/>
    <n v="11.54"/>
    <s v="Medium"/>
    <x v="1"/>
    <s v="Severe"/>
    <n v="1"/>
  </r>
  <r>
    <s v="U00052"/>
    <n v="33"/>
    <x v="1"/>
    <s v="Male"/>
    <n v="10.66"/>
    <n v="1.5"/>
    <n v="0.85"/>
    <n v="4.8899999999999997"/>
    <n v="6.03"/>
    <n v="2.35"/>
    <n v="3.68"/>
    <n v="245"/>
    <n v="167"/>
    <n v="15.666041275797372"/>
    <n v="12.91"/>
    <s v="Medium"/>
    <x v="0"/>
    <s v="Moderate"/>
    <n v="1"/>
  </r>
  <r>
    <s v="U00053"/>
    <n v="25"/>
    <x v="0"/>
    <s v="Female"/>
    <n v="9.48"/>
    <n v="3.19"/>
    <n v="3.03"/>
    <n v="4.3"/>
    <n v="7.41"/>
    <n v="6.22"/>
    <n v="1.1900000000000004"/>
    <n v="145"/>
    <n v="129"/>
    <n v="13.60759493670886"/>
    <n v="11.96"/>
    <s v="Low"/>
    <x v="1"/>
    <s v="Moderate"/>
    <n v="1"/>
  </r>
  <r>
    <s v="U00054"/>
    <n v="25"/>
    <x v="0"/>
    <s v="Female"/>
    <n v="5.76"/>
    <n v="3.7"/>
    <n v="1.89"/>
    <n v="3.42"/>
    <n v="6.41"/>
    <n v="5.59"/>
    <n v="0.82000000000000028"/>
    <n v="210"/>
    <n v="155"/>
    <n v="26.909722222222225"/>
    <n v="7.09"/>
    <s v="High"/>
    <x v="1"/>
    <s v="Mild"/>
    <n v="0"/>
  </r>
  <r>
    <s v="U00055"/>
    <n v="26"/>
    <x v="1"/>
    <s v="Other"/>
    <n v="5.07"/>
    <n v="4.47"/>
    <n v="1.26"/>
    <n v="4.59"/>
    <n v="8.7799999999999994"/>
    <n v="5.7299999999999995"/>
    <n v="3.05"/>
    <n v="196"/>
    <n v="62"/>
    <n v="12.228796844181458"/>
    <n v="6.05"/>
    <s v="High"/>
    <x v="1"/>
    <s v="Severe"/>
    <n v="1"/>
  </r>
  <r>
    <s v="U00056"/>
    <n v="34"/>
    <x v="1"/>
    <s v="Male"/>
    <n v="8.3699999999999992"/>
    <n v="5.89"/>
    <n v="3.33"/>
    <n v="2.13"/>
    <n v="6.12"/>
    <n v="9.2199999999999989"/>
    <n v="-3.0999999999999988"/>
    <n v="97"/>
    <n v="18"/>
    <n v="2.1505376344086025"/>
    <n v="10.64"/>
    <s v="Low"/>
    <x v="1"/>
    <s v="Moderate"/>
    <n v="1"/>
  </r>
  <r>
    <s v="U00057"/>
    <n v="35"/>
    <x v="1"/>
    <s v="Male"/>
    <n v="5.63"/>
    <n v="5.69"/>
    <n v="2.5499999999999998"/>
    <n v="4.6399999999999997"/>
    <n v="4.96"/>
    <n v="8.24"/>
    <n v="-3.2800000000000002"/>
    <n v="23"/>
    <n v="161"/>
    <n v="28.596802841918297"/>
    <n v="6.84"/>
    <s v="Medium"/>
    <x v="1"/>
    <s v="Severe"/>
    <n v="1"/>
  </r>
  <r>
    <s v="U00058"/>
    <n v="19"/>
    <x v="0"/>
    <s v="Male"/>
    <n v="5.27"/>
    <n v="5.24"/>
    <n v="0.46"/>
    <n v="0.86"/>
    <n v="6.71"/>
    <n v="5.7"/>
    <n v="1.0099999999999998"/>
    <n v="167"/>
    <n v="176"/>
    <n v="33.396584440227706"/>
    <n v="7.49"/>
    <s v="Low"/>
    <x v="0"/>
    <s v="Severe"/>
    <n v="1"/>
  </r>
  <r>
    <s v="U00059"/>
    <n v="25"/>
    <x v="0"/>
    <s v="Female"/>
    <n v="4.07"/>
    <n v="4.7"/>
    <n v="2.4300000000000002"/>
    <n v="4.8499999999999996"/>
    <n v="5.52"/>
    <n v="7.1300000000000008"/>
    <n v="-1.6100000000000012"/>
    <n v="153"/>
    <n v="112"/>
    <n v="27.518427518427515"/>
    <n v="5.7"/>
    <s v="Medium"/>
    <x v="1"/>
    <s v="Severe"/>
    <n v="1"/>
  </r>
  <r>
    <s v="U00060"/>
    <n v="19"/>
    <x v="0"/>
    <s v="Male"/>
    <n v="8.49"/>
    <n v="4.57"/>
    <n v="3.79"/>
    <n v="1.64"/>
    <n v="5.45"/>
    <n v="8.36"/>
    <n v="-2.9099999999999993"/>
    <n v="189"/>
    <n v="35"/>
    <n v="4.1224970553592462"/>
    <n v="9.3800000000000008"/>
    <s v="Low"/>
    <x v="0"/>
    <s v="Moderate"/>
    <n v="1"/>
  </r>
  <r>
    <s v="U00061"/>
    <n v="31"/>
    <x v="1"/>
    <s v="Female"/>
    <n v="7.05"/>
    <n v="3.77"/>
    <n v="1.17"/>
    <n v="1.77"/>
    <n v="7.68"/>
    <n v="4.9399999999999995"/>
    <n v="2.74"/>
    <n v="199"/>
    <n v="131"/>
    <n v="18.581560283687942"/>
    <n v="7.73"/>
    <s v="Low"/>
    <x v="1"/>
    <s v="Mild"/>
    <n v="0"/>
  </r>
  <r>
    <s v="U00062"/>
    <n v="21"/>
    <x v="0"/>
    <s v="Male"/>
    <n v="7.9"/>
    <n v="4.0599999999999996"/>
    <n v="3.63"/>
    <n v="5.05"/>
    <n v="4.82"/>
    <n v="7.6899999999999995"/>
    <n v="-2.8699999999999992"/>
    <n v="62"/>
    <n v="93"/>
    <n v="11.772151898734176"/>
    <n v="9.89"/>
    <s v="High"/>
    <x v="1"/>
    <s v="Severe"/>
    <n v="1"/>
  </r>
  <r>
    <s v="U00063"/>
    <n v="32"/>
    <x v="1"/>
    <s v="Male"/>
    <n v="9.1999999999999993"/>
    <n v="4.3499999999999996"/>
    <n v="3.77"/>
    <n v="3.25"/>
    <n v="6.72"/>
    <n v="8.1199999999999992"/>
    <n v="-1.3999999999999995"/>
    <n v="40"/>
    <n v="168"/>
    <n v="18.260869565217394"/>
    <n v="9.8000000000000007"/>
    <s v="Medium"/>
    <x v="1"/>
    <s v="Severe"/>
    <n v="1"/>
  </r>
  <r>
    <s v="U00064"/>
    <n v="20"/>
    <x v="0"/>
    <s v="Female"/>
    <n v="5.0599999999999996"/>
    <n v="4.21"/>
    <n v="3.44"/>
    <n v="3.73"/>
    <n v="4.59"/>
    <n v="7.65"/>
    <n v="-3.0600000000000005"/>
    <n v="215"/>
    <n v="83"/>
    <n v="16.403162055335969"/>
    <n v="7"/>
    <s v="Low"/>
    <x v="1"/>
    <s v="Severe"/>
    <n v="1"/>
  </r>
  <r>
    <s v="U00065"/>
    <n v="23"/>
    <x v="0"/>
    <s v="Female"/>
    <n v="11.97"/>
    <n v="2.9"/>
    <n v="3.26"/>
    <n v="5.83"/>
    <n v="6.62"/>
    <n v="6.16"/>
    <n v="0.45999999999999996"/>
    <n v="124"/>
    <n v="100"/>
    <n v="8.3542188805346704"/>
    <n v="13.27"/>
    <s v="Low"/>
    <x v="0"/>
    <s v="Severe"/>
    <n v="1"/>
  </r>
  <r>
    <s v="U00066"/>
    <n v="33"/>
    <x v="1"/>
    <s v="Female"/>
    <n v="5.59"/>
    <n v="5.7"/>
    <n v="3.25"/>
    <n v="3.53"/>
    <n v="6.55"/>
    <n v="8.9499999999999993"/>
    <n v="-2.3999999999999995"/>
    <n v="100"/>
    <n v="79"/>
    <n v="14.132379248658319"/>
    <n v="6.9"/>
    <s v="Medium"/>
    <x v="0"/>
    <s v="Severe"/>
    <n v="1"/>
  </r>
  <r>
    <s v="U00067"/>
    <n v="19"/>
    <x v="0"/>
    <s v="Male"/>
    <n v="4.6900000000000004"/>
    <n v="2.4900000000000002"/>
    <n v="3.03"/>
    <n v="3.94"/>
    <n v="7.92"/>
    <n v="5.52"/>
    <n v="2.4000000000000004"/>
    <n v="72"/>
    <n v="83"/>
    <n v="17.697228144989339"/>
    <n v="6.56"/>
    <s v="Medium"/>
    <x v="1"/>
    <s v="Mild"/>
    <n v="0"/>
  </r>
  <r>
    <s v="U00068"/>
    <n v="18"/>
    <x v="0"/>
    <s v="Other"/>
    <n v="11.76"/>
    <n v="3.85"/>
    <n v="0.96"/>
    <n v="1.37"/>
    <n v="6.98"/>
    <n v="4.8100000000000005"/>
    <n v="2.17"/>
    <n v="161"/>
    <n v="119"/>
    <n v="10.119047619047619"/>
    <n v="12.49"/>
    <s v="Low"/>
    <x v="1"/>
    <s v="Moderate"/>
    <n v="1"/>
  </r>
  <r>
    <s v="U00069"/>
    <n v="22"/>
    <x v="0"/>
    <s v="Other"/>
    <n v="7.49"/>
    <n v="4.4400000000000004"/>
    <n v="2.04"/>
    <n v="2"/>
    <n v="8.26"/>
    <n v="6.48"/>
    <n v="1.7799999999999994"/>
    <n v="140"/>
    <n v="77"/>
    <n v="10.2803738317757"/>
    <n v="9.1300000000000008"/>
    <s v="Low"/>
    <x v="1"/>
    <s v="Moderate"/>
    <n v="1"/>
  </r>
  <r>
    <s v="U00070"/>
    <n v="34"/>
    <x v="1"/>
    <s v="Other"/>
    <n v="9.7200000000000006"/>
    <n v="1.25"/>
    <n v="0.28000000000000003"/>
    <n v="4.75"/>
    <n v="8.34"/>
    <n v="1.53"/>
    <n v="6.81"/>
    <n v="107"/>
    <n v="144"/>
    <n v="14.814814814814813"/>
    <n v="10.89"/>
    <s v="Low"/>
    <x v="1"/>
    <s v="Severe"/>
    <n v="1"/>
  </r>
  <r>
    <s v="U00071"/>
    <n v="33"/>
    <x v="1"/>
    <s v="Male"/>
    <n v="10.79"/>
    <n v="2.96"/>
    <n v="1.94"/>
    <n v="2.33"/>
    <n v="7.93"/>
    <n v="4.9000000000000004"/>
    <n v="3.0299999999999994"/>
    <n v="116"/>
    <n v="131"/>
    <n v="12.140871177015756"/>
    <n v="13.62"/>
    <s v="Low"/>
    <x v="0"/>
    <s v="Severe"/>
    <n v="1"/>
  </r>
  <r>
    <s v="U00072"/>
    <n v="31"/>
    <x v="1"/>
    <s v="Male"/>
    <n v="3.39"/>
    <n v="4.5999999999999996"/>
    <n v="2.82"/>
    <n v="4.96"/>
    <n v="6.24"/>
    <n v="7.42"/>
    <n v="-1.1799999999999997"/>
    <n v="189"/>
    <n v="53"/>
    <n v="15.634218289085545"/>
    <n v="5.13"/>
    <s v="Low"/>
    <x v="0"/>
    <s v="Severe"/>
    <n v="1"/>
  </r>
  <r>
    <s v="U00073"/>
    <n v="32"/>
    <x v="1"/>
    <s v="Other"/>
    <n v="3.9"/>
    <n v="5.51"/>
    <n v="0.06"/>
    <n v="1.29"/>
    <n v="8.42"/>
    <n v="5.5699999999999994"/>
    <n v="2.8500000000000005"/>
    <n v="59"/>
    <n v="34"/>
    <n v="8.717948717948719"/>
    <n v="5.57"/>
    <s v="Medium"/>
    <x v="1"/>
    <s v="Severe"/>
    <n v="1"/>
  </r>
  <r>
    <s v="U00074"/>
    <n v="20"/>
    <x v="0"/>
    <s v="Other"/>
    <n v="10.67"/>
    <n v="5.19"/>
    <n v="3.44"/>
    <n v="2.59"/>
    <n v="5.92"/>
    <n v="8.6300000000000008"/>
    <n v="-2.7100000000000009"/>
    <n v="203"/>
    <n v="139"/>
    <n v="13.02717900656045"/>
    <n v="13.35"/>
    <s v="Low"/>
    <x v="0"/>
    <s v="Moderate"/>
    <n v="1"/>
  </r>
  <r>
    <s v="U00075"/>
    <n v="27"/>
    <x v="1"/>
    <s v="Male"/>
    <n v="11.98"/>
    <n v="4.6100000000000003"/>
    <n v="1.74"/>
    <n v="1.04"/>
    <n v="7.35"/>
    <n v="6.3500000000000005"/>
    <n v="0.99999999999999911"/>
    <n v="243"/>
    <n v="40"/>
    <n v="3.33889816360601"/>
    <n v="13.59"/>
    <s v="High"/>
    <x v="1"/>
    <s v="Moderate"/>
    <n v="1"/>
  </r>
  <r>
    <s v="U00076"/>
    <n v="28"/>
    <x v="1"/>
    <s v="Female"/>
    <n v="10.17"/>
    <n v="2.11"/>
    <n v="1.5"/>
    <n v="1.3"/>
    <n v="6.89"/>
    <n v="3.61"/>
    <n v="3.28"/>
    <n v="164"/>
    <n v="61"/>
    <n v="5.9980334316617503"/>
    <n v="11.09"/>
    <s v="Low"/>
    <x v="1"/>
    <s v="Moderate"/>
    <n v="1"/>
  </r>
  <r>
    <s v="U00077"/>
    <n v="22"/>
    <x v="0"/>
    <s v="Female"/>
    <n v="5.09"/>
    <n v="4.01"/>
    <n v="1.84"/>
    <n v="4.17"/>
    <n v="8.5500000000000007"/>
    <n v="5.85"/>
    <n v="2.7000000000000011"/>
    <n v="139"/>
    <n v="88"/>
    <n v="17.288801571709236"/>
    <n v="7.28"/>
    <s v="Low"/>
    <x v="0"/>
    <s v="Severe"/>
    <n v="1"/>
  </r>
  <r>
    <s v="U00078"/>
    <n v="27"/>
    <x v="1"/>
    <s v="Other"/>
    <n v="8.75"/>
    <n v="2.83"/>
    <n v="1"/>
    <n v="5.15"/>
    <n v="5.4"/>
    <n v="3.83"/>
    <n v="1.5700000000000003"/>
    <n v="118"/>
    <n v="138"/>
    <n v="15.771428571428572"/>
    <n v="9.52"/>
    <s v="Medium"/>
    <x v="1"/>
    <s v="Severe"/>
    <n v="1"/>
  </r>
  <r>
    <s v="U00079"/>
    <n v="27"/>
    <x v="1"/>
    <s v="Male"/>
    <n v="3.2"/>
    <n v="5.07"/>
    <n v="1.58"/>
    <n v="0.54"/>
    <n v="8.39"/>
    <n v="6.65"/>
    <n v="1.7400000000000002"/>
    <n v="219"/>
    <n v="27"/>
    <n v="8.4375"/>
    <n v="5.98"/>
    <s v="High"/>
    <x v="1"/>
    <s v="Severe"/>
    <n v="1"/>
  </r>
  <r>
    <s v="U00080"/>
    <n v="29"/>
    <x v="1"/>
    <s v="Female"/>
    <n v="4.97"/>
    <n v="1.55"/>
    <n v="1"/>
    <n v="4.66"/>
    <n v="7.95"/>
    <n v="2.5499999999999998"/>
    <n v="5.4"/>
    <n v="194"/>
    <n v="50"/>
    <n v="10.06036217303823"/>
    <n v="7.04"/>
    <s v="High"/>
    <x v="0"/>
    <s v="Mild"/>
    <n v="0"/>
  </r>
  <r>
    <s v="U00081"/>
    <n v="19"/>
    <x v="0"/>
    <s v="Male"/>
    <n v="8.2200000000000006"/>
    <n v="4.53"/>
    <n v="0.36"/>
    <n v="2.12"/>
    <n v="7.86"/>
    <n v="4.8900000000000006"/>
    <n v="2.9699999999999998"/>
    <n v="64"/>
    <n v="66"/>
    <n v="8.0291970802919703"/>
    <n v="9.0500000000000007"/>
    <s v="High"/>
    <x v="1"/>
    <s v="Severe"/>
    <n v="1"/>
  </r>
  <r>
    <s v="U00082"/>
    <n v="26"/>
    <x v="1"/>
    <s v="Other"/>
    <n v="11.23"/>
    <n v="5.69"/>
    <n v="3.87"/>
    <n v="2.12"/>
    <n v="8.42"/>
    <n v="9.56"/>
    <n v="-1.1400000000000006"/>
    <n v="225"/>
    <n v="44"/>
    <n v="3.9180765805877114"/>
    <n v="12.9"/>
    <s v="Low"/>
    <x v="0"/>
    <s v="Moderate"/>
    <n v="1"/>
  </r>
  <r>
    <s v="U00083"/>
    <n v="30"/>
    <x v="1"/>
    <s v="Other"/>
    <n v="11.71"/>
    <n v="4.93"/>
    <n v="1.46"/>
    <n v="4.8499999999999996"/>
    <n v="4.5599999999999996"/>
    <n v="6.39"/>
    <n v="-1.83"/>
    <n v="157"/>
    <n v="46"/>
    <n v="3.9282664389410757"/>
    <n v="13.35"/>
    <s v="High"/>
    <x v="1"/>
    <s v="Severe"/>
    <n v="1"/>
  </r>
  <r>
    <s v="U00084"/>
    <n v="29"/>
    <x v="1"/>
    <s v="Other"/>
    <n v="3.98"/>
    <n v="1.79"/>
    <n v="0.1"/>
    <n v="5.36"/>
    <n v="7.03"/>
    <n v="1.8900000000000001"/>
    <n v="5.1400000000000006"/>
    <n v="176"/>
    <n v="71"/>
    <n v="17.839195979899497"/>
    <n v="6.1"/>
    <s v="High"/>
    <x v="1"/>
    <s v="Mild"/>
    <n v="0"/>
  </r>
  <r>
    <s v="U00085"/>
    <n v="31"/>
    <x v="1"/>
    <s v="Other"/>
    <n v="4.05"/>
    <n v="0.75"/>
    <n v="0.15"/>
    <n v="5.98"/>
    <n v="5.0199999999999996"/>
    <n v="0.9"/>
    <n v="4.1199999999999992"/>
    <n v="80"/>
    <n v="152"/>
    <n v="37.530864197530867"/>
    <n v="4.8899999999999997"/>
    <s v="Medium"/>
    <x v="1"/>
    <s v="Mild"/>
    <n v="0"/>
  </r>
  <r>
    <s v="U00086"/>
    <n v="22"/>
    <x v="0"/>
    <s v="Male"/>
    <n v="10.97"/>
    <n v="4.0999999999999996"/>
    <n v="3.33"/>
    <n v="3.89"/>
    <n v="8.73"/>
    <n v="7.43"/>
    <n v="1.3000000000000007"/>
    <n v="91"/>
    <n v="23"/>
    <n v="2.096627164995442"/>
    <n v="13.2"/>
    <s v="Low"/>
    <x v="1"/>
    <s v="Severe"/>
    <n v="1"/>
  </r>
  <r>
    <s v="U00087"/>
    <n v="29"/>
    <x v="1"/>
    <s v="Other"/>
    <n v="3.89"/>
    <n v="4.2699999999999996"/>
    <n v="2.1800000000000002"/>
    <n v="5.88"/>
    <n v="6.11"/>
    <n v="6.4499999999999993"/>
    <n v="-0.33999999999999897"/>
    <n v="121"/>
    <n v="85"/>
    <n v="21.85089974293059"/>
    <n v="4.8600000000000003"/>
    <s v="Low"/>
    <x v="1"/>
    <s v="Moderate"/>
    <n v="1"/>
  </r>
  <r>
    <s v="U00088"/>
    <n v="24"/>
    <x v="0"/>
    <s v="Male"/>
    <n v="8.7799999999999994"/>
    <n v="3.78"/>
    <n v="0.09"/>
    <n v="4.83"/>
    <n v="5.6"/>
    <n v="3.8699999999999997"/>
    <n v="1.73"/>
    <n v="52"/>
    <n v="159"/>
    <n v="18.109339407744876"/>
    <n v="9.7899999999999991"/>
    <s v="High"/>
    <x v="0"/>
    <s v="Moderate"/>
    <n v="1"/>
  </r>
  <r>
    <s v="U00089"/>
    <n v="28"/>
    <x v="1"/>
    <s v="Male"/>
    <n v="9.9700000000000006"/>
    <n v="4.84"/>
    <n v="2.38"/>
    <n v="2.0299999999999998"/>
    <n v="8.93"/>
    <n v="7.22"/>
    <n v="1.71"/>
    <n v="53"/>
    <n v="153"/>
    <n v="15.346038114343028"/>
    <n v="11.1"/>
    <s v="Low"/>
    <x v="0"/>
    <s v="Moderate"/>
    <n v="1"/>
  </r>
  <r>
    <s v="U00090"/>
    <n v="18"/>
    <x v="0"/>
    <s v="Female"/>
    <n v="6.22"/>
    <n v="4.84"/>
    <n v="2.36"/>
    <n v="0.59"/>
    <n v="5.69"/>
    <n v="7.1999999999999993"/>
    <n v="-1.5099999999999989"/>
    <n v="52"/>
    <n v="122"/>
    <n v="19.614147909967848"/>
    <n v="8.0399999999999991"/>
    <s v="High"/>
    <x v="0"/>
    <s v="Severe"/>
    <n v="1"/>
  </r>
  <r>
    <s v="U00091"/>
    <n v="29"/>
    <x v="1"/>
    <s v="Female"/>
    <n v="7.62"/>
    <n v="1.1000000000000001"/>
    <n v="2.02"/>
    <n v="5.7"/>
    <n v="4.7"/>
    <n v="3.12"/>
    <n v="1.58"/>
    <n v="220"/>
    <n v="148"/>
    <n v="19.42257217847769"/>
    <n v="8.8699999999999992"/>
    <s v="High"/>
    <x v="0"/>
    <s v="Mild"/>
    <n v="0"/>
  </r>
  <r>
    <s v="U00092"/>
    <n v="30"/>
    <x v="1"/>
    <s v="Female"/>
    <n v="6.84"/>
    <n v="1.0900000000000001"/>
    <n v="2.85"/>
    <n v="2.94"/>
    <n v="8.5500000000000007"/>
    <n v="3.9400000000000004"/>
    <n v="4.6100000000000003"/>
    <n v="102"/>
    <n v="170"/>
    <n v="24.853801169590643"/>
    <n v="7.71"/>
    <s v="Low"/>
    <x v="1"/>
    <s v="Moderate"/>
    <n v="1"/>
  </r>
  <r>
    <s v="U00093"/>
    <n v="34"/>
    <x v="1"/>
    <s v="Male"/>
    <n v="5.65"/>
    <n v="3.28"/>
    <n v="1.72"/>
    <n v="4.8600000000000003"/>
    <n v="5.01"/>
    <n v="5"/>
    <n v="9.9999999999997868E-3"/>
    <n v="187"/>
    <n v="156"/>
    <n v="27.610619469026545"/>
    <n v="7.95"/>
    <s v="Low"/>
    <x v="1"/>
    <s v="Mild"/>
    <n v="0"/>
  </r>
  <r>
    <s v="U00094"/>
    <n v="31"/>
    <x v="1"/>
    <s v="Male"/>
    <n v="6.05"/>
    <n v="2.99"/>
    <n v="1.66"/>
    <n v="1.02"/>
    <n v="6.42"/>
    <n v="4.6500000000000004"/>
    <n v="1.7699999999999996"/>
    <n v="190"/>
    <n v="80"/>
    <n v="13.223140495867769"/>
    <n v="7.49"/>
    <s v="Low"/>
    <x v="1"/>
    <s v="Mild"/>
    <n v="0"/>
  </r>
  <r>
    <s v="U00095"/>
    <n v="20"/>
    <x v="0"/>
    <s v="Female"/>
    <n v="3.84"/>
    <n v="1.03"/>
    <n v="2.96"/>
    <n v="4.96"/>
    <n v="7"/>
    <n v="3.99"/>
    <n v="3.01"/>
    <n v="170"/>
    <n v="158"/>
    <n v="41.145833333333336"/>
    <n v="5.74"/>
    <s v="High"/>
    <x v="0"/>
    <s v="Mild"/>
    <n v="0"/>
  </r>
  <r>
    <s v="U00096"/>
    <n v="31"/>
    <x v="1"/>
    <s v="Male"/>
    <n v="10.81"/>
    <n v="4.47"/>
    <n v="3.87"/>
    <n v="3.8"/>
    <n v="6.08"/>
    <n v="8.34"/>
    <n v="-2.2599999999999998"/>
    <n v="167"/>
    <n v="144"/>
    <n v="13.320999074930619"/>
    <n v="11.84"/>
    <s v="High"/>
    <x v="1"/>
    <s v="Moderate"/>
    <n v="1"/>
  </r>
  <r>
    <s v="U00097"/>
    <n v="29"/>
    <x v="1"/>
    <s v="Male"/>
    <n v="10.61"/>
    <n v="2.52"/>
    <n v="3.05"/>
    <n v="3.66"/>
    <n v="8.1300000000000008"/>
    <n v="5.57"/>
    <n v="2.5600000000000005"/>
    <n v="236"/>
    <n v="158"/>
    <n v="14.891611687087654"/>
    <n v="13.55"/>
    <s v="High"/>
    <x v="0"/>
    <s v="Severe"/>
    <n v="1"/>
  </r>
  <r>
    <s v="U00098"/>
    <n v="23"/>
    <x v="0"/>
    <s v="Male"/>
    <n v="5.46"/>
    <n v="4.6900000000000004"/>
    <n v="3.69"/>
    <n v="2.4300000000000002"/>
    <n v="5.32"/>
    <n v="8.3800000000000008"/>
    <n v="-3.0600000000000005"/>
    <n v="56"/>
    <n v="159"/>
    <n v="29.12087912087912"/>
    <n v="7.6"/>
    <s v="Low"/>
    <x v="0"/>
    <s v="Moderate"/>
    <n v="1"/>
  </r>
  <r>
    <s v="U00099"/>
    <n v="34"/>
    <x v="1"/>
    <s v="Other"/>
    <n v="4.9400000000000004"/>
    <n v="2.81"/>
    <n v="1.36"/>
    <n v="2.54"/>
    <n v="7.75"/>
    <n v="4.17"/>
    <n v="3.58"/>
    <n v="218"/>
    <n v="160"/>
    <n v="32.388663967611336"/>
    <n v="6.93"/>
    <s v="Low"/>
    <x v="0"/>
    <s v="None"/>
    <n v="0"/>
  </r>
  <r>
    <s v="U00100"/>
    <n v="19"/>
    <x v="0"/>
    <s v="Male"/>
    <n v="9.07"/>
    <n v="2"/>
    <n v="2.65"/>
    <n v="3.17"/>
    <n v="6.49"/>
    <n v="4.6500000000000004"/>
    <n v="1.8399999999999999"/>
    <n v="89"/>
    <n v="70"/>
    <n v="7.7177508269018738"/>
    <n v="11.46"/>
    <s v="Low"/>
    <x v="1"/>
    <s v="Severe"/>
    <n v="1"/>
  </r>
  <r>
    <s v="U00101"/>
    <n v="27"/>
    <x v="1"/>
    <s v="Female"/>
    <n v="9.1"/>
    <n v="3.76"/>
    <n v="2.11"/>
    <n v="2.2000000000000002"/>
    <n v="5.49"/>
    <n v="5.8699999999999992"/>
    <n v="-0.37999999999999901"/>
    <n v="173"/>
    <n v="29"/>
    <n v="3.186813186813187"/>
    <n v="9.6199999999999992"/>
    <s v="Medium"/>
    <x v="0"/>
    <s v="Moderate"/>
    <n v="1"/>
  </r>
  <r>
    <s v="U00102"/>
    <n v="27"/>
    <x v="1"/>
    <s v="Female"/>
    <n v="5.95"/>
    <n v="0.54"/>
    <n v="2.99"/>
    <n v="1.47"/>
    <n v="6.21"/>
    <n v="3.5300000000000002"/>
    <n v="2.6799999999999997"/>
    <n v="200"/>
    <n v="73"/>
    <n v="12.268907563025209"/>
    <n v="7.7"/>
    <s v="High"/>
    <x v="1"/>
    <s v="None"/>
    <n v="0"/>
  </r>
  <r>
    <s v="U00103"/>
    <n v="19"/>
    <x v="0"/>
    <s v="Female"/>
    <n v="6.93"/>
    <n v="3.03"/>
    <n v="0.31"/>
    <n v="2.2200000000000002"/>
    <n v="6.43"/>
    <n v="3.34"/>
    <n v="3.09"/>
    <n v="123"/>
    <n v="178"/>
    <n v="25.685425685425688"/>
    <n v="8.4700000000000006"/>
    <s v="Low"/>
    <x v="1"/>
    <s v="Mild"/>
    <n v="0"/>
  </r>
  <r>
    <s v="U00104"/>
    <n v="23"/>
    <x v="0"/>
    <s v="Female"/>
    <n v="10.210000000000001"/>
    <n v="3.9"/>
    <n v="3.33"/>
    <n v="5.56"/>
    <n v="4.9000000000000004"/>
    <n v="7.23"/>
    <n v="-2.33"/>
    <n v="236"/>
    <n v="42"/>
    <n v="4.113614103819784"/>
    <n v="11.32"/>
    <s v="High"/>
    <x v="1"/>
    <s v="Moderate"/>
    <n v="1"/>
  </r>
  <r>
    <s v="U00105"/>
    <n v="27"/>
    <x v="1"/>
    <s v="Male"/>
    <n v="9.7100000000000009"/>
    <n v="1.72"/>
    <n v="3.12"/>
    <n v="0.92"/>
    <n v="7.35"/>
    <n v="4.84"/>
    <n v="2.5099999999999998"/>
    <n v="155"/>
    <n v="145"/>
    <n v="14.93305870236869"/>
    <n v="10.69"/>
    <s v="Medium"/>
    <x v="1"/>
    <s v="Moderate"/>
    <n v="1"/>
  </r>
  <r>
    <s v="U00106"/>
    <n v="21"/>
    <x v="0"/>
    <s v="Other"/>
    <n v="4.32"/>
    <n v="1.58"/>
    <n v="2.41"/>
    <n v="4.68"/>
    <n v="7.45"/>
    <n v="3.99"/>
    <n v="3.46"/>
    <n v="65"/>
    <n v="175"/>
    <n v="40.50925925925926"/>
    <n v="6.06"/>
    <s v="High"/>
    <x v="1"/>
    <s v="Mild"/>
    <n v="0"/>
  </r>
  <r>
    <s v="U00107"/>
    <n v="28"/>
    <x v="1"/>
    <s v="Male"/>
    <n v="4.3600000000000003"/>
    <n v="0.88"/>
    <n v="1.77"/>
    <n v="2.17"/>
    <n v="5.74"/>
    <n v="2.65"/>
    <n v="3.0900000000000003"/>
    <n v="34"/>
    <n v="105"/>
    <n v="24.082568807339449"/>
    <n v="6.13"/>
    <s v="Medium"/>
    <x v="1"/>
    <s v="Mild"/>
    <n v="0"/>
  </r>
  <r>
    <s v="U00108"/>
    <n v="19"/>
    <x v="0"/>
    <s v="Other"/>
    <n v="6.32"/>
    <n v="2.08"/>
    <n v="2.58"/>
    <n v="5.88"/>
    <n v="4.91"/>
    <n v="4.66"/>
    <n v="0.25"/>
    <n v="172"/>
    <n v="144"/>
    <n v="22.784810126582279"/>
    <n v="7.78"/>
    <s v="High"/>
    <x v="0"/>
    <s v="Moderate"/>
    <n v="1"/>
  </r>
  <r>
    <s v="U00109"/>
    <n v="24"/>
    <x v="0"/>
    <s v="Male"/>
    <n v="5.89"/>
    <n v="3.12"/>
    <n v="0.6"/>
    <n v="0.84"/>
    <n v="4.97"/>
    <n v="3.72"/>
    <n v="1.2499999999999996"/>
    <n v="250"/>
    <n v="102"/>
    <n v="17.317487266553481"/>
    <n v="8.85"/>
    <s v="Low"/>
    <x v="0"/>
    <s v="None"/>
    <n v="0"/>
  </r>
  <r>
    <s v="U00110"/>
    <n v="32"/>
    <x v="1"/>
    <s v="Male"/>
    <n v="11.92"/>
    <n v="3.38"/>
    <n v="2.44"/>
    <n v="2.5"/>
    <n v="8.6300000000000008"/>
    <n v="5.82"/>
    <n v="2.8100000000000005"/>
    <n v="119"/>
    <n v="119"/>
    <n v="9.9832214765100673"/>
    <n v="14.36"/>
    <s v="High"/>
    <x v="0"/>
    <s v="Severe"/>
    <n v="1"/>
  </r>
  <r>
    <s v="U00111"/>
    <n v="28"/>
    <x v="1"/>
    <s v="Female"/>
    <n v="3.85"/>
    <n v="4.2300000000000004"/>
    <n v="1.1399999999999999"/>
    <n v="4.4800000000000004"/>
    <n v="7.45"/>
    <n v="5.37"/>
    <n v="2.08"/>
    <n v="174"/>
    <n v="53"/>
    <n v="13.766233766233766"/>
    <n v="5.18"/>
    <s v="High"/>
    <x v="0"/>
    <s v="Severe"/>
    <n v="1"/>
  </r>
  <r>
    <s v="U00112"/>
    <n v="30"/>
    <x v="1"/>
    <s v="Other"/>
    <n v="4.16"/>
    <n v="4.4000000000000004"/>
    <n v="0.34"/>
    <n v="3.57"/>
    <n v="7.4"/>
    <n v="4.74"/>
    <n v="2.66"/>
    <n v="104"/>
    <n v="47"/>
    <n v="11.298076923076923"/>
    <n v="6.34"/>
    <s v="High"/>
    <x v="0"/>
    <s v="Severe"/>
    <n v="1"/>
  </r>
  <r>
    <s v="U00113"/>
    <n v="29"/>
    <x v="1"/>
    <s v="Male"/>
    <n v="3.16"/>
    <n v="2.2000000000000002"/>
    <n v="3.8"/>
    <n v="2.38"/>
    <n v="7.95"/>
    <n v="6"/>
    <n v="1.9500000000000002"/>
    <n v="69"/>
    <n v="72"/>
    <n v="22.784810126582279"/>
    <n v="6.16"/>
    <s v="Low"/>
    <x v="0"/>
    <s v="Mild"/>
    <n v="0"/>
  </r>
  <r>
    <s v="U00114"/>
    <n v="34"/>
    <x v="1"/>
    <s v="Male"/>
    <n v="9.94"/>
    <n v="5.09"/>
    <n v="3.53"/>
    <n v="0.71"/>
    <n v="6.02"/>
    <n v="8.6199999999999992"/>
    <n v="-2.5999999999999996"/>
    <n v="216"/>
    <n v="173"/>
    <n v="17.404426559356139"/>
    <n v="10.77"/>
    <s v="Medium"/>
    <x v="0"/>
    <s v="Moderate"/>
    <n v="1"/>
  </r>
  <r>
    <s v="U00115"/>
    <n v="23"/>
    <x v="0"/>
    <s v="Female"/>
    <n v="9.49"/>
    <n v="0.74"/>
    <n v="1.46"/>
    <n v="4.46"/>
    <n v="8.86"/>
    <n v="2.2000000000000002"/>
    <n v="6.6599999999999993"/>
    <n v="176"/>
    <n v="87"/>
    <n v="9.1675447839831392"/>
    <n v="11.87"/>
    <s v="Medium"/>
    <x v="0"/>
    <s v="Moderate"/>
    <n v="1"/>
  </r>
  <r>
    <s v="U00116"/>
    <n v="33"/>
    <x v="1"/>
    <s v="Male"/>
    <n v="11.14"/>
    <n v="1.57"/>
    <n v="2.71"/>
    <n v="3.64"/>
    <n v="6.48"/>
    <n v="4.28"/>
    <n v="2.2000000000000002"/>
    <n v="216"/>
    <n v="87"/>
    <n v="7.8096947935368037"/>
    <n v="13.59"/>
    <s v="High"/>
    <x v="1"/>
    <s v="Moderate"/>
    <n v="1"/>
  </r>
  <r>
    <s v="U00117"/>
    <n v="22"/>
    <x v="0"/>
    <s v="Female"/>
    <n v="10.86"/>
    <n v="0.79"/>
    <n v="1.92"/>
    <n v="2.54"/>
    <n v="8.6999999999999993"/>
    <n v="2.71"/>
    <n v="5.9899999999999993"/>
    <n v="202"/>
    <n v="147"/>
    <n v="13.535911602209945"/>
    <n v="13.49"/>
    <s v="Medium"/>
    <x v="0"/>
    <s v="Moderate"/>
    <n v="1"/>
  </r>
  <r>
    <s v="U00118"/>
    <n v="32"/>
    <x v="1"/>
    <s v="Other"/>
    <n v="11.15"/>
    <n v="1.31"/>
    <n v="1.75"/>
    <n v="5.71"/>
    <n v="5.5"/>
    <n v="3.06"/>
    <n v="2.44"/>
    <n v="135"/>
    <n v="104"/>
    <n v="9.3273542600896864"/>
    <n v="13.98"/>
    <s v="Medium"/>
    <x v="0"/>
    <s v="Severe"/>
    <n v="1"/>
  </r>
  <r>
    <s v="U00119"/>
    <n v="29"/>
    <x v="1"/>
    <s v="Female"/>
    <n v="5.12"/>
    <n v="5.97"/>
    <n v="1.5"/>
    <n v="0.66"/>
    <n v="8.69"/>
    <n v="7.47"/>
    <n v="1.2199999999999998"/>
    <n v="234"/>
    <n v="100"/>
    <n v="19.53125"/>
    <n v="7.6"/>
    <s v="Low"/>
    <x v="0"/>
    <s v="Severe"/>
    <n v="1"/>
  </r>
  <r>
    <s v="U00120"/>
    <n v="22"/>
    <x v="0"/>
    <s v="Female"/>
    <n v="9.83"/>
    <n v="3.08"/>
    <n v="2.46"/>
    <n v="5.48"/>
    <n v="4.59"/>
    <n v="5.54"/>
    <n v="-0.95000000000000018"/>
    <n v="75"/>
    <n v="53"/>
    <n v="5.3916581892166837"/>
    <n v="11.7"/>
    <s v="High"/>
    <x v="1"/>
    <s v="Moderate"/>
    <n v="1"/>
  </r>
  <r>
    <s v="U00121"/>
    <n v="25"/>
    <x v="0"/>
    <s v="Female"/>
    <n v="5.71"/>
    <n v="0.76"/>
    <n v="1.68"/>
    <n v="4.87"/>
    <n v="6.56"/>
    <n v="2.44"/>
    <n v="4.1199999999999992"/>
    <n v="48"/>
    <n v="142"/>
    <n v="24.868651488616461"/>
    <n v="7.7"/>
    <s v="Low"/>
    <x v="0"/>
    <s v="None"/>
    <n v="0"/>
  </r>
  <r>
    <s v="U00122"/>
    <n v="31"/>
    <x v="1"/>
    <s v="Female"/>
    <n v="3.01"/>
    <n v="2.44"/>
    <n v="2.2799999999999998"/>
    <n v="1.53"/>
    <n v="7.51"/>
    <n v="4.72"/>
    <n v="2.79"/>
    <n v="154"/>
    <n v="107"/>
    <n v="35.548172757475086"/>
    <n v="3.68"/>
    <s v="High"/>
    <x v="0"/>
    <s v="Mild"/>
    <n v="0"/>
  </r>
  <r>
    <s v="U00123"/>
    <n v="19"/>
    <x v="0"/>
    <s v="Male"/>
    <n v="8.7200000000000006"/>
    <n v="5.9"/>
    <n v="1.01"/>
    <n v="0.59"/>
    <n v="8.0500000000000007"/>
    <n v="6.91"/>
    <n v="1.1400000000000006"/>
    <n v="108"/>
    <n v="76"/>
    <n v="8.7155963302752291"/>
    <n v="11.05"/>
    <s v="High"/>
    <x v="0"/>
    <s v="Severe"/>
    <n v="1"/>
  </r>
  <r>
    <s v="U00124"/>
    <n v="19"/>
    <x v="0"/>
    <s v="Male"/>
    <n v="6.17"/>
    <n v="2.36"/>
    <n v="2.57"/>
    <n v="5.07"/>
    <n v="7.58"/>
    <n v="4.93"/>
    <n v="2.6500000000000004"/>
    <n v="198"/>
    <n v="137"/>
    <n v="22.204213938411669"/>
    <n v="8.25"/>
    <s v="Low"/>
    <x v="0"/>
    <s v="Moderate"/>
    <n v="1"/>
  </r>
  <r>
    <s v="U00125"/>
    <n v="27"/>
    <x v="1"/>
    <s v="Female"/>
    <n v="4.8099999999999996"/>
    <n v="4.8499999999999996"/>
    <n v="3.54"/>
    <n v="2.2400000000000002"/>
    <n v="5.9"/>
    <n v="8.39"/>
    <n v="-2.4900000000000002"/>
    <n v="121"/>
    <n v="154"/>
    <n v="32.016632016632016"/>
    <n v="6.49"/>
    <s v="Low"/>
    <x v="0"/>
    <s v="Severe"/>
    <n v="1"/>
  </r>
  <r>
    <s v="U00126"/>
    <n v="19"/>
    <x v="0"/>
    <s v="Female"/>
    <n v="10.79"/>
    <n v="2.33"/>
    <n v="0.5"/>
    <n v="2.52"/>
    <n v="8.5"/>
    <n v="2.83"/>
    <n v="5.67"/>
    <n v="210"/>
    <n v="127"/>
    <n v="11.770157553290085"/>
    <n v="13.53"/>
    <s v="Medium"/>
    <x v="1"/>
    <s v="Moderate"/>
    <n v="1"/>
  </r>
  <r>
    <s v="U00127"/>
    <n v="33"/>
    <x v="1"/>
    <s v="Male"/>
    <n v="6.31"/>
    <n v="4.8899999999999997"/>
    <n v="1.07"/>
    <n v="0.95"/>
    <n v="6.41"/>
    <n v="5.96"/>
    <n v="0.45000000000000018"/>
    <n v="130"/>
    <n v="169"/>
    <n v="26.782884310618069"/>
    <n v="9.3000000000000007"/>
    <s v="Low"/>
    <x v="1"/>
    <s v="Severe"/>
    <n v="1"/>
  </r>
  <r>
    <s v="U00128"/>
    <n v="20"/>
    <x v="0"/>
    <s v="Female"/>
    <n v="5.95"/>
    <n v="2.13"/>
    <n v="1.78"/>
    <n v="4.45"/>
    <n v="5.25"/>
    <n v="3.91"/>
    <n v="1.3399999999999999"/>
    <n v="133"/>
    <n v="104"/>
    <n v="17.478991596638654"/>
    <n v="7.57"/>
    <s v="High"/>
    <x v="1"/>
    <s v="Mild"/>
    <n v="0"/>
  </r>
  <r>
    <s v="U00129"/>
    <n v="19"/>
    <x v="0"/>
    <s v="Male"/>
    <n v="3.68"/>
    <n v="4.01"/>
    <n v="1.45"/>
    <n v="4.91"/>
    <n v="7.56"/>
    <n v="5.46"/>
    <n v="2.0999999999999996"/>
    <n v="27"/>
    <n v="51"/>
    <n v="13.858695652173912"/>
    <n v="6.3"/>
    <s v="High"/>
    <x v="1"/>
    <s v="Moderate"/>
    <n v="1"/>
  </r>
  <r>
    <s v="U00130"/>
    <n v="20"/>
    <x v="0"/>
    <s v="Other"/>
    <n v="5.12"/>
    <n v="4.05"/>
    <n v="1.45"/>
    <n v="5.72"/>
    <n v="4.6500000000000004"/>
    <n v="5.5"/>
    <n v="-0.84999999999999964"/>
    <n v="59"/>
    <n v="130"/>
    <n v="25.390625"/>
    <n v="7.99"/>
    <s v="Medium"/>
    <x v="1"/>
    <s v="Moderate"/>
    <n v="1"/>
  </r>
  <r>
    <s v="U00131"/>
    <n v="22"/>
    <x v="0"/>
    <s v="Female"/>
    <n v="7.77"/>
    <n v="2.69"/>
    <n v="2.6"/>
    <n v="1.87"/>
    <n v="5.01"/>
    <n v="5.29"/>
    <n v="-0.28000000000000025"/>
    <n v="208"/>
    <n v="62"/>
    <n v="7.9794079794079797"/>
    <n v="9.52"/>
    <s v="Medium"/>
    <x v="0"/>
    <s v="Moderate"/>
    <n v="1"/>
  </r>
  <r>
    <s v="U00132"/>
    <n v="32"/>
    <x v="1"/>
    <s v="Other"/>
    <n v="4.93"/>
    <n v="3.87"/>
    <n v="2.78"/>
    <n v="5.99"/>
    <n v="5.4"/>
    <n v="6.65"/>
    <n v="-1.25"/>
    <n v="54"/>
    <n v="33"/>
    <n v="6.6937119675456396"/>
    <n v="6.56"/>
    <s v="High"/>
    <x v="1"/>
    <s v="None"/>
    <n v="0"/>
  </r>
  <r>
    <s v="U00133"/>
    <n v="28"/>
    <x v="1"/>
    <s v="Male"/>
    <n v="9.01"/>
    <n v="4.4000000000000004"/>
    <n v="2.2000000000000002"/>
    <n v="2.1"/>
    <n v="5.85"/>
    <n v="6.6000000000000005"/>
    <n v="-0.75000000000000089"/>
    <n v="60"/>
    <n v="178"/>
    <n v="19.755826859045506"/>
    <n v="9.9499999999999993"/>
    <s v="Medium"/>
    <x v="0"/>
    <s v="Moderate"/>
    <n v="1"/>
  </r>
  <r>
    <s v="U00134"/>
    <n v="22"/>
    <x v="0"/>
    <s v="Female"/>
    <n v="5.13"/>
    <n v="3.22"/>
    <n v="1.44"/>
    <n v="3.65"/>
    <n v="6.6"/>
    <n v="4.66"/>
    <n v="1.9399999999999995"/>
    <n v="161"/>
    <n v="48"/>
    <n v="9.3567251461988299"/>
    <n v="7.16"/>
    <s v="Low"/>
    <x v="0"/>
    <s v="Mild"/>
    <n v="0"/>
  </r>
  <r>
    <s v="U00135"/>
    <n v="33"/>
    <x v="1"/>
    <s v="Other"/>
    <n v="7.73"/>
    <n v="4.7300000000000004"/>
    <n v="3.29"/>
    <n v="0.91"/>
    <n v="8.8800000000000008"/>
    <n v="8.02"/>
    <n v="0.86000000000000121"/>
    <n v="184"/>
    <n v="33"/>
    <n v="4.2690815006468306"/>
    <n v="9.35"/>
    <s v="High"/>
    <x v="1"/>
    <s v="Moderate"/>
    <n v="1"/>
  </r>
  <r>
    <s v="U00136"/>
    <n v="23"/>
    <x v="0"/>
    <s v="Female"/>
    <n v="9.91"/>
    <n v="1.21"/>
    <n v="2.0099999999999998"/>
    <n v="5.28"/>
    <n v="8.24"/>
    <n v="3.2199999999999998"/>
    <n v="5.0200000000000005"/>
    <n v="152"/>
    <n v="54"/>
    <n v="5.4490413723511599"/>
    <n v="11.17"/>
    <s v="Low"/>
    <x v="1"/>
    <s v="Moderate"/>
    <n v="1"/>
  </r>
  <r>
    <s v="U00137"/>
    <n v="34"/>
    <x v="1"/>
    <s v="Other"/>
    <n v="11.05"/>
    <n v="5.15"/>
    <n v="1"/>
    <n v="3.99"/>
    <n v="6.98"/>
    <n v="6.15"/>
    <n v="0.83000000000000007"/>
    <n v="52"/>
    <n v="175"/>
    <n v="15.837104072398189"/>
    <n v="12.31"/>
    <s v="High"/>
    <x v="0"/>
    <s v="Moderate"/>
    <n v="1"/>
  </r>
  <r>
    <s v="U00138"/>
    <n v="22"/>
    <x v="0"/>
    <s v="Other"/>
    <n v="4.54"/>
    <n v="3.93"/>
    <n v="3.61"/>
    <n v="2.36"/>
    <n v="8.66"/>
    <n v="7.54"/>
    <n v="1.1200000000000001"/>
    <n v="30"/>
    <n v="22"/>
    <n v="4.8458149779735686"/>
    <n v="5.24"/>
    <s v="High"/>
    <x v="1"/>
    <s v="None"/>
    <n v="0"/>
  </r>
  <r>
    <s v="U00139"/>
    <n v="31"/>
    <x v="1"/>
    <s v="Female"/>
    <n v="8.56"/>
    <n v="0.67"/>
    <n v="3.56"/>
    <n v="3.5"/>
    <n v="7.39"/>
    <n v="4.2300000000000004"/>
    <n v="3.1599999999999993"/>
    <n v="97"/>
    <n v="138"/>
    <n v="16.121495327102803"/>
    <n v="9.67"/>
    <s v="High"/>
    <x v="1"/>
    <s v="Severe"/>
    <n v="1"/>
  </r>
  <r>
    <s v="U00140"/>
    <n v="20"/>
    <x v="0"/>
    <s v="Male"/>
    <n v="9.1999999999999993"/>
    <n v="1.37"/>
    <n v="1.66"/>
    <n v="3.05"/>
    <n v="6.03"/>
    <n v="3.0300000000000002"/>
    <n v="3"/>
    <n v="56"/>
    <n v="95"/>
    <n v="10.32608695652174"/>
    <n v="11.85"/>
    <s v="Medium"/>
    <x v="1"/>
    <s v="Severe"/>
    <n v="1"/>
  </r>
  <r>
    <s v="U00141"/>
    <n v="29"/>
    <x v="1"/>
    <s v="Male"/>
    <n v="7.63"/>
    <n v="1.08"/>
    <n v="0.97"/>
    <n v="1.17"/>
    <n v="6.52"/>
    <n v="2.0499999999999998"/>
    <n v="4.47"/>
    <n v="56"/>
    <n v="39"/>
    <n v="5.1114023591087809"/>
    <n v="8.26"/>
    <s v="Medium"/>
    <x v="1"/>
    <s v="Mild"/>
    <n v="0"/>
  </r>
  <r>
    <s v="U00142"/>
    <n v="28"/>
    <x v="1"/>
    <s v="Female"/>
    <n v="11.4"/>
    <n v="4.47"/>
    <n v="0.76"/>
    <n v="1.38"/>
    <n v="8.98"/>
    <n v="5.2299999999999995"/>
    <n v="3.7500000000000009"/>
    <n v="139"/>
    <n v="142"/>
    <n v="12.456140350877192"/>
    <n v="14.1"/>
    <s v="Medium"/>
    <x v="0"/>
    <s v="Moderate"/>
    <n v="1"/>
  </r>
  <r>
    <s v="U00143"/>
    <n v="34"/>
    <x v="1"/>
    <s v="Male"/>
    <n v="7.12"/>
    <n v="1.82"/>
    <n v="2.33"/>
    <n v="0.77"/>
    <n v="5.77"/>
    <n v="4.1500000000000004"/>
    <n v="1.6199999999999992"/>
    <n v="172"/>
    <n v="135"/>
    <n v="18.960674157303369"/>
    <n v="8.33"/>
    <s v="Low"/>
    <x v="0"/>
    <s v="Moderate"/>
    <n v="1"/>
  </r>
  <r>
    <s v="U00144"/>
    <n v="26"/>
    <x v="1"/>
    <s v="Other"/>
    <n v="9.5500000000000007"/>
    <n v="4.7"/>
    <n v="1.46"/>
    <n v="2.7"/>
    <n v="7.07"/>
    <n v="6.16"/>
    <n v="0.91000000000000014"/>
    <n v="69"/>
    <n v="107"/>
    <n v="11.204188481675391"/>
    <n v="11.43"/>
    <s v="Low"/>
    <x v="1"/>
    <s v="Severe"/>
    <n v="1"/>
  </r>
  <r>
    <s v="U00145"/>
    <n v="26"/>
    <x v="1"/>
    <s v="Other"/>
    <n v="10.43"/>
    <n v="3.93"/>
    <n v="2.44"/>
    <n v="1.21"/>
    <n v="4.9400000000000004"/>
    <n v="6.37"/>
    <n v="-1.4299999999999997"/>
    <n v="115"/>
    <n v="101"/>
    <n v="9.683604985618409"/>
    <n v="12.32"/>
    <s v="Medium"/>
    <x v="0"/>
    <s v="Moderate"/>
    <n v="1"/>
  </r>
  <r>
    <s v="U00146"/>
    <n v="34"/>
    <x v="1"/>
    <s v="Other"/>
    <n v="6.61"/>
    <n v="0.72"/>
    <n v="0.16"/>
    <n v="4.42"/>
    <n v="8.1199999999999992"/>
    <n v="0.88"/>
    <n v="7.2399999999999993"/>
    <n v="152"/>
    <n v="131"/>
    <n v="19.818456883509832"/>
    <n v="7.48"/>
    <s v="High"/>
    <x v="0"/>
    <s v="Moderate"/>
    <n v="1"/>
  </r>
  <r>
    <s v="U00147"/>
    <n v="28"/>
    <x v="1"/>
    <s v="Male"/>
    <n v="4.46"/>
    <n v="5.95"/>
    <n v="2.96"/>
    <n v="2.15"/>
    <n v="6.01"/>
    <n v="8.91"/>
    <n v="-2.9000000000000004"/>
    <n v="232"/>
    <n v="145"/>
    <n v="32.511210762331842"/>
    <n v="6.29"/>
    <s v="High"/>
    <x v="1"/>
    <s v="Severe"/>
    <n v="1"/>
  </r>
  <r>
    <s v="U00148"/>
    <n v="29"/>
    <x v="1"/>
    <s v="Other"/>
    <n v="5.98"/>
    <n v="1.1000000000000001"/>
    <n v="1.67"/>
    <n v="2.19"/>
    <n v="8.5399999999999991"/>
    <n v="2.77"/>
    <n v="5.77"/>
    <n v="243"/>
    <n v="176"/>
    <n v="29.431438127090299"/>
    <n v="6.55"/>
    <s v="Medium"/>
    <x v="1"/>
    <s v="None"/>
    <n v="0"/>
  </r>
  <r>
    <s v="U00149"/>
    <n v="19"/>
    <x v="0"/>
    <s v="Male"/>
    <n v="8.25"/>
    <n v="1.44"/>
    <n v="2.52"/>
    <n v="3.91"/>
    <n v="8.2899999999999991"/>
    <n v="3.96"/>
    <n v="4.3299999999999992"/>
    <n v="57"/>
    <n v="77"/>
    <n v="9.3333333333333339"/>
    <n v="8.83"/>
    <s v="High"/>
    <x v="0"/>
    <s v="Moderate"/>
    <n v="1"/>
  </r>
  <r>
    <s v="U00150"/>
    <n v="32"/>
    <x v="1"/>
    <s v="Other"/>
    <n v="5.82"/>
    <n v="1.33"/>
    <n v="2.76"/>
    <n v="2.76"/>
    <n v="7.99"/>
    <n v="4.09"/>
    <n v="3.9000000000000004"/>
    <n v="140"/>
    <n v="30"/>
    <n v="5.1546391752577314"/>
    <n v="8.08"/>
    <s v="High"/>
    <x v="0"/>
    <s v="Mild"/>
    <n v="0"/>
  </r>
  <r>
    <s v="U00151"/>
    <n v="33"/>
    <x v="1"/>
    <s v="Male"/>
    <n v="7.73"/>
    <n v="2.23"/>
    <n v="0.69"/>
    <n v="5.52"/>
    <n v="6.04"/>
    <n v="2.92"/>
    <n v="3.12"/>
    <n v="110"/>
    <n v="179"/>
    <n v="23.15653298835705"/>
    <n v="10.24"/>
    <s v="Medium"/>
    <x v="1"/>
    <s v="Mild"/>
    <n v="0"/>
  </r>
  <r>
    <s v="U00152"/>
    <n v="26"/>
    <x v="1"/>
    <s v="Male"/>
    <n v="8.02"/>
    <n v="1.74"/>
    <n v="3.89"/>
    <n v="2.14"/>
    <n v="5.8"/>
    <n v="5.63"/>
    <n v="0.16999999999999993"/>
    <n v="73"/>
    <n v="140"/>
    <n v="17.456359102244392"/>
    <n v="9.31"/>
    <s v="Medium"/>
    <x v="1"/>
    <s v="Severe"/>
    <n v="1"/>
  </r>
  <r>
    <s v="U00153"/>
    <n v="35"/>
    <x v="1"/>
    <s v="Female"/>
    <n v="6.42"/>
    <n v="5.89"/>
    <n v="3.27"/>
    <n v="5.75"/>
    <n v="8.1199999999999992"/>
    <n v="9.16"/>
    <n v="-1.0400000000000009"/>
    <n v="94"/>
    <n v="25"/>
    <n v="3.8940809968847354"/>
    <n v="7.64"/>
    <s v="High"/>
    <x v="0"/>
    <s v="Severe"/>
    <n v="1"/>
  </r>
  <r>
    <s v="U00154"/>
    <n v="26"/>
    <x v="1"/>
    <s v="Male"/>
    <n v="9.73"/>
    <n v="1.68"/>
    <n v="3.31"/>
    <n v="1.99"/>
    <n v="7.03"/>
    <n v="4.99"/>
    <n v="2.04"/>
    <n v="89"/>
    <n v="50"/>
    <n v="5.1387461459403907"/>
    <n v="10.5"/>
    <s v="High"/>
    <x v="0"/>
    <s v="Moderate"/>
    <n v="1"/>
  </r>
  <r>
    <s v="U00155"/>
    <n v="34"/>
    <x v="1"/>
    <s v="Other"/>
    <n v="5.03"/>
    <n v="1.78"/>
    <n v="0.4"/>
    <n v="2.3199999999999998"/>
    <n v="6.63"/>
    <n v="2.1800000000000002"/>
    <n v="4.4499999999999993"/>
    <n v="194"/>
    <n v="50"/>
    <n v="9.9403578528827037"/>
    <n v="5.54"/>
    <s v="High"/>
    <x v="0"/>
    <s v="Mild"/>
    <n v="0"/>
  </r>
  <r>
    <s v="U00156"/>
    <n v="33"/>
    <x v="1"/>
    <s v="Female"/>
    <n v="7.3"/>
    <n v="1.6"/>
    <n v="3.86"/>
    <n v="2.27"/>
    <n v="7.41"/>
    <n v="5.46"/>
    <n v="1.9500000000000002"/>
    <n v="216"/>
    <n v="37"/>
    <n v="5.0684931506849313"/>
    <n v="9.43"/>
    <s v="Low"/>
    <x v="0"/>
    <s v="Mild"/>
    <n v="0"/>
  </r>
  <r>
    <s v="U00157"/>
    <n v="23"/>
    <x v="0"/>
    <s v="Female"/>
    <n v="11.41"/>
    <n v="0.7"/>
    <n v="3.34"/>
    <n v="4.83"/>
    <n v="5.34"/>
    <n v="4.04"/>
    <n v="1.2999999999999998"/>
    <n v="211"/>
    <n v="89"/>
    <n v="7.8001752848378612"/>
    <n v="14.1"/>
    <s v="Low"/>
    <x v="1"/>
    <s v="Moderate"/>
    <n v="1"/>
  </r>
  <r>
    <s v="U00158"/>
    <n v="27"/>
    <x v="1"/>
    <s v="Other"/>
    <n v="7.09"/>
    <n v="4.03"/>
    <n v="2.1"/>
    <n v="5.39"/>
    <n v="5.0999999999999996"/>
    <n v="6.1300000000000008"/>
    <n v="-1.0300000000000011"/>
    <n v="149"/>
    <n v="134"/>
    <n v="18.899858956276447"/>
    <n v="8.27"/>
    <s v="Low"/>
    <x v="1"/>
    <s v="Moderate"/>
    <n v="1"/>
  </r>
  <r>
    <s v="U00159"/>
    <n v="32"/>
    <x v="1"/>
    <s v="Other"/>
    <n v="8.83"/>
    <n v="4.45"/>
    <n v="0.06"/>
    <n v="2.35"/>
    <n v="5.83"/>
    <n v="4.51"/>
    <n v="1.3200000000000003"/>
    <n v="192"/>
    <n v="64"/>
    <n v="7.2480181200453"/>
    <n v="9.77"/>
    <s v="High"/>
    <x v="1"/>
    <s v="Severe"/>
    <n v="1"/>
  </r>
  <r>
    <s v="U00160"/>
    <n v="28"/>
    <x v="1"/>
    <s v="Female"/>
    <n v="3.78"/>
    <n v="4.18"/>
    <n v="0.74"/>
    <n v="1.27"/>
    <n v="5.96"/>
    <n v="4.92"/>
    <n v="1.04"/>
    <n v="83"/>
    <n v="16"/>
    <n v="4.2328042328042335"/>
    <n v="4.93"/>
    <s v="Low"/>
    <x v="1"/>
    <s v="Severe"/>
    <n v="1"/>
  </r>
  <r>
    <s v="U00161"/>
    <n v="27"/>
    <x v="1"/>
    <s v="Other"/>
    <n v="8.24"/>
    <n v="3.65"/>
    <n v="1.05"/>
    <n v="2.48"/>
    <n v="5.56"/>
    <n v="4.7"/>
    <n v="0.85999999999999943"/>
    <n v="190"/>
    <n v="45"/>
    <n v="5.4611650485436893"/>
    <n v="9.9"/>
    <s v="Low"/>
    <x v="1"/>
    <s v="Severe"/>
    <n v="1"/>
  </r>
  <r>
    <s v="U00162"/>
    <n v="21"/>
    <x v="0"/>
    <s v="Other"/>
    <n v="8.75"/>
    <n v="5.67"/>
    <n v="1.47"/>
    <n v="1.71"/>
    <n v="8.81"/>
    <n v="7.14"/>
    <n v="1.6700000000000008"/>
    <n v="142"/>
    <n v="54"/>
    <n v="6.1714285714285717"/>
    <n v="10.39"/>
    <s v="High"/>
    <x v="1"/>
    <s v="Severe"/>
    <n v="1"/>
  </r>
  <r>
    <s v="U00163"/>
    <n v="35"/>
    <x v="1"/>
    <s v="Male"/>
    <n v="11.22"/>
    <n v="4.67"/>
    <n v="3.21"/>
    <n v="5.04"/>
    <n v="7.93"/>
    <n v="7.88"/>
    <n v="4.9999999999999822E-2"/>
    <n v="194"/>
    <n v="167"/>
    <n v="14.884135472370765"/>
    <n v="13.9"/>
    <s v="Low"/>
    <x v="1"/>
    <s v="Severe"/>
    <n v="1"/>
  </r>
  <r>
    <s v="U00164"/>
    <n v="21"/>
    <x v="0"/>
    <s v="Male"/>
    <n v="3.56"/>
    <n v="3.51"/>
    <n v="2.02"/>
    <n v="3.65"/>
    <n v="5.17"/>
    <n v="5.5299999999999994"/>
    <n v="-0.35999999999999943"/>
    <n v="103"/>
    <n v="148"/>
    <n v="41.573033707865164"/>
    <n v="5.16"/>
    <s v="High"/>
    <x v="0"/>
    <s v="Mild"/>
    <n v="0"/>
  </r>
  <r>
    <s v="U00165"/>
    <n v="34"/>
    <x v="1"/>
    <s v="Female"/>
    <n v="7.01"/>
    <n v="0.81"/>
    <n v="0.53"/>
    <n v="2.78"/>
    <n v="7.04"/>
    <n v="1.34"/>
    <n v="5.7"/>
    <n v="163"/>
    <n v="133"/>
    <n v="18.972895863052781"/>
    <n v="9.19"/>
    <s v="Medium"/>
    <x v="0"/>
    <s v="Moderate"/>
    <n v="1"/>
  </r>
  <r>
    <s v="U00166"/>
    <n v="18"/>
    <x v="0"/>
    <s v="Female"/>
    <n v="9.7100000000000009"/>
    <n v="3.68"/>
    <n v="0.18"/>
    <n v="2.39"/>
    <n v="4.79"/>
    <n v="3.8600000000000003"/>
    <n v="0.92999999999999972"/>
    <n v="35"/>
    <n v="32"/>
    <n v="3.2955715756951593"/>
    <n v="12.68"/>
    <s v="Medium"/>
    <x v="0"/>
    <s v="Severe"/>
    <n v="1"/>
  </r>
  <r>
    <s v="U00167"/>
    <n v="23"/>
    <x v="0"/>
    <s v="Other"/>
    <n v="9.92"/>
    <n v="4.71"/>
    <n v="3.91"/>
    <n v="4.05"/>
    <n v="6.39"/>
    <n v="8.620000000000001"/>
    <n v="-2.2300000000000013"/>
    <n v="248"/>
    <n v="112"/>
    <n v="11.290322580645162"/>
    <n v="11.54"/>
    <s v="Medium"/>
    <x v="1"/>
    <s v="Moderate"/>
    <n v="1"/>
  </r>
  <r>
    <s v="U00168"/>
    <n v="35"/>
    <x v="1"/>
    <s v="Other"/>
    <n v="4.2"/>
    <n v="5.23"/>
    <n v="0.47"/>
    <n v="5.96"/>
    <n v="6.27"/>
    <n v="5.7"/>
    <n v="0.5699999999999994"/>
    <n v="52"/>
    <n v="72"/>
    <n v="17.142857142857142"/>
    <n v="6.79"/>
    <s v="Low"/>
    <x v="1"/>
    <s v="Severe"/>
    <n v="1"/>
  </r>
  <r>
    <s v="U00169"/>
    <n v="35"/>
    <x v="1"/>
    <s v="Male"/>
    <n v="6.82"/>
    <n v="2.59"/>
    <n v="0.92"/>
    <n v="3.03"/>
    <n v="5.2"/>
    <n v="3.51"/>
    <n v="1.6900000000000004"/>
    <n v="68"/>
    <n v="43"/>
    <n v="6.3049853372434015"/>
    <n v="7.4"/>
    <s v="High"/>
    <x v="1"/>
    <s v="Mild"/>
    <n v="0"/>
  </r>
  <r>
    <s v="U00170"/>
    <n v="24"/>
    <x v="0"/>
    <s v="Male"/>
    <n v="3.61"/>
    <n v="3.77"/>
    <n v="1.79"/>
    <n v="4.2"/>
    <n v="8.42"/>
    <n v="5.5600000000000005"/>
    <n v="2.8599999999999994"/>
    <n v="82"/>
    <n v="26"/>
    <n v="7.202216066481995"/>
    <n v="5.12"/>
    <s v="Low"/>
    <x v="0"/>
    <s v="None"/>
    <n v="0"/>
  </r>
  <r>
    <s v="U00171"/>
    <n v="34"/>
    <x v="1"/>
    <s v="Female"/>
    <n v="11.94"/>
    <n v="1.79"/>
    <n v="3.67"/>
    <n v="3.67"/>
    <n v="7.1"/>
    <n v="5.46"/>
    <n v="1.6399999999999997"/>
    <n v="217"/>
    <n v="97"/>
    <n v="8.1239530988274709"/>
    <n v="13.03"/>
    <s v="Low"/>
    <x v="0"/>
    <s v="Severe"/>
    <n v="1"/>
  </r>
  <r>
    <s v="U00172"/>
    <n v="26"/>
    <x v="1"/>
    <s v="Other"/>
    <n v="3.55"/>
    <n v="5.72"/>
    <n v="3.52"/>
    <n v="5.51"/>
    <n v="7.32"/>
    <n v="9.24"/>
    <n v="-1.92"/>
    <n v="129"/>
    <n v="157"/>
    <n v="44.225352112676056"/>
    <n v="5.29"/>
    <s v="Medium"/>
    <x v="1"/>
    <s v="Severe"/>
    <n v="1"/>
  </r>
  <r>
    <s v="U00173"/>
    <n v="31"/>
    <x v="1"/>
    <s v="Other"/>
    <n v="6.67"/>
    <n v="2.15"/>
    <n v="0.74"/>
    <n v="3.46"/>
    <n v="5.58"/>
    <n v="2.8899999999999997"/>
    <n v="2.6900000000000004"/>
    <n v="77"/>
    <n v="91"/>
    <n v="13.643178410794603"/>
    <n v="9.31"/>
    <s v="Low"/>
    <x v="1"/>
    <s v="Mild"/>
    <n v="0"/>
  </r>
  <r>
    <s v="U00174"/>
    <n v="31"/>
    <x v="1"/>
    <s v="Male"/>
    <n v="11.71"/>
    <n v="3.57"/>
    <n v="0.54"/>
    <n v="1.84"/>
    <n v="5.42"/>
    <n v="4.1099999999999994"/>
    <n v="1.3100000000000005"/>
    <n v="185"/>
    <n v="35"/>
    <n v="2.9888983774551665"/>
    <n v="14.52"/>
    <s v="Medium"/>
    <x v="0"/>
    <s v="Moderate"/>
    <n v="1"/>
  </r>
  <r>
    <s v="U00175"/>
    <n v="26"/>
    <x v="1"/>
    <s v="Male"/>
    <n v="6.39"/>
    <n v="3.83"/>
    <n v="0.16"/>
    <n v="0.9"/>
    <n v="8.1199999999999992"/>
    <n v="3.99"/>
    <n v="4.129999999999999"/>
    <n v="170"/>
    <n v="158"/>
    <n v="24.726134585289515"/>
    <n v="7.43"/>
    <s v="Low"/>
    <x v="1"/>
    <s v="Moderate"/>
    <n v="1"/>
  </r>
  <r>
    <s v="U00176"/>
    <n v="24"/>
    <x v="0"/>
    <s v="Female"/>
    <n v="11.43"/>
    <n v="5.79"/>
    <n v="0.47"/>
    <n v="6"/>
    <n v="6.66"/>
    <n v="6.26"/>
    <n v="0.40000000000000036"/>
    <n v="82"/>
    <n v="169"/>
    <n v="14.78565179352581"/>
    <n v="13.69"/>
    <s v="Medium"/>
    <x v="0"/>
    <s v="Severe"/>
    <n v="1"/>
  </r>
  <r>
    <s v="U00177"/>
    <n v="30"/>
    <x v="1"/>
    <s v="Male"/>
    <n v="7.2"/>
    <n v="4.07"/>
    <n v="1.23"/>
    <n v="2.48"/>
    <n v="8.4700000000000006"/>
    <n v="5.3000000000000007"/>
    <n v="3.17"/>
    <n v="139"/>
    <n v="40"/>
    <n v="5.5555555555555554"/>
    <n v="9.7100000000000009"/>
    <s v="High"/>
    <x v="1"/>
    <s v="Severe"/>
    <n v="1"/>
  </r>
  <r>
    <s v="U00178"/>
    <n v="29"/>
    <x v="1"/>
    <s v="Male"/>
    <n v="5.82"/>
    <n v="0.75"/>
    <n v="3.46"/>
    <n v="4.58"/>
    <n v="4.57"/>
    <n v="4.21"/>
    <n v="0.36000000000000032"/>
    <n v="161"/>
    <n v="164"/>
    <n v="28.178694158075601"/>
    <n v="7.77"/>
    <s v="Medium"/>
    <x v="1"/>
    <s v="None"/>
    <n v="0"/>
  </r>
  <r>
    <s v="U00179"/>
    <n v="28"/>
    <x v="1"/>
    <s v="Male"/>
    <n v="5.07"/>
    <n v="3.63"/>
    <n v="0.98"/>
    <n v="3.53"/>
    <n v="8.75"/>
    <n v="4.6099999999999994"/>
    <n v="4.1400000000000006"/>
    <n v="106"/>
    <n v="80"/>
    <n v="15.779092702169624"/>
    <n v="7.48"/>
    <s v="Medium"/>
    <x v="1"/>
    <s v="Mild"/>
    <n v="0"/>
  </r>
  <r>
    <s v="U00180"/>
    <n v="29"/>
    <x v="1"/>
    <s v="Female"/>
    <n v="4.5199999999999996"/>
    <n v="4.46"/>
    <n v="1.95"/>
    <n v="5.54"/>
    <n v="6.94"/>
    <n v="6.41"/>
    <n v="0.53000000000000025"/>
    <n v="184"/>
    <n v="30"/>
    <n v="6.6371681415929213"/>
    <n v="6.33"/>
    <s v="Low"/>
    <x v="0"/>
    <s v="Moderate"/>
    <n v="1"/>
  </r>
  <r>
    <s v="U00181"/>
    <n v="22"/>
    <x v="0"/>
    <s v="Male"/>
    <n v="10.58"/>
    <n v="1.77"/>
    <n v="2.83"/>
    <n v="0.55000000000000004"/>
    <n v="6.78"/>
    <n v="4.5999999999999996"/>
    <n v="2.1800000000000006"/>
    <n v="115"/>
    <n v="30"/>
    <n v="2.8355387523629489"/>
    <n v="12.62"/>
    <s v="High"/>
    <x v="1"/>
    <s v="Severe"/>
    <n v="1"/>
  </r>
  <r>
    <s v="U00182"/>
    <n v="18"/>
    <x v="0"/>
    <s v="Male"/>
    <n v="7.79"/>
    <n v="2.76"/>
    <n v="7.0000000000000007E-2"/>
    <n v="4.47"/>
    <n v="6.91"/>
    <n v="2.8299999999999996"/>
    <n v="4.08"/>
    <n v="93"/>
    <n v="19"/>
    <n v="2.4390243902439024"/>
    <n v="9.5500000000000007"/>
    <s v="High"/>
    <x v="1"/>
    <s v="Mild"/>
    <n v="0"/>
  </r>
  <r>
    <s v="U00183"/>
    <n v="21"/>
    <x v="0"/>
    <s v="Other"/>
    <n v="7.72"/>
    <n v="1.83"/>
    <n v="2.48"/>
    <n v="1.89"/>
    <n v="6.09"/>
    <n v="4.3100000000000005"/>
    <n v="1.7799999999999994"/>
    <n v="223"/>
    <n v="116"/>
    <n v="15.025906735751295"/>
    <n v="8.42"/>
    <s v="Medium"/>
    <x v="1"/>
    <s v="Mild"/>
    <n v="0"/>
  </r>
  <r>
    <s v="U00184"/>
    <n v="25"/>
    <x v="0"/>
    <s v="Other"/>
    <n v="5.7"/>
    <n v="5.05"/>
    <n v="0.32"/>
    <n v="5.95"/>
    <n v="7.42"/>
    <n v="5.37"/>
    <n v="2.0499999999999998"/>
    <n v="28"/>
    <n v="38"/>
    <n v="6.6666666666666661"/>
    <n v="7.21"/>
    <s v="Medium"/>
    <x v="1"/>
    <s v="Moderate"/>
    <n v="1"/>
  </r>
  <r>
    <s v="U00185"/>
    <n v="18"/>
    <x v="0"/>
    <s v="Other"/>
    <n v="9.33"/>
    <n v="0.95"/>
    <n v="3.38"/>
    <n v="4.05"/>
    <n v="5.99"/>
    <n v="4.33"/>
    <n v="1.6600000000000001"/>
    <n v="239"/>
    <n v="39"/>
    <n v="4.180064308681672"/>
    <n v="12.07"/>
    <s v="Low"/>
    <x v="0"/>
    <s v="Moderate"/>
    <n v="1"/>
  </r>
  <r>
    <s v="U00186"/>
    <n v="33"/>
    <x v="1"/>
    <s v="Other"/>
    <n v="5.44"/>
    <n v="5.58"/>
    <n v="2.74"/>
    <n v="2.04"/>
    <n v="6.94"/>
    <n v="8.32"/>
    <n v="-1.38"/>
    <n v="188"/>
    <n v="23"/>
    <n v="4.2279411764705879"/>
    <n v="6.39"/>
    <s v="Medium"/>
    <x v="0"/>
    <s v="Moderate"/>
    <n v="1"/>
  </r>
  <r>
    <s v="U00187"/>
    <n v="22"/>
    <x v="0"/>
    <s v="Other"/>
    <n v="9.77"/>
    <n v="4.42"/>
    <n v="1.59"/>
    <n v="0.92"/>
    <n v="5.23"/>
    <n v="6.01"/>
    <n v="-0.77999999999999936"/>
    <n v="81"/>
    <n v="160"/>
    <n v="16.376663254861821"/>
    <n v="12.36"/>
    <s v="Medium"/>
    <x v="1"/>
    <s v="Severe"/>
    <n v="1"/>
  </r>
  <r>
    <s v="U00188"/>
    <n v="22"/>
    <x v="0"/>
    <s v="Female"/>
    <n v="10.11"/>
    <n v="4.29"/>
    <n v="0.31"/>
    <n v="4.5999999999999996"/>
    <n v="6.06"/>
    <n v="4.5999999999999996"/>
    <n v="1.46"/>
    <n v="45"/>
    <n v="126"/>
    <n v="12.462908011869438"/>
    <n v="11.19"/>
    <s v="Low"/>
    <x v="1"/>
    <s v="Severe"/>
    <n v="1"/>
  </r>
  <r>
    <s v="U00189"/>
    <n v="18"/>
    <x v="0"/>
    <s v="Other"/>
    <n v="8.7100000000000009"/>
    <n v="4.8099999999999996"/>
    <n v="1.8"/>
    <n v="1.75"/>
    <n v="6.99"/>
    <n v="6.6099999999999994"/>
    <n v="0.38000000000000078"/>
    <n v="116"/>
    <n v="125"/>
    <n v="14.351320321469574"/>
    <n v="9.67"/>
    <s v="High"/>
    <x v="1"/>
    <s v="Moderate"/>
    <n v="1"/>
  </r>
  <r>
    <s v="U00190"/>
    <n v="27"/>
    <x v="1"/>
    <s v="Male"/>
    <n v="10.18"/>
    <n v="4.42"/>
    <n v="0.33"/>
    <n v="1.35"/>
    <n v="7.7"/>
    <n v="4.75"/>
    <n v="2.95"/>
    <n v="182"/>
    <n v="54"/>
    <n v="5.3045186640471513"/>
    <n v="12.53"/>
    <s v="Medium"/>
    <x v="1"/>
    <s v="Moderate"/>
    <n v="1"/>
  </r>
  <r>
    <s v="U00191"/>
    <n v="18"/>
    <x v="0"/>
    <s v="Male"/>
    <n v="11.49"/>
    <n v="2.95"/>
    <n v="3.05"/>
    <n v="1.06"/>
    <n v="4.8899999999999997"/>
    <n v="6"/>
    <n v="-1.1100000000000003"/>
    <n v="130"/>
    <n v="129"/>
    <n v="11.22715404699739"/>
    <n v="13.38"/>
    <s v="High"/>
    <x v="1"/>
    <s v="Moderate"/>
    <n v="1"/>
  </r>
  <r>
    <s v="U00192"/>
    <n v="20"/>
    <x v="0"/>
    <s v="Other"/>
    <n v="6.19"/>
    <n v="1.01"/>
    <n v="2.39"/>
    <n v="2.2799999999999998"/>
    <n v="6.23"/>
    <n v="3.4000000000000004"/>
    <n v="2.83"/>
    <n v="94"/>
    <n v="120"/>
    <n v="19.386106623586429"/>
    <n v="7.66"/>
    <s v="Low"/>
    <x v="0"/>
    <s v="Mild"/>
    <n v="0"/>
  </r>
  <r>
    <s v="U00193"/>
    <n v="30"/>
    <x v="1"/>
    <s v="Male"/>
    <n v="4.53"/>
    <n v="1.98"/>
    <n v="1.07"/>
    <n v="1.3"/>
    <n v="5.25"/>
    <n v="3.05"/>
    <n v="2.2000000000000002"/>
    <n v="90"/>
    <n v="122"/>
    <n v="26.93156732891832"/>
    <n v="5.78"/>
    <s v="Low"/>
    <x v="1"/>
    <s v="Mild"/>
    <n v="0"/>
  </r>
  <r>
    <s v="U00194"/>
    <n v="33"/>
    <x v="1"/>
    <s v="Female"/>
    <n v="8.34"/>
    <n v="1.58"/>
    <n v="0.43"/>
    <n v="2.1800000000000002"/>
    <n v="8.77"/>
    <n v="2.0100000000000002"/>
    <n v="6.76"/>
    <n v="105"/>
    <n v="173"/>
    <n v="20.743405275779377"/>
    <n v="9.7899999999999991"/>
    <s v="Medium"/>
    <x v="1"/>
    <s v="Severe"/>
    <n v="1"/>
  </r>
  <r>
    <s v="U00195"/>
    <n v="22"/>
    <x v="0"/>
    <s v="Female"/>
    <n v="5.7"/>
    <n v="3.82"/>
    <n v="2.78"/>
    <n v="3.13"/>
    <n v="5.3"/>
    <n v="6.6"/>
    <n v="-1.2999999999999998"/>
    <n v="121"/>
    <n v="96"/>
    <n v="16.842105263157894"/>
    <n v="6.93"/>
    <s v="High"/>
    <x v="1"/>
    <s v="None"/>
    <n v="0"/>
  </r>
  <r>
    <s v="U00196"/>
    <n v="30"/>
    <x v="1"/>
    <s v="Other"/>
    <n v="5.52"/>
    <n v="4.82"/>
    <n v="1.46"/>
    <n v="5.63"/>
    <n v="5.4"/>
    <n v="6.28"/>
    <n v="-0.87999999999999989"/>
    <n v="159"/>
    <n v="61"/>
    <n v="11.05072463768116"/>
    <n v="7.72"/>
    <s v="High"/>
    <x v="0"/>
    <s v="Severe"/>
    <n v="1"/>
  </r>
  <r>
    <s v="U00197"/>
    <n v="24"/>
    <x v="0"/>
    <s v="Other"/>
    <n v="6.95"/>
    <n v="2.1"/>
    <n v="2.77"/>
    <n v="5"/>
    <n v="8.08"/>
    <n v="4.87"/>
    <n v="3.21"/>
    <n v="124"/>
    <n v="142"/>
    <n v="20.431654676258994"/>
    <n v="7.8"/>
    <s v="Medium"/>
    <x v="0"/>
    <s v="Moderate"/>
    <n v="1"/>
  </r>
  <r>
    <s v="U00198"/>
    <n v="22"/>
    <x v="0"/>
    <s v="Female"/>
    <n v="9.44"/>
    <n v="4.84"/>
    <n v="0.3"/>
    <n v="5.95"/>
    <n v="6.66"/>
    <n v="5.14"/>
    <n v="1.5200000000000005"/>
    <n v="122"/>
    <n v="151"/>
    <n v="15.995762711864408"/>
    <n v="11.21"/>
    <s v="High"/>
    <x v="1"/>
    <s v="Moderate"/>
    <n v="1"/>
  </r>
  <r>
    <s v="U00199"/>
    <n v="35"/>
    <x v="1"/>
    <s v="Female"/>
    <n v="8.34"/>
    <n v="5.53"/>
    <n v="0.44"/>
    <n v="1.87"/>
    <n v="7.49"/>
    <n v="5.9700000000000006"/>
    <n v="1.5199999999999996"/>
    <n v="62"/>
    <n v="180"/>
    <n v="21.582733812949641"/>
    <n v="10.37"/>
    <s v="High"/>
    <x v="1"/>
    <s v="Severe"/>
    <n v="1"/>
  </r>
  <r>
    <s v="U00200"/>
    <n v="21"/>
    <x v="0"/>
    <s v="Female"/>
    <n v="3.09"/>
    <n v="1.92"/>
    <n v="2.04"/>
    <n v="3.35"/>
    <n v="7.11"/>
    <n v="3.96"/>
    <n v="3.1500000000000004"/>
    <n v="167"/>
    <n v="71"/>
    <n v="22.977346278317153"/>
    <n v="4.7"/>
    <s v="Medium"/>
    <x v="1"/>
    <s v="None"/>
    <n v="0"/>
  </r>
  <r>
    <s v="U00201"/>
    <n v="18"/>
    <x v="0"/>
    <s v="Other"/>
    <n v="7.34"/>
    <n v="2.12"/>
    <n v="3.68"/>
    <n v="0.97"/>
    <n v="8.24"/>
    <n v="5.8000000000000007"/>
    <n v="2.4399999999999995"/>
    <n v="206"/>
    <n v="51"/>
    <n v="6.9482288828337877"/>
    <n v="8.7100000000000009"/>
    <s v="Medium"/>
    <x v="1"/>
    <s v="Mild"/>
    <n v="0"/>
  </r>
  <r>
    <s v="U00202"/>
    <n v="33"/>
    <x v="1"/>
    <s v="Other"/>
    <n v="6.13"/>
    <n v="1.04"/>
    <n v="2.89"/>
    <n v="2.99"/>
    <n v="4.8"/>
    <n v="3.93"/>
    <n v="0.86999999999999966"/>
    <n v="31"/>
    <n v="44"/>
    <n v="7.1778140293637849"/>
    <n v="6.69"/>
    <s v="Medium"/>
    <x v="0"/>
    <s v="Mild"/>
    <n v="0"/>
  </r>
  <r>
    <s v="U00203"/>
    <n v="25"/>
    <x v="0"/>
    <s v="Male"/>
    <n v="7.64"/>
    <n v="3.54"/>
    <n v="1.32"/>
    <n v="2.85"/>
    <n v="6.58"/>
    <n v="4.8600000000000003"/>
    <n v="1.7199999999999998"/>
    <n v="224"/>
    <n v="118"/>
    <n v="15.445026178010473"/>
    <n v="9.7100000000000009"/>
    <s v="Low"/>
    <x v="1"/>
    <s v="Moderate"/>
    <n v="1"/>
  </r>
  <r>
    <s v="U00204"/>
    <n v="24"/>
    <x v="0"/>
    <s v="Female"/>
    <n v="7.05"/>
    <n v="2.86"/>
    <n v="0.02"/>
    <n v="1.68"/>
    <n v="5.75"/>
    <n v="2.88"/>
    <n v="2.87"/>
    <n v="200"/>
    <n v="31"/>
    <n v="4.3971631205673756"/>
    <n v="8.99"/>
    <s v="High"/>
    <x v="0"/>
    <s v="Moderate"/>
    <n v="1"/>
  </r>
  <r>
    <s v="U00205"/>
    <n v="24"/>
    <x v="0"/>
    <s v="Female"/>
    <n v="7.12"/>
    <n v="1.94"/>
    <n v="3.45"/>
    <n v="3.4"/>
    <n v="7.38"/>
    <n v="5.3900000000000006"/>
    <n v="1.9899999999999993"/>
    <n v="172"/>
    <n v="114"/>
    <n v="16.011235955056179"/>
    <n v="9.15"/>
    <s v="High"/>
    <x v="0"/>
    <s v="Moderate"/>
    <n v="1"/>
  </r>
  <r>
    <s v="U00206"/>
    <n v="32"/>
    <x v="1"/>
    <s v="Male"/>
    <n v="8.56"/>
    <n v="4.9800000000000004"/>
    <n v="2.82"/>
    <n v="2.14"/>
    <n v="7.27"/>
    <n v="7.8000000000000007"/>
    <n v="-0.53000000000000114"/>
    <n v="41"/>
    <n v="49"/>
    <n v="5.7242990654205608"/>
    <n v="9.84"/>
    <s v="Low"/>
    <x v="1"/>
    <s v="Moderate"/>
    <n v="1"/>
  </r>
  <r>
    <s v="U00207"/>
    <n v="29"/>
    <x v="1"/>
    <s v="Female"/>
    <n v="9.24"/>
    <n v="3.31"/>
    <n v="1.67"/>
    <n v="1.26"/>
    <n v="6.23"/>
    <n v="4.9800000000000004"/>
    <n v="1.25"/>
    <n v="67"/>
    <n v="139"/>
    <n v="15.043290043290042"/>
    <n v="11.33"/>
    <s v="High"/>
    <x v="0"/>
    <s v="Moderate"/>
    <n v="1"/>
  </r>
  <r>
    <s v="U00208"/>
    <n v="27"/>
    <x v="1"/>
    <s v="Other"/>
    <n v="4.26"/>
    <n v="2.23"/>
    <n v="1.8"/>
    <n v="0.79"/>
    <n v="6.12"/>
    <n v="4.03"/>
    <n v="2.09"/>
    <n v="22"/>
    <n v="139"/>
    <n v="32.629107981220656"/>
    <n v="5.0999999999999996"/>
    <s v="Medium"/>
    <x v="1"/>
    <s v="Mild"/>
    <n v="0"/>
  </r>
  <r>
    <s v="U00209"/>
    <n v="33"/>
    <x v="1"/>
    <s v="Male"/>
    <n v="6.74"/>
    <n v="5.12"/>
    <n v="1.95"/>
    <n v="0.95"/>
    <n v="4.6399999999999997"/>
    <n v="7.07"/>
    <n v="-2.4300000000000006"/>
    <n v="214"/>
    <n v="71"/>
    <n v="10.534124629080118"/>
    <n v="7.97"/>
    <s v="Medium"/>
    <x v="0"/>
    <s v="Severe"/>
    <n v="1"/>
  </r>
  <r>
    <s v="U00210"/>
    <n v="32"/>
    <x v="1"/>
    <s v="Other"/>
    <n v="8.09"/>
    <n v="4.75"/>
    <n v="1.98"/>
    <n v="3.31"/>
    <n v="7.08"/>
    <n v="6.73"/>
    <n v="0.34999999999999964"/>
    <n v="88"/>
    <n v="154"/>
    <n v="19.03584672435105"/>
    <n v="10.65"/>
    <s v="Medium"/>
    <x v="0"/>
    <s v="Severe"/>
    <n v="1"/>
  </r>
  <r>
    <s v="U00211"/>
    <n v="24"/>
    <x v="0"/>
    <s v="Male"/>
    <n v="11.91"/>
    <n v="1.06"/>
    <n v="3.32"/>
    <n v="4.63"/>
    <n v="5.84"/>
    <n v="4.38"/>
    <n v="1.46"/>
    <n v="28"/>
    <n v="130"/>
    <n v="10.915197313182199"/>
    <n v="13.07"/>
    <s v="Low"/>
    <x v="1"/>
    <s v="Moderate"/>
    <n v="1"/>
  </r>
  <r>
    <s v="U00212"/>
    <n v="24"/>
    <x v="0"/>
    <s v="Other"/>
    <n v="10.3"/>
    <n v="3.73"/>
    <n v="1.4"/>
    <n v="4.41"/>
    <n v="7.35"/>
    <n v="5.13"/>
    <n v="2.2199999999999998"/>
    <n v="62"/>
    <n v="172"/>
    <n v="16.699029126213592"/>
    <n v="11.15"/>
    <s v="Low"/>
    <x v="0"/>
    <s v="Moderate"/>
    <n v="1"/>
  </r>
  <r>
    <s v="U00213"/>
    <n v="29"/>
    <x v="1"/>
    <s v="Female"/>
    <n v="7.79"/>
    <n v="3.78"/>
    <n v="0.67"/>
    <n v="5.88"/>
    <n v="5.82"/>
    <n v="4.45"/>
    <n v="1.37"/>
    <n v="166"/>
    <n v="83"/>
    <n v="10.654685494223363"/>
    <n v="10.67"/>
    <s v="High"/>
    <x v="0"/>
    <s v="Mild"/>
    <n v="0"/>
  </r>
  <r>
    <s v="U00214"/>
    <n v="19"/>
    <x v="0"/>
    <s v="Male"/>
    <n v="11.93"/>
    <n v="5.27"/>
    <n v="0.51"/>
    <n v="5.26"/>
    <n v="5.62"/>
    <n v="5.7799999999999994"/>
    <n v="-0.15999999999999925"/>
    <n v="202"/>
    <n v="97"/>
    <n v="8.130762782900252"/>
    <n v="14.5"/>
    <s v="High"/>
    <x v="1"/>
    <s v="Severe"/>
    <n v="1"/>
  </r>
  <r>
    <s v="U00215"/>
    <n v="26"/>
    <x v="1"/>
    <s v="Female"/>
    <n v="8.65"/>
    <n v="2.56"/>
    <n v="0.3"/>
    <n v="4.87"/>
    <n v="7.96"/>
    <n v="2.86"/>
    <n v="5.0999999999999996"/>
    <n v="123"/>
    <n v="146"/>
    <n v="16.878612716763005"/>
    <n v="11.02"/>
    <s v="High"/>
    <x v="1"/>
    <s v="Severe"/>
    <n v="1"/>
  </r>
  <r>
    <s v="U00216"/>
    <n v="28"/>
    <x v="1"/>
    <s v="Female"/>
    <n v="8.24"/>
    <n v="5.28"/>
    <n v="3.39"/>
    <n v="1.01"/>
    <n v="8.8699999999999992"/>
    <n v="8.67"/>
    <n v="0.19999999999999929"/>
    <n v="182"/>
    <n v="106"/>
    <n v="12.864077669902912"/>
    <n v="10.87"/>
    <s v="High"/>
    <x v="1"/>
    <s v="Moderate"/>
    <n v="1"/>
  </r>
  <r>
    <s v="U00217"/>
    <n v="24"/>
    <x v="0"/>
    <s v="Male"/>
    <n v="7.45"/>
    <n v="2.2799999999999998"/>
    <n v="1.1299999999999999"/>
    <n v="3.51"/>
    <n v="5.09"/>
    <n v="3.4099999999999997"/>
    <n v="1.6800000000000002"/>
    <n v="238"/>
    <n v="139"/>
    <n v="18.65771812080537"/>
    <n v="9.92"/>
    <s v="High"/>
    <x v="0"/>
    <s v="Mild"/>
    <n v="0"/>
  </r>
  <r>
    <s v="U00218"/>
    <n v="32"/>
    <x v="1"/>
    <s v="Female"/>
    <n v="3.15"/>
    <n v="5.61"/>
    <n v="0.63"/>
    <n v="3.01"/>
    <n v="8.9600000000000009"/>
    <n v="6.24"/>
    <n v="2.7200000000000006"/>
    <n v="129"/>
    <n v="66"/>
    <n v="20.952380952380953"/>
    <n v="6.14"/>
    <s v="Low"/>
    <x v="1"/>
    <s v="Moderate"/>
    <n v="1"/>
  </r>
  <r>
    <s v="U00219"/>
    <n v="20"/>
    <x v="0"/>
    <s v="Other"/>
    <n v="8.89"/>
    <n v="1.88"/>
    <n v="1.49"/>
    <n v="5.47"/>
    <n v="5.24"/>
    <n v="3.37"/>
    <n v="1.87"/>
    <n v="121"/>
    <n v="175"/>
    <n v="19.685039370078737"/>
    <n v="10.15"/>
    <s v="High"/>
    <x v="0"/>
    <s v="Severe"/>
    <n v="1"/>
  </r>
  <r>
    <s v="U00220"/>
    <n v="20"/>
    <x v="0"/>
    <s v="Female"/>
    <n v="9.33"/>
    <n v="0.51"/>
    <n v="1.91"/>
    <n v="1.23"/>
    <n v="5.52"/>
    <n v="2.42"/>
    <n v="3.0999999999999996"/>
    <n v="194"/>
    <n v="128"/>
    <n v="13.719185423365488"/>
    <n v="9.85"/>
    <s v="High"/>
    <x v="1"/>
    <s v="Moderate"/>
    <n v="1"/>
  </r>
  <r>
    <s v="U00221"/>
    <n v="22"/>
    <x v="0"/>
    <s v="Other"/>
    <n v="7.3"/>
    <n v="1.76"/>
    <n v="0.36"/>
    <n v="4.93"/>
    <n v="4.96"/>
    <n v="2.12"/>
    <n v="2.84"/>
    <n v="114"/>
    <n v="91"/>
    <n v="12.465753424657535"/>
    <n v="8.14"/>
    <s v="Low"/>
    <x v="0"/>
    <s v="Mild"/>
    <n v="0"/>
  </r>
  <r>
    <s v="U00222"/>
    <n v="18"/>
    <x v="0"/>
    <s v="Male"/>
    <n v="8.49"/>
    <n v="1.4"/>
    <n v="1.4"/>
    <n v="1.67"/>
    <n v="7.87"/>
    <n v="2.8"/>
    <n v="5.07"/>
    <n v="125"/>
    <n v="172"/>
    <n v="20.259128386336865"/>
    <n v="10.71"/>
    <s v="Low"/>
    <x v="0"/>
    <s v="Moderate"/>
    <n v="1"/>
  </r>
  <r>
    <s v="U00223"/>
    <n v="21"/>
    <x v="0"/>
    <s v="Other"/>
    <n v="8.31"/>
    <n v="2.61"/>
    <n v="3.85"/>
    <n v="2.23"/>
    <n v="5.13"/>
    <n v="6.46"/>
    <n v="-1.33"/>
    <n v="90"/>
    <n v="180"/>
    <n v="21.660649819494584"/>
    <n v="9.02"/>
    <s v="High"/>
    <x v="1"/>
    <s v="Moderate"/>
    <n v="1"/>
  </r>
  <r>
    <s v="U00224"/>
    <n v="27"/>
    <x v="1"/>
    <s v="Other"/>
    <n v="4.8499999999999996"/>
    <n v="3.84"/>
    <n v="0.75"/>
    <n v="2.65"/>
    <n v="7.41"/>
    <n v="4.59"/>
    <n v="2.8200000000000003"/>
    <n v="220"/>
    <n v="76"/>
    <n v="15.670103092783506"/>
    <n v="6.59"/>
    <s v="Low"/>
    <x v="0"/>
    <s v="Mild"/>
    <n v="0"/>
  </r>
  <r>
    <s v="U00225"/>
    <n v="20"/>
    <x v="0"/>
    <s v="Male"/>
    <n v="7.75"/>
    <n v="5.88"/>
    <n v="3.95"/>
    <n v="5.64"/>
    <n v="5.09"/>
    <n v="9.83"/>
    <n v="-4.74"/>
    <n v="240"/>
    <n v="160"/>
    <n v="20.64516129032258"/>
    <n v="9.3000000000000007"/>
    <s v="High"/>
    <x v="0"/>
    <s v="Severe"/>
    <n v="1"/>
  </r>
  <r>
    <s v="U00226"/>
    <n v="18"/>
    <x v="0"/>
    <s v="Other"/>
    <n v="8.2899999999999991"/>
    <n v="0.57999999999999996"/>
    <n v="0.86"/>
    <n v="5.57"/>
    <n v="8.77"/>
    <n v="1.44"/>
    <n v="7.33"/>
    <n v="121"/>
    <n v="144"/>
    <n v="17.370325693606755"/>
    <n v="9.51"/>
    <s v="High"/>
    <x v="1"/>
    <s v="Severe"/>
    <n v="1"/>
  </r>
  <r>
    <s v="U00227"/>
    <n v="30"/>
    <x v="1"/>
    <s v="Other"/>
    <n v="3.74"/>
    <n v="3.45"/>
    <n v="2.46"/>
    <n v="2.0299999999999998"/>
    <n v="5.89"/>
    <n v="5.91"/>
    <n v="-2.0000000000000462E-2"/>
    <n v="150"/>
    <n v="67"/>
    <n v="17.914438502673796"/>
    <n v="6.68"/>
    <s v="Low"/>
    <x v="1"/>
    <s v="Mild"/>
    <n v="0"/>
  </r>
  <r>
    <s v="U00228"/>
    <n v="20"/>
    <x v="0"/>
    <s v="Other"/>
    <n v="5.79"/>
    <n v="2.91"/>
    <n v="3.81"/>
    <n v="1.81"/>
    <n v="5.6"/>
    <n v="6.7200000000000006"/>
    <n v="-1.120000000000001"/>
    <n v="131"/>
    <n v="44"/>
    <n v="7.5993091537132988"/>
    <n v="7.42"/>
    <s v="High"/>
    <x v="0"/>
    <s v="Mild"/>
    <n v="0"/>
  </r>
  <r>
    <s v="U00229"/>
    <n v="23"/>
    <x v="0"/>
    <s v="Female"/>
    <n v="4.07"/>
    <n v="4.3899999999999997"/>
    <n v="2.81"/>
    <n v="1.4"/>
    <n v="8.7899999999999991"/>
    <n v="7.1999999999999993"/>
    <n v="1.5899999999999999"/>
    <n v="153"/>
    <n v="147"/>
    <n v="36.117936117936118"/>
    <n v="6.53"/>
    <s v="High"/>
    <x v="1"/>
    <s v="Moderate"/>
    <n v="1"/>
  </r>
  <r>
    <s v="U00230"/>
    <n v="22"/>
    <x v="0"/>
    <s v="Female"/>
    <n v="9.75"/>
    <n v="5.3"/>
    <n v="2.93"/>
    <n v="1.1499999999999999"/>
    <n v="8.5500000000000007"/>
    <n v="8.23"/>
    <n v="0.32000000000000028"/>
    <n v="105"/>
    <n v="124"/>
    <n v="12.717948717948717"/>
    <n v="10.93"/>
    <s v="Low"/>
    <x v="1"/>
    <s v="Moderate"/>
    <n v="1"/>
  </r>
  <r>
    <s v="U00231"/>
    <n v="32"/>
    <x v="1"/>
    <s v="Other"/>
    <n v="7.6"/>
    <n v="0.8"/>
    <n v="3.44"/>
    <n v="1.42"/>
    <n v="5.21"/>
    <n v="4.24"/>
    <n v="0.96999999999999975"/>
    <n v="217"/>
    <n v="41"/>
    <n v="5.3947368421052637"/>
    <n v="10.34"/>
    <s v="High"/>
    <x v="0"/>
    <s v="Mild"/>
    <n v="0"/>
  </r>
  <r>
    <s v="U00232"/>
    <n v="34"/>
    <x v="1"/>
    <s v="Female"/>
    <n v="3.02"/>
    <n v="5.22"/>
    <n v="0.05"/>
    <n v="0.75"/>
    <n v="6.14"/>
    <n v="5.27"/>
    <n v="0.87000000000000011"/>
    <n v="58"/>
    <n v="60"/>
    <n v="19.867549668874172"/>
    <n v="5.85"/>
    <s v="Low"/>
    <x v="1"/>
    <s v="Moderate"/>
    <n v="1"/>
  </r>
  <r>
    <s v="U00233"/>
    <n v="25"/>
    <x v="0"/>
    <s v="Male"/>
    <n v="6.75"/>
    <n v="4.46"/>
    <n v="1.0900000000000001"/>
    <n v="0.93"/>
    <n v="6.18"/>
    <n v="5.55"/>
    <n v="0.62999999999999989"/>
    <n v="148"/>
    <n v="28"/>
    <n v="4.1481481481481479"/>
    <n v="7.7"/>
    <s v="High"/>
    <x v="0"/>
    <s v="Severe"/>
    <n v="1"/>
  </r>
  <r>
    <s v="U00234"/>
    <n v="32"/>
    <x v="1"/>
    <s v="Female"/>
    <n v="10.79"/>
    <n v="4.75"/>
    <n v="1.24"/>
    <n v="0.98"/>
    <n v="6.56"/>
    <n v="5.99"/>
    <n v="0.5699999999999994"/>
    <n v="114"/>
    <n v="66"/>
    <n v="6.1167747914735875"/>
    <n v="12.02"/>
    <s v="Medium"/>
    <x v="0"/>
    <s v="Severe"/>
    <n v="1"/>
  </r>
  <r>
    <s v="U00235"/>
    <n v="33"/>
    <x v="1"/>
    <s v="Other"/>
    <n v="11.98"/>
    <n v="4.7699999999999996"/>
    <n v="2.93"/>
    <n v="3.51"/>
    <n v="8.08"/>
    <n v="7.6999999999999993"/>
    <n v="0.38000000000000078"/>
    <n v="58"/>
    <n v="16"/>
    <n v="1.335559265442404"/>
    <n v="14.81"/>
    <s v="Low"/>
    <x v="0"/>
    <s v="Severe"/>
    <n v="1"/>
  </r>
  <r>
    <s v="U00236"/>
    <n v="18"/>
    <x v="0"/>
    <s v="Male"/>
    <n v="11.56"/>
    <n v="0.51"/>
    <n v="2.63"/>
    <n v="5.17"/>
    <n v="7.77"/>
    <n v="3.1399999999999997"/>
    <n v="4.63"/>
    <n v="46"/>
    <n v="67"/>
    <n v="5.7958477508650512"/>
    <n v="13.38"/>
    <s v="Low"/>
    <x v="1"/>
    <s v="Severe"/>
    <n v="1"/>
  </r>
  <r>
    <s v="U00237"/>
    <n v="22"/>
    <x v="0"/>
    <s v="Other"/>
    <n v="9.4"/>
    <n v="1.01"/>
    <n v="3.69"/>
    <n v="5.44"/>
    <n v="6.84"/>
    <n v="4.7"/>
    <n v="2.1399999999999997"/>
    <n v="199"/>
    <n v="110"/>
    <n v="11.702127659574467"/>
    <n v="11.05"/>
    <s v="High"/>
    <x v="0"/>
    <s v="Moderate"/>
    <n v="1"/>
  </r>
  <r>
    <s v="U00238"/>
    <n v="22"/>
    <x v="0"/>
    <s v="Female"/>
    <n v="8.73"/>
    <n v="2.67"/>
    <n v="2.37"/>
    <n v="0.84"/>
    <n v="7.48"/>
    <n v="5.04"/>
    <n v="2.4400000000000004"/>
    <n v="53"/>
    <n v="75"/>
    <n v="8.5910652920962196"/>
    <n v="9.9600000000000009"/>
    <s v="Medium"/>
    <x v="1"/>
    <s v="Severe"/>
    <n v="1"/>
  </r>
  <r>
    <s v="U00239"/>
    <n v="32"/>
    <x v="1"/>
    <s v="Male"/>
    <n v="5.45"/>
    <n v="0.91"/>
    <n v="0.81"/>
    <n v="4.79"/>
    <n v="7.13"/>
    <n v="1.7200000000000002"/>
    <n v="5.41"/>
    <n v="59"/>
    <n v="42"/>
    <n v="7.7064220183486238"/>
    <n v="6.36"/>
    <s v="Medium"/>
    <x v="1"/>
    <s v="Mild"/>
    <n v="0"/>
  </r>
  <r>
    <s v="U00240"/>
    <n v="35"/>
    <x v="1"/>
    <s v="Female"/>
    <n v="6.22"/>
    <n v="4.74"/>
    <n v="1.81"/>
    <n v="3.05"/>
    <n v="8.34"/>
    <n v="6.5500000000000007"/>
    <n v="1.7899999999999991"/>
    <n v="43"/>
    <n v="55"/>
    <n v="8.8424437299035379"/>
    <n v="8.74"/>
    <s v="Medium"/>
    <x v="0"/>
    <s v="Moderate"/>
    <n v="1"/>
  </r>
  <r>
    <s v="U00241"/>
    <n v="22"/>
    <x v="0"/>
    <s v="Male"/>
    <n v="3.82"/>
    <n v="1.87"/>
    <n v="1.42"/>
    <n v="3.32"/>
    <n v="7.55"/>
    <n v="3.29"/>
    <n v="4.26"/>
    <n v="86"/>
    <n v="59"/>
    <n v="15.445026178010473"/>
    <n v="4.4000000000000004"/>
    <s v="Medium"/>
    <x v="1"/>
    <s v="None"/>
    <n v="0"/>
  </r>
  <r>
    <s v="U00242"/>
    <n v="32"/>
    <x v="1"/>
    <s v="Other"/>
    <n v="3.92"/>
    <n v="4.87"/>
    <n v="0.49"/>
    <n v="0.84"/>
    <n v="8.01"/>
    <n v="5.36"/>
    <n v="2.6499999999999995"/>
    <n v="76"/>
    <n v="48"/>
    <n v="12.244897959183673"/>
    <n v="4.92"/>
    <s v="Medium"/>
    <x v="1"/>
    <s v="Moderate"/>
    <n v="1"/>
  </r>
  <r>
    <s v="U00243"/>
    <n v="26"/>
    <x v="1"/>
    <s v="Female"/>
    <n v="11.26"/>
    <n v="0.91"/>
    <n v="3.99"/>
    <n v="1.59"/>
    <n v="7.41"/>
    <n v="4.9000000000000004"/>
    <n v="2.5099999999999998"/>
    <n v="227"/>
    <n v="47"/>
    <n v="4.1740674955595027"/>
    <n v="11.99"/>
    <s v="Medium"/>
    <x v="0"/>
    <s v="Moderate"/>
    <n v="1"/>
  </r>
  <r>
    <s v="U00244"/>
    <n v="19"/>
    <x v="0"/>
    <s v="Female"/>
    <n v="4.51"/>
    <n v="3.66"/>
    <n v="3.29"/>
    <n v="2.67"/>
    <n v="4.63"/>
    <n v="6.95"/>
    <n v="-2.3200000000000003"/>
    <n v="194"/>
    <n v="124"/>
    <n v="27.494456762749447"/>
    <n v="5.44"/>
    <s v="Low"/>
    <x v="0"/>
    <s v="Mild"/>
    <n v="0"/>
  </r>
  <r>
    <s v="U00245"/>
    <n v="32"/>
    <x v="1"/>
    <s v="Male"/>
    <n v="10.95"/>
    <n v="0.69"/>
    <n v="2.48"/>
    <n v="1.85"/>
    <n v="5.83"/>
    <n v="3.17"/>
    <n v="2.66"/>
    <n v="125"/>
    <n v="155"/>
    <n v="14.155251141552512"/>
    <n v="12.65"/>
    <s v="Low"/>
    <x v="1"/>
    <s v="Severe"/>
    <n v="1"/>
  </r>
  <r>
    <s v="U00246"/>
    <n v="31"/>
    <x v="1"/>
    <s v="Other"/>
    <n v="4.8"/>
    <n v="5.37"/>
    <n v="2.1"/>
    <n v="3.97"/>
    <n v="8.11"/>
    <n v="7.4700000000000006"/>
    <n v="0.63999999999999879"/>
    <n v="223"/>
    <n v="19"/>
    <n v="3.9583333333333335"/>
    <n v="7.77"/>
    <s v="High"/>
    <x v="1"/>
    <s v="Severe"/>
    <n v="1"/>
  </r>
  <r>
    <s v="U00247"/>
    <n v="33"/>
    <x v="1"/>
    <s v="Other"/>
    <n v="6.1"/>
    <n v="3.61"/>
    <n v="1.29"/>
    <n v="1.99"/>
    <n v="4.62"/>
    <n v="4.9000000000000004"/>
    <n v="-0.28000000000000025"/>
    <n v="172"/>
    <n v="71"/>
    <n v="11.639344262295083"/>
    <n v="6.67"/>
    <s v="Medium"/>
    <x v="0"/>
    <s v="Moderate"/>
    <n v="1"/>
  </r>
  <r>
    <s v="U00248"/>
    <n v="29"/>
    <x v="1"/>
    <s v="Other"/>
    <n v="9.9"/>
    <n v="6"/>
    <n v="3.9"/>
    <n v="1.05"/>
    <n v="7.46"/>
    <n v="9.9"/>
    <n v="-2.4400000000000004"/>
    <n v="88"/>
    <n v="151"/>
    <n v="15.252525252525253"/>
    <n v="12.44"/>
    <s v="High"/>
    <x v="0"/>
    <s v="Moderate"/>
    <n v="1"/>
  </r>
  <r>
    <s v="U00249"/>
    <n v="30"/>
    <x v="1"/>
    <s v="Other"/>
    <n v="6.19"/>
    <n v="5.12"/>
    <n v="3.38"/>
    <n v="1.47"/>
    <n v="7.17"/>
    <n v="8.5"/>
    <n v="-1.33"/>
    <n v="226"/>
    <n v="106"/>
    <n v="17.124394184168011"/>
    <n v="8.9700000000000006"/>
    <s v="Low"/>
    <x v="1"/>
    <s v="Moderate"/>
    <n v="1"/>
  </r>
  <r>
    <s v="U00250"/>
    <n v="24"/>
    <x v="0"/>
    <s v="Other"/>
    <n v="10.53"/>
    <n v="4.96"/>
    <n v="3.88"/>
    <n v="3.48"/>
    <n v="5.29"/>
    <n v="8.84"/>
    <n v="-3.55"/>
    <n v="29"/>
    <n v="38"/>
    <n v="3.6087369420702755"/>
    <n v="11.17"/>
    <s v="High"/>
    <x v="0"/>
    <s v="Moderate"/>
    <n v="1"/>
  </r>
  <r>
    <s v="U00251"/>
    <n v="33"/>
    <x v="1"/>
    <s v="Other"/>
    <n v="3.01"/>
    <n v="5.55"/>
    <n v="0.81"/>
    <n v="1.22"/>
    <n v="7.73"/>
    <n v="6.3599999999999994"/>
    <n v="1.370000000000001"/>
    <n v="225"/>
    <n v="97"/>
    <n v="32.225913621262464"/>
    <n v="3.66"/>
    <s v="Low"/>
    <x v="0"/>
    <s v="Moderate"/>
    <n v="1"/>
  </r>
  <r>
    <s v="U00252"/>
    <n v="29"/>
    <x v="1"/>
    <s v="Other"/>
    <n v="11.65"/>
    <n v="2.5499999999999998"/>
    <n v="3.77"/>
    <n v="2.68"/>
    <n v="4.95"/>
    <n v="6.32"/>
    <n v="-1.37"/>
    <n v="97"/>
    <n v="97"/>
    <n v="8.32618025751073"/>
    <n v="12.49"/>
    <s v="Low"/>
    <x v="1"/>
    <s v="Severe"/>
    <n v="1"/>
  </r>
  <r>
    <s v="U00253"/>
    <n v="28"/>
    <x v="1"/>
    <s v="Male"/>
    <n v="4.57"/>
    <n v="5.83"/>
    <n v="2.77"/>
    <n v="5.61"/>
    <n v="8.0399999999999991"/>
    <n v="8.6"/>
    <n v="-0.5600000000000005"/>
    <n v="77"/>
    <n v="165"/>
    <n v="36.10503282275711"/>
    <n v="7.11"/>
    <s v="Medium"/>
    <x v="1"/>
    <s v="Severe"/>
    <n v="1"/>
  </r>
  <r>
    <s v="U00254"/>
    <n v="23"/>
    <x v="0"/>
    <s v="Female"/>
    <n v="9.56"/>
    <n v="5.72"/>
    <n v="3.79"/>
    <n v="2.65"/>
    <n v="8.9700000000000006"/>
    <n v="9.51"/>
    <n v="-0.53999999999999915"/>
    <n v="165"/>
    <n v="23"/>
    <n v="2.4058577405857737"/>
    <n v="10.52"/>
    <s v="Medium"/>
    <x v="0"/>
    <s v="Moderate"/>
    <n v="1"/>
  </r>
  <r>
    <s v="U00255"/>
    <n v="22"/>
    <x v="0"/>
    <s v="Female"/>
    <n v="5.98"/>
    <n v="0.93"/>
    <n v="1.39"/>
    <n v="2.2599999999999998"/>
    <n v="7.36"/>
    <n v="2.3199999999999998"/>
    <n v="5.0400000000000009"/>
    <n v="42"/>
    <n v="178"/>
    <n v="29.765886287625417"/>
    <n v="8.3000000000000007"/>
    <s v="Medium"/>
    <x v="1"/>
    <s v="None"/>
    <n v="0"/>
  </r>
  <r>
    <s v="U00256"/>
    <n v="24"/>
    <x v="0"/>
    <s v="Female"/>
    <n v="5.25"/>
    <n v="0.87"/>
    <n v="1.03"/>
    <n v="1.0900000000000001"/>
    <n v="4.51"/>
    <n v="1.9"/>
    <n v="2.61"/>
    <n v="118"/>
    <n v="127"/>
    <n v="24.19047619047619"/>
    <n v="7.58"/>
    <s v="Low"/>
    <x v="1"/>
    <s v="Mild"/>
    <n v="0"/>
  </r>
  <r>
    <s v="U00257"/>
    <n v="29"/>
    <x v="1"/>
    <s v="Male"/>
    <n v="7.91"/>
    <n v="1.06"/>
    <n v="1.92"/>
    <n v="5.25"/>
    <n v="7.43"/>
    <n v="2.98"/>
    <n v="4.4499999999999993"/>
    <n v="195"/>
    <n v="72"/>
    <n v="9.1024020227560047"/>
    <n v="8.82"/>
    <s v="Low"/>
    <x v="0"/>
    <s v="Moderate"/>
    <n v="1"/>
  </r>
  <r>
    <s v="U00258"/>
    <n v="28"/>
    <x v="1"/>
    <s v="Other"/>
    <n v="5.35"/>
    <n v="1.08"/>
    <n v="1.37"/>
    <n v="5.38"/>
    <n v="5.22"/>
    <n v="2.4500000000000002"/>
    <n v="2.7699999999999996"/>
    <n v="39"/>
    <n v="155"/>
    <n v="28.971962616822431"/>
    <n v="8.1999999999999993"/>
    <s v="Low"/>
    <x v="1"/>
    <s v="Mild"/>
    <n v="0"/>
  </r>
  <r>
    <s v="U00259"/>
    <n v="18"/>
    <x v="0"/>
    <s v="Female"/>
    <n v="6.88"/>
    <n v="4.09"/>
    <n v="2.4300000000000002"/>
    <n v="2.89"/>
    <n v="4.74"/>
    <n v="6.52"/>
    <n v="-1.7799999999999994"/>
    <n v="104"/>
    <n v="67"/>
    <n v="9.7383720930232567"/>
    <n v="9.82"/>
    <s v="Medium"/>
    <x v="1"/>
    <s v="Severe"/>
    <n v="1"/>
  </r>
  <r>
    <s v="U00260"/>
    <n v="25"/>
    <x v="0"/>
    <s v="Male"/>
    <n v="3.86"/>
    <n v="2.66"/>
    <n v="2.2000000000000002"/>
    <n v="3.2"/>
    <n v="4.75"/>
    <n v="4.8600000000000003"/>
    <n v="-0.11000000000000032"/>
    <n v="20"/>
    <n v="124"/>
    <n v="32.124352331606218"/>
    <n v="4.58"/>
    <s v="High"/>
    <x v="1"/>
    <s v="None"/>
    <n v="0"/>
  </r>
  <r>
    <s v="U00261"/>
    <n v="18"/>
    <x v="0"/>
    <s v="Other"/>
    <n v="4.8600000000000003"/>
    <n v="4.01"/>
    <n v="3.91"/>
    <n v="3.1"/>
    <n v="5.0199999999999996"/>
    <n v="7.92"/>
    <n v="-2.9000000000000004"/>
    <n v="220"/>
    <n v="116"/>
    <n v="23.868312757201643"/>
    <n v="6.54"/>
    <s v="High"/>
    <x v="1"/>
    <s v="Moderate"/>
    <n v="1"/>
  </r>
  <r>
    <s v="U00262"/>
    <n v="35"/>
    <x v="1"/>
    <s v="Other"/>
    <n v="6.49"/>
    <n v="2.54"/>
    <n v="1.53"/>
    <n v="1.53"/>
    <n v="4.7"/>
    <n v="4.07"/>
    <n v="0.62999999999999989"/>
    <n v="132"/>
    <n v="134"/>
    <n v="20.647149460708782"/>
    <n v="7.65"/>
    <s v="Medium"/>
    <x v="0"/>
    <s v="Mild"/>
    <n v="0"/>
  </r>
  <r>
    <s v="U00263"/>
    <n v="21"/>
    <x v="0"/>
    <s v="Other"/>
    <n v="3.77"/>
    <n v="2.39"/>
    <n v="2.17"/>
    <n v="5.84"/>
    <n v="7.15"/>
    <n v="4.5600000000000005"/>
    <n v="2.59"/>
    <n v="161"/>
    <n v="30"/>
    <n v="7.9575596816976129"/>
    <n v="6.37"/>
    <s v="High"/>
    <x v="1"/>
    <s v="Mild"/>
    <n v="0"/>
  </r>
  <r>
    <s v="U00264"/>
    <n v="25"/>
    <x v="0"/>
    <s v="Female"/>
    <n v="7.29"/>
    <n v="0.93"/>
    <n v="3.61"/>
    <n v="4.43"/>
    <n v="6.76"/>
    <n v="4.54"/>
    <n v="2.2199999999999998"/>
    <n v="250"/>
    <n v="147"/>
    <n v="20.164609053497941"/>
    <n v="9.7899999999999991"/>
    <s v="High"/>
    <x v="0"/>
    <s v="Mild"/>
    <n v="0"/>
  </r>
  <r>
    <s v="U00265"/>
    <n v="23"/>
    <x v="0"/>
    <s v="Female"/>
    <n v="11.54"/>
    <n v="1.42"/>
    <n v="0.85"/>
    <n v="1.56"/>
    <n v="4.6900000000000004"/>
    <n v="2.27"/>
    <n v="2.4200000000000004"/>
    <n v="40"/>
    <n v="126"/>
    <n v="10.918544194107453"/>
    <n v="12.54"/>
    <s v="High"/>
    <x v="0"/>
    <s v="Severe"/>
    <n v="1"/>
  </r>
  <r>
    <s v="U00266"/>
    <n v="20"/>
    <x v="0"/>
    <s v="Female"/>
    <n v="3.78"/>
    <n v="3.56"/>
    <n v="2.21"/>
    <n v="5.21"/>
    <n v="6.84"/>
    <n v="5.77"/>
    <n v="1.0700000000000003"/>
    <n v="243"/>
    <n v="18"/>
    <n v="4.7619047619047619"/>
    <n v="6.25"/>
    <s v="High"/>
    <x v="1"/>
    <s v="None"/>
    <n v="0"/>
  </r>
  <r>
    <s v="U00267"/>
    <n v="22"/>
    <x v="0"/>
    <s v="Female"/>
    <n v="4.33"/>
    <n v="3.73"/>
    <n v="3.03"/>
    <n v="5.67"/>
    <n v="8.66"/>
    <n v="6.76"/>
    <n v="1.9000000000000004"/>
    <n v="164"/>
    <n v="40"/>
    <n v="9.2378752886836022"/>
    <n v="6.79"/>
    <s v="High"/>
    <x v="1"/>
    <s v="Mild"/>
    <n v="0"/>
  </r>
  <r>
    <s v="U00268"/>
    <n v="30"/>
    <x v="1"/>
    <s v="Female"/>
    <n v="8.89"/>
    <n v="3.65"/>
    <n v="1.89"/>
    <n v="1.45"/>
    <n v="6.31"/>
    <n v="5.54"/>
    <n v="0.76999999999999957"/>
    <n v="178"/>
    <n v="170"/>
    <n v="19.122609673790777"/>
    <n v="11.09"/>
    <s v="Medium"/>
    <x v="0"/>
    <s v="Severe"/>
    <n v="1"/>
  </r>
  <r>
    <s v="U00269"/>
    <n v="25"/>
    <x v="0"/>
    <s v="Male"/>
    <n v="3.44"/>
    <n v="3.11"/>
    <n v="1.07"/>
    <n v="2.5499999999999998"/>
    <n v="6.02"/>
    <n v="4.18"/>
    <n v="1.8399999999999999"/>
    <n v="223"/>
    <n v="92"/>
    <n v="26.744186046511629"/>
    <n v="4.72"/>
    <s v="Medium"/>
    <x v="0"/>
    <s v="None"/>
    <n v="0"/>
  </r>
  <r>
    <s v="U00270"/>
    <n v="27"/>
    <x v="1"/>
    <s v="Other"/>
    <n v="11.77"/>
    <n v="2.94"/>
    <n v="3.3"/>
    <n v="1.98"/>
    <n v="6.38"/>
    <n v="6.24"/>
    <n v="0.13999999999999968"/>
    <n v="185"/>
    <n v="37"/>
    <n v="3.1435853865760408"/>
    <n v="12.74"/>
    <s v="Low"/>
    <x v="1"/>
    <s v="Severe"/>
    <n v="1"/>
  </r>
  <r>
    <s v="U00271"/>
    <n v="29"/>
    <x v="1"/>
    <s v="Male"/>
    <n v="10.39"/>
    <n v="3.33"/>
    <n v="0.64"/>
    <n v="2.21"/>
    <n v="6.78"/>
    <n v="3.97"/>
    <n v="2.81"/>
    <n v="54"/>
    <n v="149"/>
    <n v="14.340712223291625"/>
    <n v="13.09"/>
    <s v="Low"/>
    <x v="0"/>
    <s v="Moderate"/>
    <n v="1"/>
  </r>
  <r>
    <s v="U00272"/>
    <n v="19"/>
    <x v="0"/>
    <s v="Male"/>
    <n v="5.25"/>
    <n v="3.01"/>
    <n v="3.67"/>
    <n v="4.38"/>
    <n v="5.73"/>
    <n v="6.68"/>
    <n v="-0.94999999999999929"/>
    <n v="230"/>
    <n v="133"/>
    <n v="25.333333333333332"/>
    <n v="7.01"/>
    <s v="High"/>
    <x v="0"/>
    <s v="None"/>
    <n v="0"/>
  </r>
  <r>
    <s v="U00273"/>
    <n v="29"/>
    <x v="1"/>
    <s v="Male"/>
    <n v="7.4"/>
    <n v="2.95"/>
    <n v="3.84"/>
    <n v="3.11"/>
    <n v="6.98"/>
    <n v="6.79"/>
    <n v="0.19000000000000039"/>
    <n v="108"/>
    <n v="56"/>
    <n v="7.5675675675675675"/>
    <n v="9.99"/>
    <s v="Medium"/>
    <x v="0"/>
    <s v="Moderate"/>
    <n v="1"/>
  </r>
  <r>
    <s v="U00274"/>
    <n v="30"/>
    <x v="1"/>
    <s v="Female"/>
    <n v="3.45"/>
    <n v="5.2"/>
    <n v="3.12"/>
    <n v="1.68"/>
    <n v="5.5"/>
    <n v="8.32"/>
    <n v="-2.8200000000000003"/>
    <n v="77"/>
    <n v="67"/>
    <n v="19.420289855072461"/>
    <n v="4.62"/>
    <s v="Medium"/>
    <x v="0"/>
    <s v="Moderate"/>
    <n v="1"/>
  </r>
  <r>
    <s v="U00275"/>
    <n v="22"/>
    <x v="0"/>
    <s v="Female"/>
    <n v="8.83"/>
    <n v="3.81"/>
    <n v="0.03"/>
    <n v="1.89"/>
    <n v="8.1199999999999992"/>
    <n v="3.84"/>
    <n v="4.2799999999999994"/>
    <n v="98"/>
    <n v="179"/>
    <n v="20.271800679501698"/>
    <n v="10.02"/>
    <s v="Medium"/>
    <x v="1"/>
    <s v="Severe"/>
    <n v="1"/>
  </r>
  <r>
    <s v="U00276"/>
    <n v="24"/>
    <x v="0"/>
    <s v="Other"/>
    <n v="7.2"/>
    <n v="4.22"/>
    <n v="3.3"/>
    <n v="2.68"/>
    <n v="4.96"/>
    <n v="7.52"/>
    <n v="-2.5599999999999996"/>
    <n v="150"/>
    <n v="110"/>
    <n v="15.277777777777777"/>
    <n v="9.1"/>
    <s v="High"/>
    <x v="1"/>
    <s v="Severe"/>
    <n v="1"/>
  </r>
  <r>
    <s v="U00277"/>
    <n v="21"/>
    <x v="0"/>
    <s v="Other"/>
    <n v="7.34"/>
    <n v="2.35"/>
    <n v="1.1100000000000001"/>
    <n v="2.29"/>
    <n v="5.75"/>
    <n v="3.46"/>
    <n v="2.29"/>
    <n v="187"/>
    <n v="91"/>
    <n v="12.397820163487738"/>
    <n v="8.31"/>
    <s v="High"/>
    <x v="0"/>
    <s v="Mild"/>
    <n v="0"/>
  </r>
  <r>
    <s v="U00278"/>
    <n v="30"/>
    <x v="1"/>
    <s v="Female"/>
    <n v="8.94"/>
    <n v="4.24"/>
    <n v="2.89"/>
    <n v="4.0999999999999996"/>
    <n v="8.99"/>
    <n v="7.1300000000000008"/>
    <n v="1.8599999999999994"/>
    <n v="86"/>
    <n v="122"/>
    <n v="13.646532438478747"/>
    <n v="10.45"/>
    <s v="High"/>
    <x v="0"/>
    <s v="Moderate"/>
    <n v="1"/>
  </r>
  <r>
    <s v="U00279"/>
    <n v="25"/>
    <x v="0"/>
    <s v="Male"/>
    <n v="9.18"/>
    <n v="4.01"/>
    <n v="1.9"/>
    <n v="5.67"/>
    <n v="6.11"/>
    <n v="5.91"/>
    <n v="0.20000000000000018"/>
    <n v="96"/>
    <n v="58"/>
    <n v="6.318082788671024"/>
    <n v="11.78"/>
    <s v="High"/>
    <x v="0"/>
    <s v="Severe"/>
    <n v="1"/>
  </r>
  <r>
    <s v="U00280"/>
    <n v="33"/>
    <x v="1"/>
    <s v="Other"/>
    <n v="4.1500000000000004"/>
    <n v="1.92"/>
    <n v="3.23"/>
    <n v="4.7"/>
    <n v="5.32"/>
    <n v="5.15"/>
    <n v="0.16999999999999993"/>
    <n v="194"/>
    <n v="100"/>
    <n v="24.096385542168672"/>
    <n v="6.29"/>
    <s v="Low"/>
    <x v="1"/>
    <s v="None"/>
    <n v="0"/>
  </r>
  <r>
    <s v="U00281"/>
    <n v="27"/>
    <x v="1"/>
    <s v="Male"/>
    <n v="6.78"/>
    <n v="5.38"/>
    <n v="1.49"/>
    <n v="3.72"/>
    <n v="6.59"/>
    <n v="6.87"/>
    <n v="-0.28000000000000025"/>
    <n v="50"/>
    <n v="135"/>
    <n v="19.911504424778759"/>
    <n v="7.41"/>
    <s v="High"/>
    <x v="0"/>
    <s v="Severe"/>
    <n v="1"/>
  </r>
  <r>
    <s v="U00282"/>
    <n v="34"/>
    <x v="1"/>
    <s v="Male"/>
    <n v="4.08"/>
    <n v="4.24"/>
    <n v="2.12"/>
    <n v="2.77"/>
    <n v="8.42"/>
    <n v="6.36"/>
    <n v="2.0599999999999996"/>
    <n v="58"/>
    <n v="50"/>
    <n v="12.254901960784313"/>
    <n v="7.06"/>
    <s v="Medium"/>
    <x v="1"/>
    <s v="Severe"/>
    <n v="1"/>
  </r>
  <r>
    <s v="U00283"/>
    <n v="28"/>
    <x v="1"/>
    <s v="Male"/>
    <n v="10.76"/>
    <n v="1.49"/>
    <n v="0.32"/>
    <n v="2.33"/>
    <n v="8.94"/>
    <n v="1.81"/>
    <n v="7.129999999999999"/>
    <n v="100"/>
    <n v="177"/>
    <n v="16.449814126394052"/>
    <n v="11.41"/>
    <s v="Medium"/>
    <x v="1"/>
    <s v="Moderate"/>
    <n v="1"/>
  </r>
  <r>
    <s v="U00284"/>
    <n v="23"/>
    <x v="0"/>
    <s v="Other"/>
    <n v="7.41"/>
    <n v="4.7"/>
    <n v="0.35"/>
    <n v="3.88"/>
    <n v="7.35"/>
    <n v="5.05"/>
    <n v="2.2999999999999998"/>
    <n v="123"/>
    <n v="124"/>
    <n v="16.734143049932523"/>
    <n v="10.32"/>
    <s v="Medium"/>
    <x v="0"/>
    <s v="Moderate"/>
    <n v="1"/>
  </r>
  <r>
    <s v="U00285"/>
    <n v="24"/>
    <x v="0"/>
    <s v="Female"/>
    <n v="9.58"/>
    <n v="5.73"/>
    <n v="3.57"/>
    <n v="4.66"/>
    <n v="6.89"/>
    <n v="9.3000000000000007"/>
    <n v="-2.410000000000001"/>
    <n v="24"/>
    <n v="16"/>
    <n v="1.6701461377870563"/>
    <n v="11.65"/>
    <s v="Low"/>
    <x v="0"/>
    <s v="Severe"/>
    <n v="1"/>
  </r>
  <r>
    <s v="U00286"/>
    <n v="22"/>
    <x v="0"/>
    <s v="Other"/>
    <n v="3.92"/>
    <n v="3.27"/>
    <n v="1.22"/>
    <n v="0.86"/>
    <n v="4.71"/>
    <n v="4.49"/>
    <n v="0.21999999999999975"/>
    <n v="94"/>
    <n v="131"/>
    <n v="33.418367346938773"/>
    <n v="6.24"/>
    <s v="High"/>
    <x v="1"/>
    <s v="Mild"/>
    <n v="0"/>
  </r>
  <r>
    <s v="U00287"/>
    <n v="22"/>
    <x v="0"/>
    <s v="Other"/>
    <n v="6.08"/>
    <n v="5.46"/>
    <n v="1.44"/>
    <n v="1.54"/>
    <n v="8.77"/>
    <n v="6.9"/>
    <n v="1.8699999999999992"/>
    <n v="227"/>
    <n v="118"/>
    <n v="19.407894736842106"/>
    <n v="6.63"/>
    <s v="Low"/>
    <x v="0"/>
    <s v="Moderate"/>
    <n v="1"/>
  </r>
  <r>
    <s v="U00288"/>
    <n v="18"/>
    <x v="0"/>
    <s v="Other"/>
    <n v="8.31"/>
    <n v="1.43"/>
    <n v="1.47"/>
    <n v="4.08"/>
    <n v="4.67"/>
    <n v="2.9"/>
    <n v="1.77"/>
    <n v="244"/>
    <n v="178"/>
    <n v="21.419975932611312"/>
    <n v="9.4499999999999993"/>
    <s v="High"/>
    <x v="0"/>
    <s v="Moderate"/>
    <n v="1"/>
  </r>
  <r>
    <s v="U00289"/>
    <n v="21"/>
    <x v="0"/>
    <s v="Female"/>
    <n v="8.8800000000000008"/>
    <n v="0.61"/>
    <n v="2.76"/>
    <n v="2.79"/>
    <n v="6.21"/>
    <n v="3.3699999999999997"/>
    <n v="2.8400000000000003"/>
    <n v="160"/>
    <n v="79"/>
    <n v="8.8963963963963959"/>
    <n v="10.57"/>
    <s v="Low"/>
    <x v="0"/>
    <s v="Moderate"/>
    <n v="1"/>
  </r>
  <r>
    <s v="U00290"/>
    <n v="31"/>
    <x v="1"/>
    <s v="Male"/>
    <n v="8.9499999999999993"/>
    <n v="4.1399999999999997"/>
    <n v="1.08"/>
    <n v="3.83"/>
    <n v="5.12"/>
    <n v="5.22"/>
    <n v="-9.9999999999999645E-2"/>
    <n v="232"/>
    <n v="41"/>
    <n v="4.5810055865921795"/>
    <n v="10.73"/>
    <s v="High"/>
    <x v="0"/>
    <s v="Severe"/>
    <n v="1"/>
  </r>
  <r>
    <s v="U00291"/>
    <n v="21"/>
    <x v="0"/>
    <s v="Other"/>
    <n v="7.48"/>
    <n v="3.85"/>
    <n v="3.11"/>
    <n v="5.07"/>
    <n v="8.8800000000000008"/>
    <n v="6.96"/>
    <n v="1.9200000000000008"/>
    <n v="111"/>
    <n v="119"/>
    <n v="15.909090909090908"/>
    <n v="8.7200000000000006"/>
    <s v="Low"/>
    <x v="1"/>
    <s v="Mild"/>
    <n v="0"/>
  </r>
  <r>
    <s v="U00292"/>
    <n v="33"/>
    <x v="1"/>
    <s v="Female"/>
    <n v="5.98"/>
    <n v="0.52"/>
    <n v="2.69"/>
    <n v="5.49"/>
    <n v="8.26"/>
    <n v="3.21"/>
    <n v="5.05"/>
    <n v="191"/>
    <n v="141"/>
    <n v="23.57859531772575"/>
    <n v="6.85"/>
    <s v="Low"/>
    <x v="0"/>
    <s v="None"/>
    <n v="0"/>
  </r>
  <r>
    <s v="U00293"/>
    <n v="25"/>
    <x v="0"/>
    <s v="Other"/>
    <n v="7.11"/>
    <n v="5.88"/>
    <n v="1.06"/>
    <n v="0.78"/>
    <n v="8.16"/>
    <n v="6.9399999999999995"/>
    <n v="1.2200000000000006"/>
    <n v="243"/>
    <n v="25"/>
    <n v="3.5161744022503516"/>
    <n v="9.74"/>
    <s v="Medium"/>
    <x v="1"/>
    <s v="Severe"/>
    <n v="1"/>
  </r>
  <r>
    <s v="U00294"/>
    <n v="21"/>
    <x v="0"/>
    <s v="Female"/>
    <n v="3.85"/>
    <n v="4.67"/>
    <n v="0.18"/>
    <n v="5.19"/>
    <n v="7.49"/>
    <n v="4.8499999999999996"/>
    <n v="2.6400000000000006"/>
    <n v="63"/>
    <n v="99"/>
    <n v="25.714285714285715"/>
    <n v="5.24"/>
    <s v="Medium"/>
    <x v="1"/>
    <s v="Moderate"/>
    <n v="1"/>
  </r>
  <r>
    <s v="U00295"/>
    <n v="28"/>
    <x v="1"/>
    <s v="Male"/>
    <n v="4.6500000000000004"/>
    <n v="2.7"/>
    <n v="3.85"/>
    <n v="2"/>
    <n v="6.24"/>
    <n v="6.5500000000000007"/>
    <n v="-0.3100000000000005"/>
    <n v="237"/>
    <n v="137"/>
    <n v="29.462365591397848"/>
    <n v="7.15"/>
    <s v="High"/>
    <x v="0"/>
    <s v="None"/>
    <n v="0"/>
  </r>
  <r>
    <s v="U00296"/>
    <n v="19"/>
    <x v="0"/>
    <s v="Other"/>
    <n v="11.83"/>
    <n v="5.14"/>
    <n v="0.41"/>
    <n v="5.51"/>
    <n v="6.67"/>
    <n v="5.55"/>
    <n v="1.1200000000000001"/>
    <n v="165"/>
    <n v="127"/>
    <n v="10.73541842772612"/>
    <n v="12.78"/>
    <s v="Medium"/>
    <x v="1"/>
    <s v="Moderate"/>
    <n v="1"/>
  </r>
  <r>
    <s v="U00297"/>
    <n v="22"/>
    <x v="0"/>
    <s v="Other"/>
    <n v="7.35"/>
    <n v="3.18"/>
    <n v="3.55"/>
    <n v="2.92"/>
    <n v="4.79"/>
    <n v="6.73"/>
    <n v="-1.9400000000000004"/>
    <n v="187"/>
    <n v="95"/>
    <n v="12.925170068027212"/>
    <n v="7.88"/>
    <s v="High"/>
    <x v="0"/>
    <s v="Moderate"/>
    <n v="1"/>
  </r>
  <r>
    <s v="U00298"/>
    <n v="34"/>
    <x v="1"/>
    <s v="Other"/>
    <n v="9.19"/>
    <n v="3.9"/>
    <n v="1.73"/>
    <n v="4.5"/>
    <n v="6.67"/>
    <n v="5.63"/>
    <n v="1.04"/>
    <n v="189"/>
    <n v="179"/>
    <n v="19.477693144722526"/>
    <n v="10.65"/>
    <s v="High"/>
    <x v="0"/>
    <s v="Moderate"/>
    <n v="1"/>
  </r>
  <r>
    <s v="U00299"/>
    <n v="23"/>
    <x v="0"/>
    <s v="Other"/>
    <n v="7.55"/>
    <n v="3.08"/>
    <n v="1.98"/>
    <n v="1.41"/>
    <n v="7.88"/>
    <n v="5.0600000000000005"/>
    <n v="2.8199999999999994"/>
    <n v="102"/>
    <n v="76"/>
    <n v="10.066225165562914"/>
    <n v="8.8800000000000008"/>
    <s v="Medium"/>
    <x v="0"/>
    <s v="Mild"/>
    <n v="0"/>
  </r>
  <r>
    <s v="U00300"/>
    <n v="30"/>
    <x v="1"/>
    <s v="Male"/>
    <n v="6.63"/>
    <n v="1.79"/>
    <n v="1.84"/>
    <n v="4.91"/>
    <n v="6.52"/>
    <n v="3.63"/>
    <n v="2.8899999999999997"/>
    <n v="239"/>
    <n v="142"/>
    <n v="21.417797888386126"/>
    <n v="8.25"/>
    <s v="Low"/>
    <x v="1"/>
    <s v="Mild"/>
    <n v="0"/>
  </r>
  <r>
    <s v="U00301"/>
    <n v="30"/>
    <x v="1"/>
    <s v="Female"/>
    <n v="6.71"/>
    <n v="3.56"/>
    <n v="0"/>
    <n v="1"/>
    <n v="7.22"/>
    <n v="3.56"/>
    <n v="3.6599999999999997"/>
    <n v="178"/>
    <n v="178"/>
    <n v="26.527570789865873"/>
    <n v="7.97"/>
    <s v="High"/>
    <x v="0"/>
    <s v="Moderate"/>
    <n v="1"/>
  </r>
  <r>
    <s v="U00302"/>
    <n v="29"/>
    <x v="1"/>
    <s v="Male"/>
    <n v="10.43"/>
    <n v="4.99"/>
    <n v="3.38"/>
    <n v="2.33"/>
    <n v="7.95"/>
    <n v="8.370000000000001"/>
    <n v="-0.42000000000000082"/>
    <n v="173"/>
    <n v="136"/>
    <n v="13.039309683604985"/>
    <n v="12.72"/>
    <s v="Medium"/>
    <x v="1"/>
    <s v="Moderate"/>
    <n v="1"/>
  </r>
  <r>
    <s v="U00303"/>
    <n v="25"/>
    <x v="0"/>
    <s v="Other"/>
    <n v="3.02"/>
    <n v="2.4500000000000002"/>
    <n v="2.5299999999999998"/>
    <n v="4.9000000000000004"/>
    <n v="6.96"/>
    <n v="4.9800000000000004"/>
    <n v="1.9799999999999995"/>
    <n v="115"/>
    <n v="42"/>
    <n v="13.90728476821192"/>
    <n v="3.63"/>
    <s v="Low"/>
    <x v="1"/>
    <s v="None"/>
    <n v="0"/>
  </r>
  <r>
    <s v="U00304"/>
    <n v="31"/>
    <x v="1"/>
    <s v="Other"/>
    <n v="3.96"/>
    <n v="3.86"/>
    <n v="0.75"/>
    <n v="5.62"/>
    <n v="6.27"/>
    <n v="4.6099999999999994"/>
    <n v="1.6600000000000001"/>
    <n v="137"/>
    <n v="63"/>
    <n v="15.90909090909091"/>
    <n v="6.25"/>
    <s v="Low"/>
    <x v="1"/>
    <s v="None"/>
    <n v="0"/>
  </r>
  <r>
    <s v="U00305"/>
    <n v="21"/>
    <x v="0"/>
    <s v="Other"/>
    <n v="9.9499999999999993"/>
    <n v="2.98"/>
    <n v="2.63"/>
    <n v="5.76"/>
    <n v="5.1100000000000003"/>
    <n v="5.6099999999999994"/>
    <n v="-0.49999999999999911"/>
    <n v="147"/>
    <n v="16"/>
    <n v="1.6080402010050252"/>
    <n v="11.78"/>
    <s v="Low"/>
    <x v="1"/>
    <s v="Severe"/>
    <n v="1"/>
  </r>
  <r>
    <s v="U00306"/>
    <n v="23"/>
    <x v="0"/>
    <s v="Female"/>
    <n v="9.23"/>
    <n v="1.46"/>
    <n v="3.26"/>
    <n v="1.07"/>
    <n v="7.46"/>
    <n v="4.72"/>
    <n v="2.74"/>
    <n v="175"/>
    <n v="97"/>
    <n v="10.509209100758396"/>
    <n v="10.99"/>
    <s v="Medium"/>
    <x v="1"/>
    <s v="Moderate"/>
    <n v="1"/>
  </r>
  <r>
    <s v="U00307"/>
    <n v="30"/>
    <x v="1"/>
    <s v="Male"/>
    <n v="11.67"/>
    <n v="5.84"/>
    <n v="1.81"/>
    <n v="1.23"/>
    <n v="6.36"/>
    <n v="7.65"/>
    <n v="-1.29"/>
    <n v="199"/>
    <n v="146"/>
    <n v="12.510711225364181"/>
    <n v="12.92"/>
    <s v="High"/>
    <x v="1"/>
    <s v="Moderate"/>
    <n v="1"/>
  </r>
  <r>
    <s v="U00308"/>
    <n v="24"/>
    <x v="0"/>
    <s v="Female"/>
    <n v="8.6199999999999992"/>
    <n v="2.1"/>
    <n v="1.38"/>
    <n v="4.2"/>
    <n v="8.92"/>
    <n v="3.48"/>
    <n v="5.4399999999999995"/>
    <n v="186"/>
    <n v="60"/>
    <n v="6.9605568445475647"/>
    <n v="10.38"/>
    <s v="High"/>
    <x v="1"/>
    <s v="Moderate"/>
    <n v="1"/>
  </r>
  <r>
    <s v="U00309"/>
    <n v="35"/>
    <x v="1"/>
    <s v="Male"/>
    <n v="7.32"/>
    <n v="3.64"/>
    <n v="2.67"/>
    <n v="2.8"/>
    <n v="7.87"/>
    <n v="6.3100000000000005"/>
    <n v="1.5599999999999996"/>
    <n v="235"/>
    <n v="151"/>
    <n v="20.628415300546447"/>
    <n v="8.5299999999999994"/>
    <s v="Medium"/>
    <x v="0"/>
    <s v="Mild"/>
    <n v="0"/>
  </r>
  <r>
    <s v="U00310"/>
    <n v="30"/>
    <x v="1"/>
    <s v="Other"/>
    <n v="4.3099999999999996"/>
    <n v="4.1900000000000004"/>
    <n v="0.8"/>
    <n v="4.63"/>
    <n v="5.22"/>
    <n v="4.99"/>
    <n v="0.22999999999999954"/>
    <n v="93"/>
    <n v="79"/>
    <n v="18.329466357308586"/>
    <n v="5.18"/>
    <s v="Low"/>
    <x v="1"/>
    <s v="Moderate"/>
    <n v="1"/>
  </r>
  <r>
    <s v="U00311"/>
    <n v="19"/>
    <x v="0"/>
    <s v="Female"/>
    <n v="6.23"/>
    <n v="2.99"/>
    <n v="2.46"/>
    <n v="4.22"/>
    <n v="7.03"/>
    <n v="5.45"/>
    <n v="1.58"/>
    <n v="77"/>
    <n v="180"/>
    <n v="28.89245585874799"/>
    <n v="8.1300000000000008"/>
    <s v="Low"/>
    <x v="1"/>
    <s v="Mild"/>
    <n v="0"/>
  </r>
  <r>
    <s v="U00312"/>
    <n v="30"/>
    <x v="1"/>
    <s v="Other"/>
    <n v="6.75"/>
    <n v="4.83"/>
    <n v="2.74"/>
    <n v="5.81"/>
    <n v="4.74"/>
    <n v="7.57"/>
    <n v="-2.83"/>
    <n v="210"/>
    <n v="79"/>
    <n v="11.703703703703704"/>
    <n v="7.76"/>
    <s v="Medium"/>
    <x v="0"/>
    <s v="Severe"/>
    <n v="1"/>
  </r>
  <r>
    <s v="U00313"/>
    <n v="35"/>
    <x v="1"/>
    <s v="Male"/>
    <n v="9.65"/>
    <n v="1.58"/>
    <n v="2.9"/>
    <n v="1.56"/>
    <n v="6.52"/>
    <n v="4.4800000000000004"/>
    <n v="2.0399999999999991"/>
    <n v="194"/>
    <n v="34"/>
    <n v="3.5233160621761659"/>
    <n v="10.62"/>
    <s v="Low"/>
    <x v="0"/>
    <s v="Severe"/>
    <n v="1"/>
  </r>
  <r>
    <s v="U00314"/>
    <n v="31"/>
    <x v="1"/>
    <s v="Female"/>
    <n v="5.51"/>
    <n v="1.95"/>
    <n v="0.64"/>
    <n v="5.15"/>
    <n v="4.53"/>
    <n v="2.59"/>
    <n v="1.9400000000000004"/>
    <n v="139"/>
    <n v="54"/>
    <n v="9.8003629764065341"/>
    <n v="6.11"/>
    <s v="Medium"/>
    <x v="0"/>
    <s v="Mild"/>
    <n v="0"/>
  </r>
  <r>
    <s v="U00315"/>
    <n v="35"/>
    <x v="1"/>
    <s v="Female"/>
    <n v="6.22"/>
    <n v="4.8099999999999996"/>
    <n v="1.27"/>
    <n v="1.71"/>
    <n v="5.33"/>
    <n v="6.08"/>
    <n v="-0.75"/>
    <n v="37"/>
    <n v="144"/>
    <n v="23.15112540192926"/>
    <n v="7.12"/>
    <s v="High"/>
    <x v="1"/>
    <s v="Moderate"/>
    <n v="1"/>
  </r>
  <r>
    <s v="U00316"/>
    <n v="25"/>
    <x v="0"/>
    <s v="Other"/>
    <n v="10.95"/>
    <n v="4.1500000000000004"/>
    <n v="1.32"/>
    <n v="2.11"/>
    <n v="8.7799999999999994"/>
    <n v="5.4700000000000006"/>
    <n v="3.3099999999999987"/>
    <n v="178"/>
    <n v="150"/>
    <n v="13.698630136986303"/>
    <n v="12.64"/>
    <s v="High"/>
    <x v="0"/>
    <s v="Moderate"/>
    <n v="1"/>
  </r>
  <r>
    <s v="U00317"/>
    <n v="29"/>
    <x v="1"/>
    <s v="Other"/>
    <n v="7.01"/>
    <n v="5.47"/>
    <n v="2.4500000000000002"/>
    <n v="3.92"/>
    <n v="8.82"/>
    <n v="7.92"/>
    <n v="0.90000000000000036"/>
    <n v="194"/>
    <n v="97"/>
    <n v="13.837375178316691"/>
    <n v="8.4600000000000009"/>
    <s v="Low"/>
    <x v="1"/>
    <s v="Severe"/>
    <n v="1"/>
  </r>
  <r>
    <s v="U00318"/>
    <n v="27"/>
    <x v="1"/>
    <s v="Other"/>
    <n v="3.22"/>
    <n v="3.34"/>
    <n v="3.08"/>
    <n v="3.33"/>
    <n v="6.79"/>
    <n v="6.42"/>
    <n v="0.37000000000000011"/>
    <n v="144"/>
    <n v="26"/>
    <n v="8.074534161490682"/>
    <n v="4.46"/>
    <s v="High"/>
    <x v="0"/>
    <s v="Mild"/>
    <n v="0"/>
  </r>
  <r>
    <s v="U00319"/>
    <n v="20"/>
    <x v="0"/>
    <s v="Male"/>
    <n v="11.53"/>
    <n v="1.42"/>
    <n v="3.83"/>
    <n v="3.46"/>
    <n v="4.53"/>
    <n v="5.25"/>
    <n v="-0.71999999999999975"/>
    <n v="36"/>
    <n v="68"/>
    <n v="5.8976582827406769"/>
    <n v="13.71"/>
    <s v="Low"/>
    <x v="1"/>
    <s v="Moderate"/>
    <n v="1"/>
  </r>
  <r>
    <s v="U00320"/>
    <n v="35"/>
    <x v="1"/>
    <s v="Male"/>
    <n v="10.46"/>
    <n v="5.33"/>
    <n v="2.97"/>
    <n v="2.89"/>
    <n v="8.18"/>
    <n v="8.3000000000000007"/>
    <n v="-0.12000000000000099"/>
    <n v="38"/>
    <n v="54"/>
    <n v="5.1625239005736132"/>
    <n v="11.02"/>
    <s v="High"/>
    <x v="1"/>
    <s v="Moderate"/>
    <n v="1"/>
  </r>
  <r>
    <s v="U00321"/>
    <n v="20"/>
    <x v="0"/>
    <s v="Female"/>
    <n v="3.49"/>
    <n v="4.87"/>
    <n v="2.23"/>
    <n v="3.66"/>
    <n v="5.52"/>
    <n v="7.1"/>
    <n v="-1.58"/>
    <n v="86"/>
    <n v="119"/>
    <n v="34.097421203438394"/>
    <n v="4.96"/>
    <s v="High"/>
    <x v="1"/>
    <s v="Severe"/>
    <n v="1"/>
  </r>
  <r>
    <s v="U00322"/>
    <n v="18"/>
    <x v="0"/>
    <s v="Female"/>
    <n v="6.51"/>
    <n v="1.1499999999999999"/>
    <n v="0.02"/>
    <n v="4.46"/>
    <n v="4.78"/>
    <n v="1.17"/>
    <n v="3.6100000000000003"/>
    <n v="210"/>
    <n v="164"/>
    <n v="25.192012288786483"/>
    <n v="7.12"/>
    <s v="Low"/>
    <x v="1"/>
    <s v="Mild"/>
    <n v="0"/>
  </r>
  <r>
    <s v="U00323"/>
    <n v="27"/>
    <x v="1"/>
    <s v="Other"/>
    <n v="8.4600000000000009"/>
    <n v="2.0499999999999998"/>
    <n v="3.71"/>
    <n v="2.6"/>
    <n v="8.1999999999999993"/>
    <n v="5.76"/>
    <n v="2.4399999999999995"/>
    <n v="27"/>
    <n v="136"/>
    <n v="16.07565011820331"/>
    <n v="9.35"/>
    <s v="Low"/>
    <x v="0"/>
    <s v="Severe"/>
    <n v="1"/>
  </r>
  <r>
    <s v="U00324"/>
    <n v="27"/>
    <x v="1"/>
    <s v="Male"/>
    <n v="11.64"/>
    <n v="1.29"/>
    <n v="2.71"/>
    <n v="5.53"/>
    <n v="8.08"/>
    <n v="4"/>
    <n v="4.08"/>
    <n v="206"/>
    <n v="180"/>
    <n v="15.463917525773196"/>
    <n v="13.07"/>
    <s v="Low"/>
    <x v="0"/>
    <s v="Moderate"/>
    <n v="1"/>
  </r>
  <r>
    <s v="U00325"/>
    <n v="18"/>
    <x v="0"/>
    <s v="Male"/>
    <n v="8.15"/>
    <n v="2.67"/>
    <n v="2.19"/>
    <n v="0.97"/>
    <n v="5.45"/>
    <n v="4.8599999999999994"/>
    <n v="0.59000000000000075"/>
    <n v="209"/>
    <n v="103"/>
    <n v="12.638036809815951"/>
    <n v="9.18"/>
    <s v="High"/>
    <x v="0"/>
    <s v="Moderate"/>
    <n v="1"/>
  </r>
  <r>
    <s v="U00326"/>
    <n v="25"/>
    <x v="0"/>
    <s v="Other"/>
    <n v="8.5500000000000007"/>
    <n v="1.89"/>
    <n v="0.46"/>
    <n v="4.1900000000000004"/>
    <n v="7.05"/>
    <n v="2.35"/>
    <n v="4.6999999999999993"/>
    <n v="33"/>
    <n v="155"/>
    <n v="18.128654970760234"/>
    <n v="10.199999999999999"/>
    <s v="High"/>
    <x v="0"/>
    <s v="Severe"/>
    <n v="1"/>
  </r>
  <r>
    <s v="U00327"/>
    <n v="20"/>
    <x v="0"/>
    <s v="Female"/>
    <n v="5.26"/>
    <n v="1.59"/>
    <n v="2.3199999999999998"/>
    <n v="5.73"/>
    <n v="6.11"/>
    <n v="3.91"/>
    <n v="2.2000000000000002"/>
    <n v="191"/>
    <n v="75"/>
    <n v="14.258555133079849"/>
    <n v="6.01"/>
    <s v="High"/>
    <x v="0"/>
    <s v="None"/>
    <n v="0"/>
  </r>
  <r>
    <s v="U00328"/>
    <n v="33"/>
    <x v="1"/>
    <s v="Male"/>
    <n v="7.06"/>
    <n v="3.89"/>
    <n v="1.22"/>
    <n v="3.71"/>
    <n v="7.04"/>
    <n v="5.1100000000000003"/>
    <n v="1.9299999999999997"/>
    <n v="113"/>
    <n v="95"/>
    <n v="13.456090651558075"/>
    <n v="9.9600000000000009"/>
    <s v="Low"/>
    <x v="0"/>
    <s v="Moderate"/>
    <n v="1"/>
  </r>
  <r>
    <s v="U00329"/>
    <n v="25"/>
    <x v="0"/>
    <s v="Other"/>
    <n v="9.41"/>
    <n v="4.0199999999999996"/>
    <n v="1.1100000000000001"/>
    <n v="2.48"/>
    <n v="7.56"/>
    <n v="5.13"/>
    <n v="2.4299999999999997"/>
    <n v="104"/>
    <n v="137"/>
    <n v="14.558979808714133"/>
    <n v="11.07"/>
    <s v="Medium"/>
    <x v="1"/>
    <s v="Severe"/>
    <n v="1"/>
  </r>
  <r>
    <s v="U00330"/>
    <n v="21"/>
    <x v="0"/>
    <s v="Male"/>
    <n v="4.58"/>
    <n v="3.84"/>
    <n v="3.37"/>
    <n v="5.22"/>
    <n v="5.13"/>
    <n v="7.21"/>
    <n v="-2.08"/>
    <n v="157"/>
    <n v="65"/>
    <n v="14.192139737991265"/>
    <n v="5.74"/>
    <s v="High"/>
    <x v="0"/>
    <s v="None"/>
    <n v="0"/>
  </r>
  <r>
    <s v="U00331"/>
    <n v="34"/>
    <x v="1"/>
    <s v="Female"/>
    <n v="8.68"/>
    <n v="4.97"/>
    <n v="2.3199999999999998"/>
    <n v="4.7300000000000004"/>
    <n v="5.46"/>
    <n v="7.2899999999999991"/>
    <n v="-1.8299999999999992"/>
    <n v="29"/>
    <n v="156"/>
    <n v="17.972350230414747"/>
    <n v="9.83"/>
    <s v="High"/>
    <x v="1"/>
    <s v="Moderate"/>
    <n v="1"/>
  </r>
  <r>
    <s v="U00332"/>
    <n v="30"/>
    <x v="1"/>
    <s v="Other"/>
    <n v="5.01"/>
    <n v="4.75"/>
    <n v="2.93"/>
    <n v="2.1"/>
    <n v="6.59"/>
    <n v="7.68"/>
    <n v="-1.0899999999999999"/>
    <n v="150"/>
    <n v="38"/>
    <n v="7.5848303393213579"/>
    <n v="6.5"/>
    <s v="High"/>
    <x v="0"/>
    <s v="Moderate"/>
    <n v="1"/>
  </r>
  <r>
    <s v="U00333"/>
    <n v="23"/>
    <x v="0"/>
    <s v="Male"/>
    <n v="9.81"/>
    <n v="1.27"/>
    <n v="0.64"/>
    <n v="3.61"/>
    <n v="7.05"/>
    <n v="1.9100000000000001"/>
    <n v="5.14"/>
    <n v="243"/>
    <n v="52"/>
    <n v="5.3007135575942916"/>
    <n v="12.15"/>
    <s v="Medium"/>
    <x v="1"/>
    <s v="Moderate"/>
    <n v="1"/>
  </r>
  <r>
    <s v="U00334"/>
    <n v="33"/>
    <x v="1"/>
    <s v="Other"/>
    <n v="5.09"/>
    <n v="1.95"/>
    <n v="0.94"/>
    <n v="4.18"/>
    <n v="6.83"/>
    <n v="2.8899999999999997"/>
    <n v="3.9400000000000004"/>
    <n v="222"/>
    <n v="107"/>
    <n v="21.021611001964637"/>
    <n v="6.56"/>
    <s v="Medium"/>
    <x v="0"/>
    <s v="None"/>
    <n v="0"/>
  </r>
  <r>
    <s v="U00335"/>
    <n v="28"/>
    <x v="1"/>
    <s v="Other"/>
    <n v="3.93"/>
    <n v="5.83"/>
    <n v="2.5299999999999998"/>
    <n v="2"/>
    <n v="7.84"/>
    <n v="8.36"/>
    <n v="-0.51999999999999957"/>
    <n v="168"/>
    <n v="154"/>
    <n v="39.185750636132312"/>
    <n v="5.86"/>
    <s v="Medium"/>
    <x v="1"/>
    <s v="Severe"/>
    <n v="1"/>
  </r>
  <r>
    <s v="U00336"/>
    <n v="20"/>
    <x v="0"/>
    <s v="Female"/>
    <n v="7.65"/>
    <n v="2.57"/>
    <n v="3.63"/>
    <n v="3.34"/>
    <n v="6.09"/>
    <n v="6.1999999999999993"/>
    <n v="-0.10999999999999943"/>
    <n v="242"/>
    <n v="103"/>
    <n v="13.464052287581699"/>
    <n v="9.3699999999999992"/>
    <s v="Medium"/>
    <x v="0"/>
    <s v="Mild"/>
    <n v="0"/>
  </r>
  <r>
    <s v="U00337"/>
    <n v="23"/>
    <x v="0"/>
    <s v="Female"/>
    <n v="5.07"/>
    <n v="3.33"/>
    <n v="1.1200000000000001"/>
    <n v="1.33"/>
    <n v="5.21"/>
    <n v="4.45"/>
    <n v="0.75999999999999979"/>
    <n v="174"/>
    <n v="45"/>
    <n v="8.8757396449704142"/>
    <n v="7.22"/>
    <s v="Medium"/>
    <x v="1"/>
    <s v="None"/>
    <n v="0"/>
  </r>
  <r>
    <s v="U00338"/>
    <n v="33"/>
    <x v="1"/>
    <s v="Male"/>
    <n v="7.31"/>
    <n v="3.75"/>
    <n v="2.59"/>
    <n v="2.76"/>
    <n v="5.6"/>
    <n v="6.34"/>
    <n v="-0.74000000000000021"/>
    <n v="52"/>
    <n v="161"/>
    <n v="22.024623803009575"/>
    <n v="9.2899999999999991"/>
    <s v="Low"/>
    <x v="0"/>
    <s v="Mild"/>
    <n v="0"/>
  </r>
  <r>
    <s v="U00339"/>
    <n v="23"/>
    <x v="0"/>
    <s v="Female"/>
    <n v="5.32"/>
    <n v="1.49"/>
    <n v="3.83"/>
    <n v="3.8"/>
    <n v="7.04"/>
    <n v="5.32"/>
    <n v="1.7199999999999998"/>
    <n v="24"/>
    <n v="87"/>
    <n v="16.353383458646615"/>
    <n v="8.19"/>
    <s v="Low"/>
    <x v="1"/>
    <s v="Mild"/>
    <n v="0"/>
  </r>
  <r>
    <s v="U00340"/>
    <n v="23"/>
    <x v="0"/>
    <s v="Other"/>
    <n v="4.97"/>
    <n v="2.76"/>
    <n v="0.56999999999999995"/>
    <n v="3.7"/>
    <n v="7.95"/>
    <n v="3.3299999999999996"/>
    <n v="4.620000000000001"/>
    <n v="179"/>
    <n v="145"/>
    <n v="29.175050301810867"/>
    <n v="6.13"/>
    <s v="High"/>
    <x v="1"/>
    <s v="Mild"/>
    <n v="0"/>
  </r>
  <r>
    <s v="U00341"/>
    <n v="20"/>
    <x v="0"/>
    <s v="Female"/>
    <n v="5.07"/>
    <n v="2.62"/>
    <n v="0.43"/>
    <n v="1.61"/>
    <n v="8.3699999999999992"/>
    <n v="3.0500000000000003"/>
    <n v="5.3199999999999985"/>
    <n v="149"/>
    <n v="122"/>
    <n v="24.063116370808679"/>
    <n v="7.64"/>
    <s v="High"/>
    <x v="0"/>
    <s v="None"/>
    <n v="0"/>
  </r>
  <r>
    <s v="U00342"/>
    <n v="19"/>
    <x v="0"/>
    <s v="Female"/>
    <n v="10.9"/>
    <n v="3.42"/>
    <n v="3.01"/>
    <n v="1.01"/>
    <n v="7.47"/>
    <n v="6.43"/>
    <n v="1.04"/>
    <n v="250"/>
    <n v="169"/>
    <n v="15.504587155963302"/>
    <n v="12.75"/>
    <s v="Low"/>
    <x v="1"/>
    <s v="Severe"/>
    <n v="1"/>
  </r>
  <r>
    <s v="U00343"/>
    <n v="19"/>
    <x v="0"/>
    <s v="Male"/>
    <n v="9.2799999999999994"/>
    <n v="2.86"/>
    <n v="3.75"/>
    <n v="3.15"/>
    <n v="7.96"/>
    <n v="6.6099999999999994"/>
    <n v="1.3500000000000005"/>
    <n v="109"/>
    <n v="165"/>
    <n v="17.780172413793103"/>
    <n v="11.79"/>
    <s v="High"/>
    <x v="0"/>
    <s v="Severe"/>
    <n v="1"/>
  </r>
  <r>
    <s v="U00344"/>
    <n v="26"/>
    <x v="1"/>
    <s v="Other"/>
    <n v="7.29"/>
    <n v="1.78"/>
    <n v="3.44"/>
    <n v="2.06"/>
    <n v="8.4499999999999993"/>
    <n v="5.22"/>
    <n v="3.2299999999999995"/>
    <n v="124"/>
    <n v="80"/>
    <n v="10.973936899862826"/>
    <n v="8.26"/>
    <s v="High"/>
    <x v="0"/>
    <s v="Mild"/>
    <n v="0"/>
  </r>
  <r>
    <s v="U00345"/>
    <n v="18"/>
    <x v="0"/>
    <s v="Other"/>
    <n v="6.38"/>
    <n v="1.63"/>
    <n v="3.22"/>
    <n v="2.75"/>
    <n v="4.9800000000000004"/>
    <n v="4.8499999999999996"/>
    <n v="0.13000000000000078"/>
    <n v="129"/>
    <n v="164"/>
    <n v="25.705329153605017"/>
    <n v="7.51"/>
    <s v="High"/>
    <x v="1"/>
    <s v="Moderate"/>
    <n v="1"/>
  </r>
  <r>
    <s v="U00346"/>
    <n v="26"/>
    <x v="1"/>
    <s v="Other"/>
    <n v="11.93"/>
    <n v="2.69"/>
    <n v="0.81"/>
    <n v="3.54"/>
    <n v="7.01"/>
    <n v="3.5"/>
    <n v="3.51"/>
    <n v="65"/>
    <n v="109"/>
    <n v="9.1366303436714169"/>
    <n v="13.83"/>
    <s v="Medium"/>
    <x v="1"/>
    <s v="Severe"/>
    <n v="1"/>
  </r>
  <r>
    <s v="U00347"/>
    <n v="29"/>
    <x v="1"/>
    <s v="Other"/>
    <n v="9.9700000000000006"/>
    <n v="2.69"/>
    <n v="0.55000000000000004"/>
    <n v="5.25"/>
    <n v="5.04"/>
    <n v="3.24"/>
    <n v="1.7999999999999998"/>
    <n v="78"/>
    <n v="129"/>
    <n v="12.938816449348042"/>
    <n v="12.43"/>
    <s v="Low"/>
    <x v="0"/>
    <s v="Moderate"/>
    <n v="1"/>
  </r>
  <r>
    <s v="U00348"/>
    <n v="30"/>
    <x v="1"/>
    <s v="Other"/>
    <n v="10.07"/>
    <n v="4.9000000000000004"/>
    <n v="2.46"/>
    <n v="4.2699999999999996"/>
    <n v="4.7300000000000004"/>
    <n v="7.36"/>
    <n v="-2.63"/>
    <n v="119"/>
    <n v="177"/>
    <n v="17.576961271102284"/>
    <n v="10.58"/>
    <s v="Low"/>
    <x v="0"/>
    <s v="Severe"/>
    <n v="1"/>
  </r>
  <r>
    <s v="U00349"/>
    <n v="31"/>
    <x v="1"/>
    <s v="Other"/>
    <n v="3.79"/>
    <n v="1.95"/>
    <n v="1.48"/>
    <n v="3.85"/>
    <n v="7.76"/>
    <n v="3.4299999999999997"/>
    <n v="4.33"/>
    <n v="122"/>
    <n v="172"/>
    <n v="45.382585751978894"/>
    <n v="5.93"/>
    <s v="Medium"/>
    <x v="0"/>
    <s v="None"/>
    <n v="0"/>
  </r>
  <r>
    <s v="U00350"/>
    <n v="33"/>
    <x v="1"/>
    <s v="Other"/>
    <n v="6.95"/>
    <n v="1.61"/>
    <n v="2.63"/>
    <n v="4.92"/>
    <n v="5.79"/>
    <n v="4.24"/>
    <n v="1.5499999999999998"/>
    <n v="28"/>
    <n v="168"/>
    <n v="24.172661870503596"/>
    <n v="8.73"/>
    <s v="High"/>
    <x v="0"/>
    <s v="Mild"/>
    <n v="0"/>
  </r>
  <r>
    <s v="U00351"/>
    <n v="19"/>
    <x v="0"/>
    <s v="Other"/>
    <n v="6.24"/>
    <n v="4.0999999999999996"/>
    <n v="3.9"/>
    <n v="0.98"/>
    <n v="5.74"/>
    <n v="8"/>
    <n v="-2.2599999999999998"/>
    <n v="122"/>
    <n v="105"/>
    <n v="16.826923076923077"/>
    <n v="8.41"/>
    <s v="Medium"/>
    <x v="0"/>
    <s v="Moderate"/>
    <n v="1"/>
  </r>
  <r>
    <s v="U00352"/>
    <n v="20"/>
    <x v="0"/>
    <s v="Other"/>
    <n v="11.27"/>
    <n v="3.52"/>
    <n v="2.9"/>
    <n v="3.58"/>
    <n v="7.12"/>
    <n v="6.42"/>
    <n v="0.70000000000000018"/>
    <n v="108"/>
    <n v="85"/>
    <n v="7.5421472937000891"/>
    <n v="12.34"/>
    <s v="Low"/>
    <x v="1"/>
    <s v="Severe"/>
    <n v="1"/>
  </r>
  <r>
    <s v="U00353"/>
    <n v="18"/>
    <x v="0"/>
    <s v="Female"/>
    <n v="5.35"/>
    <n v="2.74"/>
    <n v="0.43"/>
    <n v="0.9"/>
    <n v="5.82"/>
    <n v="3.1700000000000004"/>
    <n v="2.65"/>
    <n v="49"/>
    <n v="146"/>
    <n v="27.289719626168225"/>
    <n v="8.24"/>
    <s v="High"/>
    <x v="1"/>
    <s v="Mild"/>
    <n v="0"/>
  </r>
  <r>
    <s v="U00354"/>
    <n v="33"/>
    <x v="1"/>
    <s v="Other"/>
    <n v="9.93"/>
    <n v="4.67"/>
    <n v="3.84"/>
    <n v="3.02"/>
    <n v="6.57"/>
    <n v="8.51"/>
    <n v="-1.9399999999999995"/>
    <n v="170"/>
    <n v="22"/>
    <n v="2.215508559919436"/>
    <n v="11.63"/>
    <s v="Medium"/>
    <x v="0"/>
    <s v="Severe"/>
    <n v="1"/>
  </r>
  <r>
    <s v="U00355"/>
    <n v="25"/>
    <x v="0"/>
    <s v="Male"/>
    <n v="9.09"/>
    <n v="1.76"/>
    <n v="1.26"/>
    <n v="5.75"/>
    <n v="6.82"/>
    <n v="3.02"/>
    <n v="3.8000000000000003"/>
    <n v="22"/>
    <n v="82"/>
    <n v="9.0209020902090202"/>
    <n v="10.210000000000001"/>
    <s v="Low"/>
    <x v="1"/>
    <s v="Severe"/>
    <n v="1"/>
  </r>
  <r>
    <s v="U00356"/>
    <n v="35"/>
    <x v="1"/>
    <s v="Female"/>
    <n v="11.38"/>
    <n v="3.12"/>
    <n v="1.41"/>
    <n v="5.42"/>
    <n v="5.71"/>
    <n v="4.53"/>
    <n v="1.1799999999999997"/>
    <n v="211"/>
    <n v="63"/>
    <n v="5.5360281195079084"/>
    <n v="13.13"/>
    <s v="Low"/>
    <x v="0"/>
    <s v="Moderate"/>
    <n v="1"/>
  </r>
  <r>
    <s v="U00357"/>
    <n v="24"/>
    <x v="0"/>
    <s v="Other"/>
    <n v="5.0599999999999996"/>
    <n v="5.09"/>
    <n v="3.35"/>
    <n v="2.46"/>
    <n v="8.01"/>
    <n v="8.44"/>
    <n v="-0.42999999999999972"/>
    <n v="50"/>
    <n v="35"/>
    <n v="6.916996047430831"/>
    <n v="7.25"/>
    <s v="High"/>
    <x v="1"/>
    <s v="Moderate"/>
    <n v="1"/>
  </r>
  <r>
    <s v="U00358"/>
    <n v="19"/>
    <x v="0"/>
    <s v="Male"/>
    <n v="10.63"/>
    <n v="2.54"/>
    <n v="1.26"/>
    <n v="5.44"/>
    <n v="8.4600000000000009"/>
    <n v="3.8"/>
    <n v="4.660000000000001"/>
    <n v="167"/>
    <n v="85"/>
    <n v="7.9962370649106296"/>
    <n v="12.36"/>
    <s v="High"/>
    <x v="1"/>
    <s v="Severe"/>
    <n v="1"/>
  </r>
  <r>
    <s v="U00359"/>
    <n v="22"/>
    <x v="0"/>
    <s v="Other"/>
    <n v="3.49"/>
    <n v="4.9000000000000004"/>
    <n v="1.91"/>
    <n v="3.47"/>
    <n v="6.76"/>
    <n v="6.8100000000000005"/>
    <n v="-5.0000000000000711E-2"/>
    <n v="120"/>
    <n v="59"/>
    <n v="16.905444126074496"/>
    <n v="5.13"/>
    <s v="Low"/>
    <x v="1"/>
    <s v="Severe"/>
    <n v="1"/>
  </r>
  <r>
    <s v="U00360"/>
    <n v="18"/>
    <x v="0"/>
    <s v="Other"/>
    <n v="3.11"/>
    <n v="1.66"/>
    <n v="2.3199999999999998"/>
    <n v="2.29"/>
    <n v="7.26"/>
    <n v="3.9799999999999995"/>
    <n v="3.2800000000000002"/>
    <n v="86"/>
    <n v="62"/>
    <n v="19.935691318327976"/>
    <n v="4.9800000000000004"/>
    <s v="Low"/>
    <x v="1"/>
    <s v="Mild"/>
    <n v="0"/>
  </r>
  <r>
    <s v="U00361"/>
    <n v="28"/>
    <x v="1"/>
    <s v="Male"/>
    <n v="6.29"/>
    <n v="3.24"/>
    <n v="0.84"/>
    <n v="4.3499999999999996"/>
    <n v="6.18"/>
    <n v="4.08"/>
    <n v="2.0999999999999996"/>
    <n v="238"/>
    <n v="117"/>
    <n v="18.600953895071541"/>
    <n v="7.49"/>
    <s v="Low"/>
    <x v="0"/>
    <s v="Mild"/>
    <n v="0"/>
  </r>
  <r>
    <s v="U00362"/>
    <n v="26"/>
    <x v="1"/>
    <s v="Female"/>
    <n v="10.24"/>
    <n v="3.55"/>
    <n v="3.43"/>
    <n v="1.58"/>
    <n v="8.1"/>
    <n v="6.98"/>
    <n v="1.1199999999999992"/>
    <n v="209"/>
    <n v="53"/>
    <n v="5.17578125"/>
    <n v="11.92"/>
    <s v="Low"/>
    <x v="0"/>
    <s v="Severe"/>
    <n v="1"/>
  </r>
  <r>
    <s v="U00363"/>
    <n v="22"/>
    <x v="0"/>
    <s v="Male"/>
    <n v="11.96"/>
    <n v="5.17"/>
    <n v="2.0699999999999998"/>
    <n v="4.46"/>
    <n v="8.0299999999999994"/>
    <n v="7.24"/>
    <n v="0.78999999999999915"/>
    <n v="96"/>
    <n v="79"/>
    <n v="6.6053511705685617"/>
    <n v="13.87"/>
    <s v="High"/>
    <x v="0"/>
    <s v="Severe"/>
    <n v="1"/>
  </r>
  <r>
    <s v="U00364"/>
    <n v="23"/>
    <x v="0"/>
    <s v="Male"/>
    <n v="3.54"/>
    <n v="4.9800000000000004"/>
    <n v="1.91"/>
    <n v="3.96"/>
    <n v="6.52"/>
    <n v="6.8900000000000006"/>
    <n v="-0.37000000000000099"/>
    <n v="105"/>
    <n v="81"/>
    <n v="22.881355932203391"/>
    <n v="4.9400000000000004"/>
    <s v="High"/>
    <x v="1"/>
    <s v="Severe"/>
    <n v="1"/>
  </r>
  <r>
    <s v="U00365"/>
    <n v="31"/>
    <x v="1"/>
    <s v="Other"/>
    <n v="4.09"/>
    <n v="5.27"/>
    <n v="3.85"/>
    <n v="1.59"/>
    <n v="7.09"/>
    <n v="9.1199999999999992"/>
    <n v="-2.0299999999999994"/>
    <n v="186"/>
    <n v="152"/>
    <n v="37.163814180929094"/>
    <n v="5.03"/>
    <s v="Medium"/>
    <x v="1"/>
    <s v="Severe"/>
    <n v="1"/>
  </r>
  <r>
    <s v="U00366"/>
    <n v="34"/>
    <x v="1"/>
    <s v="Other"/>
    <n v="7.39"/>
    <n v="4.55"/>
    <n v="3.56"/>
    <n v="2.6"/>
    <n v="5.79"/>
    <n v="8.11"/>
    <n v="-2.3199999999999994"/>
    <n v="181"/>
    <n v="52"/>
    <n v="7.036535859269283"/>
    <n v="10.06"/>
    <s v="High"/>
    <x v="1"/>
    <s v="Severe"/>
    <n v="1"/>
  </r>
  <r>
    <s v="U00367"/>
    <n v="30"/>
    <x v="1"/>
    <s v="Female"/>
    <n v="10.64"/>
    <n v="0.89"/>
    <n v="0.65"/>
    <n v="1.76"/>
    <n v="5.93"/>
    <n v="1.54"/>
    <n v="4.3899999999999997"/>
    <n v="94"/>
    <n v="83"/>
    <n v="7.8007518796992477"/>
    <n v="12.65"/>
    <s v="Medium"/>
    <x v="1"/>
    <s v="Severe"/>
    <n v="1"/>
  </r>
  <r>
    <s v="U00368"/>
    <n v="34"/>
    <x v="1"/>
    <s v="Male"/>
    <n v="11.69"/>
    <n v="2.78"/>
    <n v="0.74"/>
    <n v="0.63"/>
    <n v="7.77"/>
    <n v="3.5199999999999996"/>
    <n v="4.25"/>
    <n v="189"/>
    <n v="79"/>
    <n v="6.7579127459366983"/>
    <n v="14.54"/>
    <s v="High"/>
    <x v="0"/>
    <s v="Moderate"/>
    <n v="1"/>
  </r>
  <r>
    <s v="U00369"/>
    <n v="30"/>
    <x v="1"/>
    <s v="Other"/>
    <n v="3.93"/>
    <n v="0.85"/>
    <n v="3.51"/>
    <n v="3.52"/>
    <n v="4.62"/>
    <n v="4.3599999999999994"/>
    <n v="0.26000000000000068"/>
    <n v="121"/>
    <n v="149"/>
    <n v="37.913486005089055"/>
    <n v="6.34"/>
    <s v="Low"/>
    <x v="0"/>
    <s v="Mild"/>
    <n v="0"/>
  </r>
  <r>
    <s v="U00370"/>
    <n v="22"/>
    <x v="0"/>
    <s v="Male"/>
    <n v="3.76"/>
    <n v="5.62"/>
    <n v="1.56"/>
    <n v="1.76"/>
    <n v="7.82"/>
    <n v="7.18"/>
    <n v="0.64000000000000057"/>
    <n v="133"/>
    <n v="175"/>
    <n v="46.542553191489361"/>
    <n v="4.58"/>
    <s v="High"/>
    <x v="0"/>
    <s v="Moderate"/>
    <n v="1"/>
  </r>
  <r>
    <s v="U00371"/>
    <n v="29"/>
    <x v="1"/>
    <s v="Other"/>
    <n v="10.74"/>
    <n v="2.29"/>
    <n v="1.9"/>
    <n v="5.86"/>
    <n v="6.93"/>
    <n v="4.1899999999999995"/>
    <n v="2.74"/>
    <n v="89"/>
    <n v="155"/>
    <n v="14.432029795158286"/>
    <n v="12.35"/>
    <s v="High"/>
    <x v="0"/>
    <s v="Severe"/>
    <n v="1"/>
  </r>
  <r>
    <s v="U00372"/>
    <n v="31"/>
    <x v="1"/>
    <s v="Male"/>
    <n v="7.71"/>
    <n v="4.0199999999999996"/>
    <n v="1.24"/>
    <n v="2.41"/>
    <n v="6.93"/>
    <n v="5.26"/>
    <n v="1.67"/>
    <n v="226"/>
    <n v="37"/>
    <n v="4.7989623865110245"/>
    <n v="9.31"/>
    <s v="Medium"/>
    <x v="1"/>
    <s v="Severe"/>
    <n v="1"/>
  </r>
  <r>
    <s v="U00373"/>
    <n v="27"/>
    <x v="1"/>
    <s v="Male"/>
    <n v="3.1"/>
    <n v="3.38"/>
    <n v="3.03"/>
    <n v="1.25"/>
    <n v="5.79"/>
    <n v="6.41"/>
    <n v="-0.62000000000000011"/>
    <n v="156"/>
    <n v="17"/>
    <n v="5.4838709677419351"/>
    <n v="5.32"/>
    <s v="Medium"/>
    <x v="1"/>
    <s v="Mild"/>
    <n v="0"/>
  </r>
  <r>
    <s v="U00374"/>
    <n v="31"/>
    <x v="1"/>
    <s v="Female"/>
    <n v="10.18"/>
    <n v="3.78"/>
    <n v="3.19"/>
    <n v="3.52"/>
    <n v="5.35"/>
    <n v="6.97"/>
    <n v="-1.62"/>
    <n v="245"/>
    <n v="158"/>
    <n v="15.520628683693516"/>
    <n v="11.77"/>
    <s v="Low"/>
    <x v="0"/>
    <s v="Severe"/>
    <n v="1"/>
  </r>
  <r>
    <s v="U00375"/>
    <n v="25"/>
    <x v="0"/>
    <s v="Male"/>
    <n v="5.37"/>
    <n v="2.82"/>
    <n v="0.96"/>
    <n v="4.7"/>
    <n v="8.59"/>
    <n v="3.78"/>
    <n v="4.8100000000000005"/>
    <n v="226"/>
    <n v="84"/>
    <n v="15.64245810055866"/>
    <n v="6.58"/>
    <s v="High"/>
    <x v="1"/>
    <s v="Mild"/>
    <n v="0"/>
  </r>
  <r>
    <s v="U00376"/>
    <n v="20"/>
    <x v="0"/>
    <s v="Other"/>
    <n v="4.6399999999999997"/>
    <n v="2.09"/>
    <n v="2.5499999999999998"/>
    <n v="3.9"/>
    <n v="5.72"/>
    <n v="4.6399999999999997"/>
    <n v="1.08"/>
    <n v="179"/>
    <n v="140"/>
    <n v="30.172413793103452"/>
    <n v="5.61"/>
    <s v="Low"/>
    <x v="0"/>
    <s v="None"/>
    <n v="0"/>
  </r>
  <r>
    <s v="U00377"/>
    <n v="18"/>
    <x v="0"/>
    <s v="Female"/>
    <n v="4.67"/>
    <n v="1.06"/>
    <n v="1.08"/>
    <n v="4.43"/>
    <n v="7.77"/>
    <n v="2.14"/>
    <n v="5.629999999999999"/>
    <n v="79"/>
    <n v="38"/>
    <n v="8.1370449678800849"/>
    <n v="5.55"/>
    <s v="Medium"/>
    <x v="0"/>
    <s v="Mild"/>
    <n v="0"/>
  </r>
  <r>
    <s v="U00378"/>
    <n v="27"/>
    <x v="1"/>
    <s v="Male"/>
    <n v="10.07"/>
    <n v="3.24"/>
    <n v="1.49"/>
    <n v="4.33"/>
    <n v="4.6399999999999997"/>
    <n v="4.7300000000000004"/>
    <n v="-9.0000000000000746E-2"/>
    <n v="40"/>
    <n v="52"/>
    <n v="5.1638530287984112"/>
    <n v="10.71"/>
    <s v="Medium"/>
    <x v="0"/>
    <s v="Severe"/>
    <n v="1"/>
  </r>
  <r>
    <s v="U00379"/>
    <n v="24"/>
    <x v="0"/>
    <s v="Male"/>
    <n v="11.06"/>
    <n v="1.88"/>
    <n v="1.53"/>
    <n v="0.56999999999999995"/>
    <n v="8.89"/>
    <n v="3.41"/>
    <n v="5.48"/>
    <n v="202"/>
    <n v="78"/>
    <n v="7.0524412296564192"/>
    <n v="12.52"/>
    <s v="Medium"/>
    <x v="0"/>
    <s v="Moderate"/>
    <n v="1"/>
  </r>
  <r>
    <s v="U00380"/>
    <n v="32"/>
    <x v="1"/>
    <s v="Female"/>
    <n v="9.6199999999999992"/>
    <n v="1.02"/>
    <n v="2.66"/>
    <n v="1.65"/>
    <n v="6.25"/>
    <n v="3.68"/>
    <n v="2.57"/>
    <n v="99"/>
    <n v="97"/>
    <n v="10.083160083160084"/>
    <n v="10.52"/>
    <s v="High"/>
    <x v="0"/>
    <s v="Moderate"/>
    <n v="1"/>
  </r>
  <r>
    <s v="U00381"/>
    <n v="33"/>
    <x v="1"/>
    <s v="Female"/>
    <n v="8.75"/>
    <n v="1.59"/>
    <n v="3.55"/>
    <n v="5.25"/>
    <n v="5.48"/>
    <n v="5.14"/>
    <n v="0.34000000000000075"/>
    <n v="48"/>
    <n v="75"/>
    <n v="8.5714285714285712"/>
    <n v="10.83"/>
    <s v="Medium"/>
    <x v="0"/>
    <s v="Moderate"/>
    <n v="1"/>
  </r>
  <r>
    <s v="U00382"/>
    <n v="21"/>
    <x v="0"/>
    <s v="Female"/>
    <n v="6.56"/>
    <n v="1.84"/>
    <n v="3.88"/>
    <n v="3.7"/>
    <n v="7.61"/>
    <n v="5.72"/>
    <n v="1.8900000000000006"/>
    <n v="196"/>
    <n v="167"/>
    <n v="25.457317073170735"/>
    <n v="7.45"/>
    <s v="Low"/>
    <x v="0"/>
    <s v="Mild"/>
    <n v="0"/>
  </r>
  <r>
    <s v="U00383"/>
    <n v="20"/>
    <x v="0"/>
    <s v="Female"/>
    <n v="9.17"/>
    <n v="2.36"/>
    <n v="3.88"/>
    <n v="4.68"/>
    <n v="4.7699999999999996"/>
    <n v="6.24"/>
    <n v="-1.4700000000000006"/>
    <n v="111"/>
    <n v="180"/>
    <n v="19.629225736095965"/>
    <n v="10.050000000000001"/>
    <s v="High"/>
    <x v="0"/>
    <s v="Moderate"/>
    <n v="1"/>
  </r>
  <r>
    <s v="U00384"/>
    <n v="25"/>
    <x v="0"/>
    <s v="Female"/>
    <n v="5.85"/>
    <n v="3.57"/>
    <n v="2.58"/>
    <n v="2.41"/>
    <n v="8.51"/>
    <n v="6.15"/>
    <n v="2.3599999999999994"/>
    <n v="207"/>
    <n v="64"/>
    <n v="10.94017094017094"/>
    <n v="6.4"/>
    <s v="Medium"/>
    <x v="1"/>
    <s v="None"/>
    <n v="0"/>
  </r>
  <r>
    <s v="U00385"/>
    <n v="19"/>
    <x v="0"/>
    <s v="Other"/>
    <n v="7.37"/>
    <n v="2.91"/>
    <n v="1.18"/>
    <n v="4.33"/>
    <n v="5.35"/>
    <n v="4.09"/>
    <n v="1.2599999999999998"/>
    <n v="67"/>
    <n v="154"/>
    <n v="20.8955223880597"/>
    <n v="8.74"/>
    <s v="High"/>
    <x v="1"/>
    <s v="Moderate"/>
    <n v="1"/>
  </r>
  <r>
    <s v="U00386"/>
    <n v="35"/>
    <x v="1"/>
    <s v="Male"/>
    <n v="4.4400000000000004"/>
    <n v="3.42"/>
    <n v="1.8"/>
    <n v="5.01"/>
    <n v="6.94"/>
    <n v="5.22"/>
    <n v="1.7200000000000006"/>
    <n v="136"/>
    <n v="15"/>
    <n v="3.3783783783783781"/>
    <n v="6.88"/>
    <s v="High"/>
    <x v="1"/>
    <s v="None"/>
    <n v="0"/>
  </r>
  <r>
    <s v="U00387"/>
    <n v="29"/>
    <x v="1"/>
    <s v="Female"/>
    <n v="9.98"/>
    <n v="1.81"/>
    <n v="2.88"/>
    <n v="4.12"/>
    <n v="6.93"/>
    <n v="4.6899999999999995"/>
    <n v="2.2400000000000002"/>
    <n v="119"/>
    <n v="63"/>
    <n v="6.3126252505010019"/>
    <n v="11.79"/>
    <s v="Medium"/>
    <x v="0"/>
    <s v="Severe"/>
    <n v="1"/>
  </r>
  <r>
    <s v="U00388"/>
    <n v="31"/>
    <x v="1"/>
    <s v="Male"/>
    <n v="8.77"/>
    <n v="1.1100000000000001"/>
    <n v="2.09"/>
    <n v="0.87"/>
    <n v="8.26"/>
    <n v="3.2"/>
    <n v="5.0599999999999996"/>
    <n v="53"/>
    <n v="60"/>
    <n v="6.8415051311288488"/>
    <n v="11.45"/>
    <s v="Low"/>
    <x v="0"/>
    <s v="Severe"/>
    <n v="1"/>
  </r>
  <r>
    <s v="U00389"/>
    <n v="21"/>
    <x v="0"/>
    <s v="Male"/>
    <n v="3.29"/>
    <n v="4.03"/>
    <n v="1.55"/>
    <n v="3.19"/>
    <n v="7.31"/>
    <n v="5.58"/>
    <n v="1.7299999999999995"/>
    <n v="171"/>
    <n v="80"/>
    <n v="24.316109422492399"/>
    <n v="3.91"/>
    <s v="Low"/>
    <x v="0"/>
    <s v="Moderate"/>
    <n v="1"/>
  </r>
  <r>
    <s v="U00390"/>
    <n v="33"/>
    <x v="1"/>
    <s v="Other"/>
    <n v="11.36"/>
    <n v="5.08"/>
    <n v="1.87"/>
    <n v="4.01"/>
    <n v="6.12"/>
    <n v="6.95"/>
    <n v="-0.83000000000000007"/>
    <n v="210"/>
    <n v="121"/>
    <n v="10.651408450704226"/>
    <n v="13.92"/>
    <s v="High"/>
    <x v="0"/>
    <s v="Severe"/>
    <n v="1"/>
  </r>
  <r>
    <s v="U00391"/>
    <n v="19"/>
    <x v="0"/>
    <s v="Other"/>
    <n v="9.61"/>
    <n v="5.09"/>
    <n v="0.31"/>
    <n v="1.69"/>
    <n v="6.84"/>
    <n v="5.3999999999999995"/>
    <n v="1.4400000000000004"/>
    <n v="45"/>
    <n v="74"/>
    <n v="7.7003121748178982"/>
    <n v="11.44"/>
    <s v="Low"/>
    <x v="0"/>
    <s v="Moderate"/>
    <n v="1"/>
  </r>
  <r>
    <s v="U00392"/>
    <n v="23"/>
    <x v="0"/>
    <s v="Male"/>
    <n v="8.0299999999999994"/>
    <n v="3.57"/>
    <n v="2.98"/>
    <n v="4.71"/>
    <n v="7.09"/>
    <n v="6.55"/>
    <n v="0.54"/>
    <n v="192"/>
    <n v="132"/>
    <n v="16.438356164383563"/>
    <n v="10.29"/>
    <s v="Medium"/>
    <x v="0"/>
    <s v="Moderate"/>
    <n v="1"/>
  </r>
  <r>
    <s v="U00393"/>
    <n v="35"/>
    <x v="1"/>
    <s v="Other"/>
    <n v="6.61"/>
    <n v="2.36"/>
    <n v="0.63"/>
    <n v="5.99"/>
    <n v="6.49"/>
    <n v="2.9899999999999998"/>
    <n v="3.5000000000000004"/>
    <n v="110"/>
    <n v="95"/>
    <n v="14.372163388804841"/>
    <n v="8.49"/>
    <s v="Medium"/>
    <x v="1"/>
    <s v="Moderate"/>
    <n v="1"/>
  </r>
  <r>
    <s v="U00394"/>
    <n v="31"/>
    <x v="1"/>
    <s v="Male"/>
    <n v="10.44"/>
    <n v="2.2799999999999998"/>
    <n v="0.96"/>
    <n v="3.5"/>
    <n v="6.19"/>
    <n v="3.2399999999999998"/>
    <n v="2.9500000000000006"/>
    <n v="160"/>
    <n v="80"/>
    <n v="7.6628352490421463"/>
    <n v="11.84"/>
    <s v="Medium"/>
    <x v="1"/>
    <s v="Severe"/>
    <n v="1"/>
  </r>
  <r>
    <s v="U00395"/>
    <n v="19"/>
    <x v="0"/>
    <s v="Other"/>
    <n v="11.85"/>
    <n v="3.78"/>
    <n v="2.0699999999999998"/>
    <n v="5.96"/>
    <n v="5.86"/>
    <n v="5.85"/>
    <n v="1.0000000000000675E-2"/>
    <n v="96"/>
    <n v="71"/>
    <n v="5.9915611814345997"/>
    <n v="12.89"/>
    <s v="Medium"/>
    <x v="0"/>
    <s v="Severe"/>
    <n v="1"/>
  </r>
  <r>
    <s v="U00396"/>
    <n v="34"/>
    <x v="1"/>
    <s v="Female"/>
    <n v="8.01"/>
    <n v="5.59"/>
    <n v="0.62"/>
    <n v="0.71"/>
    <n v="6.1"/>
    <n v="6.21"/>
    <n v="-0.11000000000000032"/>
    <n v="55"/>
    <n v="82"/>
    <n v="10.237203495630462"/>
    <n v="9.43"/>
    <s v="High"/>
    <x v="0"/>
    <s v="Moderate"/>
    <n v="1"/>
  </r>
  <r>
    <s v="U00397"/>
    <n v="27"/>
    <x v="1"/>
    <s v="Male"/>
    <n v="3.83"/>
    <n v="2.7"/>
    <n v="3.67"/>
    <n v="4.54"/>
    <n v="7.76"/>
    <n v="6.37"/>
    <n v="1.3899999999999997"/>
    <n v="222"/>
    <n v="138"/>
    <n v="36.031331592689291"/>
    <n v="4.76"/>
    <s v="High"/>
    <x v="0"/>
    <s v="Mild"/>
    <n v="0"/>
  </r>
  <r>
    <s v="U00398"/>
    <n v="30"/>
    <x v="1"/>
    <s v="Male"/>
    <n v="3.71"/>
    <n v="0.81"/>
    <n v="3.08"/>
    <n v="2.41"/>
    <n v="8.18"/>
    <n v="3.89"/>
    <n v="4.2899999999999991"/>
    <n v="126"/>
    <n v="45"/>
    <n v="12.129380053908356"/>
    <n v="6.38"/>
    <s v="Low"/>
    <x v="0"/>
    <s v="Mild"/>
    <n v="0"/>
  </r>
  <r>
    <s v="U00399"/>
    <n v="27"/>
    <x v="1"/>
    <s v="Male"/>
    <n v="7.72"/>
    <n v="2.2599999999999998"/>
    <n v="2.2599999999999998"/>
    <n v="2.2999999999999998"/>
    <n v="7.64"/>
    <n v="4.5199999999999996"/>
    <n v="3.12"/>
    <n v="59"/>
    <n v="27"/>
    <n v="3.4974093264248705"/>
    <n v="9.9"/>
    <s v="Medium"/>
    <x v="1"/>
    <s v="Mild"/>
    <n v="0"/>
  </r>
  <r>
    <s v="U00400"/>
    <n v="31"/>
    <x v="1"/>
    <s v="Other"/>
    <n v="5.61"/>
    <n v="2.67"/>
    <n v="0.53"/>
    <n v="0.95"/>
    <n v="7.07"/>
    <n v="3.2"/>
    <n v="3.87"/>
    <n v="32"/>
    <n v="155"/>
    <n v="27.629233511586452"/>
    <n v="7.11"/>
    <s v="Low"/>
    <x v="1"/>
    <s v="Mild"/>
    <n v="0"/>
  </r>
  <r>
    <s v="U00401"/>
    <n v="22"/>
    <x v="0"/>
    <s v="Male"/>
    <n v="9.86"/>
    <n v="3.15"/>
    <n v="0.79"/>
    <n v="2.67"/>
    <n v="7.07"/>
    <n v="3.94"/>
    <n v="3.1300000000000003"/>
    <n v="163"/>
    <n v="172"/>
    <n v="17.444219066937119"/>
    <n v="12.85"/>
    <s v="High"/>
    <x v="0"/>
    <s v="Moderate"/>
    <n v="1"/>
  </r>
  <r>
    <s v="U00402"/>
    <n v="26"/>
    <x v="1"/>
    <s v="Female"/>
    <n v="9.99"/>
    <n v="2.2799999999999998"/>
    <n v="3.7"/>
    <n v="0.99"/>
    <n v="7.52"/>
    <n v="5.98"/>
    <n v="1.5399999999999991"/>
    <n v="128"/>
    <n v="108"/>
    <n v="10.810810810810811"/>
    <n v="11.36"/>
    <s v="Medium"/>
    <x v="1"/>
    <s v="Moderate"/>
    <n v="1"/>
  </r>
  <r>
    <s v="U00403"/>
    <n v="23"/>
    <x v="0"/>
    <s v="Male"/>
    <n v="11.89"/>
    <n v="3.89"/>
    <n v="3.96"/>
    <n v="2.93"/>
    <n v="5.16"/>
    <n v="7.85"/>
    <n v="-2.6899999999999995"/>
    <n v="31"/>
    <n v="74"/>
    <n v="6.2237174095878887"/>
    <n v="12.89"/>
    <s v="Medium"/>
    <x v="0"/>
    <s v="Moderate"/>
    <n v="1"/>
  </r>
  <r>
    <s v="U00404"/>
    <n v="19"/>
    <x v="0"/>
    <s v="Male"/>
    <n v="5.19"/>
    <n v="3.92"/>
    <n v="0.59"/>
    <n v="5.08"/>
    <n v="5.79"/>
    <n v="4.51"/>
    <n v="1.2800000000000002"/>
    <n v="107"/>
    <n v="43"/>
    <n v="8.2851637764932562"/>
    <n v="6.45"/>
    <s v="Medium"/>
    <x v="0"/>
    <s v="Mild"/>
    <n v="0"/>
  </r>
  <r>
    <s v="U00405"/>
    <n v="35"/>
    <x v="1"/>
    <s v="Male"/>
    <n v="4.91"/>
    <n v="3.51"/>
    <n v="3"/>
    <n v="3.52"/>
    <n v="7.3"/>
    <n v="6.51"/>
    <n v="0.79"/>
    <n v="56"/>
    <n v="19"/>
    <n v="3.8696537678207736"/>
    <n v="6.35"/>
    <s v="High"/>
    <x v="0"/>
    <s v="Mild"/>
    <n v="0"/>
  </r>
  <r>
    <s v="U00406"/>
    <n v="19"/>
    <x v="0"/>
    <s v="Male"/>
    <n v="5.56"/>
    <n v="4.84"/>
    <n v="2.4700000000000002"/>
    <n v="0.79"/>
    <n v="7.45"/>
    <n v="7.3100000000000005"/>
    <n v="0.13999999999999968"/>
    <n v="22"/>
    <n v="32"/>
    <n v="5.755395683453238"/>
    <n v="7.03"/>
    <s v="Medium"/>
    <x v="1"/>
    <s v="Moderate"/>
    <n v="1"/>
  </r>
  <r>
    <s v="U00407"/>
    <n v="27"/>
    <x v="1"/>
    <s v="Male"/>
    <n v="10.81"/>
    <n v="4.07"/>
    <n v="0.92"/>
    <n v="2.59"/>
    <n v="8.89"/>
    <n v="4.99"/>
    <n v="3.9000000000000004"/>
    <n v="45"/>
    <n v="95"/>
    <n v="8.7881591119333944"/>
    <n v="12.52"/>
    <s v="High"/>
    <x v="0"/>
    <s v="Moderate"/>
    <n v="1"/>
  </r>
  <r>
    <s v="U00408"/>
    <n v="34"/>
    <x v="1"/>
    <s v="Female"/>
    <n v="11.7"/>
    <n v="3.58"/>
    <n v="2.85"/>
    <n v="0.72"/>
    <n v="8.65"/>
    <n v="6.43"/>
    <n v="2.2200000000000006"/>
    <n v="98"/>
    <n v="100"/>
    <n v="8.5470085470085468"/>
    <n v="13.42"/>
    <s v="High"/>
    <x v="0"/>
    <s v="Moderate"/>
    <n v="1"/>
  </r>
  <r>
    <s v="U00409"/>
    <n v="29"/>
    <x v="1"/>
    <s v="Male"/>
    <n v="6.2"/>
    <n v="2.16"/>
    <n v="3.98"/>
    <n v="5.88"/>
    <n v="5.74"/>
    <n v="6.1400000000000006"/>
    <n v="-0.40000000000000036"/>
    <n v="35"/>
    <n v="175"/>
    <n v="28.225806451612904"/>
    <n v="7.34"/>
    <s v="Medium"/>
    <x v="0"/>
    <s v="Moderate"/>
    <n v="1"/>
  </r>
  <r>
    <s v="U00410"/>
    <n v="22"/>
    <x v="0"/>
    <s v="Male"/>
    <n v="6.08"/>
    <n v="2.66"/>
    <n v="0.55000000000000004"/>
    <n v="4.51"/>
    <n v="6.84"/>
    <n v="3.21"/>
    <n v="3.63"/>
    <n v="193"/>
    <n v="171"/>
    <n v="28.125"/>
    <n v="8.76"/>
    <s v="High"/>
    <x v="0"/>
    <s v="Moderate"/>
    <n v="1"/>
  </r>
  <r>
    <s v="U00411"/>
    <n v="22"/>
    <x v="0"/>
    <s v="Female"/>
    <n v="6.84"/>
    <n v="2.2200000000000002"/>
    <n v="2.42"/>
    <n v="2.97"/>
    <n v="5.09"/>
    <n v="4.6400000000000006"/>
    <n v="0.44999999999999929"/>
    <n v="187"/>
    <n v="50"/>
    <n v="7.3099415204678362"/>
    <n v="8.7899999999999991"/>
    <s v="High"/>
    <x v="0"/>
    <s v="Mild"/>
    <n v="0"/>
  </r>
  <r>
    <s v="U00412"/>
    <n v="34"/>
    <x v="1"/>
    <s v="Female"/>
    <n v="11.19"/>
    <n v="2.87"/>
    <n v="3.64"/>
    <n v="4.74"/>
    <n v="7.45"/>
    <n v="6.51"/>
    <n v="0.94000000000000039"/>
    <n v="164"/>
    <n v="55"/>
    <n v="4.9151027703306527"/>
    <n v="12.48"/>
    <s v="High"/>
    <x v="0"/>
    <s v="Moderate"/>
    <n v="1"/>
  </r>
  <r>
    <s v="U00413"/>
    <n v="22"/>
    <x v="0"/>
    <s v="Male"/>
    <n v="9.5399999999999991"/>
    <n v="4.71"/>
    <n v="3.52"/>
    <n v="2.78"/>
    <n v="6.35"/>
    <n v="8.23"/>
    <n v="-1.8800000000000008"/>
    <n v="133"/>
    <n v="178"/>
    <n v="18.658280922431867"/>
    <n v="12.37"/>
    <s v="Medium"/>
    <x v="0"/>
    <s v="Moderate"/>
    <n v="1"/>
  </r>
  <r>
    <s v="U00414"/>
    <n v="22"/>
    <x v="0"/>
    <s v="Male"/>
    <n v="4.66"/>
    <n v="4.6900000000000004"/>
    <n v="2.4500000000000002"/>
    <n v="1.97"/>
    <n v="7.05"/>
    <n v="7.1400000000000006"/>
    <n v="-9.0000000000000746E-2"/>
    <n v="79"/>
    <n v="167"/>
    <n v="35.836909871244636"/>
    <n v="5.74"/>
    <s v="High"/>
    <x v="0"/>
    <s v="Severe"/>
    <n v="1"/>
  </r>
  <r>
    <s v="U00415"/>
    <n v="33"/>
    <x v="1"/>
    <s v="Male"/>
    <n v="4.21"/>
    <n v="5.15"/>
    <n v="1.88"/>
    <n v="4.07"/>
    <n v="5.33"/>
    <n v="7.03"/>
    <n v="-1.7000000000000002"/>
    <n v="119"/>
    <n v="140"/>
    <n v="33.2541567695962"/>
    <n v="5.89"/>
    <s v="Low"/>
    <x v="0"/>
    <s v="Moderate"/>
    <n v="1"/>
  </r>
  <r>
    <s v="U00416"/>
    <n v="31"/>
    <x v="1"/>
    <s v="Female"/>
    <n v="9.8800000000000008"/>
    <n v="0.57999999999999996"/>
    <n v="1.08"/>
    <n v="2.77"/>
    <n v="7.84"/>
    <n v="1.6600000000000001"/>
    <n v="6.18"/>
    <n v="71"/>
    <n v="67"/>
    <n v="6.7813765182186225"/>
    <n v="10.55"/>
    <s v="Medium"/>
    <x v="1"/>
    <s v="Severe"/>
    <n v="1"/>
  </r>
  <r>
    <s v="U00417"/>
    <n v="25"/>
    <x v="0"/>
    <s v="Female"/>
    <n v="6.85"/>
    <n v="4.7699999999999996"/>
    <n v="2.4300000000000002"/>
    <n v="5.03"/>
    <n v="7.74"/>
    <n v="7.1999999999999993"/>
    <n v="0.54000000000000092"/>
    <n v="120"/>
    <n v="171"/>
    <n v="24.963503649635037"/>
    <n v="9.6999999999999993"/>
    <s v="High"/>
    <x v="0"/>
    <s v="Moderate"/>
    <n v="1"/>
  </r>
  <r>
    <s v="U00418"/>
    <n v="32"/>
    <x v="1"/>
    <s v="Female"/>
    <n v="10.44"/>
    <n v="0.73"/>
    <n v="3.98"/>
    <n v="3.35"/>
    <n v="6.28"/>
    <n v="4.71"/>
    <n v="1.5700000000000003"/>
    <n v="208"/>
    <n v="25"/>
    <n v="2.3946360153256707"/>
    <n v="12.33"/>
    <s v="High"/>
    <x v="0"/>
    <s v="Moderate"/>
    <n v="1"/>
  </r>
  <r>
    <s v="U00419"/>
    <n v="32"/>
    <x v="1"/>
    <s v="Male"/>
    <n v="6.58"/>
    <n v="2.1800000000000002"/>
    <n v="3.31"/>
    <n v="3.04"/>
    <n v="6.4"/>
    <n v="5.49"/>
    <n v="0.91000000000000014"/>
    <n v="176"/>
    <n v="28"/>
    <n v="4.2553191489361701"/>
    <n v="8.8000000000000007"/>
    <s v="Low"/>
    <x v="1"/>
    <s v="Moderate"/>
    <n v="1"/>
  </r>
  <r>
    <s v="U00420"/>
    <n v="34"/>
    <x v="1"/>
    <s v="Female"/>
    <n v="4.0199999999999996"/>
    <n v="4.78"/>
    <n v="3.75"/>
    <n v="4.33"/>
    <n v="5.1100000000000003"/>
    <n v="8.5300000000000011"/>
    <n v="-3.4200000000000008"/>
    <n v="125"/>
    <n v="97"/>
    <n v="24.129353233830848"/>
    <n v="5.65"/>
    <s v="Low"/>
    <x v="1"/>
    <s v="Moderate"/>
    <n v="1"/>
  </r>
  <r>
    <s v="U00421"/>
    <n v="20"/>
    <x v="0"/>
    <s v="Other"/>
    <n v="5.25"/>
    <n v="4.3"/>
    <n v="3.63"/>
    <n v="4.88"/>
    <n v="7.73"/>
    <n v="7.93"/>
    <n v="-0.19999999999999929"/>
    <n v="51"/>
    <n v="38"/>
    <n v="7.2380952380952381"/>
    <n v="6.04"/>
    <s v="Medium"/>
    <x v="1"/>
    <s v="Moderate"/>
    <n v="1"/>
  </r>
  <r>
    <s v="U00422"/>
    <n v="30"/>
    <x v="1"/>
    <s v="Male"/>
    <n v="9.5399999999999991"/>
    <n v="5.86"/>
    <n v="2.4500000000000002"/>
    <n v="1.38"/>
    <n v="6.98"/>
    <n v="8.31"/>
    <n v="-1.33"/>
    <n v="31"/>
    <n v="58"/>
    <n v="6.0796645702306087"/>
    <n v="12.32"/>
    <s v="High"/>
    <x v="0"/>
    <s v="Moderate"/>
    <n v="1"/>
  </r>
  <r>
    <s v="U00423"/>
    <n v="23"/>
    <x v="0"/>
    <s v="Other"/>
    <n v="9.92"/>
    <n v="0.78"/>
    <n v="1.23"/>
    <n v="4.5199999999999996"/>
    <n v="8.82"/>
    <n v="2.0099999999999998"/>
    <n v="6.8100000000000005"/>
    <n v="93"/>
    <n v="175"/>
    <n v="17.641129032258064"/>
    <n v="10.87"/>
    <s v="Low"/>
    <x v="0"/>
    <s v="Moderate"/>
    <n v="1"/>
  </r>
  <r>
    <s v="U00424"/>
    <n v="26"/>
    <x v="1"/>
    <s v="Female"/>
    <n v="3.11"/>
    <n v="3.24"/>
    <n v="1.99"/>
    <n v="4.9400000000000004"/>
    <n v="7.24"/>
    <n v="5.23"/>
    <n v="2.0099999999999998"/>
    <n v="146"/>
    <n v="75"/>
    <n v="24.115755627009648"/>
    <n v="4.1500000000000004"/>
    <s v="High"/>
    <x v="1"/>
    <s v="Mild"/>
    <n v="0"/>
  </r>
  <r>
    <s v="U00425"/>
    <n v="32"/>
    <x v="1"/>
    <s v="Male"/>
    <n v="3.71"/>
    <n v="3.8"/>
    <n v="0.98"/>
    <n v="3.51"/>
    <n v="7.29"/>
    <n v="4.7799999999999994"/>
    <n v="2.5100000000000007"/>
    <n v="162"/>
    <n v="68"/>
    <n v="18.328840970350406"/>
    <n v="4.33"/>
    <s v="Low"/>
    <x v="0"/>
    <s v="Mild"/>
    <n v="0"/>
  </r>
  <r>
    <s v="U00426"/>
    <n v="22"/>
    <x v="0"/>
    <s v="Other"/>
    <n v="10.68"/>
    <n v="4.17"/>
    <n v="3.35"/>
    <n v="2.14"/>
    <n v="8.64"/>
    <n v="7.52"/>
    <n v="1.120000000000001"/>
    <n v="32"/>
    <n v="42"/>
    <n v="3.9325842696629216"/>
    <n v="12.22"/>
    <s v="Low"/>
    <x v="0"/>
    <s v="Severe"/>
    <n v="1"/>
  </r>
  <r>
    <s v="U00427"/>
    <n v="35"/>
    <x v="1"/>
    <s v="Other"/>
    <n v="4.5999999999999996"/>
    <n v="3"/>
    <n v="2.3199999999999998"/>
    <n v="5.62"/>
    <n v="4.92"/>
    <n v="5.32"/>
    <n v="-0.40000000000000036"/>
    <n v="96"/>
    <n v="97"/>
    <n v="21.086956521739133"/>
    <n v="6.02"/>
    <s v="Medium"/>
    <x v="0"/>
    <s v="Mild"/>
    <n v="0"/>
  </r>
  <r>
    <s v="U00428"/>
    <n v="20"/>
    <x v="0"/>
    <s v="Other"/>
    <n v="5.64"/>
    <n v="1.24"/>
    <n v="2.78"/>
    <n v="2.0099999999999998"/>
    <n v="6.87"/>
    <n v="4.0199999999999996"/>
    <n v="2.8500000000000005"/>
    <n v="154"/>
    <n v="68"/>
    <n v="12.056737588652483"/>
    <n v="7.88"/>
    <s v="High"/>
    <x v="0"/>
    <s v="None"/>
    <n v="0"/>
  </r>
  <r>
    <s v="U00429"/>
    <n v="34"/>
    <x v="1"/>
    <s v="Male"/>
    <n v="11.88"/>
    <n v="3.16"/>
    <n v="2.75"/>
    <n v="5.64"/>
    <n v="8.94"/>
    <n v="5.91"/>
    <n v="3.0299999999999994"/>
    <n v="93"/>
    <n v="124"/>
    <n v="10.437710437710438"/>
    <n v="13.9"/>
    <s v="Medium"/>
    <x v="1"/>
    <s v="Severe"/>
    <n v="1"/>
  </r>
  <r>
    <s v="U00430"/>
    <n v="33"/>
    <x v="1"/>
    <s v="Female"/>
    <n v="7.68"/>
    <n v="3.98"/>
    <n v="1.97"/>
    <n v="1.49"/>
    <n v="7.24"/>
    <n v="5.95"/>
    <n v="1.29"/>
    <n v="201"/>
    <n v="89"/>
    <n v="11.588541666666668"/>
    <n v="10.63"/>
    <s v="Low"/>
    <x v="0"/>
    <s v="Mild"/>
    <n v="0"/>
  </r>
  <r>
    <s v="U00431"/>
    <n v="21"/>
    <x v="0"/>
    <s v="Other"/>
    <n v="9.64"/>
    <n v="1.64"/>
    <n v="2.46"/>
    <n v="2.78"/>
    <n v="4.7"/>
    <n v="4.0999999999999996"/>
    <n v="0.60000000000000053"/>
    <n v="109"/>
    <n v="158"/>
    <n v="16.390041493775932"/>
    <n v="12.16"/>
    <s v="Low"/>
    <x v="0"/>
    <s v="Moderate"/>
    <n v="1"/>
  </r>
  <r>
    <s v="U00432"/>
    <n v="27"/>
    <x v="1"/>
    <s v="Male"/>
    <n v="5.29"/>
    <n v="0.87"/>
    <n v="1.2"/>
    <n v="3.52"/>
    <n v="7.95"/>
    <n v="2.0699999999999998"/>
    <n v="5.8800000000000008"/>
    <n v="49"/>
    <n v="100"/>
    <n v="18.903591682419659"/>
    <n v="6.64"/>
    <s v="High"/>
    <x v="0"/>
    <s v="None"/>
    <n v="0"/>
  </r>
  <r>
    <s v="U00433"/>
    <n v="28"/>
    <x v="1"/>
    <s v="Female"/>
    <n v="10.5"/>
    <n v="5.57"/>
    <n v="1.92"/>
    <n v="3.11"/>
    <n v="4.66"/>
    <n v="7.49"/>
    <n v="-2.83"/>
    <n v="54"/>
    <n v="138"/>
    <n v="13.142857142857142"/>
    <n v="11.39"/>
    <s v="Medium"/>
    <x v="1"/>
    <s v="Severe"/>
    <n v="1"/>
  </r>
  <r>
    <s v="U00434"/>
    <n v="19"/>
    <x v="0"/>
    <s v="Female"/>
    <n v="10.52"/>
    <n v="2.15"/>
    <n v="2.9"/>
    <n v="2.2400000000000002"/>
    <n v="6.91"/>
    <n v="5.05"/>
    <n v="1.8600000000000003"/>
    <n v="73"/>
    <n v="162"/>
    <n v="15.399239543726237"/>
    <n v="12.73"/>
    <s v="Medium"/>
    <x v="0"/>
    <s v="Moderate"/>
    <n v="1"/>
  </r>
  <r>
    <s v="U00435"/>
    <n v="18"/>
    <x v="0"/>
    <s v="Female"/>
    <n v="6.05"/>
    <n v="2.56"/>
    <n v="2.14"/>
    <n v="1.41"/>
    <n v="7.23"/>
    <n v="4.7"/>
    <n v="2.5300000000000002"/>
    <n v="67"/>
    <n v="167"/>
    <n v="27.603305785123968"/>
    <n v="6.84"/>
    <s v="Medium"/>
    <x v="1"/>
    <s v="Mild"/>
    <n v="0"/>
  </r>
  <r>
    <s v="U00436"/>
    <n v="31"/>
    <x v="1"/>
    <s v="Male"/>
    <n v="3.78"/>
    <n v="5.32"/>
    <n v="1.49"/>
    <n v="5.0599999999999996"/>
    <n v="5.86"/>
    <n v="6.8100000000000005"/>
    <n v="-0.95000000000000018"/>
    <n v="154"/>
    <n v="92"/>
    <n v="24.338624338624339"/>
    <n v="4.72"/>
    <s v="Medium"/>
    <x v="0"/>
    <s v="Moderate"/>
    <n v="1"/>
  </r>
  <r>
    <s v="U00437"/>
    <n v="32"/>
    <x v="1"/>
    <s v="Other"/>
    <n v="7.55"/>
    <n v="4.8899999999999997"/>
    <n v="3.62"/>
    <n v="1.35"/>
    <n v="6.03"/>
    <n v="8.51"/>
    <n v="-2.4799999999999995"/>
    <n v="143"/>
    <n v="149"/>
    <n v="19.735099337748345"/>
    <n v="8.83"/>
    <s v="Medium"/>
    <x v="0"/>
    <s v="Moderate"/>
    <n v="1"/>
  </r>
  <r>
    <s v="U00438"/>
    <n v="22"/>
    <x v="0"/>
    <s v="Female"/>
    <n v="4.8499999999999996"/>
    <n v="0.7"/>
    <n v="1.55"/>
    <n v="5.26"/>
    <n v="5.0199999999999996"/>
    <n v="2.25"/>
    <n v="2.7699999999999996"/>
    <n v="99"/>
    <n v="26"/>
    <n v="5.3608247422680417"/>
    <n v="7.07"/>
    <s v="High"/>
    <x v="0"/>
    <s v="Mild"/>
    <n v="0"/>
  </r>
  <r>
    <s v="U00439"/>
    <n v="19"/>
    <x v="0"/>
    <s v="Other"/>
    <n v="3.93"/>
    <n v="4.71"/>
    <n v="2.98"/>
    <n v="0.62"/>
    <n v="7.91"/>
    <n v="7.6899999999999995"/>
    <n v="0.22000000000000064"/>
    <n v="183"/>
    <n v="68"/>
    <n v="17.302798982188296"/>
    <n v="5.23"/>
    <s v="Low"/>
    <x v="1"/>
    <s v="Severe"/>
    <n v="1"/>
  </r>
  <r>
    <s v="U00440"/>
    <n v="28"/>
    <x v="1"/>
    <s v="Female"/>
    <n v="9.9600000000000009"/>
    <n v="4.1900000000000004"/>
    <n v="1.0900000000000001"/>
    <n v="1.37"/>
    <n v="5.0199999999999996"/>
    <n v="5.28"/>
    <n v="-0.26000000000000068"/>
    <n v="179"/>
    <n v="158"/>
    <n v="15.863453815261042"/>
    <n v="11.75"/>
    <s v="Low"/>
    <x v="1"/>
    <s v="Severe"/>
    <n v="1"/>
  </r>
  <r>
    <s v="U00441"/>
    <n v="22"/>
    <x v="0"/>
    <s v="Female"/>
    <n v="11.49"/>
    <n v="4.92"/>
    <n v="2.2999999999999998"/>
    <n v="1.44"/>
    <n v="5.9"/>
    <n v="7.22"/>
    <n v="-1.3199999999999994"/>
    <n v="248"/>
    <n v="101"/>
    <n v="8.7902523933855523"/>
    <n v="13.34"/>
    <s v="Low"/>
    <x v="0"/>
    <s v="Moderate"/>
    <n v="1"/>
  </r>
  <r>
    <s v="U00442"/>
    <n v="19"/>
    <x v="0"/>
    <s v="Female"/>
    <n v="3.95"/>
    <n v="0.8"/>
    <n v="1.71"/>
    <n v="1.48"/>
    <n v="7.18"/>
    <n v="2.5099999999999998"/>
    <n v="4.67"/>
    <n v="171"/>
    <n v="176"/>
    <n v="44.556962025316452"/>
    <n v="6.54"/>
    <s v="High"/>
    <x v="1"/>
    <s v="Mild"/>
    <n v="0"/>
  </r>
  <r>
    <s v="U00443"/>
    <n v="28"/>
    <x v="1"/>
    <s v="Female"/>
    <n v="10.36"/>
    <n v="4.42"/>
    <n v="2.68"/>
    <n v="3.43"/>
    <n v="8.8800000000000008"/>
    <n v="7.1"/>
    <n v="1.7800000000000011"/>
    <n v="213"/>
    <n v="134"/>
    <n v="12.934362934362936"/>
    <n v="12.28"/>
    <s v="Low"/>
    <x v="1"/>
    <s v="Moderate"/>
    <n v="1"/>
  </r>
  <r>
    <s v="U00444"/>
    <n v="27"/>
    <x v="1"/>
    <s v="Other"/>
    <n v="9.16"/>
    <n v="4.41"/>
    <n v="1.86"/>
    <n v="1.77"/>
    <n v="5.51"/>
    <n v="6.2700000000000005"/>
    <n v="-0.76000000000000068"/>
    <n v="240"/>
    <n v="172"/>
    <n v="18.777292576419214"/>
    <n v="10.31"/>
    <s v="Medium"/>
    <x v="1"/>
    <s v="Moderate"/>
    <n v="1"/>
  </r>
  <r>
    <s v="U00445"/>
    <n v="28"/>
    <x v="1"/>
    <s v="Other"/>
    <n v="10.1"/>
    <n v="5.35"/>
    <n v="1.81"/>
    <n v="0.67"/>
    <n v="6.64"/>
    <n v="7.16"/>
    <n v="-0.52000000000000046"/>
    <n v="109"/>
    <n v="137"/>
    <n v="13.564356435643564"/>
    <n v="11.75"/>
    <s v="Low"/>
    <x v="1"/>
    <s v="Severe"/>
    <n v="1"/>
  </r>
  <r>
    <s v="U00446"/>
    <n v="22"/>
    <x v="0"/>
    <s v="Other"/>
    <n v="7.57"/>
    <n v="2.73"/>
    <n v="2.86"/>
    <n v="1.0900000000000001"/>
    <n v="7"/>
    <n v="5.59"/>
    <n v="1.4100000000000001"/>
    <n v="38"/>
    <n v="92"/>
    <n v="12.153236459709378"/>
    <n v="9.4"/>
    <s v="Medium"/>
    <x v="1"/>
    <s v="Mild"/>
    <n v="0"/>
  </r>
  <r>
    <s v="U00447"/>
    <n v="25"/>
    <x v="0"/>
    <s v="Male"/>
    <n v="7.93"/>
    <n v="5.86"/>
    <n v="1.54"/>
    <n v="2.37"/>
    <n v="8.16"/>
    <n v="7.4"/>
    <n v="0.75999999999999979"/>
    <n v="171"/>
    <n v="125"/>
    <n v="15.762925598991174"/>
    <n v="10.39"/>
    <s v="Medium"/>
    <x v="1"/>
    <s v="Moderate"/>
    <n v="1"/>
  </r>
  <r>
    <s v="U00448"/>
    <n v="20"/>
    <x v="0"/>
    <s v="Female"/>
    <n v="9.65"/>
    <n v="4.42"/>
    <n v="3.35"/>
    <n v="1.1299999999999999"/>
    <n v="7.18"/>
    <n v="7.77"/>
    <n v="-0.58999999999999986"/>
    <n v="103"/>
    <n v="157"/>
    <n v="16.269430051813472"/>
    <n v="10.39"/>
    <s v="Medium"/>
    <x v="0"/>
    <s v="Severe"/>
    <n v="1"/>
  </r>
  <r>
    <s v="U00449"/>
    <n v="20"/>
    <x v="0"/>
    <s v="Other"/>
    <n v="8.3800000000000008"/>
    <n v="4.2699999999999996"/>
    <n v="2.39"/>
    <n v="5.01"/>
    <n v="5.97"/>
    <n v="6.66"/>
    <n v="-0.69000000000000039"/>
    <n v="185"/>
    <n v="30"/>
    <n v="3.5799522673031023"/>
    <n v="9.11"/>
    <s v="Low"/>
    <x v="0"/>
    <s v="Moderate"/>
    <n v="1"/>
  </r>
  <r>
    <s v="U00450"/>
    <n v="22"/>
    <x v="0"/>
    <s v="Other"/>
    <n v="7.08"/>
    <n v="2.1"/>
    <n v="2.46"/>
    <n v="2.96"/>
    <n v="5.43"/>
    <n v="4.5600000000000005"/>
    <n v="0.86999999999999922"/>
    <n v="244"/>
    <n v="96"/>
    <n v="13.559322033898304"/>
    <n v="8.33"/>
    <s v="High"/>
    <x v="1"/>
    <s v="Moderate"/>
    <n v="1"/>
  </r>
  <r>
    <s v="U00451"/>
    <n v="29"/>
    <x v="1"/>
    <s v="Other"/>
    <n v="11.91"/>
    <n v="3.7"/>
    <n v="2.4500000000000002"/>
    <n v="3.31"/>
    <n v="8.31"/>
    <n v="6.15"/>
    <n v="2.16"/>
    <n v="238"/>
    <n v="90"/>
    <n v="7.5566750629722925"/>
    <n v="12.57"/>
    <s v="High"/>
    <x v="0"/>
    <s v="Moderate"/>
    <n v="1"/>
  </r>
  <r>
    <s v="U00452"/>
    <n v="35"/>
    <x v="1"/>
    <s v="Female"/>
    <n v="10.39"/>
    <n v="2.48"/>
    <n v="3.44"/>
    <n v="5.26"/>
    <n v="5.56"/>
    <n v="5.92"/>
    <n v="-0.36000000000000032"/>
    <n v="199"/>
    <n v="166"/>
    <n v="15.976900866217516"/>
    <n v="11.88"/>
    <s v="Medium"/>
    <x v="1"/>
    <s v="Severe"/>
    <n v="1"/>
  </r>
  <r>
    <s v="U00453"/>
    <n v="31"/>
    <x v="1"/>
    <s v="Male"/>
    <n v="7.91"/>
    <n v="4.1399999999999997"/>
    <n v="1.9"/>
    <n v="1.54"/>
    <n v="6.23"/>
    <n v="6.0399999999999991"/>
    <n v="0.19000000000000128"/>
    <n v="112"/>
    <n v="121"/>
    <n v="15.29709228824273"/>
    <n v="8.8000000000000007"/>
    <s v="High"/>
    <x v="0"/>
    <s v="Moderate"/>
    <n v="1"/>
  </r>
  <r>
    <s v="U00454"/>
    <n v="20"/>
    <x v="0"/>
    <s v="Other"/>
    <n v="8.84"/>
    <n v="1.29"/>
    <n v="3.54"/>
    <n v="4.12"/>
    <n v="8.89"/>
    <n v="4.83"/>
    <n v="4.0600000000000005"/>
    <n v="54"/>
    <n v="36"/>
    <n v="4.0723981900452486"/>
    <n v="9.68"/>
    <s v="Medium"/>
    <x v="1"/>
    <s v="Severe"/>
    <n v="1"/>
  </r>
  <r>
    <s v="U00455"/>
    <n v="23"/>
    <x v="0"/>
    <s v="Female"/>
    <n v="7.09"/>
    <n v="2.83"/>
    <n v="3.28"/>
    <n v="2.62"/>
    <n v="5.52"/>
    <n v="6.1099999999999994"/>
    <n v="-0.58999999999999986"/>
    <n v="128"/>
    <n v="169"/>
    <n v="23.836389280677011"/>
    <n v="7.61"/>
    <s v="Medium"/>
    <x v="0"/>
    <s v="Moderate"/>
    <n v="1"/>
  </r>
  <r>
    <s v="U00456"/>
    <n v="35"/>
    <x v="1"/>
    <s v="Female"/>
    <n v="8.19"/>
    <n v="0.68"/>
    <n v="0.15"/>
    <n v="3.16"/>
    <n v="6.16"/>
    <n v="0.83000000000000007"/>
    <n v="5.33"/>
    <n v="168"/>
    <n v="138"/>
    <n v="16.84981684981685"/>
    <n v="11.09"/>
    <s v="Low"/>
    <x v="0"/>
    <s v="Severe"/>
    <n v="1"/>
  </r>
  <r>
    <s v="U00457"/>
    <n v="34"/>
    <x v="1"/>
    <s v="Female"/>
    <n v="3.7"/>
    <n v="5.39"/>
    <n v="0.35"/>
    <n v="3.1"/>
    <n v="7.84"/>
    <n v="5.7399999999999993"/>
    <n v="2.1000000000000005"/>
    <n v="191"/>
    <n v="34"/>
    <n v="9.1891891891891895"/>
    <n v="5.91"/>
    <s v="High"/>
    <x v="1"/>
    <s v="Moderate"/>
    <n v="1"/>
  </r>
  <r>
    <s v="U00458"/>
    <n v="35"/>
    <x v="1"/>
    <s v="Male"/>
    <n v="10.01"/>
    <n v="3.08"/>
    <n v="2.0499999999999998"/>
    <n v="3.08"/>
    <n v="7.8"/>
    <n v="5.13"/>
    <n v="2.67"/>
    <n v="127"/>
    <n v="105"/>
    <n v="10.48951048951049"/>
    <n v="12.91"/>
    <s v="Medium"/>
    <x v="1"/>
    <s v="Moderate"/>
    <n v="1"/>
  </r>
  <r>
    <s v="U00459"/>
    <n v="27"/>
    <x v="1"/>
    <s v="Female"/>
    <n v="9.5399999999999991"/>
    <n v="3.6"/>
    <n v="0.25"/>
    <n v="3.1"/>
    <n v="5.26"/>
    <n v="3.85"/>
    <n v="1.4099999999999997"/>
    <n v="33"/>
    <n v="89"/>
    <n v="9.3291404612159337"/>
    <n v="12.06"/>
    <s v="High"/>
    <x v="0"/>
    <s v="Severe"/>
    <n v="1"/>
  </r>
  <r>
    <s v="U00460"/>
    <n v="20"/>
    <x v="0"/>
    <s v="Other"/>
    <n v="4.1399999999999997"/>
    <n v="0.92"/>
    <n v="3.14"/>
    <n v="1.89"/>
    <n v="7.27"/>
    <n v="4.0600000000000005"/>
    <n v="3.2099999999999991"/>
    <n v="90"/>
    <n v="80"/>
    <n v="19.323671497584542"/>
    <n v="4.68"/>
    <s v="Low"/>
    <x v="0"/>
    <s v="None"/>
    <n v="0"/>
  </r>
  <r>
    <s v="U00461"/>
    <n v="32"/>
    <x v="1"/>
    <s v="Female"/>
    <n v="6.33"/>
    <n v="1.46"/>
    <n v="3.13"/>
    <n v="1.8"/>
    <n v="5.31"/>
    <n v="4.59"/>
    <n v="0.71999999999999975"/>
    <n v="155"/>
    <n v="23"/>
    <n v="3.6334913112164298"/>
    <n v="7.69"/>
    <s v="Low"/>
    <x v="0"/>
    <s v="Mild"/>
    <n v="0"/>
  </r>
  <r>
    <s v="U00462"/>
    <n v="31"/>
    <x v="1"/>
    <s v="Male"/>
    <n v="9.93"/>
    <n v="1.81"/>
    <n v="1.76"/>
    <n v="4.01"/>
    <n v="5.45"/>
    <n v="3.5700000000000003"/>
    <n v="1.88"/>
    <n v="207"/>
    <n v="103"/>
    <n v="10.372608257804632"/>
    <n v="10.57"/>
    <s v="Medium"/>
    <x v="0"/>
    <s v="Moderate"/>
    <n v="1"/>
  </r>
  <r>
    <s v="U00463"/>
    <n v="32"/>
    <x v="1"/>
    <s v="Female"/>
    <n v="6.59"/>
    <n v="2.16"/>
    <n v="2.98"/>
    <n v="4.6399999999999997"/>
    <n v="6.9"/>
    <n v="5.1400000000000006"/>
    <n v="1.7599999999999998"/>
    <n v="117"/>
    <n v="114"/>
    <n v="17.298937784522003"/>
    <n v="8.2799999999999994"/>
    <s v="Low"/>
    <x v="1"/>
    <s v="Mild"/>
    <n v="0"/>
  </r>
  <r>
    <s v="U00464"/>
    <n v="32"/>
    <x v="1"/>
    <s v="Female"/>
    <n v="6.44"/>
    <n v="2.2400000000000002"/>
    <n v="2.12"/>
    <n v="5.76"/>
    <n v="4.9400000000000004"/>
    <n v="4.3600000000000003"/>
    <n v="0.58000000000000007"/>
    <n v="156"/>
    <n v="178"/>
    <n v="27.63975155279503"/>
    <n v="7.82"/>
    <s v="Medium"/>
    <x v="1"/>
    <s v="Moderate"/>
    <n v="1"/>
  </r>
  <r>
    <s v="U00465"/>
    <n v="26"/>
    <x v="1"/>
    <s v="Female"/>
    <n v="10.220000000000001"/>
    <n v="1.9"/>
    <n v="2.34"/>
    <n v="3.04"/>
    <n v="7.54"/>
    <n v="4.24"/>
    <n v="3.3"/>
    <n v="81"/>
    <n v="165"/>
    <n v="16.144814090019569"/>
    <n v="12.65"/>
    <s v="High"/>
    <x v="1"/>
    <s v="Moderate"/>
    <n v="1"/>
  </r>
  <r>
    <s v="U00466"/>
    <n v="35"/>
    <x v="1"/>
    <s v="Male"/>
    <n v="3.1"/>
    <n v="0.55000000000000004"/>
    <n v="0.27"/>
    <n v="2.76"/>
    <n v="6.86"/>
    <n v="0.82000000000000006"/>
    <n v="6.04"/>
    <n v="195"/>
    <n v="129"/>
    <n v="41.612903225806448"/>
    <n v="4.4800000000000004"/>
    <s v="High"/>
    <x v="1"/>
    <s v="Mild"/>
    <n v="0"/>
  </r>
  <r>
    <s v="U00467"/>
    <n v="19"/>
    <x v="0"/>
    <s v="Female"/>
    <n v="3.21"/>
    <n v="1.01"/>
    <n v="3.75"/>
    <n v="4.1100000000000003"/>
    <n v="8.26"/>
    <n v="4.76"/>
    <n v="3.5"/>
    <n v="173"/>
    <n v="178"/>
    <n v="55.451713395638627"/>
    <n v="4.01"/>
    <s v="Low"/>
    <x v="0"/>
    <s v="None"/>
    <n v="0"/>
  </r>
  <r>
    <s v="U00468"/>
    <n v="23"/>
    <x v="0"/>
    <s v="Female"/>
    <n v="11.06"/>
    <n v="4.33"/>
    <n v="1.01"/>
    <n v="3.07"/>
    <n v="8.7100000000000009"/>
    <n v="5.34"/>
    <n v="3.370000000000001"/>
    <n v="183"/>
    <n v="131"/>
    <n v="11.844484629294755"/>
    <n v="13.87"/>
    <s v="Medium"/>
    <x v="1"/>
    <s v="Severe"/>
    <n v="1"/>
  </r>
  <r>
    <s v="U00469"/>
    <n v="23"/>
    <x v="0"/>
    <s v="Other"/>
    <n v="10.029999999999999"/>
    <n v="2.0299999999999998"/>
    <n v="0.25"/>
    <n v="2.64"/>
    <n v="8.98"/>
    <n v="2.2799999999999998"/>
    <n v="6.7000000000000011"/>
    <n v="86"/>
    <n v="82"/>
    <n v="8.1754735792622135"/>
    <n v="10.97"/>
    <s v="Low"/>
    <x v="1"/>
    <s v="Moderate"/>
    <n v="1"/>
  </r>
  <r>
    <s v="U00470"/>
    <n v="30"/>
    <x v="1"/>
    <s v="Male"/>
    <n v="4.6100000000000003"/>
    <n v="3.21"/>
    <n v="0.57999999999999996"/>
    <n v="4.7300000000000004"/>
    <n v="5.48"/>
    <n v="3.79"/>
    <n v="1.6900000000000004"/>
    <n v="184"/>
    <n v="42"/>
    <n v="9.1106290672451191"/>
    <n v="7.39"/>
    <s v="High"/>
    <x v="1"/>
    <s v="None"/>
    <n v="0"/>
  </r>
  <r>
    <s v="U00471"/>
    <n v="20"/>
    <x v="0"/>
    <s v="Male"/>
    <n v="3.63"/>
    <n v="4.5"/>
    <n v="3.11"/>
    <n v="0.6"/>
    <n v="6.74"/>
    <n v="7.6099999999999994"/>
    <n v="-0.86999999999999922"/>
    <n v="187"/>
    <n v="178"/>
    <n v="49.035812672176313"/>
    <n v="4.13"/>
    <s v="Low"/>
    <x v="1"/>
    <s v="Severe"/>
    <n v="1"/>
  </r>
  <r>
    <s v="U00472"/>
    <n v="28"/>
    <x v="1"/>
    <s v="Female"/>
    <n v="11.14"/>
    <n v="3.66"/>
    <n v="2.06"/>
    <n v="5.67"/>
    <n v="6.71"/>
    <n v="5.7200000000000006"/>
    <n v="0.98999999999999932"/>
    <n v="131"/>
    <n v="118"/>
    <n v="10.59245960502693"/>
    <n v="13.75"/>
    <s v="Low"/>
    <x v="0"/>
    <s v="Moderate"/>
    <n v="1"/>
  </r>
  <r>
    <s v="U00473"/>
    <n v="33"/>
    <x v="1"/>
    <s v="Other"/>
    <n v="4.09"/>
    <n v="3.44"/>
    <n v="3.97"/>
    <n v="2.33"/>
    <n v="5.86"/>
    <n v="7.41"/>
    <n v="-1.5499999999999998"/>
    <n v="34"/>
    <n v="176"/>
    <n v="43.031784841075797"/>
    <n v="7.08"/>
    <s v="High"/>
    <x v="0"/>
    <s v="Mild"/>
    <n v="0"/>
  </r>
  <r>
    <s v="U00474"/>
    <n v="28"/>
    <x v="1"/>
    <s v="Other"/>
    <n v="3.72"/>
    <n v="3.03"/>
    <n v="3.07"/>
    <n v="4.0599999999999996"/>
    <n v="5.29"/>
    <n v="6.1"/>
    <n v="-0.80999999999999961"/>
    <n v="30"/>
    <n v="113"/>
    <n v="30.376344086021504"/>
    <n v="5.87"/>
    <s v="Medium"/>
    <x v="1"/>
    <s v="None"/>
    <n v="0"/>
  </r>
  <r>
    <s v="U00475"/>
    <n v="29"/>
    <x v="1"/>
    <s v="Female"/>
    <n v="7.38"/>
    <n v="5.37"/>
    <n v="1.75"/>
    <n v="1.54"/>
    <n v="4.66"/>
    <n v="7.12"/>
    <n v="-2.46"/>
    <n v="26"/>
    <n v="166"/>
    <n v="22.493224932249323"/>
    <n v="8.48"/>
    <s v="Medium"/>
    <x v="0"/>
    <s v="Severe"/>
    <n v="1"/>
  </r>
  <r>
    <s v="U00476"/>
    <n v="35"/>
    <x v="1"/>
    <s v="Other"/>
    <n v="11.68"/>
    <n v="4.96"/>
    <n v="3.87"/>
    <n v="0.59"/>
    <n v="6.03"/>
    <n v="8.83"/>
    <n v="-2.8"/>
    <n v="106"/>
    <n v="25"/>
    <n v="2.1404109589041096"/>
    <n v="13.19"/>
    <s v="Low"/>
    <x v="1"/>
    <s v="Moderate"/>
    <n v="1"/>
  </r>
  <r>
    <s v="U00477"/>
    <n v="25"/>
    <x v="0"/>
    <s v="Male"/>
    <n v="11.32"/>
    <n v="0.7"/>
    <n v="0.56999999999999995"/>
    <n v="4.0999999999999996"/>
    <n v="6.62"/>
    <n v="1.27"/>
    <n v="5.35"/>
    <n v="178"/>
    <n v="26"/>
    <n v="2.2968197879858656"/>
    <n v="12.43"/>
    <s v="High"/>
    <x v="0"/>
    <s v="Moderate"/>
    <n v="1"/>
  </r>
  <r>
    <s v="U00478"/>
    <n v="19"/>
    <x v="0"/>
    <s v="Male"/>
    <n v="11.14"/>
    <n v="5.01"/>
    <n v="0.39"/>
    <n v="3.86"/>
    <n v="8.26"/>
    <n v="5.3999999999999995"/>
    <n v="2.8600000000000003"/>
    <n v="36"/>
    <n v="42"/>
    <n v="3.7701974865350087"/>
    <n v="11.93"/>
    <s v="High"/>
    <x v="0"/>
    <s v="Moderate"/>
    <n v="1"/>
  </r>
  <r>
    <s v="U00479"/>
    <n v="31"/>
    <x v="1"/>
    <s v="Other"/>
    <n v="6.04"/>
    <n v="5.0999999999999996"/>
    <n v="2.95"/>
    <n v="2.71"/>
    <n v="5.04"/>
    <n v="8.0500000000000007"/>
    <n v="-3.0100000000000007"/>
    <n v="195"/>
    <n v="162"/>
    <n v="26.821192052980134"/>
    <n v="7.9"/>
    <s v="Medium"/>
    <x v="0"/>
    <s v="Moderate"/>
    <n v="1"/>
  </r>
  <r>
    <s v="U00480"/>
    <n v="23"/>
    <x v="0"/>
    <s v="Male"/>
    <n v="6.02"/>
    <n v="1.1599999999999999"/>
    <n v="0.56000000000000005"/>
    <n v="2.78"/>
    <n v="7.63"/>
    <n v="1.72"/>
    <n v="5.91"/>
    <n v="161"/>
    <n v="57"/>
    <n v="9.4684385382059801"/>
    <n v="7.62"/>
    <s v="High"/>
    <x v="0"/>
    <s v="Mild"/>
    <n v="0"/>
  </r>
  <r>
    <s v="U00481"/>
    <n v="30"/>
    <x v="1"/>
    <s v="Male"/>
    <n v="10"/>
    <n v="0.59"/>
    <n v="1.95"/>
    <n v="0.53"/>
    <n v="5.31"/>
    <n v="2.54"/>
    <n v="2.7699999999999996"/>
    <n v="42"/>
    <n v="166"/>
    <n v="16.600000000000001"/>
    <n v="12.72"/>
    <s v="Medium"/>
    <x v="1"/>
    <s v="Moderate"/>
    <n v="1"/>
  </r>
  <r>
    <s v="U00482"/>
    <n v="22"/>
    <x v="0"/>
    <s v="Female"/>
    <n v="8.76"/>
    <n v="3.38"/>
    <n v="1.65"/>
    <n v="5.66"/>
    <n v="7.25"/>
    <n v="5.0299999999999994"/>
    <n v="2.2200000000000006"/>
    <n v="29"/>
    <n v="167"/>
    <n v="19.06392694063927"/>
    <n v="9.7100000000000009"/>
    <s v="Medium"/>
    <x v="0"/>
    <s v="Severe"/>
    <n v="1"/>
  </r>
  <r>
    <s v="U00483"/>
    <n v="31"/>
    <x v="1"/>
    <s v="Male"/>
    <n v="3.04"/>
    <n v="1.8"/>
    <n v="0.47"/>
    <n v="3.42"/>
    <n v="4.93"/>
    <n v="2.27"/>
    <n v="2.6599999999999997"/>
    <n v="112"/>
    <n v="153"/>
    <n v="50.328947368421055"/>
    <n v="4.8099999999999996"/>
    <s v="Medium"/>
    <x v="0"/>
    <s v="Mild"/>
    <n v="0"/>
  </r>
  <r>
    <s v="U00484"/>
    <n v="24"/>
    <x v="0"/>
    <s v="Female"/>
    <n v="4.01"/>
    <n v="1.32"/>
    <n v="3.38"/>
    <n v="5.51"/>
    <n v="6.74"/>
    <n v="4.7"/>
    <n v="2.04"/>
    <n v="60"/>
    <n v="26"/>
    <n v="6.4837905236907734"/>
    <n v="4.6500000000000004"/>
    <s v="Medium"/>
    <x v="1"/>
    <s v="None"/>
    <n v="0"/>
  </r>
  <r>
    <s v="U00485"/>
    <n v="26"/>
    <x v="1"/>
    <s v="Male"/>
    <n v="6.01"/>
    <n v="4.93"/>
    <n v="3.03"/>
    <n v="0.74"/>
    <n v="7.83"/>
    <n v="7.9599999999999991"/>
    <n v="-0.12999999999999901"/>
    <n v="157"/>
    <n v="60"/>
    <n v="9.9833610648918469"/>
    <n v="6.91"/>
    <s v="Low"/>
    <x v="1"/>
    <s v="Moderate"/>
    <n v="1"/>
  </r>
  <r>
    <s v="U00486"/>
    <n v="25"/>
    <x v="0"/>
    <s v="Male"/>
    <n v="9.49"/>
    <n v="3.76"/>
    <n v="1.3"/>
    <n v="1.59"/>
    <n v="7.55"/>
    <n v="5.0599999999999996"/>
    <n v="2.4900000000000002"/>
    <n v="103"/>
    <n v="73"/>
    <n v="7.6923076923076925"/>
    <n v="11.94"/>
    <s v="Medium"/>
    <x v="0"/>
    <s v="Moderate"/>
    <n v="1"/>
  </r>
  <r>
    <s v="U00487"/>
    <n v="31"/>
    <x v="1"/>
    <s v="Female"/>
    <n v="10.83"/>
    <n v="2.57"/>
    <n v="0.88"/>
    <n v="3.09"/>
    <n v="6.68"/>
    <n v="3.4499999999999997"/>
    <n v="3.23"/>
    <n v="247"/>
    <n v="126"/>
    <n v="11.634349030470913"/>
    <n v="11.69"/>
    <s v="High"/>
    <x v="1"/>
    <s v="Moderate"/>
    <n v="1"/>
  </r>
  <r>
    <s v="U00488"/>
    <n v="29"/>
    <x v="1"/>
    <s v="Male"/>
    <n v="4.2300000000000004"/>
    <n v="4.46"/>
    <n v="2.5299999999999998"/>
    <n v="5.87"/>
    <n v="5.41"/>
    <n v="6.99"/>
    <n v="-1.58"/>
    <n v="52"/>
    <n v="23"/>
    <n v="5.4373522458628836"/>
    <n v="6.46"/>
    <s v="Low"/>
    <x v="1"/>
    <s v="Moderate"/>
    <n v="1"/>
  </r>
  <r>
    <s v="U00489"/>
    <n v="32"/>
    <x v="1"/>
    <s v="Female"/>
    <n v="7.13"/>
    <n v="1.44"/>
    <n v="1.37"/>
    <n v="5.38"/>
    <n v="7.22"/>
    <n v="2.81"/>
    <n v="4.41"/>
    <n v="222"/>
    <n v="178"/>
    <n v="24.964936886395513"/>
    <n v="10.01"/>
    <s v="Low"/>
    <x v="0"/>
    <s v="Mild"/>
    <n v="0"/>
  </r>
  <r>
    <s v="U00490"/>
    <n v="34"/>
    <x v="1"/>
    <s v="Female"/>
    <n v="7.4"/>
    <n v="5.98"/>
    <n v="2.37"/>
    <n v="5.0999999999999996"/>
    <n v="5.76"/>
    <n v="8.3500000000000014"/>
    <n v="-2.5900000000000016"/>
    <n v="206"/>
    <n v="124"/>
    <n v="16.756756756756754"/>
    <n v="9.74"/>
    <s v="Low"/>
    <x v="0"/>
    <s v="Severe"/>
    <n v="1"/>
  </r>
  <r>
    <s v="U00491"/>
    <n v="25"/>
    <x v="0"/>
    <s v="Other"/>
    <n v="11.03"/>
    <n v="3.75"/>
    <n v="0.6"/>
    <n v="3.66"/>
    <n v="4.5199999999999996"/>
    <n v="4.3499999999999996"/>
    <n v="0.16999999999999993"/>
    <n v="31"/>
    <n v="25"/>
    <n v="2.2665457842248413"/>
    <n v="14.01"/>
    <s v="High"/>
    <x v="0"/>
    <s v="Severe"/>
    <n v="1"/>
  </r>
  <r>
    <s v="U00492"/>
    <n v="30"/>
    <x v="1"/>
    <s v="Female"/>
    <n v="7.31"/>
    <n v="4.8899999999999997"/>
    <n v="3.29"/>
    <n v="2.99"/>
    <n v="5.58"/>
    <n v="8.18"/>
    <n v="-2.5999999999999996"/>
    <n v="162"/>
    <n v="18"/>
    <n v="2.4623803009575926"/>
    <n v="9.5399999999999991"/>
    <s v="Medium"/>
    <x v="0"/>
    <s v="Moderate"/>
    <n v="1"/>
  </r>
  <r>
    <s v="U00493"/>
    <n v="27"/>
    <x v="1"/>
    <s v="Male"/>
    <n v="5.15"/>
    <n v="5.99"/>
    <n v="0.06"/>
    <n v="4.18"/>
    <n v="5.23"/>
    <n v="6.05"/>
    <n v="-0.8199999999999994"/>
    <n v="137"/>
    <n v="161"/>
    <n v="31.262135922330096"/>
    <n v="7.52"/>
    <s v="Low"/>
    <x v="1"/>
    <s v="Severe"/>
    <n v="1"/>
  </r>
  <r>
    <s v="U00494"/>
    <n v="30"/>
    <x v="1"/>
    <s v="Female"/>
    <n v="4.66"/>
    <n v="5.29"/>
    <n v="2.5099999999999998"/>
    <n v="4.37"/>
    <n v="4.51"/>
    <n v="7.8"/>
    <n v="-3.29"/>
    <n v="180"/>
    <n v="33"/>
    <n v="7.0815450643776821"/>
    <n v="6.12"/>
    <s v="High"/>
    <x v="1"/>
    <s v="Moderate"/>
    <n v="1"/>
  </r>
  <r>
    <s v="U00495"/>
    <n v="31"/>
    <x v="1"/>
    <s v="Male"/>
    <n v="9.7799999999999994"/>
    <n v="4.34"/>
    <n v="2.4500000000000002"/>
    <n v="3.66"/>
    <n v="5.43"/>
    <n v="6.79"/>
    <n v="-1.3600000000000003"/>
    <n v="195"/>
    <n v="35"/>
    <n v="3.5787321063394684"/>
    <n v="11.83"/>
    <s v="Medium"/>
    <x v="0"/>
    <s v="Severe"/>
    <n v="1"/>
  </r>
  <r>
    <s v="U00496"/>
    <n v="21"/>
    <x v="0"/>
    <s v="Male"/>
    <n v="6.45"/>
    <n v="3.06"/>
    <n v="0.16"/>
    <n v="2.52"/>
    <n v="7.42"/>
    <n v="3.22"/>
    <n v="4.1999999999999993"/>
    <n v="200"/>
    <n v="32"/>
    <n v="4.9612403100775193"/>
    <n v="8.35"/>
    <s v="Low"/>
    <x v="0"/>
    <s v="Moderate"/>
    <n v="1"/>
  </r>
  <r>
    <s v="U00497"/>
    <n v="35"/>
    <x v="1"/>
    <s v="Male"/>
    <n v="4.0199999999999996"/>
    <n v="3.13"/>
    <n v="3.76"/>
    <n v="3.69"/>
    <n v="8.82"/>
    <n v="6.89"/>
    <n v="1.9300000000000006"/>
    <n v="73"/>
    <n v="72"/>
    <n v="17.910447761194032"/>
    <n v="5.32"/>
    <s v="Medium"/>
    <x v="1"/>
    <s v="Mild"/>
    <n v="0"/>
  </r>
  <r>
    <s v="U00498"/>
    <n v="20"/>
    <x v="0"/>
    <s v="Male"/>
    <n v="6.36"/>
    <n v="2.99"/>
    <n v="2.0099999999999998"/>
    <n v="5.0599999999999996"/>
    <n v="6.62"/>
    <n v="5"/>
    <n v="1.62"/>
    <n v="156"/>
    <n v="151"/>
    <n v="23.742138364779873"/>
    <n v="9.11"/>
    <s v="Medium"/>
    <x v="1"/>
    <s v="Mild"/>
    <n v="0"/>
  </r>
  <r>
    <s v="U00499"/>
    <n v="32"/>
    <x v="1"/>
    <s v="Male"/>
    <n v="3.79"/>
    <n v="2.65"/>
    <n v="0.72"/>
    <n v="5.77"/>
    <n v="4.8499999999999996"/>
    <n v="3.37"/>
    <n v="1.4799999999999995"/>
    <n v="62"/>
    <n v="85"/>
    <n v="22.427440633245382"/>
    <n v="4.57"/>
    <s v="Low"/>
    <x v="1"/>
    <s v="None"/>
    <n v="0"/>
  </r>
  <r>
    <s v="U00500"/>
    <n v="34"/>
    <x v="1"/>
    <s v="Male"/>
    <n v="11.57"/>
    <n v="0.62"/>
    <n v="1.67"/>
    <n v="4.25"/>
    <n v="8.69"/>
    <n v="2.29"/>
    <n v="6.3999999999999995"/>
    <n v="141"/>
    <n v="103"/>
    <n v="8.9023336214347442"/>
    <n v="13.12"/>
    <s v="High"/>
    <x v="0"/>
    <s v="Severe"/>
    <n v="1"/>
  </r>
  <r>
    <s v="U00501"/>
    <n v="20"/>
    <x v="0"/>
    <s v="Female"/>
    <n v="3.2"/>
    <n v="4.91"/>
    <n v="3.34"/>
    <n v="3.36"/>
    <n v="6.01"/>
    <n v="8.25"/>
    <n v="-2.2400000000000002"/>
    <n v="168"/>
    <n v="102"/>
    <n v="31.875"/>
    <n v="5.34"/>
    <s v="Medium"/>
    <x v="1"/>
    <s v="Severe"/>
    <n v="1"/>
  </r>
  <r>
    <s v="U00502"/>
    <n v="27"/>
    <x v="1"/>
    <s v="Female"/>
    <n v="8.11"/>
    <n v="5.44"/>
    <n v="1.23"/>
    <n v="4.84"/>
    <n v="5.52"/>
    <n v="6.67"/>
    <n v="-1.1500000000000004"/>
    <n v="115"/>
    <n v="88"/>
    <n v="10.850801479654749"/>
    <n v="10.53"/>
    <s v="Low"/>
    <x v="0"/>
    <s v="Severe"/>
    <n v="1"/>
  </r>
  <r>
    <s v="U00503"/>
    <n v="32"/>
    <x v="1"/>
    <s v="Other"/>
    <n v="11.61"/>
    <n v="3.9"/>
    <n v="0.64"/>
    <n v="3.44"/>
    <n v="5.32"/>
    <n v="4.54"/>
    <n v="0.78000000000000025"/>
    <n v="64"/>
    <n v="54"/>
    <n v="4.6511627906976747"/>
    <n v="12.51"/>
    <s v="Low"/>
    <x v="0"/>
    <s v="Severe"/>
    <n v="1"/>
  </r>
  <r>
    <s v="U00504"/>
    <n v="22"/>
    <x v="0"/>
    <s v="Male"/>
    <n v="6.97"/>
    <n v="2.5299999999999998"/>
    <n v="0.82"/>
    <n v="4.3899999999999997"/>
    <n v="7.49"/>
    <n v="3.3499999999999996"/>
    <n v="4.1400000000000006"/>
    <n v="108"/>
    <n v="52"/>
    <n v="7.4605451936872313"/>
    <n v="8.4"/>
    <s v="High"/>
    <x v="0"/>
    <s v="Moderate"/>
    <n v="1"/>
  </r>
  <r>
    <s v="U00505"/>
    <n v="18"/>
    <x v="0"/>
    <s v="Female"/>
    <n v="6.64"/>
    <n v="3.25"/>
    <n v="0.57999999999999996"/>
    <n v="3.02"/>
    <n v="5.94"/>
    <n v="3.83"/>
    <n v="2.1100000000000003"/>
    <n v="21"/>
    <n v="154"/>
    <n v="23.192771084337352"/>
    <n v="9.58"/>
    <s v="Medium"/>
    <x v="1"/>
    <s v="Moderate"/>
    <n v="1"/>
  </r>
  <r>
    <s v="U00506"/>
    <n v="22"/>
    <x v="0"/>
    <s v="Male"/>
    <n v="10.199999999999999"/>
    <n v="4.51"/>
    <n v="3.69"/>
    <n v="2.36"/>
    <n v="5.01"/>
    <n v="8.1999999999999993"/>
    <n v="-3.1899999999999995"/>
    <n v="142"/>
    <n v="25"/>
    <n v="2.4509803921568629"/>
    <n v="11.05"/>
    <s v="High"/>
    <x v="0"/>
    <s v="Severe"/>
    <n v="1"/>
  </r>
  <r>
    <s v="U00507"/>
    <n v="30"/>
    <x v="1"/>
    <s v="Male"/>
    <n v="8.56"/>
    <n v="1.71"/>
    <n v="1.43"/>
    <n v="2.2999999999999998"/>
    <n v="7.24"/>
    <n v="3.1399999999999997"/>
    <n v="4.1000000000000005"/>
    <n v="69"/>
    <n v="164"/>
    <n v="19.158878504672895"/>
    <n v="10.38"/>
    <s v="Medium"/>
    <x v="0"/>
    <s v="Moderate"/>
    <n v="1"/>
  </r>
  <r>
    <s v="U00508"/>
    <n v="35"/>
    <x v="1"/>
    <s v="Female"/>
    <n v="10.65"/>
    <n v="4.22"/>
    <n v="3.83"/>
    <n v="5.87"/>
    <n v="6.27"/>
    <n v="8.0500000000000007"/>
    <n v="-1.7800000000000011"/>
    <n v="145"/>
    <n v="96"/>
    <n v="9.0140845070422539"/>
    <n v="12.66"/>
    <s v="High"/>
    <x v="0"/>
    <s v="Severe"/>
    <n v="1"/>
  </r>
  <r>
    <s v="U00509"/>
    <n v="22"/>
    <x v="0"/>
    <s v="Other"/>
    <n v="9.44"/>
    <n v="2.85"/>
    <n v="1.54"/>
    <n v="0.56999999999999995"/>
    <n v="6.05"/>
    <n v="4.3900000000000006"/>
    <n v="1.6599999999999993"/>
    <n v="98"/>
    <n v="129"/>
    <n v="13.665254237288137"/>
    <n v="12.13"/>
    <s v="Low"/>
    <x v="0"/>
    <s v="Severe"/>
    <n v="1"/>
  </r>
  <r>
    <s v="U00510"/>
    <n v="31"/>
    <x v="1"/>
    <s v="Male"/>
    <n v="10.23"/>
    <n v="2.09"/>
    <n v="3.22"/>
    <n v="5.84"/>
    <n v="6.41"/>
    <n v="5.3100000000000005"/>
    <n v="1.0999999999999996"/>
    <n v="249"/>
    <n v="121"/>
    <n v="11.827956989247312"/>
    <n v="11.08"/>
    <s v="High"/>
    <x v="0"/>
    <s v="Moderate"/>
    <n v="1"/>
  </r>
  <r>
    <s v="U00511"/>
    <n v="27"/>
    <x v="1"/>
    <s v="Male"/>
    <n v="7.27"/>
    <n v="5.27"/>
    <n v="3.95"/>
    <n v="0.86"/>
    <n v="8.82"/>
    <n v="9.2199999999999989"/>
    <n v="-0.39999999999999858"/>
    <n v="213"/>
    <n v="111"/>
    <n v="15.268225584594223"/>
    <n v="7.99"/>
    <s v="Medium"/>
    <x v="1"/>
    <s v="Severe"/>
    <n v="1"/>
  </r>
  <r>
    <s v="U00512"/>
    <n v="35"/>
    <x v="1"/>
    <s v="Other"/>
    <n v="7.16"/>
    <n v="3.62"/>
    <n v="3.66"/>
    <n v="1.6"/>
    <n v="8.25"/>
    <n v="7.28"/>
    <n v="0.96999999999999975"/>
    <n v="94"/>
    <n v="156"/>
    <n v="21.787709497206702"/>
    <n v="8.89"/>
    <s v="Medium"/>
    <x v="1"/>
    <s v="Moderate"/>
    <n v="1"/>
  </r>
  <r>
    <s v="U00513"/>
    <n v="32"/>
    <x v="1"/>
    <s v="Male"/>
    <n v="5.0199999999999996"/>
    <n v="4.8499999999999996"/>
    <n v="0.62"/>
    <n v="2.15"/>
    <n v="7.38"/>
    <n v="5.47"/>
    <n v="1.9100000000000001"/>
    <n v="182"/>
    <n v="135"/>
    <n v="26.892430278884465"/>
    <n v="5.83"/>
    <s v="High"/>
    <x v="1"/>
    <s v="Severe"/>
    <n v="1"/>
  </r>
  <r>
    <s v="U00514"/>
    <n v="33"/>
    <x v="1"/>
    <s v="Female"/>
    <n v="11.16"/>
    <n v="4.05"/>
    <n v="0.11"/>
    <n v="4.71"/>
    <n v="6.72"/>
    <n v="4.16"/>
    <n v="2.5599999999999996"/>
    <n v="37"/>
    <n v="168"/>
    <n v="15.053763440860214"/>
    <n v="13.52"/>
    <s v="High"/>
    <x v="1"/>
    <s v="Severe"/>
    <n v="1"/>
  </r>
  <r>
    <s v="U00515"/>
    <n v="33"/>
    <x v="1"/>
    <s v="Other"/>
    <n v="11.77"/>
    <n v="5"/>
    <n v="1.49"/>
    <n v="4.53"/>
    <n v="4.58"/>
    <n v="6.49"/>
    <n v="-1.9100000000000001"/>
    <n v="86"/>
    <n v="56"/>
    <n v="4.7578589634664405"/>
    <n v="13.72"/>
    <s v="Low"/>
    <x v="1"/>
    <s v="Severe"/>
    <n v="1"/>
  </r>
  <r>
    <s v="U00516"/>
    <n v="22"/>
    <x v="0"/>
    <s v="Other"/>
    <n v="6.22"/>
    <n v="0.79"/>
    <n v="1.44"/>
    <n v="4"/>
    <n v="8.8000000000000007"/>
    <n v="2.23"/>
    <n v="6.57"/>
    <n v="32"/>
    <n v="89"/>
    <n v="14.308681672025724"/>
    <n v="7.45"/>
    <s v="High"/>
    <x v="0"/>
    <s v="Mild"/>
    <n v="0"/>
  </r>
  <r>
    <s v="U00517"/>
    <n v="23"/>
    <x v="0"/>
    <s v="Other"/>
    <n v="9.8800000000000008"/>
    <n v="3.79"/>
    <n v="0.67"/>
    <n v="2.27"/>
    <n v="5.92"/>
    <n v="4.46"/>
    <n v="1.46"/>
    <n v="236"/>
    <n v="92"/>
    <n v="9.3117408906882577"/>
    <n v="11.06"/>
    <s v="High"/>
    <x v="1"/>
    <s v="Moderate"/>
    <n v="1"/>
  </r>
  <r>
    <s v="U00518"/>
    <n v="29"/>
    <x v="1"/>
    <s v="Other"/>
    <n v="10.41"/>
    <n v="0.56999999999999995"/>
    <n v="2.0699999999999998"/>
    <n v="2.5499999999999998"/>
    <n v="6.68"/>
    <n v="2.6399999999999997"/>
    <n v="4.04"/>
    <n v="107"/>
    <n v="56"/>
    <n v="5.3794428434197883"/>
    <n v="11.17"/>
    <s v="Low"/>
    <x v="0"/>
    <s v="Moderate"/>
    <n v="1"/>
  </r>
  <r>
    <s v="U00519"/>
    <n v="34"/>
    <x v="1"/>
    <s v="Female"/>
    <n v="10.61"/>
    <n v="4.42"/>
    <n v="2.81"/>
    <n v="4.91"/>
    <n v="6.38"/>
    <n v="7.23"/>
    <n v="-0.85000000000000053"/>
    <n v="39"/>
    <n v="44"/>
    <n v="4.1470311027332709"/>
    <n v="13.16"/>
    <s v="Low"/>
    <x v="1"/>
    <s v="Severe"/>
    <n v="1"/>
  </r>
  <r>
    <s v="U00520"/>
    <n v="29"/>
    <x v="1"/>
    <s v="Other"/>
    <n v="4.25"/>
    <n v="2.93"/>
    <n v="3.95"/>
    <n v="3.38"/>
    <n v="8.8699999999999992"/>
    <n v="6.8800000000000008"/>
    <n v="1.9899999999999984"/>
    <n v="64"/>
    <n v="92"/>
    <n v="21.647058823529413"/>
    <n v="4.82"/>
    <s v="Low"/>
    <x v="0"/>
    <s v="None"/>
    <n v="0"/>
  </r>
  <r>
    <s v="U00521"/>
    <n v="22"/>
    <x v="0"/>
    <s v="Male"/>
    <n v="9.19"/>
    <n v="2.19"/>
    <n v="0.84"/>
    <n v="5.9"/>
    <n v="6.41"/>
    <n v="3.03"/>
    <n v="3.3800000000000003"/>
    <n v="215"/>
    <n v="43"/>
    <n v="4.6789989118607185"/>
    <n v="9.8800000000000008"/>
    <s v="Medium"/>
    <x v="1"/>
    <s v="Moderate"/>
    <n v="1"/>
  </r>
  <r>
    <s v="U00522"/>
    <n v="21"/>
    <x v="0"/>
    <s v="Other"/>
    <n v="3.3"/>
    <n v="4.13"/>
    <n v="2.37"/>
    <n v="3.08"/>
    <n v="8.59"/>
    <n v="6.5"/>
    <n v="2.09"/>
    <n v="31"/>
    <n v="31"/>
    <n v="9.3939393939393945"/>
    <n v="4.55"/>
    <s v="Low"/>
    <x v="0"/>
    <s v="Moderate"/>
    <n v="1"/>
  </r>
  <r>
    <s v="U00523"/>
    <n v="24"/>
    <x v="0"/>
    <s v="Other"/>
    <n v="8.2899999999999991"/>
    <n v="1.6"/>
    <n v="2.68"/>
    <n v="0.66"/>
    <n v="5.16"/>
    <n v="4.28"/>
    <n v="0.87999999999999989"/>
    <n v="211"/>
    <n v="86"/>
    <n v="10.373944511459591"/>
    <n v="11.16"/>
    <s v="Medium"/>
    <x v="1"/>
    <s v="Moderate"/>
    <n v="1"/>
  </r>
  <r>
    <s v="U00524"/>
    <n v="25"/>
    <x v="0"/>
    <s v="Male"/>
    <n v="7.54"/>
    <n v="0.88"/>
    <n v="3.28"/>
    <n v="4.7"/>
    <n v="6.88"/>
    <n v="4.16"/>
    <n v="2.7199999999999998"/>
    <n v="203"/>
    <n v="64"/>
    <n v="8.4880636604774544"/>
    <n v="10.45"/>
    <s v="Low"/>
    <x v="0"/>
    <s v="Mild"/>
    <n v="0"/>
  </r>
  <r>
    <s v="U00525"/>
    <n v="34"/>
    <x v="1"/>
    <s v="Other"/>
    <n v="10.66"/>
    <n v="3.11"/>
    <n v="2.79"/>
    <n v="1.52"/>
    <n v="7.53"/>
    <n v="5.9"/>
    <n v="1.63"/>
    <n v="47"/>
    <n v="61"/>
    <n v="5.7223264540337713"/>
    <n v="13.25"/>
    <s v="Medium"/>
    <x v="1"/>
    <s v="Moderate"/>
    <n v="1"/>
  </r>
  <r>
    <s v="U00526"/>
    <n v="25"/>
    <x v="0"/>
    <s v="Female"/>
    <n v="6.67"/>
    <n v="4.6900000000000004"/>
    <n v="1.26"/>
    <n v="3.06"/>
    <n v="6.84"/>
    <n v="5.95"/>
    <n v="0.88999999999999968"/>
    <n v="146"/>
    <n v="107"/>
    <n v="16.041979010494753"/>
    <n v="8.93"/>
    <s v="High"/>
    <x v="0"/>
    <s v="Moderate"/>
    <n v="1"/>
  </r>
  <r>
    <s v="U00527"/>
    <n v="33"/>
    <x v="1"/>
    <s v="Male"/>
    <n v="4.04"/>
    <n v="2.06"/>
    <n v="2.4"/>
    <n v="2.2200000000000002"/>
    <n v="8.89"/>
    <n v="4.46"/>
    <n v="4.4300000000000006"/>
    <n v="133"/>
    <n v="72"/>
    <n v="17.821782178217823"/>
    <n v="5.92"/>
    <s v="Medium"/>
    <x v="1"/>
    <s v="None"/>
    <n v="0"/>
  </r>
  <r>
    <s v="U00528"/>
    <n v="33"/>
    <x v="1"/>
    <s v="Male"/>
    <n v="11.45"/>
    <n v="2.52"/>
    <n v="0.05"/>
    <n v="4.21"/>
    <n v="7.52"/>
    <n v="2.57"/>
    <n v="4.9499999999999993"/>
    <n v="121"/>
    <n v="127"/>
    <n v="11.09170305676856"/>
    <n v="13.26"/>
    <s v="High"/>
    <x v="0"/>
    <s v="Moderate"/>
    <n v="1"/>
  </r>
  <r>
    <s v="U00529"/>
    <n v="30"/>
    <x v="1"/>
    <s v="Male"/>
    <n v="6.61"/>
    <n v="3.75"/>
    <n v="0.41"/>
    <n v="5.59"/>
    <n v="8.9"/>
    <n v="4.16"/>
    <n v="4.74"/>
    <n v="36"/>
    <n v="108"/>
    <n v="16.338880484114977"/>
    <n v="9.5500000000000007"/>
    <s v="Medium"/>
    <x v="0"/>
    <s v="Moderate"/>
    <n v="1"/>
  </r>
  <r>
    <s v="U00530"/>
    <n v="25"/>
    <x v="0"/>
    <s v="Female"/>
    <n v="10.54"/>
    <n v="4.49"/>
    <n v="1.1100000000000001"/>
    <n v="4.42"/>
    <n v="7.12"/>
    <n v="5.6000000000000005"/>
    <n v="1.5199999999999996"/>
    <n v="89"/>
    <n v="179"/>
    <n v="16.982922201138521"/>
    <n v="13.4"/>
    <s v="Medium"/>
    <x v="1"/>
    <s v="Severe"/>
    <n v="1"/>
  </r>
  <r>
    <s v="U00531"/>
    <n v="34"/>
    <x v="1"/>
    <s v="Female"/>
    <n v="5.51"/>
    <n v="4.72"/>
    <n v="0.43"/>
    <n v="1.88"/>
    <n v="6.74"/>
    <n v="5.1499999999999995"/>
    <n v="1.5900000000000007"/>
    <n v="180"/>
    <n v="49"/>
    <n v="8.8929219600725951"/>
    <n v="6.08"/>
    <s v="High"/>
    <x v="0"/>
    <s v="Moderate"/>
    <n v="1"/>
  </r>
  <r>
    <s v="U00532"/>
    <n v="18"/>
    <x v="0"/>
    <s v="Male"/>
    <n v="11.75"/>
    <n v="2.6"/>
    <n v="2.72"/>
    <n v="1.34"/>
    <n v="7.3"/>
    <n v="5.32"/>
    <n v="1.9799999999999995"/>
    <n v="44"/>
    <n v="34"/>
    <n v="2.8936170212765959"/>
    <n v="13.9"/>
    <s v="High"/>
    <x v="1"/>
    <s v="Severe"/>
    <n v="1"/>
  </r>
  <r>
    <s v="U00533"/>
    <n v="27"/>
    <x v="1"/>
    <s v="Female"/>
    <n v="8.9600000000000009"/>
    <n v="3.2"/>
    <n v="1.05"/>
    <n v="2.39"/>
    <n v="8.3699999999999992"/>
    <n v="4.25"/>
    <n v="4.1199999999999992"/>
    <n v="159"/>
    <n v="19"/>
    <n v="2.120535714285714"/>
    <n v="11.84"/>
    <s v="Low"/>
    <x v="1"/>
    <s v="Moderate"/>
    <n v="1"/>
  </r>
  <r>
    <s v="U00534"/>
    <n v="32"/>
    <x v="1"/>
    <s v="Male"/>
    <n v="5.83"/>
    <n v="2.57"/>
    <n v="1.84"/>
    <n v="0.68"/>
    <n v="7"/>
    <n v="4.41"/>
    <n v="2.59"/>
    <n v="240"/>
    <n v="92"/>
    <n v="15.780445969125214"/>
    <n v="8.5399999999999991"/>
    <s v="Low"/>
    <x v="1"/>
    <s v="Mild"/>
    <n v="0"/>
  </r>
  <r>
    <s v="U00535"/>
    <n v="27"/>
    <x v="1"/>
    <s v="Female"/>
    <n v="9.44"/>
    <n v="3.18"/>
    <n v="0.44"/>
    <n v="4.21"/>
    <n v="7.47"/>
    <n v="3.62"/>
    <n v="3.8499999999999996"/>
    <n v="195"/>
    <n v="153"/>
    <n v="16.207627118644069"/>
    <n v="11.37"/>
    <s v="Medium"/>
    <x v="0"/>
    <s v="Moderate"/>
    <n v="1"/>
  </r>
  <r>
    <s v="U00536"/>
    <n v="26"/>
    <x v="1"/>
    <s v="Female"/>
    <n v="7.45"/>
    <n v="5.84"/>
    <n v="2.4700000000000002"/>
    <n v="2.44"/>
    <n v="8.9"/>
    <n v="8.31"/>
    <n v="0.58999999999999986"/>
    <n v="102"/>
    <n v="30"/>
    <n v="4.0268456375838921"/>
    <n v="8.02"/>
    <s v="Low"/>
    <x v="0"/>
    <s v="Severe"/>
    <n v="1"/>
  </r>
  <r>
    <s v="U00537"/>
    <n v="18"/>
    <x v="0"/>
    <s v="Other"/>
    <n v="9.89"/>
    <n v="3.94"/>
    <n v="1.52"/>
    <n v="2.85"/>
    <n v="8.9600000000000009"/>
    <n v="5.46"/>
    <n v="3.5000000000000009"/>
    <n v="125"/>
    <n v="104"/>
    <n v="10.515672396359959"/>
    <n v="10.53"/>
    <s v="Low"/>
    <x v="0"/>
    <s v="Moderate"/>
    <n v="1"/>
  </r>
  <r>
    <s v="U00538"/>
    <n v="27"/>
    <x v="1"/>
    <s v="Female"/>
    <n v="8.33"/>
    <n v="5.51"/>
    <n v="0.26"/>
    <n v="2.1800000000000002"/>
    <n v="6.02"/>
    <n v="5.77"/>
    <n v="0.25"/>
    <n v="25"/>
    <n v="152"/>
    <n v="18.247298919567825"/>
    <n v="9.65"/>
    <s v="Medium"/>
    <x v="1"/>
    <s v="Severe"/>
    <n v="1"/>
  </r>
  <r>
    <s v="U00539"/>
    <n v="18"/>
    <x v="0"/>
    <s v="Female"/>
    <n v="9.26"/>
    <n v="3.73"/>
    <n v="3.94"/>
    <n v="2.58"/>
    <n v="6.26"/>
    <n v="7.67"/>
    <n v="-1.4100000000000001"/>
    <n v="166"/>
    <n v="40"/>
    <n v="4.319654427645788"/>
    <n v="11.78"/>
    <s v="Low"/>
    <x v="0"/>
    <s v="Severe"/>
    <n v="1"/>
  </r>
  <r>
    <s v="U00540"/>
    <n v="34"/>
    <x v="1"/>
    <s v="Female"/>
    <n v="10.3"/>
    <n v="4.17"/>
    <n v="0.67"/>
    <n v="2.15"/>
    <n v="8.86"/>
    <n v="4.84"/>
    <n v="4.0199999999999996"/>
    <n v="71"/>
    <n v="142"/>
    <n v="13.78640776699029"/>
    <n v="12.39"/>
    <s v="Low"/>
    <x v="0"/>
    <s v="Severe"/>
    <n v="1"/>
  </r>
  <r>
    <s v="U00541"/>
    <n v="19"/>
    <x v="0"/>
    <s v="Other"/>
    <n v="5.68"/>
    <n v="3.65"/>
    <n v="3.22"/>
    <n v="3.94"/>
    <n v="8.81"/>
    <n v="6.87"/>
    <n v="1.9400000000000004"/>
    <n v="203"/>
    <n v="163"/>
    <n v="28.697183098591552"/>
    <n v="6.42"/>
    <s v="Medium"/>
    <x v="1"/>
    <s v="None"/>
    <n v="0"/>
  </r>
  <r>
    <s v="U00542"/>
    <n v="34"/>
    <x v="1"/>
    <s v="Female"/>
    <n v="7.28"/>
    <n v="1.65"/>
    <n v="3.18"/>
    <n v="4.08"/>
    <n v="5.86"/>
    <n v="4.83"/>
    <n v="1.0300000000000002"/>
    <n v="225"/>
    <n v="91"/>
    <n v="12.5"/>
    <n v="8.86"/>
    <s v="High"/>
    <x v="1"/>
    <s v="Mild"/>
    <n v="0"/>
  </r>
  <r>
    <s v="U00543"/>
    <n v="30"/>
    <x v="1"/>
    <s v="Other"/>
    <n v="5.26"/>
    <n v="3.33"/>
    <n v="2.69"/>
    <n v="3.51"/>
    <n v="8.4600000000000009"/>
    <n v="6.02"/>
    <n v="2.4400000000000013"/>
    <n v="180"/>
    <n v="147"/>
    <n v="27.946768060836504"/>
    <n v="7.92"/>
    <s v="High"/>
    <x v="1"/>
    <s v="None"/>
    <n v="0"/>
  </r>
  <r>
    <s v="U00544"/>
    <n v="32"/>
    <x v="1"/>
    <s v="Male"/>
    <n v="5.41"/>
    <n v="4.01"/>
    <n v="3.24"/>
    <n v="5.19"/>
    <n v="8.58"/>
    <n v="7.25"/>
    <n v="1.33"/>
    <n v="164"/>
    <n v="175"/>
    <n v="32.34750462107209"/>
    <n v="6.06"/>
    <s v="Low"/>
    <x v="1"/>
    <s v="Severe"/>
    <n v="1"/>
  </r>
  <r>
    <s v="U00545"/>
    <n v="25"/>
    <x v="0"/>
    <s v="Other"/>
    <n v="4.3499999999999996"/>
    <n v="4.2699999999999996"/>
    <n v="1.2"/>
    <n v="2.89"/>
    <n v="5.93"/>
    <n v="5.47"/>
    <n v="0.45999999999999996"/>
    <n v="232"/>
    <n v="31"/>
    <n v="7.126436781609196"/>
    <n v="6.43"/>
    <s v="Medium"/>
    <x v="1"/>
    <s v="Severe"/>
    <n v="1"/>
  </r>
  <r>
    <s v="U00546"/>
    <n v="23"/>
    <x v="0"/>
    <s v="Other"/>
    <n v="5.31"/>
    <n v="3.81"/>
    <n v="1.62"/>
    <n v="1.1200000000000001"/>
    <n v="5.36"/>
    <n v="5.43"/>
    <n v="-6.9999999999999396E-2"/>
    <n v="82"/>
    <n v="94"/>
    <n v="17.702448210922789"/>
    <n v="6.97"/>
    <s v="High"/>
    <x v="1"/>
    <s v="Mild"/>
    <n v="0"/>
  </r>
  <r>
    <s v="U00547"/>
    <n v="19"/>
    <x v="0"/>
    <s v="Male"/>
    <n v="4.82"/>
    <n v="2"/>
    <n v="0.12"/>
    <n v="4.84"/>
    <n v="5.75"/>
    <n v="2.12"/>
    <n v="3.63"/>
    <n v="160"/>
    <n v="60"/>
    <n v="12.448132780082986"/>
    <n v="6.93"/>
    <s v="Low"/>
    <x v="1"/>
    <s v="None"/>
    <n v="0"/>
  </r>
  <r>
    <s v="U00548"/>
    <n v="20"/>
    <x v="0"/>
    <s v="Male"/>
    <n v="5.83"/>
    <n v="2.14"/>
    <n v="0.25"/>
    <n v="5.75"/>
    <n v="8.5399999999999991"/>
    <n v="2.39"/>
    <n v="6.1499999999999986"/>
    <n v="191"/>
    <n v="38"/>
    <n v="6.5180102915951972"/>
    <n v="7.32"/>
    <s v="High"/>
    <x v="0"/>
    <s v="None"/>
    <n v="0"/>
  </r>
  <r>
    <s v="U00549"/>
    <n v="34"/>
    <x v="1"/>
    <s v="Female"/>
    <n v="11.4"/>
    <n v="3.37"/>
    <n v="3.32"/>
    <n v="5.72"/>
    <n v="8.69"/>
    <n v="6.6899999999999995"/>
    <n v="2"/>
    <n v="84"/>
    <n v="142"/>
    <n v="12.456140350877192"/>
    <n v="14.11"/>
    <s v="Low"/>
    <x v="0"/>
    <s v="Severe"/>
    <n v="1"/>
  </r>
  <r>
    <s v="U00550"/>
    <n v="30"/>
    <x v="1"/>
    <s v="Other"/>
    <n v="10.25"/>
    <n v="4.59"/>
    <n v="3.74"/>
    <n v="1.7"/>
    <n v="4.9800000000000004"/>
    <n v="8.33"/>
    <n v="-3.3499999999999996"/>
    <n v="74"/>
    <n v="85"/>
    <n v="8.2926829268292686"/>
    <n v="11.85"/>
    <s v="Medium"/>
    <x v="0"/>
    <s v="Severe"/>
    <n v="1"/>
  </r>
  <r>
    <s v="U00551"/>
    <n v="29"/>
    <x v="1"/>
    <s v="Male"/>
    <n v="9.3000000000000007"/>
    <n v="1.1200000000000001"/>
    <n v="2.1800000000000002"/>
    <n v="3.11"/>
    <n v="5.61"/>
    <n v="3.3000000000000003"/>
    <n v="2.31"/>
    <n v="91"/>
    <n v="52"/>
    <n v="5.5913978494623651"/>
    <n v="10.71"/>
    <s v="High"/>
    <x v="1"/>
    <s v="Severe"/>
    <n v="1"/>
  </r>
  <r>
    <s v="U00552"/>
    <n v="19"/>
    <x v="0"/>
    <s v="Other"/>
    <n v="10.57"/>
    <n v="4.1399999999999997"/>
    <n v="3.76"/>
    <n v="4.3"/>
    <n v="8.0500000000000007"/>
    <n v="7.8999999999999995"/>
    <n v="0.15000000000000124"/>
    <n v="81"/>
    <n v="79"/>
    <n v="7.4739829706717122"/>
    <n v="12.45"/>
    <s v="Medium"/>
    <x v="1"/>
    <s v="Moderate"/>
    <n v="1"/>
  </r>
  <r>
    <s v="U00553"/>
    <n v="25"/>
    <x v="0"/>
    <s v="Male"/>
    <n v="10.72"/>
    <n v="2.64"/>
    <n v="3.64"/>
    <n v="2.66"/>
    <n v="8.9"/>
    <n v="6.28"/>
    <n v="2.62"/>
    <n v="85"/>
    <n v="92"/>
    <n v="8.5820895522388057"/>
    <n v="11.45"/>
    <s v="Low"/>
    <x v="1"/>
    <s v="Moderate"/>
    <n v="1"/>
  </r>
  <r>
    <s v="U00554"/>
    <n v="32"/>
    <x v="1"/>
    <s v="Female"/>
    <n v="8.68"/>
    <n v="5.34"/>
    <n v="3.07"/>
    <n v="2.73"/>
    <n v="4.6500000000000004"/>
    <n v="8.41"/>
    <n v="-3.76"/>
    <n v="241"/>
    <n v="35"/>
    <n v="4.032258064516129"/>
    <n v="11.24"/>
    <s v="Medium"/>
    <x v="1"/>
    <s v="Severe"/>
    <n v="1"/>
  </r>
  <r>
    <s v="U00555"/>
    <n v="31"/>
    <x v="1"/>
    <s v="Other"/>
    <n v="10.89"/>
    <n v="5.01"/>
    <n v="3.3"/>
    <n v="4.34"/>
    <n v="6.78"/>
    <n v="8.3099999999999987"/>
    <n v="-1.5299999999999985"/>
    <n v="110"/>
    <n v="122"/>
    <n v="11.202938475665748"/>
    <n v="12.9"/>
    <s v="High"/>
    <x v="1"/>
    <s v="Severe"/>
    <n v="1"/>
  </r>
  <r>
    <s v="U00556"/>
    <n v="18"/>
    <x v="0"/>
    <s v="Male"/>
    <n v="9.86"/>
    <n v="4.03"/>
    <n v="0.73"/>
    <n v="2.94"/>
    <n v="7.38"/>
    <n v="4.76"/>
    <n v="2.62"/>
    <n v="20"/>
    <n v="117"/>
    <n v="11.866125760649087"/>
    <n v="10.86"/>
    <s v="Medium"/>
    <x v="1"/>
    <s v="Moderate"/>
    <n v="1"/>
  </r>
  <r>
    <s v="U00557"/>
    <n v="23"/>
    <x v="0"/>
    <s v="Other"/>
    <n v="5.25"/>
    <n v="4.42"/>
    <n v="3.07"/>
    <n v="4.07"/>
    <n v="5.09"/>
    <n v="7.49"/>
    <n v="-2.4000000000000004"/>
    <n v="172"/>
    <n v="120"/>
    <n v="22.857142857142858"/>
    <n v="7.73"/>
    <s v="Medium"/>
    <x v="1"/>
    <s v="Severe"/>
    <n v="1"/>
  </r>
  <r>
    <s v="U00558"/>
    <n v="22"/>
    <x v="0"/>
    <s v="Male"/>
    <n v="5.35"/>
    <n v="4.28"/>
    <n v="3.31"/>
    <n v="4.9000000000000004"/>
    <n v="5.39"/>
    <n v="7.59"/>
    <n v="-2.2000000000000002"/>
    <n v="126"/>
    <n v="109"/>
    <n v="20.373831775700936"/>
    <n v="6.3"/>
    <s v="Medium"/>
    <x v="0"/>
    <s v="Moderate"/>
    <n v="1"/>
  </r>
  <r>
    <s v="U00559"/>
    <n v="35"/>
    <x v="1"/>
    <s v="Male"/>
    <n v="8.82"/>
    <n v="3.95"/>
    <n v="3.63"/>
    <n v="5.86"/>
    <n v="5.39"/>
    <n v="7.58"/>
    <n v="-2.1900000000000004"/>
    <n v="199"/>
    <n v="58"/>
    <n v="6.5759637188208613"/>
    <n v="9.44"/>
    <s v="High"/>
    <x v="1"/>
    <s v="Severe"/>
    <n v="1"/>
  </r>
  <r>
    <s v="U00560"/>
    <n v="20"/>
    <x v="0"/>
    <s v="Other"/>
    <n v="11.62"/>
    <n v="1.44"/>
    <n v="2.27"/>
    <n v="0.57999999999999996"/>
    <n v="6.87"/>
    <n v="3.71"/>
    <n v="3.16"/>
    <n v="217"/>
    <n v="131"/>
    <n v="11.273666092943202"/>
    <n v="14.19"/>
    <s v="Medium"/>
    <x v="0"/>
    <s v="Moderate"/>
    <n v="1"/>
  </r>
  <r>
    <s v="U00561"/>
    <n v="24"/>
    <x v="0"/>
    <s v="Other"/>
    <n v="4.71"/>
    <n v="5.24"/>
    <n v="3.13"/>
    <n v="2.08"/>
    <n v="6.72"/>
    <n v="8.370000000000001"/>
    <n v="-1.6500000000000012"/>
    <n v="53"/>
    <n v="125"/>
    <n v="26.53927813163482"/>
    <n v="7.35"/>
    <s v="High"/>
    <x v="0"/>
    <s v="Severe"/>
    <n v="1"/>
  </r>
  <r>
    <s v="U00562"/>
    <n v="24"/>
    <x v="0"/>
    <s v="Male"/>
    <n v="6.76"/>
    <n v="2.75"/>
    <n v="0.57999999999999996"/>
    <n v="2.1"/>
    <n v="5.68"/>
    <n v="3.33"/>
    <n v="2.3499999999999996"/>
    <n v="178"/>
    <n v="130"/>
    <n v="19.23076923076923"/>
    <n v="9.5299999999999994"/>
    <s v="Medium"/>
    <x v="1"/>
    <s v="Mild"/>
    <n v="0"/>
  </r>
  <r>
    <s v="U00563"/>
    <n v="33"/>
    <x v="1"/>
    <s v="Other"/>
    <n v="4.2"/>
    <n v="2.2799999999999998"/>
    <n v="2.77"/>
    <n v="4.28"/>
    <n v="7.71"/>
    <n v="5.05"/>
    <n v="2.66"/>
    <n v="201"/>
    <n v="123"/>
    <n v="29.285714285714285"/>
    <n v="6.54"/>
    <s v="Medium"/>
    <x v="0"/>
    <s v="None"/>
    <n v="0"/>
  </r>
  <r>
    <s v="U00564"/>
    <n v="19"/>
    <x v="0"/>
    <s v="Other"/>
    <n v="3.47"/>
    <n v="5.62"/>
    <n v="1.88"/>
    <n v="2.4500000000000002"/>
    <n v="7.23"/>
    <n v="7.5"/>
    <n v="-0.26999999999999957"/>
    <n v="191"/>
    <n v="168"/>
    <n v="48.414985590778095"/>
    <n v="5.74"/>
    <s v="Low"/>
    <x v="0"/>
    <s v="Severe"/>
    <n v="1"/>
  </r>
  <r>
    <s v="U00565"/>
    <n v="30"/>
    <x v="1"/>
    <s v="Female"/>
    <n v="5.72"/>
    <n v="2.67"/>
    <n v="1.48"/>
    <n v="5.82"/>
    <n v="7.02"/>
    <n v="4.1500000000000004"/>
    <n v="2.8699999999999992"/>
    <n v="168"/>
    <n v="60"/>
    <n v="10.48951048951049"/>
    <n v="6.87"/>
    <s v="High"/>
    <x v="1"/>
    <s v="Mild"/>
    <n v="0"/>
  </r>
  <r>
    <s v="U00566"/>
    <n v="22"/>
    <x v="0"/>
    <s v="Female"/>
    <n v="3.81"/>
    <n v="4.41"/>
    <n v="1.73"/>
    <n v="1.93"/>
    <n v="5.91"/>
    <n v="6.1400000000000006"/>
    <n v="-0.23000000000000043"/>
    <n v="52"/>
    <n v="142"/>
    <n v="37.270341207349084"/>
    <n v="6.49"/>
    <s v="Medium"/>
    <x v="1"/>
    <s v="Severe"/>
    <n v="1"/>
  </r>
  <r>
    <s v="U00567"/>
    <n v="26"/>
    <x v="1"/>
    <s v="Male"/>
    <n v="8.52"/>
    <n v="4.6900000000000004"/>
    <n v="1.06"/>
    <n v="2.2200000000000002"/>
    <n v="8.52"/>
    <n v="5.75"/>
    <n v="2.7699999999999996"/>
    <n v="100"/>
    <n v="140"/>
    <n v="16.431924882629108"/>
    <n v="10.93"/>
    <s v="Low"/>
    <x v="1"/>
    <s v="Moderate"/>
    <n v="1"/>
  </r>
  <r>
    <s v="U00568"/>
    <n v="22"/>
    <x v="0"/>
    <s v="Female"/>
    <n v="3.49"/>
    <n v="1.51"/>
    <n v="1.88"/>
    <n v="1.4"/>
    <n v="6.6"/>
    <n v="3.3899999999999997"/>
    <n v="3.21"/>
    <n v="49"/>
    <n v="141"/>
    <n v="40.401146131805156"/>
    <n v="4.09"/>
    <s v="Medium"/>
    <x v="1"/>
    <s v="Mild"/>
    <n v="0"/>
  </r>
  <r>
    <s v="U00569"/>
    <n v="21"/>
    <x v="0"/>
    <s v="Other"/>
    <n v="10.61"/>
    <n v="5.27"/>
    <n v="0.49"/>
    <n v="1.01"/>
    <n v="8.41"/>
    <n v="5.76"/>
    <n v="2.6500000000000004"/>
    <n v="66"/>
    <n v="58"/>
    <n v="5.4665409990574929"/>
    <n v="12.98"/>
    <s v="Medium"/>
    <x v="0"/>
    <s v="Moderate"/>
    <n v="1"/>
  </r>
  <r>
    <s v="U00570"/>
    <n v="23"/>
    <x v="0"/>
    <s v="Female"/>
    <n v="6.75"/>
    <n v="0.92"/>
    <n v="3.07"/>
    <n v="4.22"/>
    <n v="8.49"/>
    <n v="3.9899999999999998"/>
    <n v="4.5"/>
    <n v="26"/>
    <n v="87"/>
    <n v="12.888888888888889"/>
    <n v="8.9499999999999993"/>
    <s v="High"/>
    <x v="0"/>
    <s v="Moderate"/>
    <n v="1"/>
  </r>
  <r>
    <s v="U00571"/>
    <n v="21"/>
    <x v="0"/>
    <s v="Male"/>
    <n v="10.53"/>
    <n v="1.35"/>
    <n v="0.32"/>
    <n v="5.07"/>
    <n v="7.47"/>
    <n v="1.6700000000000002"/>
    <n v="5.8"/>
    <n v="136"/>
    <n v="175"/>
    <n v="16.619183285849953"/>
    <n v="13.42"/>
    <s v="High"/>
    <x v="0"/>
    <s v="Severe"/>
    <n v="1"/>
  </r>
  <r>
    <s v="U00572"/>
    <n v="32"/>
    <x v="1"/>
    <s v="Other"/>
    <n v="5.92"/>
    <n v="4.5199999999999996"/>
    <n v="2.94"/>
    <n v="5.77"/>
    <n v="7.06"/>
    <n v="7.4599999999999991"/>
    <n v="-0.39999999999999947"/>
    <n v="74"/>
    <n v="27"/>
    <n v="4.5608108108108105"/>
    <n v="8.42"/>
    <s v="Medium"/>
    <x v="1"/>
    <s v="Moderate"/>
    <n v="1"/>
  </r>
  <r>
    <s v="U00573"/>
    <n v="20"/>
    <x v="0"/>
    <s v="Female"/>
    <n v="7.92"/>
    <n v="3.81"/>
    <n v="0.37"/>
    <n v="1.9"/>
    <n v="5.58"/>
    <n v="4.18"/>
    <n v="1.4000000000000004"/>
    <n v="217"/>
    <n v="117"/>
    <n v="14.772727272727273"/>
    <n v="8.64"/>
    <s v="Low"/>
    <x v="0"/>
    <s v="Moderate"/>
    <n v="1"/>
  </r>
  <r>
    <s v="U00574"/>
    <n v="27"/>
    <x v="1"/>
    <s v="Other"/>
    <n v="8.82"/>
    <n v="5.75"/>
    <n v="0.62"/>
    <n v="2.14"/>
    <n v="8.1"/>
    <n v="6.37"/>
    <n v="1.7299999999999995"/>
    <n v="208"/>
    <n v="94"/>
    <n v="10.657596371882086"/>
    <n v="11.58"/>
    <s v="High"/>
    <x v="0"/>
    <s v="Severe"/>
    <n v="1"/>
  </r>
  <r>
    <s v="U00575"/>
    <n v="21"/>
    <x v="0"/>
    <s v="Female"/>
    <n v="10.49"/>
    <n v="3.32"/>
    <n v="1.96"/>
    <n v="5.37"/>
    <n v="6.64"/>
    <n v="5.2799999999999994"/>
    <n v="1.3600000000000003"/>
    <n v="164"/>
    <n v="168"/>
    <n v="16.015252621544327"/>
    <n v="12.05"/>
    <s v="Medium"/>
    <x v="1"/>
    <s v="Moderate"/>
    <n v="1"/>
  </r>
  <r>
    <s v="U00576"/>
    <n v="31"/>
    <x v="1"/>
    <s v="Female"/>
    <n v="3.84"/>
    <n v="3.32"/>
    <n v="3.89"/>
    <n v="4.22"/>
    <n v="7.41"/>
    <n v="7.21"/>
    <n v="0.20000000000000018"/>
    <n v="202"/>
    <n v="54"/>
    <n v="14.0625"/>
    <n v="6.67"/>
    <s v="High"/>
    <x v="0"/>
    <s v="Mild"/>
    <n v="0"/>
  </r>
  <r>
    <s v="U00577"/>
    <n v="31"/>
    <x v="1"/>
    <s v="Male"/>
    <n v="3.71"/>
    <n v="4.91"/>
    <n v="1.2"/>
    <n v="5.91"/>
    <n v="7.58"/>
    <n v="6.11"/>
    <n v="1.4699999999999998"/>
    <n v="96"/>
    <n v="78"/>
    <n v="21.024258760107816"/>
    <n v="5.52"/>
    <s v="Medium"/>
    <x v="0"/>
    <s v="Moderate"/>
    <n v="1"/>
  </r>
  <r>
    <s v="U00578"/>
    <n v="34"/>
    <x v="1"/>
    <s v="Other"/>
    <n v="3.97"/>
    <n v="2.84"/>
    <n v="0.38"/>
    <n v="4.13"/>
    <n v="7.06"/>
    <n v="3.2199999999999998"/>
    <n v="3.84"/>
    <n v="84"/>
    <n v="105"/>
    <n v="26.448362720403022"/>
    <n v="5.1100000000000003"/>
    <s v="Low"/>
    <x v="0"/>
    <s v="None"/>
    <n v="0"/>
  </r>
  <r>
    <s v="U00579"/>
    <n v="32"/>
    <x v="1"/>
    <s v="Female"/>
    <n v="4.62"/>
    <n v="1.5"/>
    <n v="1.57"/>
    <n v="0.96"/>
    <n v="8.4499999999999993"/>
    <n v="3.0700000000000003"/>
    <n v="5.379999999999999"/>
    <n v="96"/>
    <n v="95"/>
    <n v="20.562770562770563"/>
    <n v="6.59"/>
    <s v="Medium"/>
    <x v="1"/>
    <s v="Mild"/>
    <n v="0"/>
  </r>
  <r>
    <s v="U00580"/>
    <n v="23"/>
    <x v="0"/>
    <s v="Male"/>
    <n v="4.9000000000000004"/>
    <n v="0.93"/>
    <n v="3.93"/>
    <n v="1.93"/>
    <n v="7.53"/>
    <n v="4.8600000000000003"/>
    <n v="2.67"/>
    <n v="131"/>
    <n v="151"/>
    <n v="30.816326530612244"/>
    <n v="5.44"/>
    <s v="Medium"/>
    <x v="0"/>
    <s v="None"/>
    <n v="0"/>
  </r>
  <r>
    <s v="U00581"/>
    <n v="33"/>
    <x v="1"/>
    <s v="Female"/>
    <n v="7.14"/>
    <n v="2.73"/>
    <n v="2.63"/>
    <n v="4.59"/>
    <n v="7.77"/>
    <n v="5.3599999999999994"/>
    <n v="2.41"/>
    <n v="97"/>
    <n v="173"/>
    <n v="24.229691876750703"/>
    <n v="9.67"/>
    <s v="High"/>
    <x v="1"/>
    <s v="Moderate"/>
    <n v="1"/>
  </r>
  <r>
    <s v="U00582"/>
    <n v="20"/>
    <x v="0"/>
    <s v="Female"/>
    <n v="4.13"/>
    <n v="0.57999999999999996"/>
    <n v="0.45"/>
    <n v="0.59"/>
    <n v="8.8699999999999992"/>
    <n v="1.03"/>
    <n v="7.839999999999999"/>
    <n v="239"/>
    <n v="21"/>
    <n v="5.0847457627118642"/>
    <n v="5.15"/>
    <s v="High"/>
    <x v="0"/>
    <s v="None"/>
    <n v="0"/>
  </r>
  <r>
    <s v="U00583"/>
    <n v="35"/>
    <x v="1"/>
    <s v="Male"/>
    <n v="4.72"/>
    <n v="2.16"/>
    <n v="1.85"/>
    <n v="3.11"/>
    <n v="4.5999999999999996"/>
    <n v="4.01"/>
    <n v="0.58999999999999986"/>
    <n v="62"/>
    <n v="54"/>
    <n v="11.440677966101696"/>
    <n v="7.07"/>
    <s v="Medium"/>
    <x v="1"/>
    <s v="Mild"/>
    <n v="0"/>
  </r>
  <r>
    <s v="U00584"/>
    <n v="32"/>
    <x v="1"/>
    <s v="Female"/>
    <n v="8.27"/>
    <n v="1.61"/>
    <n v="2.2799999999999998"/>
    <n v="5.09"/>
    <n v="4.7300000000000004"/>
    <n v="3.8899999999999997"/>
    <n v="0.84000000000000075"/>
    <n v="22"/>
    <n v="41"/>
    <n v="4.9576783555018142"/>
    <n v="10.35"/>
    <s v="High"/>
    <x v="1"/>
    <s v="Severe"/>
    <n v="1"/>
  </r>
  <r>
    <s v="U00585"/>
    <n v="35"/>
    <x v="1"/>
    <s v="Other"/>
    <n v="11.99"/>
    <n v="0.7"/>
    <n v="1.6"/>
    <n v="3.32"/>
    <n v="7.76"/>
    <n v="2.2999999999999998"/>
    <n v="5.46"/>
    <n v="193"/>
    <n v="139"/>
    <n v="11.592994161801501"/>
    <n v="13.07"/>
    <s v="Low"/>
    <x v="0"/>
    <s v="Severe"/>
    <n v="1"/>
  </r>
  <r>
    <s v="U00586"/>
    <n v="28"/>
    <x v="1"/>
    <s v="Male"/>
    <n v="7.98"/>
    <n v="1.97"/>
    <n v="2.59"/>
    <n v="5.39"/>
    <n v="5.03"/>
    <n v="4.5599999999999996"/>
    <n v="0.47000000000000064"/>
    <n v="179"/>
    <n v="180"/>
    <n v="22.556390977443609"/>
    <n v="9.35"/>
    <s v="High"/>
    <x v="1"/>
    <s v="Mild"/>
    <n v="0"/>
  </r>
  <r>
    <s v="U00587"/>
    <n v="27"/>
    <x v="1"/>
    <s v="Female"/>
    <n v="9.5399999999999991"/>
    <n v="3.08"/>
    <n v="1.75"/>
    <n v="3.29"/>
    <n v="7.14"/>
    <n v="4.83"/>
    <n v="2.3099999999999996"/>
    <n v="195"/>
    <n v="101"/>
    <n v="10.587002096436059"/>
    <n v="12.34"/>
    <s v="High"/>
    <x v="1"/>
    <s v="Moderate"/>
    <n v="1"/>
  </r>
  <r>
    <s v="U00588"/>
    <n v="30"/>
    <x v="1"/>
    <s v="Male"/>
    <n v="11.64"/>
    <n v="5.08"/>
    <n v="2.69"/>
    <n v="4.54"/>
    <n v="8.08"/>
    <n v="7.77"/>
    <n v="0.3100000000000005"/>
    <n v="224"/>
    <n v="56"/>
    <n v="4.8109965635738829"/>
    <n v="13.69"/>
    <s v="Medium"/>
    <x v="0"/>
    <s v="Severe"/>
    <n v="1"/>
  </r>
  <r>
    <s v="U00589"/>
    <n v="23"/>
    <x v="0"/>
    <s v="Female"/>
    <n v="4.8"/>
    <n v="3.83"/>
    <n v="0.4"/>
    <n v="2.79"/>
    <n v="8.9700000000000006"/>
    <n v="4.2300000000000004"/>
    <n v="4.74"/>
    <n v="97"/>
    <n v="75"/>
    <n v="15.625"/>
    <n v="5.82"/>
    <s v="Low"/>
    <x v="0"/>
    <s v="Mild"/>
    <n v="0"/>
  </r>
  <r>
    <s v="U00590"/>
    <n v="29"/>
    <x v="1"/>
    <s v="Female"/>
    <n v="9.09"/>
    <n v="1.46"/>
    <n v="3.44"/>
    <n v="3.27"/>
    <n v="8.1300000000000008"/>
    <n v="4.9000000000000004"/>
    <n v="3.2300000000000004"/>
    <n v="106"/>
    <n v="125"/>
    <n v="13.751375137513751"/>
    <n v="9.8699999999999992"/>
    <s v="Low"/>
    <x v="0"/>
    <s v="Moderate"/>
    <n v="1"/>
  </r>
  <r>
    <s v="U00591"/>
    <n v="26"/>
    <x v="1"/>
    <s v="Female"/>
    <n v="11.94"/>
    <n v="4.82"/>
    <n v="3.08"/>
    <n v="4.74"/>
    <n v="7.01"/>
    <n v="7.9"/>
    <n v="-0.89000000000000057"/>
    <n v="249"/>
    <n v="53"/>
    <n v="4.4388609715242886"/>
    <n v="14.57"/>
    <s v="High"/>
    <x v="0"/>
    <s v="Moderate"/>
    <n v="1"/>
  </r>
  <r>
    <s v="U00592"/>
    <n v="32"/>
    <x v="1"/>
    <s v="Other"/>
    <n v="11.66"/>
    <n v="4.66"/>
    <n v="3.9"/>
    <n v="4.8"/>
    <n v="7.24"/>
    <n v="8.56"/>
    <n v="-1.3200000000000003"/>
    <n v="239"/>
    <n v="41"/>
    <n v="3.5162950257289878"/>
    <n v="14.22"/>
    <s v="Low"/>
    <x v="0"/>
    <s v="Moderate"/>
    <n v="1"/>
  </r>
  <r>
    <s v="U00593"/>
    <n v="21"/>
    <x v="0"/>
    <s v="Female"/>
    <n v="10.84"/>
    <n v="5.51"/>
    <n v="0.63"/>
    <n v="2.11"/>
    <n v="6.49"/>
    <n v="6.14"/>
    <n v="0.35000000000000053"/>
    <n v="149"/>
    <n v="142"/>
    <n v="13.099630996309964"/>
    <n v="13.17"/>
    <s v="Low"/>
    <x v="0"/>
    <s v="Severe"/>
    <n v="1"/>
  </r>
  <r>
    <s v="U00594"/>
    <n v="22"/>
    <x v="0"/>
    <s v="Female"/>
    <n v="4.1100000000000003"/>
    <n v="1.61"/>
    <n v="3.88"/>
    <n v="4.7300000000000004"/>
    <n v="4.53"/>
    <n v="5.49"/>
    <n v="-0.96"/>
    <n v="233"/>
    <n v="136"/>
    <n v="33.090024330900242"/>
    <n v="5.46"/>
    <s v="High"/>
    <x v="0"/>
    <s v="None"/>
    <n v="0"/>
  </r>
  <r>
    <s v="U00595"/>
    <n v="29"/>
    <x v="1"/>
    <s v="Female"/>
    <n v="9.44"/>
    <n v="2.78"/>
    <n v="2.52"/>
    <n v="1.85"/>
    <n v="7.89"/>
    <n v="5.3"/>
    <n v="2.59"/>
    <n v="155"/>
    <n v="122"/>
    <n v="12.923728813559324"/>
    <n v="11.91"/>
    <s v="Low"/>
    <x v="1"/>
    <s v="Severe"/>
    <n v="1"/>
  </r>
  <r>
    <s v="U00596"/>
    <n v="32"/>
    <x v="1"/>
    <s v="Female"/>
    <n v="11.57"/>
    <n v="3.34"/>
    <n v="2.73"/>
    <n v="5.69"/>
    <n v="6.49"/>
    <n v="6.07"/>
    <n v="0.41999999999999993"/>
    <n v="217"/>
    <n v="17"/>
    <n v="1.4693171996542782"/>
    <n v="13.86"/>
    <s v="High"/>
    <x v="0"/>
    <s v="Moderate"/>
    <n v="1"/>
  </r>
  <r>
    <s v="U00597"/>
    <n v="28"/>
    <x v="1"/>
    <s v="Female"/>
    <n v="6.61"/>
    <n v="4.75"/>
    <n v="1.74"/>
    <n v="2.66"/>
    <n v="4.67"/>
    <n v="6.49"/>
    <n v="-1.8200000000000003"/>
    <n v="184"/>
    <n v="53"/>
    <n v="8.0181543116490168"/>
    <n v="9.3699999999999992"/>
    <s v="Low"/>
    <x v="1"/>
    <s v="Severe"/>
    <n v="1"/>
  </r>
  <r>
    <s v="U00598"/>
    <n v="35"/>
    <x v="1"/>
    <s v="Other"/>
    <n v="10.86"/>
    <n v="4.47"/>
    <n v="1.25"/>
    <n v="2.39"/>
    <n v="8.2200000000000006"/>
    <n v="5.72"/>
    <n v="2.5000000000000009"/>
    <n v="250"/>
    <n v="150"/>
    <n v="13.812154696132598"/>
    <n v="12.89"/>
    <s v="Low"/>
    <x v="1"/>
    <s v="Severe"/>
    <n v="1"/>
  </r>
  <r>
    <s v="U00599"/>
    <n v="24"/>
    <x v="0"/>
    <s v="Other"/>
    <n v="10.99"/>
    <n v="3.93"/>
    <n v="2.4700000000000002"/>
    <n v="2.93"/>
    <n v="6.05"/>
    <n v="6.4"/>
    <n v="-0.35000000000000053"/>
    <n v="227"/>
    <n v="118"/>
    <n v="10.737033666969973"/>
    <n v="13.43"/>
    <s v="Medium"/>
    <x v="0"/>
    <s v="Moderate"/>
    <n v="1"/>
  </r>
  <r>
    <s v="U00600"/>
    <n v="28"/>
    <x v="1"/>
    <s v="Male"/>
    <n v="6.51"/>
    <n v="4.45"/>
    <n v="3.52"/>
    <n v="3.36"/>
    <n v="6.93"/>
    <n v="7.9700000000000006"/>
    <n v="-1.0400000000000009"/>
    <n v="74"/>
    <n v="38"/>
    <n v="5.8371735791090629"/>
    <n v="8.2899999999999991"/>
    <s v="Medium"/>
    <x v="1"/>
    <s v="Moderate"/>
    <n v="1"/>
  </r>
  <r>
    <s v="U00601"/>
    <n v="18"/>
    <x v="0"/>
    <s v="Other"/>
    <n v="11.01"/>
    <n v="3.47"/>
    <n v="1.03"/>
    <n v="5.08"/>
    <n v="5.87"/>
    <n v="4.5"/>
    <n v="1.37"/>
    <n v="128"/>
    <n v="144"/>
    <n v="13.079019073569482"/>
    <n v="11.79"/>
    <s v="Low"/>
    <x v="1"/>
    <s v="Severe"/>
    <n v="1"/>
  </r>
  <r>
    <s v="U00602"/>
    <n v="34"/>
    <x v="1"/>
    <s v="Female"/>
    <n v="6.19"/>
    <n v="0.76"/>
    <n v="2.6"/>
    <n v="1.19"/>
    <n v="5.84"/>
    <n v="3.3600000000000003"/>
    <n v="2.4799999999999995"/>
    <n v="208"/>
    <n v="16"/>
    <n v="2.5848142164781907"/>
    <n v="7.82"/>
    <s v="Low"/>
    <x v="0"/>
    <s v="Moderate"/>
    <n v="1"/>
  </r>
  <r>
    <s v="U00603"/>
    <n v="27"/>
    <x v="1"/>
    <s v="Female"/>
    <n v="9"/>
    <n v="4.9800000000000004"/>
    <n v="2.29"/>
    <n v="1.27"/>
    <n v="6.2"/>
    <n v="7.2700000000000005"/>
    <n v="-1.0700000000000003"/>
    <n v="208"/>
    <n v="78"/>
    <n v="8.6666666666666661"/>
    <n v="9.76"/>
    <s v="High"/>
    <x v="0"/>
    <s v="Severe"/>
    <n v="1"/>
  </r>
  <r>
    <s v="U00604"/>
    <n v="21"/>
    <x v="0"/>
    <s v="Other"/>
    <n v="4.32"/>
    <n v="2.84"/>
    <n v="1.65"/>
    <n v="1.01"/>
    <n v="6.41"/>
    <n v="4.49"/>
    <n v="1.92"/>
    <n v="53"/>
    <n v="136"/>
    <n v="31.481481481481481"/>
    <n v="5.36"/>
    <s v="Low"/>
    <x v="1"/>
    <s v="Mild"/>
    <n v="0"/>
  </r>
  <r>
    <s v="U00605"/>
    <n v="35"/>
    <x v="1"/>
    <s v="Other"/>
    <n v="7.67"/>
    <n v="2.67"/>
    <n v="1.05"/>
    <n v="3.24"/>
    <n v="6.41"/>
    <n v="3.7199999999999998"/>
    <n v="2.6900000000000004"/>
    <n v="132"/>
    <n v="140"/>
    <n v="18.252933507170795"/>
    <n v="10"/>
    <s v="Medium"/>
    <x v="0"/>
    <s v="Mild"/>
    <n v="0"/>
  </r>
  <r>
    <s v="U00606"/>
    <n v="22"/>
    <x v="0"/>
    <s v="Male"/>
    <n v="7.36"/>
    <n v="3.02"/>
    <n v="3.87"/>
    <n v="3.32"/>
    <n v="6.88"/>
    <n v="6.8900000000000006"/>
    <n v="-1.0000000000000675E-2"/>
    <n v="197"/>
    <n v="69"/>
    <n v="9.375"/>
    <n v="9"/>
    <s v="Low"/>
    <x v="0"/>
    <s v="Moderate"/>
    <n v="1"/>
  </r>
  <r>
    <s v="U00607"/>
    <n v="31"/>
    <x v="1"/>
    <s v="Male"/>
    <n v="3.99"/>
    <n v="2.5299999999999998"/>
    <n v="1.1599999999999999"/>
    <n v="3.38"/>
    <n v="5.03"/>
    <n v="3.6899999999999995"/>
    <n v="1.3400000000000007"/>
    <n v="98"/>
    <n v="110"/>
    <n v="27.56892230576441"/>
    <n v="5.25"/>
    <s v="Medium"/>
    <x v="0"/>
    <s v="None"/>
    <n v="0"/>
  </r>
  <r>
    <s v="U00608"/>
    <n v="31"/>
    <x v="1"/>
    <s v="Female"/>
    <n v="3.44"/>
    <n v="5.42"/>
    <n v="3.56"/>
    <n v="1.69"/>
    <n v="8.19"/>
    <n v="8.98"/>
    <n v="-0.79000000000000092"/>
    <n v="145"/>
    <n v="15"/>
    <n v="4.3604651162790695"/>
    <n v="4.25"/>
    <s v="Medium"/>
    <x v="0"/>
    <s v="Moderate"/>
    <n v="1"/>
  </r>
  <r>
    <s v="U00609"/>
    <n v="33"/>
    <x v="1"/>
    <s v="Other"/>
    <n v="8.16"/>
    <n v="3.61"/>
    <n v="3.6"/>
    <n v="4.8"/>
    <n v="6.64"/>
    <n v="7.21"/>
    <n v="-0.57000000000000028"/>
    <n v="204"/>
    <n v="170"/>
    <n v="20.833333333333332"/>
    <n v="8.99"/>
    <s v="Low"/>
    <x v="1"/>
    <s v="Severe"/>
    <n v="1"/>
  </r>
  <r>
    <s v="U00610"/>
    <n v="32"/>
    <x v="1"/>
    <s v="Other"/>
    <n v="4.34"/>
    <n v="4.5"/>
    <n v="0.36"/>
    <n v="3.94"/>
    <n v="7.31"/>
    <n v="4.8600000000000003"/>
    <n v="2.4499999999999993"/>
    <n v="119"/>
    <n v="74"/>
    <n v="17.050691244239633"/>
    <n v="7.09"/>
    <s v="Medium"/>
    <x v="0"/>
    <s v="Severe"/>
    <n v="1"/>
  </r>
  <r>
    <s v="U00611"/>
    <n v="26"/>
    <x v="1"/>
    <s v="Other"/>
    <n v="8.81"/>
    <n v="5.26"/>
    <n v="2.83"/>
    <n v="3.65"/>
    <n v="8.08"/>
    <n v="8.09"/>
    <n v="-9.9999999999997868E-3"/>
    <n v="201"/>
    <n v="94"/>
    <n v="10.669693530079455"/>
    <n v="10.71"/>
    <s v="Low"/>
    <x v="0"/>
    <s v="Moderate"/>
    <n v="1"/>
  </r>
  <r>
    <s v="U00612"/>
    <n v="35"/>
    <x v="1"/>
    <s v="Female"/>
    <n v="8.19"/>
    <n v="0.79"/>
    <n v="2.2799999999999998"/>
    <n v="1.54"/>
    <n v="6.64"/>
    <n v="3.07"/>
    <n v="3.57"/>
    <n v="249"/>
    <n v="19"/>
    <n v="2.3199023199023201"/>
    <n v="8.99"/>
    <s v="High"/>
    <x v="0"/>
    <s v="Moderate"/>
    <n v="1"/>
  </r>
  <r>
    <s v="U00613"/>
    <n v="24"/>
    <x v="0"/>
    <s v="Female"/>
    <n v="5.21"/>
    <n v="4.38"/>
    <n v="3.55"/>
    <n v="2.94"/>
    <n v="8.1300000000000008"/>
    <n v="7.93"/>
    <n v="0.20000000000000107"/>
    <n v="175"/>
    <n v="97"/>
    <n v="18.618042226487525"/>
    <n v="6.71"/>
    <s v="Low"/>
    <x v="1"/>
    <s v="Moderate"/>
    <n v="1"/>
  </r>
  <r>
    <s v="U00614"/>
    <n v="31"/>
    <x v="1"/>
    <s v="Male"/>
    <n v="4.62"/>
    <n v="0.63"/>
    <n v="2.11"/>
    <n v="2.6"/>
    <n v="4.91"/>
    <n v="2.7399999999999998"/>
    <n v="2.1700000000000004"/>
    <n v="45"/>
    <n v="153"/>
    <n v="33.116883116883116"/>
    <n v="5.54"/>
    <s v="Low"/>
    <x v="0"/>
    <s v="Mild"/>
    <n v="0"/>
  </r>
  <r>
    <s v="U00615"/>
    <n v="22"/>
    <x v="0"/>
    <s v="Female"/>
    <n v="5.76"/>
    <n v="2.74"/>
    <n v="0.68"/>
    <n v="3.88"/>
    <n v="5.96"/>
    <n v="3.4200000000000004"/>
    <n v="2.5399999999999996"/>
    <n v="26"/>
    <n v="29"/>
    <n v="5.0347222222222223"/>
    <n v="7.01"/>
    <s v="Low"/>
    <x v="1"/>
    <s v="None"/>
    <n v="0"/>
  </r>
  <r>
    <s v="U00616"/>
    <n v="28"/>
    <x v="1"/>
    <s v="Female"/>
    <n v="5.32"/>
    <n v="5.68"/>
    <n v="3.6"/>
    <n v="0.79"/>
    <n v="5.58"/>
    <n v="9.2799999999999994"/>
    <n v="-3.6999999999999993"/>
    <n v="172"/>
    <n v="165"/>
    <n v="31.01503759398496"/>
    <n v="6.41"/>
    <s v="High"/>
    <x v="1"/>
    <s v="Moderate"/>
    <n v="1"/>
  </r>
  <r>
    <s v="U00617"/>
    <n v="19"/>
    <x v="0"/>
    <s v="Other"/>
    <n v="5.87"/>
    <n v="3.54"/>
    <n v="0.26"/>
    <n v="0.66"/>
    <n v="7.35"/>
    <n v="3.8"/>
    <n v="3.55"/>
    <n v="246"/>
    <n v="19"/>
    <n v="3.2367972742759794"/>
    <n v="7.04"/>
    <s v="High"/>
    <x v="0"/>
    <s v="None"/>
    <n v="0"/>
  </r>
  <r>
    <s v="U00618"/>
    <n v="22"/>
    <x v="0"/>
    <s v="Other"/>
    <n v="5.74"/>
    <n v="2.74"/>
    <n v="0.34"/>
    <n v="4"/>
    <n v="5.42"/>
    <n v="3.08"/>
    <n v="2.34"/>
    <n v="56"/>
    <n v="110"/>
    <n v="19.16376306620209"/>
    <n v="7.59"/>
    <s v="Low"/>
    <x v="0"/>
    <s v="Mild"/>
    <n v="0"/>
  </r>
  <r>
    <s v="U00619"/>
    <n v="32"/>
    <x v="1"/>
    <s v="Other"/>
    <n v="3.38"/>
    <n v="4.97"/>
    <n v="3.84"/>
    <n v="3.91"/>
    <n v="7.44"/>
    <n v="8.8099999999999987"/>
    <n v="-1.3699999999999983"/>
    <n v="62"/>
    <n v="15"/>
    <n v="4.4378698224852071"/>
    <n v="4.03"/>
    <s v="Medium"/>
    <x v="1"/>
    <s v="Severe"/>
    <n v="1"/>
  </r>
  <r>
    <s v="U00620"/>
    <n v="30"/>
    <x v="1"/>
    <s v="Other"/>
    <n v="11.99"/>
    <n v="5.13"/>
    <n v="0.85"/>
    <n v="5.12"/>
    <n v="5.77"/>
    <n v="5.9799999999999995"/>
    <n v="-0.20999999999999996"/>
    <n v="61"/>
    <n v="151"/>
    <n v="12.593828190158465"/>
    <n v="13.9"/>
    <s v="Medium"/>
    <x v="0"/>
    <s v="Severe"/>
    <n v="1"/>
  </r>
  <r>
    <s v="U00621"/>
    <n v="21"/>
    <x v="0"/>
    <s v="Female"/>
    <n v="10.47"/>
    <n v="4.49"/>
    <n v="4"/>
    <n v="5.33"/>
    <n v="5.45"/>
    <n v="8.49"/>
    <n v="-3.04"/>
    <n v="149"/>
    <n v="96"/>
    <n v="9.1690544412607444"/>
    <n v="13.18"/>
    <s v="Medium"/>
    <x v="1"/>
    <s v="Severe"/>
    <n v="1"/>
  </r>
  <r>
    <s v="U00622"/>
    <n v="25"/>
    <x v="0"/>
    <s v="Male"/>
    <n v="8.9600000000000009"/>
    <n v="2.27"/>
    <n v="0.84"/>
    <n v="5.77"/>
    <n v="5.98"/>
    <n v="3.11"/>
    <n v="2.8700000000000006"/>
    <n v="197"/>
    <n v="49"/>
    <n v="5.4687499999999991"/>
    <n v="11.08"/>
    <s v="Low"/>
    <x v="1"/>
    <s v="Moderate"/>
    <n v="1"/>
  </r>
  <r>
    <s v="U00623"/>
    <n v="23"/>
    <x v="0"/>
    <s v="Female"/>
    <n v="6.72"/>
    <n v="5.42"/>
    <n v="2.81"/>
    <n v="4.6900000000000004"/>
    <n v="6.92"/>
    <n v="8.23"/>
    <n v="-1.3100000000000005"/>
    <n v="221"/>
    <n v="34"/>
    <n v="5.0595238095238093"/>
    <n v="8.57"/>
    <s v="High"/>
    <x v="1"/>
    <s v="Moderate"/>
    <n v="1"/>
  </r>
  <r>
    <s v="U00624"/>
    <n v="30"/>
    <x v="1"/>
    <s v="Male"/>
    <n v="10.45"/>
    <n v="2.4700000000000002"/>
    <n v="0.71"/>
    <n v="4.72"/>
    <n v="7.64"/>
    <n v="3.18"/>
    <n v="4.4599999999999991"/>
    <n v="22"/>
    <n v="46"/>
    <n v="4.401913875598086"/>
    <n v="12.11"/>
    <s v="Low"/>
    <x v="1"/>
    <s v="Moderate"/>
    <n v="1"/>
  </r>
  <r>
    <s v="U00625"/>
    <n v="18"/>
    <x v="0"/>
    <s v="Female"/>
    <n v="9.83"/>
    <n v="4.24"/>
    <n v="2.84"/>
    <n v="1.55"/>
    <n v="8.17"/>
    <n v="7.08"/>
    <n v="1.0899999999999999"/>
    <n v="180"/>
    <n v="92"/>
    <n v="9.3591047812817898"/>
    <n v="12.35"/>
    <s v="Low"/>
    <x v="0"/>
    <s v="Severe"/>
    <n v="1"/>
  </r>
  <r>
    <s v="U00626"/>
    <n v="19"/>
    <x v="0"/>
    <s v="Other"/>
    <n v="5.53"/>
    <n v="5.47"/>
    <n v="2.83"/>
    <n v="1.65"/>
    <n v="5.38"/>
    <n v="8.3000000000000007"/>
    <n v="-2.9200000000000008"/>
    <n v="230"/>
    <n v="178"/>
    <n v="32.188065099457503"/>
    <n v="7.02"/>
    <s v="Medium"/>
    <x v="1"/>
    <s v="Moderate"/>
    <n v="1"/>
  </r>
  <r>
    <s v="U00627"/>
    <n v="24"/>
    <x v="0"/>
    <s v="Male"/>
    <n v="8.94"/>
    <n v="3.61"/>
    <n v="2.73"/>
    <n v="3.61"/>
    <n v="4.79"/>
    <n v="6.34"/>
    <n v="-1.5499999999999998"/>
    <n v="52"/>
    <n v="31"/>
    <n v="3.4675615212527968"/>
    <n v="9.76"/>
    <s v="High"/>
    <x v="0"/>
    <s v="Severe"/>
    <n v="1"/>
  </r>
  <r>
    <s v="U00628"/>
    <n v="18"/>
    <x v="0"/>
    <s v="Female"/>
    <n v="11.93"/>
    <n v="4.3099999999999996"/>
    <n v="2.13"/>
    <n v="1.89"/>
    <n v="7.02"/>
    <n v="6.4399999999999995"/>
    <n v="0.58000000000000007"/>
    <n v="136"/>
    <n v="15"/>
    <n v="1.2573344509639564"/>
    <n v="14.77"/>
    <s v="High"/>
    <x v="0"/>
    <s v="Severe"/>
    <n v="1"/>
  </r>
  <r>
    <s v="U00629"/>
    <n v="31"/>
    <x v="1"/>
    <s v="Male"/>
    <n v="5.47"/>
    <n v="4.24"/>
    <n v="1.87"/>
    <n v="2.4900000000000002"/>
    <n v="7.92"/>
    <n v="6.11"/>
    <n v="1.8099999999999996"/>
    <n v="246"/>
    <n v="72"/>
    <n v="13.162705667276052"/>
    <n v="6.09"/>
    <s v="Medium"/>
    <x v="1"/>
    <s v="Severe"/>
    <n v="1"/>
  </r>
  <r>
    <s v="U00630"/>
    <n v="30"/>
    <x v="1"/>
    <s v="Female"/>
    <n v="4.75"/>
    <n v="0.95"/>
    <n v="2.29"/>
    <n v="0.64"/>
    <n v="7.82"/>
    <n v="3.24"/>
    <n v="4.58"/>
    <n v="196"/>
    <n v="123"/>
    <n v="25.894736842105264"/>
    <n v="7.64"/>
    <s v="Low"/>
    <x v="0"/>
    <s v="None"/>
    <n v="0"/>
  </r>
  <r>
    <s v="U00631"/>
    <n v="27"/>
    <x v="1"/>
    <s v="Female"/>
    <n v="3.57"/>
    <n v="3.94"/>
    <n v="0.11"/>
    <n v="2.88"/>
    <n v="4.6100000000000003"/>
    <n v="4.05"/>
    <n v="0.5600000000000005"/>
    <n v="224"/>
    <n v="175"/>
    <n v="49.019607843137258"/>
    <n v="6.41"/>
    <s v="Medium"/>
    <x v="0"/>
    <s v="None"/>
    <n v="0"/>
  </r>
  <r>
    <s v="U00632"/>
    <n v="25"/>
    <x v="0"/>
    <s v="Male"/>
    <n v="11.63"/>
    <n v="5.08"/>
    <n v="3.29"/>
    <n v="3.36"/>
    <n v="5.57"/>
    <n v="8.370000000000001"/>
    <n v="-2.8000000000000007"/>
    <n v="38"/>
    <n v="168"/>
    <n v="14.445399828030954"/>
    <n v="13.68"/>
    <s v="Low"/>
    <x v="1"/>
    <s v="Moderate"/>
    <n v="1"/>
  </r>
  <r>
    <s v="U00633"/>
    <n v="19"/>
    <x v="0"/>
    <s v="Male"/>
    <n v="11.25"/>
    <n v="2.58"/>
    <n v="3.56"/>
    <n v="4.3099999999999996"/>
    <n v="8.02"/>
    <n v="6.1400000000000006"/>
    <n v="1.879999999999999"/>
    <n v="35"/>
    <n v="128"/>
    <n v="11.377777777777778"/>
    <n v="11.89"/>
    <s v="High"/>
    <x v="1"/>
    <s v="Moderate"/>
    <n v="1"/>
  </r>
  <r>
    <s v="U00634"/>
    <n v="19"/>
    <x v="0"/>
    <s v="Female"/>
    <n v="8.0299999999999994"/>
    <n v="2.12"/>
    <n v="1.53"/>
    <n v="1.03"/>
    <n v="7.88"/>
    <n v="3.6500000000000004"/>
    <n v="4.2299999999999995"/>
    <n v="79"/>
    <n v="168"/>
    <n v="20.921544209215444"/>
    <n v="10.5"/>
    <s v="High"/>
    <x v="0"/>
    <s v="Severe"/>
    <n v="1"/>
  </r>
  <r>
    <s v="U00635"/>
    <n v="32"/>
    <x v="1"/>
    <s v="Male"/>
    <n v="10.16"/>
    <n v="5.34"/>
    <n v="2.48"/>
    <n v="2.37"/>
    <n v="8.7200000000000006"/>
    <n v="7.82"/>
    <n v="0.90000000000000036"/>
    <n v="220"/>
    <n v="21"/>
    <n v="2.0669291338582676"/>
    <n v="11.8"/>
    <s v="Medium"/>
    <x v="0"/>
    <s v="Moderate"/>
    <n v="1"/>
  </r>
  <r>
    <s v="U00636"/>
    <n v="18"/>
    <x v="0"/>
    <s v="Male"/>
    <n v="8.36"/>
    <n v="0.87"/>
    <n v="3.16"/>
    <n v="1.56"/>
    <n v="7.08"/>
    <n v="4.03"/>
    <n v="3.05"/>
    <n v="183"/>
    <n v="145"/>
    <n v="17.344497607655505"/>
    <n v="9.5"/>
    <s v="Medium"/>
    <x v="1"/>
    <s v="Severe"/>
    <n v="1"/>
  </r>
  <r>
    <s v="U00637"/>
    <n v="25"/>
    <x v="0"/>
    <s v="Female"/>
    <n v="4.24"/>
    <n v="0.74"/>
    <n v="0.51"/>
    <n v="3.71"/>
    <n v="6.81"/>
    <n v="1.25"/>
    <n v="5.56"/>
    <n v="186"/>
    <n v="106"/>
    <n v="25"/>
    <n v="5.52"/>
    <s v="High"/>
    <x v="0"/>
    <s v="None"/>
    <n v="0"/>
  </r>
  <r>
    <s v="U00638"/>
    <n v="27"/>
    <x v="1"/>
    <s v="Female"/>
    <n v="8.43"/>
    <n v="2.1"/>
    <n v="3.88"/>
    <n v="3.35"/>
    <n v="7.46"/>
    <n v="5.98"/>
    <n v="1.4799999999999995"/>
    <n v="57"/>
    <n v="29"/>
    <n v="3.4400948991696323"/>
    <n v="9.52"/>
    <s v="High"/>
    <x v="0"/>
    <s v="Severe"/>
    <n v="1"/>
  </r>
  <r>
    <s v="U00639"/>
    <n v="24"/>
    <x v="0"/>
    <s v="Female"/>
    <n v="11.79"/>
    <n v="4.0199999999999996"/>
    <n v="0.81"/>
    <n v="0.88"/>
    <n v="5.35"/>
    <n v="4.83"/>
    <n v="0.51999999999999957"/>
    <n v="141"/>
    <n v="134"/>
    <n v="11.365564037319764"/>
    <n v="13.79"/>
    <s v="Medium"/>
    <x v="1"/>
    <s v="Severe"/>
    <n v="1"/>
  </r>
  <r>
    <s v="U00640"/>
    <n v="28"/>
    <x v="1"/>
    <s v="Male"/>
    <n v="4.46"/>
    <n v="3"/>
    <n v="3.16"/>
    <n v="0.73"/>
    <n v="5.49"/>
    <n v="6.16"/>
    <n v="-0.66999999999999993"/>
    <n v="20"/>
    <n v="178"/>
    <n v="39.91031390134529"/>
    <n v="5.52"/>
    <s v="Low"/>
    <x v="1"/>
    <s v="None"/>
    <n v="0"/>
  </r>
  <r>
    <s v="U00641"/>
    <n v="33"/>
    <x v="1"/>
    <s v="Other"/>
    <n v="9.61"/>
    <n v="5.74"/>
    <n v="1.33"/>
    <n v="4.57"/>
    <n v="5.42"/>
    <n v="7.07"/>
    <n v="-1.6500000000000004"/>
    <n v="67"/>
    <n v="16"/>
    <n v="1.6649323621227889"/>
    <n v="11.02"/>
    <s v="Low"/>
    <x v="1"/>
    <s v="Moderate"/>
    <n v="1"/>
  </r>
  <r>
    <s v="U00642"/>
    <n v="21"/>
    <x v="0"/>
    <s v="Other"/>
    <n v="4.28"/>
    <n v="2.92"/>
    <n v="2.5299999999999998"/>
    <n v="5.52"/>
    <n v="6.12"/>
    <n v="5.4499999999999993"/>
    <n v="0.67000000000000082"/>
    <n v="27"/>
    <n v="65"/>
    <n v="15.186915887850466"/>
    <n v="5.27"/>
    <s v="Low"/>
    <x v="0"/>
    <s v="Mild"/>
    <n v="0"/>
  </r>
  <r>
    <s v="U00643"/>
    <n v="23"/>
    <x v="0"/>
    <s v="Female"/>
    <n v="6.06"/>
    <n v="3.55"/>
    <n v="0.71"/>
    <n v="0.62"/>
    <n v="8.2899999999999991"/>
    <n v="4.26"/>
    <n v="4.0299999999999994"/>
    <n v="45"/>
    <n v="20"/>
    <n v="3.3003300330033007"/>
    <n v="8.64"/>
    <s v="Low"/>
    <x v="1"/>
    <s v="Mild"/>
    <n v="0"/>
  </r>
  <r>
    <s v="U00644"/>
    <n v="24"/>
    <x v="0"/>
    <s v="Male"/>
    <n v="5.75"/>
    <n v="1.82"/>
    <n v="3.24"/>
    <n v="4.13"/>
    <n v="8.74"/>
    <n v="5.0600000000000005"/>
    <n v="3.6799999999999997"/>
    <n v="224"/>
    <n v="174"/>
    <n v="30.260869565217391"/>
    <n v="8.4499999999999993"/>
    <s v="High"/>
    <x v="0"/>
    <s v="None"/>
    <n v="0"/>
  </r>
  <r>
    <s v="U00645"/>
    <n v="22"/>
    <x v="0"/>
    <s v="Male"/>
    <n v="10.15"/>
    <n v="1.55"/>
    <n v="1.51"/>
    <n v="2.56"/>
    <n v="7.2"/>
    <n v="3.06"/>
    <n v="4.1400000000000006"/>
    <n v="182"/>
    <n v="77"/>
    <n v="7.5862068965517242"/>
    <n v="12.95"/>
    <s v="High"/>
    <x v="0"/>
    <s v="Severe"/>
    <n v="1"/>
  </r>
  <r>
    <s v="U00646"/>
    <n v="28"/>
    <x v="1"/>
    <s v="Male"/>
    <n v="5.22"/>
    <n v="3.96"/>
    <n v="1.1200000000000001"/>
    <n v="1.2"/>
    <n v="6.79"/>
    <n v="5.08"/>
    <n v="1.71"/>
    <n v="169"/>
    <n v="140"/>
    <n v="26.819923371647512"/>
    <n v="6.24"/>
    <s v="Low"/>
    <x v="1"/>
    <s v="None"/>
    <n v="0"/>
  </r>
  <r>
    <s v="U00647"/>
    <n v="34"/>
    <x v="1"/>
    <s v="Female"/>
    <n v="6.49"/>
    <n v="5.35"/>
    <n v="3"/>
    <n v="2.56"/>
    <n v="6.84"/>
    <n v="8.35"/>
    <n v="-1.5099999999999998"/>
    <n v="65"/>
    <n v="97"/>
    <n v="14.946070878274268"/>
    <n v="8.77"/>
    <s v="High"/>
    <x v="1"/>
    <s v="Severe"/>
    <n v="1"/>
  </r>
  <r>
    <s v="U00648"/>
    <n v="26"/>
    <x v="1"/>
    <s v="Female"/>
    <n v="8.23"/>
    <n v="4.01"/>
    <n v="3.16"/>
    <n v="4.07"/>
    <n v="5.43"/>
    <n v="7.17"/>
    <n v="-1.7400000000000002"/>
    <n v="249"/>
    <n v="66"/>
    <n v="8.019441069258809"/>
    <n v="9.86"/>
    <s v="Low"/>
    <x v="1"/>
    <s v="Moderate"/>
    <n v="1"/>
  </r>
  <r>
    <s v="U00649"/>
    <n v="31"/>
    <x v="1"/>
    <s v="Other"/>
    <n v="11"/>
    <n v="3.64"/>
    <n v="3.74"/>
    <n v="2.56"/>
    <n v="6.98"/>
    <n v="7.3800000000000008"/>
    <n v="-0.40000000000000036"/>
    <n v="54"/>
    <n v="36"/>
    <n v="3.2727272727272729"/>
    <n v="12.24"/>
    <s v="High"/>
    <x v="1"/>
    <s v="Moderate"/>
    <n v="1"/>
  </r>
  <r>
    <s v="U00650"/>
    <n v="19"/>
    <x v="0"/>
    <s v="Female"/>
    <n v="7.19"/>
    <n v="3.92"/>
    <n v="1.7"/>
    <n v="3.07"/>
    <n v="6.34"/>
    <n v="5.62"/>
    <n v="0.71999999999999975"/>
    <n v="225"/>
    <n v="142"/>
    <n v="19.749652294853963"/>
    <n v="8.48"/>
    <s v="Medium"/>
    <x v="0"/>
    <s v="Mild"/>
    <n v="0"/>
  </r>
  <r>
    <s v="U00651"/>
    <n v="25"/>
    <x v="0"/>
    <s v="Male"/>
    <n v="5.39"/>
    <n v="0.92"/>
    <n v="3.61"/>
    <n v="2.12"/>
    <n v="6.76"/>
    <n v="4.53"/>
    <n v="2.2299999999999995"/>
    <n v="159"/>
    <n v="179"/>
    <n v="33.209647495361786"/>
    <n v="6.09"/>
    <s v="Medium"/>
    <x v="0"/>
    <s v="None"/>
    <n v="0"/>
  </r>
  <r>
    <s v="U00652"/>
    <n v="20"/>
    <x v="0"/>
    <s v="Male"/>
    <n v="6.24"/>
    <n v="3.5"/>
    <n v="1.34"/>
    <n v="4.21"/>
    <n v="5.63"/>
    <n v="4.84"/>
    <n v="0.79"/>
    <n v="210"/>
    <n v="85"/>
    <n v="13.62179487179487"/>
    <n v="7.22"/>
    <s v="High"/>
    <x v="0"/>
    <s v="Moderate"/>
    <n v="1"/>
  </r>
  <r>
    <s v="U00653"/>
    <n v="27"/>
    <x v="1"/>
    <s v="Male"/>
    <n v="5.54"/>
    <n v="2.41"/>
    <n v="3.99"/>
    <n v="5.7"/>
    <n v="8.1999999999999993"/>
    <n v="6.4"/>
    <n v="1.7999999999999989"/>
    <n v="213"/>
    <n v="18"/>
    <n v="3.2490974729241877"/>
    <n v="7.22"/>
    <s v="High"/>
    <x v="0"/>
    <s v="Mild"/>
    <n v="0"/>
  </r>
  <r>
    <s v="U00654"/>
    <n v="25"/>
    <x v="0"/>
    <s v="Female"/>
    <n v="9.51"/>
    <n v="1.65"/>
    <n v="0.93"/>
    <n v="3.73"/>
    <n v="6.99"/>
    <n v="2.58"/>
    <n v="4.41"/>
    <n v="139"/>
    <n v="133"/>
    <n v="13.98527865404837"/>
    <n v="10.86"/>
    <s v="Low"/>
    <x v="1"/>
    <s v="Moderate"/>
    <n v="1"/>
  </r>
  <r>
    <s v="U00655"/>
    <n v="31"/>
    <x v="1"/>
    <s v="Female"/>
    <n v="4.8899999999999997"/>
    <n v="2.97"/>
    <n v="2.23"/>
    <n v="2.56"/>
    <n v="7.1"/>
    <n v="5.2"/>
    <n v="1.8999999999999995"/>
    <n v="52"/>
    <n v="93"/>
    <n v="19.018404907975462"/>
    <n v="7.75"/>
    <s v="Low"/>
    <x v="1"/>
    <s v="Mild"/>
    <n v="0"/>
  </r>
  <r>
    <s v="U00656"/>
    <n v="25"/>
    <x v="0"/>
    <s v="Female"/>
    <n v="6.77"/>
    <n v="4.2699999999999996"/>
    <n v="1.61"/>
    <n v="4.78"/>
    <n v="6.92"/>
    <n v="5.88"/>
    <n v="1.04"/>
    <n v="103"/>
    <n v="165"/>
    <n v="24.372230428360414"/>
    <n v="7.33"/>
    <s v="Low"/>
    <x v="0"/>
    <s v="Moderate"/>
    <n v="1"/>
  </r>
  <r>
    <s v="U00657"/>
    <n v="30"/>
    <x v="1"/>
    <s v="Male"/>
    <n v="11.82"/>
    <n v="1.62"/>
    <n v="1.56"/>
    <n v="3.44"/>
    <n v="5.35"/>
    <n v="3.18"/>
    <n v="2.1699999999999995"/>
    <n v="47"/>
    <n v="99"/>
    <n v="8.3756345177664979"/>
    <n v="13.74"/>
    <s v="Medium"/>
    <x v="1"/>
    <s v="Moderate"/>
    <n v="1"/>
  </r>
  <r>
    <s v="U00658"/>
    <n v="21"/>
    <x v="0"/>
    <s v="Male"/>
    <n v="9.07"/>
    <n v="1.48"/>
    <n v="3.31"/>
    <n v="3.82"/>
    <n v="4.62"/>
    <n v="4.79"/>
    <n v="-0.16999999999999993"/>
    <n v="70"/>
    <n v="32"/>
    <n v="3.528114663726571"/>
    <n v="11.85"/>
    <s v="Medium"/>
    <x v="1"/>
    <s v="Moderate"/>
    <n v="1"/>
  </r>
  <r>
    <s v="U00659"/>
    <n v="27"/>
    <x v="1"/>
    <s v="Female"/>
    <n v="8.94"/>
    <n v="0.88"/>
    <n v="0.23"/>
    <n v="3.35"/>
    <n v="5.27"/>
    <n v="1.1100000000000001"/>
    <n v="4.1599999999999993"/>
    <n v="240"/>
    <n v="120"/>
    <n v="13.422818791946309"/>
    <n v="10.42"/>
    <s v="Low"/>
    <x v="0"/>
    <s v="Severe"/>
    <n v="1"/>
  </r>
  <r>
    <s v="U00660"/>
    <n v="20"/>
    <x v="0"/>
    <s v="Other"/>
    <n v="6.5"/>
    <n v="5.47"/>
    <n v="0.83"/>
    <n v="5.29"/>
    <n v="5.89"/>
    <n v="6.3"/>
    <n v="-0.41000000000000014"/>
    <n v="229"/>
    <n v="136"/>
    <n v="20.923076923076923"/>
    <n v="7.4"/>
    <s v="High"/>
    <x v="1"/>
    <s v="Moderate"/>
    <n v="1"/>
  </r>
  <r>
    <s v="U00661"/>
    <n v="32"/>
    <x v="1"/>
    <s v="Female"/>
    <n v="5.48"/>
    <n v="0.54"/>
    <n v="0.56999999999999995"/>
    <n v="0.85"/>
    <n v="6.3"/>
    <n v="1.1099999999999999"/>
    <n v="5.1899999999999995"/>
    <n v="226"/>
    <n v="78"/>
    <n v="14.233576642335766"/>
    <n v="7.29"/>
    <s v="High"/>
    <x v="1"/>
    <s v="Mild"/>
    <n v="0"/>
  </r>
  <r>
    <s v="U00662"/>
    <n v="19"/>
    <x v="0"/>
    <s v="Male"/>
    <n v="9.64"/>
    <n v="2.08"/>
    <n v="3.52"/>
    <n v="3.01"/>
    <n v="7.65"/>
    <n v="5.6"/>
    <n v="2.0500000000000007"/>
    <n v="202"/>
    <n v="91"/>
    <n v="9.4398340248962658"/>
    <n v="11.12"/>
    <s v="Low"/>
    <x v="1"/>
    <s v="Moderate"/>
    <n v="1"/>
  </r>
  <r>
    <s v="U00663"/>
    <n v="31"/>
    <x v="1"/>
    <s v="Other"/>
    <n v="7.12"/>
    <n v="5.51"/>
    <n v="0.73"/>
    <n v="3.63"/>
    <n v="6.27"/>
    <n v="6.24"/>
    <n v="2.9999999999999361E-2"/>
    <n v="31"/>
    <n v="76"/>
    <n v="10.674157303370785"/>
    <n v="9.83"/>
    <s v="Low"/>
    <x v="1"/>
    <s v="Severe"/>
    <n v="1"/>
  </r>
  <r>
    <s v="U00664"/>
    <n v="20"/>
    <x v="0"/>
    <s v="Female"/>
    <n v="9.2799999999999994"/>
    <n v="4.47"/>
    <n v="0.87"/>
    <n v="3.21"/>
    <n v="8.9700000000000006"/>
    <n v="5.34"/>
    <n v="3.6300000000000008"/>
    <n v="161"/>
    <n v="46"/>
    <n v="4.9568965517241379"/>
    <n v="12.27"/>
    <s v="Low"/>
    <x v="0"/>
    <s v="Severe"/>
    <n v="1"/>
  </r>
  <r>
    <s v="U00665"/>
    <n v="32"/>
    <x v="1"/>
    <s v="Female"/>
    <n v="4.4800000000000004"/>
    <n v="1.64"/>
    <n v="0.18"/>
    <n v="0.65"/>
    <n v="7.37"/>
    <n v="1.8199999999999998"/>
    <n v="5.5500000000000007"/>
    <n v="192"/>
    <n v="133"/>
    <n v="29.687499999999996"/>
    <n v="5.93"/>
    <s v="High"/>
    <x v="1"/>
    <s v="None"/>
    <n v="0"/>
  </r>
  <r>
    <s v="U00666"/>
    <n v="19"/>
    <x v="0"/>
    <s v="Male"/>
    <n v="3.1"/>
    <n v="1.1299999999999999"/>
    <n v="3.67"/>
    <n v="2.2999999999999998"/>
    <n v="7.87"/>
    <n v="4.8"/>
    <n v="3.0700000000000003"/>
    <n v="144"/>
    <n v="133"/>
    <n v="42.903225806451609"/>
    <n v="3.77"/>
    <s v="High"/>
    <x v="0"/>
    <s v="Mild"/>
    <n v="0"/>
  </r>
  <r>
    <s v="U00667"/>
    <n v="33"/>
    <x v="1"/>
    <s v="Other"/>
    <n v="10.38"/>
    <n v="5.13"/>
    <n v="0.68"/>
    <n v="0.6"/>
    <n v="4.95"/>
    <n v="5.81"/>
    <n v="-0.85999999999999943"/>
    <n v="95"/>
    <n v="46"/>
    <n v="4.43159922928709"/>
    <n v="12.22"/>
    <s v="Medium"/>
    <x v="0"/>
    <s v="Moderate"/>
    <n v="1"/>
  </r>
  <r>
    <s v="U00668"/>
    <n v="18"/>
    <x v="0"/>
    <s v="Female"/>
    <n v="9.1"/>
    <n v="1.34"/>
    <n v="1.43"/>
    <n v="1.69"/>
    <n v="4.66"/>
    <n v="2.77"/>
    <n v="1.8900000000000001"/>
    <n v="192"/>
    <n v="151"/>
    <n v="16.593406593406595"/>
    <n v="10.14"/>
    <s v="High"/>
    <x v="0"/>
    <s v="Moderate"/>
    <n v="1"/>
  </r>
  <r>
    <s v="U00669"/>
    <n v="27"/>
    <x v="1"/>
    <s v="Female"/>
    <n v="7"/>
    <n v="3.79"/>
    <n v="0.19"/>
    <n v="2.58"/>
    <n v="5.41"/>
    <n v="3.98"/>
    <n v="1.4300000000000002"/>
    <n v="83"/>
    <n v="110"/>
    <n v="15.714285714285714"/>
    <n v="9.77"/>
    <s v="Low"/>
    <x v="0"/>
    <s v="Mild"/>
    <n v="0"/>
  </r>
  <r>
    <s v="U00670"/>
    <n v="18"/>
    <x v="0"/>
    <s v="Male"/>
    <n v="11.9"/>
    <n v="2.35"/>
    <n v="0.77"/>
    <n v="4.18"/>
    <n v="5.49"/>
    <n v="3.12"/>
    <n v="2.37"/>
    <n v="245"/>
    <n v="39"/>
    <n v="3.2773109243697478"/>
    <n v="14.39"/>
    <s v="High"/>
    <x v="0"/>
    <s v="Moderate"/>
    <n v="1"/>
  </r>
  <r>
    <s v="U00671"/>
    <n v="31"/>
    <x v="1"/>
    <s v="Male"/>
    <n v="7.61"/>
    <n v="4.99"/>
    <n v="1.29"/>
    <n v="3.95"/>
    <n v="7.31"/>
    <n v="6.28"/>
    <n v="1.0299999999999994"/>
    <n v="158"/>
    <n v="116"/>
    <n v="15.243101182654401"/>
    <n v="10.46"/>
    <s v="Low"/>
    <x v="0"/>
    <s v="Moderate"/>
    <n v="1"/>
  </r>
  <r>
    <s v="U00672"/>
    <n v="29"/>
    <x v="1"/>
    <s v="Male"/>
    <n v="5.91"/>
    <n v="0.57999999999999996"/>
    <n v="2.62"/>
    <n v="0.56999999999999995"/>
    <n v="5.46"/>
    <n v="3.2"/>
    <n v="2.2599999999999998"/>
    <n v="76"/>
    <n v="31"/>
    <n v="5.2453468697123515"/>
    <n v="8.0500000000000007"/>
    <s v="Medium"/>
    <x v="1"/>
    <s v="None"/>
    <n v="0"/>
  </r>
  <r>
    <s v="U00673"/>
    <n v="24"/>
    <x v="0"/>
    <s v="Other"/>
    <n v="6.7"/>
    <n v="4.72"/>
    <n v="2"/>
    <n v="5.95"/>
    <n v="7.71"/>
    <n v="6.72"/>
    <n v="0.99000000000000021"/>
    <n v="222"/>
    <n v="160"/>
    <n v="23.880597014925371"/>
    <n v="7.63"/>
    <s v="Low"/>
    <x v="1"/>
    <s v="Severe"/>
    <n v="1"/>
  </r>
  <r>
    <s v="U00674"/>
    <n v="22"/>
    <x v="0"/>
    <s v="Other"/>
    <n v="5.99"/>
    <n v="3.99"/>
    <n v="3.54"/>
    <n v="2.25"/>
    <n v="8.33"/>
    <n v="7.53"/>
    <n v="0.79999999999999982"/>
    <n v="143"/>
    <n v="32"/>
    <n v="5.342237061769616"/>
    <n v="7.33"/>
    <s v="High"/>
    <x v="1"/>
    <s v="Mild"/>
    <n v="0"/>
  </r>
  <r>
    <s v="U00675"/>
    <n v="25"/>
    <x v="0"/>
    <s v="Male"/>
    <n v="7.53"/>
    <n v="4.38"/>
    <n v="0.05"/>
    <n v="0.62"/>
    <n v="7.92"/>
    <n v="4.43"/>
    <n v="3.49"/>
    <n v="51"/>
    <n v="94"/>
    <n v="12.48339973439575"/>
    <n v="8.6199999999999992"/>
    <s v="Medium"/>
    <x v="0"/>
    <s v="Moderate"/>
    <n v="1"/>
  </r>
  <r>
    <s v="U00676"/>
    <n v="22"/>
    <x v="0"/>
    <s v="Female"/>
    <n v="6.37"/>
    <n v="2.13"/>
    <n v="0.61"/>
    <n v="1.62"/>
    <n v="4.67"/>
    <n v="2.7399999999999998"/>
    <n v="1.9300000000000002"/>
    <n v="205"/>
    <n v="168"/>
    <n v="26.373626373626372"/>
    <n v="9.34"/>
    <s v="Medium"/>
    <x v="1"/>
    <s v="Mild"/>
    <n v="0"/>
  </r>
  <r>
    <s v="U00677"/>
    <n v="28"/>
    <x v="1"/>
    <s v="Male"/>
    <n v="8.7899999999999991"/>
    <n v="4.68"/>
    <n v="2.08"/>
    <n v="5.88"/>
    <n v="7.42"/>
    <n v="6.76"/>
    <n v="0.66000000000000014"/>
    <n v="93"/>
    <n v="21"/>
    <n v="2.3890784982935154"/>
    <n v="9.86"/>
    <s v="High"/>
    <x v="1"/>
    <s v="Severe"/>
    <n v="1"/>
  </r>
  <r>
    <s v="U00678"/>
    <n v="24"/>
    <x v="0"/>
    <s v="Female"/>
    <n v="7.85"/>
    <n v="5.49"/>
    <n v="2.66"/>
    <n v="1.87"/>
    <n v="7.59"/>
    <n v="8.15"/>
    <n v="-0.5600000000000005"/>
    <n v="204"/>
    <n v="71"/>
    <n v="9.0445859872611472"/>
    <n v="9.8699999999999992"/>
    <s v="Medium"/>
    <x v="1"/>
    <s v="Moderate"/>
    <n v="1"/>
  </r>
  <r>
    <s v="U00679"/>
    <n v="18"/>
    <x v="0"/>
    <s v="Other"/>
    <n v="3.58"/>
    <n v="3.2"/>
    <n v="3.81"/>
    <n v="0.79"/>
    <n v="8.9600000000000009"/>
    <n v="7.01"/>
    <n v="1.9500000000000011"/>
    <n v="72"/>
    <n v="47"/>
    <n v="13.128491620111731"/>
    <n v="4.3099999999999996"/>
    <s v="High"/>
    <x v="0"/>
    <s v="None"/>
    <n v="0"/>
  </r>
  <r>
    <s v="U00680"/>
    <n v="20"/>
    <x v="0"/>
    <s v="Female"/>
    <n v="6.84"/>
    <n v="3.07"/>
    <n v="0.66"/>
    <n v="1.59"/>
    <n v="6.41"/>
    <n v="3.73"/>
    <n v="2.68"/>
    <n v="175"/>
    <n v="78"/>
    <n v="11.403508771929825"/>
    <n v="8.1"/>
    <s v="High"/>
    <x v="1"/>
    <s v="Mild"/>
    <n v="0"/>
  </r>
  <r>
    <s v="U00681"/>
    <n v="33"/>
    <x v="1"/>
    <s v="Female"/>
    <n v="3.72"/>
    <n v="5.85"/>
    <n v="1.59"/>
    <n v="1.42"/>
    <n v="6.49"/>
    <n v="7.4399999999999995"/>
    <n v="-0.94999999999999929"/>
    <n v="149"/>
    <n v="171"/>
    <n v="45.967741935483872"/>
    <n v="6.06"/>
    <s v="Low"/>
    <x v="1"/>
    <s v="Moderate"/>
    <n v="1"/>
  </r>
  <r>
    <s v="U00682"/>
    <n v="31"/>
    <x v="1"/>
    <s v="Female"/>
    <n v="10.69"/>
    <n v="4.67"/>
    <n v="3.69"/>
    <n v="3.77"/>
    <n v="5.19"/>
    <n v="8.36"/>
    <n v="-3.169999999999999"/>
    <n v="206"/>
    <n v="59"/>
    <n v="5.5191768007483635"/>
    <n v="11.83"/>
    <s v="Medium"/>
    <x v="1"/>
    <s v="Severe"/>
    <n v="1"/>
  </r>
  <r>
    <s v="U00683"/>
    <n v="30"/>
    <x v="1"/>
    <s v="Female"/>
    <n v="8.06"/>
    <n v="3.14"/>
    <n v="1.33"/>
    <n v="4.43"/>
    <n v="5.38"/>
    <n v="4.4700000000000006"/>
    <n v="0.90999999999999925"/>
    <n v="68"/>
    <n v="16"/>
    <n v="1.9851116625310172"/>
    <n v="8.59"/>
    <s v="High"/>
    <x v="1"/>
    <s v="Severe"/>
    <n v="1"/>
  </r>
  <r>
    <s v="U00684"/>
    <n v="31"/>
    <x v="1"/>
    <s v="Other"/>
    <n v="11.46"/>
    <n v="5.84"/>
    <n v="1.49"/>
    <n v="3.19"/>
    <n v="7.38"/>
    <n v="7.33"/>
    <n v="4.9999999999999822E-2"/>
    <n v="170"/>
    <n v="33"/>
    <n v="2.8795811518324603"/>
    <n v="12.98"/>
    <s v="Low"/>
    <x v="0"/>
    <s v="Severe"/>
    <n v="1"/>
  </r>
  <r>
    <s v="U00685"/>
    <n v="23"/>
    <x v="0"/>
    <s v="Female"/>
    <n v="4.75"/>
    <n v="2.9"/>
    <n v="1.02"/>
    <n v="5.52"/>
    <n v="7.75"/>
    <n v="3.92"/>
    <n v="3.83"/>
    <n v="150"/>
    <n v="140"/>
    <n v="29.473684210526315"/>
    <n v="6.84"/>
    <s v="Medium"/>
    <x v="0"/>
    <s v="Mild"/>
    <n v="0"/>
  </r>
  <r>
    <s v="U00686"/>
    <n v="25"/>
    <x v="0"/>
    <s v="Female"/>
    <n v="5.18"/>
    <n v="0.69"/>
    <n v="3.25"/>
    <n v="3.97"/>
    <n v="7.54"/>
    <n v="3.94"/>
    <n v="3.6"/>
    <n v="198"/>
    <n v="180"/>
    <n v="34.749034749034749"/>
    <n v="6.05"/>
    <s v="High"/>
    <x v="1"/>
    <s v="None"/>
    <n v="0"/>
  </r>
  <r>
    <s v="U00687"/>
    <n v="25"/>
    <x v="0"/>
    <s v="Female"/>
    <n v="8.42"/>
    <n v="5.73"/>
    <n v="3.37"/>
    <n v="0.56999999999999995"/>
    <n v="7.97"/>
    <n v="9.1000000000000014"/>
    <n v="-1.1300000000000017"/>
    <n v="184"/>
    <n v="113"/>
    <n v="13.420427553444181"/>
    <n v="9.91"/>
    <s v="High"/>
    <x v="0"/>
    <s v="Moderate"/>
    <n v="1"/>
  </r>
  <r>
    <s v="U00688"/>
    <n v="23"/>
    <x v="0"/>
    <s v="Other"/>
    <n v="10.47"/>
    <n v="1.89"/>
    <n v="1.21"/>
    <n v="5.82"/>
    <n v="7.46"/>
    <n v="3.0999999999999996"/>
    <n v="4.3600000000000003"/>
    <n v="117"/>
    <n v="165"/>
    <n v="15.759312320916905"/>
    <n v="11.74"/>
    <s v="Medium"/>
    <x v="0"/>
    <s v="Moderate"/>
    <n v="1"/>
  </r>
  <r>
    <s v="U00689"/>
    <n v="29"/>
    <x v="1"/>
    <s v="Other"/>
    <n v="10.33"/>
    <n v="1.98"/>
    <n v="0.84"/>
    <n v="4.62"/>
    <n v="7.65"/>
    <n v="2.82"/>
    <n v="4.83"/>
    <n v="21"/>
    <n v="58"/>
    <n v="5.6147144240077447"/>
    <n v="12.87"/>
    <s v="Low"/>
    <x v="0"/>
    <s v="Moderate"/>
    <n v="1"/>
  </r>
  <r>
    <s v="U00690"/>
    <n v="31"/>
    <x v="1"/>
    <s v="Other"/>
    <n v="7.72"/>
    <n v="4.0999999999999996"/>
    <n v="2.93"/>
    <n v="1.44"/>
    <n v="6.19"/>
    <n v="7.0299999999999994"/>
    <n v="-0.83999999999999897"/>
    <n v="200"/>
    <n v="49"/>
    <n v="6.3471502590673579"/>
    <n v="8.7200000000000006"/>
    <s v="Low"/>
    <x v="0"/>
    <s v="Severe"/>
    <n v="1"/>
  </r>
  <r>
    <s v="U00691"/>
    <n v="24"/>
    <x v="0"/>
    <s v="Male"/>
    <n v="4.67"/>
    <n v="0.82"/>
    <n v="0.73"/>
    <n v="4.68"/>
    <n v="5.67"/>
    <n v="1.5499999999999998"/>
    <n v="4.12"/>
    <n v="250"/>
    <n v="119"/>
    <n v="25.481798715203425"/>
    <n v="6.27"/>
    <s v="High"/>
    <x v="0"/>
    <s v="None"/>
    <n v="0"/>
  </r>
  <r>
    <s v="U00692"/>
    <n v="27"/>
    <x v="1"/>
    <s v="Male"/>
    <n v="3.77"/>
    <n v="1.19"/>
    <n v="0.26"/>
    <n v="0.66"/>
    <n v="5.56"/>
    <n v="1.45"/>
    <n v="4.1099999999999994"/>
    <n v="144"/>
    <n v="40"/>
    <n v="10.610079575596817"/>
    <n v="4.29"/>
    <s v="Medium"/>
    <x v="0"/>
    <s v="None"/>
    <n v="0"/>
  </r>
  <r>
    <s v="U00693"/>
    <n v="24"/>
    <x v="0"/>
    <s v="Female"/>
    <n v="7.7"/>
    <n v="0.54"/>
    <n v="2.41"/>
    <n v="5.93"/>
    <n v="7.93"/>
    <n v="2.95"/>
    <n v="4.9799999999999995"/>
    <n v="144"/>
    <n v="136"/>
    <n v="17.662337662337663"/>
    <n v="10.09"/>
    <s v="High"/>
    <x v="1"/>
    <s v="Moderate"/>
    <n v="1"/>
  </r>
  <r>
    <s v="U00694"/>
    <n v="28"/>
    <x v="1"/>
    <s v="Other"/>
    <n v="12"/>
    <n v="4.99"/>
    <n v="3.76"/>
    <n v="4.16"/>
    <n v="6.2"/>
    <n v="8.75"/>
    <n v="-2.5499999999999998"/>
    <n v="34"/>
    <n v="106"/>
    <n v="8.8333333333333339"/>
    <n v="14.68"/>
    <s v="Low"/>
    <x v="0"/>
    <s v="Severe"/>
    <n v="1"/>
  </r>
  <r>
    <s v="U00695"/>
    <n v="30"/>
    <x v="1"/>
    <s v="Other"/>
    <n v="9.5299999999999994"/>
    <n v="5.38"/>
    <n v="0.56000000000000005"/>
    <n v="3.81"/>
    <n v="8.41"/>
    <n v="5.9399999999999995"/>
    <n v="2.4700000000000006"/>
    <n v="91"/>
    <n v="78"/>
    <n v="8.1846799580272833"/>
    <n v="10.95"/>
    <s v="High"/>
    <x v="1"/>
    <s v="Severe"/>
    <n v="1"/>
  </r>
  <r>
    <s v="U00696"/>
    <n v="24"/>
    <x v="0"/>
    <s v="Male"/>
    <n v="3.03"/>
    <n v="4.01"/>
    <n v="3.77"/>
    <n v="2.27"/>
    <n v="7.35"/>
    <n v="7.7799999999999994"/>
    <n v="-0.42999999999999972"/>
    <n v="243"/>
    <n v="26"/>
    <n v="8.5808580858085808"/>
    <n v="5.95"/>
    <s v="High"/>
    <x v="1"/>
    <s v="Severe"/>
    <n v="1"/>
  </r>
  <r>
    <s v="U00697"/>
    <n v="33"/>
    <x v="1"/>
    <s v="Other"/>
    <n v="6.6"/>
    <n v="3.87"/>
    <n v="0.33"/>
    <n v="2.85"/>
    <n v="8.69"/>
    <n v="4.2"/>
    <n v="4.4899999999999993"/>
    <n v="141"/>
    <n v="40"/>
    <n v="6.0606060606060606"/>
    <n v="8.94"/>
    <s v="Medium"/>
    <x v="0"/>
    <s v="Mild"/>
    <n v="0"/>
  </r>
  <r>
    <s v="U00698"/>
    <n v="34"/>
    <x v="1"/>
    <s v="Other"/>
    <n v="3.29"/>
    <n v="3.24"/>
    <n v="0.35"/>
    <n v="5.08"/>
    <n v="8.98"/>
    <n v="3.5900000000000003"/>
    <n v="5.3900000000000006"/>
    <n v="243"/>
    <n v="134"/>
    <n v="40.729483282674771"/>
    <n v="4.21"/>
    <s v="Medium"/>
    <x v="0"/>
    <s v="Mild"/>
    <n v="0"/>
  </r>
  <r>
    <s v="U00699"/>
    <n v="35"/>
    <x v="1"/>
    <s v="Male"/>
    <n v="5.17"/>
    <n v="1.66"/>
    <n v="3.01"/>
    <n v="4.13"/>
    <n v="4.9000000000000004"/>
    <n v="4.67"/>
    <n v="0.23000000000000043"/>
    <n v="131"/>
    <n v="22"/>
    <n v="4.2553191489361701"/>
    <n v="6.07"/>
    <s v="Medium"/>
    <x v="1"/>
    <s v="Mild"/>
    <n v="0"/>
  </r>
  <r>
    <s v="U00700"/>
    <n v="26"/>
    <x v="1"/>
    <s v="Other"/>
    <n v="8.99"/>
    <n v="5.73"/>
    <n v="2.68"/>
    <n v="4.16"/>
    <n v="8.65"/>
    <n v="8.41"/>
    <n v="0.24000000000000021"/>
    <n v="182"/>
    <n v="140"/>
    <n v="15.572858731924359"/>
    <n v="9.7200000000000006"/>
    <s v="High"/>
    <x v="1"/>
    <s v="Moderate"/>
    <n v="1"/>
  </r>
  <r>
    <s v="U00701"/>
    <n v="20"/>
    <x v="0"/>
    <s v="Female"/>
    <n v="8.8000000000000007"/>
    <n v="2.57"/>
    <n v="2.87"/>
    <n v="4.55"/>
    <n v="6.22"/>
    <n v="5.4399999999999995"/>
    <n v="0.78000000000000025"/>
    <n v="184"/>
    <n v="158"/>
    <n v="17.954545454545453"/>
    <n v="11.72"/>
    <s v="Medium"/>
    <x v="0"/>
    <s v="Moderate"/>
    <n v="1"/>
  </r>
  <r>
    <s v="U00702"/>
    <n v="21"/>
    <x v="0"/>
    <s v="Female"/>
    <n v="5.62"/>
    <n v="1.1100000000000001"/>
    <n v="1.36"/>
    <n v="3.76"/>
    <n v="5.35"/>
    <n v="2.4700000000000002"/>
    <n v="2.8799999999999994"/>
    <n v="49"/>
    <n v="161"/>
    <n v="28.647686832740213"/>
    <n v="7.04"/>
    <s v="Medium"/>
    <x v="1"/>
    <s v="None"/>
    <n v="0"/>
  </r>
  <r>
    <s v="U00703"/>
    <n v="19"/>
    <x v="0"/>
    <s v="Female"/>
    <n v="8.31"/>
    <n v="1.54"/>
    <n v="1.55"/>
    <n v="2.83"/>
    <n v="7.97"/>
    <n v="3.09"/>
    <n v="4.88"/>
    <n v="224"/>
    <n v="47"/>
    <n v="5.6558363417569186"/>
    <n v="10.11"/>
    <s v="High"/>
    <x v="0"/>
    <s v="Moderate"/>
    <n v="1"/>
  </r>
  <r>
    <s v="U00704"/>
    <n v="18"/>
    <x v="0"/>
    <s v="Other"/>
    <n v="7.84"/>
    <n v="3.03"/>
    <n v="0.57999999999999996"/>
    <n v="5.69"/>
    <n v="8.27"/>
    <n v="3.61"/>
    <n v="4.66"/>
    <n v="147"/>
    <n v="131"/>
    <n v="16.709183673469386"/>
    <n v="8.7100000000000009"/>
    <s v="Medium"/>
    <x v="0"/>
    <s v="Mild"/>
    <n v="0"/>
  </r>
  <r>
    <s v="U00705"/>
    <n v="28"/>
    <x v="1"/>
    <s v="Male"/>
    <n v="5.78"/>
    <n v="5.95"/>
    <n v="0.49"/>
    <n v="5.98"/>
    <n v="7.68"/>
    <n v="6.44"/>
    <n v="1.2399999999999993"/>
    <n v="142"/>
    <n v="176"/>
    <n v="30.449826989619375"/>
    <n v="8.35"/>
    <s v="Medium"/>
    <x v="1"/>
    <s v="Severe"/>
    <n v="1"/>
  </r>
  <r>
    <s v="U00706"/>
    <n v="28"/>
    <x v="1"/>
    <s v="Female"/>
    <n v="4.37"/>
    <n v="4.4400000000000004"/>
    <n v="3.39"/>
    <n v="5.64"/>
    <n v="5.51"/>
    <n v="7.83"/>
    <n v="-2.3200000000000003"/>
    <n v="208"/>
    <n v="28"/>
    <n v="6.4073226544622424"/>
    <n v="7.18"/>
    <s v="Low"/>
    <x v="1"/>
    <s v="Severe"/>
    <n v="1"/>
  </r>
  <r>
    <s v="U00707"/>
    <n v="23"/>
    <x v="0"/>
    <s v="Other"/>
    <n v="11.92"/>
    <n v="3.51"/>
    <n v="1.35"/>
    <n v="4.2300000000000004"/>
    <n v="8.9600000000000009"/>
    <n v="4.8599999999999994"/>
    <n v="4.1000000000000014"/>
    <n v="213"/>
    <n v="115"/>
    <n v="9.6476510067114098"/>
    <n v="13.4"/>
    <s v="High"/>
    <x v="1"/>
    <s v="Severe"/>
    <n v="1"/>
  </r>
  <r>
    <s v="U00708"/>
    <n v="24"/>
    <x v="0"/>
    <s v="Other"/>
    <n v="9.31"/>
    <n v="3.51"/>
    <n v="0.39"/>
    <n v="2.2799999999999998"/>
    <n v="8.06"/>
    <n v="3.9"/>
    <n v="4.16"/>
    <n v="241"/>
    <n v="28"/>
    <n v="3.007518796992481"/>
    <n v="11.93"/>
    <s v="High"/>
    <x v="1"/>
    <s v="Severe"/>
    <n v="1"/>
  </r>
  <r>
    <s v="U00709"/>
    <n v="23"/>
    <x v="0"/>
    <s v="Other"/>
    <n v="8.19"/>
    <n v="2.93"/>
    <n v="1.93"/>
    <n v="5.43"/>
    <n v="5.44"/>
    <n v="4.8600000000000003"/>
    <n v="0.58000000000000007"/>
    <n v="225"/>
    <n v="65"/>
    <n v="7.9365079365079367"/>
    <n v="10.53"/>
    <s v="Low"/>
    <x v="1"/>
    <s v="Moderate"/>
    <n v="1"/>
  </r>
  <r>
    <s v="U00710"/>
    <n v="22"/>
    <x v="0"/>
    <s v="Other"/>
    <n v="6.39"/>
    <n v="5.9"/>
    <n v="2.72"/>
    <n v="1.43"/>
    <n v="4.75"/>
    <n v="8.620000000000001"/>
    <n v="-3.870000000000001"/>
    <n v="111"/>
    <n v="136"/>
    <n v="21.283255086071989"/>
    <n v="7.34"/>
    <s v="Low"/>
    <x v="0"/>
    <s v="Severe"/>
    <n v="1"/>
  </r>
  <r>
    <s v="U00711"/>
    <n v="31"/>
    <x v="1"/>
    <s v="Female"/>
    <n v="11.73"/>
    <n v="3.95"/>
    <n v="1.62"/>
    <n v="0.69"/>
    <n v="5.58"/>
    <n v="5.57"/>
    <n v="9.9999999999997868E-3"/>
    <n v="145"/>
    <n v="92"/>
    <n v="7.8431372549019605"/>
    <n v="13.95"/>
    <s v="Low"/>
    <x v="1"/>
    <s v="Moderate"/>
    <n v="1"/>
  </r>
  <r>
    <s v="U00712"/>
    <n v="30"/>
    <x v="1"/>
    <s v="Other"/>
    <n v="5.48"/>
    <n v="4.09"/>
    <n v="1.47"/>
    <n v="1.1599999999999999"/>
    <n v="4.87"/>
    <n v="5.56"/>
    <n v="-0.6899999999999995"/>
    <n v="145"/>
    <n v="179"/>
    <n v="32.664233576642332"/>
    <n v="7.65"/>
    <s v="High"/>
    <x v="0"/>
    <s v="Moderate"/>
    <n v="1"/>
  </r>
  <r>
    <s v="U00713"/>
    <n v="33"/>
    <x v="1"/>
    <s v="Male"/>
    <n v="5.46"/>
    <n v="4.5999999999999996"/>
    <n v="3.18"/>
    <n v="1.5"/>
    <n v="6.68"/>
    <n v="7.7799999999999994"/>
    <n v="-1.0999999999999996"/>
    <n v="185"/>
    <n v="126"/>
    <n v="23.076923076923077"/>
    <n v="6.71"/>
    <s v="Low"/>
    <x v="0"/>
    <s v="Severe"/>
    <n v="1"/>
  </r>
  <r>
    <s v="U00714"/>
    <n v="35"/>
    <x v="1"/>
    <s v="Other"/>
    <n v="4.66"/>
    <n v="4.97"/>
    <n v="0.08"/>
    <n v="3.56"/>
    <n v="6.91"/>
    <n v="5.05"/>
    <n v="1.8600000000000003"/>
    <n v="227"/>
    <n v="150"/>
    <n v="32.188841201716734"/>
    <n v="6.38"/>
    <s v="High"/>
    <x v="0"/>
    <s v="Moderate"/>
    <n v="1"/>
  </r>
  <r>
    <s v="U00715"/>
    <n v="21"/>
    <x v="0"/>
    <s v="Other"/>
    <n v="4.63"/>
    <n v="3.8"/>
    <n v="0.72"/>
    <n v="3.55"/>
    <n v="8.1"/>
    <n v="4.5199999999999996"/>
    <n v="3.58"/>
    <n v="51"/>
    <n v="25"/>
    <n v="5.3995680345572357"/>
    <n v="5.45"/>
    <s v="Low"/>
    <x v="0"/>
    <s v="None"/>
    <n v="0"/>
  </r>
  <r>
    <s v="U00716"/>
    <n v="26"/>
    <x v="1"/>
    <s v="Female"/>
    <n v="10.66"/>
    <n v="0.69"/>
    <n v="3.92"/>
    <n v="3.28"/>
    <n v="6.14"/>
    <n v="4.6099999999999994"/>
    <n v="1.5300000000000002"/>
    <n v="159"/>
    <n v="58"/>
    <n v="5.4409005628517821"/>
    <n v="12.22"/>
    <s v="High"/>
    <x v="0"/>
    <s v="Moderate"/>
    <n v="1"/>
  </r>
  <r>
    <s v="U00717"/>
    <n v="19"/>
    <x v="0"/>
    <s v="Other"/>
    <n v="11.52"/>
    <n v="3.36"/>
    <n v="3.13"/>
    <n v="4.13"/>
    <n v="6.5"/>
    <n v="6.49"/>
    <n v="9.9999999999997868E-3"/>
    <n v="167"/>
    <n v="140"/>
    <n v="12.152777777777779"/>
    <n v="13.76"/>
    <s v="High"/>
    <x v="1"/>
    <s v="Moderate"/>
    <n v="1"/>
  </r>
  <r>
    <s v="U00718"/>
    <n v="21"/>
    <x v="0"/>
    <s v="Male"/>
    <n v="8.9600000000000009"/>
    <n v="0.75"/>
    <n v="0.15"/>
    <n v="1.28"/>
    <n v="8.35"/>
    <n v="0.9"/>
    <n v="7.4499999999999993"/>
    <n v="75"/>
    <n v="49"/>
    <n v="5.4687499999999991"/>
    <n v="10.97"/>
    <s v="Low"/>
    <x v="1"/>
    <s v="Severe"/>
    <n v="1"/>
  </r>
  <r>
    <s v="U00719"/>
    <n v="31"/>
    <x v="1"/>
    <s v="Male"/>
    <n v="3.67"/>
    <n v="1.9"/>
    <n v="1.53"/>
    <n v="5.47"/>
    <n v="6.3"/>
    <n v="3.4299999999999997"/>
    <n v="2.87"/>
    <n v="41"/>
    <n v="80"/>
    <n v="21.798365122615806"/>
    <n v="5.86"/>
    <s v="High"/>
    <x v="0"/>
    <s v="None"/>
    <n v="0"/>
  </r>
  <r>
    <s v="U00720"/>
    <n v="26"/>
    <x v="1"/>
    <s v="Female"/>
    <n v="11.96"/>
    <n v="4.33"/>
    <n v="0.77"/>
    <n v="2.5499999999999998"/>
    <n v="7.46"/>
    <n v="5.0999999999999996"/>
    <n v="2.3600000000000003"/>
    <n v="230"/>
    <n v="145"/>
    <n v="12.123745819397993"/>
    <n v="13.97"/>
    <s v="Medium"/>
    <x v="0"/>
    <s v="Severe"/>
    <n v="1"/>
  </r>
  <r>
    <s v="U00721"/>
    <n v="30"/>
    <x v="1"/>
    <s v="Female"/>
    <n v="3.23"/>
    <n v="3.82"/>
    <n v="0.31"/>
    <n v="1.19"/>
    <n v="4.99"/>
    <n v="4.13"/>
    <n v="0.86000000000000032"/>
    <n v="160"/>
    <n v="119"/>
    <n v="36.842105263157897"/>
    <n v="3.89"/>
    <s v="High"/>
    <x v="0"/>
    <s v="Mild"/>
    <n v="0"/>
  </r>
  <r>
    <s v="U00722"/>
    <n v="26"/>
    <x v="1"/>
    <s v="Other"/>
    <n v="4.32"/>
    <n v="4.8899999999999997"/>
    <n v="1.0900000000000001"/>
    <n v="1.04"/>
    <n v="8.91"/>
    <n v="5.9799999999999995"/>
    <n v="2.9300000000000006"/>
    <n v="76"/>
    <n v="111"/>
    <n v="25.694444444444443"/>
    <n v="7.2"/>
    <s v="Low"/>
    <x v="0"/>
    <s v="Severe"/>
    <n v="1"/>
  </r>
  <r>
    <s v="U00723"/>
    <n v="33"/>
    <x v="1"/>
    <s v="Other"/>
    <n v="3.86"/>
    <n v="2.42"/>
    <n v="2.29"/>
    <n v="2.0499999999999998"/>
    <n v="5.72"/>
    <n v="4.71"/>
    <n v="1.0099999999999998"/>
    <n v="45"/>
    <n v="27"/>
    <n v="6.9948186528497409"/>
    <n v="4.79"/>
    <s v="Medium"/>
    <x v="0"/>
    <s v="Mild"/>
    <n v="0"/>
  </r>
  <r>
    <s v="U00724"/>
    <n v="35"/>
    <x v="1"/>
    <s v="Female"/>
    <n v="7.97"/>
    <n v="5.35"/>
    <n v="1.61"/>
    <n v="3.76"/>
    <n v="5.67"/>
    <n v="6.96"/>
    <n v="-1.29"/>
    <n v="195"/>
    <n v="146"/>
    <n v="18.318695106649937"/>
    <n v="10.25"/>
    <s v="High"/>
    <x v="0"/>
    <s v="Moderate"/>
    <n v="1"/>
  </r>
  <r>
    <s v="U00725"/>
    <n v="26"/>
    <x v="1"/>
    <s v="Female"/>
    <n v="3.48"/>
    <n v="4.49"/>
    <n v="3.9"/>
    <n v="4.3899999999999997"/>
    <n v="5.62"/>
    <n v="8.39"/>
    <n v="-2.7700000000000005"/>
    <n v="175"/>
    <n v="122"/>
    <n v="35.05747126436782"/>
    <n v="5.75"/>
    <s v="Low"/>
    <x v="1"/>
    <s v="Severe"/>
    <n v="1"/>
  </r>
  <r>
    <s v="U00726"/>
    <n v="34"/>
    <x v="1"/>
    <s v="Female"/>
    <n v="5.58"/>
    <n v="5.74"/>
    <n v="2.08"/>
    <n v="4.45"/>
    <n v="8.66"/>
    <n v="7.82"/>
    <n v="0.83999999999999986"/>
    <n v="78"/>
    <n v="93"/>
    <n v="16.666666666666668"/>
    <n v="7.67"/>
    <s v="Low"/>
    <x v="1"/>
    <s v="Severe"/>
    <n v="1"/>
  </r>
  <r>
    <s v="U00727"/>
    <n v="20"/>
    <x v="0"/>
    <s v="Other"/>
    <n v="8.7100000000000009"/>
    <n v="0.92"/>
    <n v="0.96"/>
    <n v="1.01"/>
    <n v="7.09"/>
    <n v="1.88"/>
    <n v="5.21"/>
    <n v="41"/>
    <n v="88"/>
    <n v="10.10332950631458"/>
    <n v="10.6"/>
    <s v="Medium"/>
    <x v="0"/>
    <s v="Severe"/>
    <n v="1"/>
  </r>
  <r>
    <s v="U00728"/>
    <n v="34"/>
    <x v="1"/>
    <s v="Other"/>
    <n v="11.39"/>
    <n v="1.25"/>
    <n v="1.99"/>
    <n v="4.2699999999999996"/>
    <n v="7.55"/>
    <n v="3.24"/>
    <n v="4.3099999999999996"/>
    <n v="156"/>
    <n v="46"/>
    <n v="4.0386303775241439"/>
    <n v="12.9"/>
    <s v="High"/>
    <x v="0"/>
    <s v="Moderate"/>
    <n v="1"/>
  </r>
  <r>
    <s v="U00729"/>
    <n v="31"/>
    <x v="1"/>
    <s v="Other"/>
    <n v="9.32"/>
    <n v="4.62"/>
    <n v="0.98"/>
    <n v="4.5599999999999996"/>
    <n v="8.7799999999999994"/>
    <n v="5.6"/>
    <n v="3.1799999999999997"/>
    <n v="230"/>
    <n v="150"/>
    <n v="16.094420600858367"/>
    <n v="11.53"/>
    <s v="Low"/>
    <x v="1"/>
    <s v="Moderate"/>
    <n v="1"/>
  </r>
  <r>
    <s v="U00730"/>
    <n v="34"/>
    <x v="1"/>
    <s v="Female"/>
    <n v="11.13"/>
    <n v="1.46"/>
    <n v="1.47"/>
    <n v="1.23"/>
    <n v="6.09"/>
    <n v="2.9299999999999997"/>
    <n v="3.16"/>
    <n v="33"/>
    <n v="123"/>
    <n v="11.05121293800539"/>
    <n v="12.87"/>
    <s v="Low"/>
    <x v="1"/>
    <s v="Moderate"/>
    <n v="1"/>
  </r>
  <r>
    <s v="U00731"/>
    <n v="25"/>
    <x v="0"/>
    <s v="Female"/>
    <n v="10.49"/>
    <n v="5.18"/>
    <n v="3.43"/>
    <n v="2.1"/>
    <n v="6.67"/>
    <n v="8.61"/>
    <n v="-1.9399999999999995"/>
    <n v="87"/>
    <n v="69"/>
    <n v="6.57769304099142"/>
    <n v="11"/>
    <s v="High"/>
    <x v="1"/>
    <s v="Moderate"/>
    <n v="1"/>
  </r>
  <r>
    <s v="U00732"/>
    <n v="34"/>
    <x v="1"/>
    <s v="Male"/>
    <n v="10.43"/>
    <n v="0.69"/>
    <n v="1.85"/>
    <n v="3.9"/>
    <n v="6.7"/>
    <n v="2.54"/>
    <n v="4.16"/>
    <n v="111"/>
    <n v="16"/>
    <n v="1.5340364333652925"/>
    <n v="12.47"/>
    <s v="Medium"/>
    <x v="1"/>
    <s v="Severe"/>
    <n v="1"/>
  </r>
  <r>
    <s v="U00733"/>
    <n v="18"/>
    <x v="0"/>
    <s v="Female"/>
    <n v="6.15"/>
    <n v="4.47"/>
    <n v="1.61"/>
    <n v="0.55000000000000004"/>
    <n v="6.44"/>
    <n v="6.08"/>
    <n v="0.36000000000000032"/>
    <n v="70"/>
    <n v="36"/>
    <n v="5.8536585365853657"/>
    <n v="7.97"/>
    <s v="Low"/>
    <x v="1"/>
    <s v="Moderate"/>
    <n v="1"/>
  </r>
  <r>
    <s v="U00734"/>
    <n v="18"/>
    <x v="0"/>
    <s v="Other"/>
    <n v="4.4000000000000004"/>
    <n v="4.1100000000000003"/>
    <n v="0.9"/>
    <n v="2.67"/>
    <n v="5.85"/>
    <n v="5.0100000000000007"/>
    <n v="0.83999999999999897"/>
    <n v="129"/>
    <n v="61"/>
    <n v="13.863636363636363"/>
    <n v="6.24"/>
    <s v="Medium"/>
    <x v="0"/>
    <s v="Severe"/>
    <n v="1"/>
  </r>
  <r>
    <s v="U00735"/>
    <n v="32"/>
    <x v="1"/>
    <s v="Female"/>
    <n v="4.46"/>
    <n v="2.4500000000000002"/>
    <n v="1.74"/>
    <n v="2.48"/>
    <n v="8.42"/>
    <n v="4.1900000000000004"/>
    <n v="4.2299999999999995"/>
    <n v="70"/>
    <n v="43"/>
    <n v="9.6412556053811667"/>
    <n v="5.43"/>
    <s v="Low"/>
    <x v="0"/>
    <s v="Mild"/>
    <n v="0"/>
  </r>
  <r>
    <s v="U00736"/>
    <n v="28"/>
    <x v="1"/>
    <s v="Female"/>
    <n v="11.11"/>
    <n v="1.38"/>
    <n v="0.8"/>
    <n v="3.14"/>
    <n v="7.49"/>
    <n v="2.1799999999999997"/>
    <n v="5.3100000000000005"/>
    <n v="88"/>
    <n v="45"/>
    <n v="4.0504050405040504"/>
    <n v="12.66"/>
    <s v="High"/>
    <x v="1"/>
    <s v="Moderate"/>
    <n v="1"/>
  </r>
  <r>
    <s v="U00737"/>
    <n v="30"/>
    <x v="1"/>
    <s v="Male"/>
    <n v="7.52"/>
    <n v="5.58"/>
    <n v="3.37"/>
    <n v="2.64"/>
    <n v="4.99"/>
    <n v="8.9499999999999993"/>
    <n v="-3.9599999999999991"/>
    <n v="47"/>
    <n v="20"/>
    <n v="2.6595744680851063"/>
    <n v="8.34"/>
    <s v="Medium"/>
    <x v="0"/>
    <s v="Moderate"/>
    <n v="1"/>
  </r>
  <r>
    <s v="U00738"/>
    <n v="28"/>
    <x v="1"/>
    <s v="Female"/>
    <n v="6.87"/>
    <n v="3.78"/>
    <n v="0.03"/>
    <n v="3.14"/>
    <n v="5.77"/>
    <n v="3.8099999999999996"/>
    <n v="1.96"/>
    <n v="41"/>
    <n v="124"/>
    <n v="18.049490538573508"/>
    <n v="7.99"/>
    <s v="Low"/>
    <x v="0"/>
    <s v="Mild"/>
    <n v="0"/>
  </r>
  <r>
    <s v="U00739"/>
    <n v="21"/>
    <x v="0"/>
    <s v="Other"/>
    <n v="10.78"/>
    <n v="5.97"/>
    <n v="0.99"/>
    <n v="5.01"/>
    <n v="5.39"/>
    <n v="6.96"/>
    <n v="-1.5700000000000003"/>
    <n v="200"/>
    <n v="41"/>
    <n v="3.8033395176252323"/>
    <n v="13.03"/>
    <s v="High"/>
    <x v="0"/>
    <s v="Moderate"/>
    <n v="1"/>
  </r>
  <r>
    <s v="U00740"/>
    <n v="22"/>
    <x v="0"/>
    <s v="Female"/>
    <n v="5.0599999999999996"/>
    <n v="1.23"/>
    <n v="0.15"/>
    <n v="5.95"/>
    <n v="8.68"/>
    <n v="1.38"/>
    <n v="7.3"/>
    <n v="129"/>
    <n v="19"/>
    <n v="3.7549407114624507"/>
    <n v="7.1"/>
    <s v="Low"/>
    <x v="0"/>
    <s v="Mild"/>
    <n v="0"/>
  </r>
  <r>
    <s v="U00741"/>
    <n v="34"/>
    <x v="1"/>
    <s v="Female"/>
    <n v="5.76"/>
    <n v="3.98"/>
    <n v="0.93"/>
    <n v="2.35"/>
    <n v="6.66"/>
    <n v="4.91"/>
    <n v="1.75"/>
    <n v="150"/>
    <n v="124"/>
    <n v="21.527777777777779"/>
    <n v="7.87"/>
    <s v="Medium"/>
    <x v="0"/>
    <s v="Mild"/>
    <n v="0"/>
  </r>
  <r>
    <s v="U00742"/>
    <n v="26"/>
    <x v="1"/>
    <s v="Female"/>
    <n v="11.49"/>
    <n v="4.41"/>
    <n v="0.99"/>
    <n v="5.42"/>
    <n v="5.32"/>
    <n v="5.4"/>
    <n v="-8.0000000000000071E-2"/>
    <n v="20"/>
    <n v="28"/>
    <n v="2.4369016536118364"/>
    <n v="13.64"/>
    <s v="Medium"/>
    <x v="0"/>
    <s v="Severe"/>
    <n v="1"/>
  </r>
  <r>
    <s v="U00743"/>
    <n v="26"/>
    <x v="1"/>
    <s v="Female"/>
    <n v="11.18"/>
    <n v="1.05"/>
    <n v="0.74"/>
    <n v="5.72"/>
    <n v="6.14"/>
    <n v="1.79"/>
    <n v="4.3499999999999996"/>
    <n v="97"/>
    <n v="43"/>
    <n v="3.8461538461538463"/>
    <n v="11.92"/>
    <s v="Low"/>
    <x v="0"/>
    <s v="Severe"/>
    <n v="1"/>
  </r>
  <r>
    <s v="U00744"/>
    <n v="29"/>
    <x v="1"/>
    <s v="Male"/>
    <n v="9.69"/>
    <n v="3.74"/>
    <n v="2.42"/>
    <n v="1.81"/>
    <n v="5.74"/>
    <n v="6.16"/>
    <n v="-0.41999999999999993"/>
    <n v="169"/>
    <n v="113"/>
    <n v="11.661506707946337"/>
    <n v="10.41"/>
    <s v="Low"/>
    <x v="0"/>
    <s v="Moderate"/>
    <n v="1"/>
  </r>
  <r>
    <s v="U00745"/>
    <n v="24"/>
    <x v="0"/>
    <s v="Male"/>
    <n v="4.74"/>
    <n v="2.95"/>
    <n v="0.39"/>
    <n v="5.68"/>
    <n v="7.29"/>
    <n v="3.3400000000000003"/>
    <n v="3.9499999999999997"/>
    <n v="97"/>
    <n v="136"/>
    <n v="28.691983122362867"/>
    <n v="7.71"/>
    <s v="Low"/>
    <x v="0"/>
    <s v="None"/>
    <n v="0"/>
  </r>
  <r>
    <s v="U00746"/>
    <n v="24"/>
    <x v="0"/>
    <s v="Male"/>
    <n v="6.76"/>
    <n v="4.41"/>
    <n v="3.57"/>
    <n v="4.68"/>
    <n v="8.31"/>
    <n v="7.98"/>
    <n v="0.33000000000000007"/>
    <n v="163"/>
    <n v="103"/>
    <n v="15.236686390532546"/>
    <n v="9.5"/>
    <s v="Medium"/>
    <x v="0"/>
    <s v="Severe"/>
    <n v="1"/>
  </r>
  <r>
    <s v="U00747"/>
    <n v="33"/>
    <x v="1"/>
    <s v="Other"/>
    <n v="6.77"/>
    <n v="5.62"/>
    <n v="2.02"/>
    <n v="0.62"/>
    <n v="7.2"/>
    <n v="7.6400000000000006"/>
    <n v="-0.44000000000000039"/>
    <n v="198"/>
    <n v="48"/>
    <n v="7.0901033973412115"/>
    <n v="7.99"/>
    <s v="High"/>
    <x v="0"/>
    <s v="Moderate"/>
    <n v="1"/>
  </r>
  <r>
    <s v="U00748"/>
    <n v="30"/>
    <x v="1"/>
    <s v="Male"/>
    <n v="7.46"/>
    <n v="3.43"/>
    <n v="2.0499999999999998"/>
    <n v="0.91"/>
    <n v="6.47"/>
    <n v="5.48"/>
    <n v="0.98999999999999932"/>
    <n v="150"/>
    <n v="113"/>
    <n v="15.147453083109919"/>
    <n v="9.3699999999999992"/>
    <s v="Medium"/>
    <x v="1"/>
    <s v="Moderate"/>
    <n v="1"/>
  </r>
  <r>
    <s v="U00749"/>
    <n v="23"/>
    <x v="0"/>
    <s v="Male"/>
    <n v="3.03"/>
    <n v="3.65"/>
    <n v="2.37"/>
    <n v="0.55000000000000004"/>
    <n v="8.68"/>
    <n v="6.02"/>
    <n v="2.66"/>
    <n v="151"/>
    <n v="131"/>
    <n v="43.234323432343238"/>
    <n v="4.79"/>
    <s v="High"/>
    <x v="1"/>
    <s v="Mild"/>
    <n v="0"/>
  </r>
  <r>
    <s v="U00750"/>
    <n v="27"/>
    <x v="1"/>
    <s v="Male"/>
    <n v="9.3699999999999992"/>
    <n v="3.54"/>
    <n v="0.68"/>
    <n v="0.75"/>
    <n v="5.57"/>
    <n v="4.22"/>
    <n v="1.3500000000000005"/>
    <n v="30"/>
    <n v="178"/>
    <n v="18.996798292422628"/>
    <n v="10.24"/>
    <s v="Medium"/>
    <x v="0"/>
    <s v="Severe"/>
    <n v="1"/>
  </r>
  <r>
    <s v="U00751"/>
    <n v="25"/>
    <x v="0"/>
    <s v="Female"/>
    <n v="11.91"/>
    <n v="1.65"/>
    <n v="0.46"/>
    <n v="4.07"/>
    <n v="7.35"/>
    <n v="2.11"/>
    <n v="5.24"/>
    <n v="114"/>
    <n v="98"/>
    <n v="8.2283795130142732"/>
    <n v="12.62"/>
    <s v="High"/>
    <x v="1"/>
    <s v="Moderate"/>
    <n v="1"/>
  </r>
  <r>
    <s v="U00752"/>
    <n v="27"/>
    <x v="1"/>
    <s v="Other"/>
    <n v="5.92"/>
    <n v="0.81"/>
    <n v="3.26"/>
    <n v="5.03"/>
    <n v="5.49"/>
    <n v="4.07"/>
    <n v="1.42"/>
    <n v="91"/>
    <n v="60"/>
    <n v="10.135135135135135"/>
    <n v="7.06"/>
    <s v="Low"/>
    <x v="0"/>
    <s v="Mild"/>
    <n v="0"/>
  </r>
  <r>
    <s v="U00753"/>
    <n v="26"/>
    <x v="1"/>
    <s v="Male"/>
    <n v="10.83"/>
    <n v="3.99"/>
    <n v="2.2000000000000002"/>
    <n v="4.99"/>
    <n v="5.49"/>
    <n v="6.19"/>
    <n v="-0.70000000000000018"/>
    <n v="88"/>
    <n v="67"/>
    <n v="6.1865189289011999"/>
    <n v="12.78"/>
    <s v="Medium"/>
    <x v="0"/>
    <s v="Severe"/>
    <n v="1"/>
  </r>
  <r>
    <s v="U00754"/>
    <n v="31"/>
    <x v="1"/>
    <s v="Male"/>
    <n v="6.32"/>
    <n v="5.46"/>
    <n v="0.37"/>
    <n v="1.5"/>
    <n v="5.33"/>
    <n v="5.83"/>
    <n v="-0.5"/>
    <n v="240"/>
    <n v="60"/>
    <n v="9.4936708860759484"/>
    <n v="7.29"/>
    <s v="Medium"/>
    <x v="0"/>
    <s v="Severe"/>
    <n v="1"/>
  </r>
  <r>
    <s v="U00755"/>
    <n v="27"/>
    <x v="1"/>
    <s v="Other"/>
    <n v="4.47"/>
    <n v="1.48"/>
    <n v="1.58"/>
    <n v="3.84"/>
    <n v="4.8099999999999996"/>
    <n v="3.06"/>
    <n v="1.7499999999999996"/>
    <n v="38"/>
    <n v="124"/>
    <n v="27.740492170022375"/>
    <n v="5.58"/>
    <s v="High"/>
    <x v="1"/>
    <s v="None"/>
    <n v="0"/>
  </r>
  <r>
    <s v="U00756"/>
    <n v="34"/>
    <x v="1"/>
    <s v="Male"/>
    <n v="4.24"/>
    <n v="4.63"/>
    <n v="0.05"/>
    <n v="1.05"/>
    <n v="6.23"/>
    <n v="4.68"/>
    <n v="1.5500000000000007"/>
    <n v="48"/>
    <n v="18"/>
    <n v="4.2452830188679247"/>
    <n v="6.65"/>
    <s v="High"/>
    <x v="0"/>
    <s v="Moderate"/>
    <n v="1"/>
  </r>
  <r>
    <s v="U00757"/>
    <n v="20"/>
    <x v="0"/>
    <s v="Male"/>
    <n v="5.41"/>
    <n v="5.66"/>
    <n v="2.4"/>
    <n v="4.8600000000000003"/>
    <n v="4.54"/>
    <n v="8.06"/>
    <n v="-3.5200000000000005"/>
    <n v="222"/>
    <n v="42"/>
    <n v="7.763401109057301"/>
    <n v="7.27"/>
    <s v="Medium"/>
    <x v="0"/>
    <s v="Moderate"/>
    <n v="1"/>
  </r>
  <r>
    <s v="U00758"/>
    <n v="33"/>
    <x v="1"/>
    <s v="Male"/>
    <n v="9.84"/>
    <n v="5.41"/>
    <n v="3.26"/>
    <n v="2.19"/>
    <n v="6.66"/>
    <n v="8.67"/>
    <n v="-2.0099999999999998"/>
    <n v="82"/>
    <n v="29"/>
    <n v="2.9471544715447155"/>
    <n v="11.7"/>
    <s v="Medium"/>
    <x v="0"/>
    <s v="Moderate"/>
    <n v="1"/>
  </r>
  <r>
    <s v="U00759"/>
    <n v="21"/>
    <x v="0"/>
    <s v="Other"/>
    <n v="7.9"/>
    <n v="1.06"/>
    <n v="3.55"/>
    <n v="2.78"/>
    <n v="4.51"/>
    <n v="4.6099999999999994"/>
    <n v="-9.9999999999999645E-2"/>
    <n v="77"/>
    <n v="21"/>
    <n v="2.6582278481012658"/>
    <n v="8.9700000000000006"/>
    <s v="Medium"/>
    <x v="0"/>
    <s v="Moderate"/>
    <n v="1"/>
  </r>
  <r>
    <s v="U00760"/>
    <n v="27"/>
    <x v="1"/>
    <s v="Female"/>
    <n v="5.03"/>
    <n v="5.33"/>
    <n v="1.54"/>
    <n v="5.36"/>
    <n v="8.1999999999999993"/>
    <n v="6.87"/>
    <n v="1.3299999999999992"/>
    <n v="48"/>
    <n v="140"/>
    <n v="27.833001988071569"/>
    <n v="5.95"/>
    <s v="Low"/>
    <x v="0"/>
    <s v="Moderate"/>
    <n v="1"/>
  </r>
  <r>
    <s v="U00761"/>
    <n v="29"/>
    <x v="1"/>
    <s v="Other"/>
    <n v="3.69"/>
    <n v="2.34"/>
    <n v="1.44"/>
    <n v="5.59"/>
    <n v="4.88"/>
    <n v="3.78"/>
    <n v="1.1000000000000001"/>
    <n v="31"/>
    <n v="169"/>
    <n v="45.799457994579946"/>
    <n v="4.57"/>
    <s v="Medium"/>
    <x v="1"/>
    <s v="None"/>
    <n v="0"/>
  </r>
  <r>
    <s v="U00762"/>
    <n v="31"/>
    <x v="1"/>
    <s v="Other"/>
    <n v="4.3499999999999996"/>
    <n v="4.17"/>
    <n v="1.21"/>
    <n v="5"/>
    <n v="6.07"/>
    <n v="5.38"/>
    <n v="0.69000000000000039"/>
    <n v="46"/>
    <n v="84"/>
    <n v="19.31034482758621"/>
    <n v="7.14"/>
    <s v="High"/>
    <x v="1"/>
    <s v="Severe"/>
    <n v="1"/>
  </r>
  <r>
    <s v="U00763"/>
    <n v="20"/>
    <x v="0"/>
    <s v="Other"/>
    <n v="10.1"/>
    <n v="5.24"/>
    <n v="3.91"/>
    <n v="4.78"/>
    <n v="5.16"/>
    <n v="9.15"/>
    <n v="-3.99"/>
    <n v="57"/>
    <n v="114"/>
    <n v="11.287128712871288"/>
    <n v="11.72"/>
    <s v="Medium"/>
    <x v="0"/>
    <s v="Moderate"/>
    <n v="1"/>
  </r>
  <r>
    <s v="U00764"/>
    <n v="31"/>
    <x v="1"/>
    <s v="Other"/>
    <n v="11.64"/>
    <n v="2.0299999999999998"/>
    <n v="0.36"/>
    <n v="5.97"/>
    <n v="5.32"/>
    <n v="2.3899999999999997"/>
    <n v="2.9300000000000006"/>
    <n v="118"/>
    <n v="105"/>
    <n v="9.0206185567010309"/>
    <n v="12.94"/>
    <s v="Medium"/>
    <x v="1"/>
    <s v="Severe"/>
    <n v="1"/>
  </r>
  <r>
    <s v="U00765"/>
    <n v="28"/>
    <x v="1"/>
    <s v="Male"/>
    <n v="4.24"/>
    <n v="5.69"/>
    <n v="3.69"/>
    <n v="2.61"/>
    <n v="6.97"/>
    <n v="9.3800000000000008"/>
    <n v="-2.410000000000001"/>
    <n v="157"/>
    <n v="151"/>
    <n v="35.613207547169807"/>
    <n v="5.97"/>
    <s v="High"/>
    <x v="0"/>
    <s v="Severe"/>
    <n v="1"/>
  </r>
  <r>
    <s v="U00766"/>
    <n v="31"/>
    <x v="1"/>
    <s v="Male"/>
    <n v="7.74"/>
    <n v="4.7699999999999996"/>
    <n v="3.25"/>
    <n v="1.71"/>
    <n v="4.8899999999999997"/>
    <n v="8.02"/>
    <n v="-3.13"/>
    <n v="112"/>
    <n v="15"/>
    <n v="1.9379844961240309"/>
    <n v="8.75"/>
    <s v="Low"/>
    <x v="1"/>
    <s v="Severe"/>
    <n v="1"/>
  </r>
  <r>
    <s v="U00767"/>
    <n v="21"/>
    <x v="0"/>
    <s v="Male"/>
    <n v="3.54"/>
    <n v="2.42"/>
    <n v="3.4"/>
    <n v="5.27"/>
    <n v="8.19"/>
    <n v="5.82"/>
    <n v="2.3699999999999992"/>
    <n v="95"/>
    <n v="132"/>
    <n v="37.288135593220339"/>
    <n v="4.4000000000000004"/>
    <s v="High"/>
    <x v="1"/>
    <s v="None"/>
    <n v="0"/>
  </r>
  <r>
    <s v="U00768"/>
    <n v="25"/>
    <x v="0"/>
    <s v="Female"/>
    <n v="3.5"/>
    <n v="1.26"/>
    <n v="3.85"/>
    <n v="4.37"/>
    <n v="6.2"/>
    <n v="5.1100000000000003"/>
    <n v="1.0899999999999999"/>
    <n v="26"/>
    <n v="123"/>
    <n v="35.142857142857146"/>
    <n v="4.93"/>
    <s v="High"/>
    <x v="0"/>
    <s v="None"/>
    <n v="0"/>
  </r>
  <r>
    <s v="U00769"/>
    <n v="23"/>
    <x v="0"/>
    <s v="Other"/>
    <n v="3.27"/>
    <n v="2.5099999999999998"/>
    <n v="0.32"/>
    <n v="0.92"/>
    <n v="7.06"/>
    <n v="2.8299999999999996"/>
    <n v="4.2300000000000004"/>
    <n v="228"/>
    <n v="121"/>
    <n v="37.003058103975533"/>
    <n v="4.1399999999999997"/>
    <s v="Low"/>
    <x v="1"/>
    <s v="None"/>
    <n v="0"/>
  </r>
  <r>
    <s v="U00770"/>
    <n v="34"/>
    <x v="1"/>
    <s v="Other"/>
    <n v="9.2899999999999991"/>
    <n v="2.15"/>
    <n v="1.65"/>
    <n v="2.36"/>
    <n v="8.02"/>
    <n v="3.8"/>
    <n v="4.22"/>
    <n v="197"/>
    <n v="18"/>
    <n v="1.9375672766415502"/>
    <n v="10.51"/>
    <s v="Low"/>
    <x v="0"/>
    <s v="Moderate"/>
    <n v="1"/>
  </r>
  <r>
    <s v="U00771"/>
    <n v="23"/>
    <x v="0"/>
    <s v="Female"/>
    <n v="7.53"/>
    <n v="0.56000000000000005"/>
    <n v="3.33"/>
    <n v="4.24"/>
    <n v="8.44"/>
    <n v="3.89"/>
    <n v="4.5499999999999989"/>
    <n v="161"/>
    <n v="81"/>
    <n v="10.756972111553784"/>
    <n v="10.33"/>
    <s v="High"/>
    <x v="1"/>
    <s v="Mild"/>
    <n v="0"/>
  </r>
  <r>
    <s v="U00772"/>
    <n v="23"/>
    <x v="0"/>
    <s v="Other"/>
    <n v="5.45"/>
    <n v="1.01"/>
    <n v="1.51"/>
    <n v="5.73"/>
    <n v="7.84"/>
    <n v="2.52"/>
    <n v="5.32"/>
    <n v="122"/>
    <n v="173"/>
    <n v="31.743119266055047"/>
    <n v="6.09"/>
    <s v="Medium"/>
    <x v="0"/>
    <s v="None"/>
    <n v="0"/>
  </r>
  <r>
    <s v="U00773"/>
    <n v="32"/>
    <x v="1"/>
    <s v="Male"/>
    <n v="7.3"/>
    <n v="4.09"/>
    <n v="1.62"/>
    <n v="2.59"/>
    <n v="4.75"/>
    <n v="5.71"/>
    <n v="-0.96"/>
    <n v="115"/>
    <n v="180"/>
    <n v="24.657534246575342"/>
    <n v="8.86"/>
    <s v="Medium"/>
    <x v="0"/>
    <s v="Moderate"/>
    <n v="1"/>
  </r>
  <r>
    <s v="U00774"/>
    <n v="29"/>
    <x v="1"/>
    <s v="Other"/>
    <n v="8.43"/>
    <n v="5.16"/>
    <n v="0.11"/>
    <n v="2.0499999999999998"/>
    <n v="6.94"/>
    <n v="5.2700000000000005"/>
    <n v="1.67"/>
    <n v="36"/>
    <n v="69"/>
    <n v="8.185053380782918"/>
    <n v="10.42"/>
    <s v="Medium"/>
    <x v="0"/>
    <s v="Moderate"/>
    <n v="1"/>
  </r>
  <r>
    <s v="U00775"/>
    <n v="19"/>
    <x v="0"/>
    <s v="Female"/>
    <n v="5.16"/>
    <n v="0.97"/>
    <n v="2.2799999999999998"/>
    <n v="0.75"/>
    <n v="8.94"/>
    <n v="3.25"/>
    <n v="5.6899999999999995"/>
    <n v="143"/>
    <n v="26"/>
    <n v="5.0387596899224807"/>
    <n v="5.78"/>
    <s v="Low"/>
    <x v="1"/>
    <s v="None"/>
    <n v="0"/>
  </r>
  <r>
    <s v="U00776"/>
    <n v="27"/>
    <x v="1"/>
    <s v="Male"/>
    <n v="11.63"/>
    <n v="3.25"/>
    <n v="1.26"/>
    <n v="2.65"/>
    <n v="6.1"/>
    <n v="4.51"/>
    <n v="1.5899999999999999"/>
    <n v="53"/>
    <n v="39"/>
    <n v="3.3533963886500429"/>
    <n v="12.96"/>
    <s v="High"/>
    <x v="0"/>
    <s v="Moderate"/>
    <n v="1"/>
  </r>
  <r>
    <s v="U00777"/>
    <n v="30"/>
    <x v="1"/>
    <s v="Other"/>
    <n v="7.29"/>
    <n v="5.28"/>
    <n v="0.15"/>
    <n v="1.39"/>
    <n v="7.57"/>
    <n v="5.4300000000000006"/>
    <n v="2.1399999999999997"/>
    <n v="40"/>
    <n v="175"/>
    <n v="24.005486968449933"/>
    <n v="8.02"/>
    <s v="High"/>
    <x v="0"/>
    <s v="Moderate"/>
    <n v="1"/>
  </r>
  <r>
    <s v="U00778"/>
    <n v="22"/>
    <x v="0"/>
    <s v="Female"/>
    <n v="9.92"/>
    <n v="1.39"/>
    <n v="3.85"/>
    <n v="3.34"/>
    <n v="7.78"/>
    <n v="5.24"/>
    <n v="2.54"/>
    <n v="186"/>
    <n v="148"/>
    <n v="14.919354838709678"/>
    <n v="12.75"/>
    <s v="Medium"/>
    <x v="1"/>
    <s v="Moderate"/>
    <n v="1"/>
  </r>
  <r>
    <s v="U00779"/>
    <n v="27"/>
    <x v="1"/>
    <s v="Other"/>
    <n v="6.24"/>
    <n v="5.21"/>
    <n v="1.72"/>
    <n v="5.4"/>
    <n v="7.98"/>
    <n v="6.93"/>
    <n v="1.0500000000000007"/>
    <n v="119"/>
    <n v="76"/>
    <n v="12.179487179487179"/>
    <n v="7.26"/>
    <s v="High"/>
    <x v="0"/>
    <s v="Moderate"/>
    <n v="1"/>
  </r>
  <r>
    <s v="U00780"/>
    <n v="33"/>
    <x v="1"/>
    <s v="Female"/>
    <n v="3.88"/>
    <n v="0.57999999999999996"/>
    <n v="3.07"/>
    <n v="2.2000000000000002"/>
    <n v="8.4"/>
    <n v="3.65"/>
    <n v="4.75"/>
    <n v="224"/>
    <n v="37"/>
    <n v="9.536082474226804"/>
    <n v="5.63"/>
    <s v="Medium"/>
    <x v="1"/>
    <s v="None"/>
    <n v="0"/>
  </r>
  <r>
    <s v="U00781"/>
    <n v="23"/>
    <x v="0"/>
    <s v="Male"/>
    <n v="3.61"/>
    <n v="3.67"/>
    <n v="1.41"/>
    <n v="0.89"/>
    <n v="7.7"/>
    <n v="5.08"/>
    <n v="2.62"/>
    <n v="137"/>
    <n v="81"/>
    <n v="22.437673130193907"/>
    <n v="6.58"/>
    <s v="Medium"/>
    <x v="1"/>
    <s v="None"/>
    <n v="0"/>
  </r>
  <r>
    <s v="U00782"/>
    <n v="33"/>
    <x v="1"/>
    <s v="Male"/>
    <n v="3.36"/>
    <n v="5.22"/>
    <n v="1.6"/>
    <n v="5.21"/>
    <n v="8.6300000000000008"/>
    <n v="6.82"/>
    <n v="1.8100000000000005"/>
    <n v="53"/>
    <n v="127"/>
    <n v="37.797619047619051"/>
    <n v="4.78"/>
    <s v="High"/>
    <x v="1"/>
    <s v="Severe"/>
    <n v="1"/>
  </r>
  <r>
    <s v="U00783"/>
    <n v="31"/>
    <x v="1"/>
    <s v="Male"/>
    <n v="7.55"/>
    <n v="1.95"/>
    <n v="3.5"/>
    <n v="4.25"/>
    <n v="7.29"/>
    <n v="5.45"/>
    <n v="1.8399999999999999"/>
    <n v="184"/>
    <n v="29"/>
    <n v="3.8410596026490067"/>
    <n v="9.9"/>
    <s v="Low"/>
    <x v="0"/>
    <s v="Mild"/>
    <n v="0"/>
  </r>
  <r>
    <s v="U00784"/>
    <n v="27"/>
    <x v="1"/>
    <s v="Male"/>
    <n v="6.38"/>
    <n v="3.64"/>
    <n v="3.42"/>
    <n v="1.73"/>
    <n v="8.43"/>
    <n v="7.0600000000000005"/>
    <n v="1.3699999999999992"/>
    <n v="191"/>
    <n v="38"/>
    <n v="5.9561128526645772"/>
    <n v="7.75"/>
    <s v="Medium"/>
    <x v="1"/>
    <s v="Mild"/>
    <n v="0"/>
  </r>
  <r>
    <s v="U00785"/>
    <n v="23"/>
    <x v="0"/>
    <s v="Other"/>
    <n v="9.59"/>
    <n v="5.55"/>
    <n v="3.69"/>
    <n v="4.7300000000000004"/>
    <n v="5.4"/>
    <n v="9.24"/>
    <n v="-3.84"/>
    <n v="104"/>
    <n v="31"/>
    <n v="3.2325338894681961"/>
    <n v="10.88"/>
    <s v="High"/>
    <x v="1"/>
    <s v="Moderate"/>
    <n v="1"/>
  </r>
  <r>
    <s v="U00786"/>
    <n v="33"/>
    <x v="1"/>
    <s v="Female"/>
    <n v="4.03"/>
    <n v="3"/>
    <n v="2.1800000000000002"/>
    <n v="5.72"/>
    <n v="5.15"/>
    <n v="5.18"/>
    <n v="-2.9999999999999361E-2"/>
    <n v="74"/>
    <n v="96"/>
    <n v="23.821339950372206"/>
    <n v="5.95"/>
    <s v="High"/>
    <x v="1"/>
    <s v="None"/>
    <n v="0"/>
  </r>
  <r>
    <s v="U00787"/>
    <n v="31"/>
    <x v="1"/>
    <s v="Male"/>
    <n v="11.81"/>
    <n v="1.67"/>
    <n v="0.85"/>
    <n v="0.63"/>
    <n v="7.91"/>
    <n v="2.52"/>
    <n v="5.3900000000000006"/>
    <n v="128"/>
    <n v="84"/>
    <n v="7.1126164267569854"/>
    <n v="12.94"/>
    <s v="Low"/>
    <x v="0"/>
    <s v="Moderate"/>
    <n v="1"/>
  </r>
  <r>
    <s v="U00788"/>
    <n v="26"/>
    <x v="1"/>
    <s v="Female"/>
    <n v="6.65"/>
    <n v="2.14"/>
    <n v="2.85"/>
    <n v="5.29"/>
    <n v="6.86"/>
    <n v="4.99"/>
    <n v="1.87"/>
    <n v="191"/>
    <n v="81"/>
    <n v="12.180451127819548"/>
    <n v="7.61"/>
    <s v="Low"/>
    <x v="0"/>
    <s v="Moderate"/>
    <n v="1"/>
  </r>
  <r>
    <s v="U00789"/>
    <n v="27"/>
    <x v="1"/>
    <s v="Other"/>
    <n v="4.4800000000000004"/>
    <n v="2.42"/>
    <n v="1.68"/>
    <n v="3.12"/>
    <n v="7.6"/>
    <n v="4.0999999999999996"/>
    <n v="3.5"/>
    <n v="61"/>
    <n v="126"/>
    <n v="28.124999999999996"/>
    <n v="5.87"/>
    <s v="High"/>
    <x v="1"/>
    <s v="None"/>
    <n v="0"/>
  </r>
  <r>
    <s v="U00790"/>
    <n v="24"/>
    <x v="0"/>
    <s v="Female"/>
    <n v="3.7"/>
    <n v="4.17"/>
    <n v="2.4700000000000002"/>
    <n v="2.2799999999999998"/>
    <n v="8.94"/>
    <n v="6.6400000000000006"/>
    <n v="2.2999999999999989"/>
    <n v="207"/>
    <n v="96"/>
    <n v="25.945945945945944"/>
    <n v="4.24"/>
    <s v="Medium"/>
    <x v="0"/>
    <s v="Severe"/>
    <n v="1"/>
  </r>
  <r>
    <s v="U00791"/>
    <n v="21"/>
    <x v="0"/>
    <s v="Male"/>
    <n v="10.130000000000001"/>
    <n v="4.21"/>
    <n v="1.05"/>
    <n v="4.47"/>
    <n v="8.9499999999999993"/>
    <n v="5.26"/>
    <n v="3.6899999999999995"/>
    <n v="233"/>
    <n v="47"/>
    <n v="4.6396841066140171"/>
    <n v="12.22"/>
    <s v="High"/>
    <x v="0"/>
    <s v="Moderate"/>
    <n v="1"/>
  </r>
  <r>
    <s v="U00792"/>
    <n v="24"/>
    <x v="0"/>
    <s v="Female"/>
    <n v="6.78"/>
    <n v="3.5"/>
    <n v="0.66"/>
    <n v="2.58"/>
    <n v="6.07"/>
    <n v="4.16"/>
    <n v="1.9100000000000001"/>
    <n v="68"/>
    <n v="162"/>
    <n v="23.893805309734514"/>
    <n v="9.67"/>
    <s v="Medium"/>
    <x v="1"/>
    <s v="Mild"/>
    <n v="0"/>
  </r>
  <r>
    <s v="U00793"/>
    <n v="27"/>
    <x v="1"/>
    <s v="Male"/>
    <n v="7.52"/>
    <n v="5.27"/>
    <n v="2.8"/>
    <n v="4.07"/>
    <n v="6.55"/>
    <n v="8.07"/>
    <n v="-1.5200000000000005"/>
    <n v="125"/>
    <n v="105"/>
    <n v="13.962765957446809"/>
    <n v="8.9"/>
    <s v="High"/>
    <x v="1"/>
    <s v="Severe"/>
    <n v="1"/>
  </r>
  <r>
    <s v="U00794"/>
    <n v="23"/>
    <x v="0"/>
    <s v="Male"/>
    <n v="7.13"/>
    <n v="2.5499999999999998"/>
    <n v="2.21"/>
    <n v="1.39"/>
    <n v="6.46"/>
    <n v="4.76"/>
    <n v="1.7000000000000002"/>
    <n v="92"/>
    <n v="126"/>
    <n v="17.671809256661991"/>
    <n v="9.2200000000000006"/>
    <s v="High"/>
    <x v="0"/>
    <s v="Mild"/>
    <n v="0"/>
  </r>
  <r>
    <s v="U00795"/>
    <n v="20"/>
    <x v="0"/>
    <s v="Female"/>
    <n v="8.85"/>
    <n v="3.89"/>
    <n v="1.65"/>
    <n v="3.23"/>
    <n v="7.88"/>
    <n v="5.54"/>
    <n v="2.34"/>
    <n v="159"/>
    <n v="40"/>
    <n v="4.5197740112994351"/>
    <n v="10.93"/>
    <s v="High"/>
    <x v="0"/>
    <s v="Severe"/>
    <n v="1"/>
  </r>
  <r>
    <s v="U00796"/>
    <n v="24"/>
    <x v="0"/>
    <s v="Male"/>
    <n v="5.01"/>
    <n v="3"/>
    <n v="1.52"/>
    <n v="1.58"/>
    <n v="6.61"/>
    <n v="4.5199999999999996"/>
    <n v="2.0900000000000007"/>
    <n v="51"/>
    <n v="104"/>
    <n v="20.758483033932137"/>
    <n v="7.93"/>
    <s v="Medium"/>
    <x v="1"/>
    <s v="Mild"/>
    <n v="0"/>
  </r>
  <r>
    <s v="U00797"/>
    <n v="29"/>
    <x v="1"/>
    <s v="Male"/>
    <n v="10.039999999999999"/>
    <n v="3.29"/>
    <n v="1.07"/>
    <n v="4.12"/>
    <n v="5.88"/>
    <n v="4.3600000000000003"/>
    <n v="1.5199999999999996"/>
    <n v="223"/>
    <n v="121"/>
    <n v="12.05179282868526"/>
    <n v="12.22"/>
    <s v="Low"/>
    <x v="1"/>
    <s v="Moderate"/>
    <n v="1"/>
  </r>
  <r>
    <s v="U00798"/>
    <n v="18"/>
    <x v="0"/>
    <s v="Male"/>
    <n v="4.38"/>
    <n v="2.56"/>
    <n v="3.27"/>
    <n v="5.01"/>
    <n v="7.2"/>
    <n v="5.83"/>
    <n v="1.37"/>
    <n v="105"/>
    <n v="58"/>
    <n v="13.242009132420092"/>
    <n v="7.28"/>
    <s v="Medium"/>
    <x v="0"/>
    <s v="Mild"/>
    <n v="0"/>
  </r>
  <r>
    <s v="U00799"/>
    <n v="30"/>
    <x v="1"/>
    <s v="Male"/>
    <n v="10.46"/>
    <n v="4.91"/>
    <n v="2.31"/>
    <n v="1.21"/>
    <n v="7.36"/>
    <n v="7.2200000000000006"/>
    <n v="0.13999999999999968"/>
    <n v="206"/>
    <n v="59"/>
    <n v="5.640535372848948"/>
    <n v="11.97"/>
    <s v="Medium"/>
    <x v="0"/>
    <s v="Severe"/>
    <n v="1"/>
  </r>
  <r>
    <s v="U00800"/>
    <n v="21"/>
    <x v="0"/>
    <s v="Male"/>
    <n v="9.39"/>
    <n v="1.19"/>
    <n v="0.47"/>
    <n v="3.67"/>
    <n v="6.26"/>
    <n v="1.66"/>
    <n v="4.5999999999999996"/>
    <n v="215"/>
    <n v="175"/>
    <n v="18.636847710330137"/>
    <n v="12.18"/>
    <s v="High"/>
    <x v="0"/>
    <s v="Severe"/>
    <n v="1"/>
  </r>
  <r>
    <s v="U00801"/>
    <n v="20"/>
    <x v="0"/>
    <s v="Other"/>
    <n v="3.84"/>
    <n v="2.91"/>
    <n v="2.52"/>
    <n v="3.76"/>
    <n v="4.63"/>
    <n v="5.43"/>
    <n v="-0.79999999999999982"/>
    <n v="201"/>
    <n v="154"/>
    <n v="40.104166666666671"/>
    <n v="6.64"/>
    <s v="Low"/>
    <x v="1"/>
    <s v="None"/>
    <n v="0"/>
  </r>
  <r>
    <s v="U00802"/>
    <n v="22"/>
    <x v="0"/>
    <s v="Other"/>
    <n v="11.85"/>
    <n v="3.99"/>
    <n v="3.11"/>
    <n v="1.53"/>
    <n v="7.44"/>
    <n v="7.1"/>
    <n v="0.34000000000000075"/>
    <n v="76"/>
    <n v="91"/>
    <n v="7.6793248945147683"/>
    <n v="12.83"/>
    <s v="Low"/>
    <x v="1"/>
    <s v="Severe"/>
    <n v="1"/>
  </r>
  <r>
    <s v="U00803"/>
    <n v="19"/>
    <x v="0"/>
    <s v="Male"/>
    <n v="5.47"/>
    <n v="5.64"/>
    <n v="2.5099999999999998"/>
    <n v="4.01"/>
    <n v="7.11"/>
    <n v="8.1499999999999986"/>
    <n v="-1.0399999999999983"/>
    <n v="46"/>
    <n v="43"/>
    <n v="7.8610603290676417"/>
    <n v="7.12"/>
    <s v="High"/>
    <x v="0"/>
    <s v="Moderate"/>
    <n v="1"/>
  </r>
  <r>
    <s v="U00804"/>
    <n v="27"/>
    <x v="1"/>
    <s v="Female"/>
    <n v="5.36"/>
    <n v="1.49"/>
    <n v="0.31"/>
    <n v="5.15"/>
    <n v="8.61"/>
    <n v="1.8"/>
    <n v="6.81"/>
    <n v="73"/>
    <n v="115"/>
    <n v="21.455223880597014"/>
    <n v="6.11"/>
    <s v="Low"/>
    <x v="1"/>
    <s v="None"/>
    <n v="0"/>
  </r>
  <r>
    <s v="U00805"/>
    <n v="20"/>
    <x v="0"/>
    <s v="Female"/>
    <n v="4.8899999999999997"/>
    <n v="2.81"/>
    <n v="3.56"/>
    <n v="3.98"/>
    <n v="6.53"/>
    <n v="6.37"/>
    <n v="0.16000000000000014"/>
    <n v="61"/>
    <n v="61"/>
    <n v="12.474437627811861"/>
    <n v="6.14"/>
    <s v="Low"/>
    <x v="0"/>
    <s v="None"/>
    <n v="0"/>
  </r>
  <r>
    <s v="U00806"/>
    <n v="29"/>
    <x v="1"/>
    <s v="Male"/>
    <n v="7.36"/>
    <n v="3.88"/>
    <n v="2.19"/>
    <n v="1.37"/>
    <n v="7.84"/>
    <n v="6.07"/>
    <n v="1.7699999999999996"/>
    <n v="51"/>
    <n v="64"/>
    <n v="8.695652173913043"/>
    <n v="9.3800000000000008"/>
    <s v="High"/>
    <x v="0"/>
    <s v="Mild"/>
    <n v="0"/>
  </r>
  <r>
    <s v="U00807"/>
    <n v="29"/>
    <x v="1"/>
    <s v="Other"/>
    <n v="4.03"/>
    <n v="1.69"/>
    <n v="1.31"/>
    <n v="1.71"/>
    <n v="7.77"/>
    <n v="3"/>
    <n v="4.7699999999999996"/>
    <n v="52"/>
    <n v="83"/>
    <n v="20.595533498759306"/>
    <n v="5.21"/>
    <s v="Low"/>
    <x v="0"/>
    <s v="Mild"/>
    <n v="0"/>
  </r>
  <r>
    <s v="U00808"/>
    <n v="35"/>
    <x v="1"/>
    <s v="Male"/>
    <n v="8.8699999999999992"/>
    <n v="3.07"/>
    <n v="3.24"/>
    <n v="2.9"/>
    <n v="8.76"/>
    <n v="6.3100000000000005"/>
    <n v="2.4499999999999993"/>
    <n v="69"/>
    <n v="79"/>
    <n v="8.9064261555806095"/>
    <n v="9.8000000000000007"/>
    <s v="High"/>
    <x v="1"/>
    <s v="Severe"/>
    <n v="1"/>
  </r>
  <r>
    <s v="U00809"/>
    <n v="27"/>
    <x v="1"/>
    <s v="Female"/>
    <n v="4.49"/>
    <n v="1.63"/>
    <n v="2.89"/>
    <n v="2.88"/>
    <n v="6.51"/>
    <n v="4.5199999999999996"/>
    <n v="1.9900000000000002"/>
    <n v="172"/>
    <n v="84"/>
    <n v="18.708240534521156"/>
    <n v="7.03"/>
    <s v="High"/>
    <x v="0"/>
    <s v="Mild"/>
    <n v="0"/>
  </r>
  <r>
    <s v="U00810"/>
    <n v="24"/>
    <x v="0"/>
    <s v="Female"/>
    <n v="8.1"/>
    <n v="2.56"/>
    <n v="2.5299999999999998"/>
    <n v="0.85"/>
    <n v="5.25"/>
    <n v="5.09"/>
    <n v="0.16000000000000014"/>
    <n v="28"/>
    <n v="145"/>
    <n v="17.901234567901234"/>
    <n v="9.23"/>
    <s v="Medium"/>
    <x v="1"/>
    <s v="Severe"/>
    <n v="1"/>
  </r>
  <r>
    <s v="U00811"/>
    <n v="18"/>
    <x v="0"/>
    <s v="Female"/>
    <n v="4.03"/>
    <n v="4.95"/>
    <n v="1.72"/>
    <n v="1.52"/>
    <n v="5.6"/>
    <n v="6.67"/>
    <n v="-1.0700000000000003"/>
    <n v="75"/>
    <n v="110"/>
    <n v="27.295285359801486"/>
    <n v="5.46"/>
    <s v="Medium"/>
    <x v="0"/>
    <s v="Moderate"/>
    <n v="1"/>
  </r>
  <r>
    <s v="U00812"/>
    <n v="18"/>
    <x v="0"/>
    <s v="Other"/>
    <n v="9.4499999999999993"/>
    <n v="1.68"/>
    <n v="2.27"/>
    <n v="2.27"/>
    <n v="5.55"/>
    <n v="3.95"/>
    <n v="1.5999999999999996"/>
    <n v="36"/>
    <n v="113"/>
    <n v="11.957671957671959"/>
    <n v="10.66"/>
    <s v="Low"/>
    <x v="0"/>
    <s v="Moderate"/>
    <n v="1"/>
  </r>
  <r>
    <s v="U00813"/>
    <n v="26"/>
    <x v="1"/>
    <s v="Male"/>
    <n v="9.4499999999999993"/>
    <n v="5.7"/>
    <n v="3.23"/>
    <n v="4.1900000000000004"/>
    <n v="7.08"/>
    <n v="8.93"/>
    <n v="-1.8499999999999996"/>
    <n v="185"/>
    <n v="122"/>
    <n v="12.910052910052912"/>
    <n v="11.66"/>
    <s v="Medium"/>
    <x v="1"/>
    <s v="Severe"/>
    <n v="1"/>
  </r>
  <r>
    <s v="U00814"/>
    <n v="24"/>
    <x v="0"/>
    <s v="Other"/>
    <n v="3.45"/>
    <n v="3.22"/>
    <n v="0.19"/>
    <n v="2.0099999999999998"/>
    <n v="5.04"/>
    <n v="3.41"/>
    <n v="1.63"/>
    <n v="135"/>
    <n v="58"/>
    <n v="16.811594202898551"/>
    <n v="5.45"/>
    <s v="High"/>
    <x v="1"/>
    <s v="None"/>
    <n v="0"/>
  </r>
  <r>
    <s v="U00815"/>
    <n v="18"/>
    <x v="0"/>
    <s v="Female"/>
    <n v="5.57"/>
    <n v="4.04"/>
    <n v="3.42"/>
    <n v="5.93"/>
    <n v="8.6"/>
    <n v="7.46"/>
    <n v="1.1399999999999997"/>
    <n v="92"/>
    <n v="48"/>
    <n v="8.6175942549371634"/>
    <n v="8.17"/>
    <s v="Medium"/>
    <x v="0"/>
    <s v="Moderate"/>
    <n v="1"/>
  </r>
  <r>
    <s v="U00816"/>
    <n v="18"/>
    <x v="0"/>
    <s v="Other"/>
    <n v="3.63"/>
    <n v="1.02"/>
    <n v="3.21"/>
    <n v="4.4800000000000004"/>
    <n v="5.74"/>
    <n v="4.2300000000000004"/>
    <n v="1.5099999999999998"/>
    <n v="212"/>
    <n v="103"/>
    <n v="28.374655647382919"/>
    <n v="5.13"/>
    <s v="High"/>
    <x v="1"/>
    <s v="Mild"/>
    <n v="0"/>
  </r>
  <r>
    <s v="U00817"/>
    <n v="19"/>
    <x v="0"/>
    <s v="Male"/>
    <n v="6.54"/>
    <n v="4.33"/>
    <n v="1.82"/>
    <n v="5.17"/>
    <n v="8.85"/>
    <n v="6.15"/>
    <n v="2.6999999999999993"/>
    <n v="51"/>
    <n v="110"/>
    <n v="16.819571865443425"/>
    <n v="9.3800000000000008"/>
    <s v="Low"/>
    <x v="0"/>
    <s v="Moderate"/>
    <n v="1"/>
  </r>
  <r>
    <s v="U00818"/>
    <n v="18"/>
    <x v="0"/>
    <s v="Female"/>
    <n v="4.25"/>
    <n v="5.96"/>
    <n v="3.45"/>
    <n v="4.4800000000000004"/>
    <n v="5.52"/>
    <n v="9.41"/>
    <n v="-3.8900000000000006"/>
    <n v="42"/>
    <n v="63"/>
    <n v="14.823529411764707"/>
    <n v="6.56"/>
    <s v="Medium"/>
    <x v="0"/>
    <s v="Moderate"/>
    <n v="1"/>
  </r>
  <r>
    <s v="U00819"/>
    <n v="19"/>
    <x v="0"/>
    <s v="Male"/>
    <n v="4"/>
    <n v="5.71"/>
    <n v="0.3"/>
    <n v="2.31"/>
    <n v="7.26"/>
    <n v="6.01"/>
    <n v="1.25"/>
    <n v="227"/>
    <n v="112"/>
    <n v="28"/>
    <n v="5.17"/>
    <s v="Low"/>
    <x v="0"/>
    <s v="Severe"/>
    <n v="1"/>
  </r>
  <r>
    <s v="U00820"/>
    <n v="22"/>
    <x v="0"/>
    <s v="Other"/>
    <n v="5.87"/>
    <n v="1.31"/>
    <n v="2.34"/>
    <n v="5.18"/>
    <n v="8.5299999999999994"/>
    <n v="3.65"/>
    <n v="4.879999999999999"/>
    <n v="183"/>
    <n v="129"/>
    <n v="21.976149914821125"/>
    <n v="8.0399999999999991"/>
    <s v="High"/>
    <x v="0"/>
    <s v="Mild"/>
    <n v="0"/>
  </r>
  <r>
    <s v="U00821"/>
    <n v="33"/>
    <x v="1"/>
    <s v="Male"/>
    <n v="11.79"/>
    <n v="2.27"/>
    <n v="2.92"/>
    <n v="1.74"/>
    <n v="5.69"/>
    <n v="5.1899999999999995"/>
    <n v="0.50000000000000089"/>
    <n v="95"/>
    <n v="36"/>
    <n v="3.053435114503817"/>
    <n v="13.17"/>
    <s v="Low"/>
    <x v="0"/>
    <s v="Moderate"/>
    <n v="1"/>
  </r>
  <r>
    <s v="U00822"/>
    <n v="33"/>
    <x v="1"/>
    <s v="Other"/>
    <n v="3.54"/>
    <n v="0.56999999999999995"/>
    <n v="0.86"/>
    <n v="5"/>
    <n v="5.35"/>
    <n v="1.43"/>
    <n v="3.92"/>
    <n v="46"/>
    <n v="102"/>
    <n v="28.8135593220339"/>
    <n v="4.5599999999999996"/>
    <s v="High"/>
    <x v="1"/>
    <s v="Mild"/>
    <n v="0"/>
  </r>
  <r>
    <s v="U00823"/>
    <n v="32"/>
    <x v="1"/>
    <s v="Male"/>
    <n v="8.9"/>
    <n v="5.16"/>
    <n v="0.42"/>
    <n v="1.22"/>
    <n v="8.6300000000000008"/>
    <n v="5.58"/>
    <n v="3.0500000000000007"/>
    <n v="118"/>
    <n v="130"/>
    <n v="14.606741573033707"/>
    <n v="11.57"/>
    <s v="High"/>
    <x v="0"/>
    <s v="Severe"/>
    <n v="1"/>
  </r>
  <r>
    <s v="U00824"/>
    <n v="20"/>
    <x v="0"/>
    <s v="Male"/>
    <n v="5.5"/>
    <n v="1.4"/>
    <n v="1.23"/>
    <n v="5.28"/>
    <n v="7.42"/>
    <n v="2.63"/>
    <n v="4.79"/>
    <n v="57"/>
    <n v="133"/>
    <n v="24.181818181818183"/>
    <n v="8.19"/>
    <s v="High"/>
    <x v="0"/>
    <s v="None"/>
    <n v="0"/>
  </r>
  <r>
    <s v="U00825"/>
    <n v="32"/>
    <x v="1"/>
    <s v="Other"/>
    <n v="4.68"/>
    <n v="0.66"/>
    <n v="2.65"/>
    <n v="2.99"/>
    <n v="5.7"/>
    <n v="3.31"/>
    <n v="2.39"/>
    <n v="160"/>
    <n v="36"/>
    <n v="7.6923076923076925"/>
    <n v="6.07"/>
    <s v="Low"/>
    <x v="0"/>
    <s v="Mild"/>
    <n v="0"/>
  </r>
  <r>
    <s v="U00826"/>
    <n v="31"/>
    <x v="1"/>
    <s v="Other"/>
    <n v="7.57"/>
    <n v="0.79"/>
    <n v="1.0900000000000001"/>
    <n v="1.04"/>
    <n v="7.42"/>
    <n v="1.8800000000000001"/>
    <n v="5.54"/>
    <n v="207"/>
    <n v="123"/>
    <n v="16.248348745046236"/>
    <n v="8.5500000000000007"/>
    <s v="Low"/>
    <x v="1"/>
    <s v="Mild"/>
    <n v="0"/>
  </r>
  <r>
    <s v="U00827"/>
    <n v="26"/>
    <x v="1"/>
    <s v="Male"/>
    <n v="7.77"/>
    <n v="3.21"/>
    <n v="1.73"/>
    <n v="4.25"/>
    <n v="7.41"/>
    <n v="4.9399999999999995"/>
    <n v="2.4700000000000006"/>
    <n v="48"/>
    <n v="71"/>
    <n v="9.1377091377091375"/>
    <n v="8.56"/>
    <s v="Low"/>
    <x v="1"/>
    <s v="Mild"/>
    <n v="0"/>
  </r>
  <r>
    <s v="U00828"/>
    <n v="35"/>
    <x v="1"/>
    <s v="Male"/>
    <n v="3.91"/>
    <n v="1.75"/>
    <n v="2.48"/>
    <n v="4.4400000000000004"/>
    <n v="6.26"/>
    <n v="4.2300000000000004"/>
    <n v="2.0299999999999994"/>
    <n v="45"/>
    <n v="71"/>
    <n v="18.15856777493606"/>
    <n v="6.24"/>
    <s v="High"/>
    <x v="1"/>
    <s v="Mild"/>
    <n v="0"/>
  </r>
  <r>
    <s v="U00829"/>
    <n v="23"/>
    <x v="0"/>
    <s v="Other"/>
    <n v="10.07"/>
    <n v="2.41"/>
    <n v="1.1499999999999999"/>
    <n v="3.78"/>
    <n v="7.8"/>
    <n v="3.56"/>
    <n v="4.24"/>
    <n v="44"/>
    <n v="62"/>
    <n v="6.156901688182721"/>
    <n v="11.83"/>
    <s v="High"/>
    <x v="1"/>
    <s v="Severe"/>
    <n v="1"/>
  </r>
  <r>
    <s v="U00830"/>
    <n v="25"/>
    <x v="0"/>
    <s v="Male"/>
    <n v="4.53"/>
    <n v="4.25"/>
    <n v="0.67"/>
    <n v="2.33"/>
    <n v="6.55"/>
    <n v="4.92"/>
    <n v="1.63"/>
    <n v="23"/>
    <n v="136"/>
    <n v="30.022075055187635"/>
    <n v="6.1"/>
    <s v="Low"/>
    <x v="0"/>
    <s v="Severe"/>
    <n v="1"/>
  </r>
  <r>
    <s v="U00831"/>
    <n v="23"/>
    <x v="0"/>
    <s v="Male"/>
    <n v="9.11"/>
    <n v="5.19"/>
    <n v="2.38"/>
    <n v="5.83"/>
    <n v="7.12"/>
    <n v="7.57"/>
    <n v="-0.45000000000000018"/>
    <n v="145"/>
    <n v="78"/>
    <n v="8.5620197585071356"/>
    <n v="10.79"/>
    <s v="Low"/>
    <x v="0"/>
    <s v="Severe"/>
    <n v="1"/>
  </r>
  <r>
    <s v="U00832"/>
    <n v="34"/>
    <x v="1"/>
    <s v="Female"/>
    <n v="7.53"/>
    <n v="4.6500000000000004"/>
    <n v="3.1"/>
    <n v="1.05"/>
    <n v="8.1199999999999992"/>
    <n v="7.75"/>
    <n v="0.36999999999999922"/>
    <n v="105"/>
    <n v="130"/>
    <n v="17.264276228419654"/>
    <n v="9.26"/>
    <s v="Medium"/>
    <x v="1"/>
    <s v="Severe"/>
    <n v="1"/>
  </r>
  <r>
    <s v="U00833"/>
    <n v="29"/>
    <x v="1"/>
    <s v="Female"/>
    <n v="7.13"/>
    <n v="5.05"/>
    <n v="1.2"/>
    <n v="2.34"/>
    <n v="6.83"/>
    <n v="6.25"/>
    <n v="0.58000000000000007"/>
    <n v="189"/>
    <n v="167"/>
    <n v="23.422159887798038"/>
    <n v="8.84"/>
    <s v="Medium"/>
    <x v="0"/>
    <s v="Moderate"/>
    <n v="1"/>
  </r>
  <r>
    <s v="U00834"/>
    <n v="25"/>
    <x v="0"/>
    <s v="Other"/>
    <n v="8.93"/>
    <n v="1.28"/>
    <n v="1.99"/>
    <n v="1.84"/>
    <n v="7.83"/>
    <n v="3.27"/>
    <n v="4.5600000000000005"/>
    <n v="130"/>
    <n v="107"/>
    <n v="11.982082866741322"/>
    <n v="9.9499999999999993"/>
    <s v="Low"/>
    <x v="0"/>
    <s v="Severe"/>
    <n v="1"/>
  </r>
  <r>
    <s v="U00835"/>
    <n v="21"/>
    <x v="0"/>
    <s v="Female"/>
    <n v="11.69"/>
    <n v="5.32"/>
    <n v="2.72"/>
    <n v="5.45"/>
    <n v="6.52"/>
    <n v="8.0400000000000009"/>
    <n v="-1.5200000000000014"/>
    <n v="244"/>
    <n v="149"/>
    <n v="12.745936698032507"/>
    <n v="12.63"/>
    <s v="High"/>
    <x v="1"/>
    <s v="Severe"/>
    <n v="1"/>
  </r>
  <r>
    <s v="U00836"/>
    <n v="31"/>
    <x v="1"/>
    <s v="Male"/>
    <n v="11.51"/>
    <n v="2.02"/>
    <n v="0.76"/>
    <n v="3.69"/>
    <n v="7.66"/>
    <n v="2.7800000000000002"/>
    <n v="4.88"/>
    <n v="233"/>
    <n v="171"/>
    <n v="14.856646394439618"/>
    <n v="12.32"/>
    <s v="Medium"/>
    <x v="1"/>
    <s v="Severe"/>
    <n v="1"/>
  </r>
  <r>
    <s v="U00837"/>
    <n v="18"/>
    <x v="0"/>
    <s v="Male"/>
    <n v="7.49"/>
    <n v="4.2699999999999996"/>
    <n v="1.87"/>
    <n v="1.33"/>
    <n v="8.85"/>
    <n v="6.14"/>
    <n v="2.71"/>
    <n v="179"/>
    <n v="157"/>
    <n v="20.961281708945261"/>
    <n v="9.65"/>
    <s v="Medium"/>
    <x v="1"/>
    <s v="Severe"/>
    <n v="1"/>
  </r>
  <r>
    <s v="U00838"/>
    <n v="27"/>
    <x v="1"/>
    <s v="Female"/>
    <n v="3.14"/>
    <n v="0.73"/>
    <n v="1.1299999999999999"/>
    <n v="3.76"/>
    <n v="4.74"/>
    <n v="1.8599999999999999"/>
    <n v="2.8800000000000003"/>
    <n v="98"/>
    <n v="16"/>
    <n v="5.0955414012738851"/>
    <n v="4.72"/>
    <s v="High"/>
    <x v="0"/>
    <s v="None"/>
    <n v="0"/>
  </r>
  <r>
    <s v="U00839"/>
    <n v="22"/>
    <x v="0"/>
    <s v="Other"/>
    <n v="6.15"/>
    <n v="2.06"/>
    <n v="3.44"/>
    <n v="4.16"/>
    <n v="7.96"/>
    <n v="5.5"/>
    <n v="2.46"/>
    <n v="59"/>
    <n v="37"/>
    <n v="6.0162601626016254"/>
    <n v="8.43"/>
    <s v="Low"/>
    <x v="0"/>
    <s v="Moderate"/>
    <n v="1"/>
  </r>
  <r>
    <s v="U00840"/>
    <n v="20"/>
    <x v="0"/>
    <s v="Other"/>
    <n v="5.62"/>
    <n v="0.68"/>
    <n v="3.73"/>
    <n v="1.87"/>
    <n v="7.55"/>
    <n v="4.41"/>
    <n v="3.1399999999999997"/>
    <n v="118"/>
    <n v="123"/>
    <n v="21.886120996441282"/>
    <n v="7.12"/>
    <s v="Low"/>
    <x v="1"/>
    <s v="Mild"/>
    <n v="0"/>
  </r>
  <r>
    <s v="U00841"/>
    <n v="27"/>
    <x v="1"/>
    <s v="Female"/>
    <n v="4.5599999999999996"/>
    <n v="2.9"/>
    <n v="3.5"/>
    <n v="4.92"/>
    <n v="5.13"/>
    <n v="6.4"/>
    <n v="-1.2700000000000005"/>
    <n v="216"/>
    <n v="66"/>
    <n v="14.473684210526317"/>
    <n v="5.69"/>
    <s v="Medium"/>
    <x v="0"/>
    <s v="Mild"/>
    <n v="0"/>
  </r>
  <r>
    <s v="U00842"/>
    <n v="20"/>
    <x v="0"/>
    <s v="Other"/>
    <n v="5.68"/>
    <n v="5.6"/>
    <n v="1.84"/>
    <n v="1.51"/>
    <n v="8.02"/>
    <n v="7.4399999999999995"/>
    <n v="0.58000000000000007"/>
    <n v="233"/>
    <n v="126"/>
    <n v="22.183098591549296"/>
    <n v="6.42"/>
    <s v="High"/>
    <x v="1"/>
    <s v="Severe"/>
    <n v="1"/>
  </r>
  <r>
    <s v="U00843"/>
    <n v="29"/>
    <x v="1"/>
    <s v="Other"/>
    <n v="7.22"/>
    <n v="2.85"/>
    <n v="1.68"/>
    <n v="2.76"/>
    <n v="4.62"/>
    <n v="4.53"/>
    <n v="8.9999999999999858E-2"/>
    <n v="163"/>
    <n v="21"/>
    <n v="2.9085872576177287"/>
    <n v="10.11"/>
    <s v="Medium"/>
    <x v="0"/>
    <s v="Mild"/>
    <n v="0"/>
  </r>
  <r>
    <s v="U00844"/>
    <n v="27"/>
    <x v="1"/>
    <s v="Other"/>
    <n v="10.08"/>
    <n v="3.69"/>
    <n v="1.49"/>
    <n v="3.91"/>
    <n v="8.5500000000000007"/>
    <n v="5.18"/>
    <n v="3.370000000000001"/>
    <n v="244"/>
    <n v="90"/>
    <n v="8.9285714285714288"/>
    <n v="10.71"/>
    <s v="Medium"/>
    <x v="0"/>
    <s v="Severe"/>
    <n v="1"/>
  </r>
  <r>
    <s v="U00845"/>
    <n v="18"/>
    <x v="0"/>
    <s v="Other"/>
    <n v="7.17"/>
    <n v="4.7"/>
    <n v="2.0699999999999998"/>
    <n v="5.12"/>
    <n v="4.88"/>
    <n v="6.77"/>
    <n v="-1.8899999999999997"/>
    <n v="89"/>
    <n v="42"/>
    <n v="5.8577405857740583"/>
    <n v="8.5"/>
    <s v="Low"/>
    <x v="1"/>
    <s v="Severe"/>
    <n v="1"/>
  </r>
  <r>
    <s v="U00846"/>
    <n v="28"/>
    <x v="1"/>
    <s v="Male"/>
    <n v="10.78"/>
    <n v="1.17"/>
    <n v="2.34"/>
    <n v="3.31"/>
    <n v="7.73"/>
    <n v="3.51"/>
    <n v="4.2200000000000006"/>
    <n v="199"/>
    <n v="67"/>
    <n v="6.2152133580705016"/>
    <n v="12.57"/>
    <s v="High"/>
    <x v="1"/>
    <s v="Moderate"/>
    <n v="1"/>
  </r>
  <r>
    <s v="U00847"/>
    <n v="22"/>
    <x v="0"/>
    <s v="Other"/>
    <n v="5.71"/>
    <n v="2.21"/>
    <n v="3.96"/>
    <n v="0.54"/>
    <n v="6.68"/>
    <n v="6.17"/>
    <n v="0.50999999999999979"/>
    <n v="196"/>
    <n v="66"/>
    <n v="11.558669001751314"/>
    <n v="6.5"/>
    <s v="Low"/>
    <x v="0"/>
    <s v="None"/>
    <n v="0"/>
  </r>
  <r>
    <s v="U00848"/>
    <n v="21"/>
    <x v="0"/>
    <s v="Other"/>
    <n v="5.22"/>
    <n v="1.07"/>
    <n v="0.1"/>
    <n v="3.28"/>
    <n v="6.26"/>
    <n v="1.1700000000000002"/>
    <n v="5.09"/>
    <n v="51"/>
    <n v="91"/>
    <n v="17.432950191570882"/>
    <n v="6.73"/>
    <s v="Low"/>
    <x v="0"/>
    <s v="Mild"/>
    <n v="0"/>
  </r>
  <r>
    <s v="U00849"/>
    <n v="32"/>
    <x v="1"/>
    <s v="Female"/>
    <n v="10.73"/>
    <n v="3.89"/>
    <n v="1.73"/>
    <n v="4"/>
    <n v="5.33"/>
    <n v="5.62"/>
    <n v="-0.29000000000000004"/>
    <n v="229"/>
    <n v="76"/>
    <n v="7.0829450139794963"/>
    <n v="11.66"/>
    <s v="High"/>
    <x v="0"/>
    <s v="Severe"/>
    <n v="1"/>
  </r>
  <r>
    <s v="U00850"/>
    <n v="27"/>
    <x v="1"/>
    <s v="Female"/>
    <n v="5.61"/>
    <n v="1.05"/>
    <n v="2.36"/>
    <n v="2.52"/>
    <n v="5.74"/>
    <n v="3.41"/>
    <n v="2.33"/>
    <n v="118"/>
    <n v="42"/>
    <n v="7.4866310160427805"/>
    <n v="7.27"/>
    <s v="Medium"/>
    <x v="0"/>
    <s v="None"/>
    <n v="0"/>
  </r>
  <r>
    <s v="U00851"/>
    <n v="32"/>
    <x v="1"/>
    <s v="Other"/>
    <n v="4.08"/>
    <n v="2.64"/>
    <n v="2.3199999999999998"/>
    <n v="0.69"/>
    <n v="7.43"/>
    <n v="4.96"/>
    <n v="2.4699999999999998"/>
    <n v="188"/>
    <n v="173"/>
    <n v="42.401960784313722"/>
    <n v="5.69"/>
    <s v="Medium"/>
    <x v="0"/>
    <s v="Mild"/>
    <n v="0"/>
  </r>
  <r>
    <s v="U00852"/>
    <n v="32"/>
    <x v="1"/>
    <s v="Female"/>
    <n v="5.49"/>
    <n v="5.9"/>
    <n v="1.43"/>
    <n v="5.21"/>
    <n v="6.76"/>
    <n v="7.33"/>
    <n v="-0.57000000000000028"/>
    <n v="109"/>
    <n v="149"/>
    <n v="27.140255009107467"/>
    <n v="6.97"/>
    <s v="Low"/>
    <x v="0"/>
    <s v="Moderate"/>
    <n v="1"/>
  </r>
  <r>
    <s v="U00853"/>
    <n v="28"/>
    <x v="1"/>
    <s v="Female"/>
    <n v="7.14"/>
    <n v="5.22"/>
    <n v="0.56000000000000005"/>
    <n v="4.82"/>
    <n v="7.46"/>
    <n v="5.7799999999999994"/>
    <n v="1.6800000000000006"/>
    <n v="120"/>
    <n v="32"/>
    <n v="4.4817927170868348"/>
    <n v="9.93"/>
    <s v="High"/>
    <x v="1"/>
    <s v="Severe"/>
    <n v="1"/>
  </r>
  <r>
    <s v="U00854"/>
    <n v="23"/>
    <x v="0"/>
    <s v="Male"/>
    <n v="8.18"/>
    <n v="5.6"/>
    <n v="3.1"/>
    <n v="3.39"/>
    <n v="5.08"/>
    <n v="8.6999999999999993"/>
    <n v="-3.6199999999999992"/>
    <n v="102"/>
    <n v="165"/>
    <n v="20.171149144254279"/>
    <n v="11.07"/>
    <s v="Medium"/>
    <x v="1"/>
    <s v="Moderate"/>
    <n v="1"/>
  </r>
  <r>
    <s v="U00855"/>
    <n v="18"/>
    <x v="0"/>
    <s v="Male"/>
    <n v="10.67"/>
    <n v="1.38"/>
    <n v="0.39"/>
    <n v="1.08"/>
    <n v="8.6999999999999993"/>
    <n v="1.77"/>
    <n v="6.93"/>
    <n v="141"/>
    <n v="97"/>
    <n v="9.0909090909090917"/>
    <n v="13.07"/>
    <s v="High"/>
    <x v="0"/>
    <s v="Moderate"/>
    <n v="1"/>
  </r>
  <r>
    <s v="U00856"/>
    <n v="30"/>
    <x v="1"/>
    <s v="Female"/>
    <n v="9.8000000000000007"/>
    <n v="2.81"/>
    <n v="0.26"/>
    <n v="3.87"/>
    <n v="5.0199999999999996"/>
    <n v="3.0700000000000003"/>
    <n v="1.9499999999999993"/>
    <n v="236"/>
    <n v="33"/>
    <n v="3.3673469387755102"/>
    <n v="11.4"/>
    <s v="Medium"/>
    <x v="0"/>
    <s v="Moderate"/>
    <n v="1"/>
  </r>
  <r>
    <s v="U00857"/>
    <n v="21"/>
    <x v="0"/>
    <s v="Other"/>
    <n v="9.2899999999999991"/>
    <n v="2.58"/>
    <n v="3.96"/>
    <n v="3.66"/>
    <n v="5.4"/>
    <n v="6.54"/>
    <n v="-1.1399999999999997"/>
    <n v="84"/>
    <n v="140"/>
    <n v="15.069967707212058"/>
    <n v="10.88"/>
    <s v="Medium"/>
    <x v="0"/>
    <s v="Moderate"/>
    <n v="1"/>
  </r>
  <r>
    <s v="U00858"/>
    <n v="23"/>
    <x v="0"/>
    <s v="Female"/>
    <n v="6.91"/>
    <n v="3.41"/>
    <n v="3.16"/>
    <n v="0.97"/>
    <n v="4.6100000000000003"/>
    <n v="6.57"/>
    <n v="-1.96"/>
    <n v="191"/>
    <n v="39"/>
    <n v="5.6439942112879882"/>
    <n v="7.92"/>
    <s v="Low"/>
    <x v="0"/>
    <s v="Moderate"/>
    <n v="1"/>
  </r>
  <r>
    <s v="U00859"/>
    <n v="35"/>
    <x v="1"/>
    <s v="Female"/>
    <n v="10.78"/>
    <n v="2.37"/>
    <n v="2.73"/>
    <n v="5.77"/>
    <n v="7.78"/>
    <n v="5.0999999999999996"/>
    <n v="2.6800000000000006"/>
    <n v="155"/>
    <n v="142"/>
    <n v="13.172541743970315"/>
    <n v="11.76"/>
    <s v="Low"/>
    <x v="1"/>
    <s v="Severe"/>
    <n v="1"/>
  </r>
  <r>
    <s v="U00860"/>
    <n v="35"/>
    <x v="1"/>
    <s v="Male"/>
    <n v="10.68"/>
    <n v="4.91"/>
    <n v="1.76"/>
    <n v="3.94"/>
    <n v="8.43"/>
    <n v="6.67"/>
    <n v="1.7599999999999998"/>
    <n v="165"/>
    <n v="35"/>
    <n v="3.2771535580524347"/>
    <n v="11.5"/>
    <s v="High"/>
    <x v="1"/>
    <s v="Moderate"/>
    <n v="1"/>
  </r>
  <r>
    <s v="U00861"/>
    <n v="33"/>
    <x v="1"/>
    <s v="Female"/>
    <n v="5.08"/>
    <n v="3.81"/>
    <n v="1.32"/>
    <n v="1.73"/>
    <n v="8.73"/>
    <n v="5.13"/>
    <n v="3.6000000000000005"/>
    <n v="232"/>
    <n v="79"/>
    <n v="15.551181102362204"/>
    <n v="6.56"/>
    <s v="Medium"/>
    <x v="0"/>
    <s v="None"/>
    <n v="0"/>
  </r>
  <r>
    <s v="U00862"/>
    <n v="20"/>
    <x v="0"/>
    <s v="Other"/>
    <n v="7.81"/>
    <n v="1.83"/>
    <n v="2.0699999999999998"/>
    <n v="3.86"/>
    <n v="5.91"/>
    <n v="3.9"/>
    <n v="2.0100000000000002"/>
    <n v="178"/>
    <n v="29"/>
    <n v="3.713188220230474"/>
    <n v="9.67"/>
    <s v="Low"/>
    <x v="1"/>
    <s v="Moderate"/>
    <n v="1"/>
  </r>
  <r>
    <s v="U00863"/>
    <n v="18"/>
    <x v="0"/>
    <s v="Female"/>
    <n v="3.29"/>
    <n v="2.82"/>
    <n v="0.8"/>
    <n v="5.38"/>
    <n v="4.7699999999999996"/>
    <n v="3.62"/>
    <n v="1.1499999999999995"/>
    <n v="72"/>
    <n v="155"/>
    <n v="47.112462006079028"/>
    <n v="5.83"/>
    <s v="Medium"/>
    <x v="0"/>
    <s v="None"/>
    <n v="0"/>
  </r>
  <r>
    <s v="U00864"/>
    <n v="20"/>
    <x v="0"/>
    <s v="Male"/>
    <n v="10.25"/>
    <n v="3.6"/>
    <n v="2.44"/>
    <n v="5.09"/>
    <n v="8.1300000000000008"/>
    <n v="6.04"/>
    <n v="2.0900000000000007"/>
    <n v="108"/>
    <n v="33"/>
    <n v="3.2195121951219514"/>
    <n v="13.12"/>
    <s v="High"/>
    <x v="0"/>
    <s v="Severe"/>
    <n v="1"/>
  </r>
  <r>
    <s v="U00865"/>
    <n v="26"/>
    <x v="1"/>
    <s v="Male"/>
    <n v="9.51"/>
    <n v="1.07"/>
    <n v="1.99"/>
    <n v="1.74"/>
    <n v="6.08"/>
    <n v="3.06"/>
    <n v="3.02"/>
    <n v="142"/>
    <n v="92"/>
    <n v="9.6740273396424818"/>
    <n v="11.96"/>
    <s v="Low"/>
    <x v="0"/>
    <s v="Moderate"/>
    <n v="1"/>
  </r>
  <r>
    <s v="U00866"/>
    <n v="24"/>
    <x v="0"/>
    <s v="Other"/>
    <n v="7.81"/>
    <n v="5.23"/>
    <n v="2.73"/>
    <n v="4.5599999999999996"/>
    <n v="6.99"/>
    <n v="7.9600000000000009"/>
    <n v="-0.97000000000000064"/>
    <n v="33"/>
    <n v="114"/>
    <n v="14.596670934699105"/>
    <n v="10.220000000000001"/>
    <s v="High"/>
    <x v="0"/>
    <s v="Severe"/>
    <n v="1"/>
  </r>
  <r>
    <s v="U00867"/>
    <n v="31"/>
    <x v="1"/>
    <s v="Male"/>
    <n v="7.95"/>
    <n v="1.1399999999999999"/>
    <n v="0.47"/>
    <n v="3.89"/>
    <n v="8.57"/>
    <n v="1.6099999999999999"/>
    <n v="6.9600000000000009"/>
    <n v="110"/>
    <n v="64"/>
    <n v="8.050314465408805"/>
    <n v="9.31"/>
    <s v="Low"/>
    <x v="0"/>
    <s v="Mild"/>
    <n v="0"/>
  </r>
  <r>
    <s v="U00868"/>
    <n v="18"/>
    <x v="0"/>
    <s v="Male"/>
    <n v="5.04"/>
    <n v="4.6100000000000003"/>
    <n v="3.55"/>
    <n v="4.8600000000000003"/>
    <n v="7.06"/>
    <n v="8.16"/>
    <n v="-1.1000000000000005"/>
    <n v="225"/>
    <n v="18"/>
    <n v="3.5714285714285716"/>
    <n v="7.72"/>
    <s v="Low"/>
    <x v="0"/>
    <s v="Moderate"/>
    <n v="1"/>
  </r>
  <r>
    <s v="U00869"/>
    <n v="22"/>
    <x v="0"/>
    <s v="Male"/>
    <n v="6.95"/>
    <n v="2.0499999999999998"/>
    <n v="1.26"/>
    <n v="3.81"/>
    <n v="8.51"/>
    <n v="3.3099999999999996"/>
    <n v="5.2"/>
    <n v="94"/>
    <n v="48"/>
    <n v="6.9064748201438846"/>
    <n v="8.9700000000000006"/>
    <s v="Medium"/>
    <x v="0"/>
    <s v="Mild"/>
    <n v="0"/>
  </r>
  <r>
    <s v="U00870"/>
    <n v="26"/>
    <x v="1"/>
    <s v="Other"/>
    <n v="11.45"/>
    <n v="1.63"/>
    <n v="2.82"/>
    <n v="4.97"/>
    <n v="8.5399999999999991"/>
    <n v="4.4499999999999993"/>
    <n v="4.09"/>
    <n v="239"/>
    <n v="71"/>
    <n v="6.2008733624454155"/>
    <n v="13.06"/>
    <s v="Medium"/>
    <x v="1"/>
    <s v="Severe"/>
    <n v="1"/>
  </r>
  <r>
    <s v="U00871"/>
    <n v="25"/>
    <x v="0"/>
    <s v="Male"/>
    <n v="7.74"/>
    <n v="1.97"/>
    <n v="2.79"/>
    <n v="3.27"/>
    <n v="4.74"/>
    <n v="4.76"/>
    <n v="-1.9999999999999574E-2"/>
    <n v="250"/>
    <n v="120"/>
    <n v="15.503875968992247"/>
    <n v="10"/>
    <s v="High"/>
    <x v="1"/>
    <s v="Moderate"/>
    <n v="1"/>
  </r>
  <r>
    <s v="U00872"/>
    <n v="24"/>
    <x v="0"/>
    <s v="Other"/>
    <n v="11.21"/>
    <n v="5.13"/>
    <n v="2.08"/>
    <n v="2.1800000000000002"/>
    <n v="6.99"/>
    <n v="7.21"/>
    <n v="-0.21999999999999975"/>
    <n v="51"/>
    <n v="110"/>
    <n v="9.8126672613737735"/>
    <n v="13.52"/>
    <s v="Low"/>
    <x v="0"/>
    <s v="Moderate"/>
    <n v="1"/>
  </r>
  <r>
    <s v="U00873"/>
    <n v="32"/>
    <x v="1"/>
    <s v="Other"/>
    <n v="8.85"/>
    <n v="3"/>
    <n v="0.46"/>
    <n v="3.24"/>
    <n v="4.6500000000000004"/>
    <n v="3.46"/>
    <n v="1.1900000000000004"/>
    <n v="91"/>
    <n v="165"/>
    <n v="18.64406779661017"/>
    <n v="10.31"/>
    <s v="Low"/>
    <x v="0"/>
    <s v="Severe"/>
    <n v="1"/>
  </r>
  <r>
    <s v="U00874"/>
    <n v="30"/>
    <x v="1"/>
    <s v="Other"/>
    <n v="7.46"/>
    <n v="5.25"/>
    <n v="1.54"/>
    <n v="0.74"/>
    <n v="5.43"/>
    <n v="6.79"/>
    <n v="-1.3600000000000003"/>
    <n v="67"/>
    <n v="125"/>
    <n v="16.756032171581769"/>
    <n v="9.2899999999999991"/>
    <s v="High"/>
    <x v="1"/>
    <s v="Moderate"/>
    <n v="1"/>
  </r>
  <r>
    <s v="U00875"/>
    <n v="29"/>
    <x v="1"/>
    <s v="Female"/>
    <n v="11.44"/>
    <n v="5.51"/>
    <n v="3.02"/>
    <n v="2.35"/>
    <n v="8.23"/>
    <n v="8.5299999999999994"/>
    <n v="-0.29999999999999893"/>
    <n v="87"/>
    <n v="166"/>
    <n v="14.510489510489512"/>
    <n v="12.48"/>
    <s v="Low"/>
    <x v="1"/>
    <s v="Severe"/>
    <n v="1"/>
  </r>
  <r>
    <s v="U00876"/>
    <n v="19"/>
    <x v="0"/>
    <s v="Female"/>
    <n v="10.27"/>
    <n v="3.54"/>
    <n v="3.81"/>
    <n v="5.63"/>
    <n v="5.79"/>
    <n v="7.35"/>
    <n v="-1.5599999999999996"/>
    <n v="156"/>
    <n v="133"/>
    <n v="12.950340798442065"/>
    <n v="11.83"/>
    <s v="High"/>
    <x v="1"/>
    <s v="Moderate"/>
    <n v="1"/>
  </r>
  <r>
    <s v="U00877"/>
    <n v="32"/>
    <x v="1"/>
    <s v="Other"/>
    <n v="9.7100000000000009"/>
    <n v="5.59"/>
    <n v="0.53"/>
    <n v="0.57999999999999996"/>
    <n v="8.1"/>
    <n v="6.12"/>
    <n v="1.9799999999999995"/>
    <n v="90"/>
    <n v="36"/>
    <n v="3.7075180226570543"/>
    <n v="12.71"/>
    <s v="High"/>
    <x v="1"/>
    <s v="Severe"/>
    <n v="1"/>
  </r>
  <r>
    <s v="U00878"/>
    <n v="30"/>
    <x v="1"/>
    <s v="Male"/>
    <n v="3.35"/>
    <n v="2.0099999999999998"/>
    <n v="1.07"/>
    <n v="1.88"/>
    <n v="7.44"/>
    <n v="3.08"/>
    <n v="4.3600000000000003"/>
    <n v="217"/>
    <n v="170"/>
    <n v="50.746268656716417"/>
    <n v="3.88"/>
    <s v="Medium"/>
    <x v="1"/>
    <s v="Mild"/>
    <n v="0"/>
  </r>
  <r>
    <s v="U00879"/>
    <n v="32"/>
    <x v="1"/>
    <s v="Other"/>
    <n v="7.16"/>
    <n v="2.92"/>
    <n v="1.87"/>
    <n v="5.81"/>
    <n v="6.66"/>
    <n v="4.79"/>
    <n v="1.87"/>
    <n v="236"/>
    <n v="157"/>
    <n v="21.927374301675979"/>
    <n v="8.1999999999999993"/>
    <s v="Low"/>
    <x v="0"/>
    <s v="Moderate"/>
    <n v="1"/>
  </r>
  <r>
    <s v="U00880"/>
    <n v="35"/>
    <x v="1"/>
    <s v="Other"/>
    <n v="5.83"/>
    <n v="0.85"/>
    <n v="0.72"/>
    <n v="4.71"/>
    <n v="5.74"/>
    <n v="1.5699999999999998"/>
    <n v="4.17"/>
    <n v="242"/>
    <n v="141"/>
    <n v="24.1852487135506"/>
    <n v="6.65"/>
    <s v="High"/>
    <x v="0"/>
    <s v="None"/>
    <n v="0"/>
  </r>
  <r>
    <s v="U00881"/>
    <n v="19"/>
    <x v="0"/>
    <s v="Female"/>
    <n v="5.09"/>
    <n v="4.0999999999999996"/>
    <n v="0.74"/>
    <n v="3.29"/>
    <n v="6.48"/>
    <n v="4.84"/>
    <n v="1.6400000000000006"/>
    <n v="101"/>
    <n v="25"/>
    <n v="4.9115913555992146"/>
    <n v="6.97"/>
    <s v="Low"/>
    <x v="0"/>
    <s v="Severe"/>
    <n v="1"/>
  </r>
  <r>
    <s v="U00882"/>
    <n v="18"/>
    <x v="0"/>
    <s v="Male"/>
    <n v="9.11"/>
    <n v="5.22"/>
    <n v="1.41"/>
    <n v="4.45"/>
    <n v="7.2"/>
    <n v="6.63"/>
    <n v="0.57000000000000028"/>
    <n v="109"/>
    <n v="42"/>
    <n v="4.6103183315038425"/>
    <n v="9.8000000000000007"/>
    <s v="Medium"/>
    <x v="0"/>
    <s v="Moderate"/>
    <n v="1"/>
  </r>
  <r>
    <s v="U00883"/>
    <n v="24"/>
    <x v="0"/>
    <s v="Female"/>
    <n v="5.93"/>
    <n v="2.54"/>
    <n v="3.29"/>
    <n v="2.79"/>
    <n v="7.39"/>
    <n v="5.83"/>
    <n v="1.5599999999999996"/>
    <n v="244"/>
    <n v="87"/>
    <n v="14.67116357504216"/>
    <n v="6.79"/>
    <s v="Medium"/>
    <x v="1"/>
    <s v="Mild"/>
    <n v="0"/>
  </r>
  <r>
    <s v="U00884"/>
    <n v="29"/>
    <x v="1"/>
    <s v="Other"/>
    <n v="7.24"/>
    <n v="5.85"/>
    <n v="2.4900000000000002"/>
    <n v="1.38"/>
    <n v="4.7"/>
    <n v="8.34"/>
    <n v="-3.6399999999999997"/>
    <n v="58"/>
    <n v="166"/>
    <n v="22.928176795580111"/>
    <n v="7.8"/>
    <s v="High"/>
    <x v="0"/>
    <s v="Severe"/>
    <n v="1"/>
  </r>
  <r>
    <s v="U00885"/>
    <n v="34"/>
    <x v="1"/>
    <s v="Male"/>
    <n v="10.050000000000001"/>
    <n v="4.42"/>
    <n v="3.76"/>
    <n v="2.58"/>
    <n v="7.12"/>
    <n v="8.18"/>
    <n v="-1.0599999999999996"/>
    <n v="188"/>
    <n v="53"/>
    <n v="5.2736318407960194"/>
    <n v="11.5"/>
    <s v="High"/>
    <x v="0"/>
    <s v="Moderate"/>
    <n v="1"/>
  </r>
  <r>
    <s v="U00886"/>
    <n v="34"/>
    <x v="1"/>
    <s v="Female"/>
    <n v="11.98"/>
    <n v="3.97"/>
    <n v="2.94"/>
    <n v="3.46"/>
    <n v="5.05"/>
    <n v="6.91"/>
    <n v="-1.8600000000000003"/>
    <n v="244"/>
    <n v="150"/>
    <n v="12.520868113522537"/>
    <n v="14.48"/>
    <s v="High"/>
    <x v="1"/>
    <s v="Severe"/>
    <n v="1"/>
  </r>
  <r>
    <s v="U00887"/>
    <n v="26"/>
    <x v="1"/>
    <s v="Female"/>
    <n v="4.76"/>
    <n v="3.66"/>
    <n v="3.64"/>
    <n v="2.31"/>
    <n v="8.1"/>
    <n v="7.3000000000000007"/>
    <n v="0.79999999999999893"/>
    <n v="112"/>
    <n v="74"/>
    <n v="15.546218487394958"/>
    <n v="6.4"/>
    <s v="High"/>
    <x v="0"/>
    <s v="None"/>
    <n v="0"/>
  </r>
  <r>
    <s v="U00888"/>
    <n v="31"/>
    <x v="1"/>
    <s v="Other"/>
    <n v="6.26"/>
    <n v="2.44"/>
    <n v="2.02"/>
    <n v="5.53"/>
    <n v="7.44"/>
    <n v="4.46"/>
    <n v="2.9800000000000004"/>
    <n v="174"/>
    <n v="73"/>
    <n v="11.661341853035145"/>
    <n v="7.88"/>
    <s v="Medium"/>
    <x v="0"/>
    <s v="Mild"/>
    <n v="0"/>
  </r>
  <r>
    <s v="U00889"/>
    <n v="25"/>
    <x v="0"/>
    <s v="Other"/>
    <n v="9.99"/>
    <n v="2.74"/>
    <n v="2.34"/>
    <n v="1.26"/>
    <n v="5.67"/>
    <n v="5.08"/>
    <n v="0.58999999999999986"/>
    <n v="93"/>
    <n v="102"/>
    <n v="10.21021021021021"/>
    <n v="11.27"/>
    <s v="Low"/>
    <x v="1"/>
    <s v="Severe"/>
    <n v="1"/>
  </r>
  <r>
    <s v="U00890"/>
    <n v="22"/>
    <x v="0"/>
    <s v="Male"/>
    <n v="8.18"/>
    <n v="3.98"/>
    <n v="3.09"/>
    <n v="5.45"/>
    <n v="8.44"/>
    <n v="7.07"/>
    <n v="1.3699999999999992"/>
    <n v="23"/>
    <n v="57"/>
    <n v="6.9682151589242061"/>
    <n v="8.98"/>
    <s v="Medium"/>
    <x v="1"/>
    <s v="Moderate"/>
    <n v="1"/>
  </r>
  <r>
    <s v="U00891"/>
    <n v="19"/>
    <x v="0"/>
    <s v="Other"/>
    <n v="10.5"/>
    <n v="0.63"/>
    <n v="0.67"/>
    <n v="0.9"/>
    <n v="6.82"/>
    <n v="1.3"/>
    <n v="5.5200000000000005"/>
    <n v="155"/>
    <n v="114"/>
    <n v="10.857142857142858"/>
    <n v="13.26"/>
    <s v="Medium"/>
    <x v="0"/>
    <s v="Severe"/>
    <n v="1"/>
  </r>
  <r>
    <s v="U00892"/>
    <n v="35"/>
    <x v="1"/>
    <s v="Other"/>
    <n v="5.17"/>
    <n v="2.11"/>
    <n v="1.35"/>
    <n v="5.04"/>
    <n v="6.01"/>
    <n v="3.46"/>
    <n v="2.5499999999999998"/>
    <n v="175"/>
    <n v="172"/>
    <n v="33.268858800773693"/>
    <n v="5.94"/>
    <s v="High"/>
    <x v="0"/>
    <s v="None"/>
    <n v="0"/>
  </r>
  <r>
    <s v="U00893"/>
    <n v="29"/>
    <x v="1"/>
    <s v="Male"/>
    <n v="11.55"/>
    <n v="5.51"/>
    <n v="2.52"/>
    <n v="4.57"/>
    <n v="6.46"/>
    <n v="8.0299999999999994"/>
    <n v="-1.5699999999999994"/>
    <n v="213"/>
    <n v="137"/>
    <n v="11.861471861471861"/>
    <n v="13.8"/>
    <s v="High"/>
    <x v="0"/>
    <s v="Moderate"/>
    <n v="1"/>
  </r>
  <r>
    <s v="U00894"/>
    <n v="18"/>
    <x v="0"/>
    <s v="Female"/>
    <n v="8.34"/>
    <n v="2.5299999999999998"/>
    <n v="2.6"/>
    <n v="2.59"/>
    <n v="6.47"/>
    <n v="5.13"/>
    <n v="1.3399999999999999"/>
    <n v="150"/>
    <n v="165"/>
    <n v="19.784172661870503"/>
    <n v="9.5399999999999991"/>
    <s v="Low"/>
    <x v="0"/>
    <s v="Severe"/>
    <n v="1"/>
  </r>
  <r>
    <s v="U00895"/>
    <n v="28"/>
    <x v="1"/>
    <s v="Other"/>
    <n v="3.43"/>
    <n v="3.35"/>
    <n v="2.1"/>
    <n v="3.3"/>
    <n v="8.68"/>
    <n v="5.45"/>
    <n v="3.2299999999999995"/>
    <n v="93"/>
    <n v="97"/>
    <n v="28.279883381924197"/>
    <n v="4.8899999999999997"/>
    <s v="Low"/>
    <x v="0"/>
    <s v="None"/>
    <n v="0"/>
  </r>
  <r>
    <s v="U00896"/>
    <n v="24"/>
    <x v="0"/>
    <s v="Male"/>
    <n v="6.87"/>
    <n v="2.0299999999999998"/>
    <n v="3.52"/>
    <n v="2.23"/>
    <n v="6.06"/>
    <n v="5.55"/>
    <n v="0.50999999999999979"/>
    <n v="62"/>
    <n v="45"/>
    <n v="6.5502183406113534"/>
    <n v="8.09"/>
    <s v="Medium"/>
    <x v="1"/>
    <s v="Mild"/>
    <n v="0"/>
  </r>
  <r>
    <s v="U00897"/>
    <n v="27"/>
    <x v="1"/>
    <s v="Other"/>
    <n v="11.45"/>
    <n v="1.93"/>
    <n v="2.42"/>
    <n v="1.08"/>
    <n v="5.54"/>
    <n v="4.3499999999999996"/>
    <n v="1.1900000000000004"/>
    <n v="91"/>
    <n v="51"/>
    <n v="4.4541484716157207"/>
    <n v="12.19"/>
    <s v="High"/>
    <x v="0"/>
    <s v="Moderate"/>
    <n v="1"/>
  </r>
  <r>
    <s v="U00898"/>
    <n v="19"/>
    <x v="0"/>
    <s v="Other"/>
    <n v="11.64"/>
    <n v="3.47"/>
    <n v="3.2"/>
    <n v="0.54"/>
    <n v="8.25"/>
    <n v="6.67"/>
    <n v="1.58"/>
    <n v="26"/>
    <n v="109"/>
    <n v="9.3642611683848784"/>
    <n v="12.65"/>
    <s v="High"/>
    <x v="1"/>
    <s v="Severe"/>
    <n v="1"/>
  </r>
  <r>
    <s v="U00899"/>
    <n v="22"/>
    <x v="0"/>
    <s v="Other"/>
    <n v="10.48"/>
    <n v="2.12"/>
    <n v="0.44"/>
    <n v="4.38"/>
    <n v="8.3000000000000007"/>
    <n v="2.56"/>
    <n v="5.74"/>
    <n v="133"/>
    <n v="125"/>
    <n v="11.927480916030534"/>
    <n v="12.21"/>
    <s v="Low"/>
    <x v="0"/>
    <s v="Severe"/>
    <n v="1"/>
  </r>
  <r>
    <s v="U00900"/>
    <n v="21"/>
    <x v="0"/>
    <s v="Male"/>
    <n v="11.72"/>
    <n v="4.92"/>
    <n v="2.98"/>
    <n v="1.72"/>
    <n v="4.83"/>
    <n v="7.9"/>
    <n v="-3.0700000000000003"/>
    <n v="60"/>
    <n v="144"/>
    <n v="12.286689419795222"/>
    <n v="13.06"/>
    <s v="Medium"/>
    <x v="0"/>
    <s v="Severe"/>
    <n v="1"/>
  </r>
  <r>
    <s v="U00901"/>
    <n v="31"/>
    <x v="1"/>
    <s v="Male"/>
    <n v="3.9"/>
    <n v="4.38"/>
    <n v="2.09"/>
    <n v="1.55"/>
    <n v="7.01"/>
    <n v="6.47"/>
    <n v="0.54"/>
    <n v="234"/>
    <n v="175"/>
    <n v="44.871794871794876"/>
    <n v="4.49"/>
    <s v="High"/>
    <x v="0"/>
    <s v="Moderate"/>
    <n v="1"/>
  </r>
  <r>
    <s v="U00902"/>
    <n v="30"/>
    <x v="1"/>
    <s v="Male"/>
    <n v="10.85"/>
    <n v="1.71"/>
    <n v="0.78"/>
    <n v="3.09"/>
    <n v="6.68"/>
    <n v="2.4900000000000002"/>
    <n v="4.1899999999999995"/>
    <n v="67"/>
    <n v="142"/>
    <n v="13.087557603686637"/>
    <n v="12.06"/>
    <s v="Low"/>
    <x v="0"/>
    <s v="Moderate"/>
    <n v="1"/>
  </r>
  <r>
    <s v="U00903"/>
    <n v="31"/>
    <x v="1"/>
    <s v="Female"/>
    <n v="3.61"/>
    <n v="3.57"/>
    <n v="0.83"/>
    <n v="1.48"/>
    <n v="6.38"/>
    <n v="4.3999999999999995"/>
    <n v="1.9800000000000004"/>
    <n v="87"/>
    <n v="172"/>
    <n v="47.64542936288089"/>
    <n v="5.0599999999999996"/>
    <s v="High"/>
    <x v="0"/>
    <s v="Mild"/>
    <n v="0"/>
  </r>
  <r>
    <s v="U00904"/>
    <n v="34"/>
    <x v="1"/>
    <s v="Female"/>
    <n v="8.91"/>
    <n v="1.49"/>
    <n v="1.2"/>
    <n v="1.78"/>
    <n v="5.81"/>
    <n v="2.69"/>
    <n v="3.1199999999999997"/>
    <n v="144"/>
    <n v="140"/>
    <n v="15.712682379349046"/>
    <n v="11.4"/>
    <s v="Medium"/>
    <x v="1"/>
    <s v="Severe"/>
    <n v="1"/>
  </r>
  <r>
    <s v="U00905"/>
    <n v="21"/>
    <x v="0"/>
    <s v="Female"/>
    <n v="4.97"/>
    <n v="5.8"/>
    <n v="3.59"/>
    <n v="4.7"/>
    <n v="6.39"/>
    <n v="9.39"/>
    <n v="-3.0000000000000009"/>
    <n v="134"/>
    <n v="98"/>
    <n v="19.718309859154932"/>
    <n v="6.09"/>
    <s v="Medium"/>
    <x v="0"/>
    <s v="Moderate"/>
    <n v="1"/>
  </r>
  <r>
    <s v="U00906"/>
    <n v="28"/>
    <x v="1"/>
    <s v="Female"/>
    <n v="8.9499999999999993"/>
    <n v="2.41"/>
    <n v="1.59"/>
    <n v="1.2"/>
    <n v="8.4700000000000006"/>
    <n v="4"/>
    <n v="4.4700000000000006"/>
    <n v="235"/>
    <n v="140"/>
    <n v="15.64245810055866"/>
    <n v="10.95"/>
    <s v="High"/>
    <x v="0"/>
    <s v="Moderate"/>
    <n v="1"/>
  </r>
  <r>
    <s v="U00907"/>
    <n v="26"/>
    <x v="1"/>
    <s v="Female"/>
    <n v="7.57"/>
    <n v="5.39"/>
    <n v="3.13"/>
    <n v="0.83"/>
    <n v="7.97"/>
    <n v="8.52"/>
    <n v="-0.54999999999999982"/>
    <n v="86"/>
    <n v="96"/>
    <n v="12.681638044914134"/>
    <n v="9.1"/>
    <s v="Medium"/>
    <x v="1"/>
    <s v="Severe"/>
    <n v="1"/>
  </r>
  <r>
    <s v="U00908"/>
    <n v="19"/>
    <x v="0"/>
    <s v="Other"/>
    <n v="5.41"/>
    <n v="4.51"/>
    <n v="1.36"/>
    <n v="5"/>
    <n v="5.89"/>
    <n v="5.87"/>
    <n v="1.9999999999999574E-2"/>
    <n v="124"/>
    <n v="71"/>
    <n v="13.123844731977819"/>
    <n v="7.34"/>
    <s v="Low"/>
    <x v="0"/>
    <s v="Moderate"/>
    <n v="1"/>
  </r>
  <r>
    <s v="U00909"/>
    <n v="28"/>
    <x v="1"/>
    <s v="Other"/>
    <n v="4.16"/>
    <n v="3.47"/>
    <n v="3.8"/>
    <n v="0.62"/>
    <n v="6.21"/>
    <n v="7.27"/>
    <n v="-1.0599999999999996"/>
    <n v="219"/>
    <n v="100"/>
    <n v="24.038461538461537"/>
    <n v="6.94"/>
    <s v="High"/>
    <x v="0"/>
    <s v="None"/>
    <n v="0"/>
  </r>
  <r>
    <s v="U00910"/>
    <n v="24"/>
    <x v="0"/>
    <s v="Male"/>
    <n v="6.26"/>
    <n v="1.59"/>
    <n v="0.63"/>
    <n v="3.45"/>
    <n v="8.3699999999999992"/>
    <n v="2.2200000000000002"/>
    <n v="6.1499999999999986"/>
    <n v="78"/>
    <n v="89"/>
    <n v="14.217252396166135"/>
    <n v="8.76"/>
    <s v="Medium"/>
    <x v="1"/>
    <s v="Moderate"/>
    <n v="1"/>
  </r>
  <r>
    <s v="U00911"/>
    <n v="35"/>
    <x v="1"/>
    <s v="Female"/>
    <n v="9.6"/>
    <n v="5.67"/>
    <n v="0.14000000000000001"/>
    <n v="0.61"/>
    <n v="8.73"/>
    <n v="5.81"/>
    <n v="2.9200000000000008"/>
    <n v="46"/>
    <n v="143"/>
    <n v="14.895833333333334"/>
    <n v="11.09"/>
    <s v="Medium"/>
    <x v="0"/>
    <s v="Moderate"/>
    <n v="1"/>
  </r>
  <r>
    <s v="U00912"/>
    <n v="27"/>
    <x v="1"/>
    <s v="Male"/>
    <n v="3.22"/>
    <n v="3.97"/>
    <n v="2.75"/>
    <n v="0.69"/>
    <n v="7.87"/>
    <n v="6.7200000000000006"/>
    <n v="1.1499999999999995"/>
    <n v="228"/>
    <n v="111"/>
    <n v="34.472049689440993"/>
    <n v="5.36"/>
    <s v="Low"/>
    <x v="1"/>
    <s v="None"/>
    <n v="0"/>
  </r>
  <r>
    <s v="U00913"/>
    <n v="20"/>
    <x v="0"/>
    <s v="Other"/>
    <n v="7.54"/>
    <n v="4.37"/>
    <n v="2.93"/>
    <n v="0.61"/>
    <n v="7.84"/>
    <n v="7.3000000000000007"/>
    <n v="0.53999999999999915"/>
    <n v="158"/>
    <n v="169"/>
    <n v="22.413793103448274"/>
    <n v="10.34"/>
    <s v="Low"/>
    <x v="1"/>
    <s v="Moderate"/>
    <n v="1"/>
  </r>
  <r>
    <s v="U00914"/>
    <n v="27"/>
    <x v="1"/>
    <s v="Female"/>
    <n v="10.06"/>
    <n v="2.84"/>
    <n v="2.97"/>
    <n v="2.16"/>
    <n v="6.57"/>
    <n v="5.8100000000000005"/>
    <n v="0.75999999999999979"/>
    <n v="45"/>
    <n v="82"/>
    <n v="8.1510934393638159"/>
    <n v="12.98"/>
    <s v="High"/>
    <x v="1"/>
    <s v="Severe"/>
    <n v="1"/>
  </r>
  <r>
    <s v="U00915"/>
    <n v="31"/>
    <x v="1"/>
    <s v="Female"/>
    <n v="3.84"/>
    <n v="5.82"/>
    <n v="2.2400000000000002"/>
    <n v="3.16"/>
    <n v="8.58"/>
    <n v="8.06"/>
    <n v="0.51999999999999957"/>
    <n v="156"/>
    <n v="144"/>
    <n v="37.5"/>
    <n v="4.95"/>
    <s v="Low"/>
    <x v="1"/>
    <s v="Severe"/>
    <n v="1"/>
  </r>
  <r>
    <s v="U00916"/>
    <n v="35"/>
    <x v="1"/>
    <s v="Male"/>
    <n v="9.43"/>
    <n v="2.99"/>
    <n v="2.31"/>
    <n v="0.64"/>
    <n v="7.97"/>
    <n v="5.3000000000000007"/>
    <n v="2.669999999999999"/>
    <n v="134"/>
    <n v="109"/>
    <n v="11.558854718981973"/>
    <n v="11.12"/>
    <s v="Low"/>
    <x v="1"/>
    <s v="Severe"/>
    <n v="1"/>
  </r>
  <r>
    <s v="U00917"/>
    <n v="20"/>
    <x v="0"/>
    <s v="Female"/>
    <n v="3.86"/>
    <n v="1.43"/>
    <n v="3.46"/>
    <n v="3.19"/>
    <n v="5.62"/>
    <n v="4.8899999999999997"/>
    <n v="0.73000000000000043"/>
    <n v="56"/>
    <n v="118"/>
    <n v="30.569948186528499"/>
    <n v="5.9"/>
    <s v="Medium"/>
    <x v="0"/>
    <s v="None"/>
    <n v="0"/>
  </r>
  <r>
    <s v="U00918"/>
    <n v="26"/>
    <x v="1"/>
    <s v="Other"/>
    <n v="6.71"/>
    <n v="4.57"/>
    <n v="3.34"/>
    <n v="0.7"/>
    <n v="7.6"/>
    <n v="7.91"/>
    <n v="-0.3100000000000005"/>
    <n v="173"/>
    <n v="119"/>
    <n v="17.73472429210134"/>
    <n v="9.39"/>
    <s v="Medium"/>
    <x v="0"/>
    <s v="Severe"/>
    <n v="1"/>
  </r>
  <r>
    <s v="U00919"/>
    <n v="33"/>
    <x v="1"/>
    <s v="Male"/>
    <n v="5.82"/>
    <n v="4.09"/>
    <n v="1.29"/>
    <n v="4.4000000000000004"/>
    <n v="6.81"/>
    <n v="5.38"/>
    <n v="1.4299999999999997"/>
    <n v="239"/>
    <n v="35"/>
    <n v="6.0137457044673539"/>
    <n v="8.6199999999999992"/>
    <s v="Medium"/>
    <x v="0"/>
    <s v="Severe"/>
    <n v="1"/>
  </r>
  <r>
    <s v="U00920"/>
    <n v="18"/>
    <x v="0"/>
    <s v="Other"/>
    <n v="4.46"/>
    <n v="4.6100000000000003"/>
    <n v="0.66"/>
    <n v="2.91"/>
    <n v="8.8699999999999992"/>
    <n v="5.2700000000000005"/>
    <n v="3.5999999999999988"/>
    <n v="29"/>
    <n v="123"/>
    <n v="27.578475336322871"/>
    <n v="6.2"/>
    <s v="High"/>
    <x v="1"/>
    <s v="Moderate"/>
    <n v="1"/>
  </r>
  <r>
    <s v="U00921"/>
    <n v="35"/>
    <x v="1"/>
    <s v="Male"/>
    <n v="6.76"/>
    <n v="0.55000000000000004"/>
    <n v="0.47"/>
    <n v="5.98"/>
    <n v="7.74"/>
    <n v="1.02"/>
    <n v="6.7200000000000006"/>
    <n v="245"/>
    <n v="84"/>
    <n v="12.42603550295858"/>
    <n v="8.57"/>
    <s v="High"/>
    <x v="1"/>
    <s v="Mild"/>
    <n v="0"/>
  </r>
  <r>
    <s v="U00922"/>
    <n v="27"/>
    <x v="1"/>
    <s v="Other"/>
    <n v="7.71"/>
    <n v="1.62"/>
    <n v="2.46"/>
    <n v="4.43"/>
    <n v="6.84"/>
    <n v="4.08"/>
    <n v="2.76"/>
    <n v="84"/>
    <n v="135"/>
    <n v="17.509727626459146"/>
    <n v="9.3699999999999992"/>
    <s v="Medium"/>
    <x v="0"/>
    <s v="Mild"/>
    <n v="0"/>
  </r>
  <r>
    <s v="U00923"/>
    <n v="33"/>
    <x v="1"/>
    <s v="Male"/>
    <n v="3.09"/>
    <n v="2.79"/>
    <n v="0.6"/>
    <n v="0.87"/>
    <n v="8.9"/>
    <n v="3.39"/>
    <n v="5.51"/>
    <n v="99"/>
    <n v="63"/>
    <n v="20.388349514563107"/>
    <n v="4.09"/>
    <s v="Low"/>
    <x v="1"/>
    <s v="Mild"/>
    <n v="0"/>
  </r>
  <r>
    <s v="U00924"/>
    <n v="19"/>
    <x v="0"/>
    <s v="Female"/>
    <n v="8.6199999999999992"/>
    <n v="3.77"/>
    <n v="0.27"/>
    <n v="4"/>
    <n v="8.48"/>
    <n v="4.04"/>
    <n v="4.4400000000000004"/>
    <n v="108"/>
    <n v="175"/>
    <n v="20.301624129930396"/>
    <n v="9.16"/>
    <s v="Low"/>
    <x v="1"/>
    <s v="Severe"/>
    <n v="1"/>
  </r>
  <r>
    <s v="U00925"/>
    <n v="27"/>
    <x v="1"/>
    <s v="Male"/>
    <n v="6.31"/>
    <n v="4.72"/>
    <n v="3.74"/>
    <n v="3.59"/>
    <n v="7.39"/>
    <n v="8.4600000000000009"/>
    <n v="-1.0700000000000012"/>
    <n v="71"/>
    <n v="34"/>
    <n v="5.3882725832012683"/>
    <n v="8.2899999999999991"/>
    <s v="Low"/>
    <x v="0"/>
    <s v="Severe"/>
    <n v="1"/>
  </r>
  <r>
    <s v="U00926"/>
    <n v="26"/>
    <x v="1"/>
    <s v="Male"/>
    <n v="8.07"/>
    <n v="1.2"/>
    <n v="2.09"/>
    <n v="4.05"/>
    <n v="6.22"/>
    <n v="3.29"/>
    <n v="2.9299999999999997"/>
    <n v="167"/>
    <n v="166"/>
    <n v="20.57001239157373"/>
    <n v="10.08"/>
    <s v="High"/>
    <x v="1"/>
    <s v="Moderate"/>
    <n v="1"/>
  </r>
  <r>
    <s v="U00927"/>
    <n v="18"/>
    <x v="0"/>
    <s v="Male"/>
    <n v="10.050000000000001"/>
    <n v="5.94"/>
    <n v="0.37"/>
    <n v="4.92"/>
    <n v="5.16"/>
    <n v="6.3100000000000005"/>
    <n v="-1.1500000000000004"/>
    <n v="62"/>
    <n v="136"/>
    <n v="13.53233830845771"/>
    <n v="12.74"/>
    <s v="Medium"/>
    <x v="0"/>
    <s v="Moderate"/>
    <n v="1"/>
  </r>
  <r>
    <s v="U00928"/>
    <n v="34"/>
    <x v="1"/>
    <s v="Female"/>
    <n v="10.27"/>
    <n v="2.84"/>
    <n v="1.89"/>
    <n v="2.16"/>
    <n v="7.92"/>
    <n v="4.7299999999999995"/>
    <n v="3.1900000000000004"/>
    <n v="81"/>
    <n v="158"/>
    <n v="15.384615384615385"/>
    <n v="11.75"/>
    <s v="Medium"/>
    <x v="1"/>
    <s v="Severe"/>
    <n v="1"/>
  </r>
  <r>
    <s v="U00929"/>
    <n v="34"/>
    <x v="1"/>
    <s v="Other"/>
    <n v="5.85"/>
    <n v="0.93"/>
    <n v="2.42"/>
    <n v="1.68"/>
    <n v="5.25"/>
    <n v="3.35"/>
    <n v="1.9"/>
    <n v="182"/>
    <n v="86"/>
    <n v="14.700854700854702"/>
    <n v="8.1300000000000008"/>
    <s v="Medium"/>
    <x v="1"/>
    <s v="Mild"/>
    <n v="0"/>
  </r>
  <r>
    <s v="U00930"/>
    <n v="26"/>
    <x v="1"/>
    <s v="Other"/>
    <n v="9.17"/>
    <n v="3.57"/>
    <n v="1.74"/>
    <n v="2.41"/>
    <n v="4.6100000000000003"/>
    <n v="5.31"/>
    <n v="-0.69999999999999929"/>
    <n v="113"/>
    <n v="134"/>
    <n v="14.612868047982552"/>
    <n v="11.6"/>
    <s v="Medium"/>
    <x v="1"/>
    <s v="Moderate"/>
    <n v="1"/>
  </r>
  <r>
    <s v="U00931"/>
    <n v="35"/>
    <x v="1"/>
    <s v="Other"/>
    <n v="10.89"/>
    <n v="5.56"/>
    <n v="0.76"/>
    <n v="2.56"/>
    <n v="8.6999999999999993"/>
    <n v="6.3199999999999994"/>
    <n v="2.38"/>
    <n v="22"/>
    <n v="65"/>
    <n v="5.9687786960514231"/>
    <n v="12.5"/>
    <s v="High"/>
    <x v="0"/>
    <s v="Moderate"/>
    <n v="1"/>
  </r>
  <r>
    <s v="U00932"/>
    <n v="27"/>
    <x v="1"/>
    <s v="Male"/>
    <n v="5.96"/>
    <n v="5.51"/>
    <n v="3.66"/>
    <n v="3.27"/>
    <n v="4.5599999999999996"/>
    <n v="9.17"/>
    <n v="-4.6100000000000003"/>
    <n v="89"/>
    <n v="23"/>
    <n v="3.8590604026845639"/>
    <n v="8.08"/>
    <s v="High"/>
    <x v="1"/>
    <s v="Severe"/>
    <n v="1"/>
  </r>
  <r>
    <s v="U00933"/>
    <n v="26"/>
    <x v="1"/>
    <s v="Other"/>
    <n v="5.47"/>
    <n v="0.81"/>
    <n v="2.29"/>
    <n v="0.67"/>
    <n v="7.73"/>
    <n v="3.1"/>
    <n v="4.6300000000000008"/>
    <n v="140"/>
    <n v="170"/>
    <n v="31.078610603290677"/>
    <n v="7.55"/>
    <s v="Medium"/>
    <x v="0"/>
    <s v="Mild"/>
    <n v="0"/>
  </r>
  <r>
    <s v="U00934"/>
    <n v="35"/>
    <x v="1"/>
    <s v="Male"/>
    <n v="10.27"/>
    <n v="0.71"/>
    <n v="0.12"/>
    <n v="5.42"/>
    <n v="5.19"/>
    <n v="0.83"/>
    <n v="4.3600000000000003"/>
    <n v="208"/>
    <n v="60"/>
    <n v="5.8422590068159694"/>
    <n v="12.95"/>
    <s v="Low"/>
    <x v="0"/>
    <s v="Severe"/>
    <n v="1"/>
  </r>
  <r>
    <s v="U00935"/>
    <n v="19"/>
    <x v="0"/>
    <s v="Other"/>
    <n v="6.99"/>
    <n v="4.41"/>
    <n v="1.26"/>
    <n v="5.22"/>
    <n v="5.75"/>
    <n v="5.67"/>
    <n v="8.0000000000000071E-2"/>
    <n v="238"/>
    <n v="64"/>
    <n v="9.1559370529327602"/>
    <n v="9.1300000000000008"/>
    <s v="High"/>
    <x v="0"/>
    <s v="Severe"/>
    <n v="1"/>
  </r>
  <r>
    <s v="U00936"/>
    <n v="28"/>
    <x v="1"/>
    <s v="Male"/>
    <n v="11.08"/>
    <n v="1.43"/>
    <n v="3.95"/>
    <n v="4.47"/>
    <n v="6.15"/>
    <n v="5.38"/>
    <n v="0.77000000000000046"/>
    <n v="23"/>
    <n v="118"/>
    <n v="10.649819494584838"/>
    <n v="12.62"/>
    <s v="High"/>
    <x v="0"/>
    <s v="Moderate"/>
    <n v="1"/>
  </r>
  <r>
    <s v="U00937"/>
    <n v="34"/>
    <x v="1"/>
    <s v="Female"/>
    <n v="4.33"/>
    <n v="1.97"/>
    <n v="0.69"/>
    <n v="0.74"/>
    <n v="7.24"/>
    <n v="2.66"/>
    <n v="4.58"/>
    <n v="196"/>
    <n v="144"/>
    <n v="33.25635103926097"/>
    <n v="5.85"/>
    <s v="High"/>
    <x v="0"/>
    <s v="Mild"/>
    <n v="0"/>
  </r>
  <r>
    <s v="U00938"/>
    <n v="35"/>
    <x v="1"/>
    <s v="Male"/>
    <n v="6.16"/>
    <n v="2.38"/>
    <n v="2.27"/>
    <n v="4.33"/>
    <n v="7.05"/>
    <n v="4.6500000000000004"/>
    <n v="2.3999999999999995"/>
    <n v="138"/>
    <n v="37"/>
    <n v="6.0064935064935066"/>
    <n v="6.95"/>
    <s v="Low"/>
    <x v="0"/>
    <s v="Mild"/>
    <n v="0"/>
  </r>
  <r>
    <s v="U00939"/>
    <n v="28"/>
    <x v="1"/>
    <s v="Other"/>
    <n v="8.32"/>
    <n v="5.81"/>
    <n v="3.07"/>
    <n v="4.84"/>
    <n v="5.48"/>
    <n v="8.879999999999999"/>
    <n v="-3.3999999999999986"/>
    <n v="115"/>
    <n v="132"/>
    <n v="15.865384615384615"/>
    <n v="9.02"/>
    <s v="High"/>
    <x v="0"/>
    <s v="Severe"/>
    <n v="1"/>
  </r>
  <r>
    <s v="U00940"/>
    <n v="24"/>
    <x v="0"/>
    <s v="Female"/>
    <n v="9.73"/>
    <n v="4.5599999999999996"/>
    <n v="1.24"/>
    <n v="2.59"/>
    <n v="5.79"/>
    <n v="5.8"/>
    <n v="-9.9999999999997868E-3"/>
    <n v="91"/>
    <n v="50"/>
    <n v="5.1387461459403907"/>
    <n v="11.64"/>
    <s v="Medium"/>
    <x v="0"/>
    <s v="Moderate"/>
    <n v="1"/>
  </r>
  <r>
    <s v="U00941"/>
    <n v="24"/>
    <x v="0"/>
    <s v="Male"/>
    <n v="4.59"/>
    <n v="2.12"/>
    <n v="2.79"/>
    <n v="1.95"/>
    <n v="6.7"/>
    <n v="4.91"/>
    <n v="1.79"/>
    <n v="168"/>
    <n v="108"/>
    <n v="23.529411764705884"/>
    <n v="5.96"/>
    <s v="High"/>
    <x v="1"/>
    <s v="None"/>
    <n v="0"/>
  </r>
  <r>
    <s v="U00942"/>
    <n v="30"/>
    <x v="1"/>
    <s v="Other"/>
    <n v="4.4000000000000004"/>
    <n v="3.63"/>
    <n v="3.98"/>
    <n v="2.89"/>
    <n v="7.41"/>
    <n v="7.6099999999999994"/>
    <n v="-0.19999999999999929"/>
    <n v="194"/>
    <n v="88"/>
    <n v="20"/>
    <n v="5.42"/>
    <s v="High"/>
    <x v="1"/>
    <s v="None"/>
    <n v="0"/>
  </r>
  <r>
    <s v="U00943"/>
    <n v="24"/>
    <x v="0"/>
    <s v="Other"/>
    <n v="5.32"/>
    <n v="3.07"/>
    <n v="0.13"/>
    <n v="1.1299999999999999"/>
    <n v="7.46"/>
    <n v="3.1999999999999997"/>
    <n v="4.26"/>
    <n v="67"/>
    <n v="136"/>
    <n v="25.563909774436087"/>
    <n v="6.17"/>
    <s v="High"/>
    <x v="1"/>
    <s v="Mild"/>
    <n v="0"/>
  </r>
  <r>
    <s v="U00944"/>
    <n v="30"/>
    <x v="1"/>
    <s v="Other"/>
    <n v="8.92"/>
    <n v="5.46"/>
    <n v="1.29"/>
    <n v="1.08"/>
    <n v="6.11"/>
    <n v="6.75"/>
    <n v="-0.63999999999999968"/>
    <n v="250"/>
    <n v="17"/>
    <n v="1.905829596412556"/>
    <n v="9.82"/>
    <s v="Medium"/>
    <x v="1"/>
    <s v="Severe"/>
    <n v="1"/>
  </r>
  <r>
    <s v="U00945"/>
    <n v="21"/>
    <x v="0"/>
    <s v="Female"/>
    <n v="4.68"/>
    <n v="2.4700000000000002"/>
    <n v="0.65"/>
    <n v="3.51"/>
    <n v="7.88"/>
    <n v="3.12"/>
    <n v="4.76"/>
    <n v="132"/>
    <n v="172"/>
    <n v="36.752136752136757"/>
    <n v="6.32"/>
    <s v="High"/>
    <x v="1"/>
    <s v="Mild"/>
    <n v="0"/>
  </r>
  <r>
    <s v="U00946"/>
    <n v="25"/>
    <x v="0"/>
    <s v="Female"/>
    <n v="5.27"/>
    <n v="2.5499999999999998"/>
    <n v="1.35"/>
    <n v="4.2300000000000004"/>
    <n v="5.85"/>
    <n v="3.9"/>
    <n v="1.9499999999999997"/>
    <n v="244"/>
    <n v="74"/>
    <n v="14.041745730550286"/>
    <n v="7.68"/>
    <s v="High"/>
    <x v="0"/>
    <s v="Mild"/>
    <n v="0"/>
  </r>
  <r>
    <s v="U00947"/>
    <n v="26"/>
    <x v="1"/>
    <s v="Male"/>
    <n v="11.59"/>
    <n v="2.7"/>
    <n v="0.11"/>
    <n v="3.32"/>
    <n v="8.65"/>
    <n v="2.81"/>
    <n v="5.84"/>
    <n v="246"/>
    <n v="167"/>
    <n v="14.408973252804142"/>
    <n v="14.5"/>
    <s v="High"/>
    <x v="0"/>
    <s v="Moderate"/>
    <n v="1"/>
  </r>
  <r>
    <s v="U00948"/>
    <n v="28"/>
    <x v="1"/>
    <s v="Male"/>
    <n v="10.1"/>
    <n v="0.8"/>
    <n v="0.36"/>
    <n v="4.8600000000000003"/>
    <n v="5.14"/>
    <n v="1.1600000000000001"/>
    <n v="3.9799999999999995"/>
    <n v="108"/>
    <n v="132"/>
    <n v="13.06930693069307"/>
    <n v="11.59"/>
    <s v="Medium"/>
    <x v="0"/>
    <s v="Moderate"/>
    <n v="1"/>
  </r>
  <r>
    <s v="U00949"/>
    <n v="23"/>
    <x v="0"/>
    <s v="Male"/>
    <n v="5.71"/>
    <n v="0.94"/>
    <n v="0.94"/>
    <n v="1.62"/>
    <n v="4.91"/>
    <n v="1.88"/>
    <n v="3.0300000000000002"/>
    <n v="82"/>
    <n v="54"/>
    <n v="9.4570928196147115"/>
    <n v="7.92"/>
    <s v="Medium"/>
    <x v="0"/>
    <s v="Mild"/>
    <n v="0"/>
  </r>
  <r>
    <s v="U00950"/>
    <n v="29"/>
    <x v="1"/>
    <s v="Female"/>
    <n v="3.9"/>
    <n v="3.52"/>
    <n v="1.58"/>
    <n v="1.67"/>
    <n v="6.63"/>
    <n v="5.0999999999999996"/>
    <n v="1.5300000000000002"/>
    <n v="116"/>
    <n v="133"/>
    <n v="34.102564102564102"/>
    <n v="6.17"/>
    <s v="Low"/>
    <x v="1"/>
    <s v="None"/>
    <n v="0"/>
  </r>
  <r>
    <s v="U00951"/>
    <n v="22"/>
    <x v="0"/>
    <s v="Male"/>
    <n v="6.6"/>
    <n v="2.2999999999999998"/>
    <n v="1.1299999999999999"/>
    <n v="4.21"/>
    <n v="8.43"/>
    <n v="3.4299999999999997"/>
    <n v="5"/>
    <n v="172"/>
    <n v="115"/>
    <n v="17.424242424242426"/>
    <n v="8.44"/>
    <s v="Medium"/>
    <x v="1"/>
    <s v="Mild"/>
    <n v="0"/>
  </r>
  <r>
    <s v="U00952"/>
    <n v="23"/>
    <x v="0"/>
    <s v="Female"/>
    <n v="9.91"/>
    <n v="2.5299999999999998"/>
    <n v="1.36"/>
    <n v="5.03"/>
    <n v="7.25"/>
    <n v="3.8899999999999997"/>
    <n v="3.3600000000000003"/>
    <n v="212"/>
    <n v="116"/>
    <n v="11.70534813319879"/>
    <n v="12.7"/>
    <s v="High"/>
    <x v="0"/>
    <s v="Moderate"/>
    <n v="1"/>
  </r>
  <r>
    <s v="U00953"/>
    <n v="24"/>
    <x v="0"/>
    <s v="Female"/>
    <n v="3.4"/>
    <n v="2.16"/>
    <n v="0.37"/>
    <n v="2.61"/>
    <n v="5.31"/>
    <n v="2.5300000000000002"/>
    <n v="2.7799999999999994"/>
    <n v="58"/>
    <n v="87"/>
    <n v="25.588235294117649"/>
    <n v="4.68"/>
    <s v="High"/>
    <x v="1"/>
    <s v="None"/>
    <n v="0"/>
  </r>
  <r>
    <s v="U00954"/>
    <n v="31"/>
    <x v="1"/>
    <s v="Female"/>
    <n v="4.62"/>
    <n v="2.69"/>
    <n v="2.0699999999999998"/>
    <n v="1.0900000000000001"/>
    <n v="8.1300000000000008"/>
    <n v="4.76"/>
    <n v="3.370000000000001"/>
    <n v="108"/>
    <n v="40"/>
    <n v="8.6580086580086579"/>
    <n v="6.76"/>
    <s v="Medium"/>
    <x v="0"/>
    <s v="None"/>
    <n v="0"/>
  </r>
  <r>
    <s v="U00955"/>
    <n v="22"/>
    <x v="0"/>
    <s v="Other"/>
    <n v="8.17"/>
    <n v="2.61"/>
    <n v="1.82"/>
    <n v="3.17"/>
    <n v="8.82"/>
    <n v="4.43"/>
    <n v="4.3900000000000006"/>
    <n v="122"/>
    <n v="123"/>
    <n v="15.055079559363525"/>
    <n v="10.6"/>
    <s v="Medium"/>
    <x v="1"/>
    <s v="Severe"/>
    <n v="1"/>
  </r>
  <r>
    <s v="U00956"/>
    <n v="21"/>
    <x v="0"/>
    <s v="Other"/>
    <n v="8.43"/>
    <n v="4.91"/>
    <n v="1.8"/>
    <n v="2.5499999999999998"/>
    <n v="6.63"/>
    <n v="6.71"/>
    <n v="-8.0000000000000071E-2"/>
    <n v="105"/>
    <n v="151"/>
    <n v="17.912218268090154"/>
    <n v="11.36"/>
    <s v="Low"/>
    <x v="0"/>
    <s v="Severe"/>
    <n v="1"/>
  </r>
  <r>
    <s v="U00957"/>
    <n v="30"/>
    <x v="1"/>
    <s v="Male"/>
    <n v="10.83"/>
    <n v="0.94"/>
    <n v="0.03"/>
    <n v="5.72"/>
    <n v="7.68"/>
    <n v="0.97"/>
    <n v="6.71"/>
    <n v="86"/>
    <n v="65"/>
    <n v="6.0018467220683283"/>
    <n v="12.62"/>
    <s v="High"/>
    <x v="1"/>
    <s v="Severe"/>
    <n v="1"/>
  </r>
  <r>
    <s v="U00958"/>
    <n v="32"/>
    <x v="1"/>
    <s v="Other"/>
    <n v="5.54"/>
    <n v="1.17"/>
    <n v="1.96"/>
    <n v="2.52"/>
    <n v="8.5"/>
    <n v="3.13"/>
    <n v="5.37"/>
    <n v="195"/>
    <n v="109"/>
    <n v="19.67509025270758"/>
    <n v="6.67"/>
    <s v="Medium"/>
    <x v="1"/>
    <s v="None"/>
    <n v="0"/>
  </r>
  <r>
    <s v="U00959"/>
    <n v="26"/>
    <x v="1"/>
    <s v="Male"/>
    <n v="4.6100000000000003"/>
    <n v="2.46"/>
    <n v="7.0000000000000007E-2"/>
    <n v="2.29"/>
    <n v="7.36"/>
    <n v="2.5299999999999998"/>
    <n v="4.83"/>
    <n v="172"/>
    <n v="43"/>
    <n v="9.3275488069414312"/>
    <n v="6"/>
    <s v="Low"/>
    <x v="1"/>
    <s v="None"/>
    <n v="0"/>
  </r>
  <r>
    <s v="U00960"/>
    <n v="20"/>
    <x v="0"/>
    <s v="Male"/>
    <n v="7.81"/>
    <n v="1.19"/>
    <n v="0.57999999999999996"/>
    <n v="3.21"/>
    <n v="8.52"/>
    <n v="1.77"/>
    <n v="6.75"/>
    <n v="108"/>
    <n v="132"/>
    <n v="16.901408450704228"/>
    <n v="10.029999999999999"/>
    <s v="Low"/>
    <x v="1"/>
    <s v="Mild"/>
    <n v="0"/>
  </r>
  <r>
    <s v="U00961"/>
    <n v="28"/>
    <x v="1"/>
    <s v="Female"/>
    <n v="6.36"/>
    <n v="1.31"/>
    <n v="3.91"/>
    <n v="4.01"/>
    <n v="8.4700000000000006"/>
    <n v="5.2200000000000006"/>
    <n v="3.25"/>
    <n v="117"/>
    <n v="146"/>
    <n v="22.955974842767294"/>
    <n v="9.31"/>
    <s v="Low"/>
    <x v="1"/>
    <s v="Moderate"/>
    <n v="1"/>
  </r>
  <r>
    <s v="U00962"/>
    <n v="30"/>
    <x v="1"/>
    <s v="Other"/>
    <n v="3.2"/>
    <n v="5.73"/>
    <n v="1.03"/>
    <n v="4.09"/>
    <n v="8.4700000000000006"/>
    <n v="6.7600000000000007"/>
    <n v="1.71"/>
    <n v="234"/>
    <n v="125"/>
    <n v="39.0625"/>
    <n v="6.11"/>
    <s v="Low"/>
    <x v="1"/>
    <s v="Severe"/>
    <n v="1"/>
  </r>
  <r>
    <s v="U00963"/>
    <n v="34"/>
    <x v="1"/>
    <s v="Other"/>
    <n v="7.85"/>
    <n v="4.87"/>
    <n v="2.78"/>
    <n v="0.77"/>
    <n v="7.08"/>
    <n v="7.65"/>
    <n v="-0.57000000000000028"/>
    <n v="75"/>
    <n v="126"/>
    <n v="16.050955414012741"/>
    <n v="9.0399999999999991"/>
    <s v="High"/>
    <x v="0"/>
    <s v="Severe"/>
    <n v="1"/>
  </r>
  <r>
    <s v="U00964"/>
    <n v="19"/>
    <x v="0"/>
    <s v="Other"/>
    <n v="8.44"/>
    <n v="5.5"/>
    <n v="2.71"/>
    <n v="2"/>
    <n v="6.33"/>
    <n v="8.2100000000000009"/>
    <n v="-1.8800000000000008"/>
    <n v="24"/>
    <n v="121"/>
    <n v="14.336492890995261"/>
    <n v="10.58"/>
    <s v="Medium"/>
    <x v="1"/>
    <s v="Severe"/>
    <n v="1"/>
  </r>
  <r>
    <s v="U00965"/>
    <n v="28"/>
    <x v="1"/>
    <s v="Other"/>
    <n v="3.87"/>
    <n v="1.74"/>
    <n v="2.84"/>
    <n v="1.72"/>
    <n v="7.25"/>
    <n v="4.58"/>
    <n v="2.67"/>
    <n v="206"/>
    <n v="170"/>
    <n v="43.927648578811372"/>
    <n v="6.44"/>
    <s v="High"/>
    <x v="1"/>
    <s v="Mild"/>
    <n v="0"/>
  </r>
  <r>
    <s v="U00966"/>
    <n v="30"/>
    <x v="1"/>
    <s v="Other"/>
    <n v="7.28"/>
    <n v="3.57"/>
    <n v="1.37"/>
    <n v="2.2599999999999998"/>
    <n v="8.1999999999999993"/>
    <n v="4.9399999999999995"/>
    <n v="3.26"/>
    <n v="58"/>
    <n v="133"/>
    <n v="18.26923076923077"/>
    <n v="9.92"/>
    <s v="Medium"/>
    <x v="0"/>
    <s v="Mild"/>
    <n v="0"/>
  </r>
  <r>
    <s v="U00967"/>
    <n v="30"/>
    <x v="1"/>
    <s v="Female"/>
    <n v="5.3"/>
    <n v="0.68"/>
    <n v="3.41"/>
    <n v="5.82"/>
    <n v="7.34"/>
    <n v="4.09"/>
    <n v="3.25"/>
    <n v="163"/>
    <n v="103"/>
    <n v="19.433962264150946"/>
    <n v="6.01"/>
    <s v="High"/>
    <x v="1"/>
    <s v="Mild"/>
    <n v="0"/>
  </r>
  <r>
    <s v="U00968"/>
    <n v="28"/>
    <x v="1"/>
    <s v="Male"/>
    <n v="7.06"/>
    <n v="3.07"/>
    <n v="0.62"/>
    <n v="3.72"/>
    <n v="7.31"/>
    <n v="3.69"/>
    <n v="3.6199999999999997"/>
    <n v="164"/>
    <n v="125"/>
    <n v="17.705382436260624"/>
    <n v="8.6"/>
    <s v="Low"/>
    <x v="1"/>
    <s v="Moderate"/>
    <n v="1"/>
  </r>
  <r>
    <s v="U00969"/>
    <n v="30"/>
    <x v="1"/>
    <s v="Male"/>
    <n v="11.29"/>
    <n v="1.22"/>
    <n v="2.4300000000000002"/>
    <n v="5.17"/>
    <n v="4.9400000000000004"/>
    <n v="3.6500000000000004"/>
    <n v="1.29"/>
    <n v="75"/>
    <n v="69"/>
    <n v="6.1116031886625333"/>
    <n v="14.27"/>
    <s v="High"/>
    <x v="1"/>
    <s v="Moderate"/>
    <n v="1"/>
  </r>
  <r>
    <s v="U00970"/>
    <n v="30"/>
    <x v="1"/>
    <s v="Male"/>
    <n v="7.95"/>
    <n v="2.44"/>
    <n v="0.87"/>
    <n v="5.45"/>
    <n v="5.75"/>
    <n v="3.31"/>
    <n v="2.44"/>
    <n v="217"/>
    <n v="107"/>
    <n v="13.459119496855346"/>
    <n v="10.029999999999999"/>
    <s v="High"/>
    <x v="1"/>
    <s v="Moderate"/>
    <n v="1"/>
  </r>
  <r>
    <s v="U00971"/>
    <n v="30"/>
    <x v="1"/>
    <s v="Other"/>
    <n v="7.45"/>
    <n v="3.05"/>
    <n v="3.3"/>
    <n v="2.97"/>
    <n v="8.66"/>
    <n v="6.35"/>
    <n v="2.3100000000000005"/>
    <n v="65"/>
    <n v="117"/>
    <n v="15.70469798657718"/>
    <n v="8.67"/>
    <s v="High"/>
    <x v="1"/>
    <s v="Moderate"/>
    <n v="1"/>
  </r>
  <r>
    <s v="U00972"/>
    <n v="23"/>
    <x v="0"/>
    <s v="Other"/>
    <n v="9.15"/>
    <n v="1.04"/>
    <n v="2.3199999999999998"/>
    <n v="2.8"/>
    <n v="6.38"/>
    <n v="3.36"/>
    <n v="3.02"/>
    <n v="68"/>
    <n v="177"/>
    <n v="19.344262295081965"/>
    <n v="9.7200000000000006"/>
    <s v="Low"/>
    <x v="0"/>
    <s v="Moderate"/>
    <n v="1"/>
  </r>
  <r>
    <s v="U00973"/>
    <n v="31"/>
    <x v="1"/>
    <s v="Male"/>
    <n v="11.51"/>
    <n v="2.29"/>
    <n v="1"/>
    <n v="3.63"/>
    <n v="6.62"/>
    <n v="3.29"/>
    <n v="3.33"/>
    <n v="43"/>
    <n v="109"/>
    <n v="9.4700260642919201"/>
    <n v="12.07"/>
    <s v="High"/>
    <x v="1"/>
    <s v="Moderate"/>
    <n v="1"/>
  </r>
  <r>
    <s v="U00974"/>
    <n v="32"/>
    <x v="1"/>
    <s v="Female"/>
    <n v="6.32"/>
    <n v="5.31"/>
    <n v="0.7"/>
    <n v="5.65"/>
    <n v="8.65"/>
    <n v="6.01"/>
    <n v="2.6400000000000006"/>
    <n v="102"/>
    <n v="48"/>
    <n v="7.5949367088607591"/>
    <n v="7.55"/>
    <s v="Low"/>
    <x v="0"/>
    <s v="Severe"/>
    <n v="1"/>
  </r>
  <r>
    <s v="U00975"/>
    <n v="25"/>
    <x v="0"/>
    <s v="Female"/>
    <n v="9.15"/>
    <n v="2.94"/>
    <n v="0.97"/>
    <n v="1.47"/>
    <n v="6.58"/>
    <n v="3.91"/>
    <n v="2.67"/>
    <n v="184"/>
    <n v="43"/>
    <n v="4.6994535519125682"/>
    <n v="11.66"/>
    <s v="Medium"/>
    <x v="0"/>
    <s v="Moderate"/>
    <n v="1"/>
  </r>
  <r>
    <s v="U00976"/>
    <n v="20"/>
    <x v="0"/>
    <s v="Other"/>
    <n v="3.06"/>
    <n v="0.68"/>
    <n v="2.71"/>
    <n v="5.27"/>
    <n v="8.98"/>
    <n v="3.39"/>
    <n v="5.59"/>
    <n v="240"/>
    <n v="113"/>
    <n v="36.928104575163395"/>
    <n v="3.74"/>
    <s v="Medium"/>
    <x v="1"/>
    <s v="None"/>
    <n v="0"/>
  </r>
  <r>
    <s v="U00977"/>
    <n v="35"/>
    <x v="1"/>
    <s v="Male"/>
    <n v="9.43"/>
    <n v="2.91"/>
    <n v="3.31"/>
    <n v="0.83"/>
    <n v="8.15"/>
    <n v="6.2200000000000006"/>
    <n v="1.9299999999999997"/>
    <n v="232"/>
    <n v="25"/>
    <n v="2.6511134676564159"/>
    <n v="10.84"/>
    <s v="High"/>
    <x v="1"/>
    <s v="Severe"/>
    <n v="1"/>
  </r>
  <r>
    <s v="U00978"/>
    <n v="21"/>
    <x v="0"/>
    <s v="Female"/>
    <n v="4.3099999999999996"/>
    <n v="1.94"/>
    <n v="3.3"/>
    <n v="4.6399999999999997"/>
    <n v="5"/>
    <n v="5.24"/>
    <n v="-0.24000000000000021"/>
    <n v="63"/>
    <n v="108"/>
    <n v="25.05800464037123"/>
    <n v="5.84"/>
    <s v="Medium"/>
    <x v="0"/>
    <s v="None"/>
    <n v="0"/>
  </r>
  <r>
    <s v="U00979"/>
    <n v="24"/>
    <x v="0"/>
    <s v="Female"/>
    <n v="5.38"/>
    <n v="2.3199999999999998"/>
    <n v="2.77"/>
    <n v="3.02"/>
    <n v="7.69"/>
    <n v="5.09"/>
    <n v="2.6000000000000005"/>
    <n v="212"/>
    <n v="77"/>
    <n v="14.312267657992566"/>
    <n v="7.77"/>
    <s v="Medium"/>
    <x v="1"/>
    <s v="Mild"/>
    <n v="0"/>
  </r>
  <r>
    <s v="U00980"/>
    <n v="32"/>
    <x v="1"/>
    <s v="Female"/>
    <n v="9.3000000000000007"/>
    <n v="3.63"/>
    <n v="2.38"/>
    <n v="4.6900000000000004"/>
    <n v="5.17"/>
    <n v="6.01"/>
    <n v="-0.83999999999999986"/>
    <n v="93"/>
    <n v="21"/>
    <n v="2.258064516129032"/>
    <n v="10.35"/>
    <s v="Medium"/>
    <x v="1"/>
    <s v="Severe"/>
    <n v="1"/>
  </r>
  <r>
    <s v="U00981"/>
    <n v="23"/>
    <x v="0"/>
    <s v="Other"/>
    <n v="8.11"/>
    <n v="2.1800000000000002"/>
    <n v="2.85"/>
    <n v="4.2"/>
    <n v="5.19"/>
    <n v="5.03"/>
    <n v="0.16000000000000014"/>
    <n v="226"/>
    <n v="47"/>
    <n v="5.7953144266337855"/>
    <n v="8.98"/>
    <s v="Medium"/>
    <x v="1"/>
    <s v="Severe"/>
    <n v="1"/>
  </r>
  <r>
    <s v="U00982"/>
    <n v="25"/>
    <x v="0"/>
    <s v="Other"/>
    <n v="3.25"/>
    <n v="1.66"/>
    <n v="1.21"/>
    <n v="3.71"/>
    <n v="5.67"/>
    <n v="2.87"/>
    <n v="2.8"/>
    <n v="204"/>
    <n v="145"/>
    <n v="44.615384615384613"/>
    <n v="5.61"/>
    <s v="High"/>
    <x v="1"/>
    <s v="Mild"/>
    <n v="0"/>
  </r>
  <r>
    <s v="U00983"/>
    <n v="23"/>
    <x v="0"/>
    <s v="Female"/>
    <n v="11.75"/>
    <n v="4.04"/>
    <n v="2.35"/>
    <n v="3.26"/>
    <n v="6.86"/>
    <n v="6.3900000000000006"/>
    <n v="0.46999999999999975"/>
    <n v="116"/>
    <n v="139"/>
    <n v="11.829787234042554"/>
    <n v="13.87"/>
    <s v="High"/>
    <x v="1"/>
    <s v="Moderate"/>
    <n v="1"/>
  </r>
  <r>
    <s v="U00984"/>
    <n v="30"/>
    <x v="1"/>
    <s v="Female"/>
    <n v="3.13"/>
    <n v="5.71"/>
    <n v="1.37"/>
    <n v="2.2000000000000002"/>
    <n v="5.51"/>
    <n v="7.08"/>
    <n v="-1.5700000000000003"/>
    <n v="91"/>
    <n v="170"/>
    <n v="54.313099041533548"/>
    <n v="5.58"/>
    <s v="Low"/>
    <x v="0"/>
    <s v="Severe"/>
    <n v="1"/>
  </r>
  <r>
    <s v="U00985"/>
    <n v="32"/>
    <x v="1"/>
    <s v="Other"/>
    <n v="8.1199999999999992"/>
    <n v="4.01"/>
    <n v="0.05"/>
    <n v="4.5999999999999996"/>
    <n v="8.19"/>
    <n v="4.0599999999999996"/>
    <n v="4.13"/>
    <n v="221"/>
    <n v="149"/>
    <n v="18.349753694581281"/>
    <n v="10.87"/>
    <s v="High"/>
    <x v="0"/>
    <s v="Severe"/>
    <n v="1"/>
  </r>
  <r>
    <s v="U00986"/>
    <n v="19"/>
    <x v="0"/>
    <s v="Male"/>
    <n v="6.59"/>
    <n v="1.04"/>
    <n v="1.32"/>
    <n v="0.87"/>
    <n v="6.99"/>
    <n v="2.3600000000000003"/>
    <n v="4.63"/>
    <n v="156"/>
    <n v="152"/>
    <n v="23.06525037936267"/>
    <n v="9.27"/>
    <s v="Low"/>
    <x v="1"/>
    <s v="Mild"/>
    <n v="0"/>
  </r>
  <r>
    <s v="U00987"/>
    <n v="26"/>
    <x v="1"/>
    <s v="Male"/>
    <n v="10.18"/>
    <n v="1.5"/>
    <n v="3.75"/>
    <n v="5.22"/>
    <n v="5.53"/>
    <n v="5.25"/>
    <n v="0.28000000000000025"/>
    <n v="203"/>
    <n v="131"/>
    <n v="12.868369351669941"/>
    <n v="11.12"/>
    <s v="High"/>
    <x v="1"/>
    <s v="Severe"/>
    <n v="1"/>
  </r>
  <r>
    <s v="U00988"/>
    <n v="24"/>
    <x v="0"/>
    <s v="Male"/>
    <n v="9.6"/>
    <n v="5.55"/>
    <n v="3.62"/>
    <n v="1.23"/>
    <n v="5.86"/>
    <n v="9.17"/>
    <n v="-3.3099999999999996"/>
    <n v="73"/>
    <n v="73"/>
    <n v="7.604166666666667"/>
    <n v="10.71"/>
    <s v="High"/>
    <x v="1"/>
    <s v="Severe"/>
    <n v="1"/>
  </r>
  <r>
    <s v="U00989"/>
    <n v="35"/>
    <x v="1"/>
    <s v="Female"/>
    <n v="10.93"/>
    <n v="0.78"/>
    <n v="3.16"/>
    <n v="0.9"/>
    <n v="6.65"/>
    <n v="3.9400000000000004"/>
    <n v="2.71"/>
    <n v="133"/>
    <n v="36"/>
    <n v="3.2936870997255263"/>
    <n v="12.62"/>
    <s v="Low"/>
    <x v="0"/>
    <s v="Severe"/>
    <n v="1"/>
  </r>
  <r>
    <s v="U00990"/>
    <n v="18"/>
    <x v="0"/>
    <s v="Female"/>
    <n v="8.24"/>
    <n v="5.24"/>
    <n v="0.45"/>
    <n v="5.38"/>
    <n v="8"/>
    <n v="5.69"/>
    <n v="2.3099999999999996"/>
    <n v="69"/>
    <n v="165"/>
    <n v="20.024271844660195"/>
    <n v="10.75"/>
    <s v="High"/>
    <x v="1"/>
    <s v="Moderate"/>
    <n v="1"/>
  </r>
  <r>
    <s v="U00991"/>
    <n v="31"/>
    <x v="1"/>
    <s v="Female"/>
    <n v="8.41"/>
    <n v="3.21"/>
    <n v="0.71"/>
    <n v="3.29"/>
    <n v="6.81"/>
    <n v="3.92"/>
    <n v="2.8899999999999997"/>
    <n v="185"/>
    <n v="91"/>
    <n v="10.820451843043996"/>
    <n v="9.57"/>
    <s v="High"/>
    <x v="0"/>
    <s v="Severe"/>
    <n v="1"/>
  </r>
  <r>
    <s v="U00992"/>
    <n v="35"/>
    <x v="1"/>
    <s v="Male"/>
    <n v="7.53"/>
    <n v="3.94"/>
    <n v="0.45"/>
    <n v="4.66"/>
    <n v="5.32"/>
    <n v="4.3899999999999997"/>
    <n v="0.9300000000000006"/>
    <n v="21"/>
    <n v="96"/>
    <n v="12.749003984063744"/>
    <n v="10.26"/>
    <s v="High"/>
    <x v="1"/>
    <s v="Moderate"/>
    <n v="1"/>
  </r>
  <r>
    <s v="U00993"/>
    <n v="23"/>
    <x v="0"/>
    <s v="Male"/>
    <n v="3.59"/>
    <n v="2.88"/>
    <n v="1.22"/>
    <n v="5.59"/>
    <n v="6.49"/>
    <n v="4.0999999999999996"/>
    <n v="2.3900000000000006"/>
    <n v="183"/>
    <n v="152"/>
    <n v="42.33983286908078"/>
    <n v="6.15"/>
    <s v="Low"/>
    <x v="0"/>
    <s v="None"/>
    <n v="0"/>
  </r>
  <r>
    <s v="U00994"/>
    <n v="27"/>
    <x v="1"/>
    <s v="Male"/>
    <n v="7.52"/>
    <n v="2.2599999999999998"/>
    <n v="2.12"/>
    <n v="1.07"/>
    <n v="5.85"/>
    <n v="4.38"/>
    <n v="1.4699999999999998"/>
    <n v="176"/>
    <n v="68"/>
    <n v="9.0425531914893629"/>
    <n v="9.4499999999999993"/>
    <s v="Low"/>
    <x v="1"/>
    <s v="Mild"/>
    <n v="0"/>
  </r>
  <r>
    <s v="U00995"/>
    <n v="30"/>
    <x v="1"/>
    <s v="Female"/>
    <n v="10.07"/>
    <n v="5.19"/>
    <n v="2.44"/>
    <n v="1.36"/>
    <n v="8.81"/>
    <n v="7.6300000000000008"/>
    <n v="1.1799999999999997"/>
    <n v="141"/>
    <n v="167"/>
    <n v="16.583912611717974"/>
    <n v="12.54"/>
    <s v="High"/>
    <x v="1"/>
    <s v="Moderate"/>
    <n v="1"/>
  </r>
  <r>
    <s v="U00996"/>
    <n v="33"/>
    <x v="1"/>
    <s v="Male"/>
    <n v="11.41"/>
    <n v="5.09"/>
    <n v="1.48"/>
    <n v="2.1800000000000002"/>
    <n v="7.77"/>
    <n v="6.57"/>
    <n v="1.1999999999999993"/>
    <n v="232"/>
    <n v="95"/>
    <n v="8.3260297984224358"/>
    <n v="13.03"/>
    <s v="Medium"/>
    <x v="1"/>
    <s v="Severe"/>
    <n v="1"/>
  </r>
  <r>
    <s v="U00997"/>
    <n v="30"/>
    <x v="1"/>
    <s v="Female"/>
    <n v="3.5"/>
    <n v="2.75"/>
    <n v="2.58"/>
    <n v="1.27"/>
    <n v="6.56"/>
    <n v="5.33"/>
    <n v="1.2299999999999995"/>
    <n v="90"/>
    <n v="19"/>
    <n v="5.4285714285714288"/>
    <n v="6.05"/>
    <s v="Low"/>
    <x v="0"/>
    <s v="Mild"/>
    <n v="0"/>
  </r>
  <r>
    <s v="U00998"/>
    <n v="29"/>
    <x v="1"/>
    <s v="Male"/>
    <n v="3.21"/>
    <n v="2.85"/>
    <n v="1.53"/>
    <n v="3.57"/>
    <n v="7.83"/>
    <n v="4.38"/>
    <n v="3.45"/>
    <n v="224"/>
    <n v="70"/>
    <n v="21.806853582554517"/>
    <n v="5.25"/>
    <s v="Medium"/>
    <x v="1"/>
    <s v="None"/>
    <n v="0"/>
  </r>
  <r>
    <s v="U00999"/>
    <n v="25"/>
    <x v="0"/>
    <s v="Female"/>
    <n v="4.4400000000000004"/>
    <n v="4.4800000000000004"/>
    <n v="3.77"/>
    <n v="3.76"/>
    <n v="8.7799999999999994"/>
    <n v="8.25"/>
    <n v="0.52999999999999936"/>
    <n v="31"/>
    <n v="114"/>
    <n v="25.675675675675674"/>
    <n v="6.66"/>
    <s v="High"/>
    <x v="1"/>
    <s v="Moderate"/>
    <n v="1"/>
  </r>
  <r>
    <s v="U01000"/>
    <n v="30"/>
    <x v="1"/>
    <s v="Other"/>
    <n v="3.53"/>
    <n v="0.81"/>
    <n v="1.37"/>
    <n v="3.46"/>
    <n v="6.47"/>
    <n v="2.1800000000000002"/>
    <n v="4.2899999999999991"/>
    <n v="92"/>
    <n v="43"/>
    <n v="12.18130311614731"/>
    <n v="5.21"/>
    <s v="High"/>
    <x v="0"/>
    <s v="Mild"/>
    <n v="0"/>
  </r>
  <r>
    <s v="U01001"/>
    <n v="31"/>
    <x v="1"/>
    <s v="Other"/>
    <n v="10.42"/>
    <n v="5.31"/>
    <n v="2.36"/>
    <n v="3.66"/>
    <n v="7.03"/>
    <n v="7.67"/>
    <n v="-0.63999999999999968"/>
    <n v="132"/>
    <n v="77"/>
    <n v="7.3896353166986568"/>
    <n v="11.74"/>
    <s v="High"/>
    <x v="1"/>
    <s v="Severe"/>
    <n v="1"/>
  </r>
  <r>
    <s v="U01002"/>
    <n v="18"/>
    <x v="0"/>
    <s v="Female"/>
    <n v="4.26"/>
    <n v="4.7300000000000004"/>
    <n v="3.48"/>
    <n v="4.3499999999999996"/>
    <n v="7.83"/>
    <n v="8.2100000000000009"/>
    <n v="-0.38000000000000078"/>
    <n v="238"/>
    <n v="107"/>
    <n v="25.11737089201878"/>
    <n v="7.02"/>
    <s v="Medium"/>
    <x v="0"/>
    <s v="Moderate"/>
    <n v="1"/>
  </r>
  <r>
    <s v="U01003"/>
    <n v="32"/>
    <x v="1"/>
    <s v="Female"/>
    <n v="5.05"/>
    <n v="2.4900000000000002"/>
    <n v="0.8"/>
    <n v="5.84"/>
    <n v="5.67"/>
    <n v="3.29"/>
    <n v="2.38"/>
    <n v="174"/>
    <n v="20"/>
    <n v="3.9603960396039604"/>
    <n v="5.9"/>
    <s v="High"/>
    <x v="1"/>
    <s v="Mild"/>
    <n v="0"/>
  </r>
  <r>
    <s v="U01004"/>
    <n v="33"/>
    <x v="1"/>
    <s v="Female"/>
    <n v="10.18"/>
    <n v="5.07"/>
    <n v="0.24"/>
    <n v="5.94"/>
    <n v="6.18"/>
    <n v="5.3100000000000005"/>
    <n v="0.86999999999999922"/>
    <n v="164"/>
    <n v="126"/>
    <n v="12.37721021611002"/>
    <n v="13.17"/>
    <s v="High"/>
    <x v="1"/>
    <s v="Severe"/>
    <n v="1"/>
  </r>
  <r>
    <s v="U01005"/>
    <n v="28"/>
    <x v="1"/>
    <s v="Male"/>
    <n v="8.7100000000000009"/>
    <n v="4.54"/>
    <n v="2.2599999999999998"/>
    <n v="5.86"/>
    <n v="8.01"/>
    <n v="6.8"/>
    <n v="1.21"/>
    <n v="156"/>
    <n v="55"/>
    <n v="6.3145809414466125"/>
    <n v="11.21"/>
    <s v="Low"/>
    <x v="1"/>
    <s v="Moderate"/>
    <n v="1"/>
  </r>
  <r>
    <s v="U01006"/>
    <n v="31"/>
    <x v="1"/>
    <s v="Other"/>
    <n v="10.36"/>
    <n v="3.06"/>
    <n v="3.56"/>
    <n v="5.97"/>
    <n v="5.18"/>
    <n v="6.62"/>
    <n v="-1.4400000000000004"/>
    <n v="104"/>
    <n v="33"/>
    <n v="3.1853281853281854"/>
    <n v="11.31"/>
    <s v="High"/>
    <x v="1"/>
    <s v="Severe"/>
    <n v="1"/>
  </r>
  <r>
    <s v="U01007"/>
    <n v="31"/>
    <x v="1"/>
    <s v="Other"/>
    <n v="11"/>
    <n v="2.71"/>
    <n v="1.18"/>
    <n v="3.93"/>
    <n v="6.25"/>
    <n v="3.8899999999999997"/>
    <n v="2.3600000000000003"/>
    <n v="22"/>
    <n v="72"/>
    <n v="6.5454545454545459"/>
    <n v="12.31"/>
    <s v="Low"/>
    <x v="1"/>
    <s v="Moderate"/>
    <n v="1"/>
  </r>
  <r>
    <s v="U01008"/>
    <n v="28"/>
    <x v="1"/>
    <s v="Male"/>
    <n v="7.79"/>
    <n v="4.09"/>
    <n v="0.8"/>
    <n v="5.0199999999999996"/>
    <n v="8.66"/>
    <n v="4.8899999999999997"/>
    <n v="3.7700000000000005"/>
    <n v="248"/>
    <n v="162"/>
    <n v="20.79589216944801"/>
    <n v="8.67"/>
    <s v="Low"/>
    <x v="0"/>
    <s v="Severe"/>
    <n v="1"/>
  </r>
  <r>
    <s v="U01009"/>
    <n v="21"/>
    <x v="0"/>
    <s v="Female"/>
    <n v="3.24"/>
    <n v="3.81"/>
    <n v="3.38"/>
    <n v="4.79"/>
    <n v="6.93"/>
    <n v="7.1899999999999995"/>
    <n v="-0.25999999999999979"/>
    <n v="37"/>
    <n v="98"/>
    <n v="30.246913580246911"/>
    <n v="5.92"/>
    <s v="Low"/>
    <x v="0"/>
    <s v="None"/>
    <n v="0"/>
  </r>
  <r>
    <s v="U01010"/>
    <n v="23"/>
    <x v="0"/>
    <s v="Other"/>
    <n v="6.82"/>
    <n v="1.99"/>
    <n v="3.75"/>
    <n v="1.69"/>
    <n v="6.1"/>
    <n v="5.74"/>
    <n v="0.35999999999999943"/>
    <n v="55"/>
    <n v="127"/>
    <n v="18.621700879765395"/>
    <n v="7.63"/>
    <s v="Medium"/>
    <x v="0"/>
    <s v="Moderate"/>
    <n v="1"/>
  </r>
  <r>
    <s v="U01011"/>
    <n v="24"/>
    <x v="0"/>
    <s v="Male"/>
    <n v="6.42"/>
    <n v="2.96"/>
    <n v="1.6"/>
    <n v="1.63"/>
    <n v="6.21"/>
    <n v="4.5600000000000005"/>
    <n v="1.6499999999999995"/>
    <n v="228"/>
    <n v="46"/>
    <n v="7.1651090342679131"/>
    <n v="7.15"/>
    <s v="Low"/>
    <x v="0"/>
    <s v="Mild"/>
    <n v="0"/>
  </r>
  <r>
    <s v="U01012"/>
    <n v="21"/>
    <x v="0"/>
    <s v="Other"/>
    <n v="11.47"/>
    <n v="4.57"/>
    <n v="1.43"/>
    <n v="5.97"/>
    <n v="6.37"/>
    <n v="6"/>
    <n v="0.37000000000000011"/>
    <n v="73"/>
    <n v="38"/>
    <n v="3.3129904097646032"/>
    <n v="13.97"/>
    <s v="Medium"/>
    <x v="1"/>
    <s v="Severe"/>
    <n v="1"/>
  </r>
  <r>
    <s v="U01013"/>
    <n v="21"/>
    <x v="0"/>
    <s v="Other"/>
    <n v="11.5"/>
    <n v="0.59"/>
    <n v="1.52"/>
    <n v="2.81"/>
    <n v="8.83"/>
    <n v="2.11"/>
    <n v="6.7200000000000006"/>
    <n v="45"/>
    <n v="105"/>
    <n v="9.1304347826086953"/>
    <n v="12.9"/>
    <s v="Medium"/>
    <x v="0"/>
    <s v="Severe"/>
    <n v="1"/>
  </r>
  <r>
    <s v="U01014"/>
    <n v="27"/>
    <x v="1"/>
    <s v="Male"/>
    <n v="5.0599999999999996"/>
    <n v="4.3600000000000003"/>
    <n v="2.6"/>
    <n v="4.96"/>
    <n v="8.44"/>
    <n v="6.9600000000000009"/>
    <n v="1.4799999999999986"/>
    <n v="24"/>
    <n v="85"/>
    <n v="16.798418972332016"/>
    <n v="7.38"/>
    <s v="Medium"/>
    <x v="0"/>
    <s v="Moderate"/>
    <n v="1"/>
  </r>
  <r>
    <s v="U01015"/>
    <n v="23"/>
    <x v="0"/>
    <s v="Other"/>
    <n v="8.08"/>
    <n v="1.2"/>
    <n v="0.62"/>
    <n v="4.32"/>
    <n v="7.93"/>
    <n v="1.8199999999999998"/>
    <n v="6.1099999999999994"/>
    <n v="35"/>
    <n v="167"/>
    <n v="20.668316831683168"/>
    <n v="10.59"/>
    <s v="High"/>
    <x v="1"/>
    <s v="Severe"/>
    <n v="1"/>
  </r>
  <r>
    <s v="U01016"/>
    <n v="31"/>
    <x v="1"/>
    <s v="Female"/>
    <n v="10.41"/>
    <n v="2.81"/>
    <n v="0.7"/>
    <n v="3.35"/>
    <n v="5.18"/>
    <n v="3.51"/>
    <n v="1.67"/>
    <n v="227"/>
    <n v="61"/>
    <n v="5.8597502401536987"/>
    <n v="11.82"/>
    <s v="Low"/>
    <x v="0"/>
    <s v="Moderate"/>
    <n v="1"/>
  </r>
  <r>
    <s v="U01017"/>
    <n v="24"/>
    <x v="0"/>
    <s v="Female"/>
    <n v="5.75"/>
    <n v="3.94"/>
    <n v="3.64"/>
    <n v="1.96"/>
    <n v="5.94"/>
    <n v="7.58"/>
    <n v="-1.6399999999999997"/>
    <n v="220"/>
    <n v="21"/>
    <n v="3.652173913043478"/>
    <n v="7.08"/>
    <s v="Medium"/>
    <x v="0"/>
    <s v="None"/>
    <n v="0"/>
  </r>
  <r>
    <s v="U01018"/>
    <n v="19"/>
    <x v="0"/>
    <s v="Female"/>
    <n v="7.86"/>
    <n v="4.6900000000000004"/>
    <n v="2.89"/>
    <n v="1.43"/>
    <n v="4.95"/>
    <n v="7.58"/>
    <n v="-2.63"/>
    <n v="109"/>
    <n v="72"/>
    <n v="9.1603053435114496"/>
    <n v="8.59"/>
    <s v="Low"/>
    <x v="0"/>
    <s v="Severe"/>
    <n v="1"/>
  </r>
  <r>
    <s v="U01019"/>
    <n v="31"/>
    <x v="1"/>
    <s v="Other"/>
    <n v="10.71"/>
    <n v="3.45"/>
    <n v="0.54"/>
    <n v="3.82"/>
    <n v="7.37"/>
    <n v="3.99"/>
    <n v="3.38"/>
    <n v="99"/>
    <n v="136"/>
    <n v="12.698412698412698"/>
    <n v="12.38"/>
    <s v="Medium"/>
    <x v="0"/>
    <s v="Severe"/>
    <n v="1"/>
  </r>
  <r>
    <s v="U01020"/>
    <n v="35"/>
    <x v="1"/>
    <s v="Male"/>
    <n v="6.29"/>
    <n v="3.87"/>
    <n v="2.87"/>
    <n v="3.13"/>
    <n v="7.87"/>
    <n v="6.74"/>
    <n v="1.1299999999999999"/>
    <n v="238"/>
    <n v="161"/>
    <n v="25.596184419713833"/>
    <n v="7.28"/>
    <s v="Low"/>
    <x v="0"/>
    <s v="Mild"/>
    <n v="0"/>
  </r>
  <r>
    <s v="U01021"/>
    <n v="20"/>
    <x v="0"/>
    <s v="Other"/>
    <n v="9.69"/>
    <n v="4.4400000000000004"/>
    <n v="1.1299999999999999"/>
    <n v="3.88"/>
    <n v="5.62"/>
    <n v="5.57"/>
    <n v="4.9999999999999822E-2"/>
    <n v="84"/>
    <n v="62"/>
    <n v="6.3983488132094948"/>
    <n v="12.02"/>
    <s v="Medium"/>
    <x v="1"/>
    <s v="Severe"/>
    <n v="1"/>
  </r>
  <r>
    <s v="U01022"/>
    <n v="34"/>
    <x v="1"/>
    <s v="Male"/>
    <n v="7.65"/>
    <n v="5.93"/>
    <n v="1.07"/>
    <n v="5.45"/>
    <n v="5.98"/>
    <n v="7"/>
    <n v="-1.0199999999999996"/>
    <n v="115"/>
    <n v="52"/>
    <n v="6.7973856209150325"/>
    <n v="9.6"/>
    <s v="Low"/>
    <x v="1"/>
    <s v="Moderate"/>
    <n v="1"/>
  </r>
  <r>
    <s v="U01023"/>
    <n v="23"/>
    <x v="0"/>
    <s v="Female"/>
    <n v="3.13"/>
    <n v="3.99"/>
    <n v="3.34"/>
    <n v="1.81"/>
    <n v="6.29"/>
    <n v="7.33"/>
    <n v="-1.04"/>
    <n v="22"/>
    <n v="161"/>
    <n v="51.437699680511187"/>
    <n v="4.83"/>
    <s v="Medium"/>
    <x v="0"/>
    <s v="Mild"/>
    <n v="0"/>
  </r>
  <r>
    <s v="U01024"/>
    <n v="24"/>
    <x v="0"/>
    <s v="Female"/>
    <n v="7.08"/>
    <n v="1.95"/>
    <n v="1.76"/>
    <n v="4.5999999999999996"/>
    <n v="7.45"/>
    <n v="3.71"/>
    <n v="3.74"/>
    <n v="151"/>
    <n v="101"/>
    <n v="14.265536723163841"/>
    <n v="8.42"/>
    <s v="Low"/>
    <x v="1"/>
    <s v="Moderate"/>
    <n v="1"/>
  </r>
  <r>
    <s v="U01025"/>
    <n v="35"/>
    <x v="1"/>
    <s v="Male"/>
    <n v="7.11"/>
    <n v="1.03"/>
    <n v="3.42"/>
    <n v="4.7"/>
    <n v="5.68"/>
    <n v="4.45"/>
    <n v="1.2299999999999995"/>
    <n v="220"/>
    <n v="108"/>
    <n v="15.189873417721518"/>
    <n v="8.68"/>
    <s v="Low"/>
    <x v="0"/>
    <s v="Mild"/>
    <n v="0"/>
  </r>
  <r>
    <s v="U01026"/>
    <n v="32"/>
    <x v="1"/>
    <s v="Other"/>
    <n v="10.47"/>
    <n v="1.1599999999999999"/>
    <n v="2.85"/>
    <n v="1.19"/>
    <n v="6.06"/>
    <n v="4.01"/>
    <n v="2.0499999999999998"/>
    <n v="135"/>
    <n v="126"/>
    <n v="12.034383954154727"/>
    <n v="12.35"/>
    <s v="Low"/>
    <x v="0"/>
    <s v="Severe"/>
    <n v="1"/>
  </r>
  <r>
    <s v="U01027"/>
    <n v="24"/>
    <x v="0"/>
    <s v="Other"/>
    <n v="4.28"/>
    <n v="4.24"/>
    <n v="3.1"/>
    <n v="1.59"/>
    <n v="7.85"/>
    <n v="7.34"/>
    <n v="0.50999999999999979"/>
    <n v="154"/>
    <n v="168"/>
    <n v="39.252336448598129"/>
    <n v="6.73"/>
    <s v="High"/>
    <x v="0"/>
    <s v="Severe"/>
    <n v="1"/>
  </r>
  <r>
    <s v="U01028"/>
    <n v="25"/>
    <x v="0"/>
    <s v="Male"/>
    <n v="9.24"/>
    <n v="5.98"/>
    <n v="0.67"/>
    <n v="1.37"/>
    <n v="7.56"/>
    <n v="6.65"/>
    <n v="0.90999999999999925"/>
    <n v="182"/>
    <n v="177"/>
    <n v="19.155844155844154"/>
    <n v="11.89"/>
    <s v="Low"/>
    <x v="0"/>
    <s v="Severe"/>
    <n v="1"/>
  </r>
  <r>
    <s v="U01029"/>
    <n v="26"/>
    <x v="1"/>
    <s v="Male"/>
    <n v="3.44"/>
    <n v="5.83"/>
    <n v="1.6"/>
    <n v="2.64"/>
    <n v="6.85"/>
    <n v="7.43"/>
    <n v="-0.58000000000000007"/>
    <n v="127"/>
    <n v="136"/>
    <n v="39.534883720930232"/>
    <n v="5.1100000000000003"/>
    <s v="Low"/>
    <x v="1"/>
    <s v="Moderate"/>
    <n v="1"/>
  </r>
  <r>
    <s v="U01030"/>
    <n v="26"/>
    <x v="1"/>
    <s v="Male"/>
    <n v="9.3800000000000008"/>
    <n v="4.17"/>
    <n v="0.84"/>
    <n v="4.53"/>
    <n v="7.17"/>
    <n v="5.01"/>
    <n v="2.16"/>
    <n v="37"/>
    <n v="30"/>
    <n v="3.1982942430703623"/>
    <n v="11.77"/>
    <s v="Low"/>
    <x v="0"/>
    <s v="Severe"/>
    <n v="1"/>
  </r>
  <r>
    <s v="U01031"/>
    <n v="25"/>
    <x v="0"/>
    <s v="Male"/>
    <n v="6.52"/>
    <n v="1.38"/>
    <n v="1.68"/>
    <n v="3.75"/>
    <n v="5.62"/>
    <n v="3.0599999999999996"/>
    <n v="2.5600000000000005"/>
    <n v="109"/>
    <n v="33"/>
    <n v="5.0613496932515343"/>
    <n v="7.59"/>
    <s v="Medium"/>
    <x v="0"/>
    <s v="Moderate"/>
    <n v="1"/>
  </r>
  <r>
    <s v="U01032"/>
    <n v="22"/>
    <x v="0"/>
    <s v="Other"/>
    <n v="4.8499999999999996"/>
    <n v="1.28"/>
    <n v="1.1000000000000001"/>
    <n v="2.2999999999999998"/>
    <n v="7.37"/>
    <n v="2.38"/>
    <n v="4.99"/>
    <n v="153"/>
    <n v="94"/>
    <n v="19.381443298969074"/>
    <n v="6.66"/>
    <s v="High"/>
    <x v="1"/>
    <s v="None"/>
    <n v="0"/>
  </r>
  <r>
    <s v="U01033"/>
    <n v="32"/>
    <x v="1"/>
    <s v="Male"/>
    <n v="5.69"/>
    <n v="1.19"/>
    <n v="2.97"/>
    <n v="3"/>
    <n v="4.82"/>
    <n v="4.16"/>
    <n v="0.66000000000000014"/>
    <n v="213"/>
    <n v="102"/>
    <n v="17.926186291739892"/>
    <n v="8.3800000000000008"/>
    <s v="Low"/>
    <x v="1"/>
    <s v="Mild"/>
    <n v="0"/>
  </r>
  <r>
    <s v="U01034"/>
    <n v="32"/>
    <x v="1"/>
    <s v="Other"/>
    <n v="6.83"/>
    <n v="1.43"/>
    <n v="2.84"/>
    <n v="5.26"/>
    <n v="6.69"/>
    <n v="4.2699999999999996"/>
    <n v="2.4200000000000008"/>
    <n v="94"/>
    <n v="72"/>
    <n v="10.541727672035138"/>
    <n v="8.64"/>
    <s v="Low"/>
    <x v="1"/>
    <s v="Mild"/>
    <n v="0"/>
  </r>
  <r>
    <s v="U01035"/>
    <n v="33"/>
    <x v="1"/>
    <s v="Other"/>
    <n v="10.53"/>
    <n v="5.8"/>
    <n v="1.69"/>
    <n v="4.01"/>
    <n v="8.39"/>
    <n v="7.49"/>
    <n v="0.90000000000000036"/>
    <n v="91"/>
    <n v="85"/>
    <n v="8.0721747388414062"/>
    <n v="13.29"/>
    <s v="High"/>
    <x v="1"/>
    <s v="Severe"/>
    <n v="1"/>
  </r>
  <r>
    <s v="U01036"/>
    <n v="26"/>
    <x v="1"/>
    <s v="Other"/>
    <n v="11.85"/>
    <n v="0.96"/>
    <n v="0.4"/>
    <n v="4.93"/>
    <n v="5.59"/>
    <n v="1.3599999999999999"/>
    <n v="4.2300000000000004"/>
    <n v="146"/>
    <n v="71"/>
    <n v="5.9915611814345997"/>
    <n v="13.83"/>
    <s v="High"/>
    <x v="1"/>
    <s v="Moderate"/>
    <n v="1"/>
  </r>
  <r>
    <s v="U01037"/>
    <n v="33"/>
    <x v="1"/>
    <s v="Male"/>
    <n v="8.0500000000000007"/>
    <n v="5.1100000000000003"/>
    <n v="1.5"/>
    <n v="3.35"/>
    <n v="8.66"/>
    <n v="6.61"/>
    <n v="2.0499999999999998"/>
    <n v="117"/>
    <n v="25"/>
    <n v="3.1055900621118009"/>
    <n v="10.050000000000001"/>
    <s v="High"/>
    <x v="0"/>
    <s v="Moderate"/>
    <n v="1"/>
  </r>
  <r>
    <s v="U01038"/>
    <n v="25"/>
    <x v="0"/>
    <s v="Female"/>
    <n v="6.25"/>
    <n v="4.2"/>
    <n v="3.62"/>
    <n v="2.82"/>
    <n v="6.27"/>
    <n v="7.82"/>
    <n v="-1.5500000000000007"/>
    <n v="210"/>
    <n v="25"/>
    <n v="4"/>
    <n v="7.62"/>
    <s v="Medium"/>
    <x v="1"/>
    <s v="Moderate"/>
    <n v="1"/>
  </r>
  <r>
    <s v="U01039"/>
    <n v="31"/>
    <x v="1"/>
    <s v="Female"/>
    <n v="9.02"/>
    <n v="0.64"/>
    <n v="2.27"/>
    <n v="0.63"/>
    <n v="8.76"/>
    <n v="2.91"/>
    <n v="5.85"/>
    <n v="45"/>
    <n v="89"/>
    <n v="9.8669623059866964"/>
    <n v="11.82"/>
    <s v="Low"/>
    <x v="1"/>
    <s v="Severe"/>
    <n v="1"/>
  </r>
  <r>
    <s v="U01040"/>
    <n v="29"/>
    <x v="1"/>
    <s v="Other"/>
    <n v="6.17"/>
    <n v="5.81"/>
    <n v="1.1100000000000001"/>
    <n v="4.8099999999999996"/>
    <n v="5.96"/>
    <n v="6.92"/>
    <n v="-0.96"/>
    <n v="198"/>
    <n v="177"/>
    <n v="28.687196110210696"/>
    <n v="7.33"/>
    <s v="Low"/>
    <x v="0"/>
    <s v="Severe"/>
    <n v="1"/>
  </r>
  <r>
    <s v="U01041"/>
    <n v="30"/>
    <x v="1"/>
    <s v="Male"/>
    <n v="9.7799999999999994"/>
    <n v="4.8"/>
    <n v="0.69"/>
    <n v="3.25"/>
    <n v="4.9000000000000004"/>
    <n v="5.49"/>
    <n v="-0.58999999999999986"/>
    <n v="110"/>
    <n v="172"/>
    <n v="17.586912065439673"/>
    <n v="11.63"/>
    <s v="Low"/>
    <x v="1"/>
    <s v="Severe"/>
    <n v="1"/>
  </r>
  <r>
    <s v="U01042"/>
    <n v="20"/>
    <x v="0"/>
    <s v="Male"/>
    <n v="8.76"/>
    <n v="2.2200000000000002"/>
    <n v="1.99"/>
    <n v="1.52"/>
    <n v="6.22"/>
    <n v="4.21"/>
    <n v="2.0099999999999998"/>
    <n v="87"/>
    <n v="139"/>
    <n v="15.867579908675799"/>
    <n v="10.14"/>
    <s v="Medium"/>
    <x v="1"/>
    <s v="Moderate"/>
    <n v="1"/>
  </r>
  <r>
    <s v="U01043"/>
    <n v="28"/>
    <x v="1"/>
    <s v="Male"/>
    <n v="3.14"/>
    <n v="1.54"/>
    <n v="1.24"/>
    <n v="3.28"/>
    <n v="7.39"/>
    <n v="2.7800000000000002"/>
    <n v="4.6099999999999994"/>
    <n v="95"/>
    <n v="158"/>
    <n v="50.318471337579616"/>
    <n v="4.99"/>
    <s v="Medium"/>
    <x v="0"/>
    <s v="None"/>
    <n v="0"/>
  </r>
  <r>
    <s v="U01044"/>
    <n v="20"/>
    <x v="0"/>
    <s v="Other"/>
    <n v="9.4"/>
    <n v="5.53"/>
    <n v="2.65"/>
    <n v="5.19"/>
    <n v="5.16"/>
    <n v="8.18"/>
    <n v="-3.0199999999999996"/>
    <n v="107"/>
    <n v="151"/>
    <n v="16.063829787234042"/>
    <n v="10.78"/>
    <s v="Low"/>
    <x v="1"/>
    <s v="Moderate"/>
    <n v="1"/>
  </r>
  <r>
    <s v="U01045"/>
    <n v="27"/>
    <x v="1"/>
    <s v="Male"/>
    <n v="8.52"/>
    <n v="5.84"/>
    <n v="1.3"/>
    <n v="1.74"/>
    <n v="8.2200000000000006"/>
    <n v="7.14"/>
    <n v="1.080000000000001"/>
    <n v="82"/>
    <n v="155"/>
    <n v="18.1924882629108"/>
    <n v="9.41"/>
    <s v="Medium"/>
    <x v="0"/>
    <s v="Severe"/>
    <n v="1"/>
  </r>
  <r>
    <s v="U01046"/>
    <n v="25"/>
    <x v="0"/>
    <s v="Other"/>
    <n v="5.21"/>
    <n v="1.74"/>
    <n v="2.59"/>
    <n v="1.69"/>
    <n v="4.5599999999999996"/>
    <n v="4.33"/>
    <n v="0.22999999999999954"/>
    <n v="82"/>
    <n v="20"/>
    <n v="3.8387715930902111"/>
    <n v="7.85"/>
    <s v="Medium"/>
    <x v="1"/>
    <s v="Mild"/>
    <n v="0"/>
  </r>
  <r>
    <s v="U01047"/>
    <n v="35"/>
    <x v="1"/>
    <s v="Female"/>
    <n v="11.99"/>
    <n v="1.56"/>
    <n v="0.74"/>
    <n v="3.35"/>
    <n v="6.3"/>
    <n v="2.2999999999999998"/>
    <n v="4"/>
    <n v="167"/>
    <n v="114"/>
    <n v="9.5079232693911599"/>
    <n v="14.36"/>
    <s v="High"/>
    <x v="1"/>
    <s v="Severe"/>
    <n v="1"/>
  </r>
  <r>
    <s v="U01048"/>
    <n v="29"/>
    <x v="1"/>
    <s v="Male"/>
    <n v="6.28"/>
    <n v="5.59"/>
    <n v="0.94"/>
    <n v="3.47"/>
    <n v="4.8499999999999996"/>
    <n v="6.5299999999999994"/>
    <n v="-1.6799999999999997"/>
    <n v="197"/>
    <n v="49"/>
    <n v="7.8025477707006363"/>
    <n v="7.58"/>
    <s v="High"/>
    <x v="0"/>
    <s v="Moderate"/>
    <n v="1"/>
  </r>
  <r>
    <s v="U01049"/>
    <n v="34"/>
    <x v="1"/>
    <s v="Other"/>
    <n v="9.3800000000000008"/>
    <n v="3.44"/>
    <n v="0.42"/>
    <n v="5.04"/>
    <n v="5.53"/>
    <n v="3.86"/>
    <n v="1.6700000000000004"/>
    <n v="109"/>
    <n v="180"/>
    <n v="19.189765458422173"/>
    <n v="12.32"/>
    <s v="Low"/>
    <x v="1"/>
    <s v="Severe"/>
    <n v="1"/>
  </r>
  <r>
    <s v="U01050"/>
    <n v="19"/>
    <x v="0"/>
    <s v="Female"/>
    <n v="7.14"/>
    <n v="2.91"/>
    <n v="2.36"/>
    <n v="0.86"/>
    <n v="8.98"/>
    <n v="5.27"/>
    <n v="3.7100000000000009"/>
    <n v="25"/>
    <n v="158"/>
    <n v="22.128851540616246"/>
    <n v="8.76"/>
    <s v="High"/>
    <x v="0"/>
    <s v="Moderate"/>
    <n v="1"/>
  </r>
  <r>
    <s v="U01051"/>
    <n v="22"/>
    <x v="0"/>
    <s v="Female"/>
    <n v="3.57"/>
    <n v="2.4500000000000002"/>
    <n v="3.82"/>
    <n v="2.02"/>
    <n v="5.63"/>
    <n v="6.27"/>
    <n v="-0.63999999999999968"/>
    <n v="249"/>
    <n v="22"/>
    <n v="6.1624649859943981"/>
    <n v="5.85"/>
    <s v="Medium"/>
    <x v="1"/>
    <s v="None"/>
    <n v="0"/>
  </r>
  <r>
    <s v="U01052"/>
    <n v="24"/>
    <x v="0"/>
    <s v="Other"/>
    <n v="8.9600000000000009"/>
    <n v="2.2000000000000002"/>
    <n v="2.79"/>
    <n v="2.1800000000000002"/>
    <n v="5.55"/>
    <n v="4.99"/>
    <n v="0.55999999999999961"/>
    <n v="224"/>
    <n v="145"/>
    <n v="16.183035714285712"/>
    <n v="11.83"/>
    <s v="Low"/>
    <x v="1"/>
    <s v="Moderate"/>
    <n v="1"/>
  </r>
  <r>
    <s v="U01053"/>
    <n v="19"/>
    <x v="0"/>
    <s v="Other"/>
    <n v="9.41"/>
    <n v="2.4700000000000002"/>
    <n v="0.48"/>
    <n v="5.88"/>
    <n v="7.26"/>
    <n v="2.95"/>
    <n v="4.3099999999999996"/>
    <n v="155"/>
    <n v="120"/>
    <n v="12.752391073326249"/>
    <n v="11.74"/>
    <s v="High"/>
    <x v="0"/>
    <s v="Moderate"/>
    <n v="1"/>
  </r>
  <r>
    <s v="U01054"/>
    <n v="23"/>
    <x v="0"/>
    <s v="Female"/>
    <n v="10.52"/>
    <n v="0.66"/>
    <n v="3.72"/>
    <n v="4.51"/>
    <n v="5.99"/>
    <n v="4.38"/>
    <n v="1.6100000000000003"/>
    <n v="44"/>
    <n v="118"/>
    <n v="11.216730038022813"/>
    <n v="12.46"/>
    <s v="High"/>
    <x v="1"/>
    <s v="Severe"/>
    <n v="1"/>
  </r>
  <r>
    <s v="U01055"/>
    <n v="33"/>
    <x v="1"/>
    <s v="Male"/>
    <n v="4.25"/>
    <n v="2.39"/>
    <n v="0.38"/>
    <n v="2.4500000000000002"/>
    <n v="7.68"/>
    <n v="2.77"/>
    <n v="4.91"/>
    <n v="245"/>
    <n v="79"/>
    <n v="18.588235294117649"/>
    <n v="6"/>
    <s v="Low"/>
    <x v="1"/>
    <s v="Mild"/>
    <n v="0"/>
  </r>
  <r>
    <s v="U01056"/>
    <n v="25"/>
    <x v="0"/>
    <s v="Male"/>
    <n v="6.16"/>
    <n v="4.0599999999999996"/>
    <n v="0.33"/>
    <n v="2.98"/>
    <n v="4.92"/>
    <n v="4.3899999999999997"/>
    <n v="0.53000000000000025"/>
    <n v="85"/>
    <n v="20"/>
    <n v="3.2467532467532467"/>
    <n v="8.86"/>
    <s v="Low"/>
    <x v="0"/>
    <s v="Severe"/>
    <n v="1"/>
  </r>
  <r>
    <s v="U01057"/>
    <n v="23"/>
    <x v="0"/>
    <s v="Other"/>
    <n v="3.02"/>
    <n v="5.92"/>
    <n v="0.05"/>
    <n v="2.2999999999999998"/>
    <n v="5.88"/>
    <n v="5.97"/>
    <n v="-8.9999999999999858E-2"/>
    <n v="224"/>
    <n v="160"/>
    <n v="52.980132450331126"/>
    <n v="4.93"/>
    <s v="Low"/>
    <x v="0"/>
    <s v="Moderate"/>
    <n v="1"/>
  </r>
  <r>
    <s v="U01058"/>
    <n v="33"/>
    <x v="1"/>
    <s v="Female"/>
    <n v="4.6399999999999997"/>
    <n v="1.7"/>
    <n v="1.38"/>
    <n v="5.3"/>
    <n v="8.61"/>
    <n v="3.08"/>
    <n v="5.5299999999999994"/>
    <n v="173"/>
    <n v="110"/>
    <n v="23.706896551724139"/>
    <n v="6.57"/>
    <s v="Medium"/>
    <x v="0"/>
    <s v="None"/>
    <n v="0"/>
  </r>
  <r>
    <s v="U01059"/>
    <n v="18"/>
    <x v="0"/>
    <s v="Male"/>
    <n v="8.6"/>
    <n v="5.64"/>
    <n v="3.55"/>
    <n v="4.87"/>
    <n v="5.04"/>
    <n v="9.19"/>
    <n v="-4.1499999999999995"/>
    <n v="99"/>
    <n v="89"/>
    <n v="10.348837209302326"/>
    <n v="9.3699999999999992"/>
    <s v="High"/>
    <x v="0"/>
    <s v="Moderate"/>
    <n v="1"/>
  </r>
  <r>
    <s v="U01060"/>
    <n v="33"/>
    <x v="1"/>
    <s v="Female"/>
    <n v="4.74"/>
    <n v="1.35"/>
    <n v="2.4500000000000002"/>
    <n v="2.36"/>
    <n v="6.55"/>
    <n v="3.8000000000000003"/>
    <n v="2.7499999999999996"/>
    <n v="188"/>
    <n v="155"/>
    <n v="32.700421940928265"/>
    <n v="7.32"/>
    <s v="Medium"/>
    <x v="0"/>
    <s v="None"/>
    <n v="0"/>
  </r>
  <r>
    <s v="U01061"/>
    <n v="25"/>
    <x v="0"/>
    <s v="Other"/>
    <n v="6.29"/>
    <n v="1.82"/>
    <n v="3.27"/>
    <n v="1.54"/>
    <n v="6.32"/>
    <n v="5.09"/>
    <n v="1.2300000000000004"/>
    <n v="111"/>
    <n v="30"/>
    <n v="4.7694753577106521"/>
    <n v="9.08"/>
    <s v="Medium"/>
    <x v="0"/>
    <s v="Mild"/>
    <n v="0"/>
  </r>
  <r>
    <s v="U01062"/>
    <n v="28"/>
    <x v="1"/>
    <s v="Female"/>
    <n v="11.21"/>
    <n v="3.6"/>
    <n v="2.81"/>
    <n v="3.37"/>
    <n v="7.91"/>
    <n v="6.41"/>
    <n v="1.5"/>
    <n v="184"/>
    <n v="66"/>
    <n v="5.8876003568242634"/>
    <n v="12.42"/>
    <s v="Low"/>
    <x v="1"/>
    <s v="Moderate"/>
    <n v="1"/>
  </r>
  <r>
    <s v="U01063"/>
    <n v="31"/>
    <x v="1"/>
    <s v="Other"/>
    <n v="6.64"/>
    <n v="2.57"/>
    <n v="1.96"/>
    <n v="3.2"/>
    <n v="5.95"/>
    <n v="4.5299999999999994"/>
    <n v="1.4200000000000008"/>
    <n v="143"/>
    <n v="171"/>
    <n v="25.753012048192772"/>
    <n v="8.11"/>
    <s v="Medium"/>
    <x v="1"/>
    <s v="Mild"/>
    <n v="0"/>
  </r>
  <r>
    <s v="U01064"/>
    <n v="19"/>
    <x v="0"/>
    <s v="Female"/>
    <n v="4.6900000000000004"/>
    <n v="0.99"/>
    <n v="3.57"/>
    <n v="4.6100000000000003"/>
    <n v="7.07"/>
    <n v="4.5599999999999996"/>
    <n v="2.5100000000000007"/>
    <n v="64"/>
    <n v="179"/>
    <n v="38.166311300639656"/>
    <n v="5.97"/>
    <s v="Low"/>
    <x v="0"/>
    <s v="None"/>
    <n v="0"/>
  </r>
  <r>
    <s v="U01065"/>
    <n v="30"/>
    <x v="1"/>
    <s v="Male"/>
    <n v="4.6900000000000004"/>
    <n v="5.8"/>
    <n v="0.21"/>
    <n v="5.04"/>
    <n v="8.43"/>
    <n v="6.01"/>
    <n v="2.42"/>
    <n v="209"/>
    <n v="145"/>
    <n v="30.916844349680169"/>
    <n v="6.5"/>
    <s v="Low"/>
    <x v="1"/>
    <s v="Moderate"/>
    <n v="1"/>
  </r>
  <r>
    <s v="U01066"/>
    <n v="21"/>
    <x v="0"/>
    <s v="Female"/>
    <n v="7.12"/>
    <n v="1.52"/>
    <n v="0.89"/>
    <n v="2.2599999999999998"/>
    <n v="7.71"/>
    <n v="2.41"/>
    <n v="5.3"/>
    <n v="146"/>
    <n v="67"/>
    <n v="9.4101123595505616"/>
    <n v="9.0500000000000007"/>
    <s v="High"/>
    <x v="0"/>
    <s v="Mild"/>
    <n v="0"/>
  </r>
  <r>
    <s v="U01067"/>
    <n v="24"/>
    <x v="0"/>
    <s v="Female"/>
    <n v="11.1"/>
    <n v="1.1399999999999999"/>
    <n v="1.1599999999999999"/>
    <n v="5.47"/>
    <n v="7.47"/>
    <n v="2.2999999999999998"/>
    <n v="5.17"/>
    <n v="232"/>
    <n v="99"/>
    <n v="8.9189189189189193"/>
    <n v="14.06"/>
    <s v="Medium"/>
    <x v="0"/>
    <s v="Severe"/>
    <n v="1"/>
  </r>
  <r>
    <s v="U01068"/>
    <n v="19"/>
    <x v="0"/>
    <s v="Other"/>
    <n v="4.4000000000000004"/>
    <n v="3.79"/>
    <n v="2.4900000000000002"/>
    <n v="1.92"/>
    <n v="8.65"/>
    <n v="6.28"/>
    <n v="2.37"/>
    <n v="194"/>
    <n v="161"/>
    <n v="36.590909090909086"/>
    <n v="6.68"/>
    <s v="High"/>
    <x v="1"/>
    <s v="None"/>
    <n v="0"/>
  </r>
  <r>
    <s v="U01069"/>
    <n v="26"/>
    <x v="1"/>
    <s v="Other"/>
    <n v="6.68"/>
    <n v="0.56000000000000005"/>
    <n v="3.29"/>
    <n v="2.57"/>
    <n v="8.2899999999999991"/>
    <n v="3.85"/>
    <n v="4.4399999999999995"/>
    <n v="68"/>
    <n v="139"/>
    <n v="20.808383233532936"/>
    <n v="7.81"/>
    <s v="Low"/>
    <x v="1"/>
    <s v="Mild"/>
    <n v="0"/>
  </r>
  <r>
    <s v="U01070"/>
    <n v="32"/>
    <x v="1"/>
    <s v="Other"/>
    <n v="4.16"/>
    <n v="4.29"/>
    <n v="0.28000000000000003"/>
    <n v="1.1299999999999999"/>
    <n v="5.22"/>
    <n v="4.57"/>
    <n v="0.64999999999999947"/>
    <n v="222"/>
    <n v="140"/>
    <n v="33.653846153846153"/>
    <n v="4.83"/>
    <s v="High"/>
    <x v="1"/>
    <s v="Moderate"/>
    <n v="1"/>
  </r>
  <r>
    <s v="U01071"/>
    <n v="26"/>
    <x v="1"/>
    <s v="Male"/>
    <n v="11.6"/>
    <n v="4.43"/>
    <n v="2.78"/>
    <n v="2.0699999999999998"/>
    <n v="5.79"/>
    <n v="7.2099999999999991"/>
    <n v="-1.419999999999999"/>
    <n v="239"/>
    <n v="160"/>
    <n v="13.793103448275863"/>
    <n v="12.75"/>
    <s v="Low"/>
    <x v="1"/>
    <s v="Moderate"/>
    <n v="1"/>
  </r>
  <r>
    <s v="U01072"/>
    <n v="35"/>
    <x v="1"/>
    <s v="Other"/>
    <n v="10.62"/>
    <n v="1.6"/>
    <n v="2.0699999999999998"/>
    <n v="0.7"/>
    <n v="6.65"/>
    <n v="3.67"/>
    <n v="2.9800000000000004"/>
    <n v="48"/>
    <n v="73"/>
    <n v="6.873822975517891"/>
    <n v="11.22"/>
    <s v="Medium"/>
    <x v="0"/>
    <s v="Moderate"/>
    <n v="1"/>
  </r>
  <r>
    <s v="U01073"/>
    <n v="20"/>
    <x v="0"/>
    <s v="Male"/>
    <n v="5.18"/>
    <n v="3.88"/>
    <n v="1.75"/>
    <n v="1.29"/>
    <n v="7.19"/>
    <n v="5.63"/>
    <n v="1.5600000000000005"/>
    <n v="30"/>
    <n v="143"/>
    <n v="27.606177606177607"/>
    <n v="7.6"/>
    <s v="Low"/>
    <x v="0"/>
    <s v="Mild"/>
    <n v="0"/>
  </r>
  <r>
    <s v="U01074"/>
    <n v="18"/>
    <x v="0"/>
    <s v="Other"/>
    <n v="11.54"/>
    <n v="2.38"/>
    <n v="3.8"/>
    <n v="5.57"/>
    <n v="6.08"/>
    <n v="6.18"/>
    <n v="-9.9999999999999645E-2"/>
    <n v="71"/>
    <n v="179"/>
    <n v="15.511265164644715"/>
    <n v="12.18"/>
    <s v="Medium"/>
    <x v="0"/>
    <s v="Severe"/>
    <n v="1"/>
  </r>
  <r>
    <s v="U01075"/>
    <n v="20"/>
    <x v="0"/>
    <s v="Male"/>
    <n v="5.03"/>
    <n v="3.95"/>
    <n v="1.34"/>
    <n v="4.47"/>
    <n v="4.6100000000000003"/>
    <n v="5.29"/>
    <n v="-0.67999999999999972"/>
    <n v="132"/>
    <n v="32"/>
    <n v="6.3618290258449299"/>
    <n v="7.64"/>
    <s v="High"/>
    <x v="1"/>
    <s v="None"/>
    <n v="0"/>
  </r>
  <r>
    <s v="U01076"/>
    <n v="35"/>
    <x v="1"/>
    <s v="Male"/>
    <n v="11.68"/>
    <n v="0.81"/>
    <n v="2.74"/>
    <n v="2.75"/>
    <n v="6.9"/>
    <n v="3.5500000000000003"/>
    <n v="3.35"/>
    <n v="178"/>
    <n v="58"/>
    <n v="4.9657534246575343"/>
    <n v="13.99"/>
    <s v="Medium"/>
    <x v="1"/>
    <s v="Moderate"/>
    <n v="1"/>
  </r>
  <r>
    <s v="U01077"/>
    <n v="21"/>
    <x v="0"/>
    <s v="Male"/>
    <n v="9.16"/>
    <n v="0.53"/>
    <n v="0.01"/>
    <n v="0.82"/>
    <n v="6.24"/>
    <n v="0.54"/>
    <n v="5.7"/>
    <n v="165"/>
    <n v="45"/>
    <n v="4.9126637554585155"/>
    <n v="11.8"/>
    <s v="High"/>
    <x v="0"/>
    <s v="Moderate"/>
    <n v="1"/>
  </r>
  <r>
    <s v="U01078"/>
    <n v="33"/>
    <x v="1"/>
    <s v="Other"/>
    <n v="11.43"/>
    <n v="4.05"/>
    <n v="1.1299999999999999"/>
    <n v="3.89"/>
    <n v="6.52"/>
    <n v="5.18"/>
    <n v="1.3399999999999999"/>
    <n v="211"/>
    <n v="75"/>
    <n v="6.5616797900262469"/>
    <n v="13.64"/>
    <s v="High"/>
    <x v="1"/>
    <s v="Severe"/>
    <n v="1"/>
  </r>
  <r>
    <s v="U01079"/>
    <n v="32"/>
    <x v="1"/>
    <s v="Female"/>
    <n v="7.31"/>
    <n v="5.44"/>
    <n v="1.82"/>
    <n v="5.34"/>
    <n v="5.51"/>
    <n v="7.2600000000000007"/>
    <n v="-1.7500000000000009"/>
    <n v="93"/>
    <n v="178"/>
    <n v="24.350205198358413"/>
    <n v="9.64"/>
    <s v="Medium"/>
    <x v="1"/>
    <s v="Moderate"/>
    <n v="1"/>
  </r>
  <r>
    <s v="U01080"/>
    <n v="18"/>
    <x v="0"/>
    <s v="Female"/>
    <n v="6.89"/>
    <n v="2.15"/>
    <n v="0.17"/>
    <n v="2.76"/>
    <n v="8.4600000000000009"/>
    <n v="2.3199999999999998"/>
    <n v="6.1400000000000006"/>
    <n v="238"/>
    <n v="73"/>
    <n v="10.595065312046444"/>
    <n v="9.86"/>
    <s v="Low"/>
    <x v="1"/>
    <s v="Mild"/>
    <n v="0"/>
  </r>
  <r>
    <s v="U01081"/>
    <n v="31"/>
    <x v="1"/>
    <s v="Male"/>
    <n v="10.95"/>
    <n v="3.03"/>
    <n v="1.81"/>
    <n v="5.74"/>
    <n v="6.59"/>
    <n v="4.84"/>
    <n v="1.75"/>
    <n v="106"/>
    <n v="98"/>
    <n v="8.9497716894977177"/>
    <n v="13.11"/>
    <s v="Low"/>
    <x v="0"/>
    <s v="Moderate"/>
    <n v="1"/>
  </r>
  <r>
    <s v="U01082"/>
    <n v="24"/>
    <x v="0"/>
    <s v="Male"/>
    <n v="8.1199999999999992"/>
    <n v="5.71"/>
    <n v="2.92"/>
    <n v="4.8099999999999996"/>
    <n v="6.14"/>
    <n v="8.629999999999999"/>
    <n v="-2.4899999999999993"/>
    <n v="138"/>
    <n v="155"/>
    <n v="19.088669950738918"/>
    <n v="10.78"/>
    <s v="Medium"/>
    <x v="1"/>
    <s v="Severe"/>
    <n v="1"/>
  </r>
  <r>
    <s v="U01083"/>
    <n v="30"/>
    <x v="1"/>
    <s v="Other"/>
    <n v="4.2699999999999996"/>
    <n v="1.1000000000000001"/>
    <n v="2.61"/>
    <n v="2.15"/>
    <n v="8.25"/>
    <n v="3.71"/>
    <n v="4.54"/>
    <n v="218"/>
    <n v="174"/>
    <n v="40.749414519906324"/>
    <n v="5.8"/>
    <s v="Low"/>
    <x v="0"/>
    <s v="Mild"/>
    <n v="0"/>
  </r>
  <r>
    <s v="U01084"/>
    <n v="23"/>
    <x v="0"/>
    <s v="Other"/>
    <n v="8.94"/>
    <n v="5.65"/>
    <n v="1.73"/>
    <n v="5.69"/>
    <n v="4.6100000000000003"/>
    <n v="7.3800000000000008"/>
    <n v="-2.7700000000000005"/>
    <n v="72"/>
    <n v="113"/>
    <n v="12.639821029082775"/>
    <n v="10.86"/>
    <s v="Low"/>
    <x v="1"/>
    <s v="Moderate"/>
    <n v="1"/>
  </r>
  <r>
    <s v="U01085"/>
    <n v="30"/>
    <x v="1"/>
    <s v="Other"/>
    <n v="8.18"/>
    <n v="4.9000000000000004"/>
    <n v="0.6"/>
    <n v="2.2400000000000002"/>
    <n v="5.61"/>
    <n v="5.5"/>
    <n v="0.11000000000000032"/>
    <n v="209"/>
    <n v="48"/>
    <n v="5.8679706601466997"/>
    <n v="10.59"/>
    <s v="Medium"/>
    <x v="1"/>
    <s v="Moderate"/>
    <n v="1"/>
  </r>
  <r>
    <s v="U01086"/>
    <n v="21"/>
    <x v="0"/>
    <s v="Male"/>
    <n v="10.08"/>
    <n v="0.97"/>
    <n v="0.03"/>
    <n v="5.24"/>
    <n v="4.74"/>
    <n v="1"/>
    <n v="3.74"/>
    <n v="238"/>
    <n v="38"/>
    <n v="3.7698412698412698"/>
    <n v="11.36"/>
    <s v="Medium"/>
    <x v="0"/>
    <s v="Moderate"/>
    <n v="1"/>
  </r>
  <r>
    <s v="U01087"/>
    <n v="27"/>
    <x v="1"/>
    <s v="Other"/>
    <n v="10.57"/>
    <n v="2.5"/>
    <n v="3.64"/>
    <n v="3.71"/>
    <n v="8.23"/>
    <n v="6.1400000000000006"/>
    <n v="2.09"/>
    <n v="141"/>
    <n v="101"/>
    <n v="9.5553453169347211"/>
    <n v="12.83"/>
    <s v="Medium"/>
    <x v="1"/>
    <s v="Moderate"/>
    <n v="1"/>
  </r>
  <r>
    <s v="U01088"/>
    <n v="23"/>
    <x v="0"/>
    <s v="Male"/>
    <n v="11.11"/>
    <n v="1.34"/>
    <n v="1.66"/>
    <n v="3.43"/>
    <n v="7.28"/>
    <n v="3"/>
    <n v="4.28"/>
    <n v="60"/>
    <n v="158"/>
    <n v="14.221422142214221"/>
    <n v="12.99"/>
    <s v="Medium"/>
    <x v="1"/>
    <s v="Moderate"/>
    <n v="1"/>
  </r>
  <r>
    <s v="U01089"/>
    <n v="22"/>
    <x v="0"/>
    <s v="Other"/>
    <n v="11.18"/>
    <n v="1.03"/>
    <n v="0.16"/>
    <n v="5.34"/>
    <n v="6.63"/>
    <n v="1.19"/>
    <n v="5.4399999999999995"/>
    <n v="142"/>
    <n v="58"/>
    <n v="5.1878354203935597"/>
    <n v="13.6"/>
    <s v="High"/>
    <x v="1"/>
    <s v="Severe"/>
    <n v="1"/>
  </r>
  <r>
    <s v="U01090"/>
    <n v="23"/>
    <x v="0"/>
    <s v="Other"/>
    <n v="7.03"/>
    <n v="0.61"/>
    <n v="1.97"/>
    <n v="4.1900000000000004"/>
    <n v="6.05"/>
    <n v="2.58"/>
    <n v="3.4699999999999998"/>
    <n v="106"/>
    <n v="36"/>
    <n v="5.1209103840682788"/>
    <n v="9.75"/>
    <s v="Low"/>
    <x v="0"/>
    <s v="Mild"/>
    <n v="0"/>
  </r>
  <r>
    <s v="U01091"/>
    <n v="27"/>
    <x v="1"/>
    <s v="Other"/>
    <n v="9.1"/>
    <n v="5.54"/>
    <n v="0.44"/>
    <n v="5.64"/>
    <n v="8.82"/>
    <n v="5.98"/>
    <n v="2.84"/>
    <n v="70"/>
    <n v="177"/>
    <n v="19.450549450549453"/>
    <n v="10.4"/>
    <s v="High"/>
    <x v="0"/>
    <s v="Severe"/>
    <n v="1"/>
  </r>
  <r>
    <s v="U01092"/>
    <n v="33"/>
    <x v="1"/>
    <s v="Female"/>
    <n v="3.14"/>
    <n v="5.4"/>
    <n v="1.67"/>
    <n v="1.43"/>
    <n v="8.33"/>
    <n v="7.07"/>
    <n v="1.2599999999999998"/>
    <n v="69"/>
    <n v="146"/>
    <n v="46.496815286624205"/>
    <n v="4.34"/>
    <s v="High"/>
    <x v="0"/>
    <s v="Severe"/>
    <n v="1"/>
  </r>
  <r>
    <s v="U01093"/>
    <n v="23"/>
    <x v="0"/>
    <s v="Female"/>
    <n v="3.47"/>
    <n v="1.81"/>
    <n v="1.23"/>
    <n v="2.97"/>
    <n v="6.45"/>
    <n v="3.04"/>
    <n v="3.41"/>
    <n v="30"/>
    <n v="84"/>
    <n v="24.207492795389047"/>
    <n v="5.84"/>
    <s v="High"/>
    <x v="1"/>
    <s v="None"/>
    <n v="0"/>
  </r>
  <r>
    <s v="U01094"/>
    <n v="35"/>
    <x v="1"/>
    <s v="Male"/>
    <n v="3.28"/>
    <n v="5.3"/>
    <n v="3.71"/>
    <n v="0.56000000000000005"/>
    <n v="7.08"/>
    <n v="9.01"/>
    <n v="-1.9299999999999997"/>
    <n v="97"/>
    <n v="112"/>
    <n v="34.146341463414636"/>
    <n v="4.28"/>
    <s v="Medium"/>
    <x v="1"/>
    <s v="Severe"/>
    <n v="1"/>
  </r>
  <r>
    <s v="U01095"/>
    <n v="26"/>
    <x v="1"/>
    <s v="Female"/>
    <n v="9.27"/>
    <n v="2.35"/>
    <n v="3.21"/>
    <n v="5.19"/>
    <n v="8.0299999999999994"/>
    <n v="5.5600000000000005"/>
    <n v="2.4699999999999989"/>
    <n v="124"/>
    <n v="102"/>
    <n v="11.003236245954692"/>
    <n v="10.1"/>
    <s v="Medium"/>
    <x v="1"/>
    <s v="Moderate"/>
    <n v="1"/>
  </r>
  <r>
    <s v="U01096"/>
    <n v="27"/>
    <x v="1"/>
    <s v="Male"/>
    <n v="5.4"/>
    <n v="5.52"/>
    <n v="3.68"/>
    <n v="0.97"/>
    <n v="7.5"/>
    <n v="9.1999999999999993"/>
    <n v="-1.6999999999999993"/>
    <n v="101"/>
    <n v="145"/>
    <n v="26.851851851851851"/>
    <n v="8.14"/>
    <s v="Low"/>
    <x v="0"/>
    <s v="Moderate"/>
    <n v="1"/>
  </r>
  <r>
    <s v="U01097"/>
    <n v="20"/>
    <x v="0"/>
    <s v="Male"/>
    <n v="4.59"/>
    <n v="0.86"/>
    <n v="2.29"/>
    <n v="1.8"/>
    <n v="4.8899999999999997"/>
    <n v="3.15"/>
    <n v="1.7399999999999998"/>
    <n v="39"/>
    <n v="17"/>
    <n v="3.7037037037037037"/>
    <n v="6.9"/>
    <s v="High"/>
    <x v="1"/>
    <s v="None"/>
    <n v="0"/>
  </r>
  <r>
    <s v="U01098"/>
    <n v="32"/>
    <x v="1"/>
    <s v="Other"/>
    <n v="8.68"/>
    <n v="2.3199999999999998"/>
    <n v="2.66"/>
    <n v="3.87"/>
    <n v="4.75"/>
    <n v="4.9800000000000004"/>
    <n v="-0.23000000000000043"/>
    <n v="55"/>
    <n v="66"/>
    <n v="7.6036866359447011"/>
    <n v="11.48"/>
    <s v="Low"/>
    <x v="0"/>
    <s v="Moderate"/>
    <n v="1"/>
  </r>
  <r>
    <s v="U01099"/>
    <n v="20"/>
    <x v="0"/>
    <s v="Other"/>
    <n v="3.03"/>
    <n v="4.8499999999999996"/>
    <n v="0.93"/>
    <n v="0.77"/>
    <n v="4.8600000000000003"/>
    <n v="5.7799999999999994"/>
    <n v="-0.91999999999999904"/>
    <n v="102"/>
    <n v="175"/>
    <n v="57.755775577557756"/>
    <n v="4.8499999999999996"/>
    <s v="Medium"/>
    <x v="0"/>
    <s v="Severe"/>
    <n v="1"/>
  </r>
  <r>
    <s v="U01100"/>
    <n v="23"/>
    <x v="0"/>
    <s v="Other"/>
    <n v="7.22"/>
    <n v="4.5199999999999996"/>
    <n v="2.37"/>
    <n v="5.23"/>
    <n v="6.49"/>
    <n v="6.89"/>
    <n v="-0.39999999999999947"/>
    <n v="149"/>
    <n v="16"/>
    <n v="2.21606648199446"/>
    <n v="7.92"/>
    <s v="Low"/>
    <x v="1"/>
    <s v="Moderate"/>
    <n v="1"/>
  </r>
  <r>
    <s v="U01101"/>
    <n v="24"/>
    <x v="0"/>
    <s v="Other"/>
    <n v="9.3000000000000007"/>
    <n v="4.37"/>
    <n v="0.3"/>
    <n v="1.53"/>
    <n v="5.95"/>
    <n v="4.67"/>
    <n v="1.2800000000000002"/>
    <n v="78"/>
    <n v="56"/>
    <n v="6.021505376344086"/>
    <n v="10.79"/>
    <s v="High"/>
    <x v="1"/>
    <s v="Severe"/>
    <n v="1"/>
  </r>
  <r>
    <s v="U01102"/>
    <n v="27"/>
    <x v="1"/>
    <s v="Male"/>
    <n v="4.96"/>
    <n v="1.88"/>
    <n v="1.38"/>
    <n v="1.82"/>
    <n v="4.53"/>
    <n v="3.26"/>
    <n v="1.2700000000000005"/>
    <n v="247"/>
    <n v="79"/>
    <n v="15.92741935483871"/>
    <n v="6.16"/>
    <s v="Low"/>
    <x v="0"/>
    <s v="None"/>
    <n v="0"/>
  </r>
  <r>
    <s v="U01103"/>
    <n v="33"/>
    <x v="1"/>
    <s v="Other"/>
    <n v="6.1"/>
    <n v="4.53"/>
    <n v="2.48"/>
    <n v="5"/>
    <n v="4.8600000000000003"/>
    <n v="7.01"/>
    <n v="-2.1499999999999995"/>
    <n v="215"/>
    <n v="129"/>
    <n v="21.147540983606557"/>
    <n v="6.63"/>
    <s v="High"/>
    <x v="0"/>
    <s v="Severe"/>
    <n v="1"/>
  </r>
  <r>
    <s v="U01104"/>
    <n v="29"/>
    <x v="1"/>
    <s v="Female"/>
    <n v="9.2799999999999994"/>
    <n v="3.83"/>
    <n v="3.84"/>
    <n v="3.63"/>
    <n v="7.77"/>
    <n v="7.67"/>
    <n v="9.9999999999999645E-2"/>
    <n v="101"/>
    <n v="130"/>
    <n v="14.008620689655173"/>
    <n v="10.68"/>
    <s v="Medium"/>
    <x v="1"/>
    <s v="Severe"/>
    <n v="1"/>
  </r>
  <r>
    <s v="U01105"/>
    <n v="33"/>
    <x v="1"/>
    <s v="Female"/>
    <n v="5.82"/>
    <n v="6"/>
    <n v="0.76"/>
    <n v="3.73"/>
    <n v="4.6900000000000004"/>
    <n v="6.76"/>
    <n v="-2.0699999999999994"/>
    <n v="110"/>
    <n v="119"/>
    <n v="20.446735395189002"/>
    <n v="7.48"/>
    <s v="Medium"/>
    <x v="1"/>
    <s v="Severe"/>
    <n v="1"/>
  </r>
  <r>
    <s v="U01106"/>
    <n v="32"/>
    <x v="1"/>
    <s v="Female"/>
    <n v="7.07"/>
    <n v="1.28"/>
    <n v="3"/>
    <n v="2.81"/>
    <n v="4.6100000000000003"/>
    <n v="4.28"/>
    <n v="0.33000000000000007"/>
    <n v="55"/>
    <n v="96"/>
    <n v="13.578500707213578"/>
    <n v="8.52"/>
    <s v="High"/>
    <x v="0"/>
    <s v="Moderate"/>
    <n v="1"/>
  </r>
  <r>
    <s v="U01107"/>
    <n v="18"/>
    <x v="0"/>
    <s v="Female"/>
    <n v="6.91"/>
    <n v="5"/>
    <n v="3.62"/>
    <n v="1.33"/>
    <n v="8.76"/>
    <n v="8.620000000000001"/>
    <n v="0.13999999999999879"/>
    <n v="75"/>
    <n v="39"/>
    <n v="5.6439942112879882"/>
    <n v="7.45"/>
    <s v="Medium"/>
    <x v="0"/>
    <s v="Severe"/>
    <n v="1"/>
  </r>
  <r>
    <s v="U01108"/>
    <n v="24"/>
    <x v="0"/>
    <s v="Female"/>
    <n v="3.2"/>
    <n v="2.66"/>
    <n v="1.21"/>
    <n v="5.75"/>
    <n v="6.97"/>
    <n v="3.87"/>
    <n v="3.0999999999999996"/>
    <n v="78"/>
    <n v="63"/>
    <n v="19.6875"/>
    <n v="4.92"/>
    <s v="High"/>
    <x v="1"/>
    <s v="Mild"/>
    <n v="0"/>
  </r>
  <r>
    <s v="U01109"/>
    <n v="23"/>
    <x v="0"/>
    <s v="Male"/>
    <n v="7.39"/>
    <n v="4.16"/>
    <n v="1.41"/>
    <n v="1.08"/>
    <n v="8.7899999999999991"/>
    <n v="5.57"/>
    <n v="3.2199999999999989"/>
    <n v="200"/>
    <n v="137"/>
    <n v="18.538565629228689"/>
    <n v="9.41"/>
    <s v="Low"/>
    <x v="0"/>
    <s v="Severe"/>
    <n v="1"/>
  </r>
  <r>
    <s v="U01110"/>
    <n v="31"/>
    <x v="1"/>
    <s v="Female"/>
    <n v="7.41"/>
    <n v="5.76"/>
    <n v="2.5299999999999998"/>
    <n v="2.36"/>
    <n v="5.9"/>
    <n v="8.2899999999999991"/>
    <n v="-2.3899999999999988"/>
    <n v="178"/>
    <n v="124"/>
    <n v="16.734143049932523"/>
    <n v="9.44"/>
    <s v="High"/>
    <x v="0"/>
    <s v="Severe"/>
    <n v="1"/>
  </r>
  <r>
    <s v="U01111"/>
    <n v="29"/>
    <x v="1"/>
    <s v="Female"/>
    <n v="10.26"/>
    <n v="5.25"/>
    <n v="1.48"/>
    <n v="5.84"/>
    <n v="4.78"/>
    <n v="6.73"/>
    <n v="-1.9500000000000002"/>
    <n v="134"/>
    <n v="109"/>
    <n v="10.623781676413255"/>
    <n v="11.8"/>
    <s v="Low"/>
    <x v="1"/>
    <s v="Moderate"/>
    <n v="1"/>
  </r>
  <r>
    <s v="U01112"/>
    <n v="33"/>
    <x v="1"/>
    <s v="Male"/>
    <n v="10.08"/>
    <n v="3.55"/>
    <n v="2.31"/>
    <n v="2.3199999999999998"/>
    <n v="5.37"/>
    <n v="5.8599999999999994"/>
    <n v="-0.48999999999999932"/>
    <n v="52"/>
    <n v="97"/>
    <n v="9.6230158730158735"/>
    <n v="12.53"/>
    <s v="High"/>
    <x v="0"/>
    <s v="Moderate"/>
    <n v="1"/>
  </r>
  <r>
    <s v="U01113"/>
    <n v="33"/>
    <x v="1"/>
    <s v="Other"/>
    <n v="8.07"/>
    <n v="5.4"/>
    <n v="1.25"/>
    <n v="5.34"/>
    <n v="6.23"/>
    <n v="6.65"/>
    <n v="-0.41999999999999993"/>
    <n v="57"/>
    <n v="174"/>
    <n v="21.561338289962823"/>
    <n v="9.3699999999999992"/>
    <s v="High"/>
    <x v="1"/>
    <s v="Severe"/>
    <n v="1"/>
  </r>
  <r>
    <s v="U01114"/>
    <n v="26"/>
    <x v="1"/>
    <s v="Female"/>
    <n v="3.6"/>
    <n v="2.64"/>
    <n v="0.77"/>
    <n v="4.7300000000000004"/>
    <n v="7.7"/>
    <n v="3.41"/>
    <n v="4.29"/>
    <n v="113"/>
    <n v="30"/>
    <n v="8.3333333333333339"/>
    <n v="5.28"/>
    <s v="Low"/>
    <x v="0"/>
    <s v="Mild"/>
    <n v="0"/>
  </r>
  <r>
    <s v="U01115"/>
    <n v="33"/>
    <x v="1"/>
    <s v="Female"/>
    <n v="8.06"/>
    <n v="4.8099999999999996"/>
    <n v="3.83"/>
    <n v="3.17"/>
    <n v="5.91"/>
    <n v="8.64"/>
    <n v="-2.7300000000000004"/>
    <n v="246"/>
    <n v="152"/>
    <n v="18.858560794044664"/>
    <n v="9.06"/>
    <s v="High"/>
    <x v="0"/>
    <s v="Moderate"/>
    <n v="1"/>
  </r>
  <r>
    <s v="U01116"/>
    <n v="19"/>
    <x v="0"/>
    <s v="Male"/>
    <n v="9.6199999999999992"/>
    <n v="1.57"/>
    <n v="3.2"/>
    <n v="2.0499999999999998"/>
    <n v="8.06"/>
    <n v="4.7700000000000005"/>
    <n v="3.29"/>
    <n v="128"/>
    <n v="17"/>
    <n v="1.7671517671517674"/>
    <n v="10.87"/>
    <s v="Low"/>
    <x v="0"/>
    <s v="Severe"/>
    <n v="1"/>
  </r>
  <r>
    <s v="U01117"/>
    <n v="18"/>
    <x v="0"/>
    <s v="Female"/>
    <n v="8.86"/>
    <n v="4.6900000000000004"/>
    <n v="0.31"/>
    <n v="3.06"/>
    <n v="8.59"/>
    <n v="5"/>
    <n v="3.59"/>
    <n v="57"/>
    <n v="129"/>
    <n v="14.559819413092551"/>
    <n v="10.92"/>
    <s v="High"/>
    <x v="0"/>
    <s v="Severe"/>
    <n v="1"/>
  </r>
  <r>
    <s v="U01118"/>
    <n v="21"/>
    <x v="0"/>
    <s v="Female"/>
    <n v="11.43"/>
    <n v="3.01"/>
    <n v="0.79"/>
    <n v="3.84"/>
    <n v="5.78"/>
    <n v="3.8"/>
    <n v="1.9800000000000004"/>
    <n v="170"/>
    <n v="47"/>
    <n v="4.1119860017497816"/>
    <n v="12.74"/>
    <s v="Low"/>
    <x v="0"/>
    <s v="Moderate"/>
    <n v="1"/>
  </r>
  <r>
    <s v="U01119"/>
    <n v="35"/>
    <x v="1"/>
    <s v="Other"/>
    <n v="7.29"/>
    <n v="1.28"/>
    <n v="3.33"/>
    <n v="2.56"/>
    <n v="4.6100000000000003"/>
    <n v="4.6100000000000003"/>
    <n v="0"/>
    <n v="131"/>
    <n v="180"/>
    <n v="24.691358024691358"/>
    <n v="8.6"/>
    <s v="Low"/>
    <x v="1"/>
    <s v="Mild"/>
    <n v="0"/>
  </r>
  <r>
    <s v="U01120"/>
    <n v="27"/>
    <x v="1"/>
    <s v="Male"/>
    <n v="5.92"/>
    <n v="4.66"/>
    <n v="0.16"/>
    <n v="3.31"/>
    <n v="7.75"/>
    <n v="4.82"/>
    <n v="2.9299999999999997"/>
    <n v="202"/>
    <n v="48"/>
    <n v="8.1081081081081088"/>
    <n v="7.66"/>
    <s v="Low"/>
    <x v="0"/>
    <s v="Moderate"/>
    <n v="1"/>
  </r>
  <r>
    <s v="U01121"/>
    <n v="34"/>
    <x v="1"/>
    <s v="Other"/>
    <n v="4.47"/>
    <n v="4.43"/>
    <n v="0.37"/>
    <n v="2.48"/>
    <n v="6.11"/>
    <n v="4.8"/>
    <n v="1.3100000000000005"/>
    <n v="40"/>
    <n v="120"/>
    <n v="26.845637583892618"/>
    <n v="5.83"/>
    <s v="Low"/>
    <x v="1"/>
    <s v="Severe"/>
    <n v="1"/>
  </r>
  <r>
    <s v="U01122"/>
    <n v="19"/>
    <x v="0"/>
    <s v="Male"/>
    <n v="7.72"/>
    <n v="4.03"/>
    <n v="1.58"/>
    <n v="1.35"/>
    <n v="8.1999999999999993"/>
    <n v="5.61"/>
    <n v="2.589999999999999"/>
    <n v="228"/>
    <n v="68"/>
    <n v="8.8082901554404156"/>
    <n v="9.34"/>
    <s v="Low"/>
    <x v="1"/>
    <s v="Moderate"/>
    <n v="1"/>
  </r>
  <r>
    <s v="U01123"/>
    <n v="19"/>
    <x v="0"/>
    <s v="Other"/>
    <n v="8.8000000000000007"/>
    <n v="3.57"/>
    <n v="0.21"/>
    <n v="5.14"/>
    <n v="5.51"/>
    <n v="3.78"/>
    <n v="1.73"/>
    <n v="30"/>
    <n v="25"/>
    <n v="2.8409090909090908"/>
    <n v="9.85"/>
    <s v="Low"/>
    <x v="0"/>
    <s v="Moderate"/>
    <n v="1"/>
  </r>
  <r>
    <s v="U01124"/>
    <n v="28"/>
    <x v="1"/>
    <s v="Male"/>
    <n v="5.91"/>
    <n v="4.66"/>
    <n v="2.68"/>
    <n v="0.61"/>
    <n v="7.94"/>
    <n v="7.34"/>
    <n v="0.60000000000000053"/>
    <n v="146"/>
    <n v="21"/>
    <n v="3.5532994923857868"/>
    <n v="8.08"/>
    <s v="High"/>
    <x v="1"/>
    <s v="Moderate"/>
    <n v="1"/>
  </r>
  <r>
    <s v="U01125"/>
    <n v="24"/>
    <x v="0"/>
    <s v="Male"/>
    <n v="8.31"/>
    <n v="1.65"/>
    <n v="2.33"/>
    <n v="0.54"/>
    <n v="7.66"/>
    <n v="3.98"/>
    <n v="3.68"/>
    <n v="168"/>
    <n v="109"/>
    <n v="13.116726835138387"/>
    <n v="10.08"/>
    <s v="Low"/>
    <x v="1"/>
    <s v="Moderate"/>
    <n v="1"/>
  </r>
  <r>
    <s v="U01126"/>
    <n v="35"/>
    <x v="1"/>
    <s v="Male"/>
    <n v="3.07"/>
    <n v="3.95"/>
    <n v="2.4900000000000002"/>
    <n v="1.96"/>
    <n v="6.18"/>
    <n v="6.44"/>
    <n v="-0.26000000000000068"/>
    <n v="119"/>
    <n v="55"/>
    <n v="17.915309446254074"/>
    <n v="5.66"/>
    <s v="High"/>
    <x v="1"/>
    <s v="Mild"/>
    <n v="0"/>
  </r>
  <r>
    <s v="U01127"/>
    <n v="28"/>
    <x v="1"/>
    <s v="Male"/>
    <n v="11.08"/>
    <n v="2.66"/>
    <n v="2.6"/>
    <n v="2.98"/>
    <n v="6.5"/>
    <n v="5.26"/>
    <n v="1.2400000000000002"/>
    <n v="186"/>
    <n v="146"/>
    <n v="13.176895306859207"/>
    <n v="13.51"/>
    <s v="Low"/>
    <x v="0"/>
    <s v="Moderate"/>
    <n v="1"/>
  </r>
  <r>
    <s v="U01128"/>
    <n v="30"/>
    <x v="1"/>
    <s v="Female"/>
    <n v="10.24"/>
    <n v="4.59"/>
    <n v="3.5"/>
    <n v="1.6"/>
    <n v="7.07"/>
    <n v="8.09"/>
    <n v="-1.0199999999999996"/>
    <n v="211"/>
    <n v="91"/>
    <n v="8.88671875"/>
    <n v="12.82"/>
    <s v="High"/>
    <x v="0"/>
    <s v="Severe"/>
    <n v="1"/>
  </r>
  <r>
    <s v="U01129"/>
    <n v="32"/>
    <x v="1"/>
    <s v="Male"/>
    <n v="3.49"/>
    <n v="3.94"/>
    <n v="2.27"/>
    <n v="5.36"/>
    <n v="5.64"/>
    <n v="6.21"/>
    <n v="-0.57000000000000028"/>
    <n v="150"/>
    <n v="21"/>
    <n v="6.0171919770773634"/>
    <n v="4.76"/>
    <s v="Low"/>
    <x v="0"/>
    <s v="Mild"/>
    <n v="0"/>
  </r>
  <r>
    <s v="U01130"/>
    <n v="33"/>
    <x v="1"/>
    <s v="Male"/>
    <n v="11.52"/>
    <n v="2.64"/>
    <n v="1.31"/>
    <n v="5.91"/>
    <n v="7.21"/>
    <n v="3.95"/>
    <n v="3.26"/>
    <n v="62"/>
    <n v="140"/>
    <n v="12.152777777777779"/>
    <n v="13.22"/>
    <s v="High"/>
    <x v="1"/>
    <s v="Moderate"/>
    <n v="1"/>
  </r>
  <r>
    <s v="U01131"/>
    <n v="21"/>
    <x v="0"/>
    <s v="Male"/>
    <n v="10.96"/>
    <n v="5.19"/>
    <n v="2.48"/>
    <n v="5.21"/>
    <n v="8.76"/>
    <n v="7.67"/>
    <n v="1.0899999999999999"/>
    <n v="20"/>
    <n v="92"/>
    <n v="8.3941605839416056"/>
    <n v="12.57"/>
    <s v="High"/>
    <x v="0"/>
    <s v="Moderate"/>
    <n v="1"/>
  </r>
  <r>
    <s v="U01132"/>
    <n v="29"/>
    <x v="1"/>
    <s v="Male"/>
    <n v="4.9400000000000004"/>
    <n v="1.55"/>
    <n v="1.69"/>
    <n v="5.32"/>
    <n v="4.84"/>
    <n v="3.24"/>
    <n v="1.5999999999999996"/>
    <n v="126"/>
    <n v="20"/>
    <n v="4.048582995951417"/>
    <n v="6.18"/>
    <s v="Low"/>
    <x v="0"/>
    <s v="Mild"/>
    <n v="0"/>
  </r>
  <r>
    <s v="U01133"/>
    <n v="26"/>
    <x v="1"/>
    <s v="Male"/>
    <n v="7.11"/>
    <n v="5.63"/>
    <n v="3.93"/>
    <n v="5.53"/>
    <n v="5.04"/>
    <n v="9.56"/>
    <n v="-4.5200000000000005"/>
    <n v="182"/>
    <n v="22"/>
    <n v="3.0942334739803092"/>
    <n v="9.81"/>
    <s v="Medium"/>
    <x v="0"/>
    <s v="Moderate"/>
    <n v="1"/>
  </r>
  <r>
    <s v="U01134"/>
    <n v="20"/>
    <x v="0"/>
    <s v="Male"/>
    <n v="9.52"/>
    <n v="3"/>
    <n v="3.55"/>
    <n v="4.32"/>
    <n v="5.73"/>
    <n v="6.55"/>
    <n v="-0.8199999999999994"/>
    <n v="25"/>
    <n v="159"/>
    <n v="16.701680672268907"/>
    <n v="11.22"/>
    <s v="High"/>
    <x v="0"/>
    <s v="Moderate"/>
    <n v="1"/>
  </r>
  <r>
    <s v="U01135"/>
    <n v="30"/>
    <x v="1"/>
    <s v="Other"/>
    <n v="9.1"/>
    <n v="0.66"/>
    <n v="1.99"/>
    <n v="5.07"/>
    <n v="6.36"/>
    <n v="2.65"/>
    <n v="3.7100000000000004"/>
    <n v="23"/>
    <n v="162"/>
    <n v="17.802197802197803"/>
    <n v="11.84"/>
    <s v="High"/>
    <x v="0"/>
    <s v="Severe"/>
    <n v="1"/>
  </r>
  <r>
    <s v="U01136"/>
    <n v="27"/>
    <x v="1"/>
    <s v="Other"/>
    <n v="9.4700000000000006"/>
    <n v="1.61"/>
    <n v="1.07"/>
    <n v="4.1900000000000004"/>
    <n v="8.83"/>
    <n v="2.68"/>
    <n v="6.15"/>
    <n v="68"/>
    <n v="75"/>
    <n v="7.9197465681098196"/>
    <n v="11.69"/>
    <s v="Low"/>
    <x v="0"/>
    <s v="Severe"/>
    <n v="1"/>
  </r>
  <r>
    <s v="U01137"/>
    <n v="33"/>
    <x v="1"/>
    <s v="Other"/>
    <n v="10.130000000000001"/>
    <n v="4.4400000000000004"/>
    <n v="2.97"/>
    <n v="2.08"/>
    <n v="4.9000000000000004"/>
    <n v="7.41"/>
    <n v="-2.5099999999999998"/>
    <n v="114"/>
    <n v="131"/>
    <n v="12.93188548864758"/>
    <n v="12.68"/>
    <s v="High"/>
    <x v="0"/>
    <s v="Severe"/>
    <n v="1"/>
  </r>
  <r>
    <s v="U01138"/>
    <n v="29"/>
    <x v="1"/>
    <s v="Other"/>
    <n v="9.5399999999999991"/>
    <n v="3.47"/>
    <n v="1.28"/>
    <n v="4.0199999999999996"/>
    <n v="6.33"/>
    <n v="4.75"/>
    <n v="1.58"/>
    <n v="168"/>
    <n v="117"/>
    <n v="12.264150943396228"/>
    <n v="10.97"/>
    <s v="Medium"/>
    <x v="1"/>
    <s v="Moderate"/>
    <n v="1"/>
  </r>
  <r>
    <s v="U01139"/>
    <n v="33"/>
    <x v="1"/>
    <s v="Other"/>
    <n v="9.08"/>
    <n v="2.74"/>
    <n v="3.85"/>
    <n v="0.98"/>
    <n v="5.64"/>
    <n v="6.59"/>
    <n v="-0.95000000000000018"/>
    <n v="55"/>
    <n v="100"/>
    <n v="11.013215859030836"/>
    <n v="11.89"/>
    <s v="High"/>
    <x v="1"/>
    <s v="Severe"/>
    <n v="1"/>
  </r>
  <r>
    <s v="U01140"/>
    <n v="23"/>
    <x v="0"/>
    <s v="Male"/>
    <n v="11.01"/>
    <n v="2.39"/>
    <n v="3.67"/>
    <n v="5.9"/>
    <n v="5.15"/>
    <n v="6.0600000000000005"/>
    <n v="-0.91000000000000014"/>
    <n v="107"/>
    <n v="153"/>
    <n v="13.896457765667575"/>
    <n v="13.09"/>
    <s v="High"/>
    <x v="0"/>
    <s v="Moderate"/>
    <n v="1"/>
  </r>
  <r>
    <s v="U01141"/>
    <n v="30"/>
    <x v="1"/>
    <s v="Other"/>
    <n v="3.74"/>
    <n v="2.8"/>
    <n v="0.45"/>
    <n v="3.26"/>
    <n v="4.6900000000000004"/>
    <n v="3.25"/>
    <n v="1.4400000000000004"/>
    <n v="46"/>
    <n v="162"/>
    <n v="43.315508021390372"/>
    <n v="4.25"/>
    <s v="High"/>
    <x v="0"/>
    <s v="None"/>
    <n v="0"/>
  </r>
  <r>
    <s v="U01142"/>
    <n v="28"/>
    <x v="1"/>
    <s v="Male"/>
    <n v="7.4"/>
    <n v="2.29"/>
    <n v="3.35"/>
    <n v="2.5499999999999998"/>
    <n v="8.7200000000000006"/>
    <n v="5.6400000000000006"/>
    <n v="3.08"/>
    <n v="153"/>
    <n v="115"/>
    <n v="15.54054054054054"/>
    <n v="8.4499999999999993"/>
    <s v="Medium"/>
    <x v="1"/>
    <s v="Mild"/>
    <n v="0"/>
  </r>
  <r>
    <s v="U01143"/>
    <n v="32"/>
    <x v="1"/>
    <s v="Female"/>
    <n v="4.4000000000000004"/>
    <n v="4.32"/>
    <n v="3.01"/>
    <n v="4.4400000000000004"/>
    <n v="8.52"/>
    <n v="7.33"/>
    <n v="1.1899999999999995"/>
    <n v="149"/>
    <n v="42"/>
    <n v="9.545454545454545"/>
    <n v="6.14"/>
    <s v="Low"/>
    <x v="1"/>
    <s v="Moderate"/>
    <n v="1"/>
  </r>
  <r>
    <s v="U01144"/>
    <n v="27"/>
    <x v="1"/>
    <s v="Female"/>
    <n v="10.43"/>
    <n v="3.48"/>
    <n v="0.39"/>
    <n v="4.9800000000000004"/>
    <n v="4.6100000000000003"/>
    <n v="3.87"/>
    <n v="0.74000000000000021"/>
    <n v="27"/>
    <n v="90"/>
    <n v="8.6289549376797705"/>
    <n v="11.23"/>
    <s v="Low"/>
    <x v="0"/>
    <s v="Moderate"/>
    <n v="1"/>
  </r>
  <r>
    <s v="U01145"/>
    <n v="32"/>
    <x v="1"/>
    <s v="Other"/>
    <n v="11.56"/>
    <n v="2.82"/>
    <n v="1.43"/>
    <n v="2.72"/>
    <n v="7.64"/>
    <n v="4.25"/>
    <n v="3.3899999999999997"/>
    <n v="96"/>
    <n v="102"/>
    <n v="8.8235294117647047"/>
    <n v="13.03"/>
    <s v="Low"/>
    <x v="1"/>
    <s v="Severe"/>
    <n v="1"/>
  </r>
  <r>
    <s v="U01146"/>
    <n v="33"/>
    <x v="1"/>
    <s v="Female"/>
    <n v="8.7200000000000006"/>
    <n v="3.76"/>
    <n v="2.72"/>
    <n v="5.87"/>
    <n v="6.75"/>
    <n v="6.48"/>
    <n v="0.26999999999999957"/>
    <n v="109"/>
    <n v="22"/>
    <n v="2.5229357798165135"/>
    <n v="9.86"/>
    <s v="Medium"/>
    <x v="1"/>
    <s v="Moderate"/>
    <n v="1"/>
  </r>
  <r>
    <s v="U01147"/>
    <n v="29"/>
    <x v="1"/>
    <s v="Male"/>
    <n v="11.54"/>
    <n v="4.2699999999999996"/>
    <n v="3.98"/>
    <n v="2.59"/>
    <n v="8.83"/>
    <n v="8.25"/>
    <n v="0.58000000000000007"/>
    <n v="214"/>
    <n v="37"/>
    <n v="3.2062391681109186"/>
    <n v="13.23"/>
    <s v="High"/>
    <x v="0"/>
    <s v="Moderate"/>
    <n v="1"/>
  </r>
  <r>
    <s v="U01148"/>
    <n v="21"/>
    <x v="0"/>
    <s v="Male"/>
    <n v="7.09"/>
    <n v="4.62"/>
    <n v="0.97"/>
    <n v="5.91"/>
    <n v="4.6500000000000004"/>
    <n v="5.59"/>
    <n v="-0.9399999999999995"/>
    <n v="99"/>
    <n v="156"/>
    <n v="22.002820874471087"/>
    <n v="9.5299999999999994"/>
    <s v="Medium"/>
    <x v="0"/>
    <s v="Severe"/>
    <n v="1"/>
  </r>
  <r>
    <s v="U01149"/>
    <n v="18"/>
    <x v="0"/>
    <s v="Female"/>
    <n v="9.15"/>
    <n v="3.76"/>
    <n v="2.7"/>
    <n v="0.66"/>
    <n v="6.78"/>
    <n v="6.46"/>
    <n v="0.32000000000000028"/>
    <n v="37"/>
    <n v="143"/>
    <n v="15.628415300546447"/>
    <n v="10.1"/>
    <s v="Medium"/>
    <x v="1"/>
    <s v="Moderate"/>
    <n v="1"/>
  </r>
  <r>
    <s v="U01150"/>
    <n v="21"/>
    <x v="0"/>
    <s v="Male"/>
    <n v="9.2799999999999994"/>
    <n v="3.2"/>
    <n v="3.61"/>
    <n v="2.11"/>
    <n v="5.23"/>
    <n v="6.8100000000000005"/>
    <n v="-1.58"/>
    <n v="94"/>
    <n v="168"/>
    <n v="18.103448275862071"/>
    <n v="10.61"/>
    <s v="Low"/>
    <x v="0"/>
    <s v="Moderate"/>
    <n v="1"/>
  </r>
  <r>
    <s v="U01151"/>
    <n v="33"/>
    <x v="1"/>
    <s v="Other"/>
    <n v="7.38"/>
    <n v="0.53"/>
    <n v="3.1"/>
    <n v="4.9400000000000004"/>
    <n v="8.57"/>
    <n v="3.63"/>
    <n v="4.9400000000000004"/>
    <n v="217"/>
    <n v="111"/>
    <n v="15.040650406504065"/>
    <n v="7.99"/>
    <s v="Low"/>
    <x v="0"/>
    <s v="Moderate"/>
    <n v="1"/>
  </r>
  <r>
    <s v="U01152"/>
    <n v="33"/>
    <x v="1"/>
    <s v="Female"/>
    <n v="5.0599999999999996"/>
    <n v="2.95"/>
    <n v="2.8"/>
    <n v="5.51"/>
    <n v="4.96"/>
    <n v="5.75"/>
    <n v="-0.79"/>
    <n v="55"/>
    <n v="48"/>
    <n v="9.4861660079051386"/>
    <n v="7.41"/>
    <s v="High"/>
    <x v="0"/>
    <s v="Mild"/>
    <n v="0"/>
  </r>
  <r>
    <s v="U01153"/>
    <n v="29"/>
    <x v="1"/>
    <s v="Other"/>
    <n v="10.15"/>
    <n v="2.86"/>
    <n v="2.83"/>
    <n v="5.44"/>
    <n v="6.16"/>
    <n v="5.6899999999999995"/>
    <n v="0.47000000000000064"/>
    <n v="159"/>
    <n v="42"/>
    <n v="4.1379310344827589"/>
    <n v="11.7"/>
    <s v="Low"/>
    <x v="1"/>
    <s v="Severe"/>
    <n v="1"/>
  </r>
  <r>
    <s v="U01154"/>
    <n v="31"/>
    <x v="1"/>
    <s v="Male"/>
    <n v="3.6"/>
    <n v="0.98"/>
    <n v="3.51"/>
    <n v="4.16"/>
    <n v="6.64"/>
    <n v="4.49"/>
    <n v="2.1499999999999995"/>
    <n v="149"/>
    <n v="77"/>
    <n v="21.388888888888889"/>
    <n v="6.37"/>
    <s v="Low"/>
    <x v="0"/>
    <s v="None"/>
    <n v="0"/>
  </r>
  <r>
    <s v="U01155"/>
    <n v="20"/>
    <x v="0"/>
    <s v="Male"/>
    <n v="8.1300000000000008"/>
    <n v="4.16"/>
    <n v="1.78"/>
    <n v="5.98"/>
    <n v="6.18"/>
    <n v="5.94"/>
    <n v="0.23999999999999932"/>
    <n v="87"/>
    <n v="137"/>
    <n v="16.851168511685117"/>
    <n v="8.8000000000000007"/>
    <s v="High"/>
    <x v="0"/>
    <s v="Severe"/>
    <n v="1"/>
  </r>
  <r>
    <s v="U01156"/>
    <n v="35"/>
    <x v="1"/>
    <s v="Other"/>
    <n v="3.36"/>
    <n v="1.61"/>
    <n v="1.2"/>
    <n v="4.6100000000000003"/>
    <n v="6.26"/>
    <n v="2.81"/>
    <n v="3.4499999999999997"/>
    <n v="115"/>
    <n v="30"/>
    <n v="8.9285714285714288"/>
    <n v="5.14"/>
    <s v="Low"/>
    <x v="0"/>
    <s v="Mild"/>
    <n v="0"/>
  </r>
  <r>
    <s v="U01157"/>
    <n v="34"/>
    <x v="1"/>
    <s v="Male"/>
    <n v="3.08"/>
    <n v="5.34"/>
    <n v="0.55000000000000004"/>
    <n v="5.56"/>
    <n v="8.3699999999999992"/>
    <n v="5.89"/>
    <n v="2.4799999999999995"/>
    <n v="225"/>
    <n v="69"/>
    <n v="22.402597402597401"/>
    <n v="4.05"/>
    <s v="Medium"/>
    <x v="1"/>
    <s v="Severe"/>
    <n v="1"/>
  </r>
  <r>
    <s v="U01158"/>
    <n v="21"/>
    <x v="0"/>
    <s v="Other"/>
    <n v="4.55"/>
    <n v="3.54"/>
    <n v="2.5099999999999998"/>
    <n v="5.22"/>
    <n v="4.82"/>
    <n v="6.05"/>
    <n v="-1.2299999999999995"/>
    <n v="190"/>
    <n v="47"/>
    <n v="10.32967032967033"/>
    <n v="7.19"/>
    <s v="Low"/>
    <x v="0"/>
    <s v="Mild"/>
    <n v="0"/>
  </r>
  <r>
    <s v="U01159"/>
    <n v="20"/>
    <x v="0"/>
    <s v="Female"/>
    <n v="8.1"/>
    <n v="1.86"/>
    <n v="3.01"/>
    <n v="5.12"/>
    <n v="6.13"/>
    <n v="4.87"/>
    <n v="1.2599999999999998"/>
    <n v="77"/>
    <n v="82"/>
    <n v="10.123456790123457"/>
    <n v="9.6199999999999992"/>
    <s v="Medium"/>
    <x v="0"/>
    <s v="Severe"/>
    <n v="1"/>
  </r>
  <r>
    <s v="U01160"/>
    <n v="18"/>
    <x v="0"/>
    <s v="Male"/>
    <n v="4.7300000000000004"/>
    <n v="4.5"/>
    <n v="1.49"/>
    <n v="2.97"/>
    <n v="8.26"/>
    <n v="5.99"/>
    <n v="2.2699999999999996"/>
    <n v="77"/>
    <n v="47"/>
    <n v="9.9365750528541223"/>
    <n v="6.43"/>
    <s v="High"/>
    <x v="1"/>
    <s v="Moderate"/>
    <n v="1"/>
  </r>
  <r>
    <s v="U01161"/>
    <n v="34"/>
    <x v="1"/>
    <s v="Female"/>
    <n v="5.59"/>
    <n v="4.75"/>
    <n v="1.73"/>
    <n v="0.67"/>
    <n v="4.8"/>
    <n v="6.48"/>
    <n v="-1.6800000000000006"/>
    <n v="41"/>
    <n v="52"/>
    <n v="9.3023255813953494"/>
    <n v="8.02"/>
    <s v="Low"/>
    <x v="1"/>
    <s v="Severe"/>
    <n v="1"/>
  </r>
  <r>
    <s v="U01162"/>
    <n v="26"/>
    <x v="1"/>
    <s v="Other"/>
    <n v="7.18"/>
    <n v="4.9400000000000004"/>
    <n v="3.67"/>
    <n v="2.17"/>
    <n v="6.91"/>
    <n v="8.61"/>
    <n v="-1.6999999999999993"/>
    <n v="103"/>
    <n v="93"/>
    <n v="12.952646239554317"/>
    <n v="9.82"/>
    <s v="Medium"/>
    <x v="1"/>
    <s v="Severe"/>
    <n v="1"/>
  </r>
  <r>
    <s v="U01163"/>
    <n v="35"/>
    <x v="1"/>
    <s v="Other"/>
    <n v="11.31"/>
    <n v="3.83"/>
    <n v="2.64"/>
    <n v="3.66"/>
    <n v="6.61"/>
    <n v="6.4700000000000006"/>
    <n v="0.13999999999999968"/>
    <n v="43"/>
    <n v="140"/>
    <n v="12.37842617152962"/>
    <n v="14.25"/>
    <s v="High"/>
    <x v="0"/>
    <s v="Severe"/>
    <n v="1"/>
  </r>
  <r>
    <s v="U01164"/>
    <n v="26"/>
    <x v="1"/>
    <s v="Female"/>
    <n v="11.41"/>
    <n v="5.31"/>
    <n v="2.38"/>
    <n v="1.75"/>
    <n v="8.67"/>
    <n v="7.6899999999999995"/>
    <n v="0.98000000000000043"/>
    <n v="102"/>
    <n v="76"/>
    <n v="6.660823838737949"/>
    <n v="13.33"/>
    <s v="Medium"/>
    <x v="1"/>
    <s v="Moderate"/>
    <n v="1"/>
  </r>
  <r>
    <s v="U01165"/>
    <n v="34"/>
    <x v="1"/>
    <s v="Other"/>
    <n v="9.08"/>
    <n v="2.0299999999999998"/>
    <n v="2.39"/>
    <n v="4.18"/>
    <n v="5.35"/>
    <n v="4.42"/>
    <n v="0.92999999999999972"/>
    <n v="176"/>
    <n v="50"/>
    <n v="5.5066079295154182"/>
    <n v="11.59"/>
    <s v="High"/>
    <x v="1"/>
    <s v="Moderate"/>
    <n v="1"/>
  </r>
  <r>
    <s v="U01166"/>
    <n v="29"/>
    <x v="1"/>
    <s v="Other"/>
    <n v="9.41"/>
    <n v="3.54"/>
    <n v="0.82"/>
    <n v="3.04"/>
    <n v="6.84"/>
    <n v="4.3600000000000003"/>
    <n v="2.4799999999999995"/>
    <n v="50"/>
    <n v="89"/>
    <n v="9.4580233793836346"/>
    <n v="11.51"/>
    <s v="Low"/>
    <x v="1"/>
    <s v="Moderate"/>
    <n v="1"/>
  </r>
  <r>
    <s v="U01167"/>
    <n v="33"/>
    <x v="1"/>
    <s v="Female"/>
    <n v="6.37"/>
    <n v="2.65"/>
    <n v="2.87"/>
    <n v="5.63"/>
    <n v="6.57"/>
    <n v="5.52"/>
    <n v="1.0500000000000007"/>
    <n v="107"/>
    <n v="52"/>
    <n v="8.1632653061224492"/>
    <n v="7.51"/>
    <s v="Low"/>
    <x v="1"/>
    <s v="Mild"/>
    <n v="0"/>
  </r>
  <r>
    <s v="U01168"/>
    <n v="35"/>
    <x v="1"/>
    <s v="Female"/>
    <n v="11.85"/>
    <n v="0.52"/>
    <n v="0.76"/>
    <n v="5.64"/>
    <n v="8.68"/>
    <n v="1.28"/>
    <n v="7.3999999999999995"/>
    <n v="136"/>
    <n v="155"/>
    <n v="13.080168776371309"/>
    <n v="13.81"/>
    <s v="Medium"/>
    <x v="1"/>
    <s v="Moderate"/>
    <n v="1"/>
  </r>
  <r>
    <s v="U01169"/>
    <n v="19"/>
    <x v="0"/>
    <s v="Male"/>
    <n v="11.83"/>
    <n v="3.95"/>
    <n v="1.96"/>
    <n v="1.0900000000000001"/>
    <n v="6.47"/>
    <n v="5.91"/>
    <n v="0.55999999999999961"/>
    <n v="100"/>
    <n v="45"/>
    <n v="3.8038884192730347"/>
    <n v="12.68"/>
    <s v="Low"/>
    <x v="1"/>
    <s v="Moderate"/>
    <n v="1"/>
  </r>
  <r>
    <s v="U01170"/>
    <n v="20"/>
    <x v="0"/>
    <s v="Male"/>
    <n v="5.5"/>
    <n v="3.52"/>
    <n v="1.07"/>
    <n v="4.8099999999999996"/>
    <n v="8.67"/>
    <n v="4.59"/>
    <n v="4.08"/>
    <n v="195"/>
    <n v="123"/>
    <n v="22.363636363636363"/>
    <n v="6.51"/>
    <s v="High"/>
    <x v="0"/>
    <s v="None"/>
    <n v="0"/>
  </r>
  <r>
    <s v="U01171"/>
    <n v="28"/>
    <x v="1"/>
    <s v="Male"/>
    <n v="11.79"/>
    <n v="4.46"/>
    <n v="1.1399999999999999"/>
    <n v="1.82"/>
    <n v="5.49"/>
    <n v="5.6"/>
    <n v="-0.10999999999999943"/>
    <n v="174"/>
    <n v="161"/>
    <n v="13.655640373197626"/>
    <n v="14.17"/>
    <s v="High"/>
    <x v="1"/>
    <s v="Moderate"/>
    <n v="1"/>
  </r>
  <r>
    <s v="U01172"/>
    <n v="18"/>
    <x v="0"/>
    <s v="Female"/>
    <n v="7.98"/>
    <n v="2.2400000000000002"/>
    <n v="0.88"/>
    <n v="4.93"/>
    <n v="8.2100000000000009"/>
    <n v="3.12"/>
    <n v="5.0900000000000007"/>
    <n v="72"/>
    <n v="153"/>
    <n v="19.172932330827066"/>
    <n v="10.02"/>
    <s v="Low"/>
    <x v="0"/>
    <s v="Moderate"/>
    <n v="1"/>
  </r>
  <r>
    <s v="U01173"/>
    <n v="21"/>
    <x v="0"/>
    <s v="Female"/>
    <n v="3.86"/>
    <n v="5.15"/>
    <n v="0.88"/>
    <n v="3.03"/>
    <n v="5.25"/>
    <n v="6.03"/>
    <n v="-0.78000000000000025"/>
    <n v="64"/>
    <n v="71"/>
    <n v="18.393782383419691"/>
    <n v="5.0599999999999996"/>
    <s v="Low"/>
    <x v="0"/>
    <s v="Severe"/>
    <n v="1"/>
  </r>
  <r>
    <s v="U01174"/>
    <n v="30"/>
    <x v="1"/>
    <s v="Male"/>
    <n v="7.02"/>
    <n v="1.78"/>
    <n v="3.39"/>
    <n v="2.75"/>
    <n v="6.5"/>
    <n v="5.17"/>
    <n v="1.33"/>
    <n v="58"/>
    <n v="113"/>
    <n v="16.096866096866098"/>
    <n v="9.65"/>
    <s v="Medium"/>
    <x v="0"/>
    <s v="Moderate"/>
    <n v="1"/>
  </r>
  <r>
    <s v="U01175"/>
    <n v="33"/>
    <x v="1"/>
    <s v="Other"/>
    <n v="6.93"/>
    <n v="5.31"/>
    <n v="1.37"/>
    <n v="0.61"/>
    <n v="6.78"/>
    <n v="6.68"/>
    <n v="0.10000000000000053"/>
    <n v="119"/>
    <n v="128"/>
    <n v="18.470418470418473"/>
    <n v="8.9499999999999993"/>
    <s v="Medium"/>
    <x v="0"/>
    <s v="Moderate"/>
    <n v="1"/>
  </r>
  <r>
    <s v="U01176"/>
    <n v="30"/>
    <x v="1"/>
    <s v="Other"/>
    <n v="4.5199999999999996"/>
    <n v="2.72"/>
    <n v="0.87"/>
    <n v="2.44"/>
    <n v="5.73"/>
    <n v="3.5900000000000003"/>
    <n v="2.14"/>
    <n v="203"/>
    <n v="89"/>
    <n v="19.690265486725664"/>
    <n v="7.27"/>
    <s v="Medium"/>
    <x v="1"/>
    <s v="None"/>
    <n v="0"/>
  </r>
  <r>
    <s v="U01177"/>
    <n v="25"/>
    <x v="0"/>
    <s v="Male"/>
    <n v="8.81"/>
    <n v="0.86"/>
    <n v="2.85"/>
    <n v="0.62"/>
    <n v="7.07"/>
    <n v="3.71"/>
    <n v="3.3600000000000003"/>
    <n v="112"/>
    <n v="112"/>
    <n v="12.712826333711691"/>
    <n v="9.36"/>
    <s v="Medium"/>
    <x v="1"/>
    <s v="Severe"/>
    <n v="1"/>
  </r>
  <r>
    <s v="U01178"/>
    <n v="31"/>
    <x v="1"/>
    <s v="Female"/>
    <n v="5.29"/>
    <n v="1.76"/>
    <n v="1.47"/>
    <n v="5.98"/>
    <n v="6.65"/>
    <n v="3.23"/>
    <n v="3.4200000000000004"/>
    <n v="63"/>
    <n v="71"/>
    <n v="13.421550094517958"/>
    <n v="7.92"/>
    <s v="High"/>
    <x v="0"/>
    <s v="None"/>
    <n v="0"/>
  </r>
  <r>
    <s v="U01179"/>
    <n v="29"/>
    <x v="1"/>
    <s v="Male"/>
    <n v="3.43"/>
    <n v="1.76"/>
    <n v="2.83"/>
    <n v="1.37"/>
    <n v="7.27"/>
    <n v="4.59"/>
    <n v="2.6799999999999997"/>
    <n v="161"/>
    <n v="27"/>
    <n v="7.871720116618075"/>
    <n v="4.5599999999999996"/>
    <s v="High"/>
    <x v="1"/>
    <s v="Mild"/>
    <n v="0"/>
  </r>
  <r>
    <s v="U01180"/>
    <n v="27"/>
    <x v="1"/>
    <s v="Female"/>
    <n v="4.2699999999999996"/>
    <n v="2.9"/>
    <n v="3.48"/>
    <n v="1.52"/>
    <n v="6.34"/>
    <n v="6.38"/>
    <n v="-4.0000000000000036E-2"/>
    <n v="62"/>
    <n v="148"/>
    <n v="34.660421545667454"/>
    <n v="4.9400000000000004"/>
    <s v="Low"/>
    <x v="0"/>
    <s v="None"/>
    <n v="0"/>
  </r>
  <r>
    <s v="U01181"/>
    <n v="35"/>
    <x v="1"/>
    <s v="Other"/>
    <n v="7.23"/>
    <n v="2.83"/>
    <n v="0.67"/>
    <n v="0.59"/>
    <n v="8.83"/>
    <n v="3.5"/>
    <n v="5.33"/>
    <n v="174"/>
    <n v="34"/>
    <n v="4.7026279391424612"/>
    <n v="7.9"/>
    <s v="Low"/>
    <x v="1"/>
    <s v="Mild"/>
    <n v="0"/>
  </r>
  <r>
    <s v="U01182"/>
    <n v="21"/>
    <x v="0"/>
    <s v="Other"/>
    <n v="10.01"/>
    <n v="3.54"/>
    <n v="1.48"/>
    <n v="1.48"/>
    <n v="6.9"/>
    <n v="5.0199999999999996"/>
    <n v="1.8800000000000008"/>
    <n v="67"/>
    <n v="77"/>
    <n v="7.6923076923076925"/>
    <n v="12.48"/>
    <s v="Medium"/>
    <x v="0"/>
    <s v="Severe"/>
    <n v="1"/>
  </r>
  <r>
    <s v="U01183"/>
    <n v="18"/>
    <x v="0"/>
    <s v="Female"/>
    <n v="7.51"/>
    <n v="5.42"/>
    <n v="1.58"/>
    <n v="1.42"/>
    <n v="6.61"/>
    <n v="7"/>
    <n v="-0.38999999999999968"/>
    <n v="236"/>
    <n v="48"/>
    <n v="6.3914780292942748"/>
    <n v="8.61"/>
    <s v="High"/>
    <x v="1"/>
    <s v="Severe"/>
    <n v="1"/>
  </r>
  <r>
    <s v="U01184"/>
    <n v="25"/>
    <x v="0"/>
    <s v="Female"/>
    <n v="7.09"/>
    <n v="4.41"/>
    <n v="2.85"/>
    <n v="1.39"/>
    <n v="7.23"/>
    <n v="7.26"/>
    <n v="-2.9999999999999361E-2"/>
    <n v="30"/>
    <n v="32"/>
    <n v="4.5133991537376588"/>
    <n v="10.050000000000001"/>
    <s v="Low"/>
    <x v="0"/>
    <s v="Severe"/>
    <n v="1"/>
  </r>
  <r>
    <s v="U01185"/>
    <n v="34"/>
    <x v="1"/>
    <s v="Female"/>
    <n v="10.19"/>
    <n v="4.2300000000000004"/>
    <n v="1.58"/>
    <n v="3.48"/>
    <n v="6.32"/>
    <n v="5.8100000000000005"/>
    <n v="0.50999999999999979"/>
    <n v="154"/>
    <n v="134"/>
    <n v="13.150147203140333"/>
    <n v="13.1"/>
    <s v="High"/>
    <x v="1"/>
    <s v="Severe"/>
    <n v="1"/>
  </r>
  <r>
    <s v="U01186"/>
    <n v="34"/>
    <x v="1"/>
    <s v="Female"/>
    <n v="11.43"/>
    <n v="1.42"/>
    <n v="3.43"/>
    <n v="1.19"/>
    <n v="4.66"/>
    <n v="4.8499999999999996"/>
    <n v="-0.1899999999999995"/>
    <n v="38"/>
    <n v="168"/>
    <n v="14.698162729658794"/>
    <n v="14.42"/>
    <s v="Medium"/>
    <x v="0"/>
    <s v="Severe"/>
    <n v="1"/>
  </r>
  <r>
    <s v="U01187"/>
    <n v="30"/>
    <x v="1"/>
    <s v="Female"/>
    <n v="5.7"/>
    <n v="0.63"/>
    <n v="1.95"/>
    <n v="4.63"/>
    <n v="5.47"/>
    <n v="2.58"/>
    <n v="2.8899999999999997"/>
    <n v="218"/>
    <n v="178"/>
    <n v="31.228070175438596"/>
    <n v="8.08"/>
    <s v="Medium"/>
    <x v="0"/>
    <s v="Mild"/>
    <n v="0"/>
  </r>
  <r>
    <s v="U01188"/>
    <n v="25"/>
    <x v="0"/>
    <s v="Female"/>
    <n v="4.28"/>
    <n v="5.45"/>
    <n v="3.61"/>
    <n v="1.89"/>
    <n v="6.3"/>
    <n v="9.06"/>
    <n v="-2.7600000000000007"/>
    <n v="202"/>
    <n v="134"/>
    <n v="31.308411214953271"/>
    <n v="5.71"/>
    <s v="Low"/>
    <x v="1"/>
    <s v="Moderate"/>
    <n v="1"/>
  </r>
  <r>
    <s v="U01189"/>
    <n v="19"/>
    <x v="0"/>
    <s v="Other"/>
    <n v="5.21"/>
    <n v="1.3"/>
    <n v="2.56"/>
    <n v="1.06"/>
    <n v="6.18"/>
    <n v="3.8600000000000003"/>
    <n v="2.3199999999999994"/>
    <n v="109"/>
    <n v="134"/>
    <n v="25.719769673704416"/>
    <n v="7.98"/>
    <s v="High"/>
    <x v="1"/>
    <s v="None"/>
    <n v="0"/>
  </r>
  <r>
    <s v="U01190"/>
    <n v="27"/>
    <x v="1"/>
    <s v="Male"/>
    <n v="6.19"/>
    <n v="3.32"/>
    <n v="1.91"/>
    <n v="5.64"/>
    <n v="8.41"/>
    <n v="5.2299999999999995"/>
    <n v="3.1800000000000006"/>
    <n v="142"/>
    <n v="32"/>
    <n v="5.1696284329563813"/>
    <n v="7.57"/>
    <s v="Low"/>
    <x v="1"/>
    <s v="Mild"/>
    <n v="0"/>
  </r>
  <r>
    <s v="U01191"/>
    <n v="21"/>
    <x v="0"/>
    <s v="Female"/>
    <n v="4.3099999999999996"/>
    <n v="4.41"/>
    <n v="1.08"/>
    <n v="0.64"/>
    <n v="5.48"/>
    <n v="5.49"/>
    <n v="-9.9999999999997868E-3"/>
    <n v="153"/>
    <n v="110"/>
    <n v="25.522041763341068"/>
    <n v="4.87"/>
    <s v="Medium"/>
    <x v="1"/>
    <s v="Severe"/>
    <n v="1"/>
  </r>
  <r>
    <s v="U01192"/>
    <n v="28"/>
    <x v="1"/>
    <s v="Female"/>
    <n v="5.56"/>
    <n v="0.78"/>
    <n v="2.0699999999999998"/>
    <n v="1.18"/>
    <n v="6.47"/>
    <n v="2.8499999999999996"/>
    <n v="3.62"/>
    <n v="144"/>
    <n v="125"/>
    <n v="22.482014388489212"/>
    <n v="7.97"/>
    <s v="Low"/>
    <x v="0"/>
    <s v="None"/>
    <n v="0"/>
  </r>
  <r>
    <s v="U01193"/>
    <n v="28"/>
    <x v="1"/>
    <s v="Male"/>
    <n v="8.9499999999999993"/>
    <n v="2.92"/>
    <n v="2.89"/>
    <n v="1.97"/>
    <n v="5.14"/>
    <n v="5.8100000000000005"/>
    <n v="-0.67000000000000082"/>
    <n v="70"/>
    <n v="38"/>
    <n v="4.2458100558659222"/>
    <n v="10.99"/>
    <s v="Medium"/>
    <x v="1"/>
    <s v="Moderate"/>
    <n v="1"/>
  </r>
  <r>
    <s v="U01194"/>
    <n v="19"/>
    <x v="0"/>
    <s v="Male"/>
    <n v="5.73"/>
    <n v="5.74"/>
    <n v="0.78"/>
    <n v="3.63"/>
    <n v="6.38"/>
    <n v="6.5200000000000005"/>
    <n v="-0.14000000000000057"/>
    <n v="231"/>
    <n v="53"/>
    <n v="9.2495636998254795"/>
    <n v="7.3"/>
    <s v="High"/>
    <x v="1"/>
    <s v="Moderate"/>
    <n v="1"/>
  </r>
  <r>
    <s v="U01195"/>
    <n v="20"/>
    <x v="0"/>
    <s v="Other"/>
    <n v="4.47"/>
    <n v="0.71"/>
    <n v="2.91"/>
    <n v="4.83"/>
    <n v="5.49"/>
    <n v="3.62"/>
    <n v="1.87"/>
    <n v="62"/>
    <n v="141"/>
    <n v="31.543624161073826"/>
    <n v="5.26"/>
    <s v="High"/>
    <x v="1"/>
    <s v="Mild"/>
    <n v="0"/>
  </r>
  <r>
    <s v="U01196"/>
    <n v="29"/>
    <x v="1"/>
    <s v="Other"/>
    <n v="10.66"/>
    <n v="5.76"/>
    <n v="1.03"/>
    <n v="3.57"/>
    <n v="8.5"/>
    <n v="6.79"/>
    <n v="1.71"/>
    <n v="228"/>
    <n v="99"/>
    <n v="9.2870544090056288"/>
    <n v="12.74"/>
    <s v="Medium"/>
    <x v="0"/>
    <s v="Severe"/>
    <n v="1"/>
  </r>
  <r>
    <s v="U01197"/>
    <n v="25"/>
    <x v="0"/>
    <s v="Male"/>
    <n v="5.04"/>
    <n v="0.62"/>
    <n v="1.93"/>
    <n v="2.2999999999999998"/>
    <n v="6.79"/>
    <n v="2.5499999999999998"/>
    <n v="4.24"/>
    <n v="147"/>
    <n v="118"/>
    <n v="23.412698412698411"/>
    <n v="5.67"/>
    <s v="High"/>
    <x v="1"/>
    <s v="Mild"/>
    <n v="0"/>
  </r>
  <r>
    <s v="U01198"/>
    <n v="22"/>
    <x v="0"/>
    <s v="Other"/>
    <n v="8"/>
    <n v="5.14"/>
    <n v="0.88"/>
    <n v="5.76"/>
    <n v="6.59"/>
    <n v="6.02"/>
    <n v="0.57000000000000028"/>
    <n v="59"/>
    <n v="40"/>
    <n v="5"/>
    <n v="10.24"/>
    <s v="High"/>
    <x v="1"/>
    <s v="Severe"/>
    <n v="1"/>
  </r>
  <r>
    <s v="U01199"/>
    <n v="30"/>
    <x v="1"/>
    <s v="Female"/>
    <n v="6.77"/>
    <n v="2.3199999999999998"/>
    <n v="0.32"/>
    <n v="1.39"/>
    <n v="6.67"/>
    <n v="2.6399999999999997"/>
    <n v="4.03"/>
    <n v="189"/>
    <n v="31"/>
    <n v="4.5790251107828661"/>
    <n v="9.2100000000000009"/>
    <s v="Low"/>
    <x v="1"/>
    <s v="Moderate"/>
    <n v="1"/>
  </r>
  <r>
    <s v="U01200"/>
    <n v="22"/>
    <x v="0"/>
    <s v="Female"/>
    <n v="6.73"/>
    <n v="5.88"/>
    <n v="1.34"/>
    <n v="2.54"/>
    <n v="5.89"/>
    <n v="7.22"/>
    <n v="-1.33"/>
    <n v="144"/>
    <n v="140"/>
    <n v="20.802377414561661"/>
    <n v="9.5500000000000007"/>
    <s v="Medium"/>
    <x v="0"/>
    <s v="Severe"/>
    <n v="1"/>
  </r>
  <r>
    <s v="U01201"/>
    <n v="25"/>
    <x v="0"/>
    <s v="Other"/>
    <n v="5.58"/>
    <n v="3.86"/>
    <n v="0.66"/>
    <n v="1.38"/>
    <n v="5.97"/>
    <n v="4.5199999999999996"/>
    <n v="1.4500000000000002"/>
    <n v="116"/>
    <n v="36"/>
    <n v="6.4516129032258061"/>
    <n v="6.33"/>
    <s v="Low"/>
    <x v="0"/>
    <s v="None"/>
    <n v="0"/>
  </r>
  <r>
    <s v="U01202"/>
    <n v="31"/>
    <x v="1"/>
    <s v="Female"/>
    <n v="7.43"/>
    <n v="1.01"/>
    <n v="3.88"/>
    <n v="4.9400000000000004"/>
    <n v="7.42"/>
    <n v="4.8899999999999997"/>
    <n v="2.5300000000000002"/>
    <n v="33"/>
    <n v="15"/>
    <n v="2.018842530282638"/>
    <n v="9.11"/>
    <s v="Low"/>
    <x v="0"/>
    <s v="Moderate"/>
    <n v="1"/>
  </r>
  <r>
    <s v="U01203"/>
    <n v="29"/>
    <x v="1"/>
    <s v="Male"/>
    <n v="8.99"/>
    <n v="0.98"/>
    <n v="0.66"/>
    <n v="2.2000000000000002"/>
    <n v="4.95"/>
    <n v="1.6400000000000001"/>
    <n v="3.31"/>
    <n v="169"/>
    <n v="36"/>
    <n v="4.004449388209121"/>
    <n v="11.96"/>
    <s v="High"/>
    <x v="0"/>
    <s v="Moderate"/>
    <n v="1"/>
  </r>
  <r>
    <s v="U01204"/>
    <n v="30"/>
    <x v="1"/>
    <s v="Male"/>
    <n v="10.42"/>
    <n v="3.2"/>
    <n v="1.07"/>
    <n v="2.1"/>
    <n v="8.27"/>
    <n v="4.2700000000000005"/>
    <n v="3.9999999999999991"/>
    <n v="38"/>
    <n v="171"/>
    <n v="16.410748560460654"/>
    <n v="11.63"/>
    <s v="Low"/>
    <x v="1"/>
    <s v="Severe"/>
    <n v="1"/>
  </r>
  <r>
    <s v="U01205"/>
    <n v="34"/>
    <x v="1"/>
    <s v="Female"/>
    <n v="3.87"/>
    <n v="3.84"/>
    <n v="2.76"/>
    <n v="0.68"/>
    <n v="8.33"/>
    <n v="6.6"/>
    <n v="1.7300000000000004"/>
    <n v="190"/>
    <n v="56"/>
    <n v="14.470284237726098"/>
    <n v="6.11"/>
    <s v="Medium"/>
    <x v="1"/>
    <s v="Mild"/>
    <n v="0"/>
  </r>
  <r>
    <s v="U01206"/>
    <n v="30"/>
    <x v="1"/>
    <s v="Male"/>
    <n v="6.76"/>
    <n v="5.62"/>
    <n v="3.18"/>
    <n v="5.16"/>
    <n v="7.5"/>
    <n v="8.8000000000000007"/>
    <n v="-1.3000000000000007"/>
    <n v="73"/>
    <n v="76"/>
    <n v="11.242603550295858"/>
    <n v="8.41"/>
    <s v="High"/>
    <x v="0"/>
    <s v="Moderate"/>
    <n v="1"/>
  </r>
  <r>
    <s v="U01207"/>
    <n v="19"/>
    <x v="0"/>
    <s v="Other"/>
    <n v="8.2899999999999991"/>
    <n v="1.1499999999999999"/>
    <n v="0.43"/>
    <n v="2.97"/>
    <n v="5.17"/>
    <n v="1.5799999999999998"/>
    <n v="3.59"/>
    <n v="38"/>
    <n v="87"/>
    <n v="10.494571773220748"/>
    <n v="10.72"/>
    <s v="High"/>
    <x v="1"/>
    <s v="Moderate"/>
    <n v="1"/>
  </r>
  <r>
    <s v="U01208"/>
    <n v="33"/>
    <x v="1"/>
    <s v="Female"/>
    <n v="6.92"/>
    <n v="1.17"/>
    <n v="2.58"/>
    <n v="5.68"/>
    <n v="6.98"/>
    <n v="3.75"/>
    <n v="3.2300000000000004"/>
    <n v="170"/>
    <n v="92"/>
    <n v="13.294797687861271"/>
    <n v="9.76"/>
    <s v="Low"/>
    <x v="1"/>
    <s v="Mild"/>
    <n v="0"/>
  </r>
  <r>
    <s v="U01209"/>
    <n v="23"/>
    <x v="0"/>
    <s v="Female"/>
    <n v="6.52"/>
    <n v="2.4"/>
    <n v="0.2"/>
    <n v="5.13"/>
    <n v="8.1199999999999992"/>
    <n v="2.6"/>
    <n v="5.52"/>
    <n v="119"/>
    <n v="62"/>
    <n v="9.5092024539877311"/>
    <n v="9.0500000000000007"/>
    <s v="Medium"/>
    <x v="1"/>
    <s v="Moderate"/>
    <n v="1"/>
  </r>
  <r>
    <s v="U01210"/>
    <n v="22"/>
    <x v="0"/>
    <s v="Female"/>
    <n v="10.34"/>
    <n v="4.5999999999999996"/>
    <n v="2.83"/>
    <n v="4.12"/>
    <n v="8.81"/>
    <n v="7.43"/>
    <n v="1.3800000000000008"/>
    <n v="212"/>
    <n v="160"/>
    <n v="15.473887814313347"/>
    <n v="13.01"/>
    <s v="Low"/>
    <x v="0"/>
    <s v="Moderate"/>
    <n v="1"/>
  </r>
  <r>
    <s v="U01211"/>
    <n v="31"/>
    <x v="1"/>
    <s v="Female"/>
    <n v="3.84"/>
    <n v="5.32"/>
    <n v="1.34"/>
    <n v="0.73"/>
    <n v="5.13"/>
    <n v="6.66"/>
    <n v="-1.5300000000000002"/>
    <n v="151"/>
    <n v="169"/>
    <n v="44.010416666666671"/>
    <n v="5.58"/>
    <s v="Medium"/>
    <x v="0"/>
    <s v="Moderate"/>
    <n v="1"/>
  </r>
  <r>
    <s v="U01212"/>
    <n v="19"/>
    <x v="0"/>
    <s v="Male"/>
    <n v="9.94"/>
    <n v="3.97"/>
    <n v="2.85"/>
    <n v="4.9000000000000004"/>
    <n v="6.18"/>
    <n v="6.82"/>
    <n v="-0.64000000000000057"/>
    <n v="20"/>
    <n v="41"/>
    <n v="4.1247484909456746"/>
    <n v="11.65"/>
    <s v="High"/>
    <x v="0"/>
    <s v="Moderate"/>
    <n v="1"/>
  </r>
  <r>
    <s v="U01213"/>
    <n v="28"/>
    <x v="1"/>
    <s v="Other"/>
    <n v="9.1199999999999992"/>
    <n v="5.22"/>
    <n v="2.98"/>
    <n v="2"/>
    <n v="6.26"/>
    <n v="8.1999999999999993"/>
    <n v="-1.9399999999999995"/>
    <n v="155"/>
    <n v="166"/>
    <n v="18.201754385964914"/>
    <n v="11.15"/>
    <s v="High"/>
    <x v="0"/>
    <s v="Severe"/>
    <n v="1"/>
  </r>
  <r>
    <s v="U01214"/>
    <n v="19"/>
    <x v="0"/>
    <s v="Female"/>
    <n v="7.09"/>
    <n v="4.46"/>
    <n v="2.19"/>
    <n v="3.46"/>
    <n v="7.9"/>
    <n v="6.65"/>
    <n v="1.25"/>
    <n v="31"/>
    <n v="87"/>
    <n v="12.270803949224259"/>
    <n v="8.42"/>
    <s v="Medium"/>
    <x v="0"/>
    <s v="Severe"/>
    <n v="1"/>
  </r>
  <r>
    <s v="U01215"/>
    <n v="32"/>
    <x v="1"/>
    <s v="Other"/>
    <n v="11.23"/>
    <n v="3.85"/>
    <n v="0.92"/>
    <n v="2.23"/>
    <n v="7.16"/>
    <n v="4.7700000000000005"/>
    <n v="2.3899999999999997"/>
    <n v="135"/>
    <n v="82"/>
    <n v="7.3018699910952805"/>
    <n v="12.48"/>
    <s v="High"/>
    <x v="0"/>
    <s v="Moderate"/>
    <n v="1"/>
  </r>
  <r>
    <s v="U01216"/>
    <n v="26"/>
    <x v="1"/>
    <s v="Other"/>
    <n v="6.55"/>
    <n v="0.52"/>
    <n v="0.92"/>
    <n v="1.72"/>
    <n v="8.1999999999999993"/>
    <n v="1.44"/>
    <n v="6.76"/>
    <n v="81"/>
    <n v="116"/>
    <n v="17.709923664122137"/>
    <n v="7.06"/>
    <s v="Low"/>
    <x v="0"/>
    <s v="Moderate"/>
    <n v="1"/>
  </r>
  <r>
    <s v="U01217"/>
    <n v="35"/>
    <x v="1"/>
    <s v="Other"/>
    <n v="11.46"/>
    <n v="0.59"/>
    <n v="3.47"/>
    <n v="4.53"/>
    <n v="7.95"/>
    <n v="4.0600000000000005"/>
    <n v="3.8899999999999997"/>
    <n v="221"/>
    <n v="93"/>
    <n v="8.1151832460732987"/>
    <n v="13.88"/>
    <s v="High"/>
    <x v="0"/>
    <s v="Severe"/>
    <n v="1"/>
  </r>
  <r>
    <s v="U01218"/>
    <n v="24"/>
    <x v="0"/>
    <s v="Other"/>
    <n v="7.81"/>
    <n v="3.54"/>
    <n v="3.12"/>
    <n v="5.2"/>
    <n v="8.67"/>
    <n v="6.66"/>
    <n v="2.0099999999999998"/>
    <n v="119"/>
    <n v="158"/>
    <n v="20.230473751600513"/>
    <n v="10.119999999999999"/>
    <s v="Low"/>
    <x v="0"/>
    <s v="Mild"/>
    <n v="0"/>
  </r>
  <r>
    <s v="U01219"/>
    <n v="31"/>
    <x v="1"/>
    <s v="Male"/>
    <n v="3.72"/>
    <n v="4.0599999999999996"/>
    <n v="3.79"/>
    <n v="0.61"/>
    <n v="5.08"/>
    <n v="7.85"/>
    <n v="-2.7699999999999996"/>
    <n v="211"/>
    <n v="81"/>
    <n v="21.774193548387096"/>
    <n v="4.6399999999999997"/>
    <s v="Medium"/>
    <x v="1"/>
    <s v="Severe"/>
    <n v="1"/>
  </r>
  <r>
    <s v="U01220"/>
    <n v="31"/>
    <x v="1"/>
    <s v="Male"/>
    <n v="4.84"/>
    <n v="1.4"/>
    <n v="0.39"/>
    <n v="5.62"/>
    <n v="5.89"/>
    <n v="1.79"/>
    <n v="4.0999999999999996"/>
    <n v="158"/>
    <n v="155"/>
    <n v="32.02479338842975"/>
    <n v="6.94"/>
    <s v="Low"/>
    <x v="0"/>
    <s v="None"/>
    <n v="0"/>
  </r>
  <r>
    <s v="U01221"/>
    <n v="25"/>
    <x v="0"/>
    <s v="Female"/>
    <n v="3.59"/>
    <n v="4.74"/>
    <n v="3.03"/>
    <n v="1.99"/>
    <n v="5.31"/>
    <n v="7.77"/>
    <n v="-2.46"/>
    <n v="215"/>
    <n v="130"/>
    <n v="36.211699164345404"/>
    <n v="4.93"/>
    <s v="High"/>
    <x v="1"/>
    <s v="Moderate"/>
    <n v="1"/>
  </r>
  <r>
    <s v="U01222"/>
    <n v="26"/>
    <x v="1"/>
    <s v="Male"/>
    <n v="10.07"/>
    <n v="2.46"/>
    <n v="0.37"/>
    <n v="1.47"/>
    <n v="8.1300000000000008"/>
    <n v="2.83"/>
    <n v="5.3000000000000007"/>
    <n v="159"/>
    <n v="79"/>
    <n v="7.8450844091360477"/>
    <n v="12.38"/>
    <s v="High"/>
    <x v="0"/>
    <s v="Moderate"/>
    <n v="1"/>
  </r>
  <r>
    <s v="U01223"/>
    <n v="22"/>
    <x v="0"/>
    <s v="Male"/>
    <n v="6.08"/>
    <n v="3.37"/>
    <n v="2.76"/>
    <n v="1.57"/>
    <n v="8.9600000000000009"/>
    <n v="6.13"/>
    <n v="2.830000000000001"/>
    <n v="213"/>
    <n v="176"/>
    <n v="28.94736842105263"/>
    <n v="7.46"/>
    <s v="Medium"/>
    <x v="1"/>
    <s v="Moderate"/>
    <n v="1"/>
  </r>
  <r>
    <s v="U01224"/>
    <n v="34"/>
    <x v="1"/>
    <s v="Other"/>
    <n v="9.98"/>
    <n v="2.71"/>
    <n v="0.67"/>
    <n v="3.92"/>
    <n v="6.68"/>
    <n v="3.38"/>
    <n v="3.3"/>
    <n v="170"/>
    <n v="32"/>
    <n v="3.2064128256513023"/>
    <n v="12.92"/>
    <s v="High"/>
    <x v="0"/>
    <s v="Severe"/>
    <n v="1"/>
  </r>
  <r>
    <s v="U01225"/>
    <n v="32"/>
    <x v="1"/>
    <s v="Female"/>
    <n v="6.49"/>
    <n v="4.03"/>
    <n v="0.8"/>
    <n v="0.73"/>
    <n v="6.54"/>
    <n v="4.83"/>
    <n v="1.71"/>
    <n v="20"/>
    <n v="161"/>
    <n v="24.807395993836671"/>
    <n v="7.88"/>
    <s v="High"/>
    <x v="1"/>
    <s v="Severe"/>
    <n v="1"/>
  </r>
  <r>
    <s v="U01226"/>
    <n v="18"/>
    <x v="0"/>
    <s v="Male"/>
    <n v="11.73"/>
    <n v="5.24"/>
    <n v="0.34"/>
    <n v="5.14"/>
    <n v="7.18"/>
    <n v="5.58"/>
    <n v="1.5999999999999996"/>
    <n v="163"/>
    <n v="44"/>
    <n v="3.7510656436487637"/>
    <n v="13.71"/>
    <s v="Medium"/>
    <x v="1"/>
    <s v="Severe"/>
    <n v="1"/>
  </r>
  <r>
    <s v="U01227"/>
    <n v="19"/>
    <x v="0"/>
    <s v="Female"/>
    <n v="10.08"/>
    <n v="4.01"/>
    <n v="0.98"/>
    <n v="3.45"/>
    <n v="6.42"/>
    <n v="4.99"/>
    <n v="1.4299999999999997"/>
    <n v="29"/>
    <n v="42"/>
    <n v="4.166666666666667"/>
    <n v="10.72"/>
    <s v="Medium"/>
    <x v="0"/>
    <s v="Severe"/>
    <n v="1"/>
  </r>
  <r>
    <s v="U01228"/>
    <n v="22"/>
    <x v="0"/>
    <s v="Female"/>
    <n v="5.53"/>
    <n v="5.17"/>
    <n v="3.93"/>
    <n v="5.86"/>
    <n v="6.14"/>
    <n v="9.1"/>
    <n v="-2.96"/>
    <n v="147"/>
    <n v="93"/>
    <n v="16.817359855334537"/>
    <n v="7.88"/>
    <s v="Medium"/>
    <x v="0"/>
    <s v="Moderate"/>
    <n v="1"/>
  </r>
  <r>
    <s v="U01229"/>
    <n v="28"/>
    <x v="1"/>
    <s v="Male"/>
    <n v="4.66"/>
    <n v="1.01"/>
    <n v="0.55000000000000004"/>
    <n v="3.39"/>
    <n v="7.2"/>
    <n v="1.56"/>
    <n v="5.6400000000000006"/>
    <n v="45"/>
    <n v="107"/>
    <n v="22.961373390557938"/>
    <n v="5.44"/>
    <s v="Medium"/>
    <x v="1"/>
    <s v="Mild"/>
    <n v="0"/>
  </r>
  <r>
    <s v="U01230"/>
    <n v="23"/>
    <x v="0"/>
    <s v="Male"/>
    <n v="8.19"/>
    <n v="3.7"/>
    <n v="0.32"/>
    <n v="0.77"/>
    <n v="5.9"/>
    <n v="4.0200000000000005"/>
    <n v="1.88"/>
    <n v="214"/>
    <n v="155"/>
    <n v="18.925518925518926"/>
    <n v="10.58"/>
    <s v="Low"/>
    <x v="1"/>
    <s v="Severe"/>
    <n v="1"/>
  </r>
  <r>
    <s v="U01231"/>
    <n v="30"/>
    <x v="1"/>
    <s v="Female"/>
    <n v="9.77"/>
    <n v="0.72"/>
    <n v="3.68"/>
    <n v="2.81"/>
    <n v="7.46"/>
    <n v="4.4000000000000004"/>
    <n v="3.0599999999999996"/>
    <n v="88"/>
    <n v="28"/>
    <n v="2.8659160696008188"/>
    <n v="10.61"/>
    <s v="Low"/>
    <x v="0"/>
    <s v="Moderate"/>
    <n v="1"/>
  </r>
  <r>
    <s v="U01232"/>
    <n v="19"/>
    <x v="0"/>
    <s v="Other"/>
    <n v="7.22"/>
    <n v="2.4900000000000002"/>
    <n v="2.17"/>
    <n v="1.95"/>
    <n v="7.16"/>
    <n v="4.66"/>
    <n v="2.5"/>
    <n v="163"/>
    <n v="78"/>
    <n v="10.803324099722992"/>
    <n v="7.93"/>
    <s v="Low"/>
    <x v="0"/>
    <s v="Mild"/>
    <n v="0"/>
  </r>
  <r>
    <s v="U01233"/>
    <n v="18"/>
    <x v="0"/>
    <s v="Other"/>
    <n v="7.23"/>
    <n v="4.51"/>
    <n v="0.51"/>
    <n v="4.5599999999999996"/>
    <n v="8.1999999999999993"/>
    <n v="5.0199999999999996"/>
    <n v="3.1799999999999997"/>
    <n v="194"/>
    <n v="145"/>
    <n v="20.055325034578146"/>
    <n v="8.33"/>
    <s v="Medium"/>
    <x v="0"/>
    <s v="Severe"/>
    <n v="1"/>
  </r>
  <r>
    <s v="U01234"/>
    <n v="24"/>
    <x v="0"/>
    <s v="Other"/>
    <n v="7.43"/>
    <n v="1.81"/>
    <n v="1.72"/>
    <n v="3.87"/>
    <n v="6.25"/>
    <n v="3.5300000000000002"/>
    <n v="2.7199999999999998"/>
    <n v="231"/>
    <n v="150"/>
    <n v="20.188425302826381"/>
    <n v="8.66"/>
    <s v="Low"/>
    <x v="1"/>
    <s v="Moderate"/>
    <n v="1"/>
  </r>
  <r>
    <s v="U01235"/>
    <n v="27"/>
    <x v="1"/>
    <s v="Other"/>
    <n v="5.42"/>
    <n v="3.89"/>
    <n v="3.56"/>
    <n v="4.3899999999999997"/>
    <n v="5.65"/>
    <n v="7.45"/>
    <n v="-1.7999999999999998"/>
    <n v="174"/>
    <n v="142"/>
    <n v="26.199261992619927"/>
    <n v="5.92"/>
    <s v="Low"/>
    <x v="1"/>
    <s v="None"/>
    <n v="0"/>
  </r>
  <r>
    <s v="U01236"/>
    <n v="26"/>
    <x v="1"/>
    <s v="Other"/>
    <n v="9.2200000000000006"/>
    <n v="3.67"/>
    <n v="3.26"/>
    <n v="3.69"/>
    <n v="8.85"/>
    <n v="6.93"/>
    <n v="1.92"/>
    <n v="83"/>
    <n v="48"/>
    <n v="5.2060737527114966"/>
    <n v="11.5"/>
    <s v="Low"/>
    <x v="0"/>
    <s v="Moderate"/>
    <n v="1"/>
  </r>
  <r>
    <s v="U01237"/>
    <n v="20"/>
    <x v="0"/>
    <s v="Male"/>
    <n v="9.16"/>
    <n v="1.23"/>
    <n v="0.87"/>
    <n v="5.78"/>
    <n v="7.09"/>
    <n v="2.1"/>
    <n v="4.99"/>
    <n v="186"/>
    <n v="68"/>
    <n v="7.4235807860262009"/>
    <n v="11.45"/>
    <s v="High"/>
    <x v="0"/>
    <s v="Severe"/>
    <n v="1"/>
  </r>
  <r>
    <s v="U01238"/>
    <n v="28"/>
    <x v="1"/>
    <s v="Other"/>
    <n v="4.8600000000000003"/>
    <n v="1.29"/>
    <n v="2.9"/>
    <n v="4.82"/>
    <n v="8.41"/>
    <n v="4.1899999999999995"/>
    <n v="4.2200000000000006"/>
    <n v="103"/>
    <n v="120"/>
    <n v="24.691358024691358"/>
    <n v="6.31"/>
    <s v="High"/>
    <x v="1"/>
    <s v="Mild"/>
    <n v="0"/>
  </r>
  <r>
    <s v="U01239"/>
    <n v="24"/>
    <x v="0"/>
    <s v="Female"/>
    <n v="10.72"/>
    <n v="1.3"/>
    <n v="1.56"/>
    <n v="1.53"/>
    <n v="7.5"/>
    <n v="2.8600000000000003"/>
    <n v="4.6399999999999997"/>
    <n v="189"/>
    <n v="77"/>
    <n v="7.1828358208955221"/>
    <n v="12.44"/>
    <s v="Medium"/>
    <x v="1"/>
    <s v="Moderate"/>
    <n v="1"/>
  </r>
  <r>
    <s v="U01240"/>
    <n v="18"/>
    <x v="0"/>
    <s v="Female"/>
    <n v="6.9"/>
    <n v="1.37"/>
    <n v="3.13"/>
    <n v="5.09"/>
    <n v="7.87"/>
    <n v="4.5"/>
    <n v="3.37"/>
    <n v="154"/>
    <n v="89"/>
    <n v="12.89855072463768"/>
    <n v="7.91"/>
    <s v="Low"/>
    <x v="1"/>
    <s v="Mild"/>
    <n v="0"/>
  </r>
  <r>
    <s v="U01241"/>
    <n v="26"/>
    <x v="1"/>
    <s v="Other"/>
    <n v="4.59"/>
    <n v="4.7300000000000004"/>
    <n v="1.89"/>
    <n v="4.6900000000000004"/>
    <n v="4.79"/>
    <n v="6.62"/>
    <n v="-1.83"/>
    <n v="136"/>
    <n v="104"/>
    <n v="22.657952069716778"/>
    <n v="5.85"/>
    <s v="Low"/>
    <x v="1"/>
    <s v="Moderate"/>
    <n v="1"/>
  </r>
  <r>
    <s v="U01242"/>
    <n v="26"/>
    <x v="1"/>
    <s v="Male"/>
    <n v="10.56"/>
    <n v="5.8"/>
    <n v="1.08"/>
    <n v="3.14"/>
    <n v="6.47"/>
    <n v="6.88"/>
    <n v="-0.41000000000000014"/>
    <n v="54"/>
    <n v="19"/>
    <n v="1.7992424242424241"/>
    <n v="13.01"/>
    <s v="High"/>
    <x v="1"/>
    <s v="Severe"/>
    <n v="1"/>
  </r>
  <r>
    <s v="U01243"/>
    <n v="35"/>
    <x v="1"/>
    <s v="Male"/>
    <n v="7.59"/>
    <n v="5.64"/>
    <n v="0.44"/>
    <n v="4.47"/>
    <n v="6.85"/>
    <n v="6.08"/>
    <n v="0.76999999999999957"/>
    <n v="196"/>
    <n v="40"/>
    <n v="5.2700922266139658"/>
    <n v="8.77"/>
    <s v="High"/>
    <x v="1"/>
    <s v="Severe"/>
    <n v="1"/>
  </r>
  <r>
    <s v="U01244"/>
    <n v="20"/>
    <x v="0"/>
    <s v="Other"/>
    <n v="8.1"/>
    <n v="5.37"/>
    <n v="0.96"/>
    <n v="2.06"/>
    <n v="8.14"/>
    <n v="6.33"/>
    <n v="1.8100000000000005"/>
    <n v="213"/>
    <n v="157"/>
    <n v="19.382716049382719"/>
    <n v="10.74"/>
    <s v="High"/>
    <x v="0"/>
    <s v="Severe"/>
    <n v="1"/>
  </r>
  <r>
    <s v="U01245"/>
    <n v="18"/>
    <x v="0"/>
    <s v="Other"/>
    <n v="4.34"/>
    <n v="0.61"/>
    <n v="3.07"/>
    <n v="4.7300000000000004"/>
    <n v="6.39"/>
    <n v="3.6799999999999997"/>
    <n v="2.71"/>
    <n v="107"/>
    <n v="15"/>
    <n v="3.4562211981566819"/>
    <n v="6.04"/>
    <s v="Low"/>
    <x v="0"/>
    <s v="Mild"/>
    <n v="0"/>
  </r>
  <r>
    <s v="U01246"/>
    <n v="31"/>
    <x v="1"/>
    <s v="Other"/>
    <n v="5.26"/>
    <n v="4.93"/>
    <n v="2.34"/>
    <n v="3.96"/>
    <n v="7.51"/>
    <n v="7.27"/>
    <n v="0.24000000000000021"/>
    <n v="174"/>
    <n v="159"/>
    <n v="30.228136882129277"/>
    <n v="7.17"/>
    <s v="Low"/>
    <x v="1"/>
    <s v="Severe"/>
    <n v="1"/>
  </r>
  <r>
    <s v="U01247"/>
    <n v="24"/>
    <x v="0"/>
    <s v="Male"/>
    <n v="11.01"/>
    <n v="2.29"/>
    <n v="3.43"/>
    <n v="2.46"/>
    <n v="7.92"/>
    <n v="5.7200000000000006"/>
    <n v="2.1999999999999993"/>
    <n v="156"/>
    <n v="100"/>
    <n v="9.0826521344232525"/>
    <n v="12.74"/>
    <s v="Medium"/>
    <x v="0"/>
    <s v="Moderate"/>
    <n v="1"/>
  </r>
  <r>
    <s v="U01248"/>
    <n v="22"/>
    <x v="0"/>
    <s v="Male"/>
    <n v="5.08"/>
    <n v="5.27"/>
    <n v="0.82"/>
    <n v="2.77"/>
    <n v="8.98"/>
    <n v="6.09"/>
    <n v="2.8900000000000006"/>
    <n v="38"/>
    <n v="41"/>
    <n v="8.0708661417322833"/>
    <n v="7.28"/>
    <s v="High"/>
    <x v="1"/>
    <s v="Moderate"/>
    <n v="1"/>
  </r>
  <r>
    <s v="U01249"/>
    <n v="24"/>
    <x v="0"/>
    <s v="Female"/>
    <n v="4.97"/>
    <n v="1.03"/>
    <n v="1.03"/>
    <n v="5.55"/>
    <n v="6.34"/>
    <n v="2.06"/>
    <n v="4.2799999999999994"/>
    <n v="91"/>
    <n v="179"/>
    <n v="36.016096579476866"/>
    <n v="6.94"/>
    <s v="Medium"/>
    <x v="0"/>
    <s v="None"/>
    <n v="0"/>
  </r>
  <r>
    <s v="U01250"/>
    <n v="25"/>
    <x v="0"/>
    <s v="Other"/>
    <n v="8.51"/>
    <n v="1.01"/>
    <n v="1"/>
    <n v="3.79"/>
    <n v="7.86"/>
    <n v="2.0099999999999998"/>
    <n v="5.8500000000000005"/>
    <n v="214"/>
    <n v="76"/>
    <n v="8.9306698002350178"/>
    <n v="9.1199999999999992"/>
    <s v="High"/>
    <x v="1"/>
    <s v="Moderate"/>
    <n v="1"/>
  </r>
  <r>
    <s v="U01251"/>
    <n v="18"/>
    <x v="0"/>
    <s v="Female"/>
    <n v="11.34"/>
    <n v="3.19"/>
    <n v="3.97"/>
    <n v="4.88"/>
    <n v="8.49"/>
    <n v="7.16"/>
    <n v="1.33"/>
    <n v="45"/>
    <n v="37"/>
    <n v="3.2627865961199296"/>
    <n v="13.1"/>
    <s v="Low"/>
    <x v="1"/>
    <s v="Moderate"/>
    <n v="1"/>
  </r>
  <r>
    <s v="U01252"/>
    <n v="29"/>
    <x v="1"/>
    <s v="Male"/>
    <n v="11.41"/>
    <n v="4.6399999999999997"/>
    <n v="2.23"/>
    <n v="1.4"/>
    <n v="7.83"/>
    <n v="6.8699999999999992"/>
    <n v="0.96000000000000085"/>
    <n v="180"/>
    <n v="161"/>
    <n v="14.110429447852761"/>
    <n v="11.96"/>
    <s v="Medium"/>
    <x v="0"/>
    <s v="Moderate"/>
    <n v="1"/>
  </r>
  <r>
    <s v="U01253"/>
    <n v="25"/>
    <x v="0"/>
    <s v="Male"/>
    <n v="9.64"/>
    <n v="4.53"/>
    <n v="0.78"/>
    <n v="1.65"/>
    <n v="5.0999999999999996"/>
    <n v="5.3100000000000005"/>
    <n v="-0.21000000000000085"/>
    <n v="137"/>
    <n v="30"/>
    <n v="3.1120331950207465"/>
    <n v="11.79"/>
    <s v="Low"/>
    <x v="0"/>
    <s v="Moderate"/>
    <n v="1"/>
  </r>
  <r>
    <s v="U01254"/>
    <n v="24"/>
    <x v="0"/>
    <s v="Male"/>
    <n v="6.3"/>
    <n v="4.66"/>
    <n v="3.04"/>
    <n v="5.09"/>
    <n v="6.44"/>
    <n v="7.7"/>
    <n v="-1.2599999999999998"/>
    <n v="196"/>
    <n v="31"/>
    <n v="4.9206349206349209"/>
    <n v="8.8800000000000008"/>
    <s v="Low"/>
    <x v="1"/>
    <s v="Severe"/>
    <n v="1"/>
  </r>
  <r>
    <s v="U01255"/>
    <n v="23"/>
    <x v="0"/>
    <s v="Female"/>
    <n v="6.37"/>
    <n v="3.43"/>
    <n v="2.74"/>
    <n v="5.41"/>
    <n v="4.99"/>
    <n v="6.17"/>
    <n v="-1.1799999999999997"/>
    <n v="215"/>
    <n v="55"/>
    <n v="8.6342229199372049"/>
    <n v="7.4"/>
    <s v="Low"/>
    <x v="1"/>
    <s v="Mild"/>
    <n v="0"/>
  </r>
  <r>
    <s v="U01256"/>
    <n v="25"/>
    <x v="0"/>
    <s v="Male"/>
    <n v="9.3000000000000007"/>
    <n v="1.41"/>
    <n v="2.85"/>
    <n v="4.43"/>
    <n v="8.48"/>
    <n v="4.26"/>
    <n v="4.2200000000000006"/>
    <n v="155"/>
    <n v="166"/>
    <n v="17.849462365591396"/>
    <n v="12.05"/>
    <s v="High"/>
    <x v="1"/>
    <s v="Severe"/>
    <n v="1"/>
  </r>
  <r>
    <s v="U01257"/>
    <n v="35"/>
    <x v="1"/>
    <s v="Male"/>
    <n v="8.94"/>
    <n v="1.69"/>
    <n v="1.8"/>
    <n v="1.45"/>
    <n v="8.27"/>
    <n v="3.49"/>
    <n v="4.7799999999999994"/>
    <n v="133"/>
    <n v="86"/>
    <n v="9.6196868008948559"/>
    <n v="10.23"/>
    <s v="High"/>
    <x v="0"/>
    <s v="Moderate"/>
    <n v="1"/>
  </r>
  <r>
    <s v="U01258"/>
    <n v="30"/>
    <x v="1"/>
    <s v="Female"/>
    <n v="5.66"/>
    <n v="4.75"/>
    <n v="1.86"/>
    <n v="1"/>
    <n v="7.12"/>
    <n v="6.61"/>
    <n v="0.50999999999999979"/>
    <n v="223"/>
    <n v="47"/>
    <n v="8.3038869257950534"/>
    <n v="8.41"/>
    <s v="Low"/>
    <x v="0"/>
    <s v="Severe"/>
    <n v="1"/>
  </r>
  <r>
    <s v="U01259"/>
    <n v="22"/>
    <x v="0"/>
    <s v="Other"/>
    <n v="3.48"/>
    <n v="1.49"/>
    <n v="3.5"/>
    <n v="4.8899999999999997"/>
    <n v="5.58"/>
    <n v="4.99"/>
    <n v="0.58999999999999986"/>
    <n v="32"/>
    <n v="145"/>
    <n v="41.666666666666664"/>
    <n v="6.13"/>
    <s v="High"/>
    <x v="0"/>
    <s v="None"/>
    <n v="0"/>
  </r>
  <r>
    <s v="U01260"/>
    <n v="35"/>
    <x v="1"/>
    <s v="Male"/>
    <n v="3.75"/>
    <n v="3.39"/>
    <n v="0.37"/>
    <n v="1.94"/>
    <n v="6.97"/>
    <n v="3.7600000000000002"/>
    <n v="3.2099999999999995"/>
    <n v="231"/>
    <n v="60"/>
    <n v="16"/>
    <n v="4.3600000000000003"/>
    <s v="Medium"/>
    <x v="0"/>
    <s v="None"/>
    <n v="0"/>
  </r>
  <r>
    <s v="U01261"/>
    <n v="20"/>
    <x v="0"/>
    <s v="Male"/>
    <n v="7.66"/>
    <n v="3.94"/>
    <n v="0.28999999999999998"/>
    <n v="4.47"/>
    <n v="6.96"/>
    <n v="4.2299999999999995"/>
    <n v="2.7300000000000004"/>
    <n v="208"/>
    <n v="97"/>
    <n v="12.663185378590079"/>
    <n v="9.31"/>
    <s v="High"/>
    <x v="1"/>
    <s v="Moderate"/>
    <n v="1"/>
  </r>
  <r>
    <s v="U01262"/>
    <n v="19"/>
    <x v="0"/>
    <s v="Other"/>
    <n v="9.89"/>
    <n v="4.79"/>
    <n v="3.1"/>
    <n v="4.3"/>
    <n v="8.3800000000000008"/>
    <n v="7.8900000000000006"/>
    <n v="0.49000000000000021"/>
    <n v="205"/>
    <n v="22"/>
    <n v="2.2244691607684528"/>
    <n v="10.6"/>
    <s v="Low"/>
    <x v="0"/>
    <s v="Moderate"/>
    <n v="1"/>
  </r>
  <r>
    <s v="U01263"/>
    <n v="24"/>
    <x v="0"/>
    <s v="Female"/>
    <n v="7.33"/>
    <n v="4.93"/>
    <n v="1.76"/>
    <n v="5.42"/>
    <n v="7.41"/>
    <n v="6.6899999999999995"/>
    <n v="0.72000000000000064"/>
    <n v="34"/>
    <n v="176"/>
    <n v="24.010914051841745"/>
    <n v="9.6999999999999993"/>
    <s v="High"/>
    <x v="0"/>
    <s v="Moderate"/>
    <n v="1"/>
  </r>
  <r>
    <s v="U01264"/>
    <n v="28"/>
    <x v="1"/>
    <s v="Female"/>
    <n v="6.41"/>
    <n v="1.1299999999999999"/>
    <n v="3.66"/>
    <n v="4.05"/>
    <n v="7.89"/>
    <n v="4.79"/>
    <n v="3.0999999999999996"/>
    <n v="86"/>
    <n v="55"/>
    <n v="8.5803432137285487"/>
    <n v="7.12"/>
    <s v="Low"/>
    <x v="1"/>
    <s v="Moderate"/>
    <n v="1"/>
  </r>
  <r>
    <s v="U01265"/>
    <n v="34"/>
    <x v="1"/>
    <s v="Female"/>
    <n v="11.19"/>
    <n v="0.92"/>
    <n v="0.7"/>
    <n v="4.7"/>
    <n v="6.76"/>
    <n v="1.62"/>
    <n v="5.14"/>
    <n v="221"/>
    <n v="25"/>
    <n v="2.2341376228775696"/>
    <n v="12.48"/>
    <s v="Medium"/>
    <x v="0"/>
    <s v="Severe"/>
    <n v="1"/>
  </r>
  <r>
    <s v="U01266"/>
    <n v="18"/>
    <x v="0"/>
    <s v="Female"/>
    <n v="3.4"/>
    <n v="0.77"/>
    <n v="2.65"/>
    <n v="5.37"/>
    <n v="6.2"/>
    <n v="3.42"/>
    <n v="2.7800000000000002"/>
    <n v="182"/>
    <n v="102"/>
    <n v="30"/>
    <n v="4.12"/>
    <s v="High"/>
    <x v="1"/>
    <s v="None"/>
    <n v="0"/>
  </r>
  <r>
    <s v="U01267"/>
    <n v="30"/>
    <x v="1"/>
    <s v="Other"/>
    <n v="8.07"/>
    <n v="1.8"/>
    <n v="0.6"/>
    <n v="1.98"/>
    <n v="5.53"/>
    <n v="2.4"/>
    <n v="3.1300000000000003"/>
    <n v="102"/>
    <n v="109"/>
    <n v="13.506815365551425"/>
    <n v="10.220000000000001"/>
    <s v="Medium"/>
    <x v="1"/>
    <s v="Moderate"/>
    <n v="1"/>
  </r>
  <r>
    <s v="U01268"/>
    <n v="30"/>
    <x v="1"/>
    <s v="Male"/>
    <n v="9.57"/>
    <n v="3.54"/>
    <n v="0.16"/>
    <n v="3.08"/>
    <n v="6.33"/>
    <n v="3.7"/>
    <n v="2.63"/>
    <n v="81"/>
    <n v="120"/>
    <n v="12.539184952978056"/>
    <n v="11.58"/>
    <s v="High"/>
    <x v="1"/>
    <s v="Severe"/>
    <n v="1"/>
  </r>
  <r>
    <s v="U01269"/>
    <n v="34"/>
    <x v="1"/>
    <s v="Other"/>
    <n v="4.66"/>
    <n v="0.85"/>
    <n v="1.07"/>
    <n v="0.76"/>
    <n v="5.05"/>
    <n v="1.92"/>
    <n v="3.13"/>
    <n v="120"/>
    <n v="79"/>
    <n v="16.952789699570815"/>
    <n v="7.25"/>
    <s v="Low"/>
    <x v="0"/>
    <s v="Mild"/>
    <n v="0"/>
  </r>
  <r>
    <s v="U01270"/>
    <n v="26"/>
    <x v="1"/>
    <s v="Female"/>
    <n v="11.66"/>
    <n v="4.04"/>
    <n v="2.19"/>
    <n v="3.11"/>
    <n v="8.4600000000000009"/>
    <n v="6.23"/>
    <n v="2.2300000000000004"/>
    <n v="83"/>
    <n v="147"/>
    <n v="12.607204116638078"/>
    <n v="12.64"/>
    <s v="High"/>
    <x v="0"/>
    <s v="Moderate"/>
    <n v="1"/>
  </r>
  <r>
    <s v="U01271"/>
    <n v="26"/>
    <x v="1"/>
    <s v="Female"/>
    <n v="5.18"/>
    <n v="4.2"/>
    <n v="0.56999999999999995"/>
    <n v="2.7"/>
    <n v="7.55"/>
    <n v="4.7700000000000005"/>
    <n v="2.7799999999999994"/>
    <n v="205"/>
    <n v="58"/>
    <n v="11.196911196911197"/>
    <n v="6.98"/>
    <s v="High"/>
    <x v="1"/>
    <s v="Severe"/>
    <n v="1"/>
  </r>
  <r>
    <s v="U01272"/>
    <n v="23"/>
    <x v="0"/>
    <s v="Male"/>
    <n v="3.19"/>
    <n v="5.34"/>
    <n v="3.03"/>
    <n v="1.22"/>
    <n v="7.75"/>
    <n v="8.3699999999999992"/>
    <n v="-0.61999999999999922"/>
    <n v="236"/>
    <n v="150"/>
    <n v="47.021943573667713"/>
    <n v="4.7699999999999996"/>
    <s v="Low"/>
    <x v="1"/>
    <s v="Severe"/>
    <n v="1"/>
  </r>
  <r>
    <s v="U01273"/>
    <n v="32"/>
    <x v="1"/>
    <s v="Male"/>
    <n v="10.86"/>
    <n v="5.0199999999999996"/>
    <n v="1.17"/>
    <n v="5.9"/>
    <n v="6.25"/>
    <n v="6.1899999999999995"/>
    <n v="6.0000000000000497E-2"/>
    <n v="110"/>
    <n v="110"/>
    <n v="10.128913443830571"/>
    <n v="13.25"/>
    <s v="Low"/>
    <x v="0"/>
    <s v="Severe"/>
    <n v="1"/>
  </r>
  <r>
    <s v="U01274"/>
    <n v="29"/>
    <x v="1"/>
    <s v="Female"/>
    <n v="6.06"/>
    <n v="4.26"/>
    <n v="1.18"/>
    <n v="5.78"/>
    <n v="8.6"/>
    <n v="5.4399999999999995"/>
    <n v="3.16"/>
    <n v="25"/>
    <n v="36"/>
    <n v="5.9405940594059405"/>
    <n v="7.73"/>
    <s v="Medium"/>
    <x v="1"/>
    <s v="Severe"/>
    <n v="1"/>
  </r>
  <r>
    <s v="U01275"/>
    <n v="34"/>
    <x v="1"/>
    <s v="Female"/>
    <n v="8.18"/>
    <n v="4.9800000000000004"/>
    <n v="2.02"/>
    <n v="5.55"/>
    <n v="7.97"/>
    <n v="7"/>
    <n v="0.96999999999999975"/>
    <n v="207"/>
    <n v="42"/>
    <n v="5.1344743276283618"/>
    <n v="9.6"/>
    <s v="High"/>
    <x v="0"/>
    <s v="Severe"/>
    <n v="1"/>
  </r>
  <r>
    <s v="U01276"/>
    <n v="22"/>
    <x v="0"/>
    <s v="Male"/>
    <n v="7.19"/>
    <n v="5.07"/>
    <n v="0.25"/>
    <n v="4.29"/>
    <n v="4.67"/>
    <n v="5.32"/>
    <n v="-0.65000000000000036"/>
    <n v="195"/>
    <n v="178"/>
    <n v="24.756606397774686"/>
    <n v="7.83"/>
    <s v="Medium"/>
    <x v="0"/>
    <s v="Moderate"/>
    <n v="1"/>
  </r>
  <r>
    <s v="U01277"/>
    <n v="24"/>
    <x v="0"/>
    <s v="Male"/>
    <n v="11.73"/>
    <n v="5.03"/>
    <n v="0.78"/>
    <n v="3.39"/>
    <n v="7.14"/>
    <n v="5.8100000000000005"/>
    <n v="1.3299999999999992"/>
    <n v="246"/>
    <n v="46"/>
    <n v="3.9215686274509802"/>
    <n v="13.22"/>
    <s v="Low"/>
    <x v="0"/>
    <s v="Moderate"/>
    <n v="1"/>
  </r>
  <r>
    <s v="U01278"/>
    <n v="21"/>
    <x v="0"/>
    <s v="Female"/>
    <n v="9.4"/>
    <n v="3"/>
    <n v="1.87"/>
    <n v="5.33"/>
    <n v="5.0599999999999996"/>
    <n v="4.87"/>
    <n v="0.1899999999999995"/>
    <n v="32"/>
    <n v="170"/>
    <n v="18.085106382978722"/>
    <n v="12.34"/>
    <s v="Low"/>
    <x v="0"/>
    <s v="Moderate"/>
    <n v="1"/>
  </r>
  <r>
    <s v="U01279"/>
    <n v="24"/>
    <x v="0"/>
    <s v="Female"/>
    <n v="4.21"/>
    <n v="4.04"/>
    <n v="4"/>
    <n v="0.72"/>
    <n v="6.33"/>
    <n v="8.0399999999999991"/>
    <n v="-1.7099999999999991"/>
    <n v="28"/>
    <n v="34"/>
    <n v="8.0760095011876487"/>
    <n v="7.1"/>
    <s v="High"/>
    <x v="1"/>
    <s v="Severe"/>
    <n v="1"/>
  </r>
  <r>
    <s v="U01280"/>
    <n v="21"/>
    <x v="0"/>
    <s v="Male"/>
    <n v="7.16"/>
    <n v="3.25"/>
    <n v="1.63"/>
    <n v="3.54"/>
    <n v="8.39"/>
    <n v="4.88"/>
    <n v="3.5100000000000007"/>
    <n v="248"/>
    <n v="17"/>
    <n v="2.3743016759776534"/>
    <n v="7.69"/>
    <s v="Low"/>
    <x v="0"/>
    <s v="Mild"/>
    <n v="0"/>
  </r>
  <r>
    <s v="U01281"/>
    <n v="21"/>
    <x v="0"/>
    <s v="Female"/>
    <n v="6.01"/>
    <n v="2.78"/>
    <n v="2.2000000000000002"/>
    <n v="5.1100000000000003"/>
    <n v="6.86"/>
    <n v="4.9800000000000004"/>
    <n v="1.88"/>
    <n v="23"/>
    <n v="77"/>
    <n v="12.811980033277871"/>
    <n v="8.23"/>
    <s v="Medium"/>
    <x v="1"/>
    <s v="Moderate"/>
    <n v="1"/>
  </r>
  <r>
    <s v="U01282"/>
    <n v="27"/>
    <x v="1"/>
    <s v="Male"/>
    <n v="10.41"/>
    <n v="3.78"/>
    <n v="3.84"/>
    <n v="5.49"/>
    <n v="8.6300000000000008"/>
    <n v="7.6199999999999992"/>
    <n v="1.0100000000000016"/>
    <n v="245"/>
    <n v="173"/>
    <n v="16.618635926993274"/>
    <n v="12.61"/>
    <s v="Medium"/>
    <x v="1"/>
    <s v="Severe"/>
    <n v="1"/>
  </r>
  <r>
    <s v="U01283"/>
    <n v="19"/>
    <x v="0"/>
    <s v="Female"/>
    <n v="3.69"/>
    <n v="3.82"/>
    <n v="3.23"/>
    <n v="5.29"/>
    <n v="7.38"/>
    <n v="7.05"/>
    <n v="0.33000000000000007"/>
    <n v="167"/>
    <n v="88"/>
    <n v="23.848238482384826"/>
    <n v="4.46"/>
    <s v="Medium"/>
    <x v="0"/>
    <s v="None"/>
    <n v="0"/>
  </r>
  <r>
    <s v="U01284"/>
    <n v="34"/>
    <x v="1"/>
    <s v="Male"/>
    <n v="7.3"/>
    <n v="5.1100000000000003"/>
    <n v="2.35"/>
    <n v="4.66"/>
    <n v="6.33"/>
    <n v="7.4600000000000009"/>
    <n v="-1.1300000000000008"/>
    <n v="63"/>
    <n v="55"/>
    <n v="7.5342465753424657"/>
    <n v="10.15"/>
    <s v="High"/>
    <x v="0"/>
    <s v="Moderate"/>
    <n v="1"/>
  </r>
  <r>
    <s v="U01285"/>
    <n v="32"/>
    <x v="1"/>
    <s v="Female"/>
    <n v="5.48"/>
    <n v="2.36"/>
    <n v="0.31"/>
    <n v="1.9"/>
    <n v="4.66"/>
    <n v="2.67"/>
    <n v="1.9900000000000002"/>
    <n v="210"/>
    <n v="90"/>
    <n v="16.423357664233574"/>
    <n v="6.31"/>
    <s v="High"/>
    <x v="1"/>
    <s v="None"/>
    <n v="0"/>
  </r>
  <r>
    <s v="U01286"/>
    <n v="18"/>
    <x v="0"/>
    <s v="Female"/>
    <n v="10"/>
    <n v="2.36"/>
    <n v="1.97"/>
    <n v="2.68"/>
    <n v="6.46"/>
    <n v="4.33"/>
    <n v="2.13"/>
    <n v="222"/>
    <n v="26"/>
    <n v="2.6"/>
    <n v="11.8"/>
    <s v="Low"/>
    <x v="0"/>
    <s v="Moderate"/>
    <n v="1"/>
  </r>
  <r>
    <s v="U01287"/>
    <n v="18"/>
    <x v="0"/>
    <s v="Female"/>
    <n v="11.45"/>
    <n v="5.69"/>
    <n v="3.5"/>
    <n v="0.8"/>
    <n v="8.48"/>
    <n v="9.1900000000000013"/>
    <n v="-0.71000000000000085"/>
    <n v="112"/>
    <n v="114"/>
    <n v="9.9563318777292587"/>
    <n v="12.94"/>
    <s v="High"/>
    <x v="0"/>
    <s v="Moderate"/>
    <n v="1"/>
  </r>
  <r>
    <s v="U01288"/>
    <n v="22"/>
    <x v="0"/>
    <s v="Female"/>
    <n v="9.16"/>
    <n v="0.9"/>
    <n v="3.76"/>
    <n v="1.67"/>
    <n v="8.7899999999999991"/>
    <n v="4.66"/>
    <n v="4.129999999999999"/>
    <n v="216"/>
    <n v="70"/>
    <n v="7.6419213973799129"/>
    <n v="10.3"/>
    <s v="Medium"/>
    <x v="1"/>
    <s v="Moderate"/>
    <n v="1"/>
  </r>
  <r>
    <s v="U01289"/>
    <n v="34"/>
    <x v="1"/>
    <s v="Female"/>
    <n v="7.95"/>
    <n v="2.9"/>
    <n v="0.44"/>
    <n v="3.95"/>
    <n v="6.68"/>
    <n v="3.34"/>
    <n v="3.34"/>
    <n v="215"/>
    <n v="158"/>
    <n v="19.874213836477988"/>
    <n v="10.06"/>
    <s v="Low"/>
    <x v="0"/>
    <s v="Moderate"/>
    <n v="1"/>
  </r>
  <r>
    <s v="U01290"/>
    <n v="19"/>
    <x v="0"/>
    <s v="Female"/>
    <n v="4.04"/>
    <n v="2.17"/>
    <n v="2.2200000000000002"/>
    <n v="4.87"/>
    <n v="8.93"/>
    <n v="4.3900000000000006"/>
    <n v="4.5399999999999991"/>
    <n v="219"/>
    <n v="64"/>
    <n v="15.841584158415841"/>
    <n v="5.4"/>
    <s v="Low"/>
    <x v="1"/>
    <s v="None"/>
    <n v="0"/>
  </r>
  <r>
    <s v="U01291"/>
    <n v="19"/>
    <x v="0"/>
    <s v="Other"/>
    <n v="4.91"/>
    <n v="4.05"/>
    <n v="2.46"/>
    <n v="1.18"/>
    <n v="4.96"/>
    <n v="6.51"/>
    <n v="-1.5499999999999998"/>
    <n v="114"/>
    <n v="130"/>
    <n v="26.476578411405296"/>
    <n v="7.14"/>
    <s v="Low"/>
    <x v="0"/>
    <s v="Severe"/>
    <n v="1"/>
  </r>
  <r>
    <s v="U01292"/>
    <n v="20"/>
    <x v="0"/>
    <s v="Other"/>
    <n v="10.23"/>
    <n v="2.0699999999999998"/>
    <n v="0.73"/>
    <n v="0.59"/>
    <n v="8.98"/>
    <n v="2.8"/>
    <n v="6.1800000000000006"/>
    <n v="85"/>
    <n v="164"/>
    <n v="16.03128054740958"/>
    <n v="12.75"/>
    <s v="Medium"/>
    <x v="1"/>
    <s v="Severe"/>
    <n v="1"/>
  </r>
  <r>
    <s v="U01293"/>
    <n v="27"/>
    <x v="1"/>
    <s v="Other"/>
    <n v="10.47"/>
    <n v="4.03"/>
    <n v="3.04"/>
    <n v="4.5999999999999996"/>
    <n v="7.54"/>
    <n v="7.07"/>
    <n v="0.46999999999999975"/>
    <n v="214"/>
    <n v="131"/>
    <n v="12.51193887297039"/>
    <n v="11.19"/>
    <s v="High"/>
    <x v="1"/>
    <s v="Moderate"/>
    <n v="1"/>
  </r>
  <r>
    <s v="U01294"/>
    <n v="29"/>
    <x v="1"/>
    <s v="Male"/>
    <n v="8.2100000000000009"/>
    <n v="4"/>
    <n v="2.2799999999999998"/>
    <n v="1.31"/>
    <n v="7.04"/>
    <n v="6.2799999999999994"/>
    <n v="0.76000000000000068"/>
    <n v="95"/>
    <n v="20"/>
    <n v="2.4360535931790497"/>
    <n v="10.64"/>
    <s v="Medium"/>
    <x v="0"/>
    <s v="Moderate"/>
    <n v="1"/>
  </r>
  <r>
    <s v="U01295"/>
    <n v="21"/>
    <x v="0"/>
    <s v="Other"/>
    <n v="4.66"/>
    <n v="4.79"/>
    <n v="3.28"/>
    <n v="2.12"/>
    <n v="5.14"/>
    <n v="8.07"/>
    <n v="-2.9300000000000006"/>
    <n v="130"/>
    <n v="118"/>
    <n v="25.321888412017167"/>
    <n v="6.57"/>
    <s v="Low"/>
    <x v="1"/>
    <s v="Moderate"/>
    <n v="1"/>
  </r>
  <r>
    <s v="U01296"/>
    <n v="33"/>
    <x v="1"/>
    <s v="Other"/>
    <n v="4.4000000000000004"/>
    <n v="4.0199999999999996"/>
    <n v="1.83"/>
    <n v="2.8"/>
    <n v="8.51"/>
    <n v="5.85"/>
    <n v="2.66"/>
    <n v="184"/>
    <n v="128"/>
    <n v="29.09090909090909"/>
    <n v="5.33"/>
    <s v="Low"/>
    <x v="1"/>
    <s v="Moderate"/>
    <n v="1"/>
  </r>
  <r>
    <s v="U01297"/>
    <n v="25"/>
    <x v="0"/>
    <s v="Male"/>
    <n v="5.93"/>
    <n v="4.1399999999999997"/>
    <n v="3.63"/>
    <n v="4.08"/>
    <n v="8.5399999999999991"/>
    <n v="7.77"/>
    <n v="0.76999999999999957"/>
    <n v="153"/>
    <n v="50"/>
    <n v="8.4317032040472171"/>
    <n v="8.07"/>
    <s v="High"/>
    <x v="0"/>
    <s v="Severe"/>
    <n v="1"/>
  </r>
  <r>
    <s v="U01298"/>
    <n v="29"/>
    <x v="1"/>
    <s v="Other"/>
    <n v="11.64"/>
    <n v="5.38"/>
    <n v="0.47"/>
    <n v="1.28"/>
    <n v="7.63"/>
    <n v="5.85"/>
    <n v="1.7800000000000002"/>
    <n v="176"/>
    <n v="126"/>
    <n v="10.824742268041236"/>
    <n v="12.99"/>
    <s v="High"/>
    <x v="0"/>
    <s v="Severe"/>
    <n v="1"/>
  </r>
  <r>
    <s v="U01299"/>
    <n v="29"/>
    <x v="1"/>
    <s v="Male"/>
    <n v="7.9"/>
    <n v="1.31"/>
    <n v="2.64"/>
    <n v="1.01"/>
    <n v="6.98"/>
    <n v="3.95"/>
    <n v="3.0300000000000002"/>
    <n v="166"/>
    <n v="111"/>
    <n v="14.050632911392404"/>
    <n v="9.26"/>
    <s v="High"/>
    <x v="0"/>
    <s v="Mild"/>
    <n v="0"/>
  </r>
  <r>
    <s v="U01300"/>
    <n v="35"/>
    <x v="1"/>
    <s v="Male"/>
    <n v="7.34"/>
    <n v="2.84"/>
    <n v="2.69"/>
    <n v="4.2699999999999996"/>
    <n v="5.16"/>
    <n v="5.5299999999999994"/>
    <n v="-0.36999999999999922"/>
    <n v="68"/>
    <n v="150"/>
    <n v="20.435967302452315"/>
    <n v="8.6199999999999992"/>
    <s v="Medium"/>
    <x v="0"/>
    <s v="Moderate"/>
    <n v="1"/>
  </r>
  <r>
    <s v="U01301"/>
    <n v="26"/>
    <x v="1"/>
    <s v="Male"/>
    <n v="6.59"/>
    <n v="1.32"/>
    <n v="2.35"/>
    <n v="4.75"/>
    <n v="8.32"/>
    <n v="3.67"/>
    <n v="4.6500000000000004"/>
    <n v="89"/>
    <n v="175"/>
    <n v="26.555386949924127"/>
    <n v="9.34"/>
    <s v="Low"/>
    <x v="0"/>
    <s v="Moderate"/>
    <n v="1"/>
  </r>
  <r>
    <s v="U01302"/>
    <n v="18"/>
    <x v="0"/>
    <s v="Male"/>
    <n v="3.06"/>
    <n v="5.19"/>
    <n v="1.74"/>
    <n v="2.65"/>
    <n v="8.48"/>
    <n v="6.9300000000000006"/>
    <n v="1.5499999999999998"/>
    <n v="36"/>
    <n v="29"/>
    <n v="9.477124183006536"/>
    <n v="3.85"/>
    <s v="Medium"/>
    <x v="0"/>
    <s v="Moderate"/>
    <n v="1"/>
  </r>
  <r>
    <s v="U01303"/>
    <n v="24"/>
    <x v="0"/>
    <s v="Female"/>
    <n v="10.33"/>
    <n v="2.34"/>
    <n v="3.88"/>
    <n v="5.2"/>
    <n v="4.72"/>
    <n v="6.22"/>
    <n v="-1.5"/>
    <n v="36"/>
    <n v="111"/>
    <n v="10.745401742497579"/>
    <n v="12.15"/>
    <s v="High"/>
    <x v="1"/>
    <s v="Moderate"/>
    <n v="1"/>
  </r>
  <r>
    <s v="U01304"/>
    <n v="20"/>
    <x v="0"/>
    <s v="Male"/>
    <n v="10.72"/>
    <n v="2.27"/>
    <n v="1.81"/>
    <n v="4.76"/>
    <n v="8.3800000000000008"/>
    <n v="4.08"/>
    <n v="4.3000000000000007"/>
    <n v="153"/>
    <n v="65"/>
    <n v="6.0634328358208949"/>
    <n v="13.4"/>
    <s v="Medium"/>
    <x v="1"/>
    <s v="Moderate"/>
    <n v="1"/>
  </r>
  <r>
    <s v="U01305"/>
    <n v="29"/>
    <x v="1"/>
    <s v="Other"/>
    <n v="4.9800000000000004"/>
    <n v="2.04"/>
    <n v="7.0000000000000007E-2"/>
    <n v="3.22"/>
    <n v="6.49"/>
    <n v="2.11"/>
    <n v="4.3800000000000008"/>
    <n v="92"/>
    <n v="115"/>
    <n v="23.092369477911646"/>
    <n v="5.89"/>
    <s v="High"/>
    <x v="1"/>
    <s v="None"/>
    <n v="0"/>
  </r>
  <r>
    <s v="U01306"/>
    <n v="30"/>
    <x v="1"/>
    <s v="Male"/>
    <n v="9.8699999999999992"/>
    <n v="2.76"/>
    <n v="0.52"/>
    <n v="1.25"/>
    <n v="4.59"/>
    <n v="3.28"/>
    <n v="1.31"/>
    <n v="224"/>
    <n v="38"/>
    <n v="3.850050658561297"/>
    <n v="12.23"/>
    <s v="Medium"/>
    <x v="1"/>
    <s v="Severe"/>
    <n v="1"/>
  </r>
  <r>
    <s v="U01307"/>
    <n v="23"/>
    <x v="0"/>
    <s v="Female"/>
    <n v="8.09"/>
    <n v="5.63"/>
    <n v="0.27"/>
    <n v="4.78"/>
    <n v="4.5999999999999996"/>
    <n v="5.9"/>
    <n v="-1.3000000000000007"/>
    <n v="154"/>
    <n v="151"/>
    <n v="18.665018541409147"/>
    <n v="9.25"/>
    <s v="Low"/>
    <x v="0"/>
    <s v="Moderate"/>
    <n v="1"/>
  </r>
  <r>
    <s v="U01308"/>
    <n v="25"/>
    <x v="0"/>
    <s v="Other"/>
    <n v="3.8"/>
    <n v="1.23"/>
    <n v="3.73"/>
    <n v="2.4700000000000002"/>
    <n v="8.69"/>
    <n v="4.96"/>
    <n v="3.7299999999999995"/>
    <n v="71"/>
    <n v="103"/>
    <n v="27.10526315789474"/>
    <n v="6.59"/>
    <s v="Medium"/>
    <x v="0"/>
    <s v="Mild"/>
    <n v="0"/>
  </r>
  <r>
    <s v="U01309"/>
    <n v="20"/>
    <x v="0"/>
    <s v="Female"/>
    <n v="7.18"/>
    <n v="1.63"/>
    <n v="3.98"/>
    <n v="5.49"/>
    <n v="7.55"/>
    <n v="5.6099999999999994"/>
    <n v="1.9400000000000004"/>
    <n v="40"/>
    <n v="169"/>
    <n v="23.537604456824514"/>
    <n v="8.09"/>
    <s v="Medium"/>
    <x v="0"/>
    <s v="Mild"/>
    <n v="0"/>
  </r>
  <r>
    <s v="U01310"/>
    <n v="25"/>
    <x v="0"/>
    <s v="Other"/>
    <n v="10.43"/>
    <n v="5.89"/>
    <n v="1.27"/>
    <n v="3.07"/>
    <n v="6.96"/>
    <n v="7.16"/>
    <n v="-0.20000000000000018"/>
    <n v="108"/>
    <n v="111"/>
    <n v="10.642377756471717"/>
    <n v="11.23"/>
    <s v="Low"/>
    <x v="1"/>
    <s v="Moderate"/>
    <n v="1"/>
  </r>
  <r>
    <s v="U01311"/>
    <n v="35"/>
    <x v="1"/>
    <s v="Male"/>
    <n v="5.67"/>
    <n v="1.96"/>
    <n v="0.2"/>
    <n v="5.79"/>
    <n v="8.39"/>
    <n v="2.16"/>
    <n v="6.23"/>
    <n v="102"/>
    <n v="27"/>
    <n v="4.7619047619047619"/>
    <n v="6.52"/>
    <s v="Medium"/>
    <x v="1"/>
    <s v="None"/>
    <n v="0"/>
  </r>
  <r>
    <s v="U01312"/>
    <n v="31"/>
    <x v="1"/>
    <s v="Other"/>
    <n v="5.48"/>
    <n v="5.97"/>
    <n v="0.95"/>
    <n v="1.63"/>
    <n v="5.63"/>
    <n v="6.92"/>
    <n v="-1.29"/>
    <n v="46"/>
    <n v="116"/>
    <n v="21.167883211678831"/>
    <n v="7.16"/>
    <s v="Low"/>
    <x v="0"/>
    <s v="Severe"/>
    <n v="1"/>
  </r>
  <r>
    <s v="U01313"/>
    <n v="33"/>
    <x v="1"/>
    <s v="Other"/>
    <n v="9.01"/>
    <n v="1.44"/>
    <n v="0.75"/>
    <n v="0.57999999999999996"/>
    <n v="5.23"/>
    <n v="2.19"/>
    <n v="3.0400000000000005"/>
    <n v="43"/>
    <n v="140"/>
    <n v="15.538290788013319"/>
    <n v="11.75"/>
    <s v="High"/>
    <x v="0"/>
    <s v="Moderate"/>
    <n v="1"/>
  </r>
  <r>
    <s v="U01314"/>
    <n v="24"/>
    <x v="0"/>
    <s v="Female"/>
    <n v="5.35"/>
    <n v="5.62"/>
    <n v="1.68"/>
    <n v="3.65"/>
    <n v="6.03"/>
    <n v="7.3"/>
    <n v="-1.2699999999999996"/>
    <n v="232"/>
    <n v="140"/>
    <n v="26.168224299065422"/>
    <n v="7.81"/>
    <s v="High"/>
    <x v="1"/>
    <s v="Moderate"/>
    <n v="1"/>
  </r>
  <r>
    <s v="U01315"/>
    <n v="25"/>
    <x v="0"/>
    <s v="Other"/>
    <n v="10.87"/>
    <n v="3.47"/>
    <n v="3.51"/>
    <n v="5.16"/>
    <n v="5.3"/>
    <n v="6.98"/>
    <n v="-1.6800000000000006"/>
    <n v="194"/>
    <n v="96"/>
    <n v="8.8316467341306346"/>
    <n v="12.39"/>
    <s v="Medium"/>
    <x v="0"/>
    <s v="Severe"/>
    <n v="1"/>
  </r>
  <r>
    <s v="U01316"/>
    <n v="18"/>
    <x v="0"/>
    <s v="Male"/>
    <n v="7.44"/>
    <n v="4.37"/>
    <n v="2.1800000000000002"/>
    <n v="4"/>
    <n v="6.31"/>
    <n v="6.5500000000000007"/>
    <n v="-0.2400000000000011"/>
    <n v="50"/>
    <n v="131"/>
    <n v="17.607526881720428"/>
    <n v="9.14"/>
    <s v="Low"/>
    <x v="1"/>
    <s v="Severe"/>
    <n v="1"/>
  </r>
  <r>
    <s v="U01317"/>
    <n v="30"/>
    <x v="1"/>
    <s v="Male"/>
    <n v="7.66"/>
    <n v="4.9400000000000004"/>
    <n v="3.44"/>
    <n v="0.59"/>
    <n v="7.94"/>
    <n v="8.3800000000000008"/>
    <n v="-0.44000000000000039"/>
    <n v="116"/>
    <n v="153"/>
    <n v="19.973890339425587"/>
    <n v="8.52"/>
    <s v="High"/>
    <x v="0"/>
    <s v="Moderate"/>
    <n v="1"/>
  </r>
  <r>
    <s v="U01318"/>
    <n v="29"/>
    <x v="1"/>
    <s v="Female"/>
    <n v="5.95"/>
    <n v="1.38"/>
    <n v="3.97"/>
    <n v="4.2300000000000004"/>
    <n v="7.47"/>
    <n v="5.35"/>
    <n v="2.12"/>
    <n v="23"/>
    <n v="100"/>
    <n v="16.806722689075631"/>
    <n v="7.8"/>
    <s v="Medium"/>
    <x v="0"/>
    <s v="Mild"/>
    <n v="0"/>
  </r>
  <r>
    <s v="U01319"/>
    <n v="22"/>
    <x v="0"/>
    <s v="Male"/>
    <n v="9.59"/>
    <n v="3.38"/>
    <n v="3.08"/>
    <n v="1.46"/>
    <n v="8.92"/>
    <n v="6.46"/>
    <n v="2.46"/>
    <n v="55"/>
    <n v="98"/>
    <n v="10.218978102189782"/>
    <n v="11.51"/>
    <s v="Medium"/>
    <x v="0"/>
    <s v="Severe"/>
    <n v="1"/>
  </r>
  <r>
    <s v="U01320"/>
    <n v="31"/>
    <x v="1"/>
    <s v="Other"/>
    <n v="8.61"/>
    <n v="3.48"/>
    <n v="3.13"/>
    <n v="5.27"/>
    <n v="8.7899999999999991"/>
    <n v="6.6099999999999994"/>
    <n v="2.1799999999999997"/>
    <n v="52"/>
    <n v="24"/>
    <n v="2.7874564459930316"/>
    <n v="11.24"/>
    <s v="Low"/>
    <x v="0"/>
    <s v="Severe"/>
    <n v="1"/>
  </r>
  <r>
    <s v="U01321"/>
    <n v="26"/>
    <x v="1"/>
    <s v="Female"/>
    <n v="7.57"/>
    <n v="2.11"/>
    <n v="0.52"/>
    <n v="5.35"/>
    <n v="6.02"/>
    <n v="2.63"/>
    <n v="3.3899999999999997"/>
    <n v="208"/>
    <n v="171"/>
    <n v="22.589167767503302"/>
    <n v="9.35"/>
    <s v="High"/>
    <x v="0"/>
    <s v="Mild"/>
    <n v="0"/>
  </r>
  <r>
    <s v="U01322"/>
    <n v="29"/>
    <x v="1"/>
    <s v="Female"/>
    <n v="7.07"/>
    <n v="3.5"/>
    <n v="1.83"/>
    <n v="4.96"/>
    <n v="8.61"/>
    <n v="5.33"/>
    <n v="3.2799999999999994"/>
    <n v="197"/>
    <n v="127"/>
    <n v="17.963224893917964"/>
    <n v="7.8"/>
    <s v="Low"/>
    <x v="0"/>
    <s v="Moderate"/>
    <n v="1"/>
  </r>
  <r>
    <s v="U01323"/>
    <n v="30"/>
    <x v="1"/>
    <s v="Female"/>
    <n v="7.3"/>
    <n v="3.47"/>
    <n v="3.89"/>
    <n v="1.53"/>
    <n v="8.6999999999999993"/>
    <n v="7.36"/>
    <n v="1.339999999999999"/>
    <n v="135"/>
    <n v="85"/>
    <n v="11.643835616438356"/>
    <n v="8.75"/>
    <s v="Low"/>
    <x v="0"/>
    <s v="Moderate"/>
    <n v="1"/>
  </r>
  <r>
    <s v="U01324"/>
    <n v="35"/>
    <x v="1"/>
    <s v="Female"/>
    <n v="7.43"/>
    <n v="3.48"/>
    <n v="3.43"/>
    <n v="3.66"/>
    <n v="6.46"/>
    <n v="6.91"/>
    <n v="-0.45000000000000018"/>
    <n v="147"/>
    <n v="54"/>
    <n v="7.2678331090174968"/>
    <n v="10.02"/>
    <s v="Low"/>
    <x v="1"/>
    <s v="Mild"/>
    <n v="0"/>
  </r>
  <r>
    <s v="U01325"/>
    <n v="19"/>
    <x v="0"/>
    <s v="Male"/>
    <n v="10.11"/>
    <n v="3.43"/>
    <n v="2.73"/>
    <n v="0.5"/>
    <n v="7.4"/>
    <n v="6.16"/>
    <n v="1.2400000000000002"/>
    <n v="194"/>
    <n v="175"/>
    <n v="17.309594460929773"/>
    <n v="12.59"/>
    <s v="Medium"/>
    <x v="0"/>
    <s v="Severe"/>
    <n v="1"/>
  </r>
  <r>
    <s v="U01326"/>
    <n v="29"/>
    <x v="1"/>
    <s v="Other"/>
    <n v="9.8000000000000007"/>
    <n v="2.65"/>
    <n v="2.91"/>
    <n v="2.33"/>
    <n v="6.55"/>
    <n v="5.5600000000000005"/>
    <n v="0.98999999999999932"/>
    <n v="29"/>
    <n v="22"/>
    <n v="2.2448979591836733"/>
    <n v="11.98"/>
    <s v="Low"/>
    <x v="1"/>
    <s v="Moderate"/>
    <n v="1"/>
  </r>
  <r>
    <s v="U01327"/>
    <n v="28"/>
    <x v="1"/>
    <s v="Other"/>
    <n v="10.67"/>
    <n v="1.98"/>
    <n v="0.73"/>
    <n v="3.38"/>
    <n v="6.57"/>
    <n v="2.71"/>
    <n v="3.8600000000000003"/>
    <n v="120"/>
    <n v="65"/>
    <n v="6.0918462980318653"/>
    <n v="11.52"/>
    <s v="High"/>
    <x v="1"/>
    <s v="Moderate"/>
    <n v="1"/>
  </r>
  <r>
    <s v="U01328"/>
    <n v="25"/>
    <x v="0"/>
    <s v="Female"/>
    <n v="8.7100000000000009"/>
    <n v="1.23"/>
    <n v="2.13"/>
    <n v="3.67"/>
    <n v="5.71"/>
    <n v="3.36"/>
    <n v="2.35"/>
    <n v="120"/>
    <n v="71"/>
    <n v="8.151549942594718"/>
    <n v="11.38"/>
    <s v="Low"/>
    <x v="0"/>
    <s v="Severe"/>
    <n v="1"/>
  </r>
  <r>
    <s v="U01329"/>
    <n v="23"/>
    <x v="0"/>
    <s v="Other"/>
    <n v="5.35"/>
    <n v="4.26"/>
    <n v="3.66"/>
    <n v="1.53"/>
    <n v="7.93"/>
    <n v="7.92"/>
    <n v="9.9999999999997868E-3"/>
    <n v="204"/>
    <n v="138"/>
    <n v="25.794392523364486"/>
    <n v="6.29"/>
    <s v="Medium"/>
    <x v="1"/>
    <s v="Moderate"/>
    <n v="1"/>
  </r>
  <r>
    <s v="U01330"/>
    <n v="23"/>
    <x v="0"/>
    <s v="Female"/>
    <n v="6.63"/>
    <n v="3.74"/>
    <n v="3.47"/>
    <n v="1.72"/>
    <n v="6.88"/>
    <n v="7.2100000000000009"/>
    <n v="-0.33000000000000096"/>
    <n v="220"/>
    <n v="109"/>
    <n v="16.440422322775266"/>
    <n v="7.39"/>
    <s v="High"/>
    <x v="0"/>
    <s v="Moderate"/>
    <n v="1"/>
  </r>
  <r>
    <s v="U01331"/>
    <n v="29"/>
    <x v="1"/>
    <s v="Female"/>
    <n v="3.23"/>
    <n v="4.05"/>
    <n v="2.08"/>
    <n v="5.76"/>
    <n v="8.77"/>
    <n v="6.13"/>
    <n v="2.6399999999999997"/>
    <n v="163"/>
    <n v="98"/>
    <n v="30.340557275541794"/>
    <n v="3.77"/>
    <s v="Medium"/>
    <x v="1"/>
    <s v="Severe"/>
    <n v="1"/>
  </r>
  <r>
    <s v="U01332"/>
    <n v="25"/>
    <x v="0"/>
    <s v="Male"/>
    <n v="3.07"/>
    <n v="2.19"/>
    <n v="2.4900000000000002"/>
    <n v="5.33"/>
    <n v="8.52"/>
    <n v="4.68"/>
    <n v="3.84"/>
    <n v="231"/>
    <n v="162"/>
    <n v="52.768729641693817"/>
    <n v="3.76"/>
    <s v="Low"/>
    <x v="1"/>
    <s v="Mild"/>
    <n v="0"/>
  </r>
  <r>
    <s v="U01333"/>
    <n v="19"/>
    <x v="0"/>
    <s v="Female"/>
    <n v="4.79"/>
    <n v="5.08"/>
    <n v="1.33"/>
    <n v="1.8"/>
    <n v="8.07"/>
    <n v="6.41"/>
    <n v="1.6600000000000001"/>
    <n v="42"/>
    <n v="108"/>
    <n v="22.546972860125262"/>
    <n v="5.82"/>
    <s v="Medium"/>
    <x v="0"/>
    <s v="Severe"/>
    <n v="1"/>
  </r>
  <r>
    <s v="U01334"/>
    <n v="32"/>
    <x v="1"/>
    <s v="Female"/>
    <n v="3.97"/>
    <n v="5.05"/>
    <n v="0.81"/>
    <n v="1.69"/>
    <n v="5.28"/>
    <n v="5.8599999999999994"/>
    <n v="-0.57999999999999918"/>
    <n v="178"/>
    <n v="69"/>
    <n v="17.380352644836272"/>
    <n v="6.51"/>
    <s v="Medium"/>
    <x v="0"/>
    <s v="Moderate"/>
    <n v="1"/>
  </r>
  <r>
    <s v="U01335"/>
    <n v="32"/>
    <x v="1"/>
    <s v="Female"/>
    <n v="10.66"/>
    <n v="0.75"/>
    <n v="3.84"/>
    <n v="1.96"/>
    <n v="8.31"/>
    <n v="4.59"/>
    <n v="3.7200000000000006"/>
    <n v="198"/>
    <n v="179"/>
    <n v="16.791744840525329"/>
    <n v="13.17"/>
    <s v="Medium"/>
    <x v="0"/>
    <s v="Moderate"/>
    <n v="1"/>
  </r>
  <r>
    <s v="U01336"/>
    <n v="23"/>
    <x v="0"/>
    <s v="Male"/>
    <n v="7.11"/>
    <n v="3.89"/>
    <n v="3.79"/>
    <n v="1.17"/>
    <n v="7.16"/>
    <n v="7.68"/>
    <n v="-0.51999999999999957"/>
    <n v="141"/>
    <n v="158"/>
    <n v="22.222222222222221"/>
    <n v="7.76"/>
    <s v="High"/>
    <x v="0"/>
    <s v="Moderate"/>
    <n v="1"/>
  </r>
  <r>
    <s v="U01337"/>
    <n v="26"/>
    <x v="1"/>
    <s v="Male"/>
    <n v="6.25"/>
    <n v="1.79"/>
    <n v="2.06"/>
    <n v="3.57"/>
    <n v="7.95"/>
    <n v="3.85"/>
    <n v="4.0999999999999996"/>
    <n v="122"/>
    <n v="56"/>
    <n v="8.9600000000000009"/>
    <n v="8.98"/>
    <s v="Medium"/>
    <x v="1"/>
    <s v="Moderate"/>
    <n v="1"/>
  </r>
  <r>
    <s v="U01338"/>
    <n v="28"/>
    <x v="1"/>
    <s v="Other"/>
    <n v="10.78"/>
    <n v="3.71"/>
    <n v="1.66"/>
    <n v="4.6500000000000004"/>
    <n v="6.93"/>
    <n v="5.37"/>
    <n v="1.5599999999999996"/>
    <n v="91"/>
    <n v="91"/>
    <n v="8.4415584415584419"/>
    <n v="13.44"/>
    <s v="Low"/>
    <x v="1"/>
    <s v="Severe"/>
    <n v="1"/>
  </r>
  <r>
    <s v="U01339"/>
    <n v="28"/>
    <x v="1"/>
    <s v="Other"/>
    <n v="11.85"/>
    <n v="5.41"/>
    <n v="1.1200000000000001"/>
    <n v="3.98"/>
    <n v="7.8"/>
    <n v="6.53"/>
    <n v="1.2699999999999996"/>
    <n v="128"/>
    <n v="108"/>
    <n v="9.113924050632912"/>
    <n v="14.34"/>
    <s v="Medium"/>
    <x v="1"/>
    <s v="Moderate"/>
    <n v="1"/>
  </r>
  <r>
    <s v="U01340"/>
    <n v="22"/>
    <x v="0"/>
    <s v="Male"/>
    <n v="5.74"/>
    <n v="3.88"/>
    <n v="0.47"/>
    <n v="0.96"/>
    <n v="7.62"/>
    <n v="4.3499999999999996"/>
    <n v="3.2700000000000005"/>
    <n v="105"/>
    <n v="21"/>
    <n v="3.6585365853658534"/>
    <n v="6.58"/>
    <s v="Low"/>
    <x v="0"/>
    <s v="None"/>
    <n v="0"/>
  </r>
  <r>
    <s v="U01341"/>
    <n v="27"/>
    <x v="1"/>
    <s v="Male"/>
    <n v="6.35"/>
    <n v="1.76"/>
    <n v="2.59"/>
    <n v="1.78"/>
    <n v="8.81"/>
    <n v="4.3499999999999996"/>
    <n v="4.4600000000000009"/>
    <n v="53"/>
    <n v="179"/>
    <n v="28.188976377952759"/>
    <n v="9.0399999999999991"/>
    <s v="Low"/>
    <x v="1"/>
    <s v="Moderate"/>
    <n v="1"/>
  </r>
  <r>
    <s v="U01342"/>
    <n v="24"/>
    <x v="0"/>
    <s v="Other"/>
    <n v="3.05"/>
    <n v="2.37"/>
    <n v="0.14000000000000001"/>
    <n v="1.62"/>
    <n v="7.35"/>
    <n v="2.5100000000000002"/>
    <n v="4.84"/>
    <n v="162"/>
    <n v="61"/>
    <n v="20"/>
    <n v="5.25"/>
    <s v="Medium"/>
    <x v="1"/>
    <s v="Mild"/>
    <n v="0"/>
  </r>
  <r>
    <s v="U01343"/>
    <n v="34"/>
    <x v="1"/>
    <s v="Other"/>
    <n v="8.5500000000000007"/>
    <n v="2.62"/>
    <n v="2.48"/>
    <n v="4.4400000000000004"/>
    <n v="5.15"/>
    <n v="5.0999999999999996"/>
    <n v="5.0000000000000711E-2"/>
    <n v="237"/>
    <n v="71"/>
    <n v="8.3040935672514617"/>
    <n v="10.11"/>
    <s v="High"/>
    <x v="1"/>
    <s v="Severe"/>
    <n v="1"/>
  </r>
  <r>
    <s v="U01344"/>
    <n v="31"/>
    <x v="1"/>
    <s v="Other"/>
    <n v="4.3499999999999996"/>
    <n v="0.54"/>
    <n v="1.47"/>
    <n v="3.33"/>
    <n v="7.82"/>
    <n v="2.0099999999999998"/>
    <n v="5.8100000000000005"/>
    <n v="62"/>
    <n v="109"/>
    <n v="25.05747126436782"/>
    <n v="5.57"/>
    <s v="Low"/>
    <x v="0"/>
    <s v="None"/>
    <n v="0"/>
  </r>
  <r>
    <s v="U01345"/>
    <n v="35"/>
    <x v="1"/>
    <s v="Other"/>
    <n v="10.27"/>
    <n v="1.08"/>
    <n v="0.53"/>
    <n v="5.0999999999999996"/>
    <n v="5.07"/>
    <n v="1.61"/>
    <n v="3.46"/>
    <n v="175"/>
    <n v="51"/>
    <n v="4.9659201557935742"/>
    <n v="12.97"/>
    <s v="High"/>
    <x v="0"/>
    <s v="Severe"/>
    <n v="1"/>
  </r>
  <r>
    <s v="U01346"/>
    <n v="20"/>
    <x v="0"/>
    <s v="Male"/>
    <n v="3.53"/>
    <n v="4.5599999999999996"/>
    <n v="3.54"/>
    <n v="3.36"/>
    <n v="6.37"/>
    <n v="8.1"/>
    <n v="-1.7299999999999995"/>
    <n v="145"/>
    <n v="55"/>
    <n v="15.580736543909349"/>
    <n v="4.54"/>
    <s v="High"/>
    <x v="1"/>
    <s v="Severe"/>
    <n v="1"/>
  </r>
  <r>
    <s v="U01347"/>
    <n v="35"/>
    <x v="1"/>
    <s v="Female"/>
    <n v="4.49"/>
    <n v="3.09"/>
    <n v="2.0699999999999998"/>
    <n v="0.98"/>
    <n v="6.55"/>
    <n v="5.16"/>
    <n v="1.3899999999999997"/>
    <n v="221"/>
    <n v="61"/>
    <n v="13.585746102449887"/>
    <n v="7.24"/>
    <s v="Medium"/>
    <x v="1"/>
    <s v="Mild"/>
    <n v="0"/>
  </r>
  <r>
    <s v="U01348"/>
    <n v="29"/>
    <x v="1"/>
    <s v="Other"/>
    <n v="8.06"/>
    <n v="1.96"/>
    <n v="0.54"/>
    <n v="1.35"/>
    <n v="7.07"/>
    <n v="2.5"/>
    <n v="4.57"/>
    <n v="28"/>
    <n v="98"/>
    <n v="12.158808933002481"/>
    <n v="8.92"/>
    <s v="Low"/>
    <x v="1"/>
    <s v="Severe"/>
    <n v="1"/>
  </r>
  <r>
    <s v="U01349"/>
    <n v="35"/>
    <x v="1"/>
    <s v="Male"/>
    <n v="5.17"/>
    <n v="1.06"/>
    <n v="0.21"/>
    <n v="5.28"/>
    <n v="7.73"/>
    <n v="1.27"/>
    <n v="6.4600000000000009"/>
    <n v="50"/>
    <n v="180"/>
    <n v="34.81624758220503"/>
    <n v="6.84"/>
    <s v="Low"/>
    <x v="1"/>
    <s v="None"/>
    <n v="0"/>
  </r>
  <r>
    <s v="U01350"/>
    <n v="32"/>
    <x v="1"/>
    <s v="Other"/>
    <n v="10.08"/>
    <n v="4.51"/>
    <n v="3.7"/>
    <n v="4.0999999999999996"/>
    <n v="8.85"/>
    <n v="8.2100000000000009"/>
    <n v="0.63999999999999879"/>
    <n v="234"/>
    <n v="22"/>
    <n v="2.1825396825396823"/>
    <n v="11.39"/>
    <s v="Low"/>
    <x v="0"/>
    <s v="Moderate"/>
    <n v="1"/>
  </r>
  <r>
    <s v="U01351"/>
    <n v="31"/>
    <x v="1"/>
    <s v="Male"/>
    <n v="10.93"/>
    <n v="5.75"/>
    <n v="2.93"/>
    <n v="4.9000000000000004"/>
    <n v="7.46"/>
    <n v="8.68"/>
    <n v="-1.2199999999999998"/>
    <n v="169"/>
    <n v="34"/>
    <n v="3.110704483074108"/>
    <n v="13.03"/>
    <s v="Low"/>
    <x v="0"/>
    <s v="Moderate"/>
    <n v="1"/>
  </r>
  <r>
    <s v="U01352"/>
    <n v="28"/>
    <x v="1"/>
    <s v="Male"/>
    <n v="8.8800000000000008"/>
    <n v="4.3600000000000003"/>
    <n v="0.98"/>
    <n v="3.68"/>
    <n v="8.5299999999999994"/>
    <n v="5.34"/>
    <n v="3.1899999999999995"/>
    <n v="72"/>
    <n v="96"/>
    <n v="10.810810810810811"/>
    <n v="10.77"/>
    <s v="Medium"/>
    <x v="1"/>
    <s v="Severe"/>
    <n v="1"/>
  </r>
  <r>
    <s v="U01353"/>
    <n v="33"/>
    <x v="1"/>
    <s v="Female"/>
    <n v="9.52"/>
    <n v="3.05"/>
    <n v="2.97"/>
    <n v="3.21"/>
    <n v="5.23"/>
    <n v="6.02"/>
    <n v="-0.78999999999999915"/>
    <n v="120"/>
    <n v="89"/>
    <n v="9.3487394957983199"/>
    <n v="10.64"/>
    <s v="Low"/>
    <x v="1"/>
    <s v="Severe"/>
    <n v="1"/>
  </r>
  <r>
    <s v="U01354"/>
    <n v="33"/>
    <x v="1"/>
    <s v="Male"/>
    <n v="8.5"/>
    <n v="4.49"/>
    <n v="0.72"/>
    <n v="2.96"/>
    <n v="8.2100000000000009"/>
    <n v="5.21"/>
    <n v="3.0000000000000009"/>
    <n v="240"/>
    <n v="164"/>
    <n v="19.294117647058822"/>
    <n v="10.1"/>
    <s v="Low"/>
    <x v="0"/>
    <s v="Severe"/>
    <n v="1"/>
  </r>
  <r>
    <s v="U01355"/>
    <n v="23"/>
    <x v="0"/>
    <s v="Other"/>
    <n v="3.5"/>
    <n v="1.86"/>
    <n v="3.6"/>
    <n v="3.08"/>
    <n v="6.87"/>
    <n v="5.46"/>
    <n v="1.4100000000000001"/>
    <n v="147"/>
    <n v="43"/>
    <n v="12.285714285714286"/>
    <n v="4.54"/>
    <s v="High"/>
    <x v="1"/>
    <s v="None"/>
    <n v="0"/>
  </r>
  <r>
    <s v="U01356"/>
    <n v="35"/>
    <x v="1"/>
    <s v="Male"/>
    <n v="11.51"/>
    <n v="3.35"/>
    <n v="0.52"/>
    <n v="0.65"/>
    <n v="7.54"/>
    <n v="3.87"/>
    <n v="3.67"/>
    <n v="45"/>
    <n v="49"/>
    <n v="4.2571676802780196"/>
    <n v="13.99"/>
    <s v="Medium"/>
    <x v="0"/>
    <s v="Moderate"/>
    <n v="1"/>
  </r>
  <r>
    <s v="U01357"/>
    <n v="19"/>
    <x v="0"/>
    <s v="Other"/>
    <n v="10.95"/>
    <n v="1.96"/>
    <n v="2.2200000000000002"/>
    <n v="3.84"/>
    <n v="8.73"/>
    <n v="4.18"/>
    <n v="4.5500000000000007"/>
    <n v="246"/>
    <n v="134"/>
    <n v="12.237442922374431"/>
    <n v="12.75"/>
    <s v="High"/>
    <x v="1"/>
    <s v="Severe"/>
    <n v="1"/>
  </r>
  <r>
    <s v="U01358"/>
    <n v="24"/>
    <x v="0"/>
    <s v="Male"/>
    <n v="9.24"/>
    <n v="4.47"/>
    <n v="3.51"/>
    <n v="4.17"/>
    <n v="6.11"/>
    <n v="7.9799999999999995"/>
    <n v="-1.8699999999999992"/>
    <n v="80"/>
    <n v="178"/>
    <n v="19.264069264069263"/>
    <n v="11.08"/>
    <s v="Low"/>
    <x v="0"/>
    <s v="Moderate"/>
    <n v="1"/>
  </r>
  <r>
    <s v="U01359"/>
    <n v="26"/>
    <x v="1"/>
    <s v="Male"/>
    <n v="11.8"/>
    <n v="1.8"/>
    <n v="1.55"/>
    <n v="0.95"/>
    <n v="7.08"/>
    <n v="3.35"/>
    <n v="3.73"/>
    <n v="223"/>
    <n v="161"/>
    <n v="13.64406779661017"/>
    <n v="13.1"/>
    <s v="Medium"/>
    <x v="0"/>
    <s v="Severe"/>
    <n v="1"/>
  </r>
  <r>
    <s v="U01360"/>
    <n v="24"/>
    <x v="0"/>
    <s v="Male"/>
    <n v="10.85"/>
    <n v="3.64"/>
    <n v="3.71"/>
    <n v="1.01"/>
    <n v="8.01"/>
    <n v="7.35"/>
    <n v="0.66000000000000014"/>
    <n v="184"/>
    <n v="162"/>
    <n v="14.930875576036867"/>
    <n v="11.77"/>
    <s v="High"/>
    <x v="1"/>
    <s v="Moderate"/>
    <n v="1"/>
  </r>
  <r>
    <s v="U01361"/>
    <n v="27"/>
    <x v="1"/>
    <s v="Male"/>
    <n v="4.79"/>
    <n v="2.02"/>
    <n v="3.47"/>
    <n v="3.31"/>
    <n v="4.76"/>
    <n v="5.49"/>
    <n v="-0.73000000000000043"/>
    <n v="230"/>
    <n v="65"/>
    <n v="13.569937369519833"/>
    <n v="7.57"/>
    <s v="High"/>
    <x v="1"/>
    <s v="Mild"/>
    <n v="0"/>
  </r>
  <r>
    <s v="U01362"/>
    <n v="24"/>
    <x v="0"/>
    <s v="Male"/>
    <n v="9.18"/>
    <n v="3.25"/>
    <n v="2.4300000000000002"/>
    <n v="1.1299999999999999"/>
    <n v="6.29"/>
    <n v="5.68"/>
    <n v="0.61000000000000032"/>
    <n v="182"/>
    <n v="53"/>
    <n v="5.7734204793028328"/>
    <n v="11.51"/>
    <s v="Low"/>
    <x v="0"/>
    <s v="Moderate"/>
    <n v="1"/>
  </r>
  <r>
    <s v="U01363"/>
    <n v="32"/>
    <x v="1"/>
    <s v="Male"/>
    <n v="6.69"/>
    <n v="4.6399999999999997"/>
    <n v="0.56000000000000005"/>
    <n v="1.1299999999999999"/>
    <n v="7.97"/>
    <n v="5.1999999999999993"/>
    <n v="2.7700000000000005"/>
    <n v="192"/>
    <n v="37"/>
    <n v="5.5306427503736915"/>
    <n v="7.48"/>
    <s v="Medium"/>
    <x v="1"/>
    <s v="Moderate"/>
    <n v="1"/>
  </r>
  <r>
    <s v="U01364"/>
    <n v="23"/>
    <x v="0"/>
    <s v="Male"/>
    <n v="3.38"/>
    <n v="3.9"/>
    <n v="0.13"/>
    <n v="1.25"/>
    <n v="6.04"/>
    <n v="4.03"/>
    <n v="2.0099999999999998"/>
    <n v="210"/>
    <n v="150"/>
    <n v="44.378698224852073"/>
    <n v="5.78"/>
    <s v="Low"/>
    <x v="0"/>
    <s v="None"/>
    <n v="0"/>
  </r>
  <r>
    <s v="U01365"/>
    <n v="27"/>
    <x v="1"/>
    <s v="Male"/>
    <n v="8.15"/>
    <n v="2.87"/>
    <n v="1.35"/>
    <n v="3.45"/>
    <n v="7.47"/>
    <n v="4.2200000000000006"/>
    <n v="3.2499999999999991"/>
    <n v="136"/>
    <n v="92"/>
    <n v="11.288343558282207"/>
    <n v="10.59"/>
    <s v="Low"/>
    <x v="0"/>
    <s v="Severe"/>
    <n v="1"/>
  </r>
  <r>
    <s v="U01366"/>
    <n v="21"/>
    <x v="0"/>
    <s v="Other"/>
    <n v="3.81"/>
    <n v="0.62"/>
    <n v="2.23"/>
    <n v="2.67"/>
    <n v="6.86"/>
    <n v="2.85"/>
    <n v="4.01"/>
    <n v="106"/>
    <n v="17"/>
    <n v="4.4619422572178475"/>
    <n v="5.75"/>
    <s v="Medium"/>
    <x v="0"/>
    <s v="None"/>
    <n v="0"/>
  </r>
  <r>
    <s v="U01367"/>
    <n v="27"/>
    <x v="1"/>
    <s v="Other"/>
    <n v="6.38"/>
    <n v="0.59"/>
    <n v="3.29"/>
    <n v="1.57"/>
    <n v="8.31"/>
    <n v="3.88"/>
    <n v="4.4300000000000006"/>
    <n v="109"/>
    <n v="112"/>
    <n v="17.554858934169278"/>
    <n v="8.98"/>
    <s v="Low"/>
    <x v="0"/>
    <s v="Mild"/>
    <n v="0"/>
  </r>
  <r>
    <s v="U01368"/>
    <n v="29"/>
    <x v="1"/>
    <s v="Other"/>
    <n v="4.1500000000000004"/>
    <n v="4.32"/>
    <n v="1.99"/>
    <n v="0.59"/>
    <n v="4.9400000000000004"/>
    <n v="6.3100000000000005"/>
    <n v="-1.37"/>
    <n v="136"/>
    <n v="45"/>
    <n v="10.843373493975903"/>
    <n v="5"/>
    <s v="Low"/>
    <x v="1"/>
    <s v="Severe"/>
    <n v="1"/>
  </r>
  <r>
    <s v="U01369"/>
    <n v="28"/>
    <x v="1"/>
    <s v="Female"/>
    <n v="7.86"/>
    <n v="2.63"/>
    <n v="3.05"/>
    <n v="1.22"/>
    <n v="8.31"/>
    <n v="5.68"/>
    <n v="2.6300000000000008"/>
    <n v="86"/>
    <n v="34"/>
    <n v="4.325699745547074"/>
    <n v="10.58"/>
    <s v="Low"/>
    <x v="0"/>
    <s v="Mild"/>
    <n v="0"/>
  </r>
  <r>
    <s v="U01370"/>
    <n v="19"/>
    <x v="0"/>
    <s v="Female"/>
    <n v="6.8"/>
    <n v="2.4900000000000002"/>
    <n v="0.65"/>
    <n v="1.77"/>
    <n v="6.73"/>
    <n v="3.14"/>
    <n v="3.5900000000000003"/>
    <n v="35"/>
    <n v="57"/>
    <n v="8.382352941176471"/>
    <n v="8.8000000000000007"/>
    <s v="Low"/>
    <x v="1"/>
    <s v="Mild"/>
    <n v="0"/>
  </r>
  <r>
    <s v="U01371"/>
    <n v="31"/>
    <x v="1"/>
    <s v="Male"/>
    <n v="10.76"/>
    <n v="0.62"/>
    <n v="0.91"/>
    <n v="1.2"/>
    <n v="5.77"/>
    <n v="1.53"/>
    <n v="4.2399999999999993"/>
    <n v="186"/>
    <n v="42"/>
    <n v="3.9033457249070631"/>
    <n v="12.12"/>
    <s v="Medium"/>
    <x v="0"/>
    <s v="Moderate"/>
    <n v="1"/>
  </r>
  <r>
    <s v="U01372"/>
    <n v="27"/>
    <x v="1"/>
    <s v="Female"/>
    <n v="3.29"/>
    <n v="0.82"/>
    <n v="7.0000000000000007E-2"/>
    <n v="2.5"/>
    <n v="8.57"/>
    <n v="0.8899999999999999"/>
    <n v="7.6800000000000006"/>
    <n v="147"/>
    <n v="159"/>
    <n v="48.328267477203646"/>
    <n v="6.08"/>
    <s v="High"/>
    <x v="1"/>
    <s v="Mild"/>
    <n v="0"/>
  </r>
  <r>
    <s v="U01373"/>
    <n v="27"/>
    <x v="1"/>
    <s v="Male"/>
    <n v="8.61"/>
    <n v="2.54"/>
    <n v="2.36"/>
    <n v="4.78"/>
    <n v="6.07"/>
    <n v="4.9000000000000004"/>
    <n v="1.17"/>
    <n v="92"/>
    <n v="123"/>
    <n v="14.285714285714286"/>
    <n v="11.22"/>
    <s v="Low"/>
    <x v="1"/>
    <s v="Severe"/>
    <n v="1"/>
  </r>
  <r>
    <s v="U01374"/>
    <n v="22"/>
    <x v="0"/>
    <s v="Male"/>
    <n v="10.53"/>
    <n v="1.88"/>
    <n v="1.74"/>
    <n v="1.1100000000000001"/>
    <n v="7"/>
    <n v="3.62"/>
    <n v="3.38"/>
    <n v="216"/>
    <n v="45"/>
    <n v="4.2735042735042734"/>
    <n v="13.02"/>
    <s v="High"/>
    <x v="0"/>
    <s v="Moderate"/>
    <n v="1"/>
  </r>
  <r>
    <s v="U01375"/>
    <n v="18"/>
    <x v="0"/>
    <s v="Other"/>
    <n v="10.25"/>
    <n v="4.55"/>
    <n v="1.65"/>
    <n v="1.76"/>
    <n v="6.52"/>
    <n v="6.1999999999999993"/>
    <n v="0.32000000000000028"/>
    <n v="90"/>
    <n v="38"/>
    <n v="3.7073170731707319"/>
    <n v="11.97"/>
    <s v="Medium"/>
    <x v="0"/>
    <s v="Moderate"/>
    <n v="1"/>
  </r>
  <r>
    <s v="U01376"/>
    <n v="21"/>
    <x v="0"/>
    <s v="Male"/>
    <n v="10.31"/>
    <n v="4.1900000000000004"/>
    <n v="1.79"/>
    <n v="1.31"/>
    <n v="4.6399999999999997"/>
    <n v="5.98"/>
    <n v="-1.3400000000000007"/>
    <n v="204"/>
    <n v="42"/>
    <n v="4.0737148399612026"/>
    <n v="13.25"/>
    <s v="High"/>
    <x v="0"/>
    <s v="Severe"/>
    <n v="1"/>
  </r>
  <r>
    <s v="U01377"/>
    <n v="24"/>
    <x v="0"/>
    <s v="Female"/>
    <n v="7.58"/>
    <n v="2.75"/>
    <n v="0.41"/>
    <n v="0.8"/>
    <n v="7.71"/>
    <n v="3.16"/>
    <n v="4.55"/>
    <n v="105"/>
    <n v="35"/>
    <n v="4.6174142480211078"/>
    <n v="10.5"/>
    <s v="Medium"/>
    <x v="1"/>
    <s v="Moderate"/>
    <n v="1"/>
  </r>
  <r>
    <s v="U01378"/>
    <n v="27"/>
    <x v="1"/>
    <s v="Female"/>
    <n v="4.8"/>
    <n v="2.7"/>
    <n v="0.46"/>
    <n v="1.58"/>
    <n v="4.58"/>
    <n v="3.16"/>
    <n v="1.42"/>
    <n v="131"/>
    <n v="61"/>
    <n v="12.708333333333334"/>
    <n v="6.17"/>
    <s v="High"/>
    <x v="1"/>
    <s v="Mild"/>
    <n v="0"/>
  </r>
  <r>
    <s v="U01379"/>
    <n v="31"/>
    <x v="1"/>
    <s v="Female"/>
    <n v="8.3699999999999992"/>
    <n v="3.23"/>
    <n v="0.82"/>
    <n v="3.59"/>
    <n v="6"/>
    <n v="4.05"/>
    <n v="1.9500000000000002"/>
    <n v="191"/>
    <n v="66"/>
    <n v="7.8853046594982086"/>
    <n v="10.39"/>
    <s v="Low"/>
    <x v="1"/>
    <s v="Severe"/>
    <n v="1"/>
  </r>
  <r>
    <s v="U01380"/>
    <n v="30"/>
    <x v="1"/>
    <s v="Female"/>
    <n v="6.93"/>
    <n v="1.32"/>
    <n v="1.41"/>
    <n v="0.85"/>
    <n v="5.58"/>
    <n v="2.73"/>
    <n v="2.85"/>
    <n v="55"/>
    <n v="136"/>
    <n v="19.624819624819626"/>
    <n v="7.48"/>
    <s v="Low"/>
    <x v="1"/>
    <s v="Moderate"/>
    <n v="1"/>
  </r>
  <r>
    <s v="U01381"/>
    <n v="31"/>
    <x v="1"/>
    <s v="Female"/>
    <n v="3.9"/>
    <n v="5.81"/>
    <n v="2.5099999999999998"/>
    <n v="0.64"/>
    <n v="4.8099999999999996"/>
    <n v="8.32"/>
    <n v="-3.5100000000000007"/>
    <n v="49"/>
    <n v="27"/>
    <n v="6.9230769230769234"/>
    <n v="5.52"/>
    <s v="Medium"/>
    <x v="1"/>
    <s v="Moderate"/>
    <n v="1"/>
  </r>
  <r>
    <s v="U01382"/>
    <n v="19"/>
    <x v="0"/>
    <s v="Female"/>
    <n v="3.18"/>
    <n v="4.0999999999999996"/>
    <n v="2.34"/>
    <n v="3.49"/>
    <n v="8.74"/>
    <n v="6.4399999999999995"/>
    <n v="2.3000000000000007"/>
    <n v="37"/>
    <n v="159"/>
    <n v="50"/>
    <n v="5.57"/>
    <s v="High"/>
    <x v="1"/>
    <s v="Moderate"/>
    <n v="1"/>
  </r>
  <r>
    <s v="U01383"/>
    <n v="25"/>
    <x v="0"/>
    <s v="Female"/>
    <n v="9.01"/>
    <n v="4.3899999999999997"/>
    <n v="1.27"/>
    <n v="1.45"/>
    <n v="5.65"/>
    <n v="5.66"/>
    <n v="-9.9999999999997868E-3"/>
    <n v="175"/>
    <n v="143"/>
    <n v="15.871254162042176"/>
    <n v="9.6"/>
    <s v="High"/>
    <x v="1"/>
    <s v="Severe"/>
    <n v="1"/>
  </r>
  <r>
    <s v="U01384"/>
    <n v="34"/>
    <x v="1"/>
    <s v="Female"/>
    <n v="11.91"/>
    <n v="4.01"/>
    <n v="2.59"/>
    <n v="1.59"/>
    <n v="7.16"/>
    <n v="6.6"/>
    <n v="0.5600000000000005"/>
    <n v="195"/>
    <n v="45"/>
    <n v="3.7783375314861463"/>
    <n v="14.44"/>
    <s v="Medium"/>
    <x v="1"/>
    <s v="Moderate"/>
    <n v="1"/>
  </r>
  <r>
    <s v="U01385"/>
    <n v="30"/>
    <x v="1"/>
    <s v="Male"/>
    <n v="11.6"/>
    <n v="1.32"/>
    <n v="1.94"/>
    <n v="5.74"/>
    <n v="6.68"/>
    <n v="3.26"/>
    <n v="3.42"/>
    <n v="166"/>
    <n v="83"/>
    <n v="7.1551724137931041"/>
    <n v="12.72"/>
    <s v="Low"/>
    <x v="1"/>
    <s v="Severe"/>
    <n v="1"/>
  </r>
  <r>
    <s v="U01386"/>
    <n v="24"/>
    <x v="0"/>
    <s v="Male"/>
    <n v="9.6300000000000008"/>
    <n v="5.82"/>
    <n v="2.68"/>
    <n v="3.77"/>
    <n v="7.12"/>
    <n v="8.5"/>
    <n v="-1.38"/>
    <n v="49"/>
    <n v="171"/>
    <n v="17.75700934579439"/>
    <n v="11.25"/>
    <s v="Low"/>
    <x v="0"/>
    <s v="Severe"/>
    <n v="1"/>
  </r>
  <r>
    <s v="U01387"/>
    <n v="31"/>
    <x v="1"/>
    <s v="Male"/>
    <n v="10.63"/>
    <n v="5.76"/>
    <n v="0.56000000000000005"/>
    <n v="1.68"/>
    <n v="4.7300000000000004"/>
    <n v="6.32"/>
    <n v="-1.5899999999999999"/>
    <n v="137"/>
    <n v="153"/>
    <n v="14.393226716839134"/>
    <n v="13.24"/>
    <s v="Low"/>
    <x v="0"/>
    <s v="Severe"/>
    <n v="1"/>
  </r>
  <r>
    <s v="U01388"/>
    <n v="23"/>
    <x v="0"/>
    <s v="Other"/>
    <n v="8.9499999999999993"/>
    <n v="4.13"/>
    <n v="2.52"/>
    <n v="4.13"/>
    <n v="5.67"/>
    <n v="6.65"/>
    <n v="-0.98000000000000043"/>
    <n v="237"/>
    <n v="154"/>
    <n v="17.206703910614525"/>
    <n v="11.81"/>
    <s v="Low"/>
    <x v="0"/>
    <s v="Severe"/>
    <n v="1"/>
  </r>
  <r>
    <s v="U01389"/>
    <n v="34"/>
    <x v="1"/>
    <s v="Male"/>
    <n v="8.36"/>
    <n v="5.37"/>
    <n v="3.12"/>
    <n v="2.97"/>
    <n v="5.16"/>
    <n v="8.49"/>
    <n v="-3.33"/>
    <n v="48"/>
    <n v="36"/>
    <n v="4.3062200956937806"/>
    <n v="11.3"/>
    <s v="Low"/>
    <x v="1"/>
    <s v="Moderate"/>
    <n v="1"/>
  </r>
  <r>
    <s v="U01390"/>
    <n v="35"/>
    <x v="1"/>
    <s v="Other"/>
    <n v="11.35"/>
    <n v="5.42"/>
    <n v="1.22"/>
    <n v="1.26"/>
    <n v="7.91"/>
    <n v="6.64"/>
    <n v="1.2700000000000005"/>
    <n v="135"/>
    <n v="106"/>
    <n v="9.3392070484581495"/>
    <n v="13.15"/>
    <s v="High"/>
    <x v="0"/>
    <s v="Severe"/>
    <n v="1"/>
  </r>
  <r>
    <s v="U01391"/>
    <n v="29"/>
    <x v="1"/>
    <s v="Male"/>
    <n v="6.94"/>
    <n v="0.56000000000000005"/>
    <n v="0.69"/>
    <n v="4.97"/>
    <n v="5.67"/>
    <n v="1.25"/>
    <n v="4.42"/>
    <n v="31"/>
    <n v="122"/>
    <n v="17.579250720461093"/>
    <n v="8.6300000000000008"/>
    <s v="Medium"/>
    <x v="0"/>
    <s v="Mild"/>
    <n v="0"/>
  </r>
  <r>
    <s v="U01392"/>
    <n v="30"/>
    <x v="1"/>
    <s v="Other"/>
    <n v="8.07"/>
    <n v="2.15"/>
    <n v="1.61"/>
    <n v="4.71"/>
    <n v="7.51"/>
    <n v="3.76"/>
    <n v="3.75"/>
    <n v="60"/>
    <n v="145"/>
    <n v="17.967781908302353"/>
    <n v="10.8"/>
    <s v="High"/>
    <x v="1"/>
    <s v="Moderate"/>
    <n v="1"/>
  </r>
  <r>
    <s v="U01393"/>
    <n v="31"/>
    <x v="1"/>
    <s v="Other"/>
    <n v="8.0399999999999991"/>
    <n v="3.28"/>
    <n v="1.85"/>
    <n v="4.6399999999999997"/>
    <n v="7.1"/>
    <n v="5.13"/>
    <n v="1.9699999999999998"/>
    <n v="191"/>
    <n v="137"/>
    <n v="17.039800995024876"/>
    <n v="10.199999999999999"/>
    <s v="Low"/>
    <x v="1"/>
    <s v="Moderate"/>
    <n v="1"/>
  </r>
  <r>
    <s v="U01394"/>
    <n v="29"/>
    <x v="1"/>
    <s v="Female"/>
    <n v="5.0599999999999996"/>
    <n v="1.1499999999999999"/>
    <n v="3.62"/>
    <n v="0.99"/>
    <n v="7.11"/>
    <n v="4.7699999999999996"/>
    <n v="2.3400000000000007"/>
    <n v="48"/>
    <n v="105"/>
    <n v="20.750988142292492"/>
    <n v="6.63"/>
    <s v="Medium"/>
    <x v="0"/>
    <s v="None"/>
    <n v="0"/>
  </r>
  <r>
    <s v="U01395"/>
    <n v="27"/>
    <x v="1"/>
    <s v="Female"/>
    <n v="9.07"/>
    <n v="4.95"/>
    <n v="2.21"/>
    <n v="1.73"/>
    <n v="7.75"/>
    <n v="7.16"/>
    <n v="0.58999999999999986"/>
    <n v="110"/>
    <n v="42"/>
    <n v="4.6306504961411248"/>
    <n v="11.52"/>
    <s v="Medium"/>
    <x v="1"/>
    <s v="Moderate"/>
    <n v="1"/>
  </r>
  <r>
    <s v="U01396"/>
    <n v="19"/>
    <x v="0"/>
    <s v="Female"/>
    <n v="10.96"/>
    <n v="5.59"/>
    <n v="2.81"/>
    <n v="2.06"/>
    <n v="7.24"/>
    <n v="8.4"/>
    <n v="-1.1600000000000001"/>
    <n v="118"/>
    <n v="154"/>
    <n v="14.051094890510948"/>
    <n v="12.08"/>
    <s v="Medium"/>
    <x v="1"/>
    <s v="Moderate"/>
    <n v="1"/>
  </r>
  <r>
    <s v="U01397"/>
    <n v="32"/>
    <x v="1"/>
    <s v="Female"/>
    <n v="7.61"/>
    <n v="1.33"/>
    <n v="1.78"/>
    <n v="1.34"/>
    <n v="6.02"/>
    <n v="3.1100000000000003"/>
    <n v="2.9099999999999993"/>
    <n v="118"/>
    <n v="51"/>
    <n v="6.7017082785808144"/>
    <n v="8.51"/>
    <s v="Medium"/>
    <x v="0"/>
    <s v="Moderate"/>
    <n v="1"/>
  </r>
  <r>
    <s v="U01398"/>
    <n v="35"/>
    <x v="1"/>
    <s v="Female"/>
    <n v="7.92"/>
    <n v="0.5"/>
    <n v="3.87"/>
    <n v="5.78"/>
    <n v="8"/>
    <n v="4.37"/>
    <n v="3.63"/>
    <n v="88"/>
    <n v="151"/>
    <n v="19.065656565656568"/>
    <n v="9.42"/>
    <s v="High"/>
    <x v="0"/>
    <s v="Mild"/>
    <n v="0"/>
  </r>
  <r>
    <s v="U01399"/>
    <n v="22"/>
    <x v="0"/>
    <s v="Female"/>
    <n v="11.87"/>
    <n v="2.67"/>
    <n v="0.61"/>
    <n v="5.93"/>
    <n v="6.87"/>
    <n v="3.28"/>
    <n v="3.5900000000000003"/>
    <n v="174"/>
    <n v="162"/>
    <n v="13.647851727042966"/>
    <n v="12.54"/>
    <s v="Low"/>
    <x v="0"/>
    <s v="Moderate"/>
    <n v="1"/>
  </r>
  <r>
    <s v="U01400"/>
    <n v="20"/>
    <x v="0"/>
    <s v="Male"/>
    <n v="4.93"/>
    <n v="5.0599999999999996"/>
    <n v="2.35"/>
    <n v="4.66"/>
    <n v="7.76"/>
    <n v="7.41"/>
    <n v="0.34999999999999964"/>
    <n v="111"/>
    <n v="168"/>
    <n v="34.077079107505071"/>
    <n v="7.03"/>
    <s v="Low"/>
    <x v="0"/>
    <s v="Severe"/>
    <n v="1"/>
  </r>
  <r>
    <s v="U01401"/>
    <n v="25"/>
    <x v="0"/>
    <s v="Female"/>
    <n v="4.92"/>
    <n v="4.46"/>
    <n v="3.58"/>
    <n v="2.38"/>
    <n v="8.91"/>
    <n v="8.0399999999999991"/>
    <n v="0.87000000000000099"/>
    <n v="31"/>
    <n v="80"/>
    <n v="16.260162601626018"/>
    <n v="6.22"/>
    <s v="High"/>
    <x v="0"/>
    <s v="Severe"/>
    <n v="1"/>
  </r>
  <r>
    <s v="U01402"/>
    <n v="18"/>
    <x v="0"/>
    <s v="Male"/>
    <n v="11.19"/>
    <n v="2.48"/>
    <n v="3.82"/>
    <n v="4.63"/>
    <n v="6.73"/>
    <n v="6.3"/>
    <n v="0.4300000000000006"/>
    <n v="87"/>
    <n v="46"/>
    <n v="4.1108132260947272"/>
    <n v="13.23"/>
    <s v="Medium"/>
    <x v="1"/>
    <s v="Moderate"/>
    <n v="1"/>
  </r>
  <r>
    <s v="U01403"/>
    <n v="27"/>
    <x v="1"/>
    <s v="Other"/>
    <n v="5.46"/>
    <n v="4.83"/>
    <n v="1.67"/>
    <n v="5.15"/>
    <n v="6.62"/>
    <n v="6.5"/>
    <n v="0.12000000000000011"/>
    <n v="209"/>
    <n v="138"/>
    <n v="25.274725274725274"/>
    <n v="8.1999999999999993"/>
    <s v="High"/>
    <x v="0"/>
    <s v="Moderate"/>
    <n v="1"/>
  </r>
  <r>
    <s v="U01404"/>
    <n v="26"/>
    <x v="1"/>
    <s v="Female"/>
    <n v="8.35"/>
    <n v="3.65"/>
    <n v="2.19"/>
    <n v="0.73"/>
    <n v="6.93"/>
    <n v="5.84"/>
    <n v="1.0899999999999999"/>
    <n v="206"/>
    <n v="15"/>
    <n v="1.7964071856287427"/>
    <n v="11.02"/>
    <s v="Medium"/>
    <x v="0"/>
    <s v="Moderate"/>
    <n v="1"/>
  </r>
  <r>
    <s v="U01405"/>
    <n v="20"/>
    <x v="0"/>
    <s v="Other"/>
    <n v="6.99"/>
    <n v="2.78"/>
    <n v="3.39"/>
    <n v="1.08"/>
    <n v="5.52"/>
    <n v="6.17"/>
    <n v="-0.65000000000000036"/>
    <n v="103"/>
    <n v="174"/>
    <n v="24.892703862660944"/>
    <n v="7.95"/>
    <s v="Medium"/>
    <x v="1"/>
    <s v="Moderate"/>
    <n v="1"/>
  </r>
  <r>
    <s v="U01406"/>
    <n v="31"/>
    <x v="1"/>
    <s v="Other"/>
    <n v="8.5500000000000007"/>
    <n v="3.46"/>
    <n v="3.22"/>
    <n v="1.87"/>
    <n v="8.89"/>
    <n v="6.68"/>
    <n v="2.2100000000000009"/>
    <n v="121"/>
    <n v="173"/>
    <n v="20.23391812865497"/>
    <n v="10.42"/>
    <s v="Medium"/>
    <x v="1"/>
    <s v="Severe"/>
    <n v="1"/>
  </r>
  <r>
    <s v="U01407"/>
    <n v="20"/>
    <x v="0"/>
    <s v="Other"/>
    <n v="5.95"/>
    <n v="3.74"/>
    <n v="3.92"/>
    <n v="4.92"/>
    <n v="4.72"/>
    <n v="7.66"/>
    <n v="-2.9400000000000004"/>
    <n v="51"/>
    <n v="172"/>
    <n v="28.907563025210084"/>
    <n v="6.79"/>
    <s v="High"/>
    <x v="0"/>
    <s v="None"/>
    <n v="0"/>
  </r>
  <r>
    <s v="U01408"/>
    <n v="33"/>
    <x v="1"/>
    <s v="Other"/>
    <n v="11.95"/>
    <n v="1.86"/>
    <n v="3.71"/>
    <n v="5.39"/>
    <n v="4.7"/>
    <n v="5.57"/>
    <n v="-0.87000000000000011"/>
    <n v="49"/>
    <n v="33"/>
    <n v="2.7615062761506279"/>
    <n v="13.64"/>
    <s v="Medium"/>
    <x v="0"/>
    <s v="Moderate"/>
    <n v="1"/>
  </r>
  <r>
    <s v="U01409"/>
    <n v="35"/>
    <x v="1"/>
    <s v="Female"/>
    <n v="9.77"/>
    <n v="3.55"/>
    <n v="1.58"/>
    <n v="2.82"/>
    <n v="5.62"/>
    <n v="5.13"/>
    <n v="0.49000000000000021"/>
    <n v="201"/>
    <n v="180"/>
    <n v="18.423746161719549"/>
    <n v="10.58"/>
    <s v="High"/>
    <x v="1"/>
    <s v="Severe"/>
    <n v="1"/>
  </r>
  <r>
    <s v="U01410"/>
    <n v="19"/>
    <x v="0"/>
    <s v="Male"/>
    <n v="6.41"/>
    <n v="0.54"/>
    <n v="0.1"/>
    <n v="4.1100000000000003"/>
    <n v="7.08"/>
    <n v="0.64"/>
    <n v="6.44"/>
    <n v="226"/>
    <n v="49"/>
    <n v="7.6443057722308891"/>
    <n v="7.66"/>
    <s v="High"/>
    <x v="1"/>
    <s v="Mild"/>
    <n v="0"/>
  </r>
  <r>
    <s v="U01411"/>
    <n v="27"/>
    <x v="1"/>
    <s v="Male"/>
    <n v="11.28"/>
    <n v="5.99"/>
    <n v="2.73"/>
    <n v="2.0099999999999998"/>
    <n v="8.56"/>
    <n v="8.7200000000000006"/>
    <n v="-0.16000000000000014"/>
    <n v="240"/>
    <n v="157"/>
    <n v="13.918439716312058"/>
    <n v="13.31"/>
    <s v="Medium"/>
    <x v="1"/>
    <s v="Severe"/>
    <n v="1"/>
  </r>
  <r>
    <s v="U01412"/>
    <n v="28"/>
    <x v="1"/>
    <s v="Other"/>
    <n v="10.1"/>
    <n v="1.94"/>
    <n v="0.06"/>
    <n v="4.8499999999999996"/>
    <n v="5.9"/>
    <n v="2"/>
    <n v="3.9000000000000004"/>
    <n v="128"/>
    <n v="108"/>
    <n v="10.693069306930694"/>
    <n v="11.83"/>
    <s v="Medium"/>
    <x v="1"/>
    <s v="Moderate"/>
    <n v="1"/>
  </r>
  <r>
    <s v="U01413"/>
    <n v="32"/>
    <x v="1"/>
    <s v="Female"/>
    <n v="10.039999999999999"/>
    <n v="2.2000000000000002"/>
    <n v="1.28"/>
    <n v="1.71"/>
    <n v="8.02"/>
    <n v="3.4800000000000004"/>
    <n v="4.5399999999999991"/>
    <n v="226"/>
    <n v="170"/>
    <n v="16.932270916334662"/>
    <n v="10.61"/>
    <s v="Low"/>
    <x v="0"/>
    <s v="Severe"/>
    <n v="1"/>
  </r>
  <r>
    <s v="U01414"/>
    <n v="30"/>
    <x v="1"/>
    <s v="Male"/>
    <n v="10.88"/>
    <n v="4.8099999999999996"/>
    <n v="3.42"/>
    <n v="1.51"/>
    <n v="6.38"/>
    <n v="8.23"/>
    <n v="-1.8500000000000005"/>
    <n v="199"/>
    <n v="89"/>
    <n v="8.180147058823529"/>
    <n v="11.52"/>
    <s v="Medium"/>
    <x v="1"/>
    <s v="Severe"/>
    <n v="1"/>
  </r>
  <r>
    <s v="U01415"/>
    <n v="19"/>
    <x v="0"/>
    <s v="Other"/>
    <n v="3.08"/>
    <n v="5.63"/>
    <n v="1.7"/>
    <n v="5.21"/>
    <n v="5.03"/>
    <n v="7.33"/>
    <n v="-2.2999999999999998"/>
    <n v="58"/>
    <n v="90"/>
    <n v="29.220779220779221"/>
    <n v="4.03"/>
    <s v="Medium"/>
    <x v="1"/>
    <s v="Severe"/>
    <n v="1"/>
  </r>
  <r>
    <s v="U01416"/>
    <n v="33"/>
    <x v="1"/>
    <s v="Other"/>
    <n v="5.8"/>
    <n v="1.24"/>
    <n v="1.26"/>
    <n v="0.87"/>
    <n v="4.62"/>
    <n v="2.5"/>
    <n v="2.12"/>
    <n v="40"/>
    <n v="60"/>
    <n v="10.344827586206897"/>
    <n v="7"/>
    <s v="Low"/>
    <x v="0"/>
    <s v="Mild"/>
    <n v="0"/>
  </r>
  <r>
    <s v="U01417"/>
    <n v="26"/>
    <x v="1"/>
    <s v="Other"/>
    <n v="7.8"/>
    <n v="3.34"/>
    <n v="1.55"/>
    <n v="0.83"/>
    <n v="7.92"/>
    <n v="4.8899999999999997"/>
    <n v="3.0300000000000002"/>
    <n v="157"/>
    <n v="18"/>
    <n v="2.3076923076923079"/>
    <n v="8.57"/>
    <s v="High"/>
    <x v="1"/>
    <s v="Moderate"/>
    <n v="1"/>
  </r>
  <r>
    <s v="U01418"/>
    <n v="33"/>
    <x v="1"/>
    <s v="Male"/>
    <n v="11.92"/>
    <n v="1.2"/>
    <n v="3.5"/>
    <n v="1.45"/>
    <n v="7.18"/>
    <n v="4.7"/>
    <n v="2.4799999999999995"/>
    <n v="111"/>
    <n v="128"/>
    <n v="10.738255033557047"/>
    <n v="14.75"/>
    <s v="Low"/>
    <x v="1"/>
    <s v="Severe"/>
    <n v="1"/>
  </r>
  <r>
    <s v="U01419"/>
    <n v="31"/>
    <x v="1"/>
    <s v="Other"/>
    <n v="10.130000000000001"/>
    <n v="5.19"/>
    <n v="2.5499999999999998"/>
    <n v="2.84"/>
    <n v="5.16"/>
    <n v="7.74"/>
    <n v="-2.58"/>
    <n v="48"/>
    <n v="57"/>
    <n v="5.6268509378084888"/>
    <n v="10.76"/>
    <s v="High"/>
    <x v="1"/>
    <s v="Moderate"/>
    <n v="1"/>
  </r>
  <r>
    <s v="U01420"/>
    <n v="33"/>
    <x v="1"/>
    <s v="Female"/>
    <n v="6.08"/>
    <n v="2.87"/>
    <n v="2.79"/>
    <n v="4.51"/>
    <n v="8.4"/>
    <n v="5.66"/>
    <n v="2.74"/>
    <n v="156"/>
    <n v="27"/>
    <n v="4.4407894736842106"/>
    <n v="7.73"/>
    <s v="Medium"/>
    <x v="0"/>
    <s v="Moderate"/>
    <n v="1"/>
  </r>
  <r>
    <s v="U01421"/>
    <n v="34"/>
    <x v="1"/>
    <s v="Other"/>
    <n v="4.57"/>
    <n v="1.2"/>
    <n v="2.69"/>
    <n v="4.32"/>
    <n v="5.55"/>
    <n v="3.8899999999999997"/>
    <n v="1.6600000000000001"/>
    <n v="103"/>
    <n v="79"/>
    <n v="17.286652078774615"/>
    <n v="5.98"/>
    <s v="Medium"/>
    <x v="0"/>
    <s v="None"/>
    <n v="0"/>
  </r>
  <r>
    <s v="U01422"/>
    <n v="31"/>
    <x v="1"/>
    <s v="Male"/>
    <n v="5.29"/>
    <n v="4.09"/>
    <n v="1.1399999999999999"/>
    <n v="3.07"/>
    <n v="7.83"/>
    <n v="5.2299999999999995"/>
    <n v="2.6000000000000005"/>
    <n v="242"/>
    <n v="65"/>
    <n v="12.287334593572778"/>
    <n v="7.9"/>
    <s v="Low"/>
    <x v="0"/>
    <s v="Moderate"/>
    <n v="1"/>
  </r>
  <r>
    <s v="U01423"/>
    <n v="22"/>
    <x v="0"/>
    <s v="Female"/>
    <n v="11.41"/>
    <n v="5.92"/>
    <n v="1.1399999999999999"/>
    <n v="3.45"/>
    <n v="7.94"/>
    <n v="7.06"/>
    <n v="0.88000000000000078"/>
    <n v="207"/>
    <n v="140"/>
    <n v="12.269938650306749"/>
    <n v="13.62"/>
    <s v="High"/>
    <x v="0"/>
    <s v="Severe"/>
    <n v="1"/>
  </r>
  <r>
    <s v="U01424"/>
    <n v="30"/>
    <x v="1"/>
    <s v="Male"/>
    <n v="9.8800000000000008"/>
    <n v="1.84"/>
    <n v="1.17"/>
    <n v="4.03"/>
    <n v="7.84"/>
    <n v="3.01"/>
    <n v="4.83"/>
    <n v="145"/>
    <n v="58"/>
    <n v="5.8704453441295543"/>
    <n v="10.46"/>
    <s v="High"/>
    <x v="1"/>
    <s v="Moderate"/>
    <n v="1"/>
  </r>
  <r>
    <s v="U01425"/>
    <n v="33"/>
    <x v="1"/>
    <s v="Other"/>
    <n v="6.18"/>
    <n v="0.56999999999999995"/>
    <n v="2.17"/>
    <n v="4.91"/>
    <n v="4.8"/>
    <n v="2.7399999999999998"/>
    <n v="2.06"/>
    <n v="220"/>
    <n v="114"/>
    <n v="18.446601941747574"/>
    <n v="9.09"/>
    <s v="Low"/>
    <x v="1"/>
    <s v="Moderate"/>
    <n v="1"/>
  </r>
  <r>
    <s v="U01426"/>
    <n v="24"/>
    <x v="0"/>
    <s v="Female"/>
    <n v="3.3"/>
    <n v="3.85"/>
    <n v="3.17"/>
    <n v="1.76"/>
    <n v="7.74"/>
    <n v="7.02"/>
    <n v="0.72000000000000064"/>
    <n v="148"/>
    <n v="52"/>
    <n v="15.757575757575758"/>
    <n v="4.47"/>
    <s v="Low"/>
    <x v="1"/>
    <s v="None"/>
    <n v="0"/>
  </r>
  <r>
    <s v="U01427"/>
    <n v="18"/>
    <x v="0"/>
    <s v="Female"/>
    <n v="3.32"/>
    <n v="5.56"/>
    <n v="2.8"/>
    <n v="3.99"/>
    <n v="4.97"/>
    <n v="8.36"/>
    <n v="-3.3899999999999997"/>
    <n v="37"/>
    <n v="116"/>
    <n v="34.939759036144579"/>
    <n v="4.92"/>
    <s v="High"/>
    <x v="1"/>
    <s v="Moderate"/>
    <n v="1"/>
  </r>
  <r>
    <s v="U01428"/>
    <n v="29"/>
    <x v="1"/>
    <s v="Other"/>
    <n v="11.9"/>
    <n v="2.0299999999999998"/>
    <n v="1.02"/>
    <n v="4.1900000000000004"/>
    <n v="6.12"/>
    <n v="3.05"/>
    <n v="3.0700000000000003"/>
    <n v="87"/>
    <n v="124"/>
    <n v="10.420168067226891"/>
    <n v="12.53"/>
    <s v="High"/>
    <x v="0"/>
    <s v="Severe"/>
    <n v="1"/>
  </r>
  <r>
    <s v="U01429"/>
    <n v="20"/>
    <x v="0"/>
    <s v="Other"/>
    <n v="7.28"/>
    <n v="3.91"/>
    <n v="1.8"/>
    <n v="4.8099999999999996"/>
    <n v="4.9800000000000004"/>
    <n v="5.71"/>
    <n v="-0.72999999999999954"/>
    <n v="184"/>
    <n v="97"/>
    <n v="13.324175824175823"/>
    <n v="8.3800000000000008"/>
    <s v="High"/>
    <x v="0"/>
    <s v="Mild"/>
    <n v="0"/>
  </r>
  <r>
    <s v="U01430"/>
    <n v="32"/>
    <x v="1"/>
    <s v="Female"/>
    <n v="11.64"/>
    <n v="3.32"/>
    <n v="1.02"/>
    <n v="3.46"/>
    <n v="6.24"/>
    <n v="4.34"/>
    <n v="1.9000000000000004"/>
    <n v="179"/>
    <n v="160"/>
    <n v="13.745704467353951"/>
    <n v="13.59"/>
    <s v="High"/>
    <x v="0"/>
    <s v="Moderate"/>
    <n v="1"/>
  </r>
  <r>
    <s v="U01431"/>
    <n v="28"/>
    <x v="1"/>
    <s v="Other"/>
    <n v="7.33"/>
    <n v="4.37"/>
    <n v="3.35"/>
    <n v="1.08"/>
    <n v="8.2799999999999994"/>
    <n v="7.7200000000000006"/>
    <n v="0.55999999999999872"/>
    <n v="194"/>
    <n v="50"/>
    <n v="6.8212824010914055"/>
    <n v="8.4600000000000009"/>
    <s v="Low"/>
    <x v="0"/>
    <s v="Moderate"/>
    <n v="1"/>
  </r>
  <r>
    <s v="U01432"/>
    <n v="35"/>
    <x v="1"/>
    <s v="Other"/>
    <n v="9.73"/>
    <n v="2.6"/>
    <n v="1.01"/>
    <n v="1.97"/>
    <n v="8.57"/>
    <n v="3.6100000000000003"/>
    <n v="4.96"/>
    <n v="232"/>
    <n v="157"/>
    <n v="16.135662898252825"/>
    <n v="11.85"/>
    <s v="High"/>
    <x v="1"/>
    <s v="Moderate"/>
    <n v="1"/>
  </r>
  <r>
    <s v="U01433"/>
    <n v="25"/>
    <x v="0"/>
    <s v="Other"/>
    <n v="5.14"/>
    <n v="4.8600000000000003"/>
    <n v="0.6"/>
    <n v="1.1200000000000001"/>
    <n v="7.41"/>
    <n v="5.46"/>
    <n v="1.9500000000000002"/>
    <n v="160"/>
    <n v="142"/>
    <n v="27.626459143968873"/>
    <n v="5.72"/>
    <s v="Low"/>
    <x v="0"/>
    <s v="Moderate"/>
    <n v="1"/>
  </r>
  <r>
    <s v="U01434"/>
    <n v="34"/>
    <x v="1"/>
    <s v="Male"/>
    <n v="11.32"/>
    <n v="4.41"/>
    <n v="2.23"/>
    <n v="1.67"/>
    <n v="5.16"/>
    <n v="6.6400000000000006"/>
    <n v="-1.4800000000000004"/>
    <n v="31"/>
    <n v="44"/>
    <n v="3.8869257950530036"/>
    <n v="11.86"/>
    <s v="Low"/>
    <x v="0"/>
    <s v="Moderate"/>
    <n v="1"/>
  </r>
  <r>
    <s v="U01435"/>
    <n v="20"/>
    <x v="0"/>
    <s v="Male"/>
    <n v="9.2200000000000006"/>
    <n v="2.62"/>
    <n v="1.74"/>
    <n v="1.1299999999999999"/>
    <n v="8.6"/>
    <n v="4.3600000000000003"/>
    <n v="4.2399999999999993"/>
    <n v="150"/>
    <n v="176"/>
    <n v="19.088937093275486"/>
    <n v="11.21"/>
    <s v="High"/>
    <x v="1"/>
    <s v="Severe"/>
    <n v="1"/>
  </r>
  <r>
    <s v="U01436"/>
    <n v="18"/>
    <x v="0"/>
    <s v="Other"/>
    <n v="7.93"/>
    <n v="5"/>
    <n v="0.76"/>
    <n v="2.61"/>
    <n v="4.92"/>
    <n v="5.76"/>
    <n v="-0.83999999999999986"/>
    <n v="35"/>
    <n v="75"/>
    <n v="9.4577553593947048"/>
    <n v="10.67"/>
    <s v="Medium"/>
    <x v="1"/>
    <s v="Moderate"/>
    <n v="1"/>
  </r>
  <r>
    <s v="U01437"/>
    <n v="20"/>
    <x v="0"/>
    <s v="Female"/>
    <n v="8.31"/>
    <n v="4.6500000000000004"/>
    <n v="3.14"/>
    <n v="2.02"/>
    <n v="8.02"/>
    <n v="7.7900000000000009"/>
    <n v="0.22999999999999865"/>
    <n v="216"/>
    <n v="155"/>
    <n v="18.652226233453668"/>
    <n v="10.41"/>
    <s v="Low"/>
    <x v="1"/>
    <s v="Severe"/>
    <n v="1"/>
  </r>
  <r>
    <s v="U01438"/>
    <n v="28"/>
    <x v="1"/>
    <s v="Female"/>
    <n v="10.49"/>
    <n v="4.8499999999999996"/>
    <n v="0.14000000000000001"/>
    <n v="1.59"/>
    <n v="7.98"/>
    <n v="4.9899999999999993"/>
    <n v="2.9900000000000011"/>
    <n v="24"/>
    <n v="132"/>
    <n v="12.583412774070544"/>
    <n v="13.08"/>
    <s v="Medium"/>
    <x v="0"/>
    <s v="Moderate"/>
    <n v="1"/>
  </r>
  <r>
    <s v="U01439"/>
    <n v="26"/>
    <x v="1"/>
    <s v="Female"/>
    <n v="11.49"/>
    <n v="5.74"/>
    <n v="2.35"/>
    <n v="2.91"/>
    <n v="4.84"/>
    <n v="8.09"/>
    <n v="-3.25"/>
    <n v="25"/>
    <n v="26"/>
    <n v="2.2628372497824194"/>
    <n v="13.08"/>
    <s v="High"/>
    <x v="1"/>
    <s v="Severe"/>
    <n v="1"/>
  </r>
  <r>
    <s v="U01440"/>
    <n v="20"/>
    <x v="0"/>
    <s v="Female"/>
    <n v="3.66"/>
    <n v="5.48"/>
    <n v="1.57"/>
    <n v="2.54"/>
    <n v="8.4"/>
    <n v="7.0500000000000007"/>
    <n v="1.3499999999999996"/>
    <n v="201"/>
    <n v="38"/>
    <n v="10.382513661202186"/>
    <n v="5.92"/>
    <s v="Low"/>
    <x v="1"/>
    <s v="Moderate"/>
    <n v="1"/>
  </r>
  <r>
    <s v="U01441"/>
    <n v="35"/>
    <x v="1"/>
    <s v="Other"/>
    <n v="5.92"/>
    <n v="2.69"/>
    <n v="3.27"/>
    <n v="5.54"/>
    <n v="5.71"/>
    <n v="5.96"/>
    <n v="-0.25"/>
    <n v="178"/>
    <n v="135"/>
    <n v="22.804054054054053"/>
    <n v="6.52"/>
    <s v="High"/>
    <x v="0"/>
    <s v="Mild"/>
    <n v="0"/>
  </r>
  <r>
    <s v="U01442"/>
    <n v="24"/>
    <x v="0"/>
    <s v="Male"/>
    <n v="6.87"/>
    <n v="3.52"/>
    <n v="1.18"/>
    <n v="1.27"/>
    <n v="6.9"/>
    <n v="4.7"/>
    <n v="2.2000000000000002"/>
    <n v="165"/>
    <n v="159"/>
    <n v="23.144104803493448"/>
    <n v="8.92"/>
    <s v="Low"/>
    <x v="1"/>
    <s v="Moderate"/>
    <n v="1"/>
  </r>
  <r>
    <s v="U01443"/>
    <n v="34"/>
    <x v="1"/>
    <s v="Female"/>
    <n v="5.1100000000000003"/>
    <n v="2.88"/>
    <n v="2.2200000000000002"/>
    <n v="5.44"/>
    <n v="7.05"/>
    <n v="5.0999999999999996"/>
    <n v="1.9500000000000002"/>
    <n v="140"/>
    <n v="150"/>
    <n v="29.354207436399214"/>
    <n v="8.1"/>
    <s v="High"/>
    <x v="1"/>
    <s v="None"/>
    <n v="0"/>
  </r>
  <r>
    <s v="U01444"/>
    <n v="18"/>
    <x v="0"/>
    <s v="Male"/>
    <n v="6.34"/>
    <n v="3.75"/>
    <n v="0.72"/>
    <n v="2.99"/>
    <n v="4.8499999999999996"/>
    <n v="4.47"/>
    <n v="0.37999999999999989"/>
    <n v="136"/>
    <n v="111"/>
    <n v="17.50788643533123"/>
    <n v="6.9"/>
    <s v="High"/>
    <x v="0"/>
    <s v="Mild"/>
    <n v="0"/>
  </r>
  <r>
    <s v="U01445"/>
    <n v="20"/>
    <x v="0"/>
    <s v="Female"/>
    <n v="4.1900000000000004"/>
    <n v="5.35"/>
    <n v="3.06"/>
    <n v="2.4700000000000002"/>
    <n v="8.32"/>
    <n v="8.41"/>
    <n v="-8.9999999999999858E-2"/>
    <n v="181"/>
    <n v="148"/>
    <n v="35.322195704057279"/>
    <n v="6.13"/>
    <s v="Low"/>
    <x v="1"/>
    <s v="Moderate"/>
    <n v="1"/>
  </r>
  <r>
    <s v="U01446"/>
    <n v="20"/>
    <x v="0"/>
    <s v="Male"/>
    <n v="7.98"/>
    <n v="0.53"/>
    <n v="3.77"/>
    <n v="5.44"/>
    <n v="6.16"/>
    <n v="4.3"/>
    <n v="1.8600000000000003"/>
    <n v="55"/>
    <n v="33"/>
    <n v="4.1353383458646613"/>
    <n v="10.44"/>
    <s v="Medium"/>
    <x v="1"/>
    <s v="Moderate"/>
    <n v="1"/>
  </r>
  <r>
    <s v="U01447"/>
    <n v="32"/>
    <x v="1"/>
    <s v="Female"/>
    <n v="7.38"/>
    <n v="2.1"/>
    <n v="0.36"/>
    <n v="4.6100000000000003"/>
    <n v="6.7"/>
    <n v="2.46"/>
    <n v="4.24"/>
    <n v="118"/>
    <n v="169"/>
    <n v="22.899728997289973"/>
    <n v="8.34"/>
    <s v="Low"/>
    <x v="0"/>
    <s v="Mild"/>
    <n v="0"/>
  </r>
  <r>
    <s v="U01448"/>
    <n v="20"/>
    <x v="0"/>
    <s v="Male"/>
    <n v="8.48"/>
    <n v="3.76"/>
    <n v="3.76"/>
    <n v="2.9"/>
    <n v="5.3"/>
    <n v="7.52"/>
    <n v="-2.2199999999999998"/>
    <n v="56"/>
    <n v="169"/>
    <n v="19.929245283018869"/>
    <n v="11.34"/>
    <s v="Medium"/>
    <x v="0"/>
    <s v="Severe"/>
    <n v="1"/>
  </r>
  <r>
    <s v="U01449"/>
    <n v="26"/>
    <x v="1"/>
    <s v="Other"/>
    <n v="9.49"/>
    <n v="2.52"/>
    <n v="3.66"/>
    <n v="1.08"/>
    <n v="6.99"/>
    <n v="6.18"/>
    <n v="0.8100000000000005"/>
    <n v="194"/>
    <n v="90"/>
    <n v="9.4836670179135929"/>
    <n v="10.92"/>
    <s v="Low"/>
    <x v="1"/>
    <s v="Severe"/>
    <n v="1"/>
  </r>
  <r>
    <s v="U01450"/>
    <n v="22"/>
    <x v="0"/>
    <s v="Other"/>
    <n v="3.03"/>
    <n v="3.68"/>
    <n v="0.51"/>
    <n v="5.28"/>
    <n v="6.74"/>
    <n v="4.1900000000000004"/>
    <n v="2.5499999999999998"/>
    <n v="20"/>
    <n v="162"/>
    <n v="53.46534653465347"/>
    <n v="3.58"/>
    <s v="High"/>
    <x v="0"/>
    <s v="None"/>
    <n v="0"/>
  </r>
  <r>
    <s v="U01451"/>
    <n v="30"/>
    <x v="1"/>
    <s v="Other"/>
    <n v="4.9800000000000004"/>
    <n v="4.37"/>
    <n v="1.37"/>
    <n v="2.0099999999999998"/>
    <n v="4.74"/>
    <n v="5.74"/>
    <n v="-1"/>
    <n v="63"/>
    <n v="69"/>
    <n v="13.855421686746986"/>
    <n v="7.55"/>
    <s v="Medium"/>
    <x v="1"/>
    <s v="Moderate"/>
    <n v="1"/>
  </r>
  <r>
    <s v="U01452"/>
    <n v="23"/>
    <x v="0"/>
    <s v="Other"/>
    <n v="11.28"/>
    <n v="3.86"/>
    <n v="3.55"/>
    <n v="5.37"/>
    <n v="5.76"/>
    <n v="7.41"/>
    <n v="-1.6500000000000004"/>
    <n v="34"/>
    <n v="37"/>
    <n v="3.2801418439716312"/>
    <n v="12.99"/>
    <s v="High"/>
    <x v="0"/>
    <s v="Moderate"/>
    <n v="1"/>
  </r>
  <r>
    <s v="U01453"/>
    <n v="26"/>
    <x v="1"/>
    <s v="Other"/>
    <n v="9.4499999999999993"/>
    <n v="1.82"/>
    <n v="0.54"/>
    <n v="2.81"/>
    <n v="6.25"/>
    <n v="2.3600000000000003"/>
    <n v="3.8899999999999997"/>
    <n v="158"/>
    <n v="110"/>
    <n v="11.640211640211641"/>
    <n v="9.9700000000000006"/>
    <s v="Low"/>
    <x v="0"/>
    <s v="Severe"/>
    <n v="1"/>
  </r>
  <r>
    <s v="U01454"/>
    <n v="19"/>
    <x v="0"/>
    <s v="Male"/>
    <n v="3.82"/>
    <n v="3.66"/>
    <n v="3.9"/>
    <n v="3.86"/>
    <n v="8.3000000000000007"/>
    <n v="7.5600000000000005"/>
    <n v="0.74000000000000021"/>
    <n v="246"/>
    <n v="42"/>
    <n v="10.99476439790576"/>
    <n v="6.77"/>
    <s v="High"/>
    <x v="0"/>
    <s v="Mild"/>
    <n v="0"/>
  </r>
  <r>
    <s v="U01455"/>
    <n v="31"/>
    <x v="1"/>
    <s v="Male"/>
    <n v="3.73"/>
    <n v="5.34"/>
    <n v="2.98"/>
    <n v="1.75"/>
    <n v="8.18"/>
    <n v="8.32"/>
    <n v="-0.14000000000000057"/>
    <n v="223"/>
    <n v="127"/>
    <n v="34.048257372654156"/>
    <n v="4.3600000000000003"/>
    <s v="High"/>
    <x v="0"/>
    <s v="Moderate"/>
    <n v="1"/>
  </r>
  <r>
    <s v="U01456"/>
    <n v="19"/>
    <x v="0"/>
    <s v="Other"/>
    <n v="7.16"/>
    <n v="4.95"/>
    <n v="2.37"/>
    <n v="4.24"/>
    <n v="4.5199999999999996"/>
    <n v="7.32"/>
    <n v="-2.8000000000000007"/>
    <n v="143"/>
    <n v="80"/>
    <n v="11.173184357541899"/>
    <n v="9.93"/>
    <s v="High"/>
    <x v="0"/>
    <s v="Severe"/>
    <n v="1"/>
  </r>
  <r>
    <s v="U01457"/>
    <n v="28"/>
    <x v="1"/>
    <s v="Male"/>
    <n v="9.2899999999999991"/>
    <n v="1.75"/>
    <n v="2.58"/>
    <n v="4.8899999999999997"/>
    <n v="6.85"/>
    <n v="4.33"/>
    <n v="2.5199999999999996"/>
    <n v="125"/>
    <n v="166"/>
    <n v="17.868675995694296"/>
    <n v="11.18"/>
    <s v="Low"/>
    <x v="1"/>
    <s v="Severe"/>
    <n v="1"/>
  </r>
  <r>
    <s v="U01458"/>
    <n v="26"/>
    <x v="1"/>
    <s v="Other"/>
    <n v="5.51"/>
    <n v="3.1"/>
    <n v="0.46"/>
    <n v="5.0999999999999996"/>
    <n v="4.9000000000000004"/>
    <n v="3.56"/>
    <n v="1.3400000000000003"/>
    <n v="179"/>
    <n v="146"/>
    <n v="26.497277676951001"/>
    <n v="8.32"/>
    <s v="Medium"/>
    <x v="0"/>
    <s v="Mild"/>
    <n v="0"/>
  </r>
  <r>
    <s v="U01459"/>
    <n v="20"/>
    <x v="0"/>
    <s v="Other"/>
    <n v="4.92"/>
    <n v="4.74"/>
    <n v="3.09"/>
    <n v="0.7"/>
    <n v="6"/>
    <n v="7.83"/>
    <n v="-1.83"/>
    <n v="59"/>
    <n v="105"/>
    <n v="21.341463414634148"/>
    <n v="7.36"/>
    <s v="High"/>
    <x v="1"/>
    <s v="Moderate"/>
    <n v="1"/>
  </r>
  <r>
    <s v="U01460"/>
    <n v="23"/>
    <x v="0"/>
    <s v="Female"/>
    <n v="3.62"/>
    <n v="5.41"/>
    <n v="0.85"/>
    <n v="5.35"/>
    <n v="8.06"/>
    <n v="6.26"/>
    <n v="1.8000000000000007"/>
    <n v="112"/>
    <n v="127"/>
    <n v="35.082872928176798"/>
    <n v="4.76"/>
    <s v="Low"/>
    <x v="1"/>
    <s v="Moderate"/>
    <n v="1"/>
  </r>
  <r>
    <s v="U01461"/>
    <n v="34"/>
    <x v="1"/>
    <s v="Other"/>
    <n v="3.54"/>
    <n v="5.24"/>
    <n v="3.92"/>
    <n v="2.89"/>
    <n v="7.85"/>
    <n v="9.16"/>
    <n v="-1.3100000000000005"/>
    <n v="134"/>
    <n v="64"/>
    <n v="18.07909604519774"/>
    <n v="5.51"/>
    <s v="Low"/>
    <x v="1"/>
    <s v="Severe"/>
    <n v="1"/>
  </r>
  <r>
    <s v="U01462"/>
    <n v="34"/>
    <x v="1"/>
    <s v="Other"/>
    <n v="4.76"/>
    <n v="2.17"/>
    <n v="0.71"/>
    <n v="4.9000000000000004"/>
    <n v="6.22"/>
    <n v="2.88"/>
    <n v="3.34"/>
    <n v="224"/>
    <n v="176"/>
    <n v="36.97478991596639"/>
    <n v="7.68"/>
    <s v="Medium"/>
    <x v="1"/>
    <s v="None"/>
    <n v="0"/>
  </r>
  <r>
    <s v="U01463"/>
    <n v="19"/>
    <x v="0"/>
    <s v="Female"/>
    <n v="5.98"/>
    <n v="0.79"/>
    <n v="3.27"/>
    <n v="5.6"/>
    <n v="7.67"/>
    <n v="4.0600000000000005"/>
    <n v="3.6099999999999994"/>
    <n v="120"/>
    <n v="107"/>
    <n v="17.892976588628763"/>
    <n v="7.6"/>
    <s v="Medium"/>
    <x v="1"/>
    <s v="None"/>
    <n v="0"/>
  </r>
  <r>
    <s v="U01464"/>
    <n v="30"/>
    <x v="1"/>
    <s v="Other"/>
    <n v="4.4400000000000004"/>
    <n v="3.61"/>
    <n v="2.92"/>
    <n v="0.55000000000000004"/>
    <n v="4.6500000000000004"/>
    <n v="6.5299999999999994"/>
    <n v="-1.879999999999999"/>
    <n v="105"/>
    <n v="98"/>
    <n v="22.072072072072071"/>
    <n v="5.21"/>
    <s v="Medium"/>
    <x v="1"/>
    <s v="None"/>
    <n v="0"/>
  </r>
  <r>
    <s v="U01465"/>
    <n v="21"/>
    <x v="0"/>
    <s v="Female"/>
    <n v="11.01"/>
    <n v="1.05"/>
    <n v="0.33"/>
    <n v="1.05"/>
    <n v="8.01"/>
    <n v="1.3800000000000001"/>
    <n v="6.63"/>
    <n v="119"/>
    <n v="39"/>
    <n v="3.542234332425068"/>
    <n v="13.01"/>
    <s v="High"/>
    <x v="0"/>
    <s v="Moderate"/>
    <n v="1"/>
  </r>
  <r>
    <s v="U01466"/>
    <n v="27"/>
    <x v="1"/>
    <s v="Female"/>
    <n v="9.34"/>
    <n v="2.95"/>
    <n v="1.56"/>
    <n v="4.28"/>
    <n v="5.3"/>
    <n v="4.51"/>
    <n v="0.79"/>
    <n v="182"/>
    <n v="21"/>
    <n v="2.2483940042826553"/>
    <n v="10.86"/>
    <s v="High"/>
    <x v="1"/>
    <s v="Moderate"/>
    <n v="1"/>
  </r>
  <r>
    <s v="U01467"/>
    <n v="26"/>
    <x v="1"/>
    <s v="Male"/>
    <n v="9.2899999999999991"/>
    <n v="0.96"/>
    <n v="0.71"/>
    <n v="0.5"/>
    <n v="4.87"/>
    <n v="1.67"/>
    <n v="3.2"/>
    <n v="54"/>
    <n v="61"/>
    <n v="6.5662002152852539"/>
    <n v="10.88"/>
    <s v="Medium"/>
    <x v="1"/>
    <s v="Moderate"/>
    <n v="1"/>
  </r>
  <r>
    <s v="U01468"/>
    <n v="23"/>
    <x v="0"/>
    <s v="Female"/>
    <n v="10.74"/>
    <n v="4.68"/>
    <n v="2.8"/>
    <n v="0.78"/>
    <n v="5.94"/>
    <n v="7.4799999999999995"/>
    <n v="-1.5399999999999991"/>
    <n v="106"/>
    <n v="69"/>
    <n v="6.4245810055865924"/>
    <n v="13.4"/>
    <s v="Low"/>
    <x v="1"/>
    <s v="Severe"/>
    <n v="1"/>
  </r>
  <r>
    <s v="U01469"/>
    <n v="28"/>
    <x v="1"/>
    <s v="Other"/>
    <n v="3.29"/>
    <n v="2.0499999999999998"/>
    <n v="3.82"/>
    <n v="3.21"/>
    <n v="7.94"/>
    <n v="5.8699999999999992"/>
    <n v="2.0700000000000012"/>
    <n v="200"/>
    <n v="63"/>
    <n v="19.148936170212767"/>
    <n v="5.9"/>
    <s v="Medium"/>
    <x v="0"/>
    <s v="Mild"/>
    <n v="0"/>
  </r>
  <r>
    <s v="U01470"/>
    <n v="29"/>
    <x v="1"/>
    <s v="Other"/>
    <n v="8.8000000000000007"/>
    <n v="5.52"/>
    <n v="2.67"/>
    <n v="5.0599999999999996"/>
    <n v="4.72"/>
    <n v="8.19"/>
    <n v="-3.4699999999999998"/>
    <n v="120"/>
    <n v="88"/>
    <n v="10"/>
    <n v="11.69"/>
    <s v="High"/>
    <x v="0"/>
    <s v="Severe"/>
    <n v="1"/>
  </r>
  <r>
    <s v="U01471"/>
    <n v="18"/>
    <x v="0"/>
    <s v="Male"/>
    <n v="4.83"/>
    <n v="5.43"/>
    <n v="0.47"/>
    <n v="2.0299999999999998"/>
    <n v="5.07"/>
    <n v="5.8999999999999995"/>
    <n v="-0.82999999999999918"/>
    <n v="28"/>
    <n v="69"/>
    <n v="14.285714285714285"/>
    <n v="6.4"/>
    <s v="High"/>
    <x v="1"/>
    <s v="Moderate"/>
    <n v="1"/>
  </r>
  <r>
    <s v="U01472"/>
    <n v="35"/>
    <x v="1"/>
    <s v="Male"/>
    <n v="5.7"/>
    <n v="3.87"/>
    <n v="0.38"/>
    <n v="1.72"/>
    <n v="7.44"/>
    <n v="4.25"/>
    <n v="3.1900000000000004"/>
    <n v="245"/>
    <n v="172"/>
    <n v="30.175438596491226"/>
    <n v="7.74"/>
    <s v="Low"/>
    <x v="1"/>
    <s v="Mild"/>
    <n v="0"/>
  </r>
  <r>
    <s v="U01473"/>
    <n v="29"/>
    <x v="1"/>
    <s v="Female"/>
    <n v="9.17"/>
    <n v="2.37"/>
    <n v="0.18"/>
    <n v="2.63"/>
    <n v="4.6500000000000004"/>
    <n v="2.5500000000000003"/>
    <n v="2.1"/>
    <n v="124"/>
    <n v="139"/>
    <n v="15.158124318429662"/>
    <n v="11.09"/>
    <s v="High"/>
    <x v="0"/>
    <s v="Moderate"/>
    <n v="1"/>
  </r>
  <r>
    <s v="U01474"/>
    <n v="31"/>
    <x v="1"/>
    <s v="Other"/>
    <n v="11.49"/>
    <n v="5.5"/>
    <n v="2.19"/>
    <n v="0.91"/>
    <n v="6.24"/>
    <n v="7.6899999999999995"/>
    <n v="-1.4499999999999993"/>
    <n v="132"/>
    <n v="137"/>
    <n v="11.923411662315056"/>
    <n v="12.65"/>
    <s v="High"/>
    <x v="0"/>
    <s v="Severe"/>
    <n v="1"/>
  </r>
  <r>
    <s v="U01475"/>
    <n v="26"/>
    <x v="1"/>
    <s v="Male"/>
    <n v="9.25"/>
    <n v="1.19"/>
    <n v="3.56"/>
    <n v="1.7"/>
    <n v="5.37"/>
    <n v="4.75"/>
    <n v="0.62000000000000011"/>
    <n v="237"/>
    <n v="88"/>
    <n v="9.513513513513514"/>
    <n v="10.52"/>
    <s v="High"/>
    <x v="1"/>
    <s v="Moderate"/>
    <n v="1"/>
  </r>
  <r>
    <s v="U01476"/>
    <n v="18"/>
    <x v="0"/>
    <s v="Female"/>
    <n v="6.53"/>
    <n v="3.02"/>
    <n v="3.04"/>
    <n v="5.16"/>
    <n v="6"/>
    <n v="6.0600000000000005"/>
    <n v="-6.0000000000000497E-2"/>
    <n v="22"/>
    <n v="70"/>
    <n v="10.719754977029096"/>
    <n v="7.43"/>
    <s v="Medium"/>
    <x v="0"/>
    <s v="Mild"/>
    <n v="0"/>
  </r>
  <r>
    <s v="U01477"/>
    <n v="24"/>
    <x v="0"/>
    <s v="Other"/>
    <n v="11.87"/>
    <n v="2.2200000000000002"/>
    <n v="0.52"/>
    <n v="2.65"/>
    <n v="5.79"/>
    <n v="2.74"/>
    <n v="3.05"/>
    <n v="137"/>
    <n v="152"/>
    <n v="12.805391743892166"/>
    <n v="13.01"/>
    <s v="High"/>
    <x v="0"/>
    <s v="Moderate"/>
    <n v="1"/>
  </r>
  <r>
    <s v="U01478"/>
    <n v="22"/>
    <x v="0"/>
    <s v="Female"/>
    <n v="4.97"/>
    <n v="1.72"/>
    <n v="1.32"/>
    <n v="1.02"/>
    <n v="4.57"/>
    <n v="3.04"/>
    <n v="1.5300000000000002"/>
    <n v="221"/>
    <n v="23"/>
    <n v="4.6277665995975861"/>
    <n v="6.9"/>
    <s v="High"/>
    <x v="1"/>
    <s v="None"/>
    <n v="0"/>
  </r>
  <r>
    <s v="U01479"/>
    <n v="25"/>
    <x v="0"/>
    <s v="Female"/>
    <n v="3.05"/>
    <n v="4.7"/>
    <n v="2.16"/>
    <n v="5.52"/>
    <n v="6.8"/>
    <n v="6.86"/>
    <n v="-6.0000000000000497E-2"/>
    <n v="82"/>
    <n v="18"/>
    <n v="5.9016393442622954"/>
    <n v="3.93"/>
    <s v="Low"/>
    <x v="0"/>
    <s v="Severe"/>
    <n v="1"/>
  </r>
  <r>
    <s v="U01480"/>
    <n v="32"/>
    <x v="1"/>
    <s v="Other"/>
    <n v="4.9800000000000004"/>
    <n v="1.25"/>
    <n v="3.71"/>
    <n v="2.0499999999999998"/>
    <n v="7.55"/>
    <n v="4.96"/>
    <n v="2.59"/>
    <n v="136"/>
    <n v="100"/>
    <n v="20.08032128514056"/>
    <n v="7.37"/>
    <s v="High"/>
    <x v="1"/>
    <s v="Mild"/>
    <n v="0"/>
  </r>
  <r>
    <s v="U01481"/>
    <n v="23"/>
    <x v="0"/>
    <s v="Male"/>
    <n v="3.79"/>
    <n v="3.76"/>
    <n v="2.37"/>
    <n v="2.83"/>
    <n v="5.25"/>
    <n v="6.13"/>
    <n v="-0.87999999999999989"/>
    <n v="31"/>
    <n v="74"/>
    <n v="19.525065963060687"/>
    <n v="6.67"/>
    <s v="Low"/>
    <x v="1"/>
    <s v="None"/>
    <n v="0"/>
  </r>
  <r>
    <s v="U01482"/>
    <n v="22"/>
    <x v="0"/>
    <s v="Male"/>
    <n v="7.12"/>
    <n v="2.4500000000000002"/>
    <n v="0.75"/>
    <n v="1.91"/>
    <n v="8.92"/>
    <n v="3.2"/>
    <n v="5.72"/>
    <n v="247"/>
    <n v="21"/>
    <n v="2.9494382022471908"/>
    <n v="9.36"/>
    <s v="Low"/>
    <x v="0"/>
    <s v="Moderate"/>
    <n v="1"/>
  </r>
  <r>
    <s v="U01483"/>
    <n v="20"/>
    <x v="0"/>
    <s v="Male"/>
    <n v="10.210000000000001"/>
    <n v="5.13"/>
    <n v="0.9"/>
    <n v="4.6399999999999997"/>
    <n v="4.53"/>
    <n v="6.03"/>
    <n v="-1.5"/>
    <n v="68"/>
    <n v="125"/>
    <n v="12.242899118511263"/>
    <n v="12.46"/>
    <s v="Low"/>
    <x v="0"/>
    <s v="Moderate"/>
    <n v="1"/>
  </r>
  <r>
    <s v="U01484"/>
    <n v="29"/>
    <x v="1"/>
    <s v="Other"/>
    <n v="11.16"/>
    <n v="3.38"/>
    <n v="0.5"/>
    <n v="3.65"/>
    <n v="6.7"/>
    <n v="3.88"/>
    <n v="2.8200000000000003"/>
    <n v="21"/>
    <n v="108"/>
    <n v="9.67741935483871"/>
    <n v="13.07"/>
    <s v="Medium"/>
    <x v="0"/>
    <s v="Moderate"/>
    <n v="1"/>
  </r>
  <r>
    <s v="U01485"/>
    <n v="31"/>
    <x v="1"/>
    <s v="Other"/>
    <n v="4.9000000000000004"/>
    <n v="2.54"/>
    <n v="2.2000000000000002"/>
    <n v="0.95"/>
    <n v="7.15"/>
    <n v="4.74"/>
    <n v="2.41"/>
    <n v="100"/>
    <n v="160"/>
    <n v="32.653061224489797"/>
    <n v="7.27"/>
    <s v="High"/>
    <x v="1"/>
    <s v="None"/>
    <n v="0"/>
  </r>
  <r>
    <s v="U01486"/>
    <n v="21"/>
    <x v="0"/>
    <s v="Other"/>
    <n v="6.44"/>
    <n v="3.34"/>
    <n v="2.84"/>
    <n v="4.63"/>
    <n v="7.98"/>
    <n v="6.18"/>
    <n v="1.8000000000000007"/>
    <n v="80"/>
    <n v="137"/>
    <n v="21.273291925465838"/>
    <n v="8.2799999999999994"/>
    <s v="High"/>
    <x v="0"/>
    <s v="Mild"/>
    <n v="0"/>
  </r>
  <r>
    <s v="U01487"/>
    <n v="30"/>
    <x v="1"/>
    <s v="Other"/>
    <n v="8.48"/>
    <n v="1.35"/>
    <n v="3.63"/>
    <n v="3.14"/>
    <n v="5.28"/>
    <n v="4.9800000000000004"/>
    <n v="0.29999999999999982"/>
    <n v="150"/>
    <n v="85"/>
    <n v="10.023584905660377"/>
    <n v="9.81"/>
    <s v="Medium"/>
    <x v="0"/>
    <s v="Moderate"/>
    <n v="1"/>
  </r>
  <r>
    <s v="U01488"/>
    <n v="22"/>
    <x v="0"/>
    <s v="Other"/>
    <n v="4.51"/>
    <n v="4.6500000000000004"/>
    <n v="0.65"/>
    <n v="0.8"/>
    <n v="6.98"/>
    <n v="5.3000000000000007"/>
    <n v="1.6799999999999997"/>
    <n v="177"/>
    <n v="90"/>
    <n v="19.955654101995567"/>
    <n v="6.35"/>
    <s v="High"/>
    <x v="0"/>
    <s v="Moderate"/>
    <n v="1"/>
  </r>
  <r>
    <s v="U01489"/>
    <n v="22"/>
    <x v="0"/>
    <s v="Female"/>
    <n v="3.53"/>
    <n v="0.99"/>
    <n v="1.1100000000000001"/>
    <n v="5.93"/>
    <n v="7.45"/>
    <n v="2.1"/>
    <n v="5.35"/>
    <n v="207"/>
    <n v="48"/>
    <n v="13.597733711048159"/>
    <n v="6.34"/>
    <s v="High"/>
    <x v="0"/>
    <s v="None"/>
    <n v="0"/>
  </r>
  <r>
    <s v="U01490"/>
    <n v="29"/>
    <x v="1"/>
    <s v="Female"/>
    <n v="8.1999999999999993"/>
    <n v="4.41"/>
    <n v="2.8"/>
    <n v="4.2"/>
    <n v="7.81"/>
    <n v="7.21"/>
    <n v="0.59999999999999964"/>
    <n v="208"/>
    <n v="18"/>
    <n v="2.1951219512195124"/>
    <n v="9.02"/>
    <s v="High"/>
    <x v="0"/>
    <s v="Moderate"/>
    <n v="1"/>
  </r>
  <r>
    <s v="U01491"/>
    <n v="22"/>
    <x v="0"/>
    <s v="Male"/>
    <n v="4.97"/>
    <n v="1.22"/>
    <n v="2.87"/>
    <n v="3.24"/>
    <n v="8.33"/>
    <n v="4.09"/>
    <n v="4.24"/>
    <n v="52"/>
    <n v="41"/>
    <n v="8.2494969818913493"/>
    <n v="6.08"/>
    <s v="High"/>
    <x v="0"/>
    <s v="None"/>
    <n v="0"/>
  </r>
  <r>
    <s v="U01492"/>
    <n v="34"/>
    <x v="1"/>
    <s v="Female"/>
    <n v="3.84"/>
    <n v="2.35"/>
    <n v="0.19"/>
    <n v="1.89"/>
    <n v="5.39"/>
    <n v="2.54"/>
    <n v="2.8499999999999996"/>
    <n v="194"/>
    <n v="29"/>
    <n v="7.5520833333333339"/>
    <n v="5.2"/>
    <s v="High"/>
    <x v="0"/>
    <s v="Mild"/>
    <n v="0"/>
  </r>
  <r>
    <s v="U01493"/>
    <n v="32"/>
    <x v="1"/>
    <s v="Other"/>
    <n v="6.2"/>
    <n v="5.47"/>
    <n v="0.38"/>
    <n v="3.45"/>
    <n v="5.09"/>
    <n v="5.85"/>
    <n v="-0.75999999999999979"/>
    <n v="38"/>
    <n v="20"/>
    <n v="3.225806451612903"/>
    <n v="8.33"/>
    <s v="High"/>
    <x v="0"/>
    <s v="Severe"/>
    <n v="1"/>
  </r>
  <r>
    <s v="U01494"/>
    <n v="20"/>
    <x v="0"/>
    <s v="Other"/>
    <n v="7.23"/>
    <n v="2.58"/>
    <n v="2.4300000000000002"/>
    <n v="5.23"/>
    <n v="5.22"/>
    <n v="5.01"/>
    <n v="0.20999999999999996"/>
    <n v="211"/>
    <n v="150"/>
    <n v="20.746887966804977"/>
    <n v="8.2799999999999994"/>
    <s v="Low"/>
    <x v="1"/>
    <s v="Mild"/>
    <n v="0"/>
  </r>
  <r>
    <s v="U01495"/>
    <n v="35"/>
    <x v="1"/>
    <s v="Other"/>
    <n v="10.39"/>
    <n v="0.87"/>
    <n v="1.55"/>
    <n v="1.39"/>
    <n v="7.05"/>
    <n v="2.42"/>
    <n v="4.63"/>
    <n v="225"/>
    <n v="66"/>
    <n v="6.352261790182868"/>
    <n v="13.24"/>
    <s v="Medium"/>
    <x v="1"/>
    <s v="Moderate"/>
    <n v="1"/>
  </r>
  <r>
    <s v="U01496"/>
    <n v="19"/>
    <x v="0"/>
    <s v="Other"/>
    <n v="6.3"/>
    <n v="3.56"/>
    <n v="1.47"/>
    <n v="5.13"/>
    <n v="8.2899999999999991"/>
    <n v="5.03"/>
    <n v="3.2599999999999989"/>
    <n v="120"/>
    <n v="132"/>
    <n v="20.952380952380953"/>
    <n v="9.19"/>
    <s v="Low"/>
    <x v="1"/>
    <s v="Mild"/>
    <n v="0"/>
  </r>
  <r>
    <s v="U01497"/>
    <n v="30"/>
    <x v="1"/>
    <s v="Female"/>
    <n v="11.37"/>
    <n v="0.96"/>
    <n v="2.0499999999999998"/>
    <n v="2.67"/>
    <n v="6.13"/>
    <n v="3.01"/>
    <n v="3.12"/>
    <n v="97"/>
    <n v="163"/>
    <n v="14.335971855760775"/>
    <n v="12.59"/>
    <s v="Medium"/>
    <x v="1"/>
    <s v="Moderate"/>
    <n v="1"/>
  </r>
  <r>
    <s v="U01498"/>
    <n v="31"/>
    <x v="1"/>
    <s v="Female"/>
    <n v="6.52"/>
    <n v="1.58"/>
    <n v="1.22"/>
    <n v="4.74"/>
    <n v="7.73"/>
    <n v="2.8"/>
    <n v="4.9300000000000006"/>
    <n v="165"/>
    <n v="121"/>
    <n v="18.55828220858896"/>
    <n v="7.88"/>
    <s v="Medium"/>
    <x v="1"/>
    <s v="Mild"/>
    <n v="0"/>
  </r>
  <r>
    <s v="U01499"/>
    <n v="24"/>
    <x v="0"/>
    <s v="Other"/>
    <n v="4.17"/>
    <n v="1.43"/>
    <n v="0.54"/>
    <n v="5.35"/>
    <n v="5.03"/>
    <n v="1.97"/>
    <n v="3.0600000000000005"/>
    <n v="95"/>
    <n v="52"/>
    <n v="12.470023980815348"/>
    <n v="5.31"/>
    <s v="Medium"/>
    <x v="0"/>
    <s v="Mild"/>
    <n v="0"/>
  </r>
  <r>
    <s v="U01500"/>
    <n v="35"/>
    <x v="1"/>
    <s v="Male"/>
    <n v="9.26"/>
    <n v="1.97"/>
    <n v="0.61"/>
    <n v="4.24"/>
    <n v="8.33"/>
    <n v="2.58"/>
    <n v="5.75"/>
    <n v="182"/>
    <n v="25"/>
    <n v="2.6997840172786178"/>
    <n v="11.09"/>
    <s v="Medium"/>
    <x v="0"/>
    <s v="Severe"/>
    <n v="1"/>
  </r>
  <r>
    <s v="U01501"/>
    <n v="25"/>
    <x v="0"/>
    <s v="Male"/>
    <n v="9.52"/>
    <n v="5.49"/>
    <n v="2.84"/>
    <n v="4.12"/>
    <n v="7.07"/>
    <n v="8.33"/>
    <n v="-1.2599999999999998"/>
    <n v="117"/>
    <n v="82"/>
    <n v="8.6134453781512601"/>
    <n v="10.57"/>
    <s v="High"/>
    <x v="1"/>
    <s v="Moderate"/>
    <n v="1"/>
  </r>
  <r>
    <s v="U01502"/>
    <n v="27"/>
    <x v="1"/>
    <s v="Other"/>
    <n v="11.53"/>
    <n v="5.86"/>
    <n v="0.75"/>
    <n v="2.5099999999999998"/>
    <n v="4.76"/>
    <n v="6.61"/>
    <n v="-1.8500000000000005"/>
    <n v="156"/>
    <n v="75"/>
    <n v="6.5047701647875114"/>
    <n v="12.59"/>
    <s v="Medium"/>
    <x v="0"/>
    <s v="Moderate"/>
    <n v="1"/>
  </r>
  <r>
    <s v="U01503"/>
    <n v="25"/>
    <x v="0"/>
    <s v="Other"/>
    <n v="3.7"/>
    <n v="4.3899999999999997"/>
    <n v="1.46"/>
    <n v="4.18"/>
    <n v="6.75"/>
    <n v="5.85"/>
    <n v="0.90000000000000036"/>
    <n v="27"/>
    <n v="110"/>
    <n v="29.72972972972973"/>
    <n v="6.65"/>
    <s v="Medium"/>
    <x v="1"/>
    <s v="Severe"/>
    <n v="1"/>
  </r>
  <r>
    <s v="U01504"/>
    <n v="30"/>
    <x v="1"/>
    <s v="Female"/>
    <n v="11.25"/>
    <n v="3.6"/>
    <n v="1.07"/>
    <n v="2.3199999999999998"/>
    <n v="6.54"/>
    <n v="4.67"/>
    <n v="1.87"/>
    <n v="170"/>
    <n v="83"/>
    <n v="7.3777777777777782"/>
    <n v="13.55"/>
    <s v="High"/>
    <x v="1"/>
    <s v="Moderate"/>
    <n v="1"/>
  </r>
  <r>
    <s v="U01505"/>
    <n v="25"/>
    <x v="0"/>
    <s v="Male"/>
    <n v="6.93"/>
    <n v="3.6"/>
    <n v="3.96"/>
    <n v="1.99"/>
    <n v="6.24"/>
    <n v="7.5600000000000005"/>
    <n v="-1.3200000000000003"/>
    <n v="206"/>
    <n v="167"/>
    <n v="24.098124098124099"/>
    <n v="9.3699999999999992"/>
    <s v="Medium"/>
    <x v="0"/>
    <s v="Moderate"/>
    <n v="1"/>
  </r>
  <r>
    <s v="U01506"/>
    <n v="26"/>
    <x v="1"/>
    <s v="Female"/>
    <n v="4.1399999999999997"/>
    <n v="1.47"/>
    <n v="1.1399999999999999"/>
    <n v="0.62"/>
    <n v="7.64"/>
    <n v="2.61"/>
    <n v="5.0299999999999994"/>
    <n v="22"/>
    <n v="161"/>
    <n v="38.888888888888893"/>
    <n v="5.47"/>
    <s v="High"/>
    <x v="1"/>
    <s v="None"/>
    <n v="0"/>
  </r>
  <r>
    <s v="U01507"/>
    <n v="23"/>
    <x v="0"/>
    <s v="Male"/>
    <n v="9.84"/>
    <n v="3.78"/>
    <n v="1.29"/>
    <n v="5.67"/>
    <n v="7.09"/>
    <n v="5.07"/>
    <n v="2.0199999999999996"/>
    <n v="121"/>
    <n v="92"/>
    <n v="9.3495934959349594"/>
    <n v="12.45"/>
    <s v="Low"/>
    <x v="0"/>
    <s v="Moderate"/>
    <n v="1"/>
  </r>
  <r>
    <s v="U01508"/>
    <n v="32"/>
    <x v="1"/>
    <s v="Other"/>
    <n v="10.83"/>
    <n v="2.02"/>
    <n v="0.96"/>
    <n v="4.7699999999999996"/>
    <n v="7.15"/>
    <n v="2.98"/>
    <n v="4.17"/>
    <n v="50"/>
    <n v="83"/>
    <n v="7.6638965835641732"/>
    <n v="11.78"/>
    <s v="Low"/>
    <x v="1"/>
    <s v="Moderate"/>
    <n v="1"/>
  </r>
  <r>
    <s v="U01509"/>
    <n v="26"/>
    <x v="1"/>
    <s v="Other"/>
    <n v="8.86"/>
    <n v="3.71"/>
    <n v="0.99"/>
    <n v="5.43"/>
    <n v="8.73"/>
    <n v="4.7"/>
    <n v="4.03"/>
    <n v="229"/>
    <n v="44"/>
    <n v="4.9661399548532739"/>
    <n v="10.11"/>
    <s v="Medium"/>
    <x v="1"/>
    <s v="Moderate"/>
    <n v="1"/>
  </r>
  <r>
    <s v="U01510"/>
    <n v="19"/>
    <x v="0"/>
    <s v="Other"/>
    <n v="7.08"/>
    <n v="2.77"/>
    <n v="2.63"/>
    <n v="3.02"/>
    <n v="4.97"/>
    <n v="5.4"/>
    <n v="-0.4300000000000006"/>
    <n v="194"/>
    <n v="19"/>
    <n v="2.6836158192090394"/>
    <n v="7.65"/>
    <s v="High"/>
    <x v="0"/>
    <s v="Moderate"/>
    <n v="1"/>
  </r>
  <r>
    <s v="U01511"/>
    <n v="29"/>
    <x v="1"/>
    <s v="Other"/>
    <n v="11.28"/>
    <n v="1.28"/>
    <n v="0.48"/>
    <n v="2.5299999999999998"/>
    <n v="6.97"/>
    <n v="1.76"/>
    <n v="5.21"/>
    <n v="43"/>
    <n v="157"/>
    <n v="13.918439716312058"/>
    <n v="12.48"/>
    <s v="Low"/>
    <x v="0"/>
    <s v="Severe"/>
    <n v="1"/>
  </r>
  <r>
    <s v="U01512"/>
    <n v="26"/>
    <x v="1"/>
    <s v="Other"/>
    <n v="9.65"/>
    <n v="1.47"/>
    <n v="3.56"/>
    <n v="3.28"/>
    <n v="6.57"/>
    <n v="5.03"/>
    <n v="1.54"/>
    <n v="88"/>
    <n v="142"/>
    <n v="14.71502590673575"/>
    <n v="10.27"/>
    <s v="Medium"/>
    <x v="0"/>
    <s v="Moderate"/>
    <n v="1"/>
  </r>
  <r>
    <s v="U01513"/>
    <n v="18"/>
    <x v="0"/>
    <s v="Other"/>
    <n v="9.2200000000000006"/>
    <n v="2.76"/>
    <n v="1.37"/>
    <n v="4.58"/>
    <n v="5.16"/>
    <n v="4.13"/>
    <n v="1.0300000000000002"/>
    <n v="133"/>
    <n v="133"/>
    <n v="14.425162689804772"/>
    <n v="10.85"/>
    <s v="High"/>
    <x v="1"/>
    <s v="Severe"/>
    <n v="1"/>
  </r>
  <r>
    <s v="U01514"/>
    <n v="28"/>
    <x v="1"/>
    <s v="Female"/>
    <n v="6.66"/>
    <n v="1.57"/>
    <n v="0.01"/>
    <n v="2.0299999999999998"/>
    <n v="4.78"/>
    <n v="1.58"/>
    <n v="3.2"/>
    <n v="231"/>
    <n v="26"/>
    <n v="3.9039039039039038"/>
    <n v="9.4700000000000006"/>
    <s v="High"/>
    <x v="1"/>
    <s v="Mild"/>
    <n v="0"/>
  </r>
  <r>
    <s v="U01515"/>
    <n v="35"/>
    <x v="1"/>
    <s v="Other"/>
    <n v="3.57"/>
    <n v="5.6"/>
    <n v="1.47"/>
    <n v="4.07"/>
    <n v="7.46"/>
    <n v="7.0699999999999994"/>
    <n v="0.39000000000000057"/>
    <n v="31"/>
    <n v="24"/>
    <n v="6.7226890756302522"/>
    <n v="4.13"/>
    <s v="Low"/>
    <x v="1"/>
    <s v="Moderate"/>
    <n v="1"/>
  </r>
  <r>
    <s v="U01516"/>
    <n v="22"/>
    <x v="0"/>
    <s v="Female"/>
    <n v="3.59"/>
    <n v="1.52"/>
    <n v="1.85"/>
    <n v="5.16"/>
    <n v="5.38"/>
    <n v="3.37"/>
    <n v="2.0099999999999998"/>
    <n v="128"/>
    <n v="21"/>
    <n v="5.8495821727019504"/>
    <n v="5.6"/>
    <s v="Low"/>
    <x v="0"/>
    <s v="None"/>
    <n v="0"/>
  </r>
  <r>
    <s v="U01517"/>
    <n v="34"/>
    <x v="1"/>
    <s v="Other"/>
    <n v="10.26"/>
    <n v="4.32"/>
    <n v="1.98"/>
    <n v="1.4"/>
    <n v="4.66"/>
    <n v="6.3000000000000007"/>
    <n v="-1.6400000000000006"/>
    <n v="51"/>
    <n v="65"/>
    <n v="6.3352826510721245"/>
    <n v="11.71"/>
    <s v="Medium"/>
    <x v="1"/>
    <s v="Moderate"/>
    <n v="1"/>
  </r>
  <r>
    <s v="U01518"/>
    <n v="30"/>
    <x v="1"/>
    <s v="Other"/>
    <n v="4.58"/>
    <n v="4.46"/>
    <n v="2.4"/>
    <n v="1.53"/>
    <n v="7.77"/>
    <n v="6.8599999999999994"/>
    <n v="0.91000000000000014"/>
    <n v="239"/>
    <n v="139"/>
    <n v="30.349344978165938"/>
    <n v="7.04"/>
    <s v="Medium"/>
    <x v="0"/>
    <s v="Severe"/>
    <n v="1"/>
  </r>
  <r>
    <s v="U01519"/>
    <n v="29"/>
    <x v="1"/>
    <s v="Other"/>
    <n v="10.45"/>
    <n v="5.23"/>
    <n v="2.73"/>
    <n v="5.5"/>
    <n v="5.17"/>
    <n v="7.9600000000000009"/>
    <n v="-2.7900000000000009"/>
    <n v="58"/>
    <n v="178"/>
    <n v="17.033492822966508"/>
    <n v="12.68"/>
    <s v="Medium"/>
    <x v="0"/>
    <s v="Moderate"/>
    <n v="1"/>
  </r>
  <r>
    <s v="U01520"/>
    <n v="23"/>
    <x v="0"/>
    <s v="Female"/>
    <n v="3.01"/>
    <n v="2.5"/>
    <n v="1.89"/>
    <n v="4.3099999999999996"/>
    <n v="8.52"/>
    <n v="4.3899999999999997"/>
    <n v="4.13"/>
    <n v="232"/>
    <n v="71"/>
    <n v="23.588039867109636"/>
    <n v="5.46"/>
    <s v="Low"/>
    <x v="0"/>
    <s v="None"/>
    <n v="0"/>
  </r>
  <r>
    <s v="U01521"/>
    <n v="31"/>
    <x v="1"/>
    <s v="Male"/>
    <n v="3.78"/>
    <n v="2.4300000000000002"/>
    <n v="0.14000000000000001"/>
    <n v="2.68"/>
    <n v="8.58"/>
    <n v="2.5700000000000003"/>
    <n v="6.01"/>
    <n v="161"/>
    <n v="132"/>
    <n v="34.920634920634924"/>
    <n v="4.3899999999999997"/>
    <s v="Low"/>
    <x v="1"/>
    <s v="Mild"/>
    <n v="0"/>
  </r>
  <r>
    <s v="U01522"/>
    <n v="34"/>
    <x v="1"/>
    <s v="Other"/>
    <n v="10.26"/>
    <n v="5.0599999999999996"/>
    <n v="0.8"/>
    <n v="0.71"/>
    <n v="4.5599999999999996"/>
    <n v="5.8599999999999994"/>
    <n v="-1.2999999999999998"/>
    <n v="51"/>
    <n v="54"/>
    <n v="5.2631578947368425"/>
    <n v="11.75"/>
    <s v="Medium"/>
    <x v="0"/>
    <s v="Moderate"/>
    <n v="1"/>
  </r>
  <r>
    <s v="U01523"/>
    <n v="20"/>
    <x v="0"/>
    <s v="Male"/>
    <n v="11.67"/>
    <n v="3.21"/>
    <n v="3.18"/>
    <n v="3.97"/>
    <n v="8.65"/>
    <n v="6.3900000000000006"/>
    <n v="2.2599999999999998"/>
    <n v="215"/>
    <n v="82"/>
    <n v="7.0265638389031704"/>
    <n v="13.51"/>
    <s v="Medium"/>
    <x v="1"/>
    <s v="Severe"/>
    <n v="1"/>
  </r>
  <r>
    <s v="U01524"/>
    <n v="28"/>
    <x v="1"/>
    <s v="Other"/>
    <n v="6.98"/>
    <n v="1.94"/>
    <n v="0.57999999999999996"/>
    <n v="5.89"/>
    <n v="8.84"/>
    <n v="2.52"/>
    <n v="6.32"/>
    <n v="196"/>
    <n v="54"/>
    <n v="7.7363896848137532"/>
    <n v="7.83"/>
    <s v="Low"/>
    <x v="0"/>
    <s v="Mild"/>
    <n v="0"/>
  </r>
  <r>
    <s v="U01525"/>
    <n v="27"/>
    <x v="1"/>
    <s v="Male"/>
    <n v="5.28"/>
    <n v="1.35"/>
    <n v="2.2400000000000002"/>
    <n v="4.1900000000000004"/>
    <n v="7.83"/>
    <n v="3.5900000000000003"/>
    <n v="4.24"/>
    <n v="59"/>
    <n v="176"/>
    <n v="33.333333333333329"/>
    <n v="7.93"/>
    <s v="Low"/>
    <x v="1"/>
    <s v="Mild"/>
    <n v="0"/>
  </r>
  <r>
    <s v="U01526"/>
    <n v="30"/>
    <x v="1"/>
    <s v="Male"/>
    <n v="4.6500000000000004"/>
    <n v="5.39"/>
    <n v="3.97"/>
    <n v="2.36"/>
    <n v="6.17"/>
    <n v="9.36"/>
    <n v="-3.1899999999999995"/>
    <n v="32"/>
    <n v="114"/>
    <n v="24.516129032258064"/>
    <n v="5.76"/>
    <s v="High"/>
    <x v="1"/>
    <s v="Moderate"/>
    <n v="1"/>
  </r>
  <r>
    <s v="U01527"/>
    <n v="21"/>
    <x v="0"/>
    <s v="Male"/>
    <n v="7.78"/>
    <n v="1.99"/>
    <n v="2.73"/>
    <n v="3.2"/>
    <n v="4.97"/>
    <n v="4.72"/>
    <n v="0.25"/>
    <n v="80"/>
    <n v="16"/>
    <n v="2.0565552699228791"/>
    <n v="9.49"/>
    <s v="Medium"/>
    <x v="0"/>
    <s v="Moderate"/>
    <n v="1"/>
  </r>
  <r>
    <s v="U01528"/>
    <n v="35"/>
    <x v="1"/>
    <s v="Other"/>
    <n v="5.92"/>
    <n v="0.56999999999999995"/>
    <n v="2.64"/>
    <n v="1.71"/>
    <n v="6.23"/>
    <n v="3.21"/>
    <n v="3.0200000000000005"/>
    <n v="122"/>
    <n v="29"/>
    <n v="4.8986486486486491"/>
    <n v="7.69"/>
    <s v="Medium"/>
    <x v="1"/>
    <s v="None"/>
    <n v="0"/>
  </r>
  <r>
    <s v="U01529"/>
    <n v="33"/>
    <x v="1"/>
    <s v="Female"/>
    <n v="8.91"/>
    <n v="2.62"/>
    <n v="1.26"/>
    <n v="2.02"/>
    <n v="6.64"/>
    <n v="3.88"/>
    <n v="2.76"/>
    <n v="112"/>
    <n v="96"/>
    <n v="10.774410774410775"/>
    <n v="10.039999999999999"/>
    <s v="Low"/>
    <x v="0"/>
    <s v="Moderate"/>
    <n v="1"/>
  </r>
  <r>
    <s v="U01530"/>
    <n v="20"/>
    <x v="0"/>
    <s v="Other"/>
    <n v="6.85"/>
    <n v="4.46"/>
    <n v="0.28999999999999998"/>
    <n v="3.61"/>
    <n v="8.6300000000000008"/>
    <n v="4.75"/>
    <n v="3.8800000000000008"/>
    <n v="107"/>
    <n v="99"/>
    <n v="14.452554744525548"/>
    <n v="8.42"/>
    <s v="Low"/>
    <x v="0"/>
    <s v="Severe"/>
    <n v="1"/>
  </r>
  <r>
    <s v="U01531"/>
    <n v="24"/>
    <x v="0"/>
    <s v="Female"/>
    <n v="8.32"/>
    <n v="2.98"/>
    <n v="1.99"/>
    <n v="4.93"/>
    <n v="4.7699999999999996"/>
    <n v="4.97"/>
    <n v="-0.20000000000000018"/>
    <n v="225"/>
    <n v="15"/>
    <n v="1.8028846153846154"/>
    <n v="10.85"/>
    <s v="Low"/>
    <x v="1"/>
    <s v="Moderate"/>
    <n v="1"/>
  </r>
  <r>
    <s v="U01532"/>
    <n v="23"/>
    <x v="0"/>
    <s v="Other"/>
    <n v="9"/>
    <n v="0.89"/>
    <n v="3.47"/>
    <n v="3.23"/>
    <n v="5.1100000000000003"/>
    <n v="4.3600000000000003"/>
    <n v="0.75"/>
    <n v="189"/>
    <n v="37"/>
    <n v="4.1111111111111107"/>
    <n v="9.8699999999999992"/>
    <s v="Low"/>
    <x v="0"/>
    <s v="Moderate"/>
    <n v="1"/>
  </r>
  <r>
    <s v="U01533"/>
    <n v="31"/>
    <x v="1"/>
    <s v="Male"/>
    <n v="11.15"/>
    <n v="3.91"/>
    <n v="1.85"/>
    <n v="3.62"/>
    <n v="6.54"/>
    <n v="5.76"/>
    <n v="0.78000000000000025"/>
    <n v="29"/>
    <n v="159"/>
    <n v="14.260089686098654"/>
    <n v="14.04"/>
    <s v="Medium"/>
    <x v="0"/>
    <s v="Moderate"/>
    <n v="1"/>
  </r>
  <r>
    <s v="U01534"/>
    <n v="31"/>
    <x v="1"/>
    <s v="Female"/>
    <n v="7.41"/>
    <n v="3.16"/>
    <n v="0.32"/>
    <n v="3.81"/>
    <n v="7.97"/>
    <n v="3.48"/>
    <n v="4.49"/>
    <n v="53"/>
    <n v="127"/>
    <n v="17.139001349527664"/>
    <n v="9.5399999999999991"/>
    <s v="High"/>
    <x v="0"/>
    <s v="Moderate"/>
    <n v="1"/>
  </r>
  <r>
    <s v="U01535"/>
    <n v="34"/>
    <x v="1"/>
    <s v="Male"/>
    <n v="7.81"/>
    <n v="3.11"/>
    <n v="2.1800000000000002"/>
    <n v="2.44"/>
    <n v="8.2799999999999994"/>
    <n v="5.29"/>
    <n v="2.9899999999999993"/>
    <n v="73"/>
    <n v="176"/>
    <n v="22.535211267605636"/>
    <n v="10.02"/>
    <s v="High"/>
    <x v="1"/>
    <s v="Mild"/>
    <n v="0"/>
  </r>
  <r>
    <s v="U01536"/>
    <n v="20"/>
    <x v="0"/>
    <s v="Male"/>
    <n v="8.67"/>
    <n v="2.6"/>
    <n v="1.24"/>
    <n v="0.67"/>
    <n v="6.81"/>
    <n v="3.84"/>
    <n v="2.9699999999999998"/>
    <n v="205"/>
    <n v="163"/>
    <n v="18.800461361014996"/>
    <n v="10.76"/>
    <s v="Low"/>
    <x v="0"/>
    <s v="Moderate"/>
    <n v="1"/>
  </r>
  <r>
    <s v="U01537"/>
    <n v="19"/>
    <x v="0"/>
    <s v="Female"/>
    <n v="4.43"/>
    <n v="3.72"/>
    <n v="1.41"/>
    <n v="0.63"/>
    <n v="6.07"/>
    <n v="5.13"/>
    <n v="0.94000000000000039"/>
    <n v="226"/>
    <n v="111"/>
    <n v="25.056433408577881"/>
    <n v="5.61"/>
    <s v="Medium"/>
    <x v="1"/>
    <s v="Mild"/>
    <n v="0"/>
  </r>
  <r>
    <s v="U01538"/>
    <n v="18"/>
    <x v="0"/>
    <s v="Female"/>
    <n v="9.4"/>
    <n v="0.51"/>
    <n v="1.68"/>
    <n v="3.59"/>
    <n v="6.28"/>
    <n v="2.19"/>
    <n v="4.09"/>
    <n v="99"/>
    <n v="154"/>
    <n v="16.382978723404253"/>
    <n v="11.56"/>
    <s v="Medium"/>
    <x v="1"/>
    <s v="Severe"/>
    <n v="1"/>
  </r>
  <r>
    <s v="U01539"/>
    <n v="32"/>
    <x v="1"/>
    <s v="Male"/>
    <n v="8.34"/>
    <n v="5.58"/>
    <n v="3.54"/>
    <n v="0.99"/>
    <n v="8.17"/>
    <n v="9.120000000000001"/>
    <n v="-0.95000000000000107"/>
    <n v="118"/>
    <n v="103"/>
    <n v="12.350119904076738"/>
    <n v="9.91"/>
    <s v="Low"/>
    <x v="1"/>
    <s v="Severe"/>
    <n v="1"/>
  </r>
  <r>
    <s v="U01540"/>
    <n v="18"/>
    <x v="0"/>
    <s v="Female"/>
    <n v="6.66"/>
    <n v="2.44"/>
    <n v="2.8"/>
    <n v="3.09"/>
    <n v="4.67"/>
    <n v="5.24"/>
    <n v="-0.57000000000000028"/>
    <n v="209"/>
    <n v="113"/>
    <n v="16.966966966966968"/>
    <n v="9.6"/>
    <s v="High"/>
    <x v="1"/>
    <s v="Mild"/>
    <n v="0"/>
  </r>
  <r>
    <s v="U01541"/>
    <n v="32"/>
    <x v="1"/>
    <s v="Other"/>
    <n v="3.71"/>
    <n v="5.36"/>
    <n v="2.2599999999999998"/>
    <n v="2.4700000000000002"/>
    <n v="7.06"/>
    <n v="7.62"/>
    <n v="-0.5600000000000005"/>
    <n v="117"/>
    <n v="72"/>
    <n v="19.40700808625337"/>
    <n v="5.01"/>
    <s v="Low"/>
    <x v="1"/>
    <s v="Severe"/>
    <n v="1"/>
  </r>
  <r>
    <s v="U01542"/>
    <n v="18"/>
    <x v="0"/>
    <s v="Other"/>
    <n v="4.6100000000000003"/>
    <n v="2.42"/>
    <n v="0.65"/>
    <n v="1.39"/>
    <n v="6.36"/>
    <n v="3.07"/>
    <n v="3.2900000000000005"/>
    <n v="72"/>
    <n v="124"/>
    <n v="26.898047722342731"/>
    <n v="5.86"/>
    <s v="Low"/>
    <x v="1"/>
    <s v="Mild"/>
    <n v="0"/>
  </r>
  <r>
    <s v="U01543"/>
    <n v="35"/>
    <x v="1"/>
    <s v="Other"/>
    <n v="10.56"/>
    <n v="4.7"/>
    <n v="2.4500000000000002"/>
    <n v="2.42"/>
    <n v="5.77"/>
    <n v="7.15"/>
    <n v="-1.3800000000000008"/>
    <n v="188"/>
    <n v="126"/>
    <n v="11.931818181818182"/>
    <n v="11.68"/>
    <s v="Medium"/>
    <x v="1"/>
    <s v="Severe"/>
    <n v="1"/>
  </r>
  <r>
    <s v="U01544"/>
    <n v="25"/>
    <x v="0"/>
    <s v="Other"/>
    <n v="5.77"/>
    <n v="1.92"/>
    <n v="0.28999999999999998"/>
    <n v="5.43"/>
    <n v="7.25"/>
    <n v="2.21"/>
    <n v="5.04"/>
    <n v="121"/>
    <n v="160"/>
    <n v="27.729636048526864"/>
    <n v="8.59"/>
    <s v="High"/>
    <x v="0"/>
    <s v="None"/>
    <n v="0"/>
  </r>
  <r>
    <s v="U01545"/>
    <n v="26"/>
    <x v="1"/>
    <s v="Male"/>
    <n v="5.48"/>
    <n v="2.98"/>
    <n v="0.91"/>
    <n v="5.35"/>
    <n v="8.4499999999999993"/>
    <n v="3.89"/>
    <n v="4.5599999999999987"/>
    <n v="87"/>
    <n v="19"/>
    <n v="3.4671532846715327"/>
    <n v="7.29"/>
    <s v="High"/>
    <x v="0"/>
    <s v="None"/>
    <n v="0"/>
  </r>
  <r>
    <s v="U01546"/>
    <n v="19"/>
    <x v="0"/>
    <s v="Male"/>
    <n v="8.34"/>
    <n v="3.25"/>
    <n v="0.51"/>
    <n v="4.4800000000000004"/>
    <n v="7.76"/>
    <n v="3.76"/>
    <n v="4"/>
    <n v="75"/>
    <n v="162"/>
    <n v="19.424460431654676"/>
    <n v="10.51"/>
    <s v="High"/>
    <x v="1"/>
    <s v="Moderate"/>
    <n v="1"/>
  </r>
  <r>
    <s v="U01547"/>
    <n v="23"/>
    <x v="0"/>
    <s v="Female"/>
    <n v="3.93"/>
    <n v="0.54"/>
    <n v="3.58"/>
    <n v="3.64"/>
    <n v="5.08"/>
    <n v="4.12"/>
    <n v="0.96"/>
    <n v="196"/>
    <n v="59"/>
    <n v="15.012722646310431"/>
    <n v="4.72"/>
    <s v="Medium"/>
    <x v="0"/>
    <s v="Mild"/>
    <n v="0"/>
  </r>
  <r>
    <s v="U01548"/>
    <n v="27"/>
    <x v="1"/>
    <s v="Male"/>
    <n v="11.09"/>
    <n v="3.35"/>
    <n v="0.77"/>
    <n v="3.97"/>
    <n v="8.0299999999999994"/>
    <n v="4.12"/>
    <n v="3.9099999999999993"/>
    <n v="114"/>
    <n v="101"/>
    <n v="9.1073038773669968"/>
    <n v="12.77"/>
    <s v="High"/>
    <x v="0"/>
    <s v="Moderate"/>
    <n v="1"/>
  </r>
  <r>
    <s v="U01549"/>
    <n v="25"/>
    <x v="0"/>
    <s v="Male"/>
    <n v="3.09"/>
    <n v="2.16"/>
    <n v="2.27"/>
    <n v="5.17"/>
    <n v="6.22"/>
    <n v="4.43"/>
    <n v="1.79"/>
    <n v="36"/>
    <n v="52"/>
    <n v="16.828478964401295"/>
    <n v="5.4"/>
    <s v="Low"/>
    <x v="0"/>
    <s v="None"/>
    <n v="0"/>
  </r>
  <r>
    <s v="U01550"/>
    <n v="29"/>
    <x v="1"/>
    <s v="Female"/>
    <n v="3.96"/>
    <n v="4.78"/>
    <n v="0.82"/>
    <n v="5.25"/>
    <n v="6"/>
    <n v="5.6000000000000005"/>
    <n v="0.39999999999999947"/>
    <n v="120"/>
    <n v="106"/>
    <n v="26.767676767676768"/>
    <n v="5.78"/>
    <s v="High"/>
    <x v="1"/>
    <s v="Moderate"/>
    <n v="1"/>
  </r>
  <r>
    <s v="U01551"/>
    <n v="28"/>
    <x v="1"/>
    <s v="Female"/>
    <n v="8.65"/>
    <n v="5.12"/>
    <n v="3.86"/>
    <n v="3.55"/>
    <n v="6.44"/>
    <n v="8.98"/>
    <n v="-2.54"/>
    <n v="226"/>
    <n v="35"/>
    <n v="4.0462427745664735"/>
    <n v="11.46"/>
    <s v="High"/>
    <x v="0"/>
    <s v="Moderate"/>
    <n v="1"/>
  </r>
  <r>
    <s v="U01552"/>
    <n v="29"/>
    <x v="1"/>
    <s v="Male"/>
    <n v="7.97"/>
    <n v="1.54"/>
    <n v="2.78"/>
    <n v="2.68"/>
    <n v="5.5"/>
    <n v="4.32"/>
    <n v="1.1799999999999997"/>
    <n v="38"/>
    <n v="72"/>
    <n v="9.0338770388958594"/>
    <n v="10.81"/>
    <s v="High"/>
    <x v="1"/>
    <s v="Mild"/>
    <n v="0"/>
  </r>
  <r>
    <s v="U01553"/>
    <n v="27"/>
    <x v="1"/>
    <s v="Female"/>
    <n v="11.01"/>
    <n v="1.55"/>
    <n v="1.63"/>
    <n v="5.63"/>
    <n v="7.83"/>
    <n v="3.1799999999999997"/>
    <n v="4.6500000000000004"/>
    <n v="28"/>
    <n v="78"/>
    <n v="7.084468664850136"/>
    <n v="12"/>
    <s v="Medium"/>
    <x v="1"/>
    <s v="Moderate"/>
    <n v="1"/>
  </r>
  <r>
    <s v="U01554"/>
    <n v="31"/>
    <x v="1"/>
    <s v="Male"/>
    <n v="4.87"/>
    <n v="1.0900000000000001"/>
    <n v="1.21"/>
    <n v="4.1500000000000004"/>
    <n v="7.71"/>
    <n v="2.2999999999999998"/>
    <n v="5.41"/>
    <n v="126"/>
    <n v="144"/>
    <n v="29.568788501026692"/>
    <n v="7.22"/>
    <s v="High"/>
    <x v="1"/>
    <s v="None"/>
    <n v="0"/>
  </r>
  <r>
    <s v="U01555"/>
    <n v="35"/>
    <x v="1"/>
    <s v="Other"/>
    <n v="10.119999999999999"/>
    <n v="5.94"/>
    <n v="2.6"/>
    <n v="4.41"/>
    <n v="8.5399999999999991"/>
    <n v="8.5400000000000009"/>
    <n v="0"/>
    <n v="165"/>
    <n v="86"/>
    <n v="8.4980237154150196"/>
    <n v="11.57"/>
    <s v="High"/>
    <x v="0"/>
    <s v="Moderate"/>
    <n v="1"/>
  </r>
  <r>
    <s v="U01556"/>
    <n v="20"/>
    <x v="0"/>
    <s v="Male"/>
    <n v="8.82"/>
    <n v="5.85"/>
    <n v="1.75"/>
    <n v="2.0699999999999998"/>
    <n v="6.6"/>
    <n v="7.6"/>
    <n v="-1"/>
    <n v="68"/>
    <n v="24"/>
    <n v="2.7210884353741496"/>
    <n v="10.08"/>
    <s v="Medium"/>
    <x v="0"/>
    <s v="Moderate"/>
    <n v="1"/>
  </r>
  <r>
    <s v="U01557"/>
    <n v="35"/>
    <x v="1"/>
    <s v="Female"/>
    <n v="10.15"/>
    <n v="5.09"/>
    <n v="3.79"/>
    <n v="1.4"/>
    <n v="8.17"/>
    <n v="8.879999999999999"/>
    <n v="-0.70999999999999908"/>
    <n v="176"/>
    <n v="86"/>
    <n v="8.4729064039408861"/>
    <n v="11.71"/>
    <s v="Medium"/>
    <x v="0"/>
    <s v="Severe"/>
    <n v="1"/>
  </r>
  <r>
    <s v="U01558"/>
    <n v="23"/>
    <x v="0"/>
    <s v="Male"/>
    <n v="4.79"/>
    <n v="1.23"/>
    <n v="3.98"/>
    <n v="3.93"/>
    <n v="5.55"/>
    <n v="5.21"/>
    <n v="0.33999999999999986"/>
    <n v="54"/>
    <n v="19"/>
    <n v="3.9665970772442587"/>
    <n v="5.63"/>
    <s v="Medium"/>
    <x v="0"/>
    <s v="None"/>
    <n v="0"/>
  </r>
  <r>
    <s v="U01559"/>
    <n v="18"/>
    <x v="0"/>
    <s v="Male"/>
    <n v="5.07"/>
    <n v="1.71"/>
    <n v="1.01"/>
    <n v="3.08"/>
    <n v="4.8"/>
    <n v="2.7199999999999998"/>
    <n v="2.08"/>
    <n v="197"/>
    <n v="46"/>
    <n v="9.0729783037475347"/>
    <n v="7.25"/>
    <s v="Medium"/>
    <x v="1"/>
    <s v="Mild"/>
    <n v="0"/>
  </r>
  <r>
    <s v="U01560"/>
    <n v="32"/>
    <x v="1"/>
    <s v="Other"/>
    <n v="10.7"/>
    <n v="1.28"/>
    <n v="1.91"/>
    <n v="3.85"/>
    <n v="7.88"/>
    <n v="3.19"/>
    <n v="4.6899999999999995"/>
    <n v="100"/>
    <n v="78"/>
    <n v="7.2897196261682247"/>
    <n v="13.45"/>
    <s v="Low"/>
    <x v="0"/>
    <s v="Severe"/>
    <n v="1"/>
  </r>
  <r>
    <s v="U01561"/>
    <n v="29"/>
    <x v="1"/>
    <s v="Male"/>
    <n v="4.9000000000000004"/>
    <n v="0.93"/>
    <n v="3.61"/>
    <n v="5.51"/>
    <n v="7.81"/>
    <n v="4.54"/>
    <n v="3.2699999999999996"/>
    <n v="162"/>
    <n v="81"/>
    <n v="16.530612244897959"/>
    <n v="7.44"/>
    <s v="Low"/>
    <x v="0"/>
    <s v="None"/>
    <n v="0"/>
  </r>
  <r>
    <s v="U01562"/>
    <n v="26"/>
    <x v="1"/>
    <s v="Other"/>
    <n v="9.4499999999999993"/>
    <n v="5.73"/>
    <n v="0.53"/>
    <n v="1.2"/>
    <n v="5.83"/>
    <n v="6.2600000000000007"/>
    <n v="-0.4300000000000006"/>
    <n v="37"/>
    <n v="163"/>
    <n v="17.24867724867725"/>
    <n v="11.97"/>
    <s v="Low"/>
    <x v="0"/>
    <s v="Severe"/>
    <n v="1"/>
  </r>
  <r>
    <s v="U01563"/>
    <n v="23"/>
    <x v="0"/>
    <s v="Female"/>
    <n v="11.62"/>
    <n v="4.1399999999999997"/>
    <n v="0.53"/>
    <n v="0.79"/>
    <n v="6.18"/>
    <n v="4.67"/>
    <n v="1.5099999999999998"/>
    <n v="132"/>
    <n v="120"/>
    <n v="10.327022375215147"/>
    <n v="14.41"/>
    <s v="Medium"/>
    <x v="1"/>
    <s v="Moderate"/>
    <n v="1"/>
  </r>
  <r>
    <s v="U01564"/>
    <n v="33"/>
    <x v="1"/>
    <s v="Other"/>
    <n v="5.89"/>
    <n v="1.93"/>
    <n v="0.42"/>
    <n v="4.83"/>
    <n v="7.2"/>
    <n v="2.35"/>
    <n v="4.8499999999999996"/>
    <n v="240"/>
    <n v="61"/>
    <n v="10.356536502546691"/>
    <n v="8.6999999999999993"/>
    <s v="Low"/>
    <x v="1"/>
    <s v="Mild"/>
    <n v="0"/>
  </r>
  <r>
    <s v="U01565"/>
    <n v="35"/>
    <x v="1"/>
    <s v="Female"/>
    <n v="5.05"/>
    <n v="5.3"/>
    <n v="1.76"/>
    <n v="4.84"/>
    <n v="6.61"/>
    <n v="7.06"/>
    <n v="-0.44999999999999929"/>
    <n v="57"/>
    <n v="101"/>
    <n v="20"/>
    <n v="6.81"/>
    <s v="Low"/>
    <x v="0"/>
    <s v="Moderate"/>
    <n v="1"/>
  </r>
  <r>
    <s v="U01566"/>
    <n v="19"/>
    <x v="0"/>
    <s v="Female"/>
    <n v="10.220000000000001"/>
    <n v="3.72"/>
    <n v="2.75"/>
    <n v="2.62"/>
    <n v="7.91"/>
    <n v="6.4700000000000006"/>
    <n v="1.4399999999999995"/>
    <n v="92"/>
    <n v="80"/>
    <n v="7.8277886497064575"/>
    <n v="13.01"/>
    <s v="High"/>
    <x v="0"/>
    <s v="Moderate"/>
    <n v="1"/>
  </r>
  <r>
    <s v="U01567"/>
    <n v="25"/>
    <x v="0"/>
    <s v="Other"/>
    <n v="8.64"/>
    <n v="2.98"/>
    <n v="3.08"/>
    <n v="0.92"/>
    <n v="5.34"/>
    <n v="6.0600000000000005"/>
    <n v="-0.72000000000000064"/>
    <n v="53"/>
    <n v="36"/>
    <n v="4.1666666666666661"/>
    <n v="9.35"/>
    <s v="Low"/>
    <x v="0"/>
    <s v="Severe"/>
    <n v="1"/>
  </r>
  <r>
    <s v="U01568"/>
    <n v="19"/>
    <x v="0"/>
    <s v="Female"/>
    <n v="5.12"/>
    <n v="2.41"/>
    <n v="2.75"/>
    <n v="2.79"/>
    <n v="8.6300000000000008"/>
    <n v="5.16"/>
    <n v="3.4700000000000006"/>
    <n v="177"/>
    <n v="27"/>
    <n v="5.2734375"/>
    <n v="7.29"/>
    <s v="Low"/>
    <x v="1"/>
    <s v="None"/>
    <n v="0"/>
  </r>
  <r>
    <s v="U01569"/>
    <n v="27"/>
    <x v="1"/>
    <s v="Other"/>
    <n v="9.24"/>
    <n v="4.8899999999999997"/>
    <n v="3.73"/>
    <n v="3.79"/>
    <n v="6.09"/>
    <n v="8.6199999999999992"/>
    <n v="-2.5299999999999994"/>
    <n v="170"/>
    <n v="173"/>
    <n v="18.722943722943722"/>
    <n v="11.28"/>
    <s v="High"/>
    <x v="1"/>
    <s v="Moderate"/>
    <n v="1"/>
  </r>
  <r>
    <s v="U01570"/>
    <n v="28"/>
    <x v="1"/>
    <s v="Male"/>
    <n v="9.6199999999999992"/>
    <n v="5.44"/>
    <n v="0.44"/>
    <n v="1.06"/>
    <n v="5.29"/>
    <n v="5.8800000000000008"/>
    <n v="-0.59000000000000075"/>
    <n v="146"/>
    <n v="114"/>
    <n v="11.850311850311851"/>
    <n v="11.99"/>
    <s v="Low"/>
    <x v="0"/>
    <s v="Severe"/>
    <n v="1"/>
  </r>
  <r>
    <s v="U01571"/>
    <n v="23"/>
    <x v="0"/>
    <s v="Male"/>
    <n v="3.19"/>
    <n v="5.21"/>
    <n v="0.6"/>
    <n v="1.1200000000000001"/>
    <n v="5.29"/>
    <n v="5.81"/>
    <n v="-0.51999999999999957"/>
    <n v="193"/>
    <n v="97"/>
    <n v="30.407523510971789"/>
    <n v="5.4"/>
    <s v="Medium"/>
    <x v="1"/>
    <s v="Moderate"/>
    <n v="1"/>
  </r>
  <r>
    <s v="U01572"/>
    <n v="18"/>
    <x v="0"/>
    <s v="Male"/>
    <n v="9.23"/>
    <n v="4.99"/>
    <n v="0.81"/>
    <n v="2.09"/>
    <n v="5.86"/>
    <n v="5.8000000000000007"/>
    <n v="5.9999999999999609E-2"/>
    <n v="244"/>
    <n v="19"/>
    <n v="2.0585048754062836"/>
    <n v="10.49"/>
    <s v="High"/>
    <x v="1"/>
    <s v="Severe"/>
    <n v="1"/>
  </r>
  <r>
    <s v="U01573"/>
    <n v="26"/>
    <x v="1"/>
    <s v="Other"/>
    <n v="7.18"/>
    <n v="4.92"/>
    <n v="0.04"/>
    <n v="2.56"/>
    <n v="7.57"/>
    <n v="4.96"/>
    <n v="2.6100000000000003"/>
    <n v="216"/>
    <n v="144"/>
    <n v="20.055710306406684"/>
    <n v="9.39"/>
    <s v="Low"/>
    <x v="1"/>
    <s v="Moderate"/>
    <n v="1"/>
  </r>
  <r>
    <s v="U01574"/>
    <n v="32"/>
    <x v="1"/>
    <s v="Male"/>
    <n v="7.47"/>
    <n v="3.93"/>
    <n v="3.62"/>
    <n v="2.68"/>
    <n v="7.36"/>
    <n v="7.5500000000000007"/>
    <n v="-0.19000000000000039"/>
    <n v="73"/>
    <n v="55"/>
    <n v="7.3627844712182062"/>
    <n v="10.34"/>
    <s v="High"/>
    <x v="1"/>
    <s v="Moderate"/>
    <n v="1"/>
  </r>
  <r>
    <s v="U01575"/>
    <n v="26"/>
    <x v="1"/>
    <s v="Female"/>
    <n v="4.66"/>
    <n v="5.57"/>
    <n v="1.9"/>
    <n v="4.87"/>
    <n v="5.22"/>
    <n v="7.4700000000000006"/>
    <n v="-2.2500000000000009"/>
    <n v="111"/>
    <n v="160"/>
    <n v="34.334763948497852"/>
    <n v="5.54"/>
    <s v="Medium"/>
    <x v="0"/>
    <s v="Severe"/>
    <n v="1"/>
  </r>
  <r>
    <s v="U01576"/>
    <n v="35"/>
    <x v="1"/>
    <s v="Female"/>
    <n v="3.75"/>
    <n v="4.95"/>
    <n v="0.54"/>
    <n v="4.0999999999999996"/>
    <n v="7.08"/>
    <n v="5.49"/>
    <n v="1.5899999999999999"/>
    <n v="60"/>
    <n v="53"/>
    <n v="14.133333333333333"/>
    <n v="5.73"/>
    <s v="Low"/>
    <x v="0"/>
    <s v="Severe"/>
    <n v="1"/>
  </r>
  <r>
    <s v="U01577"/>
    <n v="24"/>
    <x v="0"/>
    <s v="Male"/>
    <n v="3.38"/>
    <n v="3.75"/>
    <n v="1.26"/>
    <n v="4.16"/>
    <n v="7.12"/>
    <n v="5.01"/>
    <n v="2.1100000000000003"/>
    <n v="79"/>
    <n v="126"/>
    <n v="37.278106508875737"/>
    <n v="4.49"/>
    <s v="High"/>
    <x v="0"/>
    <s v="Mild"/>
    <n v="0"/>
  </r>
  <r>
    <s v="U01578"/>
    <n v="27"/>
    <x v="1"/>
    <s v="Male"/>
    <n v="8.98"/>
    <n v="5.75"/>
    <n v="0.17"/>
    <n v="2.57"/>
    <n v="6.01"/>
    <n v="5.92"/>
    <n v="8.9999999999999858E-2"/>
    <n v="86"/>
    <n v="174"/>
    <n v="19.376391982182628"/>
    <n v="10.77"/>
    <s v="High"/>
    <x v="1"/>
    <s v="Moderate"/>
    <n v="1"/>
  </r>
  <r>
    <s v="U01579"/>
    <n v="24"/>
    <x v="0"/>
    <s v="Other"/>
    <n v="9.51"/>
    <n v="1.73"/>
    <n v="2.15"/>
    <n v="5.18"/>
    <n v="4.7"/>
    <n v="3.88"/>
    <n v="0.82000000000000028"/>
    <n v="166"/>
    <n v="151"/>
    <n v="15.878023133543639"/>
    <n v="12.14"/>
    <s v="Low"/>
    <x v="0"/>
    <s v="Moderate"/>
    <n v="1"/>
  </r>
  <r>
    <s v="U01580"/>
    <n v="20"/>
    <x v="0"/>
    <s v="Female"/>
    <n v="4.59"/>
    <n v="1.34"/>
    <n v="3.8"/>
    <n v="1.45"/>
    <n v="4.84"/>
    <n v="5.14"/>
    <n v="-0.29999999999999982"/>
    <n v="211"/>
    <n v="90"/>
    <n v="19.607843137254903"/>
    <n v="6.37"/>
    <s v="Low"/>
    <x v="1"/>
    <s v="None"/>
    <n v="0"/>
  </r>
  <r>
    <s v="U01581"/>
    <n v="35"/>
    <x v="1"/>
    <s v="Female"/>
    <n v="6.75"/>
    <n v="3.25"/>
    <n v="1.61"/>
    <n v="5.41"/>
    <n v="4.97"/>
    <n v="4.8600000000000003"/>
    <n v="0.10999999999999943"/>
    <n v="169"/>
    <n v="43"/>
    <n v="6.3703703703703702"/>
    <n v="8.58"/>
    <s v="Medium"/>
    <x v="0"/>
    <s v="Moderate"/>
    <n v="1"/>
  </r>
  <r>
    <s v="U01582"/>
    <n v="27"/>
    <x v="1"/>
    <s v="Male"/>
    <n v="9.75"/>
    <n v="5.0999999999999996"/>
    <n v="2.69"/>
    <n v="0.73"/>
    <n v="6.25"/>
    <n v="7.7899999999999991"/>
    <n v="-1.5399999999999991"/>
    <n v="165"/>
    <n v="143"/>
    <n v="14.666666666666666"/>
    <n v="12.54"/>
    <s v="Medium"/>
    <x v="1"/>
    <s v="Severe"/>
    <n v="1"/>
  </r>
  <r>
    <s v="U01583"/>
    <n v="28"/>
    <x v="1"/>
    <s v="Other"/>
    <n v="7.69"/>
    <n v="4.7699999999999996"/>
    <n v="3.84"/>
    <n v="4.01"/>
    <n v="5.77"/>
    <n v="8.61"/>
    <n v="-2.84"/>
    <n v="242"/>
    <n v="117"/>
    <n v="15.214564369310793"/>
    <n v="10.06"/>
    <s v="High"/>
    <x v="0"/>
    <s v="Severe"/>
    <n v="1"/>
  </r>
  <r>
    <s v="U01584"/>
    <n v="22"/>
    <x v="0"/>
    <s v="Female"/>
    <n v="4.96"/>
    <n v="4.12"/>
    <n v="0.45"/>
    <n v="1.28"/>
    <n v="8.69"/>
    <n v="4.57"/>
    <n v="4.1199999999999992"/>
    <n v="227"/>
    <n v="52"/>
    <n v="10.483870967741936"/>
    <n v="5.91"/>
    <s v="Low"/>
    <x v="0"/>
    <s v="Moderate"/>
    <n v="1"/>
  </r>
  <r>
    <s v="U01585"/>
    <n v="20"/>
    <x v="0"/>
    <s v="Female"/>
    <n v="3.41"/>
    <n v="1.4"/>
    <n v="1.01"/>
    <n v="1.69"/>
    <n v="8.8800000000000008"/>
    <n v="2.41"/>
    <n v="6.4700000000000006"/>
    <n v="92"/>
    <n v="139"/>
    <n v="40.7624633431085"/>
    <n v="6.25"/>
    <s v="High"/>
    <x v="0"/>
    <s v="None"/>
    <n v="0"/>
  </r>
  <r>
    <s v="U01586"/>
    <n v="32"/>
    <x v="1"/>
    <s v="Other"/>
    <n v="4.38"/>
    <n v="4.68"/>
    <n v="2.35"/>
    <n v="3.77"/>
    <n v="7.26"/>
    <n v="7.0299999999999994"/>
    <n v="0.23000000000000043"/>
    <n v="167"/>
    <n v="149"/>
    <n v="34.018264840182653"/>
    <n v="5.12"/>
    <s v="Low"/>
    <x v="0"/>
    <s v="Moderate"/>
    <n v="1"/>
  </r>
  <r>
    <s v="U01587"/>
    <n v="35"/>
    <x v="1"/>
    <s v="Male"/>
    <n v="3.18"/>
    <n v="1.71"/>
    <n v="1.73"/>
    <n v="2.75"/>
    <n v="7.82"/>
    <n v="3.44"/>
    <n v="4.3800000000000008"/>
    <n v="210"/>
    <n v="58"/>
    <n v="18.238993710691823"/>
    <n v="5.45"/>
    <s v="Low"/>
    <x v="0"/>
    <s v="Mild"/>
    <n v="0"/>
  </r>
  <r>
    <s v="U01588"/>
    <n v="23"/>
    <x v="0"/>
    <s v="Other"/>
    <n v="7.85"/>
    <n v="1.56"/>
    <n v="1.58"/>
    <n v="5.3"/>
    <n v="4.5199999999999996"/>
    <n v="3.14"/>
    <n v="1.3799999999999994"/>
    <n v="181"/>
    <n v="26"/>
    <n v="3.3121019108280256"/>
    <n v="9.17"/>
    <s v="Low"/>
    <x v="1"/>
    <s v="Mild"/>
    <n v="0"/>
  </r>
  <r>
    <s v="U01589"/>
    <n v="25"/>
    <x v="0"/>
    <s v="Female"/>
    <n v="7.95"/>
    <n v="0.51"/>
    <n v="1.42"/>
    <n v="4.29"/>
    <n v="8.66"/>
    <n v="1.93"/>
    <n v="6.73"/>
    <n v="235"/>
    <n v="172"/>
    <n v="21.635220125786162"/>
    <n v="8.8800000000000008"/>
    <s v="High"/>
    <x v="0"/>
    <s v="Mild"/>
    <n v="0"/>
  </r>
  <r>
    <s v="U01590"/>
    <n v="30"/>
    <x v="1"/>
    <s v="Other"/>
    <n v="7.81"/>
    <n v="2.88"/>
    <n v="3.29"/>
    <n v="4.66"/>
    <n v="8.6999999999999993"/>
    <n v="6.17"/>
    <n v="2.5299999999999994"/>
    <n v="239"/>
    <n v="73"/>
    <n v="9.3469910371318825"/>
    <n v="8.75"/>
    <s v="High"/>
    <x v="0"/>
    <s v="Moderate"/>
    <n v="1"/>
  </r>
  <r>
    <s v="U01591"/>
    <n v="24"/>
    <x v="0"/>
    <s v="Female"/>
    <n v="4.93"/>
    <n v="3.16"/>
    <n v="3.6"/>
    <n v="0.96"/>
    <n v="6.01"/>
    <n v="6.76"/>
    <n v="-0.75"/>
    <n v="49"/>
    <n v="176"/>
    <n v="35.699797160243406"/>
    <n v="7.84"/>
    <s v="Medium"/>
    <x v="0"/>
    <s v="Mild"/>
    <n v="0"/>
  </r>
  <r>
    <s v="U01592"/>
    <n v="21"/>
    <x v="0"/>
    <s v="Other"/>
    <n v="5.23"/>
    <n v="3.54"/>
    <n v="3.86"/>
    <n v="1.1000000000000001"/>
    <n v="8.8800000000000008"/>
    <n v="7.4"/>
    <n v="1.4800000000000004"/>
    <n v="68"/>
    <n v="54"/>
    <n v="10.325047801147226"/>
    <n v="7.39"/>
    <s v="Low"/>
    <x v="0"/>
    <s v="None"/>
    <n v="0"/>
  </r>
  <r>
    <s v="U01593"/>
    <n v="22"/>
    <x v="0"/>
    <s v="Female"/>
    <n v="3.89"/>
    <n v="3.47"/>
    <n v="2.0299999999999998"/>
    <n v="5.84"/>
    <n v="6.07"/>
    <n v="5.5"/>
    <n v="0.57000000000000028"/>
    <n v="67"/>
    <n v="133"/>
    <n v="34.190231362467863"/>
    <n v="6.23"/>
    <s v="High"/>
    <x v="0"/>
    <s v="Mild"/>
    <n v="0"/>
  </r>
  <r>
    <s v="U01594"/>
    <n v="18"/>
    <x v="0"/>
    <s v="Other"/>
    <n v="6.65"/>
    <n v="5.43"/>
    <n v="1.97"/>
    <n v="1.02"/>
    <n v="4.7"/>
    <n v="7.3999999999999995"/>
    <n v="-2.6999999999999993"/>
    <n v="213"/>
    <n v="176"/>
    <n v="26.466165413533833"/>
    <n v="8.9600000000000009"/>
    <s v="High"/>
    <x v="0"/>
    <s v="Moderate"/>
    <n v="1"/>
  </r>
  <r>
    <s v="U01595"/>
    <n v="35"/>
    <x v="1"/>
    <s v="Other"/>
    <n v="7.7"/>
    <n v="5.21"/>
    <n v="3.25"/>
    <n v="1.86"/>
    <n v="4.84"/>
    <n v="8.4600000000000009"/>
    <n v="-3.620000000000001"/>
    <n v="52"/>
    <n v="134"/>
    <n v="17.402597402597401"/>
    <n v="9.7200000000000006"/>
    <s v="Medium"/>
    <x v="0"/>
    <s v="Severe"/>
    <n v="1"/>
  </r>
  <r>
    <s v="U01596"/>
    <n v="21"/>
    <x v="0"/>
    <s v="Other"/>
    <n v="6.17"/>
    <n v="3.76"/>
    <n v="2.3199999999999998"/>
    <n v="3.43"/>
    <n v="5.61"/>
    <n v="6.08"/>
    <n v="-0.46999999999999975"/>
    <n v="197"/>
    <n v="91"/>
    <n v="14.748784440842789"/>
    <n v="7.54"/>
    <s v="Medium"/>
    <x v="0"/>
    <s v="Mild"/>
    <n v="0"/>
  </r>
  <r>
    <s v="U01597"/>
    <n v="22"/>
    <x v="0"/>
    <s v="Female"/>
    <n v="9.31"/>
    <n v="2.57"/>
    <n v="2.78"/>
    <n v="5.0199999999999996"/>
    <n v="6.9"/>
    <n v="5.35"/>
    <n v="1.5500000000000007"/>
    <n v="215"/>
    <n v="58"/>
    <n v="6.2298603651987108"/>
    <n v="11.34"/>
    <s v="Medium"/>
    <x v="0"/>
    <s v="Moderate"/>
    <n v="1"/>
  </r>
  <r>
    <s v="U01598"/>
    <n v="32"/>
    <x v="1"/>
    <s v="Female"/>
    <n v="4.84"/>
    <n v="3.89"/>
    <n v="2.37"/>
    <n v="5.4"/>
    <n v="5.23"/>
    <n v="6.26"/>
    <n v="-1.0299999999999994"/>
    <n v="103"/>
    <n v="72"/>
    <n v="14.87603305785124"/>
    <n v="6.85"/>
    <s v="High"/>
    <x v="1"/>
    <s v="None"/>
    <n v="0"/>
  </r>
  <r>
    <s v="U01599"/>
    <n v="27"/>
    <x v="1"/>
    <s v="Female"/>
    <n v="10.98"/>
    <n v="3.69"/>
    <n v="2.4300000000000002"/>
    <n v="2.95"/>
    <n v="7.32"/>
    <n v="6.12"/>
    <n v="1.2000000000000002"/>
    <n v="56"/>
    <n v="173"/>
    <n v="15.75591985428051"/>
    <n v="12.51"/>
    <s v="High"/>
    <x v="1"/>
    <s v="Moderate"/>
    <n v="1"/>
  </r>
  <r>
    <s v="U01600"/>
    <n v="30"/>
    <x v="1"/>
    <s v="Female"/>
    <n v="7.36"/>
    <n v="3.59"/>
    <n v="2.21"/>
    <n v="3.77"/>
    <n v="5.88"/>
    <n v="5.8"/>
    <n v="8.0000000000000071E-2"/>
    <n v="194"/>
    <n v="142"/>
    <n v="19.293478260869563"/>
    <n v="8.5"/>
    <s v="Medium"/>
    <x v="1"/>
    <s v="Moderate"/>
    <n v="1"/>
  </r>
  <r>
    <s v="U01601"/>
    <n v="20"/>
    <x v="0"/>
    <s v="Female"/>
    <n v="11.58"/>
    <n v="1.56"/>
    <n v="2.4300000000000002"/>
    <n v="3.27"/>
    <n v="5.86"/>
    <n v="3.99"/>
    <n v="1.87"/>
    <n v="125"/>
    <n v="133"/>
    <n v="11.4853195164076"/>
    <n v="12.69"/>
    <s v="Medium"/>
    <x v="1"/>
    <s v="Moderate"/>
    <n v="1"/>
  </r>
  <r>
    <s v="U01602"/>
    <n v="35"/>
    <x v="1"/>
    <s v="Male"/>
    <n v="10.28"/>
    <n v="1.0900000000000001"/>
    <n v="1.52"/>
    <n v="4.7699999999999996"/>
    <n v="6.9"/>
    <n v="2.6100000000000003"/>
    <n v="4.29"/>
    <n v="87"/>
    <n v="89"/>
    <n v="8.6575875486381335"/>
    <n v="11.57"/>
    <s v="High"/>
    <x v="0"/>
    <s v="Severe"/>
    <n v="1"/>
  </r>
  <r>
    <s v="U01603"/>
    <n v="28"/>
    <x v="1"/>
    <s v="Other"/>
    <n v="11.68"/>
    <n v="1.1499999999999999"/>
    <n v="3.55"/>
    <n v="0.67"/>
    <n v="6.29"/>
    <n v="4.6999999999999993"/>
    <n v="1.5900000000000007"/>
    <n v="137"/>
    <n v="25"/>
    <n v="2.1404109589041096"/>
    <n v="13.17"/>
    <s v="Medium"/>
    <x v="0"/>
    <s v="Moderate"/>
    <n v="1"/>
  </r>
  <r>
    <s v="U01604"/>
    <n v="23"/>
    <x v="0"/>
    <s v="Female"/>
    <n v="5.44"/>
    <n v="5.08"/>
    <n v="1.43"/>
    <n v="1.07"/>
    <n v="5.5"/>
    <n v="6.51"/>
    <n v="-1.0099999999999998"/>
    <n v="162"/>
    <n v="153"/>
    <n v="28.124999999999996"/>
    <n v="7.37"/>
    <s v="Low"/>
    <x v="0"/>
    <s v="Severe"/>
    <n v="1"/>
  </r>
  <r>
    <s v="U01605"/>
    <n v="27"/>
    <x v="1"/>
    <s v="Male"/>
    <n v="9"/>
    <n v="3.47"/>
    <n v="0.95"/>
    <n v="3.77"/>
    <n v="6.63"/>
    <n v="4.42"/>
    <n v="2.21"/>
    <n v="233"/>
    <n v="42"/>
    <n v="4.666666666666667"/>
    <n v="10.88"/>
    <s v="Medium"/>
    <x v="0"/>
    <s v="Moderate"/>
    <n v="1"/>
  </r>
  <r>
    <s v="U01606"/>
    <n v="32"/>
    <x v="1"/>
    <s v="Other"/>
    <n v="10.09"/>
    <n v="5.53"/>
    <n v="0.19"/>
    <n v="1.67"/>
    <n v="7.56"/>
    <n v="5.7200000000000006"/>
    <n v="1.839999999999999"/>
    <n v="204"/>
    <n v="114"/>
    <n v="11.298315163528246"/>
    <n v="12.49"/>
    <s v="Medium"/>
    <x v="0"/>
    <s v="Severe"/>
    <n v="1"/>
  </r>
  <r>
    <s v="U01607"/>
    <n v="24"/>
    <x v="0"/>
    <s v="Female"/>
    <n v="3.16"/>
    <n v="5.83"/>
    <n v="1.43"/>
    <n v="2.11"/>
    <n v="7.01"/>
    <n v="7.26"/>
    <n v="-0.25"/>
    <n v="216"/>
    <n v="159"/>
    <n v="50.316455696202532"/>
    <n v="4.1399999999999997"/>
    <s v="Medium"/>
    <x v="1"/>
    <s v="Severe"/>
    <n v="1"/>
  </r>
  <r>
    <s v="U01608"/>
    <n v="19"/>
    <x v="0"/>
    <s v="Male"/>
    <n v="7.52"/>
    <n v="3.14"/>
    <n v="2.88"/>
    <n v="0.61"/>
    <n v="5.03"/>
    <n v="6.02"/>
    <n v="-0.98999999999999932"/>
    <n v="140"/>
    <n v="56"/>
    <n v="7.4468085106382986"/>
    <n v="9.06"/>
    <s v="High"/>
    <x v="0"/>
    <s v="Mild"/>
    <n v="0"/>
  </r>
  <r>
    <s v="U01609"/>
    <n v="24"/>
    <x v="0"/>
    <s v="Female"/>
    <n v="6.85"/>
    <n v="5.39"/>
    <n v="0.49"/>
    <n v="1.77"/>
    <n v="8.64"/>
    <n v="5.88"/>
    <n v="2.7600000000000007"/>
    <n v="97"/>
    <n v="79"/>
    <n v="11.532846715328468"/>
    <n v="7.68"/>
    <s v="High"/>
    <x v="0"/>
    <s v="Severe"/>
    <n v="1"/>
  </r>
  <r>
    <s v="U01610"/>
    <n v="26"/>
    <x v="1"/>
    <s v="Male"/>
    <n v="8.99"/>
    <n v="5.75"/>
    <n v="2.23"/>
    <n v="5.61"/>
    <n v="8.18"/>
    <n v="7.98"/>
    <n v="0.19999999999999929"/>
    <n v="115"/>
    <n v="57"/>
    <n v="6.3403781979977749"/>
    <n v="10.24"/>
    <s v="Low"/>
    <x v="1"/>
    <s v="Moderate"/>
    <n v="1"/>
  </r>
  <r>
    <s v="U01611"/>
    <n v="21"/>
    <x v="0"/>
    <s v="Female"/>
    <n v="5.91"/>
    <n v="2.39"/>
    <n v="2.39"/>
    <n v="5.3"/>
    <n v="5.12"/>
    <n v="4.78"/>
    <n v="0.33999999999999986"/>
    <n v="128"/>
    <n v="60"/>
    <n v="10.152284263959391"/>
    <n v="6.87"/>
    <s v="Low"/>
    <x v="0"/>
    <s v="None"/>
    <n v="0"/>
  </r>
  <r>
    <s v="U01612"/>
    <n v="25"/>
    <x v="0"/>
    <s v="Other"/>
    <n v="4.9400000000000004"/>
    <n v="3.99"/>
    <n v="2.64"/>
    <n v="2.92"/>
    <n v="4.63"/>
    <n v="6.6300000000000008"/>
    <n v="-2.0000000000000009"/>
    <n v="147"/>
    <n v="93"/>
    <n v="18.825910931174089"/>
    <n v="6.64"/>
    <s v="Medium"/>
    <x v="1"/>
    <s v="Mild"/>
    <n v="0"/>
  </r>
  <r>
    <s v="U01613"/>
    <n v="28"/>
    <x v="1"/>
    <s v="Male"/>
    <n v="6.35"/>
    <n v="1.73"/>
    <n v="1.75"/>
    <n v="1.44"/>
    <n v="8.32"/>
    <n v="3.48"/>
    <n v="4.84"/>
    <n v="229"/>
    <n v="74"/>
    <n v="11.653543307086615"/>
    <n v="8.19"/>
    <s v="Medium"/>
    <x v="0"/>
    <s v="Moderate"/>
    <n v="1"/>
  </r>
  <r>
    <s v="U01614"/>
    <n v="22"/>
    <x v="0"/>
    <s v="Male"/>
    <n v="5.59"/>
    <n v="4.51"/>
    <n v="0.87"/>
    <n v="1.41"/>
    <n v="8.23"/>
    <n v="5.38"/>
    <n v="2.8500000000000005"/>
    <n v="250"/>
    <n v="167"/>
    <n v="29.874776386404296"/>
    <n v="6.23"/>
    <s v="High"/>
    <x v="0"/>
    <s v="Severe"/>
    <n v="1"/>
  </r>
  <r>
    <s v="U01615"/>
    <n v="23"/>
    <x v="0"/>
    <s v="Female"/>
    <n v="11.52"/>
    <n v="5.62"/>
    <n v="0.27"/>
    <n v="4.4400000000000004"/>
    <n v="6.63"/>
    <n v="5.8900000000000006"/>
    <n v="0.73999999999999932"/>
    <n v="219"/>
    <n v="178"/>
    <n v="15.451388888888889"/>
    <n v="12.38"/>
    <s v="Medium"/>
    <x v="1"/>
    <s v="Moderate"/>
    <n v="1"/>
  </r>
  <r>
    <s v="U01616"/>
    <n v="26"/>
    <x v="1"/>
    <s v="Male"/>
    <n v="7.82"/>
    <n v="3.5"/>
    <n v="0.99"/>
    <n v="2.41"/>
    <n v="5.94"/>
    <n v="4.49"/>
    <n v="1.4500000000000002"/>
    <n v="192"/>
    <n v="97"/>
    <n v="12.404092071611252"/>
    <n v="9.7100000000000009"/>
    <s v="Low"/>
    <x v="0"/>
    <s v="Moderate"/>
    <n v="1"/>
  </r>
  <r>
    <s v="U01617"/>
    <n v="29"/>
    <x v="1"/>
    <s v="Female"/>
    <n v="4.26"/>
    <n v="5.23"/>
    <n v="0.41"/>
    <n v="1.1399999999999999"/>
    <n v="6.76"/>
    <n v="5.6400000000000006"/>
    <n v="1.1199999999999992"/>
    <n v="145"/>
    <n v="109"/>
    <n v="25.5868544600939"/>
    <n v="6.3"/>
    <s v="Medium"/>
    <x v="0"/>
    <s v="Moderate"/>
    <n v="1"/>
  </r>
  <r>
    <s v="U01618"/>
    <n v="19"/>
    <x v="0"/>
    <s v="Female"/>
    <n v="7.76"/>
    <n v="4"/>
    <n v="1.45"/>
    <n v="3.8"/>
    <n v="5.66"/>
    <n v="5.45"/>
    <n v="0.20999999999999996"/>
    <n v="136"/>
    <n v="93"/>
    <n v="11.984536082474227"/>
    <n v="8.93"/>
    <s v="Low"/>
    <x v="1"/>
    <s v="Mild"/>
    <n v="0"/>
  </r>
  <r>
    <s v="U01619"/>
    <n v="22"/>
    <x v="0"/>
    <s v="Male"/>
    <n v="5.68"/>
    <n v="5.31"/>
    <n v="2.93"/>
    <n v="5.19"/>
    <n v="5.83"/>
    <n v="8.24"/>
    <n v="-2.41"/>
    <n v="233"/>
    <n v="133"/>
    <n v="23.41549295774648"/>
    <n v="6.48"/>
    <s v="High"/>
    <x v="1"/>
    <s v="Severe"/>
    <n v="1"/>
  </r>
  <r>
    <s v="U01620"/>
    <n v="26"/>
    <x v="1"/>
    <s v="Male"/>
    <n v="5.6"/>
    <n v="5.46"/>
    <n v="0.81"/>
    <n v="2.33"/>
    <n v="6.7"/>
    <n v="6.27"/>
    <n v="0.4300000000000006"/>
    <n v="156"/>
    <n v="22"/>
    <n v="3.9285714285714288"/>
    <n v="6.66"/>
    <s v="Low"/>
    <x v="0"/>
    <s v="Severe"/>
    <n v="1"/>
  </r>
  <r>
    <s v="U01621"/>
    <n v="20"/>
    <x v="0"/>
    <s v="Female"/>
    <n v="9.1999999999999993"/>
    <n v="1.82"/>
    <n v="2.58"/>
    <n v="5.55"/>
    <n v="8.91"/>
    <n v="4.4000000000000004"/>
    <n v="4.51"/>
    <n v="129"/>
    <n v="24"/>
    <n v="2.6086956521739131"/>
    <n v="10.98"/>
    <s v="High"/>
    <x v="0"/>
    <s v="Moderate"/>
    <n v="1"/>
  </r>
  <r>
    <s v="U01622"/>
    <n v="23"/>
    <x v="0"/>
    <s v="Female"/>
    <n v="7.32"/>
    <n v="3.11"/>
    <n v="0.04"/>
    <n v="5.05"/>
    <n v="6.46"/>
    <n v="3.15"/>
    <n v="3.31"/>
    <n v="100"/>
    <n v="31"/>
    <n v="4.2349726775956285"/>
    <n v="8.6"/>
    <s v="Low"/>
    <x v="1"/>
    <s v="Moderate"/>
    <n v="1"/>
  </r>
  <r>
    <s v="U01623"/>
    <n v="28"/>
    <x v="1"/>
    <s v="Female"/>
    <n v="10.49"/>
    <n v="1.67"/>
    <n v="1.31"/>
    <n v="1.75"/>
    <n v="8.15"/>
    <n v="2.98"/>
    <n v="5.17"/>
    <n v="220"/>
    <n v="146"/>
    <n v="13.918017159199238"/>
    <n v="11.12"/>
    <s v="High"/>
    <x v="0"/>
    <s v="Severe"/>
    <n v="1"/>
  </r>
  <r>
    <s v="U01624"/>
    <n v="33"/>
    <x v="1"/>
    <s v="Female"/>
    <n v="4.6900000000000004"/>
    <n v="2.04"/>
    <n v="1.53"/>
    <n v="0.98"/>
    <n v="6.66"/>
    <n v="3.5700000000000003"/>
    <n v="3.09"/>
    <n v="210"/>
    <n v="111"/>
    <n v="23.667377398720681"/>
    <n v="7.52"/>
    <s v="High"/>
    <x v="1"/>
    <s v="None"/>
    <n v="0"/>
  </r>
  <r>
    <s v="U01625"/>
    <n v="25"/>
    <x v="0"/>
    <s v="Other"/>
    <n v="4.8899999999999997"/>
    <n v="2.68"/>
    <n v="2.35"/>
    <n v="3.67"/>
    <n v="8.5"/>
    <n v="5.03"/>
    <n v="3.4699999999999998"/>
    <n v="181"/>
    <n v="125"/>
    <n v="25.562372188139062"/>
    <n v="6.04"/>
    <s v="Medium"/>
    <x v="0"/>
    <s v="None"/>
    <n v="0"/>
  </r>
  <r>
    <s v="U01626"/>
    <n v="19"/>
    <x v="0"/>
    <s v="Male"/>
    <n v="4.01"/>
    <n v="3.43"/>
    <n v="2.2200000000000002"/>
    <n v="3.14"/>
    <n v="7.1"/>
    <n v="5.65"/>
    <n v="1.4499999999999993"/>
    <n v="156"/>
    <n v="74"/>
    <n v="18.453865336658357"/>
    <n v="6.59"/>
    <s v="High"/>
    <x v="1"/>
    <s v="None"/>
    <n v="0"/>
  </r>
  <r>
    <s v="U01627"/>
    <n v="20"/>
    <x v="0"/>
    <s v="Other"/>
    <n v="7.86"/>
    <n v="2.75"/>
    <n v="2.09"/>
    <n v="5.48"/>
    <n v="5.27"/>
    <n v="4.84"/>
    <n v="0.42999999999999972"/>
    <n v="95"/>
    <n v="114"/>
    <n v="14.503816793893129"/>
    <n v="9.0500000000000007"/>
    <s v="High"/>
    <x v="1"/>
    <s v="Moderate"/>
    <n v="1"/>
  </r>
  <r>
    <s v="U01628"/>
    <n v="29"/>
    <x v="1"/>
    <s v="Other"/>
    <n v="6.94"/>
    <n v="3.59"/>
    <n v="3.51"/>
    <n v="5.03"/>
    <n v="8.5"/>
    <n v="7.1"/>
    <n v="1.4000000000000004"/>
    <n v="104"/>
    <n v="177"/>
    <n v="25.504322766570603"/>
    <n v="9.2100000000000009"/>
    <s v="Medium"/>
    <x v="0"/>
    <s v="Mild"/>
    <n v="0"/>
  </r>
  <r>
    <s v="U01629"/>
    <n v="19"/>
    <x v="0"/>
    <s v="Other"/>
    <n v="4.6100000000000003"/>
    <n v="0.89"/>
    <n v="2.98"/>
    <n v="3.05"/>
    <n v="6.92"/>
    <n v="3.87"/>
    <n v="3.05"/>
    <n v="189"/>
    <n v="176"/>
    <n v="38.177874186550973"/>
    <n v="7.21"/>
    <s v="Low"/>
    <x v="1"/>
    <s v="None"/>
    <n v="0"/>
  </r>
  <r>
    <s v="U01630"/>
    <n v="32"/>
    <x v="1"/>
    <s v="Female"/>
    <n v="11.09"/>
    <n v="3.04"/>
    <n v="3.7"/>
    <n v="4.63"/>
    <n v="6.88"/>
    <n v="6.74"/>
    <n v="0.13999999999999968"/>
    <n v="87"/>
    <n v="99"/>
    <n v="8.9269612263300271"/>
    <n v="13.62"/>
    <s v="Medium"/>
    <x v="0"/>
    <s v="Severe"/>
    <n v="1"/>
  </r>
  <r>
    <s v="U01631"/>
    <n v="23"/>
    <x v="0"/>
    <s v="Other"/>
    <n v="7.71"/>
    <n v="2.65"/>
    <n v="2.09"/>
    <n v="0.96"/>
    <n v="7.77"/>
    <n v="4.74"/>
    <n v="3.0299999999999994"/>
    <n v="183"/>
    <n v="22"/>
    <n v="2.8534370946822309"/>
    <n v="8.73"/>
    <s v="High"/>
    <x v="1"/>
    <s v="Moderate"/>
    <n v="1"/>
  </r>
  <r>
    <s v="U01632"/>
    <n v="21"/>
    <x v="0"/>
    <s v="Other"/>
    <n v="9.98"/>
    <n v="3.68"/>
    <n v="2.44"/>
    <n v="5.92"/>
    <n v="8.25"/>
    <n v="6.12"/>
    <n v="2.13"/>
    <n v="40"/>
    <n v="85"/>
    <n v="8.5170340681362724"/>
    <n v="12.84"/>
    <s v="Medium"/>
    <x v="0"/>
    <s v="Moderate"/>
    <n v="1"/>
  </r>
  <r>
    <s v="U01633"/>
    <n v="23"/>
    <x v="0"/>
    <s v="Female"/>
    <n v="10.5"/>
    <n v="2.95"/>
    <n v="2.31"/>
    <n v="2.54"/>
    <n v="5.17"/>
    <n v="5.26"/>
    <n v="-8.9999999999999858E-2"/>
    <n v="240"/>
    <n v="123"/>
    <n v="11.714285714285714"/>
    <n v="13.31"/>
    <s v="High"/>
    <x v="0"/>
    <s v="Moderate"/>
    <n v="1"/>
  </r>
  <r>
    <s v="U01634"/>
    <n v="20"/>
    <x v="0"/>
    <s v="Male"/>
    <n v="8.65"/>
    <n v="4.1100000000000003"/>
    <n v="2.98"/>
    <n v="3.46"/>
    <n v="4.59"/>
    <n v="7.09"/>
    <n v="-2.5"/>
    <n v="204"/>
    <n v="133"/>
    <n v="15.3757225433526"/>
    <n v="11.55"/>
    <s v="Low"/>
    <x v="1"/>
    <s v="Moderate"/>
    <n v="1"/>
  </r>
  <r>
    <s v="U01635"/>
    <n v="30"/>
    <x v="1"/>
    <s v="Female"/>
    <n v="3.18"/>
    <n v="4.59"/>
    <n v="0.49"/>
    <n v="1.83"/>
    <n v="7.13"/>
    <n v="5.08"/>
    <n v="2.0499999999999998"/>
    <n v="22"/>
    <n v="78"/>
    <n v="24.528301886792452"/>
    <n v="6.08"/>
    <s v="High"/>
    <x v="0"/>
    <s v="Severe"/>
    <n v="1"/>
  </r>
  <r>
    <s v="U01636"/>
    <n v="22"/>
    <x v="0"/>
    <s v="Male"/>
    <n v="8.82"/>
    <n v="2.23"/>
    <n v="0.49"/>
    <n v="4.4800000000000004"/>
    <n v="4.6900000000000004"/>
    <n v="2.7199999999999998"/>
    <n v="1.9700000000000006"/>
    <n v="35"/>
    <n v="150"/>
    <n v="17.006802721088434"/>
    <n v="10.14"/>
    <s v="High"/>
    <x v="0"/>
    <s v="Moderate"/>
    <n v="1"/>
  </r>
  <r>
    <s v="U01637"/>
    <n v="27"/>
    <x v="1"/>
    <s v="Female"/>
    <n v="5.95"/>
    <n v="5.34"/>
    <n v="1.2"/>
    <n v="4.43"/>
    <n v="5.43"/>
    <n v="6.54"/>
    <n v="-1.1100000000000003"/>
    <n v="37"/>
    <n v="102"/>
    <n v="17.142857142857142"/>
    <n v="8.7799999999999994"/>
    <s v="High"/>
    <x v="1"/>
    <s v="Moderate"/>
    <n v="1"/>
  </r>
  <r>
    <s v="U01638"/>
    <n v="30"/>
    <x v="1"/>
    <s v="Other"/>
    <n v="4.26"/>
    <n v="2.92"/>
    <n v="0.87"/>
    <n v="2.42"/>
    <n v="7.74"/>
    <n v="3.79"/>
    <n v="3.95"/>
    <n v="122"/>
    <n v="160"/>
    <n v="37.558685446009392"/>
    <n v="5.37"/>
    <s v="Medium"/>
    <x v="0"/>
    <s v="None"/>
    <n v="0"/>
  </r>
  <r>
    <s v="U01639"/>
    <n v="18"/>
    <x v="0"/>
    <s v="Male"/>
    <n v="8.64"/>
    <n v="3.5"/>
    <n v="3.9"/>
    <n v="5.87"/>
    <n v="8.2899999999999991"/>
    <n v="7.4"/>
    <n v="0.88999999999999879"/>
    <n v="130"/>
    <n v="38"/>
    <n v="4.3981481481481479"/>
    <n v="10.06"/>
    <s v="Medium"/>
    <x v="1"/>
    <s v="Moderate"/>
    <n v="1"/>
  </r>
  <r>
    <s v="U01640"/>
    <n v="28"/>
    <x v="1"/>
    <s v="Other"/>
    <n v="10.75"/>
    <n v="5.01"/>
    <n v="0.96"/>
    <n v="3.18"/>
    <n v="5.34"/>
    <n v="5.97"/>
    <n v="-0.62999999999999989"/>
    <n v="108"/>
    <n v="44"/>
    <n v="4.0930232558139537"/>
    <n v="11.5"/>
    <s v="Medium"/>
    <x v="0"/>
    <s v="Severe"/>
    <n v="1"/>
  </r>
  <r>
    <s v="U01641"/>
    <n v="19"/>
    <x v="0"/>
    <s v="Male"/>
    <n v="8.94"/>
    <n v="5.1100000000000003"/>
    <n v="3.64"/>
    <n v="3.09"/>
    <n v="5.32"/>
    <n v="8.75"/>
    <n v="-3.4299999999999997"/>
    <n v="27"/>
    <n v="55"/>
    <n v="6.1521252796420587"/>
    <n v="10.8"/>
    <s v="Medium"/>
    <x v="1"/>
    <s v="Severe"/>
    <n v="1"/>
  </r>
  <r>
    <s v="U01642"/>
    <n v="28"/>
    <x v="1"/>
    <s v="Other"/>
    <n v="11.23"/>
    <n v="2.12"/>
    <n v="2.08"/>
    <n v="2.58"/>
    <n v="5.65"/>
    <n v="4.2"/>
    <n v="1.4500000000000002"/>
    <n v="37"/>
    <n v="120"/>
    <n v="10.685663401602849"/>
    <n v="11.92"/>
    <s v="Low"/>
    <x v="1"/>
    <s v="Severe"/>
    <n v="1"/>
  </r>
  <r>
    <s v="U01643"/>
    <n v="24"/>
    <x v="0"/>
    <s v="Male"/>
    <n v="6.01"/>
    <n v="5.3"/>
    <n v="2.54"/>
    <n v="2.15"/>
    <n v="8.23"/>
    <n v="7.84"/>
    <n v="0.39000000000000057"/>
    <n v="30"/>
    <n v="110"/>
    <n v="18.302828618968388"/>
    <n v="8.92"/>
    <s v="Low"/>
    <x v="0"/>
    <s v="Moderate"/>
    <n v="1"/>
  </r>
  <r>
    <s v="U01644"/>
    <n v="33"/>
    <x v="1"/>
    <s v="Female"/>
    <n v="11.82"/>
    <n v="0.55000000000000004"/>
    <n v="0.56999999999999995"/>
    <n v="2.81"/>
    <n v="6.4"/>
    <n v="1.1200000000000001"/>
    <n v="5.28"/>
    <n v="239"/>
    <n v="145"/>
    <n v="12.267343485617596"/>
    <n v="14.5"/>
    <s v="Medium"/>
    <x v="1"/>
    <s v="Severe"/>
    <n v="1"/>
  </r>
  <r>
    <s v="U01645"/>
    <n v="21"/>
    <x v="0"/>
    <s v="Female"/>
    <n v="7.76"/>
    <n v="3.68"/>
    <n v="2.37"/>
    <n v="4.87"/>
    <n v="8.67"/>
    <n v="6.0500000000000007"/>
    <n v="2.6199999999999992"/>
    <n v="167"/>
    <n v="120"/>
    <n v="15.463917525773196"/>
    <n v="9.6999999999999993"/>
    <s v="Low"/>
    <x v="1"/>
    <s v="Moderate"/>
    <n v="1"/>
  </r>
  <r>
    <s v="U01646"/>
    <n v="26"/>
    <x v="1"/>
    <s v="Female"/>
    <n v="9.26"/>
    <n v="5.23"/>
    <n v="2.64"/>
    <n v="3.84"/>
    <n v="8.84"/>
    <n v="7.870000000000001"/>
    <n v="0.96999999999999886"/>
    <n v="20"/>
    <n v="160"/>
    <n v="17.278617710583152"/>
    <n v="10.19"/>
    <s v="High"/>
    <x v="1"/>
    <s v="Severe"/>
    <n v="1"/>
  </r>
  <r>
    <s v="U01647"/>
    <n v="28"/>
    <x v="1"/>
    <s v="Male"/>
    <n v="9.7899999999999991"/>
    <n v="2.4300000000000002"/>
    <n v="3.42"/>
    <n v="1.8"/>
    <n v="8.24"/>
    <n v="5.85"/>
    <n v="2.3900000000000006"/>
    <n v="104"/>
    <n v="152"/>
    <n v="15.526046986721145"/>
    <n v="12.16"/>
    <s v="Medium"/>
    <x v="0"/>
    <s v="Severe"/>
    <n v="1"/>
  </r>
  <r>
    <s v="U01648"/>
    <n v="32"/>
    <x v="1"/>
    <s v="Male"/>
    <n v="5.39"/>
    <n v="1.58"/>
    <n v="2.57"/>
    <n v="2.84"/>
    <n v="6.99"/>
    <n v="4.1500000000000004"/>
    <n v="2.84"/>
    <n v="163"/>
    <n v="45"/>
    <n v="8.3487940630797777"/>
    <n v="7.86"/>
    <s v="Medium"/>
    <x v="1"/>
    <s v="None"/>
    <n v="0"/>
  </r>
  <r>
    <s v="U01649"/>
    <n v="27"/>
    <x v="1"/>
    <s v="Other"/>
    <n v="11.52"/>
    <n v="3.75"/>
    <n v="3.04"/>
    <n v="5.46"/>
    <n v="6.78"/>
    <n v="6.79"/>
    <n v="-9.9999999999997868E-3"/>
    <n v="72"/>
    <n v="155"/>
    <n v="13.454861111111112"/>
    <n v="13.19"/>
    <s v="High"/>
    <x v="1"/>
    <s v="Moderate"/>
    <n v="1"/>
  </r>
  <r>
    <s v="U01650"/>
    <n v="25"/>
    <x v="0"/>
    <s v="Male"/>
    <n v="4.93"/>
    <n v="2.06"/>
    <n v="1.9"/>
    <n v="0.57999999999999996"/>
    <n v="5.63"/>
    <n v="3.96"/>
    <n v="1.67"/>
    <n v="79"/>
    <n v="17"/>
    <n v="3.4482758620689657"/>
    <n v="6.94"/>
    <s v="High"/>
    <x v="0"/>
    <s v="Mild"/>
    <n v="0"/>
  </r>
  <r>
    <s v="U01651"/>
    <n v="34"/>
    <x v="1"/>
    <s v="Male"/>
    <n v="10.43"/>
    <n v="5.3"/>
    <n v="3.88"/>
    <n v="1.52"/>
    <n v="5.07"/>
    <n v="9.18"/>
    <n v="-4.1099999999999994"/>
    <n v="54"/>
    <n v="104"/>
    <n v="9.9712368168744003"/>
    <n v="11.59"/>
    <s v="Low"/>
    <x v="0"/>
    <s v="Severe"/>
    <n v="1"/>
  </r>
  <r>
    <s v="U01652"/>
    <n v="23"/>
    <x v="0"/>
    <s v="Male"/>
    <n v="10.76"/>
    <n v="1.78"/>
    <n v="0.34"/>
    <n v="0.69"/>
    <n v="7.44"/>
    <n v="2.12"/>
    <n v="5.32"/>
    <n v="135"/>
    <n v="133"/>
    <n v="12.360594795539035"/>
    <n v="11.59"/>
    <s v="Medium"/>
    <x v="1"/>
    <s v="Moderate"/>
    <n v="1"/>
  </r>
  <r>
    <s v="U01653"/>
    <n v="19"/>
    <x v="0"/>
    <s v="Other"/>
    <n v="9.3699999999999992"/>
    <n v="3.22"/>
    <n v="2.37"/>
    <n v="4.37"/>
    <n v="4.95"/>
    <n v="5.59"/>
    <n v="-0.63999999999999968"/>
    <n v="75"/>
    <n v="55"/>
    <n v="5.8697972251867672"/>
    <n v="10.55"/>
    <s v="Low"/>
    <x v="0"/>
    <s v="Moderate"/>
    <n v="1"/>
  </r>
  <r>
    <s v="U01654"/>
    <n v="33"/>
    <x v="1"/>
    <s v="Other"/>
    <n v="9.43"/>
    <n v="2.2000000000000002"/>
    <n v="3.82"/>
    <n v="5.58"/>
    <n v="5.15"/>
    <n v="6.02"/>
    <n v="-0.86999999999999922"/>
    <n v="90"/>
    <n v="154"/>
    <n v="16.330858960763521"/>
    <n v="12.31"/>
    <s v="Low"/>
    <x v="1"/>
    <s v="Moderate"/>
    <n v="1"/>
  </r>
  <r>
    <s v="U01655"/>
    <n v="30"/>
    <x v="1"/>
    <s v="Male"/>
    <n v="11.85"/>
    <n v="5.26"/>
    <n v="2.2999999999999998"/>
    <n v="1.63"/>
    <n v="5.3"/>
    <n v="7.56"/>
    <n v="-2.2599999999999998"/>
    <n v="40"/>
    <n v="141"/>
    <n v="11.898734177215191"/>
    <n v="14.45"/>
    <s v="Low"/>
    <x v="0"/>
    <s v="Severe"/>
    <n v="1"/>
  </r>
  <r>
    <s v="U01656"/>
    <n v="26"/>
    <x v="1"/>
    <s v="Other"/>
    <n v="10.49"/>
    <n v="4.32"/>
    <n v="2.69"/>
    <n v="1.45"/>
    <n v="4.95"/>
    <n v="7.01"/>
    <n v="-2.0599999999999996"/>
    <n v="156"/>
    <n v="174"/>
    <n v="16.587225929456626"/>
    <n v="11.12"/>
    <s v="Low"/>
    <x v="1"/>
    <s v="Severe"/>
    <n v="1"/>
  </r>
  <r>
    <s v="U01657"/>
    <n v="31"/>
    <x v="1"/>
    <s v="Other"/>
    <n v="3.89"/>
    <n v="2.6"/>
    <n v="0.2"/>
    <n v="0.56999999999999995"/>
    <n v="6.96"/>
    <n v="2.8000000000000003"/>
    <n v="4.16"/>
    <n v="134"/>
    <n v="58"/>
    <n v="14.910025706940873"/>
    <n v="4.53"/>
    <s v="Low"/>
    <x v="0"/>
    <s v="None"/>
    <n v="0"/>
  </r>
  <r>
    <s v="U01658"/>
    <n v="28"/>
    <x v="1"/>
    <s v="Female"/>
    <n v="10.01"/>
    <n v="1.8"/>
    <n v="3.57"/>
    <n v="2.78"/>
    <n v="5.1100000000000003"/>
    <n v="5.37"/>
    <n v="-0.25999999999999979"/>
    <n v="166"/>
    <n v="107"/>
    <n v="10.689310689310689"/>
    <n v="11"/>
    <s v="High"/>
    <x v="0"/>
    <s v="Moderate"/>
    <n v="1"/>
  </r>
  <r>
    <s v="U01659"/>
    <n v="32"/>
    <x v="1"/>
    <s v="Other"/>
    <n v="7.28"/>
    <n v="2.2200000000000002"/>
    <n v="0.24"/>
    <n v="3.22"/>
    <n v="5.1100000000000003"/>
    <n v="2.46"/>
    <n v="2.6500000000000004"/>
    <n v="224"/>
    <n v="159"/>
    <n v="21.840659340659339"/>
    <n v="10.19"/>
    <s v="Low"/>
    <x v="1"/>
    <s v="Mild"/>
    <n v="0"/>
  </r>
  <r>
    <s v="U01660"/>
    <n v="32"/>
    <x v="1"/>
    <s v="Male"/>
    <n v="3.81"/>
    <n v="4.6399999999999997"/>
    <n v="0.14000000000000001"/>
    <n v="2.98"/>
    <n v="5.22"/>
    <n v="4.7799999999999994"/>
    <n v="0.44000000000000039"/>
    <n v="47"/>
    <n v="67"/>
    <n v="17.58530183727034"/>
    <n v="5.66"/>
    <s v="Medium"/>
    <x v="0"/>
    <s v="Severe"/>
    <n v="1"/>
  </r>
  <r>
    <s v="U01661"/>
    <n v="30"/>
    <x v="1"/>
    <s v="Other"/>
    <n v="7.46"/>
    <n v="1.52"/>
    <n v="0.1"/>
    <n v="5.03"/>
    <n v="5.92"/>
    <n v="1.62"/>
    <n v="4.3"/>
    <n v="201"/>
    <n v="86"/>
    <n v="11.528150134048257"/>
    <n v="9.82"/>
    <s v="Low"/>
    <x v="1"/>
    <s v="Mild"/>
    <n v="0"/>
  </r>
  <r>
    <s v="U01662"/>
    <n v="23"/>
    <x v="0"/>
    <s v="Female"/>
    <n v="7.92"/>
    <n v="5.96"/>
    <n v="0.27"/>
    <n v="5.09"/>
    <n v="6.55"/>
    <n v="6.23"/>
    <n v="0.3199999999999994"/>
    <n v="98"/>
    <n v="77"/>
    <n v="9.7222222222222214"/>
    <n v="9.44"/>
    <s v="Low"/>
    <x v="0"/>
    <s v="Severe"/>
    <n v="1"/>
  </r>
  <r>
    <s v="U01663"/>
    <n v="22"/>
    <x v="0"/>
    <s v="Other"/>
    <n v="4.6500000000000004"/>
    <n v="1.29"/>
    <n v="2.59"/>
    <n v="0.57999999999999996"/>
    <n v="6.04"/>
    <n v="3.88"/>
    <n v="2.16"/>
    <n v="74"/>
    <n v="165"/>
    <n v="35.483870967741936"/>
    <n v="5.82"/>
    <s v="Low"/>
    <x v="0"/>
    <s v="None"/>
    <n v="0"/>
  </r>
  <r>
    <s v="U01664"/>
    <n v="26"/>
    <x v="1"/>
    <s v="Female"/>
    <n v="5.75"/>
    <n v="5.03"/>
    <n v="3.19"/>
    <n v="3.11"/>
    <n v="5.31"/>
    <n v="8.2200000000000006"/>
    <n v="-2.910000000000001"/>
    <n v="177"/>
    <n v="20"/>
    <n v="3.4782608695652173"/>
    <n v="6.77"/>
    <s v="Low"/>
    <x v="1"/>
    <s v="Severe"/>
    <n v="1"/>
  </r>
  <r>
    <s v="U01665"/>
    <n v="21"/>
    <x v="0"/>
    <s v="Female"/>
    <n v="5.0199999999999996"/>
    <n v="1.22"/>
    <n v="1.64"/>
    <n v="4.08"/>
    <n v="7.21"/>
    <n v="2.86"/>
    <n v="4.3499999999999996"/>
    <n v="96"/>
    <n v="157"/>
    <n v="31.274900398406377"/>
    <n v="5.58"/>
    <s v="High"/>
    <x v="0"/>
    <s v="Mild"/>
    <n v="0"/>
  </r>
  <r>
    <s v="U01666"/>
    <n v="29"/>
    <x v="1"/>
    <s v="Female"/>
    <n v="8.26"/>
    <n v="2.4300000000000002"/>
    <n v="1.53"/>
    <n v="1.22"/>
    <n v="4.9800000000000004"/>
    <n v="3.96"/>
    <n v="1.0200000000000005"/>
    <n v="190"/>
    <n v="43"/>
    <n v="5.2058111380145276"/>
    <n v="9.56"/>
    <s v="High"/>
    <x v="0"/>
    <s v="Moderate"/>
    <n v="1"/>
  </r>
  <r>
    <s v="U01667"/>
    <n v="35"/>
    <x v="1"/>
    <s v="Male"/>
    <n v="10.93"/>
    <n v="5.96"/>
    <n v="2.81"/>
    <n v="4.53"/>
    <n v="8.11"/>
    <n v="8.77"/>
    <n v="-0.66000000000000014"/>
    <n v="246"/>
    <n v="120"/>
    <n v="10.978956999085087"/>
    <n v="12.07"/>
    <s v="High"/>
    <x v="1"/>
    <s v="Severe"/>
    <n v="1"/>
  </r>
  <r>
    <s v="U01668"/>
    <n v="24"/>
    <x v="0"/>
    <s v="Other"/>
    <n v="7.17"/>
    <n v="6"/>
    <n v="3.63"/>
    <n v="3.25"/>
    <n v="5.71"/>
    <n v="9.629999999999999"/>
    <n v="-3.919999999999999"/>
    <n v="136"/>
    <n v="81"/>
    <n v="11.297071129707113"/>
    <n v="7.73"/>
    <s v="High"/>
    <x v="0"/>
    <s v="Severe"/>
    <n v="1"/>
  </r>
  <r>
    <s v="U01669"/>
    <n v="35"/>
    <x v="1"/>
    <s v="Male"/>
    <n v="11.79"/>
    <n v="5.87"/>
    <n v="0.44"/>
    <n v="0.68"/>
    <n v="5.81"/>
    <n v="6.3100000000000005"/>
    <n v="-0.50000000000000089"/>
    <n v="236"/>
    <n v="160"/>
    <n v="13.570822731128075"/>
    <n v="12.62"/>
    <s v="Medium"/>
    <x v="1"/>
    <s v="Moderate"/>
    <n v="1"/>
  </r>
  <r>
    <s v="U01670"/>
    <n v="30"/>
    <x v="1"/>
    <s v="Female"/>
    <n v="8.14"/>
    <n v="4.49"/>
    <n v="2.12"/>
    <n v="5.03"/>
    <n v="8.52"/>
    <n v="6.61"/>
    <n v="1.9099999999999993"/>
    <n v="71"/>
    <n v="115"/>
    <n v="14.127764127764127"/>
    <n v="10.16"/>
    <s v="High"/>
    <x v="0"/>
    <s v="Moderate"/>
    <n v="1"/>
  </r>
  <r>
    <s v="U01671"/>
    <n v="25"/>
    <x v="0"/>
    <s v="Female"/>
    <n v="5.51"/>
    <n v="1.98"/>
    <n v="1.75"/>
    <n v="2.97"/>
    <n v="8.7799999999999994"/>
    <n v="3.73"/>
    <n v="5.0499999999999989"/>
    <n v="149"/>
    <n v="55"/>
    <n v="9.9818511796733222"/>
    <n v="6.3"/>
    <s v="High"/>
    <x v="1"/>
    <s v="Mild"/>
    <n v="0"/>
  </r>
  <r>
    <s v="U01672"/>
    <n v="31"/>
    <x v="1"/>
    <s v="Female"/>
    <n v="4.6900000000000004"/>
    <n v="4.43"/>
    <n v="0.04"/>
    <n v="0.86"/>
    <n v="5.25"/>
    <n v="4.47"/>
    <n v="0.78000000000000025"/>
    <n v="210"/>
    <n v="140"/>
    <n v="29.850746268656714"/>
    <n v="6.91"/>
    <s v="High"/>
    <x v="0"/>
    <s v="Moderate"/>
    <n v="1"/>
  </r>
  <r>
    <s v="U01673"/>
    <n v="28"/>
    <x v="1"/>
    <s v="Male"/>
    <n v="3.01"/>
    <n v="1.64"/>
    <n v="0.87"/>
    <n v="0.84"/>
    <n v="4.58"/>
    <n v="2.5099999999999998"/>
    <n v="2.0700000000000003"/>
    <n v="152"/>
    <n v="111"/>
    <n v="36.877076411960132"/>
    <n v="4.13"/>
    <s v="Medium"/>
    <x v="1"/>
    <s v="Mild"/>
    <n v="0"/>
  </r>
  <r>
    <s v="U01674"/>
    <n v="21"/>
    <x v="0"/>
    <s v="Other"/>
    <n v="8.51"/>
    <n v="0.52"/>
    <n v="2.08"/>
    <n v="4.72"/>
    <n v="7.06"/>
    <n v="2.6"/>
    <n v="4.4599999999999991"/>
    <n v="43"/>
    <n v="46"/>
    <n v="5.4054054054054053"/>
    <n v="9.64"/>
    <s v="Medium"/>
    <x v="0"/>
    <s v="Moderate"/>
    <n v="1"/>
  </r>
  <r>
    <s v="U01675"/>
    <n v="20"/>
    <x v="0"/>
    <s v="Female"/>
    <n v="6.46"/>
    <n v="4.6399999999999997"/>
    <n v="2.5099999999999998"/>
    <n v="5.01"/>
    <n v="5.12"/>
    <n v="7.1499999999999995"/>
    <n v="-2.0299999999999994"/>
    <n v="146"/>
    <n v="66"/>
    <n v="10.216718266253871"/>
    <n v="9.2899999999999991"/>
    <s v="High"/>
    <x v="1"/>
    <s v="Moderate"/>
    <n v="1"/>
  </r>
  <r>
    <s v="U01676"/>
    <n v="18"/>
    <x v="0"/>
    <s v="Male"/>
    <n v="7.88"/>
    <n v="4.53"/>
    <n v="1.2"/>
    <n v="5.94"/>
    <n v="8.7799999999999994"/>
    <n v="5.73"/>
    <n v="3.0499999999999989"/>
    <n v="238"/>
    <n v="155"/>
    <n v="19.670050761421319"/>
    <n v="9.44"/>
    <s v="Medium"/>
    <x v="1"/>
    <s v="Moderate"/>
    <n v="1"/>
  </r>
  <r>
    <s v="U01677"/>
    <n v="19"/>
    <x v="0"/>
    <s v="Male"/>
    <n v="3.21"/>
    <n v="3.78"/>
    <n v="3.36"/>
    <n v="3.74"/>
    <n v="5.75"/>
    <n v="7.14"/>
    <n v="-1.3899999999999997"/>
    <n v="76"/>
    <n v="78"/>
    <n v="24.299065420560748"/>
    <n v="4.8"/>
    <s v="Low"/>
    <x v="0"/>
    <s v="Mild"/>
    <n v="0"/>
  </r>
  <r>
    <s v="U01678"/>
    <n v="21"/>
    <x v="0"/>
    <s v="Male"/>
    <n v="7.71"/>
    <n v="0.97"/>
    <n v="0.37"/>
    <n v="3.82"/>
    <n v="7.41"/>
    <n v="1.3399999999999999"/>
    <n v="6.07"/>
    <n v="197"/>
    <n v="81"/>
    <n v="10.505836575875486"/>
    <n v="9.0299999999999994"/>
    <s v="Low"/>
    <x v="1"/>
    <s v="Mild"/>
    <n v="0"/>
  </r>
  <r>
    <s v="U01679"/>
    <n v="24"/>
    <x v="0"/>
    <s v="Female"/>
    <n v="8.7200000000000006"/>
    <n v="4.93"/>
    <n v="2.66"/>
    <n v="0.88"/>
    <n v="5.42"/>
    <n v="7.59"/>
    <n v="-2.17"/>
    <n v="215"/>
    <n v="76"/>
    <n v="8.7155963302752291"/>
    <n v="9.91"/>
    <s v="Medium"/>
    <x v="0"/>
    <s v="Severe"/>
    <n v="1"/>
  </r>
  <r>
    <s v="U01680"/>
    <n v="30"/>
    <x v="1"/>
    <s v="Male"/>
    <n v="11.49"/>
    <n v="3.84"/>
    <n v="1"/>
    <n v="3.7"/>
    <n v="7.67"/>
    <n v="4.84"/>
    <n v="2.83"/>
    <n v="240"/>
    <n v="118"/>
    <n v="10.269799825935596"/>
    <n v="13.07"/>
    <s v="Low"/>
    <x v="0"/>
    <s v="Moderate"/>
    <n v="1"/>
  </r>
  <r>
    <s v="U01681"/>
    <n v="35"/>
    <x v="1"/>
    <s v="Other"/>
    <n v="4.24"/>
    <n v="5.35"/>
    <n v="2.88"/>
    <n v="4.96"/>
    <n v="7.68"/>
    <n v="8.23"/>
    <n v="-0.55000000000000071"/>
    <n v="158"/>
    <n v="38"/>
    <n v="8.9622641509433958"/>
    <n v="6.46"/>
    <s v="Low"/>
    <x v="0"/>
    <s v="Moderate"/>
    <n v="1"/>
  </r>
  <r>
    <s v="U01682"/>
    <n v="32"/>
    <x v="1"/>
    <s v="Female"/>
    <n v="8.3699999999999992"/>
    <n v="4.72"/>
    <n v="3.87"/>
    <n v="1.32"/>
    <n v="8.51"/>
    <n v="8.59"/>
    <n v="-8.0000000000000071E-2"/>
    <n v="56"/>
    <n v="23"/>
    <n v="2.7479091995221032"/>
    <n v="10.199999999999999"/>
    <s v="High"/>
    <x v="0"/>
    <s v="Severe"/>
    <n v="1"/>
  </r>
  <r>
    <s v="U01683"/>
    <n v="28"/>
    <x v="1"/>
    <s v="Male"/>
    <n v="11.14"/>
    <n v="3.07"/>
    <n v="3.16"/>
    <n v="2.4700000000000002"/>
    <n v="8.8699999999999992"/>
    <n v="6.23"/>
    <n v="2.6399999999999988"/>
    <n v="125"/>
    <n v="94"/>
    <n v="8.438061041292638"/>
    <n v="12.04"/>
    <s v="Low"/>
    <x v="1"/>
    <s v="Severe"/>
    <n v="1"/>
  </r>
  <r>
    <s v="U01684"/>
    <n v="18"/>
    <x v="0"/>
    <s v="Other"/>
    <n v="5.65"/>
    <n v="1.38"/>
    <n v="0.38"/>
    <n v="4.74"/>
    <n v="8.7799999999999994"/>
    <n v="1.7599999999999998"/>
    <n v="7.02"/>
    <n v="161"/>
    <n v="99"/>
    <n v="17.522123893805308"/>
    <n v="6.42"/>
    <s v="Low"/>
    <x v="1"/>
    <s v="None"/>
    <n v="0"/>
  </r>
  <r>
    <s v="U01685"/>
    <n v="23"/>
    <x v="0"/>
    <s v="Other"/>
    <n v="10.08"/>
    <n v="5.86"/>
    <n v="1.38"/>
    <n v="0.6"/>
    <n v="7.5"/>
    <n v="7.24"/>
    <n v="0.25999999999999979"/>
    <n v="248"/>
    <n v="116"/>
    <n v="11.507936507936508"/>
    <n v="10.87"/>
    <s v="Low"/>
    <x v="0"/>
    <s v="Severe"/>
    <n v="1"/>
  </r>
  <r>
    <s v="U01686"/>
    <n v="23"/>
    <x v="0"/>
    <s v="Other"/>
    <n v="4.97"/>
    <n v="1.95"/>
    <n v="1.63"/>
    <n v="0.8"/>
    <n v="5.08"/>
    <n v="3.58"/>
    <n v="1.5"/>
    <n v="82"/>
    <n v="148"/>
    <n v="29.77867203219316"/>
    <n v="5.83"/>
    <s v="Low"/>
    <x v="0"/>
    <s v="None"/>
    <n v="0"/>
  </r>
  <r>
    <s v="U01687"/>
    <n v="23"/>
    <x v="0"/>
    <s v="Male"/>
    <n v="4.8"/>
    <n v="5.47"/>
    <n v="2.27"/>
    <n v="5.95"/>
    <n v="7.32"/>
    <n v="7.74"/>
    <n v="-0.41999999999999993"/>
    <n v="37"/>
    <n v="104"/>
    <n v="21.666666666666668"/>
    <n v="5.52"/>
    <s v="Low"/>
    <x v="1"/>
    <s v="Severe"/>
    <n v="1"/>
  </r>
  <r>
    <s v="U01688"/>
    <n v="33"/>
    <x v="1"/>
    <s v="Other"/>
    <n v="9.6199999999999992"/>
    <n v="2.89"/>
    <n v="1.3"/>
    <n v="5.76"/>
    <n v="7.97"/>
    <n v="4.1900000000000004"/>
    <n v="3.7799999999999994"/>
    <n v="207"/>
    <n v="81"/>
    <n v="8.4199584199584212"/>
    <n v="10.9"/>
    <s v="High"/>
    <x v="0"/>
    <s v="Severe"/>
    <n v="1"/>
  </r>
  <r>
    <s v="U01689"/>
    <n v="23"/>
    <x v="0"/>
    <s v="Male"/>
    <n v="11.04"/>
    <n v="5.88"/>
    <n v="1.68"/>
    <n v="1.7"/>
    <n v="7.35"/>
    <n v="7.56"/>
    <n v="-0.20999999999999996"/>
    <n v="118"/>
    <n v="21"/>
    <n v="1.9021739130434785"/>
    <n v="11.81"/>
    <s v="Low"/>
    <x v="1"/>
    <s v="Moderate"/>
    <n v="1"/>
  </r>
  <r>
    <s v="U01690"/>
    <n v="29"/>
    <x v="1"/>
    <s v="Female"/>
    <n v="7.49"/>
    <n v="4.59"/>
    <n v="2.5"/>
    <n v="1.63"/>
    <n v="7.79"/>
    <n v="7.09"/>
    <n v="0.70000000000000018"/>
    <n v="145"/>
    <n v="53"/>
    <n v="7.0761014686248327"/>
    <n v="8.64"/>
    <s v="Medium"/>
    <x v="1"/>
    <s v="Moderate"/>
    <n v="1"/>
  </r>
  <r>
    <s v="U01691"/>
    <n v="31"/>
    <x v="1"/>
    <s v="Male"/>
    <n v="7.81"/>
    <n v="1.4"/>
    <n v="1.27"/>
    <n v="1.06"/>
    <n v="7.56"/>
    <n v="2.67"/>
    <n v="4.8899999999999997"/>
    <n v="231"/>
    <n v="132"/>
    <n v="16.901408450704228"/>
    <n v="9.98"/>
    <s v="Low"/>
    <x v="1"/>
    <s v="Moderate"/>
    <n v="1"/>
  </r>
  <r>
    <s v="U01692"/>
    <n v="34"/>
    <x v="1"/>
    <s v="Other"/>
    <n v="6.53"/>
    <n v="2.8"/>
    <n v="3.24"/>
    <n v="5.64"/>
    <n v="8.69"/>
    <n v="6.04"/>
    <n v="2.6499999999999995"/>
    <n v="220"/>
    <n v="117"/>
    <n v="17.91730474732006"/>
    <n v="9.41"/>
    <s v="Low"/>
    <x v="1"/>
    <s v="Mild"/>
    <n v="0"/>
  </r>
  <r>
    <s v="U01693"/>
    <n v="32"/>
    <x v="1"/>
    <s v="Other"/>
    <n v="10.95"/>
    <n v="2.75"/>
    <n v="2.1800000000000002"/>
    <n v="3.31"/>
    <n v="8.3000000000000007"/>
    <n v="4.93"/>
    <n v="3.370000000000001"/>
    <n v="222"/>
    <n v="174"/>
    <n v="15.890410958904111"/>
    <n v="12.18"/>
    <s v="Medium"/>
    <x v="0"/>
    <s v="Moderate"/>
    <n v="1"/>
  </r>
  <r>
    <s v="U01694"/>
    <n v="19"/>
    <x v="0"/>
    <s v="Male"/>
    <n v="8.75"/>
    <n v="2.4900000000000002"/>
    <n v="0.15"/>
    <n v="5.86"/>
    <n v="4.99"/>
    <n v="2.64"/>
    <n v="2.35"/>
    <n v="150"/>
    <n v="92"/>
    <n v="10.514285714285714"/>
    <n v="10.5"/>
    <s v="Medium"/>
    <x v="1"/>
    <s v="Moderate"/>
    <n v="1"/>
  </r>
  <r>
    <s v="U01695"/>
    <n v="25"/>
    <x v="0"/>
    <s v="Female"/>
    <n v="5.82"/>
    <n v="2"/>
    <n v="0.84"/>
    <n v="0.8"/>
    <n v="7.77"/>
    <n v="2.84"/>
    <n v="4.93"/>
    <n v="244"/>
    <n v="111"/>
    <n v="19.072164948453608"/>
    <n v="7.69"/>
    <s v="Low"/>
    <x v="0"/>
    <s v="None"/>
    <n v="0"/>
  </r>
  <r>
    <s v="U01696"/>
    <n v="31"/>
    <x v="1"/>
    <s v="Other"/>
    <n v="10.59"/>
    <n v="3.83"/>
    <n v="3"/>
    <n v="1.4"/>
    <n v="5.66"/>
    <n v="6.83"/>
    <n v="-1.17"/>
    <n v="221"/>
    <n v="59"/>
    <n v="5.571293673276676"/>
    <n v="11.13"/>
    <s v="Medium"/>
    <x v="1"/>
    <s v="Severe"/>
    <n v="1"/>
  </r>
  <r>
    <s v="U01697"/>
    <n v="20"/>
    <x v="0"/>
    <s v="Other"/>
    <n v="9.9"/>
    <n v="1.06"/>
    <n v="2.84"/>
    <n v="3.21"/>
    <n v="5.38"/>
    <n v="3.9"/>
    <n v="1.48"/>
    <n v="160"/>
    <n v="35"/>
    <n v="3.535353535353535"/>
    <n v="11.73"/>
    <s v="Medium"/>
    <x v="0"/>
    <s v="Moderate"/>
    <n v="1"/>
  </r>
  <r>
    <s v="U01698"/>
    <n v="31"/>
    <x v="1"/>
    <s v="Other"/>
    <n v="5.0999999999999996"/>
    <n v="1.74"/>
    <n v="2.71"/>
    <n v="4.84"/>
    <n v="6.75"/>
    <n v="4.45"/>
    <n v="2.2999999999999998"/>
    <n v="241"/>
    <n v="143"/>
    <n v="28.039215686274513"/>
    <n v="7.62"/>
    <s v="High"/>
    <x v="0"/>
    <s v="Mild"/>
    <n v="0"/>
  </r>
  <r>
    <s v="U01699"/>
    <n v="31"/>
    <x v="1"/>
    <s v="Male"/>
    <n v="7.83"/>
    <n v="5.96"/>
    <n v="1.62"/>
    <n v="5.26"/>
    <n v="4.58"/>
    <n v="7.58"/>
    <n v="-3"/>
    <n v="236"/>
    <n v="40"/>
    <n v="5.1085568326947639"/>
    <n v="10.37"/>
    <s v="Low"/>
    <x v="0"/>
    <s v="Moderate"/>
    <n v="1"/>
  </r>
  <r>
    <s v="U01700"/>
    <n v="29"/>
    <x v="1"/>
    <s v="Other"/>
    <n v="5.8"/>
    <n v="4.1100000000000003"/>
    <n v="1.1200000000000001"/>
    <n v="4.91"/>
    <n v="5.34"/>
    <n v="5.23"/>
    <n v="0.10999999999999943"/>
    <n v="240"/>
    <n v="22"/>
    <n v="3.7931034482758621"/>
    <n v="6.6"/>
    <s v="Medium"/>
    <x v="0"/>
    <s v="Severe"/>
    <n v="1"/>
  </r>
  <r>
    <s v="U01701"/>
    <n v="34"/>
    <x v="1"/>
    <s v="Male"/>
    <n v="6.81"/>
    <n v="5.03"/>
    <n v="0.96"/>
    <n v="1.28"/>
    <n v="7.71"/>
    <n v="5.99"/>
    <n v="1.7199999999999998"/>
    <n v="184"/>
    <n v="144"/>
    <n v="21.145374449339208"/>
    <n v="8.27"/>
    <s v="Low"/>
    <x v="0"/>
    <s v="Moderate"/>
    <n v="1"/>
  </r>
  <r>
    <s v="U01702"/>
    <n v="24"/>
    <x v="0"/>
    <s v="Male"/>
    <n v="3.95"/>
    <n v="2.96"/>
    <n v="3.31"/>
    <n v="3.93"/>
    <n v="8.61"/>
    <n v="6.27"/>
    <n v="2.34"/>
    <n v="32"/>
    <n v="35"/>
    <n v="8.8607594936708853"/>
    <n v="4.67"/>
    <s v="Medium"/>
    <x v="0"/>
    <s v="None"/>
    <n v="0"/>
  </r>
  <r>
    <s v="U01703"/>
    <n v="27"/>
    <x v="1"/>
    <s v="Other"/>
    <n v="11.27"/>
    <n v="3.11"/>
    <n v="0.47"/>
    <n v="1.0900000000000001"/>
    <n v="7.6"/>
    <n v="3.58"/>
    <n v="4.0199999999999996"/>
    <n v="211"/>
    <n v="40"/>
    <n v="3.5492457852706303"/>
    <n v="13.24"/>
    <s v="Medium"/>
    <x v="1"/>
    <s v="Moderate"/>
    <n v="1"/>
  </r>
  <r>
    <s v="U01704"/>
    <n v="21"/>
    <x v="0"/>
    <s v="Other"/>
    <n v="10.96"/>
    <n v="4.67"/>
    <n v="3.54"/>
    <n v="1.36"/>
    <n v="8.94"/>
    <n v="8.2100000000000009"/>
    <n v="0.72999999999999865"/>
    <n v="110"/>
    <n v="172"/>
    <n v="15.693430656934305"/>
    <n v="13.9"/>
    <s v="Low"/>
    <x v="1"/>
    <s v="Moderate"/>
    <n v="1"/>
  </r>
  <r>
    <s v="U01705"/>
    <n v="27"/>
    <x v="1"/>
    <s v="Male"/>
    <n v="10.61"/>
    <n v="4"/>
    <n v="3.29"/>
    <n v="2.31"/>
    <n v="6.14"/>
    <n v="7.29"/>
    <n v="-1.1500000000000004"/>
    <n v="22"/>
    <n v="175"/>
    <n v="16.493873704052781"/>
    <n v="11.41"/>
    <s v="Low"/>
    <x v="1"/>
    <s v="Severe"/>
    <n v="1"/>
  </r>
  <r>
    <s v="U01706"/>
    <n v="28"/>
    <x v="1"/>
    <s v="Female"/>
    <n v="7.77"/>
    <n v="4.38"/>
    <n v="0.09"/>
    <n v="5.57"/>
    <n v="7.01"/>
    <n v="4.47"/>
    <n v="2.54"/>
    <n v="193"/>
    <n v="128"/>
    <n v="16.473616473616474"/>
    <n v="9.58"/>
    <s v="Low"/>
    <x v="1"/>
    <s v="Moderate"/>
    <n v="1"/>
  </r>
  <r>
    <s v="U01707"/>
    <n v="19"/>
    <x v="0"/>
    <s v="Male"/>
    <n v="9.44"/>
    <n v="3.07"/>
    <n v="3.78"/>
    <n v="1.08"/>
    <n v="4.62"/>
    <n v="6.85"/>
    <n v="-2.2299999999999995"/>
    <n v="196"/>
    <n v="146"/>
    <n v="15.466101694915254"/>
    <n v="10.220000000000001"/>
    <s v="High"/>
    <x v="1"/>
    <s v="Moderate"/>
    <n v="1"/>
  </r>
  <r>
    <s v="U01708"/>
    <n v="24"/>
    <x v="0"/>
    <s v="Male"/>
    <n v="9.09"/>
    <n v="5.34"/>
    <n v="2.35"/>
    <n v="5.93"/>
    <n v="5.63"/>
    <n v="7.6899999999999995"/>
    <n v="-2.0599999999999996"/>
    <n v="145"/>
    <n v="45"/>
    <n v="4.9504950495049505"/>
    <n v="10.93"/>
    <s v="Medium"/>
    <x v="1"/>
    <s v="Moderate"/>
    <n v="1"/>
  </r>
  <r>
    <s v="U01709"/>
    <n v="32"/>
    <x v="1"/>
    <s v="Female"/>
    <n v="10.9"/>
    <n v="3.58"/>
    <n v="0.42"/>
    <n v="5.47"/>
    <n v="5.32"/>
    <n v="4"/>
    <n v="1.3200000000000003"/>
    <n v="93"/>
    <n v="155"/>
    <n v="14.220183486238531"/>
    <n v="11.44"/>
    <s v="High"/>
    <x v="1"/>
    <s v="Severe"/>
    <n v="1"/>
  </r>
  <r>
    <s v="U01710"/>
    <n v="34"/>
    <x v="1"/>
    <s v="Male"/>
    <n v="3.28"/>
    <n v="1.43"/>
    <n v="1.03"/>
    <n v="5.27"/>
    <n v="5.37"/>
    <n v="2.46"/>
    <n v="2.91"/>
    <n v="216"/>
    <n v="49"/>
    <n v="14.939024390243903"/>
    <n v="4.3099999999999996"/>
    <s v="Medium"/>
    <x v="0"/>
    <s v="None"/>
    <n v="0"/>
  </r>
  <r>
    <s v="U01711"/>
    <n v="30"/>
    <x v="1"/>
    <s v="Female"/>
    <n v="8.27"/>
    <n v="4.84"/>
    <n v="1.54"/>
    <n v="4.18"/>
    <n v="6.22"/>
    <n v="6.38"/>
    <n v="-0.16000000000000014"/>
    <n v="110"/>
    <n v="131"/>
    <n v="15.840386940749699"/>
    <n v="9.42"/>
    <s v="High"/>
    <x v="1"/>
    <s v="Moderate"/>
    <n v="1"/>
  </r>
  <r>
    <s v="U01712"/>
    <n v="32"/>
    <x v="1"/>
    <s v="Male"/>
    <n v="9.14"/>
    <n v="2.46"/>
    <n v="1.75"/>
    <n v="4.3"/>
    <n v="5.61"/>
    <n v="4.21"/>
    <n v="1.4000000000000004"/>
    <n v="237"/>
    <n v="108"/>
    <n v="11.816192560175054"/>
    <n v="11.38"/>
    <s v="Low"/>
    <x v="0"/>
    <s v="Severe"/>
    <n v="1"/>
  </r>
  <r>
    <s v="U01713"/>
    <n v="21"/>
    <x v="0"/>
    <s v="Female"/>
    <n v="10.55"/>
    <n v="5.42"/>
    <n v="3.29"/>
    <n v="2.64"/>
    <n v="4.5199999999999996"/>
    <n v="8.7100000000000009"/>
    <n v="-4.1900000000000013"/>
    <n v="22"/>
    <n v="70"/>
    <n v="6.6350710900473926"/>
    <n v="11.54"/>
    <s v="Low"/>
    <x v="1"/>
    <s v="Moderate"/>
    <n v="1"/>
  </r>
  <r>
    <s v="U01714"/>
    <n v="24"/>
    <x v="0"/>
    <s v="Male"/>
    <n v="9.33"/>
    <n v="4.32"/>
    <n v="2.48"/>
    <n v="5.26"/>
    <n v="7.1"/>
    <n v="6.8000000000000007"/>
    <n v="0.29999999999999893"/>
    <n v="93"/>
    <n v="153"/>
    <n v="16.39871382636656"/>
    <n v="11.97"/>
    <s v="High"/>
    <x v="0"/>
    <s v="Moderate"/>
    <n v="1"/>
  </r>
  <r>
    <s v="U01715"/>
    <n v="18"/>
    <x v="0"/>
    <s v="Female"/>
    <n v="5.71"/>
    <n v="1.0900000000000001"/>
    <n v="1.7"/>
    <n v="4.95"/>
    <n v="4.84"/>
    <n v="2.79"/>
    <n v="2.0499999999999998"/>
    <n v="23"/>
    <n v="95"/>
    <n v="16.637478108581437"/>
    <n v="8.36"/>
    <s v="Low"/>
    <x v="0"/>
    <s v="None"/>
    <n v="0"/>
  </r>
  <r>
    <s v="U01716"/>
    <n v="20"/>
    <x v="0"/>
    <s v="Male"/>
    <n v="6.39"/>
    <n v="4.46"/>
    <n v="3.05"/>
    <n v="4.43"/>
    <n v="8.9499999999999993"/>
    <n v="7.51"/>
    <n v="1.4399999999999995"/>
    <n v="198"/>
    <n v="89"/>
    <n v="13.928012519561817"/>
    <n v="7.9"/>
    <s v="Low"/>
    <x v="0"/>
    <s v="Severe"/>
    <n v="1"/>
  </r>
  <r>
    <s v="U01717"/>
    <n v="27"/>
    <x v="1"/>
    <s v="Male"/>
    <n v="7.95"/>
    <n v="1.01"/>
    <n v="1.3"/>
    <n v="5.01"/>
    <n v="8.4600000000000009"/>
    <n v="2.31"/>
    <n v="6.15"/>
    <n v="90"/>
    <n v="142"/>
    <n v="17.861635220125788"/>
    <n v="9.5"/>
    <s v="Low"/>
    <x v="1"/>
    <s v="Moderate"/>
    <n v="1"/>
  </r>
  <r>
    <s v="U01718"/>
    <n v="28"/>
    <x v="1"/>
    <s v="Male"/>
    <n v="7.25"/>
    <n v="3.53"/>
    <n v="1.28"/>
    <n v="4.71"/>
    <n v="8.39"/>
    <n v="4.8099999999999996"/>
    <n v="3.580000000000001"/>
    <n v="55"/>
    <n v="154"/>
    <n v="21.241379310344829"/>
    <n v="9.68"/>
    <s v="Medium"/>
    <x v="1"/>
    <s v="Moderate"/>
    <n v="1"/>
  </r>
  <r>
    <s v="U01719"/>
    <n v="22"/>
    <x v="0"/>
    <s v="Male"/>
    <n v="5.1100000000000003"/>
    <n v="2.5499999999999998"/>
    <n v="2.25"/>
    <n v="3.29"/>
    <n v="6.04"/>
    <n v="4.8"/>
    <n v="1.2400000000000002"/>
    <n v="86"/>
    <n v="54"/>
    <n v="10.567514677103718"/>
    <n v="6.55"/>
    <s v="High"/>
    <x v="0"/>
    <s v="Mild"/>
    <n v="0"/>
  </r>
  <r>
    <s v="U01720"/>
    <n v="25"/>
    <x v="0"/>
    <s v="Male"/>
    <n v="9.61"/>
    <n v="0.6"/>
    <n v="1.18"/>
    <n v="2.11"/>
    <n v="7.91"/>
    <n v="1.7799999999999998"/>
    <n v="6.1300000000000008"/>
    <n v="235"/>
    <n v="109"/>
    <n v="11.342351716961499"/>
    <n v="12.04"/>
    <s v="Medium"/>
    <x v="1"/>
    <s v="Severe"/>
    <n v="1"/>
  </r>
  <r>
    <s v="U01721"/>
    <n v="19"/>
    <x v="0"/>
    <s v="Female"/>
    <n v="6.22"/>
    <n v="2.93"/>
    <n v="0.11"/>
    <n v="1.62"/>
    <n v="8.2200000000000006"/>
    <n v="3.04"/>
    <n v="5.1800000000000006"/>
    <n v="138"/>
    <n v="46"/>
    <n v="7.3954983922829589"/>
    <n v="7.62"/>
    <s v="Medium"/>
    <x v="1"/>
    <s v="Mild"/>
    <n v="0"/>
  </r>
  <r>
    <s v="U01722"/>
    <n v="19"/>
    <x v="0"/>
    <s v="Other"/>
    <n v="4.95"/>
    <n v="3.18"/>
    <n v="1.23"/>
    <n v="1.76"/>
    <n v="4.57"/>
    <n v="4.41"/>
    <n v="0.16000000000000014"/>
    <n v="67"/>
    <n v="128"/>
    <n v="25.858585858585858"/>
    <n v="6.19"/>
    <s v="Low"/>
    <x v="1"/>
    <s v="Mild"/>
    <n v="0"/>
  </r>
  <r>
    <s v="U01723"/>
    <n v="32"/>
    <x v="1"/>
    <s v="Male"/>
    <n v="9.0500000000000007"/>
    <n v="2.61"/>
    <n v="0.65"/>
    <n v="1.45"/>
    <n v="5.67"/>
    <n v="3.26"/>
    <n v="2.41"/>
    <n v="212"/>
    <n v="115"/>
    <n v="12.707182320441987"/>
    <n v="11.26"/>
    <s v="Medium"/>
    <x v="0"/>
    <s v="Severe"/>
    <n v="1"/>
  </r>
  <r>
    <s v="U01724"/>
    <n v="35"/>
    <x v="1"/>
    <s v="Female"/>
    <n v="7.65"/>
    <n v="2.15"/>
    <n v="0.18"/>
    <n v="2.79"/>
    <n v="5.63"/>
    <n v="2.33"/>
    <n v="3.3"/>
    <n v="22"/>
    <n v="129"/>
    <n v="16.862745098039216"/>
    <n v="9.7799999999999994"/>
    <s v="Medium"/>
    <x v="0"/>
    <s v="Mild"/>
    <n v="0"/>
  </r>
  <r>
    <s v="U01725"/>
    <n v="20"/>
    <x v="0"/>
    <s v="Male"/>
    <n v="10.74"/>
    <n v="4.3899999999999997"/>
    <n v="3.77"/>
    <n v="1.65"/>
    <n v="6.97"/>
    <n v="8.16"/>
    <n v="-1.1900000000000004"/>
    <n v="122"/>
    <n v="136"/>
    <n v="12.662942271880819"/>
    <n v="12.28"/>
    <s v="Low"/>
    <x v="1"/>
    <s v="Moderate"/>
    <n v="1"/>
  </r>
  <r>
    <s v="U01726"/>
    <n v="34"/>
    <x v="1"/>
    <s v="Male"/>
    <n v="6.88"/>
    <n v="3.27"/>
    <n v="1.9"/>
    <n v="0.79"/>
    <n v="8.5299999999999994"/>
    <n v="5.17"/>
    <n v="3.3599999999999994"/>
    <n v="197"/>
    <n v="22"/>
    <n v="3.1976744186046511"/>
    <n v="9.3699999999999992"/>
    <s v="High"/>
    <x v="1"/>
    <s v="Mild"/>
    <n v="0"/>
  </r>
  <r>
    <s v="U01727"/>
    <n v="19"/>
    <x v="0"/>
    <s v="Male"/>
    <n v="9.25"/>
    <n v="4.79"/>
    <n v="3.11"/>
    <n v="1.93"/>
    <n v="6.06"/>
    <n v="7.9"/>
    <n v="-1.8400000000000007"/>
    <n v="26"/>
    <n v="149"/>
    <n v="16.108108108108109"/>
    <n v="12.11"/>
    <s v="High"/>
    <x v="0"/>
    <s v="Severe"/>
    <n v="1"/>
  </r>
  <r>
    <s v="U01728"/>
    <n v="31"/>
    <x v="1"/>
    <s v="Female"/>
    <n v="9.68"/>
    <n v="5.76"/>
    <n v="1.31"/>
    <n v="5.2"/>
    <n v="6.43"/>
    <n v="7.07"/>
    <n v="-0.64000000000000057"/>
    <n v="85"/>
    <n v="17"/>
    <n v="1.7561983471074381"/>
    <n v="10.97"/>
    <s v="High"/>
    <x v="1"/>
    <s v="Severe"/>
    <n v="1"/>
  </r>
  <r>
    <s v="U01729"/>
    <n v="19"/>
    <x v="0"/>
    <s v="Other"/>
    <n v="9.6300000000000008"/>
    <n v="3.25"/>
    <n v="3.53"/>
    <n v="3.25"/>
    <n v="6.03"/>
    <n v="6.7799999999999994"/>
    <n v="-0.74999999999999911"/>
    <n v="85"/>
    <n v="55"/>
    <n v="5.7113187954309446"/>
    <n v="11.22"/>
    <s v="Low"/>
    <x v="0"/>
    <s v="Moderate"/>
    <n v="1"/>
  </r>
  <r>
    <s v="U01730"/>
    <n v="26"/>
    <x v="1"/>
    <s v="Other"/>
    <n v="4.32"/>
    <n v="1.5"/>
    <n v="0.84"/>
    <n v="2.71"/>
    <n v="8.27"/>
    <n v="2.34"/>
    <n v="5.93"/>
    <n v="136"/>
    <n v="67"/>
    <n v="15.509259259259258"/>
    <n v="5.27"/>
    <s v="High"/>
    <x v="0"/>
    <s v="None"/>
    <n v="0"/>
  </r>
  <r>
    <s v="U01731"/>
    <n v="22"/>
    <x v="0"/>
    <s v="Female"/>
    <n v="7.34"/>
    <n v="1.0900000000000001"/>
    <n v="0.3"/>
    <n v="3.06"/>
    <n v="6.17"/>
    <n v="1.3900000000000001"/>
    <n v="4.7799999999999994"/>
    <n v="247"/>
    <n v="140"/>
    <n v="19.073569482288828"/>
    <n v="8.9"/>
    <s v="Low"/>
    <x v="1"/>
    <s v="Mild"/>
    <n v="0"/>
  </r>
  <r>
    <s v="U01732"/>
    <n v="23"/>
    <x v="0"/>
    <s v="Female"/>
    <n v="3.51"/>
    <n v="2.12"/>
    <n v="2.4700000000000002"/>
    <n v="3.49"/>
    <n v="5.01"/>
    <n v="4.59"/>
    <n v="0.41999999999999993"/>
    <n v="88"/>
    <n v="156"/>
    <n v="44.44444444444445"/>
    <n v="5.0199999999999996"/>
    <s v="High"/>
    <x v="0"/>
    <s v="None"/>
    <n v="0"/>
  </r>
  <r>
    <s v="U01733"/>
    <n v="23"/>
    <x v="0"/>
    <s v="Male"/>
    <n v="11.46"/>
    <n v="5.0999999999999996"/>
    <n v="3.82"/>
    <n v="0.54"/>
    <n v="7.13"/>
    <n v="8.92"/>
    <n v="-1.79"/>
    <n v="226"/>
    <n v="60"/>
    <n v="5.2356020942408374"/>
    <n v="12.43"/>
    <s v="Low"/>
    <x v="1"/>
    <s v="Moderate"/>
    <n v="1"/>
  </r>
  <r>
    <s v="U01734"/>
    <n v="26"/>
    <x v="1"/>
    <s v="Female"/>
    <n v="4.66"/>
    <n v="2.69"/>
    <n v="1.98"/>
    <n v="0.93"/>
    <n v="6.4"/>
    <n v="4.67"/>
    <n v="1.7300000000000004"/>
    <n v="26"/>
    <n v="33"/>
    <n v="7.0815450643776821"/>
    <n v="6.29"/>
    <s v="Low"/>
    <x v="0"/>
    <s v="None"/>
    <n v="0"/>
  </r>
  <r>
    <s v="U01735"/>
    <n v="24"/>
    <x v="0"/>
    <s v="Male"/>
    <n v="7.01"/>
    <n v="4.78"/>
    <n v="3.55"/>
    <n v="4.2699999999999996"/>
    <n v="8.74"/>
    <n v="8.33"/>
    <n v="0.41000000000000014"/>
    <n v="94"/>
    <n v="164"/>
    <n v="23.395149786019971"/>
    <n v="8.01"/>
    <s v="Low"/>
    <x v="1"/>
    <s v="Severe"/>
    <n v="1"/>
  </r>
  <r>
    <s v="U01736"/>
    <n v="26"/>
    <x v="1"/>
    <s v="Other"/>
    <n v="11.25"/>
    <n v="2.57"/>
    <n v="0.9"/>
    <n v="1.1200000000000001"/>
    <n v="8.14"/>
    <n v="3.4699999999999998"/>
    <n v="4.6700000000000008"/>
    <n v="60"/>
    <n v="159"/>
    <n v="14.133333333333333"/>
    <n v="12.45"/>
    <s v="Medium"/>
    <x v="1"/>
    <s v="Moderate"/>
    <n v="1"/>
  </r>
  <r>
    <s v="U01737"/>
    <n v="18"/>
    <x v="0"/>
    <s v="Other"/>
    <n v="7.86"/>
    <n v="5.77"/>
    <n v="0.13"/>
    <n v="2.69"/>
    <n v="8.68"/>
    <n v="5.8999999999999995"/>
    <n v="2.7800000000000002"/>
    <n v="86"/>
    <n v="30"/>
    <n v="3.8167938931297707"/>
    <n v="8.75"/>
    <s v="Medium"/>
    <x v="1"/>
    <s v="Moderate"/>
    <n v="1"/>
  </r>
  <r>
    <s v="U01738"/>
    <n v="25"/>
    <x v="0"/>
    <s v="Male"/>
    <n v="9.64"/>
    <n v="1.74"/>
    <n v="1.85"/>
    <n v="1.37"/>
    <n v="7.91"/>
    <n v="3.59"/>
    <n v="4.32"/>
    <n v="66"/>
    <n v="153"/>
    <n v="15.871369294605808"/>
    <n v="12.29"/>
    <s v="Low"/>
    <x v="0"/>
    <s v="Severe"/>
    <n v="1"/>
  </r>
  <r>
    <s v="U01739"/>
    <n v="29"/>
    <x v="1"/>
    <s v="Male"/>
    <n v="8.8699999999999992"/>
    <n v="2.14"/>
    <n v="3.09"/>
    <n v="4.99"/>
    <n v="4.7699999999999996"/>
    <n v="5.23"/>
    <n v="-0.46000000000000085"/>
    <n v="232"/>
    <n v="125"/>
    <n v="14.092446448703496"/>
    <n v="11.17"/>
    <s v="Medium"/>
    <x v="1"/>
    <s v="Severe"/>
    <n v="1"/>
  </r>
  <r>
    <s v="U01740"/>
    <n v="32"/>
    <x v="1"/>
    <s v="Female"/>
    <n v="10.77"/>
    <n v="3.54"/>
    <n v="1.21"/>
    <n v="5.87"/>
    <n v="7.15"/>
    <n v="4.75"/>
    <n v="2.4000000000000004"/>
    <n v="87"/>
    <n v="174"/>
    <n v="16.15598885793872"/>
    <n v="13.14"/>
    <s v="High"/>
    <x v="1"/>
    <s v="Moderate"/>
    <n v="1"/>
  </r>
  <r>
    <s v="U01741"/>
    <n v="18"/>
    <x v="0"/>
    <s v="Other"/>
    <n v="7.55"/>
    <n v="3.5"/>
    <n v="1.21"/>
    <n v="0.52"/>
    <n v="7.87"/>
    <n v="4.71"/>
    <n v="3.16"/>
    <n v="113"/>
    <n v="120"/>
    <n v="15.894039735099339"/>
    <n v="10.17"/>
    <s v="Low"/>
    <x v="0"/>
    <s v="Mild"/>
    <n v="0"/>
  </r>
  <r>
    <s v="U01742"/>
    <n v="18"/>
    <x v="0"/>
    <s v="Male"/>
    <n v="8.99"/>
    <n v="5.57"/>
    <n v="2.2599999999999998"/>
    <n v="5.13"/>
    <n v="5.27"/>
    <n v="7.83"/>
    <n v="-2.5600000000000005"/>
    <n v="31"/>
    <n v="57"/>
    <n v="6.3403781979977749"/>
    <n v="9.9600000000000009"/>
    <s v="Low"/>
    <x v="1"/>
    <s v="Severe"/>
    <n v="1"/>
  </r>
  <r>
    <s v="U01743"/>
    <n v="19"/>
    <x v="0"/>
    <s v="Male"/>
    <n v="5.52"/>
    <n v="3.48"/>
    <n v="3.66"/>
    <n v="3.72"/>
    <n v="5.28"/>
    <n v="7.1400000000000006"/>
    <n v="-1.8600000000000003"/>
    <n v="60"/>
    <n v="104"/>
    <n v="18.840579710144929"/>
    <n v="8.41"/>
    <s v="Low"/>
    <x v="0"/>
    <s v="None"/>
    <n v="0"/>
  </r>
  <r>
    <s v="U01744"/>
    <n v="23"/>
    <x v="0"/>
    <s v="Female"/>
    <n v="5.2"/>
    <n v="0.87"/>
    <n v="0.62"/>
    <n v="2.56"/>
    <n v="7.43"/>
    <n v="1.49"/>
    <n v="5.9399999999999995"/>
    <n v="104"/>
    <n v="103"/>
    <n v="19.807692307692307"/>
    <n v="7.83"/>
    <s v="Low"/>
    <x v="0"/>
    <s v="None"/>
    <n v="0"/>
  </r>
  <r>
    <s v="U01745"/>
    <n v="27"/>
    <x v="1"/>
    <s v="Male"/>
    <n v="5.96"/>
    <n v="4.45"/>
    <n v="3.59"/>
    <n v="1.74"/>
    <n v="6.32"/>
    <n v="8.0399999999999991"/>
    <n v="-1.7199999999999989"/>
    <n v="149"/>
    <n v="156"/>
    <n v="26.174496644295303"/>
    <n v="8.48"/>
    <s v="Medium"/>
    <x v="0"/>
    <s v="Moderate"/>
    <n v="1"/>
  </r>
  <r>
    <s v="U01746"/>
    <n v="24"/>
    <x v="0"/>
    <s v="Male"/>
    <n v="10.88"/>
    <n v="2.12"/>
    <n v="0.99"/>
    <n v="5.56"/>
    <n v="7.16"/>
    <n v="3.1100000000000003"/>
    <n v="4.05"/>
    <n v="53"/>
    <n v="16"/>
    <n v="1.4705882352941175"/>
    <n v="13.41"/>
    <s v="Low"/>
    <x v="1"/>
    <s v="Moderate"/>
    <n v="1"/>
  </r>
  <r>
    <s v="U01747"/>
    <n v="22"/>
    <x v="0"/>
    <s v="Other"/>
    <n v="10.48"/>
    <n v="4.84"/>
    <n v="3.01"/>
    <n v="1"/>
    <n v="8.4600000000000009"/>
    <n v="7.85"/>
    <n v="0.61000000000000121"/>
    <n v="34"/>
    <n v="128"/>
    <n v="12.213740458015266"/>
    <n v="12.93"/>
    <s v="High"/>
    <x v="1"/>
    <s v="Severe"/>
    <n v="1"/>
  </r>
  <r>
    <s v="U01748"/>
    <n v="22"/>
    <x v="0"/>
    <s v="Male"/>
    <n v="11.56"/>
    <n v="1.1499999999999999"/>
    <n v="0.97"/>
    <n v="3.23"/>
    <n v="5.39"/>
    <n v="2.12"/>
    <n v="3.2699999999999996"/>
    <n v="143"/>
    <n v="132"/>
    <n v="11.418685121107266"/>
    <n v="12.83"/>
    <s v="Medium"/>
    <x v="1"/>
    <s v="Moderate"/>
    <n v="1"/>
  </r>
  <r>
    <s v="U01749"/>
    <n v="18"/>
    <x v="0"/>
    <s v="Female"/>
    <n v="6.46"/>
    <n v="3.77"/>
    <n v="3.47"/>
    <n v="4.03"/>
    <n v="7.05"/>
    <n v="7.24"/>
    <n v="-0.19000000000000039"/>
    <n v="250"/>
    <n v="129"/>
    <n v="19.96904024767802"/>
    <n v="7.81"/>
    <s v="Low"/>
    <x v="0"/>
    <s v="Mild"/>
    <n v="0"/>
  </r>
  <r>
    <s v="U01750"/>
    <n v="32"/>
    <x v="1"/>
    <s v="Female"/>
    <n v="3.68"/>
    <n v="1.76"/>
    <n v="1.93"/>
    <n v="1.78"/>
    <n v="6.3"/>
    <n v="3.69"/>
    <n v="2.61"/>
    <n v="128"/>
    <n v="85"/>
    <n v="23.09782608695652"/>
    <n v="5.36"/>
    <s v="Low"/>
    <x v="1"/>
    <s v="Mild"/>
    <n v="0"/>
  </r>
  <r>
    <s v="U01751"/>
    <n v="21"/>
    <x v="0"/>
    <s v="Female"/>
    <n v="11.08"/>
    <n v="1.28"/>
    <n v="0.1"/>
    <n v="3.91"/>
    <n v="5.04"/>
    <n v="1.3800000000000001"/>
    <n v="3.66"/>
    <n v="227"/>
    <n v="73"/>
    <n v="6.5884476534296033"/>
    <n v="11.65"/>
    <s v="High"/>
    <x v="0"/>
    <s v="Severe"/>
    <n v="1"/>
  </r>
  <r>
    <s v="U01752"/>
    <n v="22"/>
    <x v="0"/>
    <s v="Male"/>
    <n v="5.43"/>
    <n v="1.55"/>
    <n v="2.82"/>
    <n v="0.85"/>
    <n v="7.61"/>
    <n v="4.37"/>
    <n v="3.24"/>
    <n v="240"/>
    <n v="99"/>
    <n v="18.232044198895029"/>
    <n v="6.82"/>
    <s v="Medium"/>
    <x v="0"/>
    <s v="Mild"/>
    <n v="0"/>
  </r>
  <r>
    <s v="U01753"/>
    <n v="22"/>
    <x v="0"/>
    <s v="Female"/>
    <n v="3.9"/>
    <n v="4.0199999999999996"/>
    <n v="1.2"/>
    <n v="4.16"/>
    <n v="4.72"/>
    <n v="5.22"/>
    <n v="-0.5"/>
    <n v="237"/>
    <n v="128"/>
    <n v="32.820512820512825"/>
    <n v="5.61"/>
    <s v="High"/>
    <x v="1"/>
    <s v="Moderate"/>
    <n v="1"/>
  </r>
  <r>
    <s v="U01754"/>
    <n v="32"/>
    <x v="1"/>
    <s v="Other"/>
    <n v="8.4499999999999993"/>
    <n v="1.2"/>
    <n v="2.77"/>
    <n v="1.88"/>
    <n v="5.09"/>
    <n v="3.9699999999999998"/>
    <n v="1.1200000000000001"/>
    <n v="43"/>
    <n v="143"/>
    <n v="16.923076923076923"/>
    <n v="10.31"/>
    <s v="High"/>
    <x v="1"/>
    <s v="Severe"/>
    <n v="1"/>
  </r>
  <r>
    <s v="U01755"/>
    <n v="35"/>
    <x v="1"/>
    <s v="Other"/>
    <n v="10.119999999999999"/>
    <n v="3.75"/>
    <n v="2.94"/>
    <n v="5.83"/>
    <n v="5.86"/>
    <n v="6.6899999999999995"/>
    <n v="-0.82999999999999918"/>
    <n v="158"/>
    <n v="138"/>
    <n v="13.636363636363637"/>
    <n v="11.85"/>
    <s v="Medium"/>
    <x v="1"/>
    <s v="Severe"/>
    <n v="1"/>
  </r>
  <r>
    <s v="U01756"/>
    <n v="24"/>
    <x v="0"/>
    <s v="Female"/>
    <n v="11.65"/>
    <n v="5.34"/>
    <n v="3.03"/>
    <n v="3.74"/>
    <n v="8.94"/>
    <n v="8.3699999999999992"/>
    <n v="0.57000000000000028"/>
    <n v="130"/>
    <n v="105"/>
    <n v="9.0128755364806867"/>
    <n v="12.39"/>
    <s v="High"/>
    <x v="0"/>
    <s v="Moderate"/>
    <n v="1"/>
  </r>
  <r>
    <s v="U01757"/>
    <n v="32"/>
    <x v="1"/>
    <s v="Female"/>
    <n v="9.4499999999999993"/>
    <n v="4.16"/>
    <n v="3.84"/>
    <n v="2.0099999999999998"/>
    <n v="8.48"/>
    <n v="8"/>
    <n v="0.48000000000000043"/>
    <n v="105"/>
    <n v="177"/>
    <n v="18.730158730158731"/>
    <n v="11.21"/>
    <s v="Medium"/>
    <x v="0"/>
    <s v="Moderate"/>
    <n v="1"/>
  </r>
  <r>
    <s v="U01758"/>
    <n v="31"/>
    <x v="1"/>
    <s v="Female"/>
    <n v="9.4"/>
    <n v="3.13"/>
    <n v="1.62"/>
    <n v="1.45"/>
    <n v="7.83"/>
    <n v="4.75"/>
    <n v="3.08"/>
    <n v="88"/>
    <n v="116"/>
    <n v="12.340425531914892"/>
    <n v="11.11"/>
    <s v="High"/>
    <x v="0"/>
    <s v="Severe"/>
    <n v="1"/>
  </r>
  <r>
    <s v="U01759"/>
    <n v="24"/>
    <x v="0"/>
    <s v="Male"/>
    <n v="10.76"/>
    <n v="4.01"/>
    <n v="1.28"/>
    <n v="2.5499999999999998"/>
    <n v="8.0399999999999991"/>
    <n v="5.29"/>
    <n v="2.7499999999999991"/>
    <n v="120"/>
    <n v="58"/>
    <n v="5.3903345724907066"/>
    <n v="12.65"/>
    <s v="Low"/>
    <x v="0"/>
    <s v="Severe"/>
    <n v="1"/>
  </r>
  <r>
    <s v="U01760"/>
    <n v="21"/>
    <x v="0"/>
    <s v="Other"/>
    <n v="7.8"/>
    <n v="2.44"/>
    <n v="3.18"/>
    <n v="5.64"/>
    <n v="6.33"/>
    <n v="5.62"/>
    <n v="0.71"/>
    <n v="213"/>
    <n v="91"/>
    <n v="11.666666666666666"/>
    <n v="9.42"/>
    <s v="High"/>
    <x v="1"/>
    <s v="Mild"/>
    <n v="0"/>
  </r>
  <r>
    <s v="U01761"/>
    <n v="26"/>
    <x v="1"/>
    <s v="Male"/>
    <n v="10.93"/>
    <n v="4.05"/>
    <n v="0.36"/>
    <n v="5.7"/>
    <n v="8.07"/>
    <n v="4.41"/>
    <n v="3.66"/>
    <n v="82"/>
    <n v="85"/>
    <n v="7.7767612076852703"/>
    <n v="11.65"/>
    <s v="High"/>
    <x v="0"/>
    <s v="Moderate"/>
    <n v="1"/>
  </r>
  <r>
    <s v="U01762"/>
    <n v="31"/>
    <x v="1"/>
    <s v="Male"/>
    <n v="6.55"/>
    <n v="5.07"/>
    <n v="1.77"/>
    <n v="1.24"/>
    <n v="6.29"/>
    <n v="6.84"/>
    <n v="-0.54999999999999982"/>
    <n v="87"/>
    <n v="102"/>
    <n v="15.572519083969466"/>
    <n v="9.1199999999999992"/>
    <s v="Low"/>
    <x v="1"/>
    <s v="Severe"/>
    <n v="1"/>
  </r>
  <r>
    <s v="U01763"/>
    <n v="23"/>
    <x v="0"/>
    <s v="Female"/>
    <n v="3.6"/>
    <n v="5.0999999999999996"/>
    <n v="2.59"/>
    <n v="0.6"/>
    <n v="5.54"/>
    <n v="7.6899999999999995"/>
    <n v="-2.1499999999999995"/>
    <n v="39"/>
    <n v="27"/>
    <n v="7.5"/>
    <n v="5.94"/>
    <s v="Low"/>
    <x v="0"/>
    <s v="Moderate"/>
    <n v="1"/>
  </r>
  <r>
    <s v="U01764"/>
    <n v="24"/>
    <x v="0"/>
    <s v="Male"/>
    <n v="7.85"/>
    <n v="1.48"/>
    <n v="0.64"/>
    <n v="5.0999999999999996"/>
    <n v="4.92"/>
    <n v="2.12"/>
    <n v="2.8"/>
    <n v="171"/>
    <n v="71"/>
    <n v="9.0445859872611472"/>
    <n v="9.31"/>
    <s v="Low"/>
    <x v="0"/>
    <s v="Moderate"/>
    <n v="1"/>
  </r>
  <r>
    <s v="U01765"/>
    <n v="34"/>
    <x v="1"/>
    <s v="Male"/>
    <n v="4.29"/>
    <n v="3.17"/>
    <n v="0.15"/>
    <n v="2.7"/>
    <n v="6.3"/>
    <n v="3.32"/>
    <n v="2.98"/>
    <n v="195"/>
    <n v="122"/>
    <n v="28.438228438228439"/>
    <n v="6.87"/>
    <s v="Low"/>
    <x v="1"/>
    <s v="Mild"/>
    <n v="0"/>
  </r>
  <r>
    <s v="U01766"/>
    <n v="30"/>
    <x v="1"/>
    <s v="Male"/>
    <n v="5.53"/>
    <n v="4.4000000000000004"/>
    <n v="2.85"/>
    <n v="2.4500000000000002"/>
    <n v="4.57"/>
    <n v="7.25"/>
    <n v="-2.6799999999999997"/>
    <n v="103"/>
    <n v="73"/>
    <n v="13.200723327305605"/>
    <n v="7.19"/>
    <s v="Low"/>
    <x v="1"/>
    <s v="Severe"/>
    <n v="1"/>
  </r>
  <r>
    <s v="U01767"/>
    <n v="32"/>
    <x v="1"/>
    <s v="Female"/>
    <n v="10.44"/>
    <n v="4.12"/>
    <n v="3.43"/>
    <n v="4.2"/>
    <n v="5.43"/>
    <n v="7.5500000000000007"/>
    <n v="-2.120000000000001"/>
    <n v="242"/>
    <n v="65"/>
    <n v="6.2260536398467439"/>
    <n v="12.91"/>
    <s v="Low"/>
    <x v="0"/>
    <s v="Severe"/>
    <n v="1"/>
  </r>
  <r>
    <s v="U01768"/>
    <n v="20"/>
    <x v="0"/>
    <s v="Male"/>
    <n v="11.68"/>
    <n v="2.15"/>
    <n v="3.75"/>
    <n v="4.43"/>
    <n v="6.25"/>
    <n v="5.9"/>
    <n v="0.34999999999999964"/>
    <n v="90"/>
    <n v="88"/>
    <n v="7.5342465753424657"/>
    <n v="12.47"/>
    <s v="High"/>
    <x v="0"/>
    <s v="Severe"/>
    <n v="1"/>
  </r>
  <r>
    <s v="U01769"/>
    <n v="32"/>
    <x v="1"/>
    <s v="Other"/>
    <n v="7.23"/>
    <n v="5.42"/>
    <n v="2.09"/>
    <n v="3.12"/>
    <n v="6.39"/>
    <n v="7.51"/>
    <n v="-1.1200000000000001"/>
    <n v="212"/>
    <n v="23"/>
    <n v="3.18118948824343"/>
    <n v="8.7799999999999994"/>
    <s v="High"/>
    <x v="0"/>
    <s v="Severe"/>
    <n v="1"/>
  </r>
  <r>
    <s v="U01770"/>
    <n v="27"/>
    <x v="1"/>
    <s v="Male"/>
    <n v="4.62"/>
    <n v="5.86"/>
    <n v="3.28"/>
    <n v="5.34"/>
    <n v="8.14"/>
    <n v="9.14"/>
    <n v="-1"/>
    <n v="141"/>
    <n v="98"/>
    <n v="21.212121212121211"/>
    <n v="7.27"/>
    <s v="Low"/>
    <x v="1"/>
    <s v="Moderate"/>
    <n v="1"/>
  </r>
  <r>
    <s v="U01771"/>
    <n v="33"/>
    <x v="1"/>
    <s v="Female"/>
    <n v="8.58"/>
    <n v="3.61"/>
    <n v="0.69"/>
    <n v="4.34"/>
    <n v="4.6900000000000004"/>
    <n v="4.3"/>
    <n v="0.39000000000000057"/>
    <n v="63"/>
    <n v="88"/>
    <n v="10.256410256410255"/>
    <n v="10.48"/>
    <s v="Medium"/>
    <x v="1"/>
    <s v="Severe"/>
    <n v="1"/>
  </r>
  <r>
    <s v="U01772"/>
    <n v="20"/>
    <x v="0"/>
    <s v="Other"/>
    <n v="9.92"/>
    <n v="1.43"/>
    <n v="1.07"/>
    <n v="2.86"/>
    <n v="6.01"/>
    <n v="2.5"/>
    <n v="3.51"/>
    <n v="70"/>
    <n v="143"/>
    <n v="14.415322580645162"/>
    <n v="12.48"/>
    <s v="High"/>
    <x v="1"/>
    <s v="Severe"/>
    <n v="1"/>
  </r>
  <r>
    <s v="U01773"/>
    <n v="18"/>
    <x v="0"/>
    <s v="Other"/>
    <n v="4.49"/>
    <n v="5.31"/>
    <n v="3.09"/>
    <n v="2.5299999999999998"/>
    <n v="5.51"/>
    <n v="8.3999999999999986"/>
    <n v="-2.8899999999999988"/>
    <n v="235"/>
    <n v="50"/>
    <n v="11.135857461024498"/>
    <n v="6.04"/>
    <s v="High"/>
    <x v="0"/>
    <s v="Severe"/>
    <n v="1"/>
  </r>
  <r>
    <s v="U01774"/>
    <n v="32"/>
    <x v="1"/>
    <s v="Female"/>
    <n v="4.5599999999999996"/>
    <n v="3.34"/>
    <n v="2.94"/>
    <n v="1.96"/>
    <n v="7.44"/>
    <n v="6.2799999999999994"/>
    <n v="1.160000000000001"/>
    <n v="20"/>
    <n v="167"/>
    <n v="36.622807017543863"/>
    <n v="5.91"/>
    <s v="High"/>
    <x v="1"/>
    <s v="Mild"/>
    <n v="0"/>
  </r>
  <r>
    <s v="U01775"/>
    <n v="26"/>
    <x v="1"/>
    <s v="Female"/>
    <n v="4.57"/>
    <n v="2.65"/>
    <n v="1.1100000000000001"/>
    <n v="2.27"/>
    <n v="7.15"/>
    <n v="3.76"/>
    <n v="3.3900000000000006"/>
    <n v="24"/>
    <n v="23"/>
    <n v="5.0328227571115969"/>
    <n v="6.52"/>
    <s v="Low"/>
    <x v="1"/>
    <s v="None"/>
    <n v="0"/>
  </r>
  <r>
    <s v="U01776"/>
    <n v="31"/>
    <x v="1"/>
    <s v="Male"/>
    <n v="3.45"/>
    <n v="3.19"/>
    <n v="2.59"/>
    <n v="2.76"/>
    <n v="4.92"/>
    <n v="5.7799999999999994"/>
    <n v="-0.85999999999999943"/>
    <n v="76"/>
    <n v="131"/>
    <n v="37.971014492753618"/>
    <n v="5.21"/>
    <s v="High"/>
    <x v="1"/>
    <s v="Mild"/>
    <n v="0"/>
  </r>
  <r>
    <s v="U01777"/>
    <n v="32"/>
    <x v="1"/>
    <s v="Male"/>
    <n v="3.46"/>
    <n v="4.5"/>
    <n v="0.33"/>
    <n v="4.6399999999999997"/>
    <n v="8.2899999999999991"/>
    <n v="4.83"/>
    <n v="3.4599999999999991"/>
    <n v="239"/>
    <n v="104"/>
    <n v="30.057803468208093"/>
    <n v="6.16"/>
    <s v="Medium"/>
    <x v="1"/>
    <s v="Severe"/>
    <n v="1"/>
  </r>
  <r>
    <s v="U01778"/>
    <n v="30"/>
    <x v="1"/>
    <s v="Male"/>
    <n v="9.8000000000000007"/>
    <n v="2.72"/>
    <n v="3.7"/>
    <n v="5.46"/>
    <n v="8.02"/>
    <n v="6.42"/>
    <n v="1.5999999999999996"/>
    <n v="114"/>
    <n v="91"/>
    <n v="9.2857142857142847"/>
    <n v="12.51"/>
    <s v="Low"/>
    <x v="1"/>
    <s v="Moderate"/>
    <n v="1"/>
  </r>
  <r>
    <s v="U01779"/>
    <n v="22"/>
    <x v="0"/>
    <s v="Male"/>
    <n v="7.08"/>
    <n v="5.58"/>
    <n v="0.67"/>
    <n v="5.14"/>
    <n v="4.55"/>
    <n v="6.25"/>
    <n v="-1.7000000000000002"/>
    <n v="152"/>
    <n v="93"/>
    <n v="13.135593220338983"/>
    <n v="8.42"/>
    <s v="High"/>
    <x v="1"/>
    <s v="Severe"/>
    <n v="1"/>
  </r>
  <r>
    <s v="U01780"/>
    <n v="27"/>
    <x v="1"/>
    <s v="Other"/>
    <n v="11.79"/>
    <n v="2.5"/>
    <n v="3.01"/>
    <n v="2.86"/>
    <n v="6.02"/>
    <n v="5.51"/>
    <n v="0.50999999999999979"/>
    <n v="29"/>
    <n v="73"/>
    <n v="6.1916878710771845"/>
    <n v="14.05"/>
    <s v="Medium"/>
    <x v="1"/>
    <s v="Severe"/>
    <n v="1"/>
  </r>
  <r>
    <s v="U01781"/>
    <n v="34"/>
    <x v="1"/>
    <s v="Other"/>
    <n v="5.21"/>
    <n v="0.65"/>
    <n v="1.93"/>
    <n v="2.92"/>
    <n v="5.45"/>
    <n v="2.58"/>
    <n v="2.87"/>
    <n v="229"/>
    <n v="118"/>
    <n v="22.648752399232247"/>
    <n v="6.89"/>
    <s v="Low"/>
    <x v="0"/>
    <s v="None"/>
    <n v="0"/>
  </r>
  <r>
    <s v="U01782"/>
    <n v="23"/>
    <x v="0"/>
    <s v="Female"/>
    <n v="6.79"/>
    <n v="5.38"/>
    <n v="1.9"/>
    <n v="3.66"/>
    <n v="5.77"/>
    <n v="7.2799999999999994"/>
    <n v="-1.5099999999999998"/>
    <n v="40"/>
    <n v="172"/>
    <n v="25.331369661266567"/>
    <n v="7.33"/>
    <s v="High"/>
    <x v="1"/>
    <s v="Severe"/>
    <n v="1"/>
  </r>
  <r>
    <s v="U01783"/>
    <n v="24"/>
    <x v="0"/>
    <s v="Other"/>
    <n v="7.52"/>
    <n v="2.31"/>
    <n v="2.39"/>
    <n v="5.05"/>
    <n v="6.24"/>
    <n v="4.7"/>
    <n v="1.54"/>
    <n v="212"/>
    <n v="67"/>
    <n v="8.9095744680851077"/>
    <n v="9.4499999999999993"/>
    <s v="Low"/>
    <x v="1"/>
    <s v="Mild"/>
    <n v="0"/>
  </r>
  <r>
    <s v="U01784"/>
    <n v="34"/>
    <x v="1"/>
    <s v="Other"/>
    <n v="9.24"/>
    <n v="5.28"/>
    <n v="2.0099999999999998"/>
    <n v="3.15"/>
    <n v="6.3"/>
    <n v="7.29"/>
    <n v="-0.99000000000000021"/>
    <n v="209"/>
    <n v="95"/>
    <n v="10.281385281385282"/>
    <n v="11.74"/>
    <s v="High"/>
    <x v="1"/>
    <s v="Moderate"/>
    <n v="1"/>
  </r>
  <r>
    <s v="U01785"/>
    <n v="27"/>
    <x v="1"/>
    <s v="Other"/>
    <n v="8.14"/>
    <n v="1.26"/>
    <n v="0.47"/>
    <n v="3"/>
    <n v="5.68"/>
    <n v="1.73"/>
    <n v="3.9499999999999997"/>
    <n v="239"/>
    <n v="158"/>
    <n v="19.41031941031941"/>
    <n v="9.6999999999999993"/>
    <s v="High"/>
    <x v="0"/>
    <s v="Severe"/>
    <n v="1"/>
  </r>
  <r>
    <s v="U01786"/>
    <n v="32"/>
    <x v="1"/>
    <s v="Male"/>
    <n v="3.27"/>
    <n v="2.65"/>
    <n v="0.75"/>
    <n v="0.84"/>
    <n v="4.8099999999999996"/>
    <n v="3.4"/>
    <n v="1.4099999999999997"/>
    <n v="215"/>
    <n v="56"/>
    <n v="17.125382262996943"/>
    <n v="5.21"/>
    <s v="High"/>
    <x v="0"/>
    <s v="Mild"/>
    <n v="0"/>
  </r>
  <r>
    <s v="U01787"/>
    <n v="23"/>
    <x v="0"/>
    <s v="Other"/>
    <n v="9.9"/>
    <n v="3.3"/>
    <n v="2.46"/>
    <n v="4.2"/>
    <n v="7.05"/>
    <n v="5.76"/>
    <n v="1.29"/>
    <n v="157"/>
    <n v="55"/>
    <n v="5.5555555555555554"/>
    <n v="11.63"/>
    <s v="High"/>
    <x v="0"/>
    <s v="Severe"/>
    <n v="1"/>
  </r>
  <r>
    <s v="U01788"/>
    <n v="28"/>
    <x v="1"/>
    <s v="Female"/>
    <n v="11.69"/>
    <n v="4.7300000000000004"/>
    <n v="3.09"/>
    <n v="1.78"/>
    <n v="4.91"/>
    <n v="7.82"/>
    <n v="-2.91"/>
    <n v="208"/>
    <n v="16"/>
    <n v="1.3686911890504705"/>
    <n v="13.52"/>
    <s v="Medium"/>
    <x v="1"/>
    <s v="Moderate"/>
    <n v="1"/>
  </r>
  <r>
    <s v="U01789"/>
    <n v="27"/>
    <x v="1"/>
    <s v="Other"/>
    <n v="4.42"/>
    <n v="1.63"/>
    <n v="2.78"/>
    <n v="3.45"/>
    <n v="8.7899999999999991"/>
    <n v="4.41"/>
    <n v="4.379999999999999"/>
    <n v="80"/>
    <n v="37"/>
    <n v="8.3710407239819009"/>
    <n v="6.61"/>
    <s v="Low"/>
    <x v="1"/>
    <s v="Mild"/>
    <n v="0"/>
  </r>
  <r>
    <s v="U01790"/>
    <n v="18"/>
    <x v="0"/>
    <s v="Male"/>
    <n v="4.0199999999999996"/>
    <n v="2.4700000000000002"/>
    <n v="2.2599999999999998"/>
    <n v="5.88"/>
    <n v="6.52"/>
    <n v="4.7300000000000004"/>
    <n v="1.7899999999999991"/>
    <n v="117"/>
    <n v="168"/>
    <n v="41.791044776119406"/>
    <n v="4.97"/>
    <s v="High"/>
    <x v="1"/>
    <s v="Mild"/>
    <n v="0"/>
  </r>
  <r>
    <s v="U01791"/>
    <n v="18"/>
    <x v="0"/>
    <s v="Other"/>
    <n v="6.31"/>
    <n v="5.98"/>
    <n v="2.12"/>
    <n v="5.77"/>
    <n v="5.72"/>
    <n v="8.1000000000000014"/>
    <n v="-2.3800000000000017"/>
    <n v="163"/>
    <n v="146"/>
    <n v="23.1378763866878"/>
    <n v="8.67"/>
    <s v="Medium"/>
    <x v="0"/>
    <s v="Moderate"/>
    <n v="1"/>
  </r>
  <r>
    <s v="U01792"/>
    <n v="22"/>
    <x v="0"/>
    <s v="Other"/>
    <n v="10.050000000000001"/>
    <n v="4.32"/>
    <n v="3.29"/>
    <n v="0.91"/>
    <n v="7.76"/>
    <n v="7.61"/>
    <n v="0.14999999999999947"/>
    <n v="48"/>
    <n v="121"/>
    <n v="12.039800995024875"/>
    <n v="11.73"/>
    <s v="Low"/>
    <x v="1"/>
    <s v="Severe"/>
    <n v="1"/>
  </r>
  <r>
    <s v="U01793"/>
    <n v="26"/>
    <x v="1"/>
    <s v="Other"/>
    <n v="8.9700000000000006"/>
    <n v="4.2300000000000004"/>
    <n v="1.37"/>
    <n v="4.05"/>
    <n v="7.11"/>
    <n v="5.6000000000000005"/>
    <n v="1.5099999999999998"/>
    <n v="213"/>
    <n v="28"/>
    <n v="3.1215161649944259"/>
    <n v="9.73"/>
    <s v="High"/>
    <x v="1"/>
    <s v="Moderate"/>
    <n v="1"/>
  </r>
  <r>
    <s v="U01794"/>
    <n v="34"/>
    <x v="1"/>
    <s v="Female"/>
    <n v="3.84"/>
    <n v="0.51"/>
    <n v="3.76"/>
    <n v="4.76"/>
    <n v="5.01"/>
    <n v="4.2699999999999996"/>
    <n v="0.74000000000000021"/>
    <n v="33"/>
    <n v="168"/>
    <n v="43.75"/>
    <n v="6.78"/>
    <s v="Medium"/>
    <x v="1"/>
    <s v="None"/>
    <n v="0"/>
  </r>
  <r>
    <s v="U01795"/>
    <n v="19"/>
    <x v="0"/>
    <s v="Other"/>
    <n v="4.83"/>
    <n v="3.32"/>
    <n v="2.16"/>
    <n v="3.35"/>
    <n v="8.5399999999999991"/>
    <n v="5.48"/>
    <n v="3.0599999999999987"/>
    <n v="239"/>
    <n v="31"/>
    <n v="6.4182194616977224"/>
    <n v="6.47"/>
    <s v="Medium"/>
    <x v="0"/>
    <s v="None"/>
    <n v="0"/>
  </r>
  <r>
    <s v="U01796"/>
    <n v="31"/>
    <x v="1"/>
    <s v="Other"/>
    <n v="7.95"/>
    <n v="4.08"/>
    <n v="3.08"/>
    <n v="5.08"/>
    <n v="8.2899999999999991"/>
    <n v="7.16"/>
    <n v="1.129999999999999"/>
    <n v="103"/>
    <n v="22"/>
    <n v="2.7672955974842766"/>
    <n v="10.1"/>
    <s v="Low"/>
    <x v="1"/>
    <s v="Moderate"/>
    <n v="1"/>
  </r>
  <r>
    <s v="U01797"/>
    <n v="34"/>
    <x v="1"/>
    <s v="Other"/>
    <n v="8.94"/>
    <n v="5.81"/>
    <n v="3.81"/>
    <n v="1.51"/>
    <n v="7.41"/>
    <n v="9.6199999999999992"/>
    <n v="-2.2099999999999991"/>
    <n v="181"/>
    <n v="85"/>
    <n v="9.507829977628635"/>
    <n v="9.66"/>
    <s v="Medium"/>
    <x v="0"/>
    <s v="Severe"/>
    <n v="1"/>
  </r>
  <r>
    <s v="U01798"/>
    <n v="21"/>
    <x v="0"/>
    <s v="Male"/>
    <n v="9.4700000000000006"/>
    <n v="5.37"/>
    <n v="1.54"/>
    <n v="1.1100000000000001"/>
    <n v="8.1"/>
    <n v="6.91"/>
    <n v="1.1899999999999995"/>
    <n v="123"/>
    <n v="115"/>
    <n v="12.143611404435058"/>
    <n v="10.3"/>
    <s v="High"/>
    <x v="0"/>
    <s v="Moderate"/>
    <n v="1"/>
  </r>
  <r>
    <s v="U01799"/>
    <n v="25"/>
    <x v="0"/>
    <s v="Male"/>
    <n v="8.6199999999999992"/>
    <n v="3.01"/>
    <n v="2.54"/>
    <n v="4.92"/>
    <n v="8.9700000000000006"/>
    <n v="5.55"/>
    <n v="3.4200000000000008"/>
    <n v="127"/>
    <n v="64"/>
    <n v="7.424593967517402"/>
    <n v="10.8"/>
    <s v="Medium"/>
    <x v="1"/>
    <s v="Severe"/>
    <n v="1"/>
  </r>
  <r>
    <s v="U01800"/>
    <n v="28"/>
    <x v="1"/>
    <s v="Other"/>
    <n v="10.23"/>
    <n v="2.6"/>
    <n v="2.6"/>
    <n v="4.03"/>
    <n v="6"/>
    <n v="5.2"/>
    <n v="0.79999999999999982"/>
    <n v="153"/>
    <n v="139"/>
    <n v="13.587487781036167"/>
    <n v="12.98"/>
    <s v="Low"/>
    <x v="0"/>
    <s v="Moderate"/>
    <n v="1"/>
  </r>
  <r>
    <s v="U01801"/>
    <n v="27"/>
    <x v="1"/>
    <s v="Male"/>
    <n v="10.29"/>
    <n v="5.62"/>
    <n v="0.56999999999999995"/>
    <n v="1.39"/>
    <n v="8.4499999999999993"/>
    <n v="6.19"/>
    <n v="2.2599999999999989"/>
    <n v="75"/>
    <n v="119"/>
    <n v="11.564625850340137"/>
    <n v="12.28"/>
    <s v="High"/>
    <x v="0"/>
    <s v="Moderate"/>
    <n v="1"/>
  </r>
  <r>
    <s v="U01802"/>
    <n v="32"/>
    <x v="1"/>
    <s v="Male"/>
    <n v="6.28"/>
    <n v="0.55000000000000004"/>
    <n v="2.21"/>
    <n v="1.96"/>
    <n v="6.53"/>
    <n v="2.76"/>
    <n v="3.7700000000000005"/>
    <n v="230"/>
    <n v="30"/>
    <n v="4.7770700636942669"/>
    <n v="7.4"/>
    <s v="Medium"/>
    <x v="1"/>
    <s v="Mild"/>
    <n v="0"/>
  </r>
  <r>
    <s v="U01803"/>
    <n v="27"/>
    <x v="1"/>
    <s v="Other"/>
    <n v="5.18"/>
    <n v="2.25"/>
    <n v="3.38"/>
    <n v="5.4"/>
    <n v="5.89"/>
    <n v="5.63"/>
    <n v="0.25999999999999979"/>
    <n v="110"/>
    <n v="105"/>
    <n v="20.27027027027027"/>
    <n v="6.24"/>
    <s v="Medium"/>
    <x v="1"/>
    <s v="None"/>
    <n v="0"/>
  </r>
  <r>
    <s v="U01804"/>
    <n v="35"/>
    <x v="1"/>
    <s v="Female"/>
    <n v="10.34"/>
    <n v="4.84"/>
    <n v="3.12"/>
    <n v="2.0299999999999998"/>
    <n v="4.57"/>
    <n v="7.96"/>
    <n v="-3.3899999999999997"/>
    <n v="82"/>
    <n v="117"/>
    <n v="11.315280464216634"/>
    <n v="12.91"/>
    <s v="Medium"/>
    <x v="0"/>
    <s v="Moderate"/>
    <n v="1"/>
  </r>
  <r>
    <s v="U01805"/>
    <n v="32"/>
    <x v="1"/>
    <s v="Female"/>
    <n v="11.98"/>
    <n v="1.87"/>
    <n v="1.48"/>
    <n v="5.66"/>
    <n v="6.3"/>
    <n v="3.35"/>
    <n v="2.9499999999999997"/>
    <n v="58"/>
    <n v="65"/>
    <n v="5.4257095158597659"/>
    <n v="14.88"/>
    <s v="Low"/>
    <x v="1"/>
    <s v="Moderate"/>
    <n v="1"/>
  </r>
  <r>
    <s v="U01806"/>
    <n v="30"/>
    <x v="1"/>
    <s v="Male"/>
    <n v="10.26"/>
    <n v="3.82"/>
    <n v="2.5"/>
    <n v="3.41"/>
    <n v="5.78"/>
    <n v="6.32"/>
    <n v="-0.54"/>
    <n v="38"/>
    <n v="48"/>
    <n v="4.6783625730994149"/>
    <n v="11.69"/>
    <s v="Medium"/>
    <x v="1"/>
    <s v="Moderate"/>
    <n v="1"/>
  </r>
  <r>
    <s v="U01807"/>
    <n v="19"/>
    <x v="0"/>
    <s v="Male"/>
    <n v="11.56"/>
    <n v="1.52"/>
    <n v="2.1"/>
    <n v="1.51"/>
    <n v="8.83"/>
    <n v="3.62"/>
    <n v="5.21"/>
    <n v="164"/>
    <n v="173"/>
    <n v="14.965397923875432"/>
    <n v="12.38"/>
    <s v="Medium"/>
    <x v="1"/>
    <s v="Severe"/>
    <n v="1"/>
  </r>
  <r>
    <s v="U01808"/>
    <n v="32"/>
    <x v="1"/>
    <s v="Male"/>
    <n v="11.54"/>
    <n v="3.63"/>
    <n v="1.63"/>
    <n v="1.54"/>
    <n v="6.05"/>
    <n v="5.26"/>
    <n v="0.79"/>
    <n v="176"/>
    <n v="166"/>
    <n v="14.384748700173311"/>
    <n v="14.31"/>
    <s v="High"/>
    <x v="0"/>
    <s v="Moderate"/>
    <n v="1"/>
  </r>
  <r>
    <s v="U01809"/>
    <n v="28"/>
    <x v="1"/>
    <s v="Male"/>
    <n v="9.76"/>
    <n v="4.54"/>
    <n v="3.46"/>
    <n v="2.7"/>
    <n v="6.82"/>
    <n v="8"/>
    <n v="-1.1799999999999997"/>
    <n v="201"/>
    <n v="141"/>
    <n v="14.446721311475411"/>
    <n v="11.39"/>
    <s v="Low"/>
    <x v="1"/>
    <s v="Severe"/>
    <n v="1"/>
  </r>
  <r>
    <s v="U01810"/>
    <n v="27"/>
    <x v="1"/>
    <s v="Other"/>
    <n v="4.09"/>
    <n v="1.9"/>
    <n v="0.69"/>
    <n v="3.38"/>
    <n v="8.4"/>
    <n v="2.59"/>
    <n v="5.8100000000000005"/>
    <n v="84"/>
    <n v="170"/>
    <n v="41.56479217603912"/>
    <n v="6.62"/>
    <s v="Low"/>
    <x v="1"/>
    <s v="None"/>
    <n v="0"/>
  </r>
  <r>
    <s v="U01811"/>
    <n v="34"/>
    <x v="1"/>
    <s v="Male"/>
    <n v="9.7100000000000009"/>
    <n v="5.87"/>
    <n v="2.4"/>
    <n v="1.35"/>
    <n v="5.07"/>
    <n v="8.27"/>
    <n v="-3.1999999999999993"/>
    <n v="22"/>
    <n v="22"/>
    <n v="2.2657054582904221"/>
    <n v="10.220000000000001"/>
    <s v="Low"/>
    <x v="1"/>
    <s v="Severe"/>
    <n v="1"/>
  </r>
  <r>
    <s v="U01812"/>
    <n v="32"/>
    <x v="1"/>
    <s v="Female"/>
    <n v="11.37"/>
    <n v="1.31"/>
    <n v="2.4700000000000002"/>
    <n v="4.6100000000000003"/>
    <n v="4.8"/>
    <n v="3.7800000000000002"/>
    <n v="1.0199999999999996"/>
    <n v="222"/>
    <n v="93"/>
    <n v="8.1794195250659634"/>
    <n v="13.72"/>
    <s v="High"/>
    <x v="0"/>
    <s v="Moderate"/>
    <n v="1"/>
  </r>
  <r>
    <s v="U01813"/>
    <n v="20"/>
    <x v="0"/>
    <s v="Other"/>
    <n v="4.96"/>
    <n v="1.1499999999999999"/>
    <n v="0.82"/>
    <n v="4.96"/>
    <n v="6.73"/>
    <n v="1.9699999999999998"/>
    <n v="4.7600000000000007"/>
    <n v="58"/>
    <n v="177"/>
    <n v="35.685483870967744"/>
    <n v="7.57"/>
    <s v="Medium"/>
    <x v="0"/>
    <s v="None"/>
    <n v="0"/>
  </r>
  <r>
    <s v="U01814"/>
    <n v="35"/>
    <x v="1"/>
    <s v="Male"/>
    <n v="6.91"/>
    <n v="2.2999999999999998"/>
    <n v="2.69"/>
    <n v="2.13"/>
    <n v="7.84"/>
    <n v="4.99"/>
    <n v="2.8499999999999996"/>
    <n v="190"/>
    <n v="49"/>
    <n v="7.0911722141823441"/>
    <n v="8.15"/>
    <s v="Low"/>
    <x v="1"/>
    <s v="Mild"/>
    <n v="0"/>
  </r>
  <r>
    <s v="U01815"/>
    <n v="34"/>
    <x v="1"/>
    <s v="Male"/>
    <n v="4.6399999999999997"/>
    <n v="2.35"/>
    <n v="0.93"/>
    <n v="3.64"/>
    <n v="6.68"/>
    <n v="3.2800000000000002"/>
    <n v="3.3999999999999995"/>
    <n v="129"/>
    <n v="124"/>
    <n v="26.724137931034484"/>
    <n v="6.66"/>
    <s v="Low"/>
    <x v="1"/>
    <s v="Mild"/>
    <n v="0"/>
  </r>
  <r>
    <s v="U01816"/>
    <n v="35"/>
    <x v="1"/>
    <s v="Male"/>
    <n v="11.29"/>
    <n v="5.88"/>
    <n v="0.14000000000000001"/>
    <n v="5.93"/>
    <n v="6.17"/>
    <n v="6.02"/>
    <n v="0.15000000000000036"/>
    <n v="156"/>
    <n v="48"/>
    <n v="4.2515500442869802"/>
    <n v="13.99"/>
    <s v="Low"/>
    <x v="1"/>
    <s v="Severe"/>
    <n v="1"/>
  </r>
  <r>
    <s v="U01817"/>
    <n v="18"/>
    <x v="0"/>
    <s v="Female"/>
    <n v="7.04"/>
    <n v="2.75"/>
    <n v="0.4"/>
    <n v="3.39"/>
    <n v="7.07"/>
    <n v="3.15"/>
    <n v="3.9200000000000004"/>
    <n v="142"/>
    <n v="54"/>
    <n v="7.6704545454545459"/>
    <n v="9.43"/>
    <s v="High"/>
    <x v="1"/>
    <s v="Mild"/>
    <n v="0"/>
  </r>
  <r>
    <s v="U01818"/>
    <n v="25"/>
    <x v="0"/>
    <s v="Male"/>
    <n v="10.16"/>
    <n v="2.19"/>
    <n v="1.03"/>
    <n v="4.41"/>
    <n v="5.93"/>
    <n v="3.2199999999999998"/>
    <n v="2.71"/>
    <n v="38"/>
    <n v="64"/>
    <n v="6.2992125984251963"/>
    <n v="11.87"/>
    <s v="High"/>
    <x v="1"/>
    <s v="Severe"/>
    <n v="1"/>
  </r>
  <r>
    <s v="U01819"/>
    <n v="18"/>
    <x v="0"/>
    <s v="Male"/>
    <n v="3.47"/>
    <n v="3.2"/>
    <n v="0.79"/>
    <n v="1.43"/>
    <n v="6.73"/>
    <n v="3.99"/>
    <n v="2.74"/>
    <n v="109"/>
    <n v="30"/>
    <n v="8.6455331412103735"/>
    <n v="4.53"/>
    <s v="Low"/>
    <x v="0"/>
    <s v="None"/>
    <n v="0"/>
  </r>
  <r>
    <s v="U01820"/>
    <n v="28"/>
    <x v="1"/>
    <s v="Female"/>
    <n v="10.5"/>
    <n v="4.59"/>
    <n v="2.34"/>
    <n v="4.47"/>
    <n v="7.16"/>
    <n v="6.93"/>
    <n v="0.23000000000000043"/>
    <n v="152"/>
    <n v="138"/>
    <n v="13.142857142857142"/>
    <n v="11.48"/>
    <s v="Medium"/>
    <x v="0"/>
    <s v="Moderate"/>
    <n v="1"/>
  </r>
  <r>
    <s v="U01821"/>
    <n v="23"/>
    <x v="0"/>
    <s v="Female"/>
    <n v="10.29"/>
    <n v="5.18"/>
    <n v="1.24"/>
    <n v="5.16"/>
    <n v="5.79"/>
    <n v="6.42"/>
    <n v="-0.62999999999999989"/>
    <n v="175"/>
    <n v="15"/>
    <n v="1.457725947521866"/>
    <n v="12.74"/>
    <s v="Medium"/>
    <x v="1"/>
    <s v="Moderate"/>
    <n v="1"/>
  </r>
  <r>
    <s v="U01822"/>
    <n v="35"/>
    <x v="1"/>
    <s v="Male"/>
    <n v="6.74"/>
    <n v="1.21"/>
    <n v="0.9"/>
    <n v="5.93"/>
    <n v="8.65"/>
    <n v="2.11"/>
    <n v="6.5400000000000009"/>
    <n v="246"/>
    <n v="16"/>
    <n v="2.3738872403560829"/>
    <n v="8.9700000000000006"/>
    <s v="Medium"/>
    <x v="1"/>
    <s v="Moderate"/>
    <n v="1"/>
  </r>
  <r>
    <s v="U01823"/>
    <n v="20"/>
    <x v="0"/>
    <s v="Male"/>
    <n v="10.08"/>
    <n v="3.96"/>
    <n v="3.91"/>
    <n v="4.28"/>
    <n v="8.34"/>
    <n v="7.87"/>
    <n v="0.46999999999999975"/>
    <n v="111"/>
    <n v="37"/>
    <n v="3.6706349206349205"/>
    <n v="11.79"/>
    <s v="Low"/>
    <x v="0"/>
    <s v="Severe"/>
    <n v="1"/>
  </r>
  <r>
    <s v="U01824"/>
    <n v="26"/>
    <x v="1"/>
    <s v="Other"/>
    <n v="6.17"/>
    <n v="1.56"/>
    <n v="1.02"/>
    <n v="3.83"/>
    <n v="4.83"/>
    <n v="2.58"/>
    <n v="2.25"/>
    <n v="223"/>
    <n v="105"/>
    <n v="17.017828200972449"/>
    <n v="7.94"/>
    <s v="Medium"/>
    <x v="1"/>
    <s v="Mild"/>
    <n v="0"/>
  </r>
  <r>
    <s v="U01825"/>
    <n v="21"/>
    <x v="0"/>
    <s v="Male"/>
    <n v="5.89"/>
    <n v="5.09"/>
    <n v="1.04"/>
    <n v="4.45"/>
    <n v="7.29"/>
    <n v="6.13"/>
    <n v="1.1600000000000001"/>
    <n v="191"/>
    <n v="108"/>
    <n v="18.336162988115451"/>
    <n v="7.01"/>
    <s v="High"/>
    <x v="0"/>
    <s v="Severe"/>
    <n v="1"/>
  </r>
  <r>
    <s v="U01826"/>
    <n v="33"/>
    <x v="1"/>
    <s v="Other"/>
    <n v="10.39"/>
    <n v="0.51"/>
    <n v="1.1399999999999999"/>
    <n v="3.73"/>
    <n v="8.52"/>
    <n v="1.65"/>
    <n v="6.8699999999999992"/>
    <n v="225"/>
    <n v="18"/>
    <n v="1.7324350336862366"/>
    <n v="12.68"/>
    <s v="Medium"/>
    <x v="1"/>
    <s v="Moderate"/>
    <n v="1"/>
  </r>
  <r>
    <s v="U01827"/>
    <n v="26"/>
    <x v="1"/>
    <s v="Other"/>
    <n v="11.86"/>
    <n v="5.97"/>
    <n v="0.99"/>
    <n v="5.58"/>
    <n v="7.7"/>
    <n v="6.96"/>
    <n v="0.74000000000000021"/>
    <n v="58"/>
    <n v="60"/>
    <n v="5.0590219224283306"/>
    <n v="12.56"/>
    <s v="High"/>
    <x v="0"/>
    <s v="Moderate"/>
    <n v="1"/>
  </r>
  <r>
    <s v="U01828"/>
    <n v="30"/>
    <x v="1"/>
    <s v="Other"/>
    <n v="6.54"/>
    <n v="1.38"/>
    <n v="3.76"/>
    <n v="4.5199999999999996"/>
    <n v="5.57"/>
    <n v="5.14"/>
    <n v="0.4300000000000006"/>
    <n v="115"/>
    <n v="154"/>
    <n v="23.547400611620795"/>
    <n v="8.43"/>
    <s v="High"/>
    <x v="1"/>
    <s v="Mild"/>
    <n v="0"/>
  </r>
  <r>
    <s v="U01829"/>
    <n v="32"/>
    <x v="1"/>
    <s v="Other"/>
    <n v="7.81"/>
    <n v="0.56999999999999995"/>
    <n v="1.57"/>
    <n v="1.37"/>
    <n v="7.64"/>
    <n v="2.14"/>
    <n v="5.5"/>
    <n v="43"/>
    <n v="112"/>
    <n v="14.340588988476313"/>
    <n v="9.02"/>
    <s v="Medium"/>
    <x v="0"/>
    <s v="Mild"/>
    <n v="0"/>
  </r>
  <r>
    <s v="U01830"/>
    <n v="25"/>
    <x v="0"/>
    <s v="Female"/>
    <n v="6.08"/>
    <n v="2.8"/>
    <n v="0.8"/>
    <n v="5.63"/>
    <n v="7.22"/>
    <n v="3.5999999999999996"/>
    <n v="3.62"/>
    <n v="139"/>
    <n v="91"/>
    <n v="14.967105263157894"/>
    <n v="7.24"/>
    <s v="Low"/>
    <x v="0"/>
    <s v="Moderate"/>
    <n v="1"/>
  </r>
  <r>
    <s v="U01831"/>
    <n v="19"/>
    <x v="0"/>
    <s v="Other"/>
    <n v="7.55"/>
    <n v="5.81"/>
    <n v="2.23"/>
    <n v="5.96"/>
    <n v="4.6900000000000004"/>
    <n v="8.0399999999999991"/>
    <n v="-3.3499999999999988"/>
    <n v="63"/>
    <n v="25"/>
    <n v="3.3112582781456954"/>
    <n v="10.5"/>
    <s v="High"/>
    <x v="0"/>
    <s v="Moderate"/>
    <n v="1"/>
  </r>
  <r>
    <s v="U01832"/>
    <n v="27"/>
    <x v="1"/>
    <s v="Other"/>
    <n v="10.79"/>
    <n v="0.93"/>
    <n v="0.8"/>
    <n v="5.21"/>
    <n v="5.15"/>
    <n v="1.73"/>
    <n v="3.4200000000000004"/>
    <n v="119"/>
    <n v="111"/>
    <n v="10.287303058387396"/>
    <n v="11.54"/>
    <s v="Medium"/>
    <x v="1"/>
    <s v="Severe"/>
    <n v="1"/>
  </r>
  <r>
    <s v="U01833"/>
    <n v="19"/>
    <x v="0"/>
    <s v="Male"/>
    <n v="6.09"/>
    <n v="4.9000000000000004"/>
    <n v="0.96"/>
    <n v="4.12"/>
    <n v="5"/>
    <n v="5.86"/>
    <n v="-0.86000000000000032"/>
    <n v="187"/>
    <n v="118"/>
    <n v="19.376026272577999"/>
    <n v="6.67"/>
    <s v="Medium"/>
    <x v="0"/>
    <s v="Moderate"/>
    <n v="1"/>
  </r>
  <r>
    <s v="U01834"/>
    <n v="28"/>
    <x v="1"/>
    <s v="Other"/>
    <n v="5.03"/>
    <n v="5.48"/>
    <n v="2.71"/>
    <n v="3.12"/>
    <n v="8.7799999999999994"/>
    <n v="8.1900000000000013"/>
    <n v="0.58999999999999808"/>
    <n v="113"/>
    <n v="86"/>
    <n v="17.097415506958249"/>
    <n v="6.27"/>
    <s v="High"/>
    <x v="0"/>
    <s v="Moderate"/>
    <n v="1"/>
  </r>
  <r>
    <s v="U01835"/>
    <n v="24"/>
    <x v="0"/>
    <s v="Female"/>
    <n v="3.72"/>
    <n v="4.63"/>
    <n v="1.1599999999999999"/>
    <n v="4.5999999999999996"/>
    <n v="8.1999999999999993"/>
    <n v="5.79"/>
    <n v="2.4099999999999993"/>
    <n v="166"/>
    <n v="101"/>
    <n v="27.1505376344086"/>
    <n v="6.04"/>
    <s v="High"/>
    <x v="1"/>
    <s v="Severe"/>
    <n v="1"/>
  </r>
  <r>
    <s v="U01836"/>
    <n v="30"/>
    <x v="1"/>
    <s v="Male"/>
    <n v="11.98"/>
    <n v="1.23"/>
    <n v="1.63"/>
    <n v="1.87"/>
    <n v="7.66"/>
    <n v="2.86"/>
    <n v="4.8000000000000007"/>
    <n v="167"/>
    <n v="111"/>
    <n v="9.2654424040066772"/>
    <n v="14.79"/>
    <s v="Medium"/>
    <x v="0"/>
    <s v="Moderate"/>
    <n v="1"/>
  </r>
  <r>
    <s v="U01837"/>
    <n v="30"/>
    <x v="1"/>
    <s v="Female"/>
    <n v="3.66"/>
    <n v="3.44"/>
    <n v="7.0000000000000007E-2"/>
    <n v="2.56"/>
    <n v="8.16"/>
    <n v="3.51"/>
    <n v="4.6500000000000004"/>
    <n v="134"/>
    <n v="16"/>
    <n v="4.3715846994535514"/>
    <n v="4.7"/>
    <s v="Medium"/>
    <x v="1"/>
    <s v="None"/>
    <n v="0"/>
  </r>
  <r>
    <s v="U01838"/>
    <n v="19"/>
    <x v="0"/>
    <s v="Female"/>
    <n v="6.54"/>
    <n v="0.73"/>
    <n v="1.58"/>
    <n v="2.89"/>
    <n v="4.54"/>
    <n v="2.31"/>
    <n v="2.23"/>
    <n v="31"/>
    <n v="48"/>
    <n v="7.3394495412844032"/>
    <n v="8.8699999999999992"/>
    <s v="High"/>
    <x v="0"/>
    <s v="Moderate"/>
    <n v="1"/>
  </r>
  <r>
    <s v="U01839"/>
    <n v="18"/>
    <x v="0"/>
    <s v="Male"/>
    <n v="8.61"/>
    <n v="3.73"/>
    <n v="0.04"/>
    <n v="1.69"/>
    <n v="4.7"/>
    <n v="3.77"/>
    <n v="0.93000000000000016"/>
    <n v="50"/>
    <n v="57"/>
    <n v="6.6202090592334502"/>
    <n v="9.26"/>
    <s v="High"/>
    <x v="0"/>
    <s v="Moderate"/>
    <n v="1"/>
  </r>
  <r>
    <s v="U01840"/>
    <n v="29"/>
    <x v="1"/>
    <s v="Male"/>
    <n v="4.22"/>
    <n v="3.85"/>
    <n v="1.36"/>
    <n v="4.29"/>
    <n v="7.95"/>
    <n v="5.21"/>
    <n v="2.74"/>
    <n v="137"/>
    <n v="109"/>
    <n v="25.829383886255926"/>
    <n v="6.14"/>
    <s v="High"/>
    <x v="1"/>
    <s v="None"/>
    <n v="0"/>
  </r>
  <r>
    <s v="U01841"/>
    <n v="23"/>
    <x v="0"/>
    <s v="Female"/>
    <n v="11.72"/>
    <n v="0.73"/>
    <n v="2.4900000000000002"/>
    <n v="3.43"/>
    <n v="4.6900000000000004"/>
    <n v="3.22"/>
    <n v="1.4700000000000002"/>
    <n v="240"/>
    <n v="133"/>
    <n v="11.348122866894197"/>
    <n v="13.09"/>
    <s v="Medium"/>
    <x v="1"/>
    <s v="Severe"/>
    <n v="1"/>
  </r>
  <r>
    <s v="U01842"/>
    <n v="26"/>
    <x v="1"/>
    <s v="Male"/>
    <n v="11.83"/>
    <n v="3.75"/>
    <n v="0.55000000000000004"/>
    <n v="2.25"/>
    <n v="7.86"/>
    <n v="4.3"/>
    <n v="3.5600000000000005"/>
    <n v="174"/>
    <n v="87"/>
    <n v="7.3541842772612007"/>
    <n v="14.06"/>
    <s v="Medium"/>
    <x v="0"/>
    <s v="Moderate"/>
    <n v="1"/>
  </r>
  <r>
    <s v="U01843"/>
    <n v="35"/>
    <x v="1"/>
    <s v="Female"/>
    <n v="3.15"/>
    <n v="3.59"/>
    <n v="2.87"/>
    <n v="3.77"/>
    <n v="6.07"/>
    <n v="6.46"/>
    <n v="-0.38999999999999968"/>
    <n v="109"/>
    <n v="150"/>
    <n v="47.61904761904762"/>
    <n v="4.18"/>
    <s v="Medium"/>
    <x v="1"/>
    <s v="Mild"/>
    <n v="0"/>
  </r>
  <r>
    <s v="U01844"/>
    <n v="23"/>
    <x v="0"/>
    <s v="Male"/>
    <n v="10.8"/>
    <n v="3.78"/>
    <n v="2.74"/>
    <n v="1.32"/>
    <n v="6.72"/>
    <n v="6.52"/>
    <n v="0.20000000000000018"/>
    <n v="146"/>
    <n v="28"/>
    <n v="2.5925925925925926"/>
    <n v="12.09"/>
    <s v="Medium"/>
    <x v="1"/>
    <s v="Moderate"/>
    <n v="1"/>
  </r>
  <r>
    <s v="U01845"/>
    <n v="31"/>
    <x v="1"/>
    <s v="Female"/>
    <n v="3.92"/>
    <n v="2.81"/>
    <n v="0.56000000000000005"/>
    <n v="3.48"/>
    <n v="4.6399999999999997"/>
    <n v="3.37"/>
    <n v="1.2699999999999996"/>
    <n v="22"/>
    <n v="90"/>
    <n v="22.95918367346939"/>
    <n v="5.54"/>
    <s v="High"/>
    <x v="0"/>
    <s v="Mild"/>
    <n v="0"/>
  </r>
  <r>
    <s v="U01846"/>
    <n v="18"/>
    <x v="0"/>
    <s v="Female"/>
    <n v="4.18"/>
    <n v="2.44"/>
    <n v="3.98"/>
    <n v="2.5099999999999998"/>
    <n v="6.14"/>
    <n v="6.42"/>
    <n v="-0.28000000000000025"/>
    <n v="38"/>
    <n v="110"/>
    <n v="26.315789473684212"/>
    <n v="7.07"/>
    <s v="High"/>
    <x v="0"/>
    <s v="None"/>
    <n v="0"/>
  </r>
  <r>
    <s v="U01847"/>
    <n v="25"/>
    <x v="0"/>
    <s v="Male"/>
    <n v="9.11"/>
    <n v="3.99"/>
    <n v="0.36"/>
    <n v="3.23"/>
    <n v="4.92"/>
    <n v="4.3500000000000005"/>
    <n v="0.5699999999999994"/>
    <n v="128"/>
    <n v="28"/>
    <n v="3.0735455543358947"/>
    <n v="10.48"/>
    <s v="Medium"/>
    <x v="0"/>
    <s v="Severe"/>
    <n v="1"/>
  </r>
  <r>
    <s v="U01848"/>
    <n v="23"/>
    <x v="0"/>
    <s v="Male"/>
    <n v="5.3"/>
    <n v="0.91"/>
    <n v="0.98"/>
    <n v="2.2999999999999998"/>
    <n v="6.49"/>
    <n v="1.8900000000000001"/>
    <n v="4.5999999999999996"/>
    <n v="87"/>
    <n v="29"/>
    <n v="5.4716981132075473"/>
    <n v="7.57"/>
    <s v="Medium"/>
    <x v="1"/>
    <s v="None"/>
    <n v="0"/>
  </r>
  <r>
    <s v="U01849"/>
    <n v="28"/>
    <x v="1"/>
    <s v="Other"/>
    <n v="9.25"/>
    <n v="5.93"/>
    <n v="1.87"/>
    <n v="0.8"/>
    <n v="7.75"/>
    <n v="7.8"/>
    <n v="-4.9999999999999822E-2"/>
    <n v="51"/>
    <n v="161"/>
    <n v="17.405405405405407"/>
    <n v="12.08"/>
    <s v="Low"/>
    <x v="1"/>
    <s v="Severe"/>
    <n v="1"/>
  </r>
  <r>
    <s v="U01850"/>
    <n v="27"/>
    <x v="1"/>
    <s v="Other"/>
    <n v="10.63"/>
    <n v="2.73"/>
    <n v="0.86"/>
    <n v="2.3199999999999998"/>
    <n v="8.48"/>
    <n v="3.59"/>
    <n v="4.8900000000000006"/>
    <n v="161"/>
    <n v="75"/>
    <n v="7.0555032925682024"/>
    <n v="11.62"/>
    <s v="Medium"/>
    <x v="1"/>
    <s v="Severe"/>
    <n v="1"/>
  </r>
  <r>
    <s v="U01851"/>
    <n v="35"/>
    <x v="1"/>
    <s v="Other"/>
    <n v="7.14"/>
    <n v="3.51"/>
    <n v="0.03"/>
    <n v="4.28"/>
    <n v="4.72"/>
    <n v="3.5399999999999996"/>
    <n v="1.1800000000000002"/>
    <n v="67"/>
    <n v="77"/>
    <n v="10.784313725490197"/>
    <n v="10.119999999999999"/>
    <s v="High"/>
    <x v="1"/>
    <s v="Moderate"/>
    <n v="1"/>
  </r>
  <r>
    <s v="U01852"/>
    <n v="20"/>
    <x v="0"/>
    <s v="Male"/>
    <n v="7.88"/>
    <n v="1.84"/>
    <n v="0.02"/>
    <n v="4.03"/>
    <n v="7.04"/>
    <n v="1.86"/>
    <n v="5.18"/>
    <n v="61"/>
    <n v="21"/>
    <n v="2.6649746192893402"/>
    <n v="9.89"/>
    <s v="Medium"/>
    <x v="1"/>
    <s v="Mild"/>
    <n v="0"/>
  </r>
  <r>
    <s v="U01853"/>
    <n v="24"/>
    <x v="0"/>
    <s v="Male"/>
    <n v="10.65"/>
    <n v="1.29"/>
    <n v="2.83"/>
    <n v="4.34"/>
    <n v="5.46"/>
    <n v="4.12"/>
    <n v="1.3399999999999999"/>
    <n v="194"/>
    <n v="49"/>
    <n v="4.60093896713615"/>
    <n v="11.68"/>
    <s v="Medium"/>
    <x v="1"/>
    <s v="Severe"/>
    <n v="1"/>
  </r>
  <r>
    <s v="U01854"/>
    <n v="23"/>
    <x v="0"/>
    <s v="Male"/>
    <n v="10.82"/>
    <n v="5.57"/>
    <n v="1.29"/>
    <n v="4.7"/>
    <n v="8.17"/>
    <n v="6.86"/>
    <n v="1.3099999999999996"/>
    <n v="225"/>
    <n v="132"/>
    <n v="12.199630314232902"/>
    <n v="12.26"/>
    <s v="High"/>
    <x v="0"/>
    <s v="Severe"/>
    <n v="1"/>
  </r>
  <r>
    <s v="U01855"/>
    <n v="32"/>
    <x v="1"/>
    <s v="Other"/>
    <n v="7.26"/>
    <n v="1.8"/>
    <n v="3.73"/>
    <n v="1.38"/>
    <n v="7.74"/>
    <n v="5.53"/>
    <n v="2.21"/>
    <n v="242"/>
    <n v="101"/>
    <n v="13.911845730027549"/>
    <n v="9.39"/>
    <s v="Low"/>
    <x v="0"/>
    <s v="Mild"/>
    <n v="0"/>
  </r>
  <r>
    <s v="U01856"/>
    <n v="23"/>
    <x v="0"/>
    <s v="Male"/>
    <n v="3.2"/>
    <n v="1.02"/>
    <n v="2.75"/>
    <n v="0.5"/>
    <n v="6.4"/>
    <n v="3.77"/>
    <n v="2.6300000000000003"/>
    <n v="68"/>
    <n v="73"/>
    <n v="22.8125"/>
    <n v="5.6"/>
    <s v="Low"/>
    <x v="1"/>
    <s v="Mild"/>
    <n v="0"/>
  </r>
  <r>
    <s v="U01857"/>
    <n v="24"/>
    <x v="0"/>
    <s v="Male"/>
    <n v="11.65"/>
    <n v="3.22"/>
    <n v="0.28000000000000003"/>
    <n v="3.75"/>
    <n v="5.17"/>
    <n v="3.5"/>
    <n v="1.67"/>
    <n v="175"/>
    <n v="17"/>
    <n v="1.4592274678111588"/>
    <n v="14.15"/>
    <s v="Medium"/>
    <x v="1"/>
    <s v="Severe"/>
    <n v="1"/>
  </r>
  <r>
    <s v="U01858"/>
    <n v="28"/>
    <x v="1"/>
    <s v="Other"/>
    <n v="10.58"/>
    <n v="4.3"/>
    <n v="0.51"/>
    <n v="2.64"/>
    <n v="8.6199999999999992"/>
    <n v="4.8099999999999996"/>
    <n v="3.8099999999999996"/>
    <n v="133"/>
    <n v="97"/>
    <n v="9.1682419659735341"/>
    <n v="12.17"/>
    <s v="High"/>
    <x v="0"/>
    <s v="Moderate"/>
    <n v="1"/>
  </r>
  <r>
    <s v="U01859"/>
    <n v="25"/>
    <x v="0"/>
    <s v="Female"/>
    <n v="4.12"/>
    <n v="0.52"/>
    <n v="3.33"/>
    <n v="4.84"/>
    <n v="8.93"/>
    <n v="3.85"/>
    <n v="5.08"/>
    <n v="74"/>
    <n v="54"/>
    <n v="13.106796116504855"/>
    <n v="5.08"/>
    <s v="Medium"/>
    <x v="0"/>
    <s v="None"/>
    <n v="0"/>
  </r>
  <r>
    <s v="U01860"/>
    <n v="32"/>
    <x v="1"/>
    <s v="Male"/>
    <n v="7.21"/>
    <n v="1.7"/>
    <n v="3.76"/>
    <n v="2.78"/>
    <n v="7.77"/>
    <n v="5.46"/>
    <n v="2.3099999999999996"/>
    <n v="199"/>
    <n v="23"/>
    <n v="3.19001386962552"/>
    <n v="10.1"/>
    <s v="Medium"/>
    <x v="1"/>
    <s v="Moderate"/>
    <n v="1"/>
  </r>
  <r>
    <s v="U01861"/>
    <n v="32"/>
    <x v="1"/>
    <s v="Other"/>
    <n v="3.03"/>
    <n v="3.57"/>
    <n v="0.21"/>
    <n v="2.58"/>
    <n v="4.66"/>
    <n v="3.78"/>
    <n v="0.88000000000000034"/>
    <n v="177"/>
    <n v="95"/>
    <n v="31.353135313531354"/>
    <n v="3.95"/>
    <s v="High"/>
    <x v="1"/>
    <s v="None"/>
    <n v="0"/>
  </r>
  <r>
    <s v="U01862"/>
    <n v="27"/>
    <x v="1"/>
    <s v="Female"/>
    <n v="3.76"/>
    <n v="5.03"/>
    <n v="2.56"/>
    <n v="4.8499999999999996"/>
    <n v="5.84"/>
    <n v="7.59"/>
    <n v="-1.75"/>
    <n v="33"/>
    <n v="48"/>
    <n v="12.765957446808512"/>
    <n v="6.5"/>
    <s v="Medium"/>
    <x v="0"/>
    <s v="Severe"/>
    <n v="1"/>
  </r>
  <r>
    <s v="U01863"/>
    <n v="29"/>
    <x v="1"/>
    <s v="Other"/>
    <n v="7.56"/>
    <n v="2.85"/>
    <n v="1.68"/>
    <n v="2.54"/>
    <n v="8.67"/>
    <n v="4.53"/>
    <n v="4.1399999999999997"/>
    <n v="235"/>
    <n v="125"/>
    <n v="16.534391534391535"/>
    <n v="10.14"/>
    <s v="Low"/>
    <x v="0"/>
    <s v="Mild"/>
    <n v="0"/>
  </r>
  <r>
    <s v="U01864"/>
    <n v="30"/>
    <x v="1"/>
    <s v="Other"/>
    <n v="4.72"/>
    <n v="3.3"/>
    <n v="3.93"/>
    <n v="3.99"/>
    <n v="8.07"/>
    <n v="7.23"/>
    <n v="0.83999999999999986"/>
    <n v="123"/>
    <n v="82"/>
    <n v="17.372881355932204"/>
    <n v="7.58"/>
    <s v="High"/>
    <x v="0"/>
    <s v="Mild"/>
    <n v="0"/>
  </r>
  <r>
    <s v="U01865"/>
    <n v="32"/>
    <x v="1"/>
    <s v="Other"/>
    <n v="5.41"/>
    <n v="3.77"/>
    <n v="2.58"/>
    <n v="1.65"/>
    <n v="6.85"/>
    <n v="6.35"/>
    <n v="0.5"/>
    <n v="75"/>
    <n v="165"/>
    <n v="30.499075785582253"/>
    <n v="7.66"/>
    <s v="High"/>
    <x v="1"/>
    <s v="Mild"/>
    <n v="0"/>
  </r>
  <r>
    <s v="U01866"/>
    <n v="20"/>
    <x v="0"/>
    <s v="Male"/>
    <n v="5.32"/>
    <n v="5.53"/>
    <n v="2.02"/>
    <n v="0.69"/>
    <n v="7.83"/>
    <n v="7.5500000000000007"/>
    <n v="0.27999999999999936"/>
    <n v="247"/>
    <n v="95"/>
    <n v="17.857142857142858"/>
    <n v="7.85"/>
    <s v="Low"/>
    <x v="1"/>
    <s v="Moderate"/>
    <n v="1"/>
  </r>
  <r>
    <s v="U01867"/>
    <n v="31"/>
    <x v="1"/>
    <s v="Male"/>
    <n v="9.98"/>
    <n v="2.9"/>
    <n v="0.87"/>
    <n v="1.22"/>
    <n v="5.5"/>
    <n v="3.77"/>
    <n v="1.73"/>
    <n v="171"/>
    <n v="80"/>
    <n v="8.0160320641282556"/>
    <n v="12.71"/>
    <s v="Low"/>
    <x v="0"/>
    <s v="Moderate"/>
    <n v="1"/>
  </r>
  <r>
    <s v="U01868"/>
    <n v="35"/>
    <x v="1"/>
    <s v="Female"/>
    <n v="8.27"/>
    <n v="5.64"/>
    <n v="2.13"/>
    <n v="4.08"/>
    <n v="7.47"/>
    <n v="7.77"/>
    <n v="-0.29999999999999982"/>
    <n v="46"/>
    <n v="99"/>
    <n v="11.970979443772674"/>
    <n v="10.31"/>
    <s v="High"/>
    <x v="1"/>
    <s v="Moderate"/>
    <n v="1"/>
  </r>
  <r>
    <s v="U01869"/>
    <n v="18"/>
    <x v="0"/>
    <s v="Female"/>
    <n v="3.04"/>
    <n v="0.9"/>
    <n v="2.74"/>
    <n v="2.9"/>
    <n v="7.65"/>
    <n v="3.64"/>
    <n v="4.01"/>
    <n v="244"/>
    <n v="56"/>
    <n v="18.421052631578949"/>
    <n v="3.88"/>
    <s v="Low"/>
    <x v="1"/>
    <s v="Mild"/>
    <n v="0"/>
  </r>
  <r>
    <s v="U01870"/>
    <n v="23"/>
    <x v="0"/>
    <s v="Male"/>
    <n v="10.44"/>
    <n v="5.61"/>
    <n v="0.65"/>
    <n v="2.69"/>
    <n v="6.57"/>
    <n v="6.2600000000000007"/>
    <n v="0.30999999999999961"/>
    <n v="149"/>
    <n v="140"/>
    <n v="13.409961685823756"/>
    <n v="11.1"/>
    <s v="High"/>
    <x v="0"/>
    <s v="Moderate"/>
    <n v="1"/>
  </r>
  <r>
    <s v="U01871"/>
    <n v="32"/>
    <x v="1"/>
    <s v="Other"/>
    <n v="7.73"/>
    <n v="3.5"/>
    <n v="1.93"/>
    <n v="2.31"/>
    <n v="6.96"/>
    <n v="5.43"/>
    <n v="1.5300000000000002"/>
    <n v="237"/>
    <n v="89"/>
    <n v="11.513583441138421"/>
    <n v="8.4"/>
    <s v="High"/>
    <x v="0"/>
    <s v="Moderate"/>
    <n v="1"/>
  </r>
  <r>
    <s v="U01872"/>
    <n v="20"/>
    <x v="0"/>
    <s v="Male"/>
    <n v="11.89"/>
    <n v="1.6"/>
    <n v="2.89"/>
    <n v="3.67"/>
    <n v="6.17"/>
    <n v="4.49"/>
    <n v="1.6799999999999997"/>
    <n v="98"/>
    <n v="134"/>
    <n v="11.269974768713205"/>
    <n v="14.26"/>
    <s v="High"/>
    <x v="1"/>
    <s v="Severe"/>
    <n v="1"/>
  </r>
  <r>
    <s v="U01873"/>
    <n v="28"/>
    <x v="1"/>
    <s v="Male"/>
    <n v="7.64"/>
    <n v="4.28"/>
    <n v="2.4900000000000002"/>
    <n v="3.62"/>
    <n v="8.09"/>
    <n v="6.7700000000000005"/>
    <n v="1.3199999999999994"/>
    <n v="69"/>
    <n v="153"/>
    <n v="20.026178010471206"/>
    <n v="8.74"/>
    <s v="Low"/>
    <x v="1"/>
    <s v="Moderate"/>
    <n v="1"/>
  </r>
  <r>
    <s v="U01874"/>
    <n v="30"/>
    <x v="1"/>
    <s v="Female"/>
    <n v="10.24"/>
    <n v="0.78"/>
    <n v="2.17"/>
    <n v="3.66"/>
    <n v="5.13"/>
    <n v="2.95"/>
    <n v="2.1799999999999997"/>
    <n v="41"/>
    <n v="113"/>
    <n v="11.03515625"/>
    <n v="11.74"/>
    <s v="Low"/>
    <x v="0"/>
    <s v="Severe"/>
    <n v="1"/>
  </r>
  <r>
    <s v="U01875"/>
    <n v="29"/>
    <x v="1"/>
    <s v="Female"/>
    <n v="11.11"/>
    <n v="4.53"/>
    <n v="2.74"/>
    <n v="2.73"/>
    <n v="5.75"/>
    <n v="7.2700000000000005"/>
    <n v="-1.5200000000000005"/>
    <n v="147"/>
    <n v="148"/>
    <n v="13.321332133213321"/>
    <n v="13.98"/>
    <s v="Medium"/>
    <x v="1"/>
    <s v="Severe"/>
    <n v="1"/>
  </r>
  <r>
    <s v="U01876"/>
    <n v="29"/>
    <x v="1"/>
    <s v="Female"/>
    <n v="3.9"/>
    <n v="5.81"/>
    <n v="1.02"/>
    <n v="2.87"/>
    <n v="4.53"/>
    <n v="6.83"/>
    <n v="-2.2999999999999998"/>
    <n v="33"/>
    <n v="113"/>
    <n v="28.974358974358974"/>
    <n v="5.71"/>
    <s v="Medium"/>
    <x v="1"/>
    <s v="Moderate"/>
    <n v="1"/>
  </r>
  <r>
    <s v="U01877"/>
    <n v="19"/>
    <x v="0"/>
    <s v="Female"/>
    <n v="6.22"/>
    <n v="2.78"/>
    <n v="1.41"/>
    <n v="2.29"/>
    <n v="5.19"/>
    <n v="4.1899999999999995"/>
    <n v="1.0000000000000009"/>
    <n v="248"/>
    <n v="80"/>
    <n v="12.861736334405146"/>
    <n v="8.8699999999999992"/>
    <s v="Medium"/>
    <x v="0"/>
    <s v="Moderate"/>
    <n v="1"/>
  </r>
  <r>
    <s v="U01878"/>
    <n v="18"/>
    <x v="0"/>
    <s v="Male"/>
    <n v="4.29"/>
    <n v="5.16"/>
    <n v="0.81"/>
    <n v="3.41"/>
    <n v="8.6"/>
    <n v="5.9700000000000006"/>
    <n v="2.629999999999999"/>
    <n v="129"/>
    <n v="19"/>
    <n v="4.4289044289044286"/>
    <n v="6.07"/>
    <s v="Low"/>
    <x v="1"/>
    <s v="Severe"/>
    <n v="1"/>
  </r>
  <r>
    <s v="U01879"/>
    <n v="20"/>
    <x v="0"/>
    <s v="Male"/>
    <n v="7.07"/>
    <n v="5.77"/>
    <n v="1.63"/>
    <n v="0.75"/>
    <n v="7.3"/>
    <n v="7.3999999999999995"/>
    <n v="-9.9999999999999645E-2"/>
    <n v="227"/>
    <n v="83"/>
    <n v="11.739745403111739"/>
    <n v="7.95"/>
    <s v="Low"/>
    <x v="1"/>
    <s v="Moderate"/>
    <n v="1"/>
  </r>
  <r>
    <s v="U01880"/>
    <n v="19"/>
    <x v="0"/>
    <s v="Female"/>
    <n v="10.18"/>
    <n v="2.33"/>
    <n v="0.19"/>
    <n v="3.86"/>
    <n v="6.91"/>
    <n v="2.52"/>
    <n v="4.3900000000000006"/>
    <n v="27"/>
    <n v="170"/>
    <n v="16.699410609037329"/>
    <n v="12.62"/>
    <s v="Medium"/>
    <x v="0"/>
    <s v="Moderate"/>
    <n v="1"/>
  </r>
  <r>
    <s v="U01881"/>
    <n v="18"/>
    <x v="0"/>
    <s v="Male"/>
    <n v="8.25"/>
    <n v="2.88"/>
    <n v="0.26"/>
    <n v="3.84"/>
    <n v="7.18"/>
    <n v="3.1399999999999997"/>
    <n v="4.04"/>
    <n v="242"/>
    <n v="162"/>
    <n v="19.636363636363637"/>
    <n v="10.94"/>
    <s v="Low"/>
    <x v="1"/>
    <s v="Severe"/>
    <n v="1"/>
  </r>
  <r>
    <s v="U01882"/>
    <n v="35"/>
    <x v="1"/>
    <s v="Female"/>
    <n v="5.42"/>
    <n v="1.65"/>
    <n v="1.56"/>
    <n v="1.99"/>
    <n v="4.5599999999999996"/>
    <n v="3.21"/>
    <n v="1.3499999999999996"/>
    <n v="101"/>
    <n v="25"/>
    <n v="4.6125461254612548"/>
    <n v="7.08"/>
    <s v="Medium"/>
    <x v="1"/>
    <s v="Mild"/>
    <n v="0"/>
  </r>
  <r>
    <s v="U01883"/>
    <n v="34"/>
    <x v="1"/>
    <s v="Other"/>
    <n v="11.76"/>
    <n v="0.57999999999999996"/>
    <n v="1.29"/>
    <n v="4.0199999999999996"/>
    <n v="8.7899999999999991"/>
    <n v="1.87"/>
    <n v="6.919999999999999"/>
    <n v="166"/>
    <n v="79"/>
    <n v="6.7176870748299322"/>
    <n v="13.95"/>
    <s v="Medium"/>
    <x v="0"/>
    <s v="Moderate"/>
    <n v="1"/>
  </r>
  <r>
    <s v="U01884"/>
    <n v="31"/>
    <x v="1"/>
    <s v="Female"/>
    <n v="3.01"/>
    <n v="4.4400000000000004"/>
    <n v="1"/>
    <n v="1.31"/>
    <n v="8.42"/>
    <n v="5.44"/>
    <n v="2.9799999999999995"/>
    <n v="239"/>
    <n v="26"/>
    <n v="8.6378737541528245"/>
    <n v="5.51"/>
    <s v="Low"/>
    <x v="1"/>
    <s v="Moderate"/>
    <n v="1"/>
  </r>
  <r>
    <s v="U01885"/>
    <n v="34"/>
    <x v="1"/>
    <s v="Female"/>
    <n v="5.52"/>
    <n v="5.13"/>
    <n v="7.0000000000000007E-2"/>
    <n v="1.55"/>
    <n v="5.9"/>
    <n v="5.2"/>
    <n v="0.70000000000000018"/>
    <n v="30"/>
    <n v="73"/>
    <n v="13.224637681159422"/>
    <n v="6.26"/>
    <s v="High"/>
    <x v="1"/>
    <s v="Severe"/>
    <n v="1"/>
  </r>
  <r>
    <s v="U01886"/>
    <n v="27"/>
    <x v="1"/>
    <s v="Male"/>
    <n v="7.79"/>
    <n v="3.03"/>
    <n v="2.44"/>
    <n v="5.76"/>
    <n v="5.01"/>
    <n v="5.47"/>
    <n v="-0.45999999999999996"/>
    <n v="99"/>
    <n v="32"/>
    <n v="4.1078305519897302"/>
    <n v="9.57"/>
    <s v="Medium"/>
    <x v="1"/>
    <s v="Mild"/>
    <n v="0"/>
  </r>
  <r>
    <s v="U01887"/>
    <n v="18"/>
    <x v="0"/>
    <s v="Male"/>
    <n v="7.51"/>
    <n v="4.6500000000000004"/>
    <n v="0.52"/>
    <n v="3.84"/>
    <n v="8.0399999999999991"/>
    <n v="5.17"/>
    <n v="2.8699999999999992"/>
    <n v="153"/>
    <n v="116"/>
    <n v="15.44607190412783"/>
    <n v="9.75"/>
    <s v="Medium"/>
    <x v="0"/>
    <s v="Severe"/>
    <n v="1"/>
  </r>
  <r>
    <s v="U01888"/>
    <n v="25"/>
    <x v="0"/>
    <s v="Female"/>
    <n v="8.82"/>
    <n v="1.71"/>
    <n v="3.88"/>
    <n v="2.86"/>
    <n v="7.82"/>
    <n v="5.59"/>
    <n v="2.2300000000000004"/>
    <n v="112"/>
    <n v="155"/>
    <n v="17.573696145124718"/>
    <n v="10.26"/>
    <s v="High"/>
    <x v="1"/>
    <s v="Moderate"/>
    <n v="1"/>
  </r>
  <r>
    <s v="U01889"/>
    <n v="31"/>
    <x v="1"/>
    <s v="Female"/>
    <n v="10.55"/>
    <n v="2.11"/>
    <n v="2.0699999999999998"/>
    <n v="1.04"/>
    <n v="8.92"/>
    <n v="4.18"/>
    <n v="4.74"/>
    <n v="69"/>
    <n v="15"/>
    <n v="1.4218009478672984"/>
    <n v="12.01"/>
    <s v="Low"/>
    <x v="0"/>
    <s v="Moderate"/>
    <n v="1"/>
  </r>
  <r>
    <s v="U01890"/>
    <n v="20"/>
    <x v="0"/>
    <s v="Female"/>
    <n v="11.84"/>
    <n v="3.41"/>
    <n v="3.57"/>
    <n v="4.7"/>
    <n v="6.61"/>
    <n v="6.98"/>
    <n v="-0.37000000000000011"/>
    <n v="148"/>
    <n v="53"/>
    <n v="4.4763513513513518"/>
    <n v="13.08"/>
    <s v="Low"/>
    <x v="1"/>
    <s v="Severe"/>
    <n v="1"/>
  </r>
  <r>
    <s v="U01891"/>
    <n v="27"/>
    <x v="1"/>
    <s v="Male"/>
    <n v="6.73"/>
    <n v="3.52"/>
    <n v="3.34"/>
    <n v="5.63"/>
    <n v="8.68"/>
    <n v="6.8599999999999994"/>
    <n v="1.8200000000000003"/>
    <n v="80"/>
    <n v="49"/>
    <n v="7.2808320950965824"/>
    <n v="8.3800000000000008"/>
    <s v="Low"/>
    <x v="0"/>
    <s v="Moderate"/>
    <n v="1"/>
  </r>
  <r>
    <s v="U01892"/>
    <n v="32"/>
    <x v="1"/>
    <s v="Female"/>
    <n v="8.6199999999999992"/>
    <n v="5.7"/>
    <n v="0.11"/>
    <n v="1.33"/>
    <n v="5.27"/>
    <n v="5.8100000000000005"/>
    <n v="-0.54000000000000092"/>
    <n v="140"/>
    <n v="161"/>
    <n v="18.677494199535964"/>
    <n v="9.26"/>
    <s v="High"/>
    <x v="1"/>
    <s v="Severe"/>
    <n v="1"/>
  </r>
  <r>
    <s v="U01893"/>
    <n v="35"/>
    <x v="1"/>
    <s v="Female"/>
    <n v="8.65"/>
    <n v="2.96"/>
    <n v="2.68"/>
    <n v="3.54"/>
    <n v="8.14"/>
    <n v="5.6400000000000006"/>
    <n v="2.5"/>
    <n v="134"/>
    <n v="163"/>
    <n v="18.843930635838149"/>
    <n v="9.9600000000000009"/>
    <s v="Medium"/>
    <x v="0"/>
    <s v="Severe"/>
    <n v="1"/>
  </r>
  <r>
    <s v="U01894"/>
    <n v="33"/>
    <x v="1"/>
    <s v="Female"/>
    <n v="5.83"/>
    <n v="1.61"/>
    <n v="2.1"/>
    <n v="5.94"/>
    <n v="8.4499999999999993"/>
    <n v="3.71"/>
    <n v="4.7399999999999993"/>
    <n v="159"/>
    <n v="153"/>
    <n v="26.243567753001717"/>
    <n v="7.89"/>
    <s v="Low"/>
    <x v="1"/>
    <s v="None"/>
    <n v="0"/>
  </r>
  <r>
    <s v="U01895"/>
    <n v="34"/>
    <x v="1"/>
    <s v="Female"/>
    <n v="3.6"/>
    <n v="3.71"/>
    <n v="1.28"/>
    <n v="3.81"/>
    <n v="7.01"/>
    <n v="4.99"/>
    <n v="2.0199999999999996"/>
    <n v="97"/>
    <n v="109"/>
    <n v="30.277777777777779"/>
    <n v="5.37"/>
    <s v="High"/>
    <x v="1"/>
    <s v="None"/>
    <n v="0"/>
  </r>
  <r>
    <s v="U01896"/>
    <n v="35"/>
    <x v="1"/>
    <s v="Male"/>
    <n v="4.8899999999999997"/>
    <n v="1.95"/>
    <n v="2.0499999999999998"/>
    <n v="2.76"/>
    <n v="6.86"/>
    <n v="4"/>
    <n v="2.8600000000000003"/>
    <n v="240"/>
    <n v="54"/>
    <n v="11.042944785276074"/>
    <n v="7.79"/>
    <s v="High"/>
    <x v="1"/>
    <s v="Mild"/>
    <n v="0"/>
  </r>
  <r>
    <s v="U01897"/>
    <n v="22"/>
    <x v="0"/>
    <s v="Male"/>
    <n v="5.14"/>
    <n v="2.7"/>
    <n v="0.44"/>
    <n v="1.1299999999999999"/>
    <n v="7.34"/>
    <n v="3.14"/>
    <n v="4.1999999999999993"/>
    <n v="190"/>
    <n v="169"/>
    <n v="32.879377431906619"/>
    <n v="5.71"/>
    <s v="Medium"/>
    <x v="0"/>
    <s v="None"/>
    <n v="0"/>
  </r>
  <r>
    <s v="U01898"/>
    <n v="35"/>
    <x v="1"/>
    <s v="Female"/>
    <n v="7.71"/>
    <n v="2.63"/>
    <n v="2.62"/>
    <n v="4.6900000000000004"/>
    <n v="6.8"/>
    <n v="5.25"/>
    <n v="1.5499999999999998"/>
    <n v="54"/>
    <n v="21"/>
    <n v="2.7237354085603114"/>
    <n v="9.83"/>
    <s v="Medium"/>
    <x v="0"/>
    <s v="Moderate"/>
    <n v="1"/>
  </r>
  <r>
    <s v="U01899"/>
    <n v="19"/>
    <x v="0"/>
    <s v="Female"/>
    <n v="10.86"/>
    <n v="0.76"/>
    <n v="2.34"/>
    <n v="1.71"/>
    <n v="8.01"/>
    <n v="3.0999999999999996"/>
    <n v="4.91"/>
    <n v="170"/>
    <n v="157"/>
    <n v="14.456721915285453"/>
    <n v="11.72"/>
    <s v="High"/>
    <x v="0"/>
    <s v="Moderate"/>
    <n v="1"/>
  </r>
  <r>
    <s v="U01900"/>
    <n v="34"/>
    <x v="1"/>
    <s v="Female"/>
    <n v="8.9600000000000009"/>
    <n v="5.17"/>
    <n v="2.65"/>
    <n v="3.84"/>
    <n v="6.54"/>
    <n v="7.82"/>
    <n v="-1.2800000000000002"/>
    <n v="31"/>
    <n v="77"/>
    <n v="8.59375"/>
    <n v="11.24"/>
    <s v="Low"/>
    <x v="1"/>
    <s v="Severe"/>
    <n v="1"/>
  </r>
  <r>
    <s v="U01901"/>
    <n v="32"/>
    <x v="1"/>
    <s v="Female"/>
    <n v="7.6"/>
    <n v="2.78"/>
    <n v="2.0699999999999998"/>
    <n v="4.51"/>
    <n v="5.51"/>
    <n v="4.8499999999999996"/>
    <n v="0.66000000000000014"/>
    <n v="68"/>
    <n v="101"/>
    <n v="13.289473684210527"/>
    <n v="8.99"/>
    <s v="Medium"/>
    <x v="0"/>
    <s v="Moderate"/>
    <n v="1"/>
  </r>
  <r>
    <s v="U01902"/>
    <n v="25"/>
    <x v="0"/>
    <s v="Female"/>
    <n v="9.66"/>
    <n v="4.71"/>
    <n v="3.36"/>
    <n v="4.12"/>
    <n v="8.4600000000000009"/>
    <n v="8.07"/>
    <n v="0.39000000000000057"/>
    <n v="45"/>
    <n v="97"/>
    <n v="10.041407867494824"/>
    <n v="10.98"/>
    <s v="High"/>
    <x v="0"/>
    <s v="Severe"/>
    <n v="1"/>
  </r>
  <r>
    <s v="U01903"/>
    <n v="19"/>
    <x v="0"/>
    <s v="Male"/>
    <n v="6.22"/>
    <n v="4.04"/>
    <n v="2.1"/>
    <n v="3.9"/>
    <n v="7.54"/>
    <n v="6.1400000000000006"/>
    <n v="1.3999999999999995"/>
    <n v="209"/>
    <n v="71"/>
    <n v="11.414790996784566"/>
    <n v="8.01"/>
    <s v="High"/>
    <x v="1"/>
    <s v="Severe"/>
    <n v="1"/>
  </r>
  <r>
    <s v="U01904"/>
    <n v="27"/>
    <x v="1"/>
    <s v="Male"/>
    <n v="6.31"/>
    <n v="3.3"/>
    <n v="0.84"/>
    <n v="5.85"/>
    <n v="5.9"/>
    <n v="4.1399999999999997"/>
    <n v="1.7600000000000007"/>
    <n v="98"/>
    <n v="138"/>
    <n v="21.870047543581617"/>
    <n v="9.19"/>
    <s v="High"/>
    <x v="0"/>
    <s v="Mild"/>
    <n v="0"/>
  </r>
  <r>
    <s v="U01905"/>
    <n v="28"/>
    <x v="1"/>
    <s v="Other"/>
    <n v="10.66"/>
    <n v="1.59"/>
    <n v="2.14"/>
    <n v="2.94"/>
    <n v="5.96"/>
    <n v="3.7300000000000004"/>
    <n v="2.2299999999999995"/>
    <n v="212"/>
    <n v="115"/>
    <n v="10.787992495309568"/>
    <n v="13.21"/>
    <s v="High"/>
    <x v="0"/>
    <s v="Moderate"/>
    <n v="1"/>
  </r>
  <r>
    <s v="U01906"/>
    <n v="32"/>
    <x v="1"/>
    <s v="Female"/>
    <n v="10.91"/>
    <n v="2.98"/>
    <n v="1.79"/>
    <n v="0.79"/>
    <n v="8.4700000000000006"/>
    <n v="4.7699999999999996"/>
    <n v="3.7000000000000011"/>
    <n v="79"/>
    <n v="178"/>
    <n v="16.315307057745187"/>
    <n v="13.84"/>
    <s v="High"/>
    <x v="1"/>
    <s v="Severe"/>
    <n v="1"/>
  </r>
  <r>
    <s v="U01907"/>
    <n v="34"/>
    <x v="1"/>
    <s v="Male"/>
    <n v="5.63"/>
    <n v="2.77"/>
    <n v="1.89"/>
    <n v="4.96"/>
    <n v="4.6100000000000003"/>
    <n v="4.66"/>
    <n v="-4.9999999999999822E-2"/>
    <n v="214"/>
    <n v="74"/>
    <n v="13.143872113676732"/>
    <n v="8.18"/>
    <s v="Medium"/>
    <x v="1"/>
    <s v="Mild"/>
    <n v="0"/>
  </r>
  <r>
    <s v="U01908"/>
    <n v="20"/>
    <x v="0"/>
    <s v="Female"/>
    <n v="6.89"/>
    <n v="5.66"/>
    <n v="2.4500000000000002"/>
    <n v="3.14"/>
    <n v="7.91"/>
    <n v="8.11"/>
    <n v="-0.19999999999999929"/>
    <n v="149"/>
    <n v="68"/>
    <n v="9.8693759071117562"/>
    <n v="9.56"/>
    <s v="Medium"/>
    <x v="1"/>
    <s v="Severe"/>
    <n v="1"/>
  </r>
  <r>
    <s v="U01909"/>
    <n v="23"/>
    <x v="0"/>
    <s v="Other"/>
    <n v="8.41"/>
    <n v="4.37"/>
    <n v="0.59"/>
    <n v="2.92"/>
    <n v="4.97"/>
    <n v="4.96"/>
    <n v="9.9999999999997868E-3"/>
    <n v="120"/>
    <n v="158"/>
    <n v="18.787158145065398"/>
    <n v="10.85"/>
    <s v="Low"/>
    <x v="0"/>
    <s v="Moderate"/>
    <n v="1"/>
  </r>
  <r>
    <s v="U01910"/>
    <n v="20"/>
    <x v="0"/>
    <s v="Other"/>
    <n v="5.98"/>
    <n v="2.5299999999999998"/>
    <n v="2.82"/>
    <n v="2.17"/>
    <n v="5.24"/>
    <n v="5.35"/>
    <n v="-0.10999999999999943"/>
    <n v="230"/>
    <n v="73"/>
    <n v="12.207357859531772"/>
    <n v="7.05"/>
    <s v="Medium"/>
    <x v="0"/>
    <s v="Mild"/>
    <n v="0"/>
  </r>
  <r>
    <s v="U01911"/>
    <n v="29"/>
    <x v="1"/>
    <s v="Female"/>
    <n v="3.62"/>
    <n v="2.41"/>
    <n v="2.96"/>
    <n v="3.46"/>
    <n v="7.12"/>
    <n v="5.37"/>
    <n v="1.75"/>
    <n v="224"/>
    <n v="114"/>
    <n v="31.49171270718232"/>
    <n v="4.18"/>
    <s v="Medium"/>
    <x v="0"/>
    <s v="Mild"/>
    <n v="0"/>
  </r>
  <r>
    <s v="U01912"/>
    <n v="30"/>
    <x v="1"/>
    <s v="Female"/>
    <n v="10.62"/>
    <n v="4.4000000000000004"/>
    <n v="1.56"/>
    <n v="4.5"/>
    <n v="6.05"/>
    <n v="5.9600000000000009"/>
    <n v="8.999999999999897E-2"/>
    <n v="181"/>
    <n v="161"/>
    <n v="15.160075329566856"/>
    <n v="12.01"/>
    <s v="Medium"/>
    <x v="0"/>
    <s v="Severe"/>
    <n v="1"/>
  </r>
  <r>
    <s v="U01913"/>
    <n v="21"/>
    <x v="0"/>
    <s v="Male"/>
    <n v="6.82"/>
    <n v="2.93"/>
    <n v="1.35"/>
    <n v="5.72"/>
    <n v="8.5399999999999991"/>
    <n v="4.28"/>
    <n v="4.2599999999999989"/>
    <n v="39"/>
    <n v="146"/>
    <n v="21.407624633431084"/>
    <n v="8.98"/>
    <s v="Medium"/>
    <x v="0"/>
    <s v="Moderate"/>
    <n v="1"/>
  </r>
  <r>
    <s v="U01914"/>
    <n v="25"/>
    <x v="0"/>
    <s v="Female"/>
    <n v="10.09"/>
    <n v="2.15"/>
    <n v="1.0900000000000001"/>
    <n v="3.14"/>
    <n v="7.65"/>
    <n v="3.24"/>
    <n v="4.41"/>
    <n v="34"/>
    <n v="166"/>
    <n v="16.451932606541131"/>
    <n v="11.23"/>
    <s v="High"/>
    <x v="0"/>
    <s v="Severe"/>
    <n v="1"/>
  </r>
  <r>
    <s v="U01915"/>
    <n v="27"/>
    <x v="1"/>
    <s v="Male"/>
    <n v="3.23"/>
    <n v="5.98"/>
    <n v="2.37"/>
    <n v="4.45"/>
    <n v="5.0599999999999996"/>
    <n v="8.3500000000000014"/>
    <n v="-3.2900000000000018"/>
    <n v="123"/>
    <n v="88"/>
    <n v="27.244582043343652"/>
    <n v="5.39"/>
    <s v="Low"/>
    <x v="0"/>
    <s v="Moderate"/>
    <n v="1"/>
  </r>
  <r>
    <s v="U01916"/>
    <n v="31"/>
    <x v="1"/>
    <s v="Female"/>
    <n v="11.66"/>
    <n v="3.99"/>
    <n v="3.88"/>
    <n v="4.62"/>
    <n v="7.09"/>
    <n v="7.87"/>
    <n v="-0.78000000000000025"/>
    <n v="185"/>
    <n v="164"/>
    <n v="14.065180102915951"/>
    <n v="13.12"/>
    <s v="Low"/>
    <x v="0"/>
    <s v="Moderate"/>
    <n v="1"/>
  </r>
  <r>
    <s v="U01917"/>
    <n v="30"/>
    <x v="1"/>
    <s v="Female"/>
    <n v="7.07"/>
    <n v="1.18"/>
    <n v="2.99"/>
    <n v="5.94"/>
    <n v="6.36"/>
    <n v="4.17"/>
    <n v="2.1900000000000004"/>
    <n v="39"/>
    <n v="15"/>
    <n v="2.1216407355021216"/>
    <n v="7.92"/>
    <s v="Medium"/>
    <x v="1"/>
    <s v="Mild"/>
    <n v="0"/>
  </r>
  <r>
    <s v="U01918"/>
    <n v="23"/>
    <x v="0"/>
    <s v="Male"/>
    <n v="10.3"/>
    <n v="5.57"/>
    <n v="0.54"/>
    <n v="5.17"/>
    <n v="5.08"/>
    <n v="6.11"/>
    <n v="-1.0300000000000002"/>
    <n v="194"/>
    <n v="71"/>
    <n v="6.8932038834951452"/>
    <n v="11.47"/>
    <s v="High"/>
    <x v="0"/>
    <s v="Moderate"/>
    <n v="1"/>
  </r>
  <r>
    <s v="U01919"/>
    <n v="32"/>
    <x v="1"/>
    <s v="Male"/>
    <n v="11.75"/>
    <n v="3.55"/>
    <n v="3.56"/>
    <n v="3.19"/>
    <n v="7.28"/>
    <n v="7.1099999999999994"/>
    <n v="0.17000000000000082"/>
    <n v="24"/>
    <n v="39"/>
    <n v="3.3191489361702127"/>
    <n v="13.44"/>
    <s v="Medium"/>
    <x v="0"/>
    <s v="Severe"/>
    <n v="1"/>
  </r>
  <r>
    <s v="U01920"/>
    <n v="27"/>
    <x v="1"/>
    <s v="Female"/>
    <n v="5.48"/>
    <n v="2.72"/>
    <n v="1.1000000000000001"/>
    <n v="0.65"/>
    <n v="5.24"/>
    <n v="3.8200000000000003"/>
    <n v="1.42"/>
    <n v="82"/>
    <n v="104"/>
    <n v="18.978102189781019"/>
    <n v="6.14"/>
    <s v="Medium"/>
    <x v="1"/>
    <s v="Mild"/>
    <n v="0"/>
  </r>
  <r>
    <s v="U01921"/>
    <n v="27"/>
    <x v="1"/>
    <s v="Other"/>
    <n v="4.26"/>
    <n v="4.95"/>
    <n v="3.25"/>
    <n v="1.1100000000000001"/>
    <n v="6.23"/>
    <n v="8.1999999999999993"/>
    <n v="-1.9699999999999989"/>
    <n v="145"/>
    <n v="47"/>
    <n v="11.032863849765258"/>
    <n v="5.71"/>
    <s v="Low"/>
    <x v="1"/>
    <s v="Severe"/>
    <n v="1"/>
  </r>
  <r>
    <s v="U01922"/>
    <n v="28"/>
    <x v="1"/>
    <s v="Male"/>
    <n v="6.2"/>
    <n v="4.67"/>
    <n v="2.56"/>
    <n v="3.17"/>
    <n v="6.47"/>
    <n v="7.23"/>
    <n v="-0.76000000000000068"/>
    <n v="237"/>
    <n v="82"/>
    <n v="13.225806451612902"/>
    <n v="8.73"/>
    <s v="Medium"/>
    <x v="0"/>
    <s v="Moderate"/>
    <n v="1"/>
  </r>
  <r>
    <s v="U01923"/>
    <n v="35"/>
    <x v="1"/>
    <s v="Other"/>
    <n v="5.91"/>
    <n v="5.85"/>
    <n v="2.97"/>
    <n v="2.34"/>
    <n v="4.79"/>
    <n v="8.82"/>
    <n v="-4.03"/>
    <n v="204"/>
    <n v="68"/>
    <n v="11.505922165820643"/>
    <n v="8.49"/>
    <s v="Medium"/>
    <x v="1"/>
    <s v="Severe"/>
    <n v="1"/>
  </r>
  <r>
    <s v="U01924"/>
    <n v="30"/>
    <x v="1"/>
    <s v="Female"/>
    <n v="7.33"/>
    <n v="1.49"/>
    <n v="3.64"/>
    <n v="1.76"/>
    <n v="4.5"/>
    <n v="5.13"/>
    <n v="-0.62999999999999989"/>
    <n v="140"/>
    <n v="76"/>
    <n v="10.368349249658936"/>
    <n v="10.220000000000001"/>
    <s v="Low"/>
    <x v="1"/>
    <s v="Moderate"/>
    <n v="1"/>
  </r>
  <r>
    <s v="U01925"/>
    <n v="30"/>
    <x v="1"/>
    <s v="Other"/>
    <n v="9.58"/>
    <n v="4.33"/>
    <n v="1.5"/>
    <n v="3.15"/>
    <n v="7.11"/>
    <n v="5.83"/>
    <n v="1.2800000000000002"/>
    <n v="70"/>
    <n v="53"/>
    <n v="5.5323590814196244"/>
    <n v="10.97"/>
    <s v="Low"/>
    <x v="1"/>
    <s v="Severe"/>
    <n v="1"/>
  </r>
  <r>
    <s v="U01926"/>
    <n v="34"/>
    <x v="1"/>
    <s v="Female"/>
    <n v="7.2"/>
    <n v="5.03"/>
    <n v="0.85"/>
    <n v="1.24"/>
    <n v="7.6"/>
    <n v="5.88"/>
    <n v="1.7199999999999998"/>
    <n v="94"/>
    <n v="18"/>
    <n v="2.5"/>
    <n v="9.16"/>
    <s v="Medium"/>
    <x v="0"/>
    <s v="Severe"/>
    <n v="1"/>
  </r>
  <r>
    <s v="U01927"/>
    <n v="31"/>
    <x v="1"/>
    <s v="Male"/>
    <n v="6.82"/>
    <n v="3.33"/>
    <n v="0.21"/>
    <n v="3.41"/>
    <n v="6.18"/>
    <n v="3.54"/>
    <n v="2.6399999999999997"/>
    <n v="33"/>
    <n v="30"/>
    <n v="4.3988269794721404"/>
    <n v="7.57"/>
    <s v="High"/>
    <x v="1"/>
    <s v="Mild"/>
    <n v="0"/>
  </r>
  <r>
    <s v="U01928"/>
    <n v="27"/>
    <x v="1"/>
    <s v="Female"/>
    <n v="4.8600000000000003"/>
    <n v="0.96"/>
    <n v="0.37"/>
    <n v="0.86"/>
    <n v="5.53"/>
    <n v="1.33"/>
    <n v="4.2"/>
    <n v="143"/>
    <n v="151"/>
    <n v="31.069958847736622"/>
    <n v="6.39"/>
    <s v="High"/>
    <x v="0"/>
    <s v="None"/>
    <n v="0"/>
  </r>
  <r>
    <s v="U01929"/>
    <n v="35"/>
    <x v="1"/>
    <s v="Female"/>
    <n v="3.7"/>
    <n v="3.01"/>
    <n v="0.18"/>
    <n v="4.1900000000000004"/>
    <n v="7.34"/>
    <n v="3.19"/>
    <n v="4.1500000000000004"/>
    <n v="101"/>
    <n v="123"/>
    <n v="33.243243243243242"/>
    <n v="4.95"/>
    <s v="Medium"/>
    <x v="1"/>
    <s v="None"/>
    <n v="0"/>
  </r>
  <r>
    <s v="U01930"/>
    <n v="35"/>
    <x v="1"/>
    <s v="Male"/>
    <n v="8.8699999999999992"/>
    <n v="0.51"/>
    <n v="3.45"/>
    <n v="5.0199999999999996"/>
    <n v="7.45"/>
    <n v="3.96"/>
    <n v="3.49"/>
    <n v="82"/>
    <n v="33"/>
    <n v="3.720405862457723"/>
    <n v="10.3"/>
    <s v="Medium"/>
    <x v="0"/>
    <s v="Moderate"/>
    <n v="1"/>
  </r>
  <r>
    <s v="U01931"/>
    <n v="30"/>
    <x v="1"/>
    <s v="Male"/>
    <n v="3.3"/>
    <n v="1.52"/>
    <n v="0.22"/>
    <n v="5.77"/>
    <n v="6.44"/>
    <n v="1.74"/>
    <n v="4.7"/>
    <n v="105"/>
    <n v="180"/>
    <n v="54.545454545454547"/>
    <n v="5.53"/>
    <s v="Medium"/>
    <x v="0"/>
    <s v="Mild"/>
    <n v="0"/>
  </r>
  <r>
    <s v="U01932"/>
    <n v="23"/>
    <x v="0"/>
    <s v="Other"/>
    <n v="5.59"/>
    <n v="1.03"/>
    <n v="1.1599999999999999"/>
    <n v="1.34"/>
    <n v="6.32"/>
    <n v="2.19"/>
    <n v="4.1300000000000008"/>
    <n v="142"/>
    <n v="24"/>
    <n v="4.2933810375670838"/>
    <n v="6.35"/>
    <s v="Low"/>
    <x v="1"/>
    <s v="Mild"/>
    <n v="0"/>
  </r>
  <r>
    <s v="U01933"/>
    <n v="22"/>
    <x v="0"/>
    <s v="Male"/>
    <n v="3.17"/>
    <n v="5.91"/>
    <n v="1.61"/>
    <n v="5.41"/>
    <n v="5.43"/>
    <n v="7.5200000000000005"/>
    <n v="-2.0900000000000007"/>
    <n v="209"/>
    <n v="147"/>
    <n v="46.372239747634069"/>
    <n v="4.0199999999999996"/>
    <s v="Low"/>
    <x v="0"/>
    <s v="Severe"/>
    <n v="1"/>
  </r>
  <r>
    <s v="U01934"/>
    <n v="19"/>
    <x v="0"/>
    <s v="Other"/>
    <n v="11.92"/>
    <n v="1.78"/>
    <n v="3.91"/>
    <n v="1.22"/>
    <n v="7.49"/>
    <n v="5.69"/>
    <n v="1.7999999999999998"/>
    <n v="32"/>
    <n v="110"/>
    <n v="9.2281879194630871"/>
    <n v="13.36"/>
    <s v="High"/>
    <x v="0"/>
    <s v="Moderate"/>
    <n v="1"/>
  </r>
  <r>
    <s v="U01935"/>
    <n v="19"/>
    <x v="0"/>
    <s v="Male"/>
    <n v="10.65"/>
    <n v="1.1299999999999999"/>
    <n v="0.83"/>
    <n v="3.44"/>
    <n v="5.44"/>
    <n v="1.96"/>
    <n v="3.4800000000000004"/>
    <n v="167"/>
    <n v="40"/>
    <n v="3.755868544600939"/>
    <n v="11.63"/>
    <s v="High"/>
    <x v="0"/>
    <s v="Severe"/>
    <n v="1"/>
  </r>
  <r>
    <s v="U01936"/>
    <n v="34"/>
    <x v="1"/>
    <s v="Male"/>
    <n v="6.41"/>
    <n v="5.85"/>
    <n v="3.19"/>
    <n v="1.37"/>
    <n v="7.8"/>
    <n v="9.0399999999999991"/>
    <n v="-1.2399999999999993"/>
    <n v="85"/>
    <n v="100"/>
    <n v="15.600624024960998"/>
    <n v="8.99"/>
    <s v="Medium"/>
    <x v="1"/>
    <s v="Severe"/>
    <n v="1"/>
  </r>
  <r>
    <s v="U01937"/>
    <n v="24"/>
    <x v="0"/>
    <s v="Male"/>
    <n v="5.74"/>
    <n v="3.25"/>
    <n v="1.19"/>
    <n v="4.92"/>
    <n v="7.24"/>
    <n v="4.4399999999999995"/>
    <n v="2.8000000000000007"/>
    <n v="129"/>
    <n v="16"/>
    <n v="2.7874564459930311"/>
    <n v="6.67"/>
    <s v="High"/>
    <x v="1"/>
    <s v="Mild"/>
    <n v="0"/>
  </r>
  <r>
    <s v="U01938"/>
    <n v="26"/>
    <x v="1"/>
    <s v="Other"/>
    <n v="4.5599999999999996"/>
    <n v="0.8"/>
    <n v="3.24"/>
    <n v="5.73"/>
    <n v="5.61"/>
    <n v="4.04"/>
    <n v="1.5700000000000003"/>
    <n v="212"/>
    <n v="131"/>
    <n v="28.728070175438599"/>
    <n v="6.65"/>
    <s v="Medium"/>
    <x v="0"/>
    <s v="Mild"/>
    <n v="0"/>
  </r>
  <r>
    <s v="U01939"/>
    <n v="35"/>
    <x v="1"/>
    <s v="Female"/>
    <n v="8.73"/>
    <n v="2.48"/>
    <n v="2.4900000000000002"/>
    <n v="5.07"/>
    <n v="6.1"/>
    <n v="4.9700000000000006"/>
    <n v="1.129999999999999"/>
    <n v="233"/>
    <n v="38"/>
    <n v="4.3528064146620844"/>
    <n v="10.07"/>
    <s v="Low"/>
    <x v="1"/>
    <s v="Severe"/>
    <n v="1"/>
  </r>
  <r>
    <s v="U01940"/>
    <n v="28"/>
    <x v="1"/>
    <s v="Female"/>
    <n v="8.06"/>
    <n v="0.86"/>
    <n v="1.95"/>
    <n v="5.43"/>
    <n v="8.82"/>
    <n v="2.81"/>
    <n v="6.01"/>
    <n v="114"/>
    <n v="78"/>
    <n v="9.67741935483871"/>
    <n v="10.74"/>
    <s v="High"/>
    <x v="0"/>
    <s v="Severe"/>
    <n v="1"/>
  </r>
  <r>
    <s v="U01941"/>
    <n v="27"/>
    <x v="1"/>
    <s v="Female"/>
    <n v="3.95"/>
    <n v="3.1"/>
    <n v="3.97"/>
    <n v="1.71"/>
    <n v="6.32"/>
    <n v="7.07"/>
    <n v="-0.75"/>
    <n v="168"/>
    <n v="109"/>
    <n v="27.594936708860757"/>
    <n v="4.8499999999999996"/>
    <s v="Medium"/>
    <x v="1"/>
    <s v="Mild"/>
    <n v="0"/>
  </r>
  <r>
    <s v="U01942"/>
    <n v="28"/>
    <x v="1"/>
    <s v="Male"/>
    <n v="9"/>
    <n v="2.36"/>
    <n v="2.2400000000000002"/>
    <n v="4.34"/>
    <n v="7.65"/>
    <n v="4.5999999999999996"/>
    <n v="3.0500000000000007"/>
    <n v="124"/>
    <n v="47"/>
    <n v="5.2222222222222223"/>
    <n v="11.4"/>
    <s v="High"/>
    <x v="1"/>
    <s v="Moderate"/>
    <n v="1"/>
  </r>
  <r>
    <s v="U01943"/>
    <n v="27"/>
    <x v="1"/>
    <s v="Other"/>
    <n v="4.82"/>
    <n v="5.51"/>
    <n v="3.02"/>
    <n v="2.64"/>
    <n v="8.66"/>
    <n v="8.5299999999999994"/>
    <n v="0.13000000000000078"/>
    <n v="58"/>
    <n v="91"/>
    <n v="18.879668049792532"/>
    <n v="5.58"/>
    <s v="Medium"/>
    <x v="0"/>
    <s v="Moderate"/>
    <n v="1"/>
  </r>
  <r>
    <s v="U01944"/>
    <n v="32"/>
    <x v="1"/>
    <s v="Other"/>
    <n v="10.77"/>
    <n v="4.34"/>
    <n v="1.67"/>
    <n v="1.58"/>
    <n v="7.31"/>
    <n v="6.01"/>
    <n v="1.2999999999999998"/>
    <n v="77"/>
    <n v="97"/>
    <n v="9.0064995357474462"/>
    <n v="11.95"/>
    <s v="High"/>
    <x v="1"/>
    <s v="Severe"/>
    <n v="1"/>
  </r>
  <r>
    <s v="U01945"/>
    <n v="28"/>
    <x v="1"/>
    <s v="Other"/>
    <n v="7.5"/>
    <n v="2.86"/>
    <n v="2.68"/>
    <n v="0.64"/>
    <n v="8.0299999999999994"/>
    <n v="5.54"/>
    <n v="2.4899999999999993"/>
    <n v="120"/>
    <n v="152"/>
    <n v="20.266666666666666"/>
    <n v="8.3699999999999992"/>
    <s v="High"/>
    <x v="1"/>
    <s v="Mild"/>
    <n v="0"/>
  </r>
  <r>
    <s v="U01946"/>
    <n v="35"/>
    <x v="1"/>
    <s v="Male"/>
    <n v="10.09"/>
    <n v="0.92"/>
    <n v="0.38"/>
    <n v="5.23"/>
    <n v="7.53"/>
    <n v="1.3"/>
    <n v="6.23"/>
    <n v="148"/>
    <n v="36"/>
    <n v="3.56788899900892"/>
    <n v="10.84"/>
    <s v="High"/>
    <x v="0"/>
    <s v="Severe"/>
    <n v="1"/>
  </r>
  <r>
    <s v="U01947"/>
    <n v="18"/>
    <x v="0"/>
    <s v="Other"/>
    <n v="5.2"/>
    <n v="3.23"/>
    <n v="0.83"/>
    <n v="1.22"/>
    <n v="4.7699999999999996"/>
    <n v="4.0599999999999996"/>
    <n v="0.71"/>
    <n v="196"/>
    <n v="57"/>
    <n v="10.961538461538462"/>
    <n v="7.64"/>
    <s v="Low"/>
    <x v="0"/>
    <s v="Mild"/>
    <n v="0"/>
  </r>
  <r>
    <s v="U01948"/>
    <n v="31"/>
    <x v="1"/>
    <s v="Female"/>
    <n v="10.33"/>
    <n v="5.77"/>
    <n v="3.62"/>
    <n v="0.61"/>
    <n v="8.5299999999999994"/>
    <n v="9.39"/>
    <n v="-0.86000000000000121"/>
    <n v="118"/>
    <n v="85"/>
    <n v="8.2284607938044534"/>
    <n v="12.26"/>
    <s v="Low"/>
    <x v="0"/>
    <s v="Moderate"/>
    <n v="1"/>
  </r>
  <r>
    <s v="U01949"/>
    <n v="30"/>
    <x v="1"/>
    <s v="Other"/>
    <n v="10.050000000000001"/>
    <n v="3.76"/>
    <n v="1.19"/>
    <n v="4.75"/>
    <n v="6.29"/>
    <n v="4.9499999999999993"/>
    <n v="1.3400000000000007"/>
    <n v="102"/>
    <n v="179"/>
    <n v="17.810945273631841"/>
    <n v="11.24"/>
    <s v="Low"/>
    <x v="0"/>
    <s v="Severe"/>
    <n v="1"/>
  </r>
  <r>
    <s v="U01950"/>
    <n v="27"/>
    <x v="1"/>
    <s v="Male"/>
    <n v="6.1"/>
    <n v="2.73"/>
    <n v="3.67"/>
    <n v="1.55"/>
    <n v="4.99"/>
    <n v="6.4"/>
    <n v="-1.4100000000000001"/>
    <n v="55"/>
    <n v="164"/>
    <n v="26.885245901639347"/>
    <n v="8.75"/>
    <s v="High"/>
    <x v="1"/>
    <s v="Mild"/>
    <n v="0"/>
  </r>
  <r>
    <s v="U01951"/>
    <n v="30"/>
    <x v="1"/>
    <s v="Male"/>
    <n v="10.39"/>
    <n v="1.94"/>
    <n v="3.39"/>
    <n v="0.94"/>
    <n v="7.5"/>
    <n v="5.33"/>
    <n v="2.17"/>
    <n v="66"/>
    <n v="179"/>
    <n v="17.228103946102021"/>
    <n v="11.92"/>
    <s v="Medium"/>
    <x v="1"/>
    <s v="Severe"/>
    <n v="1"/>
  </r>
  <r>
    <s v="U01952"/>
    <n v="31"/>
    <x v="1"/>
    <s v="Male"/>
    <n v="7.06"/>
    <n v="4.2"/>
    <n v="1.65"/>
    <n v="5.39"/>
    <n v="5.51"/>
    <n v="5.85"/>
    <n v="-0.33999999999999986"/>
    <n v="104"/>
    <n v="71"/>
    <n v="10.056657223796035"/>
    <n v="9.06"/>
    <s v="Low"/>
    <x v="0"/>
    <s v="Severe"/>
    <n v="1"/>
  </r>
  <r>
    <s v="U01953"/>
    <n v="23"/>
    <x v="0"/>
    <s v="Male"/>
    <n v="6.15"/>
    <n v="4.75"/>
    <n v="0.11"/>
    <n v="2.71"/>
    <n v="7.73"/>
    <n v="4.8600000000000003"/>
    <n v="2.87"/>
    <n v="165"/>
    <n v="169"/>
    <n v="27.479674796747965"/>
    <n v="7.33"/>
    <s v="High"/>
    <x v="0"/>
    <s v="Moderate"/>
    <n v="1"/>
  </r>
  <r>
    <s v="U01954"/>
    <n v="25"/>
    <x v="0"/>
    <s v="Male"/>
    <n v="5.08"/>
    <n v="5.85"/>
    <n v="0.86"/>
    <n v="5.55"/>
    <n v="6.39"/>
    <n v="6.71"/>
    <n v="-0.32000000000000028"/>
    <n v="143"/>
    <n v="67"/>
    <n v="13.188976377952756"/>
    <n v="7.97"/>
    <s v="Medium"/>
    <x v="0"/>
    <s v="Severe"/>
    <n v="1"/>
  </r>
  <r>
    <s v="U01955"/>
    <n v="35"/>
    <x v="1"/>
    <s v="Male"/>
    <n v="10.17"/>
    <n v="1.96"/>
    <n v="2.91"/>
    <n v="5.75"/>
    <n v="8.39"/>
    <n v="4.87"/>
    <n v="3.5200000000000005"/>
    <n v="146"/>
    <n v="168"/>
    <n v="16.519174041297934"/>
    <n v="11.21"/>
    <s v="Low"/>
    <x v="1"/>
    <s v="Moderate"/>
    <n v="1"/>
  </r>
  <r>
    <s v="U01956"/>
    <n v="30"/>
    <x v="1"/>
    <s v="Male"/>
    <n v="3.09"/>
    <n v="2.06"/>
    <n v="2.62"/>
    <n v="3.75"/>
    <n v="7.46"/>
    <n v="4.68"/>
    <n v="2.7800000000000002"/>
    <n v="217"/>
    <n v="21"/>
    <n v="6.7961165048543695"/>
    <n v="3.71"/>
    <s v="Medium"/>
    <x v="0"/>
    <s v="None"/>
    <n v="0"/>
  </r>
  <r>
    <s v="U01957"/>
    <n v="34"/>
    <x v="1"/>
    <s v="Female"/>
    <n v="8.06"/>
    <n v="5.35"/>
    <n v="3.41"/>
    <n v="5.59"/>
    <n v="6.32"/>
    <n v="8.76"/>
    <n v="-2.4399999999999995"/>
    <n v="159"/>
    <n v="23"/>
    <n v="2.8535980148883371"/>
    <n v="10.43"/>
    <s v="Low"/>
    <x v="0"/>
    <s v="Moderate"/>
    <n v="1"/>
  </r>
  <r>
    <s v="U01958"/>
    <n v="22"/>
    <x v="0"/>
    <s v="Female"/>
    <n v="4.0999999999999996"/>
    <n v="5.15"/>
    <n v="0.8"/>
    <n v="3.26"/>
    <n v="7.84"/>
    <n v="5.95"/>
    <n v="1.8899999999999997"/>
    <n v="104"/>
    <n v="92"/>
    <n v="22.439024390243905"/>
    <n v="5.98"/>
    <s v="Low"/>
    <x v="0"/>
    <s v="Moderate"/>
    <n v="1"/>
  </r>
  <r>
    <s v="U01959"/>
    <n v="24"/>
    <x v="0"/>
    <s v="Male"/>
    <n v="3.67"/>
    <n v="0.84"/>
    <n v="1.91"/>
    <n v="5.91"/>
    <n v="4.93"/>
    <n v="2.75"/>
    <n v="2.1799999999999997"/>
    <n v="234"/>
    <n v="166"/>
    <n v="45.231607629427792"/>
    <n v="4.42"/>
    <s v="High"/>
    <x v="1"/>
    <s v="None"/>
    <n v="0"/>
  </r>
  <r>
    <s v="U01960"/>
    <n v="28"/>
    <x v="1"/>
    <s v="Male"/>
    <n v="10.08"/>
    <n v="1.04"/>
    <n v="2.81"/>
    <n v="0.98"/>
    <n v="6.73"/>
    <n v="3.85"/>
    <n v="2.8800000000000003"/>
    <n v="72"/>
    <n v="49"/>
    <n v="4.8611111111111107"/>
    <n v="12.54"/>
    <s v="Low"/>
    <x v="1"/>
    <s v="Moderate"/>
    <n v="1"/>
  </r>
  <r>
    <s v="U01961"/>
    <n v="27"/>
    <x v="1"/>
    <s v="Other"/>
    <n v="11.16"/>
    <n v="4.18"/>
    <n v="0.02"/>
    <n v="5.84"/>
    <n v="6.84"/>
    <n v="4.1999999999999993"/>
    <n v="2.6400000000000006"/>
    <n v="225"/>
    <n v="37"/>
    <n v="3.3154121863799282"/>
    <n v="12.38"/>
    <s v="Low"/>
    <x v="0"/>
    <s v="Severe"/>
    <n v="1"/>
  </r>
  <r>
    <s v="U01962"/>
    <n v="27"/>
    <x v="1"/>
    <s v="Female"/>
    <n v="5.85"/>
    <n v="5.5"/>
    <n v="3.74"/>
    <n v="0.91"/>
    <n v="8.68"/>
    <n v="9.24"/>
    <n v="-0.5600000000000005"/>
    <n v="74"/>
    <n v="126"/>
    <n v="21.53846153846154"/>
    <n v="7.54"/>
    <s v="High"/>
    <x v="1"/>
    <s v="Severe"/>
    <n v="1"/>
  </r>
  <r>
    <s v="U01963"/>
    <n v="27"/>
    <x v="1"/>
    <s v="Male"/>
    <n v="10.74"/>
    <n v="1.53"/>
    <n v="0.28999999999999998"/>
    <n v="3.55"/>
    <n v="8.84"/>
    <n v="1.82"/>
    <n v="7.02"/>
    <n v="29"/>
    <n v="178"/>
    <n v="16.573556797020483"/>
    <n v="12.49"/>
    <s v="High"/>
    <x v="0"/>
    <s v="Severe"/>
    <n v="1"/>
  </r>
  <r>
    <s v="U01964"/>
    <n v="27"/>
    <x v="1"/>
    <s v="Male"/>
    <n v="4.5199999999999996"/>
    <n v="4.03"/>
    <n v="0.48"/>
    <n v="2.06"/>
    <n v="4.72"/>
    <n v="4.51"/>
    <n v="0.20999999999999996"/>
    <n v="201"/>
    <n v="75"/>
    <n v="16.592920353982301"/>
    <n v="5.23"/>
    <s v="Medium"/>
    <x v="0"/>
    <s v="Severe"/>
    <n v="1"/>
  </r>
  <r>
    <s v="U01965"/>
    <n v="31"/>
    <x v="1"/>
    <s v="Other"/>
    <n v="8.3699999999999992"/>
    <n v="2.88"/>
    <n v="2.65"/>
    <n v="2.64"/>
    <n v="6.33"/>
    <n v="5.5299999999999994"/>
    <n v="0.80000000000000071"/>
    <n v="84"/>
    <n v="103"/>
    <n v="12.305854241338114"/>
    <n v="9.7100000000000009"/>
    <s v="Medium"/>
    <x v="0"/>
    <s v="Severe"/>
    <n v="1"/>
  </r>
  <r>
    <s v="U01966"/>
    <n v="27"/>
    <x v="1"/>
    <s v="Female"/>
    <n v="11.04"/>
    <n v="0.51"/>
    <n v="2.5299999999999998"/>
    <n v="2.06"/>
    <n v="7.74"/>
    <n v="3.04"/>
    <n v="4.7"/>
    <n v="36"/>
    <n v="134"/>
    <n v="12.137681159420291"/>
    <n v="13"/>
    <s v="High"/>
    <x v="1"/>
    <s v="Severe"/>
    <n v="1"/>
  </r>
  <r>
    <s v="U01967"/>
    <n v="30"/>
    <x v="1"/>
    <s v="Female"/>
    <n v="8.44"/>
    <n v="3.29"/>
    <n v="3.93"/>
    <n v="3.79"/>
    <n v="8.92"/>
    <n v="7.2200000000000006"/>
    <n v="1.6999999999999993"/>
    <n v="27"/>
    <n v="109"/>
    <n v="12.914691943127963"/>
    <n v="9.1999999999999993"/>
    <s v="High"/>
    <x v="1"/>
    <s v="Severe"/>
    <n v="1"/>
  </r>
  <r>
    <s v="U01968"/>
    <n v="29"/>
    <x v="1"/>
    <s v="Female"/>
    <n v="11.45"/>
    <n v="5.54"/>
    <n v="0.83"/>
    <n v="2.5"/>
    <n v="6.77"/>
    <n v="6.37"/>
    <n v="0.39999999999999947"/>
    <n v="246"/>
    <n v="52"/>
    <n v="4.5414847161572052"/>
    <n v="14.08"/>
    <s v="Low"/>
    <x v="1"/>
    <s v="Moderate"/>
    <n v="1"/>
  </r>
  <r>
    <s v="U01969"/>
    <n v="22"/>
    <x v="0"/>
    <s v="Female"/>
    <n v="6.51"/>
    <n v="1.23"/>
    <n v="2.61"/>
    <n v="2.73"/>
    <n v="4.62"/>
    <n v="3.84"/>
    <n v="0.78000000000000025"/>
    <n v="117"/>
    <n v="17"/>
    <n v="2.6113671274961598"/>
    <n v="8.1999999999999993"/>
    <s v="High"/>
    <x v="0"/>
    <s v="Mild"/>
    <n v="0"/>
  </r>
  <r>
    <s v="U01970"/>
    <n v="26"/>
    <x v="1"/>
    <s v="Male"/>
    <n v="4"/>
    <n v="1.72"/>
    <n v="3.95"/>
    <n v="2.58"/>
    <n v="7.42"/>
    <n v="5.67"/>
    <n v="1.75"/>
    <n v="127"/>
    <n v="61"/>
    <n v="15.25"/>
    <n v="5.15"/>
    <s v="High"/>
    <x v="1"/>
    <s v="None"/>
    <n v="0"/>
  </r>
  <r>
    <s v="U01971"/>
    <n v="18"/>
    <x v="0"/>
    <s v="Female"/>
    <n v="11.72"/>
    <n v="5.89"/>
    <n v="1.65"/>
    <n v="3.48"/>
    <n v="4.7699999999999996"/>
    <n v="7.5399999999999991"/>
    <n v="-2.7699999999999996"/>
    <n v="89"/>
    <n v="40"/>
    <n v="3.4129692832764502"/>
    <n v="13.43"/>
    <s v="High"/>
    <x v="0"/>
    <s v="Moderate"/>
    <n v="1"/>
  </r>
  <r>
    <s v="U01972"/>
    <n v="31"/>
    <x v="1"/>
    <s v="Male"/>
    <n v="4.5199999999999996"/>
    <n v="3.26"/>
    <n v="0.45"/>
    <n v="2.4300000000000002"/>
    <n v="8.07"/>
    <n v="3.71"/>
    <n v="4.3600000000000003"/>
    <n v="61"/>
    <n v="50"/>
    <n v="11.061946902654869"/>
    <n v="5.59"/>
    <s v="High"/>
    <x v="0"/>
    <s v="None"/>
    <n v="0"/>
  </r>
  <r>
    <s v="U01973"/>
    <n v="35"/>
    <x v="1"/>
    <s v="Male"/>
    <n v="4.4000000000000004"/>
    <n v="0.56999999999999995"/>
    <n v="1.1100000000000001"/>
    <n v="2.2999999999999998"/>
    <n v="5.2"/>
    <n v="1.6800000000000002"/>
    <n v="3.52"/>
    <n v="69"/>
    <n v="106"/>
    <n v="24.09090909090909"/>
    <n v="7.4"/>
    <s v="High"/>
    <x v="1"/>
    <s v="None"/>
    <n v="0"/>
  </r>
  <r>
    <s v="U01974"/>
    <n v="26"/>
    <x v="1"/>
    <s v="Female"/>
    <n v="3.83"/>
    <n v="4.49"/>
    <n v="2.2200000000000002"/>
    <n v="2.99"/>
    <n v="8.11"/>
    <n v="6.7100000000000009"/>
    <n v="1.3999999999999986"/>
    <n v="78"/>
    <n v="110"/>
    <n v="28.720626631853786"/>
    <n v="6.55"/>
    <s v="Low"/>
    <x v="0"/>
    <s v="Moderate"/>
    <n v="1"/>
  </r>
  <r>
    <s v="U01975"/>
    <n v="18"/>
    <x v="0"/>
    <s v="Female"/>
    <n v="10.43"/>
    <n v="5.7"/>
    <n v="1.26"/>
    <n v="2.25"/>
    <n v="8.01"/>
    <n v="6.96"/>
    <n v="1.0499999999999998"/>
    <n v="133"/>
    <n v="52"/>
    <n v="4.9856184084372002"/>
    <n v="11.34"/>
    <s v="High"/>
    <x v="0"/>
    <s v="Moderate"/>
    <n v="1"/>
  </r>
  <r>
    <s v="U01976"/>
    <n v="27"/>
    <x v="1"/>
    <s v="Male"/>
    <n v="4.0599999999999996"/>
    <n v="4.3499999999999996"/>
    <n v="2.66"/>
    <n v="5.76"/>
    <n v="7"/>
    <n v="7.01"/>
    <n v="-9.9999999999997868E-3"/>
    <n v="30"/>
    <n v="168"/>
    <n v="41.379310344827587"/>
    <n v="6.46"/>
    <s v="High"/>
    <x v="0"/>
    <s v="Moderate"/>
    <n v="1"/>
  </r>
  <r>
    <s v="U01977"/>
    <n v="35"/>
    <x v="1"/>
    <s v="Other"/>
    <n v="3.15"/>
    <n v="0.9"/>
    <n v="3.58"/>
    <n v="1.06"/>
    <n v="5.79"/>
    <n v="4.4800000000000004"/>
    <n v="1.3099999999999996"/>
    <n v="241"/>
    <n v="99"/>
    <n v="31.428571428571431"/>
    <n v="4.26"/>
    <s v="Low"/>
    <x v="1"/>
    <s v="None"/>
    <n v="0"/>
  </r>
  <r>
    <s v="U01978"/>
    <n v="21"/>
    <x v="0"/>
    <s v="Other"/>
    <n v="11.37"/>
    <n v="1.94"/>
    <n v="1.88"/>
    <n v="2.75"/>
    <n v="6.54"/>
    <n v="3.82"/>
    <n v="2.72"/>
    <n v="207"/>
    <n v="175"/>
    <n v="15.391380826737029"/>
    <n v="12.19"/>
    <s v="Low"/>
    <x v="0"/>
    <s v="Moderate"/>
    <n v="1"/>
  </r>
  <r>
    <s v="U01979"/>
    <n v="34"/>
    <x v="1"/>
    <s v="Other"/>
    <n v="9.07"/>
    <n v="5.59"/>
    <n v="0.89"/>
    <n v="2.62"/>
    <n v="7.9"/>
    <n v="6.4799999999999995"/>
    <n v="1.4200000000000008"/>
    <n v="147"/>
    <n v="158"/>
    <n v="17.420066152149943"/>
    <n v="11.18"/>
    <s v="Low"/>
    <x v="0"/>
    <s v="Severe"/>
    <n v="1"/>
  </r>
  <r>
    <s v="U01980"/>
    <n v="21"/>
    <x v="0"/>
    <s v="Female"/>
    <n v="9.01"/>
    <n v="1.04"/>
    <n v="3.3"/>
    <n v="3.91"/>
    <n v="8.57"/>
    <n v="4.34"/>
    <n v="4.2300000000000004"/>
    <n v="133"/>
    <n v="79"/>
    <n v="8.7680355160932297"/>
    <n v="11.84"/>
    <s v="Low"/>
    <x v="1"/>
    <s v="Moderate"/>
    <n v="1"/>
  </r>
  <r>
    <s v="U01981"/>
    <n v="28"/>
    <x v="1"/>
    <s v="Female"/>
    <n v="7.97"/>
    <n v="5.77"/>
    <n v="3.66"/>
    <n v="4.8099999999999996"/>
    <n v="7.17"/>
    <n v="9.43"/>
    <n v="-2.2599999999999998"/>
    <n v="98"/>
    <n v="20"/>
    <n v="2.5094102885821834"/>
    <n v="9.83"/>
    <s v="Medium"/>
    <x v="0"/>
    <s v="Moderate"/>
    <n v="1"/>
  </r>
  <r>
    <s v="U01982"/>
    <n v="31"/>
    <x v="1"/>
    <s v="Female"/>
    <n v="8.1"/>
    <n v="0.77"/>
    <n v="1.19"/>
    <n v="5.42"/>
    <n v="6.84"/>
    <n v="1.96"/>
    <n v="4.88"/>
    <n v="225"/>
    <n v="154"/>
    <n v="19.012345679012345"/>
    <n v="9.67"/>
    <s v="Medium"/>
    <x v="0"/>
    <s v="Moderate"/>
    <n v="1"/>
  </r>
  <r>
    <s v="U01983"/>
    <n v="28"/>
    <x v="1"/>
    <s v="Male"/>
    <n v="6.78"/>
    <n v="1.82"/>
    <n v="1.81"/>
    <n v="2"/>
    <n v="6.5"/>
    <n v="3.63"/>
    <n v="2.87"/>
    <n v="31"/>
    <n v="36"/>
    <n v="5.3097345132743357"/>
    <n v="8.2799999999999994"/>
    <s v="Low"/>
    <x v="1"/>
    <s v="Moderate"/>
    <n v="1"/>
  </r>
  <r>
    <s v="U01984"/>
    <n v="25"/>
    <x v="0"/>
    <s v="Female"/>
    <n v="6.76"/>
    <n v="3.58"/>
    <n v="1.2"/>
    <n v="5.44"/>
    <n v="4.76"/>
    <n v="4.78"/>
    <n v="-2.0000000000000462E-2"/>
    <n v="111"/>
    <n v="71"/>
    <n v="10.502958579881657"/>
    <n v="8.85"/>
    <s v="High"/>
    <x v="1"/>
    <s v="Mild"/>
    <n v="0"/>
  </r>
  <r>
    <s v="U01985"/>
    <n v="30"/>
    <x v="1"/>
    <s v="Other"/>
    <n v="8.5399999999999991"/>
    <n v="1.38"/>
    <n v="2.4500000000000002"/>
    <n v="2.69"/>
    <n v="5.71"/>
    <n v="3.83"/>
    <n v="1.88"/>
    <n v="137"/>
    <n v="142"/>
    <n v="16.627634660421549"/>
    <n v="11.19"/>
    <s v="Low"/>
    <x v="1"/>
    <s v="Moderate"/>
    <n v="1"/>
  </r>
  <r>
    <s v="U01986"/>
    <n v="27"/>
    <x v="1"/>
    <s v="Other"/>
    <n v="9.08"/>
    <n v="1.82"/>
    <n v="0.56000000000000005"/>
    <n v="1.88"/>
    <n v="5.46"/>
    <n v="2.38"/>
    <n v="3.08"/>
    <n v="151"/>
    <n v="16"/>
    <n v="1.7621145374449338"/>
    <n v="11.5"/>
    <s v="Medium"/>
    <x v="0"/>
    <s v="Severe"/>
    <n v="1"/>
  </r>
  <r>
    <s v="U01987"/>
    <n v="22"/>
    <x v="0"/>
    <s v="Other"/>
    <n v="5.77"/>
    <n v="4.46"/>
    <n v="1.37"/>
    <n v="5.68"/>
    <n v="6.29"/>
    <n v="5.83"/>
    <n v="0.45999999999999996"/>
    <n v="47"/>
    <n v="98"/>
    <n v="16.984402079722706"/>
    <n v="7.61"/>
    <s v="Medium"/>
    <x v="1"/>
    <s v="Severe"/>
    <n v="1"/>
  </r>
  <r>
    <s v="U01988"/>
    <n v="18"/>
    <x v="0"/>
    <s v="Other"/>
    <n v="6.46"/>
    <n v="5.09"/>
    <n v="2.25"/>
    <n v="2.58"/>
    <n v="5.23"/>
    <n v="7.34"/>
    <n v="-2.1099999999999994"/>
    <n v="62"/>
    <n v="109"/>
    <n v="16.873065015479877"/>
    <n v="8.09"/>
    <s v="Low"/>
    <x v="0"/>
    <s v="Moderate"/>
    <n v="1"/>
  </r>
  <r>
    <s v="U01989"/>
    <n v="22"/>
    <x v="0"/>
    <s v="Male"/>
    <n v="8.59"/>
    <n v="2.36"/>
    <n v="2.4"/>
    <n v="2.4700000000000002"/>
    <n v="8.69"/>
    <n v="4.76"/>
    <n v="3.9299999999999997"/>
    <n v="237"/>
    <n v="36"/>
    <n v="4.1909196740395807"/>
    <n v="9.9"/>
    <s v="High"/>
    <x v="0"/>
    <s v="Severe"/>
    <n v="1"/>
  </r>
  <r>
    <s v="U01990"/>
    <n v="19"/>
    <x v="0"/>
    <s v="Female"/>
    <n v="5.52"/>
    <n v="5.51"/>
    <n v="0.56000000000000005"/>
    <n v="2.89"/>
    <n v="5.33"/>
    <n v="6.07"/>
    <n v="-0.74000000000000021"/>
    <n v="245"/>
    <n v="173"/>
    <n v="31.340579710144929"/>
    <n v="7.52"/>
    <s v="Medium"/>
    <x v="0"/>
    <s v="Moderate"/>
    <n v="1"/>
  </r>
  <r>
    <s v="U01991"/>
    <n v="27"/>
    <x v="1"/>
    <s v="Other"/>
    <n v="11.56"/>
    <n v="3.8"/>
    <n v="3.32"/>
    <n v="0.65"/>
    <n v="4.8899999999999997"/>
    <n v="7.1199999999999992"/>
    <n v="-2.2299999999999995"/>
    <n v="138"/>
    <n v="153"/>
    <n v="13.235294117647058"/>
    <n v="14.38"/>
    <s v="Low"/>
    <x v="0"/>
    <s v="Severe"/>
    <n v="1"/>
  </r>
  <r>
    <s v="U01992"/>
    <n v="25"/>
    <x v="0"/>
    <s v="Male"/>
    <n v="8.31"/>
    <n v="5.45"/>
    <n v="1.53"/>
    <n v="1.65"/>
    <n v="8.36"/>
    <n v="6.98"/>
    <n v="1.379999999999999"/>
    <n v="233"/>
    <n v="16"/>
    <n v="1.9253910950661852"/>
    <n v="9.8000000000000007"/>
    <s v="Low"/>
    <x v="1"/>
    <s v="Moderate"/>
    <n v="1"/>
  </r>
  <r>
    <s v="U01993"/>
    <n v="21"/>
    <x v="0"/>
    <s v="Male"/>
    <n v="10.55"/>
    <n v="3.73"/>
    <n v="2"/>
    <n v="2.16"/>
    <n v="8.01"/>
    <n v="5.73"/>
    <n v="2.2799999999999994"/>
    <n v="230"/>
    <n v="106"/>
    <n v="10.04739336492891"/>
    <n v="11.07"/>
    <s v="Low"/>
    <x v="0"/>
    <s v="Severe"/>
    <n v="1"/>
  </r>
  <r>
    <s v="U01994"/>
    <n v="19"/>
    <x v="0"/>
    <s v="Other"/>
    <n v="3.96"/>
    <n v="1.82"/>
    <n v="0.97"/>
    <n v="2.56"/>
    <n v="5.52"/>
    <n v="2.79"/>
    <n v="2.7299999999999995"/>
    <n v="174"/>
    <n v="139"/>
    <n v="35.101010101010104"/>
    <n v="4.67"/>
    <s v="Low"/>
    <x v="0"/>
    <s v="None"/>
    <n v="0"/>
  </r>
  <r>
    <s v="U01995"/>
    <n v="18"/>
    <x v="0"/>
    <s v="Male"/>
    <n v="4.6500000000000004"/>
    <n v="3.7"/>
    <n v="1.37"/>
    <n v="1.05"/>
    <n v="5.16"/>
    <n v="5.07"/>
    <n v="8.9999999999999858E-2"/>
    <n v="235"/>
    <n v="102"/>
    <n v="21.93548387096774"/>
    <n v="6.09"/>
    <s v="High"/>
    <x v="1"/>
    <s v="Mild"/>
    <n v="0"/>
  </r>
  <r>
    <s v="U01996"/>
    <n v="34"/>
    <x v="1"/>
    <s v="Male"/>
    <n v="9.66"/>
    <n v="2.4500000000000002"/>
    <n v="2.4"/>
    <n v="0.51"/>
    <n v="6.52"/>
    <n v="4.8499999999999996"/>
    <n v="1.67"/>
    <n v="179"/>
    <n v="51"/>
    <n v="5.2795031055900621"/>
    <n v="10.73"/>
    <s v="Medium"/>
    <x v="1"/>
    <s v="Moderate"/>
    <n v="1"/>
  </r>
  <r>
    <s v="U01997"/>
    <n v="25"/>
    <x v="0"/>
    <s v="Other"/>
    <n v="3.75"/>
    <n v="2.62"/>
    <n v="2.5099999999999998"/>
    <n v="3.06"/>
    <n v="8.02"/>
    <n v="5.13"/>
    <n v="2.8899999999999997"/>
    <n v="216"/>
    <n v="34"/>
    <n v="9.0666666666666664"/>
    <n v="4.96"/>
    <s v="Medium"/>
    <x v="1"/>
    <s v="Mild"/>
    <n v="0"/>
  </r>
  <r>
    <s v="U01998"/>
    <n v="27"/>
    <x v="1"/>
    <s v="Other"/>
    <n v="10.54"/>
    <n v="2.94"/>
    <n v="3.13"/>
    <n v="1.1499999999999999"/>
    <n v="5.83"/>
    <n v="6.07"/>
    <n v="-0.24000000000000021"/>
    <n v="213"/>
    <n v="105"/>
    <n v="9.9620493358633784"/>
    <n v="11.53"/>
    <s v="High"/>
    <x v="0"/>
    <s v="Moderate"/>
    <n v="1"/>
  </r>
  <r>
    <s v="U01999"/>
    <n v="32"/>
    <x v="1"/>
    <s v="Male"/>
    <n v="11.77"/>
    <n v="2.85"/>
    <n v="1.68"/>
    <n v="2.85"/>
    <n v="4.76"/>
    <n v="4.53"/>
    <n v="0.22999999999999954"/>
    <n v="65"/>
    <n v="135"/>
    <n v="11.469838572642312"/>
    <n v="13.89"/>
    <s v="Medium"/>
    <x v="0"/>
    <s v="Moderate"/>
    <n v="1"/>
  </r>
  <r>
    <s v="U02000"/>
    <n v="23"/>
    <x v="0"/>
    <s v="Male"/>
    <n v="7.98"/>
    <n v="5.0199999999999996"/>
    <n v="2.59"/>
    <n v="3.12"/>
    <n v="4.75"/>
    <n v="7.6099999999999994"/>
    <n v="-2.8599999999999994"/>
    <n v="189"/>
    <n v="33"/>
    <n v="4.1353383458646613"/>
    <n v="10.47"/>
    <s v="High"/>
    <x v="0"/>
    <s v="Moderate"/>
    <n v="1"/>
  </r>
  <r>
    <s v="U02001"/>
    <n v="25"/>
    <x v="0"/>
    <s v="Female"/>
    <n v="3.62"/>
    <n v="1.1299999999999999"/>
    <n v="1.91"/>
    <n v="3.51"/>
    <n v="8.67"/>
    <n v="3.04"/>
    <n v="5.63"/>
    <n v="26"/>
    <n v="113"/>
    <n v="31.215469613259668"/>
    <n v="5.69"/>
    <s v="Medium"/>
    <x v="1"/>
    <s v="None"/>
    <n v="0"/>
  </r>
  <r>
    <s v="U02002"/>
    <n v="25"/>
    <x v="0"/>
    <s v="Female"/>
    <n v="4.22"/>
    <n v="1.59"/>
    <n v="1.95"/>
    <n v="3.47"/>
    <n v="7.14"/>
    <n v="3.54"/>
    <n v="3.5999999999999996"/>
    <n v="38"/>
    <n v="50"/>
    <n v="11.848341232227488"/>
    <n v="5.67"/>
    <s v="High"/>
    <x v="1"/>
    <s v="Mild"/>
    <n v="0"/>
  </r>
  <r>
    <s v="U02003"/>
    <n v="25"/>
    <x v="0"/>
    <s v="Female"/>
    <n v="11.2"/>
    <n v="0.96"/>
    <n v="1.1399999999999999"/>
    <n v="1.34"/>
    <n v="5.9"/>
    <n v="2.0999999999999996"/>
    <n v="3.8000000000000007"/>
    <n v="25"/>
    <n v="25"/>
    <n v="2.2321428571428572"/>
    <n v="11.77"/>
    <s v="High"/>
    <x v="0"/>
    <s v="Severe"/>
    <n v="1"/>
  </r>
  <r>
    <s v="U02004"/>
    <n v="25"/>
    <x v="0"/>
    <s v="Other"/>
    <n v="8.1300000000000008"/>
    <n v="3.46"/>
    <n v="3.63"/>
    <n v="1.32"/>
    <n v="5.59"/>
    <n v="7.09"/>
    <n v="-1.5"/>
    <n v="198"/>
    <n v="33"/>
    <n v="4.0590405904059033"/>
    <n v="9.15"/>
    <s v="Medium"/>
    <x v="1"/>
    <s v="Severe"/>
    <n v="1"/>
  </r>
  <r>
    <s v="U02005"/>
    <n v="34"/>
    <x v="1"/>
    <s v="Female"/>
    <n v="10.66"/>
    <n v="2.59"/>
    <n v="0.83"/>
    <n v="5.84"/>
    <n v="7.9"/>
    <n v="3.42"/>
    <n v="4.4800000000000004"/>
    <n v="157"/>
    <n v="81"/>
    <n v="7.5984990619136958"/>
    <n v="11.42"/>
    <s v="High"/>
    <x v="0"/>
    <s v="Severe"/>
    <n v="1"/>
  </r>
  <r>
    <s v="U02006"/>
    <n v="28"/>
    <x v="1"/>
    <s v="Female"/>
    <n v="8.1300000000000008"/>
    <n v="5.35"/>
    <n v="1.36"/>
    <n v="1.66"/>
    <n v="6.86"/>
    <n v="6.71"/>
    <n v="0.15000000000000036"/>
    <n v="30"/>
    <n v="39"/>
    <n v="4.7970479704797047"/>
    <n v="8.8800000000000008"/>
    <s v="Medium"/>
    <x v="0"/>
    <s v="Severe"/>
    <n v="1"/>
  </r>
  <r>
    <s v="U02007"/>
    <n v="23"/>
    <x v="0"/>
    <s v="Female"/>
    <n v="9.3000000000000007"/>
    <n v="2.66"/>
    <n v="0.74"/>
    <n v="2.95"/>
    <n v="8.07"/>
    <n v="3.4000000000000004"/>
    <n v="4.67"/>
    <n v="76"/>
    <n v="109"/>
    <n v="11.72043010752688"/>
    <n v="9.9600000000000009"/>
    <s v="Low"/>
    <x v="1"/>
    <s v="Moderate"/>
    <n v="1"/>
  </r>
  <r>
    <s v="U02008"/>
    <n v="28"/>
    <x v="1"/>
    <s v="Female"/>
    <n v="11.49"/>
    <n v="1.71"/>
    <n v="3.23"/>
    <n v="1.87"/>
    <n v="8.7799999999999994"/>
    <n v="4.9399999999999995"/>
    <n v="3.84"/>
    <n v="113"/>
    <n v="115"/>
    <n v="10.008703220191471"/>
    <n v="12.78"/>
    <s v="Medium"/>
    <x v="1"/>
    <s v="Severe"/>
    <n v="1"/>
  </r>
  <r>
    <s v="U02009"/>
    <n v="34"/>
    <x v="1"/>
    <s v="Female"/>
    <n v="6.97"/>
    <n v="2.11"/>
    <n v="1.7"/>
    <n v="1.41"/>
    <n v="8.16"/>
    <n v="3.8099999999999996"/>
    <n v="4.3500000000000005"/>
    <n v="167"/>
    <n v="88"/>
    <n v="12.625538020086085"/>
    <n v="9.24"/>
    <s v="Low"/>
    <x v="0"/>
    <s v="Moderate"/>
    <n v="1"/>
  </r>
  <r>
    <s v="U02010"/>
    <n v="22"/>
    <x v="0"/>
    <s v="Female"/>
    <n v="5.83"/>
    <n v="5.77"/>
    <n v="2.31"/>
    <n v="5.84"/>
    <n v="6.38"/>
    <n v="8.08"/>
    <n v="-1.7000000000000002"/>
    <n v="118"/>
    <n v="151"/>
    <n v="25.900514579759861"/>
    <n v="8.65"/>
    <s v="Low"/>
    <x v="0"/>
    <s v="Moderate"/>
    <n v="1"/>
  </r>
  <r>
    <s v="U02011"/>
    <n v="22"/>
    <x v="0"/>
    <s v="Female"/>
    <n v="9.76"/>
    <n v="5.32"/>
    <n v="2.84"/>
    <n v="1.49"/>
    <n v="8.75"/>
    <n v="8.16"/>
    <n v="0.58999999999999986"/>
    <n v="209"/>
    <n v="96"/>
    <n v="9.8360655737704921"/>
    <n v="12.02"/>
    <s v="High"/>
    <x v="1"/>
    <s v="Moderate"/>
    <n v="1"/>
  </r>
  <r>
    <s v="U02012"/>
    <n v="26"/>
    <x v="1"/>
    <s v="Female"/>
    <n v="10.8"/>
    <n v="0.9"/>
    <n v="2.2999999999999998"/>
    <n v="2.16"/>
    <n v="8.41"/>
    <n v="3.1999999999999997"/>
    <n v="5.2100000000000009"/>
    <n v="188"/>
    <n v="110"/>
    <n v="10.185185185185185"/>
    <n v="13.55"/>
    <s v="Low"/>
    <x v="0"/>
    <s v="Moderate"/>
    <n v="1"/>
  </r>
  <r>
    <s v="U02013"/>
    <n v="33"/>
    <x v="1"/>
    <s v="Male"/>
    <n v="7.15"/>
    <n v="5.91"/>
    <n v="2.76"/>
    <n v="5.2"/>
    <n v="7.51"/>
    <n v="8.67"/>
    <n v="-1.1600000000000001"/>
    <n v="198"/>
    <n v="16"/>
    <n v="2.2377622377622375"/>
    <n v="8.3699999999999992"/>
    <s v="Medium"/>
    <x v="1"/>
    <s v="Severe"/>
    <n v="1"/>
  </r>
  <r>
    <s v="U02014"/>
    <n v="29"/>
    <x v="1"/>
    <s v="Other"/>
    <n v="4.05"/>
    <n v="3.36"/>
    <n v="2.79"/>
    <n v="0.79"/>
    <n v="4.6100000000000003"/>
    <n v="6.15"/>
    <n v="-1.54"/>
    <n v="78"/>
    <n v="171"/>
    <n v="42.222222222222221"/>
    <n v="5.87"/>
    <s v="Low"/>
    <x v="1"/>
    <s v="Mild"/>
    <n v="0"/>
  </r>
  <r>
    <s v="U02015"/>
    <n v="22"/>
    <x v="0"/>
    <s v="Female"/>
    <n v="9.9700000000000006"/>
    <n v="1.56"/>
    <n v="2.58"/>
    <n v="5.34"/>
    <n v="7.62"/>
    <n v="4.1400000000000006"/>
    <n v="3.4799999999999995"/>
    <n v="165"/>
    <n v="84"/>
    <n v="8.4252758274824462"/>
    <n v="11.26"/>
    <s v="High"/>
    <x v="1"/>
    <s v="Severe"/>
    <n v="1"/>
  </r>
  <r>
    <s v="U02016"/>
    <n v="32"/>
    <x v="1"/>
    <s v="Male"/>
    <n v="3.11"/>
    <n v="1.58"/>
    <n v="2.52"/>
    <n v="4.1900000000000004"/>
    <n v="8.32"/>
    <n v="4.0999999999999996"/>
    <n v="4.2200000000000006"/>
    <n v="220"/>
    <n v="148"/>
    <n v="47.588424437299039"/>
    <n v="4.68"/>
    <s v="Low"/>
    <x v="0"/>
    <s v="None"/>
    <n v="0"/>
  </r>
  <r>
    <s v="U02017"/>
    <n v="22"/>
    <x v="0"/>
    <s v="Other"/>
    <n v="3.24"/>
    <n v="5.72"/>
    <n v="0.2"/>
    <n v="5.38"/>
    <n v="7.54"/>
    <n v="5.92"/>
    <n v="1.62"/>
    <n v="94"/>
    <n v="143"/>
    <n v="44.135802469135797"/>
    <n v="6.04"/>
    <s v="Low"/>
    <x v="1"/>
    <s v="Severe"/>
    <n v="1"/>
  </r>
  <r>
    <s v="U02018"/>
    <n v="24"/>
    <x v="0"/>
    <s v="Other"/>
    <n v="4.84"/>
    <n v="4.6399999999999997"/>
    <n v="1.69"/>
    <n v="2.98"/>
    <n v="7.09"/>
    <n v="6.33"/>
    <n v="0.75999999999999979"/>
    <n v="25"/>
    <n v="145"/>
    <n v="29.958677685950413"/>
    <n v="5.76"/>
    <s v="High"/>
    <x v="1"/>
    <s v="Severe"/>
    <n v="1"/>
  </r>
  <r>
    <s v="U02019"/>
    <n v="20"/>
    <x v="0"/>
    <s v="Other"/>
    <n v="9.2799999999999994"/>
    <n v="2.6"/>
    <n v="3.41"/>
    <n v="4.0199999999999996"/>
    <n v="5.64"/>
    <n v="6.01"/>
    <n v="-0.37000000000000011"/>
    <n v="93"/>
    <n v="126"/>
    <n v="13.577586206896553"/>
    <n v="11.97"/>
    <s v="High"/>
    <x v="0"/>
    <s v="Moderate"/>
    <n v="1"/>
  </r>
  <r>
    <s v="U02020"/>
    <n v="29"/>
    <x v="1"/>
    <s v="Male"/>
    <n v="11.26"/>
    <n v="2.04"/>
    <n v="2.86"/>
    <n v="0.79"/>
    <n v="8.4"/>
    <n v="4.9000000000000004"/>
    <n v="3.5"/>
    <n v="57"/>
    <n v="81"/>
    <n v="7.1936056838365898"/>
    <n v="13.31"/>
    <s v="Low"/>
    <x v="0"/>
    <s v="Severe"/>
    <n v="1"/>
  </r>
  <r>
    <s v="U02021"/>
    <n v="18"/>
    <x v="0"/>
    <s v="Male"/>
    <n v="3.7"/>
    <n v="5.44"/>
    <n v="1.17"/>
    <n v="1.1000000000000001"/>
    <n v="6.05"/>
    <n v="6.61"/>
    <n v="-0.5600000000000005"/>
    <n v="250"/>
    <n v="150"/>
    <n v="40.54054054054054"/>
    <n v="5.99"/>
    <s v="High"/>
    <x v="0"/>
    <s v="Moderate"/>
    <n v="1"/>
  </r>
  <r>
    <s v="U02022"/>
    <n v="34"/>
    <x v="1"/>
    <s v="Male"/>
    <n v="9.6"/>
    <n v="3.67"/>
    <n v="3.03"/>
    <n v="4.54"/>
    <n v="5.79"/>
    <n v="6.6999999999999993"/>
    <n v="-0.90999999999999925"/>
    <n v="183"/>
    <n v="32"/>
    <n v="3.3333333333333335"/>
    <n v="10.25"/>
    <s v="Low"/>
    <x v="1"/>
    <s v="Moderate"/>
    <n v="1"/>
  </r>
  <r>
    <s v="U02023"/>
    <n v="29"/>
    <x v="1"/>
    <s v="Female"/>
    <n v="6.65"/>
    <n v="5.41"/>
    <n v="1.36"/>
    <n v="4.28"/>
    <n v="8.25"/>
    <n v="6.7700000000000005"/>
    <n v="1.4799999999999995"/>
    <n v="68"/>
    <n v="148"/>
    <n v="22.255639097744361"/>
    <n v="8.74"/>
    <s v="Low"/>
    <x v="1"/>
    <s v="Moderate"/>
    <n v="1"/>
  </r>
  <r>
    <s v="U02024"/>
    <n v="27"/>
    <x v="1"/>
    <s v="Female"/>
    <n v="7.12"/>
    <n v="2.44"/>
    <n v="0.2"/>
    <n v="0.73"/>
    <n v="7.38"/>
    <n v="2.64"/>
    <n v="4.74"/>
    <n v="46"/>
    <n v="118"/>
    <n v="16.573033707865168"/>
    <n v="8.91"/>
    <s v="Medium"/>
    <x v="1"/>
    <s v="Moderate"/>
    <n v="1"/>
  </r>
  <r>
    <s v="U02025"/>
    <n v="21"/>
    <x v="0"/>
    <s v="Other"/>
    <n v="7.38"/>
    <n v="4.99"/>
    <n v="2.2000000000000002"/>
    <n v="0.7"/>
    <n v="8.83"/>
    <n v="7.19"/>
    <n v="1.6399999999999997"/>
    <n v="175"/>
    <n v="24"/>
    <n v="3.2520325203252032"/>
    <n v="8.27"/>
    <s v="Medium"/>
    <x v="0"/>
    <s v="Severe"/>
    <n v="1"/>
  </r>
  <r>
    <s v="U02026"/>
    <n v="34"/>
    <x v="1"/>
    <s v="Male"/>
    <n v="9.25"/>
    <n v="4.05"/>
    <n v="0.82"/>
    <n v="4.3600000000000003"/>
    <n v="6.46"/>
    <n v="4.87"/>
    <n v="1.5899999999999999"/>
    <n v="47"/>
    <n v="108"/>
    <n v="11.675675675675675"/>
    <n v="11.04"/>
    <s v="Medium"/>
    <x v="1"/>
    <s v="Severe"/>
    <n v="1"/>
  </r>
  <r>
    <s v="U02027"/>
    <n v="20"/>
    <x v="0"/>
    <s v="Male"/>
    <n v="8.1199999999999992"/>
    <n v="3.09"/>
    <n v="3.33"/>
    <n v="2.91"/>
    <n v="7.11"/>
    <n v="6.42"/>
    <n v="0.69000000000000039"/>
    <n v="202"/>
    <n v="148"/>
    <n v="18.226600985221676"/>
    <n v="9.1199999999999992"/>
    <s v="Low"/>
    <x v="0"/>
    <s v="Severe"/>
    <n v="1"/>
  </r>
  <r>
    <s v="U02028"/>
    <n v="33"/>
    <x v="1"/>
    <s v="Female"/>
    <n v="10.83"/>
    <n v="4.46"/>
    <n v="3.46"/>
    <n v="2.33"/>
    <n v="8.91"/>
    <n v="7.92"/>
    <n v="0.99000000000000021"/>
    <n v="73"/>
    <n v="110"/>
    <n v="10.156971375807942"/>
    <n v="11.8"/>
    <s v="Medium"/>
    <x v="0"/>
    <s v="Severe"/>
    <n v="1"/>
  </r>
  <r>
    <s v="U02029"/>
    <n v="28"/>
    <x v="1"/>
    <s v="Male"/>
    <n v="6.96"/>
    <n v="1.32"/>
    <n v="1.48"/>
    <n v="2.5099999999999998"/>
    <n v="5.58"/>
    <n v="2.8"/>
    <n v="2.7800000000000002"/>
    <n v="83"/>
    <n v="163"/>
    <n v="23.419540229885058"/>
    <n v="9.1"/>
    <s v="High"/>
    <x v="0"/>
    <s v="Moderate"/>
    <n v="1"/>
  </r>
  <r>
    <s v="U02030"/>
    <n v="30"/>
    <x v="1"/>
    <s v="Female"/>
    <n v="6.6"/>
    <n v="1.28"/>
    <n v="1.87"/>
    <n v="4.7699999999999996"/>
    <n v="6.67"/>
    <n v="3.1500000000000004"/>
    <n v="3.5199999999999996"/>
    <n v="163"/>
    <n v="26"/>
    <n v="3.9393939393939394"/>
    <n v="7.27"/>
    <s v="Medium"/>
    <x v="1"/>
    <s v="Moderate"/>
    <n v="1"/>
  </r>
  <r>
    <s v="U02031"/>
    <n v="35"/>
    <x v="1"/>
    <s v="Female"/>
    <n v="7.36"/>
    <n v="5.28"/>
    <n v="0.02"/>
    <n v="5.31"/>
    <n v="5.41"/>
    <n v="5.3"/>
    <n v="0.11000000000000032"/>
    <n v="58"/>
    <n v="146"/>
    <n v="19.836956521739129"/>
    <n v="8.7100000000000009"/>
    <s v="Low"/>
    <x v="1"/>
    <s v="Moderate"/>
    <n v="1"/>
  </r>
  <r>
    <s v="U02032"/>
    <n v="30"/>
    <x v="1"/>
    <s v="Female"/>
    <n v="6.87"/>
    <n v="3.58"/>
    <n v="2.59"/>
    <n v="1.9"/>
    <n v="4.8099999999999996"/>
    <n v="6.17"/>
    <n v="-1.3600000000000003"/>
    <n v="114"/>
    <n v="30"/>
    <n v="4.3668122270742353"/>
    <n v="7.78"/>
    <s v="Low"/>
    <x v="1"/>
    <s v="Moderate"/>
    <n v="1"/>
  </r>
  <r>
    <s v="U02033"/>
    <n v="21"/>
    <x v="0"/>
    <s v="Other"/>
    <n v="11.71"/>
    <n v="0.52"/>
    <n v="2.1800000000000002"/>
    <n v="5"/>
    <n v="8.74"/>
    <n v="2.7"/>
    <n v="6.04"/>
    <n v="21"/>
    <n v="152"/>
    <n v="12.980358667805294"/>
    <n v="14.5"/>
    <s v="Medium"/>
    <x v="0"/>
    <s v="Moderate"/>
    <n v="1"/>
  </r>
  <r>
    <s v="U02034"/>
    <n v="32"/>
    <x v="1"/>
    <s v="Other"/>
    <n v="9.89"/>
    <n v="1.73"/>
    <n v="3.46"/>
    <n v="5.15"/>
    <n v="8.7799999999999994"/>
    <n v="5.1899999999999995"/>
    <n v="3.59"/>
    <n v="223"/>
    <n v="136"/>
    <n v="13.751263902932253"/>
    <n v="11.56"/>
    <s v="High"/>
    <x v="0"/>
    <s v="Moderate"/>
    <n v="1"/>
  </r>
  <r>
    <s v="U02035"/>
    <n v="27"/>
    <x v="1"/>
    <s v="Male"/>
    <n v="4.26"/>
    <n v="1.21"/>
    <n v="2.93"/>
    <n v="4.09"/>
    <n v="8.65"/>
    <n v="4.1400000000000006"/>
    <n v="4.51"/>
    <n v="70"/>
    <n v="15"/>
    <n v="3.5211267605633805"/>
    <n v="6.71"/>
    <s v="Low"/>
    <x v="0"/>
    <s v="Mild"/>
    <n v="0"/>
  </r>
  <r>
    <s v="U02036"/>
    <n v="22"/>
    <x v="0"/>
    <s v="Other"/>
    <n v="3.66"/>
    <n v="5.05"/>
    <n v="2.87"/>
    <n v="2.0299999999999998"/>
    <n v="5.37"/>
    <n v="7.92"/>
    <n v="-2.5499999999999998"/>
    <n v="192"/>
    <n v="89"/>
    <n v="24.316939890710383"/>
    <n v="5.38"/>
    <s v="High"/>
    <x v="0"/>
    <s v="Severe"/>
    <n v="1"/>
  </r>
  <r>
    <s v="U02037"/>
    <n v="33"/>
    <x v="1"/>
    <s v="Female"/>
    <n v="10.64"/>
    <n v="4.3"/>
    <n v="1.79"/>
    <n v="3.08"/>
    <n v="7.91"/>
    <n v="6.09"/>
    <n v="1.8200000000000003"/>
    <n v="233"/>
    <n v="124"/>
    <n v="11.654135338345863"/>
    <n v="13.48"/>
    <s v="High"/>
    <x v="1"/>
    <s v="Moderate"/>
    <n v="1"/>
  </r>
  <r>
    <s v="U02038"/>
    <n v="29"/>
    <x v="1"/>
    <s v="Male"/>
    <n v="9.39"/>
    <n v="2.89"/>
    <n v="3.09"/>
    <n v="2.71"/>
    <n v="6.55"/>
    <n v="5.98"/>
    <n v="0.5699999999999994"/>
    <n v="95"/>
    <n v="25"/>
    <n v="2.662406815761448"/>
    <n v="11.41"/>
    <s v="High"/>
    <x v="1"/>
    <s v="Moderate"/>
    <n v="1"/>
  </r>
  <r>
    <s v="U02039"/>
    <n v="27"/>
    <x v="1"/>
    <s v="Male"/>
    <n v="10.01"/>
    <n v="0.59"/>
    <n v="2.46"/>
    <n v="2.52"/>
    <n v="5.23"/>
    <n v="3.05"/>
    <n v="2.1800000000000006"/>
    <n v="230"/>
    <n v="87"/>
    <n v="8.6913086913086914"/>
    <n v="12.87"/>
    <s v="High"/>
    <x v="1"/>
    <s v="Severe"/>
    <n v="1"/>
  </r>
  <r>
    <s v="U02040"/>
    <n v="32"/>
    <x v="1"/>
    <s v="Male"/>
    <n v="8.6199999999999992"/>
    <n v="5.76"/>
    <n v="0.73"/>
    <n v="5.1100000000000003"/>
    <n v="7.11"/>
    <n v="6.49"/>
    <n v="0.62000000000000011"/>
    <n v="214"/>
    <n v="81"/>
    <n v="9.3967517401392122"/>
    <n v="9.73"/>
    <s v="High"/>
    <x v="0"/>
    <s v="Severe"/>
    <n v="1"/>
  </r>
  <r>
    <s v="U02041"/>
    <n v="29"/>
    <x v="1"/>
    <s v="Other"/>
    <n v="9.24"/>
    <n v="3.13"/>
    <n v="0.97"/>
    <n v="0.78"/>
    <n v="5.01"/>
    <n v="4.0999999999999996"/>
    <n v="0.91000000000000014"/>
    <n v="146"/>
    <n v="178"/>
    <n v="19.264069264069263"/>
    <n v="11.21"/>
    <s v="Low"/>
    <x v="1"/>
    <s v="Moderate"/>
    <n v="1"/>
  </r>
  <r>
    <s v="U02042"/>
    <n v="21"/>
    <x v="0"/>
    <s v="Female"/>
    <n v="3.39"/>
    <n v="2.68"/>
    <n v="3.32"/>
    <n v="1.33"/>
    <n v="4.54"/>
    <n v="6"/>
    <n v="-1.46"/>
    <n v="149"/>
    <n v="23"/>
    <n v="6.7846607669616521"/>
    <n v="4.2300000000000004"/>
    <s v="Medium"/>
    <x v="0"/>
    <s v="Mild"/>
    <n v="0"/>
  </r>
  <r>
    <s v="U02043"/>
    <n v="28"/>
    <x v="1"/>
    <s v="Other"/>
    <n v="8.3800000000000008"/>
    <n v="5.25"/>
    <n v="3.67"/>
    <n v="1.62"/>
    <n v="5.93"/>
    <n v="8.92"/>
    <n v="-2.99"/>
    <n v="149"/>
    <n v="143"/>
    <n v="17.064439140811455"/>
    <n v="10.66"/>
    <s v="Medium"/>
    <x v="1"/>
    <s v="Moderate"/>
    <n v="1"/>
  </r>
  <r>
    <s v="U02044"/>
    <n v="23"/>
    <x v="0"/>
    <s v="Other"/>
    <n v="3.97"/>
    <n v="3.64"/>
    <n v="1.89"/>
    <n v="1"/>
    <n v="5.63"/>
    <n v="5.53"/>
    <n v="9.9999999999999645E-2"/>
    <n v="82"/>
    <n v="144"/>
    <n v="36.272040302267001"/>
    <n v="6.78"/>
    <s v="High"/>
    <x v="1"/>
    <s v="Mild"/>
    <n v="0"/>
  </r>
  <r>
    <s v="U02045"/>
    <n v="25"/>
    <x v="0"/>
    <s v="Male"/>
    <n v="10.31"/>
    <n v="0.63"/>
    <n v="0.83"/>
    <n v="5.68"/>
    <n v="8.77"/>
    <n v="1.46"/>
    <n v="7.31"/>
    <n v="197"/>
    <n v="50"/>
    <n v="4.8496605237633359"/>
    <n v="12.85"/>
    <s v="Medium"/>
    <x v="1"/>
    <s v="Severe"/>
    <n v="1"/>
  </r>
  <r>
    <s v="U02046"/>
    <n v="34"/>
    <x v="1"/>
    <s v="Male"/>
    <n v="4.28"/>
    <n v="2.66"/>
    <n v="1.33"/>
    <n v="5.22"/>
    <n v="7.17"/>
    <n v="3.99"/>
    <n v="3.1799999999999997"/>
    <n v="62"/>
    <n v="142"/>
    <n v="33.177570093457945"/>
    <n v="6.45"/>
    <s v="Medium"/>
    <x v="0"/>
    <s v="None"/>
    <n v="0"/>
  </r>
  <r>
    <s v="U02047"/>
    <n v="22"/>
    <x v="0"/>
    <s v="Female"/>
    <n v="3.19"/>
    <n v="2.65"/>
    <n v="0.2"/>
    <n v="2.17"/>
    <n v="7.86"/>
    <n v="2.85"/>
    <n v="5.01"/>
    <n v="222"/>
    <n v="19"/>
    <n v="5.9561128526645772"/>
    <n v="4.49"/>
    <s v="High"/>
    <x v="0"/>
    <s v="Mild"/>
    <n v="0"/>
  </r>
  <r>
    <s v="U02048"/>
    <n v="24"/>
    <x v="0"/>
    <s v="Female"/>
    <n v="10.42"/>
    <n v="3.23"/>
    <n v="0.46"/>
    <n v="5.75"/>
    <n v="5.41"/>
    <n v="3.69"/>
    <n v="1.7200000000000002"/>
    <n v="34"/>
    <n v="180"/>
    <n v="17.274472168905952"/>
    <n v="12.66"/>
    <s v="Low"/>
    <x v="0"/>
    <s v="Severe"/>
    <n v="1"/>
  </r>
  <r>
    <s v="U02049"/>
    <n v="24"/>
    <x v="0"/>
    <s v="Male"/>
    <n v="6.43"/>
    <n v="4.42"/>
    <n v="3.33"/>
    <n v="1.6"/>
    <n v="4.5599999999999996"/>
    <n v="7.75"/>
    <n v="-3.1900000000000004"/>
    <n v="34"/>
    <n v="29"/>
    <n v="4.5101088646967344"/>
    <n v="8.74"/>
    <s v="High"/>
    <x v="0"/>
    <s v="Moderate"/>
    <n v="1"/>
  </r>
  <r>
    <s v="U02050"/>
    <n v="35"/>
    <x v="1"/>
    <s v="Other"/>
    <n v="6.99"/>
    <n v="1.1299999999999999"/>
    <n v="0.01"/>
    <n v="5.67"/>
    <n v="8.34"/>
    <n v="1.1399999999999999"/>
    <n v="7.2"/>
    <n v="156"/>
    <n v="26"/>
    <n v="3.7195994277539342"/>
    <n v="7.92"/>
    <s v="High"/>
    <x v="0"/>
    <s v="Moderate"/>
    <n v="1"/>
  </r>
  <r>
    <s v="U02051"/>
    <n v="26"/>
    <x v="1"/>
    <s v="Other"/>
    <n v="3.58"/>
    <n v="3.49"/>
    <n v="3.77"/>
    <n v="4.66"/>
    <n v="7.31"/>
    <n v="7.26"/>
    <n v="4.9999999999999822E-2"/>
    <n v="32"/>
    <n v="174"/>
    <n v="48.603351955307261"/>
    <n v="5.93"/>
    <s v="Low"/>
    <x v="1"/>
    <s v="None"/>
    <n v="0"/>
  </r>
  <r>
    <s v="U02052"/>
    <n v="32"/>
    <x v="1"/>
    <s v="Other"/>
    <n v="6.75"/>
    <n v="0.99"/>
    <n v="3.08"/>
    <n v="2.67"/>
    <n v="6.9"/>
    <n v="4.07"/>
    <n v="2.83"/>
    <n v="184"/>
    <n v="21"/>
    <n v="3.1111111111111112"/>
    <n v="8.5299999999999994"/>
    <s v="Low"/>
    <x v="0"/>
    <s v="Mild"/>
    <n v="0"/>
  </r>
  <r>
    <s v="U02053"/>
    <n v="31"/>
    <x v="1"/>
    <s v="Male"/>
    <n v="7.68"/>
    <n v="2.42"/>
    <n v="3.94"/>
    <n v="4.6900000000000004"/>
    <n v="5.86"/>
    <n v="6.3599999999999994"/>
    <n v="-0.49999999999999911"/>
    <n v="137"/>
    <n v="80"/>
    <n v="10.416666666666668"/>
    <n v="10.1"/>
    <s v="Low"/>
    <x v="1"/>
    <s v="Mild"/>
    <n v="0"/>
  </r>
  <r>
    <s v="U02054"/>
    <n v="20"/>
    <x v="0"/>
    <s v="Other"/>
    <n v="3.33"/>
    <n v="2.42"/>
    <n v="2.19"/>
    <n v="1.67"/>
    <n v="8.01"/>
    <n v="4.6099999999999994"/>
    <n v="3.4000000000000004"/>
    <n v="82"/>
    <n v="17"/>
    <n v="5.1051051051051051"/>
    <n v="5.99"/>
    <s v="Medium"/>
    <x v="1"/>
    <s v="None"/>
    <n v="0"/>
  </r>
  <r>
    <s v="U02055"/>
    <n v="32"/>
    <x v="1"/>
    <s v="Female"/>
    <n v="8.57"/>
    <n v="2.1"/>
    <n v="0.56000000000000005"/>
    <n v="3.57"/>
    <n v="8.94"/>
    <n v="2.66"/>
    <n v="6.2799999999999994"/>
    <n v="211"/>
    <n v="93"/>
    <n v="10.851808634772462"/>
    <n v="9.42"/>
    <s v="Medium"/>
    <x v="0"/>
    <s v="Severe"/>
    <n v="1"/>
  </r>
  <r>
    <s v="U02056"/>
    <n v="29"/>
    <x v="1"/>
    <s v="Other"/>
    <n v="8.83"/>
    <n v="4.67"/>
    <n v="0.42"/>
    <n v="4.97"/>
    <n v="6.42"/>
    <n v="5.09"/>
    <n v="1.33"/>
    <n v="196"/>
    <n v="40"/>
    <n v="4.5300113250283127"/>
    <n v="10.6"/>
    <s v="Medium"/>
    <x v="1"/>
    <s v="Moderate"/>
    <n v="1"/>
  </r>
  <r>
    <s v="U02057"/>
    <n v="34"/>
    <x v="1"/>
    <s v="Female"/>
    <n v="7.88"/>
    <n v="5.77"/>
    <n v="1.64"/>
    <n v="1.8"/>
    <n v="6.95"/>
    <n v="7.4099999999999993"/>
    <n v="-0.45999999999999908"/>
    <n v="190"/>
    <n v="106"/>
    <n v="13.451776649746193"/>
    <n v="8.44"/>
    <s v="High"/>
    <x v="1"/>
    <s v="Moderate"/>
    <n v="1"/>
  </r>
  <r>
    <s v="U02058"/>
    <n v="30"/>
    <x v="1"/>
    <s v="Other"/>
    <n v="4.55"/>
    <n v="1.37"/>
    <n v="1.7"/>
    <n v="2.89"/>
    <n v="6.82"/>
    <n v="3.0700000000000003"/>
    <n v="3.75"/>
    <n v="196"/>
    <n v="146"/>
    <n v="32.087912087912088"/>
    <n v="5.08"/>
    <s v="High"/>
    <x v="0"/>
    <s v="Mild"/>
    <n v="0"/>
  </r>
  <r>
    <s v="U02059"/>
    <n v="30"/>
    <x v="1"/>
    <s v="Female"/>
    <n v="3.77"/>
    <n v="2.67"/>
    <n v="3.27"/>
    <n v="1.43"/>
    <n v="6.98"/>
    <n v="5.9399999999999995"/>
    <n v="1.0400000000000009"/>
    <n v="184"/>
    <n v="169"/>
    <n v="44.827586206896548"/>
    <n v="5.96"/>
    <s v="High"/>
    <x v="0"/>
    <s v="Mild"/>
    <n v="0"/>
  </r>
  <r>
    <s v="U02060"/>
    <n v="25"/>
    <x v="0"/>
    <s v="Female"/>
    <n v="10.28"/>
    <n v="3.61"/>
    <n v="0.42"/>
    <n v="2.2799999999999998"/>
    <n v="7.3"/>
    <n v="4.03"/>
    <n v="3.2699999999999996"/>
    <n v="142"/>
    <n v="134"/>
    <n v="13.03501945525292"/>
    <n v="11.16"/>
    <s v="Medium"/>
    <x v="1"/>
    <s v="Severe"/>
    <n v="1"/>
  </r>
  <r>
    <s v="U02061"/>
    <n v="18"/>
    <x v="0"/>
    <s v="Female"/>
    <n v="7.94"/>
    <n v="1.53"/>
    <n v="2.23"/>
    <n v="5.78"/>
    <n v="6.89"/>
    <n v="3.76"/>
    <n v="3.13"/>
    <n v="101"/>
    <n v="22"/>
    <n v="2.7707808564231735"/>
    <n v="10.75"/>
    <s v="High"/>
    <x v="1"/>
    <s v="Mild"/>
    <n v="0"/>
  </r>
  <r>
    <s v="U02062"/>
    <n v="21"/>
    <x v="0"/>
    <s v="Male"/>
    <n v="11.03"/>
    <n v="4.79"/>
    <n v="1.32"/>
    <n v="3.53"/>
    <n v="5.35"/>
    <n v="6.11"/>
    <n v="-0.76000000000000068"/>
    <n v="37"/>
    <n v="50"/>
    <n v="4.5330915684496826"/>
    <n v="13.01"/>
    <s v="Medium"/>
    <x v="1"/>
    <s v="Severe"/>
    <n v="1"/>
  </r>
  <r>
    <s v="U02063"/>
    <n v="35"/>
    <x v="1"/>
    <s v="Other"/>
    <n v="7.8"/>
    <n v="0.94"/>
    <n v="0.46"/>
    <n v="5.87"/>
    <n v="6.87"/>
    <n v="1.4"/>
    <n v="5.4700000000000006"/>
    <n v="30"/>
    <n v="29"/>
    <n v="3.7179487179487181"/>
    <n v="10.48"/>
    <s v="Medium"/>
    <x v="0"/>
    <s v="Mild"/>
    <n v="0"/>
  </r>
  <r>
    <s v="U02064"/>
    <n v="23"/>
    <x v="0"/>
    <s v="Other"/>
    <n v="5.36"/>
    <n v="3.77"/>
    <n v="2.5499999999999998"/>
    <n v="3.38"/>
    <n v="6.51"/>
    <n v="6.32"/>
    <n v="0.1899999999999995"/>
    <n v="233"/>
    <n v="140"/>
    <n v="26.119402985074625"/>
    <n v="6.73"/>
    <s v="Medium"/>
    <x v="0"/>
    <s v="None"/>
    <n v="0"/>
  </r>
  <r>
    <s v="U02065"/>
    <n v="18"/>
    <x v="0"/>
    <s v="Female"/>
    <n v="9.9700000000000006"/>
    <n v="3.74"/>
    <n v="7.0000000000000007E-2"/>
    <n v="1.06"/>
    <n v="8.4499999999999993"/>
    <n v="3.81"/>
    <n v="4.6399999999999988"/>
    <n v="107"/>
    <n v="177"/>
    <n v="17.753259779338013"/>
    <n v="10.5"/>
    <s v="High"/>
    <x v="1"/>
    <s v="Moderate"/>
    <n v="1"/>
  </r>
  <r>
    <s v="U02066"/>
    <n v="26"/>
    <x v="1"/>
    <s v="Male"/>
    <n v="4.54"/>
    <n v="4.6500000000000004"/>
    <n v="0.09"/>
    <n v="4.1399999999999997"/>
    <n v="7.2"/>
    <n v="4.74"/>
    <n v="2.46"/>
    <n v="58"/>
    <n v="61"/>
    <n v="13.43612334801762"/>
    <n v="5.45"/>
    <s v="Low"/>
    <x v="1"/>
    <s v="Moderate"/>
    <n v="1"/>
  </r>
  <r>
    <s v="U02067"/>
    <n v="35"/>
    <x v="1"/>
    <s v="Other"/>
    <n v="3.14"/>
    <n v="1.42"/>
    <n v="0.17"/>
    <n v="4.8"/>
    <n v="6.74"/>
    <n v="1.5899999999999999"/>
    <n v="5.15"/>
    <n v="70"/>
    <n v="20"/>
    <n v="6.3694267515923562"/>
    <n v="5.99"/>
    <s v="Medium"/>
    <x v="0"/>
    <s v="Mild"/>
    <n v="0"/>
  </r>
  <r>
    <s v="U02068"/>
    <n v="31"/>
    <x v="1"/>
    <s v="Other"/>
    <n v="4.25"/>
    <n v="4.3600000000000003"/>
    <n v="2.2999999999999998"/>
    <n v="2.5"/>
    <n v="6.61"/>
    <n v="6.66"/>
    <n v="-4.9999999999999822E-2"/>
    <n v="222"/>
    <n v="177"/>
    <n v="41.647058823529413"/>
    <n v="5.47"/>
    <s v="Low"/>
    <x v="1"/>
    <s v="Severe"/>
    <n v="1"/>
  </r>
  <r>
    <s v="U02069"/>
    <n v="20"/>
    <x v="0"/>
    <s v="Other"/>
    <n v="10.26"/>
    <n v="4.6900000000000004"/>
    <n v="1.22"/>
    <n v="5.7"/>
    <n v="8.82"/>
    <n v="5.91"/>
    <n v="2.91"/>
    <n v="114"/>
    <n v="119"/>
    <n v="11.598440545808968"/>
    <n v="12.46"/>
    <s v="Medium"/>
    <x v="1"/>
    <s v="Moderate"/>
    <n v="1"/>
  </r>
  <r>
    <s v="U02070"/>
    <n v="30"/>
    <x v="1"/>
    <s v="Female"/>
    <n v="7.88"/>
    <n v="3.21"/>
    <n v="0.83"/>
    <n v="4.05"/>
    <n v="5.64"/>
    <n v="4.04"/>
    <n v="1.5999999999999996"/>
    <n v="115"/>
    <n v="71"/>
    <n v="9.0101522842639596"/>
    <n v="9.02"/>
    <s v="High"/>
    <x v="0"/>
    <s v="Moderate"/>
    <n v="1"/>
  </r>
  <r>
    <s v="U02071"/>
    <n v="31"/>
    <x v="1"/>
    <s v="Other"/>
    <n v="11.07"/>
    <n v="5.86"/>
    <n v="2.65"/>
    <n v="2.8"/>
    <n v="8.67"/>
    <n v="8.51"/>
    <n v="0.16000000000000014"/>
    <n v="151"/>
    <n v="65"/>
    <n v="5.8717253839205057"/>
    <n v="13.24"/>
    <s v="Medium"/>
    <x v="0"/>
    <s v="Severe"/>
    <n v="1"/>
  </r>
  <r>
    <s v="U02072"/>
    <n v="25"/>
    <x v="0"/>
    <s v="Female"/>
    <n v="8.9499999999999993"/>
    <n v="5.6"/>
    <n v="2.62"/>
    <n v="5.7"/>
    <n v="7.33"/>
    <n v="8.2199999999999989"/>
    <n v="-0.88999999999999879"/>
    <n v="238"/>
    <n v="121"/>
    <n v="13.519553072625699"/>
    <n v="11.53"/>
    <s v="Low"/>
    <x v="1"/>
    <s v="Severe"/>
    <n v="1"/>
  </r>
  <r>
    <s v="U02073"/>
    <n v="34"/>
    <x v="1"/>
    <s v="Male"/>
    <n v="5.82"/>
    <n v="1.35"/>
    <n v="3.44"/>
    <n v="4.96"/>
    <n v="6.63"/>
    <n v="4.79"/>
    <n v="1.8399999999999999"/>
    <n v="154"/>
    <n v="135"/>
    <n v="23.195876288659793"/>
    <n v="6.33"/>
    <s v="High"/>
    <x v="1"/>
    <s v="None"/>
    <n v="0"/>
  </r>
  <r>
    <s v="U02074"/>
    <n v="31"/>
    <x v="1"/>
    <s v="Female"/>
    <n v="9.94"/>
    <n v="3.86"/>
    <n v="0.87"/>
    <n v="5.0599999999999996"/>
    <n v="5.63"/>
    <n v="4.7299999999999995"/>
    <n v="0.90000000000000036"/>
    <n v="82"/>
    <n v="125"/>
    <n v="12.575452716297788"/>
    <n v="12.93"/>
    <s v="High"/>
    <x v="1"/>
    <s v="Moderate"/>
    <n v="1"/>
  </r>
  <r>
    <s v="U02075"/>
    <n v="18"/>
    <x v="0"/>
    <s v="Male"/>
    <n v="9.8699999999999992"/>
    <n v="4.8499999999999996"/>
    <n v="1.28"/>
    <n v="0.83"/>
    <n v="8.98"/>
    <n v="6.13"/>
    <n v="2.8500000000000005"/>
    <n v="28"/>
    <n v="167"/>
    <n v="16.919959473150964"/>
    <n v="10.81"/>
    <s v="Medium"/>
    <x v="1"/>
    <s v="Severe"/>
    <n v="1"/>
  </r>
  <r>
    <s v="U02076"/>
    <n v="18"/>
    <x v="0"/>
    <s v="Other"/>
    <n v="3.46"/>
    <n v="1.58"/>
    <n v="0.69"/>
    <n v="5.92"/>
    <n v="7.22"/>
    <n v="2.27"/>
    <n v="4.9499999999999993"/>
    <n v="70"/>
    <n v="160"/>
    <n v="46.24277456647399"/>
    <n v="4.07"/>
    <s v="Medium"/>
    <x v="1"/>
    <s v="None"/>
    <n v="0"/>
  </r>
  <r>
    <s v="U02077"/>
    <n v="33"/>
    <x v="1"/>
    <s v="Male"/>
    <n v="11.16"/>
    <n v="5.14"/>
    <n v="2.36"/>
    <n v="1.98"/>
    <n v="8.0500000000000007"/>
    <n v="7.5"/>
    <n v="0.55000000000000071"/>
    <n v="108"/>
    <n v="175"/>
    <n v="15.681003584229391"/>
    <n v="14.08"/>
    <s v="Low"/>
    <x v="0"/>
    <s v="Moderate"/>
    <n v="1"/>
  </r>
  <r>
    <s v="U02078"/>
    <n v="31"/>
    <x v="1"/>
    <s v="Other"/>
    <n v="4.24"/>
    <n v="3.58"/>
    <n v="1.4"/>
    <n v="2.4500000000000002"/>
    <n v="7.54"/>
    <n v="4.9800000000000004"/>
    <n v="2.5599999999999996"/>
    <n v="196"/>
    <n v="177"/>
    <n v="41.745283018867923"/>
    <n v="4.75"/>
    <s v="Medium"/>
    <x v="0"/>
    <s v="None"/>
    <n v="0"/>
  </r>
  <r>
    <s v="U02079"/>
    <n v="21"/>
    <x v="0"/>
    <s v="Male"/>
    <n v="5.8"/>
    <n v="2.39"/>
    <n v="3.54"/>
    <n v="1.27"/>
    <n v="6.59"/>
    <n v="5.93"/>
    <n v="0.66000000000000014"/>
    <n v="87"/>
    <n v="74"/>
    <n v="12.758620689655173"/>
    <n v="8.36"/>
    <s v="Medium"/>
    <x v="1"/>
    <s v="None"/>
    <n v="0"/>
  </r>
  <r>
    <s v="U02080"/>
    <n v="21"/>
    <x v="0"/>
    <s v="Other"/>
    <n v="4.01"/>
    <n v="1.81"/>
    <n v="1.41"/>
    <n v="0.66"/>
    <n v="8.9700000000000006"/>
    <n v="3.2199999999999998"/>
    <n v="5.7500000000000009"/>
    <n v="62"/>
    <n v="117"/>
    <n v="29.177057356608479"/>
    <n v="5.4"/>
    <s v="Medium"/>
    <x v="1"/>
    <s v="None"/>
    <n v="0"/>
  </r>
  <r>
    <s v="U02081"/>
    <n v="31"/>
    <x v="1"/>
    <s v="Female"/>
    <n v="10.56"/>
    <n v="2.59"/>
    <n v="0.73"/>
    <n v="4.17"/>
    <n v="5"/>
    <n v="3.32"/>
    <n v="1.6800000000000002"/>
    <n v="33"/>
    <n v="149"/>
    <n v="14.109848484848484"/>
    <n v="11.97"/>
    <s v="Low"/>
    <x v="0"/>
    <s v="Severe"/>
    <n v="1"/>
  </r>
  <r>
    <s v="U02082"/>
    <n v="27"/>
    <x v="1"/>
    <s v="Male"/>
    <n v="6.08"/>
    <n v="0.94"/>
    <n v="2.5299999999999998"/>
    <n v="2.87"/>
    <n v="4.68"/>
    <n v="3.4699999999999998"/>
    <n v="1.21"/>
    <n v="174"/>
    <n v="175"/>
    <n v="28.782894736842106"/>
    <n v="6.78"/>
    <s v="Low"/>
    <x v="1"/>
    <s v="Mild"/>
    <n v="0"/>
  </r>
  <r>
    <s v="U02083"/>
    <n v="33"/>
    <x v="1"/>
    <s v="Male"/>
    <n v="8.99"/>
    <n v="5.58"/>
    <n v="1.38"/>
    <n v="2.4700000000000002"/>
    <n v="7.9"/>
    <n v="6.96"/>
    <n v="0.94000000000000039"/>
    <n v="76"/>
    <n v="131"/>
    <n v="14.57174638487208"/>
    <n v="11.24"/>
    <s v="Medium"/>
    <x v="0"/>
    <s v="Severe"/>
    <n v="1"/>
  </r>
  <r>
    <s v="U02084"/>
    <n v="35"/>
    <x v="1"/>
    <s v="Female"/>
    <n v="10.61"/>
    <n v="2.79"/>
    <n v="0.8"/>
    <n v="2.93"/>
    <n v="6.23"/>
    <n v="3.59"/>
    <n v="2.6400000000000006"/>
    <n v="235"/>
    <n v="50"/>
    <n v="4.7125353440150803"/>
    <n v="13.22"/>
    <s v="High"/>
    <x v="1"/>
    <s v="Severe"/>
    <n v="1"/>
  </r>
  <r>
    <s v="U02085"/>
    <n v="31"/>
    <x v="1"/>
    <s v="Other"/>
    <n v="9.4700000000000006"/>
    <n v="4.6900000000000004"/>
    <n v="2.99"/>
    <n v="4.6900000000000004"/>
    <n v="5.66"/>
    <n v="7.6800000000000006"/>
    <n v="-2.0200000000000005"/>
    <n v="45"/>
    <n v="59"/>
    <n v="6.2302006335797246"/>
    <n v="11.85"/>
    <s v="Low"/>
    <x v="1"/>
    <s v="Moderate"/>
    <n v="1"/>
  </r>
  <r>
    <s v="U02086"/>
    <n v="32"/>
    <x v="1"/>
    <s v="Other"/>
    <n v="6.53"/>
    <n v="0.57999999999999996"/>
    <n v="2.4900000000000002"/>
    <n v="0.83"/>
    <n v="7.07"/>
    <n v="3.0700000000000003"/>
    <n v="4"/>
    <n v="41"/>
    <n v="169"/>
    <n v="25.88055130168453"/>
    <n v="9.11"/>
    <s v="Low"/>
    <x v="0"/>
    <s v="Mild"/>
    <n v="0"/>
  </r>
  <r>
    <s v="U02087"/>
    <n v="28"/>
    <x v="1"/>
    <s v="Other"/>
    <n v="11.55"/>
    <n v="2.9"/>
    <n v="1.98"/>
    <n v="0.83"/>
    <n v="6.01"/>
    <n v="4.88"/>
    <n v="1.1299999999999999"/>
    <n v="202"/>
    <n v="99"/>
    <n v="8.5714285714285712"/>
    <n v="13.85"/>
    <s v="High"/>
    <x v="0"/>
    <s v="Moderate"/>
    <n v="1"/>
  </r>
  <r>
    <s v="U02088"/>
    <n v="31"/>
    <x v="1"/>
    <s v="Other"/>
    <n v="6.97"/>
    <n v="4.22"/>
    <n v="0.4"/>
    <n v="1.45"/>
    <n v="7.92"/>
    <n v="4.62"/>
    <n v="3.3"/>
    <n v="91"/>
    <n v="73"/>
    <n v="10.473457675753229"/>
    <n v="9.5399999999999991"/>
    <s v="High"/>
    <x v="0"/>
    <s v="Severe"/>
    <n v="1"/>
  </r>
  <r>
    <s v="U02089"/>
    <n v="29"/>
    <x v="1"/>
    <s v="Other"/>
    <n v="10.65"/>
    <n v="1"/>
    <n v="1.17"/>
    <n v="1.34"/>
    <n v="5.15"/>
    <n v="2.17"/>
    <n v="2.9800000000000004"/>
    <n v="175"/>
    <n v="77"/>
    <n v="7.2300469483568071"/>
    <n v="12.15"/>
    <s v="Medium"/>
    <x v="0"/>
    <s v="Moderate"/>
    <n v="1"/>
  </r>
  <r>
    <s v="U02090"/>
    <n v="23"/>
    <x v="0"/>
    <s v="Other"/>
    <n v="10.07"/>
    <n v="1.81"/>
    <n v="0.99"/>
    <n v="1.23"/>
    <n v="6.13"/>
    <n v="2.8"/>
    <n v="3.33"/>
    <n v="114"/>
    <n v="128"/>
    <n v="12.711022840119165"/>
    <n v="11.52"/>
    <s v="Low"/>
    <x v="0"/>
    <s v="Moderate"/>
    <n v="1"/>
  </r>
  <r>
    <s v="U02091"/>
    <n v="28"/>
    <x v="1"/>
    <s v="Male"/>
    <n v="5.64"/>
    <n v="0.63"/>
    <n v="1.1399999999999999"/>
    <n v="1.92"/>
    <n v="8.5299999999999994"/>
    <n v="1.77"/>
    <n v="6.76"/>
    <n v="153"/>
    <n v="66"/>
    <n v="11.702127659574469"/>
    <n v="7.76"/>
    <s v="Low"/>
    <x v="1"/>
    <s v="Mild"/>
    <n v="0"/>
  </r>
  <r>
    <s v="U02092"/>
    <n v="20"/>
    <x v="0"/>
    <s v="Female"/>
    <n v="10.98"/>
    <n v="4.2699999999999996"/>
    <n v="3.42"/>
    <n v="4.1500000000000004"/>
    <n v="7.13"/>
    <n v="7.6899999999999995"/>
    <n v="-0.55999999999999961"/>
    <n v="143"/>
    <n v="45"/>
    <n v="4.0983606557377046"/>
    <n v="13.18"/>
    <s v="Low"/>
    <x v="1"/>
    <s v="Moderate"/>
    <n v="1"/>
  </r>
  <r>
    <s v="U02093"/>
    <n v="22"/>
    <x v="0"/>
    <s v="Other"/>
    <n v="9.15"/>
    <n v="1.1299999999999999"/>
    <n v="2.69"/>
    <n v="3.07"/>
    <n v="5.07"/>
    <n v="3.82"/>
    <n v="1.2500000000000004"/>
    <n v="220"/>
    <n v="101"/>
    <n v="11.038251366120218"/>
    <n v="11.67"/>
    <s v="Medium"/>
    <x v="0"/>
    <s v="Moderate"/>
    <n v="1"/>
  </r>
  <r>
    <s v="U02094"/>
    <n v="21"/>
    <x v="0"/>
    <s v="Other"/>
    <n v="10.58"/>
    <n v="1.28"/>
    <n v="2.46"/>
    <n v="4.59"/>
    <n v="7.79"/>
    <n v="3.74"/>
    <n v="4.05"/>
    <n v="145"/>
    <n v="73"/>
    <n v="6.8998109640831755"/>
    <n v="13.13"/>
    <s v="Low"/>
    <x v="0"/>
    <s v="Moderate"/>
    <n v="1"/>
  </r>
  <r>
    <s v="U02095"/>
    <n v="35"/>
    <x v="1"/>
    <s v="Male"/>
    <n v="5.22"/>
    <n v="3.62"/>
    <n v="0.3"/>
    <n v="2.27"/>
    <n v="5.48"/>
    <n v="3.92"/>
    <n v="1.5600000000000005"/>
    <n v="137"/>
    <n v="126"/>
    <n v="24.137931034482758"/>
    <n v="7.67"/>
    <s v="Low"/>
    <x v="0"/>
    <s v="Mild"/>
    <n v="0"/>
  </r>
  <r>
    <s v="U02096"/>
    <n v="34"/>
    <x v="1"/>
    <s v="Male"/>
    <n v="9.14"/>
    <n v="3.18"/>
    <n v="1.77"/>
    <n v="2.11"/>
    <n v="8.33"/>
    <n v="4.95"/>
    <n v="3.38"/>
    <n v="209"/>
    <n v="173"/>
    <n v="18.927789934354486"/>
    <n v="11.74"/>
    <s v="Low"/>
    <x v="1"/>
    <s v="Moderate"/>
    <n v="1"/>
  </r>
  <r>
    <s v="U02097"/>
    <n v="26"/>
    <x v="1"/>
    <s v="Other"/>
    <n v="5.47"/>
    <n v="0.78"/>
    <n v="3.24"/>
    <n v="1.48"/>
    <n v="5.09"/>
    <n v="4.0200000000000005"/>
    <n v="1.0699999999999994"/>
    <n v="185"/>
    <n v="111"/>
    <n v="20.292504570383912"/>
    <n v="7.83"/>
    <s v="High"/>
    <x v="0"/>
    <s v="Mild"/>
    <n v="0"/>
  </r>
  <r>
    <s v="U02098"/>
    <n v="19"/>
    <x v="0"/>
    <s v="Male"/>
    <n v="10.98"/>
    <n v="4.5999999999999996"/>
    <n v="1.24"/>
    <n v="2.4"/>
    <n v="4.75"/>
    <n v="5.84"/>
    <n v="-1.0899999999999999"/>
    <n v="172"/>
    <n v="95"/>
    <n v="8.6520947176684881"/>
    <n v="12.74"/>
    <s v="Medium"/>
    <x v="1"/>
    <s v="Moderate"/>
    <n v="1"/>
  </r>
  <r>
    <s v="U02099"/>
    <n v="19"/>
    <x v="0"/>
    <s v="Male"/>
    <n v="5.45"/>
    <n v="3.83"/>
    <n v="2.88"/>
    <n v="1.63"/>
    <n v="6.34"/>
    <n v="6.71"/>
    <n v="-0.37000000000000011"/>
    <n v="196"/>
    <n v="132"/>
    <n v="24.220183486238533"/>
    <n v="7.65"/>
    <s v="Medium"/>
    <x v="0"/>
    <s v="None"/>
    <n v="0"/>
  </r>
  <r>
    <s v="U02100"/>
    <n v="31"/>
    <x v="1"/>
    <s v="Male"/>
    <n v="7.88"/>
    <n v="1.03"/>
    <n v="0.3"/>
    <n v="1.84"/>
    <n v="6.97"/>
    <n v="1.33"/>
    <n v="5.64"/>
    <n v="53"/>
    <n v="129"/>
    <n v="16.370558375634516"/>
    <n v="8.81"/>
    <s v="Low"/>
    <x v="1"/>
    <s v="Mild"/>
    <n v="0"/>
  </r>
  <r>
    <s v="U02101"/>
    <n v="25"/>
    <x v="0"/>
    <s v="Male"/>
    <n v="5.53"/>
    <n v="0.83"/>
    <n v="2.1800000000000002"/>
    <n v="1.38"/>
    <n v="4.51"/>
    <n v="3.0100000000000002"/>
    <n v="1.4999999999999996"/>
    <n v="80"/>
    <n v="152"/>
    <n v="27.486437613019891"/>
    <n v="7.67"/>
    <s v="Low"/>
    <x v="1"/>
    <s v="None"/>
    <n v="0"/>
  </r>
  <r>
    <s v="U02102"/>
    <n v="19"/>
    <x v="0"/>
    <s v="Female"/>
    <n v="9.94"/>
    <n v="4.57"/>
    <n v="2.74"/>
    <n v="0.92"/>
    <n v="7.89"/>
    <n v="7.3100000000000005"/>
    <n v="0.57999999999999918"/>
    <n v="119"/>
    <n v="148"/>
    <n v="14.88933601609658"/>
    <n v="10.74"/>
    <s v="High"/>
    <x v="1"/>
    <s v="Moderate"/>
    <n v="1"/>
  </r>
  <r>
    <s v="U02103"/>
    <n v="18"/>
    <x v="0"/>
    <s v="Other"/>
    <n v="5.14"/>
    <n v="3.61"/>
    <n v="2.67"/>
    <n v="0.97"/>
    <n v="8.7200000000000006"/>
    <n v="6.2799999999999994"/>
    <n v="2.4400000000000013"/>
    <n v="142"/>
    <n v="77"/>
    <n v="14.980544747081712"/>
    <n v="7.49"/>
    <s v="High"/>
    <x v="0"/>
    <s v="Mild"/>
    <n v="0"/>
  </r>
  <r>
    <s v="U02104"/>
    <n v="34"/>
    <x v="1"/>
    <s v="Female"/>
    <n v="8.33"/>
    <n v="2.1800000000000002"/>
    <n v="1.94"/>
    <n v="3.15"/>
    <n v="4.71"/>
    <n v="4.12"/>
    <n v="0.58999999999999986"/>
    <n v="25"/>
    <n v="105"/>
    <n v="12.605042016806722"/>
    <n v="9.15"/>
    <s v="Medium"/>
    <x v="0"/>
    <s v="Moderate"/>
    <n v="1"/>
  </r>
  <r>
    <s v="U02105"/>
    <n v="18"/>
    <x v="0"/>
    <s v="Male"/>
    <n v="7.11"/>
    <n v="2.89"/>
    <n v="1.08"/>
    <n v="2.5099999999999998"/>
    <n v="8.07"/>
    <n v="3.97"/>
    <n v="4.0999999999999996"/>
    <n v="223"/>
    <n v="151"/>
    <n v="21.237693389592124"/>
    <n v="9.6999999999999993"/>
    <s v="Medium"/>
    <x v="0"/>
    <s v="Mild"/>
    <n v="0"/>
  </r>
  <r>
    <s v="U02106"/>
    <n v="32"/>
    <x v="1"/>
    <s v="Female"/>
    <n v="3.06"/>
    <n v="2.54"/>
    <n v="3.06"/>
    <n v="5.35"/>
    <n v="7.13"/>
    <n v="5.6"/>
    <n v="1.5300000000000002"/>
    <n v="40"/>
    <n v="174"/>
    <n v="56.862745098039213"/>
    <n v="4.22"/>
    <s v="High"/>
    <x v="1"/>
    <s v="Mild"/>
    <n v="0"/>
  </r>
  <r>
    <s v="U02107"/>
    <n v="29"/>
    <x v="1"/>
    <s v="Male"/>
    <n v="6.78"/>
    <n v="3.1"/>
    <n v="2.4700000000000002"/>
    <n v="2.39"/>
    <n v="6.25"/>
    <n v="5.57"/>
    <n v="0.67999999999999972"/>
    <n v="49"/>
    <n v="168"/>
    <n v="24.778761061946902"/>
    <n v="7.75"/>
    <s v="Medium"/>
    <x v="1"/>
    <s v="Mild"/>
    <n v="0"/>
  </r>
  <r>
    <s v="U02108"/>
    <n v="32"/>
    <x v="1"/>
    <s v="Male"/>
    <n v="7.02"/>
    <n v="4.26"/>
    <n v="0.47"/>
    <n v="4.6500000000000004"/>
    <n v="6.75"/>
    <n v="4.7299999999999995"/>
    <n v="2.0200000000000005"/>
    <n v="126"/>
    <n v="51"/>
    <n v="7.2649572649572658"/>
    <n v="9.64"/>
    <s v="Low"/>
    <x v="1"/>
    <s v="Severe"/>
    <n v="1"/>
  </r>
  <r>
    <s v="U02109"/>
    <n v="22"/>
    <x v="0"/>
    <s v="Male"/>
    <n v="9.68"/>
    <n v="4.71"/>
    <n v="1.53"/>
    <n v="4.7699999999999996"/>
    <n v="6.95"/>
    <n v="6.24"/>
    <n v="0.71"/>
    <n v="26"/>
    <n v="110"/>
    <n v="11.363636363636363"/>
    <n v="11.09"/>
    <s v="Low"/>
    <x v="1"/>
    <s v="Moderate"/>
    <n v="1"/>
  </r>
  <r>
    <s v="U02110"/>
    <n v="35"/>
    <x v="1"/>
    <s v="Male"/>
    <n v="10.61"/>
    <n v="3.39"/>
    <n v="2.99"/>
    <n v="5.03"/>
    <n v="4.71"/>
    <n v="6.3800000000000008"/>
    <n v="-1.6700000000000008"/>
    <n v="206"/>
    <n v="50"/>
    <n v="4.7125353440150803"/>
    <n v="11.65"/>
    <s v="High"/>
    <x v="1"/>
    <s v="Severe"/>
    <n v="1"/>
  </r>
  <r>
    <s v="U02111"/>
    <n v="27"/>
    <x v="1"/>
    <s v="Female"/>
    <n v="5.67"/>
    <n v="2.65"/>
    <n v="1.53"/>
    <n v="3.22"/>
    <n v="5.42"/>
    <n v="4.18"/>
    <n v="1.2400000000000002"/>
    <n v="75"/>
    <n v="15"/>
    <n v="2.6455026455026456"/>
    <n v="6.91"/>
    <s v="High"/>
    <x v="0"/>
    <s v="None"/>
    <n v="0"/>
  </r>
  <r>
    <s v="U02112"/>
    <n v="31"/>
    <x v="1"/>
    <s v="Male"/>
    <n v="10.01"/>
    <n v="4.26"/>
    <n v="0.7"/>
    <n v="4.1900000000000004"/>
    <n v="6.19"/>
    <n v="4.96"/>
    <n v="1.2300000000000004"/>
    <n v="95"/>
    <n v="145"/>
    <n v="14.485514485514486"/>
    <n v="11.08"/>
    <s v="High"/>
    <x v="1"/>
    <s v="Severe"/>
    <n v="1"/>
  </r>
  <r>
    <s v="U02113"/>
    <n v="31"/>
    <x v="1"/>
    <s v="Female"/>
    <n v="5.36"/>
    <n v="0.65"/>
    <n v="1"/>
    <n v="2.2200000000000002"/>
    <n v="6.92"/>
    <n v="1.65"/>
    <n v="5.27"/>
    <n v="164"/>
    <n v="114"/>
    <n v="21.268656716417908"/>
    <n v="7.34"/>
    <s v="Medium"/>
    <x v="0"/>
    <s v="None"/>
    <n v="0"/>
  </r>
  <r>
    <s v="U02114"/>
    <n v="35"/>
    <x v="1"/>
    <s v="Other"/>
    <n v="8.0299999999999994"/>
    <n v="5.79"/>
    <n v="0.01"/>
    <n v="2.0299999999999998"/>
    <n v="5.49"/>
    <n v="5.8"/>
    <n v="-0.30999999999999961"/>
    <n v="194"/>
    <n v="169"/>
    <n v="21.046077210460773"/>
    <n v="10.83"/>
    <s v="Low"/>
    <x v="1"/>
    <s v="Moderate"/>
    <n v="1"/>
  </r>
  <r>
    <s v="U02115"/>
    <n v="20"/>
    <x v="0"/>
    <s v="Male"/>
    <n v="9.89"/>
    <n v="3.67"/>
    <n v="0.72"/>
    <n v="5.74"/>
    <n v="8.01"/>
    <n v="4.3899999999999997"/>
    <n v="3.62"/>
    <n v="200"/>
    <n v="167"/>
    <n v="16.885743174924166"/>
    <n v="10.67"/>
    <s v="High"/>
    <x v="0"/>
    <s v="Severe"/>
    <n v="1"/>
  </r>
  <r>
    <s v="U02116"/>
    <n v="30"/>
    <x v="1"/>
    <s v="Male"/>
    <n v="5.97"/>
    <n v="1.73"/>
    <n v="0.26"/>
    <n v="5.49"/>
    <n v="4.72"/>
    <n v="1.99"/>
    <n v="2.7299999999999995"/>
    <n v="210"/>
    <n v="52"/>
    <n v="8.7102177554438871"/>
    <n v="7.92"/>
    <s v="Low"/>
    <x v="1"/>
    <s v="None"/>
    <n v="0"/>
  </r>
  <r>
    <s v="U02117"/>
    <n v="34"/>
    <x v="1"/>
    <s v="Female"/>
    <n v="4.41"/>
    <n v="3.14"/>
    <n v="2.0699999999999998"/>
    <n v="0.61"/>
    <n v="6.91"/>
    <n v="5.21"/>
    <n v="1.7000000000000002"/>
    <n v="134"/>
    <n v="164"/>
    <n v="37.188208616780045"/>
    <n v="6.84"/>
    <s v="Medium"/>
    <x v="0"/>
    <s v="Mild"/>
    <n v="0"/>
  </r>
  <r>
    <s v="U02118"/>
    <n v="32"/>
    <x v="1"/>
    <s v="Female"/>
    <n v="7.73"/>
    <n v="4.51"/>
    <n v="3.35"/>
    <n v="3.36"/>
    <n v="5.63"/>
    <n v="7.8599999999999994"/>
    <n v="-2.2299999999999995"/>
    <n v="167"/>
    <n v="137"/>
    <n v="17.723156532988355"/>
    <n v="10.47"/>
    <s v="High"/>
    <x v="1"/>
    <s v="Moderate"/>
    <n v="1"/>
  </r>
  <r>
    <s v="U02119"/>
    <n v="23"/>
    <x v="0"/>
    <s v="Male"/>
    <n v="11.37"/>
    <n v="1.24"/>
    <n v="1.96"/>
    <n v="1.1100000000000001"/>
    <n v="6.96"/>
    <n v="3.2"/>
    <n v="3.76"/>
    <n v="124"/>
    <n v="100"/>
    <n v="8.7950747581354456"/>
    <n v="14.34"/>
    <s v="Medium"/>
    <x v="0"/>
    <s v="Moderate"/>
    <n v="1"/>
  </r>
  <r>
    <s v="U02120"/>
    <n v="31"/>
    <x v="1"/>
    <s v="Male"/>
    <n v="3.69"/>
    <n v="1.66"/>
    <n v="3.2"/>
    <n v="5.2"/>
    <n v="8.39"/>
    <n v="4.8600000000000003"/>
    <n v="3.5300000000000002"/>
    <n v="100"/>
    <n v="119"/>
    <n v="32.24932249322493"/>
    <n v="6.34"/>
    <s v="Low"/>
    <x v="1"/>
    <s v="None"/>
    <n v="0"/>
  </r>
  <r>
    <s v="U02121"/>
    <n v="23"/>
    <x v="0"/>
    <s v="Male"/>
    <n v="8.3699999999999992"/>
    <n v="5.9"/>
    <n v="1.47"/>
    <n v="2.44"/>
    <n v="8.18"/>
    <n v="7.37"/>
    <n v="0.80999999999999961"/>
    <n v="210"/>
    <n v="121"/>
    <n v="14.456391875746716"/>
    <n v="9.1300000000000008"/>
    <s v="High"/>
    <x v="1"/>
    <s v="Severe"/>
    <n v="1"/>
  </r>
  <r>
    <s v="U02122"/>
    <n v="33"/>
    <x v="1"/>
    <s v="Other"/>
    <n v="11.22"/>
    <n v="3.29"/>
    <n v="0.35"/>
    <n v="5.12"/>
    <n v="5.45"/>
    <n v="3.64"/>
    <n v="1.81"/>
    <n v="238"/>
    <n v="166"/>
    <n v="14.795008912655971"/>
    <n v="13.34"/>
    <s v="High"/>
    <x v="0"/>
    <s v="Severe"/>
    <n v="1"/>
  </r>
  <r>
    <s v="U02123"/>
    <n v="23"/>
    <x v="0"/>
    <s v="Female"/>
    <n v="9.2799999999999994"/>
    <n v="1.1299999999999999"/>
    <n v="0.83"/>
    <n v="5.03"/>
    <n v="6.75"/>
    <n v="1.96"/>
    <n v="4.79"/>
    <n v="129"/>
    <n v="141"/>
    <n v="15.193965517241381"/>
    <n v="10.65"/>
    <s v="High"/>
    <x v="0"/>
    <s v="Moderate"/>
    <n v="1"/>
  </r>
  <r>
    <s v="U02124"/>
    <n v="25"/>
    <x v="0"/>
    <s v="Other"/>
    <n v="10.220000000000001"/>
    <n v="4.3"/>
    <n v="1.69"/>
    <n v="1.1599999999999999"/>
    <n v="8.27"/>
    <n v="5.99"/>
    <n v="2.2799999999999994"/>
    <n v="39"/>
    <n v="135"/>
    <n v="13.209393346379647"/>
    <n v="12.25"/>
    <s v="High"/>
    <x v="1"/>
    <s v="Severe"/>
    <n v="1"/>
  </r>
  <r>
    <s v="U02125"/>
    <n v="19"/>
    <x v="0"/>
    <s v="Other"/>
    <n v="9.7899999999999991"/>
    <n v="0.75"/>
    <n v="2.76"/>
    <n v="5.09"/>
    <n v="5.59"/>
    <n v="3.51"/>
    <n v="2.08"/>
    <n v="192"/>
    <n v="56"/>
    <n v="5.7201225740551589"/>
    <n v="11.79"/>
    <s v="High"/>
    <x v="1"/>
    <s v="Severe"/>
    <n v="1"/>
  </r>
  <r>
    <s v="U02126"/>
    <n v="28"/>
    <x v="1"/>
    <s v="Female"/>
    <n v="7.53"/>
    <n v="2.38"/>
    <n v="1.68"/>
    <n v="5.82"/>
    <n v="8.4"/>
    <n v="4.0599999999999996"/>
    <n v="4.3400000000000007"/>
    <n v="194"/>
    <n v="168"/>
    <n v="22.310756972111552"/>
    <n v="10.32"/>
    <s v="High"/>
    <x v="0"/>
    <s v="Mild"/>
    <n v="0"/>
  </r>
  <r>
    <s v="U02127"/>
    <n v="26"/>
    <x v="1"/>
    <s v="Female"/>
    <n v="11.99"/>
    <n v="1.7"/>
    <n v="2.5299999999999998"/>
    <n v="1.3"/>
    <n v="5.95"/>
    <n v="4.2299999999999995"/>
    <n v="1.7200000000000006"/>
    <n v="248"/>
    <n v="102"/>
    <n v="8.5070892410341958"/>
    <n v="12.75"/>
    <s v="Medium"/>
    <x v="0"/>
    <s v="Moderate"/>
    <n v="1"/>
  </r>
  <r>
    <s v="U02128"/>
    <n v="35"/>
    <x v="1"/>
    <s v="Other"/>
    <n v="10.93"/>
    <n v="0.87"/>
    <n v="2.96"/>
    <n v="5.9"/>
    <n v="8.77"/>
    <n v="3.83"/>
    <n v="4.9399999999999995"/>
    <n v="85"/>
    <n v="141"/>
    <n v="12.900274473924977"/>
    <n v="13.6"/>
    <s v="Low"/>
    <x v="0"/>
    <s v="Moderate"/>
    <n v="1"/>
  </r>
  <r>
    <s v="U02129"/>
    <n v="24"/>
    <x v="0"/>
    <s v="Male"/>
    <n v="6.65"/>
    <n v="0.71"/>
    <n v="2.78"/>
    <n v="2.67"/>
    <n v="7.07"/>
    <n v="3.4899999999999998"/>
    <n v="3.5800000000000005"/>
    <n v="86"/>
    <n v="106"/>
    <n v="15.93984962406015"/>
    <n v="7.8"/>
    <s v="Low"/>
    <x v="1"/>
    <s v="Moderate"/>
    <n v="1"/>
  </r>
  <r>
    <s v="U02130"/>
    <n v="21"/>
    <x v="0"/>
    <s v="Other"/>
    <n v="5.83"/>
    <n v="1.7"/>
    <n v="0.21"/>
    <n v="1.83"/>
    <n v="8.5299999999999994"/>
    <n v="1.91"/>
    <n v="6.6199999999999992"/>
    <n v="225"/>
    <n v="135"/>
    <n v="23.156089193825043"/>
    <n v="7.82"/>
    <s v="High"/>
    <x v="1"/>
    <s v="None"/>
    <n v="0"/>
  </r>
  <r>
    <s v="U02131"/>
    <n v="31"/>
    <x v="1"/>
    <s v="Female"/>
    <n v="9.26"/>
    <n v="2.1800000000000002"/>
    <n v="3.53"/>
    <n v="3.69"/>
    <n v="6.59"/>
    <n v="5.71"/>
    <n v="0.87999999999999989"/>
    <n v="181"/>
    <n v="86"/>
    <n v="9.2872570194384458"/>
    <n v="12.05"/>
    <s v="Low"/>
    <x v="0"/>
    <s v="Moderate"/>
    <n v="1"/>
  </r>
  <r>
    <s v="U02132"/>
    <n v="33"/>
    <x v="1"/>
    <s v="Other"/>
    <n v="8.7200000000000006"/>
    <n v="5.41"/>
    <n v="1.31"/>
    <n v="5.7"/>
    <n v="8.67"/>
    <n v="6.7200000000000006"/>
    <n v="1.9499999999999993"/>
    <n v="127"/>
    <n v="117"/>
    <n v="13.417431192660549"/>
    <n v="10.49"/>
    <s v="Low"/>
    <x v="0"/>
    <s v="Moderate"/>
    <n v="1"/>
  </r>
  <r>
    <s v="U02133"/>
    <n v="33"/>
    <x v="1"/>
    <s v="Male"/>
    <n v="4.7300000000000004"/>
    <n v="2.86"/>
    <n v="0.12"/>
    <n v="4.3099999999999996"/>
    <n v="5.04"/>
    <n v="2.98"/>
    <n v="2.06"/>
    <n v="188"/>
    <n v="72"/>
    <n v="15.221987315010569"/>
    <n v="7"/>
    <s v="Low"/>
    <x v="0"/>
    <s v="Mild"/>
    <n v="0"/>
  </r>
  <r>
    <s v="U02134"/>
    <n v="23"/>
    <x v="0"/>
    <s v="Male"/>
    <n v="8.82"/>
    <n v="4.54"/>
    <n v="3.78"/>
    <n v="1.02"/>
    <n v="7.28"/>
    <n v="8.32"/>
    <n v="-1.04"/>
    <n v="245"/>
    <n v="73"/>
    <n v="8.2766439909297045"/>
    <n v="11.35"/>
    <s v="Low"/>
    <x v="1"/>
    <s v="Moderate"/>
    <n v="1"/>
  </r>
  <r>
    <s v="U02135"/>
    <n v="25"/>
    <x v="0"/>
    <s v="Male"/>
    <n v="6.9"/>
    <n v="2.2000000000000002"/>
    <n v="0.06"/>
    <n v="5.4"/>
    <n v="4.95"/>
    <n v="2.2600000000000002"/>
    <n v="2.69"/>
    <n v="222"/>
    <n v="94"/>
    <n v="13.623188405797102"/>
    <n v="8.1300000000000008"/>
    <s v="Low"/>
    <x v="1"/>
    <s v="Moderate"/>
    <n v="1"/>
  </r>
  <r>
    <s v="U02136"/>
    <n v="18"/>
    <x v="0"/>
    <s v="Other"/>
    <n v="4.42"/>
    <n v="2.04"/>
    <n v="3.23"/>
    <n v="4.6500000000000004"/>
    <n v="4.53"/>
    <n v="5.27"/>
    <n v="-0.73999999999999932"/>
    <n v="173"/>
    <n v="93"/>
    <n v="21.040723981900452"/>
    <n v="6.02"/>
    <s v="Medium"/>
    <x v="0"/>
    <s v="None"/>
    <n v="0"/>
  </r>
  <r>
    <s v="U02137"/>
    <n v="34"/>
    <x v="1"/>
    <s v="Male"/>
    <n v="6.83"/>
    <n v="0.86"/>
    <n v="1.35"/>
    <n v="5.94"/>
    <n v="4.54"/>
    <n v="2.21"/>
    <n v="2.33"/>
    <n v="225"/>
    <n v="162"/>
    <n v="23.718887262079061"/>
    <n v="8.0399999999999991"/>
    <s v="Medium"/>
    <x v="1"/>
    <s v="Moderate"/>
    <n v="1"/>
  </r>
  <r>
    <s v="U02138"/>
    <n v="35"/>
    <x v="1"/>
    <s v="Other"/>
    <n v="8.58"/>
    <n v="0.86"/>
    <n v="0.77"/>
    <n v="0.71"/>
    <n v="5.9"/>
    <n v="1.63"/>
    <n v="4.2700000000000005"/>
    <n v="182"/>
    <n v="49"/>
    <n v="5.7109557109557105"/>
    <n v="9.83"/>
    <s v="Medium"/>
    <x v="0"/>
    <s v="Moderate"/>
    <n v="1"/>
  </r>
  <r>
    <s v="U02139"/>
    <n v="23"/>
    <x v="0"/>
    <s v="Other"/>
    <n v="6.47"/>
    <n v="0.92"/>
    <n v="3.61"/>
    <n v="4.79"/>
    <n v="4.62"/>
    <n v="4.53"/>
    <n v="8.9999999999999858E-2"/>
    <n v="71"/>
    <n v="96"/>
    <n v="14.837712519319938"/>
    <n v="7.93"/>
    <s v="High"/>
    <x v="1"/>
    <s v="Mild"/>
    <n v="0"/>
  </r>
  <r>
    <s v="U02140"/>
    <n v="23"/>
    <x v="0"/>
    <s v="Male"/>
    <n v="3.32"/>
    <n v="5.76"/>
    <n v="0.97"/>
    <n v="2.6"/>
    <n v="6.22"/>
    <n v="6.7299999999999995"/>
    <n v="-0.50999999999999979"/>
    <n v="169"/>
    <n v="123"/>
    <n v="37.048192771084338"/>
    <n v="5.32"/>
    <s v="Low"/>
    <x v="1"/>
    <s v="Moderate"/>
    <n v="1"/>
  </r>
  <r>
    <s v="U02141"/>
    <n v="35"/>
    <x v="1"/>
    <s v="Male"/>
    <n v="6.45"/>
    <n v="3.63"/>
    <n v="0.37"/>
    <n v="0.86"/>
    <n v="8.1999999999999993"/>
    <n v="4"/>
    <n v="4.1999999999999993"/>
    <n v="220"/>
    <n v="64"/>
    <n v="9.9224806201550386"/>
    <n v="8.4700000000000006"/>
    <s v="Low"/>
    <x v="0"/>
    <s v="Moderate"/>
    <n v="1"/>
  </r>
  <r>
    <s v="U02142"/>
    <n v="26"/>
    <x v="1"/>
    <s v="Other"/>
    <n v="8.8800000000000008"/>
    <n v="5.22"/>
    <n v="1.18"/>
    <n v="2.58"/>
    <n v="7.53"/>
    <n v="6.3999999999999995"/>
    <n v="1.1300000000000008"/>
    <n v="151"/>
    <n v="63"/>
    <n v="7.0945945945945939"/>
    <n v="10.06"/>
    <s v="Low"/>
    <x v="0"/>
    <s v="Severe"/>
    <n v="1"/>
  </r>
  <r>
    <s v="U02143"/>
    <n v="34"/>
    <x v="1"/>
    <s v="Other"/>
    <n v="7.85"/>
    <n v="1.77"/>
    <n v="0.95"/>
    <n v="1.65"/>
    <n v="6.17"/>
    <n v="2.7199999999999998"/>
    <n v="3.45"/>
    <n v="208"/>
    <n v="149"/>
    <n v="18.980891719745223"/>
    <n v="9.3000000000000007"/>
    <s v="High"/>
    <x v="1"/>
    <s v="Mild"/>
    <n v="0"/>
  </r>
  <r>
    <s v="U02144"/>
    <n v="31"/>
    <x v="1"/>
    <s v="Male"/>
    <n v="9.98"/>
    <n v="2.4900000000000002"/>
    <n v="1.1499999999999999"/>
    <n v="2.06"/>
    <n v="7.77"/>
    <n v="3.64"/>
    <n v="4.129999999999999"/>
    <n v="65"/>
    <n v="113"/>
    <n v="11.322645290581162"/>
    <n v="12.84"/>
    <s v="Low"/>
    <x v="1"/>
    <s v="Severe"/>
    <n v="1"/>
  </r>
  <r>
    <s v="U02145"/>
    <n v="32"/>
    <x v="1"/>
    <s v="Female"/>
    <n v="5.42"/>
    <n v="2.37"/>
    <n v="3.33"/>
    <n v="3.68"/>
    <n v="6.06"/>
    <n v="5.7"/>
    <n v="0.35999999999999943"/>
    <n v="214"/>
    <n v="158"/>
    <n v="29.15129151291513"/>
    <n v="7.5"/>
    <s v="High"/>
    <x v="1"/>
    <s v="Mild"/>
    <n v="0"/>
  </r>
  <r>
    <s v="U02146"/>
    <n v="18"/>
    <x v="0"/>
    <s v="Female"/>
    <n v="5.24"/>
    <n v="2.85"/>
    <n v="3.62"/>
    <n v="5.3"/>
    <n v="6.4"/>
    <n v="6.4700000000000006"/>
    <n v="-7.0000000000000284E-2"/>
    <n v="103"/>
    <n v="68"/>
    <n v="12.977099236641221"/>
    <n v="6.55"/>
    <s v="Low"/>
    <x v="1"/>
    <s v="Mild"/>
    <n v="0"/>
  </r>
  <r>
    <s v="U02147"/>
    <n v="19"/>
    <x v="0"/>
    <s v="Female"/>
    <n v="5.33"/>
    <n v="1.19"/>
    <n v="2.2000000000000002"/>
    <n v="1.61"/>
    <n v="4.67"/>
    <n v="3.39"/>
    <n v="1.2799999999999998"/>
    <n v="171"/>
    <n v="165"/>
    <n v="30.956848030018762"/>
    <n v="6.68"/>
    <s v="Low"/>
    <x v="1"/>
    <s v="None"/>
    <n v="0"/>
  </r>
  <r>
    <s v="U02148"/>
    <n v="27"/>
    <x v="1"/>
    <s v="Male"/>
    <n v="9.66"/>
    <n v="3.86"/>
    <n v="1.61"/>
    <n v="2.58"/>
    <n v="8.83"/>
    <n v="5.47"/>
    <n v="3.3600000000000003"/>
    <n v="130"/>
    <n v="130"/>
    <n v="13.457556935817806"/>
    <n v="11.63"/>
    <s v="High"/>
    <x v="1"/>
    <s v="Severe"/>
    <n v="1"/>
  </r>
  <r>
    <s v="U02149"/>
    <n v="31"/>
    <x v="1"/>
    <s v="Male"/>
    <n v="9.31"/>
    <n v="3.02"/>
    <n v="3.41"/>
    <n v="4.03"/>
    <n v="8.42"/>
    <n v="6.43"/>
    <n v="1.9900000000000002"/>
    <n v="241"/>
    <n v="125"/>
    <n v="13.42642320085929"/>
    <n v="11.27"/>
    <s v="Low"/>
    <x v="1"/>
    <s v="Severe"/>
    <n v="1"/>
  </r>
  <r>
    <s v="U02150"/>
    <n v="20"/>
    <x v="0"/>
    <s v="Female"/>
    <n v="3.24"/>
    <n v="4.67"/>
    <n v="3.19"/>
    <n v="1.93"/>
    <n v="8.7799999999999994"/>
    <n v="7.8599999999999994"/>
    <n v="0.91999999999999993"/>
    <n v="203"/>
    <n v="129"/>
    <n v="39.81481481481481"/>
    <n v="4"/>
    <s v="Medium"/>
    <x v="1"/>
    <s v="Severe"/>
    <n v="1"/>
  </r>
  <r>
    <s v="U02151"/>
    <n v="31"/>
    <x v="1"/>
    <s v="Other"/>
    <n v="9.5500000000000007"/>
    <n v="0.5"/>
    <n v="1.35"/>
    <n v="3.49"/>
    <n v="6.77"/>
    <n v="1.85"/>
    <n v="4.92"/>
    <n v="25"/>
    <n v="39"/>
    <n v="4.0837696335078535"/>
    <n v="11.01"/>
    <s v="High"/>
    <x v="1"/>
    <s v="Severe"/>
    <n v="1"/>
  </r>
  <r>
    <s v="U02152"/>
    <n v="23"/>
    <x v="0"/>
    <s v="Male"/>
    <n v="4.84"/>
    <n v="4.32"/>
    <n v="3.88"/>
    <n v="2.52"/>
    <n v="8.49"/>
    <n v="8.1999999999999993"/>
    <n v="0.29000000000000092"/>
    <n v="131"/>
    <n v="162"/>
    <n v="33.471074380165291"/>
    <n v="6.63"/>
    <s v="Low"/>
    <x v="1"/>
    <s v="Severe"/>
    <n v="1"/>
  </r>
  <r>
    <s v="U02153"/>
    <n v="28"/>
    <x v="1"/>
    <s v="Other"/>
    <n v="10.029999999999999"/>
    <n v="2.75"/>
    <n v="2.83"/>
    <n v="4.8499999999999996"/>
    <n v="5.53"/>
    <n v="5.58"/>
    <n v="-4.9999999999999822E-2"/>
    <n v="107"/>
    <n v="94"/>
    <n v="9.3718843469591224"/>
    <n v="10.64"/>
    <s v="High"/>
    <x v="1"/>
    <s v="Moderate"/>
    <n v="1"/>
  </r>
  <r>
    <s v="U02154"/>
    <n v="31"/>
    <x v="1"/>
    <s v="Male"/>
    <n v="3.65"/>
    <n v="5.07"/>
    <n v="2.15"/>
    <n v="1.42"/>
    <n v="5.99"/>
    <n v="7.2200000000000006"/>
    <n v="-1.2300000000000004"/>
    <n v="134"/>
    <n v="46"/>
    <n v="12.602739726027398"/>
    <n v="4.9000000000000004"/>
    <s v="Low"/>
    <x v="0"/>
    <s v="Severe"/>
    <n v="1"/>
  </r>
  <r>
    <s v="U02155"/>
    <n v="25"/>
    <x v="0"/>
    <s v="Other"/>
    <n v="7.85"/>
    <n v="5.29"/>
    <n v="4"/>
    <n v="2.85"/>
    <n v="5.28"/>
    <n v="9.2899999999999991"/>
    <n v="-4.0099999999999989"/>
    <n v="116"/>
    <n v="92"/>
    <n v="11.719745222929937"/>
    <n v="9.64"/>
    <s v="Low"/>
    <x v="1"/>
    <s v="Moderate"/>
    <n v="1"/>
  </r>
  <r>
    <s v="U02156"/>
    <n v="27"/>
    <x v="1"/>
    <s v="Other"/>
    <n v="8.16"/>
    <n v="4.67"/>
    <n v="1.63"/>
    <n v="3.58"/>
    <n v="4.7300000000000004"/>
    <n v="6.3"/>
    <n v="-1.5699999999999994"/>
    <n v="118"/>
    <n v="65"/>
    <n v="7.965686274509804"/>
    <n v="9.4700000000000006"/>
    <s v="Medium"/>
    <x v="0"/>
    <s v="Moderate"/>
    <n v="1"/>
  </r>
  <r>
    <s v="U02157"/>
    <n v="20"/>
    <x v="0"/>
    <s v="Female"/>
    <n v="3.2"/>
    <n v="0.94"/>
    <n v="3.06"/>
    <n v="2.92"/>
    <n v="7.1"/>
    <n v="4"/>
    <n v="3.0999999999999996"/>
    <n v="173"/>
    <n v="100"/>
    <n v="31.25"/>
    <n v="3.91"/>
    <s v="High"/>
    <x v="0"/>
    <s v="None"/>
    <n v="0"/>
  </r>
  <r>
    <s v="U02158"/>
    <n v="34"/>
    <x v="1"/>
    <s v="Female"/>
    <n v="10.74"/>
    <n v="1.31"/>
    <n v="3.47"/>
    <n v="4.3899999999999997"/>
    <n v="6.57"/>
    <n v="4.78"/>
    <n v="1.79"/>
    <n v="154"/>
    <n v="111"/>
    <n v="10.335195530726256"/>
    <n v="13.14"/>
    <s v="Low"/>
    <x v="0"/>
    <s v="Severe"/>
    <n v="1"/>
  </r>
  <r>
    <s v="U02159"/>
    <n v="31"/>
    <x v="1"/>
    <s v="Other"/>
    <n v="4.32"/>
    <n v="5.7"/>
    <n v="2.99"/>
    <n v="1.69"/>
    <n v="5.87"/>
    <n v="8.6900000000000013"/>
    <n v="-2.8200000000000012"/>
    <n v="92"/>
    <n v="69"/>
    <n v="15.972222222222221"/>
    <n v="6.39"/>
    <s v="Medium"/>
    <x v="1"/>
    <s v="Severe"/>
    <n v="1"/>
  </r>
  <r>
    <s v="U02160"/>
    <n v="25"/>
    <x v="0"/>
    <s v="Male"/>
    <n v="5.09"/>
    <n v="3.45"/>
    <n v="2.7"/>
    <n v="1.33"/>
    <n v="5.5"/>
    <n v="6.15"/>
    <n v="-0.65000000000000036"/>
    <n v="132"/>
    <n v="122"/>
    <n v="23.968565815324165"/>
    <n v="5.81"/>
    <s v="High"/>
    <x v="0"/>
    <s v="Mild"/>
    <n v="0"/>
  </r>
  <r>
    <s v="U02161"/>
    <n v="21"/>
    <x v="0"/>
    <s v="Female"/>
    <n v="10.97"/>
    <n v="2.16"/>
    <n v="3.47"/>
    <n v="3.04"/>
    <n v="8.49"/>
    <n v="5.6300000000000008"/>
    <n v="2.8599999999999994"/>
    <n v="64"/>
    <n v="120"/>
    <n v="10.938924339106654"/>
    <n v="13.7"/>
    <s v="Medium"/>
    <x v="0"/>
    <s v="Severe"/>
    <n v="1"/>
  </r>
  <r>
    <s v="U02162"/>
    <n v="35"/>
    <x v="1"/>
    <s v="Other"/>
    <n v="5.82"/>
    <n v="0.73"/>
    <n v="2.46"/>
    <n v="5.5"/>
    <n v="8.6199999999999992"/>
    <n v="3.19"/>
    <n v="5.43"/>
    <n v="174"/>
    <n v="140"/>
    <n v="24.054982817869416"/>
    <n v="8.35"/>
    <s v="Medium"/>
    <x v="1"/>
    <s v="Mild"/>
    <n v="0"/>
  </r>
  <r>
    <s v="U02163"/>
    <n v="26"/>
    <x v="1"/>
    <s v="Female"/>
    <n v="9.16"/>
    <n v="4.08"/>
    <n v="3.76"/>
    <n v="5.12"/>
    <n v="7.71"/>
    <n v="7.84"/>
    <n v="-0.12999999999999989"/>
    <n v="55"/>
    <n v="165"/>
    <n v="18.013100436681224"/>
    <n v="10.55"/>
    <s v="Low"/>
    <x v="1"/>
    <s v="Severe"/>
    <n v="1"/>
  </r>
  <r>
    <s v="U02164"/>
    <n v="18"/>
    <x v="0"/>
    <s v="Female"/>
    <n v="11.66"/>
    <n v="4.8099999999999996"/>
    <n v="1.9"/>
    <n v="3.06"/>
    <n v="7.01"/>
    <n v="6.7099999999999991"/>
    <n v="0.30000000000000071"/>
    <n v="92"/>
    <n v="21"/>
    <n v="1.8010291595197256"/>
    <n v="12.82"/>
    <s v="Low"/>
    <x v="0"/>
    <s v="Severe"/>
    <n v="1"/>
  </r>
  <r>
    <s v="U02165"/>
    <n v="32"/>
    <x v="1"/>
    <s v="Other"/>
    <n v="6.19"/>
    <n v="2.19"/>
    <n v="1.78"/>
    <n v="1.6"/>
    <n v="4.9000000000000004"/>
    <n v="3.9699999999999998"/>
    <n v="0.9300000000000006"/>
    <n v="101"/>
    <n v="135"/>
    <n v="21.80936995153473"/>
    <n v="8.61"/>
    <s v="High"/>
    <x v="0"/>
    <s v="Mild"/>
    <n v="0"/>
  </r>
  <r>
    <s v="U02166"/>
    <n v="19"/>
    <x v="0"/>
    <s v="Other"/>
    <n v="10.1"/>
    <n v="4.04"/>
    <n v="0.19"/>
    <n v="5.18"/>
    <n v="7.82"/>
    <n v="4.2300000000000004"/>
    <n v="3.59"/>
    <n v="223"/>
    <n v="119"/>
    <n v="11.782178217821782"/>
    <n v="11.53"/>
    <s v="Medium"/>
    <x v="0"/>
    <s v="Moderate"/>
    <n v="1"/>
  </r>
  <r>
    <s v="U02167"/>
    <n v="27"/>
    <x v="1"/>
    <s v="Other"/>
    <n v="9.5"/>
    <n v="2.39"/>
    <n v="2.1"/>
    <n v="5.77"/>
    <n v="6"/>
    <n v="4.49"/>
    <n v="1.5099999999999998"/>
    <n v="188"/>
    <n v="123"/>
    <n v="12.947368421052632"/>
    <n v="10.91"/>
    <s v="Medium"/>
    <x v="0"/>
    <s v="Moderate"/>
    <n v="1"/>
  </r>
  <r>
    <s v="U02168"/>
    <n v="22"/>
    <x v="0"/>
    <s v="Male"/>
    <n v="11.47"/>
    <n v="2.86"/>
    <n v="0.13"/>
    <n v="4.26"/>
    <n v="8.6199999999999992"/>
    <n v="2.9899999999999998"/>
    <n v="5.629999999999999"/>
    <n v="215"/>
    <n v="18"/>
    <n v="1.5693112467306014"/>
    <n v="14.12"/>
    <s v="Low"/>
    <x v="1"/>
    <s v="Severe"/>
    <n v="1"/>
  </r>
  <r>
    <s v="U02169"/>
    <n v="20"/>
    <x v="0"/>
    <s v="Male"/>
    <n v="3.63"/>
    <n v="4.55"/>
    <n v="3.26"/>
    <n v="3.72"/>
    <n v="7.89"/>
    <n v="7.81"/>
    <n v="8.0000000000000071E-2"/>
    <n v="112"/>
    <n v="122"/>
    <n v="33.608815426997246"/>
    <n v="4.32"/>
    <s v="High"/>
    <x v="1"/>
    <s v="Severe"/>
    <n v="1"/>
  </r>
  <r>
    <s v="U02170"/>
    <n v="20"/>
    <x v="0"/>
    <s v="Female"/>
    <n v="7.93"/>
    <n v="4.26"/>
    <n v="1.27"/>
    <n v="1.68"/>
    <n v="8.83"/>
    <n v="5.5299999999999994"/>
    <n v="3.3000000000000007"/>
    <n v="221"/>
    <n v="85"/>
    <n v="10.718789407313999"/>
    <n v="9.43"/>
    <s v="Low"/>
    <x v="1"/>
    <s v="Severe"/>
    <n v="1"/>
  </r>
  <r>
    <s v="U02171"/>
    <n v="32"/>
    <x v="1"/>
    <s v="Other"/>
    <n v="6.83"/>
    <n v="1.01"/>
    <n v="2.57"/>
    <n v="4.0599999999999996"/>
    <n v="6.8"/>
    <n v="3.58"/>
    <n v="3.2199999999999998"/>
    <n v="191"/>
    <n v="15"/>
    <n v="2.1961932650073206"/>
    <n v="8.0299999999999994"/>
    <s v="Medium"/>
    <x v="1"/>
    <s v="Moderate"/>
    <n v="1"/>
  </r>
  <r>
    <s v="U02172"/>
    <n v="30"/>
    <x v="1"/>
    <s v="Other"/>
    <n v="7.93"/>
    <n v="1.31"/>
    <n v="2.46"/>
    <n v="4.57"/>
    <n v="7.7"/>
    <n v="3.77"/>
    <n v="3.93"/>
    <n v="114"/>
    <n v="118"/>
    <n v="14.880201765447667"/>
    <n v="9.2899999999999991"/>
    <s v="High"/>
    <x v="1"/>
    <s v="Mild"/>
    <n v="0"/>
  </r>
  <r>
    <s v="U02173"/>
    <n v="20"/>
    <x v="0"/>
    <s v="Female"/>
    <n v="5.49"/>
    <n v="1.4"/>
    <n v="0.93"/>
    <n v="1.77"/>
    <n v="7.78"/>
    <n v="2.33"/>
    <n v="5.45"/>
    <n v="167"/>
    <n v="62"/>
    <n v="11.293260473588342"/>
    <n v="7.23"/>
    <s v="Medium"/>
    <x v="0"/>
    <s v="Mild"/>
    <n v="0"/>
  </r>
  <r>
    <s v="U02174"/>
    <n v="33"/>
    <x v="1"/>
    <s v="Male"/>
    <n v="9.1199999999999992"/>
    <n v="3.93"/>
    <n v="1.69"/>
    <n v="5.53"/>
    <n v="4.8"/>
    <n v="5.62"/>
    <n v="-0.82000000000000028"/>
    <n v="34"/>
    <n v="105"/>
    <n v="11.513157894736842"/>
    <n v="9.7899999999999991"/>
    <s v="Low"/>
    <x v="1"/>
    <s v="Severe"/>
    <n v="1"/>
  </r>
  <r>
    <s v="U02175"/>
    <n v="27"/>
    <x v="1"/>
    <s v="Female"/>
    <n v="7.36"/>
    <n v="2.98"/>
    <n v="0.97"/>
    <n v="3.53"/>
    <n v="8.27"/>
    <n v="3.95"/>
    <n v="4.3199999999999994"/>
    <n v="84"/>
    <n v="131"/>
    <n v="17.798913043478262"/>
    <n v="9.69"/>
    <s v="High"/>
    <x v="1"/>
    <s v="Mild"/>
    <n v="0"/>
  </r>
  <r>
    <s v="U02176"/>
    <n v="32"/>
    <x v="1"/>
    <s v="Other"/>
    <n v="5.69"/>
    <n v="2.16"/>
    <n v="0.51"/>
    <n v="1.53"/>
    <n v="7.23"/>
    <n v="2.67"/>
    <n v="4.5600000000000005"/>
    <n v="92"/>
    <n v="41"/>
    <n v="7.2056239015817214"/>
    <n v="6.23"/>
    <s v="High"/>
    <x v="0"/>
    <s v="None"/>
    <n v="0"/>
  </r>
  <r>
    <s v="U02177"/>
    <n v="33"/>
    <x v="1"/>
    <s v="Male"/>
    <n v="8.81"/>
    <n v="5.1100000000000003"/>
    <n v="3.97"/>
    <n v="3.45"/>
    <n v="7.86"/>
    <n v="9.08"/>
    <n v="-1.2199999999999998"/>
    <n v="199"/>
    <n v="119"/>
    <n v="13.507377979568671"/>
    <n v="10.34"/>
    <s v="Medium"/>
    <x v="1"/>
    <s v="Severe"/>
    <n v="1"/>
  </r>
  <r>
    <s v="U02178"/>
    <n v="24"/>
    <x v="0"/>
    <s v="Female"/>
    <n v="3.81"/>
    <n v="1.62"/>
    <n v="1.47"/>
    <n v="3.28"/>
    <n v="5.35"/>
    <n v="3.09"/>
    <n v="2.2599999999999998"/>
    <n v="56"/>
    <n v="105"/>
    <n v="27.559055118110237"/>
    <n v="5.6"/>
    <s v="Low"/>
    <x v="1"/>
    <s v="Mild"/>
    <n v="0"/>
  </r>
  <r>
    <s v="U02179"/>
    <n v="35"/>
    <x v="1"/>
    <s v="Female"/>
    <n v="10.33"/>
    <n v="2.42"/>
    <n v="3.8"/>
    <n v="5.65"/>
    <n v="7.99"/>
    <n v="6.22"/>
    <n v="1.7700000000000005"/>
    <n v="113"/>
    <n v="178"/>
    <n v="17.231364956437559"/>
    <n v="11.25"/>
    <s v="Low"/>
    <x v="1"/>
    <s v="Severe"/>
    <n v="1"/>
  </r>
  <r>
    <s v="U02180"/>
    <n v="19"/>
    <x v="0"/>
    <s v="Female"/>
    <n v="10.28"/>
    <n v="3.37"/>
    <n v="2.82"/>
    <n v="4.2300000000000004"/>
    <n v="8.8800000000000008"/>
    <n v="6.1899999999999995"/>
    <n v="2.6900000000000013"/>
    <n v="63"/>
    <n v="156"/>
    <n v="15.175097276264593"/>
    <n v="13.23"/>
    <s v="Medium"/>
    <x v="1"/>
    <s v="Moderate"/>
    <n v="1"/>
  </r>
  <r>
    <s v="U02181"/>
    <n v="32"/>
    <x v="1"/>
    <s v="Other"/>
    <n v="6.11"/>
    <n v="3.91"/>
    <n v="0.86"/>
    <n v="1.63"/>
    <n v="8.34"/>
    <n v="4.7700000000000005"/>
    <n v="3.5699999999999994"/>
    <n v="170"/>
    <n v="71"/>
    <n v="11.620294599018003"/>
    <n v="7.39"/>
    <s v="High"/>
    <x v="0"/>
    <s v="Mild"/>
    <n v="0"/>
  </r>
  <r>
    <s v="U02182"/>
    <n v="19"/>
    <x v="0"/>
    <s v="Male"/>
    <n v="11.93"/>
    <n v="5.78"/>
    <n v="0.26"/>
    <n v="1.92"/>
    <n v="6.23"/>
    <n v="6.04"/>
    <n v="0.19000000000000039"/>
    <n v="86"/>
    <n v="47"/>
    <n v="3.9396479463537304"/>
    <n v="14.19"/>
    <s v="Low"/>
    <x v="1"/>
    <s v="Moderate"/>
    <n v="1"/>
  </r>
  <r>
    <s v="U02183"/>
    <n v="29"/>
    <x v="1"/>
    <s v="Female"/>
    <n v="8.17"/>
    <n v="4.5999999999999996"/>
    <n v="0.97"/>
    <n v="4.7"/>
    <n v="4.7300000000000004"/>
    <n v="5.5699999999999994"/>
    <n v="-0.83999999999999897"/>
    <n v="170"/>
    <n v="41"/>
    <n v="5.0183598531211748"/>
    <n v="9.1"/>
    <s v="High"/>
    <x v="1"/>
    <s v="Moderate"/>
    <n v="1"/>
  </r>
  <r>
    <s v="U02184"/>
    <n v="24"/>
    <x v="0"/>
    <s v="Male"/>
    <n v="5.66"/>
    <n v="5.95"/>
    <n v="1.18"/>
    <n v="2.71"/>
    <n v="5.38"/>
    <n v="7.13"/>
    <n v="-1.75"/>
    <n v="41"/>
    <n v="100"/>
    <n v="17.667844522968199"/>
    <n v="8.3699999999999992"/>
    <s v="Medium"/>
    <x v="1"/>
    <s v="Moderate"/>
    <n v="1"/>
  </r>
  <r>
    <s v="U02185"/>
    <n v="20"/>
    <x v="0"/>
    <s v="Other"/>
    <n v="5.89"/>
    <n v="0.71"/>
    <n v="0.24"/>
    <n v="2.19"/>
    <n v="4.55"/>
    <n v="0.95"/>
    <n v="3.5999999999999996"/>
    <n v="132"/>
    <n v="151"/>
    <n v="25.636672325976232"/>
    <n v="6.61"/>
    <s v="High"/>
    <x v="0"/>
    <s v="None"/>
    <n v="0"/>
  </r>
  <r>
    <s v="U02186"/>
    <n v="31"/>
    <x v="1"/>
    <s v="Male"/>
    <n v="6.25"/>
    <n v="3.52"/>
    <n v="2.65"/>
    <n v="2.2200000000000002"/>
    <n v="6.55"/>
    <n v="6.17"/>
    <n v="0.37999999999999989"/>
    <n v="209"/>
    <n v="125"/>
    <n v="20"/>
    <n v="7.34"/>
    <s v="Medium"/>
    <x v="1"/>
    <s v="Moderate"/>
    <n v="1"/>
  </r>
  <r>
    <s v="U02187"/>
    <n v="35"/>
    <x v="1"/>
    <s v="Female"/>
    <n v="9.68"/>
    <n v="1.51"/>
    <n v="2.36"/>
    <n v="1.28"/>
    <n v="8.7200000000000006"/>
    <n v="3.87"/>
    <n v="4.8500000000000005"/>
    <n v="239"/>
    <n v="168"/>
    <n v="17.355371900826448"/>
    <n v="10.85"/>
    <s v="Low"/>
    <x v="0"/>
    <s v="Severe"/>
    <n v="1"/>
  </r>
  <r>
    <s v="U02188"/>
    <n v="20"/>
    <x v="0"/>
    <s v="Male"/>
    <n v="11.41"/>
    <n v="5.55"/>
    <n v="3.21"/>
    <n v="0.63"/>
    <n v="8.8699999999999992"/>
    <n v="8.76"/>
    <n v="0.10999999999999943"/>
    <n v="197"/>
    <n v="112"/>
    <n v="9.8159509202453989"/>
    <n v="14.37"/>
    <s v="Medium"/>
    <x v="0"/>
    <s v="Moderate"/>
    <n v="1"/>
  </r>
  <r>
    <s v="U02189"/>
    <n v="34"/>
    <x v="1"/>
    <s v="Other"/>
    <n v="8.73"/>
    <n v="1.38"/>
    <n v="1"/>
    <n v="4.9000000000000004"/>
    <n v="5.0599999999999996"/>
    <n v="2.38"/>
    <n v="2.6799999999999997"/>
    <n v="157"/>
    <n v="51"/>
    <n v="5.8419243986254292"/>
    <n v="10.27"/>
    <s v="High"/>
    <x v="0"/>
    <s v="Moderate"/>
    <n v="1"/>
  </r>
  <r>
    <s v="U02190"/>
    <n v="20"/>
    <x v="0"/>
    <s v="Other"/>
    <n v="8.6999999999999993"/>
    <n v="3.25"/>
    <n v="3.71"/>
    <n v="2.71"/>
    <n v="7.43"/>
    <n v="6.96"/>
    <n v="0.46999999999999975"/>
    <n v="117"/>
    <n v="173"/>
    <n v="19.885057471264368"/>
    <n v="10.62"/>
    <s v="Medium"/>
    <x v="0"/>
    <s v="Moderate"/>
    <n v="1"/>
  </r>
  <r>
    <s v="U02191"/>
    <n v="24"/>
    <x v="0"/>
    <s v="Male"/>
    <n v="8.68"/>
    <n v="3.23"/>
    <n v="3.2"/>
    <n v="4.4000000000000004"/>
    <n v="7.86"/>
    <n v="6.43"/>
    <n v="1.4300000000000006"/>
    <n v="22"/>
    <n v="103"/>
    <n v="11.866359447004609"/>
    <n v="10.6"/>
    <s v="Low"/>
    <x v="1"/>
    <s v="Severe"/>
    <n v="1"/>
  </r>
  <r>
    <s v="U02192"/>
    <n v="22"/>
    <x v="0"/>
    <s v="Other"/>
    <n v="7.96"/>
    <n v="3.01"/>
    <n v="2.81"/>
    <n v="1.37"/>
    <n v="4.6399999999999997"/>
    <n v="5.82"/>
    <n v="-1.1800000000000006"/>
    <n v="185"/>
    <n v="133"/>
    <n v="16.708542713567841"/>
    <n v="10.74"/>
    <s v="Medium"/>
    <x v="1"/>
    <s v="Moderate"/>
    <n v="1"/>
  </r>
  <r>
    <s v="U02193"/>
    <n v="22"/>
    <x v="0"/>
    <s v="Other"/>
    <n v="5.29"/>
    <n v="1.55"/>
    <n v="1.85"/>
    <n v="1.17"/>
    <n v="7.25"/>
    <n v="3.4000000000000004"/>
    <n v="3.8499999999999996"/>
    <n v="42"/>
    <n v="90"/>
    <n v="17.013232514177695"/>
    <n v="6.63"/>
    <s v="High"/>
    <x v="0"/>
    <s v="Mild"/>
    <n v="0"/>
  </r>
  <r>
    <s v="U02194"/>
    <n v="34"/>
    <x v="1"/>
    <s v="Other"/>
    <n v="10.96"/>
    <n v="4.92"/>
    <n v="0.09"/>
    <n v="5.61"/>
    <n v="8.61"/>
    <n v="5.01"/>
    <n v="3.5999999999999996"/>
    <n v="152"/>
    <n v="117"/>
    <n v="10.675182481751824"/>
    <n v="11.5"/>
    <s v="Medium"/>
    <x v="0"/>
    <s v="Severe"/>
    <n v="1"/>
  </r>
  <r>
    <s v="U02195"/>
    <n v="18"/>
    <x v="0"/>
    <s v="Other"/>
    <n v="4.5599999999999996"/>
    <n v="5.64"/>
    <n v="0.73"/>
    <n v="0.56999999999999995"/>
    <n v="8.02"/>
    <n v="6.3699999999999992"/>
    <n v="1.6500000000000004"/>
    <n v="236"/>
    <n v="91"/>
    <n v="19.956140350877195"/>
    <n v="7.28"/>
    <s v="Medium"/>
    <x v="1"/>
    <s v="Severe"/>
    <n v="1"/>
  </r>
  <r>
    <s v="U02196"/>
    <n v="28"/>
    <x v="1"/>
    <s v="Male"/>
    <n v="3.37"/>
    <n v="3.69"/>
    <n v="1.03"/>
    <n v="0.96"/>
    <n v="6.76"/>
    <n v="4.72"/>
    <n v="2.04"/>
    <n v="206"/>
    <n v="164"/>
    <n v="48.664688427299701"/>
    <n v="5.13"/>
    <s v="Medium"/>
    <x v="1"/>
    <s v="Mild"/>
    <n v="0"/>
  </r>
  <r>
    <s v="U02197"/>
    <n v="19"/>
    <x v="0"/>
    <s v="Female"/>
    <n v="3.84"/>
    <n v="2.64"/>
    <n v="2.5099999999999998"/>
    <n v="2.4500000000000002"/>
    <n v="8.1199999999999992"/>
    <n v="5.15"/>
    <n v="2.9699999999999989"/>
    <n v="76"/>
    <n v="146"/>
    <n v="38.020833333333336"/>
    <n v="5.74"/>
    <s v="High"/>
    <x v="1"/>
    <s v="Mild"/>
    <n v="0"/>
  </r>
  <r>
    <s v="U02198"/>
    <n v="31"/>
    <x v="1"/>
    <s v="Male"/>
    <n v="9.2799999999999994"/>
    <n v="5.51"/>
    <n v="2.4500000000000002"/>
    <n v="5.0599999999999996"/>
    <n v="4.83"/>
    <n v="7.96"/>
    <n v="-3.13"/>
    <n v="119"/>
    <n v="28"/>
    <n v="3.0172413793103452"/>
    <n v="10.82"/>
    <s v="Low"/>
    <x v="0"/>
    <s v="Moderate"/>
    <n v="1"/>
  </r>
  <r>
    <s v="U02199"/>
    <n v="21"/>
    <x v="0"/>
    <s v="Male"/>
    <n v="10.19"/>
    <n v="5.27"/>
    <n v="2.2200000000000002"/>
    <n v="0.55000000000000004"/>
    <n v="5.76"/>
    <n v="7.49"/>
    <n v="-1.7300000000000004"/>
    <n v="232"/>
    <n v="165"/>
    <n v="16.192345436702649"/>
    <n v="11.38"/>
    <s v="Medium"/>
    <x v="0"/>
    <s v="Moderate"/>
    <n v="1"/>
  </r>
  <r>
    <s v="U02200"/>
    <n v="34"/>
    <x v="1"/>
    <s v="Other"/>
    <n v="3.15"/>
    <n v="2.31"/>
    <n v="3.04"/>
    <n v="4.5199999999999996"/>
    <n v="8.36"/>
    <n v="5.35"/>
    <n v="3.01"/>
    <n v="153"/>
    <n v="165"/>
    <n v="52.38095238095238"/>
    <n v="5.64"/>
    <s v="Medium"/>
    <x v="0"/>
    <s v="None"/>
    <n v="0"/>
  </r>
  <r>
    <s v="U02201"/>
    <n v="27"/>
    <x v="1"/>
    <s v="Male"/>
    <n v="5.77"/>
    <n v="3.74"/>
    <n v="3.01"/>
    <n v="1.93"/>
    <n v="8.14"/>
    <n v="6.75"/>
    <n v="1.3900000000000006"/>
    <n v="207"/>
    <n v="27"/>
    <n v="4.6793760831889086"/>
    <n v="8.66"/>
    <s v="Low"/>
    <x v="1"/>
    <s v="Mild"/>
    <n v="0"/>
  </r>
  <r>
    <s v="U02202"/>
    <n v="35"/>
    <x v="1"/>
    <s v="Other"/>
    <n v="5.15"/>
    <n v="2.4700000000000002"/>
    <n v="0.37"/>
    <n v="4.54"/>
    <n v="6.63"/>
    <n v="2.8400000000000003"/>
    <n v="3.7899999999999996"/>
    <n v="183"/>
    <n v="29"/>
    <n v="5.6310679611650478"/>
    <n v="7.7"/>
    <s v="Medium"/>
    <x v="0"/>
    <s v="None"/>
    <n v="0"/>
  </r>
  <r>
    <s v="U02203"/>
    <n v="30"/>
    <x v="1"/>
    <s v="Other"/>
    <n v="7.44"/>
    <n v="4.9400000000000004"/>
    <n v="1.02"/>
    <n v="3.31"/>
    <n v="6.83"/>
    <n v="5.9600000000000009"/>
    <n v="0.86999999999999922"/>
    <n v="228"/>
    <n v="175"/>
    <n v="23.521505376344084"/>
    <n v="9.26"/>
    <s v="Medium"/>
    <x v="1"/>
    <s v="Severe"/>
    <n v="1"/>
  </r>
  <r>
    <s v="U02204"/>
    <n v="22"/>
    <x v="0"/>
    <s v="Other"/>
    <n v="8.34"/>
    <n v="1.42"/>
    <n v="3.1"/>
    <n v="5.67"/>
    <n v="6.91"/>
    <n v="4.5199999999999996"/>
    <n v="2.3900000000000006"/>
    <n v="67"/>
    <n v="55"/>
    <n v="6.5947242206235011"/>
    <n v="10.15"/>
    <s v="Low"/>
    <x v="0"/>
    <s v="Moderate"/>
    <n v="1"/>
  </r>
  <r>
    <s v="U02205"/>
    <n v="24"/>
    <x v="0"/>
    <s v="Female"/>
    <n v="4.3899999999999997"/>
    <n v="2.5499999999999998"/>
    <n v="0.17"/>
    <n v="5.44"/>
    <n v="6.81"/>
    <n v="2.7199999999999998"/>
    <n v="4.09"/>
    <n v="129"/>
    <n v="152"/>
    <n v="34.624145785876998"/>
    <n v="6.71"/>
    <s v="High"/>
    <x v="1"/>
    <s v="Mild"/>
    <n v="0"/>
  </r>
  <r>
    <s v="U02206"/>
    <n v="33"/>
    <x v="1"/>
    <s v="Female"/>
    <n v="7.52"/>
    <n v="3.86"/>
    <n v="1.6"/>
    <n v="2.2799999999999998"/>
    <n v="6.98"/>
    <n v="5.46"/>
    <n v="1.5200000000000005"/>
    <n v="142"/>
    <n v="83"/>
    <n v="11.037234042553193"/>
    <n v="9.86"/>
    <s v="High"/>
    <x v="1"/>
    <s v="Moderate"/>
    <n v="1"/>
  </r>
  <r>
    <s v="U02207"/>
    <n v="22"/>
    <x v="0"/>
    <s v="Other"/>
    <n v="3.71"/>
    <n v="2.4700000000000002"/>
    <n v="0.8"/>
    <n v="5.66"/>
    <n v="5.95"/>
    <n v="3.2700000000000005"/>
    <n v="2.6799999999999997"/>
    <n v="108"/>
    <n v="99"/>
    <n v="26.684636118598384"/>
    <n v="5.71"/>
    <s v="Low"/>
    <x v="1"/>
    <s v="Mild"/>
    <n v="0"/>
  </r>
  <r>
    <s v="U02208"/>
    <n v="32"/>
    <x v="1"/>
    <s v="Female"/>
    <n v="11.69"/>
    <n v="0.98"/>
    <n v="2.74"/>
    <n v="4.38"/>
    <n v="5.81"/>
    <n v="3.72"/>
    <n v="2.0899999999999994"/>
    <n v="154"/>
    <n v="113"/>
    <n v="9.6663815226689476"/>
    <n v="13.9"/>
    <s v="Low"/>
    <x v="1"/>
    <s v="Severe"/>
    <n v="1"/>
  </r>
  <r>
    <s v="U02209"/>
    <n v="21"/>
    <x v="0"/>
    <s v="Male"/>
    <n v="10.55"/>
    <n v="4.09"/>
    <n v="3.16"/>
    <n v="3.9"/>
    <n v="6.41"/>
    <n v="7.25"/>
    <n v="-0.83999999999999986"/>
    <n v="105"/>
    <n v="72"/>
    <n v="6.8246445497630326"/>
    <n v="11.72"/>
    <s v="Medium"/>
    <x v="1"/>
    <s v="Severe"/>
    <n v="1"/>
  </r>
  <r>
    <s v="U02210"/>
    <n v="29"/>
    <x v="1"/>
    <s v="Other"/>
    <n v="10.01"/>
    <n v="2.9"/>
    <n v="3.55"/>
    <n v="3.86"/>
    <n v="6.48"/>
    <n v="6.4499999999999993"/>
    <n v="3.0000000000001137E-2"/>
    <n v="173"/>
    <n v="124"/>
    <n v="12.387612387612387"/>
    <n v="11.1"/>
    <s v="High"/>
    <x v="0"/>
    <s v="Moderate"/>
    <n v="1"/>
  </r>
  <r>
    <s v="U02211"/>
    <n v="24"/>
    <x v="0"/>
    <s v="Other"/>
    <n v="6.16"/>
    <n v="3.27"/>
    <n v="0.73"/>
    <n v="5.09"/>
    <n v="6.28"/>
    <n v="4"/>
    <n v="2.2800000000000002"/>
    <n v="69"/>
    <n v="24"/>
    <n v="3.8961038961038961"/>
    <n v="6.87"/>
    <s v="High"/>
    <x v="1"/>
    <s v="Moderate"/>
    <n v="1"/>
  </r>
  <r>
    <s v="U02212"/>
    <n v="22"/>
    <x v="0"/>
    <s v="Female"/>
    <n v="4.55"/>
    <n v="2.04"/>
    <n v="0.51"/>
    <n v="2.04"/>
    <n v="6.94"/>
    <n v="2.5499999999999998"/>
    <n v="4.3900000000000006"/>
    <n v="210"/>
    <n v="70"/>
    <n v="15.384615384615385"/>
    <n v="5.81"/>
    <s v="High"/>
    <x v="0"/>
    <s v="Mild"/>
    <n v="0"/>
  </r>
  <r>
    <s v="U02213"/>
    <n v="31"/>
    <x v="1"/>
    <s v="Male"/>
    <n v="7.98"/>
    <n v="3.62"/>
    <n v="2.08"/>
    <n v="1.9"/>
    <n v="7.45"/>
    <n v="5.7"/>
    <n v="1.75"/>
    <n v="32"/>
    <n v="36"/>
    <n v="4.511278195488722"/>
    <n v="10.49"/>
    <s v="High"/>
    <x v="0"/>
    <s v="Moderate"/>
    <n v="1"/>
  </r>
  <r>
    <s v="U02214"/>
    <n v="24"/>
    <x v="0"/>
    <s v="Other"/>
    <n v="4.7699999999999996"/>
    <n v="2.15"/>
    <n v="0.02"/>
    <n v="5.1100000000000003"/>
    <n v="6"/>
    <n v="2.17"/>
    <n v="3.83"/>
    <n v="76"/>
    <n v="127"/>
    <n v="26.624737945492665"/>
    <n v="7.14"/>
    <s v="Medium"/>
    <x v="1"/>
    <s v="Mild"/>
    <n v="0"/>
  </r>
  <r>
    <s v="U02215"/>
    <n v="33"/>
    <x v="1"/>
    <s v="Female"/>
    <n v="3.94"/>
    <n v="2.4"/>
    <n v="1.04"/>
    <n v="2.79"/>
    <n v="4.57"/>
    <n v="3.44"/>
    <n v="1.1300000000000003"/>
    <n v="82"/>
    <n v="164"/>
    <n v="41.6243654822335"/>
    <n v="4.83"/>
    <s v="Medium"/>
    <x v="0"/>
    <s v="Mild"/>
    <n v="0"/>
  </r>
  <r>
    <s v="U02216"/>
    <n v="26"/>
    <x v="1"/>
    <s v="Other"/>
    <n v="11.38"/>
    <n v="5.04"/>
    <n v="1.61"/>
    <n v="4.3499999999999996"/>
    <n v="6.73"/>
    <n v="6.65"/>
    <n v="8.0000000000000071E-2"/>
    <n v="32"/>
    <n v="176"/>
    <n v="15.465729349736378"/>
    <n v="12.71"/>
    <s v="Low"/>
    <x v="1"/>
    <s v="Severe"/>
    <n v="1"/>
  </r>
  <r>
    <s v="U02217"/>
    <n v="20"/>
    <x v="0"/>
    <s v="Male"/>
    <n v="3.96"/>
    <n v="4.3"/>
    <n v="2.84"/>
    <n v="5.0199999999999996"/>
    <n v="6.07"/>
    <n v="7.14"/>
    <n v="-1.0699999999999994"/>
    <n v="133"/>
    <n v="175"/>
    <n v="44.19191919191919"/>
    <n v="6.77"/>
    <s v="Low"/>
    <x v="1"/>
    <s v="Moderate"/>
    <n v="1"/>
  </r>
  <r>
    <s v="U02218"/>
    <n v="20"/>
    <x v="0"/>
    <s v="Female"/>
    <n v="10.92"/>
    <n v="5.72"/>
    <n v="3.88"/>
    <n v="4.47"/>
    <n v="8.32"/>
    <n v="9.6"/>
    <n v="-1.2799999999999994"/>
    <n v="186"/>
    <n v="70"/>
    <n v="6.4102564102564106"/>
    <n v="12.81"/>
    <s v="Low"/>
    <x v="1"/>
    <s v="Severe"/>
    <n v="1"/>
  </r>
  <r>
    <s v="U02219"/>
    <n v="28"/>
    <x v="1"/>
    <s v="Other"/>
    <n v="7.94"/>
    <n v="0.99"/>
    <n v="0.63"/>
    <n v="1.5"/>
    <n v="5.67"/>
    <n v="1.62"/>
    <n v="4.05"/>
    <n v="175"/>
    <n v="109"/>
    <n v="13.727959697732997"/>
    <n v="9.43"/>
    <s v="High"/>
    <x v="1"/>
    <s v="Moderate"/>
    <n v="1"/>
  </r>
  <r>
    <s v="U02220"/>
    <n v="30"/>
    <x v="1"/>
    <s v="Female"/>
    <n v="3.02"/>
    <n v="3.59"/>
    <n v="3.11"/>
    <n v="0.62"/>
    <n v="6.66"/>
    <n v="6.6999999999999993"/>
    <n v="-3.9999999999999147E-2"/>
    <n v="107"/>
    <n v="36"/>
    <n v="11.920529801324504"/>
    <n v="5.19"/>
    <s v="High"/>
    <x v="0"/>
    <s v="None"/>
    <n v="0"/>
  </r>
  <r>
    <s v="U02221"/>
    <n v="33"/>
    <x v="1"/>
    <s v="Other"/>
    <n v="6.37"/>
    <n v="0.88"/>
    <n v="2.29"/>
    <n v="4.28"/>
    <n v="5.85"/>
    <n v="3.17"/>
    <n v="2.6799999999999997"/>
    <n v="223"/>
    <n v="93"/>
    <n v="14.599686028257457"/>
    <n v="8.3800000000000008"/>
    <s v="Low"/>
    <x v="1"/>
    <s v="Mild"/>
    <n v="0"/>
  </r>
  <r>
    <s v="U02222"/>
    <n v="21"/>
    <x v="0"/>
    <s v="Female"/>
    <n v="6.86"/>
    <n v="2.02"/>
    <n v="2.17"/>
    <n v="3.36"/>
    <n v="7.53"/>
    <n v="4.1899999999999995"/>
    <n v="3.3400000000000007"/>
    <n v="82"/>
    <n v="147"/>
    <n v="21.428571428571427"/>
    <n v="9.31"/>
    <s v="Medium"/>
    <x v="1"/>
    <s v="Moderate"/>
    <n v="1"/>
  </r>
  <r>
    <s v="U02223"/>
    <n v="32"/>
    <x v="1"/>
    <s v="Other"/>
    <n v="6.91"/>
    <n v="2.59"/>
    <n v="1.28"/>
    <n v="5.44"/>
    <n v="6.67"/>
    <n v="3.87"/>
    <n v="2.8"/>
    <n v="112"/>
    <n v="98"/>
    <n v="14.182344428364688"/>
    <n v="8.17"/>
    <s v="High"/>
    <x v="1"/>
    <s v="Mild"/>
    <n v="0"/>
  </r>
  <r>
    <s v="U02224"/>
    <n v="27"/>
    <x v="1"/>
    <s v="Other"/>
    <n v="5"/>
    <n v="4.71"/>
    <n v="2.15"/>
    <n v="4.1100000000000003"/>
    <n v="4.96"/>
    <n v="6.8599999999999994"/>
    <n v="-1.8999999999999995"/>
    <n v="240"/>
    <n v="120"/>
    <n v="24"/>
    <n v="7.5"/>
    <s v="Low"/>
    <x v="0"/>
    <s v="Moderate"/>
    <n v="1"/>
  </r>
  <r>
    <s v="U02225"/>
    <n v="26"/>
    <x v="1"/>
    <s v="Other"/>
    <n v="9.91"/>
    <n v="5.22"/>
    <n v="0.22"/>
    <n v="2.73"/>
    <n v="8.77"/>
    <n v="5.4399999999999995"/>
    <n v="3.33"/>
    <n v="81"/>
    <n v="91"/>
    <n v="9.1826437941473262"/>
    <n v="12.57"/>
    <s v="Medium"/>
    <x v="0"/>
    <s v="Severe"/>
    <n v="1"/>
  </r>
  <r>
    <s v="U02226"/>
    <n v="32"/>
    <x v="1"/>
    <s v="Male"/>
    <n v="7.2"/>
    <n v="5.97"/>
    <n v="2.66"/>
    <n v="1.1000000000000001"/>
    <n v="8.77"/>
    <n v="8.629999999999999"/>
    <n v="0.14000000000000057"/>
    <n v="184"/>
    <n v="79"/>
    <n v="10.972222222222221"/>
    <n v="8.86"/>
    <s v="Low"/>
    <x v="1"/>
    <s v="Severe"/>
    <n v="1"/>
  </r>
  <r>
    <s v="U02227"/>
    <n v="20"/>
    <x v="0"/>
    <s v="Male"/>
    <n v="10.37"/>
    <n v="4.13"/>
    <n v="2.78"/>
    <n v="3.16"/>
    <n v="5.28"/>
    <n v="6.91"/>
    <n v="-1.63"/>
    <n v="113"/>
    <n v="134"/>
    <n v="12.921890067502412"/>
    <n v="13.27"/>
    <s v="Medium"/>
    <x v="1"/>
    <s v="Severe"/>
    <n v="1"/>
  </r>
  <r>
    <s v="U02228"/>
    <n v="25"/>
    <x v="0"/>
    <s v="Other"/>
    <n v="6.08"/>
    <n v="4.0599999999999996"/>
    <n v="2.92"/>
    <n v="3.18"/>
    <n v="4.93"/>
    <n v="6.9799999999999995"/>
    <n v="-2.0499999999999998"/>
    <n v="156"/>
    <n v="99"/>
    <n v="16.282894736842106"/>
    <n v="8.77"/>
    <s v="Medium"/>
    <x v="1"/>
    <s v="Moderate"/>
    <n v="1"/>
  </r>
  <r>
    <s v="U02229"/>
    <n v="28"/>
    <x v="1"/>
    <s v="Female"/>
    <n v="4.3600000000000003"/>
    <n v="5.23"/>
    <n v="2.15"/>
    <n v="5.82"/>
    <n v="6.07"/>
    <n v="7.3800000000000008"/>
    <n v="-1.3100000000000005"/>
    <n v="24"/>
    <n v="164"/>
    <n v="37.614678899082563"/>
    <n v="6.82"/>
    <s v="Medium"/>
    <x v="1"/>
    <s v="Severe"/>
    <n v="1"/>
  </r>
  <r>
    <s v="U02230"/>
    <n v="29"/>
    <x v="1"/>
    <s v="Male"/>
    <n v="11.35"/>
    <n v="1.04"/>
    <n v="1.64"/>
    <n v="0.74"/>
    <n v="8.0399999999999991"/>
    <n v="2.6799999999999997"/>
    <n v="5.3599999999999994"/>
    <n v="155"/>
    <n v="82"/>
    <n v="7.2246696035242293"/>
    <n v="13.42"/>
    <s v="Low"/>
    <x v="0"/>
    <s v="Severe"/>
    <n v="1"/>
  </r>
  <r>
    <s v="U02231"/>
    <n v="25"/>
    <x v="0"/>
    <s v="Other"/>
    <n v="4.92"/>
    <n v="4.55"/>
    <n v="3.15"/>
    <n v="4.01"/>
    <n v="6.5"/>
    <n v="7.6999999999999993"/>
    <n v="-1.1999999999999993"/>
    <n v="96"/>
    <n v="19"/>
    <n v="3.8617886178861789"/>
    <n v="6.58"/>
    <s v="Medium"/>
    <x v="1"/>
    <s v="Severe"/>
    <n v="1"/>
  </r>
  <r>
    <s v="U02232"/>
    <n v="21"/>
    <x v="0"/>
    <s v="Other"/>
    <n v="5.29"/>
    <n v="5.88"/>
    <n v="2.68"/>
    <n v="3.19"/>
    <n v="8.14"/>
    <n v="8.56"/>
    <n v="-0.41999999999999993"/>
    <n v="230"/>
    <n v="77"/>
    <n v="14.555765595463138"/>
    <n v="8.23"/>
    <s v="Low"/>
    <x v="1"/>
    <s v="Severe"/>
    <n v="1"/>
  </r>
  <r>
    <s v="U02233"/>
    <n v="28"/>
    <x v="1"/>
    <s v="Other"/>
    <n v="11.95"/>
    <n v="3.35"/>
    <n v="0.87"/>
    <n v="5.66"/>
    <n v="6.18"/>
    <n v="4.22"/>
    <n v="1.96"/>
    <n v="216"/>
    <n v="118"/>
    <n v="9.8744769874477001"/>
    <n v="12.54"/>
    <s v="Medium"/>
    <x v="0"/>
    <s v="Moderate"/>
    <n v="1"/>
  </r>
  <r>
    <s v="U02234"/>
    <n v="30"/>
    <x v="1"/>
    <s v="Other"/>
    <n v="3.91"/>
    <n v="0.93"/>
    <n v="1.39"/>
    <n v="4.2300000000000004"/>
    <n v="7.47"/>
    <n v="2.3199999999999998"/>
    <n v="5.15"/>
    <n v="30"/>
    <n v="41"/>
    <n v="10.485933503836316"/>
    <n v="5.51"/>
    <s v="Low"/>
    <x v="1"/>
    <s v="Mild"/>
    <n v="0"/>
  </r>
  <r>
    <s v="U02235"/>
    <n v="26"/>
    <x v="1"/>
    <s v="Other"/>
    <n v="8.17"/>
    <n v="3.19"/>
    <n v="1.73"/>
    <n v="3.79"/>
    <n v="8.75"/>
    <n v="4.92"/>
    <n v="3.83"/>
    <n v="100"/>
    <n v="95"/>
    <n v="11.627906976744185"/>
    <n v="10.37"/>
    <s v="Medium"/>
    <x v="0"/>
    <s v="Moderate"/>
    <n v="1"/>
  </r>
  <r>
    <s v="U02236"/>
    <n v="29"/>
    <x v="1"/>
    <s v="Female"/>
    <n v="8.1999999999999993"/>
    <n v="4.79"/>
    <n v="2.66"/>
    <n v="4.74"/>
    <n v="8.66"/>
    <n v="7.45"/>
    <n v="1.21"/>
    <n v="128"/>
    <n v="128"/>
    <n v="15.609756097560977"/>
    <n v="9.6999999999999993"/>
    <s v="Low"/>
    <x v="1"/>
    <s v="Moderate"/>
    <n v="1"/>
  </r>
  <r>
    <s v="U02237"/>
    <n v="33"/>
    <x v="1"/>
    <s v="Other"/>
    <n v="12"/>
    <n v="2.52"/>
    <n v="2.7"/>
    <n v="2.46"/>
    <n v="6.87"/>
    <n v="5.2200000000000006"/>
    <n v="1.6499999999999995"/>
    <n v="124"/>
    <n v="26"/>
    <n v="2.1666666666666665"/>
    <n v="13.72"/>
    <s v="Medium"/>
    <x v="0"/>
    <s v="Moderate"/>
    <n v="1"/>
  </r>
  <r>
    <s v="U02238"/>
    <n v="35"/>
    <x v="1"/>
    <s v="Male"/>
    <n v="4.93"/>
    <n v="4.78"/>
    <n v="3.87"/>
    <n v="1.77"/>
    <n v="6.05"/>
    <n v="8.65"/>
    <n v="-2.6000000000000005"/>
    <n v="47"/>
    <n v="64"/>
    <n v="12.981744421906695"/>
    <n v="6.96"/>
    <s v="Low"/>
    <x v="1"/>
    <s v="Moderate"/>
    <n v="1"/>
  </r>
  <r>
    <s v="U02239"/>
    <n v="32"/>
    <x v="1"/>
    <s v="Other"/>
    <n v="11.2"/>
    <n v="2.2000000000000002"/>
    <n v="1.97"/>
    <n v="2.2000000000000002"/>
    <n v="7.27"/>
    <n v="4.17"/>
    <n v="3.0999999999999996"/>
    <n v="130"/>
    <n v="118"/>
    <n v="10.535714285714286"/>
    <n v="13.83"/>
    <s v="Low"/>
    <x v="1"/>
    <s v="Severe"/>
    <n v="1"/>
  </r>
  <r>
    <s v="U02240"/>
    <n v="31"/>
    <x v="1"/>
    <s v="Female"/>
    <n v="6.97"/>
    <n v="5.01"/>
    <n v="0.25"/>
    <n v="4.32"/>
    <n v="6.84"/>
    <n v="5.26"/>
    <n v="1.58"/>
    <n v="25"/>
    <n v="65"/>
    <n v="9.3256814921090392"/>
    <n v="9.23"/>
    <s v="High"/>
    <x v="0"/>
    <s v="Moderate"/>
    <n v="1"/>
  </r>
  <r>
    <s v="U02241"/>
    <n v="25"/>
    <x v="0"/>
    <s v="Male"/>
    <n v="10.24"/>
    <n v="4.76"/>
    <n v="1.75"/>
    <n v="2.5099999999999998"/>
    <n v="8.16"/>
    <n v="6.51"/>
    <n v="1.6500000000000004"/>
    <n v="119"/>
    <n v="21"/>
    <n v="2.05078125"/>
    <n v="12.02"/>
    <s v="Medium"/>
    <x v="0"/>
    <s v="Severe"/>
    <n v="1"/>
  </r>
  <r>
    <s v="U02242"/>
    <n v="33"/>
    <x v="1"/>
    <s v="Male"/>
    <n v="10.29"/>
    <n v="5.7"/>
    <n v="2.83"/>
    <n v="4.9000000000000004"/>
    <n v="5.14"/>
    <n v="8.5300000000000011"/>
    <n v="-3.3900000000000015"/>
    <n v="149"/>
    <n v="148"/>
    <n v="14.382896015549077"/>
    <n v="11.77"/>
    <s v="High"/>
    <x v="0"/>
    <s v="Moderate"/>
    <n v="1"/>
  </r>
  <r>
    <s v="U02243"/>
    <n v="22"/>
    <x v="0"/>
    <s v="Other"/>
    <n v="11.61"/>
    <n v="4.88"/>
    <n v="0.66"/>
    <n v="1.95"/>
    <n v="7.46"/>
    <n v="5.54"/>
    <n v="1.92"/>
    <n v="102"/>
    <n v="55"/>
    <n v="4.7372954349698535"/>
    <n v="14.12"/>
    <s v="Low"/>
    <x v="0"/>
    <s v="Severe"/>
    <n v="1"/>
  </r>
  <r>
    <s v="U02244"/>
    <n v="35"/>
    <x v="1"/>
    <s v="Female"/>
    <n v="8.11"/>
    <n v="5.88"/>
    <n v="3.37"/>
    <n v="4.96"/>
    <n v="8.39"/>
    <n v="9.25"/>
    <n v="-0.85999999999999943"/>
    <n v="120"/>
    <n v="96"/>
    <n v="11.837237977805179"/>
    <n v="9.74"/>
    <s v="Medium"/>
    <x v="1"/>
    <s v="Severe"/>
    <n v="1"/>
  </r>
  <r>
    <s v="U02245"/>
    <n v="24"/>
    <x v="0"/>
    <s v="Male"/>
    <n v="4.63"/>
    <n v="4.28"/>
    <n v="1.27"/>
    <n v="2.08"/>
    <n v="4.84"/>
    <n v="5.5500000000000007"/>
    <n v="-0.71000000000000085"/>
    <n v="153"/>
    <n v="39"/>
    <n v="8.4233261339092866"/>
    <n v="7.12"/>
    <s v="High"/>
    <x v="1"/>
    <s v="Moderate"/>
    <n v="1"/>
  </r>
  <r>
    <s v="U02246"/>
    <n v="30"/>
    <x v="1"/>
    <s v="Female"/>
    <n v="11.29"/>
    <n v="1.53"/>
    <n v="3.87"/>
    <n v="4.28"/>
    <n v="5.15"/>
    <n v="5.4"/>
    <n v="-0.25"/>
    <n v="72"/>
    <n v="156"/>
    <n v="13.817537643932685"/>
    <n v="13.85"/>
    <s v="High"/>
    <x v="0"/>
    <s v="Moderate"/>
    <n v="1"/>
  </r>
  <r>
    <s v="U02247"/>
    <n v="31"/>
    <x v="1"/>
    <s v="Male"/>
    <n v="7.62"/>
    <n v="4.79"/>
    <n v="2.15"/>
    <n v="5.44"/>
    <n v="8.3800000000000008"/>
    <n v="6.9399999999999995"/>
    <n v="1.4400000000000013"/>
    <n v="40"/>
    <n v="81"/>
    <n v="10.62992125984252"/>
    <n v="9.08"/>
    <s v="Low"/>
    <x v="0"/>
    <s v="Moderate"/>
    <n v="1"/>
  </r>
  <r>
    <s v="U02248"/>
    <n v="26"/>
    <x v="1"/>
    <s v="Male"/>
    <n v="8.9600000000000009"/>
    <n v="1.84"/>
    <n v="0.97"/>
    <n v="1.97"/>
    <n v="4.7699999999999996"/>
    <n v="2.81"/>
    <n v="1.9599999999999995"/>
    <n v="44"/>
    <n v="43"/>
    <n v="4.7991071428571423"/>
    <n v="9.92"/>
    <s v="Low"/>
    <x v="0"/>
    <s v="Severe"/>
    <n v="1"/>
  </r>
  <r>
    <s v="U02249"/>
    <n v="24"/>
    <x v="0"/>
    <s v="Female"/>
    <n v="3.01"/>
    <n v="3.15"/>
    <n v="3.11"/>
    <n v="5.56"/>
    <n v="6.61"/>
    <n v="6.26"/>
    <n v="0.35000000000000053"/>
    <n v="143"/>
    <n v="26"/>
    <n v="8.6378737541528245"/>
    <n v="5.34"/>
    <s v="Low"/>
    <x v="1"/>
    <s v="Mild"/>
    <n v="0"/>
  </r>
  <r>
    <s v="U02250"/>
    <n v="21"/>
    <x v="0"/>
    <s v="Male"/>
    <n v="11.74"/>
    <n v="1.8"/>
    <n v="1.86"/>
    <n v="1.29"/>
    <n v="7.22"/>
    <n v="3.66"/>
    <n v="3.5599999999999996"/>
    <n v="20"/>
    <n v="138"/>
    <n v="11.754684838160136"/>
    <n v="13.29"/>
    <s v="Medium"/>
    <x v="0"/>
    <s v="Severe"/>
    <n v="1"/>
  </r>
  <r>
    <s v="U02251"/>
    <n v="21"/>
    <x v="0"/>
    <s v="Male"/>
    <n v="7.49"/>
    <n v="0.73"/>
    <n v="2.1800000000000002"/>
    <n v="5.15"/>
    <n v="6.28"/>
    <n v="2.91"/>
    <n v="3.37"/>
    <n v="32"/>
    <n v="91"/>
    <n v="12.149532710280374"/>
    <n v="8.25"/>
    <s v="Medium"/>
    <x v="0"/>
    <s v="Mild"/>
    <n v="0"/>
  </r>
  <r>
    <s v="U02252"/>
    <n v="23"/>
    <x v="0"/>
    <s v="Male"/>
    <n v="6.48"/>
    <n v="2.14"/>
    <n v="1.31"/>
    <n v="2.7"/>
    <n v="7.27"/>
    <n v="3.45"/>
    <n v="3.8199999999999994"/>
    <n v="139"/>
    <n v="91"/>
    <n v="14.043209876543209"/>
    <n v="7.25"/>
    <s v="High"/>
    <x v="0"/>
    <s v="Moderate"/>
    <n v="1"/>
  </r>
  <r>
    <s v="U02253"/>
    <n v="28"/>
    <x v="1"/>
    <s v="Male"/>
    <n v="9.4600000000000009"/>
    <n v="4.2699999999999996"/>
    <n v="0.92"/>
    <n v="4.25"/>
    <n v="6.24"/>
    <n v="5.1899999999999995"/>
    <n v="1.0500000000000007"/>
    <n v="84"/>
    <n v="160"/>
    <n v="16.913319238900634"/>
    <n v="10.039999999999999"/>
    <s v="High"/>
    <x v="1"/>
    <s v="Moderate"/>
    <n v="1"/>
  </r>
  <r>
    <s v="U02254"/>
    <n v="27"/>
    <x v="1"/>
    <s v="Male"/>
    <n v="4.18"/>
    <n v="4.9800000000000004"/>
    <n v="3.99"/>
    <n v="4.38"/>
    <n v="7.18"/>
    <n v="8.9700000000000006"/>
    <n v="-1.7900000000000009"/>
    <n v="194"/>
    <n v="28"/>
    <n v="6.6985645933014357"/>
    <n v="4.99"/>
    <s v="Low"/>
    <x v="1"/>
    <s v="Moderate"/>
    <n v="1"/>
  </r>
  <r>
    <s v="U02255"/>
    <n v="30"/>
    <x v="1"/>
    <s v="Other"/>
    <n v="11.94"/>
    <n v="1.28"/>
    <n v="1.57"/>
    <n v="5.75"/>
    <n v="6.58"/>
    <n v="2.85"/>
    <n v="3.73"/>
    <n v="64"/>
    <n v="45"/>
    <n v="3.7688442211055277"/>
    <n v="14.84"/>
    <s v="Low"/>
    <x v="0"/>
    <s v="Moderate"/>
    <n v="1"/>
  </r>
  <r>
    <s v="U02256"/>
    <n v="30"/>
    <x v="1"/>
    <s v="Female"/>
    <n v="9.56"/>
    <n v="4.8"/>
    <n v="1.36"/>
    <n v="1.45"/>
    <n v="8.08"/>
    <n v="6.16"/>
    <n v="1.92"/>
    <n v="55"/>
    <n v="59"/>
    <n v="6.1715481171548117"/>
    <n v="10.34"/>
    <s v="High"/>
    <x v="0"/>
    <s v="Severe"/>
    <n v="1"/>
  </r>
  <r>
    <s v="U02257"/>
    <n v="26"/>
    <x v="1"/>
    <s v="Other"/>
    <n v="7.63"/>
    <n v="1.28"/>
    <n v="3.37"/>
    <n v="3.82"/>
    <n v="5.4"/>
    <n v="4.6500000000000004"/>
    <n v="0.75"/>
    <n v="114"/>
    <n v="154"/>
    <n v="20.183486238532112"/>
    <n v="8.7100000000000009"/>
    <s v="High"/>
    <x v="1"/>
    <s v="Mild"/>
    <n v="0"/>
  </r>
  <r>
    <s v="U02258"/>
    <n v="20"/>
    <x v="0"/>
    <s v="Other"/>
    <n v="3.04"/>
    <n v="2.4900000000000002"/>
    <n v="0.96"/>
    <n v="4.92"/>
    <n v="8.33"/>
    <n v="3.45"/>
    <n v="4.88"/>
    <n v="142"/>
    <n v="94"/>
    <n v="30.921052631578949"/>
    <n v="4.3899999999999997"/>
    <s v="Medium"/>
    <x v="1"/>
    <s v="None"/>
    <n v="0"/>
  </r>
  <r>
    <s v="U02259"/>
    <n v="29"/>
    <x v="1"/>
    <s v="Male"/>
    <n v="4.0999999999999996"/>
    <n v="5.32"/>
    <n v="2.94"/>
    <n v="2.17"/>
    <n v="8.58"/>
    <n v="8.26"/>
    <n v="0.32000000000000028"/>
    <n v="215"/>
    <n v="37"/>
    <n v="9.0243902439024399"/>
    <n v="4.9800000000000004"/>
    <s v="High"/>
    <x v="0"/>
    <s v="Moderate"/>
    <n v="1"/>
  </r>
  <r>
    <s v="U02260"/>
    <n v="28"/>
    <x v="1"/>
    <s v="Female"/>
    <n v="6.31"/>
    <n v="5.73"/>
    <n v="2.33"/>
    <n v="3.15"/>
    <n v="7.1"/>
    <n v="8.06"/>
    <n v="-0.96000000000000085"/>
    <n v="76"/>
    <n v="101"/>
    <n v="16.006339144215531"/>
    <n v="8.83"/>
    <s v="High"/>
    <x v="1"/>
    <s v="Moderate"/>
    <n v="1"/>
  </r>
  <r>
    <s v="U02261"/>
    <n v="33"/>
    <x v="1"/>
    <s v="Female"/>
    <n v="3.73"/>
    <n v="3.17"/>
    <n v="0.11"/>
    <n v="0.68"/>
    <n v="6.35"/>
    <n v="3.28"/>
    <n v="3.07"/>
    <n v="135"/>
    <n v="29"/>
    <n v="7.7747989276139409"/>
    <n v="6.46"/>
    <s v="Medium"/>
    <x v="0"/>
    <s v="None"/>
    <n v="0"/>
  </r>
  <r>
    <s v="U02262"/>
    <n v="30"/>
    <x v="1"/>
    <s v="Female"/>
    <n v="3.04"/>
    <n v="1.01"/>
    <n v="1.57"/>
    <n v="3.47"/>
    <n v="5.54"/>
    <n v="2.58"/>
    <n v="2.96"/>
    <n v="182"/>
    <n v="176"/>
    <n v="57.89473684210526"/>
    <n v="4.93"/>
    <s v="Medium"/>
    <x v="0"/>
    <s v="None"/>
    <n v="0"/>
  </r>
  <r>
    <s v="U02263"/>
    <n v="30"/>
    <x v="1"/>
    <s v="Male"/>
    <n v="8.0299999999999994"/>
    <n v="1.1299999999999999"/>
    <n v="2.23"/>
    <n v="4.7"/>
    <n v="6.32"/>
    <n v="3.36"/>
    <n v="2.9600000000000004"/>
    <n v="138"/>
    <n v="126"/>
    <n v="15.691158156911582"/>
    <n v="10.67"/>
    <s v="Low"/>
    <x v="1"/>
    <s v="Severe"/>
    <n v="1"/>
  </r>
  <r>
    <s v="U02264"/>
    <n v="27"/>
    <x v="1"/>
    <s v="Male"/>
    <n v="5.92"/>
    <n v="5.75"/>
    <n v="3.37"/>
    <n v="5.62"/>
    <n v="8.1"/>
    <n v="9.120000000000001"/>
    <n v="-1.0200000000000014"/>
    <n v="136"/>
    <n v="177"/>
    <n v="29.898648648648649"/>
    <n v="8.09"/>
    <s v="Low"/>
    <x v="0"/>
    <s v="Severe"/>
    <n v="1"/>
  </r>
  <r>
    <s v="U02265"/>
    <n v="19"/>
    <x v="0"/>
    <s v="Male"/>
    <n v="5.05"/>
    <n v="1.47"/>
    <n v="2.3199999999999998"/>
    <n v="2.81"/>
    <n v="8.23"/>
    <n v="3.79"/>
    <n v="4.4400000000000004"/>
    <n v="205"/>
    <n v="130"/>
    <n v="25.742574257425744"/>
    <n v="6.38"/>
    <s v="Medium"/>
    <x v="1"/>
    <s v="Mild"/>
    <n v="0"/>
  </r>
  <r>
    <s v="U02266"/>
    <n v="18"/>
    <x v="0"/>
    <s v="Female"/>
    <n v="5.72"/>
    <n v="2.04"/>
    <n v="2.13"/>
    <n v="0.74"/>
    <n v="5.87"/>
    <n v="4.17"/>
    <n v="1.7000000000000002"/>
    <n v="243"/>
    <n v="127"/>
    <n v="22.202797202797203"/>
    <n v="8.0299999999999994"/>
    <s v="Low"/>
    <x v="0"/>
    <s v="None"/>
    <n v="0"/>
  </r>
  <r>
    <s v="U02267"/>
    <n v="30"/>
    <x v="1"/>
    <s v="Female"/>
    <n v="3.18"/>
    <n v="2.37"/>
    <n v="1.1599999999999999"/>
    <n v="3.16"/>
    <n v="6.55"/>
    <n v="3.5300000000000002"/>
    <n v="3.0199999999999996"/>
    <n v="219"/>
    <n v="164"/>
    <n v="51.572327044025151"/>
    <n v="5.91"/>
    <s v="Medium"/>
    <x v="1"/>
    <s v="Mild"/>
    <n v="0"/>
  </r>
  <r>
    <s v="U02268"/>
    <n v="21"/>
    <x v="0"/>
    <s v="Female"/>
    <n v="3.95"/>
    <n v="0.78"/>
    <n v="3.81"/>
    <n v="3.67"/>
    <n v="6.26"/>
    <n v="4.59"/>
    <n v="1.67"/>
    <n v="245"/>
    <n v="130"/>
    <n v="32.911392405063289"/>
    <n v="5.36"/>
    <s v="High"/>
    <x v="1"/>
    <s v="Mild"/>
    <n v="0"/>
  </r>
  <r>
    <s v="U02269"/>
    <n v="32"/>
    <x v="1"/>
    <s v="Other"/>
    <n v="4.3499999999999996"/>
    <n v="3.61"/>
    <n v="1.82"/>
    <n v="1.42"/>
    <n v="7.57"/>
    <n v="5.43"/>
    <n v="2.1400000000000006"/>
    <n v="73"/>
    <n v="90"/>
    <n v="20.689655172413794"/>
    <n v="6.12"/>
    <s v="Medium"/>
    <x v="0"/>
    <s v="None"/>
    <n v="0"/>
  </r>
  <r>
    <s v="U02270"/>
    <n v="18"/>
    <x v="0"/>
    <s v="Male"/>
    <n v="8.48"/>
    <n v="1.92"/>
    <n v="2.74"/>
    <n v="3.41"/>
    <n v="6.07"/>
    <n v="4.66"/>
    <n v="1.4100000000000001"/>
    <n v="126"/>
    <n v="17"/>
    <n v="2.0047169811320753"/>
    <n v="11.09"/>
    <s v="Medium"/>
    <x v="0"/>
    <s v="Severe"/>
    <n v="1"/>
  </r>
  <r>
    <s v="U02271"/>
    <n v="24"/>
    <x v="0"/>
    <s v="Female"/>
    <n v="7.67"/>
    <n v="5.62"/>
    <n v="3.13"/>
    <n v="3.12"/>
    <n v="7.31"/>
    <n v="8.75"/>
    <n v="-1.4400000000000004"/>
    <n v="240"/>
    <n v="128"/>
    <n v="16.688396349413299"/>
    <n v="10.38"/>
    <s v="Medium"/>
    <x v="1"/>
    <s v="Severe"/>
    <n v="1"/>
  </r>
  <r>
    <s v="U02272"/>
    <n v="19"/>
    <x v="0"/>
    <s v="Other"/>
    <n v="9.81"/>
    <n v="1.63"/>
    <n v="2.2599999999999998"/>
    <n v="5.04"/>
    <n v="5.15"/>
    <n v="3.8899999999999997"/>
    <n v="1.2600000000000007"/>
    <n v="77"/>
    <n v="142"/>
    <n v="14.475025484199795"/>
    <n v="11.48"/>
    <s v="Low"/>
    <x v="1"/>
    <s v="Moderate"/>
    <n v="1"/>
  </r>
  <r>
    <s v="U02273"/>
    <n v="20"/>
    <x v="0"/>
    <s v="Other"/>
    <n v="3.5"/>
    <n v="2.91"/>
    <n v="0.95"/>
    <n v="2.4700000000000002"/>
    <n v="5.09"/>
    <n v="3.8600000000000003"/>
    <n v="1.2299999999999995"/>
    <n v="172"/>
    <n v="122"/>
    <n v="34.857142857142854"/>
    <n v="4.43"/>
    <s v="High"/>
    <x v="0"/>
    <s v="Mild"/>
    <n v="0"/>
  </r>
  <r>
    <s v="U02274"/>
    <n v="23"/>
    <x v="0"/>
    <s v="Female"/>
    <n v="5.59"/>
    <n v="1.4"/>
    <n v="0.77"/>
    <n v="5.68"/>
    <n v="5.59"/>
    <n v="2.17"/>
    <n v="3.42"/>
    <n v="221"/>
    <n v="51"/>
    <n v="9.1234347048300535"/>
    <n v="6.63"/>
    <s v="High"/>
    <x v="0"/>
    <s v="Mild"/>
    <n v="0"/>
  </r>
  <r>
    <s v="U02275"/>
    <n v="30"/>
    <x v="1"/>
    <s v="Female"/>
    <n v="3.2"/>
    <n v="2.71"/>
    <n v="2.83"/>
    <n v="0.65"/>
    <n v="8.32"/>
    <n v="5.54"/>
    <n v="2.7800000000000002"/>
    <n v="116"/>
    <n v="159"/>
    <n v="49.6875"/>
    <n v="6.16"/>
    <s v="Medium"/>
    <x v="0"/>
    <s v="None"/>
    <n v="0"/>
  </r>
  <r>
    <s v="U02276"/>
    <n v="29"/>
    <x v="1"/>
    <s v="Female"/>
    <n v="8.89"/>
    <n v="1.55"/>
    <n v="1.75"/>
    <n v="5.34"/>
    <n v="5.95"/>
    <n v="3.3"/>
    <n v="2.6500000000000004"/>
    <n v="55"/>
    <n v="168"/>
    <n v="18.897637795275589"/>
    <n v="10.15"/>
    <s v="Low"/>
    <x v="1"/>
    <s v="Moderate"/>
    <n v="1"/>
  </r>
  <r>
    <s v="U02277"/>
    <n v="19"/>
    <x v="0"/>
    <s v="Male"/>
    <n v="3.3"/>
    <n v="2.6"/>
    <n v="3.76"/>
    <n v="1.9"/>
    <n v="8.49"/>
    <n v="6.3599999999999994"/>
    <n v="2.1300000000000008"/>
    <n v="162"/>
    <n v="101"/>
    <n v="30.606060606060609"/>
    <n v="4.5199999999999996"/>
    <s v="Medium"/>
    <x v="1"/>
    <s v="None"/>
    <n v="0"/>
  </r>
  <r>
    <s v="U02278"/>
    <n v="21"/>
    <x v="0"/>
    <s v="Female"/>
    <n v="11.66"/>
    <n v="3.97"/>
    <n v="3.06"/>
    <n v="3.36"/>
    <n v="4.54"/>
    <n v="7.03"/>
    <n v="-2.4900000000000002"/>
    <n v="62"/>
    <n v="107"/>
    <n v="9.1766723842195539"/>
    <n v="13.04"/>
    <s v="Medium"/>
    <x v="0"/>
    <s v="Moderate"/>
    <n v="1"/>
  </r>
  <r>
    <s v="U02279"/>
    <n v="25"/>
    <x v="0"/>
    <s v="Male"/>
    <n v="11.77"/>
    <n v="2.76"/>
    <n v="3.97"/>
    <n v="5.84"/>
    <n v="6.14"/>
    <n v="6.73"/>
    <n v="-0.59000000000000075"/>
    <n v="224"/>
    <n v="22"/>
    <n v="1.8691588785046729"/>
    <n v="13.47"/>
    <s v="Medium"/>
    <x v="1"/>
    <s v="Severe"/>
    <n v="1"/>
  </r>
  <r>
    <s v="U02280"/>
    <n v="23"/>
    <x v="0"/>
    <s v="Female"/>
    <n v="3.38"/>
    <n v="4.47"/>
    <n v="3.8"/>
    <n v="1.43"/>
    <n v="5.62"/>
    <n v="8.27"/>
    <n v="-2.6499999999999995"/>
    <n v="39"/>
    <n v="138"/>
    <n v="40.828402366863905"/>
    <n v="3.97"/>
    <s v="Low"/>
    <x v="1"/>
    <s v="Severe"/>
    <n v="1"/>
  </r>
  <r>
    <s v="U02281"/>
    <n v="24"/>
    <x v="0"/>
    <s v="Other"/>
    <n v="11.56"/>
    <n v="4.7699999999999996"/>
    <n v="2.65"/>
    <n v="3.47"/>
    <n v="6.62"/>
    <n v="7.42"/>
    <n v="-0.79999999999999982"/>
    <n v="154"/>
    <n v="138"/>
    <n v="11.937716262975778"/>
    <n v="12.46"/>
    <s v="High"/>
    <x v="1"/>
    <s v="Moderate"/>
    <n v="1"/>
  </r>
  <r>
    <s v="U02282"/>
    <n v="20"/>
    <x v="0"/>
    <s v="Female"/>
    <n v="5.26"/>
    <n v="1.37"/>
    <n v="1.24"/>
    <n v="2.4900000000000002"/>
    <n v="6.34"/>
    <n v="2.6100000000000003"/>
    <n v="3.7299999999999995"/>
    <n v="167"/>
    <n v="43"/>
    <n v="8.1749049429657799"/>
    <n v="6.94"/>
    <s v="High"/>
    <x v="1"/>
    <s v="Mild"/>
    <n v="0"/>
  </r>
  <r>
    <s v="U02283"/>
    <n v="21"/>
    <x v="0"/>
    <s v="Other"/>
    <n v="6.84"/>
    <n v="1.79"/>
    <n v="3.04"/>
    <n v="3.48"/>
    <n v="6.78"/>
    <n v="4.83"/>
    <n v="1.9500000000000002"/>
    <n v="140"/>
    <n v="16"/>
    <n v="2.3391812865497075"/>
    <n v="7.39"/>
    <s v="Low"/>
    <x v="0"/>
    <s v="Mild"/>
    <n v="0"/>
  </r>
  <r>
    <s v="U02284"/>
    <n v="33"/>
    <x v="1"/>
    <s v="Female"/>
    <n v="5.81"/>
    <n v="4.2699999999999996"/>
    <n v="0.6"/>
    <n v="0.62"/>
    <n v="7.56"/>
    <n v="4.8699999999999992"/>
    <n v="2.6900000000000004"/>
    <n v="207"/>
    <n v="15"/>
    <n v="2.5817555938037868"/>
    <n v="6.52"/>
    <s v="Medium"/>
    <x v="1"/>
    <s v="Severe"/>
    <n v="1"/>
  </r>
  <r>
    <s v="U02285"/>
    <n v="26"/>
    <x v="1"/>
    <s v="Male"/>
    <n v="3.6"/>
    <n v="2.0099999999999998"/>
    <n v="1.99"/>
    <n v="1.26"/>
    <n v="8.39"/>
    <n v="4"/>
    <n v="4.3900000000000006"/>
    <n v="37"/>
    <n v="29"/>
    <n v="8.0555555555555554"/>
    <n v="6.27"/>
    <s v="Medium"/>
    <x v="1"/>
    <s v="Mild"/>
    <n v="0"/>
  </r>
  <r>
    <s v="U02286"/>
    <n v="32"/>
    <x v="1"/>
    <s v="Male"/>
    <n v="5.88"/>
    <n v="4.57"/>
    <n v="3.12"/>
    <n v="2.46"/>
    <n v="6.33"/>
    <n v="7.69"/>
    <n v="-1.3600000000000003"/>
    <n v="194"/>
    <n v="161"/>
    <n v="27.380952380952383"/>
    <n v="7.5"/>
    <s v="Medium"/>
    <x v="0"/>
    <s v="Moderate"/>
    <n v="1"/>
  </r>
  <r>
    <s v="U02287"/>
    <n v="30"/>
    <x v="1"/>
    <s v="Male"/>
    <n v="3.5"/>
    <n v="3.44"/>
    <n v="3.07"/>
    <n v="2.11"/>
    <n v="6.94"/>
    <n v="6.51"/>
    <n v="0.4300000000000006"/>
    <n v="226"/>
    <n v="63"/>
    <n v="18"/>
    <n v="4.5"/>
    <s v="High"/>
    <x v="1"/>
    <s v="Mild"/>
    <n v="0"/>
  </r>
  <r>
    <s v="U02288"/>
    <n v="25"/>
    <x v="0"/>
    <s v="Male"/>
    <n v="9.1999999999999993"/>
    <n v="1.69"/>
    <n v="2.14"/>
    <n v="4.04"/>
    <n v="6.42"/>
    <n v="3.83"/>
    <n v="2.59"/>
    <n v="223"/>
    <n v="37"/>
    <n v="4.0217391304347831"/>
    <n v="11.86"/>
    <s v="Medium"/>
    <x v="1"/>
    <s v="Moderate"/>
    <n v="1"/>
  </r>
  <r>
    <s v="U02289"/>
    <n v="22"/>
    <x v="0"/>
    <s v="Male"/>
    <n v="6.61"/>
    <n v="0.92"/>
    <n v="2.97"/>
    <n v="3.42"/>
    <n v="6.75"/>
    <n v="3.89"/>
    <n v="2.86"/>
    <n v="45"/>
    <n v="173"/>
    <n v="26.172465960665658"/>
    <n v="8.6999999999999993"/>
    <s v="Low"/>
    <x v="0"/>
    <s v="Moderate"/>
    <n v="1"/>
  </r>
  <r>
    <s v="U02290"/>
    <n v="21"/>
    <x v="0"/>
    <s v="Male"/>
    <n v="8.09"/>
    <n v="3.23"/>
    <n v="3.92"/>
    <n v="5.86"/>
    <n v="7.51"/>
    <n v="7.15"/>
    <n v="0.35999999999999943"/>
    <n v="27"/>
    <n v="173"/>
    <n v="21.384425216316441"/>
    <n v="8.91"/>
    <s v="Low"/>
    <x v="0"/>
    <s v="Moderate"/>
    <n v="1"/>
  </r>
  <r>
    <s v="U02291"/>
    <n v="35"/>
    <x v="1"/>
    <s v="Other"/>
    <n v="4.3899999999999997"/>
    <n v="4.4800000000000004"/>
    <n v="1.41"/>
    <n v="1.81"/>
    <n v="7.67"/>
    <n v="5.8900000000000006"/>
    <n v="1.7799999999999994"/>
    <n v="164"/>
    <n v="130"/>
    <n v="29.612756264236904"/>
    <n v="6.99"/>
    <s v="Medium"/>
    <x v="0"/>
    <s v="Severe"/>
    <n v="1"/>
  </r>
  <r>
    <s v="U02292"/>
    <n v="28"/>
    <x v="1"/>
    <s v="Other"/>
    <n v="7.55"/>
    <n v="3.76"/>
    <n v="0.41"/>
    <n v="3.45"/>
    <n v="8.7200000000000006"/>
    <n v="4.17"/>
    <n v="4.5500000000000007"/>
    <n v="115"/>
    <n v="97"/>
    <n v="12.847682119205299"/>
    <n v="10.08"/>
    <s v="Low"/>
    <x v="1"/>
    <s v="Mild"/>
    <n v="0"/>
  </r>
  <r>
    <s v="U02293"/>
    <n v="32"/>
    <x v="1"/>
    <s v="Female"/>
    <n v="3.75"/>
    <n v="3.81"/>
    <n v="3.89"/>
    <n v="5.47"/>
    <n v="6.6"/>
    <n v="7.7"/>
    <n v="-1.1000000000000005"/>
    <n v="232"/>
    <n v="132"/>
    <n v="35.200000000000003"/>
    <n v="5.01"/>
    <s v="Low"/>
    <x v="1"/>
    <s v="None"/>
    <n v="0"/>
  </r>
  <r>
    <s v="U02294"/>
    <n v="35"/>
    <x v="1"/>
    <s v="Male"/>
    <n v="10.3"/>
    <n v="5.05"/>
    <n v="2.33"/>
    <n v="1.37"/>
    <n v="5.09"/>
    <n v="7.38"/>
    <n v="-2.29"/>
    <n v="173"/>
    <n v="35"/>
    <n v="3.3980582524271843"/>
    <n v="12.09"/>
    <s v="High"/>
    <x v="0"/>
    <s v="Moderate"/>
    <n v="1"/>
  </r>
  <r>
    <s v="U02295"/>
    <n v="27"/>
    <x v="1"/>
    <s v="Female"/>
    <n v="8.8800000000000008"/>
    <n v="5.74"/>
    <n v="3.87"/>
    <n v="5.53"/>
    <n v="7.77"/>
    <n v="9.61"/>
    <n v="-1.8399999999999999"/>
    <n v="80"/>
    <n v="180"/>
    <n v="20.27027027027027"/>
    <n v="10.47"/>
    <s v="Medium"/>
    <x v="1"/>
    <s v="Moderate"/>
    <n v="1"/>
  </r>
  <r>
    <s v="U02296"/>
    <n v="27"/>
    <x v="1"/>
    <s v="Female"/>
    <n v="4.72"/>
    <n v="2.1800000000000002"/>
    <n v="2.52"/>
    <n v="2.38"/>
    <n v="5.87"/>
    <n v="4.7"/>
    <n v="1.17"/>
    <n v="249"/>
    <n v="133"/>
    <n v="28.177966101694917"/>
    <n v="6.52"/>
    <s v="Low"/>
    <x v="1"/>
    <s v="Mild"/>
    <n v="0"/>
  </r>
  <r>
    <s v="U02297"/>
    <n v="21"/>
    <x v="0"/>
    <s v="Female"/>
    <n v="6.04"/>
    <n v="2.73"/>
    <n v="2.84"/>
    <n v="2.19"/>
    <n v="8.52"/>
    <n v="5.57"/>
    <n v="2.9499999999999993"/>
    <n v="241"/>
    <n v="180"/>
    <n v="29.801324503311257"/>
    <n v="6.65"/>
    <s v="Low"/>
    <x v="0"/>
    <s v="Mild"/>
    <n v="0"/>
  </r>
  <r>
    <s v="U02298"/>
    <n v="35"/>
    <x v="1"/>
    <s v="Other"/>
    <n v="8.83"/>
    <n v="4.0199999999999996"/>
    <n v="0.5"/>
    <n v="3.09"/>
    <n v="8.39"/>
    <n v="4.5199999999999996"/>
    <n v="3.870000000000001"/>
    <n v="32"/>
    <n v="175"/>
    <n v="19.818799546998868"/>
    <n v="9.41"/>
    <s v="Low"/>
    <x v="1"/>
    <s v="Moderate"/>
    <n v="1"/>
  </r>
  <r>
    <s v="U02299"/>
    <n v="20"/>
    <x v="0"/>
    <s v="Female"/>
    <n v="6.77"/>
    <n v="2.4500000000000002"/>
    <n v="0.91"/>
    <n v="2.78"/>
    <n v="5.8"/>
    <n v="3.3600000000000003"/>
    <n v="2.4399999999999995"/>
    <n v="62"/>
    <n v="118"/>
    <n v="17.429837518463813"/>
    <n v="8.2200000000000006"/>
    <s v="High"/>
    <x v="0"/>
    <s v="Mild"/>
    <n v="0"/>
  </r>
  <r>
    <s v="U02300"/>
    <n v="26"/>
    <x v="1"/>
    <s v="Other"/>
    <n v="8.35"/>
    <n v="5.58"/>
    <n v="0.88"/>
    <n v="4.8"/>
    <n v="5.54"/>
    <n v="6.46"/>
    <n v="-0.91999999999999993"/>
    <n v="172"/>
    <n v="36"/>
    <n v="4.3113772455089823"/>
    <n v="10.64"/>
    <s v="Medium"/>
    <x v="0"/>
    <s v="Moderate"/>
    <n v="1"/>
  </r>
  <r>
    <s v="U02301"/>
    <n v="28"/>
    <x v="1"/>
    <s v="Female"/>
    <n v="4.33"/>
    <n v="1.83"/>
    <n v="3.78"/>
    <n v="1.1299999999999999"/>
    <n v="6.57"/>
    <n v="5.6099999999999994"/>
    <n v="0.96000000000000085"/>
    <n v="229"/>
    <n v="61"/>
    <n v="14.087759815242494"/>
    <n v="5.82"/>
    <s v="Low"/>
    <x v="1"/>
    <s v="Mild"/>
    <n v="0"/>
  </r>
  <r>
    <s v="U02302"/>
    <n v="31"/>
    <x v="1"/>
    <s v="Female"/>
    <n v="8.14"/>
    <n v="4.83"/>
    <n v="3.52"/>
    <n v="3.99"/>
    <n v="6.85"/>
    <n v="8.35"/>
    <n v="-1.5"/>
    <n v="52"/>
    <n v="171"/>
    <n v="21.007371007371006"/>
    <n v="10.63"/>
    <s v="Low"/>
    <x v="1"/>
    <s v="Severe"/>
    <n v="1"/>
  </r>
  <r>
    <s v="U02303"/>
    <n v="27"/>
    <x v="1"/>
    <s v="Female"/>
    <n v="4.47"/>
    <n v="3.66"/>
    <n v="2.5499999999999998"/>
    <n v="5.09"/>
    <n v="8.83"/>
    <n v="6.21"/>
    <n v="2.62"/>
    <n v="185"/>
    <n v="97"/>
    <n v="21.700223713646533"/>
    <n v="6.51"/>
    <s v="High"/>
    <x v="1"/>
    <s v="Mild"/>
    <n v="0"/>
  </r>
  <r>
    <s v="U02304"/>
    <n v="20"/>
    <x v="0"/>
    <s v="Female"/>
    <n v="11.85"/>
    <n v="1.87"/>
    <n v="2.38"/>
    <n v="4.84"/>
    <n v="5.25"/>
    <n v="4.25"/>
    <n v="1"/>
    <n v="216"/>
    <n v="56"/>
    <n v="4.7257383966244726"/>
    <n v="14.2"/>
    <s v="Medium"/>
    <x v="0"/>
    <s v="Severe"/>
    <n v="1"/>
  </r>
  <r>
    <s v="U02305"/>
    <n v="18"/>
    <x v="0"/>
    <s v="Other"/>
    <n v="3.38"/>
    <n v="1.62"/>
    <n v="2.42"/>
    <n v="0.59"/>
    <n v="4.67"/>
    <n v="4.04"/>
    <n v="0.62999999999999989"/>
    <n v="182"/>
    <n v="29"/>
    <n v="8.5798816568047336"/>
    <n v="4.96"/>
    <s v="Medium"/>
    <x v="1"/>
    <s v="None"/>
    <n v="0"/>
  </r>
  <r>
    <s v="U02306"/>
    <n v="27"/>
    <x v="1"/>
    <s v="Other"/>
    <n v="5.71"/>
    <n v="2.98"/>
    <n v="1.96"/>
    <n v="5.13"/>
    <n v="7.68"/>
    <n v="4.9399999999999995"/>
    <n v="2.74"/>
    <n v="101"/>
    <n v="81"/>
    <n v="14.185639229422067"/>
    <n v="7.86"/>
    <s v="Low"/>
    <x v="1"/>
    <s v="None"/>
    <n v="0"/>
  </r>
  <r>
    <s v="U02307"/>
    <n v="25"/>
    <x v="0"/>
    <s v="Other"/>
    <n v="4.12"/>
    <n v="3.91"/>
    <n v="2.39"/>
    <n v="4.4800000000000004"/>
    <n v="7.87"/>
    <n v="6.3000000000000007"/>
    <n v="1.5699999999999994"/>
    <n v="208"/>
    <n v="125"/>
    <n v="30.339805825242717"/>
    <n v="5.73"/>
    <s v="Medium"/>
    <x v="1"/>
    <s v="None"/>
    <n v="0"/>
  </r>
  <r>
    <s v="U02308"/>
    <n v="24"/>
    <x v="0"/>
    <s v="Male"/>
    <n v="5.75"/>
    <n v="1.77"/>
    <n v="2.2999999999999998"/>
    <n v="3.73"/>
    <n v="5.75"/>
    <n v="4.07"/>
    <n v="1.6799999999999997"/>
    <n v="238"/>
    <n v="69"/>
    <n v="12"/>
    <n v="8.1"/>
    <s v="High"/>
    <x v="0"/>
    <s v="Mild"/>
    <n v="0"/>
  </r>
  <r>
    <s v="U02309"/>
    <n v="34"/>
    <x v="1"/>
    <s v="Female"/>
    <n v="7.22"/>
    <n v="4.32"/>
    <n v="1.34"/>
    <n v="1.59"/>
    <n v="8.2200000000000006"/>
    <n v="5.66"/>
    <n v="2.5600000000000005"/>
    <n v="231"/>
    <n v="145"/>
    <n v="20.083102493074794"/>
    <n v="7.97"/>
    <s v="Low"/>
    <x v="0"/>
    <s v="Moderate"/>
    <n v="1"/>
  </r>
  <r>
    <s v="U02310"/>
    <n v="25"/>
    <x v="0"/>
    <s v="Female"/>
    <n v="5.5"/>
    <n v="1.87"/>
    <n v="3.59"/>
    <n v="4.24"/>
    <n v="4.7300000000000004"/>
    <n v="5.46"/>
    <n v="-0.72999999999999954"/>
    <n v="78"/>
    <n v="123"/>
    <n v="22.363636363636363"/>
    <n v="6.78"/>
    <s v="Low"/>
    <x v="0"/>
    <s v="Mild"/>
    <n v="0"/>
  </r>
  <r>
    <s v="U02311"/>
    <n v="26"/>
    <x v="1"/>
    <s v="Female"/>
    <n v="3.19"/>
    <n v="3.64"/>
    <n v="1.5"/>
    <n v="4.43"/>
    <n v="6.56"/>
    <n v="5.1400000000000006"/>
    <n v="1.419999999999999"/>
    <n v="34"/>
    <n v="76"/>
    <n v="23.824451410658309"/>
    <n v="4.2699999999999996"/>
    <s v="Low"/>
    <x v="1"/>
    <s v="None"/>
    <n v="0"/>
  </r>
  <r>
    <s v="U02312"/>
    <n v="19"/>
    <x v="0"/>
    <s v="Other"/>
    <n v="4.13"/>
    <n v="5.0199999999999996"/>
    <n v="1.31"/>
    <n v="5"/>
    <n v="6.69"/>
    <n v="6.33"/>
    <n v="0.36000000000000032"/>
    <n v="42"/>
    <n v="108"/>
    <n v="26.150121065375302"/>
    <n v="7"/>
    <s v="Medium"/>
    <x v="1"/>
    <s v="Moderate"/>
    <n v="1"/>
  </r>
  <r>
    <s v="U02313"/>
    <n v="26"/>
    <x v="1"/>
    <s v="Male"/>
    <n v="8.7100000000000009"/>
    <n v="4.34"/>
    <n v="1.0900000000000001"/>
    <n v="1.34"/>
    <n v="7.41"/>
    <n v="5.43"/>
    <n v="1.9800000000000004"/>
    <n v="195"/>
    <n v="91"/>
    <n v="10.44776119402985"/>
    <n v="11.58"/>
    <s v="Medium"/>
    <x v="1"/>
    <s v="Moderate"/>
    <n v="1"/>
  </r>
  <r>
    <s v="U02314"/>
    <n v="23"/>
    <x v="0"/>
    <s v="Male"/>
    <n v="6.34"/>
    <n v="2.5499999999999998"/>
    <n v="0.35"/>
    <n v="2.2599999999999998"/>
    <n v="6.8"/>
    <n v="2.9"/>
    <n v="3.9"/>
    <n v="228"/>
    <n v="24"/>
    <n v="3.7854889589905363"/>
    <n v="9.19"/>
    <s v="High"/>
    <x v="0"/>
    <s v="Mild"/>
    <n v="0"/>
  </r>
  <r>
    <s v="U02315"/>
    <n v="29"/>
    <x v="1"/>
    <s v="Other"/>
    <n v="11.13"/>
    <n v="2.42"/>
    <n v="2.97"/>
    <n v="4.51"/>
    <n v="5.9"/>
    <n v="5.3900000000000006"/>
    <n v="0.50999999999999979"/>
    <n v="85"/>
    <n v="32"/>
    <n v="2.8751123090745732"/>
    <n v="13.17"/>
    <s v="Medium"/>
    <x v="0"/>
    <s v="Severe"/>
    <n v="1"/>
  </r>
  <r>
    <s v="U02316"/>
    <n v="33"/>
    <x v="1"/>
    <s v="Female"/>
    <n v="10.72"/>
    <n v="2.23"/>
    <n v="1.98"/>
    <n v="1.17"/>
    <n v="8.69"/>
    <n v="4.21"/>
    <n v="4.4799999999999995"/>
    <n v="130"/>
    <n v="74"/>
    <n v="6.9029850746268648"/>
    <n v="11.65"/>
    <s v="High"/>
    <x v="0"/>
    <s v="Severe"/>
    <n v="1"/>
  </r>
  <r>
    <s v="U02317"/>
    <n v="25"/>
    <x v="0"/>
    <s v="Female"/>
    <n v="3.16"/>
    <n v="4.8099999999999996"/>
    <n v="0.48"/>
    <n v="2.76"/>
    <n v="8.3000000000000007"/>
    <n v="5.2899999999999991"/>
    <n v="3.0100000000000016"/>
    <n v="39"/>
    <n v="152"/>
    <n v="48.101265822784811"/>
    <n v="5.3"/>
    <s v="High"/>
    <x v="1"/>
    <s v="Moderate"/>
    <n v="1"/>
  </r>
  <r>
    <s v="U02318"/>
    <n v="22"/>
    <x v="0"/>
    <s v="Other"/>
    <n v="3.08"/>
    <n v="4.79"/>
    <n v="1.83"/>
    <n v="5.67"/>
    <n v="5.91"/>
    <n v="6.62"/>
    <n v="-0.71"/>
    <n v="94"/>
    <n v="54"/>
    <n v="17.532467532467532"/>
    <n v="3.72"/>
    <s v="High"/>
    <x v="1"/>
    <s v="Severe"/>
    <n v="1"/>
  </r>
  <r>
    <s v="U02319"/>
    <n v="31"/>
    <x v="1"/>
    <s v="Male"/>
    <n v="8.36"/>
    <n v="3.03"/>
    <n v="0.31"/>
    <n v="1.54"/>
    <n v="5.47"/>
    <n v="3.34"/>
    <n v="2.13"/>
    <n v="128"/>
    <n v="21"/>
    <n v="2.5119617224880386"/>
    <n v="11.14"/>
    <s v="High"/>
    <x v="0"/>
    <s v="Moderate"/>
    <n v="1"/>
  </r>
  <r>
    <s v="U02320"/>
    <n v="19"/>
    <x v="0"/>
    <s v="Male"/>
    <n v="3.71"/>
    <n v="2.06"/>
    <n v="3.02"/>
    <n v="4.53"/>
    <n v="8.32"/>
    <n v="5.08"/>
    <n v="3.24"/>
    <n v="207"/>
    <n v="70"/>
    <n v="18.867924528301888"/>
    <n v="5.71"/>
    <s v="Medium"/>
    <x v="0"/>
    <s v="None"/>
    <n v="0"/>
  </r>
  <r>
    <s v="U02321"/>
    <n v="26"/>
    <x v="1"/>
    <s v="Male"/>
    <n v="10.19"/>
    <n v="5.43"/>
    <n v="2.63"/>
    <n v="2.62"/>
    <n v="5.59"/>
    <n v="8.0599999999999987"/>
    <n v="-2.4699999999999989"/>
    <n v="153"/>
    <n v="44"/>
    <n v="4.3179587831207069"/>
    <n v="11.71"/>
    <s v="High"/>
    <x v="1"/>
    <s v="Severe"/>
    <n v="1"/>
  </r>
  <r>
    <s v="U02322"/>
    <n v="34"/>
    <x v="1"/>
    <s v="Other"/>
    <n v="10.36"/>
    <n v="2.44"/>
    <n v="1.68"/>
    <n v="3.78"/>
    <n v="8.9700000000000006"/>
    <n v="4.12"/>
    <n v="4.8500000000000005"/>
    <n v="180"/>
    <n v="24"/>
    <n v="2.3166023166023169"/>
    <n v="12.51"/>
    <s v="Medium"/>
    <x v="1"/>
    <s v="Severe"/>
    <n v="1"/>
  </r>
  <r>
    <s v="U02323"/>
    <n v="35"/>
    <x v="1"/>
    <s v="Female"/>
    <n v="9.83"/>
    <n v="2.59"/>
    <n v="0.7"/>
    <n v="0.69"/>
    <n v="6.66"/>
    <n v="3.29"/>
    <n v="3.37"/>
    <n v="59"/>
    <n v="139"/>
    <n v="14.140386571719226"/>
    <n v="10.72"/>
    <s v="Low"/>
    <x v="0"/>
    <s v="Severe"/>
    <n v="1"/>
  </r>
  <r>
    <s v="U02324"/>
    <n v="22"/>
    <x v="0"/>
    <s v="Other"/>
    <n v="8.69"/>
    <n v="3.02"/>
    <n v="1.41"/>
    <n v="2.0499999999999998"/>
    <n v="6.6"/>
    <n v="4.43"/>
    <n v="2.17"/>
    <n v="77"/>
    <n v="22"/>
    <n v="2.5316455696202533"/>
    <n v="11.59"/>
    <s v="Low"/>
    <x v="0"/>
    <s v="Severe"/>
    <n v="1"/>
  </r>
  <r>
    <s v="U02325"/>
    <n v="32"/>
    <x v="1"/>
    <s v="Female"/>
    <n v="11.57"/>
    <n v="3.36"/>
    <n v="2.39"/>
    <n v="3.96"/>
    <n v="7.06"/>
    <n v="5.75"/>
    <n v="1.3099999999999996"/>
    <n v="46"/>
    <n v="179"/>
    <n v="15.47104580812446"/>
    <n v="12.71"/>
    <s v="Medium"/>
    <x v="0"/>
    <s v="Severe"/>
    <n v="1"/>
  </r>
  <r>
    <s v="U02326"/>
    <n v="20"/>
    <x v="0"/>
    <s v="Male"/>
    <n v="5.34"/>
    <n v="3.14"/>
    <n v="2.2599999999999998"/>
    <n v="5.69"/>
    <n v="6.21"/>
    <n v="5.4"/>
    <n v="0.80999999999999961"/>
    <n v="151"/>
    <n v="121"/>
    <n v="22.659176029962548"/>
    <n v="6.96"/>
    <s v="Low"/>
    <x v="1"/>
    <s v="Mild"/>
    <n v="0"/>
  </r>
  <r>
    <s v="U02327"/>
    <n v="20"/>
    <x v="0"/>
    <s v="Other"/>
    <n v="6.82"/>
    <n v="2.4500000000000002"/>
    <n v="0.18"/>
    <n v="4.18"/>
    <n v="8.08"/>
    <n v="2.6300000000000003"/>
    <n v="5.4499999999999993"/>
    <n v="230"/>
    <n v="117"/>
    <n v="17.15542521994135"/>
    <n v="7.84"/>
    <s v="Medium"/>
    <x v="0"/>
    <s v="Mild"/>
    <n v="0"/>
  </r>
  <r>
    <s v="U02328"/>
    <n v="19"/>
    <x v="0"/>
    <s v="Male"/>
    <n v="11.24"/>
    <n v="4.1100000000000003"/>
    <n v="0.84"/>
    <n v="5.63"/>
    <n v="4.57"/>
    <n v="4.95"/>
    <n v="-0.37999999999999989"/>
    <n v="28"/>
    <n v="49"/>
    <n v="4.3594306049822062"/>
    <n v="12.61"/>
    <s v="Medium"/>
    <x v="1"/>
    <s v="Severe"/>
    <n v="1"/>
  </r>
  <r>
    <s v="U02329"/>
    <n v="25"/>
    <x v="0"/>
    <s v="Other"/>
    <n v="9.93"/>
    <n v="4.37"/>
    <n v="1.93"/>
    <n v="1.83"/>
    <n v="7.55"/>
    <n v="6.3"/>
    <n v="1.25"/>
    <n v="45"/>
    <n v="111"/>
    <n v="11.178247734138973"/>
    <n v="11.67"/>
    <s v="High"/>
    <x v="1"/>
    <s v="Moderate"/>
    <n v="1"/>
  </r>
  <r>
    <s v="U02330"/>
    <n v="23"/>
    <x v="0"/>
    <s v="Female"/>
    <n v="10.56"/>
    <n v="1.0900000000000001"/>
    <n v="1.1299999999999999"/>
    <n v="3.14"/>
    <n v="5.19"/>
    <n v="2.2199999999999998"/>
    <n v="2.9700000000000006"/>
    <n v="238"/>
    <n v="41"/>
    <n v="3.8825757575757573"/>
    <n v="11.42"/>
    <s v="High"/>
    <x v="0"/>
    <s v="Moderate"/>
    <n v="1"/>
  </r>
  <r>
    <s v="U02331"/>
    <n v="27"/>
    <x v="1"/>
    <s v="Other"/>
    <n v="6.03"/>
    <n v="0.63"/>
    <n v="0.23"/>
    <n v="2.38"/>
    <n v="7.15"/>
    <n v="0.86"/>
    <n v="6.29"/>
    <n v="28"/>
    <n v="144"/>
    <n v="23.880597014925371"/>
    <n v="9.01"/>
    <s v="High"/>
    <x v="0"/>
    <s v="Mild"/>
    <n v="0"/>
  </r>
  <r>
    <s v="U02332"/>
    <n v="33"/>
    <x v="1"/>
    <s v="Other"/>
    <n v="6.61"/>
    <n v="3.02"/>
    <n v="2.08"/>
    <n v="3.13"/>
    <n v="5.89"/>
    <n v="5.0999999999999996"/>
    <n v="0.79"/>
    <n v="44"/>
    <n v="115"/>
    <n v="17.397881996974281"/>
    <n v="7.65"/>
    <s v="Low"/>
    <x v="1"/>
    <s v="Mild"/>
    <n v="0"/>
  </r>
  <r>
    <s v="U02333"/>
    <n v="25"/>
    <x v="0"/>
    <s v="Other"/>
    <n v="9.9499999999999993"/>
    <n v="0.83"/>
    <n v="0.12"/>
    <n v="0.94"/>
    <n v="5.51"/>
    <n v="0.95"/>
    <n v="4.5599999999999996"/>
    <n v="60"/>
    <n v="172"/>
    <n v="17.286432160804022"/>
    <n v="11.22"/>
    <s v="Low"/>
    <x v="0"/>
    <s v="Severe"/>
    <n v="1"/>
  </r>
  <r>
    <s v="U02334"/>
    <n v="26"/>
    <x v="1"/>
    <s v="Female"/>
    <n v="3.96"/>
    <n v="5.95"/>
    <n v="2.27"/>
    <n v="4.04"/>
    <n v="5.91"/>
    <n v="8.2200000000000006"/>
    <n v="-2.3100000000000005"/>
    <n v="89"/>
    <n v="120"/>
    <n v="30.303030303030305"/>
    <n v="6.35"/>
    <s v="Low"/>
    <x v="1"/>
    <s v="Moderate"/>
    <n v="1"/>
  </r>
  <r>
    <s v="U02335"/>
    <n v="21"/>
    <x v="0"/>
    <s v="Male"/>
    <n v="7.7"/>
    <n v="4.8899999999999997"/>
    <n v="0.63"/>
    <n v="2.35"/>
    <n v="6.54"/>
    <n v="5.52"/>
    <n v="1.0200000000000005"/>
    <n v="103"/>
    <n v="176"/>
    <n v="22.857142857142858"/>
    <n v="9.2100000000000009"/>
    <s v="Low"/>
    <x v="0"/>
    <s v="Moderate"/>
    <n v="1"/>
  </r>
  <r>
    <s v="U02336"/>
    <n v="19"/>
    <x v="0"/>
    <s v="Female"/>
    <n v="4.17"/>
    <n v="5.43"/>
    <n v="1.1499999999999999"/>
    <n v="2.5499999999999998"/>
    <n v="7.85"/>
    <n v="6.58"/>
    <n v="1.2699999999999996"/>
    <n v="135"/>
    <n v="41"/>
    <n v="9.8321342925659483"/>
    <n v="5.13"/>
    <s v="Low"/>
    <x v="1"/>
    <s v="Moderate"/>
    <n v="1"/>
  </r>
  <r>
    <s v="U02337"/>
    <n v="21"/>
    <x v="0"/>
    <s v="Other"/>
    <n v="11.31"/>
    <n v="5.18"/>
    <n v="0.66"/>
    <n v="5.24"/>
    <n v="8.4700000000000006"/>
    <n v="5.84"/>
    <n v="2.6300000000000008"/>
    <n v="23"/>
    <n v="101"/>
    <n v="8.9301503094606538"/>
    <n v="11.98"/>
    <s v="Medium"/>
    <x v="1"/>
    <s v="Moderate"/>
    <n v="1"/>
  </r>
  <r>
    <s v="U02338"/>
    <n v="35"/>
    <x v="1"/>
    <s v="Male"/>
    <n v="10.210000000000001"/>
    <n v="5.17"/>
    <n v="0.87"/>
    <n v="1.2"/>
    <n v="6.87"/>
    <n v="6.04"/>
    <n v="0.83000000000000007"/>
    <n v="95"/>
    <n v="85"/>
    <n v="8.3251714005876583"/>
    <n v="11.92"/>
    <s v="High"/>
    <x v="0"/>
    <s v="Severe"/>
    <n v="1"/>
  </r>
  <r>
    <s v="U02339"/>
    <n v="31"/>
    <x v="1"/>
    <s v="Male"/>
    <n v="3.75"/>
    <n v="1.27"/>
    <n v="1.56"/>
    <n v="2.2799999999999998"/>
    <n v="6.98"/>
    <n v="2.83"/>
    <n v="4.1500000000000004"/>
    <n v="227"/>
    <n v="87"/>
    <n v="23.2"/>
    <n v="5.01"/>
    <s v="Low"/>
    <x v="0"/>
    <s v="None"/>
    <n v="0"/>
  </r>
  <r>
    <s v="U02340"/>
    <n v="26"/>
    <x v="1"/>
    <s v="Female"/>
    <n v="9.25"/>
    <n v="1.32"/>
    <n v="2.15"/>
    <n v="5.0999999999999996"/>
    <n v="5.36"/>
    <n v="3.4699999999999998"/>
    <n v="1.8900000000000006"/>
    <n v="38"/>
    <n v="77"/>
    <n v="8.3243243243243246"/>
    <n v="11.92"/>
    <s v="Low"/>
    <x v="1"/>
    <s v="Moderate"/>
    <n v="1"/>
  </r>
  <r>
    <s v="U02341"/>
    <n v="29"/>
    <x v="1"/>
    <s v="Male"/>
    <n v="3.37"/>
    <n v="5.69"/>
    <n v="3.35"/>
    <n v="5.29"/>
    <n v="8.61"/>
    <n v="9.0400000000000009"/>
    <n v="-0.43000000000000149"/>
    <n v="28"/>
    <n v="54"/>
    <n v="16.023738872403559"/>
    <n v="4.82"/>
    <s v="Medium"/>
    <x v="0"/>
    <s v="Severe"/>
    <n v="1"/>
  </r>
  <r>
    <s v="U02342"/>
    <n v="25"/>
    <x v="0"/>
    <s v="Other"/>
    <n v="9.0299999999999994"/>
    <n v="2.75"/>
    <n v="1.53"/>
    <n v="0.63"/>
    <n v="6.54"/>
    <n v="4.28"/>
    <n v="2.2599999999999998"/>
    <n v="220"/>
    <n v="38"/>
    <n v="4.2081949058693251"/>
    <n v="11.71"/>
    <s v="High"/>
    <x v="0"/>
    <s v="Moderate"/>
    <n v="1"/>
  </r>
  <r>
    <s v="U02343"/>
    <n v="22"/>
    <x v="0"/>
    <s v="Male"/>
    <n v="9.6"/>
    <n v="5.16"/>
    <n v="1.51"/>
    <n v="4.12"/>
    <n v="7.2"/>
    <n v="6.67"/>
    <n v="0.53000000000000025"/>
    <n v="247"/>
    <n v="92"/>
    <n v="9.5833333333333339"/>
    <n v="11.92"/>
    <s v="Medium"/>
    <x v="0"/>
    <s v="Severe"/>
    <n v="1"/>
  </r>
  <r>
    <s v="U02344"/>
    <n v="19"/>
    <x v="0"/>
    <s v="Male"/>
    <n v="4.9800000000000004"/>
    <n v="0.93"/>
    <n v="0.37"/>
    <n v="4.66"/>
    <n v="6.82"/>
    <n v="1.3"/>
    <n v="5.5200000000000005"/>
    <n v="48"/>
    <n v="158"/>
    <n v="31.726907630522085"/>
    <n v="7.06"/>
    <s v="Medium"/>
    <x v="0"/>
    <s v="Mild"/>
    <n v="0"/>
  </r>
  <r>
    <s v="U02345"/>
    <n v="25"/>
    <x v="0"/>
    <s v="Other"/>
    <n v="4.41"/>
    <n v="4"/>
    <n v="1.78"/>
    <n v="3.73"/>
    <n v="4.51"/>
    <n v="5.78"/>
    <n v="-1.2700000000000005"/>
    <n v="99"/>
    <n v="130"/>
    <n v="29.478458049886619"/>
    <n v="5.01"/>
    <s v="Medium"/>
    <x v="1"/>
    <s v="None"/>
    <n v="0"/>
  </r>
  <r>
    <s v="U02346"/>
    <n v="26"/>
    <x v="1"/>
    <s v="Male"/>
    <n v="10.130000000000001"/>
    <n v="4.9400000000000004"/>
    <n v="3.61"/>
    <n v="2.99"/>
    <n v="5.83"/>
    <n v="8.5500000000000007"/>
    <n v="-2.7200000000000006"/>
    <n v="229"/>
    <n v="143"/>
    <n v="14.116485686080946"/>
    <n v="11.78"/>
    <s v="Low"/>
    <x v="0"/>
    <s v="Moderate"/>
    <n v="1"/>
  </r>
  <r>
    <s v="U02347"/>
    <n v="21"/>
    <x v="0"/>
    <s v="Male"/>
    <n v="5.36"/>
    <n v="4.9400000000000004"/>
    <n v="3.05"/>
    <n v="2.64"/>
    <n v="5.92"/>
    <n v="7.99"/>
    <n v="-2.0700000000000003"/>
    <n v="52"/>
    <n v="54"/>
    <n v="10.074626865671641"/>
    <n v="7"/>
    <s v="High"/>
    <x v="1"/>
    <s v="Severe"/>
    <n v="1"/>
  </r>
  <r>
    <s v="U02348"/>
    <n v="32"/>
    <x v="1"/>
    <s v="Other"/>
    <n v="9.5299999999999994"/>
    <n v="0.65"/>
    <n v="0.86"/>
    <n v="5.96"/>
    <n v="6.52"/>
    <n v="1.51"/>
    <n v="5.01"/>
    <n v="86"/>
    <n v="173"/>
    <n v="18.153200419727177"/>
    <n v="11.6"/>
    <s v="High"/>
    <x v="1"/>
    <s v="Moderate"/>
    <n v="1"/>
  </r>
  <r>
    <s v="U02349"/>
    <n v="25"/>
    <x v="0"/>
    <s v="Male"/>
    <n v="5.22"/>
    <n v="1.0900000000000001"/>
    <n v="0.92"/>
    <n v="4.6100000000000003"/>
    <n v="8.99"/>
    <n v="2.0100000000000002"/>
    <n v="6.98"/>
    <n v="93"/>
    <n v="37"/>
    <n v="7.088122605363985"/>
    <n v="6.18"/>
    <s v="High"/>
    <x v="1"/>
    <s v="Mild"/>
    <n v="0"/>
  </r>
  <r>
    <s v="U02350"/>
    <n v="18"/>
    <x v="0"/>
    <s v="Female"/>
    <n v="10.5"/>
    <n v="0.59"/>
    <n v="0.67"/>
    <n v="4.67"/>
    <n v="6.53"/>
    <n v="1.26"/>
    <n v="5.2700000000000005"/>
    <n v="79"/>
    <n v="31"/>
    <n v="2.9523809523809526"/>
    <n v="12.76"/>
    <s v="High"/>
    <x v="0"/>
    <s v="Severe"/>
    <n v="1"/>
  </r>
  <r>
    <s v="U02351"/>
    <n v="30"/>
    <x v="1"/>
    <s v="Female"/>
    <n v="5.17"/>
    <n v="4.2699999999999996"/>
    <n v="0.14000000000000001"/>
    <n v="0.65"/>
    <n v="6.9"/>
    <n v="4.4099999999999993"/>
    <n v="2.4900000000000011"/>
    <n v="123"/>
    <n v="179"/>
    <n v="34.622823984526114"/>
    <n v="6.5"/>
    <s v="Medium"/>
    <x v="0"/>
    <s v="Moderate"/>
    <n v="1"/>
  </r>
  <r>
    <s v="U02352"/>
    <n v="25"/>
    <x v="0"/>
    <s v="Other"/>
    <n v="6.57"/>
    <n v="2.64"/>
    <n v="1.1499999999999999"/>
    <n v="0.84"/>
    <n v="6.48"/>
    <n v="3.79"/>
    <n v="2.6900000000000004"/>
    <n v="153"/>
    <n v="117"/>
    <n v="17.80821917808219"/>
    <n v="8.23"/>
    <s v="Medium"/>
    <x v="1"/>
    <s v="Moderate"/>
    <n v="1"/>
  </r>
  <r>
    <s v="U02353"/>
    <n v="26"/>
    <x v="1"/>
    <s v="Male"/>
    <n v="7.65"/>
    <n v="3.07"/>
    <n v="3.59"/>
    <n v="1.86"/>
    <n v="8.14"/>
    <n v="6.66"/>
    <n v="1.4800000000000004"/>
    <n v="26"/>
    <n v="28"/>
    <n v="3.6601307189542482"/>
    <n v="10.45"/>
    <s v="Medium"/>
    <x v="1"/>
    <s v="Mild"/>
    <n v="0"/>
  </r>
  <r>
    <s v="U02354"/>
    <n v="32"/>
    <x v="1"/>
    <s v="Other"/>
    <n v="7.38"/>
    <n v="5.76"/>
    <n v="3.45"/>
    <n v="4.0999999999999996"/>
    <n v="5.91"/>
    <n v="9.2100000000000009"/>
    <n v="-3.3000000000000007"/>
    <n v="99"/>
    <n v="167"/>
    <n v="22.628726287262872"/>
    <n v="8.3699999999999992"/>
    <s v="Low"/>
    <x v="0"/>
    <s v="Severe"/>
    <n v="1"/>
  </r>
  <r>
    <s v="U02355"/>
    <n v="21"/>
    <x v="0"/>
    <s v="Male"/>
    <n v="4"/>
    <n v="5.37"/>
    <n v="1.77"/>
    <n v="3.66"/>
    <n v="7.92"/>
    <n v="7.1400000000000006"/>
    <n v="0.77999999999999936"/>
    <n v="233"/>
    <n v="28"/>
    <n v="7"/>
    <n v="6.98"/>
    <s v="Medium"/>
    <x v="0"/>
    <s v="Moderate"/>
    <n v="1"/>
  </r>
  <r>
    <s v="U02356"/>
    <n v="26"/>
    <x v="1"/>
    <s v="Other"/>
    <n v="5.58"/>
    <n v="0.97"/>
    <n v="3.89"/>
    <n v="2.46"/>
    <n v="8.32"/>
    <n v="4.8600000000000003"/>
    <n v="3.46"/>
    <n v="128"/>
    <n v="129"/>
    <n v="23.118279569892472"/>
    <n v="6.78"/>
    <s v="Low"/>
    <x v="0"/>
    <s v="Mild"/>
    <n v="0"/>
  </r>
  <r>
    <s v="U02357"/>
    <n v="31"/>
    <x v="1"/>
    <s v="Female"/>
    <n v="11.86"/>
    <n v="5.59"/>
    <n v="1.5"/>
    <n v="1.39"/>
    <n v="7.05"/>
    <n v="7.09"/>
    <n v="-4.0000000000000036E-2"/>
    <n v="47"/>
    <n v="137"/>
    <n v="11.551433389544689"/>
    <n v="14.3"/>
    <s v="Low"/>
    <x v="0"/>
    <s v="Moderate"/>
    <n v="1"/>
  </r>
  <r>
    <s v="U02358"/>
    <n v="25"/>
    <x v="0"/>
    <s v="Male"/>
    <n v="11.16"/>
    <n v="5.32"/>
    <n v="3.03"/>
    <n v="2.21"/>
    <n v="7.63"/>
    <n v="8.35"/>
    <n v="-0.71999999999999975"/>
    <n v="169"/>
    <n v="164"/>
    <n v="14.695340501792115"/>
    <n v="12.11"/>
    <s v="High"/>
    <x v="1"/>
    <s v="Severe"/>
    <n v="1"/>
  </r>
  <r>
    <s v="U02359"/>
    <n v="30"/>
    <x v="1"/>
    <s v="Other"/>
    <n v="9.4600000000000009"/>
    <n v="5.76"/>
    <n v="2.4500000000000002"/>
    <n v="4.0599999999999996"/>
    <n v="6.55"/>
    <n v="8.2100000000000009"/>
    <n v="-1.660000000000001"/>
    <n v="46"/>
    <n v="131"/>
    <n v="13.847780126849893"/>
    <n v="10.5"/>
    <s v="High"/>
    <x v="1"/>
    <s v="Severe"/>
    <n v="1"/>
  </r>
  <r>
    <s v="U02360"/>
    <n v="22"/>
    <x v="0"/>
    <s v="Other"/>
    <n v="5.46"/>
    <n v="3.22"/>
    <n v="2.89"/>
    <n v="5.61"/>
    <n v="5.38"/>
    <n v="6.11"/>
    <n v="-0.73000000000000043"/>
    <n v="211"/>
    <n v="158"/>
    <n v="28.937728937728938"/>
    <n v="8.02"/>
    <s v="High"/>
    <x v="1"/>
    <s v="Mild"/>
    <n v="0"/>
  </r>
  <r>
    <s v="U02361"/>
    <n v="25"/>
    <x v="0"/>
    <s v="Other"/>
    <n v="10.52"/>
    <n v="1.34"/>
    <n v="1.92"/>
    <n v="4.97"/>
    <n v="6.99"/>
    <n v="3.26"/>
    <n v="3.7300000000000004"/>
    <n v="189"/>
    <n v="38"/>
    <n v="3.6121673003802282"/>
    <n v="11.67"/>
    <s v="Low"/>
    <x v="0"/>
    <s v="Severe"/>
    <n v="1"/>
  </r>
  <r>
    <s v="U02362"/>
    <n v="24"/>
    <x v="0"/>
    <s v="Male"/>
    <n v="10.119999999999999"/>
    <n v="5.42"/>
    <n v="1.93"/>
    <n v="3.85"/>
    <n v="6.48"/>
    <n v="7.35"/>
    <n v="-0.86999999999999922"/>
    <n v="28"/>
    <n v="125"/>
    <n v="12.351778656126482"/>
    <n v="10.63"/>
    <s v="Medium"/>
    <x v="0"/>
    <s v="Severe"/>
    <n v="1"/>
  </r>
  <r>
    <s v="U02363"/>
    <n v="28"/>
    <x v="1"/>
    <s v="Female"/>
    <n v="7.16"/>
    <n v="1.19"/>
    <n v="3.52"/>
    <n v="1.17"/>
    <n v="5.1100000000000003"/>
    <n v="4.71"/>
    <n v="0.40000000000000036"/>
    <n v="26"/>
    <n v="115"/>
    <n v="16.061452513966479"/>
    <n v="9.4"/>
    <s v="High"/>
    <x v="0"/>
    <s v="Moderate"/>
    <n v="1"/>
  </r>
  <r>
    <s v="U02364"/>
    <n v="30"/>
    <x v="1"/>
    <s v="Female"/>
    <n v="5.72"/>
    <n v="1.65"/>
    <n v="2.37"/>
    <n v="4.32"/>
    <n v="6.52"/>
    <n v="4.0199999999999996"/>
    <n v="2.5"/>
    <n v="46"/>
    <n v="90"/>
    <n v="15.734265734265735"/>
    <n v="7.88"/>
    <s v="High"/>
    <x v="1"/>
    <s v="Mild"/>
    <n v="0"/>
  </r>
  <r>
    <s v="U02365"/>
    <n v="18"/>
    <x v="0"/>
    <s v="Female"/>
    <n v="10.62"/>
    <n v="1.77"/>
    <n v="2.87"/>
    <n v="1.88"/>
    <n v="5.0999999999999996"/>
    <n v="4.6400000000000006"/>
    <n v="0.45999999999999908"/>
    <n v="198"/>
    <n v="40"/>
    <n v="3.7664783427495294"/>
    <n v="12.93"/>
    <s v="Medium"/>
    <x v="1"/>
    <s v="Moderate"/>
    <n v="1"/>
  </r>
  <r>
    <s v="U02366"/>
    <n v="28"/>
    <x v="1"/>
    <s v="Male"/>
    <n v="4.1399999999999997"/>
    <n v="5.09"/>
    <n v="2.59"/>
    <n v="2.31"/>
    <n v="7.3"/>
    <n v="7.68"/>
    <n v="-0.37999999999999989"/>
    <n v="64"/>
    <n v="114"/>
    <n v="27.536231884057973"/>
    <n v="7.1"/>
    <s v="Low"/>
    <x v="0"/>
    <s v="Moderate"/>
    <n v="1"/>
  </r>
  <r>
    <s v="U02367"/>
    <n v="19"/>
    <x v="0"/>
    <s v="Male"/>
    <n v="3.75"/>
    <n v="2.2999999999999998"/>
    <n v="0.3"/>
    <n v="0.89"/>
    <n v="7.13"/>
    <n v="2.5999999999999996"/>
    <n v="4.53"/>
    <n v="69"/>
    <n v="158"/>
    <n v="42.133333333333333"/>
    <n v="4.8899999999999997"/>
    <s v="Medium"/>
    <x v="0"/>
    <s v="None"/>
    <n v="0"/>
  </r>
  <r>
    <s v="U02368"/>
    <n v="25"/>
    <x v="0"/>
    <s v="Female"/>
    <n v="3.01"/>
    <n v="4.2"/>
    <n v="2.2200000000000002"/>
    <n v="1.27"/>
    <n v="7.94"/>
    <n v="6.42"/>
    <n v="1.5200000000000005"/>
    <n v="155"/>
    <n v="92"/>
    <n v="30.564784053156149"/>
    <n v="5.18"/>
    <s v="Medium"/>
    <x v="0"/>
    <s v="Severe"/>
    <n v="1"/>
  </r>
  <r>
    <s v="U02369"/>
    <n v="22"/>
    <x v="0"/>
    <s v="Female"/>
    <n v="4.7699999999999996"/>
    <n v="5.63"/>
    <n v="0.28999999999999998"/>
    <n v="1.95"/>
    <n v="5.68"/>
    <n v="5.92"/>
    <n v="-0.24000000000000021"/>
    <n v="51"/>
    <n v="141"/>
    <n v="29.559748427672957"/>
    <n v="6.96"/>
    <s v="Medium"/>
    <x v="0"/>
    <s v="Severe"/>
    <n v="1"/>
  </r>
  <r>
    <s v="U02370"/>
    <n v="28"/>
    <x v="1"/>
    <s v="Male"/>
    <n v="9.52"/>
    <n v="0.89"/>
    <n v="0.55000000000000004"/>
    <n v="5.93"/>
    <n v="7.97"/>
    <n v="1.44"/>
    <n v="6.5299999999999994"/>
    <n v="155"/>
    <n v="155"/>
    <n v="16.281512605042018"/>
    <n v="10.36"/>
    <s v="Low"/>
    <x v="0"/>
    <s v="Severe"/>
    <n v="1"/>
  </r>
  <r>
    <s v="U02371"/>
    <n v="20"/>
    <x v="0"/>
    <s v="Male"/>
    <n v="7.74"/>
    <n v="5.91"/>
    <n v="3.29"/>
    <n v="1.17"/>
    <n v="6.23"/>
    <n v="9.1999999999999993"/>
    <n v="-2.9699999999999989"/>
    <n v="183"/>
    <n v="176"/>
    <n v="22.739018087855296"/>
    <n v="9.81"/>
    <s v="High"/>
    <x v="0"/>
    <s v="Moderate"/>
    <n v="1"/>
  </r>
  <r>
    <s v="U02372"/>
    <n v="24"/>
    <x v="0"/>
    <s v="Female"/>
    <n v="6.72"/>
    <n v="4.71"/>
    <n v="2.76"/>
    <n v="2.9"/>
    <n v="5.57"/>
    <n v="7.47"/>
    <n v="-1.8999999999999995"/>
    <n v="149"/>
    <n v="63"/>
    <n v="9.375"/>
    <n v="8.01"/>
    <s v="High"/>
    <x v="0"/>
    <s v="Severe"/>
    <n v="1"/>
  </r>
  <r>
    <s v="U02373"/>
    <n v="31"/>
    <x v="1"/>
    <s v="Male"/>
    <n v="5.47"/>
    <n v="5.0999999999999996"/>
    <n v="0.59"/>
    <n v="4.8"/>
    <n v="7.5"/>
    <n v="5.6899999999999995"/>
    <n v="1.8100000000000005"/>
    <n v="202"/>
    <n v="161"/>
    <n v="29.433272394881172"/>
    <n v="7.81"/>
    <s v="High"/>
    <x v="0"/>
    <s v="Severe"/>
    <n v="1"/>
  </r>
  <r>
    <s v="U02374"/>
    <n v="35"/>
    <x v="1"/>
    <s v="Other"/>
    <n v="4.34"/>
    <n v="5.38"/>
    <n v="3.22"/>
    <n v="4.93"/>
    <n v="8.6"/>
    <n v="8.6"/>
    <n v="0"/>
    <n v="64"/>
    <n v="112"/>
    <n v="25.806451612903228"/>
    <n v="7.06"/>
    <s v="Low"/>
    <x v="1"/>
    <s v="Severe"/>
    <n v="1"/>
  </r>
  <r>
    <s v="U02375"/>
    <n v="28"/>
    <x v="1"/>
    <s v="Other"/>
    <n v="10.61"/>
    <n v="1.41"/>
    <n v="0.75"/>
    <n v="1.52"/>
    <n v="7.27"/>
    <n v="2.16"/>
    <n v="5.1099999999999994"/>
    <n v="214"/>
    <n v="80"/>
    <n v="7.5400565504241284"/>
    <n v="11.76"/>
    <s v="High"/>
    <x v="1"/>
    <s v="Moderate"/>
    <n v="1"/>
  </r>
  <r>
    <s v="U02376"/>
    <n v="31"/>
    <x v="1"/>
    <s v="Female"/>
    <n v="9.9"/>
    <n v="4.51"/>
    <n v="1.74"/>
    <n v="1.1200000000000001"/>
    <n v="8.8699999999999992"/>
    <n v="6.25"/>
    <n v="2.6199999999999992"/>
    <n v="49"/>
    <n v="34"/>
    <n v="3.4343434343434343"/>
    <n v="11.17"/>
    <s v="Low"/>
    <x v="0"/>
    <s v="Moderate"/>
    <n v="1"/>
  </r>
  <r>
    <s v="U02377"/>
    <n v="26"/>
    <x v="1"/>
    <s v="Other"/>
    <n v="3.22"/>
    <n v="4.3899999999999997"/>
    <n v="0.1"/>
    <n v="3.59"/>
    <n v="6.66"/>
    <n v="4.4899999999999993"/>
    <n v="2.1700000000000008"/>
    <n v="235"/>
    <n v="100"/>
    <n v="31.05590062111801"/>
    <n v="4.51"/>
    <s v="Medium"/>
    <x v="0"/>
    <s v="Severe"/>
    <n v="1"/>
  </r>
  <r>
    <s v="U02378"/>
    <n v="23"/>
    <x v="0"/>
    <s v="Male"/>
    <n v="10.02"/>
    <n v="3.42"/>
    <n v="3.72"/>
    <n v="0.79"/>
    <n v="8.65"/>
    <n v="7.1400000000000006"/>
    <n v="1.5099999999999998"/>
    <n v="167"/>
    <n v="40"/>
    <n v="3.9920159680638725"/>
    <n v="12.24"/>
    <s v="Low"/>
    <x v="1"/>
    <s v="Severe"/>
    <n v="1"/>
  </r>
  <r>
    <s v="U02379"/>
    <n v="32"/>
    <x v="1"/>
    <s v="Other"/>
    <n v="4.51"/>
    <n v="2.77"/>
    <n v="3.55"/>
    <n v="5.82"/>
    <n v="6.28"/>
    <n v="6.32"/>
    <n v="-4.0000000000000036E-2"/>
    <n v="25"/>
    <n v="70"/>
    <n v="15.521064301552107"/>
    <n v="5.37"/>
    <s v="Medium"/>
    <x v="1"/>
    <s v="None"/>
    <n v="0"/>
  </r>
  <r>
    <s v="U02380"/>
    <n v="18"/>
    <x v="0"/>
    <s v="Female"/>
    <n v="4.58"/>
    <n v="2.2599999999999998"/>
    <n v="2.63"/>
    <n v="3.74"/>
    <n v="8.7799999999999994"/>
    <n v="4.8899999999999997"/>
    <n v="3.8899999999999997"/>
    <n v="139"/>
    <n v="73"/>
    <n v="15.93886462882096"/>
    <n v="6.88"/>
    <s v="High"/>
    <x v="0"/>
    <s v="Mild"/>
    <n v="0"/>
  </r>
  <r>
    <s v="U02381"/>
    <n v="28"/>
    <x v="1"/>
    <s v="Other"/>
    <n v="9.8699999999999992"/>
    <n v="0.87"/>
    <n v="3.85"/>
    <n v="4.99"/>
    <n v="5.65"/>
    <n v="4.72"/>
    <n v="0.9300000000000006"/>
    <n v="135"/>
    <n v="83"/>
    <n v="8.4093211752786221"/>
    <n v="12.08"/>
    <s v="Low"/>
    <x v="0"/>
    <s v="Severe"/>
    <n v="1"/>
  </r>
  <r>
    <s v="U02382"/>
    <n v="24"/>
    <x v="0"/>
    <s v="Male"/>
    <n v="11.89"/>
    <n v="5.8"/>
    <n v="1.82"/>
    <n v="1.7"/>
    <n v="6.87"/>
    <n v="7.62"/>
    <n v="-0.75"/>
    <n v="57"/>
    <n v="105"/>
    <n v="8.8309503784693018"/>
    <n v="13.37"/>
    <s v="High"/>
    <x v="1"/>
    <s v="Severe"/>
    <n v="1"/>
  </r>
  <r>
    <s v="U02383"/>
    <n v="21"/>
    <x v="0"/>
    <s v="Male"/>
    <n v="4.4400000000000004"/>
    <n v="5.71"/>
    <n v="1.17"/>
    <n v="5.18"/>
    <n v="5.42"/>
    <n v="6.88"/>
    <n v="-1.46"/>
    <n v="27"/>
    <n v="18"/>
    <n v="4.0540540540540535"/>
    <n v="6.3"/>
    <s v="Medium"/>
    <x v="1"/>
    <s v="Moderate"/>
    <n v="1"/>
  </r>
  <r>
    <s v="U02384"/>
    <n v="34"/>
    <x v="1"/>
    <s v="Female"/>
    <n v="9.2899999999999991"/>
    <n v="3.68"/>
    <n v="0.66"/>
    <n v="1.89"/>
    <n v="7.37"/>
    <n v="4.34"/>
    <n v="3.0300000000000002"/>
    <n v="55"/>
    <n v="145"/>
    <n v="15.608180839612489"/>
    <n v="10.96"/>
    <s v="Low"/>
    <x v="0"/>
    <s v="Moderate"/>
    <n v="1"/>
  </r>
  <r>
    <s v="U02385"/>
    <n v="34"/>
    <x v="1"/>
    <s v="Female"/>
    <n v="7.72"/>
    <n v="0.96"/>
    <n v="2.5499999999999998"/>
    <n v="1.76"/>
    <n v="6.42"/>
    <n v="3.51"/>
    <n v="2.91"/>
    <n v="110"/>
    <n v="89"/>
    <n v="11.528497409326425"/>
    <n v="9.58"/>
    <s v="Low"/>
    <x v="0"/>
    <s v="Mild"/>
    <n v="0"/>
  </r>
  <r>
    <s v="U02386"/>
    <n v="22"/>
    <x v="0"/>
    <s v="Female"/>
    <n v="3.06"/>
    <n v="3.89"/>
    <n v="3.38"/>
    <n v="3.53"/>
    <n v="5.12"/>
    <n v="7.27"/>
    <n v="-2.1499999999999995"/>
    <n v="140"/>
    <n v="79"/>
    <n v="25.816993464052288"/>
    <n v="5.63"/>
    <s v="Low"/>
    <x v="1"/>
    <s v="None"/>
    <n v="0"/>
  </r>
  <r>
    <s v="U02387"/>
    <n v="31"/>
    <x v="1"/>
    <s v="Female"/>
    <n v="9.86"/>
    <n v="1.65"/>
    <n v="1.58"/>
    <n v="0.86"/>
    <n v="7.31"/>
    <n v="3.23"/>
    <n v="4.08"/>
    <n v="207"/>
    <n v="98"/>
    <n v="9.939148073022313"/>
    <n v="11.24"/>
    <s v="Low"/>
    <x v="0"/>
    <s v="Moderate"/>
    <n v="1"/>
  </r>
  <r>
    <s v="U02388"/>
    <n v="20"/>
    <x v="0"/>
    <s v="Male"/>
    <n v="3.29"/>
    <n v="1.1299999999999999"/>
    <n v="1.21"/>
    <n v="3.46"/>
    <n v="5.65"/>
    <n v="2.34"/>
    <n v="3.3100000000000005"/>
    <n v="52"/>
    <n v="47"/>
    <n v="14.285714285714285"/>
    <n v="4.8600000000000003"/>
    <s v="Low"/>
    <x v="0"/>
    <s v="None"/>
    <n v="0"/>
  </r>
  <r>
    <s v="U02389"/>
    <n v="24"/>
    <x v="0"/>
    <s v="Other"/>
    <n v="6.77"/>
    <n v="5.98"/>
    <n v="0.54"/>
    <n v="1.82"/>
    <n v="4.67"/>
    <n v="6.5200000000000005"/>
    <n v="-1.8500000000000005"/>
    <n v="210"/>
    <n v="150"/>
    <n v="22.156573116691288"/>
    <n v="7.85"/>
    <s v="High"/>
    <x v="0"/>
    <s v="Severe"/>
    <n v="1"/>
  </r>
  <r>
    <s v="U02390"/>
    <n v="22"/>
    <x v="0"/>
    <s v="Other"/>
    <n v="10.89"/>
    <n v="4.0199999999999996"/>
    <n v="0.79"/>
    <n v="3.01"/>
    <n v="8.1300000000000008"/>
    <n v="4.8099999999999996"/>
    <n v="3.3200000000000012"/>
    <n v="167"/>
    <n v="44"/>
    <n v="4.0404040404040398"/>
    <n v="13.84"/>
    <s v="High"/>
    <x v="0"/>
    <s v="Moderate"/>
    <n v="1"/>
  </r>
  <r>
    <s v="U02391"/>
    <n v="21"/>
    <x v="0"/>
    <s v="Male"/>
    <n v="10.84"/>
    <n v="4.4000000000000004"/>
    <n v="0.88"/>
    <n v="2.82"/>
    <n v="8.5500000000000007"/>
    <n v="5.28"/>
    <n v="3.2700000000000005"/>
    <n v="129"/>
    <n v="171"/>
    <n v="15.77490774907749"/>
    <n v="12.3"/>
    <s v="High"/>
    <x v="1"/>
    <s v="Severe"/>
    <n v="1"/>
  </r>
  <r>
    <s v="U02392"/>
    <n v="25"/>
    <x v="0"/>
    <s v="Male"/>
    <n v="4.8600000000000003"/>
    <n v="0.51"/>
    <n v="1.5"/>
    <n v="5.5"/>
    <n v="4.79"/>
    <n v="2.0099999999999998"/>
    <n v="2.7800000000000002"/>
    <n v="24"/>
    <n v="114"/>
    <n v="23.456790123456788"/>
    <n v="5.61"/>
    <s v="Medium"/>
    <x v="1"/>
    <s v="Mild"/>
    <n v="0"/>
  </r>
  <r>
    <s v="U02393"/>
    <n v="18"/>
    <x v="0"/>
    <s v="Other"/>
    <n v="9.17"/>
    <n v="2.08"/>
    <n v="3.16"/>
    <n v="2.3199999999999998"/>
    <n v="4.62"/>
    <n v="5.24"/>
    <n v="-0.62000000000000011"/>
    <n v="104"/>
    <n v="39"/>
    <n v="4.2529989094874594"/>
    <n v="10.89"/>
    <s v="Medium"/>
    <x v="0"/>
    <s v="Severe"/>
    <n v="1"/>
  </r>
  <r>
    <s v="U02394"/>
    <n v="23"/>
    <x v="0"/>
    <s v="Other"/>
    <n v="7.64"/>
    <n v="3.72"/>
    <n v="1.18"/>
    <n v="1.1499999999999999"/>
    <n v="4.53"/>
    <n v="4.9000000000000004"/>
    <n v="-0.37000000000000011"/>
    <n v="229"/>
    <n v="19"/>
    <n v="2.4869109947643979"/>
    <n v="9.7799999999999994"/>
    <s v="Medium"/>
    <x v="1"/>
    <s v="Mild"/>
    <n v="0"/>
  </r>
  <r>
    <s v="U02395"/>
    <n v="24"/>
    <x v="0"/>
    <s v="Other"/>
    <n v="4.0999999999999996"/>
    <n v="5.0999999999999996"/>
    <n v="2.83"/>
    <n v="2.5499999999999998"/>
    <n v="7.64"/>
    <n v="7.93"/>
    <n v="-0.29000000000000004"/>
    <n v="198"/>
    <n v="56"/>
    <n v="13.658536585365855"/>
    <n v="4.93"/>
    <s v="High"/>
    <x v="0"/>
    <s v="Severe"/>
    <n v="1"/>
  </r>
  <r>
    <s v="U02396"/>
    <n v="35"/>
    <x v="1"/>
    <s v="Female"/>
    <n v="4.74"/>
    <n v="3.01"/>
    <n v="1.78"/>
    <n v="2.17"/>
    <n v="6.07"/>
    <n v="4.79"/>
    <n v="1.2800000000000002"/>
    <n v="89"/>
    <n v="29"/>
    <n v="6.1181434599156113"/>
    <n v="7.63"/>
    <s v="High"/>
    <x v="1"/>
    <s v="Mild"/>
    <n v="0"/>
  </r>
  <r>
    <s v="U02397"/>
    <n v="23"/>
    <x v="0"/>
    <s v="Female"/>
    <n v="11.45"/>
    <n v="4.5999999999999996"/>
    <n v="2.71"/>
    <n v="3.78"/>
    <n v="4.71"/>
    <n v="7.31"/>
    <n v="-2.5999999999999996"/>
    <n v="47"/>
    <n v="37"/>
    <n v="3.2314410480349345"/>
    <n v="12.24"/>
    <s v="Medium"/>
    <x v="0"/>
    <s v="Severe"/>
    <n v="1"/>
  </r>
  <r>
    <s v="U02398"/>
    <n v="34"/>
    <x v="1"/>
    <s v="Other"/>
    <n v="9.17"/>
    <n v="5.09"/>
    <n v="1.85"/>
    <n v="4.37"/>
    <n v="6.98"/>
    <n v="6.9399999999999995"/>
    <n v="4.0000000000000924E-2"/>
    <n v="65"/>
    <n v="117"/>
    <n v="12.758996728462378"/>
    <n v="9.77"/>
    <s v="Low"/>
    <x v="1"/>
    <s v="Severe"/>
    <n v="1"/>
  </r>
  <r>
    <s v="U02399"/>
    <n v="18"/>
    <x v="0"/>
    <s v="Other"/>
    <n v="11.72"/>
    <n v="0.61"/>
    <n v="3.63"/>
    <n v="2.4700000000000002"/>
    <n v="8.56"/>
    <n v="4.24"/>
    <n v="4.32"/>
    <n v="248"/>
    <n v="144"/>
    <n v="12.286689419795222"/>
    <n v="12.24"/>
    <s v="High"/>
    <x v="1"/>
    <s v="Moderate"/>
    <n v="1"/>
  </r>
  <r>
    <s v="U02400"/>
    <n v="31"/>
    <x v="1"/>
    <s v="Other"/>
    <n v="3.61"/>
    <n v="5.39"/>
    <n v="3.37"/>
    <n v="5.05"/>
    <n v="5.09"/>
    <n v="8.76"/>
    <n v="-3.67"/>
    <n v="175"/>
    <n v="71"/>
    <n v="19.667590027700832"/>
    <n v="5.03"/>
    <s v="High"/>
    <x v="1"/>
    <s v="Severe"/>
    <n v="1"/>
  </r>
  <r>
    <s v="U02401"/>
    <n v="29"/>
    <x v="1"/>
    <s v="Other"/>
    <n v="8.3699999999999992"/>
    <n v="1.5"/>
    <n v="1.3"/>
    <n v="4.8600000000000003"/>
    <n v="7.04"/>
    <n v="2.8"/>
    <n v="4.24"/>
    <n v="133"/>
    <n v="97"/>
    <n v="11.589008363201913"/>
    <n v="9.98"/>
    <s v="High"/>
    <x v="0"/>
    <s v="Moderate"/>
    <n v="1"/>
  </r>
  <r>
    <s v="U02402"/>
    <n v="24"/>
    <x v="0"/>
    <s v="Female"/>
    <n v="10.07"/>
    <n v="5.94"/>
    <n v="3.19"/>
    <n v="1.73"/>
    <n v="7.69"/>
    <n v="9.1300000000000008"/>
    <n v="-1.4400000000000004"/>
    <n v="214"/>
    <n v="99"/>
    <n v="9.8311817279046672"/>
    <n v="11.74"/>
    <s v="Low"/>
    <x v="1"/>
    <s v="Severe"/>
    <n v="1"/>
  </r>
  <r>
    <s v="U02403"/>
    <n v="21"/>
    <x v="0"/>
    <s v="Other"/>
    <n v="3.79"/>
    <n v="2.64"/>
    <n v="2.2000000000000002"/>
    <n v="5.88"/>
    <n v="8.32"/>
    <n v="4.84"/>
    <n v="3.4800000000000004"/>
    <n v="155"/>
    <n v="161"/>
    <n v="42.480211081794195"/>
    <n v="5.45"/>
    <s v="Low"/>
    <x v="0"/>
    <s v="Mild"/>
    <n v="0"/>
  </r>
  <r>
    <s v="U02404"/>
    <n v="23"/>
    <x v="0"/>
    <s v="Female"/>
    <n v="4.63"/>
    <n v="4.7699999999999996"/>
    <n v="0.81"/>
    <n v="4.4000000000000004"/>
    <n v="7.18"/>
    <n v="5.58"/>
    <n v="1.5999999999999996"/>
    <n v="116"/>
    <n v="30"/>
    <n v="6.4794816414686824"/>
    <n v="5.15"/>
    <s v="High"/>
    <x v="0"/>
    <s v="Severe"/>
    <n v="1"/>
  </r>
  <r>
    <s v="U02405"/>
    <n v="31"/>
    <x v="1"/>
    <s v="Female"/>
    <n v="9.1300000000000008"/>
    <n v="0.89"/>
    <n v="2.69"/>
    <n v="4"/>
    <n v="8.5"/>
    <n v="3.58"/>
    <n v="4.92"/>
    <n v="170"/>
    <n v="173"/>
    <n v="18.948521358159912"/>
    <n v="11.43"/>
    <s v="Low"/>
    <x v="1"/>
    <s v="Severe"/>
    <n v="1"/>
  </r>
  <r>
    <s v="U02406"/>
    <n v="21"/>
    <x v="0"/>
    <s v="Male"/>
    <n v="9.66"/>
    <n v="4.6100000000000003"/>
    <n v="2.92"/>
    <n v="3.65"/>
    <n v="7.9"/>
    <n v="7.53"/>
    <n v="0.37000000000000011"/>
    <n v="142"/>
    <n v="162"/>
    <n v="16.770186335403725"/>
    <n v="12.37"/>
    <s v="High"/>
    <x v="0"/>
    <s v="Severe"/>
    <n v="1"/>
  </r>
  <r>
    <s v="U02407"/>
    <n v="28"/>
    <x v="1"/>
    <s v="Other"/>
    <n v="9.26"/>
    <n v="5.64"/>
    <n v="3.65"/>
    <n v="5.21"/>
    <n v="5.49"/>
    <n v="9.2899999999999991"/>
    <n v="-3.7999999999999989"/>
    <n v="153"/>
    <n v="139"/>
    <n v="15.010799136069116"/>
    <n v="11.63"/>
    <s v="High"/>
    <x v="1"/>
    <s v="Moderate"/>
    <n v="1"/>
  </r>
  <r>
    <s v="U02408"/>
    <n v="29"/>
    <x v="1"/>
    <s v="Female"/>
    <n v="9.6"/>
    <n v="5.8"/>
    <n v="2.2400000000000002"/>
    <n v="3.88"/>
    <n v="6.28"/>
    <n v="8.0399999999999991"/>
    <n v="-1.7599999999999989"/>
    <n v="186"/>
    <n v="41"/>
    <n v="4.2708333333333339"/>
    <n v="11.47"/>
    <s v="Medium"/>
    <x v="0"/>
    <s v="Severe"/>
    <n v="1"/>
  </r>
  <r>
    <s v="U02409"/>
    <n v="25"/>
    <x v="0"/>
    <s v="Female"/>
    <n v="3.46"/>
    <n v="5.5"/>
    <n v="2.27"/>
    <n v="4.05"/>
    <n v="6.62"/>
    <n v="7.77"/>
    <n v="-1.1499999999999995"/>
    <n v="147"/>
    <n v="165"/>
    <n v="47.687861271676304"/>
    <n v="4.67"/>
    <s v="High"/>
    <x v="1"/>
    <s v="Severe"/>
    <n v="1"/>
  </r>
  <r>
    <s v="U02410"/>
    <n v="32"/>
    <x v="1"/>
    <s v="Male"/>
    <n v="9.16"/>
    <n v="4.03"/>
    <n v="1.01"/>
    <n v="4.9000000000000004"/>
    <n v="5.75"/>
    <n v="5.04"/>
    <n v="0.71"/>
    <n v="237"/>
    <n v="26"/>
    <n v="2.838427947598253"/>
    <n v="10.79"/>
    <s v="High"/>
    <x v="0"/>
    <s v="Severe"/>
    <n v="1"/>
  </r>
  <r>
    <s v="U02411"/>
    <n v="30"/>
    <x v="1"/>
    <s v="Other"/>
    <n v="8.76"/>
    <n v="5.59"/>
    <n v="1.1399999999999999"/>
    <n v="1.78"/>
    <n v="7.96"/>
    <n v="6.7299999999999995"/>
    <n v="1.2300000000000004"/>
    <n v="232"/>
    <n v="105"/>
    <n v="11.986301369863014"/>
    <n v="11.74"/>
    <s v="Low"/>
    <x v="1"/>
    <s v="Moderate"/>
    <n v="1"/>
  </r>
  <r>
    <s v="U02412"/>
    <n v="26"/>
    <x v="1"/>
    <s v="Other"/>
    <n v="5.25"/>
    <n v="3.69"/>
    <n v="3.68"/>
    <n v="1.65"/>
    <n v="7.25"/>
    <n v="7.37"/>
    <n v="-0.12000000000000011"/>
    <n v="104"/>
    <n v="175"/>
    <n v="33.333333333333336"/>
    <n v="7.34"/>
    <s v="High"/>
    <x v="0"/>
    <s v="Mild"/>
    <n v="0"/>
  </r>
  <r>
    <s v="U02413"/>
    <n v="31"/>
    <x v="1"/>
    <s v="Female"/>
    <n v="6.27"/>
    <n v="5.2"/>
    <n v="1.8"/>
    <n v="4.66"/>
    <n v="8.65"/>
    <n v="7"/>
    <n v="1.6500000000000004"/>
    <n v="147"/>
    <n v="99"/>
    <n v="15.789473684210527"/>
    <n v="7.81"/>
    <s v="High"/>
    <x v="0"/>
    <s v="Severe"/>
    <n v="1"/>
  </r>
  <r>
    <s v="U02414"/>
    <n v="34"/>
    <x v="1"/>
    <s v="Female"/>
    <n v="5.78"/>
    <n v="5.03"/>
    <n v="3.96"/>
    <n v="4.22"/>
    <n v="6.7"/>
    <n v="8.99"/>
    <n v="-2.29"/>
    <n v="197"/>
    <n v="68"/>
    <n v="11.76470588235294"/>
    <n v="6.42"/>
    <s v="Medium"/>
    <x v="0"/>
    <s v="Severe"/>
    <n v="1"/>
  </r>
  <r>
    <s v="U02415"/>
    <n v="30"/>
    <x v="1"/>
    <s v="Other"/>
    <n v="3.85"/>
    <n v="5.57"/>
    <n v="2.5499999999999998"/>
    <n v="1.56"/>
    <n v="7.46"/>
    <n v="8.120000000000001"/>
    <n v="-0.66000000000000103"/>
    <n v="184"/>
    <n v="175"/>
    <n v="45.454545454545453"/>
    <n v="4.3600000000000003"/>
    <s v="High"/>
    <x v="0"/>
    <s v="Severe"/>
    <n v="1"/>
  </r>
  <r>
    <s v="U02416"/>
    <n v="23"/>
    <x v="0"/>
    <s v="Other"/>
    <n v="4.34"/>
    <n v="1.59"/>
    <n v="2.85"/>
    <n v="2.27"/>
    <n v="4.5599999999999996"/>
    <n v="4.4400000000000004"/>
    <n v="0.11999999999999922"/>
    <n v="68"/>
    <n v="119"/>
    <n v="27.41935483870968"/>
    <n v="6.29"/>
    <s v="High"/>
    <x v="1"/>
    <s v="None"/>
    <n v="0"/>
  </r>
  <r>
    <s v="U02417"/>
    <n v="28"/>
    <x v="1"/>
    <s v="Female"/>
    <n v="9.14"/>
    <n v="0.74"/>
    <n v="0.75"/>
    <n v="0.98"/>
    <n v="9"/>
    <n v="1.49"/>
    <n v="7.51"/>
    <n v="55"/>
    <n v="115"/>
    <n v="12.582056892778994"/>
    <n v="10.43"/>
    <s v="Low"/>
    <x v="1"/>
    <s v="Moderate"/>
    <n v="1"/>
  </r>
  <r>
    <s v="U02418"/>
    <n v="28"/>
    <x v="1"/>
    <s v="Female"/>
    <n v="10.28"/>
    <n v="2.0699999999999998"/>
    <n v="1.8"/>
    <n v="1.94"/>
    <n v="7.6"/>
    <n v="3.87"/>
    <n v="3.7299999999999995"/>
    <n v="68"/>
    <n v="50"/>
    <n v="4.8638132295719849"/>
    <n v="13.2"/>
    <s v="Low"/>
    <x v="1"/>
    <s v="Severe"/>
    <n v="1"/>
  </r>
  <r>
    <s v="U02419"/>
    <n v="20"/>
    <x v="0"/>
    <s v="Male"/>
    <n v="5.63"/>
    <n v="4.8600000000000003"/>
    <n v="1.32"/>
    <n v="0.68"/>
    <n v="5.59"/>
    <n v="6.1800000000000006"/>
    <n v="-0.59000000000000075"/>
    <n v="111"/>
    <n v="95"/>
    <n v="16.873889875666077"/>
    <n v="7.05"/>
    <s v="High"/>
    <x v="1"/>
    <s v="Moderate"/>
    <n v="1"/>
  </r>
  <r>
    <s v="U02420"/>
    <n v="19"/>
    <x v="0"/>
    <s v="Male"/>
    <n v="3.37"/>
    <n v="1.1200000000000001"/>
    <n v="1.01"/>
    <n v="1.57"/>
    <n v="8.8800000000000008"/>
    <n v="2.13"/>
    <n v="6.7500000000000009"/>
    <n v="87"/>
    <n v="107"/>
    <n v="31.750741839762611"/>
    <n v="5.28"/>
    <s v="Medium"/>
    <x v="1"/>
    <s v="None"/>
    <n v="0"/>
  </r>
  <r>
    <s v="U02421"/>
    <n v="21"/>
    <x v="0"/>
    <s v="Other"/>
    <n v="7.96"/>
    <n v="1.87"/>
    <n v="2.65"/>
    <n v="1.01"/>
    <n v="7.36"/>
    <n v="4.5199999999999996"/>
    <n v="2.8400000000000007"/>
    <n v="142"/>
    <n v="18"/>
    <n v="2.2613065326633164"/>
    <n v="10.57"/>
    <s v="Medium"/>
    <x v="0"/>
    <s v="Moderate"/>
    <n v="1"/>
  </r>
  <r>
    <s v="U02422"/>
    <n v="30"/>
    <x v="1"/>
    <s v="Female"/>
    <n v="3.93"/>
    <n v="1.35"/>
    <n v="3.48"/>
    <n v="5.48"/>
    <n v="6.93"/>
    <n v="4.83"/>
    <n v="2.0999999999999996"/>
    <n v="80"/>
    <n v="176"/>
    <n v="44.783715012722645"/>
    <n v="4.5"/>
    <s v="Medium"/>
    <x v="1"/>
    <s v="Mild"/>
    <n v="0"/>
  </r>
  <r>
    <s v="U02423"/>
    <n v="35"/>
    <x v="1"/>
    <s v="Male"/>
    <n v="9.25"/>
    <n v="1.87"/>
    <n v="0.02"/>
    <n v="1.91"/>
    <n v="6.16"/>
    <n v="1.8900000000000001"/>
    <n v="4.2699999999999996"/>
    <n v="227"/>
    <n v="102"/>
    <n v="11.027027027027026"/>
    <n v="11.2"/>
    <s v="Low"/>
    <x v="0"/>
    <s v="Severe"/>
    <n v="1"/>
  </r>
  <r>
    <s v="U02424"/>
    <n v="28"/>
    <x v="1"/>
    <s v="Male"/>
    <n v="6.86"/>
    <n v="3.25"/>
    <n v="1.95"/>
    <n v="3.46"/>
    <n v="8.11"/>
    <n v="5.2"/>
    <n v="2.9099999999999993"/>
    <n v="99"/>
    <n v="70"/>
    <n v="10.204081632653061"/>
    <n v="7.94"/>
    <s v="Low"/>
    <x v="1"/>
    <s v="Moderate"/>
    <n v="1"/>
  </r>
  <r>
    <s v="U02425"/>
    <n v="19"/>
    <x v="0"/>
    <s v="Other"/>
    <n v="5.37"/>
    <n v="5.03"/>
    <n v="0.14000000000000001"/>
    <n v="3.36"/>
    <n v="7.62"/>
    <n v="5.17"/>
    <n v="2.4500000000000002"/>
    <n v="231"/>
    <n v="77"/>
    <n v="14.338919925512103"/>
    <n v="6.87"/>
    <s v="Medium"/>
    <x v="0"/>
    <s v="Severe"/>
    <n v="1"/>
  </r>
  <r>
    <s v="U02426"/>
    <n v="18"/>
    <x v="0"/>
    <s v="Other"/>
    <n v="4.6500000000000004"/>
    <n v="4.2699999999999996"/>
    <n v="0.6"/>
    <n v="3.6"/>
    <n v="6.19"/>
    <n v="4.8699999999999992"/>
    <n v="1.3200000000000012"/>
    <n v="106"/>
    <n v="20"/>
    <n v="4.301075268817204"/>
    <n v="6.15"/>
    <s v="Medium"/>
    <x v="0"/>
    <s v="Severe"/>
    <n v="1"/>
  </r>
  <r>
    <s v="U02427"/>
    <n v="32"/>
    <x v="1"/>
    <s v="Other"/>
    <n v="3.21"/>
    <n v="4.47"/>
    <n v="3.82"/>
    <n v="4.2300000000000004"/>
    <n v="5.28"/>
    <n v="8.2899999999999991"/>
    <n v="-3.0099999999999989"/>
    <n v="34"/>
    <n v="68"/>
    <n v="21.18380062305296"/>
    <n v="5.17"/>
    <s v="Low"/>
    <x v="1"/>
    <s v="Severe"/>
    <n v="1"/>
  </r>
  <r>
    <s v="U02428"/>
    <n v="19"/>
    <x v="0"/>
    <s v="Other"/>
    <n v="7.11"/>
    <n v="3.8"/>
    <n v="3.58"/>
    <n v="5.52"/>
    <n v="6.22"/>
    <n v="7.38"/>
    <n v="-1.1600000000000001"/>
    <n v="206"/>
    <n v="33"/>
    <n v="4.6413502109704643"/>
    <n v="8.99"/>
    <s v="Low"/>
    <x v="0"/>
    <s v="Mild"/>
    <n v="0"/>
  </r>
  <r>
    <s v="U02429"/>
    <n v="20"/>
    <x v="0"/>
    <s v="Male"/>
    <n v="9.67"/>
    <n v="1.37"/>
    <n v="3.68"/>
    <n v="4.8099999999999996"/>
    <n v="7.24"/>
    <n v="5.0500000000000007"/>
    <n v="2.1899999999999995"/>
    <n v="48"/>
    <n v="15"/>
    <n v="1.5511892450879008"/>
    <n v="12.3"/>
    <s v="Low"/>
    <x v="0"/>
    <s v="Severe"/>
    <n v="1"/>
  </r>
  <r>
    <s v="U02430"/>
    <n v="23"/>
    <x v="0"/>
    <s v="Male"/>
    <n v="4.5599999999999996"/>
    <n v="2.8"/>
    <n v="3.46"/>
    <n v="5.44"/>
    <n v="5.07"/>
    <n v="6.26"/>
    <n v="-1.1899999999999995"/>
    <n v="57"/>
    <n v="145"/>
    <n v="31.798245614035089"/>
    <n v="5.64"/>
    <s v="Medium"/>
    <x v="1"/>
    <s v="Mild"/>
    <n v="0"/>
  </r>
  <r>
    <s v="U02431"/>
    <n v="32"/>
    <x v="1"/>
    <s v="Female"/>
    <n v="10.01"/>
    <n v="2.2400000000000002"/>
    <n v="2.48"/>
    <n v="2.2799999999999998"/>
    <n v="7.81"/>
    <n v="4.7200000000000006"/>
    <n v="3.089999999999999"/>
    <n v="157"/>
    <n v="128"/>
    <n v="12.787212787212788"/>
    <n v="12.48"/>
    <s v="High"/>
    <x v="0"/>
    <s v="Moderate"/>
    <n v="1"/>
  </r>
  <r>
    <s v="U02432"/>
    <n v="24"/>
    <x v="0"/>
    <s v="Female"/>
    <n v="4.3600000000000003"/>
    <n v="4.3099999999999996"/>
    <n v="2.0699999999999998"/>
    <n v="4.32"/>
    <n v="7.84"/>
    <n v="6.379999999999999"/>
    <n v="1.4600000000000009"/>
    <n v="40"/>
    <n v="57"/>
    <n v="13.073394495412844"/>
    <n v="5.91"/>
    <s v="High"/>
    <x v="0"/>
    <s v="Severe"/>
    <n v="1"/>
  </r>
  <r>
    <s v="U02433"/>
    <n v="31"/>
    <x v="1"/>
    <s v="Other"/>
    <n v="9.33"/>
    <n v="2.5099999999999998"/>
    <n v="2.3199999999999998"/>
    <n v="1.26"/>
    <n v="8.4600000000000009"/>
    <n v="4.83"/>
    <n v="3.6300000000000008"/>
    <n v="145"/>
    <n v="119"/>
    <n v="12.754555198285102"/>
    <n v="9.86"/>
    <s v="High"/>
    <x v="1"/>
    <s v="Moderate"/>
    <n v="1"/>
  </r>
  <r>
    <s v="U02434"/>
    <n v="31"/>
    <x v="1"/>
    <s v="Other"/>
    <n v="10.98"/>
    <n v="5.73"/>
    <n v="1.76"/>
    <n v="4.32"/>
    <n v="5.66"/>
    <n v="7.49"/>
    <n v="-1.83"/>
    <n v="229"/>
    <n v="102"/>
    <n v="9.2896174863387966"/>
    <n v="11.92"/>
    <s v="Medium"/>
    <x v="0"/>
    <s v="Severe"/>
    <n v="1"/>
  </r>
  <r>
    <s v="U02435"/>
    <n v="32"/>
    <x v="1"/>
    <s v="Female"/>
    <n v="9.25"/>
    <n v="3.08"/>
    <n v="2.19"/>
    <n v="3.45"/>
    <n v="4.5599999999999996"/>
    <n v="5.27"/>
    <n v="-0.71"/>
    <n v="20"/>
    <n v="170"/>
    <n v="18.378378378378379"/>
    <n v="10.43"/>
    <s v="Medium"/>
    <x v="1"/>
    <s v="Severe"/>
    <n v="1"/>
  </r>
  <r>
    <s v="U02436"/>
    <n v="19"/>
    <x v="0"/>
    <s v="Other"/>
    <n v="11.95"/>
    <n v="0.98"/>
    <n v="3.62"/>
    <n v="3.33"/>
    <n v="7.23"/>
    <n v="4.5999999999999996"/>
    <n v="2.6300000000000008"/>
    <n v="59"/>
    <n v="154"/>
    <n v="12.88702928870293"/>
    <n v="13.22"/>
    <s v="Medium"/>
    <x v="0"/>
    <s v="Moderate"/>
    <n v="1"/>
  </r>
  <r>
    <s v="U02437"/>
    <n v="22"/>
    <x v="0"/>
    <s v="Male"/>
    <n v="11.04"/>
    <n v="4.28"/>
    <n v="0.28000000000000003"/>
    <n v="4.04"/>
    <n v="6.2"/>
    <n v="4.5600000000000005"/>
    <n v="1.6399999999999997"/>
    <n v="50"/>
    <n v="127"/>
    <n v="11.503623188405799"/>
    <n v="11.61"/>
    <s v="Medium"/>
    <x v="0"/>
    <s v="Severe"/>
    <n v="1"/>
  </r>
  <r>
    <s v="U02438"/>
    <n v="34"/>
    <x v="1"/>
    <s v="Female"/>
    <n v="11.47"/>
    <n v="0.68"/>
    <n v="1.55"/>
    <n v="4.4400000000000004"/>
    <n v="6.94"/>
    <n v="2.23"/>
    <n v="4.7100000000000009"/>
    <n v="22"/>
    <n v="66"/>
    <n v="5.7541412380122052"/>
    <n v="12.16"/>
    <s v="High"/>
    <x v="1"/>
    <s v="Severe"/>
    <n v="1"/>
  </r>
  <r>
    <s v="U02439"/>
    <n v="33"/>
    <x v="1"/>
    <s v="Other"/>
    <n v="11.72"/>
    <n v="3.67"/>
    <n v="1.47"/>
    <n v="0.85"/>
    <n v="6.6"/>
    <n v="5.14"/>
    <n v="1.46"/>
    <n v="154"/>
    <n v="63"/>
    <n v="5.3754266211604094"/>
    <n v="14.46"/>
    <s v="Low"/>
    <x v="1"/>
    <s v="Moderate"/>
    <n v="1"/>
  </r>
  <r>
    <s v="U02440"/>
    <n v="29"/>
    <x v="1"/>
    <s v="Other"/>
    <n v="5.14"/>
    <n v="2.5499999999999998"/>
    <n v="2.74"/>
    <n v="0.96"/>
    <n v="6.3"/>
    <n v="5.29"/>
    <n v="1.0099999999999998"/>
    <n v="24"/>
    <n v="36"/>
    <n v="7.0038910505836585"/>
    <n v="7.08"/>
    <s v="Low"/>
    <x v="1"/>
    <s v="None"/>
    <n v="0"/>
  </r>
  <r>
    <s v="U02441"/>
    <n v="32"/>
    <x v="1"/>
    <s v="Male"/>
    <n v="3.02"/>
    <n v="4.3600000000000003"/>
    <n v="1.89"/>
    <n v="4.3099999999999996"/>
    <n v="8.01"/>
    <n v="6.25"/>
    <n v="1.7599999999999998"/>
    <n v="195"/>
    <n v="117"/>
    <n v="38.741721854304636"/>
    <n v="4.7300000000000004"/>
    <s v="Low"/>
    <x v="1"/>
    <s v="Moderate"/>
    <n v="1"/>
  </r>
  <r>
    <s v="U02442"/>
    <n v="33"/>
    <x v="1"/>
    <s v="Other"/>
    <n v="7.21"/>
    <n v="1.07"/>
    <n v="3.8"/>
    <n v="3.09"/>
    <n v="5.78"/>
    <n v="4.87"/>
    <n v="0.91000000000000014"/>
    <n v="92"/>
    <n v="72"/>
    <n v="9.9861303744798899"/>
    <n v="8.27"/>
    <s v="High"/>
    <x v="1"/>
    <s v="Moderate"/>
    <n v="1"/>
  </r>
  <r>
    <s v="U02443"/>
    <n v="30"/>
    <x v="1"/>
    <s v="Other"/>
    <n v="7.08"/>
    <n v="1.33"/>
    <n v="3.65"/>
    <n v="2.77"/>
    <n v="7.51"/>
    <n v="4.9800000000000004"/>
    <n v="2.5299999999999994"/>
    <n v="103"/>
    <n v="32"/>
    <n v="4.5197740112994351"/>
    <n v="7.81"/>
    <s v="High"/>
    <x v="0"/>
    <s v="Mild"/>
    <n v="0"/>
  </r>
  <r>
    <s v="U02444"/>
    <n v="33"/>
    <x v="1"/>
    <s v="Male"/>
    <n v="3.46"/>
    <n v="1.08"/>
    <n v="2.2200000000000002"/>
    <n v="2.4900000000000002"/>
    <n v="7.77"/>
    <n v="3.3000000000000003"/>
    <n v="4.4699999999999989"/>
    <n v="23"/>
    <n v="110"/>
    <n v="31.791907514450866"/>
    <n v="4.08"/>
    <s v="Medium"/>
    <x v="1"/>
    <s v="Mild"/>
    <n v="0"/>
  </r>
  <r>
    <s v="U02445"/>
    <n v="25"/>
    <x v="0"/>
    <s v="Other"/>
    <n v="9.33"/>
    <n v="3.9"/>
    <n v="0.13"/>
    <n v="0.56999999999999995"/>
    <n v="7.54"/>
    <n v="4.03"/>
    <n v="3.51"/>
    <n v="178"/>
    <n v="135"/>
    <n v="14.469453376205788"/>
    <n v="10.74"/>
    <s v="High"/>
    <x v="1"/>
    <s v="Severe"/>
    <n v="1"/>
  </r>
  <r>
    <s v="U02446"/>
    <n v="32"/>
    <x v="1"/>
    <s v="Female"/>
    <n v="9.07"/>
    <n v="4.0999999999999996"/>
    <n v="3.44"/>
    <n v="2.34"/>
    <n v="5.54"/>
    <n v="7.5399999999999991"/>
    <n v="-1.9999999999999991"/>
    <n v="173"/>
    <n v="123"/>
    <n v="13.561190738699008"/>
    <n v="10.37"/>
    <s v="High"/>
    <x v="1"/>
    <s v="Severe"/>
    <n v="1"/>
  </r>
  <r>
    <s v="U02447"/>
    <n v="23"/>
    <x v="0"/>
    <s v="Male"/>
    <n v="6.12"/>
    <n v="2.61"/>
    <n v="2.71"/>
    <n v="3.89"/>
    <n v="7.84"/>
    <n v="5.32"/>
    <n v="2.5199999999999996"/>
    <n v="191"/>
    <n v="57"/>
    <n v="9.3137254901960791"/>
    <n v="6.76"/>
    <s v="Low"/>
    <x v="1"/>
    <s v="Moderate"/>
    <n v="1"/>
  </r>
  <r>
    <s v="U02448"/>
    <n v="29"/>
    <x v="1"/>
    <s v="Other"/>
    <n v="10.01"/>
    <n v="1.66"/>
    <n v="1.17"/>
    <n v="5.68"/>
    <n v="8.0399999999999991"/>
    <n v="2.83"/>
    <n v="5.2099999999999991"/>
    <n v="237"/>
    <n v="108"/>
    <n v="10.78921078921079"/>
    <n v="10.74"/>
    <s v="Low"/>
    <x v="0"/>
    <s v="Severe"/>
    <n v="1"/>
  </r>
  <r>
    <s v="U02449"/>
    <n v="25"/>
    <x v="0"/>
    <s v="Male"/>
    <n v="10.82"/>
    <n v="4.84"/>
    <n v="3.18"/>
    <n v="2.68"/>
    <n v="7.08"/>
    <n v="8.02"/>
    <n v="-0.9399999999999995"/>
    <n v="220"/>
    <n v="170"/>
    <n v="15.711645101663585"/>
    <n v="12.44"/>
    <s v="High"/>
    <x v="0"/>
    <s v="Severe"/>
    <n v="1"/>
  </r>
  <r>
    <s v="U02450"/>
    <n v="34"/>
    <x v="1"/>
    <s v="Other"/>
    <n v="5.88"/>
    <n v="3.23"/>
    <n v="0.35"/>
    <n v="4.88"/>
    <n v="5.86"/>
    <n v="3.58"/>
    <n v="2.2800000000000002"/>
    <n v="188"/>
    <n v="26"/>
    <n v="4.4217687074829932"/>
    <n v="8.3800000000000008"/>
    <s v="High"/>
    <x v="1"/>
    <s v="Mild"/>
    <n v="0"/>
  </r>
  <r>
    <s v="U02451"/>
    <n v="34"/>
    <x v="1"/>
    <s v="Other"/>
    <n v="3.71"/>
    <n v="2"/>
    <n v="2.4500000000000002"/>
    <n v="3.34"/>
    <n v="5.45"/>
    <n v="4.45"/>
    <n v="1"/>
    <n v="229"/>
    <n v="101"/>
    <n v="27.223719676549866"/>
    <n v="5.47"/>
    <s v="Low"/>
    <x v="1"/>
    <s v="None"/>
    <n v="0"/>
  </r>
  <r>
    <s v="U02452"/>
    <n v="29"/>
    <x v="1"/>
    <s v="Female"/>
    <n v="7"/>
    <n v="1.96"/>
    <n v="0.11"/>
    <n v="3.89"/>
    <n v="7.01"/>
    <n v="2.0699999999999998"/>
    <n v="4.9399999999999995"/>
    <n v="73"/>
    <n v="61"/>
    <n v="8.7142857142857135"/>
    <n v="8.15"/>
    <s v="Low"/>
    <x v="1"/>
    <s v="Mild"/>
    <n v="0"/>
  </r>
  <r>
    <s v="U02453"/>
    <n v="21"/>
    <x v="0"/>
    <s v="Other"/>
    <n v="3.87"/>
    <n v="1.1399999999999999"/>
    <n v="2.77"/>
    <n v="0.81"/>
    <n v="7.66"/>
    <n v="3.91"/>
    <n v="3.75"/>
    <n v="115"/>
    <n v="33"/>
    <n v="8.5271317829457356"/>
    <n v="6.78"/>
    <s v="Medium"/>
    <x v="1"/>
    <s v="Mild"/>
    <n v="0"/>
  </r>
  <r>
    <s v="U02454"/>
    <n v="35"/>
    <x v="1"/>
    <s v="Other"/>
    <n v="9.01"/>
    <n v="4.5"/>
    <n v="2.39"/>
    <n v="5"/>
    <n v="4.84"/>
    <n v="6.8900000000000006"/>
    <n v="-2.0500000000000007"/>
    <n v="111"/>
    <n v="162"/>
    <n v="17.98002219755827"/>
    <n v="10.54"/>
    <s v="High"/>
    <x v="0"/>
    <s v="Moderate"/>
    <n v="1"/>
  </r>
  <r>
    <s v="U02455"/>
    <n v="32"/>
    <x v="1"/>
    <s v="Male"/>
    <n v="9.51"/>
    <n v="1.59"/>
    <n v="1.1000000000000001"/>
    <n v="5.65"/>
    <n v="6.89"/>
    <n v="2.6900000000000004"/>
    <n v="4.1999999999999993"/>
    <n v="244"/>
    <n v="25"/>
    <n v="2.6288117770767614"/>
    <n v="12.22"/>
    <s v="Low"/>
    <x v="1"/>
    <s v="Severe"/>
    <n v="1"/>
  </r>
  <r>
    <s v="U02456"/>
    <n v="29"/>
    <x v="1"/>
    <s v="Other"/>
    <n v="8.5500000000000007"/>
    <n v="5.72"/>
    <n v="2.65"/>
    <n v="1.24"/>
    <n v="6.01"/>
    <n v="8.3699999999999992"/>
    <n v="-2.3599999999999994"/>
    <n v="104"/>
    <n v="90"/>
    <n v="10.526315789473683"/>
    <n v="10.42"/>
    <s v="Low"/>
    <x v="1"/>
    <s v="Moderate"/>
    <n v="1"/>
  </r>
  <r>
    <s v="U02457"/>
    <n v="22"/>
    <x v="0"/>
    <s v="Female"/>
    <n v="11.72"/>
    <n v="5.2"/>
    <n v="3.22"/>
    <n v="3.09"/>
    <n v="7.57"/>
    <n v="8.42"/>
    <n v="-0.84999999999999964"/>
    <n v="175"/>
    <n v="153"/>
    <n v="13.054607508532422"/>
    <n v="12.92"/>
    <s v="Medium"/>
    <x v="1"/>
    <s v="Moderate"/>
    <n v="1"/>
  </r>
  <r>
    <s v="U02458"/>
    <n v="23"/>
    <x v="0"/>
    <s v="Female"/>
    <n v="8.25"/>
    <n v="5.65"/>
    <n v="3.83"/>
    <n v="3.15"/>
    <n v="6.96"/>
    <n v="9.48"/>
    <n v="-2.5200000000000005"/>
    <n v="84"/>
    <n v="136"/>
    <n v="16.484848484848484"/>
    <n v="11.22"/>
    <s v="Low"/>
    <x v="0"/>
    <s v="Severe"/>
    <n v="1"/>
  </r>
  <r>
    <s v="U02459"/>
    <n v="20"/>
    <x v="0"/>
    <s v="Female"/>
    <n v="7.12"/>
    <n v="3.24"/>
    <n v="2.14"/>
    <n v="4.95"/>
    <n v="6.05"/>
    <n v="5.3800000000000008"/>
    <n v="0.66999999999999904"/>
    <n v="56"/>
    <n v="174"/>
    <n v="24.438202247191011"/>
    <n v="9.6999999999999993"/>
    <s v="Low"/>
    <x v="1"/>
    <s v="Moderate"/>
    <n v="1"/>
  </r>
  <r>
    <s v="U02460"/>
    <n v="34"/>
    <x v="1"/>
    <s v="Female"/>
    <n v="7.67"/>
    <n v="3.9"/>
    <n v="2.36"/>
    <n v="3.48"/>
    <n v="6.57"/>
    <n v="6.26"/>
    <n v="0.3100000000000005"/>
    <n v="140"/>
    <n v="99"/>
    <n v="12.907431551499348"/>
    <n v="8.9"/>
    <s v="Medium"/>
    <x v="1"/>
    <s v="Moderate"/>
    <n v="1"/>
  </r>
  <r>
    <s v="U02461"/>
    <n v="20"/>
    <x v="0"/>
    <s v="Male"/>
    <n v="5.12"/>
    <n v="0.52"/>
    <n v="3.67"/>
    <n v="5.59"/>
    <n v="5.1100000000000003"/>
    <n v="4.1899999999999995"/>
    <n v="0.92000000000000082"/>
    <n v="168"/>
    <n v="69"/>
    <n v="13.4765625"/>
    <n v="6.66"/>
    <s v="Low"/>
    <x v="1"/>
    <s v="Mild"/>
    <n v="0"/>
  </r>
  <r>
    <s v="U02462"/>
    <n v="32"/>
    <x v="1"/>
    <s v="Female"/>
    <n v="6"/>
    <n v="5.95"/>
    <n v="3.95"/>
    <n v="3.7"/>
    <n v="5.63"/>
    <n v="9.9"/>
    <n v="-4.2700000000000005"/>
    <n v="249"/>
    <n v="78"/>
    <n v="13"/>
    <n v="7.79"/>
    <s v="Low"/>
    <x v="0"/>
    <s v="Moderate"/>
    <n v="1"/>
  </r>
  <r>
    <s v="U02463"/>
    <n v="34"/>
    <x v="1"/>
    <s v="Other"/>
    <n v="5.58"/>
    <n v="2.12"/>
    <n v="2.42"/>
    <n v="2.82"/>
    <n v="8.0500000000000007"/>
    <n v="4.54"/>
    <n v="3.5100000000000007"/>
    <n v="109"/>
    <n v="119"/>
    <n v="21.326164874551971"/>
    <n v="6.38"/>
    <s v="Low"/>
    <x v="1"/>
    <s v="Mild"/>
    <n v="0"/>
  </r>
  <r>
    <s v="U02464"/>
    <n v="30"/>
    <x v="1"/>
    <s v="Other"/>
    <n v="4.22"/>
    <n v="1.23"/>
    <n v="3.69"/>
    <n v="5.27"/>
    <n v="4.78"/>
    <n v="4.92"/>
    <n v="-0.13999999999999968"/>
    <n v="227"/>
    <n v="134"/>
    <n v="31.753554502369671"/>
    <n v="4.79"/>
    <s v="Medium"/>
    <x v="1"/>
    <s v="Mild"/>
    <n v="0"/>
  </r>
  <r>
    <s v="U02465"/>
    <n v="18"/>
    <x v="0"/>
    <s v="Male"/>
    <n v="10.8"/>
    <n v="5.82"/>
    <n v="0.41"/>
    <n v="0.69"/>
    <n v="7.68"/>
    <n v="6.23"/>
    <n v="1.4499999999999993"/>
    <n v="135"/>
    <n v="177"/>
    <n v="16.388888888888889"/>
    <n v="13.61"/>
    <s v="Low"/>
    <x v="0"/>
    <s v="Moderate"/>
    <n v="1"/>
  </r>
  <r>
    <s v="U02466"/>
    <n v="32"/>
    <x v="1"/>
    <s v="Female"/>
    <n v="11.64"/>
    <n v="1.47"/>
    <n v="3.54"/>
    <n v="4.08"/>
    <n v="7.88"/>
    <n v="5.01"/>
    <n v="2.87"/>
    <n v="145"/>
    <n v="32"/>
    <n v="2.7491408934707904"/>
    <n v="13.48"/>
    <s v="High"/>
    <x v="0"/>
    <s v="Severe"/>
    <n v="1"/>
  </r>
  <r>
    <s v="U02467"/>
    <n v="32"/>
    <x v="1"/>
    <s v="Other"/>
    <n v="10.85"/>
    <n v="2.44"/>
    <n v="0.75"/>
    <n v="0.84"/>
    <n v="8.1300000000000008"/>
    <n v="3.19"/>
    <n v="4.9400000000000013"/>
    <n v="53"/>
    <n v="175"/>
    <n v="16.129032258064516"/>
    <n v="11.54"/>
    <s v="High"/>
    <x v="0"/>
    <s v="Severe"/>
    <n v="1"/>
  </r>
  <r>
    <s v="U02468"/>
    <n v="23"/>
    <x v="0"/>
    <s v="Other"/>
    <n v="8.02"/>
    <n v="3.19"/>
    <n v="3.03"/>
    <n v="0.76"/>
    <n v="6.28"/>
    <n v="6.22"/>
    <n v="6.0000000000000497E-2"/>
    <n v="39"/>
    <n v="96"/>
    <n v="11.970074812967582"/>
    <n v="10.26"/>
    <s v="Medium"/>
    <x v="1"/>
    <s v="Severe"/>
    <n v="1"/>
  </r>
  <r>
    <s v="U02469"/>
    <n v="30"/>
    <x v="1"/>
    <s v="Male"/>
    <n v="6.39"/>
    <n v="2.4500000000000002"/>
    <n v="1.3"/>
    <n v="5.08"/>
    <n v="4.8600000000000003"/>
    <n v="3.75"/>
    <n v="1.1100000000000003"/>
    <n v="27"/>
    <n v="57"/>
    <n v="8.92018779342723"/>
    <n v="8.4600000000000009"/>
    <s v="High"/>
    <x v="0"/>
    <s v="Moderate"/>
    <n v="1"/>
  </r>
  <r>
    <s v="U02470"/>
    <n v="20"/>
    <x v="0"/>
    <s v="Other"/>
    <n v="11.44"/>
    <n v="5.53"/>
    <n v="2.09"/>
    <n v="3.47"/>
    <n v="6.45"/>
    <n v="7.62"/>
    <n v="-1.17"/>
    <n v="30"/>
    <n v="95"/>
    <n v="8.3041958041958051"/>
    <n v="14.03"/>
    <s v="High"/>
    <x v="1"/>
    <s v="Severe"/>
    <n v="1"/>
  </r>
  <r>
    <s v="U02471"/>
    <n v="34"/>
    <x v="1"/>
    <s v="Male"/>
    <n v="9.85"/>
    <n v="1.47"/>
    <n v="2.0099999999999998"/>
    <n v="1.36"/>
    <n v="7.62"/>
    <n v="3.4799999999999995"/>
    <n v="4.1400000000000006"/>
    <n v="156"/>
    <n v="88"/>
    <n v="8.9340101522842641"/>
    <n v="11.47"/>
    <s v="Low"/>
    <x v="1"/>
    <s v="Moderate"/>
    <n v="1"/>
  </r>
  <r>
    <s v="U02472"/>
    <n v="25"/>
    <x v="0"/>
    <s v="Other"/>
    <n v="3.71"/>
    <n v="1.71"/>
    <n v="2.7"/>
    <n v="4.9800000000000004"/>
    <n v="6.93"/>
    <n v="4.41"/>
    <n v="2.5199999999999996"/>
    <n v="241"/>
    <n v="132"/>
    <n v="35.579514824797847"/>
    <n v="4.4400000000000004"/>
    <s v="High"/>
    <x v="0"/>
    <s v="None"/>
    <n v="0"/>
  </r>
  <r>
    <s v="U02473"/>
    <n v="23"/>
    <x v="0"/>
    <s v="Male"/>
    <n v="11.26"/>
    <n v="1.64"/>
    <n v="1.73"/>
    <n v="2.6"/>
    <n v="6.46"/>
    <n v="3.37"/>
    <n v="3.09"/>
    <n v="95"/>
    <n v="47"/>
    <n v="4.1740674955595027"/>
    <n v="13.73"/>
    <s v="High"/>
    <x v="1"/>
    <s v="Severe"/>
    <n v="1"/>
  </r>
  <r>
    <s v="U02474"/>
    <n v="31"/>
    <x v="1"/>
    <s v="Male"/>
    <n v="11.5"/>
    <n v="4.3600000000000003"/>
    <n v="3.11"/>
    <n v="1.52"/>
    <n v="5.15"/>
    <n v="7.4700000000000006"/>
    <n v="-2.3200000000000003"/>
    <n v="138"/>
    <n v="111"/>
    <n v="9.6521739130434785"/>
    <n v="14.45"/>
    <s v="High"/>
    <x v="0"/>
    <s v="Moderate"/>
    <n v="1"/>
  </r>
  <r>
    <s v="U02475"/>
    <n v="34"/>
    <x v="1"/>
    <s v="Female"/>
    <n v="11.95"/>
    <n v="3.16"/>
    <n v="2.2400000000000002"/>
    <n v="5.07"/>
    <n v="6.47"/>
    <n v="5.4"/>
    <n v="1.0699999999999994"/>
    <n v="40"/>
    <n v="16"/>
    <n v="1.3389121338912136"/>
    <n v="13.47"/>
    <s v="High"/>
    <x v="0"/>
    <s v="Moderate"/>
    <n v="1"/>
  </r>
  <r>
    <s v="U02476"/>
    <n v="29"/>
    <x v="1"/>
    <s v="Female"/>
    <n v="10.32"/>
    <n v="4.6500000000000004"/>
    <n v="3.91"/>
    <n v="4"/>
    <n v="6.16"/>
    <n v="8.56"/>
    <n v="-2.4000000000000004"/>
    <n v="82"/>
    <n v="102"/>
    <n v="9.8837209302325579"/>
    <n v="13.05"/>
    <s v="Low"/>
    <x v="0"/>
    <s v="Moderate"/>
    <n v="1"/>
  </r>
  <r>
    <s v="U02477"/>
    <n v="33"/>
    <x v="1"/>
    <s v="Male"/>
    <n v="8.8000000000000007"/>
    <n v="4.72"/>
    <n v="0.22"/>
    <n v="2.3199999999999998"/>
    <n v="6.03"/>
    <n v="4.9399999999999995"/>
    <n v="1.0900000000000007"/>
    <n v="111"/>
    <n v="164"/>
    <n v="18.636363636363633"/>
    <n v="10.47"/>
    <s v="Low"/>
    <x v="0"/>
    <s v="Severe"/>
    <n v="1"/>
  </r>
  <r>
    <s v="U02478"/>
    <n v="22"/>
    <x v="0"/>
    <s v="Female"/>
    <n v="4.53"/>
    <n v="2.39"/>
    <n v="3.7"/>
    <n v="2.96"/>
    <n v="8.6"/>
    <n v="6.09"/>
    <n v="2.5099999999999998"/>
    <n v="99"/>
    <n v="56"/>
    <n v="12.362030905077262"/>
    <n v="7"/>
    <s v="Low"/>
    <x v="0"/>
    <s v="Mild"/>
    <n v="0"/>
  </r>
  <r>
    <s v="U02479"/>
    <n v="28"/>
    <x v="1"/>
    <s v="Male"/>
    <n v="5.61"/>
    <n v="2.76"/>
    <n v="2.41"/>
    <n v="4.84"/>
    <n v="7.58"/>
    <n v="5.17"/>
    <n v="2.41"/>
    <n v="168"/>
    <n v="130"/>
    <n v="23.172905525846701"/>
    <n v="8.34"/>
    <s v="Medium"/>
    <x v="0"/>
    <s v="Mild"/>
    <n v="0"/>
  </r>
  <r>
    <s v="U02480"/>
    <n v="21"/>
    <x v="0"/>
    <s v="Male"/>
    <n v="6.74"/>
    <n v="5.84"/>
    <n v="2.15"/>
    <n v="5.75"/>
    <n v="6.12"/>
    <n v="7.99"/>
    <n v="-1.87"/>
    <n v="169"/>
    <n v="122"/>
    <n v="18.100890207715132"/>
    <n v="8.83"/>
    <s v="Medium"/>
    <x v="1"/>
    <s v="Severe"/>
    <n v="1"/>
  </r>
  <r>
    <s v="U02481"/>
    <n v="34"/>
    <x v="1"/>
    <s v="Other"/>
    <n v="6.52"/>
    <n v="4.83"/>
    <n v="3.5"/>
    <n v="2.59"/>
    <n v="4.55"/>
    <n v="8.33"/>
    <n v="-3.7800000000000002"/>
    <n v="91"/>
    <n v="146"/>
    <n v="22.392638036809817"/>
    <n v="8.6999999999999993"/>
    <s v="Medium"/>
    <x v="1"/>
    <s v="Severe"/>
    <n v="1"/>
  </r>
  <r>
    <s v="U02482"/>
    <n v="25"/>
    <x v="0"/>
    <s v="Male"/>
    <n v="4.87"/>
    <n v="4.41"/>
    <n v="2.4900000000000002"/>
    <n v="0.89"/>
    <n v="7.6"/>
    <n v="6.9"/>
    <n v="0.69999999999999929"/>
    <n v="92"/>
    <n v="154"/>
    <n v="31.622176591375769"/>
    <n v="6.88"/>
    <s v="Medium"/>
    <x v="1"/>
    <s v="Severe"/>
    <n v="1"/>
  </r>
  <r>
    <s v="U02483"/>
    <n v="18"/>
    <x v="0"/>
    <s v="Female"/>
    <n v="8.93"/>
    <n v="2.83"/>
    <n v="0.65"/>
    <n v="4.2300000000000004"/>
    <n v="5.68"/>
    <n v="3.48"/>
    <n v="2.1999999999999997"/>
    <n v="100"/>
    <n v="164"/>
    <n v="18.365061590145576"/>
    <n v="11.53"/>
    <s v="High"/>
    <x v="1"/>
    <s v="Moderate"/>
    <n v="1"/>
  </r>
  <r>
    <s v="U02484"/>
    <n v="26"/>
    <x v="1"/>
    <s v="Other"/>
    <n v="3.29"/>
    <n v="2.77"/>
    <n v="2.54"/>
    <n v="3.77"/>
    <n v="5.43"/>
    <n v="5.3100000000000005"/>
    <n v="0.11999999999999922"/>
    <n v="41"/>
    <n v="47"/>
    <n v="14.285714285714285"/>
    <n v="6.15"/>
    <s v="Low"/>
    <x v="0"/>
    <s v="None"/>
    <n v="0"/>
  </r>
  <r>
    <s v="U02485"/>
    <n v="34"/>
    <x v="1"/>
    <s v="Female"/>
    <n v="3.26"/>
    <n v="1.1499999999999999"/>
    <n v="2.89"/>
    <n v="3.28"/>
    <n v="4.91"/>
    <n v="4.04"/>
    <n v="0.87000000000000011"/>
    <n v="214"/>
    <n v="111"/>
    <n v="34.04907975460123"/>
    <n v="4.12"/>
    <s v="Low"/>
    <x v="0"/>
    <s v="Mild"/>
    <n v="0"/>
  </r>
  <r>
    <s v="U02486"/>
    <n v="35"/>
    <x v="1"/>
    <s v="Female"/>
    <n v="8.6199999999999992"/>
    <n v="2.2599999999999998"/>
    <n v="3.55"/>
    <n v="4.76"/>
    <n v="4.84"/>
    <n v="5.81"/>
    <n v="-0.96999999999999975"/>
    <n v="158"/>
    <n v="19"/>
    <n v="2.2041763341067289"/>
    <n v="11.49"/>
    <s v="Medium"/>
    <x v="0"/>
    <s v="Moderate"/>
    <n v="1"/>
  </r>
  <r>
    <s v="U02487"/>
    <n v="26"/>
    <x v="1"/>
    <s v="Female"/>
    <n v="10.54"/>
    <n v="1.59"/>
    <n v="1.61"/>
    <n v="0.62"/>
    <n v="7.36"/>
    <n v="3.2"/>
    <n v="4.16"/>
    <n v="135"/>
    <n v="140"/>
    <n v="13.282732447817837"/>
    <n v="11.45"/>
    <s v="Medium"/>
    <x v="0"/>
    <s v="Severe"/>
    <n v="1"/>
  </r>
  <r>
    <s v="U02488"/>
    <n v="29"/>
    <x v="1"/>
    <s v="Other"/>
    <n v="8.4700000000000006"/>
    <n v="4.13"/>
    <n v="1.47"/>
    <n v="4.33"/>
    <n v="7.12"/>
    <n v="5.6"/>
    <n v="1.5200000000000005"/>
    <n v="249"/>
    <n v="90"/>
    <n v="10.62573789846517"/>
    <n v="9.85"/>
    <s v="Medium"/>
    <x v="1"/>
    <s v="Severe"/>
    <n v="1"/>
  </r>
  <r>
    <s v="U02489"/>
    <n v="29"/>
    <x v="1"/>
    <s v="Male"/>
    <n v="11.79"/>
    <n v="0.64"/>
    <n v="1.37"/>
    <n v="5.43"/>
    <n v="5.58"/>
    <n v="2.0100000000000002"/>
    <n v="3.57"/>
    <n v="181"/>
    <n v="114"/>
    <n v="9.669211195928753"/>
    <n v="12.63"/>
    <s v="High"/>
    <x v="0"/>
    <s v="Severe"/>
    <n v="1"/>
  </r>
  <r>
    <s v="U02490"/>
    <n v="27"/>
    <x v="1"/>
    <s v="Other"/>
    <n v="7.63"/>
    <n v="5.31"/>
    <n v="3.83"/>
    <n v="2.0699999999999998"/>
    <n v="4.83"/>
    <n v="9.14"/>
    <n v="-4.3100000000000005"/>
    <n v="77"/>
    <n v="174"/>
    <n v="22.804718217562254"/>
    <n v="8.99"/>
    <s v="Low"/>
    <x v="1"/>
    <s v="Moderate"/>
    <n v="1"/>
  </r>
  <r>
    <s v="U02491"/>
    <n v="29"/>
    <x v="1"/>
    <s v="Male"/>
    <n v="4.29"/>
    <n v="5.63"/>
    <n v="3.77"/>
    <n v="5.42"/>
    <n v="7.98"/>
    <n v="9.4"/>
    <n v="-1.42"/>
    <n v="185"/>
    <n v="143"/>
    <n v="33.333333333333336"/>
    <n v="5.2"/>
    <s v="Low"/>
    <x v="1"/>
    <s v="Severe"/>
    <n v="1"/>
  </r>
  <r>
    <s v="U02492"/>
    <n v="20"/>
    <x v="0"/>
    <s v="Other"/>
    <n v="8.49"/>
    <n v="4.4000000000000004"/>
    <n v="0.37"/>
    <n v="5.08"/>
    <n v="6.18"/>
    <n v="4.7700000000000005"/>
    <n v="1.4099999999999993"/>
    <n v="95"/>
    <n v="90"/>
    <n v="10.600706713780918"/>
    <n v="9.7899999999999991"/>
    <s v="Low"/>
    <x v="0"/>
    <s v="Moderate"/>
    <n v="1"/>
  </r>
  <r>
    <s v="U02493"/>
    <n v="22"/>
    <x v="0"/>
    <s v="Other"/>
    <n v="7.26"/>
    <n v="2.62"/>
    <n v="2.4900000000000002"/>
    <n v="1.94"/>
    <n v="5.41"/>
    <n v="5.1100000000000003"/>
    <n v="0.29999999999999982"/>
    <n v="151"/>
    <n v="155"/>
    <n v="21.34986225895317"/>
    <n v="8.11"/>
    <s v="Low"/>
    <x v="0"/>
    <s v="Moderate"/>
    <n v="1"/>
  </r>
  <r>
    <s v="U02494"/>
    <n v="25"/>
    <x v="0"/>
    <s v="Male"/>
    <n v="4.55"/>
    <n v="5.65"/>
    <n v="3.14"/>
    <n v="4.5599999999999996"/>
    <n v="5.78"/>
    <n v="8.7900000000000009"/>
    <n v="-3.0100000000000007"/>
    <n v="93"/>
    <n v="17"/>
    <n v="3.7362637362637363"/>
    <n v="6.89"/>
    <s v="Low"/>
    <x v="0"/>
    <s v="Severe"/>
    <n v="1"/>
  </r>
  <r>
    <s v="U02495"/>
    <n v="27"/>
    <x v="1"/>
    <s v="Female"/>
    <n v="8.8000000000000007"/>
    <n v="4.87"/>
    <n v="0.09"/>
    <n v="1.88"/>
    <n v="5.29"/>
    <n v="4.96"/>
    <n v="0.33000000000000007"/>
    <n v="203"/>
    <n v="37"/>
    <n v="4.2045454545454541"/>
    <n v="11.36"/>
    <s v="Low"/>
    <x v="1"/>
    <s v="Moderate"/>
    <n v="1"/>
  </r>
  <r>
    <s v="U02496"/>
    <n v="33"/>
    <x v="1"/>
    <s v="Male"/>
    <n v="8.15"/>
    <n v="3.71"/>
    <n v="0.24"/>
    <n v="0.65"/>
    <n v="8.66"/>
    <n v="3.95"/>
    <n v="4.71"/>
    <n v="142"/>
    <n v="170"/>
    <n v="20.858895705521473"/>
    <n v="10.93"/>
    <s v="Low"/>
    <x v="0"/>
    <s v="Moderate"/>
    <n v="1"/>
  </r>
  <r>
    <s v="U02497"/>
    <n v="28"/>
    <x v="1"/>
    <s v="Other"/>
    <n v="5.72"/>
    <n v="0.54"/>
    <n v="2.21"/>
    <n v="3.77"/>
    <n v="8.8000000000000007"/>
    <n v="2.75"/>
    <n v="6.0500000000000007"/>
    <n v="220"/>
    <n v="44"/>
    <n v="7.6923076923076925"/>
    <n v="6.73"/>
    <s v="Medium"/>
    <x v="0"/>
    <s v="Mild"/>
    <n v="0"/>
  </r>
  <r>
    <s v="U02498"/>
    <n v="29"/>
    <x v="1"/>
    <s v="Female"/>
    <n v="7.26"/>
    <n v="1.61"/>
    <n v="2.4"/>
    <n v="4.2699999999999996"/>
    <n v="6.45"/>
    <n v="4.01"/>
    <n v="2.4400000000000004"/>
    <n v="65"/>
    <n v="133"/>
    <n v="18.319559228650139"/>
    <n v="8.83"/>
    <s v="Medium"/>
    <x v="0"/>
    <s v="Mild"/>
    <n v="0"/>
  </r>
  <r>
    <s v="U02499"/>
    <n v="25"/>
    <x v="0"/>
    <s v="Male"/>
    <n v="5.61"/>
    <n v="1.21"/>
    <n v="3.07"/>
    <n v="1.33"/>
    <n v="7.98"/>
    <n v="4.2799999999999994"/>
    <n v="3.7000000000000011"/>
    <n v="178"/>
    <n v="37"/>
    <n v="6.5953654188948301"/>
    <n v="8.32"/>
    <s v="High"/>
    <x v="0"/>
    <s v="None"/>
    <n v="0"/>
  </r>
  <r>
    <s v="U02500"/>
    <n v="19"/>
    <x v="0"/>
    <s v="Other"/>
    <n v="3.83"/>
    <n v="3.76"/>
    <n v="1.22"/>
    <n v="0.69"/>
    <n v="7.28"/>
    <n v="4.9799999999999995"/>
    <n v="2.3000000000000007"/>
    <n v="174"/>
    <n v="27"/>
    <n v="7.0496083550913839"/>
    <n v="5.72"/>
    <s v="High"/>
    <x v="0"/>
    <s v="Mild"/>
    <n v="0"/>
  </r>
  <r>
    <s v="U02501"/>
    <n v="31"/>
    <x v="1"/>
    <s v="Male"/>
    <n v="5.72"/>
    <n v="2.48"/>
    <n v="0.75"/>
    <n v="5.03"/>
    <n v="4.9800000000000004"/>
    <n v="3.23"/>
    <n v="1.7500000000000004"/>
    <n v="167"/>
    <n v="166"/>
    <n v="29.020979020979023"/>
    <n v="6.31"/>
    <s v="Low"/>
    <x v="0"/>
    <s v="None"/>
    <n v="0"/>
  </r>
  <r>
    <s v="U02502"/>
    <n v="28"/>
    <x v="1"/>
    <s v="Male"/>
    <n v="6.53"/>
    <n v="3.59"/>
    <n v="3.27"/>
    <n v="1.64"/>
    <n v="6.49"/>
    <n v="6.8599999999999994"/>
    <n v="-0.36999999999999922"/>
    <n v="58"/>
    <n v="74"/>
    <n v="11.332312404287901"/>
    <n v="8.93"/>
    <s v="High"/>
    <x v="1"/>
    <s v="Moderate"/>
    <n v="1"/>
  </r>
  <r>
    <s v="U02503"/>
    <n v="27"/>
    <x v="1"/>
    <s v="Other"/>
    <n v="11.76"/>
    <n v="4.41"/>
    <n v="2.78"/>
    <n v="0.88"/>
    <n v="6.68"/>
    <n v="7.1899999999999995"/>
    <n v="-0.50999999999999979"/>
    <n v="22"/>
    <n v="70"/>
    <n v="5.9523809523809526"/>
    <n v="13.99"/>
    <s v="High"/>
    <x v="0"/>
    <s v="Moderate"/>
    <n v="1"/>
  </r>
  <r>
    <s v="U02504"/>
    <n v="33"/>
    <x v="1"/>
    <s v="Other"/>
    <n v="5.62"/>
    <n v="2.27"/>
    <n v="3.47"/>
    <n v="1.1200000000000001"/>
    <n v="7.75"/>
    <n v="5.74"/>
    <n v="2.0099999999999998"/>
    <n v="220"/>
    <n v="55"/>
    <n v="9.7864768683274015"/>
    <n v="6.18"/>
    <s v="Low"/>
    <x v="1"/>
    <s v="Mild"/>
    <n v="0"/>
  </r>
  <r>
    <s v="U02505"/>
    <n v="29"/>
    <x v="1"/>
    <s v="Female"/>
    <n v="6.87"/>
    <n v="5.77"/>
    <n v="0.31"/>
    <n v="5.42"/>
    <n v="6.64"/>
    <n v="6.0799999999999992"/>
    <n v="0.5600000000000005"/>
    <n v="120"/>
    <n v="103"/>
    <n v="14.992721979621543"/>
    <n v="7.52"/>
    <s v="High"/>
    <x v="1"/>
    <s v="Severe"/>
    <n v="1"/>
  </r>
  <r>
    <s v="U02506"/>
    <n v="22"/>
    <x v="0"/>
    <s v="Other"/>
    <n v="6.22"/>
    <n v="5.23"/>
    <n v="1.84"/>
    <n v="1.74"/>
    <n v="8.2100000000000009"/>
    <n v="7.07"/>
    <n v="1.1400000000000006"/>
    <n v="213"/>
    <n v="68"/>
    <n v="10.932475884244374"/>
    <n v="7.01"/>
    <s v="Low"/>
    <x v="0"/>
    <s v="Severe"/>
    <n v="1"/>
  </r>
  <r>
    <s v="U02507"/>
    <n v="34"/>
    <x v="1"/>
    <s v="Male"/>
    <n v="9.5500000000000007"/>
    <n v="1.01"/>
    <n v="3.89"/>
    <n v="4.2"/>
    <n v="8.89"/>
    <n v="4.9000000000000004"/>
    <n v="3.99"/>
    <n v="34"/>
    <n v="95"/>
    <n v="9.9476439790575917"/>
    <n v="11.98"/>
    <s v="High"/>
    <x v="1"/>
    <s v="Moderate"/>
    <n v="1"/>
  </r>
  <r>
    <s v="U02508"/>
    <n v="30"/>
    <x v="1"/>
    <s v="Other"/>
    <n v="10.74"/>
    <n v="1.63"/>
    <n v="1.7"/>
    <n v="5.28"/>
    <n v="4.5999999999999996"/>
    <n v="3.33"/>
    <n v="1.2699999999999996"/>
    <n v="108"/>
    <n v="167"/>
    <n v="15.549348230912477"/>
    <n v="12.76"/>
    <s v="Medium"/>
    <x v="1"/>
    <s v="Severe"/>
    <n v="1"/>
  </r>
  <r>
    <s v="U02509"/>
    <n v="25"/>
    <x v="0"/>
    <s v="Male"/>
    <n v="10.75"/>
    <n v="1.25"/>
    <n v="3.06"/>
    <n v="1.7"/>
    <n v="6.58"/>
    <n v="4.3100000000000005"/>
    <n v="2.2699999999999996"/>
    <n v="27"/>
    <n v="141"/>
    <n v="13.116279069767442"/>
    <n v="11.52"/>
    <s v="High"/>
    <x v="1"/>
    <s v="Moderate"/>
    <n v="1"/>
  </r>
  <r>
    <s v="U02510"/>
    <n v="33"/>
    <x v="1"/>
    <s v="Other"/>
    <n v="10.8"/>
    <n v="0.86"/>
    <n v="2.62"/>
    <n v="3.58"/>
    <n v="5.39"/>
    <n v="3.48"/>
    <n v="1.9099999999999997"/>
    <n v="66"/>
    <n v="70"/>
    <n v="6.481481481481481"/>
    <n v="12.05"/>
    <s v="Low"/>
    <x v="1"/>
    <s v="Severe"/>
    <n v="1"/>
  </r>
  <r>
    <s v="U02511"/>
    <n v="33"/>
    <x v="1"/>
    <s v="Male"/>
    <n v="5.64"/>
    <n v="5.35"/>
    <n v="2.17"/>
    <n v="3.39"/>
    <n v="5.37"/>
    <n v="7.52"/>
    <n v="-2.1499999999999995"/>
    <n v="244"/>
    <n v="58"/>
    <n v="10.283687943262413"/>
    <n v="6.75"/>
    <s v="Medium"/>
    <x v="0"/>
    <s v="Severe"/>
    <n v="1"/>
  </r>
  <r>
    <s v="U02512"/>
    <n v="22"/>
    <x v="0"/>
    <s v="Female"/>
    <n v="7.72"/>
    <n v="5.39"/>
    <n v="3.65"/>
    <n v="5.1100000000000003"/>
    <n v="5.14"/>
    <n v="9.0399999999999991"/>
    <n v="-3.8999999999999995"/>
    <n v="115"/>
    <n v="155"/>
    <n v="20.077720207253886"/>
    <n v="10.58"/>
    <s v="High"/>
    <x v="1"/>
    <s v="Severe"/>
    <n v="1"/>
  </r>
  <r>
    <s v="U02513"/>
    <n v="21"/>
    <x v="0"/>
    <s v="Female"/>
    <n v="4.9000000000000004"/>
    <n v="4.7300000000000004"/>
    <n v="3.58"/>
    <n v="5.75"/>
    <n v="8.02"/>
    <n v="8.31"/>
    <n v="-0.29000000000000092"/>
    <n v="74"/>
    <n v="94"/>
    <n v="19.183673469387752"/>
    <n v="6.7"/>
    <s v="Low"/>
    <x v="0"/>
    <s v="Severe"/>
    <n v="1"/>
  </r>
  <r>
    <s v="U02514"/>
    <n v="35"/>
    <x v="1"/>
    <s v="Female"/>
    <n v="8.0500000000000007"/>
    <n v="1.63"/>
    <n v="2.84"/>
    <n v="1.57"/>
    <n v="8.4499999999999993"/>
    <n v="4.47"/>
    <n v="3.9799999999999995"/>
    <n v="235"/>
    <n v="177"/>
    <n v="21.987577639751549"/>
    <n v="9.0299999999999994"/>
    <s v="Low"/>
    <x v="0"/>
    <s v="Moderate"/>
    <n v="1"/>
  </r>
  <r>
    <s v="U02515"/>
    <n v="25"/>
    <x v="0"/>
    <s v="Female"/>
    <n v="6.7"/>
    <n v="2.91"/>
    <n v="2.08"/>
    <n v="2.77"/>
    <n v="8.5399999999999991"/>
    <n v="4.99"/>
    <n v="3.5499999999999989"/>
    <n v="90"/>
    <n v="147"/>
    <n v="21.940298507462686"/>
    <n v="8.2799999999999994"/>
    <s v="Medium"/>
    <x v="1"/>
    <s v="Mild"/>
    <n v="0"/>
  </r>
  <r>
    <s v="U02516"/>
    <n v="25"/>
    <x v="0"/>
    <s v="Male"/>
    <n v="7.42"/>
    <n v="0.99"/>
    <n v="0.15"/>
    <n v="1.75"/>
    <n v="6.56"/>
    <n v="1.1399999999999999"/>
    <n v="5.42"/>
    <n v="108"/>
    <n v="58"/>
    <n v="7.8167115902964959"/>
    <n v="9.36"/>
    <s v="Medium"/>
    <x v="1"/>
    <s v="Mild"/>
    <n v="0"/>
  </r>
  <r>
    <s v="U02517"/>
    <n v="26"/>
    <x v="1"/>
    <s v="Other"/>
    <n v="6.23"/>
    <n v="2.16"/>
    <n v="2.0499999999999998"/>
    <n v="1.1100000000000001"/>
    <n v="7.99"/>
    <n v="4.21"/>
    <n v="3.7800000000000002"/>
    <n v="84"/>
    <n v="35"/>
    <n v="5.6179775280898872"/>
    <n v="7.65"/>
    <s v="Low"/>
    <x v="0"/>
    <s v="Moderate"/>
    <n v="1"/>
  </r>
  <r>
    <s v="U02518"/>
    <n v="24"/>
    <x v="0"/>
    <s v="Male"/>
    <n v="9.33"/>
    <n v="5.4"/>
    <n v="0.28999999999999998"/>
    <n v="3.46"/>
    <n v="5.03"/>
    <n v="5.69"/>
    <n v="-0.66000000000000014"/>
    <n v="98"/>
    <n v="113"/>
    <n v="12.111468381564844"/>
    <n v="12.12"/>
    <s v="Low"/>
    <x v="1"/>
    <s v="Moderate"/>
    <n v="1"/>
  </r>
  <r>
    <s v="U02519"/>
    <n v="34"/>
    <x v="1"/>
    <s v="Other"/>
    <n v="8.4700000000000006"/>
    <n v="2.7"/>
    <n v="2.99"/>
    <n v="4.8"/>
    <n v="6.04"/>
    <n v="5.69"/>
    <n v="0.34999999999999964"/>
    <n v="201"/>
    <n v="176"/>
    <n v="20.779220779220779"/>
    <n v="9.64"/>
    <s v="Medium"/>
    <x v="1"/>
    <s v="Moderate"/>
    <n v="1"/>
  </r>
  <r>
    <s v="U02520"/>
    <n v="30"/>
    <x v="1"/>
    <s v="Male"/>
    <n v="7.51"/>
    <n v="1.86"/>
    <n v="2.0299999999999998"/>
    <n v="1.91"/>
    <n v="8.32"/>
    <n v="3.8899999999999997"/>
    <n v="4.4300000000000006"/>
    <n v="219"/>
    <n v="74"/>
    <n v="9.8535286284953401"/>
    <n v="9.26"/>
    <s v="Low"/>
    <x v="1"/>
    <s v="Mild"/>
    <n v="0"/>
  </r>
  <r>
    <s v="U02521"/>
    <n v="27"/>
    <x v="1"/>
    <s v="Male"/>
    <n v="10.9"/>
    <n v="4.22"/>
    <n v="2.5299999999999998"/>
    <n v="2.23"/>
    <n v="8.9600000000000009"/>
    <n v="6.75"/>
    <n v="2.2100000000000009"/>
    <n v="236"/>
    <n v="160"/>
    <n v="14.678899082568806"/>
    <n v="12.29"/>
    <s v="Medium"/>
    <x v="1"/>
    <s v="Moderate"/>
    <n v="1"/>
  </r>
  <r>
    <s v="U02522"/>
    <n v="25"/>
    <x v="0"/>
    <s v="Other"/>
    <n v="11.93"/>
    <n v="5.18"/>
    <n v="0.37"/>
    <n v="5.75"/>
    <n v="7.4"/>
    <n v="5.55"/>
    <n v="1.8500000000000005"/>
    <n v="55"/>
    <n v="53"/>
    <n v="4.4425817267393128"/>
    <n v="13.67"/>
    <s v="Low"/>
    <x v="0"/>
    <s v="Severe"/>
    <n v="1"/>
  </r>
  <r>
    <s v="U02523"/>
    <n v="33"/>
    <x v="1"/>
    <s v="Other"/>
    <n v="11.16"/>
    <n v="4.28"/>
    <n v="2.76"/>
    <n v="4.08"/>
    <n v="7.77"/>
    <n v="7.04"/>
    <n v="0.72999999999999954"/>
    <n v="216"/>
    <n v="128"/>
    <n v="11.469534050179211"/>
    <n v="13.52"/>
    <s v="Low"/>
    <x v="1"/>
    <s v="Moderate"/>
    <n v="1"/>
  </r>
  <r>
    <s v="U02524"/>
    <n v="29"/>
    <x v="1"/>
    <s v="Male"/>
    <n v="8.92"/>
    <n v="5.31"/>
    <n v="3.77"/>
    <n v="2.29"/>
    <n v="7.56"/>
    <n v="9.08"/>
    <n v="-1.5200000000000005"/>
    <n v="135"/>
    <n v="20"/>
    <n v="2.2421524663677128"/>
    <n v="11.87"/>
    <s v="High"/>
    <x v="0"/>
    <s v="Severe"/>
    <n v="1"/>
  </r>
  <r>
    <s v="U02525"/>
    <n v="20"/>
    <x v="0"/>
    <s v="Other"/>
    <n v="6.66"/>
    <n v="5.55"/>
    <n v="1.44"/>
    <n v="3.49"/>
    <n v="4.8099999999999996"/>
    <n v="6.99"/>
    <n v="-2.1800000000000006"/>
    <n v="125"/>
    <n v="81"/>
    <n v="12.162162162162161"/>
    <n v="9.3000000000000007"/>
    <s v="Low"/>
    <x v="0"/>
    <s v="Severe"/>
    <n v="1"/>
  </r>
  <r>
    <s v="U02526"/>
    <n v="26"/>
    <x v="1"/>
    <s v="Other"/>
    <n v="8.06"/>
    <n v="1.54"/>
    <n v="2.98"/>
    <n v="3.11"/>
    <n v="6.59"/>
    <n v="4.5199999999999996"/>
    <n v="2.0700000000000003"/>
    <n v="23"/>
    <n v="122"/>
    <n v="15.136476426799007"/>
    <n v="8.99"/>
    <s v="Medium"/>
    <x v="1"/>
    <s v="Severe"/>
    <n v="1"/>
  </r>
  <r>
    <s v="U02527"/>
    <n v="21"/>
    <x v="0"/>
    <s v="Other"/>
    <n v="5.74"/>
    <n v="1.5"/>
    <n v="3.82"/>
    <n v="1.9"/>
    <n v="7.26"/>
    <n v="5.32"/>
    <n v="1.9399999999999995"/>
    <n v="119"/>
    <n v="124"/>
    <n v="21.602787456445991"/>
    <n v="7.68"/>
    <s v="Medium"/>
    <x v="0"/>
    <s v="None"/>
    <n v="0"/>
  </r>
  <r>
    <s v="U02528"/>
    <n v="33"/>
    <x v="1"/>
    <s v="Other"/>
    <n v="10.58"/>
    <n v="4.34"/>
    <n v="1.41"/>
    <n v="2.89"/>
    <n v="6.64"/>
    <n v="5.75"/>
    <n v="0.88999999999999968"/>
    <n v="63"/>
    <n v="143"/>
    <n v="13.516068052930057"/>
    <n v="11.1"/>
    <s v="Low"/>
    <x v="0"/>
    <s v="Severe"/>
    <n v="1"/>
  </r>
  <r>
    <s v="U02529"/>
    <n v="20"/>
    <x v="0"/>
    <s v="Female"/>
    <n v="8.84"/>
    <n v="2.96"/>
    <n v="1.08"/>
    <n v="3.04"/>
    <n v="7.48"/>
    <n v="4.04"/>
    <n v="3.4400000000000004"/>
    <n v="92"/>
    <n v="96"/>
    <n v="10.859728506787331"/>
    <n v="10.8"/>
    <s v="Low"/>
    <x v="1"/>
    <s v="Moderate"/>
    <n v="1"/>
  </r>
  <r>
    <s v="U02530"/>
    <n v="24"/>
    <x v="0"/>
    <s v="Male"/>
    <n v="7.96"/>
    <n v="5.03"/>
    <n v="1.69"/>
    <n v="5.5"/>
    <n v="6.81"/>
    <n v="6.7200000000000006"/>
    <n v="8.999999999999897E-2"/>
    <n v="144"/>
    <n v="38"/>
    <n v="4.7738693467336688"/>
    <n v="10.18"/>
    <s v="High"/>
    <x v="0"/>
    <s v="Moderate"/>
    <n v="1"/>
  </r>
  <r>
    <s v="U02531"/>
    <n v="32"/>
    <x v="1"/>
    <s v="Other"/>
    <n v="3.11"/>
    <n v="3.56"/>
    <n v="3.78"/>
    <n v="1.19"/>
    <n v="7.7"/>
    <n v="7.34"/>
    <n v="0.36000000000000032"/>
    <n v="92"/>
    <n v="177"/>
    <n v="56.913183279742768"/>
    <n v="5.25"/>
    <s v="Medium"/>
    <x v="1"/>
    <s v="None"/>
    <n v="0"/>
  </r>
  <r>
    <s v="U02532"/>
    <n v="25"/>
    <x v="0"/>
    <s v="Female"/>
    <n v="3.37"/>
    <n v="1.99"/>
    <n v="4"/>
    <n v="5.71"/>
    <n v="7.05"/>
    <n v="5.99"/>
    <n v="1.0599999999999996"/>
    <n v="163"/>
    <n v="87"/>
    <n v="25.816023738872403"/>
    <n v="4.09"/>
    <s v="Medium"/>
    <x v="0"/>
    <s v="None"/>
    <n v="0"/>
  </r>
  <r>
    <s v="U02533"/>
    <n v="29"/>
    <x v="1"/>
    <s v="Female"/>
    <n v="9.9600000000000009"/>
    <n v="4.83"/>
    <n v="3.55"/>
    <n v="5.41"/>
    <n v="5.41"/>
    <n v="8.379999999999999"/>
    <n v="-2.9699999999999989"/>
    <n v="74"/>
    <n v="138"/>
    <n v="13.855421686746986"/>
    <n v="10.88"/>
    <s v="High"/>
    <x v="1"/>
    <s v="Severe"/>
    <n v="1"/>
  </r>
  <r>
    <s v="U02534"/>
    <n v="33"/>
    <x v="1"/>
    <s v="Male"/>
    <n v="8.16"/>
    <n v="3.55"/>
    <n v="2.64"/>
    <n v="0.77"/>
    <n v="5.12"/>
    <n v="6.1899999999999995"/>
    <n v="-1.0699999999999994"/>
    <n v="246"/>
    <n v="98"/>
    <n v="12.009803921568627"/>
    <n v="9.61"/>
    <s v="High"/>
    <x v="1"/>
    <s v="Severe"/>
    <n v="1"/>
  </r>
  <r>
    <s v="U02535"/>
    <n v="20"/>
    <x v="0"/>
    <s v="Other"/>
    <n v="6.07"/>
    <n v="3.58"/>
    <n v="3.53"/>
    <n v="4.51"/>
    <n v="4.79"/>
    <n v="7.1099999999999994"/>
    <n v="-2.3199999999999994"/>
    <n v="154"/>
    <n v="134"/>
    <n v="22.075782537067543"/>
    <n v="8.9700000000000006"/>
    <s v="High"/>
    <x v="1"/>
    <s v="Mild"/>
    <n v="0"/>
  </r>
  <r>
    <s v="U02536"/>
    <n v="18"/>
    <x v="0"/>
    <s v="Other"/>
    <n v="7.39"/>
    <n v="3.67"/>
    <n v="0.46"/>
    <n v="2.79"/>
    <n v="4.84"/>
    <n v="4.13"/>
    <n v="0.71"/>
    <n v="122"/>
    <n v="80"/>
    <n v="10.825439783491206"/>
    <n v="8.5299999999999994"/>
    <s v="High"/>
    <x v="0"/>
    <s v="Mild"/>
    <n v="0"/>
  </r>
  <r>
    <s v="U02537"/>
    <n v="34"/>
    <x v="1"/>
    <s v="Other"/>
    <n v="5.17"/>
    <n v="4.67"/>
    <n v="1.83"/>
    <n v="4.9000000000000004"/>
    <n v="5.28"/>
    <n v="6.5"/>
    <n v="-1.2199999999999998"/>
    <n v="216"/>
    <n v="92"/>
    <n v="17.794970986460349"/>
    <n v="7.85"/>
    <s v="Medium"/>
    <x v="0"/>
    <s v="Severe"/>
    <n v="1"/>
  </r>
  <r>
    <s v="U02538"/>
    <n v="23"/>
    <x v="0"/>
    <s v="Other"/>
    <n v="5.17"/>
    <n v="6"/>
    <n v="2.68"/>
    <n v="5.84"/>
    <n v="7.02"/>
    <n v="8.68"/>
    <n v="-1.6600000000000001"/>
    <n v="234"/>
    <n v="141"/>
    <n v="27.272727272727273"/>
    <n v="6.82"/>
    <s v="Low"/>
    <x v="1"/>
    <s v="Moderate"/>
    <n v="1"/>
  </r>
  <r>
    <s v="U02539"/>
    <n v="22"/>
    <x v="0"/>
    <s v="Female"/>
    <n v="6.07"/>
    <n v="1.45"/>
    <n v="3.73"/>
    <n v="1.36"/>
    <n v="7.88"/>
    <n v="5.18"/>
    <n v="2.7"/>
    <n v="206"/>
    <n v="157"/>
    <n v="25.864909390444808"/>
    <n v="8.64"/>
    <s v="High"/>
    <x v="0"/>
    <s v="Mild"/>
    <n v="0"/>
  </r>
  <r>
    <s v="U02540"/>
    <n v="33"/>
    <x v="1"/>
    <s v="Other"/>
    <n v="8.15"/>
    <n v="3.72"/>
    <n v="2.46"/>
    <n v="4.16"/>
    <n v="6.35"/>
    <n v="6.18"/>
    <n v="0.16999999999999993"/>
    <n v="24"/>
    <n v="52"/>
    <n v="6.3803680981595088"/>
    <n v="10"/>
    <s v="Medium"/>
    <x v="0"/>
    <s v="Moderate"/>
    <n v="1"/>
  </r>
  <r>
    <s v="U02541"/>
    <n v="29"/>
    <x v="1"/>
    <s v="Other"/>
    <n v="7.13"/>
    <n v="2.75"/>
    <n v="1.61"/>
    <n v="5.04"/>
    <n v="6.88"/>
    <n v="4.3600000000000003"/>
    <n v="2.5199999999999996"/>
    <n v="47"/>
    <n v="15"/>
    <n v="2.1037868162692845"/>
    <n v="9.6999999999999993"/>
    <s v="Low"/>
    <x v="1"/>
    <s v="Mild"/>
    <n v="0"/>
  </r>
  <r>
    <s v="U02542"/>
    <n v="18"/>
    <x v="0"/>
    <s v="Male"/>
    <n v="7.02"/>
    <n v="4.96"/>
    <n v="1.95"/>
    <n v="4.7699999999999996"/>
    <n v="6.87"/>
    <n v="6.91"/>
    <n v="-4.0000000000000036E-2"/>
    <n v="151"/>
    <n v="121"/>
    <n v="17.236467236467238"/>
    <n v="9.82"/>
    <s v="High"/>
    <x v="1"/>
    <s v="Moderate"/>
    <n v="1"/>
  </r>
  <r>
    <s v="U02543"/>
    <n v="19"/>
    <x v="0"/>
    <s v="Other"/>
    <n v="7.49"/>
    <n v="5.12"/>
    <n v="3.01"/>
    <n v="0.69"/>
    <n v="8.84"/>
    <n v="8.129999999999999"/>
    <n v="0.71000000000000085"/>
    <n v="247"/>
    <n v="146"/>
    <n v="19.492656875834445"/>
    <n v="8.58"/>
    <s v="High"/>
    <x v="1"/>
    <s v="Moderate"/>
    <n v="1"/>
  </r>
  <r>
    <s v="U02544"/>
    <n v="31"/>
    <x v="1"/>
    <s v="Female"/>
    <n v="7.43"/>
    <n v="2.17"/>
    <n v="1.76"/>
    <n v="2.75"/>
    <n v="7.58"/>
    <n v="3.9299999999999997"/>
    <n v="3.6500000000000004"/>
    <n v="177"/>
    <n v="119"/>
    <n v="16.01615074024226"/>
    <n v="8.8000000000000007"/>
    <s v="Medium"/>
    <x v="1"/>
    <s v="Moderate"/>
    <n v="1"/>
  </r>
  <r>
    <s v="U02545"/>
    <n v="30"/>
    <x v="1"/>
    <s v="Other"/>
    <n v="5.85"/>
    <n v="1.23"/>
    <n v="1.88"/>
    <n v="2.48"/>
    <n v="5.74"/>
    <n v="3.11"/>
    <n v="2.6300000000000003"/>
    <n v="217"/>
    <n v="168"/>
    <n v="28.717948717948719"/>
    <n v="7.62"/>
    <s v="High"/>
    <x v="0"/>
    <s v="Mild"/>
    <n v="0"/>
  </r>
  <r>
    <s v="U02546"/>
    <n v="26"/>
    <x v="1"/>
    <s v="Female"/>
    <n v="7.49"/>
    <n v="3.68"/>
    <n v="0.01"/>
    <n v="5.56"/>
    <n v="4.68"/>
    <n v="3.69"/>
    <n v="0.98999999999999977"/>
    <n v="98"/>
    <n v="100"/>
    <n v="13.351134846461949"/>
    <n v="9.9"/>
    <s v="Low"/>
    <x v="0"/>
    <s v="Mild"/>
    <n v="0"/>
  </r>
  <r>
    <s v="U02547"/>
    <n v="23"/>
    <x v="0"/>
    <s v="Male"/>
    <n v="6.57"/>
    <n v="5.95"/>
    <n v="0.9"/>
    <n v="1.69"/>
    <n v="8.3000000000000007"/>
    <n v="6.8500000000000005"/>
    <n v="1.4500000000000002"/>
    <n v="119"/>
    <n v="80"/>
    <n v="12.176560121765601"/>
    <n v="7.93"/>
    <s v="Medium"/>
    <x v="1"/>
    <s v="Moderate"/>
    <n v="1"/>
  </r>
  <r>
    <s v="U02548"/>
    <n v="18"/>
    <x v="0"/>
    <s v="Female"/>
    <n v="8.51"/>
    <n v="4.4400000000000004"/>
    <n v="0.13"/>
    <n v="5.96"/>
    <n v="7.89"/>
    <n v="4.57"/>
    <n v="3.3199999999999994"/>
    <n v="229"/>
    <n v="81"/>
    <n v="9.5182138660399538"/>
    <n v="10.95"/>
    <s v="Low"/>
    <x v="1"/>
    <s v="Moderate"/>
    <n v="1"/>
  </r>
  <r>
    <s v="U02549"/>
    <n v="20"/>
    <x v="0"/>
    <s v="Other"/>
    <n v="6.89"/>
    <n v="2.39"/>
    <n v="2.59"/>
    <n v="1.99"/>
    <n v="6.3"/>
    <n v="4.9800000000000004"/>
    <n v="1.3199999999999994"/>
    <n v="142"/>
    <n v="109"/>
    <n v="15.820029027576199"/>
    <n v="7.7"/>
    <s v="Medium"/>
    <x v="0"/>
    <s v="Moderate"/>
    <n v="1"/>
  </r>
  <r>
    <s v="U02550"/>
    <n v="18"/>
    <x v="0"/>
    <s v="Female"/>
    <n v="3.56"/>
    <n v="4.8899999999999997"/>
    <n v="3.36"/>
    <n v="5.34"/>
    <n v="6.3"/>
    <n v="8.25"/>
    <n v="-1.9500000000000002"/>
    <n v="216"/>
    <n v="119"/>
    <n v="33.426966292134829"/>
    <n v="5.56"/>
    <s v="Low"/>
    <x v="0"/>
    <s v="Moderate"/>
    <n v="1"/>
  </r>
  <r>
    <s v="U02551"/>
    <n v="31"/>
    <x v="1"/>
    <s v="Male"/>
    <n v="5.07"/>
    <n v="5.96"/>
    <n v="0.52"/>
    <n v="3.43"/>
    <n v="6.1"/>
    <n v="6.48"/>
    <n v="-0.38000000000000078"/>
    <n v="122"/>
    <n v="55"/>
    <n v="10.848126232741617"/>
    <n v="7.5"/>
    <s v="High"/>
    <x v="0"/>
    <s v="Severe"/>
    <n v="1"/>
  </r>
  <r>
    <s v="U02552"/>
    <n v="25"/>
    <x v="0"/>
    <s v="Other"/>
    <n v="7.48"/>
    <n v="1.47"/>
    <n v="1.35"/>
    <n v="3.69"/>
    <n v="4.96"/>
    <n v="2.8200000000000003"/>
    <n v="2.1399999999999997"/>
    <n v="79"/>
    <n v="73"/>
    <n v="9.7593582887700521"/>
    <n v="9.77"/>
    <s v="High"/>
    <x v="0"/>
    <s v="Mild"/>
    <n v="0"/>
  </r>
  <r>
    <s v="U02553"/>
    <n v="27"/>
    <x v="1"/>
    <s v="Other"/>
    <n v="4.28"/>
    <n v="1.64"/>
    <n v="3.74"/>
    <n v="0.69"/>
    <n v="7.84"/>
    <n v="5.38"/>
    <n v="2.46"/>
    <n v="22"/>
    <n v="83"/>
    <n v="19.392523364485982"/>
    <n v="5.27"/>
    <s v="Low"/>
    <x v="0"/>
    <s v="None"/>
    <n v="0"/>
  </r>
  <r>
    <s v="U02554"/>
    <n v="35"/>
    <x v="1"/>
    <s v="Female"/>
    <n v="10.99"/>
    <n v="3.33"/>
    <n v="2.13"/>
    <n v="2.52"/>
    <n v="7.36"/>
    <n v="5.46"/>
    <n v="1.9000000000000004"/>
    <n v="41"/>
    <n v="47"/>
    <n v="4.276615104640582"/>
    <n v="12.39"/>
    <s v="Medium"/>
    <x v="0"/>
    <s v="Severe"/>
    <n v="1"/>
  </r>
  <r>
    <s v="U02555"/>
    <n v="25"/>
    <x v="0"/>
    <s v="Other"/>
    <n v="6.96"/>
    <n v="3.76"/>
    <n v="3.2"/>
    <n v="4.03"/>
    <n v="6.17"/>
    <n v="6.96"/>
    <n v="-0.79"/>
    <n v="195"/>
    <n v="44"/>
    <n v="6.3218390804597702"/>
    <n v="8.65"/>
    <s v="Medium"/>
    <x v="1"/>
    <s v="Mild"/>
    <n v="0"/>
  </r>
  <r>
    <s v="U02556"/>
    <n v="30"/>
    <x v="1"/>
    <s v="Other"/>
    <n v="5.66"/>
    <n v="5.14"/>
    <n v="1.43"/>
    <n v="2.16"/>
    <n v="8.24"/>
    <n v="6.5699999999999994"/>
    <n v="1.6700000000000008"/>
    <n v="56"/>
    <n v="39"/>
    <n v="6.8904593639575973"/>
    <n v="7.08"/>
    <s v="High"/>
    <x v="0"/>
    <s v="Severe"/>
    <n v="1"/>
  </r>
  <r>
    <s v="U02557"/>
    <n v="23"/>
    <x v="0"/>
    <s v="Other"/>
    <n v="6.92"/>
    <n v="0.67"/>
    <n v="0.83"/>
    <n v="1.3"/>
    <n v="8.2100000000000009"/>
    <n v="1.5"/>
    <n v="6.7100000000000009"/>
    <n v="70"/>
    <n v="180"/>
    <n v="26.01156069364162"/>
    <n v="9.84"/>
    <s v="High"/>
    <x v="1"/>
    <s v="Moderate"/>
    <n v="1"/>
  </r>
  <r>
    <s v="U02558"/>
    <n v="24"/>
    <x v="0"/>
    <s v="Other"/>
    <n v="5.37"/>
    <n v="5.79"/>
    <n v="2.1"/>
    <n v="3.56"/>
    <n v="7.36"/>
    <n v="7.8900000000000006"/>
    <n v="-0.53000000000000025"/>
    <n v="166"/>
    <n v="24"/>
    <n v="4.4692737430167595"/>
    <n v="6.42"/>
    <s v="Medium"/>
    <x v="1"/>
    <s v="Moderate"/>
    <n v="1"/>
  </r>
  <r>
    <s v="U02559"/>
    <n v="24"/>
    <x v="0"/>
    <s v="Male"/>
    <n v="3.72"/>
    <n v="2.5499999999999998"/>
    <n v="0.95"/>
    <n v="1.02"/>
    <n v="6.79"/>
    <n v="3.5"/>
    <n v="3.29"/>
    <n v="213"/>
    <n v="163"/>
    <n v="43.817204301075265"/>
    <n v="6.28"/>
    <s v="Medium"/>
    <x v="1"/>
    <s v="Mild"/>
    <n v="0"/>
  </r>
  <r>
    <s v="U02560"/>
    <n v="18"/>
    <x v="0"/>
    <s v="Male"/>
    <n v="4.1500000000000004"/>
    <n v="0.56000000000000005"/>
    <n v="1.74"/>
    <n v="5.32"/>
    <n v="7.81"/>
    <n v="2.2999999999999998"/>
    <n v="5.51"/>
    <n v="154"/>
    <n v="118"/>
    <n v="28.433734939759034"/>
    <n v="6.24"/>
    <s v="Low"/>
    <x v="1"/>
    <s v="Mild"/>
    <n v="0"/>
  </r>
  <r>
    <s v="U02561"/>
    <n v="27"/>
    <x v="1"/>
    <s v="Other"/>
    <n v="7.45"/>
    <n v="3.09"/>
    <n v="3.48"/>
    <n v="5.0599999999999996"/>
    <n v="7.1"/>
    <n v="6.57"/>
    <n v="0.52999999999999936"/>
    <n v="156"/>
    <n v="124"/>
    <n v="16.644295302013422"/>
    <n v="8.57"/>
    <s v="High"/>
    <x v="1"/>
    <s v="Mild"/>
    <n v="0"/>
  </r>
  <r>
    <s v="U02562"/>
    <n v="18"/>
    <x v="0"/>
    <s v="Other"/>
    <n v="5.08"/>
    <n v="2.34"/>
    <n v="1.24"/>
    <n v="5.21"/>
    <n v="6.22"/>
    <n v="3.58"/>
    <n v="2.6399999999999997"/>
    <n v="59"/>
    <n v="41"/>
    <n v="8.0708661417322833"/>
    <n v="6.39"/>
    <s v="High"/>
    <x v="1"/>
    <s v="None"/>
    <n v="0"/>
  </r>
  <r>
    <s v="U02563"/>
    <n v="32"/>
    <x v="1"/>
    <s v="Other"/>
    <n v="5.65"/>
    <n v="3.65"/>
    <n v="3.94"/>
    <n v="1.75"/>
    <n v="7.22"/>
    <n v="7.59"/>
    <n v="-0.37000000000000011"/>
    <n v="177"/>
    <n v="101"/>
    <n v="17.876106194690266"/>
    <n v="8.44"/>
    <s v="Medium"/>
    <x v="0"/>
    <s v="None"/>
    <n v="0"/>
  </r>
  <r>
    <s v="U02564"/>
    <n v="29"/>
    <x v="1"/>
    <s v="Male"/>
    <n v="5.88"/>
    <n v="4.59"/>
    <n v="1.66"/>
    <n v="2.9"/>
    <n v="7.48"/>
    <n v="6.25"/>
    <n v="1.2300000000000004"/>
    <n v="114"/>
    <n v="65"/>
    <n v="11.054421768707483"/>
    <n v="6.57"/>
    <s v="Low"/>
    <x v="1"/>
    <s v="Moderate"/>
    <n v="1"/>
  </r>
  <r>
    <s v="U02565"/>
    <n v="19"/>
    <x v="0"/>
    <s v="Female"/>
    <n v="4.3499999999999996"/>
    <n v="5.19"/>
    <n v="0.06"/>
    <n v="1.31"/>
    <n v="8.1300000000000008"/>
    <n v="5.25"/>
    <n v="2.8800000000000008"/>
    <n v="139"/>
    <n v="67"/>
    <n v="15.402298850574715"/>
    <n v="5.8"/>
    <s v="Medium"/>
    <x v="0"/>
    <s v="Moderate"/>
    <n v="1"/>
  </r>
  <r>
    <s v="U02566"/>
    <n v="30"/>
    <x v="1"/>
    <s v="Other"/>
    <n v="8.91"/>
    <n v="3.04"/>
    <n v="2.88"/>
    <n v="5.05"/>
    <n v="5.27"/>
    <n v="5.92"/>
    <n v="-0.65000000000000036"/>
    <n v="206"/>
    <n v="67"/>
    <n v="7.5196408529741863"/>
    <n v="10.119999999999999"/>
    <s v="High"/>
    <x v="1"/>
    <s v="Severe"/>
    <n v="1"/>
  </r>
  <r>
    <s v="U02567"/>
    <n v="24"/>
    <x v="0"/>
    <s v="Other"/>
    <n v="8.39"/>
    <n v="0.86"/>
    <n v="2.67"/>
    <n v="0.53"/>
    <n v="4.93"/>
    <n v="3.53"/>
    <n v="1.4"/>
    <n v="51"/>
    <n v="23"/>
    <n v="2.7413587604290819"/>
    <n v="10.4"/>
    <s v="Medium"/>
    <x v="1"/>
    <s v="Severe"/>
    <n v="1"/>
  </r>
  <r>
    <s v="U02568"/>
    <n v="18"/>
    <x v="0"/>
    <s v="Other"/>
    <n v="9.73"/>
    <n v="1.64"/>
    <n v="3.44"/>
    <n v="1.35"/>
    <n v="5.89"/>
    <n v="5.08"/>
    <n v="0.80999999999999961"/>
    <n v="213"/>
    <n v="129"/>
    <n v="13.257965056526206"/>
    <n v="12.16"/>
    <s v="High"/>
    <x v="0"/>
    <s v="Severe"/>
    <n v="1"/>
  </r>
  <r>
    <s v="U02569"/>
    <n v="29"/>
    <x v="1"/>
    <s v="Male"/>
    <n v="8.5299999999999994"/>
    <n v="3.97"/>
    <n v="1.1200000000000001"/>
    <n v="3.16"/>
    <n v="6.44"/>
    <n v="5.09"/>
    <n v="1.3500000000000005"/>
    <n v="34"/>
    <n v="172"/>
    <n v="20.164126611957798"/>
    <n v="10.71"/>
    <s v="High"/>
    <x v="0"/>
    <s v="Severe"/>
    <n v="1"/>
  </r>
  <r>
    <s v="U02570"/>
    <n v="31"/>
    <x v="1"/>
    <s v="Other"/>
    <n v="5.63"/>
    <n v="5.66"/>
    <n v="2.83"/>
    <n v="4.1399999999999997"/>
    <n v="7.37"/>
    <n v="8.49"/>
    <n v="-1.1200000000000001"/>
    <n v="163"/>
    <n v="42"/>
    <n v="7.4600355239786857"/>
    <n v="6.17"/>
    <s v="Medium"/>
    <x v="1"/>
    <s v="Moderate"/>
    <n v="1"/>
  </r>
  <r>
    <s v="U02571"/>
    <n v="26"/>
    <x v="1"/>
    <s v="Male"/>
    <n v="6.77"/>
    <n v="5.79"/>
    <n v="3.34"/>
    <n v="1.9"/>
    <n v="6.72"/>
    <n v="9.129999999999999"/>
    <n v="-2.4099999999999993"/>
    <n v="74"/>
    <n v="74"/>
    <n v="10.930576070901035"/>
    <n v="8.6199999999999992"/>
    <s v="High"/>
    <x v="0"/>
    <s v="Severe"/>
    <n v="1"/>
  </r>
  <r>
    <s v="U02572"/>
    <n v="34"/>
    <x v="1"/>
    <s v="Female"/>
    <n v="11.49"/>
    <n v="0.66"/>
    <n v="1.33"/>
    <n v="2.9"/>
    <n v="8.6300000000000008"/>
    <n v="1.9900000000000002"/>
    <n v="6.6400000000000006"/>
    <n v="42"/>
    <n v="156"/>
    <n v="13.577023498694517"/>
    <n v="12.47"/>
    <s v="High"/>
    <x v="1"/>
    <s v="Severe"/>
    <n v="1"/>
  </r>
  <r>
    <s v="U02573"/>
    <n v="20"/>
    <x v="0"/>
    <s v="Other"/>
    <n v="8.34"/>
    <n v="5.57"/>
    <n v="2.16"/>
    <n v="1.8"/>
    <n v="6.5"/>
    <n v="7.73"/>
    <n v="-1.2300000000000004"/>
    <n v="82"/>
    <n v="82"/>
    <n v="9.8321342925659483"/>
    <n v="9.73"/>
    <s v="High"/>
    <x v="1"/>
    <s v="Severe"/>
    <n v="1"/>
  </r>
  <r>
    <s v="U02574"/>
    <n v="24"/>
    <x v="0"/>
    <s v="Female"/>
    <n v="7.53"/>
    <n v="2.67"/>
    <n v="2.99"/>
    <n v="0.82"/>
    <n v="5.58"/>
    <n v="5.66"/>
    <n v="-8.0000000000000071E-2"/>
    <n v="150"/>
    <n v="161"/>
    <n v="21.381142098273571"/>
    <n v="9.64"/>
    <s v="High"/>
    <x v="1"/>
    <s v="Moderate"/>
    <n v="1"/>
  </r>
  <r>
    <s v="U02575"/>
    <n v="23"/>
    <x v="0"/>
    <s v="Other"/>
    <n v="5.39"/>
    <n v="1.72"/>
    <n v="3.1"/>
    <n v="1.78"/>
    <n v="5.63"/>
    <n v="4.82"/>
    <n v="0.80999999999999961"/>
    <n v="123"/>
    <n v="167"/>
    <n v="30.983302411873844"/>
    <n v="6.71"/>
    <s v="Low"/>
    <x v="0"/>
    <s v="None"/>
    <n v="0"/>
  </r>
  <r>
    <s v="U02576"/>
    <n v="29"/>
    <x v="1"/>
    <s v="Female"/>
    <n v="6.5"/>
    <n v="5.0199999999999996"/>
    <n v="2.02"/>
    <n v="0.85"/>
    <n v="6.85"/>
    <n v="7.0399999999999991"/>
    <n v="-0.1899999999999995"/>
    <n v="31"/>
    <n v="68"/>
    <n v="10.461538461538462"/>
    <n v="7.83"/>
    <s v="Medium"/>
    <x v="1"/>
    <s v="Severe"/>
    <n v="1"/>
  </r>
  <r>
    <s v="U02577"/>
    <n v="31"/>
    <x v="1"/>
    <s v="Female"/>
    <n v="3.01"/>
    <n v="2.15"/>
    <n v="3.21"/>
    <n v="1.67"/>
    <n v="6.31"/>
    <n v="5.3599999999999994"/>
    <n v="0.95000000000000018"/>
    <n v="132"/>
    <n v="85"/>
    <n v="28.239202657807311"/>
    <n v="4.66"/>
    <s v="High"/>
    <x v="0"/>
    <s v="None"/>
    <n v="0"/>
  </r>
  <r>
    <s v="U02578"/>
    <n v="20"/>
    <x v="0"/>
    <s v="Other"/>
    <n v="4.68"/>
    <n v="1.1399999999999999"/>
    <n v="1.35"/>
    <n v="5.92"/>
    <n v="5.57"/>
    <n v="2.4900000000000002"/>
    <n v="3.08"/>
    <n v="167"/>
    <n v="118"/>
    <n v="25.213675213675216"/>
    <n v="6.93"/>
    <s v="Medium"/>
    <x v="1"/>
    <s v="None"/>
    <n v="0"/>
  </r>
  <r>
    <s v="U02579"/>
    <n v="19"/>
    <x v="0"/>
    <s v="Male"/>
    <n v="3.38"/>
    <n v="5.0599999999999996"/>
    <n v="0.49"/>
    <n v="3.37"/>
    <n v="5.5"/>
    <n v="5.55"/>
    <n v="-4.9999999999999822E-2"/>
    <n v="75"/>
    <n v="110"/>
    <n v="32.544378698224854"/>
    <n v="4.21"/>
    <s v="High"/>
    <x v="1"/>
    <s v="Severe"/>
    <n v="1"/>
  </r>
  <r>
    <s v="U02580"/>
    <n v="21"/>
    <x v="0"/>
    <s v="Male"/>
    <n v="10.33"/>
    <n v="3.34"/>
    <n v="1.26"/>
    <n v="0.5"/>
    <n v="8.3800000000000008"/>
    <n v="4.5999999999999996"/>
    <n v="3.7800000000000011"/>
    <n v="62"/>
    <n v="165"/>
    <n v="15.972894482090997"/>
    <n v="11.68"/>
    <s v="Medium"/>
    <x v="0"/>
    <s v="Moderate"/>
    <n v="1"/>
  </r>
  <r>
    <s v="U02581"/>
    <n v="18"/>
    <x v="0"/>
    <s v="Other"/>
    <n v="3.62"/>
    <n v="5.21"/>
    <n v="3.24"/>
    <n v="5.21"/>
    <n v="4.93"/>
    <n v="8.4499999999999993"/>
    <n v="-3.5199999999999996"/>
    <n v="158"/>
    <n v="38"/>
    <n v="10.497237569060774"/>
    <n v="6.4"/>
    <s v="High"/>
    <x v="0"/>
    <s v="Severe"/>
    <n v="1"/>
  </r>
  <r>
    <s v="U02582"/>
    <n v="20"/>
    <x v="0"/>
    <s v="Other"/>
    <n v="8.3800000000000008"/>
    <n v="3.84"/>
    <n v="3.08"/>
    <n v="1.1399999999999999"/>
    <n v="8.61"/>
    <n v="6.92"/>
    <n v="1.6899999999999995"/>
    <n v="180"/>
    <n v="110"/>
    <n v="13.126491646778042"/>
    <n v="8.9700000000000006"/>
    <s v="Medium"/>
    <x v="1"/>
    <s v="Moderate"/>
    <n v="1"/>
  </r>
  <r>
    <s v="U02583"/>
    <n v="21"/>
    <x v="0"/>
    <s v="Female"/>
    <n v="9.0500000000000007"/>
    <n v="4.57"/>
    <n v="2.37"/>
    <n v="5.08"/>
    <n v="7.09"/>
    <n v="6.94"/>
    <n v="0.14999999999999947"/>
    <n v="156"/>
    <n v="127"/>
    <n v="14.033149171270717"/>
    <n v="9.75"/>
    <s v="Medium"/>
    <x v="1"/>
    <s v="Moderate"/>
    <n v="1"/>
  </r>
  <r>
    <s v="U02584"/>
    <n v="18"/>
    <x v="0"/>
    <s v="Female"/>
    <n v="7.83"/>
    <n v="4.03"/>
    <n v="2.44"/>
    <n v="1.31"/>
    <n v="8.33"/>
    <n v="6.4700000000000006"/>
    <n v="1.8599999999999994"/>
    <n v="201"/>
    <n v="56"/>
    <n v="7.1519795657726695"/>
    <n v="10.210000000000001"/>
    <s v="High"/>
    <x v="1"/>
    <s v="Moderate"/>
    <n v="1"/>
  </r>
  <r>
    <s v="U02585"/>
    <n v="21"/>
    <x v="0"/>
    <s v="Male"/>
    <n v="8.4"/>
    <n v="0.96"/>
    <n v="3.85"/>
    <n v="1.71"/>
    <n v="8.16"/>
    <n v="4.8100000000000005"/>
    <n v="3.3499999999999996"/>
    <n v="39"/>
    <n v="64"/>
    <n v="7.6190476190476186"/>
    <n v="9.6"/>
    <s v="Medium"/>
    <x v="0"/>
    <s v="Moderate"/>
    <n v="1"/>
  </r>
  <r>
    <s v="U02586"/>
    <n v="26"/>
    <x v="1"/>
    <s v="Male"/>
    <n v="3.37"/>
    <n v="0.79"/>
    <n v="3.97"/>
    <n v="1.67"/>
    <n v="8.43"/>
    <n v="4.76"/>
    <n v="3.67"/>
    <n v="38"/>
    <n v="135"/>
    <n v="40.059347181008903"/>
    <n v="5.1100000000000003"/>
    <s v="High"/>
    <x v="1"/>
    <s v="Mild"/>
    <n v="0"/>
  </r>
  <r>
    <s v="U02587"/>
    <n v="32"/>
    <x v="1"/>
    <s v="Other"/>
    <n v="5.29"/>
    <n v="0.54"/>
    <n v="1.6"/>
    <n v="0.88"/>
    <n v="8.6300000000000008"/>
    <n v="2.14"/>
    <n v="6.49"/>
    <n v="66"/>
    <n v="121"/>
    <n v="22.873345935727787"/>
    <n v="7.76"/>
    <s v="High"/>
    <x v="0"/>
    <s v="None"/>
    <n v="0"/>
  </r>
  <r>
    <s v="U02588"/>
    <n v="25"/>
    <x v="0"/>
    <s v="Male"/>
    <n v="11.25"/>
    <n v="5.97"/>
    <n v="2.37"/>
    <n v="5.07"/>
    <n v="8.74"/>
    <n v="8.34"/>
    <n v="0.40000000000000036"/>
    <n v="129"/>
    <n v="96"/>
    <n v="8.5333333333333332"/>
    <n v="12.98"/>
    <s v="Low"/>
    <x v="0"/>
    <s v="Moderate"/>
    <n v="1"/>
  </r>
  <r>
    <s v="U02589"/>
    <n v="35"/>
    <x v="1"/>
    <s v="Male"/>
    <n v="6.88"/>
    <n v="5.07"/>
    <n v="0.25"/>
    <n v="0.95"/>
    <n v="5.05"/>
    <n v="5.32"/>
    <n v="-0.27000000000000046"/>
    <n v="206"/>
    <n v="48"/>
    <n v="6.9767441860465116"/>
    <n v="9.5399999999999991"/>
    <s v="High"/>
    <x v="0"/>
    <s v="Moderate"/>
    <n v="1"/>
  </r>
  <r>
    <s v="U02590"/>
    <n v="19"/>
    <x v="0"/>
    <s v="Female"/>
    <n v="4.6399999999999997"/>
    <n v="2.46"/>
    <n v="3.5"/>
    <n v="3.29"/>
    <n v="6.73"/>
    <n v="5.96"/>
    <n v="0.77000000000000046"/>
    <n v="204"/>
    <n v="49"/>
    <n v="10.560344827586208"/>
    <n v="5.29"/>
    <s v="Low"/>
    <x v="0"/>
    <s v="None"/>
    <n v="0"/>
  </r>
  <r>
    <s v="U02591"/>
    <n v="28"/>
    <x v="1"/>
    <s v="Other"/>
    <n v="8.4"/>
    <n v="3.55"/>
    <n v="2.75"/>
    <n v="4.3600000000000003"/>
    <n v="8.98"/>
    <n v="6.3"/>
    <n v="2.6800000000000006"/>
    <n v="228"/>
    <n v="41"/>
    <n v="4.8809523809523805"/>
    <n v="11.01"/>
    <s v="High"/>
    <x v="1"/>
    <s v="Moderate"/>
    <n v="1"/>
  </r>
  <r>
    <s v="U02592"/>
    <n v="30"/>
    <x v="1"/>
    <s v="Other"/>
    <n v="10.74"/>
    <n v="0.77"/>
    <n v="1.1499999999999999"/>
    <n v="0.67"/>
    <n v="5.23"/>
    <n v="1.92"/>
    <n v="3.3100000000000005"/>
    <n v="36"/>
    <n v="51"/>
    <n v="4.7486033519553068"/>
    <n v="13.13"/>
    <s v="Low"/>
    <x v="1"/>
    <s v="Moderate"/>
    <n v="1"/>
  </r>
  <r>
    <s v="U02593"/>
    <n v="21"/>
    <x v="0"/>
    <s v="Other"/>
    <n v="6.64"/>
    <n v="2.0099999999999998"/>
    <n v="0.41"/>
    <n v="4.29"/>
    <n v="7.01"/>
    <n v="2.42"/>
    <n v="4.59"/>
    <n v="23"/>
    <n v="79"/>
    <n v="11.897590361445785"/>
    <n v="7.78"/>
    <s v="Medium"/>
    <x v="0"/>
    <s v="Mild"/>
    <n v="0"/>
  </r>
  <r>
    <s v="U02594"/>
    <n v="33"/>
    <x v="1"/>
    <s v="Female"/>
    <n v="11.16"/>
    <n v="1.91"/>
    <n v="3.22"/>
    <n v="3.53"/>
    <n v="5.56"/>
    <n v="5.13"/>
    <n v="0.42999999999999972"/>
    <n v="128"/>
    <n v="159"/>
    <n v="14.24731182795699"/>
    <n v="12.47"/>
    <s v="Medium"/>
    <x v="1"/>
    <s v="Moderate"/>
    <n v="1"/>
  </r>
  <r>
    <s v="U02595"/>
    <n v="18"/>
    <x v="0"/>
    <s v="Female"/>
    <n v="8.32"/>
    <n v="4.96"/>
    <n v="2.96"/>
    <n v="5.0599999999999996"/>
    <n v="8.6"/>
    <n v="7.92"/>
    <n v="0.67999999999999972"/>
    <n v="28"/>
    <n v="120"/>
    <n v="14.423076923076923"/>
    <n v="10.89"/>
    <s v="High"/>
    <x v="1"/>
    <s v="Severe"/>
    <n v="1"/>
  </r>
  <r>
    <s v="U02596"/>
    <n v="30"/>
    <x v="1"/>
    <s v="Other"/>
    <n v="6.89"/>
    <n v="3.57"/>
    <n v="2.74"/>
    <n v="4.01"/>
    <n v="8.6199999999999992"/>
    <n v="6.3100000000000005"/>
    <n v="2.3099999999999987"/>
    <n v="109"/>
    <n v="161"/>
    <n v="23.367198838896954"/>
    <n v="9.02"/>
    <s v="Medium"/>
    <x v="1"/>
    <s v="Mild"/>
    <n v="0"/>
  </r>
  <r>
    <s v="U02597"/>
    <n v="26"/>
    <x v="1"/>
    <s v="Other"/>
    <n v="3.7"/>
    <n v="1.29"/>
    <n v="2.4700000000000002"/>
    <n v="0.59"/>
    <n v="7.29"/>
    <n v="3.7600000000000002"/>
    <n v="3.53"/>
    <n v="136"/>
    <n v="128"/>
    <n v="34.594594594594589"/>
    <n v="6.47"/>
    <s v="Low"/>
    <x v="1"/>
    <s v="None"/>
    <n v="0"/>
  </r>
  <r>
    <s v="U02598"/>
    <n v="35"/>
    <x v="1"/>
    <s v="Male"/>
    <n v="5.59"/>
    <n v="2.73"/>
    <n v="1.56"/>
    <n v="0.97"/>
    <n v="7.2"/>
    <n v="4.29"/>
    <n v="2.91"/>
    <n v="108"/>
    <n v="64"/>
    <n v="11.449016100178891"/>
    <n v="6.2"/>
    <s v="Medium"/>
    <x v="1"/>
    <s v="Mild"/>
    <n v="0"/>
  </r>
  <r>
    <s v="U02599"/>
    <n v="34"/>
    <x v="1"/>
    <s v="Male"/>
    <n v="11.82"/>
    <n v="2.7"/>
    <n v="1.88"/>
    <n v="2.11"/>
    <n v="7.7"/>
    <n v="4.58"/>
    <n v="3.12"/>
    <n v="247"/>
    <n v="147"/>
    <n v="12.436548223350254"/>
    <n v="13.12"/>
    <s v="Low"/>
    <x v="0"/>
    <s v="Severe"/>
    <n v="1"/>
  </r>
  <r>
    <s v="U02600"/>
    <n v="32"/>
    <x v="1"/>
    <s v="Female"/>
    <n v="11.62"/>
    <n v="0.97"/>
    <n v="3.03"/>
    <n v="2.63"/>
    <n v="7.96"/>
    <n v="4"/>
    <n v="3.96"/>
    <n v="158"/>
    <n v="117"/>
    <n v="10.068846815834767"/>
    <n v="13.21"/>
    <s v="Low"/>
    <x v="1"/>
    <s v="Moderate"/>
    <n v="1"/>
  </r>
  <r>
    <s v="U02601"/>
    <n v="30"/>
    <x v="1"/>
    <s v="Female"/>
    <n v="10.89"/>
    <n v="3.77"/>
    <n v="2.5299999999999998"/>
    <n v="4.82"/>
    <n v="6.36"/>
    <n v="6.3"/>
    <n v="6.0000000000000497E-2"/>
    <n v="186"/>
    <n v="26"/>
    <n v="2.3875114784205693"/>
    <n v="11.7"/>
    <s v="Medium"/>
    <x v="1"/>
    <s v="Moderate"/>
    <n v="1"/>
  </r>
  <r>
    <s v="U02602"/>
    <n v="33"/>
    <x v="1"/>
    <s v="Male"/>
    <n v="10.39"/>
    <n v="2.12"/>
    <n v="0.63"/>
    <n v="5.43"/>
    <n v="8.1999999999999993"/>
    <n v="2.75"/>
    <n v="5.4499999999999993"/>
    <n v="147"/>
    <n v="48"/>
    <n v="4.6198267564966313"/>
    <n v="11.41"/>
    <s v="High"/>
    <x v="0"/>
    <s v="Severe"/>
    <n v="1"/>
  </r>
  <r>
    <s v="U02603"/>
    <n v="26"/>
    <x v="1"/>
    <s v="Male"/>
    <n v="4.6100000000000003"/>
    <n v="1.62"/>
    <n v="0.61"/>
    <n v="5.05"/>
    <n v="6.26"/>
    <n v="2.23"/>
    <n v="4.0299999999999994"/>
    <n v="28"/>
    <n v="15"/>
    <n v="3.2537960954446854"/>
    <n v="6.41"/>
    <s v="High"/>
    <x v="1"/>
    <s v="Mild"/>
    <n v="0"/>
  </r>
  <r>
    <s v="U02604"/>
    <n v="32"/>
    <x v="1"/>
    <s v="Male"/>
    <n v="4.62"/>
    <n v="2.4900000000000002"/>
    <n v="3.4"/>
    <n v="2.37"/>
    <n v="5.18"/>
    <n v="5.8900000000000006"/>
    <n v="-0.71000000000000085"/>
    <n v="180"/>
    <n v="107"/>
    <n v="23.160173160173159"/>
    <n v="7.39"/>
    <s v="Low"/>
    <x v="1"/>
    <s v="None"/>
    <n v="0"/>
  </r>
  <r>
    <s v="U02605"/>
    <n v="24"/>
    <x v="0"/>
    <s v="Male"/>
    <n v="9.4700000000000006"/>
    <n v="3.33"/>
    <n v="1.49"/>
    <n v="2.78"/>
    <n v="5.98"/>
    <n v="4.82"/>
    <n v="1.1600000000000001"/>
    <n v="232"/>
    <n v="174"/>
    <n v="18.373812038014783"/>
    <n v="10.54"/>
    <s v="High"/>
    <x v="0"/>
    <s v="Moderate"/>
    <n v="1"/>
  </r>
  <r>
    <s v="U02606"/>
    <n v="22"/>
    <x v="0"/>
    <s v="Female"/>
    <n v="9.5299999999999994"/>
    <n v="4.41"/>
    <n v="0.03"/>
    <n v="0.97"/>
    <n v="5.16"/>
    <n v="4.4400000000000004"/>
    <n v="0.71999999999999975"/>
    <n v="244"/>
    <n v="163"/>
    <n v="17.103882476390346"/>
    <n v="10.71"/>
    <s v="Medium"/>
    <x v="0"/>
    <s v="Moderate"/>
    <n v="1"/>
  </r>
  <r>
    <s v="U02607"/>
    <n v="20"/>
    <x v="0"/>
    <s v="Other"/>
    <n v="5.53"/>
    <n v="0.67"/>
    <n v="3.61"/>
    <n v="5.59"/>
    <n v="6.68"/>
    <n v="4.28"/>
    <n v="2.3999999999999995"/>
    <n v="76"/>
    <n v="82"/>
    <n v="14.828209764918626"/>
    <n v="7.77"/>
    <s v="Low"/>
    <x v="1"/>
    <s v="Mild"/>
    <n v="0"/>
  </r>
  <r>
    <s v="U02608"/>
    <n v="35"/>
    <x v="1"/>
    <s v="Other"/>
    <n v="4.3600000000000003"/>
    <n v="5.31"/>
    <n v="0.18"/>
    <n v="1.32"/>
    <n v="8.68"/>
    <n v="5.4899999999999993"/>
    <n v="3.1900000000000004"/>
    <n v="129"/>
    <n v="150"/>
    <n v="34.403669724770637"/>
    <n v="5.23"/>
    <s v="Low"/>
    <x v="0"/>
    <s v="Severe"/>
    <n v="1"/>
  </r>
  <r>
    <s v="U02609"/>
    <n v="34"/>
    <x v="1"/>
    <s v="Female"/>
    <n v="3.73"/>
    <n v="1.1000000000000001"/>
    <n v="0.06"/>
    <n v="0.73"/>
    <n v="7.56"/>
    <n v="1.1600000000000001"/>
    <n v="6.3999999999999995"/>
    <n v="118"/>
    <n v="53"/>
    <n v="14.20911528150134"/>
    <n v="6.38"/>
    <s v="Low"/>
    <x v="1"/>
    <s v="Mild"/>
    <n v="0"/>
  </r>
  <r>
    <s v="U02610"/>
    <n v="34"/>
    <x v="1"/>
    <s v="Female"/>
    <n v="9.9499999999999993"/>
    <n v="4.6500000000000004"/>
    <n v="1.74"/>
    <n v="1.69"/>
    <n v="6"/>
    <n v="6.3900000000000006"/>
    <n v="-0.39000000000000057"/>
    <n v="149"/>
    <n v="136"/>
    <n v="13.668341708542714"/>
    <n v="11.58"/>
    <s v="Medium"/>
    <x v="1"/>
    <s v="Moderate"/>
    <n v="1"/>
  </r>
  <r>
    <s v="U02611"/>
    <n v="24"/>
    <x v="0"/>
    <s v="Female"/>
    <n v="9.91"/>
    <n v="2.15"/>
    <n v="2.09"/>
    <n v="3.43"/>
    <n v="5.38"/>
    <n v="4.24"/>
    <n v="1.1399999999999997"/>
    <n v="213"/>
    <n v="141"/>
    <n v="14.228052472250251"/>
    <n v="12.47"/>
    <s v="Low"/>
    <x v="1"/>
    <s v="Severe"/>
    <n v="1"/>
  </r>
  <r>
    <s v="U02612"/>
    <n v="23"/>
    <x v="0"/>
    <s v="Male"/>
    <n v="4.1500000000000004"/>
    <n v="2.27"/>
    <n v="1.31"/>
    <n v="0.87"/>
    <n v="6.6"/>
    <n v="3.58"/>
    <n v="3.0199999999999996"/>
    <n v="154"/>
    <n v="157"/>
    <n v="37.831325301204814"/>
    <n v="6.54"/>
    <s v="High"/>
    <x v="0"/>
    <s v="Mild"/>
    <n v="0"/>
  </r>
  <r>
    <s v="U02613"/>
    <n v="25"/>
    <x v="0"/>
    <s v="Female"/>
    <n v="5.27"/>
    <n v="2.5099999999999998"/>
    <n v="2.2200000000000002"/>
    <n v="3.4"/>
    <n v="6.8"/>
    <n v="4.7300000000000004"/>
    <n v="2.0699999999999994"/>
    <n v="140"/>
    <n v="55"/>
    <n v="10.436432637571158"/>
    <n v="5.79"/>
    <s v="Medium"/>
    <x v="1"/>
    <s v="Mild"/>
    <n v="0"/>
  </r>
  <r>
    <s v="U02614"/>
    <n v="31"/>
    <x v="1"/>
    <s v="Other"/>
    <n v="6.42"/>
    <n v="2.58"/>
    <n v="0.18"/>
    <n v="1.21"/>
    <n v="6.96"/>
    <n v="2.7600000000000002"/>
    <n v="4.1999999999999993"/>
    <n v="146"/>
    <n v="91"/>
    <n v="14.174454828660437"/>
    <n v="7.72"/>
    <s v="High"/>
    <x v="1"/>
    <s v="Mild"/>
    <n v="0"/>
  </r>
  <r>
    <s v="U02615"/>
    <n v="22"/>
    <x v="0"/>
    <s v="Female"/>
    <n v="3.5"/>
    <n v="3.1"/>
    <n v="0.83"/>
    <n v="4.26"/>
    <n v="8.1999999999999993"/>
    <n v="3.93"/>
    <n v="4.2699999999999996"/>
    <n v="203"/>
    <n v="114"/>
    <n v="32.571428571428569"/>
    <n v="5.39"/>
    <s v="High"/>
    <x v="0"/>
    <s v="None"/>
    <n v="0"/>
  </r>
  <r>
    <s v="U02616"/>
    <n v="22"/>
    <x v="0"/>
    <s v="Other"/>
    <n v="6.57"/>
    <n v="1.02"/>
    <n v="2.62"/>
    <n v="3.14"/>
    <n v="5.83"/>
    <n v="3.64"/>
    <n v="2.19"/>
    <n v="250"/>
    <n v="36"/>
    <n v="5.4794520547945202"/>
    <n v="7.71"/>
    <s v="Medium"/>
    <x v="0"/>
    <s v="Mild"/>
    <n v="0"/>
  </r>
  <r>
    <s v="U02617"/>
    <n v="21"/>
    <x v="0"/>
    <s v="Female"/>
    <n v="3.14"/>
    <n v="2.63"/>
    <n v="1.1100000000000001"/>
    <n v="2.0699999999999998"/>
    <n v="5.14"/>
    <n v="3.74"/>
    <n v="1.3999999999999995"/>
    <n v="221"/>
    <n v="167"/>
    <n v="53.184713375796179"/>
    <n v="4.59"/>
    <s v="Medium"/>
    <x v="1"/>
    <s v="Mild"/>
    <n v="0"/>
  </r>
  <r>
    <s v="U02618"/>
    <n v="26"/>
    <x v="1"/>
    <s v="Male"/>
    <n v="11.38"/>
    <n v="1.67"/>
    <n v="2.38"/>
    <n v="3.87"/>
    <n v="6.65"/>
    <n v="4.05"/>
    <n v="2.6000000000000005"/>
    <n v="227"/>
    <n v="46"/>
    <n v="4.0421792618629171"/>
    <n v="13.59"/>
    <s v="Medium"/>
    <x v="0"/>
    <s v="Moderate"/>
    <n v="1"/>
  </r>
  <r>
    <s v="U02619"/>
    <n v="26"/>
    <x v="1"/>
    <s v="Male"/>
    <n v="10.07"/>
    <n v="5.63"/>
    <n v="0.66"/>
    <n v="2.88"/>
    <n v="7.27"/>
    <n v="6.29"/>
    <n v="0.97999999999999954"/>
    <n v="27"/>
    <n v="38"/>
    <n v="3.7735849056603774"/>
    <n v="10.63"/>
    <s v="Low"/>
    <x v="0"/>
    <s v="Severe"/>
    <n v="1"/>
  </r>
  <r>
    <s v="U02620"/>
    <n v="27"/>
    <x v="1"/>
    <s v="Female"/>
    <n v="5.71"/>
    <n v="3.8"/>
    <n v="1.46"/>
    <n v="4.41"/>
    <n v="7.65"/>
    <n v="5.26"/>
    <n v="2.3900000000000006"/>
    <n v="228"/>
    <n v="156"/>
    <n v="27.320490367775832"/>
    <n v="8"/>
    <s v="High"/>
    <x v="0"/>
    <s v="None"/>
    <n v="0"/>
  </r>
  <r>
    <s v="U02621"/>
    <n v="34"/>
    <x v="1"/>
    <s v="Female"/>
    <n v="6.63"/>
    <n v="5.71"/>
    <n v="3.98"/>
    <n v="4.95"/>
    <n v="5.09"/>
    <n v="9.69"/>
    <n v="-4.5999999999999996"/>
    <n v="113"/>
    <n v="161"/>
    <n v="24.283559577677224"/>
    <n v="8.61"/>
    <s v="Medium"/>
    <x v="1"/>
    <s v="Moderate"/>
    <n v="1"/>
  </r>
  <r>
    <s v="U02622"/>
    <n v="31"/>
    <x v="1"/>
    <s v="Male"/>
    <n v="11.8"/>
    <n v="1.71"/>
    <n v="0.51"/>
    <n v="5.47"/>
    <n v="7.13"/>
    <n v="2.2199999999999998"/>
    <n v="4.91"/>
    <n v="31"/>
    <n v="68"/>
    <n v="5.7627118644067794"/>
    <n v="12.84"/>
    <s v="Low"/>
    <x v="0"/>
    <s v="Moderate"/>
    <n v="1"/>
  </r>
  <r>
    <s v="U02623"/>
    <n v="28"/>
    <x v="1"/>
    <s v="Other"/>
    <n v="5.38"/>
    <n v="0.73"/>
    <n v="3.52"/>
    <n v="0.57999999999999996"/>
    <n v="6.53"/>
    <n v="4.25"/>
    <n v="2.2800000000000002"/>
    <n v="195"/>
    <n v="45"/>
    <n v="8.3643122676579935"/>
    <n v="8.33"/>
    <s v="High"/>
    <x v="0"/>
    <s v="Mild"/>
    <n v="0"/>
  </r>
  <r>
    <s v="U02624"/>
    <n v="32"/>
    <x v="1"/>
    <s v="Male"/>
    <n v="5.79"/>
    <n v="3.09"/>
    <n v="3.43"/>
    <n v="1.91"/>
    <n v="6.57"/>
    <n v="6.52"/>
    <n v="5.0000000000000711E-2"/>
    <n v="76"/>
    <n v="118"/>
    <n v="20.379965457685664"/>
    <n v="7.25"/>
    <s v="Medium"/>
    <x v="1"/>
    <s v="None"/>
    <n v="0"/>
  </r>
  <r>
    <s v="U02625"/>
    <n v="32"/>
    <x v="1"/>
    <s v="Other"/>
    <n v="6.4"/>
    <n v="4.4400000000000004"/>
    <n v="0.65"/>
    <n v="5.96"/>
    <n v="8.34"/>
    <n v="5.0900000000000007"/>
    <n v="3.2499999999999991"/>
    <n v="50"/>
    <n v="61"/>
    <n v="9.53125"/>
    <n v="8.8699999999999992"/>
    <s v="High"/>
    <x v="0"/>
    <s v="Moderate"/>
    <n v="1"/>
  </r>
  <r>
    <s v="U02626"/>
    <n v="24"/>
    <x v="0"/>
    <s v="Other"/>
    <n v="10.73"/>
    <n v="3.27"/>
    <n v="3.46"/>
    <n v="3.45"/>
    <n v="6.66"/>
    <n v="6.73"/>
    <n v="-7.0000000000000284E-2"/>
    <n v="222"/>
    <n v="81"/>
    <n v="7.5489282385834109"/>
    <n v="13.14"/>
    <s v="Low"/>
    <x v="1"/>
    <s v="Severe"/>
    <n v="1"/>
  </r>
  <r>
    <s v="U02627"/>
    <n v="24"/>
    <x v="0"/>
    <s v="Female"/>
    <n v="8.39"/>
    <n v="1.59"/>
    <n v="0.04"/>
    <n v="2.15"/>
    <n v="8.01"/>
    <n v="1.6300000000000001"/>
    <n v="6.38"/>
    <n v="184"/>
    <n v="165"/>
    <n v="19.666269368295588"/>
    <n v="11.39"/>
    <s v="Medium"/>
    <x v="0"/>
    <s v="Moderate"/>
    <n v="1"/>
  </r>
  <r>
    <s v="U02628"/>
    <n v="30"/>
    <x v="1"/>
    <s v="Female"/>
    <n v="8.94"/>
    <n v="2.68"/>
    <n v="3.55"/>
    <n v="3.49"/>
    <n v="8.9499999999999993"/>
    <n v="6.23"/>
    <n v="2.7199999999999989"/>
    <n v="44"/>
    <n v="61"/>
    <n v="6.8232662192393736"/>
    <n v="9.9499999999999993"/>
    <s v="High"/>
    <x v="1"/>
    <s v="Moderate"/>
    <n v="1"/>
  </r>
  <r>
    <s v="U02629"/>
    <n v="34"/>
    <x v="1"/>
    <s v="Male"/>
    <n v="10.3"/>
    <n v="2.02"/>
    <n v="3.51"/>
    <n v="3.59"/>
    <n v="5.01"/>
    <n v="5.5299999999999994"/>
    <n v="-0.51999999999999957"/>
    <n v="153"/>
    <n v="94"/>
    <n v="9.1262135922330092"/>
    <n v="13.25"/>
    <s v="Medium"/>
    <x v="1"/>
    <s v="Moderate"/>
    <n v="1"/>
  </r>
  <r>
    <s v="U02630"/>
    <n v="26"/>
    <x v="1"/>
    <s v="Female"/>
    <n v="4.63"/>
    <n v="0.66"/>
    <n v="1.56"/>
    <n v="1.79"/>
    <n v="7.01"/>
    <n v="2.2200000000000002"/>
    <n v="4.7899999999999991"/>
    <n v="42"/>
    <n v="136"/>
    <n v="29.373650107991363"/>
    <n v="7.02"/>
    <s v="Low"/>
    <x v="1"/>
    <s v="None"/>
    <n v="0"/>
  </r>
  <r>
    <s v="U02631"/>
    <n v="26"/>
    <x v="1"/>
    <s v="Male"/>
    <n v="8.6300000000000008"/>
    <n v="3.41"/>
    <n v="0.33"/>
    <n v="2.76"/>
    <n v="6.02"/>
    <n v="3.74"/>
    <n v="2.2799999999999994"/>
    <n v="109"/>
    <n v="107"/>
    <n v="12.398609501738122"/>
    <n v="10.98"/>
    <s v="High"/>
    <x v="1"/>
    <s v="Severe"/>
    <n v="1"/>
  </r>
  <r>
    <s v="U02632"/>
    <n v="20"/>
    <x v="0"/>
    <s v="Other"/>
    <n v="8.6"/>
    <n v="3.25"/>
    <n v="3.02"/>
    <n v="5.57"/>
    <n v="5.44"/>
    <n v="6.27"/>
    <n v="-0.82999999999999918"/>
    <n v="238"/>
    <n v="119"/>
    <n v="13.837209302325581"/>
    <n v="9.58"/>
    <s v="High"/>
    <x v="1"/>
    <s v="Severe"/>
    <n v="1"/>
  </r>
  <r>
    <s v="U02633"/>
    <n v="33"/>
    <x v="1"/>
    <s v="Male"/>
    <n v="4.5999999999999996"/>
    <n v="2.7"/>
    <n v="1.71"/>
    <n v="3.21"/>
    <n v="6.7"/>
    <n v="4.41"/>
    <n v="2.29"/>
    <n v="165"/>
    <n v="68"/>
    <n v="14.782608695652176"/>
    <n v="6"/>
    <s v="High"/>
    <x v="1"/>
    <s v="None"/>
    <n v="0"/>
  </r>
  <r>
    <s v="U02634"/>
    <n v="27"/>
    <x v="1"/>
    <s v="Female"/>
    <n v="3.8"/>
    <n v="1.91"/>
    <n v="2.38"/>
    <n v="3.72"/>
    <n v="5.49"/>
    <n v="4.29"/>
    <n v="1.2000000000000002"/>
    <n v="228"/>
    <n v="157"/>
    <n v="41.315789473684212"/>
    <n v="4.3600000000000003"/>
    <s v="High"/>
    <x v="1"/>
    <s v="None"/>
    <n v="0"/>
  </r>
  <r>
    <s v="U02635"/>
    <n v="33"/>
    <x v="1"/>
    <s v="Male"/>
    <n v="10.69"/>
    <n v="1.56"/>
    <n v="2.4300000000000002"/>
    <n v="0.56999999999999995"/>
    <n v="8.15"/>
    <n v="3.99"/>
    <n v="4.16"/>
    <n v="237"/>
    <n v="118"/>
    <n v="11.038353601496727"/>
    <n v="11.48"/>
    <s v="Low"/>
    <x v="0"/>
    <s v="Moderate"/>
    <n v="1"/>
  </r>
  <r>
    <s v="U02636"/>
    <n v="20"/>
    <x v="0"/>
    <s v="Male"/>
    <n v="5.0199999999999996"/>
    <n v="1.08"/>
    <n v="1.23"/>
    <n v="5.82"/>
    <n v="5.89"/>
    <n v="2.31"/>
    <n v="3.5799999999999996"/>
    <n v="66"/>
    <n v="65"/>
    <n v="12.948207171314742"/>
    <n v="6.55"/>
    <s v="Medium"/>
    <x v="1"/>
    <s v="None"/>
    <n v="0"/>
  </r>
  <r>
    <s v="U02637"/>
    <n v="26"/>
    <x v="1"/>
    <s v="Other"/>
    <n v="11.94"/>
    <n v="3.82"/>
    <n v="0.35"/>
    <n v="5.25"/>
    <n v="6.86"/>
    <n v="4.17"/>
    <n v="2.6900000000000004"/>
    <n v="120"/>
    <n v="39"/>
    <n v="3.2663316582914574"/>
    <n v="14.44"/>
    <s v="Medium"/>
    <x v="1"/>
    <s v="Severe"/>
    <n v="1"/>
  </r>
  <r>
    <s v="U02638"/>
    <n v="18"/>
    <x v="0"/>
    <s v="Female"/>
    <n v="5.81"/>
    <n v="3.96"/>
    <n v="3.2"/>
    <n v="3.82"/>
    <n v="8.8000000000000007"/>
    <n v="7.16"/>
    <n v="1.6400000000000006"/>
    <n v="107"/>
    <n v="138"/>
    <n v="23.752151462994838"/>
    <n v="6.87"/>
    <s v="High"/>
    <x v="0"/>
    <s v="Mild"/>
    <n v="0"/>
  </r>
  <r>
    <s v="U02639"/>
    <n v="30"/>
    <x v="1"/>
    <s v="Male"/>
    <n v="7.16"/>
    <n v="1.77"/>
    <n v="1.81"/>
    <n v="5.88"/>
    <n v="7.13"/>
    <n v="3.58"/>
    <n v="3.55"/>
    <n v="120"/>
    <n v="45"/>
    <n v="6.2849162011173183"/>
    <n v="7.77"/>
    <s v="Low"/>
    <x v="0"/>
    <s v="Moderate"/>
    <n v="1"/>
  </r>
  <r>
    <s v="U02640"/>
    <n v="31"/>
    <x v="1"/>
    <s v="Male"/>
    <n v="5.75"/>
    <n v="4.21"/>
    <n v="0.23"/>
    <n v="3.3"/>
    <n v="6.24"/>
    <n v="4.4400000000000004"/>
    <n v="1.7999999999999998"/>
    <n v="164"/>
    <n v="127"/>
    <n v="22.086956521739129"/>
    <n v="8.6999999999999993"/>
    <s v="Medium"/>
    <x v="1"/>
    <s v="Severe"/>
    <n v="1"/>
  </r>
  <r>
    <s v="U02641"/>
    <n v="29"/>
    <x v="1"/>
    <s v="Other"/>
    <n v="6.26"/>
    <n v="4.25"/>
    <n v="2.4700000000000002"/>
    <n v="1.36"/>
    <n v="8.44"/>
    <n v="6.7200000000000006"/>
    <n v="1.7199999999999989"/>
    <n v="139"/>
    <n v="16"/>
    <n v="2.5559105431309903"/>
    <n v="7.06"/>
    <s v="High"/>
    <x v="1"/>
    <s v="Severe"/>
    <n v="1"/>
  </r>
  <r>
    <s v="U02642"/>
    <n v="21"/>
    <x v="0"/>
    <s v="Female"/>
    <n v="10.5"/>
    <n v="3.07"/>
    <n v="2"/>
    <n v="3.94"/>
    <n v="5.32"/>
    <n v="5.07"/>
    <n v="0.25"/>
    <n v="234"/>
    <n v="120"/>
    <n v="11.428571428571429"/>
    <n v="11.01"/>
    <s v="High"/>
    <x v="1"/>
    <s v="Severe"/>
    <n v="1"/>
  </r>
  <r>
    <s v="U02643"/>
    <n v="34"/>
    <x v="1"/>
    <s v="Female"/>
    <n v="7.97"/>
    <n v="3.45"/>
    <n v="2.56"/>
    <n v="3.53"/>
    <n v="7.89"/>
    <n v="6.01"/>
    <n v="1.88"/>
    <n v="28"/>
    <n v="149"/>
    <n v="18.695106649937266"/>
    <n v="9.33"/>
    <s v="High"/>
    <x v="1"/>
    <s v="Mild"/>
    <n v="0"/>
  </r>
  <r>
    <s v="U02644"/>
    <n v="34"/>
    <x v="1"/>
    <s v="Female"/>
    <n v="6.41"/>
    <n v="5.83"/>
    <n v="3.45"/>
    <n v="5"/>
    <n v="8.24"/>
    <n v="9.2800000000000011"/>
    <n v="-1.0400000000000009"/>
    <n v="95"/>
    <n v="69"/>
    <n v="10.764430577223088"/>
    <n v="9.2799999999999994"/>
    <s v="Low"/>
    <x v="1"/>
    <s v="Severe"/>
    <n v="1"/>
  </r>
  <r>
    <s v="U02645"/>
    <n v="33"/>
    <x v="1"/>
    <s v="Other"/>
    <n v="3.46"/>
    <n v="2.6"/>
    <n v="0.6"/>
    <n v="2.68"/>
    <n v="6.72"/>
    <n v="3.2"/>
    <n v="3.5199999999999996"/>
    <n v="128"/>
    <n v="104"/>
    <n v="30.057803468208093"/>
    <n v="5.45"/>
    <s v="Medium"/>
    <x v="1"/>
    <s v="Mild"/>
    <n v="0"/>
  </r>
  <r>
    <s v="U02646"/>
    <n v="30"/>
    <x v="1"/>
    <s v="Female"/>
    <n v="6.47"/>
    <n v="1.93"/>
    <n v="2.33"/>
    <n v="1.96"/>
    <n v="6.49"/>
    <n v="4.26"/>
    <n v="2.2300000000000004"/>
    <n v="40"/>
    <n v="104"/>
    <n v="16.0741885625966"/>
    <n v="7.85"/>
    <s v="High"/>
    <x v="0"/>
    <s v="Moderate"/>
    <n v="1"/>
  </r>
  <r>
    <s v="U02647"/>
    <n v="26"/>
    <x v="1"/>
    <s v="Other"/>
    <n v="10.77"/>
    <n v="4.0599999999999996"/>
    <n v="2.87"/>
    <n v="1.21"/>
    <n v="4.6100000000000003"/>
    <n v="6.93"/>
    <n v="-2.3199999999999994"/>
    <n v="113"/>
    <n v="76"/>
    <n v="7.0566388115134639"/>
    <n v="12.38"/>
    <s v="Low"/>
    <x v="0"/>
    <s v="Severe"/>
    <n v="1"/>
  </r>
  <r>
    <s v="U02648"/>
    <n v="34"/>
    <x v="1"/>
    <s v="Female"/>
    <n v="8.5"/>
    <n v="2.23"/>
    <n v="0.91"/>
    <n v="3.93"/>
    <n v="6"/>
    <n v="3.14"/>
    <n v="2.86"/>
    <n v="26"/>
    <n v="75"/>
    <n v="8.8235294117647065"/>
    <n v="10.1"/>
    <s v="Medium"/>
    <x v="1"/>
    <s v="Moderate"/>
    <n v="1"/>
  </r>
  <r>
    <s v="U02649"/>
    <n v="34"/>
    <x v="1"/>
    <s v="Female"/>
    <n v="3.07"/>
    <n v="1.76"/>
    <n v="0.86"/>
    <n v="4.51"/>
    <n v="6.17"/>
    <n v="2.62"/>
    <n v="3.55"/>
    <n v="123"/>
    <n v="163"/>
    <n v="53.094462540716613"/>
    <n v="4.04"/>
    <s v="High"/>
    <x v="0"/>
    <s v="None"/>
    <n v="0"/>
  </r>
  <r>
    <s v="U02650"/>
    <n v="30"/>
    <x v="1"/>
    <s v="Male"/>
    <n v="5.73"/>
    <n v="4.57"/>
    <n v="0.17"/>
    <n v="5.55"/>
    <n v="8.15"/>
    <n v="4.74"/>
    <n v="3.41"/>
    <n v="27"/>
    <n v="136"/>
    <n v="23.734729493891795"/>
    <n v="6.78"/>
    <s v="Low"/>
    <x v="0"/>
    <s v="Severe"/>
    <n v="1"/>
  </r>
  <r>
    <s v="U02651"/>
    <n v="29"/>
    <x v="1"/>
    <s v="Female"/>
    <n v="3.01"/>
    <n v="5.34"/>
    <n v="0.87"/>
    <n v="4.96"/>
    <n v="7.68"/>
    <n v="6.21"/>
    <n v="1.4699999999999998"/>
    <n v="234"/>
    <n v="22"/>
    <n v="7.3089700996677749"/>
    <n v="4.3"/>
    <s v="Low"/>
    <x v="0"/>
    <s v="Severe"/>
    <n v="1"/>
  </r>
  <r>
    <s v="U02652"/>
    <n v="34"/>
    <x v="1"/>
    <s v="Other"/>
    <n v="5.07"/>
    <n v="3.43"/>
    <n v="2.5299999999999998"/>
    <n v="2.88"/>
    <n v="5.41"/>
    <n v="5.96"/>
    <n v="-0.54999999999999982"/>
    <n v="94"/>
    <n v="116"/>
    <n v="22.879684418145956"/>
    <n v="6.74"/>
    <s v="High"/>
    <x v="1"/>
    <s v="Mild"/>
    <n v="0"/>
  </r>
  <r>
    <s v="U02653"/>
    <n v="30"/>
    <x v="1"/>
    <s v="Male"/>
    <n v="10.77"/>
    <n v="4.5999999999999996"/>
    <n v="0.99"/>
    <n v="5.18"/>
    <n v="8.7799999999999994"/>
    <n v="5.59"/>
    <n v="3.1899999999999995"/>
    <n v="144"/>
    <n v="65"/>
    <n v="6.035283194057568"/>
    <n v="13.33"/>
    <s v="High"/>
    <x v="1"/>
    <s v="Severe"/>
    <n v="1"/>
  </r>
  <r>
    <s v="U02654"/>
    <n v="28"/>
    <x v="1"/>
    <s v="Other"/>
    <n v="8.35"/>
    <n v="4.8"/>
    <n v="2.83"/>
    <n v="4.67"/>
    <n v="5.78"/>
    <n v="7.63"/>
    <n v="-1.8499999999999996"/>
    <n v="228"/>
    <n v="32"/>
    <n v="3.8323353293413174"/>
    <n v="8.98"/>
    <s v="Low"/>
    <x v="0"/>
    <s v="Moderate"/>
    <n v="1"/>
  </r>
  <r>
    <s v="U02655"/>
    <n v="33"/>
    <x v="1"/>
    <s v="Female"/>
    <n v="6.93"/>
    <n v="3.16"/>
    <n v="2.13"/>
    <n v="4.25"/>
    <n v="7.18"/>
    <n v="5.29"/>
    <n v="1.8899999999999997"/>
    <n v="49"/>
    <n v="115"/>
    <n v="16.594516594516595"/>
    <n v="8.18"/>
    <s v="High"/>
    <x v="1"/>
    <s v="Moderate"/>
    <n v="1"/>
  </r>
  <r>
    <s v="U02656"/>
    <n v="33"/>
    <x v="1"/>
    <s v="Female"/>
    <n v="4.82"/>
    <n v="1.58"/>
    <n v="0.94"/>
    <n v="5.09"/>
    <n v="6.42"/>
    <n v="2.52"/>
    <n v="3.9"/>
    <n v="87"/>
    <n v="79"/>
    <n v="16.390041493775932"/>
    <n v="5.86"/>
    <s v="Medium"/>
    <x v="1"/>
    <s v="Mild"/>
    <n v="0"/>
  </r>
  <r>
    <s v="U02657"/>
    <n v="33"/>
    <x v="1"/>
    <s v="Female"/>
    <n v="7.75"/>
    <n v="1.66"/>
    <n v="1.37"/>
    <n v="5.7"/>
    <n v="8.6"/>
    <n v="3.0300000000000002"/>
    <n v="5.5699999999999994"/>
    <n v="191"/>
    <n v="179"/>
    <n v="23.096774193548388"/>
    <n v="9.9700000000000006"/>
    <s v="Medium"/>
    <x v="0"/>
    <s v="Mild"/>
    <n v="0"/>
  </r>
  <r>
    <s v="U02658"/>
    <n v="18"/>
    <x v="0"/>
    <s v="Other"/>
    <n v="9.5399999999999991"/>
    <n v="5.23"/>
    <n v="1.88"/>
    <n v="2.88"/>
    <n v="6.62"/>
    <n v="7.11"/>
    <n v="-0.49000000000000021"/>
    <n v="143"/>
    <n v="36"/>
    <n v="3.7735849056603779"/>
    <n v="11.63"/>
    <s v="High"/>
    <x v="0"/>
    <s v="Moderate"/>
    <n v="1"/>
  </r>
  <r>
    <s v="U02659"/>
    <n v="23"/>
    <x v="0"/>
    <s v="Other"/>
    <n v="5.15"/>
    <n v="4.45"/>
    <n v="3.69"/>
    <n v="5.24"/>
    <n v="7.06"/>
    <n v="8.14"/>
    <n v="-1.080000000000001"/>
    <n v="52"/>
    <n v="63"/>
    <n v="12.233009708737864"/>
    <n v="6.88"/>
    <s v="Medium"/>
    <x v="1"/>
    <s v="Severe"/>
    <n v="1"/>
  </r>
  <r>
    <s v="U02660"/>
    <n v="21"/>
    <x v="0"/>
    <s v="Other"/>
    <n v="9.3000000000000007"/>
    <n v="5.81"/>
    <n v="3.64"/>
    <n v="1.87"/>
    <n v="6.35"/>
    <n v="9.4499999999999993"/>
    <n v="-3.0999999999999996"/>
    <n v="148"/>
    <n v="129"/>
    <n v="13.870967741935482"/>
    <n v="9.82"/>
    <s v="High"/>
    <x v="0"/>
    <s v="Severe"/>
    <n v="1"/>
  </r>
  <r>
    <s v="U02661"/>
    <n v="20"/>
    <x v="0"/>
    <s v="Male"/>
    <n v="9.83"/>
    <n v="3.95"/>
    <n v="3.02"/>
    <n v="5.15"/>
    <n v="6.14"/>
    <n v="6.9700000000000006"/>
    <n v="-0.83000000000000096"/>
    <n v="246"/>
    <n v="22"/>
    <n v="2.2380467955239065"/>
    <n v="12.38"/>
    <s v="Medium"/>
    <x v="0"/>
    <s v="Severe"/>
    <n v="1"/>
  </r>
  <r>
    <s v="U02662"/>
    <n v="32"/>
    <x v="1"/>
    <s v="Other"/>
    <n v="7.75"/>
    <n v="4.6900000000000004"/>
    <n v="2.72"/>
    <n v="2.16"/>
    <n v="6.89"/>
    <n v="7.41"/>
    <n v="-0.52000000000000046"/>
    <n v="88"/>
    <n v="146"/>
    <n v="18.838709677419356"/>
    <n v="10.67"/>
    <s v="Low"/>
    <x v="0"/>
    <s v="Severe"/>
    <n v="1"/>
  </r>
  <r>
    <s v="U02663"/>
    <n v="29"/>
    <x v="1"/>
    <s v="Male"/>
    <n v="7.16"/>
    <n v="2.88"/>
    <n v="3.46"/>
    <n v="4.13"/>
    <n v="7.61"/>
    <n v="6.34"/>
    <n v="1.2700000000000005"/>
    <n v="21"/>
    <n v="89"/>
    <n v="12.430167597765363"/>
    <n v="9.85"/>
    <s v="High"/>
    <x v="0"/>
    <s v="Moderate"/>
    <n v="1"/>
  </r>
  <r>
    <s v="U02664"/>
    <n v="34"/>
    <x v="1"/>
    <s v="Other"/>
    <n v="3.52"/>
    <n v="0.55000000000000004"/>
    <n v="0.47"/>
    <n v="2.98"/>
    <n v="8.41"/>
    <n v="1.02"/>
    <n v="7.3900000000000006"/>
    <n v="149"/>
    <n v="77"/>
    <n v="21.875"/>
    <n v="6"/>
    <s v="Medium"/>
    <x v="1"/>
    <s v="None"/>
    <n v="0"/>
  </r>
  <r>
    <s v="U02665"/>
    <n v="20"/>
    <x v="0"/>
    <s v="Male"/>
    <n v="6.85"/>
    <n v="4.59"/>
    <n v="1.3"/>
    <n v="3.93"/>
    <n v="8.23"/>
    <n v="5.89"/>
    <n v="2.3400000000000007"/>
    <n v="86"/>
    <n v="83"/>
    <n v="12.116788321167883"/>
    <n v="9.57"/>
    <s v="High"/>
    <x v="1"/>
    <s v="Moderate"/>
    <n v="1"/>
  </r>
  <r>
    <s v="U02666"/>
    <n v="24"/>
    <x v="0"/>
    <s v="Other"/>
    <n v="11.96"/>
    <n v="5.84"/>
    <n v="0.13"/>
    <n v="3.94"/>
    <n v="6.17"/>
    <n v="5.97"/>
    <n v="0.20000000000000018"/>
    <n v="21"/>
    <n v="102"/>
    <n v="8.5284280936454842"/>
    <n v="12.85"/>
    <s v="High"/>
    <x v="0"/>
    <s v="Moderate"/>
    <n v="1"/>
  </r>
  <r>
    <s v="U02667"/>
    <n v="29"/>
    <x v="1"/>
    <s v="Other"/>
    <n v="4.43"/>
    <n v="5.08"/>
    <n v="2.6"/>
    <n v="5.44"/>
    <n v="7.23"/>
    <n v="7.68"/>
    <n v="-0.44999999999999929"/>
    <n v="173"/>
    <n v="174"/>
    <n v="39.277652370203164"/>
    <n v="5.94"/>
    <s v="Low"/>
    <x v="0"/>
    <s v="Moderate"/>
    <n v="1"/>
  </r>
  <r>
    <s v="U02668"/>
    <n v="23"/>
    <x v="0"/>
    <s v="Female"/>
    <n v="11.19"/>
    <n v="2.4700000000000002"/>
    <n v="3.86"/>
    <n v="2.44"/>
    <n v="8.86"/>
    <n v="6.33"/>
    <n v="2.5299999999999994"/>
    <n v="82"/>
    <n v="22"/>
    <n v="1.9660411081322611"/>
    <n v="12.79"/>
    <s v="High"/>
    <x v="0"/>
    <s v="Severe"/>
    <n v="1"/>
  </r>
  <r>
    <s v="U02669"/>
    <n v="19"/>
    <x v="0"/>
    <s v="Male"/>
    <n v="10.24"/>
    <n v="4.25"/>
    <n v="0.83"/>
    <n v="1.4"/>
    <n v="5.03"/>
    <n v="5.08"/>
    <n v="-4.9999999999999822E-2"/>
    <n v="241"/>
    <n v="175"/>
    <n v="17.08984375"/>
    <n v="12.26"/>
    <s v="Low"/>
    <x v="0"/>
    <s v="Severe"/>
    <n v="1"/>
  </r>
  <r>
    <s v="U02670"/>
    <n v="18"/>
    <x v="0"/>
    <s v="Other"/>
    <n v="5.63"/>
    <n v="1.6"/>
    <n v="2.66"/>
    <n v="3.42"/>
    <n v="7.65"/>
    <n v="4.26"/>
    <n v="3.3900000000000006"/>
    <n v="214"/>
    <n v="113"/>
    <n v="20.071047957371228"/>
    <n v="8.4600000000000009"/>
    <s v="Low"/>
    <x v="0"/>
    <s v="Mild"/>
    <n v="0"/>
  </r>
  <r>
    <s v="U02671"/>
    <n v="21"/>
    <x v="0"/>
    <s v="Other"/>
    <n v="10.039999999999999"/>
    <n v="0.68"/>
    <n v="0.95"/>
    <n v="5.82"/>
    <n v="8.59"/>
    <n v="1.63"/>
    <n v="6.96"/>
    <n v="108"/>
    <n v="91"/>
    <n v="9.0637450199203187"/>
    <n v="11.87"/>
    <s v="High"/>
    <x v="1"/>
    <s v="Moderate"/>
    <n v="1"/>
  </r>
  <r>
    <s v="U02672"/>
    <n v="29"/>
    <x v="1"/>
    <s v="Male"/>
    <n v="6.99"/>
    <n v="5.04"/>
    <n v="2.4"/>
    <n v="5.37"/>
    <n v="7.14"/>
    <n v="7.4399999999999995"/>
    <n v="-0.29999999999999982"/>
    <n v="154"/>
    <n v="53"/>
    <n v="7.5822603719599426"/>
    <n v="8.17"/>
    <s v="High"/>
    <x v="1"/>
    <s v="Severe"/>
    <n v="1"/>
  </r>
  <r>
    <s v="U02673"/>
    <n v="34"/>
    <x v="1"/>
    <s v="Male"/>
    <n v="10.47"/>
    <n v="2.56"/>
    <n v="0.34"/>
    <n v="1.36"/>
    <n v="5.15"/>
    <n v="2.9"/>
    <n v="2.2500000000000004"/>
    <n v="193"/>
    <n v="63"/>
    <n v="6.0171919770773634"/>
    <n v="12.88"/>
    <s v="Low"/>
    <x v="1"/>
    <s v="Severe"/>
    <n v="1"/>
  </r>
  <r>
    <s v="U02674"/>
    <n v="29"/>
    <x v="1"/>
    <s v="Female"/>
    <n v="10.81"/>
    <n v="1.04"/>
    <n v="1.37"/>
    <n v="5.29"/>
    <n v="6.14"/>
    <n v="2.41"/>
    <n v="3.7299999999999995"/>
    <n v="139"/>
    <n v="122"/>
    <n v="11.285846438482885"/>
    <n v="13.25"/>
    <s v="High"/>
    <x v="0"/>
    <s v="Severe"/>
    <n v="1"/>
  </r>
  <r>
    <s v="U02675"/>
    <n v="19"/>
    <x v="0"/>
    <s v="Female"/>
    <n v="5.19"/>
    <n v="5.65"/>
    <n v="0.5"/>
    <n v="2.83"/>
    <n v="7.77"/>
    <n v="6.15"/>
    <n v="1.6199999999999992"/>
    <n v="232"/>
    <n v="173"/>
    <n v="33.333333333333329"/>
    <n v="6.51"/>
    <s v="Medium"/>
    <x v="1"/>
    <s v="Severe"/>
    <n v="1"/>
  </r>
  <r>
    <s v="U02676"/>
    <n v="21"/>
    <x v="0"/>
    <s v="Other"/>
    <n v="9.08"/>
    <n v="2.36"/>
    <n v="3.3"/>
    <n v="4.6900000000000004"/>
    <n v="6.81"/>
    <n v="5.66"/>
    <n v="1.1499999999999995"/>
    <n v="92"/>
    <n v="164"/>
    <n v="18.061674008810574"/>
    <n v="11.43"/>
    <s v="High"/>
    <x v="1"/>
    <s v="Moderate"/>
    <n v="1"/>
  </r>
  <r>
    <s v="U02677"/>
    <n v="22"/>
    <x v="0"/>
    <s v="Female"/>
    <n v="8.89"/>
    <n v="2.08"/>
    <n v="2.85"/>
    <n v="0.73"/>
    <n v="8.6300000000000008"/>
    <n v="4.93"/>
    <n v="3.7000000000000011"/>
    <n v="26"/>
    <n v="128"/>
    <n v="14.398200224971877"/>
    <n v="11.72"/>
    <s v="Medium"/>
    <x v="1"/>
    <s v="Severe"/>
    <n v="1"/>
  </r>
  <r>
    <s v="U02678"/>
    <n v="24"/>
    <x v="0"/>
    <s v="Female"/>
    <n v="6.31"/>
    <n v="2.33"/>
    <n v="2.04"/>
    <n v="5.22"/>
    <n v="6.79"/>
    <n v="4.37"/>
    <n v="2.42"/>
    <n v="202"/>
    <n v="49"/>
    <n v="7.765451664025357"/>
    <n v="8.4700000000000006"/>
    <s v="Medium"/>
    <x v="1"/>
    <s v="Moderate"/>
    <n v="1"/>
  </r>
  <r>
    <s v="U02679"/>
    <n v="32"/>
    <x v="1"/>
    <s v="Male"/>
    <n v="9.91"/>
    <n v="2.99"/>
    <n v="1.99"/>
    <n v="3.21"/>
    <n v="6.17"/>
    <n v="4.9800000000000004"/>
    <n v="1.1899999999999995"/>
    <n v="243"/>
    <n v="61"/>
    <n v="6.1553985872855703"/>
    <n v="11.33"/>
    <s v="High"/>
    <x v="0"/>
    <s v="Moderate"/>
    <n v="1"/>
  </r>
  <r>
    <s v="U02680"/>
    <n v="34"/>
    <x v="1"/>
    <s v="Other"/>
    <n v="7.03"/>
    <n v="5.18"/>
    <n v="2.95"/>
    <n v="4.97"/>
    <n v="5.62"/>
    <n v="8.129999999999999"/>
    <n v="-2.5099999999999989"/>
    <n v="172"/>
    <n v="135"/>
    <n v="19.203413940256045"/>
    <n v="9.07"/>
    <s v="Low"/>
    <x v="1"/>
    <s v="Moderate"/>
    <n v="1"/>
  </r>
  <r>
    <s v="U02681"/>
    <n v="27"/>
    <x v="1"/>
    <s v="Female"/>
    <n v="10.87"/>
    <n v="5.41"/>
    <n v="2.4"/>
    <n v="2.06"/>
    <n v="8.24"/>
    <n v="7.8100000000000005"/>
    <n v="0.42999999999999972"/>
    <n v="165"/>
    <n v="121"/>
    <n v="11.131554737810488"/>
    <n v="12.52"/>
    <s v="Medium"/>
    <x v="0"/>
    <s v="Severe"/>
    <n v="1"/>
  </r>
  <r>
    <s v="U02682"/>
    <n v="22"/>
    <x v="0"/>
    <s v="Male"/>
    <n v="4.78"/>
    <n v="3.6"/>
    <n v="3.15"/>
    <n v="4.12"/>
    <n v="6.7"/>
    <n v="6.75"/>
    <n v="-4.9999999999999822E-2"/>
    <n v="59"/>
    <n v="99"/>
    <n v="20.711297071129707"/>
    <n v="6.19"/>
    <s v="Low"/>
    <x v="1"/>
    <s v="None"/>
    <n v="0"/>
  </r>
  <r>
    <s v="U02683"/>
    <n v="32"/>
    <x v="1"/>
    <s v="Other"/>
    <n v="6.88"/>
    <n v="1.95"/>
    <n v="2.94"/>
    <n v="0.61"/>
    <n v="5.86"/>
    <n v="4.8899999999999997"/>
    <n v="0.97000000000000064"/>
    <n v="220"/>
    <n v="54"/>
    <n v="7.8488372093023253"/>
    <n v="9.66"/>
    <s v="Low"/>
    <x v="1"/>
    <s v="Mild"/>
    <n v="0"/>
  </r>
  <r>
    <s v="U02684"/>
    <n v="33"/>
    <x v="1"/>
    <s v="Male"/>
    <n v="6.58"/>
    <n v="1.59"/>
    <n v="0.25"/>
    <n v="2.06"/>
    <n v="6.16"/>
    <n v="1.84"/>
    <n v="4.32"/>
    <n v="48"/>
    <n v="175"/>
    <n v="26.595744680851062"/>
    <n v="7.58"/>
    <s v="Low"/>
    <x v="1"/>
    <s v="Mild"/>
    <n v="0"/>
  </r>
  <r>
    <s v="U02685"/>
    <n v="28"/>
    <x v="1"/>
    <s v="Male"/>
    <n v="5.55"/>
    <n v="2.5"/>
    <n v="2.2200000000000002"/>
    <n v="4.8499999999999996"/>
    <n v="6.09"/>
    <n v="4.7200000000000006"/>
    <n v="1.3699999999999992"/>
    <n v="179"/>
    <n v="101"/>
    <n v="18.198198198198199"/>
    <n v="8.27"/>
    <s v="Medium"/>
    <x v="1"/>
    <s v="None"/>
    <n v="0"/>
  </r>
  <r>
    <s v="U02686"/>
    <n v="31"/>
    <x v="1"/>
    <s v="Other"/>
    <n v="11.93"/>
    <n v="5.76"/>
    <n v="2.65"/>
    <n v="1.62"/>
    <n v="8.07"/>
    <n v="8.41"/>
    <n v="-0.33999999999999986"/>
    <n v="188"/>
    <n v="138"/>
    <n v="11.5674769488684"/>
    <n v="14.18"/>
    <s v="Medium"/>
    <x v="1"/>
    <s v="Moderate"/>
    <n v="1"/>
  </r>
  <r>
    <s v="U02687"/>
    <n v="29"/>
    <x v="1"/>
    <s v="Female"/>
    <n v="9.83"/>
    <n v="2.16"/>
    <n v="3.21"/>
    <n v="3.69"/>
    <n v="4.63"/>
    <n v="5.37"/>
    <n v="-0.74000000000000021"/>
    <n v="126"/>
    <n v="28"/>
    <n v="2.8484231943031535"/>
    <n v="11.06"/>
    <s v="Low"/>
    <x v="1"/>
    <s v="Moderate"/>
    <n v="1"/>
  </r>
  <r>
    <s v="U02688"/>
    <n v="28"/>
    <x v="1"/>
    <s v="Other"/>
    <n v="9.1199999999999992"/>
    <n v="3.58"/>
    <n v="3.06"/>
    <n v="1.01"/>
    <n v="7.73"/>
    <n v="6.6400000000000006"/>
    <n v="1.0899999999999999"/>
    <n v="136"/>
    <n v="164"/>
    <n v="17.98245614035088"/>
    <n v="10.199999999999999"/>
    <s v="Medium"/>
    <x v="1"/>
    <s v="Moderate"/>
    <n v="1"/>
  </r>
  <r>
    <s v="U02689"/>
    <n v="25"/>
    <x v="0"/>
    <s v="Male"/>
    <n v="10.83"/>
    <n v="4.18"/>
    <n v="1.68"/>
    <n v="3.38"/>
    <n v="8.8000000000000007"/>
    <n v="5.8599999999999994"/>
    <n v="2.9400000000000013"/>
    <n v="246"/>
    <n v="147"/>
    <n v="13.573407202216066"/>
    <n v="13.79"/>
    <s v="High"/>
    <x v="1"/>
    <s v="Moderate"/>
    <n v="1"/>
  </r>
  <r>
    <s v="U02690"/>
    <n v="19"/>
    <x v="0"/>
    <s v="Male"/>
    <n v="6.32"/>
    <n v="4.8499999999999996"/>
    <n v="2.21"/>
    <n v="3.78"/>
    <n v="4.92"/>
    <n v="7.06"/>
    <n v="-2.1399999999999997"/>
    <n v="114"/>
    <n v="67"/>
    <n v="10.601265822784809"/>
    <n v="7.25"/>
    <s v="Low"/>
    <x v="1"/>
    <s v="Severe"/>
    <n v="1"/>
  </r>
  <r>
    <s v="U02691"/>
    <n v="19"/>
    <x v="0"/>
    <s v="Male"/>
    <n v="8.5"/>
    <n v="1.54"/>
    <n v="2.71"/>
    <n v="1.81"/>
    <n v="5.48"/>
    <n v="4.25"/>
    <n v="1.2300000000000004"/>
    <n v="166"/>
    <n v="125"/>
    <n v="14.705882352941176"/>
    <n v="9.61"/>
    <s v="High"/>
    <x v="0"/>
    <s v="Moderate"/>
    <n v="1"/>
  </r>
  <r>
    <s v="U02692"/>
    <n v="25"/>
    <x v="0"/>
    <s v="Female"/>
    <n v="7.89"/>
    <n v="4"/>
    <n v="2.08"/>
    <n v="5.69"/>
    <n v="8.9700000000000006"/>
    <n v="6.08"/>
    <n v="2.8900000000000006"/>
    <n v="36"/>
    <n v="158"/>
    <n v="20.025348542458808"/>
    <n v="9.7200000000000006"/>
    <s v="Low"/>
    <x v="1"/>
    <s v="Moderate"/>
    <n v="1"/>
  </r>
  <r>
    <s v="U02693"/>
    <n v="34"/>
    <x v="1"/>
    <s v="Female"/>
    <n v="3.89"/>
    <n v="4.66"/>
    <n v="3.09"/>
    <n v="2.88"/>
    <n v="5.62"/>
    <n v="7.75"/>
    <n v="-2.13"/>
    <n v="245"/>
    <n v="84"/>
    <n v="21.59383033419023"/>
    <n v="6.59"/>
    <s v="Low"/>
    <x v="0"/>
    <s v="Moderate"/>
    <n v="1"/>
  </r>
  <r>
    <s v="U02694"/>
    <n v="34"/>
    <x v="1"/>
    <s v="Male"/>
    <n v="9.2899999999999991"/>
    <n v="1.52"/>
    <n v="0.75"/>
    <n v="4.71"/>
    <n v="6.46"/>
    <n v="2.27"/>
    <n v="4.1899999999999995"/>
    <n v="143"/>
    <n v="86"/>
    <n v="9.2572658772874075"/>
    <n v="10.16"/>
    <s v="Medium"/>
    <x v="1"/>
    <s v="Severe"/>
    <n v="1"/>
  </r>
  <r>
    <s v="U02695"/>
    <n v="26"/>
    <x v="1"/>
    <s v="Other"/>
    <n v="7.17"/>
    <n v="3.57"/>
    <n v="3.07"/>
    <n v="4.71"/>
    <n v="7.93"/>
    <n v="6.64"/>
    <n v="1.29"/>
    <n v="173"/>
    <n v="126"/>
    <n v="17.573221757322177"/>
    <n v="8.69"/>
    <s v="Medium"/>
    <x v="1"/>
    <s v="Mild"/>
    <n v="0"/>
  </r>
  <r>
    <s v="U02696"/>
    <n v="35"/>
    <x v="1"/>
    <s v="Female"/>
    <n v="7.27"/>
    <n v="5.04"/>
    <n v="1.21"/>
    <n v="3.85"/>
    <n v="5.26"/>
    <n v="6.25"/>
    <n v="-0.99000000000000021"/>
    <n v="119"/>
    <n v="149"/>
    <n v="20.495185694635488"/>
    <n v="8.8800000000000008"/>
    <s v="Low"/>
    <x v="1"/>
    <s v="Severe"/>
    <n v="1"/>
  </r>
  <r>
    <s v="U02697"/>
    <n v="24"/>
    <x v="0"/>
    <s v="Other"/>
    <n v="11.84"/>
    <n v="3.63"/>
    <n v="2.81"/>
    <n v="1.87"/>
    <n v="8.15"/>
    <n v="6.4399999999999995"/>
    <n v="1.7100000000000009"/>
    <n v="104"/>
    <n v="126"/>
    <n v="10.641891891891891"/>
    <n v="13.35"/>
    <s v="High"/>
    <x v="0"/>
    <s v="Moderate"/>
    <n v="1"/>
  </r>
  <r>
    <s v="U02698"/>
    <n v="26"/>
    <x v="1"/>
    <s v="Female"/>
    <n v="3.09"/>
    <n v="1.34"/>
    <n v="1.52"/>
    <n v="4.87"/>
    <n v="7.92"/>
    <n v="2.8600000000000003"/>
    <n v="5.0599999999999996"/>
    <n v="236"/>
    <n v="157"/>
    <n v="50.809061488673144"/>
    <n v="5.94"/>
    <s v="Medium"/>
    <x v="1"/>
    <s v="Mild"/>
    <n v="0"/>
  </r>
  <r>
    <s v="U02699"/>
    <n v="31"/>
    <x v="1"/>
    <s v="Other"/>
    <n v="9.01"/>
    <n v="4.9400000000000004"/>
    <n v="0.26"/>
    <n v="5.44"/>
    <n v="7.48"/>
    <n v="5.2"/>
    <n v="2.2800000000000002"/>
    <n v="157"/>
    <n v="61"/>
    <n v="6.7702552719200888"/>
    <n v="11.61"/>
    <s v="High"/>
    <x v="0"/>
    <s v="Moderate"/>
    <n v="1"/>
  </r>
  <r>
    <s v="U02700"/>
    <n v="22"/>
    <x v="0"/>
    <s v="Female"/>
    <n v="5.4"/>
    <n v="3.58"/>
    <n v="0.55000000000000004"/>
    <n v="5.47"/>
    <n v="5.52"/>
    <n v="4.13"/>
    <n v="1.3899999999999997"/>
    <n v="73"/>
    <n v="73"/>
    <n v="13.518518518518517"/>
    <n v="7.11"/>
    <s v="High"/>
    <x v="1"/>
    <s v="None"/>
    <n v="0"/>
  </r>
  <r>
    <s v="U02701"/>
    <n v="20"/>
    <x v="0"/>
    <s v="Female"/>
    <n v="4.83"/>
    <n v="2.78"/>
    <n v="3.68"/>
    <n v="4.3899999999999997"/>
    <n v="8.9499999999999993"/>
    <n v="6.46"/>
    <n v="2.4899999999999993"/>
    <n v="103"/>
    <n v="141"/>
    <n v="29.19254658385093"/>
    <n v="6.58"/>
    <s v="Low"/>
    <x v="1"/>
    <s v="Mild"/>
    <n v="0"/>
  </r>
  <r>
    <s v="U02702"/>
    <n v="30"/>
    <x v="1"/>
    <s v="Male"/>
    <n v="9.18"/>
    <n v="5.52"/>
    <n v="1.3"/>
    <n v="4.7699999999999996"/>
    <n v="7.48"/>
    <n v="6.8199999999999994"/>
    <n v="0.66000000000000103"/>
    <n v="186"/>
    <n v="110"/>
    <n v="11.982570806100219"/>
    <n v="11.74"/>
    <s v="Medium"/>
    <x v="1"/>
    <s v="Moderate"/>
    <n v="1"/>
  </r>
  <r>
    <s v="U02703"/>
    <n v="29"/>
    <x v="1"/>
    <s v="Female"/>
    <n v="6.04"/>
    <n v="5.17"/>
    <n v="0.53"/>
    <n v="2.68"/>
    <n v="7.87"/>
    <n v="5.7"/>
    <n v="2.17"/>
    <n v="186"/>
    <n v="123"/>
    <n v="20.364238410596027"/>
    <n v="7.19"/>
    <s v="Medium"/>
    <x v="1"/>
    <s v="Moderate"/>
    <n v="1"/>
  </r>
  <r>
    <s v="U02704"/>
    <n v="25"/>
    <x v="0"/>
    <s v="Female"/>
    <n v="4.49"/>
    <n v="0.7"/>
    <n v="1.64"/>
    <n v="1.9"/>
    <n v="6.45"/>
    <n v="2.34"/>
    <n v="4.1100000000000003"/>
    <n v="69"/>
    <n v="79"/>
    <n v="17.594654788418708"/>
    <n v="6.99"/>
    <s v="Low"/>
    <x v="0"/>
    <s v="None"/>
    <n v="0"/>
  </r>
  <r>
    <s v="U02705"/>
    <n v="22"/>
    <x v="0"/>
    <s v="Other"/>
    <n v="3.79"/>
    <n v="4.2699999999999996"/>
    <n v="1.73"/>
    <n v="1.88"/>
    <n v="7.72"/>
    <n v="6"/>
    <n v="1.7199999999999998"/>
    <n v="241"/>
    <n v="109"/>
    <n v="28.759894459102902"/>
    <n v="4.63"/>
    <s v="Low"/>
    <x v="1"/>
    <s v="Moderate"/>
    <n v="1"/>
  </r>
  <r>
    <s v="U02706"/>
    <n v="20"/>
    <x v="0"/>
    <s v="Other"/>
    <n v="8.14"/>
    <n v="3.4"/>
    <n v="2.68"/>
    <n v="4.12"/>
    <n v="8.1199999999999992"/>
    <n v="6.08"/>
    <n v="2.0399999999999991"/>
    <n v="124"/>
    <n v="110"/>
    <n v="13.513513513513512"/>
    <n v="10.210000000000001"/>
    <s v="Low"/>
    <x v="0"/>
    <s v="Severe"/>
    <n v="1"/>
  </r>
  <r>
    <s v="U02707"/>
    <n v="28"/>
    <x v="1"/>
    <s v="Other"/>
    <n v="3.45"/>
    <n v="0.98"/>
    <n v="1.05"/>
    <n v="1.53"/>
    <n v="5.34"/>
    <n v="2.0300000000000002"/>
    <n v="3.3099999999999996"/>
    <n v="67"/>
    <n v="159"/>
    <n v="46.086956521739125"/>
    <n v="5.2"/>
    <s v="Medium"/>
    <x v="1"/>
    <s v="Mild"/>
    <n v="0"/>
  </r>
  <r>
    <s v="U02708"/>
    <n v="24"/>
    <x v="0"/>
    <s v="Male"/>
    <n v="4.68"/>
    <n v="3.19"/>
    <n v="2.36"/>
    <n v="4.4400000000000004"/>
    <n v="8.01"/>
    <n v="5.55"/>
    <n v="2.46"/>
    <n v="52"/>
    <n v="68"/>
    <n v="14.529914529914532"/>
    <n v="5.69"/>
    <s v="Low"/>
    <x v="0"/>
    <s v="Mild"/>
    <n v="0"/>
  </r>
  <r>
    <s v="U02709"/>
    <n v="34"/>
    <x v="1"/>
    <s v="Other"/>
    <n v="8.5399999999999991"/>
    <n v="0.93"/>
    <n v="3.29"/>
    <n v="0.74"/>
    <n v="6.14"/>
    <n v="4.22"/>
    <n v="1.92"/>
    <n v="52"/>
    <n v="169"/>
    <n v="19.789227166276348"/>
    <n v="9.24"/>
    <s v="Medium"/>
    <x v="1"/>
    <s v="Severe"/>
    <n v="1"/>
  </r>
  <r>
    <s v="U02710"/>
    <n v="27"/>
    <x v="1"/>
    <s v="Male"/>
    <n v="8.2200000000000006"/>
    <n v="4.72"/>
    <n v="1.45"/>
    <n v="3.79"/>
    <n v="6"/>
    <n v="6.17"/>
    <n v="-0.16999999999999993"/>
    <n v="53"/>
    <n v="136"/>
    <n v="16.545012165450121"/>
    <n v="8.77"/>
    <s v="Low"/>
    <x v="1"/>
    <s v="Severe"/>
    <n v="1"/>
  </r>
  <r>
    <s v="U02711"/>
    <n v="21"/>
    <x v="0"/>
    <s v="Male"/>
    <n v="10.220000000000001"/>
    <n v="1.69"/>
    <n v="3.61"/>
    <n v="3.27"/>
    <n v="5.37"/>
    <n v="5.3"/>
    <n v="7.0000000000000284E-2"/>
    <n v="99"/>
    <n v="16"/>
    <n v="1.5655577299412915"/>
    <n v="12.29"/>
    <s v="Medium"/>
    <x v="1"/>
    <s v="Moderate"/>
    <n v="1"/>
  </r>
  <r>
    <s v="U02712"/>
    <n v="19"/>
    <x v="0"/>
    <s v="Male"/>
    <n v="6.85"/>
    <n v="0.56000000000000005"/>
    <n v="3"/>
    <n v="5.43"/>
    <n v="8.9"/>
    <n v="3.56"/>
    <n v="5.34"/>
    <n v="47"/>
    <n v="117"/>
    <n v="17.080291970802921"/>
    <n v="8.7200000000000006"/>
    <s v="Medium"/>
    <x v="1"/>
    <s v="Moderate"/>
    <n v="1"/>
  </r>
  <r>
    <s v="U02713"/>
    <n v="32"/>
    <x v="1"/>
    <s v="Male"/>
    <n v="3.99"/>
    <n v="5.99"/>
    <n v="0.96"/>
    <n v="5.09"/>
    <n v="4.7"/>
    <n v="6.95"/>
    <n v="-2.25"/>
    <n v="82"/>
    <n v="36"/>
    <n v="9.022556390977444"/>
    <n v="6.01"/>
    <s v="Medium"/>
    <x v="1"/>
    <s v="Moderate"/>
    <n v="1"/>
  </r>
  <r>
    <s v="U02714"/>
    <n v="23"/>
    <x v="0"/>
    <s v="Female"/>
    <n v="6.72"/>
    <n v="2.76"/>
    <n v="1.59"/>
    <n v="0.74"/>
    <n v="5.5"/>
    <n v="4.3499999999999996"/>
    <n v="1.1500000000000004"/>
    <n v="122"/>
    <n v="37"/>
    <n v="5.5059523809523814"/>
    <n v="9.48"/>
    <s v="Medium"/>
    <x v="1"/>
    <s v="Mild"/>
    <n v="0"/>
  </r>
  <r>
    <s v="U02715"/>
    <n v="22"/>
    <x v="0"/>
    <s v="Male"/>
    <n v="5.25"/>
    <n v="2.29"/>
    <n v="1.35"/>
    <n v="2.82"/>
    <n v="8.73"/>
    <n v="3.64"/>
    <n v="5.09"/>
    <n v="248"/>
    <n v="28"/>
    <n v="5.333333333333333"/>
    <n v="7.44"/>
    <s v="Medium"/>
    <x v="1"/>
    <s v="None"/>
    <n v="0"/>
  </r>
  <r>
    <s v="U02716"/>
    <n v="32"/>
    <x v="1"/>
    <s v="Female"/>
    <n v="9.52"/>
    <n v="1.1200000000000001"/>
    <n v="0.03"/>
    <n v="5.78"/>
    <n v="8.57"/>
    <n v="1.1500000000000001"/>
    <n v="7.42"/>
    <n v="236"/>
    <n v="126"/>
    <n v="13.23529411764706"/>
    <n v="11.39"/>
    <s v="Low"/>
    <x v="1"/>
    <s v="Moderate"/>
    <n v="1"/>
  </r>
  <r>
    <s v="U02717"/>
    <n v="32"/>
    <x v="1"/>
    <s v="Male"/>
    <n v="11.61"/>
    <n v="4.75"/>
    <n v="3.89"/>
    <n v="0.96"/>
    <n v="6.85"/>
    <n v="8.64"/>
    <n v="-1.7900000000000009"/>
    <n v="237"/>
    <n v="113"/>
    <n v="9.7329888027562443"/>
    <n v="13.24"/>
    <s v="High"/>
    <x v="0"/>
    <s v="Moderate"/>
    <n v="1"/>
  </r>
  <r>
    <s v="U02718"/>
    <n v="29"/>
    <x v="1"/>
    <s v="Male"/>
    <n v="10.19"/>
    <n v="1.53"/>
    <n v="3.21"/>
    <n v="4.68"/>
    <n v="8.64"/>
    <n v="4.74"/>
    <n v="3.9000000000000004"/>
    <n v="24"/>
    <n v="176"/>
    <n v="17.271835132482828"/>
    <n v="12.85"/>
    <s v="Medium"/>
    <x v="1"/>
    <s v="Severe"/>
    <n v="1"/>
  </r>
  <r>
    <s v="U02719"/>
    <n v="31"/>
    <x v="1"/>
    <s v="Female"/>
    <n v="5.98"/>
    <n v="5"/>
    <n v="3.59"/>
    <n v="3.7"/>
    <n v="5.35"/>
    <n v="8.59"/>
    <n v="-3.24"/>
    <n v="240"/>
    <n v="42"/>
    <n v="7.023411371237458"/>
    <n v="8.25"/>
    <s v="Low"/>
    <x v="0"/>
    <s v="Moderate"/>
    <n v="1"/>
  </r>
  <r>
    <s v="U02720"/>
    <n v="23"/>
    <x v="0"/>
    <s v="Other"/>
    <n v="6.56"/>
    <n v="1.96"/>
    <n v="3"/>
    <n v="4.8099999999999996"/>
    <n v="7.33"/>
    <n v="4.96"/>
    <n v="2.37"/>
    <n v="195"/>
    <n v="99"/>
    <n v="15.091463414634147"/>
    <n v="8.91"/>
    <s v="High"/>
    <x v="0"/>
    <s v="Mild"/>
    <n v="0"/>
  </r>
  <r>
    <s v="U02721"/>
    <n v="19"/>
    <x v="0"/>
    <s v="Other"/>
    <n v="5.74"/>
    <n v="5.21"/>
    <n v="2.61"/>
    <n v="0.86"/>
    <n v="7.7"/>
    <n v="7.82"/>
    <n v="-0.12000000000000011"/>
    <n v="159"/>
    <n v="144"/>
    <n v="25.087108013937282"/>
    <n v="6.32"/>
    <s v="Medium"/>
    <x v="0"/>
    <s v="Moderate"/>
    <n v="1"/>
  </r>
  <r>
    <s v="U02722"/>
    <n v="25"/>
    <x v="0"/>
    <s v="Male"/>
    <n v="4.71"/>
    <n v="2.65"/>
    <n v="1.46"/>
    <n v="1.86"/>
    <n v="8.91"/>
    <n v="4.1099999999999994"/>
    <n v="4.8000000000000007"/>
    <n v="71"/>
    <n v="75"/>
    <n v="15.923566878980893"/>
    <n v="5.23"/>
    <s v="Medium"/>
    <x v="1"/>
    <s v="Mild"/>
    <n v="0"/>
  </r>
  <r>
    <s v="U02723"/>
    <n v="32"/>
    <x v="1"/>
    <s v="Male"/>
    <n v="9.31"/>
    <n v="0.79"/>
    <n v="2.31"/>
    <n v="3.47"/>
    <n v="5.77"/>
    <n v="3.1"/>
    <n v="2.6699999999999995"/>
    <n v="123"/>
    <n v="82"/>
    <n v="8.8077336197636953"/>
    <n v="10.39"/>
    <s v="Medium"/>
    <x v="0"/>
    <s v="Moderate"/>
    <n v="1"/>
  </r>
  <r>
    <s v="U02724"/>
    <n v="32"/>
    <x v="1"/>
    <s v="Other"/>
    <n v="3.1"/>
    <n v="5.82"/>
    <n v="1.08"/>
    <n v="0.84"/>
    <n v="8.19"/>
    <n v="6.9"/>
    <n v="1.2899999999999991"/>
    <n v="107"/>
    <n v="174"/>
    <n v="56.129032258064512"/>
    <n v="4.0199999999999996"/>
    <s v="High"/>
    <x v="0"/>
    <s v="Moderate"/>
    <n v="1"/>
  </r>
  <r>
    <s v="U02725"/>
    <n v="33"/>
    <x v="1"/>
    <s v="Other"/>
    <n v="3.83"/>
    <n v="4.03"/>
    <n v="3.39"/>
    <n v="2.56"/>
    <n v="6.88"/>
    <n v="7.42"/>
    <n v="-0.54"/>
    <n v="136"/>
    <n v="111"/>
    <n v="28.981723237597912"/>
    <n v="5.84"/>
    <s v="Medium"/>
    <x v="0"/>
    <s v="Severe"/>
    <n v="1"/>
  </r>
  <r>
    <s v="U02726"/>
    <n v="21"/>
    <x v="0"/>
    <s v="Other"/>
    <n v="7.44"/>
    <n v="4.57"/>
    <n v="3.87"/>
    <n v="4.76"/>
    <n v="5.58"/>
    <n v="8.4400000000000013"/>
    <n v="-2.8600000000000012"/>
    <n v="215"/>
    <n v="32"/>
    <n v="4.301075268817204"/>
    <n v="10.39"/>
    <s v="High"/>
    <x v="1"/>
    <s v="Severe"/>
    <n v="1"/>
  </r>
  <r>
    <s v="U02727"/>
    <n v="20"/>
    <x v="0"/>
    <s v="Male"/>
    <n v="9.9700000000000006"/>
    <n v="3.84"/>
    <n v="2.19"/>
    <n v="1.86"/>
    <n v="7.43"/>
    <n v="6.0299999999999994"/>
    <n v="1.4000000000000004"/>
    <n v="144"/>
    <n v="165"/>
    <n v="16.54964894684052"/>
    <n v="11"/>
    <s v="Medium"/>
    <x v="1"/>
    <s v="Severe"/>
    <n v="1"/>
  </r>
  <r>
    <s v="U02728"/>
    <n v="34"/>
    <x v="1"/>
    <s v="Other"/>
    <n v="8.42"/>
    <n v="4.99"/>
    <n v="2.89"/>
    <n v="0.74"/>
    <n v="6.08"/>
    <n v="7.8800000000000008"/>
    <n v="-1.8000000000000007"/>
    <n v="203"/>
    <n v="176"/>
    <n v="20.902612826603324"/>
    <n v="9.66"/>
    <s v="Medium"/>
    <x v="0"/>
    <s v="Severe"/>
    <n v="1"/>
  </r>
  <r>
    <s v="U02729"/>
    <n v="24"/>
    <x v="0"/>
    <s v="Male"/>
    <n v="11.38"/>
    <n v="2.5299999999999998"/>
    <n v="0.09"/>
    <n v="3.24"/>
    <n v="8.73"/>
    <n v="2.6199999999999997"/>
    <n v="6.1100000000000012"/>
    <n v="117"/>
    <n v="109"/>
    <n v="9.5782073813708255"/>
    <n v="11.9"/>
    <s v="Medium"/>
    <x v="1"/>
    <s v="Moderate"/>
    <n v="1"/>
  </r>
  <r>
    <s v="U02730"/>
    <n v="33"/>
    <x v="1"/>
    <s v="Male"/>
    <n v="7.84"/>
    <n v="4.0599999999999996"/>
    <n v="1.7"/>
    <n v="4.09"/>
    <n v="7.75"/>
    <n v="5.76"/>
    <n v="1.9900000000000002"/>
    <n v="135"/>
    <n v="43"/>
    <n v="5.4846938775510203"/>
    <n v="9.7899999999999991"/>
    <s v="Low"/>
    <x v="1"/>
    <s v="Moderate"/>
    <n v="1"/>
  </r>
  <r>
    <s v="U02731"/>
    <n v="30"/>
    <x v="1"/>
    <s v="Male"/>
    <n v="10.09"/>
    <n v="5"/>
    <n v="0.26"/>
    <n v="3.59"/>
    <n v="6.81"/>
    <n v="5.26"/>
    <n v="1.5499999999999998"/>
    <n v="241"/>
    <n v="20"/>
    <n v="1.9821605550049555"/>
    <n v="12.44"/>
    <s v="Low"/>
    <x v="0"/>
    <s v="Severe"/>
    <n v="1"/>
  </r>
  <r>
    <s v="U02732"/>
    <n v="20"/>
    <x v="0"/>
    <s v="Other"/>
    <n v="8.31"/>
    <n v="5.14"/>
    <n v="0.01"/>
    <n v="3.56"/>
    <n v="7.44"/>
    <n v="5.1499999999999995"/>
    <n v="2.2900000000000009"/>
    <n v="32"/>
    <n v="27"/>
    <n v="3.2490974729241877"/>
    <n v="10.99"/>
    <s v="Low"/>
    <x v="1"/>
    <s v="Severe"/>
    <n v="1"/>
  </r>
  <r>
    <s v="U02733"/>
    <n v="23"/>
    <x v="0"/>
    <s v="Female"/>
    <n v="7.75"/>
    <n v="2.4"/>
    <n v="3.38"/>
    <n v="4.18"/>
    <n v="7.61"/>
    <n v="5.7799999999999994"/>
    <n v="1.830000000000001"/>
    <n v="138"/>
    <n v="134"/>
    <n v="17.29032258064516"/>
    <n v="10.31"/>
    <s v="Medium"/>
    <x v="0"/>
    <s v="Mild"/>
    <n v="0"/>
  </r>
  <r>
    <s v="U02734"/>
    <n v="32"/>
    <x v="1"/>
    <s v="Female"/>
    <n v="4.21"/>
    <n v="2.62"/>
    <n v="0.52"/>
    <n v="5.77"/>
    <n v="4.97"/>
    <n v="3.14"/>
    <n v="1.8299999999999996"/>
    <n v="105"/>
    <n v="124"/>
    <n v="29.453681710213775"/>
    <n v="6.33"/>
    <s v="High"/>
    <x v="1"/>
    <s v="Mild"/>
    <n v="0"/>
  </r>
  <r>
    <s v="U02735"/>
    <n v="18"/>
    <x v="0"/>
    <s v="Male"/>
    <n v="11.68"/>
    <n v="2.97"/>
    <n v="2.54"/>
    <n v="5.79"/>
    <n v="6.13"/>
    <n v="5.51"/>
    <n v="0.62000000000000011"/>
    <n v="198"/>
    <n v="159"/>
    <n v="13.613013698630137"/>
    <n v="13.89"/>
    <s v="High"/>
    <x v="0"/>
    <s v="Moderate"/>
    <n v="1"/>
  </r>
  <r>
    <s v="U02736"/>
    <n v="29"/>
    <x v="1"/>
    <s v="Other"/>
    <n v="10.79"/>
    <n v="5.46"/>
    <n v="0.48"/>
    <n v="1.63"/>
    <n v="6.31"/>
    <n v="5.9399999999999995"/>
    <n v="0.37000000000000011"/>
    <n v="239"/>
    <n v="160"/>
    <n v="14.828544949026877"/>
    <n v="13.62"/>
    <s v="High"/>
    <x v="1"/>
    <s v="Severe"/>
    <n v="1"/>
  </r>
  <r>
    <s v="U02737"/>
    <n v="34"/>
    <x v="1"/>
    <s v="Male"/>
    <n v="10.039999999999999"/>
    <n v="3.85"/>
    <n v="1.41"/>
    <n v="0.77"/>
    <n v="6.11"/>
    <n v="5.26"/>
    <n v="0.85000000000000053"/>
    <n v="128"/>
    <n v="134"/>
    <n v="13.346613545816734"/>
    <n v="12.41"/>
    <s v="High"/>
    <x v="1"/>
    <s v="Severe"/>
    <n v="1"/>
  </r>
  <r>
    <s v="U02738"/>
    <n v="29"/>
    <x v="1"/>
    <s v="Other"/>
    <n v="7.87"/>
    <n v="3.53"/>
    <n v="2.92"/>
    <n v="3.2"/>
    <n v="6.73"/>
    <n v="6.4499999999999993"/>
    <n v="0.28000000000000114"/>
    <n v="150"/>
    <n v="130"/>
    <n v="16.518424396442185"/>
    <n v="10.73"/>
    <s v="Medium"/>
    <x v="1"/>
    <s v="Moderate"/>
    <n v="1"/>
  </r>
  <r>
    <s v="U02739"/>
    <n v="25"/>
    <x v="0"/>
    <s v="Female"/>
    <n v="6.36"/>
    <n v="5.92"/>
    <n v="3.71"/>
    <n v="4.17"/>
    <n v="8.75"/>
    <n v="9.629999999999999"/>
    <n v="-0.87999999999999901"/>
    <n v="187"/>
    <n v="155"/>
    <n v="24.371069182389935"/>
    <n v="7.63"/>
    <s v="High"/>
    <x v="0"/>
    <s v="Severe"/>
    <n v="1"/>
  </r>
  <r>
    <s v="U02740"/>
    <n v="33"/>
    <x v="1"/>
    <s v="Male"/>
    <n v="9.77"/>
    <n v="1.48"/>
    <n v="0.57999999999999996"/>
    <n v="0.7"/>
    <n v="4.8600000000000003"/>
    <n v="2.06"/>
    <n v="2.8000000000000003"/>
    <n v="71"/>
    <n v="30"/>
    <n v="3.0706243602865917"/>
    <n v="12.01"/>
    <s v="Medium"/>
    <x v="1"/>
    <s v="Moderate"/>
    <n v="1"/>
  </r>
  <r>
    <s v="U02741"/>
    <n v="30"/>
    <x v="1"/>
    <s v="Other"/>
    <n v="10.29"/>
    <n v="1.1200000000000001"/>
    <n v="0.36"/>
    <n v="2.81"/>
    <n v="7.13"/>
    <n v="1.48"/>
    <n v="5.65"/>
    <n v="68"/>
    <n v="68"/>
    <n v="6.6083576287657921"/>
    <n v="11.71"/>
    <s v="High"/>
    <x v="0"/>
    <s v="Moderate"/>
    <n v="1"/>
  </r>
  <r>
    <s v="U02742"/>
    <n v="20"/>
    <x v="0"/>
    <s v="Male"/>
    <n v="5.21"/>
    <n v="3.55"/>
    <n v="2.23"/>
    <n v="0.72"/>
    <n v="7.39"/>
    <n v="5.7799999999999994"/>
    <n v="1.6100000000000003"/>
    <n v="155"/>
    <n v="48"/>
    <n v="9.2130518234165066"/>
    <n v="7"/>
    <s v="High"/>
    <x v="1"/>
    <s v="Mild"/>
    <n v="0"/>
  </r>
  <r>
    <s v="U02743"/>
    <n v="25"/>
    <x v="0"/>
    <s v="Other"/>
    <n v="5.96"/>
    <n v="2.3199999999999998"/>
    <n v="1.69"/>
    <n v="1.44"/>
    <n v="5.1100000000000003"/>
    <n v="4.01"/>
    <n v="1.1000000000000005"/>
    <n v="192"/>
    <n v="85"/>
    <n v="14.261744966442953"/>
    <n v="8.4"/>
    <s v="Medium"/>
    <x v="1"/>
    <s v="Mild"/>
    <n v="0"/>
  </r>
  <r>
    <s v="U02744"/>
    <n v="21"/>
    <x v="0"/>
    <s v="Male"/>
    <n v="4.0199999999999996"/>
    <n v="3.57"/>
    <n v="1.61"/>
    <n v="5.2"/>
    <n v="7.15"/>
    <n v="5.18"/>
    <n v="1.9700000000000006"/>
    <n v="94"/>
    <n v="109"/>
    <n v="27.114427860696519"/>
    <n v="4.83"/>
    <s v="Low"/>
    <x v="0"/>
    <s v="None"/>
    <n v="0"/>
  </r>
  <r>
    <s v="U02745"/>
    <n v="25"/>
    <x v="0"/>
    <s v="Other"/>
    <n v="3.74"/>
    <n v="4.05"/>
    <n v="2.04"/>
    <n v="2.35"/>
    <n v="8.6999999999999993"/>
    <n v="6.09"/>
    <n v="2.6099999999999994"/>
    <n v="223"/>
    <n v="77"/>
    <n v="20.588235294117645"/>
    <n v="5.66"/>
    <s v="Medium"/>
    <x v="1"/>
    <s v="Severe"/>
    <n v="1"/>
  </r>
  <r>
    <s v="U02746"/>
    <n v="19"/>
    <x v="0"/>
    <s v="Male"/>
    <n v="5.85"/>
    <n v="5.81"/>
    <n v="2.77"/>
    <n v="3.22"/>
    <n v="6.67"/>
    <n v="8.58"/>
    <n v="-1.9100000000000001"/>
    <n v="236"/>
    <n v="159"/>
    <n v="27.179487179487182"/>
    <n v="6.55"/>
    <s v="Medium"/>
    <x v="0"/>
    <s v="Moderate"/>
    <n v="1"/>
  </r>
  <r>
    <s v="U02747"/>
    <n v="27"/>
    <x v="1"/>
    <s v="Other"/>
    <n v="4.91"/>
    <n v="4.0199999999999996"/>
    <n v="0.83"/>
    <n v="1.86"/>
    <n v="8.66"/>
    <n v="4.8499999999999996"/>
    <n v="3.8100000000000005"/>
    <n v="39"/>
    <n v="32"/>
    <n v="6.517311608961303"/>
    <n v="7.13"/>
    <s v="Medium"/>
    <x v="1"/>
    <s v="Moderate"/>
    <n v="1"/>
  </r>
  <r>
    <s v="U02748"/>
    <n v="22"/>
    <x v="0"/>
    <s v="Other"/>
    <n v="11.1"/>
    <n v="3.03"/>
    <n v="0.2"/>
    <n v="1.99"/>
    <n v="4.66"/>
    <n v="3.23"/>
    <n v="1.4300000000000002"/>
    <n v="221"/>
    <n v="63"/>
    <n v="5.6756756756756754"/>
    <n v="12.55"/>
    <s v="High"/>
    <x v="1"/>
    <s v="Severe"/>
    <n v="1"/>
  </r>
  <r>
    <s v="U02749"/>
    <n v="29"/>
    <x v="1"/>
    <s v="Female"/>
    <n v="11.93"/>
    <n v="1.53"/>
    <n v="2.4500000000000002"/>
    <n v="1.58"/>
    <n v="7.09"/>
    <n v="3.9800000000000004"/>
    <n v="3.1099999999999994"/>
    <n v="124"/>
    <n v="152"/>
    <n v="12.740989103101425"/>
    <n v="13.37"/>
    <s v="Medium"/>
    <x v="0"/>
    <s v="Severe"/>
    <n v="1"/>
  </r>
  <r>
    <s v="U02750"/>
    <n v="18"/>
    <x v="0"/>
    <s v="Female"/>
    <n v="6.6"/>
    <n v="4.67"/>
    <n v="0.91"/>
    <n v="5.58"/>
    <n v="7.39"/>
    <n v="5.58"/>
    <n v="1.8099999999999996"/>
    <n v="89"/>
    <n v="83"/>
    <n v="12.575757575757576"/>
    <n v="9.1"/>
    <s v="Low"/>
    <x v="0"/>
    <s v="Moderate"/>
    <n v="1"/>
  </r>
  <r>
    <s v="U02751"/>
    <n v="22"/>
    <x v="0"/>
    <s v="Other"/>
    <n v="10.72"/>
    <n v="4.79"/>
    <n v="2.37"/>
    <n v="1.93"/>
    <n v="5.37"/>
    <n v="7.16"/>
    <n v="-1.79"/>
    <n v="91"/>
    <n v="164"/>
    <n v="15.298507462686567"/>
    <n v="11.6"/>
    <s v="Low"/>
    <x v="0"/>
    <s v="Moderate"/>
    <n v="1"/>
  </r>
  <r>
    <s v="U02752"/>
    <n v="35"/>
    <x v="1"/>
    <s v="Female"/>
    <n v="10.9"/>
    <n v="3.88"/>
    <n v="2.4500000000000002"/>
    <n v="5.66"/>
    <n v="7.39"/>
    <n v="6.33"/>
    <n v="1.0599999999999996"/>
    <n v="74"/>
    <n v="54"/>
    <n v="4.9541284403669721"/>
    <n v="13.31"/>
    <s v="High"/>
    <x v="0"/>
    <s v="Severe"/>
    <n v="1"/>
  </r>
  <r>
    <s v="U02753"/>
    <n v="28"/>
    <x v="1"/>
    <s v="Female"/>
    <n v="4.8899999999999997"/>
    <n v="2.19"/>
    <n v="2.0099999999999998"/>
    <n v="3.99"/>
    <n v="4.95"/>
    <n v="4.1999999999999993"/>
    <n v="0.75000000000000089"/>
    <n v="103"/>
    <n v="142"/>
    <n v="29.038854805725972"/>
    <n v="5.48"/>
    <s v="Low"/>
    <x v="1"/>
    <s v="Mild"/>
    <n v="0"/>
  </r>
  <r>
    <s v="U02754"/>
    <n v="30"/>
    <x v="1"/>
    <s v="Female"/>
    <n v="3.48"/>
    <n v="1.01"/>
    <n v="3.91"/>
    <n v="2.77"/>
    <n v="8.2899999999999991"/>
    <n v="4.92"/>
    <n v="3.3699999999999992"/>
    <n v="244"/>
    <n v="56"/>
    <n v="16.091954022988507"/>
    <n v="4.9400000000000004"/>
    <s v="Medium"/>
    <x v="1"/>
    <s v="Mild"/>
    <n v="0"/>
  </r>
  <r>
    <s v="U02755"/>
    <n v="31"/>
    <x v="1"/>
    <s v="Other"/>
    <n v="11.9"/>
    <n v="0.52"/>
    <n v="0.71"/>
    <n v="1.18"/>
    <n v="5.54"/>
    <n v="1.23"/>
    <n v="4.3100000000000005"/>
    <n v="201"/>
    <n v="79"/>
    <n v="6.6386554621848735"/>
    <n v="14.38"/>
    <s v="High"/>
    <x v="0"/>
    <s v="Moderate"/>
    <n v="1"/>
  </r>
  <r>
    <s v="U02756"/>
    <n v="25"/>
    <x v="0"/>
    <s v="Other"/>
    <n v="8.1300000000000008"/>
    <n v="0.52"/>
    <n v="3.35"/>
    <n v="0.96"/>
    <n v="6.5"/>
    <n v="3.87"/>
    <n v="2.63"/>
    <n v="190"/>
    <n v="90"/>
    <n v="11.07011070110701"/>
    <n v="9.1999999999999993"/>
    <s v="Medium"/>
    <x v="1"/>
    <s v="Moderate"/>
    <n v="1"/>
  </r>
  <r>
    <s v="U02757"/>
    <n v="28"/>
    <x v="1"/>
    <s v="Female"/>
    <n v="10.5"/>
    <n v="1.93"/>
    <n v="2.74"/>
    <n v="4.46"/>
    <n v="4.7300000000000004"/>
    <n v="4.67"/>
    <n v="6.0000000000000497E-2"/>
    <n v="32"/>
    <n v="78"/>
    <n v="7.4285714285714288"/>
    <n v="13.32"/>
    <s v="High"/>
    <x v="0"/>
    <s v="Moderate"/>
    <n v="1"/>
  </r>
  <r>
    <s v="U02758"/>
    <n v="29"/>
    <x v="1"/>
    <s v="Other"/>
    <n v="3.98"/>
    <n v="1.54"/>
    <n v="0.53"/>
    <n v="1.93"/>
    <n v="7.93"/>
    <n v="2.0700000000000003"/>
    <n v="5.8599999999999994"/>
    <n v="41"/>
    <n v="60"/>
    <n v="15.075376884422111"/>
    <n v="4.4800000000000004"/>
    <s v="Low"/>
    <x v="0"/>
    <s v="Mild"/>
    <n v="0"/>
  </r>
  <r>
    <s v="U02759"/>
    <n v="21"/>
    <x v="0"/>
    <s v="Male"/>
    <n v="7.39"/>
    <n v="2.7"/>
    <n v="1.53"/>
    <n v="0.73"/>
    <n v="7.23"/>
    <n v="4.2300000000000004"/>
    <n v="3"/>
    <n v="131"/>
    <n v="79"/>
    <n v="10.690121786197565"/>
    <n v="9.5500000000000007"/>
    <s v="Low"/>
    <x v="1"/>
    <s v="Moderate"/>
    <n v="1"/>
  </r>
  <r>
    <s v="U02760"/>
    <n v="24"/>
    <x v="0"/>
    <s v="Female"/>
    <n v="4.96"/>
    <n v="1.58"/>
    <n v="1.57"/>
    <n v="4.5199999999999996"/>
    <n v="4.5599999999999996"/>
    <n v="3.1500000000000004"/>
    <n v="1.4099999999999993"/>
    <n v="152"/>
    <n v="102"/>
    <n v="20.56451612903226"/>
    <n v="7.91"/>
    <s v="High"/>
    <x v="0"/>
    <s v="Mild"/>
    <n v="0"/>
  </r>
  <r>
    <s v="U02761"/>
    <n v="28"/>
    <x v="1"/>
    <s v="Other"/>
    <n v="7.97"/>
    <n v="2.92"/>
    <n v="2.4500000000000002"/>
    <n v="4.17"/>
    <n v="7.77"/>
    <n v="5.37"/>
    <n v="2.3999999999999995"/>
    <n v="160"/>
    <n v="58"/>
    <n v="7.2772898368883316"/>
    <n v="9.8800000000000008"/>
    <s v="High"/>
    <x v="1"/>
    <s v="Mild"/>
    <n v="0"/>
  </r>
  <r>
    <s v="U02762"/>
    <n v="27"/>
    <x v="1"/>
    <s v="Female"/>
    <n v="8.33"/>
    <n v="1.44"/>
    <n v="3.26"/>
    <n v="5.25"/>
    <n v="7.39"/>
    <n v="4.6999999999999993"/>
    <n v="2.6900000000000004"/>
    <n v="46"/>
    <n v="87"/>
    <n v="10.444177671068427"/>
    <n v="9.23"/>
    <s v="High"/>
    <x v="1"/>
    <s v="Moderate"/>
    <n v="1"/>
  </r>
  <r>
    <s v="U02763"/>
    <n v="21"/>
    <x v="0"/>
    <s v="Female"/>
    <n v="5.56"/>
    <n v="4.63"/>
    <n v="0.87"/>
    <n v="3.32"/>
    <n v="6.13"/>
    <n v="5.5"/>
    <n v="0.62999999999999989"/>
    <n v="200"/>
    <n v="116"/>
    <n v="20.863309352517987"/>
    <n v="8.31"/>
    <s v="High"/>
    <x v="0"/>
    <s v="Moderate"/>
    <n v="1"/>
  </r>
  <r>
    <s v="U02764"/>
    <n v="23"/>
    <x v="0"/>
    <s v="Other"/>
    <n v="6.71"/>
    <n v="1.35"/>
    <n v="3.62"/>
    <n v="5.0599999999999996"/>
    <n v="8.19"/>
    <n v="4.9700000000000006"/>
    <n v="3.2199999999999989"/>
    <n v="27"/>
    <n v="42"/>
    <n v="6.2593144560357672"/>
    <n v="8.34"/>
    <s v="Low"/>
    <x v="0"/>
    <s v="Mild"/>
    <n v="0"/>
  </r>
  <r>
    <s v="U02765"/>
    <n v="34"/>
    <x v="1"/>
    <s v="Other"/>
    <n v="8.82"/>
    <n v="4.3600000000000003"/>
    <n v="1.74"/>
    <n v="5.89"/>
    <n v="6.81"/>
    <n v="6.1000000000000005"/>
    <n v="0.70999999999999908"/>
    <n v="153"/>
    <n v="115"/>
    <n v="13.038548752834467"/>
    <n v="10.33"/>
    <s v="High"/>
    <x v="1"/>
    <s v="Moderate"/>
    <n v="1"/>
  </r>
  <r>
    <s v="U02766"/>
    <n v="35"/>
    <x v="1"/>
    <s v="Female"/>
    <n v="4.32"/>
    <n v="1.53"/>
    <n v="3.2"/>
    <n v="1.19"/>
    <n v="7.48"/>
    <n v="4.7300000000000004"/>
    <n v="2.75"/>
    <n v="137"/>
    <n v="98"/>
    <n v="22.685185185185183"/>
    <n v="7.19"/>
    <s v="Low"/>
    <x v="1"/>
    <s v="Mild"/>
    <n v="0"/>
  </r>
  <r>
    <s v="U02767"/>
    <n v="21"/>
    <x v="0"/>
    <s v="Other"/>
    <n v="11.97"/>
    <n v="5.82"/>
    <n v="0.77"/>
    <n v="1.32"/>
    <n v="5.01"/>
    <n v="6.59"/>
    <n v="-1.58"/>
    <n v="187"/>
    <n v="21"/>
    <n v="1.7543859649122806"/>
    <n v="14.7"/>
    <s v="Low"/>
    <x v="0"/>
    <s v="Moderate"/>
    <n v="1"/>
  </r>
  <r>
    <s v="U02768"/>
    <n v="28"/>
    <x v="1"/>
    <s v="Other"/>
    <n v="10.94"/>
    <n v="1.7"/>
    <n v="1.44"/>
    <n v="5.0599999999999996"/>
    <n v="6.9"/>
    <n v="3.1399999999999997"/>
    <n v="3.7600000000000007"/>
    <n v="63"/>
    <n v="75"/>
    <n v="6.8555758683729433"/>
    <n v="12.16"/>
    <s v="High"/>
    <x v="1"/>
    <s v="Moderate"/>
    <n v="1"/>
  </r>
  <r>
    <s v="U02769"/>
    <n v="22"/>
    <x v="0"/>
    <s v="Male"/>
    <n v="4.33"/>
    <n v="4.5"/>
    <n v="2.94"/>
    <n v="1.88"/>
    <n v="5.28"/>
    <n v="7.4399999999999995"/>
    <n v="-2.1599999999999993"/>
    <n v="120"/>
    <n v="137"/>
    <n v="31.639722863741341"/>
    <n v="6.91"/>
    <s v="High"/>
    <x v="0"/>
    <s v="Moderate"/>
    <n v="1"/>
  </r>
  <r>
    <s v="U02770"/>
    <n v="22"/>
    <x v="0"/>
    <s v="Female"/>
    <n v="5.82"/>
    <n v="5.66"/>
    <n v="3.87"/>
    <n v="5.35"/>
    <n v="5.22"/>
    <n v="9.5300000000000011"/>
    <n v="-4.3100000000000014"/>
    <n v="157"/>
    <n v="123"/>
    <n v="21.134020618556701"/>
    <n v="7.42"/>
    <s v="Low"/>
    <x v="1"/>
    <s v="Severe"/>
    <n v="1"/>
  </r>
  <r>
    <s v="U02771"/>
    <n v="18"/>
    <x v="0"/>
    <s v="Female"/>
    <n v="5.8"/>
    <n v="1.24"/>
    <n v="3.67"/>
    <n v="1.59"/>
    <n v="8.9700000000000006"/>
    <n v="4.91"/>
    <n v="4.0600000000000005"/>
    <n v="189"/>
    <n v="166"/>
    <n v="28.620689655172416"/>
    <n v="8.18"/>
    <s v="Medium"/>
    <x v="1"/>
    <s v="Mild"/>
    <n v="0"/>
  </r>
  <r>
    <s v="U02772"/>
    <n v="27"/>
    <x v="1"/>
    <s v="Female"/>
    <n v="3.47"/>
    <n v="3.46"/>
    <n v="3.51"/>
    <n v="5.26"/>
    <n v="6.69"/>
    <n v="6.97"/>
    <n v="-0.27999999999999936"/>
    <n v="54"/>
    <n v="34"/>
    <n v="9.7982708933717575"/>
    <n v="4.07"/>
    <s v="High"/>
    <x v="1"/>
    <s v="None"/>
    <n v="0"/>
  </r>
  <r>
    <s v="U02773"/>
    <n v="19"/>
    <x v="0"/>
    <s v="Female"/>
    <n v="3.18"/>
    <n v="5.08"/>
    <n v="2.8"/>
    <n v="5.35"/>
    <n v="6.17"/>
    <n v="7.88"/>
    <n v="-1.71"/>
    <n v="38"/>
    <n v="19"/>
    <n v="5.9748427672955975"/>
    <n v="5.4"/>
    <s v="High"/>
    <x v="1"/>
    <s v="Moderate"/>
    <n v="1"/>
  </r>
  <r>
    <s v="U02774"/>
    <n v="32"/>
    <x v="1"/>
    <s v="Female"/>
    <n v="10.24"/>
    <n v="1.26"/>
    <n v="1.1100000000000001"/>
    <n v="2.88"/>
    <n v="5.8"/>
    <n v="2.37"/>
    <n v="3.4299999999999997"/>
    <n v="36"/>
    <n v="126"/>
    <n v="12.3046875"/>
    <n v="12.6"/>
    <s v="High"/>
    <x v="0"/>
    <s v="Moderate"/>
    <n v="1"/>
  </r>
  <r>
    <s v="U02775"/>
    <n v="31"/>
    <x v="1"/>
    <s v="Other"/>
    <n v="9.77"/>
    <n v="5.74"/>
    <n v="2.84"/>
    <n v="1.79"/>
    <n v="6.98"/>
    <n v="8.58"/>
    <n v="-1.5999999999999996"/>
    <n v="199"/>
    <n v="62"/>
    <n v="6.3459570112589558"/>
    <n v="10.82"/>
    <s v="High"/>
    <x v="0"/>
    <s v="Moderate"/>
    <n v="1"/>
  </r>
  <r>
    <s v="U02776"/>
    <n v="24"/>
    <x v="0"/>
    <s v="Other"/>
    <n v="11.17"/>
    <n v="4.0599999999999996"/>
    <n v="3.88"/>
    <n v="3.95"/>
    <n v="8"/>
    <n v="7.9399999999999995"/>
    <n v="6.0000000000000497E-2"/>
    <n v="137"/>
    <n v="155"/>
    <n v="13.876454789615041"/>
    <n v="13.3"/>
    <s v="High"/>
    <x v="0"/>
    <s v="Severe"/>
    <n v="1"/>
  </r>
  <r>
    <s v="U02777"/>
    <n v="19"/>
    <x v="0"/>
    <s v="Male"/>
    <n v="5.47"/>
    <n v="4.08"/>
    <n v="0.93"/>
    <n v="5.47"/>
    <n v="6.55"/>
    <n v="5.01"/>
    <n v="1.54"/>
    <n v="186"/>
    <n v="74"/>
    <n v="13.528336380255942"/>
    <n v="6.17"/>
    <s v="High"/>
    <x v="1"/>
    <s v="Moderate"/>
    <n v="1"/>
  </r>
  <r>
    <s v="U02778"/>
    <n v="20"/>
    <x v="0"/>
    <s v="Male"/>
    <n v="9.5299999999999994"/>
    <n v="4.25"/>
    <n v="2.37"/>
    <n v="4.21"/>
    <n v="7.43"/>
    <n v="6.62"/>
    <n v="0.80999999999999961"/>
    <n v="101"/>
    <n v="78"/>
    <n v="8.1846799580272833"/>
    <n v="10.81"/>
    <s v="Medium"/>
    <x v="0"/>
    <s v="Severe"/>
    <n v="1"/>
  </r>
  <r>
    <s v="U02779"/>
    <n v="33"/>
    <x v="1"/>
    <s v="Male"/>
    <n v="11.85"/>
    <n v="5.98"/>
    <n v="0.01"/>
    <n v="3.14"/>
    <n v="4.53"/>
    <n v="5.99"/>
    <n v="-1.46"/>
    <n v="162"/>
    <n v="156"/>
    <n v="13.164556962025317"/>
    <n v="14.65"/>
    <s v="Medium"/>
    <x v="1"/>
    <s v="Severe"/>
    <n v="1"/>
  </r>
  <r>
    <s v="U02780"/>
    <n v="29"/>
    <x v="1"/>
    <s v="Other"/>
    <n v="7.1"/>
    <n v="3.28"/>
    <n v="2.82"/>
    <n v="2.78"/>
    <n v="7.96"/>
    <n v="6.1"/>
    <n v="1.8600000000000003"/>
    <n v="80"/>
    <n v="154"/>
    <n v="21.690140845070424"/>
    <n v="9.94"/>
    <s v="Medium"/>
    <x v="1"/>
    <s v="Mild"/>
    <n v="0"/>
  </r>
  <r>
    <s v="U02781"/>
    <n v="26"/>
    <x v="1"/>
    <s v="Other"/>
    <n v="7.97"/>
    <n v="4.57"/>
    <n v="1.1100000000000001"/>
    <n v="1.44"/>
    <n v="8.5500000000000007"/>
    <n v="5.6800000000000006"/>
    <n v="2.87"/>
    <n v="169"/>
    <n v="100"/>
    <n v="12.547051442910917"/>
    <n v="9.31"/>
    <s v="Low"/>
    <x v="0"/>
    <s v="Moderate"/>
    <n v="1"/>
  </r>
  <r>
    <s v="U02782"/>
    <n v="28"/>
    <x v="1"/>
    <s v="Other"/>
    <n v="8.51"/>
    <n v="2.4300000000000002"/>
    <n v="0.39"/>
    <n v="2.77"/>
    <n v="7.47"/>
    <n v="2.8200000000000003"/>
    <n v="4.6499999999999995"/>
    <n v="110"/>
    <n v="43"/>
    <n v="5.052878965922444"/>
    <n v="11.31"/>
    <s v="High"/>
    <x v="0"/>
    <s v="Moderate"/>
    <n v="1"/>
  </r>
  <r>
    <s v="U02783"/>
    <n v="31"/>
    <x v="1"/>
    <s v="Other"/>
    <n v="7.48"/>
    <n v="2.38"/>
    <n v="2.69"/>
    <n v="5.88"/>
    <n v="8.1300000000000008"/>
    <n v="5.07"/>
    <n v="3.0600000000000005"/>
    <n v="129"/>
    <n v="73"/>
    <n v="9.7593582887700521"/>
    <n v="8.98"/>
    <s v="Medium"/>
    <x v="0"/>
    <s v="Moderate"/>
    <n v="1"/>
  </r>
  <r>
    <s v="U02784"/>
    <n v="18"/>
    <x v="0"/>
    <s v="Male"/>
    <n v="5.27"/>
    <n v="3.2"/>
    <n v="1.99"/>
    <n v="5.57"/>
    <n v="5.14"/>
    <n v="5.19"/>
    <n v="-5.0000000000000711E-2"/>
    <n v="80"/>
    <n v="81"/>
    <n v="15.370018975332069"/>
    <n v="6.11"/>
    <s v="High"/>
    <x v="1"/>
    <s v="Mild"/>
    <n v="0"/>
  </r>
  <r>
    <s v="U02785"/>
    <n v="24"/>
    <x v="0"/>
    <s v="Female"/>
    <n v="10.95"/>
    <n v="5.04"/>
    <n v="0.69"/>
    <n v="3.98"/>
    <n v="6.95"/>
    <n v="5.73"/>
    <n v="1.2199999999999998"/>
    <n v="55"/>
    <n v="147"/>
    <n v="13.424657534246576"/>
    <n v="11.65"/>
    <s v="Low"/>
    <x v="0"/>
    <s v="Severe"/>
    <n v="1"/>
  </r>
  <r>
    <s v="U02786"/>
    <n v="32"/>
    <x v="1"/>
    <s v="Female"/>
    <n v="9.68"/>
    <n v="5.18"/>
    <n v="1.28"/>
    <n v="1.26"/>
    <n v="8.19"/>
    <n v="6.46"/>
    <n v="1.7299999999999995"/>
    <n v="38"/>
    <n v="56"/>
    <n v="5.785123966942149"/>
    <n v="11.28"/>
    <s v="Medium"/>
    <x v="1"/>
    <s v="Moderate"/>
    <n v="1"/>
  </r>
  <r>
    <s v="U02787"/>
    <n v="24"/>
    <x v="0"/>
    <s v="Male"/>
    <n v="3.63"/>
    <n v="2.1800000000000002"/>
    <n v="3.37"/>
    <n v="1.63"/>
    <n v="8.9600000000000009"/>
    <n v="5.5500000000000007"/>
    <n v="3.41"/>
    <n v="46"/>
    <n v="19"/>
    <n v="5.2341597796143251"/>
    <n v="6.62"/>
    <s v="High"/>
    <x v="1"/>
    <s v="None"/>
    <n v="0"/>
  </r>
  <r>
    <s v="U02788"/>
    <n v="19"/>
    <x v="0"/>
    <s v="Male"/>
    <n v="10.35"/>
    <n v="4.53"/>
    <n v="1.34"/>
    <n v="5.84"/>
    <n v="8.5"/>
    <n v="5.87"/>
    <n v="2.63"/>
    <n v="192"/>
    <n v="21"/>
    <n v="2.0289855072463769"/>
    <n v="10.92"/>
    <s v="High"/>
    <x v="0"/>
    <s v="Moderate"/>
    <n v="1"/>
  </r>
  <r>
    <s v="U02789"/>
    <n v="31"/>
    <x v="1"/>
    <s v="Male"/>
    <n v="5.68"/>
    <n v="5.74"/>
    <n v="2.86"/>
    <n v="4.2300000000000004"/>
    <n v="8.6300000000000008"/>
    <n v="8.6"/>
    <n v="3.0000000000001137E-2"/>
    <n v="53"/>
    <n v="32"/>
    <n v="5.6338028169014089"/>
    <n v="7.43"/>
    <s v="Medium"/>
    <x v="0"/>
    <s v="Severe"/>
    <n v="1"/>
  </r>
  <r>
    <s v="U02790"/>
    <n v="35"/>
    <x v="1"/>
    <s v="Male"/>
    <n v="3.79"/>
    <n v="0.75"/>
    <n v="2.0699999999999998"/>
    <n v="5.85"/>
    <n v="4.78"/>
    <n v="2.82"/>
    <n v="1.9600000000000004"/>
    <n v="182"/>
    <n v="155"/>
    <n v="40.897097625329813"/>
    <n v="5.47"/>
    <s v="Medium"/>
    <x v="0"/>
    <s v="None"/>
    <n v="0"/>
  </r>
  <r>
    <s v="U02791"/>
    <n v="27"/>
    <x v="1"/>
    <s v="Female"/>
    <n v="8.11"/>
    <n v="3.66"/>
    <n v="3.45"/>
    <n v="5.2"/>
    <n v="5.44"/>
    <n v="7.11"/>
    <n v="-1.67"/>
    <n v="52"/>
    <n v="20"/>
    <n v="2.466091245376079"/>
    <n v="9.31"/>
    <s v="High"/>
    <x v="1"/>
    <s v="Severe"/>
    <n v="1"/>
  </r>
  <r>
    <s v="U02792"/>
    <n v="24"/>
    <x v="0"/>
    <s v="Male"/>
    <n v="9.52"/>
    <n v="2.19"/>
    <n v="0.52"/>
    <n v="0.74"/>
    <n v="6.13"/>
    <n v="2.71"/>
    <n v="3.42"/>
    <n v="242"/>
    <n v="26"/>
    <n v="2.73109243697479"/>
    <n v="12.03"/>
    <s v="Medium"/>
    <x v="1"/>
    <s v="Moderate"/>
    <n v="1"/>
  </r>
  <r>
    <s v="U02793"/>
    <n v="18"/>
    <x v="0"/>
    <s v="Male"/>
    <n v="8.66"/>
    <n v="1.1100000000000001"/>
    <n v="0.49"/>
    <n v="2.35"/>
    <n v="6"/>
    <n v="1.6"/>
    <n v="4.4000000000000004"/>
    <n v="210"/>
    <n v="131"/>
    <n v="15.127020785219399"/>
    <n v="10.59"/>
    <s v="Low"/>
    <x v="0"/>
    <s v="Severe"/>
    <n v="1"/>
  </r>
  <r>
    <s v="U02794"/>
    <n v="22"/>
    <x v="0"/>
    <s v="Other"/>
    <n v="9.11"/>
    <n v="3.78"/>
    <n v="1.43"/>
    <n v="4.6500000000000004"/>
    <n v="8.98"/>
    <n v="5.21"/>
    <n v="3.7700000000000005"/>
    <n v="138"/>
    <n v="48"/>
    <n v="5.2689352360043911"/>
    <n v="11.25"/>
    <s v="Medium"/>
    <x v="1"/>
    <s v="Moderate"/>
    <n v="1"/>
  </r>
  <r>
    <s v="U02795"/>
    <n v="34"/>
    <x v="1"/>
    <s v="Female"/>
    <n v="10.210000000000001"/>
    <n v="3.8"/>
    <n v="3.03"/>
    <n v="5.68"/>
    <n v="6.99"/>
    <n v="6.83"/>
    <n v="0.16000000000000014"/>
    <n v="203"/>
    <n v="156"/>
    <n v="15.279138099902056"/>
    <n v="12.98"/>
    <s v="Medium"/>
    <x v="1"/>
    <s v="Severe"/>
    <n v="1"/>
  </r>
  <r>
    <s v="U02796"/>
    <n v="32"/>
    <x v="1"/>
    <s v="Other"/>
    <n v="11.26"/>
    <n v="5.26"/>
    <n v="0.87"/>
    <n v="3.14"/>
    <n v="7.45"/>
    <n v="6.13"/>
    <n v="1.3200000000000003"/>
    <n v="52"/>
    <n v="69"/>
    <n v="6.1278863232682061"/>
    <n v="13.28"/>
    <s v="Low"/>
    <x v="0"/>
    <s v="Severe"/>
    <n v="1"/>
  </r>
  <r>
    <s v="U02797"/>
    <n v="23"/>
    <x v="0"/>
    <s v="Other"/>
    <n v="3.38"/>
    <n v="3.29"/>
    <n v="0.9"/>
    <n v="2.0099999999999998"/>
    <n v="5.03"/>
    <n v="4.1900000000000004"/>
    <n v="0.83999999999999986"/>
    <n v="84"/>
    <n v="96"/>
    <n v="28.402366863905325"/>
    <n v="4.7300000000000004"/>
    <s v="High"/>
    <x v="1"/>
    <s v="None"/>
    <n v="0"/>
  </r>
  <r>
    <s v="U02798"/>
    <n v="32"/>
    <x v="1"/>
    <s v="Other"/>
    <n v="10.45"/>
    <n v="1.73"/>
    <n v="0.45"/>
    <n v="3.56"/>
    <n v="7.59"/>
    <n v="2.1800000000000002"/>
    <n v="5.41"/>
    <n v="147"/>
    <n v="163"/>
    <n v="15.598086124401915"/>
    <n v="12.59"/>
    <s v="Medium"/>
    <x v="0"/>
    <s v="Moderate"/>
    <n v="1"/>
  </r>
  <r>
    <s v="U02799"/>
    <n v="21"/>
    <x v="0"/>
    <s v="Other"/>
    <n v="6.13"/>
    <n v="3.16"/>
    <n v="1.28"/>
    <n v="2.3199999999999998"/>
    <n v="5.37"/>
    <n v="4.4400000000000004"/>
    <n v="0.92999999999999972"/>
    <n v="165"/>
    <n v="42"/>
    <n v="6.8515497553017948"/>
    <n v="8.5500000000000007"/>
    <s v="High"/>
    <x v="1"/>
    <s v="Mild"/>
    <n v="0"/>
  </r>
  <r>
    <s v="U02800"/>
    <n v="30"/>
    <x v="1"/>
    <s v="Female"/>
    <n v="9.48"/>
    <n v="0.68"/>
    <n v="3.6"/>
    <n v="5.05"/>
    <n v="7.2"/>
    <n v="4.28"/>
    <n v="2.92"/>
    <n v="216"/>
    <n v="75"/>
    <n v="7.9113924050632907"/>
    <n v="11.44"/>
    <s v="Medium"/>
    <x v="0"/>
    <s v="Severe"/>
    <n v="1"/>
  </r>
  <r>
    <s v="U02801"/>
    <n v="18"/>
    <x v="0"/>
    <s v="Male"/>
    <n v="11.49"/>
    <n v="1.75"/>
    <n v="1.26"/>
    <n v="2.81"/>
    <n v="6.55"/>
    <n v="3.01"/>
    <n v="3.54"/>
    <n v="55"/>
    <n v="28"/>
    <n v="2.4369016536118364"/>
    <n v="13.84"/>
    <s v="High"/>
    <x v="0"/>
    <s v="Severe"/>
    <n v="1"/>
  </r>
  <r>
    <s v="U02802"/>
    <n v="32"/>
    <x v="1"/>
    <s v="Female"/>
    <n v="8.0299999999999994"/>
    <n v="2.04"/>
    <n v="0.22"/>
    <n v="5.42"/>
    <n v="6.12"/>
    <n v="2.2600000000000002"/>
    <n v="3.86"/>
    <n v="186"/>
    <n v="104"/>
    <n v="12.951432129514322"/>
    <n v="10.33"/>
    <s v="Low"/>
    <x v="1"/>
    <s v="Severe"/>
    <n v="1"/>
  </r>
  <r>
    <s v="U02803"/>
    <n v="19"/>
    <x v="0"/>
    <s v="Male"/>
    <n v="7.05"/>
    <n v="5.66"/>
    <n v="2.06"/>
    <n v="3.76"/>
    <n v="6.36"/>
    <n v="7.7200000000000006"/>
    <n v="-1.3600000000000003"/>
    <n v="139"/>
    <n v="143"/>
    <n v="20.283687943262411"/>
    <n v="9.74"/>
    <s v="High"/>
    <x v="0"/>
    <s v="Moderate"/>
    <n v="1"/>
  </r>
  <r>
    <s v="U02804"/>
    <n v="19"/>
    <x v="0"/>
    <s v="Female"/>
    <n v="9.66"/>
    <n v="3.01"/>
    <n v="0.56000000000000005"/>
    <n v="4.16"/>
    <n v="8.67"/>
    <n v="3.57"/>
    <n v="5.0999999999999996"/>
    <n v="25"/>
    <n v="173"/>
    <n v="17.908902691511386"/>
    <n v="10.94"/>
    <s v="Low"/>
    <x v="0"/>
    <s v="Moderate"/>
    <n v="1"/>
  </r>
  <r>
    <s v="U02805"/>
    <n v="30"/>
    <x v="1"/>
    <s v="Female"/>
    <n v="3.95"/>
    <n v="2.94"/>
    <n v="2.67"/>
    <n v="3.46"/>
    <n v="4.57"/>
    <n v="5.6099999999999994"/>
    <n v="-1.0399999999999991"/>
    <n v="91"/>
    <n v="39"/>
    <n v="9.8734177215189867"/>
    <n v="6.81"/>
    <s v="Low"/>
    <x v="1"/>
    <s v="Mild"/>
    <n v="0"/>
  </r>
  <r>
    <s v="U02806"/>
    <n v="33"/>
    <x v="1"/>
    <s v="Other"/>
    <n v="3.74"/>
    <n v="2.8"/>
    <n v="3.8"/>
    <n v="1.32"/>
    <n v="6.45"/>
    <n v="6.6"/>
    <n v="-0.14999999999999947"/>
    <n v="217"/>
    <n v="89"/>
    <n v="23.796791443850267"/>
    <n v="4.99"/>
    <s v="Medium"/>
    <x v="0"/>
    <s v="Mild"/>
    <n v="0"/>
  </r>
  <r>
    <s v="U02807"/>
    <n v="35"/>
    <x v="1"/>
    <s v="Male"/>
    <n v="6.73"/>
    <n v="0.95"/>
    <n v="3.22"/>
    <n v="5.89"/>
    <n v="6.76"/>
    <n v="4.17"/>
    <n v="2.59"/>
    <n v="139"/>
    <n v="18"/>
    <n v="2.6745913818722138"/>
    <n v="7.81"/>
    <s v="Low"/>
    <x v="1"/>
    <s v="Moderate"/>
    <n v="1"/>
  </r>
  <r>
    <s v="U02808"/>
    <n v="27"/>
    <x v="1"/>
    <s v="Other"/>
    <n v="8.94"/>
    <n v="1.73"/>
    <n v="3.02"/>
    <n v="3.05"/>
    <n v="5.1100000000000003"/>
    <n v="4.75"/>
    <n v="0.36000000000000032"/>
    <n v="235"/>
    <n v="111"/>
    <n v="12.416107382550337"/>
    <n v="11.09"/>
    <s v="High"/>
    <x v="1"/>
    <s v="Severe"/>
    <n v="1"/>
  </r>
  <r>
    <s v="U02809"/>
    <n v="19"/>
    <x v="0"/>
    <s v="Female"/>
    <n v="9.7899999999999991"/>
    <n v="4.01"/>
    <n v="0.23"/>
    <n v="4.8899999999999997"/>
    <n v="5.52"/>
    <n v="4.24"/>
    <n v="1.2799999999999994"/>
    <n v="45"/>
    <n v="133"/>
    <n v="13.585291113381002"/>
    <n v="11.4"/>
    <s v="High"/>
    <x v="0"/>
    <s v="Severe"/>
    <n v="1"/>
  </r>
  <r>
    <s v="U02810"/>
    <n v="23"/>
    <x v="0"/>
    <s v="Male"/>
    <n v="5.55"/>
    <n v="0.62"/>
    <n v="3.42"/>
    <n v="1.17"/>
    <n v="8.68"/>
    <n v="4.04"/>
    <n v="4.6399999999999997"/>
    <n v="194"/>
    <n v="64"/>
    <n v="11.531531531531533"/>
    <n v="6.2"/>
    <s v="High"/>
    <x v="1"/>
    <s v="Mild"/>
    <n v="0"/>
  </r>
  <r>
    <s v="U02811"/>
    <n v="22"/>
    <x v="0"/>
    <s v="Other"/>
    <n v="5.23"/>
    <n v="4.9800000000000004"/>
    <n v="3.69"/>
    <n v="4.29"/>
    <n v="8.17"/>
    <n v="8.67"/>
    <n v="-0.5"/>
    <n v="44"/>
    <n v="145"/>
    <n v="27.724665391969406"/>
    <n v="7.7"/>
    <s v="Low"/>
    <x v="1"/>
    <s v="Severe"/>
    <n v="1"/>
  </r>
  <r>
    <s v="U02812"/>
    <n v="20"/>
    <x v="0"/>
    <s v="Other"/>
    <n v="11.08"/>
    <n v="3.11"/>
    <n v="0.09"/>
    <n v="1.99"/>
    <n v="8.57"/>
    <n v="3.1999999999999997"/>
    <n v="5.370000000000001"/>
    <n v="137"/>
    <n v="84"/>
    <n v="7.581227436823105"/>
    <n v="12.07"/>
    <s v="Low"/>
    <x v="1"/>
    <s v="Severe"/>
    <n v="1"/>
  </r>
  <r>
    <s v="U02813"/>
    <n v="33"/>
    <x v="1"/>
    <s v="Male"/>
    <n v="5.66"/>
    <n v="5.85"/>
    <n v="3.18"/>
    <n v="4.8"/>
    <n v="5.99"/>
    <n v="9.0299999999999994"/>
    <n v="-3.0399999999999991"/>
    <n v="117"/>
    <n v="50"/>
    <n v="8.8339222614840995"/>
    <n v="6.95"/>
    <s v="High"/>
    <x v="0"/>
    <s v="Moderate"/>
    <n v="1"/>
  </r>
  <r>
    <s v="U02814"/>
    <n v="20"/>
    <x v="0"/>
    <s v="Female"/>
    <n v="10.39"/>
    <n v="1.92"/>
    <n v="2.5499999999999998"/>
    <n v="1.1200000000000001"/>
    <n v="8.26"/>
    <n v="4.47"/>
    <n v="3.79"/>
    <n v="250"/>
    <n v="21"/>
    <n v="2.0211742059672759"/>
    <n v="12.49"/>
    <s v="Low"/>
    <x v="1"/>
    <s v="Moderate"/>
    <n v="1"/>
  </r>
  <r>
    <s v="U02815"/>
    <n v="21"/>
    <x v="0"/>
    <s v="Male"/>
    <n v="5.23"/>
    <n v="2.71"/>
    <n v="2.33"/>
    <n v="0.79"/>
    <n v="4.6500000000000004"/>
    <n v="5.04"/>
    <n v="-0.38999999999999968"/>
    <n v="243"/>
    <n v="47"/>
    <n v="8.9866156787762907"/>
    <n v="6.17"/>
    <s v="High"/>
    <x v="1"/>
    <s v="Mild"/>
    <n v="0"/>
  </r>
  <r>
    <s v="U02816"/>
    <n v="31"/>
    <x v="1"/>
    <s v="Female"/>
    <n v="10.06"/>
    <n v="2.91"/>
    <n v="3.95"/>
    <n v="1.84"/>
    <n v="7.89"/>
    <n v="6.86"/>
    <n v="1.0299999999999994"/>
    <n v="228"/>
    <n v="66"/>
    <n v="6.5606361829025843"/>
    <n v="11.96"/>
    <s v="High"/>
    <x v="0"/>
    <s v="Severe"/>
    <n v="1"/>
  </r>
  <r>
    <s v="U02817"/>
    <n v="21"/>
    <x v="0"/>
    <s v="Other"/>
    <n v="4.1100000000000003"/>
    <n v="2.75"/>
    <n v="3.85"/>
    <n v="2.2200000000000002"/>
    <n v="7.94"/>
    <n v="6.6"/>
    <n v="1.3400000000000007"/>
    <n v="166"/>
    <n v="171"/>
    <n v="41.605839416058394"/>
    <n v="5.39"/>
    <s v="High"/>
    <x v="0"/>
    <s v="Mild"/>
    <n v="0"/>
  </r>
  <r>
    <s v="U02818"/>
    <n v="20"/>
    <x v="0"/>
    <s v="Other"/>
    <n v="7.81"/>
    <n v="5.18"/>
    <n v="1.32"/>
    <n v="1.65"/>
    <n v="7.93"/>
    <n v="6.5"/>
    <n v="1.4299999999999997"/>
    <n v="244"/>
    <n v="96"/>
    <n v="12.291933418693983"/>
    <n v="9.65"/>
    <s v="Low"/>
    <x v="1"/>
    <s v="Moderate"/>
    <n v="1"/>
  </r>
  <r>
    <s v="U02819"/>
    <n v="29"/>
    <x v="1"/>
    <s v="Female"/>
    <n v="3.54"/>
    <n v="1.0900000000000001"/>
    <n v="3.41"/>
    <n v="3.69"/>
    <n v="8.33"/>
    <n v="4.5"/>
    <n v="3.83"/>
    <n v="99"/>
    <n v="23"/>
    <n v="6.4971751412429377"/>
    <n v="4.5"/>
    <s v="Low"/>
    <x v="0"/>
    <s v="None"/>
    <n v="0"/>
  </r>
  <r>
    <s v="U02820"/>
    <n v="35"/>
    <x v="1"/>
    <s v="Female"/>
    <n v="6.33"/>
    <n v="1.76"/>
    <n v="1.39"/>
    <n v="0.81"/>
    <n v="5.43"/>
    <n v="3.15"/>
    <n v="2.2799999999999998"/>
    <n v="191"/>
    <n v="175"/>
    <n v="27.646129541864138"/>
    <n v="7.66"/>
    <s v="High"/>
    <x v="0"/>
    <s v="Mild"/>
    <n v="0"/>
  </r>
  <r>
    <s v="U02821"/>
    <n v="18"/>
    <x v="0"/>
    <s v="Female"/>
    <n v="11.33"/>
    <n v="3.23"/>
    <n v="0.18"/>
    <n v="3.23"/>
    <n v="7.5"/>
    <n v="3.41"/>
    <n v="4.09"/>
    <n v="42"/>
    <n v="164"/>
    <n v="14.474845542806708"/>
    <n v="13.55"/>
    <s v="High"/>
    <x v="1"/>
    <s v="Moderate"/>
    <n v="1"/>
  </r>
  <r>
    <s v="U02822"/>
    <n v="26"/>
    <x v="1"/>
    <s v="Female"/>
    <n v="10.1"/>
    <n v="5.0199999999999996"/>
    <n v="3.65"/>
    <n v="2.4700000000000002"/>
    <n v="5.76"/>
    <n v="8.67"/>
    <n v="-2.91"/>
    <n v="199"/>
    <n v="136"/>
    <n v="13.465346534653467"/>
    <n v="11.83"/>
    <s v="Medium"/>
    <x v="1"/>
    <s v="Severe"/>
    <n v="1"/>
  </r>
  <r>
    <s v="U02823"/>
    <n v="30"/>
    <x v="1"/>
    <s v="Female"/>
    <n v="5.38"/>
    <n v="3.73"/>
    <n v="0.14000000000000001"/>
    <n v="2.85"/>
    <n v="8.1300000000000008"/>
    <n v="3.87"/>
    <n v="4.2600000000000007"/>
    <n v="32"/>
    <n v="126"/>
    <n v="23.42007434944238"/>
    <n v="5.9"/>
    <s v="High"/>
    <x v="0"/>
    <s v="Mild"/>
    <n v="0"/>
  </r>
  <r>
    <s v="U02824"/>
    <n v="35"/>
    <x v="1"/>
    <s v="Other"/>
    <n v="6.91"/>
    <n v="5.78"/>
    <n v="2.69"/>
    <n v="2.5"/>
    <n v="6.14"/>
    <n v="8.4700000000000006"/>
    <n v="-2.330000000000001"/>
    <n v="73"/>
    <n v="142"/>
    <n v="20.549927641099856"/>
    <n v="8.57"/>
    <s v="Low"/>
    <x v="1"/>
    <s v="Severe"/>
    <n v="1"/>
  </r>
  <r>
    <s v="U02825"/>
    <n v="30"/>
    <x v="1"/>
    <s v="Other"/>
    <n v="3.19"/>
    <n v="1.05"/>
    <n v="0.49"/>
    <n v="5.37"/>
    <n v="5.64"/>
    <n v="1.54"/>
    <n v="4.0999999999999996"/>
    <n v="139"/>
    <n v="55"/>
    <n v="17.241379310344829"/>
    <n v="5.84"/>
    <s v="Medium"/>
    <x v="1"/>
    <s v="None"/>
    <n v="0"/>
  </r>
  <r>
    <s v="U02826"/>
    <n v="31"/>
    <x v="1"/>
    <s v="Male"/>
    <n v="3.39"/>
    <n v="4.66"/>
    <n v="0.24"/>
    <n v="5.09"/>
    <n v="7.27"/>
    <n v="4.9000000000000004"/>
    <n v="2.3699999999999992"/>
    <n v="228"/>
    <n v="71"/>
    <n v="20.943952802359881"/>
    <n v="4.24"/>
    <s v="High"/>
    <x v="1"/>
    <s v="Severe"/>
    <n v="1"/>
  </r>
  <r>
    <s v="U02827"/>
    <n v="32"/>
    <x v="1"/>
    <s v="Male"/>
    <n v="8.07"/>
    <n v="2.68"/>
    <n v="0.54"/>
    <n v="4.18"/>
    <n v="8.52"/>
    <n v="3.22"/>
    <n v="5.2999999999999989"/>
    <n v="46"/>
    <n v="137"/>
    <n v="16.976456009913257"/>
    <n v="9.31"/>
    <s v="Low"/>
    <x v="1"/>
    <s v="Moderate"/>
    <n v="1"/>
  </r>
  <r>
    <s v="U02828"/>
    <n v="22"/>
    <x v="0"/>
    <s v="Male"/>
    <n v="6.35"/>
    <n v="4.07"/>
    <n v="0.92"/>
    <n v="4.24"/>
    <n v="7.62"/>
    <n v="4.99"/>
    <n v="2.63"/>
    <n v="169"/>
    <n v="91"/>
    <n v="14.330708661417324"/>
    <n v="7.47"/>
    <s v="High"/>
    <x v="1"/>
    <s v="Severe"/>
    <n v="1"/>
  </r>
  <r>
    <s v="U02829"/>
    <n v="32"/>
    <x v="1"/>
    <s v="Female"/>
    <n v="8.01"/>
    <n v="2.4700000000000002"/>
    <n v="2.74"/>
    <n v="1.84"/>
    <n v="4.91"/>
    <n v="5.2100000000000009"/>
    <n v="-0.30000000000000071"/>
    <n v="237"/>
    <n v="142"/>
    <n v="17.727840199750311"/>
    <n v="9.99"/>
    <s v="Medium"/>
    <x v="1"/>
    <s v="Severe"/>
    <n v="1"/>
  </r>
  <r>
    <s v="U02830"/>
    <n v="27"/>
    <x v="1"/>
    <s v="Other"/>
    <n v="8.44"/>
    <n v="4.62"/>
    <n v="1.42"/>
    <n v="3.93"/>
    <n v="8.2899999999999991"/>
    <n v="6.04"/>
    <n v="2.2499999999999991"/>
    <n v="207"/>
    <n v="144"/>
    <n v="17.061611374407583"/>
    <n v="11.13"/>
    <s v="Low"/>
    <x v="1"/>
    <s v="Moderate"/>
    <n v="1"/>
  </r>
  <r>
    <s v="U02831"/>
    <n v="21"/>
    <x v="0"/>
    <s v="Male"/>
    <n v="7.44"/>
    <n v="5.31"/>
    <n v="2.72"/>
    <n v="5.25"/>
    <n v="8.1"/>
    <n v="8.0299999999999994"/>
    <n v="7.0000000000000284E-2"/>
    <n v="132"/>
    <n v="42"/>
    <n v="5.6451612903225801"/>
    <n v="9.26"/>
    <s v="Low"/>
    <x v="0"/>
    <s v="Severe"/>
    <n v="1"/>
  </r>
  <r>
    <s v="U02832"/>
    <n v="23"/>
    <x v="0"/>
    <s v="Male"/>
    <n v="4.92"/>
    <n v="5.81"/>
    <n v="1.58"/>
    <n v="4.16"/>
    <n v="5.08"/>
    <n v="7.39"/>
    <n v="-2.3099999999999996"/>
    <n v="119"/>
    <n v="41"/>
    <n v="8.3333333333333339"/>
    <n v="6.57"/>
    <s v="Medium"/>
    <x v="0"/>
    <s v="Severe"/>
    <n v="1"/>
  </r>
  <r>
    <s v="U02833"/>
    <n v="26"/>
    <x v="1"/>
    <s v="Male"/>
    <n v="9.56"/>
    <n v="2.64"/>
    <n v="2.66"/>
    <n v="1.05"/>
    <n v="5.24"/>
    <n v="5.3000000000000007"/>
    <n v="-6.0000000000000497E-2"/>
    <n v="116"/>
    <n v="74"/>
    <n v="7.7405857740585766"/>
    <n v="11.32"/>
    <s v="Low"/>
    <x v="0"/>
    <s v="Severe"/>
    <n v="1"/>
  </r>
  <r>
    <s v="U02834"/>
    <n v="22"/>
    <x v="0"/>
    <s v="Other"/>
    <n v="9.3699999999999992"/>
    <n v="4.93"/>
    <n v="2.13"/>
    <n v="3.82"/>
    <n v="4.67"/>
    <n v="7.06"/>
    <n v="-2.3899999999999997"/>
    <n v="218"/>
    <n v="89"/>
    <n v="9.4983991462113142"/>
    <n v="11.57"/>
    <s v="Medium"/>
    <x v="1"/>
    <s v="Moderate"/>
    <n v="1"/>
  </r>
  <r>
    <s v="U02835"/>
    <n v="22"/>
    <x v="0"/>
    <s v="Male"/>
    <n v="6.98"/>
    <n v="5.62"/>
    <n v="1.68"/>
    <n v="3.15"/>
    <n v="5.73"/>
    <n v="7.3"/>
    <n v="-1.5699999999999994"/>
    <n v="72"/>
    <n v="174"/>
    <n v="24.928366762177649"/>
    <n v="8.01"/>
    <s v="High"/>
    <x v="1"/>
    <s v="Moderate"/>
    <n v="1"/>
  </r>
  <r>
    <s v="U02836"/>
    <n v="32"/>
    <x v="1"/>
    <s v="Male"/>
    <n v="4.74"/>
    <n v="4.83"/>
    <n v="2.86"/>
    <n v="3.36"/>
    <n v="5.47"/>
    <n v="7.6899999999999995"/>
    <n v="-2.2199999999999998"/>
    <n v="127"/>
    <n v="163"/>
    <n v="34.388185654008439"/>
    <n v="5.71"/>
    <s v="Medium"/>
    <x v="0"/>
    <s v="Moderate"/>
    <n v="1"/>
  </r>
  <r>
    <s v="U02837"/>
    <n v="22"/>
    <x v="0"/>
    <s v="Female"/>
    <n v="6.41"/>
    <n v="3.19"/>
    <n v="3.03"/>
    <n v="0.87"/>
    <n v="5.37"/>
    <n v="6.22"/>
    <n v="-0.84999999999999964"/>
    <n v="180"/>
    <n v="175"/>
    <n v="27.301092043681745"/>
    <n v="7.54"/>
    <s v="High"/>
    <x v="1"/>
    <s v="Moderate"/>
    <n v="1"/>
  </r>
  <r>
    <s v="U02838"/>
    <n v="24"/>
    <x v="0"/>
    <s v="Other"/>
    <n v="10.87"/>
    <n v="0.88"/>
    <n v="3.61"/>
    <n v="3.12"/>
    <n v="5"/>
    <n v="4.49"/>
    <n v="0.50999999999999979"/>
    <n v="26"/>
    <n v="106"/>
    <n v="9.7516099356025769"/>
    <n v="11.82"/>
    <s v="High"/>
    <x v="0"/>
    <s v="Moderate"/>
    <n v="1"/>
  </r>
  <r>
    <s v="U02839"/>
    <n v="32"/>
    <x v="1"/>
    <s v="Other"/>
    <n v="5"/>
    <n v="4.16"/>
    <n v="2.27"/>
    <n v="2.4900000000000002"/>
    <n v="6.64"/>
    <n v="6.43"/>
    <n v="0.20999999999999996"/>
    <n v="73"/>
    <n v="74"/>
    <n v="14.8"/>
    <n v="6.67"/>
    <s v="Low"/>
    <x v="0"/>
    <s v="Moderate"/>
    <n v="1"/>
  </r>
  <r>
    <s v="U02840"/>
    <n v="33"/>
    <x v="1"/>
    <s v="Other"/>
    <n v="11.9"/>
    <n v="5.39"/>
    <n v="1.1000000000000001"/>
    <n v="0.97"/>
    <n v="5.9"/>
    <n v="6.49"/>
    <n v="-0.58999999999999986"/>
    <n v="107"/>
    <n v="28"/>
    <n v="2.3529411764705883"/>
    <n v="14.63"/>
    <s v="Low"/>
    <x v="1"/>
    <s v="Severe"/>
    <n v="1"/>
  </r>
  <r>
    <s v="U02841"/>
    <n v="18"/>
    <x v="0"/>
    <s v="Male"/>
    <n v="7.73"/>
    <n v="2.77"/>
    <n v="2.86"/>
    <n v="0.5"/>
    <n v="4.76"/>
    <n v="5.63"/>
    <n v="-0.87000000000000011"/>
    <n v="58"/>
    <n v="59"/>
    <n v="7.6326002587322117"/>
    <n v="8.3000000000000007"/>
    <s v="High"/>
    <x v="1"/>
    <s v="Mild"/>
    <n v="0"/>
  </r>
  <r>
    <s v="U02842"/>
    <n v="21"/>
    <x v="0"/>
    <s v="Male"/>
    <n v="7.7"/>
    <n v="5.15"/>
    <n v="3.9"/>
    <n v="2.41"/>
    <n v="5.6"/>
    <n v="9.0500000000000007"/>
    <n v="-3.4500000000000011"/>
    <n v="184"/>
    <n v="97"/>
    <n v="12.597402597402597"/>
    <n v="9.6300000000000008"/>
    <s v="Low"/>
    <x v="0"/>
    <s v="Moderate"/>
    <n v="1"/>
  </r>
  <r>
    <s v="U02843"/>
    <n v="20"/>
    <x v="0"/>
    <s v="Male"/>
    <n v="10.32"/>
    <n v="4.96"/>
    <n v="3.63"/>
    <n v="5.42"/>
    <n v="6.82"/>
    <n v="8.59"/>
    <n v="-1.7699999999999996"/>
    <n v="138"/>
    <n v="104"/>
    <n v="10.077519379844961"/>
    <n v="11.11"/>
    <s v="Medium"/>
    <x v="1"/>
    <s v="Moderate"/>
    <n v="1"/>
  </r>
  <r>
    <s v="U02844"/>
    <n v="23"/>
    <x v="0"/>
    <s v="Female"/>
    <n v="4.7699999999999996"/>
    <n v="5"/>
    <n v="2.2000000000000002"/>
    <n v="3.46"/>
    <n v="8.07"/>
    <n v="7.2"/>
    <n v="0.87000000000000011"/>
    <n v="241"/>
    <n v="15"/>
    <n v="3.1446540880503147"/>
    <n v="7.48"/>
    <s v="Medium"/>
    <x v="0"/>
    <s v="Severe"/>
    <n v="1"/>
  </r>
  <r>
    <s v="U02845"/>
    <n v="18"/>
    <x v="0"/>
    <s v="Other"/>
    <n v="4.5199999999999996"/>
    <n v="4.87"/>
    <n v="1.1200000000000001"/>
    <n v="5.71"/>
    <n v="8.6999999999999993"/>
    <n v="5.99"/>
    <n v="2.7099999999999991"/>
    <n v="32"/>
    <n v="128"/>
    <n v="28.318584070796462"/>
    <n v="6.3"/>
    <s v="High"/>
    <x v="1"/>
    <s v="Severe"/>
    <n v="1"/>
  </r>
  <r>
    <s v="U02846"/>
    <n v="29"/>
    <x v="1"/>
    <s v="Male"/>
    <n v="7.64"/>
    <n v="4.8"/>
    <n v="1.3"/>
    <n v="4.26"/>
    <n v="6.02"/>
    <n v="6.1"/>
    <n v="-8.0000000000000071E-2"/>
    <n v="21"/>
    <n v="165"/>
    <n v="21.596858638743456"/>
    <n v="8.99"/>
    <s v="Low"/>
    <x v="1"/>
    <s v="Severe"/>
    <n v="1"/>
  </r>
  <r>
    <s v="U02847"/>
    <n v="27"/>
    <x v="1"/>
    <s v="Male"/>
    <n v="8.57"/>
    <n v="5.5"/>
    <n v="0.7"/>
    <n v="1.86"/>
    <n v="6.36"/>
    <n v="6.2"/>
    <n v="0.16000000000000014"/>
    <n v="94"/>
    <n v="115"/>
    <n v="13.418903150525088"/>
    <n v="9.39"/>
    <s v="Low"/>
    <x v="1"/>
    <s v="Severe"/>
    <n v="1"/>
  </r>
  <r>
    <s v="U02848"/>
    <n v="35"/>
    <x v="1"/>
    <s v="Other"/>
    <n v="11.2"/>
    <n v="2.08"/>
    <n v="2.76"/>
    <n v="0.72"/>
    <n v="8.07"/>
    <n v="4.84"/>
    <n v="3.2300000000000004"/>
    <n v="77"/>
    <n v="156"/>
    <n v="13.928571428571429"/>
    <n v="12.38"/>
    <s v="High"/>
    <x v="1"/>
    <s v="Moderate"/>
    <n v="1"/>
  </r>
  <r>
    <s v="U02849"/>
    <n v="26"/>
    <x v="1"/>
    <s v="Female"/>
    <n v="11.16"/>
    <n v="1.3"/>
    <n v="1.95"/>
    <n v="2.62"/>
    <n v="7.48"/>
    <n v="3.25"/>
    <n v="4.2300000000000004"/>
    <n v="95"/>
    <n v="169"/>
    <n v="15.143369175627241"/>
    <n v="13.83"/>
    <s v="High"/>
    <x v="1"/>
    <s v="Moderate"/>
    <n v="1"/>
  </r>
  <r>
    <s v="U02850"/>
    <n v="30"/>
    <x v="1"/>
    <s v="Female"/>
    <n v="7.04"/>
    <n v="5.83"/>
    <n v="1.77"/>
    <n v="5.42"/>
    <n v="7.02"/>
    <n v="7.6"/>
    <n v="-0.58000000000000007"/>
    <n v="244"/>
    <n v="122"/>
    <n v="17.329545454545453"/>
    <n v="8.9499999999999993"/>
    <s v="High"/>
    <x v="1"/>
    <s v="Severe"/>
    <n v="1"/>
  </r>
  <r>
    <s v="U02851"/>
    <n v="26"/>
    <x v="1"/>
    <s v="Other"/>
    <n v="8.59"/>
    <n v="5.77"/>
    <n v="0.34"/>
    <n v="2.67"/>
    <n v="8.15"/>
    <n v="6.1099999999999994"/>
    <n v="2.0400000000000009"/>
    <n v="131"/>
    <n v="132"/>
    <n v="15.366705471478463"/>
    <n v="10.69"/>
    <s v="Medium"/>
    <x v="1"/>
    <s v="Moderate"/>
    <n v="1"/>
  </r>
  <r>
    <s v="U02852"/>
    <n v="32"/>
    <x v="1"/>
    <s v="Male"/>
    <n v="8.6199999999999992"/>
    <n v="4.09"/>
    <n v="1.8"/>
    <n v="3.86"/>
    <n v="5.93"/>
    <n v="5.89"/>
    <n v="4.0000000000000036E-2"/>
    <n v="136"/>
    <n v="136"/>
    <n v="15.77726218097448"/>
    <n v="9.25"/>
    <s v="Low"/>
    <x v="1"/>
    <s v="Moderate"/>
    <n v="1"/>
  </r>
  <r>
    <s v="U02853"/>
    <n v="31"/>
    <x v="1"/>
    <s v="Female"/>
    <n v="9.66"/>
    <n v="2.46"/>
    <n v="2.68"/>
    <n v="3.37"/>
    <n v="5.16"/>
    <n v="5.1400000000000006"/>
    <n v="1.9999999999999574E-2"/>
    <n v="248"/>
    <n v="81"/>
    <n v="8.3850931677018625"/>
    <n v="12.62"/>
    <s v="Medium"/>
    <x v="0"/>
    <s v="Severe"/>
    <n v="1"/>
  </r>
  <r>
    <s v="U02854"/>
    <n v="18"/>
    <x v="0"/>
    <s v="Other"/>
    <n v="5.63"/>
    <n v="3.15"/>
    <n v="2.36"/>
    <n v="2.64"/>
    <n v="4.8099999999999996"/>
    <n v="5.51"/>
    <n v="-0.70000000000000018"/>
    <n v="150"/>
    <n v="129"/>
    <n v="22.912966252220251"/>
    <n v="7.06"/>
    <s v="High"/>
    <x v="0"/>
    <s v="Mild"/>
    <n v="0"/>
  </r>
  <r>
    <s v="U02855"/>
    <n v="22"/>
    <x v="0"/>
    <s v="Male"/>
    <n v="9.81"/>
    <n v="5.09"/>
    <n v="3.09"/>
    <n v="5.67"/>
    <n v="5.49"/>
    <n v="8.18"/>
    <n v="-2.6899999999999995"/>
    <n v="205"/>
    <n v="55"/>
    <n v="5.6065239551478081"/>
    <n v="11.48"/>
    <s v="Low"/>
    <x v="1"/>
    <s v="Severe"/>
    <n v="1"/>
  </r>
  <r>
    <s v="U02856"/>
    <n v="22"/>
    <x v="0"/>
    <s v="Other"/>
    <n v="6.28"/>
    <n v="5.4"/>
    <n v="3.96"/>
    <n v="5.94"/>
    <n v="5.19"/>
    <n v="9.36"/>
    <n v="-4.169999999999999"/>
    <n v="83"/>
    <n v="16"/>
    <n v="2.5477707006369426"/>
    <n v="6.85"/>
    <s v="Medium"/>
    <x v="1"/>
    <s v="Severe"/>
    <n v="1"/>
  </r>
  <r>
    <s v="U02857"/>
    <n v="21"/>
    <x v="0"/>
    <s v="Female"/>
    <n v="6.31"/>
    <n v="1.28"/>
    <n v="1.22"/>
    <n v="2.37"/>
    <n v="6.25"/>
    <n v="2.5"/>
    <n v="3.75"/>
    <n v="25"/>
    <n v="16"/>
    <n v="2.5356576862123617"/>
    <n v="8.26"/>
    <s v="High"/>
    <x v="0"/>
    <s v="Moderate"/>
    <n v="1"/>
  </r>
  <r>
    <s v="U02858"/>
    <n v="35"/>
    <x v="1"/>
    <s v="Other"/>
    <n v="4.92"/>
    <n v="4.09"/>
    <n v="0.18"/>
    <n v="5.75"/>
    <n v="4.6399999999999997"/>
    <n v="4.2699999999999996"/>
    <n v="0.37000000000000011"/>
    <n v="250"/>
    <n v="83"/>
    <n v="16.869918699186993"/>
    <n v="5.6"/>
    <s v="Low"/>
    <x v="1"/>
    <s v="Severe"/>
    <n v="1"/>
  </r>
  <r>
    <s v="U02859"/>
    <n v="24"/>
    <x v="0"/>
    <s v="Other"/>
    <n v="4.13"/>
    <n v="3.34"/>
    <n v="1.73"/>
    <n v="5.65"/>
    <n v="5.7"/>
    <n v="5.07"/>
    <n v="0.62999999999999989"/>
    <n v="247"/>
    <n v="169"/>
    <n v="40.92009685230024"/>
    <n v="7.12"/>
    <s v="Medium"/>
    <x v="1"/>
    <s v="None"/>
    <n v="0"/>
  </r>
  <r>
    <s v="U02860"/>
    <n v="33"/>
    <x v="1"/>
    <s v="Male"/>
    <n v="10.210000000000001"/>
    <n v="2.84"/>
    <n v="0.1"/>
    <n v="2"/>
    <n v="6.2"/>
    <n v="2.94"/>
    <n v="3.2600000000000002"/>
    <n v="232"/>
    <n v="86"/>
    <n v="8.4231145935357485"/>
    <n v="12.68"/>
    <s v="Low"/>
    <x v="1"/>
    <s v="Moderate"/>
    <n v="1"/>
  </r>
  <r>
    <s v="U02861"/>
    <n v="26"/>
    <x v="1"/>
    <s v="Male"/>
    <n v="9.6"/>
    <n v="0.94"/>
    <n v="3.47"/>
    <n v="3.19"/>
    <n v="5.89"/>
    <n v="4.41"/>
    <n v="1.4799999999999995"/>
    <n v="92"/>
    <n v="65"/>
    <n v="6.7708333333333339"/>
    <n v="11.07"/>
    <s v="Medium"/>
    <x v="0"/>
    <s v="Severe"/>
    <n v="1"/>
  </r>
  <r>
    <s v="U02862"/>
    <n v="34"/>
    <x v="1"/>
    <s v="Female"/>
    <n v="11.19"/>
    <n v="3.02"/>
    <n v="0.75"/>
    <n v="0.94"/>
    <n v="6.11"/>
    <n v="3.77"/>
    <n v="2.3400000000000003"/>
    <n v="142"/>
    <n v="140"/>
    <n v="12.511170688114388"/>
    <n v="13.69"/>
    <s v="Low"/>
    <x v="1"/>
    <s v="Severe"/>
    <n v="1"/>
  </r>
  <r>
    <s v="U02863"/>
    <n v="34"/>
    <x v="1"/>
    <s v="Other"/>
    <n v="6.93"/>
    <n v="1.17"/>
    <n v="0.6"/>
    <n v="4.68"/>
    <n v="7.76"/>
    <n v="1.77"/>
    <n v="5.99"/>
    <n v="98"/>
    <n v="32"/>
    <n v="4.6176046176046182"/>
    <n v="8.1199999999999992"/>
    <s v="Medium"/>
    <x v="1"/>
    <s v="Mild"/>
    <n v="0"/>
  </r>
  <r>
    <s v="U02864"/>
    <n v="20"/>
    <x v="0"/>
    <s v="Male"/>
    <n v="5.26"/>
    <n v="4.49"/>
    <n v="2.42"/>
    <n v="3.25"/>
    <n v="5.28"/>
    <n v="6.91"/>
    <n v="-1.63"/>
    <n v="73"/>
    <n v="81"/>
    <n v="15.399239543726237"/>
    <n v="7.48"/>
    <s v="Low"/>
    <x v="0"/>
    <s v="Moderate"/>
    <n v="1"/>
  </r>
  <r>
    <s v="U02865"/>
    <n v="24"/>
    <x v="0"/>
    <s v="Female"/>
    <n v="9.42"/>
    <n v="3.67"/>
    <n v="2.34"/>
    <n v="4.91"/>
    <n v="8.5399999999999991"/>
    <n v="6.01"/>
    <n v="2.5299999999999994"/>
    <n v="229"/>
    <n v="55"/>
    <n v="5.8386411889596603"/>
    <n v="10.23"/>
    <s v="High"/>
    <x v="0"/>
    <s v="Moderate"/>
    <n v="1"/>
  </r>
  <r>
    <s v="U02866"/>
    <n v="21"/>
    <x v="0"/>
    <s v="Female"/>
    <n v="4.9000000000000004"/>
    <n v="5.83"/>
    <n v="2.65"/>
    <n v="0.54"/>
    <n v="7.73"/>
    <n v="8.48"/>
    <n v="-0.75"/>
    <n v="150"/>
    <n v="81"/>
    <n v="16.530612244897959"/>
    <n v="7.71"/>
    <s v="Medium"/>
    <x v="1"/>
    <s v="Severe"/>
    <n v="1"/>
  </r>
  <r>
    <s v="U02867"/>
    <n v="20"/>
    <x v="0"/>
    <s v="Other"/>
    <n v="6.27"/>
    <n v="5.05"/>
    <n v="1.06"/>
    <n v="4.54"/>
    <n v="6.59"/>
    <n v="6.1099999999999994"/>
    <n v="0.48000000000000043"/>
    <n v="198"/>
    <n v="112"/>
    <n v="17.862838915470494"/>
    <n v="7.75"/>
    <s v="Medium"/>
    <x v="1"/>
    <s v="Severe"/>
    <n v="1"/>
  </r>
  <r>
    <s v="U02868"/>
    <n v="25"/>
    <x v="0"/>
    <s v="Female"/>
    <n v="8.19"/>
    <n v="5.41"/>
    <n v="1.61"/>
    <n v="5"/>
    <n v="5.9"/>
    <n v="7.0200000000000005"/>
    <n v="-1.1200000000000001"/>
    <n v="132"/>
    <n v="117"/>
    <n v="14.285714285714286"/>
    <n v="9.92"/>
    <s v="High"/>
    <x v="1"/>
    <s v="Severe"/>
    <n v="1"/>
  </r>
  <r>
    <s v="U02869"/>
    <n v="33"/>
    <x v="1"/>
    <s v="Other"/>
    <n v="9.48"/>
    <n v="2.62"/>
    <n v="3.45"/>
    <n v="3.14"/>
    <n v="6.27"/>
    <n v="6.07"/>
    <n v="0.19999999999999929"/>
    <n v="163"/>
    <n v="105"/>
    <n v="11.075949367088606"/>
    <n v="10.29"/>
    <s v="High"/>
    <x v="1"/>
    <s v="Moderate"/>
    <n v="1"/>
  </r>
  <r>
    <s v="U02870"/>
    <n v="31"/>
    <x v="1"/>
    <s v="Other"/>
    <n v="5.8"/>
    <n v="5.34"/>
    <n v="3.71"/>
    <n v="0.89"/>
    <n v="6.14"/>
    <n v="9.0500000000000007"/>
    <n v="-2.910000000000001"/>
    <n v="93"/>
    <n v="161"/>
    <n v="27.758620689655174"/>
    <n v="7.86"/>
    <s v="High"/>
    <x v="1"/>
    <s v="Moderate"/>
    <n v="1"/>
  </r>
  <r>
    <s v="U02871"/>
    <n v="35"/>
    <x v="1"/>
    <s v="Female"/>
    <n v="7.51"/>
    <n v="5.98"/>
    <n v="1.87"/>
    <n v="2.14"/>
    <n v="5.74"/>
    <n v="7.8500000000000005"/>
    <n v="-2.1100000000000003"/>
    <n v="62"/>
    <n v="16"/>
    <n v="2.1304926764314249"/>
    <n v="9.09"/>
    <s v="High"/>
    <x v="1"/>
    <s v="Moderate"/>
    <n v="1"/>
  </r>
  <r>
    <s v="U02872"/>
    <n v="23"/>
    <x v="0"/>
    <s v="Female"/>
    <n v="8.35"/>
    <n v="3.45"/>
    <n v="3.13"/>
    <n v="1.78"/>
    <n v="6.87"/>
    <n v="6.58"/>
    <n v="0.29000000000000004"/>
    <n v="220"/>
    <n v="85"/>
    <n v="10.179640718562874"/>
    <n v="8.94"/>
    <s v="Medium"/>
    <x v="1"/>
    <s v="Moderate"/>
    <n v="1"/>
  </r>
  <r>
    <s v="U02873"/>
    <n v="31"/>
    <x v="1"/>
    <s v="Other"/>
    <n v="10.75"/>
    <n v="2.87"/>
    <n v="2.34"/>
    <n v="1.85"/>
    <n v="8.1"/>
    <n v="5.21"/>
    <n v="2.8899999999999997"/>
    <n v="42"/>
    <n v="80"/>
    <n v="7.441860465116279"/>
    <n v="11.87"/>
    <s v="Low"/>
    <x v="0"/>
    <s v="Moderate"/>
    <n v="1"/>
  </r>
  <r>
    <s v="U02874"/>
    <n v="25"/>
    <x v="0"/>
    <s v="Other"/>
    <n v="5.18"/>
    <n v="0.61"/>
    <n v="0.32"/>
    <n v="5.57"/>
    <n v="8.1"/>
    <n v="0.92999999999999994"/>
    <n v="7.17"/>
    <n v="150"/>
    <n v="82"/>
    <n v="15.830115830115831"/>
    <n v="7.35"/>
    <s v="Medium"/>
    <x v="1"/>
    <s v="Mild"/>
    <n v="0"/>
  </r>
  <r>
    <s v="U02875"/>
    <n v="35"/>
    <x v="1"/>
    <s v="Male"/>
    <n v="5.91"/>
    <n v="3.38"/>
    <n v="1.28"/>
    <n v="1.23"/>
    <n v="5.8"/>
    <n v="4.66"/>
    <n v="1.1399999999999997"/>
    <n v="59"/>
    <n v="160"/>
    <n v="27.072758037225043"/>
    <n v="7.39"/>
    <s v="Medium"/>
    <x v="0"/>
    <s v="Mild"/>
    <n v="0"/>
  </r>
  <r>
    <s v="U02876"/>
    <n v="31"/>
    <x v="1"/>
    <s v="Other"/>
    <n v="8.48"/>
    <n v="5.65"/>
    <n v="1.39"/>
    <n v="4.3899999999999997"/>
    <n v="6.85"/>
    <n v="7.04"/>
    <n v="-0.19000000000000039"/>
    <n v="101"/>
    <n v="33"/>
    <n v="3.891509433962264"/>
    <n v="11.32"/>
    <s v="High"/>
    <x v="0"/>
    <s v="Severe"/>
    <n v="1"/>
  </r>
  <r>
    <s v="U02877"/>
    <n v="20"/>
    <x v="0"/>
    <s v="Other"/>
    <n v="8.91"/>
    <n v="2.2999999999999998"/>
    <n v="3.88"/>
    <n v="5.75"/>
    <n v="8.61"/>
    <n v="6.18"/>
    <n v="2.4299999999999997"/>
    <n v="130"/>
    <n v="78"/>
    <n v="8.7542087542087543"/>
    <n v="11.05"/>
    <s v="Low"/>
    <x v="1"/>
    <s v="Severe"/>
    <n v="1"/>
  </r>
  <r>
    <s v="U02878"/>
    <n v="26"/>
    <x v="1"/>
    <s v="Male"/>
    <n v="3.61"/>
    <n v="4.09"/>
    <n v="3.69"/>
    <n v="2.2999999999999998"/>
    <n v="7.57"/>
    <n v="7.7799999999999994"/>
    <n v="-0.20999999999999908"/>
    <n v="31"/>
    <n v="46"/>
    <n v="12.742382271468145"/>
    <n v="5.61"/>
    <s v="High"/>
    <x v="0"/>
    <s v="Severe"/>
    <n v="1"/>
  </r>
  <r>
    <s v="U02879"/>
    <n v="26"/>
    <x v="1"/>
    <s v="Female"/>
    <n v="10.75"/>
    <n v="5.64"/>
    <n v="1.23"/>
    <n v="3.09"/>
    <n v="7.67"/>
    <n v="6.8699999999999992"/>
    <n v="0.80000000000000071"/>
    <n v="63"/>
    <n v="166"/>
    <n v="15.44186046511628"/>
    <n v="11.74"/>
    <s v="High"/>
    <x v="1"/>
    <s v="Moderate"/>
    <n v="1"/>
  </r>
  <r>
    <s v="U02880"/>
    <n v="34"/>
    <x v="1"/>
    <s v="Male"/>
    <n v="10.74"/>
    <n v="5.0999999999999996"/>
    <n v="1.94"/>
    <n v="3.74"/>
    <n v="5.36"/>
    <n v="7.0399999999999991"/>
    <n v="-1.6799999999999988"/>
    <n v="143"/>
    <n v="159"/>
    <n v="14.804469273743017"/>
    <n v="13.06"/>
    <s v="High"/>
    <x v="0"/>
    <s v="Moderate"/>
    <n v="1"/>
  </r>
  <r>
    <s v="U02881"/>
    <n v="22"/>
    <x v="0"/>
    <s v="Male"/>
    <n v="8.89"/>
    <n v="5.62"/>
    <n v="3.4"/>
    <n v="4.97"/>
    <n v="7.23"/>
    <n v="9.02"/>
    <n v="-1.7899999999999991"/>
    <n v="34"/>
    <n v="173"/>
    <n v="19.460067491563553"/>
    <n v="10.17"/>
    <s v="High"/>
    <x v="0"/>
    <s v="Moderate"/>
    <n v="1"/>
  </r>
  <r>
    <s v="U02882"/>
    <n v="35"/>
    <x v="1"/>
    <s v="Female"/>
    <n v="11.6"/>
    <n v="3"/>
    <n v="0.4"/>
    <n v="1.21"/>
    <n v="7.99"/>
    <n v="3.4"/>
    <n v="4.59"/>
    <n v="225"/>
    <n v="108"/>
    <n v="9.3103448275862064"/>
    <n v="13.69"/>
    <s v="High"/>
    <x v="0"/>
    <s v="Severe"/>
    <n v="1"/>
  </r>
  <r>
    <s v="U02883"/>
    <n v="30"/>
    <x v="1"/>
    <s v="Male"/>
    <n v="4.54"/>
    <n v="2.1800000000000002"/>
    <n v="3.94"/>
    <n v="1.99"/>
    <n v="7.6"/>
    <n v="6.12"/>
    <n v="1.4799999999999995"/>
    <n v="58"/>
    <n v="24"/>
    <n v="5.286343612334802"/>
    <n v="5.27"/>
    <s v="Medium"/>
    <x v="1"/>
    <s v="Mild"/>
    <n v="0"/>
  </r>
  <r>
    <s v="U02884"/>
    <n v="25"/>
    <x v="0"/>
    <s v="Female"/>
    <n v="8.41"/>
    <n v="5.92"/>
    <n v="1.41"/>
    <n v="3.37"/>
    <n v="5.8"/>
    <n v="7.33"/>
    <n v="-1.5300000000000002"/>
    <n v="207"/>
    <n v="48"/>
    <n v="5.7074910820451841"/>
    <n v="9.8699999999999992"/>
    <s v="Medium"/>
    <x v="0"/>
    <s v="Moderate"/>
    <n v="1"/>
  </r>
  <r>
    <s v="U02885"/>
    <n v="18"/>
    <x v="0"/>
    <s v="Male"/>
    <n v="5.12"/>
    <n v="4.04"/>
    <n v="1.26"/>
    <n v="5.69"/>
    <n v="7.18"/>
    <n v="5.3"/>
    <n v="1.88"/>
    <n v="154"/>
    <n v="87"/>
    <n v="16.9921875"/>
    <n v="5.78"/>
    <s v="Medium"/>
    <x v="0"/>
    <s v="Moderate"/>
    <n v="1"/>
  </r>
  <r>
    <s v="U02886"/>
    <n v="27"/>
    <x v="1"/>
    <s v="Other"/>
    <n v="7.76"/>
    <n v="1.54"/>
    <n v="3.79"/>
    <n v="0.77"/>
    <n v="5.76"/>
    <n v="5.33"/>
    <n v="0.42999999999999972"/>
    <n v="23"/>
    <n v="168"/>
    <n v="21.649484536082475"/>
    <n v="8.7899999999999991"/>
    <s v="Low"/>
    <x v="0"/>
    <s v="Mild"/>
    <n v="0"/>
  </r>
  <r>
    <s v="U02887"/>
    <n v="32"/>
    <x v="1"/>
    <s v="Male"/>
    <n v="3.22"/>
    <n v="1.96"/>
    <n v="0.02"/>
    <n v="5.6"/>
    <n v="5.41"/>
    <n v="1.98"/>
    <n v="3.43"/>
    <n v="26"/>
    <n v="173"/>
    <n v="53.726708074534159"/>
    <n v="3.75"/>
    <s v="Medium"/>
    <x v="0"/>
    <s v="None"/>
    <n v="0"/>
  </r>
  <r>
    <s v="U02888"/>
    <n v="28"/>
    <x v="1"/>
    <s v="Female"/>
    <n v="9.32"/>
    <n v="1.83"/>
    <n v="3.71"/>
    <n v="4.66"/>
    <n v="6.7"/>
    <n v="5.54"/>
    <n v="1.1600000000000001"/>
    <n v="181"/>
    <n v="179"/>
    <n v="19.206008583690988"/>
    <n v="10.37"/>
    <s v="Medium"/>
    <x v="1"/>
    <s v="Severe"/>
    <n v="1"/>
  </r>
  <r>
    <s v="U02889"/>
    <n v="32"/>
    <x v="1"/>
    <s v="Male"/>
    <n v="6.58"/>
    <n v="2.91"/>
    <n v="1.78"/>
    <n v="3.12"/>
    <n v="5.51"/>
    <n v="4.6900000000000004"/>
    <n v="0.8199999999999994"/>
    <n v="102"/>
    <n v="94"/>
    <n v="14.285714285714285"/>
    <n v="8.4700000000000006"/>
    <s v="Low"/>
    <x v="1"/>
    <s v="Moderate"/>
    <n v="1"/>
  </r>
  <r>
    <s v="U02890"/>
    <n v="23"/>
    <x v="0"/>
    <s v="Female"/>
    <n v="11.18"/>
    <n v="2.73"/>
    <n v="0.42"/>
    <n v="5.4"/>
    <n v="5.61"/>
    <n v="3.15"/>
    <n v="2.4600000000000004"/>
    <n v="75"/>
    <n v="162"/>
    <n v="14.490161001788909"/>
    <n v="13.54"/>
    <s v="Low"/>
    <x v="1"/>
    <s v="Moderate"/>
    <n v="1"/>
  </r>
  <r>
    <s v="U02891"/>
    <n v="19"/>
    <x v="0"/>
    <s v="Female"/>
    <n v="10.49"/>
    <n v="5.79"/>
    <n v="1.38"/>
    <n v="5.64"/>
    <n v="4.9400000000000004"/>
    <n v="7.17"/>
    <n v="-2.2299999999999995"/>
    <n v="246"/>
    <n v="80"/>
    <n v="7.6263107721639658"/>
    <n v="13.07"/>
    <s v="Low"/>
    <x v="0"/>
    <s v="Moderate"/>
    <n v="1"/>
  </r>
  <r>
    <s v="U02892"/>
    <n v="23"/>
    <x v="0"/>
    <s v="Male"/>
    <n v="7.25"/>
    <n v="5.2"/>
    <n v="2.16"/>
    <n v="3.87"/>
    <n v="8.48"/>
    <n v="7.36"/>
    <n v="1.1200000000000001"/>
    <n v="149"/>
    <n v="61"/>
    <n v="8.4137931034482758"/>
    <n v="9.98"/>
    <s v="Medium"/>
    <x v="1"/>
    <s v="Moderate"/>
    <n v="1"/>
  </r>
  <r>
    <s v="U02893"/>
    <n v="20"/>
    <x v="0"/>
    <s v="Other"/>
    <n v="10.48"/>
    <n v="3.82"/>
    <n v="2.41"/>
    <n v="0.74"/>
    <n v="6.52"/>
    <n v="6.23"/>
    <n v="0.28999999999999915"/>
    <n v="48"/>
    <n v="168"/>
    <n v="16.030534351145036"/>
    <n v="11.25"/>
    <s v="Medium"/>
    <x v="1"/>
    <s v="Moderate"/>
    <n v="1"/>
  </r>
  <r>
    <s v="U02894"/>
    <n v="29"/>
    <x v="1"/>
    <s v="Male"/>
    <n v="5.84"/>
    <n v="4.17"/>
    <n v="0.35"/>
    <n v="2.08"/>
    <n v="5.31"/>
    <n v="4.5199999999999996"/>
    <n v="0.79"/>
    <n v="222"/>
    <n v="37"/>
    <n v="6.3356164383561646"/>
    <n v="7.39"/>
    <s v="High"/>
    <x v="0"/>
    <s v="Moderate"/>
    <n v="1"/>
  </r>
  <r>
    <s v="U02895"/>
    <n v="30"/>
    <x v="1"/>
    <s v="Female"/>
    <n v="10.71"/>
    <n v="4.47"/>
    <n v="1.3"/>
    <n v="0.99"/>
    <n v="4.5199999999999996"/>
    <n v="5.77"/>
    <n v="-1.25"/>
    <n v="90"/>
    <n v="79"/>
    <n v="7.3762838468720817"/>
    <n v="11.68"/>
    <s v="Medium"/>
    <x v="0"/>
    <s v="Severe"/>
    <n v="1"/>
  </r>
  <r>
    <s v="U02896"/>
    <n v="27"/>
    <x v="1"/>
    <s v="Female"/>
    <n v="5.26"/>
    <n v="5.03"/>
    <n v="2.99"/>
    <n v="3.6"/>
    <n v="8.07"/>
    <n v="8.02"/>
    <n v="5.0000000000000711E-2"/>
    <n v="170"/>
    <n v="38"/>
    <n v="7.2243346007604563"/>
    <n v="6.39"/>
    <s v="Low"/>
    <x v="0"/>
    <s v="Moderate"/>
    <n v="1"/>
  </r>
  <r>
    <s v="U02897"/>
    <n v="22"/>
    <x v="0"/>
    <s v="Other"/>
    <n v="4.49"/>
    <n v="5.39"/>
    <n v="1.77"/>
    <n v="4.45"/>
    <n v="5.58"/>
    <n v="7.16"/>
    <n v="-1.58"/>
    <n v="60"/>
    <n v="133"/>
    <n v="29.621380846325167"/>
    <n v="6.26"/>
    <s v="High"/>
    <x v="1"/>
    <s v="Severe"/>
    <n v="1"/>
  </r>
  <r>
    <s v="U02898"/>
    <n v="33"/>
    <x v="1"/>
    <s v="Male"/>
    <n v="3.96"/>
    <n v="3.81"/>
    <n v="0.87"/>
    <n v="3.47"/>
    <n v="6.17"/>
    <n v="4.68"/>
    <n v="1.4900000000000002"/>
    <n v="30"/>
    <n v="18"/>
    <n v="4.5454545454545459"/>
    <n v="4.57"/>
    <s v="Low"/>
    <x v="0"/>
    <s v="Mild"/>
    <n v="0"/>
  </r>
  <r>
    <s v="U02899"/>
    <n v="22"/>
    <x v="0"/>
    <s v="Female"/>
    <n v="6.08"/>
    <n v="4.5199999999999996"/>
    <n v="1.7"/>
    <n v="5.77"/>
    <n v="8.69"/>
    <n v="6.22"/>
    <n v="2.4699999999999998"/>
    <n v="246"/>
    <n v="99"/>
    <n v="16.282894736842106"/>
    <n v="7.29"/>
    <s v="Medium"/>
    <x v="1"/>
    <s v="Moderate"/>
    <n v="1"/>
  </r>
  <r>
    <s v="U02900"/>
    <n v="23"/>
    <x v="0"/>
    <s v="Female"/>
    <n v="7.97"/>
    <n v="2.2000000000000002"/>
    <n v="1.85"/>
    <n v="0.65"/>
    <n v="5.8"/>
    <n v="4.0500000000000007"/>
    <n v="1.7499999999999991"/>
    <n v="225"/>
    <n v="122"/>
    <n v="15.307402760351318"/>
    <n v="10.06"/>
    <s v="Low"/>
    <x v="0"/>
    <s v="Moderate"/>
    <n v="1"/>
  </r>
  <r>
    <s v="U02901"/>
    <n v="29"/>
    <x v="1"/>
    <s v="Female"/>
    <n v="8.84"/>
    <n v="5.85"/>
    <n v="2.68"/>
    <n v="5.21"/>
    <n v="6.88"/>
    <n v="8.5299999999999994"/>
    <n v="-1.6499999999999995"/>
    <n v="230"/>
    <n v="31"/>
    <n v="3.5067873303167421"/>
    <n v="10.18"/>
    <s v="High"/>
    <x v="1"/>
    <s v="Moderate"/>
    <n v="1"/>
  </r>
  <r>
    <s v="U02902"/>
    <n v="21"/>
    <x v="0"/>
    <s v="Other"/>
    <n v="7.19"/>
    <n v="3.22"/>
    <n v="1.25"/>
    <n v="5.93"/>
    <n v="4.8099999999999996"/>
    <n v="4.4700000000000006"/>
    <n v="0.33999999999999897"/>
    <n v="151"/>
    <n v="108"/>
    <n v="15.020862308762169"/>
    <n v="7.96"/>
    <s v="High"/>
    <x v="1"/>
    <s v="Moderate"/>
    <n v="1"/>
  </r>
  <r>
    <s v="U02903"/>
    <n v="30"/>
    <x v="1"/>
    <s v="Female"/>
    <n v="6.23"/>
    <n v="4.99"/>
    <n v="1.44"/>
    <n v="3.69"/>
    <n v="5.97"/>
    <n v="6.43"/>
    <n v="-0.45999999999999996"/>
    <n v="125"/>
    <n v="18"/>
    <n v="2.8892455858747992"/>
    <n v="6.83"/>
    <s v="High"/>
    <x v="0"/>
    <s v="Moderate"/>
    <n v="1"/>
  </r>
  <r>
    <s v="U02904"/>
    <n v="28"/>
    <x v="1"/>
    <s v="Female"/>
    <n v="4.38"/>
    <n v="3.63"/>
    <n v="1.58"/>
    <n v="2"/>
    <n v="5.65"/>
    <n v="5.21"/>
    <n v="0.44000000000000039"/>
    <n v="55"/>
    <n v="37"/>
    <n v="8.4474885844748862"/>
    <n v="4.9000000000000004"/>
    <s v="Low"/>
    <x v="0"/>
    <s v="None"/>
    <n v="0"/>
  </r>
  <r>
    <s v="U02905"/>
    <n v="20"/>
    <x v="0"/>
    <s v="Female"/>
    <n v="9.59"/>
    <n v="2.36"/>
    <n v="1.92"/>
    <n v="3.73"/>
    <n v="6.16"/>
    <n v="4.2799999999999994"/>
    <n v="1.8800000000000008"/>
    <n v="204"/>
    <n v="65"/>
    <n v="6.777893639207508"/>
    <n v="11.22"/>
    <s v="Low"/>
    <x v="0"/>
    <s v="Severe"/>
    <n v="1"/>
  </r>
  <r>
    <s v="U02906"/>
    <n v="31"/>
    <x v="1"/>
    <s v="Female"/>
    <n v="3.41"/>
    <n v="0.89"/>
    <n v="0.57999999999999996"/>
    <n v="2.86"/>
    <n v="5.46"/>
    <n v="1.47"/>
    <n v="3.99"/>
    <n v="67"/>
    <n v="173"/>
    <n v="50.733137829912025"/>
    <n v="6.03"/>
    <s v="Low"/>
    <x v="0"/>
    <s v="None"/>
    <n v="0"/>
  </r>
  <r>
    <s v="U02907"/>
    <n v="22"/>
    <x v="0"/>
    <s v="Male"/>
    <n v="4.6100000000000003"/>
    <n v="3.58"/>
    <n v="0.49"/>
    <n v="3.91"/>
    <n v="5.4"/>
    <n v="4.07"/>
    <n v="1.33"/>
    <n v="183"/>
    <n v="53"/>
    <n v="11.496746203904555"/>
    <n v="5.89"/>
    <s v="High"/>
    <x v="0"/>
    <s v="None"/>
    <n v="0"/>
  </r>
  <r>
    <s v="U02908"/>
    <n v="29"/>
    <x v="1"/>
    <s v="Other"/>
    <n v="3.3"/>
    <n v="4.4400000000000004"/>
    <n v="2.69"/>
    <n v="5.69"/>
    <n v="5.88"/>
    <n v="7.1300000000000008"/>
    <n v="-1.2500000000000009"/>
    <n v="120"/>
    <n v="49"/>
    <n v="14.84848484848485"/>
    <n v="5.19"/>
    <s v="Low"/>
    <x v="1"/>
    <s v="Severe"/>
    <n v="1"/>
  </r>
  <r>
    <s v="U02909"/>
    <n v="28"/>
    <x v="1"/>
    <s v="Male"/>
    <n v="4.78"/>
    <n v="0.8"/>
    <n v="2.1800000000000002"/>
    <n v="3.46"/>
    <n v="5.46"/>
    <n v="2.9800000000000004"/>
    <n v="2.4799999999999995"/>
    <n v="188"/>
    <n v="90"/>
    <n v="18.828451882845187"/>
    <n v="7.16"/>
    <s v="Medium"/>
    <x v="1"/>
    <s v="None"/>
    <n v="0"/>
  </r>
  <r>
    <s v="U02910"/>
    <n v="32"/>
    <x v="1"/>
    <s v="Male"/>
    <n v="7.55"/>
    <n v="2.21"/>
    <n v="1.6"/>
    <n v="5.89"/>
    <n v="6.2"/>
    <n v="3.81"/>
    <n v="2.39"/>
    <n v="99"/>
    <n v="158"/>
    <n v="20.927152317880797"/>
    <n v="8.6"/>
    <s v="High"/>
    <x v="0"/>
    <s v="Moderate"/>
    <n v="1"/>
  </r>
  <r>
    <s v="U02911"/>
    <n v="34"/>
    <x v="1"/>
    <s v="Male"/>
    <n v="6.68"/>
    <n v="1.37"/>
    <n v="2.73"/>
    <n v="2.46"/>
    <n v="7.78"/>
    <n v="4.0999999999999996"/>
    <n v="3.6800000000000006"/>
    <n v="155"/>
    <n v="98"/>
    <n v="14.67065868263473"/>
    <n v="8.02"/>
    <s v="Low"/>
    <x v="1"/>
    <s v="Moderate"/>
    <n v="1"/>
  </r>
  <r>
    <s v="U02912"/>
    <n v="33"/>
    <x v="1"/>
    <s v="Male"/>
    <n v="10.130000000000001"/>
    <n v="2.57"/>
    <n v="2.2599999999999998"/>
    <n v="5.18"/>
    <n v="5.45"/>
    <n v="4.83"/>
    <n v="0.62000000000000011"/>
    <n v="219"/>
    <n v="51"/>
    <n v="5.0345508390918061"/>
    <n v="11.45"/>
    <s v="High"/>
    <x v="0"/>
    <s v="Severe"/>
    <n v="1"/>
  </r>
  <r>
    <s v="U02913"/>
    <n v="27"/>
    <x v="1"/>
    <s v="Male"/>
    <n v="9.4600000000000009"/>
    <n v="5.35"/>
    <n v="3.69"/>
    <n v="5.01"/>
    <n v="7.23"/>
    <n v="9.0399999999999991"/>
    <n v="-1.8099999999999987"/>
    <n v="62"/>
    <n v="136"/>
    <n v="14.376321353065538"/>
    <n v="12.36"/>
    <s v="High"/>
    <x v="1"/>
    <s v="Severe"/>
    <n v="1"/>
  </r>
  <r>
    <s v="U02914"/>
    <n v="24"/>
    <x v="0"/>
    <s v="Female"/>
    <n v="10.029999999999999"/>
    <n v="4.24"/>
    <n v="1.01"/>
    <n v="1.88"/>
    <n v="8.4499999999999993"/>
    <n v="5.25"/>
    <n v="3.1999999999999993"/>
    <n v="130"/>
    <n v="121"/>
    <n v="12.06380857427717"/>
    <n v="11.52"/>
    <s v="Low"/>
    <x v="1"/>
    <s v="Moderate"/>
    <n v="1"/>
  </r>
  <r>
    <s v="U02915"/>
    <n v="30"/>
    <x v="1"/>
    <s v="Female"/>
    <n v="3.78"/>
    <n v="0.77"/>
    <n v="1.51"/>
    <n v="3.32"/>
    <n v="5.26"/>
    <n v="2.2800000000000002"/>
    <n v="2.9799999999999995"/>
    <n v="228"/>
    <n v="155"/>
    <n v="41.005291005291006"/>
    <n v="5.25"/>
    <s v="High"/>
    <x v="1"/>
    <s v="None"/>
    <n v="0"/>
  </r>
  <r>
    <s v="U02916"/>
    <n v="26"/>
    <x v="1"/>
    <s v="Female"/>
    <n v="8.44"/>
    <n v="5.92"/>
    <n v="3.56"/>
    <n v="4.6500000000000004"/>
    <n v="7.56"/>
    <n v="9.48"/>
    <n v="-1.9200000000000008"/>
    <n v="223"/>
    <n v="174"/>
    <n v="20.616113744075829"/>
    <n v="9.84"/>
    <s v="High"/>
    <x v="1"/>
    <s v="Severe"/>
    <n v="1"/>
  </r>
  <r>
    <s v="U02917"/>
    <n v="20"/>
    <x v="0"/>
    <s v="Male"/>
    <n v="5.07"/>
    <n v="2.15"/>
    <n v="0.19"/>
    <n v="3.59"/>
    <n v="6.93"/>
    <n v="2.34"/>
    <n v="4.59"/>
    <n v="198"/>
    <n v="75"/>
    <n v="14.792899408284024"/>
    <n v="7.74"/>
    <s v="High"/>
    <x v="0"/>
    <s v="None"/>
    <n v="0"/>
  </r>
  <r>
    <s v="U02918"/>
    <n v="30"/>
    <x v="1"/>
    <s v="Male"/>
    <n v="8.2100000000000009"/>
    <n v="1.55"/>
    <n v="1.88"/>
    <n v="3.72"/>
    <n v="8.1199999999999992"/>
    <n v="3.4299999999999997"/>
    <n v="4.6899999999999995"/>
    <n v="185"/>
    <n v="67"/>
    <n v="8.160779537149816"/>
    <n v="9.94"/>
    <s v="Medium"/>
    <x v="0"/>
    <s v="Moderate"/>
    <n v="1"/>
  </r>
  <r>
    <s v="U02919"/>
    <n v="23"/>
    <x v="0"/>
    <s v="Other"/>
    <n v="4.4400000000000004"/>
    <n v="4.9000000000000004"/>
    <n v="0.31"/>
    <n v="1.68"/>
    <n v="6.76"/>
    <n v="5.21"/>
    <n v="1.5499999999999998"/>
    <n v="113"/>
    <n v="61"/>
    <n v="13.738738738738737"/>
    <n v="5.0199999999999996"/>
    <s v="High"/>
    <x v="0"/>
    <s v="Moderate"/>
    <n v="1"/>
  </r>
  <r>
    <s v="U02920"/>
    <n v="21"/>
    <x v="0"/>
    <s v="Male"/>
    <n v="6.27"/>
    <n v="1.69"/>
    <n v="3.71"/>
    <n v="1.83"/>
    <n v="8.2200000000000006"/>
    <n v="5.4"/>
    <n v="2.8200000000000003"/>
    <n v="183"/>
    <n v="70"/>
    <n v="11.16427432216906"/>
    <n v="8.4700000000000006"/>
    <s v="Medium"/>
    <x v="0"/>
    <s v="Mild"/>
    <n v="0"/>
  </r>
  <r>
    <s v="U02921"/>
    <n v="23"/>
    <x v="0"/>
    <s v="Male"/>
    <n v="7.37"/>
    <n v="1.51"/>
    <n v="0.49"/>
    <n v="3.77"/>
    <n v="6.42"/>
    <n v="2"/>
    <n v="4.42"/>
    <n v="67"/>
    <n v="23"/>
    <n v="3.1207598371777476"/>
    <n v="9.9499999999999993"/>
    <s v="Low"/>
    <x v="1"/>
    <s v="Mild"/>
    <n v="0"/>
  </r>
  <r>
    <s v="U02922"/>
    <n v="21"/>
    <x v="0"/>
    <s v="Female"/>
    <n v="8.9700000000000006"/>
    <n v="3.01"/>
    <n v="2.54"/>
    <n v="2.69"/>
    <n v="7.09"/>
    <n v="5.55"/>
    <n v="1.54"/>
    <n v="196"/>
    <n v="18"/>
    <n v="2.0066889632107023"/>
    <n v="9.49"/>
    <s v="Low"/>
    <x v="0"/>
    <s v="Moderate"/>
    <n v="1"/>
  </r>
  <r>
    <s v="U02923"/>
    <n v="30"/>
    <x v="1"/>
    <s v="Male"/>
    <n v="10.82"/>
    <n v="5.14"/>
    <n v="3.53"/>
    <n v="5.01"/>
    <n v="5.28"/>
    <n v="8.67"/>
    <n v="-3.3899999999999997"/>
    <n v="95"/>
    <n v="94"/>
    <n v="8.687615526802217"/>
    <n v="12.64"/>
    <s v="Medium"/>
    <x v="0"/>
    <s v="Severe"/>
    <n v="1"/>
  </r>
  <r>
    <s v="U02924"/>
    <n v="29"/>
    <x v="1"/>
    <s v="Male"/>
    <n v="11.22"/>
    <n v="2.2200000000000002"/>
    <n v="2.88"/>
    <n v="2.17"/>
    <n v="7.28"/>
    <n v="5.0999999999999996"/>
    <n v="2.1800000000000006"/>
    <n v="49"/>
    <n v="134"/>
    <n v="11.94295900178253"/>
    <n v="14.16"/>
    <s v="Low"/>
    <x v="1"/>
    <s v="Moderate"/>
    <n v="1"/>
  </r>
  <r>
    <s v="U02925"/>
    <n v="33"/>
    <x v="1"/>
    <s v="Female"/>
    <n v="4.2699999999999996"/>
    <n v="5.82"/>
    <n v="3.62"/>
    <n v="5.14"/>
    <n v="4.74"/>
    <n v="9.4400000000000013"/>
    <n v="-4.7000000000000011"/>
    <n v="179"/>
    <n v="75"/>
    <n v="17.56440281030445"/>
    <n v="6.41"/>
    <s v="High"/>
    <x v="0"/>
    <s v="Moderate"/>
    <n v="1"/>
  </r>
  <r>
    <s v="U02926"/>
    <n v="21"/>
    <x v="0"/>
    <s v="Other"/>
    <n v="4.6100000000000003"/>
    <n v="1.63"/>
    <n v="0.45"/>
    <n v="4.16"/>
    <n v="4.5599999999999996"/>
    <n v="2.08"/>
    <n v="2.4799999999999995"/>
    <n v="115"/>
    <n v="168"/>
    <n v="36.442516268980476"/>
    <n v="7.29"/>
    <s v="Low"/>
    <x v="0"/>
    <s v="Mild"/>
    <n v="0"/>
  </r>
  <r>
    <s v="U02927"/>
    <n v="20"/>
    <x v="0"/>
    <s v="Male"/>
    <n v="7.92"/>
    <n v="1.26"/>
    <n v="2.94"/>
    <n v="2.4300000000000002"/>
    <n v="7.7"/>
    <n v="4.2"/>
    <n v="3.5"/>
    <n v="118"/>
    <n v="56"/>
    <n v="7.0707070707070709"/>
    <n v="9.32"/>
    <s v="High"/>
    <x v="0"/>
    <s v="Mild"/>
    <n v="0"/>
  </r>
  <r>
    <s v="U02928"/>
    <n v="25"/>
    <x v="0"/>
    <s v="Male"/>
    <n v="4.01"/>
    <n v="2.9"/>
    <n v="2.2599999999999998"/>
    <n v="4.49"/>
    <n v="5.25"/>
    <n v="5.16"/>
    <n v="8.9999999999999858E-2"/>
    <n v="210"/>
    <n v="70"/>
    <n v="17.456359102244392"/>
    <n v="4.93"/>
    <s v="Medium"/>
    <x v="1"/>
    <s v="None"/>
    <n v="0"/>
  </r>
  <r>
    <s v="U02929"/>
    <n v="20"/>
    <x v="0"/>
    <s v="Female"/>
    <n v="6.61"/>
    <n v="3.28"/>
    <n v="0.45"/>
    <n v="2.88"/>
    <n v="8.65"/>
    <n v="3.73"/>
    <n v="4.92"/>
    <n v="223"/>
    <n v="152"/>
    <n v="22.995461422087743"/>
    <n v="8.14"/>
    <s v="Low"/>
    <x v="0"/>
    <s v="Mild"/>
    <n v="0"/>
  </r>
  <r>
    <s v="U02930"/>
    <n v="21"/>
    <x v="0"/>
    <s v="Female"/>
    <n v="6"/>
    <n v="3.29"/>
    <n v="3.5"/>
    <n v="4.6500000000000004"/>
    <n v="6.45"/>
    <n v="6.79"/>
    <n v="-0.33999999999999986"/>
    <n v="79"/>
    <n v="19"/>
    <n v="3.1666666666666665"/>
    <n v="6.93"/>
    <s v="Low"/>
    <x v="1"/>
    <s v="None"/>
    <n v="0"/>
  </r>
  <r>
    <s v="U02931"/>
    <n v="28"/>
    <x v="1"/>
    <s v="Other"/>
    <n v="4.88"/>
    <n v="5.21"/>
    <n v="1.1299999999999999"/>
    <n v="4.21"/>
    <n v="6.12"/>
    <n v="6.34"/>
    <n v="-0.21999999999999975"/>
    <n v="70"/>
    <n v="34"/>
    <n v="6.9672131147540988"/>
    <n v="6.9"/>
    <s v="Medium"/>
    <x v="0"/>
    <s v="Moderate"/>
    <n v="1"/>
  </r>
  <r>
    <s v="U02932"/>
    <n v="28"/>
    <x v="1"/>
    <s v="Male"/>
    <n v="3.25"/>
    <n v="2.27"/>
    <n v="1.28"/>
    <n v="3.4"/>
    <n v="6.76"/>
    <n v="3.55"/>
    <n v="3.21"/>
    <n v="61"/>
    <n v="155"/>
    <n v="47.692307692307693"/>
    <n v="4.4800000000000004"/>
    <s v="Medium"/>
    <x v="1"/>
    <s v="None"/>
    <n v="0"/>
  </r>
  <r>
    <s v="U02933"/>
    <n v="33"/>
    <x v="1"/>
    <s v="Female"/>
    <n v="7.54"/>
    <n v="2.9"/>
    <n v="2.44"/>
    <n v="0.77"/>
    <n v="4.53"/>
    <n v="5.34"/>
    <n v="-0.80999999999999961"/>
    <n v="187"/>
    <n v="73"/>
    <n v="9.6816976127320959"/>
    <n v="10.53"/>
    <s v="High"/>
    <x v="1"/>
    <s v="Moderate"/>
    <n v="1"/>
  </r>
  <r>
    <s v="U02934"/>
    <n v="27"/>
    <x v="1"/>
    <s v="Female"/>
    <n v="10.48"/>
    <n v="2.37"/>
    <n v="2.04"/>
    <n v="2.27"/>
    <n v="7.73"/>
    <n v="4.41"/>
    <n v="3.3200000000000003"/>
    <n v="21"/>
    <n v="36"/>
    <n v="3.4351145038167936"/>
    <n v="12.22"/>
    <s v="Low"/>
    <x v="1"/>
    <s v="Moderate"/>
    <n v="1"/>
  </r>
  <r>
    <s v="U02935"/>
    <n v="32"/>
    <x v="1"/>
    <s v="Male"/>
    <n v="5.18"/>
    <n v="4.49"/>
    <n v="2.19"/>
    <n v="3.61"/>
    <n v="5.03"/>
    <n v="6.68"/>
    <n v="-1.6499999999999995"/>
    <n v="196"/>
    <n v="155"/>
    <n v="29.922779922779924"/>
    <n v="7.95"/>
    <s v="Low"/>
    <x v="0"/>
    <s v="Severe"/>
    <n v="1"/>
  </r>
  <r>
    <s v="U02936"/>
    <n v="20"/>
    <x v="0"/>
    <s v="Male"/>
    <n v="9.76"/>
    <n v="0.85"/>
    <n v="0.77"/>
    <n v="0.65"/>
    <n v="8.5299999999999994"/>
    <n v="1.62"/>
    <n v="6.9099999999999993"/>
    <n v="237"/>
    <n v="113"/>
    <n v="11.577868852459016"/>
    <n v="11.6"/>
    <s v="Low"/>
    <x v="0"/>
    <s v="Severe"/>
    <n v="1"/>
  </r>
  <r>
    <s v="U02937"/>
    <n v="23"/>
    <x v="0"/>
    <s v="Female"/>
    <n v="5.73"/>
    <n v="2.71"/>
    <n v="0.26"/>
    <n v="4.21"/>
    <n v="7.37"/>
    <n v="2.9699999999999998"/>
    <n v="4.4000000000000004"/>
    <n v="232"/>
    <n v="84"/>
    <n v="14.659685863874344"/>
    <n v="8.3699999999999992"/>
    <s v="Medium"/>
    <x v="0"/>
    <s v="None"/>
    <n v="0"/>
  </r>
  <r>
    <s v="U02938"/>
    <n v="19"/>
    <x v="0"/>
    <s v="Female"/>
    <n v="9.01"/>
    <n v="1.99"/>
    <n v="1.41"/>
    <n v="4.97"/>
    <n v="6.48"/>
    <n v="3.4"/>
    <n v="3.0800000000000005"/>
    <n v="131"/>
    <n v="145"/>
    <n v="16.093229744728081"/>
    <n v="10.9"/>
    <s v="Low"/>
    <x v="0"/>
    <s v="Moderate"/>
    <n v="1"/>
  </r>
  <r>
    <s v="U02939"/>
    <n v="19"/>
    <x v="0"/>
    <s v="Male"/>
    <n v="7.03"/>
    <n v="4.13"/>
    <n v="0.1"/>
    <n v="3.99"/>
    <n v="6.94"/>
    <n v="4.2299999999999995"/>
    <n v="2.7100000000000009"/>
    <n v="40"/>
    <n v="78"/>
    <n v="11.095305832147938"/>
    <n v="8.89"/>
    <s v="High"/>
    <x v="0"/>
    <s v="Moderate"/>
    <n v="1"/>
  </r>
  <r>
    <s v="U02940"/>
    <n v="21"/>
    <x v="0"/>
    <s v="Male"/>
    <n v="11.97"/>
    <n v="5.72"/>
    <n v="1.1000000000000001"/>
    <n v="5.5"/>
    <n v="7.64"/>
    <n v="6.82"/>
    <n v="0.8199999999999994"/>
    <n v="147"/>
    <n v="117"/>
    <n v="9.7744360902255636"/>
    <n v="13.63"/>
    <s v="Medium"/>
    <x v="0"/>
    <s v="Severe"/>
    <n v="1"/>
  </r>
  <r>
    <s v="U02941"/>
    <n v="26"/>
    <x v="1"/>
    <s v="Female"/>
    <n v="8.08"/>
    <n v="4.5599999999999996"/>
    <n v="0.39"/>
    <n v="0.71"/>
    <n v="5.19"/>
    <n v="4.9499999999999993"/>
    <n v="0.2400000000000011"/>
    <n v="44"/>
    <n v="130"/>
    <n v="16.089108910891088"/>
    <n v="9.64"/>
    <s v="Medium"/>
    <x v="0"/>
    <s v="Severe"/>
    <n v="1"/>
  </r>
  <r>
    <s v="U02942"/>
    <n v="19"/>
    <x v="0"/>
    <s v="Female"/>
    <n v="4.16"/>
    <n v="1.34"/>
    <n v="0.82"/>
    <n v="0.52"/>
    <n v="7.67"/>
    <n v="2.16"/>
    <n v="5.51"/>
    <n v="109"/>
    <n v="73"/>
    <n v="17.548076923076923"/>
    <n v="5.42"/>
    <s v="High"/>
    <x v="0"/>
    <s v="Mild"/>
    <n v="0"/>
  </r>
  <r>
    <s v="U02943"/>
    <n v="22"/>
    <x v="0"/>
    <s v="Male"/>
    <n v="5.9"/>
    <n v="1.54"/>
    <n v="0.6"/>
    <n v="3.89"/>
    <n v="6.09"/>
    <n v="2.14"/>
    <n v="3.9499999999999997"/>
    <n v="170"/>
    <n v="179"/>
    <n v="30.338983050847457"/>
    <n v="8.1199999999999992"/>
    <s v="High"/>
    <x v="1"/>
    <s v="Mild"/>
    <n v="0"/>
  </r>
  <r>
    <s v="U02944"/>
    <n v="29"/>
    <x v="1"/>
    <s v="Other"/>
    <n v="9.3800000000000008"/>
    <n v="3.24"/>
    <n v="3.91"/>
    <n v="5.77"/>
    <n v="7.29"/>
    <n v="7.15"/>
    <n v="0.13999999999999968"/>
    <n v="244"/>
    <n v="63"/>
    <n v="6.7164179104477606"/>
    <n v="10.42"/>
    <s v="High"/>
    <x v="1"/>
    <s v="Severe"/>
    <n v="1"/>
  </r>
  <r>
    <s v="U02945"/>
    <n v="18"/>
    <x v="0"/>
    <s v="Female"/>
    <n v="4.47"/>
    <n v="5.46"/>
    <n v="0.12"/>
    <n v="4.99"/>
    <n v="5.59"/>
    <n v="5.58"/>
    <n v="9.9999999999997868E-3"/>
    <n v="148"/>
    <n v="117"/>
    <n v="26.174496644295303"/>
    <n v="6.63"/>
    <s v="Low"/>
    <x v="1"/>
    <s v="Severe"/>
    <n v="1"/>
  </r>
  <r>
    <s v="U02946"/>
    <n v="35"/>
    <x v="1"/>
    <s v="Other"/>
    <n v="5.57"/>
    <n v="1.24"/>
    <n v="1.82"/>
    <n v="3.72"/>
    <n v="5.55"/>
    <n v="3.06"/>
    <n v="2.4899999999999998"/>
    <n v="205"/>
    <n v="115"/>
    <n v="20.646319569120287"/>
    <n v="8.06"/>
    <s v="Medium"/>
    <x v="0"/>
    <s v="None"/>
    <n v="0"/>
  </r>
  <r>
    <s v="U02947"/>
    <n v="20"/>
    <x v="0"/>
    <s v="Male"/>
    <n v="7.98"/>
    <n v="3.54"/>
    <n v="2.65"/>
    <n v="2.73"/>
    <n v="8.0500000000000007"/>
    <n v="6.1899999999999995"/>
    <n v="1.8600000000000012"/>
    <n v="59"/>
    <n v="136"/>
    <n v="17.042606516290725"/>
    <n v="9.1"/>
    <s v="Low"/>
    <x v="0"/>
    <s v="Moderate"/>
    <n v="1"/>
  </r>
  <r>
    <s v="U02948"/>
    <n v="30"/>
    <x v="1"/>
    <s v="Female"/>
    <n v="8.68"/>
    <n v="0.81"/>
    <n v="0.42"/>
    <n v="2.83"/>
    <n v="5.61"/>
    <n v="1.23"/>
    <n v="4.3800000000000008"/>
    <n v="219"/>
    <n v="30"/>
    <n v="3.4562211981566819"/>
    <n v="9.4700000000000006"/>
    <s v="High"/>
    <x v="0"/>
    <s v="Moderate"/>
    <n v="1"/>
  </r>
  <r>
    <s v="U02949"/>
    <n v="30"/>
    <x v="1"/>
    <s v="Male"/>
    <n v="9.2100000000000009"/>
    <n v="1.9"/>
    <n v="2.76"/>
    <n v="2.39"/>
    <n v="8.8800000000000008"/>
    <n v="4.66"/>
    <n v="4.2200000000000006"/>
    <n v="126"/>
    <n v="69"/>
    <n v="7.4918566775244289"/>
    <n v="10.71"/>
    <s v="High"/>
    <x v="1"/>
    <s v="Moderate"/>
    <n v="1"/>
  </r>
  <r>
    <s v="U02950"/>
    <n v="24"/>
    <x v="0"/>
    <s v="Male"/>
    <n v="6.28"/>
    <n v="0.68"/>
    <n v="1.1000000000000001"/>
    <n v="2.5"/>
    <n v="8.1"/>
    <n v="1.7800000000000002"/>
    <n v="6.3199999999999994"/>
    <n v="50"/>
    <n v="93"/>
    <n v="14.808917197452228"/>
    <n v="7.29"/>
    <s v="Medium"/>
    <x v="0"/>
    <s v="Mild"/>
    <n v="0"/>
  </r>
  <r>
    <s v="U02951"/>
    <n v="21"/>
    <x v="0"/>
    <s v="Other"/>
    <n v="7.2"/>
    <n v="1.96"/>
    <n v="2.2999999999999998"/>
    <n v="2.11"/>
    <n v="7.05"/>
    <n v="4.26"/>
    <n v="2.79"/>
    <n v="142"/>
    <n v="179"/>
    <n v="24.861111111111111"/>
    <n v="8.42"/>
    <s v="Low"/>
    <x v="1"/>
    <s v="Mild"/>
    <n v="0"/>
  </r>
  <r>
    <s v="U02952"/>
    <n v="27"/>
    <x v="1"/>
    <s v="Other"/>
    <n v="6.41"/>
    <n v="3.28"/>
    <n v="3.6"/>
    <n v="0.91"/>
    <n v="7.31"/>
    <n v="6.88"/>
    <n v="0.42999999999999972"/>
    <n v="51"/>
    <n v="119"/>
    <n v="18.564742589703588"/>
    <n v="7.59"/>
    <s v="Medium"/>
    <x v="0"/>
    <s v="Moderate"/>
    <n v="1"/>
  </r>
  <r>
    <s v="U02953"/>
    <n v="30"/>
    <x v="1"/>
    <s v="Other"/>
    <n v="5.59"/>
    <n v="3.73"/>
    <n v="3.51"/>
    <n v="5.95"/>
    <n v="5.28"/>
    <n v="7.24"/>
    <n v="-1.96"/>
    <n v="132"/>
    <n v="67"/>
    <n v="11.985688729874777"/>
    <n v="6.9"/>
    <s v="High"/>
    <x v="1"/>
    <s v="Mild"/>
    <n v="0"/>
  </r>
  <r>
    <s v="U02954"/>
    <n v="21"/>
    <x v="0"/>
    <s v="Other"/>
    <n v="6.24"/>
    <n v="5.2"/>
    <n v="0.24"/>
    <n v="2.2400000000000002"/>
    <n v="5.04"/>
    <n v="5.44"/>
    <n v="-0.40000000000000036"/>
    <n v="114"/>
    <n v="34"/>
    <n v="5.4487179487179489"/>
    <n v="8.73"/>
    <s v="Low"/>
    <x v="1"/>
    <s v="Severe"/>
    <n v="1"/>
  </r>
  <r>
    <s v="U02955"/>
    <n v="23"/>
    <x v="0"/>
    <s v="Male"/>
    <n v="11.26"/>
    <n v="5.44"/>
    <n v="0.19"/>
    <n v="5.77"/>
    <n v="8.16"/>
    <n v="5.6300000000000008"/>
    <n v="2.5299999999999994"/>
    <n v="162"/>
    <n v="58"/>
    <n v="5.1509769094138544"/>
    <n v="12.41"/>
    <s v="High"/>
    <x v="0"/>
    <s v="Moderate"/>
    <n v="1"/>
  </r>
  <r>
    <s v="U02956"/>
    <n v="34"/>
    <x v="1"/>
    <s v="Male"/>
    <n v="3.83"/>
    <n v="1.88"/>
    <n v="3.92"/>
    <n v="5.47"/>
    <n v="5.57"/>
    <n v="5.8"/>
    <n v="-0.22999999999999954"/>
    <n v="142"/>
    <n v="151"/>
    <n v="39.425587467362924"/>
    <n v="5.93"/>
    <s v="Medium"/>
    <x v="0"/>
    <s v="Mild"/>
    <n v="0"/>
  </r>
  <r>
    <s v="U02957"/>
    <n v="19"/>
    <x v="0"/>
    <s v="Other"/>
    <n v="11.89"/>
    <n v="4"/>
    <n v="3.68"/>
    <n v="3.98"/>
    <n v="4.5599999999999996"/>
    <n v="7.68"/>
    <n v="-3.12"/>
    <n v="127"/>
    <n v="166"/>
    <n v="13.961312026913372"/>
    <n v="13.36"/>
    <s v="High"/>
    <x v="0"/>
    <s v="Severe"/>
    <n v="1"/>
  </r>
  <r>
    <s v="U02958"/>
    <n v="31"/>
    <x v="1"/>
    <s v="Female"/>
    <n v="5.18"/>
    <n v="2.95"/>
    <n v="1.24"/>
    <n v="1.06"/>
    <n v="8.15"/>
    <n v="4.1900000000000004"/>
    <n v="3.96"/>
    <n v="224"/>
    <n v="31"/>
    <n v="5.9845559845559846"/>
    <n v="6.98"/>
    <s v="Medium"/>
    <x v="0"/>
    <s v="Mild"/>
    <n v="0"/>
  </r>
  <r>
    <s v="U02959"/>
    <n v="18"/>
    <x v="0"/>
    <s v="Other"/>
    <n v="6.82"/>
    <n v="5.17"/>
    <n v="1.07"/>
    <n v="0.96"/>
    <n v="7.12"/>
    <n v="6.24"/>
    <n v="0.87999999999999989"/>
    <n v="46"/>
    <n v="42"/>
    <n v="6.1583577712609969"/>
    <n v="9.57"/>
    <s v="Medium"/>
    <x v="0"/>
    <s v="Moderate"/>
    <n v="1"/>
  </r>
  <r>
    <s v="U02960"/>
    <n v="24"/>
    <x v="0"/>
    <s v="Other"/>
    <n v="3.73"/>
    <n v="0.74"/>
    <n v="3.64"/>
    <n v="4.6900000000000004"/>
    <n v="5.34"/>
    <n v="4.38"/>
    <n v="0.96"/>
    <n v="143"/>
    <n v="57"/>
    <n v="15.281501340482574"/>
    <n v="5.62"/>
    <s v="High"/>
    <x v="1"/>
    <s v="None"/>
    <n v="0"/>
  </r>
  <r>
    <s v="U02961"/>
    <n v="22"/>
    <x v="0"/>
    <s v="Female"/>
    <n v="4.0199999999999996"/>
    <n v="1.45"/>
    <n v="2.2200000000000002"/>
    <n v="5.39"/>
    <n v="5.69"/>
    <n v="3.67"/>
    <n v="2.0200000000000005"/>
    <n v="199"/>
    <n v="172"/>
    <n v="42.7860696517413"/>
    <n v="5.89"/>
    <s v="Low"/>
    <x v="1"/>
    <s v="None"/>
    <n v="0"/>
  </r>
  <r>
    <s v="U02962"/>
    <n v="30"/>
    <x v="1"/>
    <s v="Male"/>
    <n v="9.8699999999999992"/>
    <n v="3.9"/>
    <n v="3.26"/>
    <n v="4.6399999999999997"/>
    <n v="6.54"/>
    <n v="7.16"/>
    <n v="-0.62000000000000011"/>
    <n v="244"/>
    <n v="81"/>
    <n v="8.2066869300911858"/>
    <n v="10.78"/>
    <s v="Low"/>
    <x v="0"/>
    <s v="Severe"/>
    <n v="1"/>
  </r>
  <r>
    <s v="U02963"/>
    <n v="26"/>
    <x v="1"/>
    <s v="Other"/>
    <n v="10.54"/>
    <n v="1.25"/>
    <n v="1.57"/>
    <n v="4.03"/>
    <n v="5.5"/>
    <n v="2.8200000000000003"/>
    <n v="2.6799999999999997"/>
    <n v="145"/>
    <n v="58"/>
    <n v="5.5028462998102468"/>
    <n v="11.66"/>
    <s v="High"/>
    <x v="1"/>
    <s v="Moderate"/>
    <n v="1"/>
  </r>
  <r>
    <s v="U02964"/>
    <n v="29"/>
    <x v="1"/>
    <s v="Male"/>
    <n v="8.2100000000000009"/>
    <n v="1.43"/>
    <n v="2.82"/>
    <n v="5.14"/>
    <n v="7.83"/>
    <n v="4.25"/>
    <n v="3.58"/>
    <n v="201"/>
    <n v="168"/>
    <n v="20.462850182704017"/>
    <n v="9.39"/>
    <s v="Medium"/>
    <x v="1"/>
    <s v="Severe"/>
    <n v="1"/>
  </r>
  <r>
    <s v="U02965"/>
    <n v="33"/>
    <x v="1"/>
    <s v="Female"/>
    <n v="9.32"/>
    <n v="3.85"/>
    <n v="0.68"/>
    <n v="1.76"/>
    <n v="6.03"/>
    <n v="4.53"/>
    <n v="1.5"/>
    <n v="147"/>
    <n v="137"/>
    <n v="14.699570815450643"/>
    <n v="11.26"/>
    <s v="High"/>
    <x v="0"/>
    <s v="Severe"/>
    <n v="1"/>
  </r>
  <r>
    <s v="U02966"/>
    <n v="31"/>
    <x v="1"/>
    <s v="Male"/>
    <n v="3.14"/>
    <n v="2.2200000000000002"/>
    <n v="2.5"/>
    <n v="0.72"/>
    <n v="7.14"/>
    <n v="4.7200000000000006"/>
    <n v="2.419999999999999"/>
    <n v="174"/>
    <n v="84"/>
    <n v="26.751592356687897"/>
    <n v="5.46"/>
    <s v="High"/>
    <x v="0"/>
    <s v="Mild"/>
    <n v="0"/>
  </r>
  <r>
    <s v="U02967"/>
    <n v="26"/>
    <x v="1"/>
    <s v="Other"/>
    <n v="10.36"/>
    <n v="1.76"/>
    <n v="0.22"/>
    <n v="1.8"/>
    <n v="8.8800000000000008"/>
    <n v="1.98"/>
    <n v="6.9"/>
    <n v="131"/>
    <n v="21"/>
    <n v="2.0270270270270272"/>
    <n v="13.05"/>
    <s v="High"/>
    <x v="1"/>
    <s v="Severe"/>
    <n v="1"/>
  </r>
  <r>
    <s v="U02968"/>
    <n v="30"/>
    <x v="1"/>
    <s v="Male"/>
    <n v="6.83"/>
    <n v="0.57999999999999996"/>
    <n v="2.4700000000000002"/>
    <n v="1.66"/>
    <n v="5.88"/>
    <n v="3.0500000000000003"/>
    <n v="2.8299999999999996"/>
    <n v="139"/>
    <n v="115"/>
    <n v="16.837481698389457"/>
    <n v="7.37"/>
    <s v="Medium"/>
    <x v="1"/>
    <s v="Mild"/>
    <n v="0"/>
  </r>
  <r>
    <s v="U02969"/>
    <n v="20"/>
    <x v="0"/>
    <s v="Female"/>
    <n v="3.51"/>
    <n v="3.25"/>
    <n v="0.52"/>
    <n v="1.41"/>
    <n v="5.12"/>
    <n v="3.77"/>
    <n v="1.35"/>
    <n v="99"/>
    <n v="88"/>
    <n v="25.071225071225072"/>
    <n v="6.3"/>
    <s v="High"/>
    <x v="0"/>
    <s v="None"/>
    <n v="0"/>
  </r>
  <r>
    <s v="U02970"/>
    <n v="29"/>
    <x v="1"/>
    <s v="Other"/>
    <n v="8.24"/>
    <n v="0.83"/>
    <n v="1.4"/>
    <n v="4.82"/>
    <n v="7.35"/>
    <n v="2.23"/>
    <n v="5.1199999999999992"/>
    <n v="102"/>
    <n v="118"/>
    <n v="14.320388349514563"/>
    <n v="9.67"/>
    <s v="Medium"/>
    <x v="0"/>
    <s v="Severe"/>
    <n v="1"/>
  </r>
  <r>
    <s v="U02971"/>
    <n v="25"/>
    <x v="0"/>
    <s v="Male"/>
    <n v="7.24"/>
    <n v="2.99"/>
    <n v="2.92"/>
    <n v="3.75"/>
    <n v="4.67"/>
    <n v="5.91"/>
    <n v="-1.2400000000000002"/>
    <n v="134"/>
    <n v="121"/>
    <n v="16.712707182320443"/>
    <n v="10.039999999999999"/>
    <s v="Medium"/>
    <x v="1"/>
    <s v="Moderate"/>
    <n v="1"/>
  </r>
  <r>
    <s v="U02972"/>
    <n v="33"/>
    <x v="1"/>
    <s v="Other"/>
    <n v="10.88"/>
    <n v="1.89"/>
    <n v="3.25"/>
    <n v="4.8899999999999997"/>
    <n v="6.09"/>
    <n v="5.14"/>
    <n v="0.95000000000000018"/>
    <n v="211"/>
    <n v="54"/>
    <n v="4.9632352941176467"/>
    <n v="12.21"/>
    <s v="Low"/>
    <x v="0"/>
    <s v="Severe"/>
    <n v="1"/>
  </r>
  <r>
    <s v="U02973"/>
    <n v="35"/>
    <x v="1"/>
    <s v="Other"/>
    <n v="10.47"/>
    <n v="2.81"/>
    <n v="3.17"/>
    <n v="5.15"/>
    <n v="4.7300000000000004"/>
    <n v="5.98"/>
    <n v="-1.25"/>
    <n v="188"/>
    <n v="140"/>
    <n v="13.371537726838586"/>
    <n v="12.98"/>
    <s v="Low"/>
    <x v="0"/>
    <s v="Severe"/>
    <n v="1"/>
  </r>
  <r>
    <s v="U02974"/>
    <n v="23"/>
    <x v="0"/>
    <s v="Other"/>
    <n v="8.59"/>
    <n v="3.59"/>
    <n v="3.04"/>
    <n v="5.96"/>
    <n v="5.97"/>
    <n v="6.63"/>
    <n v="-0.66000000000000014"/>
    <n v="61"/>
    <n v="68"/>
    <n v="7.9161816065192081"/>
    <n v="11.06"/>
    <s v="Medium"/>
    <x v="1"/>
    <s v="Severe"/>
    <n v="1"/>
  </r>
  <r>
    <s v="U02975"/>
    <n v="19"/>
    <x v="0"/>
    <s v="Male"/>
    <n v="4.28"/>
    <n v="5.01"/>
    <n v="2.66"/>
    <n v="2.37"/>
    <n v="4.67"/>
    <n v="7.67"/>
    <n v="-3"/>
    <n v="20"/>
    <n v="30"/>
    <n v="7.009345794392523"/>
    <n v="6.18"/>
    <s v="Low"/>
    <x v="1"/>
    <s v="Moderate"/>
    <n v="1"/>
  </r>
  <r>
    <s v="U02976"/>
    <n v="27"/>
    <x v="1"/>
    <s v="Female"/>
    <n v="4.29"/>
    <n v="3.6"/>
    <n v="1.28"/>
    <n v="5.39"/>
    <n v="5.5"/>
    <n v="4.88"/>
    <n v="0.62000000000000011"/>
    <n v="197"/>
    <n v="154"/>
    <n v="35.897435897435898"/>
    <n v="5.64"/>
    <s v="High"/>
    <x v="0"/>
    <s v="Mild"/>
    <n v="0"/>
  </r>
  <r>
    <s v="U02977"/>
    <n v="25"/>
    <x v="0"/>
    <s v="Male"/>
    <n v="6"/>
    <n v="3.88"/>
    <n v="1.67"/>
    <n v="2.2200000000000002"/>
    <n v="7.75"/>
    <n v="5.55"/>
    <n v="2.2000000000000002"/>
    <n v="211"/>
    <n v="57"/>
    <n v="9.5"/>
    <n v="6.55"/>
    <s v="Low"/>
    <x v="1"/>
    <s v="None"/>
    <n v="0"/>
  </r>
  <r>
    <s v="U02978"/>
    <n v="30"/>
    <x v="1"/>
    <s v="Other"/>
    <n v="10.119999999999999"/>
    <n v="1.62"/>
    <n v="3.54"/>
    <n v="0.92"/>
    <n v="6.87"/>
    <n v="5.16"/>
    <n v="1.71"/>
    <n v="147"/>
    <n v="149"/>
    <n v="14.723320158102768"/>
    <n v="11.86"/>
    <s v="Medium"/>
    <x v="0"/>
    <s v="Moderate"/>
    <n v="1"/>
  </r>
  <r>
    <s v="U02979"/>
    <n v="30"/>
    <x v="1"/>
    <s v="Male"/>
    <n v="11.12"/>
    <n v="5.98"/>
    <n v="3.57"/>
    <n v="1.54"/>
    <n v="5.48"/>
    <n v="9.5500000000000007"/>
    <n v="-4.07"/>
    <n v="149"/>
    <n v="25"/>
    <n v="2.2482014388489211"/>
    <n v="12.34"/>
    <s v="High"/>
    <x v="0"/>
    <s v="Severe"/>
    <n v="1"/>
  </r>
  <r>
    <s v="U02980"/>
    <n v="30"/>
    <x v="1"/>
    <s v="Other"/>
    <n v="3.43"/>
    <n v="1.85"/>
    <n v="3.94"/>
    <n v="4.5599999999999996"/>
    <n v="7.55"/>
    <n v="5.79"/>
    <n v="1.7599999999999998"/>
    <n v="35"/>
    <n v="144"/>
    <n v="41.982507288629733"/>
    <n v="5.97"/>
    <s v="Medium"/>
    <x v="1"/>
    <s v="None"/>
    <n v="0"/>
  </r>
  <r>
    <s v="U02981"/>
    <n v="27"/>
    <x v="1"/>
    <s v="Female"/>
    <n v="5.25"/>
    <n v="4.09"/>
    <n v="3.46"/>
    <n v="0.8"/>
    <n v="5.31"/>
    <n v="7.55"/>
    <n v="-2.2400000000000002"/>
    <n v="24"/>
    <n v="176"/>
    <n v="33.523809523809526"/>
    <n v="7.26"/>
    <s v="Low"/>
    <x v="0"/>
    <s v="Moderate"/>
    <n v="1"/>
  </r>
  <r>
    <s v="U02982"/>
    <n v="35"/>
    <x v="1"/>
    <s v="Female"/>
    <n v="7.86"/>
    <n v="4.5199999999999996"/>
    <n v="2.74"/>
    <n v="0.87"/>
    <n v="7.11"/>
    <n v="7.26"/>
    <n v="-0.14999999999999947"/>
    <n v="126"/>
    <n v="139"/>
    <n v="17.684478371501271"/>
    <n v="10.17"/>
    <s v="High"/>
    <x v="1"/>
    <s v="Severe"/>
    <n v="1"/>
  </r>
  <r>
    <s v="U02983"/>
    <n v="32"/>
    <x v="1"/>
    <s v="Female"/>
    <n v="7.09"/>
    <n v="5.19"/>
    <n v="1.37"/>
    <n v="5.75"/>
    <n v="6.2"/>
    <n v="6.5600000000000005"/>
    <n v="-0.36000000000000032"/>
    <n v="111"/>
    <n v="104"/>
    <n v="14.668547249647391"/>
    <n v="8.34"/>
    <s v="High"/>
    <x v="0"/>
    <s v="Moderate"/>
    <n v="1"/>
  </r>
  <r>
    <s v="U02984"/>
    <n v="34"/>
    <x v="1"/>
    <s v="Other"/>
    <n v="4"/>
    <n v="2.3199999999999998"/>
    <n v="3.44"/>
    <n v="1.88"/>
    <n v="6.11"/>
    <n v="5.76"/>
    <n v="0.35000000000000053"/>
    <n v="209"/>
    <n v="43"/>
    <n v="10.75"/>
    <n v="4.7699999999999996"/>
    <s v="Low"/>
    <x v="0"/>
    <s v="Mild"/>
    <n v="0"/>
  </r>
  <r>
    <s v="U02985"/>
    <n v="24"/>
    <x v="0"/>
    <s v="Male"/>
    <n v="8.17"/>
    <n v="2.54"/>
    <n v="0.94"/>
    <n v="0.77"/>
    <n v="7.28"/>
    <n v="3.48"/>
    <n v="3.8000000000000003"/>
    <n v="212"/>
    <n v="49"/>
    <n v="5.9975520195838437"/>
    <n v="9.15"/>
    <s v="Low"/>
    <x v="0"/>
    <s v="Moderate"/>
    <n v="1"/>
  </r>
  <r>
    <s v="U02986"/>
    <n v="29"/>
    <x v="1"/>
    <s v="Male"/>
    <n v="9.11"/>
    <n v="5.91"/>
    <n v="1.25"/>
    <n v="4.0999999999999996"/>
    <n v="5.92"/>
    <n v="7.16"/>
    <n v="-1.2400000000000002"/>
    <n v="211"/>
    <n v="22"/>
    <n v="2.4149286498353457"/>
    <n v="10.77"/>
    <s v="Low"/>
    <x v="1"/>
    <s v="Severe"/>
    <n v="1"/>
  </r>
  <r>
    <s v="U02987"/>
    <n v="31"/>
    <x v="1"/>
    <s v="Other"/>
    <n v="4.25"/>
    <n v="4.88"/>
    <n v="0.06"/>
    <n v="2.92"/>
    <n v="7.73"/>
    <n v="4.9399999999999995"/>
    <n v="2.7900000000000009"/>
    <n v="101"/>
    <n v="176"/>
    <n v="41.411764705882355"/>
    <n v="7.25"/>
    <s v="High"/>
    <x v="1"/>
    <s v="Severe"/>
    <n v="1"/>
  </r>
  <r>
    <s v="U02988"/>
    <n v="33"/>
    <x v="1"/>
    <s v="Other"/>
    <n v="6.93"/>
    <n v="1.0900000000000001"/>
    <n v="3.75"/>
    <n v="5.88"/>
    <n v="8.82"/>
    <n v="4.84"/>
    <n v="3.9800000000000004"/>
    <n v="163"/>
    <n v="77"/>
    <n v="11.111111111111111"/>
    <n v="9.27"/>
    <s v="Medium"/>
    <x v="0"/>
    <s v="Moderate"/>
    <n v="1"/>
  </r>
  <r>
    <s v="U02989"/>
    <n v="32"/>
    <x v="1"/>
    <s v="Male"/>
    <n v="5.24"/>
    <n v="1.46"/>
    <n v="1.1299999999999999"/>
    <n v="2.9"/>
    <n v="5.97"/>
    <n v="2.59"/>
    <n v="3.38"/>
    <n v="142"/>
    <n v="58"/>
    <n v="11.068702290076335"/>
    <n v="6.6"/>
    <s v="High"/>
    <x v="0"/>
    <s v="None"/>
    <n v="0"/>
  </r>
  <r>
    <s v="U02990"/>
    <n v="29"/>
    <x v="1"/>
    <s v="Other"/>
    <n v="7.57"/>
    <n v="1.63"/>
    <n v="1.85"/>
    <n v="1.1100000000000001"/>
    <n v="6.18"/>
    <n v="3.48"/>
    <n v="2.6999999999999997"/>
    <n v="66"/>
    <n v="152"/>
    <n v="20.079260237780712"/>
    <n v="8.73"/>
    <s v="High"/>
    <x v="0"/>
    <s v="Moderate"/>
    <n v="1"/>
  </r>
  <r>
    <s v="U02991"/>
    <n v="29"/>
    <x v="1"/>
    <s v="Female"/>
    <n v="11.57"/>
    <n v="2.61"/>
    <n v="2.9"/>
    <n v="3.94"/>
    <n v="4.8"/>
    <n v="5.51"/>
    <n v="-0.71"/>
    <n v="200"/>
    <n v="164"/>
    <n v="14.174589455488331"/>
    <n v="12.76"/>
    <s v="Medium"/>
    <x v="1"/>
    <s v="Severe"/>
    <n v="1"/>
  </r>
  <r>
    <s v="U02992"/>
    <n v="26"/>
    <x v="1"/>
    <s v="Other"/>
    <n v="9.91"/>
    <n v="1.29"/>
    <n v="3.3"/>
    <n v="0.53"/>
    <n v="5.66"/>
    <n v="4.59"/>
    <n v="1.0700000000000003"/>
    <n v="114"/>
    <n v="58"/>
    <n v="5.8526740665993948"/>
    <n v="11.17"/>
    <s v="Low"/>
    <x v="1"/>
    <s v="Severe"/>
    <n v="1"/>
  </r>
  <r>
    <s v="U02993"/>
    <n v="29"/>
    <x v="1"/>
    <s v="Other"/>
    <n v="5.97"/>
    <n v="3.22"/>
    <n v="0.04"/>
    <n v="0.88"/>
    <n v="7.15"/>
    <n v="3.2600000000000002"/>
    <n v="3.89"/>
    <n v="215"/>
    <n v="139"/>
    <n v="23.283082077051926"/>
    <n v="7.97"/>
    <s v="Medium"/>
    <x v="0"/>
    <s v="None"/>
    <n v="0"/>
  </r>
  <r>
    <s v="U02994"/>
    <n v="27"/>
    <x v="1"/>
    <s v="Other"/>
    <n v="6.38"/>
    <n v="5.66"/>
    <n v="2.99"/>
    <n v="3.89"/>
    <n v="7.89"/>
    <n v="8.65"/>
    <n v="-0.76000000000000068"/>
    <n v="128"/>
    <n v="140"/>
    <n v="21.9435736677116"/>
    <n v="7.24"/>
    <s v="High"/>
    <x v="1"/>
    <s v="Moderate"/>
    <n v="1"/>
  </r>
  <r>
    <s v="U02995"/>
    <n v="22"/>
    <x v="0"/>
    <s v="Female"/>
    <n v="11.17"/>
    <n v="4.34"/>
    <n v="0.23"/>
    <n v="4.3"/>
    <n v="7.5"/>
    <n v="4.57"/>
    <n v="2.9299999999999997"/>
    <n v="138"/>
    <n v="138"/>
    <n v="12.354521038495971"/>
    <n v="13.92"/>
    <s v="Low"/>
    <x v="1"/>
    <s v="Moderate"/>
    <n v="1"/>
  </r>
  <r>
    <s v="U02996"/>
    <n v="31"/>
    <x v="1"/>
    <s v="Female"/>
    <n v="3.39"/>
    <n v="1.87"/>
    <n v="1.65"/>
    <n v="1.72"/>
    <n v="5.84"/>
    <n v="3.52"/>
    <n v="2.3199999999999998"/>
    <n v="211"/>
    <n v="139"/>
    <n v="41.002949852507371"/>
    <n v="5.36"/>
    <s v="Low"/>
    <x v="0"/>
    <s v="Mild"/>
    <n v="0"/>
  </r>
  <r>
    <s v="U02997"/>
    <n v="29"/>
    <x v="1"/>
    <s v="Other"/>
    <n v="7.33"/>
    <n v="5.14"/>
    <n v="1.95"/>
    <n v="2.09"/>
    <n v="5.31"/>
    <n v="7.09"/>
    <n v="-1.7800000000000002"/>
    <n v="148"/>
    <n v="66"/>
    <n v="9.0040927694406552"/>
    <n v="10"/>
    <s v="High"/>
    <x v="1"/>
    <s v="Severe"/>
    <n v="1"/>
  </r>
  <r>
    <s v="U02998"/>
    <n v="34"/>
    <x v="1"/>
    <s v="Other"/>
    <n v="6.05"/>
    <n v="1"/>
    <n v="1.42"/>
    <n v="0.79"/>
    <n v="8.58"/>
    <n v="2.42"/>
    <n v="6.16"/>
    <n v="120"/>
    <n v="148"/>
    <n v="24.462809917355372"/>
    <n v="8.89"/>
    <s v="Low"/>
    <x v="1"/>
    <s v="Moderate"/>
    <n v="1"/>
  </r>
  <r>
    <s v="U02999"/>
    <n v="32"/>
    <x v="1"/>
    <s v="Other"/>
    <n v="3.99"/>
    <n v="2.29"/>
    <n v="3.34"/>
    <n v="4.2300000000000004"/>
    <n v="4.8600000000000003"/>
    <n v="5.63"/>
    <n v="-0.76999999999999957"/>
    <n v="127"/>
    <n v="121"/>
    <n v="30.32581453634085"/>
    <n v="5.89"/>
    <s v="High"/>
    <x v="1"/>
    <s v="None"/>
    <n v="0"/>
  </r>
  <r>
    <s v="U03000"/>
    <n v="25"/>
    <x v="0"/>
    <s v="Male"/>
    <n v="6.79"/>
    <n v="4.5999999999999996"/>
    <n v="1.55"/>
    <n v="2.74"/>
    <n v="4.5599999999999996"/>
    <n v="6.1499999999999995"/>
    <n v="-1.5899999999999999"/>
    <n v="165"/>
    <n v="109"/>
    <n v="16.053019145802651"/>
    <n v="8.07"/>
    <s v="High"/>
    <x v="1"/>
    <s v="Moderate"/>
    <n v="1"/>
  </r>
  <r>
    <s v="U03001"/>
    <n v="25"/>
    <x v="0"/>
    <s v="Male"/>
    <n v="4.8600000000000003"/>
    <n v="2.34"/>
    <n v="3.94"/>
    <n v="1.53"/>
    <n v="5.67"/>
    <n v="6.2799999999999994"/>
    <n v="-0.60999999999999943"/>
    <n v="115"/>
    <n v="34"/>
    <n v="6.9958847736625511"/>
    <n v="6.64"/>
    <s v="Medium"/>
    <x v="1"/>
    <s v="Mild"/>
    <n v="0"/>
  </r>
  <r>
    <s v="U03002"/>
    <n v="22"/>
    <x v="0"/>
    <s v="Other"/>
    <n v="3.73"/>
    <n v="1.3"/>
    <n v="2.84"/>
    <n v="5.47"/>
    <n v="6.53"/>
    <n v="4.1399999999999997"/>
    <n v="2.3900000000000006"/>
    <n v="209"/>
    <n v="94"/>
    <n v="25.201072386058982"/>
    <n v="5.63"/>
    <s v="High"/>
    <x v="1"/>
    <s v="Mild"/>
    <n v="0"/>
  </r>
  <r>
    <s v="U03003"/>
    <n v="27"/>
    <x v="1"/>
    <s v="Female"/>
    <n v="7.73"/>
    <n v="3.64"/>
    <n v="3.31"/>
    <n v="3.95"/>
    <n v="8.9600000000000009"/>
    <n v="6.95"/>
    <n v="2.0100000000000007"/>
    <n v="209"/>
    <n v="65"/>
    <n v="8.4087968952134542"/>
    <n v="8.44"/>
    <s v="Medium"/>
    <x v="0"/>
    <s v="Mild"/>
    <n v="0"/>
  </r>
  <r>
    <s v="U03004"/>
    <n v="23"/>
    <x v="0"/>
    <s v="Female"/>
    <n v="7.45"/>
    <n v="0.78"/>
    <n v="2.83"/>
    <n v="2.64"/>
    <n v="8.44"/>
    <n v="3.6100000000000003"/>
    <n v="4.8299999999999992"/>
    <n v="66"/>
    <n v="61"/>
    <n v="8.1879194630872476"/>
    <n v="9.85"/>
    <s v="High"/>
    <x v="0"/>
    <s v="Moderate"/>
    <n v="1"/>
  </r>
  <r>
    <s v="U03005"/>
    <n v="22"/>
    <x v="0"/>
    <s v="Other"/>
    <n v="5.12"/>
    <n v="5.68"/>
    <n v="0.54"/>
    <n v="2.0499999999999998"/>
    <n v="7.14"/>
    <n v="6.22"/>
    <n v="0.91999999999999993"/>
    <n v="203"/>
    <n v="17"/>
    <n v="3.3203125"/>
    <n v="5.9"/>
    <s v="Medium"/>
    <x v="0"/>
    <s v="Moderate"/>
    <n v="1"/>
  </r>
  <r>
    <s v="U03006"/>
    <n v="20"/>
    <x v="0"/>
    <s v="Male"/>
    <n v="8.14"/>
    <n v="3.26"/>
    <n v="1.7"/>
    <n v="3.07"/>
    <n v="7.57"/>
    <n v="4.96"/>
    <n v="2.6100000000000003"/>
    <n v="24"/>
    <n v="149"/>
    <n v="18.304668304668304"/>
    <n v="9.5500000000000007"/>
    <s v="Medium"/>
    <x v="0"/>
    <s v="Severe"/>
    <n v="1"/>
  </r>
  <r>
    <s v="U03007"/>
    <n v="31"/>
    <x v="1"/>
    <s v="Female"/>
    <n v="10.09"/>
    <n v="1.46"/>
    <n v="0.05"/>
    <n v="1.54"/>
    <n v="6.38"/>
    <n v="1.51"/>
    <n v="4.87"/>
    <n v="72"/>
    <n v="179"/>
    <n v="17.740336967294351"/>
    <n v="12.43"/>
    <s v="Medium"/>
    <x v="1"/>
    <s v="Severe"/>
    <n v="1"/>
  </r>
  <r>
    <s v="U03008"/>
    <n v="27"/>
    <x v="1"/>
    <s v="Other"/>
    <n v="4.5"/>
    <n v="3.84"/>
    <n v="1.24"/>
    <n v="0.86"/>
    <n v="8.1"/>
    <n v="5.08"/>
    <n v="3.0199999999999996"/>
    <n v="245"/>
    <n v="17"/>
    <n v="3.7777777777777777"/>
    <n v="7.1"/>
    <s v="High"/>
    <x v="0"/>
    <s v="None"/>
    <n v="0"/>
  </r>
  <r>
    <s v="U03009"/>
    <n v="23"/>
    <x v="0"/>
    <s v="Other"/>
    <n v="7.22"/>
    <n v="0.6"/>
    <n v="3.01"/>
    <n v="2.2000000000000002"/>
    <n v="6.86"/>
    <n v="3.61"/>
    <n v="3.2500000000000004"/>
    <n v="201"/>
    <n v="128"/>
    <n v="17.72853185595568"/>
    <n v="8.48"/>
    <s v="High"/>
    <x v="1"/>
    <s v="Mild"/>
    <n v="0"/>
  </r>
  <r>
    <s v="U03010"/>
    <n v="28"/>
    <x v="1"/>
    <s v="Other"/>
    <n v="4.1500000000000004"/>
    <n v="4.49"/>
    <n v="3.15"/>
    <n v="5.1100000000000003"/>
    <n v="4.8600000000000003"/>
    <n v="7.6400000000000006"/>
    <n v="-2.7800000000000002"/>
    <n v="162"/>
    <n v="146"/>
    <n v="35.180722891566262"/>
    <n v="6.38"/>
    <s v="Low"/>
    <x v="0"/>
    <s v="Moderate"/>
    <n v="1"/>
  </r>
  <r>
    <s v="U03011"/>
    <n v="18"/>
    <x v="0"/>
    <s v="Male"/>
    <n v="9.18"/>
    <n v="2.86"/>
    <n v="3.3"/>
    <n v="4.37"/>
    <n v="7.12"/>
    <n v="6.16"/>
    <n v="0.96"/>
    <n v="149"/>
    <n v="120"/>
    <n v="13.071895424836601"/>
    <n v="12.1"/>
    <s v="High"/>
    <x v="0"/>
    <s v="Severe"/>
    <n v="1"/>
  </r>
  <r>
    <s v="U03012"/>
    <n v="20"/>
    <x v="0"/>
    <s v="Female"/>
    <n v="9.39"/>
    <n v="1.02"/>
    <n v="3.72"/>
    <n v="3.26"/>
    <n v="4.8499999999999996"/>
    <n v="4.74"/>
    <n v="0.10999999999999943"/>
    <n v="144"/>
    <n v="169"/>
    <n v="17.997870074547389"/>
    <n v="9.9700000000000006"/>
    <s v="Low"/>
    <x v="1"/>
    <s v="Severe"/>
    <n v="1"/>
  </r>
  <r>
    <s v="U03013"/>
    <n v="30"/>
    <x v="1"/>
    <s v="Male"/>
    <n v="5.0599999999999996"/>
    <n v="4.08"/>
    <n v="3.75"/>
    <n v="2.17"/>
    <n v="5.29"/>
    <n v="7.83"/>
    <n v="-2.54"/>
    <n v="38"/>
    <n v="78"/>
    <n v="15.415019762845851"/>
    <n v="5.96"/>
    <s v="Medium"/>
    <x v="1"/>
    <s v="Severe"/>
    <n v="1"/>
  </r>
  <r>
    <s v="U03014"/>
    <n v="24"/>
    <x v="0"/>
    <s v="Female"/>
    <n v="4.8099999999999996"/>
    <n v="4.26"/>
    <n v="2.44"/>
    <n v="4.4400000000000004"/>
    <n v="7.51"/>
    <n v="6.6999999999999993"/>
    <n v="0.8100000000000005"/>
    <n v="173"/>
    <n v="86"/>
    <n v="17.879417879417883"/>
    <n v="7.78"/>
    <s v="Low"/>
    <x v="0"/>
    <s v="Severe"/>
    <n v="1"/>
  </r>
  <r>
    <s v="U03015"/>
    <n v="24"/>
    <x v="0"/>
    <s v="Female"/>
    <n v="6.11"/>
    <n v="4.29"/>
    <n v="2.67"/>
    <n v="1.0900000000000001"/>
    <n v="5.4"/>
    <n v="6.96"/>
    <n v="-1.5599999999999996"/>
    <n v="201"/>
    <n v="79"/>
    <n v="12.929623567921439"/>
    <n v="8.4600000000000009"/>
    <s v="Low"/>
    <x v="1"/>
    <s v="Severe"/>
    <n v="1"/>
  </r>
  <r>
    <s v="U03016"/>
    <n v="32"/>
    <x v="1"/>
    <s v="Female"/>
    <n v="10.47"/>
    <n v="3.7"/>
    <n v="1.37"/>
    <n v="4.97"/>
    <n v="8.23"/>
    <n v="5.07"/>
    <n v="3.16"/>
    <n v="207"/>
    <n v="78"/>
    <n v="7.4498567335243546"/>
    <n v="11.11"/>
    <s v="Medium"/>
    <x v="1"/>
    <s v="Moderate"/>
    <n v="1"/>
  </r>
  <r>
    <s v="U03017"/>
    <n v="20"/>
    <x v="0"/>
    <s v="Male"/>
    <n v="4.13"/>
    <n v="5.22"/>
    <n v="1.59"/>
    <n v="1.33"/>
    <n v="8.32"/>
    <n v="6.81"/>
    <n v="1.5100000000000007"/>
    <n v="179"/>
    <n v="89"/>
    <n v="21.549636803874094"/>
    <n v="6.62"/>
    <s v="High"/>
    <x v="0"/>
    <s v="Severe"/>
    <n v="1"/>
  </r>
  <r>
    <s v="U03018"/>
    <n v="34"/>
    <x v="1"/>
    <s v="Female"/>
    <n v="5.14"/>
    <n v="3.27"/>
    <n v="0.68"/>
    <n v="0.52"/>
    <n v="7.71"/>
    <n v="3.95"/>
    <n v="3.76"/>
    <n v="103"/>
    <n v="45"/>
    <n v="8.7548638132295729"/>
    <n v="6.33"/>
    <s v="Medium"/>
    <x v="1"/>
    <s v="Mild"/>
    <n v="0"/>
  </r>
  <r>
    <s v="U03019"/>
    <n v="26"/>
    <x v="1"/>
    <s v="Male"/>
    <n v="8.17"/>
    <n v="1.85"/>
    <n v="2.9"/>
    <n v="2.75"/>
    <n v="6.08"/>
    <n v="4.75"/>
    <n v="1.33"/>
    <n v="125"/>
    <n v="103"/>
    <n v="12.607099143206854"/>
    <n v="9.01"/>
    <s v="Low"/>
    <x v="0"/>
    <s v="Severe"/>
    <n v="1"/>
  </r>
  <r>
    <s v="U03020"/>
    <n v="28"/>
    <x v="1"/>
    <s v="Other"/>
    <n v="8.91"/>
    <n v="4.4000000000000004"/>
    <n v="2.25"/>
    <n v="4.9800000000000004"/>
    <n v="8.5"/>
    <n v="6.65"/>
    <n v="1.8499999999999996"/>
    <n v="53"/>
    <n v="159"/>
    <n v="17.845117845117844"/>
    <n v="10.17"/>
    <s v="Medium"/>
    <x v="1"/>
    <s v="Moderate"/>
    <n v="1"/>
  </r>
  <r>
    <s v="U03021"/>
    <n v="26"/>
    <x v="1"/>
    <s v="Other"/>
    <n v="9.66"/>
    <n v="2.2599999999999998"/>
    <n v="1.92"/>
    <n v="4.95"/>
    <n v="6.34"/>
    <n v="4.18"/>
    <n v="2.16"/>
    <n v="121"/>
    <n v="34"/>
    <n v="3.5196687370600412"/>
    <n v="11.96"/>
    <s v="Low"/>
    <x v="1"/>
    <s v="Severe"/>
    <n v="1"/>
  </r>
  <r>
    <s v="U03022"/>
    <n v="28"/>
    <x v="1"/>
    <s v="Other"/>
    <n v="3.15"/>
    <n v="4.55"/>
    <n v="3.53"/>
    <n v="0.69"/>
    <n v="8.5299999999999994"/>
    <n v="8.08"/>
    <n v="0.44999999999999929"/>
    <n v="237"/>
    <n v="38"/>
    <n v="12.063492063492063"/>
    <n v="5.39"/>
    <s v="High"/>
    <x v="1"/>
    <s v="Severe"/>
    <n v="1"/>
  </r>
  <r>
    <s v="U03023"/>
    <n v="32"/>
    <x v="1"/>
    <s v="Male"/>
    <n v="7.64"/>
    <n v="1.28"/>
    <n v="0.83"/>
    <n v="4.33"/>
    <n v="8.8800000000000008"/>
    <n v="2.11"/>
    <n v="6.7700000000000014"/>
    <n v="220"/>
    <n v="108"/>
    <n v="14.136125654450263"/>
    <n v="10.54"/>
    <s v="High"/>
    <x v="0"/>
    <s v="Moderate"/>
    <n v="1"/>
  </r>
  <r>
    <s v="U03024"/>
    <n v="21"/>
    <x v="0"/>
    <s v="Male"/>
    <n v="8.2100000000000009"/>
    <n v="2.0699999999999998"/>
    <n v="0.62"/>
    <n v="3.03"/>
    <n v="6.37"/>
    <n v="2.69"/>
    <n v="3.68"/>
    <n v="47"/>
    <n v="158"/>
    <n v="19.244823386114494"/>
    <n v="10.65"/>
    <s v="High"/>
    <x v="0"/>
    <s v="Severe"/>
    <n v="1"/>
  </r>
  <r>
    <s v="U03025"/>
    <n v="34"/>
    <x v="1"/>
    <s v="Male"/>
    <n v="7.43"/>
    <n v="0.73"/>
    <n v="3.74"/>
    <n v="1.25"/>
    <n v="7.51"/>
    <n v="4.4700000000000006"/>
    <n v="3.0399999999999991"/>
    <n v="27"/>
    <n v="72"/>
    <n v="9.690444145356663"/>
    <n v="10.25"/>
    <s v="High"/>
    <x v="0"/>
    <s v="Mild"/>
    <n v="0"/>
  </r>
  <r>
    <s v="U03026"/>
    <n v="23"/>
    <x v="0"/>
    <s v="Male"/>
    <n v="3.1"/>
    <n v="5.52"/>
    <n v="2.4700000000000002"/>
    <n v="2.68"/>
    <n v="6.65"/>
    <n v="7.99"/>
    <n v="-1.3399999999999999"/>
    <n v="76"/>
    <n v="128"/>
    <n v="41.29032258064516"/>
    <n v="4.01"/>
    <s v="Low"/>
    <x v="0"/>
    <s v="Severe"/>
    <n v="1"/>
  </r>
  <r>
    <s v="U03027"/>
    <n v="27"/>
    <x v="1"/>
    <s v="Female"/>
    <n v="9.9700000000000006"/>
    <n v="3.27"/>
    <n v="3.95"/>
    <n v="2.56"/>
    <n v="6.39"/>
    <n v="7.2200000000000006"/>
    <n v="-0.83000000000000096"/>
    <n v="20"/>
    <n v="132"/>
    <n v="13.239719157472416"/>
    <n v="12.07"/>
    <s v="High"/>
    <x v="0"/>
    <s v="Severe"/>
    <n v="1"/>
  </r>
  <r>
    <s v="U03028"/>
    <n v="28"/>
    <x v="1"/>
    <s v="Other"/>
    <n v="7.41"/>
    <n v="2.08"/>
    <n v="3.45"/>
    <n v="1.57"/>
    <n v="6.34"/>
    <n v="5.53"/>
    <n v="0.80999999999999961"/>
    <n v="142"/>
    <n v="23"/>
    <n v="3.1039136302294197"/>
    <n v="8.6999999999999993"/>
    <s v="Medium"/>
    <x v="1"/>
    <s v="Mild"/>
    <n v="0"/>
  </r>
  <r>
    <s v="U03029"/>
    <n v="25"/>
    <x v="0"/>
    <s v="Other"/>
    <n v="3.68"/>
    <n v="1.88"/>
    <n v="2.39"/>
    <n v="3.75"/>
    <n v="7.84"/>
    <n v="4.2699999999999996"/>
    <n v="3.5700000000000003"/>
    <n v="107"/>
    <n v="84"/>
    <n v="22.826086956521738"/>
    <n v="6.65"/>
    <s v="High"/>
    <x v="1"/>
    <s v="None"/>
    <n v="0"/>
  </r>
  <r>
    <s v="U03030"/>
    <n v="19"/>
    <x v="0"/>
    <s v="Female"/>
    <n v="9.8000000000000007"/>
    <n v="3.35"/>
    <n v="2.0099999999999998"/>
    <n v="3.44"/>
    <n v="4.76"/>
    <n v="5.3599999999999994"/>
    <n v="-0.59999999999999964"/>
    <n v="61"/>
    <n v="99"/>
    <n v="10.102040816326531"/>
    <n v="10.83"/>
    <s v="Low"/>
    <x v="0"/>
    <s v="Moderate"/>
    <n v="1"/>
  </r>
  <r>
    <s v="U03031"/>
    <n v="31"/>
    <x v="1"/>
    <s v="Male"/>
    <n v="4.1500000000000004"/>
    <n v="2"/>
    <n v="1.98"/>
    <n v="3.3"/>
    <n v="4.72"/>
    <n v="3.98"/>
    <n v="0.73999999999999977"/>
    <n v="28"/>
    <n v="159"/>
    <n v="38.313253012048186"/>
    <n v="5.47"/>
    <s v="Low"/>
    <x v="1"/>
    <s v="None"/>
    <n v="0"/>
  </r>
  <r>
    <s v="U03032"/>
    <n v="27"/>
    <x v="1"/>
    <s v="Female"/>
    <n v="6.47"/>
    <n v="5.08"/>
    <n v="2.4300000000000002"/>
    <n v="3.07"/>
    <n v="7.8"/>
    <n v="7.51"/>
    <n v="0.29000000000000004"/>
    <n v="30"/>
    <n v="21"/>
    <n v="3.2457496136012365"/>
    <n v="7.15"/>
    <s v="High"/>
    <x v="0"/>
    <s v="Moderate"/>
    <n v="1"/>
  </r>
  <r>
    <s v="U03033"/>
    <n v="24"/>
    <x v="0"/>
    <s v="Female"/>
    <n v="7.67"/>
    <n v="5.66"/>
    <n v="1.03"/>
    <n v="2.93"/>
    <n v="7.91"/>
    <n v="6.69"/>
    <n v="1.2199999999999998"/>
    <n v="79"/>
    <n v="176"/>
    <n v="22.946544980443285"/>
    <n v="8.94"/>
    <s v="Medium"/>
    <x v="1"/>
    <s v="Moderate"/>
    <n v="1"/>
  </r>
  <r>
    <s v="U03034"/>
    <n v="25"/>
    <x v="0"/>
    <s v="Male"/>
    <n v="10.38"/>
    <n v="4"/>
    <n v="0.13"/>
    <n v="3.82"/>
    <n v="4.97"/>
    <n v="4.13"/>
    <n v="0.83999999999999986"/>
    <n v="47"/>
    <n v="162"/>
    <n v="15.60693641618497"/>
    <n v="12.21"/>
    <s v="High"/>
    <x v="1"/>
    <s v="Severe"/>
    <n v="1"/>
  </r>
  <r>
    <s v="U03035"/>
    <n v="34"/>
    <x v="1"/>
    <s v="Other"/>
    <n v="4.97"/>
    <n v="1.1000000000000001"/>
    <n v="3.84"/>
    <n v="2.4300000000000002"/>
    <n v="5.07"/>
    <n v="4.9399999999999995"/>
    <n v="0.13000000000000078"/>
    <n v="189"/>
    <n v="153"/>
    <n v="30.784708249496983"/>
    <n v="7.06"/>
    <s v="High"/>
    <x v="0"/>
    <s v="Mild"/>
    <n v="0"/>
  </r>
  <r>
    <s v="U03036"/>
    <n v="20"/>
    <x v="0"/>
    <s v="Other"/>
    <n v="3.93"/>
    <n v="5.82"/>
    <n v="2.33"/>
    <n v="0.73"/>
    <n v="7.9"/>
    <n v="8.15"/>
    <n v="-0.25"/>
    <n v="173"/>
    <n v="91"/>
    <n v="23.155216284987276"/>
    <n v="6.58"/>
    <s v="Low"/>
    <x v="1"/>
    <s v="Moderate"/>
    <n v="1"/>
  </r>
  <r>
    <s v="U03037"/>
    <n v="27"/>
    <x v="1"/>
    <s v="Other"/>
    <n v="3.57"/>
    <n v="1.5"/>
    <n v="2.2599999999999998"/>
    <n v="3.92"/>
    <n v="7.82"/>
    <n v="3.76"/>
    <n v="4.0600000000000005"/>
    <n v="170"/>
    <n v="24"/>
    <n v="6.7226890756302522"/>
    <n v="5.89"/>
    <s v="Low"/>
    <x v="0"/>
    <s v="None"/>
    <n v="0"/>
  </r>
  <r>
    <s v="U03038"/>
    <n v="35"/>
    <x v="1"/>
    <s v="Male"/>
    <n v="9.39"/>
    <n v="4.24"/>
    <n v="3.95"/>
    <n v="2.64"/>
    <n v="6.44"/>
    <n v="8.1900000000000013"/>
    <n v="-1.7500000000000009"/>
    <n v="181"/>
    <n v="114"/>
    <n v="12.140575079872203"/>
    <n v="11.97"/>
    <s v="High"/>
    <x v="1"/>
    <s v="Moderate"/>
    <n v="1"/>
  </r>
  <r>
    <s v="U03039"/>
    <n v="27"/>
    <x v="1"/>
    <s v="Other"/>
    <n v="3.15"/>
    <n v="1.67"/>
    <n v="2.4500000000000002"/>
    <n v="5.86"/>
    <n v="6.98"/>
    <n v="4.12"/>
    <n v="2.8600000000000003"/>
    <n v="156"/>
    <n v="133"/>
    <n v="42.222222222222221"/>
    <n v="4.37"/>
    <s v="High"/>
    <x v="0"/>
    <s v="None"/>
    <n v="0"/>
  </r>
  <r>
    <s v="U03040"/>
    <n v="21"/>
    <x v="0"/>
    <s v="Female"/>
    <n v="7.59"/>
    <n v="2.74"/>
    <n v="0.64"/>
    <n v="4.66"/>
    <n v="7.49"/>
    <n v="3.3800000000000003"/>
    <n v="4.1099999999999994"/>
    <n v="182"/>
    <n v="174"/>
    <n v="22.92490118577075"/>
    <n v="10.27"/>
    <s v="Medium"/>
    <x v="0"/>
    <s v="Mild"/>
    <n v="0"/>
  </r>
  <r>
    <s v="U03041"/>
    <n v="30"/>
    <x v="1"/>
    <s v="Male"/>
    <n v="5.18"/>
    <n v="1.42"/>
    <n v="0.02"/>
    <n v="1.17"/>
    <n v="8.6999999999999993"/>
    <n v="1.44"/>
    <n v="7.26"/>
    <n v="163"/>
    <n v="35"/>
    <n v="6.756756756756757"/>
    <n v="7.06"/>
    <s v="Low"/>
    <x v="0"/>
    <s v="None"/>
    <n v="0"/>
  </r>
  <r>
    <s v="U03042"/>
    <n v="20"/>
    <x v="0"/>
    <s v="Male"/>
    <n v="10.31"/>
    <n v="3.3"/>
    <n v="0.23"/>
    <n v="2.91"/>
    <n v="6.52"/>
    <n v="3.53"/>
    <n v="2.9899999999999998"/>
    <n v="235"/>
    <n v="130"/>
    <n v="12.609117361784675"/>
    <n v="12.04"/>
    <s v="High"/>
    <x v="0"/>
    <s v="Moderate"/>
    <n v="1"/>
  </r>
  <r>
    <s v="U03043"/>
    <n v="25"/>
    <x v="0"/>
    <s v="Other"/>
    <n v="3.53"/>
    <n v="1.36"/>
    <n v="3.88"/>
    <n v="5.95"/>
    <n v="5.94"/>
    <n v="5.24"/>
    <n v="0.70000000000000018"/>
    <n v="132"/>
    <n v="84"/>
    <n v="23.79603399433428"/>
    <n v="4.1100000000000003"/>
    <s v="High"/>
    <x v="0"/>
    <s v="None"/>
    <n v="0"/>
  </r>
  <r>
    <s v="U03044"/>
    <n v="18"/>
    <x v="0"/>
    <s v="Female"/>
    <n v="4.88"/>
    <n v="0.56999999999999995"/>
    <n v="1.75"/>
    <n v="3.41"/>
    <n v="5"/>
    <n v="2.3199999999999998"/>
    <n v="2.68"/>
    <n v="243"/>
    <n v="179"/>
    <n v="36.680327868852459"/>
    <n v="5.8"/>
    <s v="High"/>
    <x v="1"/>
    <s v="None"/>
    <n v="0"/>
  </r>
  <r>
    <s v="U03045"/>
    <n v="28"/>
    <x v="1"/>
    <s v="Other"/>
    <n v="6.07"/>
    <n v="5.34"/>
    <n v="0.26"/>
    <n v="5.58"/>
    <n v="5.77"/>
    <n v="5.6"/>
    <n v="0.16999999999999993"/>
    <n v="235"/>
    <n v="121"/>
    <n v="19.934102141680395"/>
    <n v="7.76"/>
    <s v="Medium"/>
    <x v="1"/>
    <s v="Moderate"/>
    <n v="1"/>
  </r>
  <r>
    <s v="U03046"/>
    <n v="27"/>
    <x v="1"/>
    <s v="Male"/>
    <n v="5.85"/>
    <n v="2.99"/>
    <n v="3.06"/>
    <n v="2.4500000000000002"/>
    <n v="7.74"/>
    <n v="6.0500000000000007"/>
    <n v="1.6899999999999995"/>
    <n v="226"/>
    <n v="91"/>
    <n v="15.555555555555557"/>
    <n v="8.0399999999999991"/>
    <s v="High"/>
    <x v="0"/>
    <s v="Mild"/>
    <n v="0"/>
  </r>
  <r>
    <s v="U03047"/>
    <n v="31"/>
    <x v="1"/>
    <s v="Other"/>
    <n v="8.89"/>
    <n v="5.71"/>
    <n v="2.29"/>
    <n v="0.77"/>
    <n v="5.01"/>
    <n v="8"/>
    <n v="-2.99"/>
    <n v="153"/>
    <n v="108"/>
    <n v="12.148481439820022"/>
    <n v="11.76"/>
    <s v="Low"/>
    <x v="0"/>
    <s v="Severe"/>
    <n v="1"/>
  </r>
  <r>
    <s v="U03048"/>
    <n v="31"/>
    <x v="1"/>
    <s v="Other"/>
    <n v="7.29"/>
    <n v="1.87"/>
    <n v="0.93"/>
    <n v="5.26"/>
    <n v="4.84"/>
    <n v="2.8000000000000003"/>
    <n v="2.0399999999999996"/>
    <n v="137"/>
    <n v="124"/>
    <n v="17.00960219478738"/>
    <n v="8.51"/>
    <s v="Medium"/>
    <x v="1"/>
    <s v="Mild"/>
    <n v="0"/>
  </r>
  <r>
    <s v="U03049"/>
    <n v="29"/>
    <x v="1"/>
    <s v="Other"/>
    <n v="3.54"/>
    <n v="2.78"/>
    <n v="3.46"/>
    <n v="5.94"/>
    <n v="4.54"/>
    <n v="6.24"/>
    <n v="-1.7000000000000002"/>
    <n v="175"/>
    <n v="154"/>
    <n v="43.502824858757059"/>
    <n v="4.55"/>
    <s v="High"/>
    <x v="0"/>
    <s v="None"/>
    <n v="0"/>
  </r>
  <r>
    <s v="U03050"/>
    <n v="25"/>
    <x v="0"/>
    <s v="Female"/>
    <n v="5.33"/>
    <n v="2.2799999999999998"/>
    <n v="0.24"/>
    <n v="4.68"/>
    <n v="5.94"/>
    <n v="2.5199999999999996"/>
    <n v="3.4200000000000008"/>
    <n v="129"/>
    <n v="28"/>
    <n v="5.2532833020637897"/>
    <n v="6.45"/>
    <s v="High"/>
    <x v="1"/>
    <s v="Mild"/>
    <n v="0"/>
  </r>
  <r>
    <s v="U03051"/>
    <n v="24"/>
    <x v="0"/>
    <s v="Female"/>
    <n v="9.19"/>
    <n v="5.2"/>
    <n v="3.11"/>
    <n v="3.68"/>
    <n v="5.6"/>
    <n v="8.31"/>
    <n v="-2.7100000000000009"/>
    <n v="179"/>
    <n v="107"/>
    <n v="11.643090315560393"/>
    <n v="10.039999999999999"/>
    <s v="Medium"/>
    <x v="1"/>
    <s v="Moderate"/>
    <n v="1"/>
  </r>
  <r>
    <s v="U03052"/>
    <n v="20"/>
    <x v="0"/>
    <s v="Male"/>
    <n v="5.85"/>
    <n v="5.34"/>
    <n v="1.35"/>
    <n v="3.09"/>
    <n v="6.89"/>
    <n v="6.6899999999999995"/>
    <n v="0.20000000000000018"/>
    <n v="183"/>
    <n v="49"/>
    <n v="8.3760683760683765"/>
    <n v="7.36"/>
    <s v="High"/>
    <x v="0"/>
    <s v="Moderate"/>
    <n v="1"/>
  </r>
  <r>
    <s v="U03053"/>
    <n v="26"/>
    <x v="1"/>
    <s v="Other"/>
    <n v="11.96"/>
    <n v="4.5599999999999996"/>
    <n v="3.63"/>
    <n v="3.05"/>
    <n v="6.2"/>
    <n v="8.19"/>
    <n v="-1.9899999999999993"/>
    <n v="190"/>
    <n v="149"/>
    <n v="12.45819397993311"/>
    <n v="14.33"/>
    <s v="Medium"/>
    <x v="0"/>
    <s v="Severe"/>
    <n v="1"/>
  </r>
  <r>
    <s v="U03054"/>
    <n v="32"/>
    <x v="1"/>
    <s v="Female"/>
    <n v="11.63"/>
    <n v="1.88"/>
    <n v="1.67"/>
    <n v="4.93"/>
    <n v="8.7899999999999991"/>
    <n v="3.55"/>
    <n v="5.2399999999999993"/>
    <n v="75"/>
    <n v="176"/>
    <n v="15.133276010318141"/>
    <n v="13.3"/>
    <s v="Low"/>
    <x v="1"/>
    <s v="Severe"/>
    <n v="1"/>
  </r>
  <r>
    <s v="U03055"/>
    <n v="35"/>
    <x v="1"/>
    <s v="Other"/>
    <n v="9.82"/>
    <n v="4.6399999999999997"/>
    <n v="2.78"/>
    <n v="2.77"/>
    <n v="4.93"/>
    <n v="7.42"/>
    <n v="-2.4900000000000002"/>
    <n v="242"/>
    <n v="63"/>
    <n v="6.415478615071283"/>
    <n v="12.62"/>
    <s v="High"/>
    <x v="0"/>
    <s v="Moderate"/>
    <n v="1"/>
  </r>
  <r>
    <s v="U03056"/>
    <n v="26"/>
    <x v="1"/>
    <s v="Female"/>
    <n v="3.81"/>
    <n v="4.87"/>
    <n v="3.85"/>
    <n v="5.63"/>
    <n v="7.66"/>
    <n v="8.7200000000000006"/>
    <n v="-1.0600000000000005"/>
    <n v="55"/>
    <n v="145"/>
    <n v="38.057742782152232"/>
    <n v="6.19"/>
    <s v="Low"/>
    <x v="1"/>
    <s v="Moderate"/>
    <n v="1"/>
  </r>
  <r>
    <s v="U03057"/>
    <n v="25"/>
    <x v="0"/>
    <s v="Other"/>
    <n v="9.17"/>
    <n v="1.88"/>
    <n v="2.93"/>
    <n v="5.51"/>
    <n v="6.12"/>
    <n v="4.8100000000000005"/>
    <n v="1.3099999999999996"/>
    <n v="107"/>
    <n v="109"/>
    <n v="11.886586695747001"/>
    <n v="10.37"/>
    <s v="High"/>
    <x v="0"/>
    <s v="Severe"/>
    <n v="1"/>
  </r>
  <r>
    <s v="U03058"/>
    <n v="34"/>
    <x v="1"/>
    <s v="Other"/>
    <n v="10.99"/>
    <n v="5.54"/>
    <n v="0.34"/>
    <n v="4.71"/>
    <n v="4.7300000000000004"/>
    <n v="5.88"/>
    <n v="-1.1499999999999995"/>
    <n v="79"/>
    <n v="103"/>
    <n v="9.372156505914468"/>
    <n v="12.5"/>
    <s v="Low"/>
    <x v="0"/>
    <s v="Moderate"/>
    <n v="1"/>
  </r>
  <r>
    <s v="U03059"/>
    <n v="22"/>
    <x v="0"/>
    <s v="Female"/>
    <n v="6.88"/>
    <n v="1.55"/>
    <n v="2.67"/>
    <n v="5.29"/>
    <n v="4.54"/>
    <n v="4.22"/>
    <n v="0.32000000000000028"/>
    <n v="134"/>
    <n v="163"/>
    <n v="23.691860465116278"/>
    <n v="9.41"/>
    <s v="High"/>
    <x v="1"/>
    <s v="Moderate"/>
    <n v="1"/>
  </r>
  <r>
    <s v="U03060"/>
    <n v="21"/>
    <x v="0"/>
    <s v="Male"/>
    <n v="6.84"/>
    <n v="4.8600000000000003"/>
    <n v="2.34"/>
    <n v="2.9"/>
    <n v="5.13"/>
    <n v="7.2"/>
    <n v="-2.0700000000000003"/>
    <n v="69"/>
    <n v="52"/>
    <n v="7.60233918128655"/>
    <n v="9.2899999999999991"/>
    <s v="Medium"/>
    <x v="0"/>
    <s v="Severe"/>
    <n v="1"/>
  </r>
  <r>
    <s v="U03061"/>
    <n v="35"/>
    <x v="1"/>
    <s v="Male"/>
    <n v="6.67"/>
    <n v="3.45"/>
    <n v="1.54"/>
    <n v="5.78"/>
    <n v="5.45"/>
    <n v="4.99"/>
    <n v="0.45999999999999996"/>
    <n v="132"/>
    <n v="113"/>
    <n v="16.941529235382308"/>
    <n v="7.3"/>
    <s v="High"/>
    <x v="0"/>
    <s v="Mild"/>
    <n v="0"/>
  </r>
  <r>
    <s v="U03062"/>
    <n v="23"/>
    <x v="0"/>
    <s v="Male"/>
    <n v="10.66"/>
    <n v="3.49"/>
    <n v="0.71"/>
    <n v="3.79"/>
    <n v="7.43"/>
    <n v="4.2"/>
    <n v="3.2299999999999995"/>
    <n v="94"/>
    <n v="116"/>
    <n v="10.881801125703564"/>
    <n v="12.33"/>
    <s v="High"/>
    <x v="0"/>
    <s v="Severe"/>
    <n v="1"/>
  </r>
  <r>
    <s v="U03063"/>
    <n v="20"/>
    <x v="0"/>
    <s v="Male"/>
    <n v="6.57"/>
    <n v="1.84"/>
    <n v="3.41"/>
    <n v="2.11"/>
    <n v="4.6900000000000004"/>
    <n v="5.25"/>
    <n v="-0.55999999999999961"/>
    <n v="140"/>
    <n v="55"/>
    <n v="8.3713850837138502"/>
    <n v="8.93"/>
    <s v="Low"/>
    <x v="0"/>
    <s v="Mild"/>
    <n v="0"/>
  </r>
  <r>
    <s v="U03064"/>
    <n v="30"/>
    <x v="1"/>
    <s v="Male"/>
    <n v="5.8"/>
    <n v="0.77"/>
    <n v="3.3"/>
    <n v="2.06"/>
    <n v="8.49"/>
    <n v="4.07"/>
    <n v="4.42"/>
    <n v="147"/>
    <n v="87"/>
    <n v="15"/>
    <n v="7.73"/>
    <s v="High"/>
    <x v="0"/>
    <s v="Mild"/>
    <n v="0"/>
  </r>
  <r>
    <s v="U03065"/>
    <n v="26"/>
    <x v="1"/>
    <s v="Female"/>
    <n v="10.68"/>
    <n v="4.3899999999999997"/>
    <n v="3.43"/>
    <n v="4.24"/>
    <n v="5.53"/>
    <n v="7.82"/>
    <n v="-2.29"/>
    <n v="44"/>
    <n v="30"/>
    <n v="2.808988764044944"/>
    <n v="12.96"/>
    <s v="High"/>
    <x v="0"/>
    <s v="Severe"/>
    <n v="1"/>
  </r>
  <r>
    <s v="U03066"/>
    <n v="25"/>
    <x v="0"/>
    <s v="Female"/>
    <n v="9.92"/>
    <n v="2.87"/>
    <n v="3.94"/>
    <n v="5.84"/>
    <n v="6.86"/>
    <n v="6.8100000000000005"/>
    <n v="4.9999999999999822E-2"/>
    <n v="112"/>
    <n v="96"/>
    <n v="9.67741935483871"/>
    <n v="11.19"/>
    <s v="Medium"/>
    <x v="0"/>
    <s v="Severe"/>
    <n v="1"/>
  </r>
  <r>
    <s v="U03067"/>
    <n v="30"/>
    <x v="1"/>
    <s v="Female"/>
    <n v="4.37"/>
    <n v="5.42"/>
    <n v="1.41"/>
    <n v="4.7"/>
    <n v="4.97"/>
    <n v="6.83"/>
    <n v="-1.8600000000000003"/>
    <n v="20"/>
    <n v="145"/>
    <n v="33.180778032036613"/>
    <n v="5.65"/>
    <s v="Medium"/>
    <x v="0"/>
    <s v="Moderate"/>
    <n v="1"/>
  </r>
  <r>
    <s v="U03068"/>
    <n v="31"/>
    <x v="1"/>
    <s v="Female"/>
    <n v="9.73"/>
    <n v="4.57"/>
    <n v="3.16"/>
    <n v="1.5"/>
    <n v="6.25"/>
    <n v="7.73"/>
    <n v="-1.4800000000000004"/>
    <n v="21"/>
    <n v="90"/>
    <n v="9.2497430626927031"/>
    <n v="11.28"/>
    <s v="Low"/>
    <x v="0"/>
    <s v="Severe"/>
    <n v="1"/>
  </r>
  <r>
    <s v="U03069"/>
    <n v="28"/>
    <x v="1"/>
    <s v="Female"/>
    <n v="4.79"/>
    <n v="5.0599999999999996"/>
    <n v="2.5"/>
    <n v="5.5"/>
    <n v="7.74"/>
    <n v="7.56"/>
    <n v="0.1800000000000006"/>
    <n v="248"/>
    <n v="49"/>
    <n v="10.22964509394572"/>
    <n v="7.54"/>
    <s v="Medium"/>
    <x v="0"/>
    <s v="Moderate"/>
    <n v="1"/>
  </r>
  <r>
    <s v="U03070"/>
    <n v="30"/>
    <x v="1"/>
    <s v="Male"/>
    <n v="8.64"/>
    <n v="3.5"/>
    <n v="1.1499999999999999"/>
    <n v="5.93"/>
    <n v="8.43"/>
    <n v="4.6500000000000004"/>
    <n v="3.7799999999999994"/>
    <n v="76"/>
    <n v="52"/>
    <n v="6.0185185185185182"/>
    <n v="11.41"/>
    <s v="Medium"/>
    <x v="1"/>
    <s v="Moderate"/>
    <n v="1"/>
  </r>
  <r>
    <s v="U03071"/>
    <n v="26"/>
    <x v="1"/>
    <s v="Male"/>
    <n v="4.38"/>
    <n v="1.66"/>
    <n v="2.1"/>
    <n v="1.57"/>
    <n v="5.7"/>
    <n v="3.76"/>
    <n v="1.9400000000000004"/>
    <n v="85"/>
    <n v="18"/>
    <n v="4.1095890410958908"/>
    <n v="6.03"/>
    <s v="Low"/>
    <x v="0"/>
    <s v="Mild"/>
    <n v="0"/>
  </r>
  <r>
    <s v="U03072"/>
    <n v="34"/>
    <x v="1"/>
    <s v="Female"/>
    <n v="6.37"/>
    <n v="1.43"/>
    <n v="2.64"/>
    <n v="0.64"/>
    <n v="6.06"/>
    <n v="4.07"/>
    <n v="1.9899999999999993"/>
    <n v="211"/>
    <n v="22"/>
    <n v="3.4536891679748822"/>
    <n v="8.9700000000000006"/>
    <s v="Medium"/>
    <x v="1"/>
    <s v="Mild"/>
    <n v="0"/>
  </r>
  <r>
    <s v="U03073"/>
    <n v="35"/>
    <x v="1"/>
    <s v="Other"/>
    <n v="6.06"/>
    <n v="5.62"/>
    <n v="2.63"/>
    <n v="4.7699999999999996"/>
    <n v="6.75"/>
    <n v="8.25"/>
    <n v="-1.5"/>
    <n v="40"/>
    <n v="80"/>
    <n v="13.201320132013203"/>
    <n v="7.7"/>
    <s v="Medium"/>
    <x v="1"/>
    <s v="Severe"/>
    <n v="1"/>
  </r>
  <r>
    <s v="U03074"/>
    <n v="20"/>
    <x v="0"/>
    <s v="Female"/>
    <n v="4.54"/>
    <n v="5.56"/>
    <n v="3.47"/>
    <n v="4.32"/>
    <n v="5.82"/>
    <n v="9.0299999999999994"/>
    <n v="-3.2099999999999991"/>
    <n v="214"/>
    <n v="163"/>
    <n v="35.903083700440526"/>
    <n v="5.48"/>
    <s v="Low"/>
    <x v="0"/>
    <s v="Moderate"/>
    <n v="1"/>
  </r>
  <r>
    <s v="U03075"/>
    <n v="23"/>
    <x v="0"/>
    <s v="Other"/>
    <n v="3.43"/>
    <n v="3.73"/>
    <n v="4"/>
    <n v="2.4500000000000002"/>
    <n v="5"/>
    <n v="7.73"/>
    <n v="-2.7300000000000004"/>
    <n v="132"/>
    <n v="115"/>
    <n v="33.527696793002917"/>
    <n v="5.3"/>
    <s v="Low"/>
    <x v="0"/>
    <s v="Mild"/>
    <n v="0"/>
  </r>
  <r>
    <s v="U03076"/>
    <n v="31"/>
    <x v="1"/>
    <s v="Other"/>
    <n v="4.5"/>
    <n v="5.81"/>
    <n v="3.4"/>
    <n v="4.68"/>
    <n v="6.65"/>
    <n v="9.2099999999999991"/>
    <n v="-2.5599999999999987"/>
    <n v="78"/>
    <n v="49"/>
    <n v="10.888888888888889"/>
    <n v="5.7"/>
    <s v="High"/>
    <x v="0"/>
    <s v="Moderate"/>
    <n v="1"/>
  </r>
  <r>
    <s v="U03077"/>
    <n v="27"/>
    <x v="1"/>
    <s v="Male"/>
    <n v="5.15"/>
    <n v="1.86"/>
    <n v="3.86"/>
    <n v="4.63"/>
    <n v="6.14"/>
    <n v="5.72"/>
    <n v="0.41999999999999993"/>
    <n v="209"/>
    <n v="58"/>
    <n v="11.262135922330096"/>
    <n v="6.87"/>
    <s v="High"/>
    <x v="1"/>
    <s v="None"/>
    <n v="0"/>
  </r>
  <r>
    <s v="U03078"/>
    <n v="35"/>
    <x v="1"/>
    <s v="Male"/>
    <n v="5.07"/>
    <n v="5.78"/>
    <n v="1.18"/>
    <n v="4.67"/>
    <n v="8.69"/>
    <n v="6.96"/>
    <n v="1.7299999999999995"/>
    <n v="193"/>
    <n v="74"/>
    <n v="14.595660749506903"/>
    <n v="6.77"/>
    <s v="Medium"/>
    <x v="1"/>
    <s v="Severe"/>
    <n v="1"/>
  </r>
  <r>
    <s v="U03079"/>
    <n v="26"/>
    <x v="1"/>
    <s v="Female"/>
    <n v="4.3899999999999997"/>
    <n v="4.5199999999999996"/>
    <n v="3.03"/>
    <n v="4.5599999999999996"/>
    <n v="4.59"/>
    <n v="7.5499999999999989"/>
    <n v="-2.9599999999999991"/>
    <n v="77"/>
    <n v="21"/>
    <n v="4.7835990888382689"/>
    <n v="6.2"/>
    <s v="High"/>
    <x v="1"/>
    <s v="Moderate"/>
    <n v="1"/>
  </r>
  <r>
    <s v="U03080"/>
    <n v="35"/>
    <x v="1"/>
    <s v="Other"/>
    <n v="6.7"/>
    <n v="1.85"/>
    <n v="0.51"/>
    <n v="4.07"/>
    <n v="6.82"/>
    <n v="2.3600000000000003"/>
    <n v="4.46"/>
    <n v="227"/>
    <n v="20"/>
    <n v="2.9850746268656714"/>
    <n v="8.0299999999999994"/>
    <s v="Low"/>
    <x v="1"/>
    <s v="Moderate"/>
    <n v="1"/>
  </r>
  <r>
    <s v="U03081"/>
    <n v="21"/>
    <x v="0"/>
    <s v="Female"/>
    <n v="6.01"/>
    <n v="0.65"/>
    <n v="1.26"/>
    <n v="3.56"/>
    <n v="8.6"/>
    <n v="1.9100000000000001"/>
    <n v="6.6899999999999995"/>
    <n v="139"/>
    <n v="139"/>
    <n v="23.128119800332779"/>
    <n v="6.94"/>
    <s v="Low"/>
    <x v="0"/>
    <s v="Moderate"/>
    <n v="1"/>
  </r>
  <r>
    <s v="U03082"/>
    <n v="27"/>
    <x v="1"/>
    <s v="Male"/>
    <n v="5.31"/>
    <n v="3.65"/>
    <n v="0.93"/>
    <n v="1.0900000000000001"/>
    <n v="4.82"/>
    <n v="4.58"/>
    <n v="0.24000000000000021"/>
    <n v="51"/>
    <n v="139"/>
    <n v="26.177024482109228"/>
    <n v="8.16"/>
    <s v="High"/>
    <x v="0"/>
    <s v="None"/>
    <n v="0"/>
  </r>
  <r>
    <s v="U03083"/>
    <n v="26"/>
    <x v="1"/>
    <s v="Female"/>
    <n v="6.21"/>
    <n v="3.4"/>
    <n v="3.56"/>
    <n v="4.28"/>
    <n v="8.6199999999999992"/>
    <n v="6.96"/>
    <n v="1.6599999999999993"/>
    <n v="155"/>
    <n v="116"/>
    <n v="18.679549114331724"/>
    <n v="7.53"/>
    <s v="Medium"/>
    <x v="0"/>
    <s v="Moderate"/>
    <n v="1"/>
  </r>
  <r>
    <s v="U03084"/>
    <n v="26"/>
    <x v="1"/>
    <s v="Male"/>
    <n v="8.39"/>
    <n v="2.73"/>
    <n v="3.78"/>
    <n v="2.93"/>
    <n v="5.49"/>
    <n v="6.51"/>
    <n v="-1.0199999999999996"/>
    <n v="116"/>
    <n v="29"/>
    <n v="3.4564958283671037"/>
    <n v="10.81"/>
    <s v="Medium"/>
    <x v="1"/>
    <s v="Moderate"/>
    <n v="1"/>
  </r>
  <r>
    <s v="U03085"/>
    <n v="18"/>
    <x v="0"/>
    <s v="Female"/>
    <n v="8.02"/>
    <n v="3.49"/>
    <n v="0.77"/>
    <n v="3.34"/>
    <n v="5.45"/>
    <n v="4.26"/>
    <n v="1.1900000000000004"/>
    <n v="183"/>
    <n v="54"/>
    <n v="6.7331670822942646"/>
    <n v="9.41"/>
    <s v="Low"/>
    <x v="1"/>
    <s v="Moderate"/>
    <n v="1"/>
  </r>
  <r>
    <s v="U03086"/>
    <n v="24"/>
    <x v="0"/>
    <s v="Other"/>
    <n v="8.23"/>
    <n v="4.76"/>
    <n v="0.47"/>
    <n v="0.6"/>
    <n v="6.28"/>
    <n v="5.2299999999999995"/>
    <n v="1.0500000000000007"/>
    <n v="218"/>
    <n v="99"/>
    <n v="12.029161603888213"/>
    <n v="9.94"/>
    <s v="Medium"/>
    <x v="1"/>
    <s v="Moderate"/>
    <n v="1"/>
  </r>
  <r>
    <s v="U03087"/>
    <n v="31"/>
    <x v="1"/>
    <s v="Female"/>
    <n v="6.77"/>
    <n v="2.09"/>
    <n v="2.2400000000000002"/>
    <n v="0.78"/>
    <n v="7.5"/>
    <n v="4.33"/>
    <n v="3.17"/>
    <n v="45"/>
    <n v="124"/>
    <n v="18.316100443131464"/>
    <n v="7.76"/>
    <s v="Medium"/>
    <x v="0"/>
    <s v="Moderate"/>
    <n v="1"/>
  </r>
  <r>
    <s v="U03088"/>
    <n v="22"/>
    <x v="0"/>
    <s v="Male"/>
    <n v="5.35"/>
    <n v="4.0599999999999996"/>
    <n v="0.27"/>
    <n v="2.36"/>
    <n v="6.69"/>
    <n v="4.33"/>
    <n v="2.3600000000000003"/>
    <n v="246"/>
    <n v="83"/>
    <n v="15.514018691588786"/>
    <n v="6.24"/>
    <s v="High"/>
    <x v="0"/>
    <s v="Moderate"/>
    <n v="1"/>
  </r>
  <r>
    <s v="U03089"/>
    <n v="24"/>
    <x v="0"/>
    <s v="Male"/>
    <n v="11.61"/>
    <n v="4.7"/>
    <n v="1.43"/>
    <n v="3.8"/>
    <n v="5.1100000000000003"/>
    <n v="6.13"/>
    <n v="-1.0199999999999996"/>
    <n v="198"/>
    <n v="116"/>
    <n v="9.9913867355727835"/>
    <n v="12.21"/>
    <s v="High"/>
    <x v="1"/>
    <s v="Moderate"/>
    <n v="1"/>
  </r>
  <r>
    <s v="U03090"/>
    <n v="35"/>
    <x v="1"/>
    <s v="Female"/>
    <n v="10.53"/>
    <n v="5.34"/>
    <n v="1.1599999999999999"/>
    <n v="5.26"/>
    <n v="4.92"/>
    <n v="6.5"/>
    <n v="-1.58"/>
    <n v="85"/>
    <n v="173"/>
    <n v="16.429249762583098"/>
    <n v="13.05"/>
    <s v="Medium"/>
    <x v="1"/>
    <s v="Severe"/>
    <n v="1"/>
  </r>
  <r>
    <s v="U03091"/>
    <n v="26"/>
    <x v="1"/>
    <s v="Other"/>
    <n v="9.5500000000000007"/>
    <n v="1.61"/>
    <n v="3.48"/>
    <n v="2.97"/>
    <n v="6.58"/>
    <n v="5.09"/>
    <n v="1.4900000000000002"/>
    <n v="90"/>
    <n v="165"/>
    <n v="17.277486910994764"/>
    <n v="12.43"/>
    <s v="Low"/>
    <x v="1"/>
    <s v="Severe"/>
    <n v="1"/>
  </r>
  <r>
    <s v="U03092"/>
    <n v="20"/>
    <x v="0"/>
    <s v="Other"/>
    <n v="8.43"/>
    <n v="2.5099999999999998"/>
    <n v="3.17"/>
    <n v="5.87"/>
    <n v="6.01"/>
    <n v="5.68"/>
    <n v="0.33000000000000007"/>
    <n v="142"/>
    <n v="130"/>
    <n v="15.42111506524318"/>
    <n v="9.51"/>
    <s v="Medium"/>
    <x v="0"/>
    <s v="Moderate"/>
    <n v="1"/>
  </r>
  <r>
    <s v="U03093"/>
    <n v="24"/>
    <x v="0"/>
    <s v="Male"/>
    <n v="9.9600000000000009"/>
    <n v="1.88"/>
    <n v="1.37"/>
    <n v="1.63"/>
    <n v="8.5399999999999991"/>
    <n v="3.25"/>
    <n v="5.2899999999999991"/>
    <n v="158"/>
    <n v="163"/>
    <n v="16.365461847389557"/>
    <n v="10.7"/>
    <s v="Low"/>
    <x v="0"/>
    <s v="Severe"/>
    <n v="1"/>
  </r>
  <r>
    <s v="U03094"/>
    <n v="33"/>
    <x v="1"/>
    <s v="Male"/>
    <n v="11.7"/>
    <n v="2.23"/>
    <n v="2.5"/>
    <n v="2.0299999999999998"/>
    <n v="5.47"/>
    <n v="4.7300000000000004"/>
    <n v="0.73999999999999932"/>
    <n v="141"/>
    <n v="56"/>
    <n v="4.7863247863247862"/>
    <n v="14.21"/>
    <s v="High"/>
    <x v="1"/>
    <s v="Severe"/>
    <n v="1"/>
  </r>
  <r>
    <s v="U03095"/>
    <n v="31"/>
    <x v="1"/>
    <s v="Female"/>
    <n v="11.58"/>
    <n v="3.67"/>
    <n v="0.4"/>
    <n v="2.2599999999999998"/>
    <n v="6.58"/>
    <n v="4.07"/>
    <n v="2.5099999999999998"/>
    <n v="79"/>
    <n v="120"/>
    <n v="10.362694300518134"/>
    <n v="12.7"/>
    <s v="Low"/>
    <x v="0"/>
    <s v="Moderate"/>
    <n v="1"/>
  </r>
  <r>
    <s v="U03096"/>
    <n v="35"/>
    <x v="1"/>
    <s v="Other"/>
    <n v="10.73"/>
    <n v="2.92"/>
    <n v="2.2200000000000002"/>
    <n v="4.43"/>
    <n v="6.52"/>
    <n v="5.1400000000000006"/>
    <n v="1.379999999999999"/>
    <n v="48"/>
    <n v="52"/>
    <n v="4.8462255358807083"/>
    <n v="12.19"/>
    <s v="Medium"/>
    <x v="0"/>
    <s v="Moderate"/>
    <n v="1"/>
  </r>
  <r>
    <s v="U03097"/>
    <n v="22"/>
    <x v="0"/>
    <s v="Female"/>
    <n v="10.57"/>
    <n v="3.73"/>
    <n v="0.47"/>
    <n v="5.17"/>
    <n v="7.91"/>
    <n v="4.2"/>
    <n v="3.71"/>
    <n v="179"/>
    <n v="179"/>
    <n v="16.93472090823084"/>
    <n v="13.19"/>
    <s v="High"/>
    <x v="1"/>
    <s v="Moderate"/>
    <n v="1"/>
  </r>
  <r>
    <s v="U03098"/>
    <n v="20"/>
    <x v="0"/>
    <s v="Other"/>
    <n v="8.6199999999999992"/>
    <n v="2.72"/>
    <n v="2.5499999999999998"/>
    <n v="2.11"/>
    <n v="7.74"/>
    <n v="5.27"/>
    <n v="2.4700000000000006"/>
    <n v="109"/>
    <n v="158"/>
    <n v="18.329466357308586"/>
    <n v="11.07"/>
    <s v="Medium"/>
    <x v="0"/>
    <s v="Severe"/>
    <n v="1"/>
  </r>
  <r>
    <s v="U03099"/>
    <n v="25"/>
    <x v="0"/>
    <s v="Female"/>
    <n v="3.56"/>
    <n v="4.87"/>
    <n v="0.86"/>
    <n v="5.45"/>
    <n v="5.41"/>
    <n v="5.73"/>
    <n v="-0.32000000000000028"/>
    <n v="155"/>
    <n v="97"/>
    <n v="27.247191011235955"/>
    <n v="4.9800000000000004"/>
    <s v="Medium"/>
    <x v="1"/>
    <s v="Moderate"/>
    <n v="1"/>
  </r>
  <r>
    <s v="U03100"/>
    <n v="21"/>
    <x v="0"/>
    <s v="Other"/>
    <n v="6.92"/>
    <n v="3.92"/>
    <n v="1.02"/>
    <n v="3.51"/>
    <n v="8.65"/>
    <n v="4.9399999999999995"/>
    <n v="3.7100000000000009"/>
    <n v="44"/>
    <n v="84"/>
    <n v="12.138728323699421"/>
    <n v="9.2899999999999991"/>
    <s v="Low"/>
    <x v="0"/>
    <s v="Mild"/>
    <n v="0"/>
  </r>
  <r>
    <s v="U03101"/>
    <n v="26"/>
    <x v="1"/>
    <s v="Other"/>
    <n v="3.33"/>
    <n v="2.95"/>
    <n v="1.64"/>
    <n v="1.32"/>
    <n v="7.98"/>
    <n v="4.59"/>
    <n v="3.3900000000000006"/>
    <n v="51"/>
    <n v="28"/>
    <n v="8.408408408408409"/>
    <n v="5.65"/>
    <s v="Medium"/>
    <x v="0"/>
    <s v="Mild"/>
    <n v="0"/>
  </r>
  <r>
    <s v="U03102"/>
    <n v="33"/>
    <x v="1"/>
    <s v="Male"/>
    <n v="4.43"/>
    <n v="2.76"/>
    <n v="2.96"/>
    <n v="1.47"/>
    <n v="7.03"/>
    <n v="5.72"/>
    <n v="1.3100000000000005"/>
    <n v="189"/>
    <n v="99"/>
    <n v="22.34762979683973"/>
    <n v="6.8"/>
    <s v="Medium"/>
    <x v="0"/>
    <s v="Mild"/>
    <n v="0"/>
  </r>
  <r>
    <s v="U03103"/>
    <n v="26"/>
    <x v="1"/>
    <s v="Female"/>
    <n v="5.33"/>
    <n v="3.74"/>
    <n v="1.94"/>
    <n v="5.03"/>
    <n v="7.2"/>
    <n v="5.68"/>
    <n v="1.5200000000000005"/>
    <n v="249"/>
    <n v="110"/>
    <n v="20.637898686679176"/>
    <n v="6.12"/>
    <s v="High"/>
    <x v="1"/>
    <s v="None"/>
    <n v="0"/>
  </r>
  <r>
    <s v="U03104"/>
    <n v="31"/>
    <x v="1"/>
    <s v="Male"/>
    <n v="8.68"/>
    <n v="5.32"/>
    <n v="3.97"/>
    <n v="2.95"/>
    <n v="8.73"/>
    <n v="9.2900000000000009"/>
    <n v="-0.5600000000000005"/>
    <n v="150"/>
    <n v="133"/>
    <n v="15.32258064516129"/>
    <n v="11.27"/>
    <s v="High"/>
    <x v="0"/>
    <s v="Severe"/>
    <n v="1"/>
  </r>
  <r>
    <s v="U03105"/>
    <n v="19"/>
    <x v="0"/>
    <s v="Male"/>
    <n v="10.56"/>
    <n v="2.27"/>
    <n v="3.9"/>
    <n v="4.5999999999999996"/>
    <n v="5.14"/>
    <n v="6.17"/>
    <n v="-1.0300000000000002"/>
    <n v="185"/>
    <n v="166"/>
    <n v="15.719696969696969"/>
    <n v="11.2"/>
    <s v="Medium"/>
    <x v="1"/>
    <s v="Severe"/>
    <n v="1"/>
  </r>
  <r>
    <s v="U03106"/>
    <n v="35"/>
    <x v="1"/>
    <s v="Male"/>
    <n v="5.91"/>
    <n v="4.43"/>
    <n v="0.01"/>
    <n v="3.99"/>
    <n v="6.64"/>
    <n v="4.4399999999999995"/>
    <n v="2.2000000000000002"/>
    <n v="77"/>
    <n v="20"/>
    <n v="3.3840947546531304"/>
    <n v="7.05"/>
    <s v="Low"/>
    <x v="1"/>
    <s v="Severe"/>
    <n v="1"/>
  </r>
  <r>
    <s v="U03107"/>
    <n v="19"/>
    <x v="0"/>
    <s v="Male"/>
    <n v="5.64"/>
    <n v="1.61"/>
    <n v="0.4"/>
    <n v="4.25"/>
    <n v="8.31"/>
    <n v="2.0100000000000002"/>
    <n v="6.3000000000000007"/>
    <n v="139"/>
    <n v="105"/>
    <n v="18.617021276595747"/>
    <n v="6.51"/>
    <s v="Low"/>
    <x v="1"/>
    <s v="None"/>
    <n v="0"/>
  </r>
  <r>
    <s v="U03108"/>
    <n v="32"/>
    <x v="1"/>
    <s v="Male"/>
    <n v="8.18"/>
    <n v="4.3899999999999997"/>
    <n v="2.75"/>
    <n v="1.06"/>
    <n v="6.43"/>
    <n v="7.14"/>
    <n v="-0.71"/>
    <n v="209"/>
    <n v="98"/>
    <n v="11.980440097799512"/>
    <n v="8.6999999999999993"/>
    <s v="Medium"/>
    <x v="0"/>
    <s v="Severe"/>
    <n v="1"/>
  </r>
  <r>
    <s v="U03109"/>
    <n v="18"/>
    <x v="0"/>
    <s v="Male"/>
    <n v="9.19"/>
    <n v="1.66"/>
    <n v="2.19"/>
    <n v="1.05"/>
    <n v="8.59"/>
    <n v="3.8499999999999996"/>
    <n v="4.74"/>
    <n v="124"/>
    <n v="133"/>
    <n v="14.472252448313386"/>
    <n v="10.68"/>
    <s v="Low"/>
    <x v="1"/>
    <s v="Moderate"/>
    <n v="1"/>
  </r>
  <r>
    <s v="U03110"/>
    <n v="29"/>
    <x v="1"/>
    <s v="Male"/>
    <n v="5.81"/>
    <n v="5.73"/>
    <n v="1.59"/>
    <n v="5.91"/>
    <n v="5.54"/>
    <n v="7.32"/>
    <n v="-1.7800000000000002"/>
    <n v="37"/>
    <n v="96"/>
    <n v="16.523235800344235"/>
    <n v="7.59"/>
    <s v="Medium"/>
    <x v="1"/>
    <s v="Severe"/>
    <n v="1"/>
  </r>
  <r>
    <s v="U03111"/>
    <n v="28"/>
    <x v="1"/>
    <s v="Other"/>
    <n v="6.77"/>
    <n v="5.04"/>
    <n v="1.54"/>
    <n v="3.07"/>
    <n v="8.51"/>
    <n v="6.58"/>
    <n v="1.9299999999999997"/>
    <n v="60"/>
    <n v="26"/>
    <n v="3.8404726735598231"/>
    <n v="8.98"/>
    <s v="Medium"/>
    <x v="0"/>
    <s v="Severe"/>
    <n v="1"/>
  </r>
  <r>
    <s v="U03112"/>
    <n v="21"/>
    <x v="0"/>
    <s v="Male"/>
    <n v="5.88"/>
    <n v="4.88"/>
    <n v="1.4"/>
    <n v="4.1500000000000004"/>
    <n v="5.33"/>
    <n v="6.2799999999999994"/>
    <n v="-0.94999999999999929"/>
    <n v="36"/>
    <n v="75"/>
    <n v="12.755102040816327"/>
    <n v="7.02"/>
    <s v="High"/>
    <x v="1"/>
    <s v="Moderate"/>
    <n v="1"/>
  </r>
  <r>
    <s v="U03113"/>
    <n v="22"/>
    <x v="0"/>
    <s v="Female"/>
    <n v="4.3899999999999997"/>
    <n v="4.74"/>
    <n v="0.22"/>
    <n v="4.9800000000000004"/>
    <n v="6.44"/>
    <n v="4.96"/>
    <n v="1.4800000000000004"/>
    <n v="132"/>
    <n v="126"/>
    <n v="28.701594533029613"/>
    <n v="5.9"/>
    <s v="Medium"/>
    <x v="1"/>
    <s v="Moderate"/>
    <n v="1"/>
  </r>
  <r>
    <s v="U03114"/>
    <n v="25"/>
    <x v="0"/>
    <s v="Male"/>
    <n v="9.6199999999999992"/>
    <n v="1.48"/>
    <n v="0.63"/>
    <n v="5.84"/>
    <n v="5.01"/>
    <n v="2.11"/>
    <n v="2.9"/>
    <n v="240"/>
    <n v="120"/>
    <n v="12.474012474012476"/>
    <n v="12.56"/>
    <s v="Medium"/>
    <x v="0"/>
    <s v="Severe"/>
    <n v="1"/>
  </r>
  <r>
    <s v="U03115"/>
    <n v="23"/>
    <x v="0"/>
    <s v="Female"/>
    <n v="11.51"/>
    <n v="3.25"/>
    <n v="1.74"/>
    <n v="0.9"/>
    <n v="6.98"/>
    <n v="4.99"/>
    <n v="1.9900000000000002"/>
    <n v="23"/>
    <n v="108"/>
    <n v="9.3831450912250212"/>
    <n v="13.4"/>
    <s v="Low"/>
    <x v="0"/>
    <s v="Moderate"/>
    <n v="1"/>
  </r>
  <r>
    <s v="U03116"/>
    <n v="32"/>
    <x v="1"/>
    <s v="Male"/>
    <n v="5.0199999999999996"/>
    <n v="1.1399999999999999"/>
    <n v="1.51"/>
    <n v="4.9400000000000004"/>
    <n v="8.36"/>
    <n v="2.65"/>
    <n v="5.7099999999999991"/>
    <n v="213"/>
    <n v="158"/>
    <n v="31.474103585657375"/>
    <n v="6.48"/>
    <s v="Medium"/>
    <x v="1"/>
    <s v="Mild"/>
    <n v="0"/>
  </r>
  <r>
    <s v="U03117"/>
    <n v="31"/>
    <x v="1"/>
    <s v="Other"/>
    <n v="3.99"/>
    <n v="1.1599999999999999"/>
    <n v="1.76"/>
    <n v="5.96"/>
    <n v="6.07"/>
    <n v="2.92"/>
    <n v="3.1500000000000004"/>
    <n v="113"/>
    <n v="142"/>
    <n v="35.588972431077693"/>
    <n v="4.51"/>
    <s v="Low"/>
    <x v="1"/>
    <s v="None"/>
    <n v="0"/>
  </r>
  <r>
    <s v="U03118"/>
    <n v="30"/>
    <x v="1"/>
    <s v="Female"/>
    <n v="7.78"/>
    <n v="5.39"/>
    <n v="1.07"/>
    <n v="1.01"/>
    <n v="7.98"/>
    <n v="6.46"/>
    <n v="1.5200000000000005"/>
    <n v="107"/>
    <n v="165"/>
    <n v="21.208226221079691"/>
    <n v="9.74"/>
    <s v="High"/>
    <x v="1"/>
    <s v="Moderate"/>
    <n v="1"/>
  </r>
  <r>
    <s v="U03119"/>
    <n v="35"/>
    <x v="1"/>
    <s v="Female"/>
    <n v="6.57"/>
    <n v="1.33"/>
    <n v="1.6"/>
    <n v="2.23"/>
    <n v="4.6100000000000003"/>
    <n v="2.93"/>
    <n v="1.6800000000000002"/>
    <n v="118"/>
    <n v="180"/>
    <n v="27.397260273972602"/>
    <n v="7.54"/>
    <s v="High"/>
    <x v="1"/>
    <s v="Mild"/>
    <n v="0"/>
  </r>
  <r>
    <s v="U03120"/>
    <n v="20"/>
    <x v="0"/>
    <s v="Other"/>
    <n v="7.34"/>
    <n v="4.6900000000000004"/>
    <n v="2.35"/>
    <n v="4.6500000000000004"/>
    <n v="7.63"/>
    <n v="7.0400000000000009"/>
    <n v="0.58999999999999897"/>
    <n v="112"/>
    <n v="34"/>
    <n v="4.6321525885558588"/>
    <n v="10"/>
    <s v="Low"/>
    <x v="1"/>
    <s v="Severe"/>
    <n v="1"/>
  </r>
  <r>
    <s v="U03121"/>
    <n v="28"/>
    <x v="1"/>
    <s v="Other"/>
    <n v="4.96"/>
    <n v="5.09"/>
    <n v="0.69"/>
    <n v="4.91"/>
    <n v="5.7"/>
    <n v="5.7799999999999994"/>
    <n v="-7.9999999999999183E-2"/>
    <n v="242"/>
    <n v="79"/>
    <n v="15.92741935483871"/>
    <n v="7.48"/>
    <s v="Medium"/>
    <x v="0"/>
    <s v="Moderate"/>
    <n v="1"/>
  </r>
  <r>
    <s v="U03122"/>
    <n v="33"/>
    <x v="1"/>
    <s v="Other"/>
    <n v="6.81"/>
    <n v="1.38"/>
    <n v="0.79"/>
    <n v="1.98"/>
    <n v="7.93"/>
    <n v="2.17"/>
    <n v="5.76"/>
    <n v="121"/>
    <n v="85"/>
    <n v="12.481644640234949"/>
    <n v="9.02"/>
    <s v="Low"/>
    <x v="1"/>
    <s v="Mild"/>
    <n v="0"/>
  </r>
  <r>
    <s v="U03123"/>
    <n v="31"/>
    <x v="1"/>
    <s v="Male"/>
    <n v="9.93"/>
    <n v="1.87"/>
    <n v="3.25"/>
    <n v="1.2"/>
    <n v="7.54"/>
    <n v="5.12"/>
    <n v="2.42"/>
    <n v="86"/>
    <n v="130"/>
    <n v="13.091641490433032"/>
    <n v="10.53"/>
    <s v="High"/>
    <x v="0"/>
    <s v="Moderate"/>
    <n v="1"/>
  </r>
  <r>
    <s v="U03124"/>
    <n v="26"/>
    <x v="1"/>
    <s v="Female"/>
    <n v="7.75"/>
    <n v="1.0900000000000001"/>
    <n v="2.33"/>
    <n v="2.94"/>
    <n v="7.27"/>
    <n v="3.42"/>
    <n v="3.8499999999999996"/>
    <n v="157"/>
    <n v="84"/>
    <n v="10.838709677419354"/>
    <n v="8.36"/>
    <s v="High"/>
    <x v="1"/>
    <s v="Mild"/>
    <n v="0"/>
  </r>
  <r>
    <s v="U03125"/>
    <n v="27"/>
    <x v="1"/>
    <s v="Other"/>
    <n v="7.98"/>
    <n v="4.7"/>
    <n v="3.46"/>
    <n v="4.5"/>
    <n v="7.8"/>
    <n v="8.16"/>
    <n v="-0.36000000000000032"/>
    <n v="50"/>
    <n v="49"/>
    <n v="6.140350877192982"/>
    <n v="10.72"/>
    <s v="High"/>
    <x v="0"/>
    <s v="Severe"/>
    <n v="1"/>
  </r>
  <r>
    <s v="U03126"/>
    <n v="25"/>
    <x v="0"/>
    <s v="Female"/>
    <n v="3.07"/>
    <n v="0.57999999999999996"/>
    <n v="3.41"/>
    <n v="2.2799999999999998"/>
    <n v="6.94"/>
    <n v="3.99"/>
    <n v="2.95"/>
    <n v="171"/>
    <n v="170"/>
    <n v="55.374592833876221"/>
    <n v="5.75"/>
    <s v="Medium"/>
    <x v="0"/>
    <s v="None"/>
    <n v="0"/>
  </r>
  <r>
    <s v="U03127"/>
    <n v="18"/>
    <x v="0"/>
    <s v="Other"/>
    <n v="4.7300000000000004"/>
    <n v="2.0499999999999998"/>
    <n v="3.36"/>
    <n v="2.37"/>
    <n v="4.6500000000000004"/>
    <n v="5.41"/>
    <n v="-0.75999999999999979"/>
    <n v="234"/>
    <n v="43"/>
    <n v="9.0909090909090899"/>
    <n v="6.97"/>
    <s v="Low"/>
    <x v="1"/>
    <s v="Mild"/>
    <n v="0"/>
  </r>
  <r>
    <s v="U03128"/>
    <n v="25"/>
    <x v="0"/>
    <s v="Male"/>
    <n v="6.07"/>
    <n v="4.03"/>
    <n v="2.88"/>
    <n v="4.12"/>
    <n v="8.15"/>
    <n v="6.91"/>
    <n v="1.2400000000000002"/>
    <n v="171"/>
    <n v="166"/>
    <n v="27.347611202635914"/>
    <n v="6.67"/>
    <s v="Low"/>
    <x v="0"/>
    <s v="Moderate"/>
    <n v="1"/>
  </r>
  <r>
    <s v="U03129"/>
    <n v="21"/>
    <x v="0"/>
    <s v="Female"/>
    <n v="6.7"/>
    <n v="2.78"/>
    <n v="1.21"/>
    <n v="0.62"/>
    <n v="5.12"/>
    <n v="3.9899999999999998"/>
    <n v="1.1300000000000003"/>
    <n v="182"/>
    <n v="34"/>
    <n v="5.0746268656716413"/>
    <n v="7.6"/>
    <s v="Medium"/>
    <x v="1"/>
    <s v="Moderate"/>
    <n v="1"/>
  </r>
  <r>
    <s v="U03130"/>
    <n v="26"/>
    <x v="1"/>
    <s v="Female"/>
    <n v="4.3"/>
    <n v="1.1299999999999999"/>
    <n v="2.82"/>
    <n v="4.4800000000000004"/>
    <n v="6.06"/>
    <n v="3.9499999999999997"/>
    <n v="2.11"/>
    <n v="154"/>
    <n v="63"/>
    <n v="14.651162790697676"/>
    <n v="5.79"/>
    <s v="Low"/>
    <x v="0"/>
    <s v="Mild"/>
    <n v="0"/>
  </r>
  <r>
    <s v="U03131"/>
    <n v="34"/>
    <x v="1"/>
    <s v="Male"/>
    <n v="10.41"/>
    <n v="4.8099999999999996"/>
    <n v="1.05"/>
    <n v="5.46"/>
    <n v="7.76"/>
    <n v="5.8599999999999994"/>
    <n v="1.9000000000000004"/>
    <n v="173"/>
    <n v="34"/>
    <n v="3.2660902977905861"/>
    <n v="13.03"/>
    <s v="Medium"/>
    <x v="0"/>
    <s v="Moderate"/>
    <n v="1"/>
  </r>
  <r>
    <s v="U03132"/>
    <n v="25"/>
    <x v="0"/>
    <s v="Female"/>
    <n v="5.0199999999999996"/>
    <n v="4.4800000000000004"/>
    <n v="1.04"/>
    <n v="2.88"/>
    <n v="6.38"/>
    <n v="5.5200000000000005"/>
    <n v="0.85999999999999943"/>
    <n v="195"/>
    <n v="105"/>
    <n v="20.916334661354583"/>
    <n v="6.76"/>
    <s v="Low"/>
    <x v="1"/>
    <s v="Severe"/>
    <n v="1"/>
  </r>
  <r>
    <s v="U03133"/>
    <n v="33"/>
    <x v="1"/>
    <s v="Other"/>
    <n v="10.66"/>
    <n v="5.55"/>
    <n v="2.5299999999999998"/>
    <n v="1.66"/>
    <n v="5.78"/>
    <n v="8.08"/>
    <n v="-2.2999999999999998"/>
    <n v="167"/>
    <n v="174"/>
    <n v="16.322701688555348"/>
    <n v="12.02"/>
    <s v="Low"/>
    <x v="1"/>
    <s v="Moderate"/>
    <n v="1"/>
  </r>
  <r>
    <s v="U03134"/>
    <n v="30"/>
    <x v="1"/>
    <s v="Male"/>
    <n v="5.62"/>
    <n v="1.05"/>
    <n v="1.08"/>
    <n v="0.72"/>
    <n v="6.24"/>
    <n v="2.13"/>
    <n v="4.1100000000000003"/>
    <n v="244"/>
    <n v="159"/>
    <n v="28.291814946619215"/>
    <n v="8.31"/>
    <s v="Low"/>
    <x v="0"/>
    <s v="None"/>
    <n v="0"/>
  </r>
  <r>
    <s v="U03135"/>
    <n v="18"/>
    <x v="0"/>
    <s v="Male"/>
    <n v="7.25"/>
    <n v="1.31"/>
    <n v="1.08"/>
    <n v="4.5"/>
    <n v="8.92"/>
    <n v="2.39"/>
    <n v="6.5299999999999994"/>
    <n v="145"/>
    <n v="113"/>
    <n v="15.586206896551724"/>
    <n v="8.39"/>
    <s v="Low"/>
    <x v="1"/>
    <s v="Mild"/>
    <n v="0"/>
  </r>
  <r>
    <s v="U03136"/>
    <n v="29"/>
    <x v="1"/>
    <s v="Other"/>
    <n v="10.33"/>
    <n v="5.63"/>
    <n v="1.45"/>
    <n v="1.88"/>
    <n v="6.95"/>
    <n v="7.08"/>
    <n v="-0.12999999999999989"/>
    <n v="50"/>
    <n v="144"/>
    <n v="13.939980638915779"/>
    <n v="12.69"/>
    <s v="High"/>
    <x v="1"/>
    <s v="Moderate"/>
    <n v="1"/>
  </r>
  <r>
    <s v="U03137"/>
    <n v="25"/>
    <x v="0"/>
    <s v="Other"/>
    <n v="5.81"/>
    <n v="5.8"/>
    <n v="2.0699999999999998"/>
    <n v="2.5299999999999998"/>
    <n v="7.35"/>
    <n v="7.8699999999999992"/>
    <n v="-0.51999999999999957"/>
    <n v="91"/>
    <n v="51"/>
    <n v="8.7779690189328754"/>
    <n v="8"/>
    <s v="Medium"/>
    <x v="1"/>
    <s v="Moderate"/>
    <n v="1"/>
  </r>
  <r>
    <s v="U03138"/>
    <n v="23"/>
    <x v="0"/>
    <s v="Other"/>
    <n v="3.14"/>
    <n v="3.87"/>
    <n v="1.49"/>
    <n v="3.87"/>
    <n v="5.3"/>
    <n v="5.36"/>
    <n v="-6.0000000000000497E-2"/>
    <n v="190"/>
    <n v="168"/>
    <n v="53.503184713375795"/>
    <n v="4.68"/>
    <s v="Low"/>
    <x v="1"/>
    <s v="Mild"/>
    <n v="0"/>
  </r>
  <r>
    <s v="U03139"/>
    <n v="23"/>
    <x v="0"/>
    <s v="Other"/>
    <n v="4.25"/>
    <n v="2.78"/>
    <n v="0.94"/>
    <n v="4.93"/>
    <n v="6.62"/>
    <n v="3.7199999999999998"/>
    <n v="2.9000000000000004"/>
    <n v="79"/>
    <n v="80"/>
    <n v="18.823529411764707"/>
    <n v="5.0599999999999996"/>
    <s v="Low"/>
    <x v="1"/>
    <s v="Mild"/>
    <n v="0"/>
  </r>
  <r>
    <s v="U03140"/>
    <n v="33"/>
    <x v="1"/>
    <s v="Female"/>
    <n v="10.52"/>
    <n v="5.0199999999999996"/>
    <n v="3.12"/>
    <n v="0.68"/>
    <n v="8.57"/>
    <n v="8.14"/>
    <n v="0.42999999999999972"/>
    <n v="220"/>
    <n v="49"/>
    <n v="4.6577946768060841"/>
    <n v="13.26"/>
    <s v="Low"/>
    <x v="0"/>
    <s v="Severe"/>
    <n v="1"/>
  </r>
  <r>
    <s v="U03141"/>
    <n v="20"/>
    <x v="0"/>
    <s v="Female"/>
    <n v="9.1"/>
    <n v="0.65"/>
    <n v="0.52"/>
    <n v="2.13"/>
    <n v="8.4"/>
    <n v="1.17"/>
    <n v="7.23"/>
    <n v="24"/>
    <n v="49"/>
    <n v="5.384615384615385"/>
    <n v="11.47"/>
    <s v="High"/>
    <x v="1"/>
    <s v="Severe"/>
    <n v="1"/>
  </r>
  <r>
    <s v="U03142"/>
    <n v="25"/>
    <x v="0"/>
    <s v="Male"/>
    <n v="9.99"/>
    <n v="4.17"/>
    <n v="1.1100000000000001"/>
    <n v="5.97"/>
    <n v="8.2799999999999994"/>
    <n v="5.28"/>
    <n v="2.9999999999999991"/>
    <n v="92"/>
    <n v="78"/>
    <n v="7.8078078078078077"/>
    <n v="12.04"/>
    <s v="Low"/>
    <x v="0"/>
    <s v="Moderate"/>
    <n v="1"/>
  </r>
  <r>
    <s v="U03143"/>
    <n v="21"/>
    <x v="0"/>
    <s v="Other"/>
    <n v="10.44"/>
    <n v="2.87"/>
    <n v="2.65"/>
    <n v="2.85"/>
    <n v="6.61"/>
    <n v="5.52"/>
    <n v="1.0900000000000007"/>
    <n v="166"/>
    <n v="178"/>
    <n v="17.049808429118773"/>
    <n v="11.06"/>
    <s v="Medium"/>
    <x v="1"/>
    <s v="Severe"/>
    <n v="1"/>
  </r>
  <r>
    <s v="U03144"/>
    <n v="26"/>
    <x v="1"/>
    <s v="Male"/>
    <n v="7.24"/>
    <n v="4.05"/>
    <n v="0.54"/>
    <n v="0.78"/>
    <n v="8.67"/>
    <n v="4.59"/>
    <n v="4.08"/>
    <n v="40"/>
    <n v="30"/>
    <n v="4.1436464088397793"/>
    <n v="8.48"/>
    <s v="High"/>
    <x v="0"/>
    <s v="Severe"/>
    <n v="1"/>
  </r>
  <r>
    <s v="U03145"/>
    <n v="32"/>
    <x v="1"/>
    <s v="Other"/>
    <n v="10.62"/>
    <n v="1.45"/>
    <n v="7.0000000000000007E-2"/>
    <n v="0.97"/>
    <n v="6.96"/>
    <n v="1.52"/>
    <n v="5.4399999999999995"/>
    <n v="140"/>
    <n v="136"/>
    <n v="12.8060263653484"/>
    <n v="13.08"/>
    <s v="Medium"/>
    <x v="0"/>
    <s v="Moderate"/>
    <n v="1"/>
  </r>
  <r>
    <s v="U03146"/>
    <n v="27"/>
    <x v="1"/>
    <s v="Male"/>
    <n v="4.28"/>
    <n v="2.2799999999999998"/>
    <n v="2.37"/>
    <n v="5.68"/>
    <n v="5.08"/>
    <n v="4.6500000000000004"/>
    <n v="0.42999999999999972"/>
    <n v="87"/>
    <n v="47"/>
    <n v="10.981308411214952"/>
    <n v="5.68"/>
    <s v="Medium"/>
    <x v="1"/>
    <s v="Mild"/>
    <n v="0"/>
  </r>
  <r>
    <s v="U03147"/>
    <n v="32"/>
    <x v="1"/>
    <s v="Male"/>
    <n v="7.11"/>
    <n v="2.4900000000000002"/>
    <n v="2.7"/>
    <n v="0.76"/>
    <n v="8.98"/>
    <n v="5.19"/>
    <n v="3.79"/>
    <n v="188"/>
    <n v="148"/>
    <n v="20.815752461322081"/>
    <n v="8.92"/>
    <s v="Medium"/>
    <x v="0"/>
    <s v="Mild"/>
    <n v="0"/>
  </r>
  <r>
    <s v="U03148"/>
    <n v="27"/>
    <x v="1"/>
    <s v="Male"/>
    <n v="7.74"/>
    <n v="2.88"/>
    <n v="0.14000000000000001"/>
    <n v="4.41"/>
    <n v="5.35"/>
    <n v="3.02"/>
    <n v="2.3299999999999996"/>
    <n v="78"/>
    <n v="164"/>
    <n v="21.188630490956072"/>
    <n v="10.31"/>
    <s v="High"/>
    <x v="1"/>
    <s v="Moderate"/>
    <n v="1"/>
  </r>
  <r>
    <s v="U03149"/>
    <n v="18"/>
    <x v="0"/>
    <s v="Female"/>
    <n v="9.82"/>
    <n v="4.88"/>
    <n v="1.1399999999999999"/>
    <n v="2.3199999999999998"/>
    <n v="7.6"/>
    <n v="6.02"/>
    <n v="1.58"/>
    <n v="197"/>
    <n v="165"/>
    <n v="16.802443991853359"/>
    <n v="12.25"/>
    <s v="Low"/>
    <x v="1"/>
    <s v="Severe"/>
    <n v="1"/>
  </r>
  <r>
    <s v="U03150"/>
    <n v="33"/>
    <x v="1"/>
    <s v="Male"/>
    <n v="3.5"/>
    <n v="2.61"/>
    <n v="2.81"/>
    <n v="4.47"/>
    <n v="5.6"/>
    <n v="5.42"/>
    <n v="0.17999999999999972"/>
    <n v="170"/>
    <n v="60"/>
    <n v="17.142857142857142"/>
    <n v="5.32"/>
    <s v="Low"/>
    <x v="0"/>
    <s v="None"/>
    <n v="0"/>
  </r>
  <r>
    <s v="U03151"/>
    <n v="28"/>
    <x v="1"/>
    <s v="Other"/>
    <n v="5.79"/>
    <n v="0.95"/>
    <n v="1.68"/>
    <n v="4.16"/>
    <n v="7.4"/>
    <n v="2.63"/>
    <n v="4.7700000000000005"/>
    <n v="171"/>
    <n v="89"/>
    <n v="15.3713298791019"/>
    <n v="7.32"/>
    <s v="Medium"/>
    <x v="1"/>
    <s v="None"/>
    <n v="0"/>
  </r>
  <r>
    <s v="U03152"/>
    <n v="34"/>
    <x v="1"/>
    <s v="Other"/>
    <n v="10.09"/>
    <n v="1.68"/>
    <n v="1.66"/>
    <n v="5.56"/>
    <n v="8.43"/>
    <n v="3.34"/>
    <n v="5.09"/>
    <n v="242"/>
    <n v="161"/>
    <n v="15.956392467789891"/>
    <n v="11.4"/>
    <s v="High"/>
    <x v="1"/>
    <s v="Severe"/>
    <n v="1"/>
  </r>
  <r>
    <s v="U03153"/>
    <n v="22"/>
    <x v="0"/>
    <s v="Other"/>
    <n v="9.34"/>
    <n v="0.86"/>
    <n v="2.85"/>
    <n v="2.34"/>
    <n v="6.47"/>
    <n v="3.71"/>
    <n v="2.76"/>
    <n v="78"/>
    <n v="176"/>
    <n v="18.843683083511777"/>
    <n v="10.67"/>
    <s v="High"/>
    <x v="0"/>
    <s v="Moderate"/>
    <n v="1"/>
  </r>
  <r>
    <s v="U03154"/>
    <n v="26"/>
    <x v="1"/>
    <s v="Other"/>
    <n v="7.15"/>
    <n v="3.22"/>
    <n v="2.2799999999999998"/>
    <n v="1.26"/>
    <n v="7.54"/>
    <n v="5.5"/>
    <n v="2.04"/>
    <n v="149"/>
    <n v="164"/>
    <n v="22.937062937062937"/>
    <n v="8.6"/>
    <s v="Medium"/>
    <x v="1"/>
    <s v="Moderate"/>
    <n v="1"/>
  </r>
  <r>
    <s v="U03155"/>
    <n v="32"/>
    <x v="1"/>
    <s v="Male"/>
    <n v="8.1300000000000008"/>
    <n v="4.3899999999999997"/>
    <n v="2.2200000000000002"/>
    <n v="3.97"/>
    <n v="8.15"/>
    <n v="6.6099999999999994"/>
    <n v="1.5400000000000009"/>
    <n v="223"/>
    <n v="49"/>
    <n v="6.0270602706027052"/>
    <n v="8.68"/>
    <s v="High"/>
    <x v="0"/>
    <s v="Moderate"/>
    <n v="1"/>
  </r>
  <r>
    <s v="U03156"/>
    <n v="21"/>
    <x v="0"/>
    <s v="Other"/>
    <n v="9.68"/>
    <n v="1.48"/>
    <n v="3.27"/>
    <n v="4.17"/>
    <n v="7.18"/>
    <n v="4.75"/>
    <n v="2.4299999999999997"/>
    <n v="121"/>
    <n v="61"/>
    <n v="6.3016528925619832"/>
    <n v="10.98"/>
    <s v="Medium"/>
    <x v="1"/>
    <s v="Severe"/>
    <n v="1"/>
  </r>
  <r>
    <s v="U03157"/>
    <n v="28"/>
    <x v="1"/>
    <s v="Male"/>
    <n v="3.97"/>
    <n v="5.27"/>
    <n v="3.07"/>
    <n v="4.6900000000000004"/>
    <n v="7.04"/>
    <n v="8.34"/>
    <n v="-1.2999999999999998"/>
    <n v="121"/>
    <n v="128"/>
    <n v="32.241813602015114"/>
    <n v="4.72"/>
    <s v="High"/>
    <x v="0"/>
    <s v="Moderate"/>
    <n v="1"/>
  </r>
  <r>
    <s v="U03158"/>
    <n v="26"/>
    <x v="1"/>
    <s v="Female"/>
    <n v="8.68"/>
    <n v="2.44"/>
    <n v="2.78"/>
    <n v="5.45"/>
    <n v="5.73"/>
    <n v="5.22"/>
    <n v="0.51000000000000068"/>
    <n v="188"/>
    <n v="59"/>
    <n v="6.7972350230414751"/>
    <n v="10.39"/>
    <s v="High"/>
    <x v="1"/>
    <s v="Severe"/>
    <n v="1"/>
  </r>
  <r>
    <s v="U03159"/>
    <n v="29"/>
    <x v="1"/>
    <s v="Other"/>
    <n v="9.33"/>
    <n v="1.21"/>
    <n v="1.19"/>
    <n v="3.34"/>
    <n v="8.34"/>
    <n v="2.4"/>
    <n v="5.9399999999999995"/>
    <n v="108"/>
    <n v="44"/>
    <n v="4.715969989281886"/>
    <n v="10.97"/>
    <s v="High"/>
    <x v="1"/>
    <s v="Moderate"/>
    <n v="1"/>
  </r>
  <r>
    <s v="U03160"/>
    <n v="28"/>
    <x v="1"/>
    <s v="Other"/>
    <n v="3.58"/>
    <n v="4.09"/>
    <n v="3.46"/>
    <n v="1.91"/>
    <n v="7.91"/>
    <n v="7.55"/>
    <n v="0.36000000000000032"/>
    <n v="80"/>
    <n v="98"/>
    <n v="27.374301675977652"/>
    <n v="4.66"/>
    <s v="Medium"/>
    <x v="1"/>
    <s v="Severe"/>
    <n v="1"/>
  </r>
  <r>
    <s v="U03161"/>
    <n v="32"/>
    <x v="1"/>
    <s v="Male"/>
    <n v="9.1199999999999992"/>
    <n v="3.24"/>
    <n v="0.85"/>
    <n v="5.47"/>
    <n v="8.0399999999999991"/>
    <n v="4.09"/>
    <n v="3.9499999999999993"/>
    <n v="53"/>
    <n v="114"/>
    <n v="12.500000000000002"/>
    <n v="11.62"/>
    <s v="Medium"/>
    <x v="1"/>
    <s v="Severe"/>
    <n v="1"/>
  </r>
  <r>
    <s v="U03162"/>
    <n v="24"/>
    <x v="0"/>
    <s v="Other"/>
    <n v="8.99"/>
    <n v="0.55000000000000004"/>
    <n v="2.84"/>
    <n v="3.75"/>
    <n v="7.2"/>
    <n v="3.3899999999999997"/>
    <n v="3.8100000000000005"/>
    <n v="85"/>
    <n v="15"/>
    <n v="1.6685205784204671"/>
    <n v="10.67"/>
    <s v="Medium"/>
    <x v="0"/>
    <s v="Moderate"/>
    <n v="1"/>
  </r>
  <r>
    <s v="U03163"/>
    <n v="18"/>
    <x v="0"/>
    <s v="Other"/>
    <n v="11.6"/>
    <n v="2.77"/>
    <n v="3.76"/>
    <n v="5.95"/>
    <n v="7.18"/>
    <n v="6.5299999999999994"/>
    <n v="0.65000000000000036"/>
    <n v="143"/>
    <n v="82"/>
    <n v="7.0689655172413799"/>
    <n v="14.59"/>
    <s v="Medium"/>
    <x v="1"/>
    <s v="Severe"/>
    <n v="1"/>
  </r>
  <r>
    <s v="U03164"/>
    <n v="26"/>
    <x v="1"/>
    <s v="Female"/>
    <n v="7.27"/>
    <n v="4.87"/>
    <n v="3.59"/>
    <n v="4.62"/>
    <n v="6.57"/>
    <n v="8.4600000000000009"/>
    <n v="-1.8900000000000006"/>
    <n v="212"/>
    <n v="58"/>
    <n v="7.9779917469050901"/>
    <n v="8.49"/>
    <s v="Low"/>
    <x v="1"/>
    <s v="Severe"/>
    <n v="1"/>
  </r>
  <r>
    <s v="U03165"/>
    <n v="34"/>
    <x v="1"/>
    <s v="Female"/>
    <n v="8.91"/>
    <n v="1.85"/>
    <n v="3.96"/>
    <n v="0.78"/>
    <n v="5.19"/>
    <n v="5.8100000000000005"/>
    <n v="-0.62000000000000011"/>
    <n v="213"/>
    <n v="65"/>
    <n v="7.2951739618406286"/>
    <n v="10.38"/>
    <s v="High"/>
    <x v="1"/>
    <s v="Moderate"/>
    <n v="1"/>
  </r>
  <r>
    <s v="U03166"/>
    <n v="28"/>
    <x v="1"/>
    <s v="Male"/>
    <n v="7.79"/>
    <n v="4.5"/>
    <n v="3.56"/>
    <n v="3.19"/>
    <n v="5.94"/>
    <n v="8.06"/>
    <n v="-2.12"/>
    <n v="22"/>
    <n v="136"/>
    <n v="17.458279845956355"/>
    <n v="10.71"/>
    <s v="Low"/>
    <x v="0"/>
    <s v="Severe"/>
    <n v="1"/>
  </r>
  <r>
    <s v="U03167"/>
    <n v="34"/>
    <x v="1"/>
    <s v="Male"/>
    <n v="9.1999999999999993"/>
    <n v="4.09"/>
    <n v="1.19"/>
    <n v="3.04"/>
    <n v="6.24"/>
    <n v="5.2799999999999994"/>
    <n v="0.96000000000000085"/>
    <n v="205"/>
    <n v="121"/>
    <n v="13.152173913043478"/>
    <n v="11.57"/>
    <s v="Low"/>
    <x v="0"/>
    <s v="Severe"/>
    <n v="1"/>
  </r>
  <r>
    <s v="U03168"/>
    <n v="26"/>
    <x v="1"/>
    <s v="Female"/>
    <n v="8.48"/>
    <n v="4.01"/>
    <n v="2.4300000000000002"/>
    <n v="4.1100000000000003"/>
    <n v="7.52"/>
    <n v="6.4399999999999995"/>
    <n v="1.08"/>
    <n v="80"/>
    <n v="42"/>
    <n v="4.9528301886792452"/>
    <n v="10.91"/>
    <s v="Medium"/>
    <x v="0"/>
    <s v="Severe"/>
    <n v="1"/>
  </r>
  <r>
    <s v="U03169"/>
    <n v="30"/>
    <x v="1"/>
    <s v="Male"/>
    <n v="9.2799999999999994"/>
    <n v="1.91"/>
    <n v="2.3199999999999998"/>
    <n v="4.6900000000000004"/>
    <n v="7.12"/>
    <n v="4.2299999999999995"/>
    <n v="2.8900000000000006"/>
    <n v="36"/>
    <n v="176"/>
    <n v="18.965517241379313"/>
    <n v="11.29"/>
    <s v="Medium"/>
    <x v="1"/>
    <s v="Severe"/>
    <n v="1"/>
  </r>
  <r>
    <s v="U03170"/>
    <n v="18"/>
    <x v="0"/>
    <s v="Female"/>
    <n v="3.55"/>
    <n v="2.67"/>
    <n v="1.56"/>
    <n v="4.41"/>
    <n v="5.03"/>
    <n v="4.2300000000000004"/>
    <n v="0.79999999999999982"/>
    <n v="33"/>
    <n v="106"/>
    <n v="29.859154929577468"/>
    <n v="5.75"/>
    <s v="Medium"/>
    <x v="1"/>
    <s v="None"/>
    <n v="0"/>
  </r>
  <r>
    <s v="U03171"/>
    <n v="34"/>
    <x v="1"/>
    <s v="Male"/>
    <n v="7.16"/>
    <n v="4.58"/>
    <n v="3.84"/>
    <n v="4.42"/>
    <n v="7.42"/>
    <n v="8.42"/>
    <n v="-1"/>
    <n v="243"/>
    <n v="91"/>
    <n v="12.70949720670391"/>
    <n v="9.76"/>
    <s v="High"/>
    <x v="0"/>
    <s v="Moderate"/>
    <n v="1"/>
  </r>
  <r>
    <s v="U03172"/>
    <n v="29"/>
    <x v="1"/>
    <s v="Female"/>
    <n v="9.89"/>
    <n v="5.41"/>
    <n v="0.78"/>
    <n v="5.63"/>
    <n v="7.78"/>
    <n v="6.19"/>
    <n v="1.5899999999999999"/>
    <n v="211"/>
    <n v="176"/>
    <n v="17.795753286147622"/>
    <n v="12.87"/>
    <s v="High"/>
    <x v="0"/>
    <s v="Severe"/>
    <n v="1"/>
  </r>
  <r>
    <s v="U03173"/>
    <n v="23"/>
    <x v="0"/>
    <s v="Female"/>
    <n v="7.34"/>
    <n v="3.96"/>
    <n v="0.65"/>
    <n v="4.91"/>
    <n v="5.93"/>
    <n v="4.6100000000000003"/>
    <n v="1.3199999999999994"/>
    <n v="211"/>
    <n v="154"/>
    <n v="20.980926430517712"/>
    <n v="8.82"/>
    <s v="Medium"/>
    <x v="1"/>
    <s v="Mild"/>
    <n v="0"/>
  </r>
  <r>
    <s v="U03174"/>
    <n v="29"/>
    <x v="1"/>
    <s v="Female"/>
    <n v="5.68"/>
    <n v="3.76"/>
    <n v="2.86"/>
    <n v="0.7"/>
    <n v="4.9000000000000004"/>
    <n v="6.6199999999999992"/>
    <n v="-1.7199999999999989"/>
    <n v="66"/>
    <n v="165"/>
    <n v="29.049295774647888"/>
    <n v="8.48"/>
    <s v="Medium"/>
    <x v="0"/>
    <s v="Mild"/>
    <n v="0"/>
  </r>
  <r>
    <s v="U03175"/>
    <n v="35"/>
    <x v="1"/>
    <s v="Female"/>
    <n v="4.6500000000000004"/>
    <n v="5.0199999999999996"/>
    <n v="1.91"/>
    <n v="0.77"/>
    <n v="5.07"/>
    <n v="6.93"/>
    <n v="-1.8599999999999994"/>
    <n v="83"/>
    <n v="70"/>
    <n v="15.053763440860214"/>
    <n v="7.09"/>
    <s v="Low"/>
    <x v="0"/>
    <s v="Moderate"/>
    <n v="1"/>
  </r>
  <r>
    <s v="U03176"/>
    <n v="34"/>
    <x v="1"/>
    <s v="Female"/>
    <n v="8.15"/>
    <n v="3.09"/>
    <n v="1.05"/>
    <n v="0.61"/>
    <n v="4.79"/>
    <n v="4.1399999999999997"/>
    <n v="0.65000000000000036"/>
    <n v="131"/>
    <n v="154"/>
    <n v="18.89570552147239"/>
    <n v="10.76"/>
    <s v="Medium"/>
    <x v="0"/>
    <s v="Severe"/>
    <n v="1"/>
  </r>
  <r>
    <s v="U03177"/>
    <n v="33"/>
    <x v="1"/>
    <s v="Male"/>
    <n v="3.75"/>
    <n v="1.24"/>
    <n v="2.4300000000000002"/>
    <n v="0.87"/>
    <n v="5.7"/>
    <n v="3.67"/>
    <n v="2.0300000000000002"/>
    <n v="199"/>
    <n v="175"/>
    <n v="46.666666666666664"/>
    <n v="5.87"/>
    <s v="Low"/>
    <x v="1"/>
    <s v="Mild"/>
    <n v="0"/>
  </r>
  <r>
    <s v="U03178"/>
    <n v="33"/>
    <x v="1"/>
    <s v="Other"/>
    <n v="6.92"/>
    <n v="5.93"/>
    <n v="1.46"/>
    <n v="3.57"/>
    <n v="5.2"/>
    <n v="7.39"/>
    <n v="-2.1899999999999995"/>
    <n v="76"/>
    <n v="109"/>
    <n v="15.751445086705202"/>
    <n v="8.32"/>
    <s v="Low"/>
    <x v="1"/>
    <s v="Severe"/>
    <n v="1"/>
  </r>
  <r>
    <s v="U03179"/>
    <n v="18"/>
    <x v="0"/>
    <s v="Male"/>
    <n v="10.83"/>
    <n v="5.44"/>
    <n v="0.78"/>
    <n v="4.8099999999999996"/>
    <n v="5.18"/>
    <n v="6.2200000000000006"/>
    <n v="-1.0400000000000009"/>
    <n v="57"/>
    <n v="155"/>
    <n v="14.312096029547552"/>
    <n v="13.28"/>
    <s v="High"/>
    <x v="0"/>
    <s v="Moderate"/>
    <n v="1"/>
  </r>
  <r>
    <s v="U03180"/>
    <n v="29"/>
    <x v="1"/>
    <s v="Female"/>
    <n v="11.55"/>
    <n v="3.49"/>
    <n v="1.76"/>
    <n v="3.87"/>
    <n v="4.97"/>
    <n v="5.25"/>
    <n v="-0.28000000000000025"/>
    <n v="205"/>
    <n v="64"/>
    <n v="5.5411255411255409"/>
    <n v="12.93"/>
    <s v="High"/>
    <x v="1"/>
    <s v="Severe"/>
    <n v="1"/>
  </r>
  <r>
    <s v="U03181"/>
    <n v="23"/>
    <x v="0"/>
    <s v="Male"/>
    <n v="6.69"/>
    <n v="4.1500000000000004"/>
    <n v="3.4"/>
    <n v="3.24"/>
    <n v="6.36"/>
    <n v="7.5500000000000007"/>
    <n v="-1.1900000000000004"/>
    <n v="193"/>
    <n v="107"/>
    <n v="15.994020926756352"/>
    <n v="7.99"/>
    <s v="Medium"/>
    <x v="0"/>
    <s v="Moderate"/>
    <n v="1"/>
  </r>
  <r>
    <s v="U03182"/>
    <n v="18"/>
    <x v="0"/>
    <s v="Female"/>
    <n v="11.31"/>
    <n v="1.18"/>
    <n v="2.2000000000000002"/>
    <n v="2.44"/>
    <n v="7.58"/>
    <n v="3.38"/>
    <n v="4.2"/>
    <n v="154"/>
    <n v="154"/>
    <n v="13.61626878868258"/>
    <n v="11.93"/>
    <s v="High"/>
    <x v="1"/>
    <s v="Severe"/>
    <n v="1"/>
  </r>
  <r>
    <s v="U03183"/>
    <n v="27"/>
    <x v="1"/>
    <s v="Other"/>
    <n v="10.37"/>
    <n v="5.68"/>
    <n v="3"/>
    <n v="4.6100000000000003"/>
    <n v="6.02"/>
    <n v="8.68"/>
    <n v="-2.66"/>
    <n v="48"/>
    <n v="18"/>
    <n v="1.7357762777242045"/>
    <n v="11.67"/>
    <s v="Low"/>
    <x v="0"/>
    <s v="Moderate"/>
    <n v="1"/>
  </r>
  <r>
    <s v="U03184"/>
    <n v="35"/>
    <x v="1"/>
    <s v="Other"/>
    <n v="11.01"/>
    <n v="5.03"/>
    <n v="1.95"/>
    <n v="3.21"/>
    <n v="8.85"/>
    <n v="6.98"/>
    <n v="1.8699999999999992"/>
    <n v="84"/>
    <n v="142"/>
    <n v="12.897366030881017"/>
    <n v="12.6"/>
    <s v="High"/>
    <x v="0"/>
    <s v="Severe"/>
    <n v="1"/>
  </r>
  <r>
    <s v="U03185"/>
    <n v="35"/>
    <x v="1"/>
    <s v="Female"/>
    <n v="11.59"/>
    <n v="2.57"/>
    <n v="3.32"/>
    <n v="4.82"/>
    <n v="5.83"/>
    <n v="5.89"/>
    <n v="-5.9999999999999609E-2"/>
    <n v="215"/>
    <n v="99"/>
    <n v="8.5418464193270065"/>
    <n v="12.7"/>
    <s v="Low"/>
    <x v="0"/>
    <s v="Severe"/>
    <n v="1"/>
  </r>
  <r>
    <s v="U03186"/>
    <n v="32"/>
    <x v="1"/>
    <s v="Other"/>
    <n v="5.49"/>
    <n v="3.66"/>
    <n v="3.9"/>
    <n v="1.59"/>
    <n v="6.66"/>
    <n v="7.5600000000000005"/>
    <n v="-0.90000000000000036"/>
    <n v="248"/>
    <n v="52"/>
    <n v="9.4717668488160296"/>
    <n v="6.38"/>
    <s v="High"/>
    <x v="1"/>
    <s v="None"/>
    <n v="0"/>
  </r>
  <r>
    <s v="U03187"/>
    <n v="21"/>
    <x v="0"/>
    <s v="Female"/>
    <n v="8.5500000000000007"/>
    <n v="0.91"/>
    <n v="0"/>
    <n v="1.7"/>
    <n v="5.81"/>
    <n v="0.91"/>
    <n v="4.8999999999999995"/>
    <n v="160"/>
    <n v="178"/>
    <n v="20.818713450292396"/>
    <n v="10.3"/>
    <s v="Medium"/>
    <x v="1"/>
    <s v="Moderate"/>
    <n v="1"/>
  </r>
  <r>
    <s v="U03188"/>
    <n v="23"/>
    <x v="0"/>
    <s v="Other"/>
    <n v="4.04"/>
    <n v="2.09"/>
    <n v="1.28"/>
    <n v="3.98"/>
    <n v="5.64"/>
    <n v="3.37"/>
    <n v="2.2699999999999996"/>
    <n v="53"/>
    <n v="121"/>
    <n v="29.950495049504951"/>
    <n v="4.6100000000000003"/>
    <s v="Medium"/>
    <x v="1"/>
    <s v="None"/>
    <n v="0"/>
  </r>
  <r>
    <s v="U03189"/>
    <n v="20"/>
    <x v="0"/>
    <s v="Other"/>
    <n v="5.43"/>
    <n v="5.72"/>
    <n v="1.95"/>
    <n v="1.8"/>
    <n v="8.8699999999999992"/>
    <n v="7.67"/>
    <n v="1.1999999999999993"/>
    <n v="116"/>
    <n v="19"/>
    <n v="3.4990791896869249"/>
    <n v="7.36"/>
    <s v="High"/>
    <x v="1"/>
    <s v="Moderate"/>
    <n v="1"/>
  </r>
  <r>
    <s v="U03190"/>
    <n v="35"/>
    <x v="1"/>
    <s v="Female"/>
    <n v="3.84"/>
    <n v="4.63"/>
    <n v="1.94"/>
    <n v="4.46"/>
    <n v="6.25"/>
    <n v="6.57"/>
    <n v="-0.32000000000000028"/>
    <n v="113"/>
    <n v="67"/>
    <n v="17.447916666666668"/>
    <n v="5.87"/>
    <s v="High"/>
    <x v="1"/>
    <s v="Severe"/>
    <n v="1"/>
  </r>
  <r>
    <s v="U03191"/>
    <n v="34"/>
    <x v="1"/>
    <s v="Female"/>
    <n v="9.73"/>
    <n v="4.26"/>
    <n v="1.39"/>
    <n v="4.0999999999999996"/>
    <n v="6.13"/>
    <n v="5.6499999999999995"/>
    <n v="0.48000000000000043"/>
    <n v="49"/>
    <n v="77"/>
    <n v="7.9136690647482011"/>
    <n v="10.51"/>
    <s v="High"/>
    <x v="1"/>
    <s v="Severe"/>
    <n v="1"/>
  </r>
  <r>
    <s v="U03192"/>
    <n v="30"/>
    <x v="1"/>
    <s v="Other"/>
    <n v="3.58"/>
    <n v="2.89"/>
    <n v="3.38"/>
    <n v="2.2599999999999998"/>
    <n v="6.03"/>
    <n v="6.27"/>
    <n v="-0.23999999999999932"/>
    <n v="84"/>
    <n v="137"/>
    <n v="38.268156424581008"/>
    <n v="5.27"/>
    <s v="Medium"/>
    <x v="0"/>
    <s v="Mild"/>
    <n v="0"/>
  </r>
  <r>
    <s v="U03193"/>
    <n v="23"/>
    <x v="0"/>
    <s v="Female"/>
    <n v="3.71"/>
    <n v="1.72"/>
    <n v="1.1000000000000001"/>
    <n v="3"/>
    <n v="6.16"/>
    <n v="2.8200000000000003"/>
    <n v="3.34"/>
    <n v="228"/>
    <n v="33"/>
    <n v="8.8948787061994619"/>
    <n v="6.17"/>
    <s v="High"/>
    <x v="0"/>
    <s v="Mild"/>
    <n v="0"/>
  </r>
  <r>
    <s v="U03194"/>
    <n v="29"/>
    <x v="1"/>
    <s v="Other"/>
    <n v="7.43"/>
    <n v="5.29"/>
    <n v="2.15"/>
    <n v="5.85"/>
    <n v="5.07"/>
    <n v="7.4399999999999995"/>
    <n v="-2.3699999999999992"/>
    <n v="67"/>
    <n v="167"/>
    <n v="22.476446837146703"/>
    <n v="8.0299999999999994"/>
    <s v="Low"/>
    <x v="0"/>
    <s v="Severe"/>
    <n v="1"/>
  </r>
  <r>
    <s v="U03195"/>
    <n v="18"/>
    <x v="0"/>
    <s v="Female"/>
    <n v="5.88"/>
    <n v="2.4300000000000002"/>
    <n v="0.45"/>
    <n v="1.77"/>
    <n v="5.95"/>
    <n v="2.8800000000000003"/>
    <n v="3.07"/>
    <n v="113"/>
    <n v="87"/>
    <n v="14.795918367346939"/>
    <n v="6.46"/>
    <s v="High"/>
    <x v="0"/>
    <s v="None"/>
    <n v="0"/>
  </r>
  <r>
    <s v="U03196"/>
    <n v="27"/>
    <x v="1"/>
    <s v="Female"/>
    <n v="11.33"/>
    <n v="2.1"/>
    <n v="0.5"/>
    <n v="4.12"/>
    <n v="8.41"/>
    <n v="2.6"/>
    <n v="5.8100000000000005"/>
    <n v="46"/>
    <n v="49"/>
    <n v="4.3248014121800527"/>
    <n v="12.3"/>
    <s v="Low"/>
    <x v="0"/>
    <s v="Moderate"/>
    <n v="1"/>
  </r>
  <r>
    <s v="U03197"/>
    <n v="28"/>
    <x v="1"/>
    <s v="Male"/>
    <n v="5.13"/>
    <n v="2.5499999999999998"/>
    <n v="3.17"/>
    <n v="5.32"/>
    <n v="6.16"/>
    <n v="5.72"/>
    <n v="0.44000000000000039"/>
    <n v="140"/>
    <n v="95"/>
    <n v="18.518518518518519"/>
    <n v="7.96"/>
    <s v="High"/>
    <x v="0"/>
    <s v="Mild"/>
    <n v="0"/>
  </r>
  <r>
    <s v="U03198"/>
    <n v="34"/>
    <x v="1"/>
    <s v="Other"/>
    <n v="4.67"/>
    <n v="4.37"/>
    <n v="2.38"/>
    <n v="5.54"/>
    <n v="6.86"/>
    <n v="6.75"/>
    <n v="0.11000000000000032"/>
    <n v="163"/>
    <n v="140"/>
    <n v="29.978586723768736"/>
    <n v="7.08"/>
    <s v="Medium"/>
    <x v="1"/>
    <s v="Moderate"/>
    <n v="1"/>
  </r>
  <r>
    <s v="U03199"/>
    <n v="33"/>
    <x v="1"/>
    <s v="Female"/>
    <n v="11.86"/>
    <n v="3.06"/>
    <n v="3.76"/>
    <n v="1.86"/>
    <n v="7.15"/>
    <n v="6.82"/>
    <n v="0.33000000000000007"/>
    <n v="140"/>
    <n v="131"/>
    <n v="11.045531197301855"/>
    <n v="12.91"/>
    <s v="High"/>
    <x v="0"/>
    <s v="Severe"/>
    <n v="1"/>
  </r>
  <r>
    <s v="U03200"/>
    <n v="31"/>
    <x v="1"/>
    <s v="Female"/>
    <n v="3.25"/>
    <n v="3.25"/>
    <n v="2.2799999999999998"/>
    <n v="3.24"/>
    <n v="8.15"/>
    <n v="5.5299999999999994"/>
    <n v="2.620000000000001"/>
    <n v="105"/>
    <n v="17"/>
    <n v="5.2307692307692308"/>
    <n v="5.73"/>
    <s v="Low"/>
    <x v="1"/>
    <s v="Mild"/>
    <n v="0"/>
  </r>
  <r>
    <s v="U03201"/>
    <n v="19"/>
    <x v="0"/>
    <s v="Other"/>
    <n v="6.99"/>
    <n v="1.27"/>
    <n v="1.6"/>
    <n v="5.7"/>
    <n v="8.5299999999999994"/>
    <n v="2.87"/>
    <n v="5.6599999999999993"/>
    <n v="206"/>
    <n v="21"/>
    <n v="3.0042918454935621"/>
    <n v="9.2100000000000009"/>
    <s v="Low"/>
    <x v="1"/>
    <s v="Mild"/>
    <n v="0"/>
  </r>
  <r>
    <s v="U03202"/>
    <n v="23"/>
    <x v="0"/>
    <s v="Other"/>
    <n v="9.2100000000000009"/>
    <n v="1.31"/>
    <n v="1.42"/>
    <n v="2.97"/>
    <n v="5.21"/>
    <n v="2.73"/>
    <n v="2.48"/>
    <n v="94"/>
    <n v="113"/>
    <n v="12.269272529858847"/>
    <n v="10.3"/>
    <s v="Medium"/>
    <x v="1"/>
    <s v="Moderate"/>
    <n v="1"/>
  </r>
  <r>
    <s v="U03203"/>
    <n v="29"/>
    <x v="1"/>
    <s v="Other"/>
    <n v="6.83"/>
    <n v="1.17"/>
    <n v="1.84"/>
    <n v="2.2599999999999998"/>
    <n v="7.13"/>
    <n v="3.01"/>
    <n v="4.12"/>
    <n v="235"/>
    <n v="128"/>
    <n v="18.740849194729137"/>
    <n v="7.74"/>
    <s v="High"/>
    <x v="1"/>
    <s v="Mild"/>
    <n v="0"/>
  </r>
  <r>
    <s v="U03204"/>
    <n v="35"/>
    <x v="1"/>
    <s v="Male"/>
    <n v="7.14"/>
    <n v="0.69"/>
    <n v="2.02"/>
    <n v="3.25"/>
    <n v="4.53"/>
    <n v="2.71"/>
    <n v="1.8200000000000003"/>
    <n v="104"/>
    <n v="95"/>
    <n v="13.305322128851541"/>
    <n v="9.5500000000000007"/>
    <s v="High"/>
    <x v="0"/>
    <s v="Moderate"/>
    <n v="1"/>
  </r>
  <r>
    <s v="U03205"/>
    <n v="30"/>
    <x v="1"/>
    <s v="Male"/>
    <n v="6.05"/>
    <n v="3.95"/>
    <n v="0.56999999999999995"/>
    <n v="3.37"/>
    <n v="8.42"/>
    <n v="4.5200000000000005"/>
    <n v="3.8999999999999995"/>
    <n v="114"/>
    <n v="23"/>
    <n v="3.8016528925619837"/>
    <n v="8.4700000000000006"/>
    <s v="High"/>
    <x v="0"/>
    <s v="Moderate"/>
    <n v="1"/>
  </r>
  <r>
    <s v="U03206"/>
    <n v="24"/>
    <x v="0"/>
    <s v="Male"/>
    <n v="10.67"/>
    <n v="2.75"/>
    <n v="1.66"/>
    <n v="1.5"/>
    <n v="8.01"/>
    <n v="4.41"/>
    <n v="3.5999999999999996"/>
    <n v="156"/>
    <n v="42"/>
    <n v="3.936269915651359"/>
    <n v="11.96"/>
    <s v="High"/>
    <x v="0"/>
    <s v="Severe"/>
    <n v="1"/>
  </r>
  <r>
    <s v="U03207"/>
    <n v="23"/>
    <x v="0"/>
    <s v="Female"/>
    <n v="7.35"/>
    <n v="5.69"/>
    <n v="3.75"/>
    <n v="1.73"/>
    <n v="7.06"/>
    <n v="9.4400000000000013"/>
    <n v="-2.3800000000000017"/>
    <n v="228"/>
    <n v="157"/>
    <n v="21.360544217687075"/>
    <n v="9.7799999999999994"/>
    <s v="Low"/>
    <x v="1"/>
    <s v="Moderate"/>
    <n v="1"/>
  </r>
  <r>
    <s v="U03208"/>
    <n v="20"/>
    <x v="0"/>
    <s v="Male"/>
    <n v="5"/>
    <n v="1.07"/>
    <n v="0.97"/>
    <n v="5.29"/>
    <n v="6.42"/>
    <n v="2.04"/>
    <n v="4.38"/>
    <n v="69"/>
    <n v="159"/>
    <n v="31.8"/>
    <n v="5.59"/>
    <s v="High"/>
    <x v="1"/>
    <s v="None"/>
    <n v="0"/>
  </r>
  <r>
    <s v="U03209"/>
    <n v="31"/>
    <x v="1"/>
    <s v="Male"/>
    <n v="8.0299999999999994"/>
    <n v="4.26"/>
    <n v="2.0099999999999998"/>
    <n v="5.88"/>
    <n v="6.41"/>
    <n v="6.27"/>
    <n v="0.14000000000000057"/>
    <n v="215"/>
    <n v="147"/>
    <n v="18.306351183063512"/>
    <n v="10.85"/>
    <s v="Medium"/>
    <x v="1"/>
    <s v="Moderate"/>
    <n v="1"/>
  </r>
  <r>
    <s v="U03210"/>
    <n v="35"/>
    <x v="1"/>
    <s v="Female"/>
    <n v="6.55"/>
    <n v="2.35"/>
    <n v="1.66"/>
    <n v="5.64"/>
    <n v="6.64"/>
    <n v="4.01"/>
    <n v="2.63"/>
    <n v="115"/>
    <n v="104"/>
    <n v="15.877862595419847"/>
    <n v="8.4600000000000009"/>
    <s v="Medium"/>
    <x v="0"/>
    <s v="Moderate"/>
    <n v="1"/>
  </r>
  <r>
    <s v="U03211"/>
    <n v="21"/>
    <x v="0"/>
    <s v="Male"/>
    <n v="10.3"/>
    <n v="2.25"/>
    <n v="2.98"/>
    <n v="4.01"/>
    <n v="8.5"/>
    <n v="5.23"/>
    <n v="3.2699999999999996"/>
    <n v="143"/>
    <n v="48"/>
    <n v="4.6601941747572813"/>
    <n v="11.68"/>
    <s v="Low"/>
    <x v="1"/>
    <s v="Moderate"/>
    <n v="1"/>
  </r>
  <r>
    <s v="U03212"/>
    <n v="28"/>
    <x v="1"/>
    <s v="Male"/>
    <n v="9.1999999999999993"/>
    <n v="4.92"/>
    <n v="2.13"/>
    <n v="3.88"/>
    <n v="6.76"/>
    <n v="7.05"/>
    <n v="-0.29000000000000004"/>
    <n v="36"/>
    <n v="21"/>
    <n v="2.2826086956521743"/>
    <n v="11.27"/>
    <s v="Medium"/>
    <x v="1"/>
    <s v="Severe"/>
    <n v="1"/>
  </r>
  <r>
    <s v="U03213"/>
    <n v="24"/>
    <x v="0"/>
    <s v="Female"/>
    <n v="6.08"/>
    <n v="3.27"/>
    <n v="3.02"/>
    <n v="4.8099999999999996"/>
    <n v="7.33"/>
    <n v="6.29"/>
    <n v="1.04"/>
    <n v="31"/>
    <n v="149"/>
    <n v="24.506578947368421"/>
    <n v="6.63"/>
    <s v="Medium"/>
    <x v="0"/>
    <s v="Mild"/>
    <n v="0"/>
  </r>
  <r>
    <s v="U03214"/>
    <n v="20"/>
    <x v="0"/>
    <s v="Other"/>
    <n v="6.33"/>
    <n v="4.84"/>
    <n v="2.94"/>
    <n v="5.65"/>
    <n v="5.86"/>
    <n v="7.7799999999999994"/>
    <n v="-1.919999999999999"/>
    <n v="82"/>
    <n v="44"/>
    <n v="6.9510268562401265"/>
    <n v="7.85"/>
    <s v="Low"/>
    <x v="0"/>
    <s v="Severe"/>
    <n v="1"/>
  </r>
  <r>
    <s v="U03215"/>
    <n v="21"/>
    <x v="0"/>
    <s v="Male"/>
    <n v="3.77"/>
    <n v="3.99"/>
    <n v="2.52"/>
    <n v="5.83"/>
    <n v="4.9000000000000004"/>
    <n v="6.51"/>
    <n v="-1.6099999999999994"/>
    <n v="185"/>
    <n v="87"/>
    <n v="23.076923076923077"/>
    <n v="4.3099999999999996"/>
    <s v="Medium"/>
    <x v="1"/>
    <s v="Mild"/>
    <n v="0"/>
  </r>
  <r>
    <s v="U03216"/>
    <n v="19"/>
    <x v="0"/>
    <s v="Female"/>
    <n v="3.37"/>
    <n v="5.0599999999999996"/>
    <n v="1.34"/>
    <n v="2.15"/>
    <n v="8.77"/>
    <n v="6.3999999999999995"/>
    <n v="2.37"/>
    <n v="161"/>
    <n v="165"/>
    <n v="48.961424332344215"/>
    <n v="4.21"/>
    <s v="High"/>
    <x v="1"/>
    <s v="Moderate"/>
    <n v="1"/>
  </r>
  <r>
    <s v="U03217"/>
    <n v="19"/>
    <x v="0"/>
    <s v="Other"/>
    <n v="11.34"/>
    <n v="2.61"/>
    <n v="2.4300000000000002"/>
    <n v="2.19"/>
    <n v="5.59"/>
    <n v="5.04"/>
    <n v="0.54999999999999982"/>
    <n v="131"/>
    <n v="104"/>
    <n v="9.1710758377425048"/>
    <n v="13.69"/>
    <s v="High"/>
    <x v="0"/>
    <s v="Moderate"/>
    <n v="1"/>
  </r>
  <r>
    <s v="U03218"/>
    <n v="30"/>
    <x v="1"/>
    <s v="Male"/>
    <n v="4.9000000000000004"/>
    <n v="1.7"/>
    <n v="1.17"/>
    <n v="1.27"/>
    <n v="5.24"/>
    <n v="2.87"/>
    <n v="2.37"/>
    <n v="112"/>
    <n v="98"/>
    <n v="20"/>
    <n v="7.33"/>
    <s v="High"/>
    <x v="0"/>
    <s v="Mild"/>
    <n v="0"/>
  </r>
  <r>
    <s v="U03219"/>
    <n v="34"/>
    <x v="1"/>
    <s v="Other"/>
    <n v="9.57"/>
    <n v="1.8"/>
    <n v="0.26"/>
    <n v="4.7"/>
    <n v="5.84"/>
    <n v="2.06"/>
    <n v="3.78"/>
    <n v="184"/>
    <n v="62"/>
    <n v="6.4785788923719956"/>
    <n v="10.72"/>
    <s v="High"/>
    <x v="1"/>
    <s v="Severe"/>
    <n v="1"/>
  </r>
  <r>
    <s v="U03220"/>
    <n v="25"/>
    <x v="0"/>
    <s v="Other"/>
    <n v="9.0399999999999991"/>
    <n v="0.69"/>
    <n v="0.16"/>
    <n v="0.69"/>
    <n v="6.11"/>
    <n v="0.85"/>
    <n v="5.2600000000000007"/>
    <n v="171"/>
    <n v="155"/>
    <n v="17.146017699115045"/>
    <n v="9.59"/>
    <s v="High"/>
    <x v="1"/>
    <s v="Severe"/>
    <n v="1"/>
  </r>
  <r>
    <s v="U03221"/>
    <n v="23"/>
    <x v="0"/>
    <s v="Male"/>
    <n v="10.58"/>
    <n v="1.07"/>
    <n v="0.04"/>
    <n v="3.66"/>
    <n v="4.99"/>
    <n v="1.1100000000000001"/>
    <n v="3.88"/>
    <n v="132"/>
    <n v="28"/>
    <n v="2.6465028355387523"/>
    <n v="12.49"/>
    <s v="High"/>
    <x v="1"/>
    <s v="Moderate"/>
    <n v="1"/>
  </r>
  <r>
    <s v="U03222"/>
    <n v="33"/>
    <x v="1"/>
    <s v="Male"/>
    <n v="10.42"/>
    <n v="5.74"/>
    <n v="2"/>
    <n v="1.1399999999999999"/>
    <n v="6.29"/>
    <n v="7.74"/>
    <n v="-1.4500000000000002"/>
    <n v="124"/>
    <n v="151"/>
    <n v="14.491362763915546"/>
    <n v="13.2"/>
    <s v="Low"/>
    <x v="0"/>
    <s v="Moderate"/>
    <n v="1"/>
  </r>
  <r>
    <s v="U03223"/>
    <n v="35"/>
    <x v="1"/>
    <s v="Male"/>
    <n v="5.65"/>
    <n v="3.82"/>
    <n v="2.72"/>
    <n v="3.52"/>
    <n v="6.14"/>
    <n v="6.54"/>
    <n v="-0.40000000000000036"/>
    <n v="45"/>
    <n v="112"/>
    <n v="19.823008849557521"/>
    <n v="6.78"/>
    <s v="Medium"/>
    <x v="1"/>
    <s v="Mild"/>
    <n v="0"/>
  </r>
  <r>
    <s v="U03224"/>
    <n v="29"/>
    <x v="1"/>
    <s v="Male"/>
    <n v="6.95"/>
    <n v="1.1100000000000001"/>
    <n v="3.46"/>
    <n v="1.7"/>
    <n v="4.99"/>
    <n v="4.57"/>
    <n v="0.41999999999999993"/>
    <n v="132"/>
    <n v="118"/>
    <n v="16.978417266187051"/>
    <n v="8.93"/>
    <s v="Medium"/>
    <x v="1"/>
    <s v="Mild"/>
    <n v="0"/>
  </r>
  <r>
    <s v="U03225"/>
    <n v="29"/>
    <x v="1"/>
    <s v="Female"/>
    <n v="11.35"/>
    <n v="4.8499999999999996"/>
    <n v="2.56"/>
    <n v="5.68"/>
    <n v="6.7"/>
    <n v="7.41"/>
    <n v="-0.71"/>
    <n v="113"/>
    <n v="24"/>
    <n v="2.1145374449339207"/>
    <n v="13.24"/>
    <s v="High"/>
    <x v="1"/>
    <s v="Moderate"/>
    <n v="1"/>
  </r>
  <r>
    <s v="U03226"/>
    <n v="25"/>
    <x v="0"/>
    <s v="Female"/>
    <n v="8.8699999999999992"/>
    <n v="0.99"/>
    <n v="1.35"/>
    <n v="3.23"/>
    <n v="8.6999999999999993"/>
    <n v="2.34"/>
    <n v="6.3599999999999994"/>
    <n v="29"/>
    <n v="86"/>
    <n v="9.695603156708005"/>
    <n v="9.8000000000000007"/>
    <s v="Low"/>
    <x v="1"/>
    <s v="Severe"/>
    <n v="1"/>
  </r>
  <r>
    <s v="U03227"/>
    <n v="20"/>
    <x v="0"/>
    <s v="Other"/>
    <n v="11.07"/>
    <n v="2.33"/>
    <n v="3.39"/>
    <n v="1.94"/>
    <n v="4.97"/>
    <n v="5.7200000000000006"/>
    <n v="-0.75000000000000089"/>
    <n v="67"/>
    <n v="125"/>
    <n v="11.29177958446251"/>
    <n v="12.22"/>
    <s v="Medium"/>
    <x v="0"/>
    <s v="Severe"/>
    <n v="1"/>
  </r>
  <r>
    <s v="U03228"/>
    <n v="27"/>
    <x v="1"/>
    <s v="Female"/>
    <n v="9.56"/>
    <n v="2.5299999999999998"/>
    <n v="0.35"/>
    <n v="4.2"/>
    <n v="7.08"/>
    <n v="2.88"/>
    <n v="4.2"/>
    <n v="246"/>
    <n v="44"/>
    <n v="4.6025104602510458"/>
    <n v="12.15"/>
    <s v="High"/>
    <x v="1"/>
    <s v="Moderate"/>
    <n v="1"/>
  </r>
  <r>
    <s v="U03229"/>
    <n v="34"/>
    <x v="1"/>
    <s v="Female"/>
    <n v="7.37"/>
    <n v="2.86"/>
    <n v="0.08"/>
    <n v="1.54"/>
    <n v="6.96"/>
    <n v="2.94"/>
    <n v="4.0199999999999996"/>
    <n v="69"/>
    <n v="128"/>
    <n v="17.367706919945725"/>
    <n v="8.49"/>
    <s v="Medium"/>
    <x v="1"/>
    <s v="Mild"/>
    <n v="0"/>
  </r>
  <r>
    <s v="U03230"/>
    <n v="23"/>
    <x v="0"/>
    <s v="Male"/>
    <n v="10.35"/>
    <n v="4.1900000000000004"/>
    <n v="0.01"/>
    <n v="4.91"/>
    <n v="5.77"/>
    <n v="4.2"/>
    <n v="1.5699999999999994"/>
    <n v="193"/>
    <n v="45"/>
    <n v="4.3478260869565215"/>
    <n v="11.63"/>
    <s v="Medium"/>
    <x v="1"/>
    <s v="Moderate"/>
    <n v="1"/>
  </r>
  <r>
    <s v="U03231"/>
    <n v="31"/>
    <x v="1"/>
    <s v="Male"/>
    <n v="9.24"/>
    <n v="1.55"/>
    <n v="0.77"/>
    <n v="1.35"/>
    <n v="6.09"/>
    <n v="2.3200000000000003"/>
    <n v="3.7699999999999996"/>
    <n v="118"/>
    <n v="37"/>
    <n v="4.0043290043290041"/>
    <n v="11.13"/>
    <s v="Low"/>
    <x v="1"/>
    <s v="Moderate"/>
    <n v="1"/>
  </r>
  <r>
    <s v="U03232"/>
    <n v="24"/>
    <x v="0"/>
    <s v="Male"/>
    <n v="7.8"/>
    <n v="5.66"/>
    <n v="3.45"/>
    <n v="2.48"/>
    <n v="4.83"/>
    <n v="9.11"/>
    <n v="-4.2799999999999994"/>
    <n v="22"/>
    <n v="162"/>
    <n v="20.76923076923077"/>
    <n v="9.9700000000000006"/>
    <s v="Medium"/>
    <x v="0"/>
    <s v="Severe"/>
    <n v="1"/>
  </r>
  <r>
    <s v="U03233"/>
    <n v="33"/>
    <x v="1"/>
    <s v="Male"/>
    <n v="6.05"/>
    <n v="2.52"/>
    <n v="3.61"/>
    <n v="3.27"/>
    <n v="4.78"/>
    <n v="6.13"/>
    <n v="-1.3499999999999996"/>
    <n v="90"/>
    <n v="180"/>
    <n v="29.75206611570248"/>
    <n v="8.74"/>
    <s v="Low"/>
    <x v="0"/>
    <s v="Moderate"/>
    <n v="1"/>
  </r>
  <r>
    <s v="U03234"/>
    <n v="33"/>
    <x v="1"/>
    <s v="Male"/>
    <n v="3.65"/>
    <n v="2.65"/>
    <n v="0.82"/>
    <n v="0.68"/>
    <n v="7.49"/>
    <n v="3.4699999999999998"/>
    <n v="4.0200000000000005"/>
    <n v="188"/>
    <n v="173"/>
    <n v="47.397260273972606"/>
    <n v="4.68"/>
    <s v="High"/>
    <x v="0"/>
    <s v="None"/>
    <n v="0"/>
  </r>
  <r>
    <s v="U03235"/>
    <n v="31"/>
    <x v="1"/>
    <s v="Other"/>
    <n v="7.23"/>
    <n v="2.98"/>
    <n v="0.98"/>
    <n v="5.33"/>
    <n v="5.0599999999999996"/>
    <n v="3.96"/>
    <n v="1.0999999999999996"/>
    <n v="134"/>
    <n v="124"/>
    <n v="17.150760719225449"/>
    <n v="8.83"/>
    <s v="Medium"/>
    <x v="1"/>
    <s v="Mild"/>
    <n v="0"/>
  </r>
  <r>
    <s v="U03236"/>
    <n v="27"/>
    <x v="1"/>
    <s v="Male"/>
    <n v="9.86"/>
    <n v="3.46"/>
    <n v="1.79"/>
    <n v="4.3899999999999997"/>
    <n v="7.89"/>
    <n v="5.25"/>
    <n v="2.6399999999999997"/>
    <n v="169"/>
    <n v="53"/>
    <n v="5.3752535496957403"/>
    <n v="12.8"/>
    <s v="Medium"/>
    <x v="1"/>
    <s v="Moderate"/>
    <n v="1"/>
  </r>
  <r>
    <s v="U03237"/>
    <n v="24"/>
    <x v="0"/>
    <s v="Male"/>
    <n v="6.75"/>
    <n v="2.41"/>
    <n v="3.54"/>
    <n v="1.36"/>
    <n v="8.4"/>
    <n v="5.95"/>
    <n v="2.4500000000000002"/>
    <n v="206"/>
    <n v="118"/>
    <n v="17.481481481481481"/>
    <n v="8.27"/>
    <s v="Medium"/>
    <x v="0"/>
    <s v="Moderate"/>
    <n v="1"/>
  </r>
  <r>
    <s v="U03238"/>
    <n v="30"/>
    <x v="1"/>
    <s v="Female"/>
    <n v="8.84"/>
    <n v="5.44"/>
    <n v="2.58"/>
    <n v="1.65"/>
    <n v="5.34"/>
    <n v="8.02"/>
    <n v="-2.6799999999999997"/>
    <n v="68"/>
    <n v="34"/>
    <n v="3.8461538461538463"/>
    <n v="10.33"/>
    <s v="High"/>
    <x v="0"/>
    <s v="Moderate"/>
    <n v="1"/>
  </r>
  <r>
    <s v="U03239"/>
    <n v="32"/>
    <x v="1"/>
    <s v="Other"/>
    <n v="8.3699999999999992"/>
    <n v="2.38"/>
    <n v="1.21"/>
    <n v="5.53"/>
    <n v="7"/>
    <n v="3.59"/>
    <n v="3.41"/>
    <n v="156"/>
    <n v="71"/>
    <n v="8.4826762246117084"/>
    <n v="9.34"/>
    <s v="Low"/>
    <x v="1"/>
    <s v="Moderate"/>
    <n v="1"/>
  </r>
  <r>
    <s v="U03240"/>
    <n v="18"/>
    <x v="0"/>
    <s v="Male"/>
    <n v="3.95"/>
    <n v="2.72"/>
    <n v="2.16"/>
    <n v="0.56000000000000005"/>
    <n v="5.62"/>
    <n v="4.8800000000000008"/>
    <n v="0.73999999999999932"/>
    <n v="54"/>
    <n v="152"/>
    <n v="38.481012658227847"/>
    <n v="4.5999999999999996"/>
    <s v="Low"/>
    <x v="0"/>
    <s v="Mild"/>
    <n v="0"/>
  </r>
  <r>
    <s v="U03241"/>
    <n v="20"/>
    <x v="0"/>
    <s v="Female"/>
    <n v="3.99"/>
    <n v="2.02"/>
    <n v="3.54"/>
    <n v="5.42"/>
    <n v="7.04"/>
    <n v="5.5600000000000005"/>
    <n v="1.4799999999999995"/>
    <n v="159"/>
    <n v="39"/>
    <n v="9.7744360902255636"/>
    <n v="5.39"/>
    <s v="Low"/>
    <x v="1"/>
    <s v="None"/>
    <n v="0"/>
  </r>
  <r>
    <s v="U03242"/>
    <n v="20"/>
    <x v="0"/>
    <s v="Male"/>
    <n v="3.19"/>
    <n v="2.58"/>
    <n v="1.71"/>
    <n v="3.25"/>
    <n v="8.31"/>
    <n v="4.29"/>
    <n v="4.0200000000000005"/>
    <n v="80"/>
    <n v="112"/>
    <n v="35.109717868338556"/>
    <n v="4.57"/>
    <s v="Medium"/>
    <x v="1"/>
    <s v="None"/>
    <n v="0"/>
  </r>
  <r>
    <s v="U03243"/>
    <n v="31"/>
    <x v="1"/>
    <s v="Other"/>
    <n v="11.22"/>
    <n v="4.09"/>
    <n v="3.24"/>
    <n v="2.21"/>
    <n v="8.7799999999999994"/>
    <n v="7.33"/>
    <n v="1.4499999999999993"/>
    <n v="161"/>
    <n v="178"/>
    <n v="15.86452762923351"/>
    <n v="13.23"/>
    <s v="Low"/>
    <x v="1"/>
    <s v="Moderate"/>
    <n v="1"/>
  </r>
  <r>
    <s v="U03244"/>
    <n v="35"/>
    <x v="1"/>
    <s v="Male"/>
    <n v="11.94"/>
    <n v="1.31"/>
    <n v="3.83"/>
    <n v="2.84"/>
    <n v="7.39"/>
    <n v="5.1400000000000006"/>
    <n v="2.2499999999999991"/>
    <n v="222"/>
    <n v="77"/>
    <n v="6.4489112227805698"/>
    <n v="13.28"/>
    <s v="Medium"/>
    <x v="0"/>
    <s v="Moderate"/>
    <n v="1"/>
  </r>
  <r>
    <s v="U03245"/>
    <n v="34"/>
    <x v="1"/>
    <s v="Other"/>
    <n v="5.6"/>
    <n v="0.93"/>
    <n v="3.47"/>
    <n v="5.14"/>
    <n v="8.51"/>
    <n v="4.4000000000000004"/>
    <n v="4.1099999999999994"/>
    <n v="147"/>
    <n v="19"/>
    <n v="3.3928571428571432"/>
    <n v="7.09"/>
    <s v="High"/>
    <x v="0"/>
    <s v="None"/>
    <n v="0"/>
  </r>
  <r>
    <s v="U03246"/>
    <n v="33"/>
    <x v="1"/>
    <s v="Female"/>
    <n v="8.7799999999999994"/>
    <n v="1.51"/>
    <n v="3.82"/>
    <n v="3.42"/>
    <n v="6.38"/>
    <n v="5.33"/>
    <n v="1.0499999999999998"/>
    <n v="115"/>
    <n v="27"/>
    <n v="3.0751708428246016"/>
    <n v="11.73"/>
    <s v="Low"/>
    <x v="1"/>
    <s v="Moderate"/>
    <n v="1"/>
  </r>
  <r>
    <s v="U03247"/>
    <n v="35"/>
    <x v="1"/>
    <s v="Female"/>
    <n v="11.37"/>
    <n v="4.2"/>
    <n v="0.66"/>
    <n v="2.1"/>
    <n v="6.49"/>
    <n v="4.8600000000000003"/>
    <n v="1.63"/>
    <n v="77"/>
    <n v="135"/>
    <n v="11.87335092348285"/>
    <n v="14.33"/>
    <s v="Low"/>
    <x v="1"/>
    <s v="Moderate"/>
    <n v="1"/>
  </r>
  <r>
    <s v="U03248"/>
    <n v="24"/>
    <x v="0"/>
    <s v="Female"/>
    <n v="8.2100000000000009"/>
    <n v="1.57"/>
    <n v="0.04"/>
    <n v="5.42"/>
    <n v="5.2"/>
    <n v="1.61"/>
    <n v="3.59"/>
    <n v="33"/>
    <n v="102"/>
    <n v="12.423873325213153"/>
    <n v="10.82"/>
    <s v="High"/>
    <x v="1"/>
    <s v="Moderate"/>
    <n v="1"/>
  </r>
  <r>
    <s v="U03249"/>
    <n v="19"/>
    <x v="0"/>
    <s v="Male"/>
    <n v="7.34"/>
    <n v="3.98"/>
    <n v="3.94"/>
    <n v="5.65"/>
    <n v="6.72"/>
    <n v="7.92"/>
    <n v="-1.2000000000000002"/>
    <n v="151"/>
    <n v="98"/>
    <n v="13.35149863760218"/>
    <n v="10.07"/>
    <s v="Medium"/>
    <x v="0"/>
    <s v="Mild"/>
    <n v="0"/>
  </r>
  <r>
    <s v="U03250"/>
    <n v="23"/>
    <x v="0"/>
    <s v="Female"/>
    <n v="7.16"/>
    <n v="3.43"/>
    <n v="3.56"/>
    <n v="5.67"/>
    <n v="5.19"/>
    <n v="6.99"/>
    <n v="-1.7999999999999998"/>
    <n v="220"/>
    <n v="68"/>
    <n v="9.4972067039106136"/>
    <n v="8.09"/>
    <s v="High"/>
    <x v="1"/>
    <s v="Mild"/>
    <n v="0"/>
  </r>
  <r>
    <s v="U03251"/>
    <n v="26"/>
    <x v="1"/>
    <s v="Other"/>
    <n v="3.33"/>
    <n v="2.13"/>
    <n v="2.68"/>
    <n v="4.22"/>
    <n v="6.98"/>
    <n v="4.8100000000000005"/>
    <n v="2.17"/>
    <n v="236"/>
    <n v="90"/>
    <n v="27.027027027027028"/>
    <n v="5.05"/>
    <s v="Medium"/>
    <x v="1"/>
    <s v="None"/>
    <n v="0"/>
  </r>
  <r>
    <s v="U03252"/>
    <n v="20"/>
    <x v="0"/>
    <s v="Female"/>
    <n v="7.55"/>
    <n v="2.71"/>
    <n v="1.25"/>
    <n v="3.8"/>
    <n v="6.55"/>
    <n v="3.96"/>
    <n v="2.59"/>
    <n v="33"/>
    <n v="29"/>
    <n v="3.8410596026490067"/>
    <n v="9.24"/>
    <s v="High"/>
    <x v="0"/>
    <s v="Moderate"/>
    <n v="1"/>
  </r>
  <r>
    <s v="U03253"/>
    <n v="24"/>
    <x v="0"/>
    <s v="Female"/>
    <n v="6.6"/>
    <n v="5.93"/>
    <n v="3.34"/>
    <n v="1.83"/>
    <n v="8.2899999999999991"/>
    <n v="9.27"/>
    <n v="-0.98000000000000043"/>
    <n v="112"/>
    <n v="178"/>
    <n v="26.969696969696972"/>
    <n v="8.7200000000000006"/>
    <s v="High"/>
    <x v="0"/>
    <s v="Severe"/>
    <n v="1"/>
  </r>
  <r>
    <s v="U03254"/>
    <n v="35"/>
    <x v="1"/>
    <s v="Female"/>
    <n v="5.2"/>
    <n v="3.21"/>
    <n v="0.15"/>
    <n v="5.31"/>
    <n v="6.75"/>
    <n v="3.36"/>
    <n v="3.39"/>
    <n v="138"/>
    <n v="23"/>
    <n v="4.4230769230769234"/>
    <n v="7.24"/>
    <s v="Low"/>
    <x v="0"/>
    <s v="None"/>
    <n v="0"/>
  </r>
  <r>
    <s v="U03255"/>
    <n v="22"/>
    <x v="0"/>
    <s v="Male"/>
    <n v="3.85"/>
    <n v="5.33"/>
    <n v="3.17"/>
    <n v="4.71"/>
    <n v="8.9600000000000009"/>
    <n v="8.5"/>
    <n v="0.46000000000000085"/>
    <n v="200"/>
    <n v="143"/>
    <n v="37.142857142857139"/>
    <n v="4.3600000000000003"/>
    <s v="Low"/>
    <x v="0"/>
    <s v="Moderate"/>
    <n v="1"/>
  </r>
  <r>
    <s v="U03256"/>
    <n v="29"/>
    <x v="1"/>
    <s v="Female"/>
    <n v="9.06"/>
    <n v="3.69"/>
    <n v="1.06"/>
    <n v="1.1399999999999999"/>
    <n v="4.88"/>
    <n v="4.75"/>
    <n v="0.12999999999999989"/>
    <n v="123"/>
    <n v="22"/>
    <n v="2.4282560706401766"/>
    <n v="9.7899999999999991"/>
    <s v="High"/>
    <x v="0"/>
    <s v="Moderate"/>
    <n v="1"/>
  </r>
  <r>
    <s v="U03257"/>
    <n v="23"/>
    <x v="0"/>
    <s v="Female"/>
    <n v="3.06"/>
    <n v="5.65"/>
    <n v="0.67"/>
    <n v="1.46"/>
    <n v="8.8699999999999992"/>
    <n v="6.32"/>
    <n v="2.5499999999999989"/>
    <n v="33"/>
    <n v="160"/>
    <n v="52.287581699346404"/>
    <n v="4.08"/>
    <s v="Medium"/>
    <x v="1"/>
    <s v="Moderate"/>
    <n v="1"/>
  </r>
  <r>
    <s v="U03258"/>
    <n v="30"/>
    <x v="1"/>
    <s v="Male"/>
    <n v="10.54"/>
    <n v="1.75"/>
    <n v="0.47"/>
    <n v="1.02"/>
    <n v="4.74"/>
    <n v="2.2199999999999998"/>
    <n v="2.5200000000000005"/>
    <n v="160"/>
    <n v="54"/>
    <n v="5.1233396584440234"/>
    <n v="11.52"/>
    <s v="Low"/>
    <x v="0"/>
    <s v="Severe"/>
    <n v="1"/>
  </r>
  <r>
    <s v="U03259"/>
    <n v="32"/>
    <x v="1"/>
    <s v="Other"/>
    <n v="4.09"/>
    <n v="4.87"/>
    <n v="1.18"/>
    <n v="3.06"/>
    <n v="7.82"/>
    <n v="6.05"/>
    <n v="1.7700000000000005"/>
    <n v="31"/>
    <n v="100"/>
    <n v="24.449877750611247"/>
    <n v="6.5"/>
    <s v="High"/>
    <x v="1"/>
    <s v="Moderate"/>
    <n v="1"/>
  </r>
  <r>
    <s v="U03260"/>
    <n v="20"/>
    <x v="0"/>
    <s v="Female"/>
    <n v="8.3800000000000008"/>
    <n v="4.4000000000000004"/>
    <n v="0.02"/>
    <n v="5.07"/>
    <n v="8.16"/>
    <n v="4.42"/>
    <n v="3.74"/>
    <n v="125"/>
    <n v="127"/>
    <n v="15.155131264916466"/>
    <n v="10.87"/>
    <s v="Low"/>
    <x v="1"/>
    <s v="Moderate"/>
    <n v="1"/>
  </r>
  <r>
    <s v="U03261"/>
    <n v="25"/>
    <x v="0"/>
    <s v="Other"/>
    <n v="6.28"/>
    <n v="2.5299999999999998"/>
    <n v="1.89"/>
    <n v="2.88"/>
    <n v="6.13"/>
    <n v="4.42"/>
    <n v="1.71"/>
    <n v="87"/>
    <n v="43"/>
    <n v="6.8471337579617835"/>
    <n v="7.38"/>
    <s v="Low"/>
    <x v="0"/>
    <s v="Mild"/>
    <n v="0"/>
  </r>
  <r>
    <s v="U03262"/>
    <n v="30"/>
    <x v="1"/>
    <s v="Female"/>
    <n v="7.31"/>
    <n v="1.04"/>
    <n v="1.59"/>
    <n v="2.2999999999999998"/>
    <n v="6.41"/>
    <n v="2.63"/>
    <n v="3.7800000000000002"/>
    <n v="63"/>
    <n v="90"/>
    <n v="12.311901504787963"/>
    <n v="9.26"/>
    <s v="Low"/>
    <x v="1"/>
    <s v="Moderate"/>
    <n v="1"/>
  </r>
  <r>
    <s v="U03263"/>
    <n v="32"/>
    <x v="1"/>
    <s v="Other"/>
    <n v="5.59"/>
    <n v="4.1500000000000004"/>
    <n v="2.3199999999999998"/>
    <n v="2.52"/>
    <n v="4.88"/>
    <n v="6.4700000000000006"/>
    <n v="-1.5900000000000007"/>
    <n v="106"/>
    <n v="64"/>
    <n v="11.449016100178891"/>
    <n v="6.47"/>
    <s v="High"/>
    <x v="1"/>
    <s v="Severe"/>
    <n v="1"/>
  </r>
  <r>
    <s v="U03264"/>
    <n v="29"/>
    <x v="1"/>
    <s v="Other"/>
    <n v="4.47"/>
    <n v="5.92"/>
    <n v="1.26"/>
    <n v="3.06"/>
    <n v="8.61"/>
    <n v="7.18"/>
    <n v="1.4299999999999997"/>
    <n v="179"/>
    <n v="149"/>
    <n v="33.333333333333336"/>
    <n v="6.46"/>
    <s v="High"/>
    <x v="0"/>
    <s v="Severe"/>
    <n v="1"/>
  </r>
  <r>
    <s v="U03265"/>
    <n v="35"/>
    <x v="1"/>
    <s v="Male"/>
    <n v="10.76"/>
    <n v="1.04"/>
    <n v="3.88"/>
    <n v="2.2400000000000002"/>
    <n v="8.81"/>
    <n v="4.92"/>
    <n v="3.8900000000000006"/>
    <n v="43"/>
    <n v="32"/>
    <n v="2.9739776951672865"/>
    <n v="11.91"/>
    <s v="High"/>
    <x v="1"/>
    <s v="Moderate"/>
    <n v="1"/>
  </r>
  <r>
    <s v="U03266"/>
    <n v="27"/>
    <x v="1"/>
    <s v="Male"/>
    <n v="9.32"/>
    <n v="3.25"/>
    <n v="3.98"/>
    <n v="5.38"/>
    <n v="8.85"/>
    <n v="7.23"/>
    <n v="1.6199999999999992"/>
    <n v="132"/>
    <n v="70"/>
    <n v="7.510729613733905"/>
    <n v="10.01"/>
    <s v="High"/>
    <x v="0"/>
    <s v="Severe"/>
    <n v="1"/>
  </r>
  <r>
    <s v="U03267"/>
    <n v="33"/>
    <x v="1"/>
    <s v="Other"/>
    <n v="11.06"/>
    <n v="5.37"/>
    <n v="1.05"/>
    <n v="3.65"/>
    <n v="8.65"/>
    <n v="6.42"/>
    <n v="2.2300000000000004"/>
    <n v="194"/>
    <n v="119"/>
    <n v="10.759493670886075"/>
    <n v="12.57"/>
    <s v="Medium"/>
    <x v="1"/>
    <s v="Severe"/>
    <n v="1"/>
  </r>
  <r>
    <s v="U03268"/>
    <n v="19"/>
    <x v="0"/>
    <s v="Male"/>
    <n v="7.88"/>
    <n v="3.12"/>
    <n v="3.26"/>
    <n v="1.56"/>
    <n v="4.53"/>
    <n v="6.38"/>
    <n v="-1.8499999999999996"/>
    <n v="51"/>
    <n v="38"/>
    <n v="4.8223350253807107"/>
    <n v="10.71"/>
    <s v="Medium"/>
    <x v="0"/>
    <s v="Moderate"/>
    <n v="1"/>
  </r>
  <r>
    <s v="U03269"/>
    <n v="30"/>
    <x v="1"/>
    <s v="Male"/>
    <n v="3.94"/>
    <n v="4.08"/>
    <n v="0.15"/>
    <n v="1.07"/>
    <n v="5.07"/>
    <n v="4.2300000000000004"/>
    <n v="0.83999999999999986"/>
    <n v="74"/>
    <n v="151"/>
    <n v="38.324873096446701"/>
    <n v="4.99"/>
    <s v="Low"/>
    <x v="0"/>
    <s v="Severe"/>
    <n v="1"/>
  </r>
  <r>
    <s v="U03270"/>
    <n v="18"/>
    <x v="0"/>
    <s v="Female"/>
    <n v="11.44"/>
    <n v="5.81"/>
    <n v="1.88"/>
    <n v="2.59"/>
    <n v="8.8000000000000007"/>
    <n v="7.6899999999999995"/>
    <n v="1.1100000000000012"/>
    <n v="128"/>
    <n v="81"/>
    <n v="7.0804195804195809"/>
    <n v="11.97"/>
    <s v="Low"/>
    <x v="0"/>
    <s v="Severe"/>
    <n v="1"/>
  </r>
  <r>
    <s v="U03271"/>
    <n v="22"/>
    <x v="0"/>
    <s v="Female"/>
    <n v="10.029999999999999"/>
    <n v="4.4800000000000004"/>
    <n v="2.84"/>
    <n v="5.3"/>
    <n v="6.99"/>
    <n v="7.32"/>
    <n v="-0.33000000000000007"/>
    <n v="58"/>
    <n v="89"/>
    <n v="8.8733798604187442"/>
    <n v="10.72"/>
    <s v="Medium"/>
    <x v="1"/>
    <s v="Moderate"/>
    <n v="1"/>
  </r>
  <r>
    <s v="U03272"/>
    <n v="23"/>
    <x v="0"/>
    <s v="Male"/>
    <n v="5.73"/>
    <n v="4.13"/>
    <n v="3.95"/>
    <n v="0.88"/>
    <n v="5.05"/>
    <n v="8.08"/>
    <n v="-3.0300000000000002"/>
    <n v="244"/>
    <n v="136"/>
    <n v="23.734729493891795"/>
    <n v="7.02"/>
    <s v="Medium"/>
    <x v="1"/>
    <s v="Severe"/>
    <n v="1"/>
  </r>
  <r>
    <s v="U03273"/>
    <n v="26"/>
    <x v="1"/>
    <s v="Other"/>
    <n v="11.19"/>
    <n v="3.4"/>
    <n v="0.51"/>
    <n v="5.74"/>
    <n v="4.78"/>
    <n v="3.91"/>
    <n v="0.87000000000000011"/>
    <n v="128"/>
    <n v="90"/>
    <n v="8.0428954423592494"/>
    <n v="12.01"/>
    <s v="Low"/>
    <x v="0"/>
    <s v="Severe"/>
    <n v="1"/>
  </r>
  <r>
    <s v="U03274"/>
    <n v="26"/>
    <x v="1"/>
    <s v="Female"/>
    <n v="6.6"/>
    <n v="1.73"/>
    <n v="3.23"/>
    <n v="5.68"/>
    <n v="8.14"/>
    <n v="4.96"/>
    <n v="3.1800000000000006"/>
    <n v="45"/>
    <n v="175"/>
    <n v="26.515151515151516"/>
    <n v="8.85"/>
    <s v="High"/>
    <x v="0"/>
    <s v="Mild"/>
    <n v="0"/>
  </r>
  <r>
    <s v="U03275"/>
    <n v="31"/>
    <x v="1"/>
    <s v="Female"/>
    <n v="6.52"/>
    <n v="1.31"/>
    <n v="3.38"/>
    <n v="3.22"/>
    <n v="6.41"/>
    <n v="4.6899999999999995"/>
    <n v="1.7200000000000006"/>
    <n v="103"/>
    <n v="63"/>
    <n v="9.6625766871165659"/>
    <n v="8.92"/>
    <s v="Low"/>
    <x v="0"/>
    <s v="Moderate"/>
    <n v="1"/>
  </r>
  <r>
    <s v="U03276"/>
    <n v="28"/>
    <x v="1"/>
    <s v="Other"/>
    <n v="3.09"/>
    <n v="0.69"/>
    <n v="1.29"/>
    <n v="5.0199999999999996"/>
    <n v="4.97"/>
    <n v="1.98"/>
    <n v="2.9899999999999998"/>
    <n v="196"/>
    <n v="69"/>
    <n v="22.330097087378643"/>
    <n v="4.78"/>
    <s v="High"/>
    <x v="0"/>
    <s v="None"/>
    <n v="0"/>
  </r>
  <r>
    <s v="U03277"/>
    <n v="27"/>
    <x v="1"/>
    <s v="Other"/>
    <n v="8.77"/>
    <n v="4.59"/>
    <n v="3.16"/>
    <n v="3.98"/>
    <n v="7.91"/>
    <n v="7.75"/>
    <n v="0.16000000000000014"/>
    <n v="23"/>
    <n v="142"/>
    <n v="16.191562143671607"/>
    <n v="10.63"/>
    <s v="High"/>
    <x v="0"/>
    <s v="Severe"/>
    <n v="1"/>
  </r>
  <r>
    <s v="U03278"/>
    <n v="31"/>
    <x v="1"/>
    <s v="Other"/>
    <n v="8.19"/>
    <n v="4.26"/>
    <n v="1.28"/>
    <n v="4.6100000000000003"/>
    <n v="4.74"/>
    <n v="5.54"/>
    <n v="-0.79999999999999982"/>
    <n v="162"/>
    <n v="149"/>
    <n v="18.192918192918196"/>
    <n v="9.26"/>
    <s v="Low"/>
    <x v="1"/>
    <s v="Moderate"/>
    <n v="1"/>
  </r>
  <r>
    <s v="U03279"/>
    <n v="28"/>
    <x v="1"/>
    <s v="Male"/>
    <n v="8.7100000000000009"/>
    <n v="5.82"/>
    <n v="2.5499999999999998"/>
    <n v="3.19"/>
    <n v="8.27"/>
    <n v="8.370000000000001"/>
    <n v="-0.10000000000000142"/>
    <n v="81"/>
    <n v="75"/>
    <n v="8.6107921928817444"/>
    <n v="9.8800000000000008"/>
    <s v="Low"/>
    <x v="1"/>
    <s v="Severe"/>
    <n v="1"/>
  </r>
  <r>
    <s v="U03280"/>
    <n v="31"/>
    <x v="1"/>
    <s v="Male"/>
    <n v="9.83"/>
    <n v="3.13"/>
    <n v="0.38"/>
    <n v="2.85"/>
    <n v="7.97"/>
    <n v="3.51"/>
    <n v="4.46"/>
    <n v="59"/>
    <n v="107"/>
    <n v="10.885045778229909"/>
    <n v="12.42"/>
    <s v="Low"/>
    <x v="1"/>
    <s v="Severe"/>
    <n v="1"/>
  </r>
  <r>
    <s v="U03281"/>
    <n v="26"/>
    <x v="1"/>
    <s v="Other"/>
    <n v="11.85"/>
    <n v="4.87"/>
    <n v="0.86"/>
    <n v="0.6"/>
    <n v="8.6"/>
    <n v="5.73"/>
    <n v="2.8699999999999992"/>
    <n v="49"/>
    <n v="147"/>
    <n v="12.405063291139241"/>
    <n v="13.17"/>
    <s v="Medium"/>
    <x v="1"/>
    <s v="Severe"/>
    <n v="1"/>
  </r>
  <r>
    <s v="U03282"/>
    <n v="18"/>
    <x v="0"/>
    <s v="Other"/>
    <n v="9.64"/>
    <n v="2.4700000000000002"/>
    <n v="2.2599999999999998"/>
    <n v="2.2999999999999998"/>
    <n v="8.0500000000000007"/>
    <n v="4.7300000000000004"/>
    <n v="3.3200000000000003"/>
    <n v="110"/>
    <n v="23"/>
    <n v="2.3858921161825726"/>
    <n v="11.64"/>
    <s v="Medium"/>
    <x v="0"/>
    <s v="Moderate"/>
    <n v="1"/>
  </r>
  <r>
    <s v="U03283"/>
    <n v="26"/>
    <x v="1"/>
    <s v="Female"/>
    <n v="7.02"/>
    <n v="1.34"/>
    <n v="1.59"/>
    <n v="0.77"/>
    <n v="8.76"/>
    <n v="2.93"/>
    <n v="5.83"/>
    <n v="209"/>
    <n v="170"/>
    <n v="24.216524216524217"/>
    <n v="9.0299999999999994"/>
    <s v="Low"/>
    <x v="1"/>
    <s v="Mild"/>
    <n v="0"/>
  </r>
  <r>
    <s v="U03284"/>
    <n v="21"/>
    <x v="0"/>
    <s v="Other"/>
    <n v="3.81"/>
    <n v="2.4"/>
    <n v="1.08"/>
    <n v="4.97"/>
    <n v="7.74"/>
    <n v="3.48"/>
    <n v="4.26"/>
    <n v="250"/>
    <n v="177"/>
    <n v="46.45669291338583"/>
    <n v="6.38"/>
    <s v="Medium"/>
    <x v="0"/>
    <s v="Mild"/>
    <n v="0"/>
  </r>
  <r>
    <s v="U03285"/>
    <n v="18"/>
    <x v="0"/>
    <s v="Female"/>
    <n v="7.59"/>
    <n v="3.43"/>
    <n v="2.94"/>
    <n v="4.1100000000000003"/>
    <n v="6.27"/>
    <n v="6.37"/>
    <n v="-0.10000000000000053"/>
    <n v="224"/>
    <n v="66"/>
    <n v="8.695652173913043"/>
    <n v="8.31"/>
    <s v="Low"/>
    <x v="0"/>
    <s v="Mild"/>
    <n v="0"/>
  </r>
  <r>
    <s v="U03286"/>
    <n v="28"/>
    <x v="1"/>
    <s v="Male"/>
    <n v="8.42"/>
    <n v="5.33"/>
    <n v="0.59"/>
    <n v="5.04"/>
    <n v="5.22"/>
    <n v="5.92"/>
    <n v="-0.70000000000000018"/>
    <n v="81"/>
    <n v="35"/>
    <n v="4.156769596199525"/>
    <n v="9.3800000000000008"/>
    <s v="Medium"/>
    <x v="1"/>
    <s v="Severe"/>
    <n v="1"/>
  </r>
  <r>
    <s v="U03287"/>
    <n v="29"/>
    <x v="1"/>
    <s v="Female"/>
    <n v="3.02"/>
    <n v="4.3"/>
    <n v="3.33"/>
    <n v="3.36"/>
    <n v="6.05"/>
    <n v="7.63"/>
    <n v="-1.58"/>
    <n v="213"/>
    <n v="124"/>
    <n v="41.059602649006621"/>
    <n v="3.83"/>
    <s v="Low"/>
    <x v="1"/>
    <s v="Moderate"/>
    <n v="1"/>
  </r>
  <r>
    <s v="U03288"/>
    <n v="20"/>
    <x v="0"/>
    <s v="Male"/>
    <n v="4.71"/>
    <n v="4.8499999999999996"/>
    <n v="1.99"/>
    <n v="4.4000000000000004"/>
    <n v="5.35"/>
    <n v="6.84"/>
    <n v="-1.4900000000000002"/>
    <n v="71"/>
    <n v="95"/>
    <n v="20.169851380042463"/>
    <n v="6.84"/>
    <s v="Low"/>
    <x v="1"/>
    <s v="Severe"/>
    <n v="1"/>
  </r>
  <r>
    <s v="U03289"/>
    <n v="21"/>
    <x v="0"/>
    <s v="Female"/>
    <n v="9.09"/>
    <n v="2.2000000000000002"/>
    <n v="0.6"/>
    <n v="3.85"/>
    <n v="5.33"/>
    <n v="2.8000000000000003"/>
    <n v="2.5299999999999998"/>
    <n v="132"/>
    <n v="167"/>
    <n v="18.371837183718373"/>
    <n v="10.19"/>
    <s v="Medium"/>
    <x v="1"/>
    <s v="Moderate"/>
    <n v="1"/>
  </r>
  <r>
    <s v="U03290"/>
    <n v="34"/>
    <x v="1"/>
    <s v="Other"/>
    <n v="7.1"/>
    <n v="3.9"/>
    <n v="2.4700000000000002"/>
    <n v="1.29"/>
    <n v="4.7300000000000004"/>
    <n v="6.37"/>
    <n v="-1.6399999999999997"/>
    <n v="240"/>
    <n v="99"/>
    <n v="13.943661971830986"/>
    <n v="10.09"/>
    <s v="Low"/>
    <x v="1"/>
    <s v="Mild"/>
    <n v="0"/>
  </r>
  <r>
    <s v="U03291"/>
    <n v="18"/>
    <x v="0"/>
    <s v="Female"/>
    <n v="10.77"/>
    <n v="3.66"/>
    <n v="1.44"/>
    <n v="5.17"/>
    <n v="7.58"/>
    <n v="5.0999999999999996"/>
    <n v="2.4800000000000004"/>
    <n v="145"/>
    <n v="141"/>
    <n v="13.091922005571032"/>
    <n v="12.79"/>
    <s v="High"/>
    <x v="0"/>
    <s v="Severe"/>
    <n v="1"/>
  </r>
  <r>
    <s v="U03292"/>
    <n v="23"/>
    <x v="0"/>
    <s v="Other"/>
    <n v="7.4"/>
    <n v="3.03"/>
    <n v="1.39"/>
    <n v="1.32"/>
    <n v="6.84"/>
    <n v="4.42"/>
    <n v="2.42"/>
    <n v="180"/>
    <n v="40"/>
    <n v="5.4054054054054053"/>
    <n v="8.9600000000000009"/>
    <s v="High"/>
    <x v="0"/>
    <s v="Mild"/>
    <n v="0"/>
  </r>
  <r>
    <s v="U03293"/>
    <n v="22"/>
    <x v="0"/>
    <s v="Male"/>
    <n v="3.77"/>
    <n v="2.2599999999999998"/>
    <n v="0.41"/>
    <n v="5.38"/>
    <n v="4.83"/>
    <n v="2.67"/>
    <n v="2.16"/>
    <n v="187"/>
    <n v="68"/>
    <n v="18.03713527851459"/>
    <n v="4.4000000000000004"/>
    <s v="Low"/>
    <x v="1"/>
    <s v="Mild"/>
    <n v="0"/>
  </r>
  <r>
    <s v="U03294"/>
    <n v="29"/>
    <x v="1"/>
    <s v="Male"/>
    <n v="11.51"/>
    <n v="4.22"/>
    <n v="0.71"/>
    <n v="1.93"/>
    <n v="8.8800000000000008"/>
    <n v="4.93"/>
    <n v="3.9500000000000011"/>
    <n v="91"/>
    <n v="149"/>
    <n v="12.945264986967855"/>
    <n v="14.09"/>
    <s v="Medium"/>
    <x v="0"/>
    <s v="Moderate"/>
    <n v="1"/>
  </r>
  <r>
    <s v="U03295"/>
    <n v="22"/>
    <x v="0"/>
    <s v="Other"/>
    <n v="10.4"/>
    <n v="1.19"/>
    <n v="0.91"/>
    <n v="1.44"/>
    <n v="4.6500000000000004"/>
    <n v="2.1"/>
    <n v="2.5500000000000003"/>
    <n v="143"/>
    <n v="78"/>
    <n v="7.5"/>
    <n v="12.21"/>
    <s v="Medium"/>
    <x v="1"/>
    <s v="Moderate"/>
    <n v="1"/>
  </r>
  <r>
    <s v="U03296"/>
    <n v="27"/>
    <x v="1"/>
    <s v="Other"/>
    <n v="4.8600000000000003"/>
    <n v="5.07"/>
    <n v="0.42"/>
    <n v="3.14"/>
    <n v="8.93"/>
    <n v="5.49"/>
    <n v="3.4399999999999995"/>
    <n v="110"/>
    <n v="158"/>
    <n v="32.510288065843618"/>
    <n v="7.55"/>
    <s v="High"/>
    <x v="0"/>
    <s v="Severe"/>
    <n v="1"/>
  </r>
  <r>
    <s v="U03297"/>
    <n v="23"/>
    <x v="0"/>
    <s v="Female"/>
    <n v="4.12"/>
    <n v="5.72"/>
    <n v="0.45"/>
    <n v="4.99"/>
    <n v="7.83"/>
    <n v="6.17"/>
    <n v="1.6600000000000001"/>
    <n v="67"/>
    <n v="50"/>
    <n v="12.135922330097086"/>
    <n v="5.56"/>
    <s v="Low"/>
    <x v="0"/>
    <s v="Moderate"/>
    <n v="1"/>
  </r>
  <r>
    <s v="U03298"/>
    <n v="20"/>
    <x v="0"/>
    <s v="Female"/>
    <n v="6.35"/>
    <n v="3.94"/>
    <n v="0.3"/>
    <n v="2.97"/>
    <n v="6.95"/>
    <n v="4.24"/>
    <n v="2.71"/>
    <n v="89"/>
    <n v="168"/>
    <n v="26.45669291338583"/>
    <n v="8.2100000000000009"/>
    <s v="Low"/>
    <x v="0"/>
    <s v="Mild"/>
    <n v="0"/>
  </r>
  <r>
    <s v="U03299"/>
    <n v="26"/>
    <x v="1"/>
    <s v="Female"/>
    <n v="11.86"/>
    <n v="2.91"/>
    <n v="2.96"/>
    <n v="1.77"/>
    <n v="5.05"/>
    <n v="5.87"/>
    <n v="-0.82000000000000028"/>
    <n v="77"/>
    <n v="68"/>
    <n v="5.7335581787521086"/>
    <n v="13.47"/>
    <s v="High"/>
    <x v="1"/>
    <s v="Severe"/>
    <n v="1"/>
  </r>
  <r>
    <s v="U03300"/>
    <n v="23"/>
    <x v="0"/>
    <s v="Other"/>
    <n v="5.76"/>
    <n v="2.5099999999999998"/>
    <n v="1.23"/>
    <n v="2.92"/>
    <n v="6.7"/>
    <n v="3.7399999999999998"/>
    <n v="2.9600000000000004"/>
    <n v="23"/>
    <n v="18"/>
    <n v="3.125"/>
    <n v="7.06"/>
    <s v="Low"/>
    <x v="1"/>
    <s v="Mild"/>
    <n v="0"/>
  </r>
  <r>
    <s v="U03301"/>
    <n v="34"/>
    <x v="1"/>
    <s v="Other"/>
    <n v="7.67"/>
    <n v="5.2"/>
    <n v="3.67"/>
    <n v="3.53"/>
    <n v="4.96"/>
    <n v="8.870000000000001"/>
    <n v="-3.910000000000001"/>
    <n v="51"/>
    <n v="145"/>
    <n v="18.904823989569753"/>
    <n v="8.24"/>
    <s v="High"/>
    <x v="0"/>
    <s v="Moderate"/>
    <n v="1"/>
  </r>
  <r>
    <s v="U03302"/>
    <n v="28"/>
    <x v="1"/>
    <s v="Male"/>
    <n v="3.52"/>
    <n v="5.62"/>
    <n v="2.92"/>
    <n v="3.44"/>
    <n v="6.71"/>
    <n v="8.5399999999999991"/>
    <n v="-1.8299999999999992"/>
    <n v="171"/>
    <n v="156"/>
    <n v="44.31818181818182"/>
    <n v="5.93"/>
    <s v="Medium"/>
    <x v="1"/>
    <s v="Severe"/>
    <n v="1"/>
  </r>
  <r>
    <s v="U03303"/>
    <n v="32"/>
    <x v="1"/>
    <s v="Female"/>
    <n v="3.63"/>
    <n v="2.54"/>
    <n v="3.08"/>
    <n v="1.05"/>
    <n v="8.48"/>
    <n v="5.62"/>
    <n v="2.8600000000000003"/>
    <n v="226"/>
    <n v="75"/>
    <n v="20.66115702479339"/>
    <n v="4.67"/>
    <s v="Low"/>
    <x v="1"/>
    <s v="None"/>
    <n v="0"/>
  </r>
  <r>
    <s v="U03304"/>
    <n v="31"/>
    <x v="1"/>
    <s v="Other"/>
    <n v="6.74"/>
    <n v="5.4"/>
    <n v="0.24"/>
    <n v="5.4"/>
    <n v="7.64"/>
    <n v="5.6400000000000006"/>
    <n v="1.9999999999999991"/>
    <n v="74"/>
    <n v="74"/>
    <n v="10.979228486646884"/>
    <n v="7.47"/>
    <s v="High"/>
    <x v="0"/>
    <s v="Severe"/>
    <n v="1"/>
  </r>
  <r>
    <s v="U03305"/>
    <n v="20"/>
    <x v="0"/>
    <s v="Female"/>
    <n v="11.99"/>
    <n v="5.94"/>
    <n v="2.36"/>
    <n v="2.35"/>
    <n v="5.49"/>
    <n v="8.3000000000000007"/>
    <n v="-2.8100000000000005"/>
    <n v="172"/>
    <n v="77"/>
    <n v="6.4220183486238529"/>
    <n v="13.72"/>
    <s v="High"/>
    <x v="0"/>
    <s v="Moderate"/>
    <n v="1"/>
  </r>
  <r>
    <s v="U03306"/>
    <n v="19"/>
    <x v="0"/>
    <s v="Female"/>
    <n v="5.07"/>
    <n v="3.21"/>
    <n v="0.31"/>
    <n v="3.07"/>
    <n v="7.98"/>
    <n v="3.52"/>
    <n v="4.4600000000000009"/>
    <n v="75"/>
    <n v="139"/>
    <n v="27.416173570019723"/>
    <n v="7"/>
    <s v="High"/>
    <x v="0"/>
    <s v="None"/>
    <n v="0"/>
  </r>
  <r>
    <s v="U03307"/>
    <n v="21"/>
    <x v="0"/>
    <s v="Female"/>
    <n v="10.3"/>
    <n v="3.69"/>
    <n v="3.52"/>
    <n v="5.43"/>
    <n v="5.79"/>
    <n v="7.21"/>
    <n v="-1.42"/>
    <n v="114"/>
    <n v="147"/>
    <n v="14.271844660194175"/>
    <n v="11.12"/>
    <s v="Medium"/>
    <x v="0"/>
    <s v="Moderate"/>
    <n v="1"/>
  </r>
  <r>
    <s v="U03308"/>
    <n v="23"/>
    <x v="0"/>
    <s v="Female"/>
    <n v="10.45"/>
    <n v="2.97"/>
    <n v="2.77"/>
    <n v="1.2"/>
    <n v="6.44"/>
    <n v="5.74"/>
    <n v="0.70000000000000018"/>
    <n v="89"/>
    <n v="137"/>
    <n v="13.110047846889954"/>
    <n v="11.56"/>
    <s v="Medium"/>
    <x v="1"/>
    <s v="Moderate"/>
    <n v="1"/>
  </r>
  <r>
    <s v="U03309"/>
    <n v="28"/>
    <x v="1"/>
    <s v="Female"/>
    <n v="10.51"/>
    <n v="3.67"/>
    <n v="2.42"/>
    <n v="2.34"/>
    <n v="8.51"/>
    <n v="6.09"/>
    <n v="2.42"/>
    <n v="118"/>
    <n v="127"/>
    <n v="12.0837297811608"/>
    <n v="12.57"/>
    <s v="Low"/>
    <x v="0"/>
    <s v="Moderate"/>
    <n v="1"/>
  </r>
  <r>
    <s v="U03310"/>
    <n v="23"/>
    <x v="0"/>
    <s v="Male"/>
    <n v="11.16"/>
    <n v="4.6100000000000003"/>
    <n v="0.14000000000000001"/>
    <n v="2.4"/>
    <n v="6.97"/>
    <n v="4.75"/>
    <n v="2.2199999999999998"/>
    <n v="189"/>
    <n v="169"/>
    <n v="15.143369175627241"/>
    <n v="11.72"/>
    <s v="Low"/>
    <x v="1"/>
    <s v="Severe"/>
    <n v="1"/>
  </r>
  <r>
    <s v="U03311"/>
    <n v="35"/>
    <x v="1"/>
    <s v="Other"/>
    <n v="3.89"/>
    <n v="3.82"/>
    <n v="3.21"/>
    <n v="5.82"/>
    <n v="6.36"/>
    <n v="7.0299999999999994"/>
    <n v="-0.66999999999999904"/>
    <n v="240"/>
    <n v="82"/>
    <n v="21.079691516709509"/>
    <n v="5.08"/>
    <s v="Medium"/>
    <x v="1"/>
    <s v="Mild"/>
    <n v="0"/>
  </r>
  <r>
    <s v="U03312"/>
    <n v="35"/>
    <x v="1"/>
    <s v="Female"/>
    <n v="10.02"/>
    <n v="5.03"/>
    <n v="1.79"/>
    <n v="2.12"/>
    <n v="5.33"/>
    <n v="6.82"/>
    <n v="-1.4900000000000002"/>
    <n v="100"/>
    <n v="81"/>
    <n v="8.0838323353293422"/>
    <n v="10.66"/>
    <s v="High"/>
    <x v="1"/>
    <s v="Moderate"/>
    <n v="1"/>
  </r>
  <r>
    <s v="U03313"/>
    <n v="28"/>
    <x v="1"/>
    <s v="Male"/>
    <n v="6.78"/>
    <n v="4.8899999999999997"/>
    <n v="1.1200000000000001"/>
    <n v="3.6"/>
    <n v="5.28"/>
    <n v="6.01"/>
    <n v="-0.72999999999999954"/>
    <n v="49"/>
    <n v="115"/>
    <n v="16.961651917404129"/>
    <n v="8.89"/>
    <s v="Medium"/>
    <x v="0"/>
    <s v="Moderate"/>
    <n v="1"/>
  </r>
  <r>
    <s v="U03314"/>
    <n v="20"/>
    <x v="0"/>
    <s v="Other"/>
    <n v="5.0199999999999996"/>
    <n v="1.92"/>
    <n v="2.5099999999999998"/>
    <n v="2.17"/>
    <n v="4.6500000000000004"/>
    <n v="4.43"/>
    <n v="0.22000000000000064"/>
    <n v="208"/>
    <n v="176"/>
    <n v="35.059760956175303"/>
    <n v="6.87"/>
    <s v="Medium"/>
    <x v="1"/>
    <s v="None"/>
    <n v="0"/>
  </r>
  <r>
    <s v="U03315"/>
    <n v="20"/>
    <x v="0"/>
    <s v="Male"/>
    <n v="10.59"/>
    <n v="4.8099999999999996"/>
    <n v="1.0900000000000001"/>
    <n v="2.88"/>
    <n v="5.89"/>
    <n v="5.8999999999999995"/>
    <n v="-9.9999999999997868E-3"/>
    <n v="85"/>
    <n v="16"/>
    <n v="1.5108593012275733"/>
    <n v="13.53"/>
    <s v="Low"/>
    <x v="0"/>
    <s v="Severe"/>
    <n v="1"/>
  </r>
  <r>
    <s v="U03316"/>
    <n v="18"/>
    <x v="0"/>
    <s v="Male"/>
    <n v="5.64"/>
    <n v="2.77"/>
    <n v="3.4"/>
    <n v="1.89"/>
    <n v="6.58"/>
    <n v="6.17"/>
    <n v="0.41000000000000014"/>
    <n v="155"/>
    <n v="69"/>
    <n v="12.23404255319149"/>
    <n v="6.88"/>
    <s v="High"/>
    <x v="1"/>
    <s v="Mild"/>
    <n v="0"/>
  </r>
  <r>
    <s v="U03317"/>
    <n v="29"/>
    <x v="1"/>
    <s v="Male"/>
    <n v="6.66"/>
    <n v="2.0499999999999998"/>
    <n v="3.58"/>
    <n v="3.7"/>
    <n v="5.14"/>
    <n v="5.63"/>
    <n v="-0.49000000000000021"/>
    <n v="92"/>
    <n v="116"/>
    <n v="17.417417417417418"/>
    <n v="8.2200000000000006"/>
    <s v="Medium"/>
    <x v="1"/>
    <s v="Moderate"/>
    <n v="1"/>
  </r>
  <r>
    <s v="U03318"/>
    <n v="20"/>
    <x v="0"/>
    <s v="Female"/>
    <n v="11.7"/>
    <n v="3.42"/>
    <n v="2.79"/>
    <n v="3.81"/>
    <n v="7.82"/>
    <n v="6.21"/>
    <n v="1.6100000000000003"/>
    <n v="42"/>
    <n v="144"/>
    <n v="12.307692307692308"/>
    <n v="12.48"/>
    <s v="High"/>
    <x v="0"/>
    <s v="Severe"/>
    <n v="1"/>
  </r>
  <r>
    <s v="U03319"/>
    <n v="23"/>
    <x v="0"/>
    <s v="Female"/>
    <n v="9.1300000000000008"/>
    <n v="2.5499999999999998"/>
    <n v="2.23"/>
    <n v="1.1499999999999999"/>
    <n v="7.05"/>
    <n v="4.7799999999999994"/>
    <n v="2.2700000000000005"/>
    <n v="174"/>
    <n v="20"/>
    <n v="2.1905805038335155"/>
    <n v="10.4"/>
    <s v="Low"/>
    <x v="1"/>
    <s v="Moderate"/>
    <n v="1"/>
  </r>
  <r>
    <s v="U03320"/>
    <n v="20"/>
    <x v="0"/>
    <s v="Male"/>
    <n v="9.98"/>
    <n v="1.91"/>
    <n v="2.5299999999999998"/>
    <n v="4.26"/>
    <n v="6.66"/>
    <n v="4.4399999999999995"/>
    <n v="2.2200000000000006"/>
    <n v="225"/>
    <n v="138"/>
    <n v="13.827655310621243"/>
    <n v="12.62"/>
    <s v="High"/>
    <x v="1"/>
    <s v="Moderate"/>
    <n v="1"/>
  </r>
  <r>
    <s v="U03321"/>
    <n v="19"/>
    <x v="0"/>
    <s v="Female"/>
    <n v="9.2200000000000006"/>
    <n v="5.41"/>
    <n v="3.11"/>
    <n v="1.36"/>
    <n v="5.61"/>
    <n v="8.52"/>
    <n v="-2.9099999999999993"/>
    <n v="169"/>
    <n v="132"/>
    <n v="14.316702819956616"/>
    <n v="10.73"/>
    <s v="Low"/>
    <x v="0"/>
    <s v="Severe"/>
    <n v="1"/>
  </r>
  <r>
    <s v="U03322"/>
    <n v="30"/>
    <x v="1"/>
    <s v="Other"/>
    <n v="3.9"/>
    <n v="3.3"/>
    <n v="3.68"/>
    <n v="2.0299999999999998"/>
    <n v="7.17"/>
    <n v="6.98"/>
    <n v="0.1899999999999995"/>
    <n v="92"/>
    <n v="108"/>
    <n v="27.692307692307693"/>
    <n v="6.3"/>
    <s v="High"/>
    <x v="0"/>
    <s v="Mild"/>
    <n v="0"/>
  </r>
  <r>
    <s v="U03323"/>
    <n v="27"/>
    <x v="1"/>
    <s v="Female"/>
    <n v="3.76"/>
    <n v="4.1500000000000004"/>
    <n v="0.91"/>
    <n v="3.3"/>
    <n v="7.98"/>
    <n v="5.0600000000000005"/>
    <n v="2.92"/>
    <n v="241"/>
    <n v="37"/>
    <n v="9.8404255319148941"/>
    <n v="6.4"/>
    <s v="Low"/>
    <x v="1"/>
    <s v="Moderate"/>
    <n v="1"/>
  </r>
  <r>
    <s v="U03324"/>
    <n v="26"/>
    <x v="1"/>
    <s v="Other"/>
    <n v="9.91"/>
    <n v="5.63"/>
    <n v="2.38"/>
    <n v="4.41"/>
    <n v="8.02"/>
    <n v="8.01"/>
    <n v="9.9999999999997868E-3"/>
    <n v="137"/>
    <n v="98"/>
    <n v="9.8890010090817348"/>
    <n v="12.86"/>
    <s v="Low"/>
    <x v="1"/>
    <s v="Severe"/>
    <n v="1"/>
  </r>
  <r>
    <s v="U03325"/>
    <n v="27"/>
    <x v="1"/>
    <s v="Other"/>
    <n v="3.18"/>
    <n v="0.53"/>
    <n v="2.64"/>
    <n v="2.61"/>
    <n v="8.33"/>
    <n v="3.17"/>
    <n v="5.16"/>
    <n v="241"/>
    <n v="154"/>
    <n v="48.427672955974842"/>
    <n v="4.32"/>
    <s v="Medium"/>
    <x v="0"/>
    <s v="None"/>
    <n v="0"/>
  </r>
  <r>
    <s v="U03326"/>
    <n v="27"/>
    <x v="1"/>
    <s v="Female"/>
    <n v="8.0399999999999991"/>
    <n v="5.14"/>
    <n v="2.0099999999999998"/>
    <n v="3.58"/>
    <n v="7.4"/>
    <n v="7.1499999999999995"/>
    <n v="0.25000000000000089"/>
    <n v="142"/>
    <n v="77"/>
    <n v="9.5771144278606979"/>
    <n v="9.74"/>
    <s v="High"/>
    <x v="1"/>
    <s v="Severe"/>
    <n v="1"/>
  </r>
  <r>
    <s v="U03327"/>
    <n v="33"/>
    <x v="1"/>
    <s v="Female"/>
    <n v="11.33"/>
    <n v="2.99"/>
    <n v="0.18"/>
    <n v="1.87"/>
    <n v="8.35"/>
    <n v="3.1700000000000004"/>
    <n v="5.18"/>
    <n v="109"/>
    <n v="43"/>
    <n v="3.7952338923212707"/>
    <n v="13.24"/>
    <s v="High"/>
    <x v="1"/>
    <s v="Moderate"/>
    <n v="1"/>
  </r>
  <r>
    <s v="U03328"/>
    <n v="22"/>
    <x v="0"/>
    <s v="Other"/>
    <n v="10.62"/>
    <n v="3.64"/>
    <n v="1.23"/>
    <n v="2.89"/>
    <n v="6.56"/>
    <n v="4.87"/>
    <n v="1.6899999999999995"/>
    <n v="128"/>
    <n v="117"/>
    <n v="11.016949152542374"/>
    <n v="13"/>
    <s v="High"/>
    <x v="0"/>
    <s v="Moderate"/>
    <n v="1"/>
  </r>
  <r>
    <s v="U03329"/>
    <n v="24"/>
    <x v="0"/>
    <s v="Male"/>
    <n v="11.05"/>
    <n v="1.4"/>
    <n v="3.35"/>
    <n v="1.19"/>
    <n v="7.1"/>
    <n v="4.75"/>
    <n v="2.3499999999999996"/>
    <n v="186"/>
    <n v="171"/>
    <n v="15.475113122171944"/>
    <n v="12.08"/>
    <s v="Medium"/>
    <x v="1"/>
    <s v="Severe"/>
    <n v="1"/>
  </r>
  <r>
    <s v="U03330"/>
    <n v="34"/>
    <x v="1"/>
    <s v="Female"/>
    <n v="10.14"/>
    <n v="2.81"/>
    <n v="3.43"/>
    <n v="2.25"/>
    <n v="5.03"/>
    <n v="6.24"/>
    <n v="-1.21"/>
    <n v="180"/>
    <n v="110"/>
    <n v="10.848126232741617"/>
    <n v="12.75"/>
    <s v="Medium"/>
    <x v="0"/>
    <s v="Severe"/>
    <n v="1"/>
  </r>
  <r>
    <s v="U03331"/>
    <n v="19"/>
    <x v="0"/>
    <s v="Male"/>
    <n v="8.9499999999999993"/>
    <n v="5.21"/>
    <n v="3.14"/>
    <n v="3.13"/>
    <n v="6.67"/>
    <n v="8.35"/>
    <n v="-1.6799999999999997"/>
    <n v="231"/>
    <n v="43"/>
    <n v="4.8044692737430168"/>
    <n v="10.130000000000001"/>
    <s v="Medium"/>
    <x v="1"/>
    <s v="Severe"/>
    <n v="1"/>
  </r>
  <r>
    <s v="U03332"/>
    <n v="22"/>
    <x v="0"/>
    <s v="Female"/>
    <n v="11.72"/>
    <n v="5.98"/>
    <n v="3"/>
    <n v="4.33"/>
    <n v="6.12"/>
    <n v="8.98"/>
    <n v="-2.8600000000000003"/>
    <n v="92"/>
    <n v="80"/>
    <n v="6.8259385665529004"/>
    <n v="13.76"/>
    <s v="Low"/>
    <x v="1"/>
    <s v="Severe"/>
    <n v="1"/>
  </r>
  <r>
    <s v="U03333"/>
    <n v="22"/>
    <x v="0"/>
    <s v="Female"/>
    <n v="6.33"/>
    <n v="5.96"/>
    <n v="0.87"/>
    <n v="1.92"/>
    <n v="8.58"/>
    <n v="6.83"/>
    <n v="1.75"/>
    <n v="211"/>
    <n v="155"/>
    <n v="24.486571879936808"/>
    <n v="7.5"/>
    <s v="Medium"/>
    <x v="1"/>
    <s v="Severe"/>
    <n v="1"/>
  </r>
  <r>
    <s v="U03334"/>
    <n v="31"/>
    <x v="1"/>
    <s v="Other"/>
    <n v="4.8899999999999997"/>
    <n v="5.05"/>
    <n v="2.76"/>
    <n v="5.84"/>
    <n v="4.51"/>
    <n v="7.81"/>
    <n v="-3.3"/>
    <n v="105"/>
    <n v="21"/>
    <n v="4.294478527607362"/>
    <n v="7.89"/>
    <s v="Medium"/>
    <x v="0"/>
    <s v="Moderate"/>
    <n v="1"/>
  </r>
  <r>
    <s v="U03335"/>
    <n v="32"/>
    <x v="1"/>
    <s v="Male"/>
    <n v="4.4400000000000004"/>
    <n v="5.61"/>
    <n v="1.88"/>
    <n v="3.4"/>
    <n v="7.68"/>
    <n v="7.49"/>
    <n v="0.1899999999999995"/>
    <n v="218"/>
    <n v="51"/>
    <n v="11.486486486486486"/>
    <n v="6.13"/>
    <s v="High"/>
    <x v="1"/>
    <s v="Severe"/>
    <n v="1"/>
  </r>
  <r>
    <s v="U03336"/>
    <n v="35"/>
    <x v="1"/>
    <s v="Other"/>
    <n v="8.23"/>
    <n v="2"/>
    <n v="3.75"/>
    <n v="1.37"/>
    <n v="8.4700000000000006"/>
    <n v="5.75"/>
    <n v="2.7200000000000006"/>
    <n v="129"/>
    <n v="118"/>
    <n v="14.337788578371809"/>
    <n v="8.7899999999999991"/>
    <s v="Medium"/>
    <x v="1"/>
    <s v="Moderate"/>
    <n v="1"/>
  </r>
  <r>
    <s v="U03337"/>
    <n v="23"/>
    <x v="0"/>
    <s v="Male"/>
    <n v="10"/>
    <n v="2.89"/>
    <n v="3.5"/>
    <n v="1.95"/>
    <n v="5.28"/>
    <n v="6.3900000000000006"/>
    <n v="-1.1100000000000003"/>
    <n v="217"/>
    <n v="168"/>
    <n v="16.8"/>
    <n v="12.91"/>
    <s v="Medium"/>
    <x v="0"/>
    <s v="Severe"/>
    <n v="1"/>
  </r>
  <r>
    <s v="U03338"/>
    <n v="19"/>
    <x v="0"/>
    <s v="Female"/>
    <n v="11.64"/>
    <n v="3.82"/>
    <n v="1.59"/>
    <n v="1.06"/>
    <n v="6.1"/>
    <n v="5.41"/>
    <n v="0.6899999999999995"/>
    <n v="142"/>
    <n v="141"/>
    <n v="12.11340206185567"/>
    <n v="14.32"/>
    <s v="Medium"/>
    <x v="1"/>
    <s v="Moderate"/>
    <n v="1"/>
  </r>
  <r>
    <s v="U03339"/>
    <n v="33"/>
    <x v="1"/>
    <s v="Female"/>
    <n v="3.96"/>
    <n v="5.97"/>
    <n v="2.2599999999999998"/>
    <n v="0.86"/>
    <n v="5"/>
    <n v="8.23"/>
    <n v="-3.2300000000000004"/>
    <n v="69"/>
    <n v="124"/>
    <n v="31.313131313131315"/>
    <n v="5.91"/>
    <s v="Low"/>
    <x v="1"/>
    <s v="Moderate"/>
    <n v="1"/>
  </r>
  <r>
    <s v="U03340"/>
    <n v="23"/>
    <x v="0"/>
    <s v="Male"/>
    <n v="6.1"/>
    <n v="1.05"/>
    <n v="2.4300000000000002"/>
    <n v="2.42"/>
    <n v="7.26"/>
    <n v="3.4800000000000004"/>
    <n v="3.7799999999999994"/>
    <n v="155"/>
    <n v="30"/>
    <n v="4.918032786885246"/>
    <n v="7.8"/>
    <s v="High"/>
    <x v="0"/>
    <s v="Mild"/>
    <n v="0"/>
  </r>
  <r>
    <s v="U03341"/>
    <n v="33"/>
    <x v="1"/>
    <s v="Male"/>
    <n v="9.0299999999999994"/>
    <n v="0.62"/>
    <n v="0.25"/>
    <n v="1.69"/>
    <n v="8.32"/>
    <n v="0.87"/>
    <n v="7.45"/>
    <n v="98"/>
    <n v="163"/>
    <n v="18.050941306755263"/>
    <n v="9.58"/>
    <s v="Low"/>
    <x v="1"/>
    <s v="Severe"/>
    <n v="1"/>
  </r>
  <r>
    <s v="U03342"/>
    <n v="23"/>
    <x v="0"/>
    <s v="Other"/>
    <n v="10.48"/>
    <n v="2.88"/>
    <n v="3.44"/>
    <n v="1.47"/>
    <n v="8.01"/>
    <n v="6.32"/>
    <n v="1.6899999999999995"/>
    <n v="179"/>
    <n v="87"/>
    <n v="8.3015267175572518"/>
    <n v="11.22"/>
    <s v="Low"/>
    <x v="0"/>
    <s v="Severe"/>
    <n v="1"/>
  </r>
  <r>
    <s v="U03343"/>
    <n v="29"/>
    <x v="1"/>
    <s v="Male"/>
    <n v="11.17"/>
    <n v="3.87"/>
    <n v="0.47"/>
    <n v="4.32"/>
    <n v="7.08"/>
    <n v="4.34"/>
    <n v="2.74"/>
    <n v="96"/>
    <n v="122"/>
    <n v="10.922112802148613"/>
    <n v="13.92"/>
    <s v="Low"/>
    <x v="0"/>
    <s v="Moderate"/>
    <n v="1"/>
  </r>
  <r>
    <s v="U03344"/>
    <n v="35"/>
    <x v="1"/>
    <s v="Male"/>
    <n v="4.4000000000000004"/>
    <n v="3.04"/>
    <n v="2.4"/>
    <n v="1.02"/>
    <n v="6.46"/>
    <n v="5.4399999999999995"/>
    <n v="1.0200000000000005"/>
    <n v="111"/>
    <n v="166"/>
    <n v="37.727272727272727"/>
    <n v="5.77"/>
    <s v="Low"/>
    <x v="0"/>
    <s v="None"/>
    <n v="0"/>
  </r>
  <r>
    <s v="U03345"/>
    <n v="25"/>
    <x v="0"/>
    <s v="Male"/>
    <n v="8.07"/>
    <n v="5.48"/>
    <n v="3.93"/>
    <n v="5.96"/>
    <n v="7.21"/>
    <n v="9.41"/>
    <n v="-2.2000000000000002"/>
    <n v="118"/>
    <n v="125"/>
    <n v="15.489467162329616"/>
    <n v="10.27"/>
    <s v="High"/>
    <x v="1"/>
    <s v="Moderate"/>
    <n v="1"/>
  </r>
  <r>
    <s v="U03346"/>
    <n v="27"/>
    <x v="1"/>
    <s v="Male"/>
    <n v="10.44"/>
    <n v="3.57"/>
    <n v="0.83"/>
    <n v="3.15"/>
    <n v="8.4600000000000009"/>
    <n v="4.3999999999999995"/>
    <n v="4.0600000000000014"/>
    <n v="193"/>
    <n v="88"/>
    <n v="8.4291187739463602"/>
    <n v="13.16"/>
    <s v="High"/>
    <x v="1"/>
    <s v="Severe"/>
    <n v="1"/>
  </r>
  <r>
    <s v="U03347"/>
    <n v="33"/>
    <x v="1"/>
    <s v="Female"/>
    <n v="9.48"/>
    <n v="1.83"/>
    <n v="2.5099999999999998"/>
    <n v="3.96"/>
    <n v="5.96"/>
    <n v="4.34"/>
    <n v="1.62"/>
    <n v="208"/>
    <n v="77"/>
    <n v="8.1223628691983123"/>
    <n v="10"/>
    <s v="High"/>
    <x v="0"/>
    <s v="Severe"/>
    <n v="1"/>
  </r>
  <r>
    <s v="U03348"/>
    <n v="22"/>
    <x v="0"/>
    <s v="Male"/>
    <n v="9.15"/>
    <n v="0.94"/>
    <n v="1.82"/>
    <n v="1.62"/>
    <n v="4.84"/>
    <n v="2.76"/>
    <n v="2.08"/>
    <n v="60"/>
    <n v="106"/>
    <n v="11.584699453551913"/>
    <n v="9.77"/>
    <s v="Medium"/>
    <x v="1"/>
    <s v="Moderate"/>
    <n v="1"/>
  </r>
  <r>
    <s v="U03349"/>
    <n v="31"/>
    <x v="1"/>
    <s v="Other"/>
    <n v="6.99"/>
    <n v="3.83"/>
    <n v="1.1100000000000001"/>
    <n v="5.13"/>
    <n v="7.35"/>
    <n v="4.9400000000000004"/>
    <n v="2.4099999999999993"/>
    <n v="192"/>
    <n v="145"/>
    <n v="20.743919885550785"/>
    <n v="8.11"/>
    <s v="Medium"/>
    <x v="0"/>
    <s v="Moderate"/>
    <n v="1"/>
  </r>
  <r>
    <s v="U03350"/>
    <n v="32"/>
    <x v="1"/>
    <s v="Other"/>
    <n v="9.86"/>
    <n v="3.18"/>
    <n v="3.54"/>
    <n v="4.54"/>
    <n v="8.4600000000000009"/>
    <n v="6.7200000000000006"/>
    <n v="1.7400000000000002"/>
    <n v="154"/>
    <n v="160"/>
    <n v="16.227180527383368"/>
    <n v="12.44"/>
    <s v="High"/>
    <x v="0"/>
    <s v="Moderate"/>
    <n v="1"/>
  </r>
  <r>
    <s v="U03351"/>
    <n v="31"/>
    <x v="1"/>
    <s v="Other"/>
    <n v="6.98"/>
    <n v="3.29"/>
    <n v="1.92"/>
    <n v="3.24"/>
    <n v="6.92"/>
    <n v="5.21"/>
    <n v="1.71"/>
    <n v="177"/>
    <n v="36"/>
    <n v="5.1575931232091685"/>
    <n v="7.61"/>
    <s v="Low"/>
    <x v="1"/>
    <s v="Moderate"/>
    <n v="1"/>
  </r>
  <r>
    <s v="U03352"/>
    <n v="23"/>
    <x v="0"/>
    <s v="Male"/>
    <n v="8.3699999999999992"/>
    <n v="5.26"/>
    <n v="3.83"/>
    <n v="2.59"/>
    <n v="5.32"/>
    <n v="9.09"/>
    <n v="-3.7699999999999996"/>
    <n v="211"/>
    <n v="87"/>
    <n v="10.394265232974911"/>
    <n v="9.1199999999999992"/>
    <s v="Medium"/>
    <x v="1"/>
    <s v="Moderate"/>
    <n v="1"/>
  </r>
  <r>
    <s v="U03353"/>
    <n v="34"/>
    <x v="1"/>
    <s v="Other"/>
    <n v="3.45"/>
    <n v="0.6"/>
    <n v="0.08"/>
    <n v="0.93"/>
    <n v="8.5299999999999994"/>
    <n v="0.67999999999999994"/>
    <n v="7.85"/>
    <n v="137"/>
    <n v="41"/>
    <n v="11.884057971014492"/>
    <n v="5.37"/>
    <s v="Low"/>
    <x v="1"/>
    <s v="None"/>
    <n v="0"/>
  </r>
  <r>
    <s v="U03354"/>
    <n v="25"/>
    <x v="0"/>
    <s v="Male"/>
    <n v="7.11"/>
    <n v="5.94"/>
    <n v="0.72"/>
    <n v="2.5"/>
    <n v="6.88"/>
    <n v="6.66"/>
    <n v="0.21999999999999975"/>
    <n v="45"/>
    <n v="89"/>
    <n v="12.517580872011251"/>
    <n v="9.16"/>
    <s v="Low"/>
    <x v="1"/>
    <s v="Severe"/>
    <n v="1"/>
  </r>
  <r>
    <s v="U03355"/>
    <n v="20"/>
    <x v="0"/>
    <s v="Male"/>
    <n v="8.24"/>
    <n v="2.54"/>
    <n v="3.61"/>
    <n v="4.1399999999999997"/>
    <n v="4.6399999999999997"/>
    <n v="6.15"/>
    <n v="-1.5100000000000007"/>
    <n v="49"/>
    <n v="97"/>
    <n v="11.771844660194175"/>
    <n v="10.02"/>
    <s v="Medium"/>
    <x v="1"/>
    <s v="Severe"/>
    <n v="1"/>
  </r>
  <r>
    <s v="U03356"/>
    <n v="20"/>
    <x v="0"/>
    <s v="Female"/>
    <n v="10.31"/>
    <n v="3.12"/>
    <n v="2.78"/>
    <n v="4.4800000000000004"/>
    <n v="7.72"/>
    <n v="5.9"/>
    <n v="1.8199999999999994"/>
    <n v="190"/>
    <n v="133"/>
    <n v="12.900096993210475"/>
    <n v="11.5"/>
    <s v="Low"/>
    <x v="0"/>
    <s v="Severe"/>
    <n v="1"/>
  </r>
  <r>
    <s v="U03357"/>
    <n v="31"/>
    <x v="1"/>
    <s v="Other"/>
    <n v="11.56"/>
    <n v="4.91"/>
    <n v="4"/>
    <n v="0.54"/>
    <n v="8.75"/>
    <n v="8.91"/>
    <n v="-0.16000000000000014"/>
    <n v="200"/>
    <n v="128"/>
    <n v="11.072664359861591"/>
    <n v="12.59"/>
    <s v="Low"/>
    <x v="0"/>
    <s v="Severe"/>
    <n v="1"/>
  </r>
  <r>
    <s v="U03358"/>
    <n v="19"/>
    <x v="0"/>
    <s v="Other"/>
    <n v="3.75"/>
    <n v="5.37"/>
    <n v="0.02"/>
    <n v="4.13"/>
    <n v="8.75"/>
    <n v="5.39"/>
    <n v="3.3600000000000003"/>
    <n v="164"/>
    <n v="58"/>
    <n v="15.466666666666667"/>
    <n v="5.28"/>
    <s v="Low"/>
    <x v="0"/>
    <s v="Moderate"/>
    <n v="1"/>
  </r>
  <r>
    <s v="U03359"/>
    <n v="26"/>
    <x v="1"/>
    <s v="Other"/>
    <n v="3.14"/>
    <n v="0.5"/>
    <n v="0.31"/>
    <n v="3.38"/>
    <n v="6.01"/>
    <n v="0.81"/>
    <n v="5.1999999999999993"/>
    <n v="236"/>
    <n v="166"/>
    <n v="52.866242038216555"/>
    <n v="4.71"/>
    <s v="Medium"/>
    <x v="0"/>
    <s v="None"/>
    <n v="0"/>
  </r>
  <r>
    <s v="U03360"/>
    <n v="28"/>
    <x v="1"/>
    <s v="Male"/>
    <n v="10.7"/>
    <n v="5.87"/>
    <n v="1.08"/>
    <n v="2.38"/>
    <n v="7.75"/>
    <n v="6.95"/>
    <n v="0.79999999999999982"/>
    <n v="233"/>
    <n v="85"/>
    <n v="7.94392523364486"/>
    <n v="13.27"/>
    <s v="Low"/>
    <x v="0"/>
    <s v="Moderate"/>
    <n v="1"/>
  </r>
  <r>
    <s v="U03361"/>
    <n v="27"/>
    <x v="1"/>
    <s v="Male"/>
    <n v="6.05"/>
    <n v="0.96"/>
    <n v="1.26"/>
    <n v="1.83"/>
    <n v="4.82"/>
    <n v="2.2199999999999998"/>
    <n v="2.6000000000000005"/>
    <n v="48"/>
    <n v="161"/>
    <n v="26.611570247933884"/>
    <n v="8.91"/>
    <s v="High"/>
    <x v="1"/>
    <s v="Mild"/>
    <n v="0"/>
  </r>
  <r>
    <s v="U03362"/>
    <n v="33"/>
    <x v="1"/>
    <s v="Male"/>
    <n v="6.66"/>
    <n v="4.79"/>
    <n v="3.2"/>
    <n v="4.37"/>
    <n v="5.73"/>
    <n v="7.99"/>
    <n v="-2.2599999999999998"/>
    <n v="213"/>
    <n v="141"/>
    <n v="21.171171171171171"/>
    <n v="9.65"/>
    <s v="High"/>
    <x v="1"/>
    <s v="Severe"/>
    <n v="1"/>
  </r>
  <r>
    <s v="U03363"/>
    <n v="28"/>
    <x v="1"/>
    <s v="Female"/>
    <n v="5.31"/>
    <n v="3.26"/>
    <n v="3.56"/>
    <n v="2.57"/>
    <n v="5.93"/>
    <n v="6.82"/>
    <n v="-0.89000000000000057"/>
    <n v="109"/>
    <n v="17"/>
    <n v="3.2015065913370999"/>
    <n v="7.9"/>
    <s v="Low"/>
    <x v="0"/>
    <s v="Mild"/>
    <n v="0"/>
  </r>
  <r>
    <s v="U03364"/>
    <n v="26"/>
    <x v="1"/>
    <s v="Male"/>
    <n v="9.81"/>
    <n v="2.63"/>
    <n v="3.51"/>
    <n v="4.1500000000000004"/>
    <n v="7.62"/>
    <n v="6.14"/>
    <n v="1.4800000000000004"/>
    <n v="126"/>
    <n v="43"/>
    <n v="4.3832823649337405"/>
    <n v="12.26"/>
    <s v="Medium"/>
    <x v="1"/>
    <s v="Severe"/>
    <n v="1"/>
  </r>
  <r>
    <s v="U03365"/>
    <n v="34"/>
    <x v="1"/>
    <s v="Other"/>
    <n v="4.43"/>
    <n v="4.7699999999999996"/>
    <n v="0.44"/>
    <n v="1.1399999999999999"/>
    <n v="7.03"/>
    <n v="5.21"/>
    <n v="1.8200000000000003"/>
    <n v="231"/>
    <n v="39"/>
    <n v="8.8036117381489856"/>
    <n v="5.89"/>
    <s v="Medium"/>
    <x v="0"/>
    <s v="Moderate"/>
    <n v="1"/>
  </r>
  <r>
    <s v="U03366"/>
    <n v="33"/>
    <x v="1"/>
    <s v="Female"/>
    <n v="9.0399999999999991"/>
    <n v="5.25"/>
    <n v="1.42"/>
    <n v="3.2"/>
    <n v="7"/>
    <n v="6.67"/>
    <n v="0.33000000000000007"/>
    <n v="122"/>
    <n v="140"/>
    <n v="15.486725663716816"/>
    <n v="11.39"/>
    <s v="Medium"/>
    <x v="1"/>
    <s v="Moderate"/>
    <n v="1"/>
  </r>
  <r>
    <s v="U03367"/>
    <n v="26"/>
    <x v="1"/>
    <s v="Other"/>
    <n v="9.61"/>
    <n v="1"/>
    <n v="1.2"/>
    <n v="5.91"/>
    <n v="7.86"/>
    <n v="2.2000000000000002"/>
    <n v="5.66"/>
    <n v="179"/>
    <n v="81"/>
    <n v="8.4287200832466187"/>
    <n v="12.02"/>
    <s v="High"/>
    <x v="1"/>
    <s v="Severe"/>
    <n v="1"/>
  </r>
  <r>
    <s v="U03368"/>
    <n v="18"/>
    <x v="0"/>
    <s v="Female"/>
    <n v="7.77"/>
    <n v="0.83"/>
    <n v="1.39"/>
    <n v="0.74"/>
    <n v="5.98"/>
    <n v="2.2199999999999998"/>
    <n v="3.7600000000000007"/>
    <n v="51"/>
    <n v="73"/>
    <n v="9.3951093951093956"/>
    <n v="9.3699999999999992"/>
    <s v="High"/>
    <x v="1"/>
    <s v="Mild"/>
    <n v="0"/>
  </r>
  <r>
    <s v="U03369"/>
    <n v="34"/>
    <x v="1"/>
    <s v="Male"/>
    <n v="5.27"/>
    <n v="3.9"/>
    <n v="3.98"/>
    <n v="0.74"/>
    <n v="5.14"/>
    <n v="7.88"/>
    <n v="-2.74"/>
    <n v="36"/>
    <n v="120"/>
    <n v="22.770398481973437"/>
    <n v="7.58"/>
    <s v="High"/>
    <x v="0"/>
    <s v="Mild"/>
    <n v="0"/>
  </r>
  <r>
    <s v="U03370"/>
    <n v="18"/>
    <x v="0"/>
    <s v="Female"/>
    <n v="7.01"/>
    <n v="2.6"/>
    <n v="2.16"/>
    <n v="2.92"/>
    <n v="4.55"/>
    <n v="4.76"/>
    <n v="-0.20999999999999996"/>
    <n v="129"/>
    <n v="151"/>
    <n v="21.540656205420827"/>
    <n v="7.7"/>
    <s v="Medium"/>
    <x v="0"/>
    <s v="Moderate"/>
    <n v="1"/>
  </r>
  <r>
    <s v="U03371"/>
    <n v="33"/>
    <x v="1"/>
    <s v="Female"/>
    <n v="4.3899999999999997"/>
    <n v="5.63"/>
    <n v="2.38"/>
    <n v="4.08"/>
    <n v="6.6"/>
    <n v="8.01"/>
    <n v="-1.4100000000000001"/>
    <n v="125"/>
    <n v="41"/>
    <n v="9.3394077448747161"/>
    <n v="6.6"/>
    <s v="Medium"/>
    <x v="1"/>
    <s v="Moderate"/>
    <n v="1"/>
  </r>
  <r>
    <s v="U03372"/>
    <n v="20"/>
    <x v="0"/>
    <s v="Female"/>
    <n v="5.9"/>
    <n v="0.66"/>
    <n v="1.98"/>
    <n v="0.57999999999999996"/>
    <n v="7.6"/>
    <n v="2.64"/>
    <n v="4.9599999999999991"/>
    <n v="242"/>
    <n v="132"/>
    <n v="22.372881355932201"/>
    <n v="7.27"/>
    <s v="Low"/>
    <x v="0"/>
    <s v="None"/>
    <n v="0"/>
  </r>
  <r>
    <s v="U03373"/>
    <n v="33"/>
    <x v="1"/>
    <s v="Female"/>
    <n v="7.98"/>
    <n v="1.48"/>
    <n v="1.1399999999999999"/>
    <n v="2.52"/>
    <n v="6.55"/>
    <n v="2.62"/>
    <n v="3.9299999999999997"/>
    <n v="46"/>
    <n v="150"/>
    <n v="18.796992481203006"/>
    <n v="10.039999999999999"/>
    <s v="Medium"/>
    <x v="1"/>
    <s v="Mild"/>
    <n v="0"/>
  </r>
  <r>
    <s v="U03374"/>
    <n v="31"/>
    <x v="1"/>
    <s v="Male"/>
    <n v="7.39"/>
    <n v="4.28"/>
    <n v="2.42"/>
    <n v="1.38"/>
    <n v="8.2200000000000006"/>
    <n v="6.7"/>
    <n v="1.5200000000000005"/>
    <n v="161"/>
    <n v="74"/>
    <n v="10.013531799729364"/>
    <n v="8.64"/>
    <s v="Low"/>
    <x v="1"/>
    <s v="Moderate"/>
    <n v="1"/>
  </r>
  <r>
    <s v="U03375"/>
    <n v="22"/>
    <x v="0"/>
    <s v="Other"/>
    <n v="4"/>
    <n v="1.37"/>
    <n v="3.81"/>
    <n v="4.5999999999999996"/>
    <n v="7.3"/>
    <n v="5.18"/>
    <n v="2.12"/>
    <n v="156"/>
    <n v="71"/>
    <n v="17.75"/>
    <n v="4.99"/>
    <s v="Medium"/>
    <x v="1"/>
    <s v="None"/>
    <n v="0"/>
  </r>
  <r>
    <s v="U03376"/>
    <n v="21"/>
    <x v="0"/>
    <s v="Male"/>
    <n v="4.54"/>
    <n v="4.74"/>
    <n v="1.38"/>
    <n v="3.71"/>
    <n v="5.7"/>
    <n v="6.12"/>
    <n v="-0.41999999999999993"/>
    <n v="93"/>
    <n v="134"/>
    <n v="29.515418502202643"/>
    <n v="6.61"/>
    <s v="Medium"/>
    <x v="0"/>
    <s v="Moderate"/>
    <n v="1"/>
  </r>
  <r>
    <s v="U03377"/>
    <n v="23"/>
    <x v="0"/>
    <s v="Female"/>
    <n v="6.08"/>
    <n v="2.73"/>
    <n v="0.52"/>
    <n v="3.43"/>
    <n v="6.37"/>
    <n v="3.25"/>
    <n v="3.12"/>
    <n v="210"/>
    <n v="18"/>
    <n v="2.9605263157894735"/>
    <n v="8.73"/>
    <s v="High"/>
    <x v="0"/>
    <s v="Mild"/>
    <n v="0"/>
  </r>
  <r>
    <s v="U03378"/>
    <n v="33"/>
    <x v="1"/>
    <s v="Male"/>
    <n v="10.41"/>
    <n v="0.71"/>
    <n v="0.28000000000000003"/>
    <n v="2.72"/>
    <n v="7.42"/>
    <n v="0.99"/>
    <n v="6.43"/>
    <n v="203"/>
    <n v="27"/>
    <n v="2.5936599423631121"/>
    <n v="12.75"/>
    <s v="Medium"/>
    <x v="0"/>
    <s v="Severe"/>
    <n v="1"/>
  </r>
  <r>
    <s v="U03379"/>
    <n v="25"/>
    <x v="0"/>
    <s v="Other"/>
    <n v="11.11"/>
    <n v="5.6"/>
    <n v="2.48"/>
    <n v="5.37"/>
    <n v="7.3"/>
    <n v="8.08"/>
    <n v="-0.78000000000000025"/>
    <n v="101"/>
    <n v="46"/>
    <n v="4.1404140414041404"/>
    <n v="12.59"/>
    <s v="Medium"/>
    <x v="0"/>
    <s v="Severe"/>
    <n v="1"/>
  </r>
  <r>
    <s v="U03380"/>
    <n v="31"/>
    <x v="1"/>
    <s v="Male"/>
    <n v="4.37"/>
    <n v="3.65"/>
    <n v="3.5"/>
    <n v="5.83"/>
    <n v="6.94"/>
    <n v="7.15"/>
    <n v="-0.20999999999999996"/>
    <n v="121"/>
    <n v="64"/>
    <n v="14.645308924485125"/>
    <n v="5.83"/>
    <s v="Low"/>
    <x v="0"/>
    <s v="Mild"/>
    <n v="0"/>
  </r>
  <r>
    <s v="U03381"/>
    <n v="30"/>
    <x v="1"/>
    <s v="Other"/>
    <n v="7.62"/>
    <n v="1.53"/>
    <n v="0.57999999999999996"/>
    <n v="0.83"/>
    <n v="5.17"/>
    <n v="2.11"/>
    <n v="3.06"/>
    <n v="103"/>
    <n v="85"/>
    <n v="11.15485564304462"/>
    <n v="9.02"/>
    <s v="High"/>
    <x v="0"/>
    <s v="Moderate"/>
    <n v="1"/>
  </r>
  <r>
    <s v="U03382"/>
    <n v="26"/>
    <x v="1"/>
    <s v="Male"/>
    <n v="3.17"/>
    <n v="2.92"/>
    <n v="3.2"/>
    <n v="3.05"/>
    <n v="5.42"/>
    <n v="6.12"/>
    <n v="-0.70000000000000018"/>
    <n v="186"/>
    <n v="158"/>
    <n v="49.842271293375397"/>
    <n v="4.92"/>
    <s v="Low"/>
    <x v="0"/>
    <s v="Mild"/>
    <n v="0"/>
  </r>
  <r>
    <s v="U03383"/>
    <n v="19"/>
    <x v="0"/>
    <s v="Male"/>
    <n v="11.84"/>
    <n v="4.0199999999999996"/>
    <n v="1.75"/>
    <n v="2.27"/>
    <n v="5.82"/>
    <n v="5.77"/>
    <n v="5.0000000000000711E-2"/>
    <n v="93"/>
    <n v="76"/>
    <n v="6.4189189189189193"/>
    <n v="14.47"/>
    <s v="High"/>
    <x v="0"/>
    <s v="Moderate"/>
    <n v="1"/>
  </r>
  <r>
    <s v="U03384"/>
    <n v="26"/>
    <x v="1"/>
    <s v="Female"/>
    <n v="6.88"/>
    <n v="1.74"/>
    <n v="3.25"/>
    <n v="5.0999999999999996"/>
    <n v="7.72"/>
    <n v="4.99"/>
    <n v="2.7299999999999995"/>
    <n v="20"/>
    <n v="151"/>
    <n v="21.947674418604652"/>
    <n v="8.9"/>
    <s v="High"/>
    <x v="1"/>
    <s v="Mild"/>
    <n v="0"/>
  </r>
  <r>
    <s v="U03385"/>
    <n v="26"/>
    <x v="1"/>
    <s v="Other"/>
    <n v="8.09"/>
    <n v="5.17"/>
    <n v="0.98"/>
    <n v="2.5499999999999998"/>
    <n v="8.09"/>
    <n v="6.15"/>
    <n v="1.9399999999999995"/>
    <n v="92"/>
    <n v="87"/>
    <n v="10.754017305315204"/>
    <n v="9.76"/>
    <s v="High"/>
    <x v="0"/>
    <s v="Severe"/>
    <n v="1"/>
  </r>
  <r>
    <s v="U03386"/>
    <n v="35"/>
    <x v="1"/>
    <s v="Female"/>
    <n v="10.39"/>
    <n v="0.82"/>
    <n v="1.88"/>
    <n v="1.2"/>
    <n v="7.45"/>
    <n v="2.6999999999999997"/>
    <n v="4.75"/>
    <n v="167"/>
    <n v="21"/>
    <n v="2.0211742059672759"/>
    <n v="11.29"/>
    <s v="Medium"/>
    <x v="1"/>
    <s v="Severe"/>
    <n v="1"/>
  </r>
  <r>
    <s v="U03387"/>
    <n v="21"/>
    <x v="0"/>
    <s v="Female"/>
    <n v="11.98"/>
    <n v="0.52"/>
    <n v="3.78"/>
    <n v="0.76"/>
    <n v="8.65"/>
    <n v="4.3"/>
    <n v="4.3500000000000005"/>
    <n v="223"/>
    <n v="27"/>
    <n v="2.2537562604340566"/>
    <n v="14.72"/>
    <s v="Low"/>
    <x v="1"/>
    <s v="Severe"/>
    <n v="1"/>
  </r>
  <r>
    <s v="U03388"/>
    <n v="27"/>
    <x v="1"/>
    <s v="Male"/>
    <n v="7.34"/>
    <n v="5.47"/>
    <n v="2.0299999999999998"/>
    <n v="0.5"/>
    <n v="5.77"/>
    <n v="7.5"/>
    <n v="-1.7300000000000004"/>
    <n v="144"/>
    <n v="93"/>
    <n v="12.670299727520437"/>
    <n v="7.9"/>
    <s v="Low"/>
    <x v="0"/>
    <s v="Severe"/>
    <n v="1"/>
  </r>
  <r>
    <s v="U03389"/>
    <n v="32"/>
    <x v="1"/>
    <s v="Male"/>
    <n v="4.47"/>
    <n v="2.23"/>
    <n v="0.74"/>
    <n v="2.54"/>
    <n v="5.13"/>
    <n v="2.9699999999999998"/>
    <n v="2.16"/>
    <n v="157"/>
    <n v="107"/>
    <n v="23.93736017897092"/>
    <n v="5.15"/>
    <s v="Medium"/>
    <x v="0"/>
    <s v="None"/>
    <n v="0"/>
  </r>
  <r>
    <s v="U03390"/>
    <n v="28"/>
    <x v="1"/>
    <s v="Other"/>
    <n v="4.41"/>
    <n v="3.07"/>
    <n v="0.37"/>
    <n v="2.91"/>
    <n v="6.8"/>
    <n v="3.44"/>
    <n v="3.36"/>
    <n v="192"/>
    <n v="103"/>
    <n v="23.356009070294785"/>
    <n v="4.9400000000000004"/>
    <s v="Medium"/>
    <x v="0"/>
    <s v="None"/>
    <n v="0"/>
  </r>
  <r>
    <s v="U03391"/>
    <n v="21"/>
    <x v="0"/>
    <s v="Female"/>
    <n v="10.9"/>
    <n v="3.99"/>
    <n v="0.35"/>
    <n v="0.63"/>
    <n v="7.87"/>
    <n v="4.34"/>
    <n v="3.5300000000000002"/>
    <n v="230"/>
    <n v="89"/>
    <n v="8.1651376146788994"/>
    <n v="11.65"/>
    <s v="Low"/>
    <x v="0"/>
    <s v="Severe"/>
    <n v="1"/>
  </r>
  <r>
    <s v="U03392"/>
    <n v="19"/>
    <x v="0"/>
    <s v="Other"/>
    <n v="11.8"/>
    <n v="4.54"/>
    <n v="1.49"/>
    <n v="2.3199999999999998"/>
    <n v="7.11"/>
    <n v="6.03"/>
    <n v="1.08"/>
    <n v="234"/>
    <n v="69"/>
    <n v="5.8474576271186436"/>
    <n v="12.84"/>
    <s v="Low"/>
    <x v="1"/>
    <s v="Severe"/>
    <n v="1"/>
  </r>
  <r>
    <s v="U03393"/>
    <n v="22"/>
    <x v="0"/>
    <s v="Other"/>
    <n v="10.06"/>
    <n v="2.6"/>
    <n v="2.29"/>
    <n v="5.55"/>
    <n v="5.69"/>
    <n v="4.8900000000000006"/>
    <n v="0.79999999999999982"/>
    <n v="77"/>
    <n v="145"/>
    <n v="14.41351888667992"/>
    <n v="11.72"/>
    <s v="High"/>
    <x v="0"/>
    <s v="Moderate"/>
    <n v="1"/>
  </r>
  <r>
    <s v="U03394"/>
    <n v="22"/>
    <x v="0"/>
    <s v="Male"/>
    <n v="9.07"/>
    <n v="1.48"/>
    <n v="0.81"/>
    <n v="0.77"/>
    <n v="8.9"/>
    <n v="2.29"/>
    <n v="6.61"/>
    <n v="113"/>
    <n v="120"/>
    <n v="13.230429988974642"/>
    <n v="10.07"/>
    <s v="Low"/>
    <x v="1"/>
    <s v="Moderate"/>
    <n v="1"/>
  </r>
  <r>
    <s v="U03395"/>
    <n v="27"/>
    <x v="1"/>
    <s v="Female"/>
    <n v="10.46"/>
    <n v="5.16"/>
    <n v="0.81"/>
    <n v="1.63"/>
    <n v="8.3000000000000007"/>
    <n v="5.9700000000000006"/>
    <n v="2.33"/>
    <n v="177"/>
    <n v="37"/>
    <n v="3.5372848948374758"/>
    <n v="11.3"/>
    <s v="Medium"/>
    <x v="0"/>
    <s v="Moderate"/>
    <n v="1"/>
  </r>
  <r>
    <s v="U03396"/>
    <n v="30"/>
    <x v="1"/>
    <s v="Female"/>
    <n v="8.2100000000000009"/>
    <n v="5.28"/>
    <n v="1.72"/>
    <n v="1.64"/>
    <n v="6.42"/>
    <n v="7"/>
    <n v="-0.58000000000000007"/>
    <n v="193"/>
    <n v="64"/>
    <n v="7.7953714981729592"/>
    <n v="8.92"/>
    <s v="Medium"/>
    <x v="1"/>
    <s v="Severe"/>
    <n v="1"/>
  </r>
  <r>
    <s v="U03397"/>
    <n v="31"/>
    <x v="1"/>
    <s v="Other"/>
    <n v="7.97"/>
    <n v="1.1499999999999999"/>
    <n v="0.13"/>
    <n v="3.49"/>
    <n v="5.94"/>
    <n v="1.2799999999999998"/>
    <n v="4.66"/>
    <n v="47"/>
    <n v="90"/>
    <n v="11.292346298619824"/>
    <n v="9.42"/>
    <s v="Low"/>
    <x v="0"/>
    <s v="Moderate"/>
    <n v="1"/>
  </r>
  <r>
    <s v="U03398"/>
    <n v="35"/>
    <x v="1"/>
    <s v="Male"/>
    <n v="8.2100000000000009"/>
    <n v="5.33"/>
    <n v="3.12"/>
    <n v="1.82"/>
    <n v="7.53"/>
    <n v="8.4499999999999993"/>
    <n v="-0.91999999999999904"/>
    <n v="31"/>
    <n v="47"/>
    <n v="5.7247259439707667"/>
    <n v="9.2100000000000009"/>
    <s v="Medium"/>
    <x v="0"/>
    <s v="Moderate"/>
    <n v="1"/>
  </r>
  <r>
    <s v="U03399"/>
    <n v="25"/>
    <x v="0"/>
    <s v="Male"/>
    <n v="9.2200000000000006"/>
    <n v="3.39"/>
    <n v="3.04"/>
    <n v="1.07"/>
    <n v="7.06"/>
    <n v="6.43"/>
    <n v="0.62999999999999989"/>
    <n v="21"/>
    <n v="52"/>
    <n v="5.6399132321041208"/>
    <n v="10.53"/>
    <s v="High"/>
    <x v="0"/>
    <s v="Severe"/>
    <n v="1"/>
  </r>
  <r>
    <s v="U03400"/>
    <n v="26"/>
    <x v="1"/>
    <s v="Other"/>
    <n v="3.05"/>
    <n v="4.78"/>
    <n v="0.98"/>
    <n v="5.09"/>
    <n v="8.6300000000000008"/>
    <n v="5.76"/>
    <n v="2.870000000000001"/>
    <n v="117"/>
    <n v="124"/>
    <n v="40.655737704918032"/>
    <n v="4.84"/>
    <s v="Medium"/>
    <x v="0"/>
    <s v="Severe"/>
    <n v="1"/>
  </r>
  <r>
    <s v="U03401"/>
    <n v="22"/>
    <x v="0"/>
    <s v="Male"/>
    <n v="6.5"/>
    <n v="4.5599999999999996"/>
    <n v="1.86"/>
    <n v="3.12"/>
    <n v="6.78"/>
    <n v="6.42"/>
    <n v="0.36000000000000032"/>
    <n v="127"/>
    <n v="124"/>
    <n v="19.076923076923077"/>
    <n v="7.51"/>
    <s v="High"/>
    <x v="0"/>
    <s v="Severe"/>
    <n v="1"/>
  </r>
  <r>
    <s v="U03402"/>
    <n v="33"/>
    <x v="1"/>
    <s v="Male"/>
    <n v="4.74"/>
    <n v="0.82"/>
    <n v="2.2200000000000002"/>
    <n v="3.39"/>
    <n v="8.82"/>
    <n v="3.04"/>
    <n v="5.78"/>
    <n v="71"/>
    <n v="63"/>
    <n v="13.291139240506329"/>
    <n v="7.45"/>
    <s v="Low"/>
    <x v="1"/>
    <s v="None"/>
    <n v="0"/>
  </r>
  <r>
    <s v="U03403"/>
    <n v="35"/>
    <x v="1"/>
    <s v="Female"/>
    <n v="4.53"/>
    <n v="3.05"/>
    <n v="0.2"/>
    <n v="4.28"/>
    <n v="6.13"/>
    <n v="3.25"/>
    <n v="2.88"/>
    <n v="154"/>
    <n v="116"/>
    <n v="25.607064017660043"/>
    <n v="5.38"/>
    <s v="Low"/>
    <x v="1"/>
    <s v="None"/>
    <n v="0"/>
  </r>
  <r>
    <s v="U03404"/>
    <n v="32"/>
    <x v="1"/>
    <s v="Female"/>
    <n v="7.75"/>
    <n v="5.92"/>
    <n v="0.7"/>
    <n v="4.07"/>
    <n v="4.8099999999999996"/>
    <n v="6.62"/>
    <n v="-1.8100000000000005"/>
    <n v="128"/>
    <n v="154"/>
    <n v="19.870967741935484"/>
    <n v="10.62"/>
    <s v="Medium"/>
    <x v="0"/>
    <s v="Moderate"/>
    <n v="1"/>
  </r>
  <r>
    <s v="U03405"/>
    <n v="30"/>
    <x v="1"/>
    <s v="Male"/>
    <n v="10.68"/>
    <n v="3.27"/>
    <n v="3.63"/>
    <n v="0.85"/>
    <n v="8.58"/>
    <n v="6.9"/>
    <n v="1.6799999999999997"/>
    <n v="144"/>
    <n v="165"/>
    <n v="15.449438202247192"/>
    <n v="11.3"/>
    <s v="High"/>
    <x v="0"/>
    <s v="Severe"/>
    <n v="1"/>
  </r>
  <r>
    <s v="U03406"/>
    <n v="35"/>
    <x v="1"/>
    <s v="Other"/>
    <n v="9.0500000000000007"/>
    <n v="2.58"/>
    <n v="2.0099999999999998"/>
    <n v="0.63"/>
    <n v="6.96"/>
    <n v="4.59"/>
    <n v="2.37"/>
    <n v="39"/>
    <n v="130"/>
    <n v="14.3646408839779"/>
    <n v="11.04"/>
    <s v="Low"/>
    <x v="1"/>
    <s v="Moderate"/>
    <n v="1"/>
  </r>
  <r>
    <s v="U03407"/>
    <n v="32"/>
    <x v="1"/>
    <s v="Female"/>
    <n v="11.94"/>
    <n v="2.94"/>
    <n v="0.87"/>
    <n v="0.73"/>
    <n v="4.78"/>
    <n v="3.81"/>
    <n v="0.9700000000000002"/>
    <n v="74"/>
    <n v="82"/>
    <n v="6.8676716917922951"/>
    <n v="13.84"/>
    <s v="Low"/>
    <x v="1"/>
    <s v="Severe"/>
    <n v="1"/>
  </r>
  <r>
    <s v="U03408"/>
    <n v="34"/>
    <x v="1"/>
    <s v="Other"/>
    <n v="11.87"/>
    <n v="3.53"/>
    <n v="0.18"/>
    <n v="5.01"/>
    <n v="8.75"/>
    <n v="3.71"/>
    <n v="5.04"/>
    <n v="249"/>
    <n v="151"/>
    <n v="12.721145745577086"/>
    <n v="12.99"/>
    <s v="Medium"/>
    <x v="1"/>
    <s v="Severe"/>
    <n v="1"/>
  </r>
  <r>
    <s v="U03409"/>
    <n v="30"/>
    <x v="1"/>
    <s v="Other"/>
    <n v="11.26"/>
    <n v="3.02"/>
    <n v="2.94"/>
    <n v="1.25"/>
    <n v="4.7699999999999996"/>
    <n v="5.96"/>
    <n v="-1.1900000000000004"/>
    <n v="45"/>
    <n v="70"/>
    <n v="6.2166962699822381"/>
    <n v="11.94"/>
    <s v="High"/>
    <x v="0"/>
    <s v="Severe"/>
    <n v="1"/>
  </r>
  <r>
    <s v="U03410"/>
    <n v="31"/>
    <x v="1"/>
    <s v="Other"/>
    <n v="9.73"/>
    <n v="2.78"/>
    <n v="0.22"/>
    <n v="5.57"/>
    <n v="7.23"/>
    <n v="3"/>
    <n v="4.2300000000000004"/>
    <n v="167"/>
    <n v="136"/>
    <n v="13.977389516957862"/>
    <n v="11.82"/>
    <s v="Medium"/>
    <x v="0"/>
    <s v="Moderate"/>
    <n v="1"/>
  </r>
  <r>
    <s v="U03411"/>
    <n v="33"/>
    <x v="1"/>
    <s v="Male"/>
    <n v="9.52"/>
    <n v="0.55000000000000004"/>
    <n v="2.81"/>
    <n v="2.95"/>
    <n v="5.28"/>
    <n v="3.3600000000000003"/>
    <n v="1.92"/>
    <n v="184"/>
    <n v="100"/>
    <n v="10.504201680672269"/>
    <n v="11.79"/>
    <s v="Low"/>
    <x v="1"/>
    <s v="Moderate"/>
    <n v="1"/>
  </r>
  <r>
    <s v="U03412"/>
    <n v="31"/>
    <x v="1"/>
    <s v="Male"/>
    <n v="9.61"/>
    <n v="5.31"/>
    <n v="2.11"/>
    <n v="0.63"/>
    <n v="8.9700000000000006"/>
    <n v="7.42"/>
    <n v="1.5500000000000007"/>
    <n v="40"/>
    <n v="100"/>
    <n v="10.40582726326743"/>
    <n v="12.08"/>
    <s v="Medium"/>
    <x v="1"/>
    <s v="Moderate"/>
    <n v="1"/>
  </r>
  <r>
    <s v="U03413"/>
    <n v="32"/>
    <x v="1"/>
    <s v="Other"/>
    <n v="4.8"/>
    <n v="0.93"/>
    <n v="3.27"/>
    <n v="5.85"/>
    <n v="5.04"/>
    <n v="4.2"/>
    <n v="0.83999999999999986"/>
    <n v="142"/>
    <n v="101"/>
    <n v="21.041666666666668"/>
    <n v="6.27"/>
    <s v="Low"/>
    <x v="1"/>
    <s v="Mild"/>
    <n v="0"/>
  </r>
  <r>
    <s v="U03414"/>
    <n v="26"/>
    <x v="1"/>
    <s v="Female"/>
    <n v="11.69"/>
    <n v="1.89"/>
    <n v="0.79"/>
    <n v="1.1100000000000001"/>
    <n v="8.89"/>
    <n v="2.6799999999999997"/>
    <n v="6.2100000000000009"/>
    <n v="60"/>
    <n v="130"/>
    <n v="11.120615911035074"/>
    <n v="12.76"/>
    <s v="Low"/>
    <x v="1"/>
    <s v="Severe"/>
    <n v="1"/>
  </r>
  <r>
    <s v="U03415"/>
    <n v="31"/>
    <x v="1"/>
    <s v="Female"/>
    <n v="4.21"/>
    <n v="3.4"/>
    <n v="3.3"/>
    <n v="5.57"/>
    <n v="6.48"/>
    <n v="6.6999999999999993"/>
    <n v="-0.21999999999999886"/>
    <n v="90"/>
    <n v="117"/>
    <n v="27.790973871733968"/>
    <n v="5.34"/>
    <s v="Low"/>
    <x v="0"/>
    <s v="Mild"/>
    <n v="0"/>
  </r>
  <r>
    <s v="U03416"/>
    <n v="32"/>
    <x v="1"/>
    <s v="Female"/>
    <n v="5.65"/>
    <n v="5.84"/>
    <n v="0.56000000000000005"/>
    <n v="3.8"/>
    <n v="7.64"/>
    <n v="6.4"/>
    <n v="1.2399999999999993"/>
    <n v="150"/>
    <n v="96"/>
    <n v="16.991150442477874"/>
    <n v="8.26"/>
    <s v="Medium"/>
    <x v="0"/>
    <s v="Severe"/>
    <n v="1"/>
  </r>
  <r>
    <s v="U03417"/>
    <n v="27"/>
    <x v="1"/>
    <s v="Other"/>
    <n v="4.3499999999999996"/>
    <n v="2.34"/>
    <n v="3.15"/>
    <n v="2.71"/>
    <n v="5.29"/>
    <n v="5.49"/>
    <n v="-0.20000000000000018"/>
    <n v="65"/>
    <n v="161"/>
    <n v="37.011494252873568"/>
    <n v="6.37"/>
    <s v="Medium"/>
    <x v="0"/>
    <s v="None"/>
    <n v="0"/>
  </r>
  <r>
    <s v="U03418"/>
    <n v="31"/>
    <x v="1"/>
    <s v="Other"/>
    <n v="7.25"/>
    <n v="1.99"/>
    <n v="1.73"/>
    <n v="0.63"/>
    <n v="5.91"/>
    <n v="3.7199999999999998"/>
    <n v="2.1900000000000004"/>
    <n v="218"/>
    <n v="81"/>
    <n v="11.172413793103448"/>
    <n v="8.01"/>
    <s v="High"/>
    <x v="0"/>
    <s v="Moderate"/>
    <n v="1"/>
  </r>
  <r>
    <s v="U03419"/>
    <n v="25"/>
    <x v="0"/>
    <s v="Male"/>
    <n v="8.01"/>
    <n v="4.1900000000000004"/>
    <n v="2.1"/>
    <n v="5.94"/>
    <n v="7.27"/>
    <n v="6.2900000000000009"/>
    <n v="0.97999999999999865"/>
    <n v="225"/>
    <n v="66"/>
    <n v="8.2397003745318358"/>
    <n v="10.6"/>
    <s v="High"/>
    <x v="1"/>
    <s v="Moderate"/>
    <n v="1"/>
  </r>
  <r>
    <s v="U03420"/>
    <n v="29"/>
    <x v="1"/>
    <s v="Female"/>
    <n v="8.82"/>
    <n v="1.89"/>
    <n v="2.6"/>
    <n v="4.57"/>
    <n v="5.34"/>
    <n v="4.49"/>
    <n v="0.84999999999999964"/>
    <n v="125"/>
    <n v="125"/>
    <n v="14.172335600907029"/>
    <n v="11.78"/>
    <s v="Low"/>
    <x v="0"/>
    <s v="Severe"/>
    <n v="1"/>
  </r>
  <r>
    <s v="U03421"/>
    <n v="29"/>
    <x v="1"/>
    <s v="Male"/>
    <n v="7.48"/>
    <n v="4.03"/>
    <n v="0.21"/>
    <n v="5.53"/>
    <n v="5.4"/>
    <n v="4.24"/>
    <n v="1.1600000000000001"/>
    <n v="186"/>
    <n v="35"/>
    <n v="4.6791443850267376"/>
    <n v="9.75"/>
    <s v="High"/>
    <x v="0"/>
    <s v="Severe"/>
    <n v="1"/>
  </r>
  <r>
    <s v="U03422"/>
    <n v="33"/>
    <x v="1"/>
    <s v="Other"/>
    <n v="5.09"/>
    <n v="2.5099999999999998"/>
    <n v="2.59"/>
    <n v="0.67"/>
    <n v="7.78"/>
    <n v="5.0999999999999996"/>
    <n v="2.6800000000000006"/>
    <n v="58"/>
    <n v="124"/>
    <n v="24.361493123772103"/>
    <n v="6.62"/>
    <s v="Medium"/>
    <x v="1"/>
    <s v="None"/>
    <n v="0"/>
  </r>
  <r>
    <s v="U03423"/>
    <n v="31"/>
    <x v="1"/>
    <s v="Female"/>
    <n v="3.68"/>
    <n v="3.83"/>
    <n v="0.15"/>
    <n v="5.49"/>
    <n v="4.88"/>
    <n v="3.98"/>
    <n v="0.89999999999999991"/>
    <n v="32"/>
    <n v="167"/>
    <n v="45.380434782608695"/>
    <n v="4.45"/>
    <s v="Medium"/>
    <x v="1"/>
    <s v="Mild"/>
    <n v="0"/>
  </r>
  <r>
    <s v="U03424"/>
    <n v="28"/>
    <x v="1"/>
    <s v="Other"/>
    <n v="11.48"/>
    <n v="5.65"/>
    <n v="0.99"/>
    <n v="0.8"/>
    <n v="6.64"/>
    <n v="6.6400000000000006"/>
    <n v="0"/>
    <n v="152"/>
    <n v="83"/>
    <n v="7.2299651567944245"/>
    <n v="14.12"/>
    <s v="Low"/>
    <x v="1"/>
    <s v="Severe"/>
    <n v="1"/>
  </r>
  <r>
    <s v="U03425"/>
    <n v="23"/>
    <x v="0"/>
    <s v="Female"/>
    <n v="10.24"/>
    <n v="0.52"/>
    <n v="2.59"/>
    <n v="1.49"/>
    <n v="7.71"/>
    <n v="3.11"/>
    <n v="4.5999999999999996"/>
    <n v="107"/>
    <n v="155"/>
    <n v="15.13671875"/>
    <n v="12.17"/>
    <s v="Medium"/>
    <x v="0"/>
    <s v="Moderate"/>
    <n v="1"/>
  </r>
  <r>
    <s v="U03426"/>
    <n v="24"/>
    <x v="0"/>
    <s v="Male"/>
    <n v="4.42"/>
    <n v="2.76"/>
    <n v="1.59"/>
    <n v="5.0199999999999996"/>
    <n v="8.5500000000000007"/>
    <n v="4.3499999999999996"/>
    <n v="4.2000000000000011"/>
    <n v="165"/>
    <n v="42"/>
    <n v="9.502262443438914"/>
    <n v="5.03"/>
    <s v="Medium"/>
    <x v="0"/>
    <s v="Mild"/>
    <n v="0"/>
  </r>
  <r>
    <s v="U03427"/>
    <n v="21"/>
    <x v="0"/>
    <s v="Male"/>
    <n v="10.32"/>
    <n v="1.01"/>
    <n v="2.68"/>
    <n v="1.89"/>
    <n v="7.38"/>
    <n v="3.6900000000000004"/>
    <n v="3.6899999999999995"/>
    <n v="111"/>
    <n v="23"/>
    <n v="2.2286821705426356"/>
    <n v="13.2"/>
    <s v="Medium"/>
    <x v="1"/>
    <s v="Moderate"/>
    <n v="1"/>
  </r>
  <r>
    <s v="U03428"/>
    <n v="32"/>
    <x v="1"/>
    <s v="Female"/>
    <n v="11.95"/>
    <n v="5.49"/>
    <n v="1.03"/>
    <n v="2.21"/>
    <n v="7.09"/>
    <n v="6.5200000000000005"/>
    <n v="0.5699999999999994"/>
    <n v="98"/>
    <n v="120"/>
    <n v="10.041841004184102"/>
    <n v="13.3"/>
    <s v="Medium"/>
    <x v="1"/>
    <s v="Moderate"/>
    <n v="1"/>
  </r>
  <r>
    <s v="U03429"/>
    <n v="24"/>
    <x v="0"/>
    <s v="Other"/>
    <n v="5.56"/>
    <n v="5.39"/>
    <n v="2.69"/>
    <n v="1.95"/>
    <n v="4.87"/>
    <n v="8.08"/>
    <n v="-3.21"/>
    <n v="125"/>
    <n v="18"/>
    <n v="3.2374100719424463"/>
    <n v="6.45"/>
    <s v="Medium"/>
    <x v="1"/>
    <s v="Moderate"/>
    <n v="1"/>
  </r>
  <r>
    <s v="U03430"/>
    <n v="35"/>
    <x v="1"/>
    <s v="Other"/>
    <n v="7.84"/>
    <n v="3.24"/>
    <n v="1.44"/>
    <n v="4.0199999999999996"/>
    <n v="7.02"/>
    <n v="4.68"/>
    <n v="2.34"/>
    <n v="101"/>
    <n v="159"/>
    <n v="20.280612244897959"/>
    <n v="10.67"/>
    <s v="Low"/>
    <x v="0"/>
    <s v="Moderate"/>
    <n v="1"/>
  </r>
  <r>
    <s v="U03431"/>
    <n v="20"/>
    <x v="0"/>
    <s v="Female"/>
    <n v="9.06"/>
    <n v="5.35"/>
    <n v="0.65"/>
    <n v="4.84"/>
    <n v="6.88"/>
    <n v="6"/>
    <n v="0.87999999999999989"/>
    <n v="220"/>
    <n v="57"/>
    <n v="6.2913907284768209"/>
    <n v="11.47"/>
    <s v="Low"/>
    <x v="0"/>
    <s v="Severe"/>
    <n v="1"/>
  </r>
  <r>
    <s v="U03432"/>
    <n v="25"/>
    <x v="0"/>
    <s v="Male"/>
    <n v="3.18"/>
    <n v="4.12"/>
    <n v="2.5099999999999998"/>
    <n v="5.98"/>
    <n v="7.21"/>
    <n v="6.63"/>
    <n v="0.58000000000000007"/>
    <n v="146"/>
    <n v="132"/>
    <n v="41.509433962264147"/>
    <n v="5.44"/>
    <s v="Medium"/>
    <x v="1"/>
    <s v="Moderate"/>
    <n v="1"/>
  </r>
  <r>
    <s v="U03433"/>
    <n v="22"/>
    <x v="0"/>
    <s v="Female"/>
    <n v="8.34"/>
    <n v="2.2000000000000002"/>
    <n v="2.72"/>
    <n v="3.39"/>
    <n v="8.77"/>
    <n v="4.92"/>
    <n v="3.8499999999999996"/>
    <n v="147"/>
    <n v="179"/>
    <n v="21.462829736211031"/>
    <n v="10.67"/>
    <s v="High"/>
    <x v="0"/>
    <s v="Severe"/>
    <n v="1"/>
  </r>
  <r>
    <s v="U03434"/>
    <n v="32"/>
    <x v="1"/>
    <s v="Male"/>
    <n v="4.17"/>
    <n v="4"/>
    <n v="3.06"/>
    <n v="4.46"/>
    <n v="8.61"/>
    <n v="7.0600000000000005"/>
    <n v="1.5499999999999989"/>
    <n v="143"/>
    <n v="53"/>
    <n v="12.709832134292567"/>
    <n v="6.64"/>
    <s v="High"/>
    <x v="0"/>
    <s v="Mild"/>
    <n v="0"/>
  </r>
  <r>
    <s v="U03435"/>
    <n v="18"/>
    <x v="0"/>
    <s v="Other"/>
    <n v="6.69"/>
    <n v="3.95"/>
    <n v="3.17"/>
    <n v="5.29"/>
    <n v="4.5999999999999996"/>
    <n v="7.12"/>
    <n v="-2.5200000000000005"/>
    <n v="172"/>
    <n v="161"/>
    <n v="24.065769805680119"/>
    <n v="8.3000000000000007"/>
    <s v="Medium"/>
    <x v="1"/>
    <s v="Mild"/>
    <n v="0"/>
  </r>
  <r>
    <s v="U03436"/>
    <n v="34"/>
    <x v="1"/>
    <s v="Male"/>
    <n v="4.49"/>
    <n v="3.63"/>
    <n v="0.26"/>
    <n v="4"/>
    <n v="5.09"/>
    <n v="3.8899999999999997"/>
    <n v="1.2000000000000002"/>
    <n v="52"/>
    <n v="143"/>
    <n v="31.848552338530066"/>
    <n v="5.31"/>
    <s v="Medium"/>
    <x v="1"/>
    <s v="Mild"/>
    <n v="0"/>
  </r>
  <r>
    <s v="U03437"/>
    <n v="23"/>
    <x v="0"/>
    <s v="Female"/>
    <n v="5.56"/>
    <n v="3.76"/>
    <n v="0.01"/>
    <n v="4.04"/>
    <n v="6.61"/>
    <n v="3.7699999999999996"/>
    <n v="2.8400000000000007"/>
    <n v="166"/>
    <n v="160"/>
    <n v="28.776978417266189"/>
    <n v="6.28"/>
    <s v="High"/>
    <x v="1"/>
    <s v="None"/>
    <n v="0"/>
  </r>
  <r>
    <s v="U03438"/>
    <n v="29"/>
    <x v="1"/>
    <s v="Other"/>
    <n v="11.03"/>
    <n v="2.4300000000000002"/>
    <n v="0.47"/>
    <n v="1.31"/>
    <n v="7.97"/>
    <n v="2.9000000000000004"/>
    <n v="5.0699999999999994"/>
    <n v="93"/>
    <n v="67"/>
    <n v="6.0743427017225748"/>
    <n v="13.83"/>
    <s v="Medium"/>
    <x v="0"/>
    <s v="Severe"/>
    <n v="1"/>
  </r>
  <r>
    <s v="U03439"/>
    <n v="18"/>
    <x v="0"/>
    <s v="Female"/>
    <n v="7.63"/>
    <n v="0.61"/>
    <n v="3.41"/>
    <n v="1.69"/>
    <n v="8.73"/>
    <n v="4.0200000000000005"/>
    <n v="4.71"/>
    <n v="81"/>
    <n v="166"/>
    <n v="21.756225425950198"/>
    <n v="8.9499999999999993"/>
    <s v="High"/>
    <x v="1"/>
    <s v="Mild"/>
    <n v="0"/>
  </r>
  <r>
    <s v="U03440"/>
    <n v="32"/>
    <x v="1"/>
    <s v="Other"/>
    <n v="7.86"/>
    <n v="4.8099999999999996"/>
    <n v="3.67"/>
    <n v="5.21"/>
    <n v="7.29"/>
    <n v="8.48"/>
    <n v="-1.1900000000000004"/>
    <n v="210"/>
    <n v="135"/>
    <n v="17.175572519083968"/>
    <n v="8.8800000000000008"/>
    <s v="High"/>
    <x v="0"/>
    <s v="Moderate"/>
    <n v="1"/>
  </r>
  <r>
    <s v="U03441"/>
    <n v="23"/>
    <x v="0"/>
    <s v="Other"/>
    <n v="3.66"/>
    <n v="1.05"/>
    <n v="0.28999999999999998"/>
    <n v="2.66"/>
    <n v="7.37"/>
    <n v="1.34"/>
    <n v="6.03"/>
    <n v="44"/>
    <n v="145"/>
    <n v="39.617486338797811"/>
    <n v="4.3600000000000003"/>
    <s v="Medium"/>
    <x v="1"/>
    <s v="Mild"/>
    <n v="0"/>
  </r>
  <r>
    <s v="U03442"/>
    <n v="34"/>
    <x v="1"/>
    <s v="Other"/>
    <n v="8.25"/>
    <n v="4.72"/>
    <n v="2.54"/>
    <n v="3.01"/>
    <n v="6.69"/>
    <n v="7.26"/>
    <n v="-0.5699999999999994"/>
    <n v="114"/>
    <n v="22"/>
    <n v="2.6666666666666665"/>
    <n v="9.86"/>
    <s v="High"/>
    <x v="1"/>
    <s v="Moderate"/>
    <n v="1"/>
  </r>
  <r>
    <s v="U03443"/>
    <n v="30"/>
    <x v="1"/>
    <s v="Male"/>
    <n v="11.39"/>
    <n v="2.62"/>
    <n v="0.87"/>
    <n v="2.94"/>
    <n v="5.31"/>
    <n v="3.49"/>
    <n v="1.8199999999999994"/>
    <n v="85"/>
    <n v="66"/>
    <n v="5.7945566286215975"/>
    <n v="12.22"/>
    <s v="Medium"/>
    <x v="1"/>
    <s v="Moderate"/>
    <n v="1"/>
  </r>
  <r>
    <s v="U03444"/>
    <n v="33"/>
    <x v="1"/>
    <s v="Other"/>
    <n v="8.4600000000000009"/>
    <n v="0.79"/>
    <n v="2.95"/>
    <n v="0.72"/>
    <n v="6.81"/>
    <n v="3.74"/>
    <n v="3.0699999999999994"/>
    <n v="222"/>
    <n v="179"/>
    <n v="21.158392434988176"/>
    <n v="9.56"/>
    <s v="High"/>
    <x v="1"/>
    <s v="Severe"/>
    <n v="1"/>
  </r>
  <r>
    <s v="U03445"/>
    <n v="28"/>
    <x v="1"/>
    <s v="Female"/>
    <n v="4.47"/>
    <n v="5.84"/>
    <n v="0.76"/>
    <n v="3.74"/>
    <n v="6.46"/>
    <n v="6.6"/>
    <n v="-0.13999999999999968"/>
    <n v="233"/>
    <n v="64"/>
    <n v="14.317673378076064"/>
    <n v="5.94"/>
    <s v="Low"/>
    <x v="1"/>
    <s v="Severe"/>
    <n v="1"/>
  </r>
  <r>
    <s v="U03446"/>
    <n v="26"/>
    <x v="1"/>
    <s v="Female"/>
    <n v="3.97"/>
    <n v="4.2300000000000004"/>
    <n v="2.34"/>
    <n v="4.2"/>
    <n v="8.92"/>
    <n v="6.57"/>
    <n v="2.3499999999999996"/>
    <n v="112"/>
    <n v="130"/>
    <n v="32.7455919395466"/>
    <n v="6.9"/>
    <s v="High"/>
    <x v="0"/>
    <s v="Moderate"/>
    <n v="1"/>
  </r>
  <r>
    <s v="U03447"/>
    <n v="22"/>
    <x v="0"/>
    <s v="Other"/>
    <n v="9.68"/>
    <n v="0.6"/>
    <n v="1.68"/>
    <n v="5.55"/>
    <n v="4.97"/>
    <n v="2.2799999999999998"/>
    <n v="2.69"/>
    <n v="174"/>
    <n v="162"/>
    <n v="16.735537190082646"/>
    <n v="10.96"/>
    <s v="Medium"/>
    <x v="1"/>
    <s v="Severe"/>
    <n v="1"/>
  </r>
  <r>
    <s v="U03448"/>
    <n v="33"/>
    <x v="1"/>
    <s v="Other"/>
    <n v="11.62"/>
    <n v="2.4900000000000002"/>
    <n v="1.33"/>
    <n v="1.73"/>
    <n v="8.83"/>
    <n v="3.8200000000000003"/>
    <n v="5.01"/>
    <n v="38"/>
    <n v="180"/>
    <n v="15.490533562822721"/>
    <n v="13.23"/>
    <s v="Low"/>
    <x v="0"/>
    <s v="Moderate"/>
    <n v="1"/>
  </r>
  <r>
    <s v="U03449"/>
    <n v="27"/>
    <x v="1"/>
    <s v="Male"/>
    <n v="10.36"/>
    <n v="2.31"/>
    <n v="1.53"/>
    <n v="0.85"/>
    <n v="8.24"/>
    <n v="3.84"/>
    <n v="4.4000000000000004"/>
    <n v="211"/>
    <n v="39"/>
    <n v="3.7644787644787647"/>
    <n v="13.01"/>
    <s v="Medium"/>
    <x v="1"/>
    <s v="Moderate"/>
    <n v="1"/>
  </r>
  <r>
    <s v="U03450"/>
    <n v="21"/>
    <x v="0"/>
    <s v="Male"/>
    <n v="10.220000000000001"/>
    <n v="4.91"/>
    <n v="3.14"/>
    <n v="1.44"/>
    <n v="6.88"/>
    <n v="8.0500000000000007"/>
    <n v="-1.1700000000000008"/>
    <n v="98"/>
    <n v="171"/>
    <n v="16.731898238747554"/>
    <n v="12.65"/>
    <s v="Medium"/>
    <x v="1"/>
    <s v="Moderate"/>
    <n v="1"/>
  </r>
  <r>
    <s v="U03451"/>
    <n v="29"/>
    <x v="1"/>
    <s v="Male"/>
    <n v="4.09"/>
    <n v="1.19"/>
    <n v="1.3"/>
    <n v="3.32"/>
    <n v="7.43"/>
    <n v="2.4900000000000002"/>
    <n v="4.9399999999999995"/>
    <n v="243"/>
    <n v="122"/>
    <n v="29.828850855745721"/>
    <n v="5.07"/>
    <s v="High"/>
    <x v="0"/>
    <s v="Mild"/>
    <n v="0"/>
  </r>
  <r>
    <s v="U03452"/>
    <n v="33"/>
    <x v="1"/>
    <s v="Female"/>
    <n v="10.51"/>
    <n v="2.61"/>
    <n v="2.39"/>
    <n v="1.44"/>
    <n v="7"/>
    <n v="5"/>
    <n v="2"/>
    <n v="182"/>
    <n v="162"/>
    <n v="15.413891531874405"/>
    <n v="13.28"/>
    <s v="High"/>
    <x v="0"/>
    <s v="Severe"/>
    <n v="1"/>
  </r>
  <r>
    <s v="U03453"/>
    <n v="30"/>
    <x v="1"/>
    <s v="Male"/>
    <n v="9.9700000000000006"/>
    <n v="1.48"/>
    <n v="3.64"/>
    <n v="4.22"/>
    <n v="6.64"/>
    <n v="5.12"/>
    <n v="1.5199999999999996"/>
    <n v="69"/>
    <n v="37"/>
    <n v="3.7111334002006018"/>
    <n v="10.66"/>
    <s v="Medium"/>
    <x v="0"/>
    <s v="Severe"/>
    <n v="1"/>
  </r>
  <r>
    <s v="U03454"/>
    <n v="35"/>
    <x v="1"/>
    <s v="Other"/>
    <n v="7.43"/>
    <n v="5.23"/>
    <n v="0.11"/>
    <n v="2.29"/>
    <n v="7.21"/>
    <n v="5.3400000000000007"/>
    <n v="1.8699999999999992"/>
    <n v="207"/>
    <n v="39"/>
    <n v="5.2489905787348592"/>
    <n v="8.7100000000000009"/>
    <s v="High"/>
    <x v="1"/>
    <s v="Severe"/>
    <n v="1"/>
  </r>
  <r>
    <s v="U03455"/>
    <n v="26"/>
    <x v="1"/>
    <s v="Other"/>
    <n v="10.28"/>
    <n v="4.9000000000000004"/>
    <n v="2.37"/>
    <n v="3.6"/>
    <n v="7.47"/>
    <n v="7.2700000000000005"/>
    <n v="0.19999999999999929"/>
    <n v="100"/>
    <n v="162"/>
    <n v="15.75875486381323"/>
    <n v="13.21"/>
    <s v="High"/>
    <x v="1"/>
    <s v="Moderate"/>
    <n v="1"/>
  </r>
  <r>
    <s v="U03456"/>
    <n v="26"/>
    <x v="1"/>
    <s v="Female"/>
    <n v="9.02"/>
    <n v="3.54"/>
    <n v="0.03"/>
    <n v="3.66"/>
    <n v="8.69"/>
    <n v="3.57"/>
    <n v="5.1199999999999992"/>
    <n v="232"/>
    <n v="51"/>
    <n v="5.6541019955654104"/>
    <n v="11.44"/>
    <s v="Medium"/>
    <x v="0"/>
    <s v="Severe"/>
    <n v="1"/>
  </r>
  <r>
    <s v="U03457"/>
    <n v="25"/>
    <x v="0"/>
    <s v="Other"/>
    <n v="8.99"/>
    <n v="2.78"/>
    <n v="1.33"/>
    <n v="4.0599999999999996"/>
    <n v="4.76"/>
    <n v="4.1099999999999994"/>
    <n v="0.65000000000000036"/>
    <n v="192"/>
    <n v="43"/>
    <n v="4.783092324805339"/>
    <n v="11.73"/>
    <s v="Low"/>
    <x v="1"/>
    <s v="Moderate"/>
    <n v="1"/>
  </r>
  <r>
    <s v="U03458"/>
    <n v="21"/>
    <x v="0"/>
    <s v="Other"/>
    <n v="10.11"/>
    <n v="5.66"/>
    <n v="0.36"/>
    <n v="3.42"/>
    <n v="6.54"/>
    <n v="6.0200000000000005"/>
    <n v="0.51999999999999957"/>
    <n v="24"/>
    <n v="137"/>
    <n v="13.550939663699308"/>
    <n v="11.5"/>
    <s v="Low"/>
    <x v="1"/>
    <s v="Severe"/>
    <n v="1"/>
  </r>
  <r>
    <s v="U03459"/>
    <n v="29"/>
    <x v="1"/>
    <s v="Other"/>
    <n v="6.73"/>
    <n v="5.73"/>
    <n v="0.31"/>
    <n v="2.75"/>
    <n v="6.31"/>
    <n v="6.04"/>
    <n v="0.26999999999999957"/>
    <n v="137"/>
    <n v="111"/>
    <n v="16.493313521545318"/>
    <n v="9.2200000000000006"/>
    <s v="Low"/>
    <x v="1"/>
    <s v="Moderate"/>
    <n v="1"/>
  </r>
  <r>
    <s v="U03460"/>
    <n v="26"/>
    <x v="1"/>
    <s v="Female"/>
    <n v="5.1100000000000003"/>
    <n v="5.97"/>
    <n v="3.07"/>
    <n v="0.51"/>
    <n v="5.33"/>
    <n v="9.0399999999999991"/>
    <n v="-3.7099999999999991"/>
    <n v="187"/>
    <n v="110"/>
    <n v="21.526418786692759"/>
    <n v="6.47"/>
    <s v="Medium"/>
    <x v="1"/>
    <s v="Severe"/>
    <n v="1"/>
  </r>
  <r>
    <s v="U03461"/>
    <n v="31"/>
    <x v="1"/>
    <s v="Female"/>
    <n v="10.6"/>
    <n v="5.15"/>
    <n v="3.35"/>
    <n v="2.67"/>
    <n v="7.86"/>
    <n v="8.5"/>
    <n v="-0.63999999999999968"/>
    <n v="245"/>
    <n v="64"/>
    <n v="6.0377358490566042"/>
    <n v="12.91"/>
    <s v="High"/>
    <x v="1"/>
    <s v="Severe"/>
    <n v="1"/>
  </r>
  <r>
    <s v="U03462"/>
    <n v="20"/>
    <x v="0"/>
    <s v="Other"/>
    <n v="9.8800000000000008"/>
    <n v="2.36"/>
    <n v="1.73"/>
    <n v="2.2799999999999998"/>
    <n v="4.59"/>
    <n v="4.09"/>
    <n v="0.5"/>
    <n v="212"/>
    <n v="53"/>
    <n v="5.3643724696356268"/>
    <n v="10.98"/>
    <s v="Low"/>
    <x v="1"/>
    <s v="Severe"/>
    <n v="1"/>
  </r>
  <r>
    <s v="U03463"/>
    <n v="23"/>
    <x v="0"/>
    <s v="Male"/>
    <n v="4.0599999999999996"/>
    <n v="4.37"/>
    <n v="2.5499999999999998"/>
    <n v="5.25"/>
    <n v="8.27"/>
    <n v="6.92"/>
    <n v="1.3499999999999996"/>
    <n v="234"/>
    <n v="111"/>
    <n v="27.339901477832516"/>
    <n v="6.94"/>
    <s v="Medium"/>
    <x v="0"/>
    <s v="Severe"/>
    <n v="1"/>
  </r>
  <r>
    <s v="U03464"/>
    <n v="18"/>
    <x v="0"/>
    <s v="Male"/>
    <n v="5.9"/>
    <n v="4.7699999999999996"/>
    <n v="3.49"/>
    <n v="1.41"/>
    <n v="7.18"/>
    <n v="8.26"/>
    <n v="-1.08"/>
    <n v="145"/>
    <n v="150"/>
    <n v="25.423728813559322"/>
    <n v="6.58"/>
    <s v="Medium"/>
    <x v="0"/>
    <s v="Moderate"/>
    <n v="1"/>
  </r>
  <r>
    <s v="U03465"/>
    <n v="30"/>
    <x v="1"/>
    <s v="Female"/>
    <n v="4"/>
    <n v="5.27"/>
    <n v="1.92"/>
    <n v="5.22"/>
    <n v="4.7300000000000004"/>
    <n v="7.1899999999999995"/>
    <n v="-2.4599999999999991"/>
    <n v="121"/>
    <n v="46"/>
    <n v="11.5"/>
    <n v="5.49"/>
    <s v="Low"/>
    <x v="0"/>
    <s v="Severe"/>
    <n v="1"/>
  </r>
  <r>
    <s v="U03466"/>
    <n v="19"/>
    <x v="0"/>
    <s v="Other"/>
    <n v="5.98"/>
    <n v="0.82"/>
    <n v="0.47"/>
    <n v="3.03"/>
    <n v="8.2799999999999994"/>
    <n v="1.29"/>
    <n v="6.9899999999999993"/>
    <n v="183"/>
    <n v="135"/>
    <n v="22.5752508361204"/>
    <n v="7.59"/>
    <s v="Medium"/>
    <x v="0"/>
    <s v="None"/>
    <n v="0"/>
  </r>
  <r>
    <s v="U03467"/>
    <n v="27"/>
    <x v="1"/>
    <s v="Other"/>
    <n v="6.71"/>
    <n v="0.68"/>
    <n v="3.72"/>
    <n v="2.63"/>
    <n v="4.72"/>
    <n v="4.4000000000000004"/>
    <n v="0.3199999999999994"/>
    <n v="138"/>
    <n v="84"/>
    <n v="12.518628912071534"/>
    <n v="8.75"/>
    <s v="Low"/>
    <x v="0"/>
    <s v="Mild"/>
    <n v="0"/>
  </r>
  <r>
    <s v="U03468"/>
    <n v="34"/>
    <x v="1"/>
    <s v="Male"/>
    <n v="4.97"/>
    <n v="3.32"/>
    <n v="3"/>
    <n v="3.48"/>
    <n v="5.9"/>
    <n v="6.32"/>
    <n v="-0.41999999999999993"/>
    <n v="140"/>
    <n v="130"/>
    <n v="26.156941649899398"/>
    <n v="7.59"/>
    <s v="High"/>
    <x v="0"/>
    <s v="Mild"/>
    <n v="0"/>
  </r>
  <r>
    <s v="U03469"/>
    <n v="32"/>
    <x v="1"/>
    <s v="Male"/>
    <n v="6.13"/>
    <n v="2.72"/>
    <n v="2.12"/>
    <n v="2.65"/>
    <n v="7.59"/>
    <n v="4.84"/>
    <n v="2.75"/>
    <n v="65"/>
    <n v="129"/>
    <n v="21.044045676998369"/>
    <n v="9.1"/>
    <s v="High"/>
    <x v="0"/>
    <s v="Mild"/>
    <n v="0"/>
  </r>
  <r>
    <s v="U03470"/>
    <n v="19"/>
    <x v="0"/>
    <s v="Female"/>
    <n v="8.1300000000000008"/>
    <n v="2.92"/>
    <n v="3.6"/>
    <n v="1.92"/>
    <n v="8.16"/>
    <n v="6.52"/>
    <n v="1.6400000000000006"/>
    <n v="171"/>
    <n v="105"/>
    <n v="12.915129151291511"/>
    <n v="8.67"/>
    <s v="Low"/>
    <x v="0"/>
    <s v="Severe"/>
    <n v="1"/>
  </r>
  <r>
    <s v="U03471"/>
    <n v="22"/>
    <x v="0"/>
    <s v="Female"/>
    <n v="9.5399999999999991"/>
    <n v="0.98"/>
    <n v="3.34"/>
    <n v="2.6"/>
    <n v="7.94"/>
    <n v="4.32"/>
    <n v="3.62"/>
    <n v="153"/>
    <n v="31"/>
    <n v="3.2494758909853254"/>
    <n v="10.73"/>
    <s v="High"/>
    <x v="0"/>
    <s v="Moderate"/>
    <n v="1"/>
  </r>
  <r>
    <s v="U03472"/>
    <n v="30"/>
    <x v="1"/>
    <s v="Other"/>
    <n v="5.78"/>
    <n v="3.85"/>
    <n v="3.32"/>
    <n v="4.88"/>
    <n v="8.16"/>
    <n v="7.17"/>
    <n v="0.99000000000000021"/>
    <n v="184"/>
    <n v="76"/>
    <n v="13.148788927335639"/>
    <n v="7.4"/>
    <s v="Medium"/>
    <x v="1"/>
    <s v="None"/>
    <n v="0"/>
  </r>
  <r>
    <s v="U03473"/>
    <n v="26"/>
    <x v="1"/>
    <s v="Male"/>
    <n v="9.0299999999999994"/>
    <n v="1.42"/>
    <n v="3.24"/>
    <n v="1.69"/>
    <n v="4.9800000000000004"/>
    <n v="4.66"/>
    <n v="0.32000000000000028"/>
    <n v="165"/>
    <n v="119"/>
    <n v="13.178294573643411"/>
    <n v="11.13"/>
    <s v="Medium"/>
    <x v="0"/>
    <s v="Moderate"/>
    <n v="1"/>
  </r>
  <r>
    <s v="U03474"/>
    <n v="20"/>
    <x v="0"/>
    <s v="Female"/>
    <n v="6.28"/>
    <n v="3.32"/>
    <n v="0.3"/>
    <n v="1.83"/>
    <n v="8.1300000000000008"/>
    <n v="3.6199999999999997"/>
    <n v="4.5100000000000016"/>
    <n v="225"/>
    <n v="20"/>
    <n v="3.1847133757961781"/>
    <n v="6.85"/>
    <s v="Medium"/>
    <x v="0"/>
    <s v="Moderate"/>
    <n v="1"/>
  </r>
  <r>
    <s v="U03475"/>
    <n v="27"/>
    <x v="1"/>
    <s v="Female"/>
    <n v="5.53"/>
    <n v="1.94"/>
    <n v="3.08"/>
    <n v="4.25"/>
    <n v="6.96"/>
    <n v="5.0199999999999996"/>
    <n v="1.9400000000000004"/>
    <n v="104"/>
    <n v="40"/>
    <n v="7.2332730560578655"/>
    <n v="7.54"/>
    <s v="Low"/>
    <x v="1"/>
    <s v="None"/>
    <n v="0"/>
  </r>
  <r>
    <s v="U03476"/>
    <n v="35"/>
    <x v="1"/>
    <s v="Other"/>
    <n v="8.08"/>
    <n v="1.01"/>
    <n v="3.46"/>
    <n v="3.94"/>
    <n v="4.83"/>
    <n v="4.47"/>
    <n v="0.36000000000000032"/>
    <n v="195"/>
    <n v="56"/>
    <n v="6.9306930693069306"/>
    <n v="9.67"/>
    <s v="High"/>
    <x v="0"/>
    <s v="Moderate"/>
    <n v="1"/>
  </r>
  <r>
    <s v="U03477"/>
    <n v="34"/>
    <x v="1"/>
    <s v="Female"/>
    <n v="10.6"/>
    <n v="2.84"/>
    <n v="2.71"/>
    <n v="4.0199999999999996"/>
    <n v="8.2200000000000006"/>
    <n v="5.55"/>
    <n v="2.6700000000000008"/>
    <n v="153"/>
    <n v="33"/>
    <n v="3.1132075471698113"/>
    <n v="13.33"/>
    <s v="Medium"/>
    <x v="1"/>
    <s v="Moderate"/>
    <n v="1"/>
  </r>
  <r>
    <s v="U03478"/>
    <n v="31"/>
    <x v="1"/>
    <s v="Male"/>
    <n v="10.84"/>
    <n v="2.64"/>
    <n v="0.41"/>
    <n v="4.68"/>
    <n v="7.58"/>
    <n v="3.0500000000000003"/>
    <n v="4.5299999999999994"/>
    <n v="233"/>
    <n v="170"/>
    <n v="15.682656826568266"/>
    <n v="12.04"/>
    <s v="Low"/>
    <x v="1"/>
    <s v="Severe"/>
    <n v="1"/>
  </r>
  <r>
    <s v="U03479"/>
    <n v="35"/>
    <x v="1"/>
    <s v="Other"/>
    <n v="11.72"/>
    <n v="2.38"/>
    <n v="2.08"/>
    <n v="5.88"/>
    <n v="6.99"/>
    <n v="4.46"/>
    <n v="2.5300000000000002"/>
    <n v="91"/>
    <n v="17"/>
    <n v="1.4505119453924913"/>
    <n v="12.86"/>
    <s v="High"/>
    <x v="1"/>
    <s v="Severe"/>
    <n v="1"/>
  </r>
  <r>
    <s v="U03480"/>
    <n v="28"/>
    <x v="1"/>
    <s v="Female"/>
    <n v="9.31"/>
    <n v="1.47"/>
    <n v="3.99"/>
    <n v="0.68"/>
    <n v="4.76"/>
    <n v="5.46"/>
    <n v="-0.70000000000000018"/>
    <n v="41"/>
    <n v="108"/>
    <n v="11.600429645542427"/>
    <n v="9.9700000000000006"/>
    <s v="High"/>
    <x v="1"/>
    <s v="Moderate"/>
    <n v="1"/>
  </r>
  <r>
    <s v="U03481"/>
    <n v="29"/>
    <x v="1"/>
    <s v="Other"/>
    <n v="8.31"/>
    <n v="3.85"/>
    <n v="0.71"/>
    <n v="1.34"/>
    <n v="5.9"/>
    <n v="4.5600000000000005"/>
    <n v="1.3399999999999999"/>
    <n v="97"/>
    <n v="177"/>
    <n v="21.299638989169672"/>
    <n v="11.13"/>
    <s v="Medium"/>
    <x v="1"/>
    <s v="Moderate"/>
    <n v="1"/>
  </r>
  <r>
    <s v="U03482"/>
    <n v="26"/>
    <x v="1"/>
    <s v="Male"/>
    <n v="8.31"/>
    <n v="5.14"/>
    <n v="3.46"/>
    <n v="5.63"/>
    <n v="5.32"/>
    <n v="8.6"/>
    <n v="-3.2799999999999994"/>
    <n v="112"/>
    <n v="34"/>
    <n v="4.0914560770156436"/>
    <n v="10.31"/>
    <s v="Low"/>
    <x v="0"/>
    <s v="Moderate"/>
    <n v="1"/>
  </r>
  <r>
    <s v="U03483"/>
    <n v="30"/>
    <x v="1"/>
    <s v="Other"/>
    <n v="5.09"/>
    <n v="1.94"/>
    <n v="2.4900000000000002"/>
    <n v="1.24"/>
    <n v="5.15"/>
    <n v="4.43"/>
    <n v="0.72000000000000064"/>
    <n v="212"/>
    <n v="139"/>
    <n v="27.308447937131632"/>
    <n v="7.33"/>
    <s v="Medium"/>
    <x v="0"/>
    <s v="Mild"/>
    <n v="0"/>
  </r>
  <r>
    <s v="U03484"/>
    <n v="27"/>
    <x v="1"/>
    <s v="Other"/>
    <n v="10.65"/>
    <n v="1.41"/>
    <n v="2.02"/>
    <n v="1.79"/>
    <n v="7.46"/>
    <n v="3.4299999999999997"/>
    <n v="4.03"/>
    <n v="112"/>
    <n v="109"/>
    <n v="10.234741784037558"/>
    <n v="11.81"/>
    <s v="High"/>
    <x v="1"/>
    <s v="Severe"/>
    <n v="1"/>
  </r>
  <r>
    <s v="U03485"/>
    <n v="23"/>
    <x v="0"/>
    <s v="Male"/>
    <n v="3.82"/>
    <n v="3.37"/>
    <n v="0.02"/>
    <n v="1.1599999999999999"/>
    <n v="7.42"/>
    <n v="3.39"/>
    <n v="4.0299999999999994"/>
    <n v="106"/>
    <n v="137"/>
    <n v="35.863874345549739"/>
    <n v="5.33"/>
    <s v="Medium"/>
    <x v="0"/>
    <s v="Mild"/>
    <n v="0"/>
  </r>
  <r>
    <s v="U03486"/>
    <n v="24"/>
    <x v="0"/>
    <s v="Male"/>
    <n v="8.6"/>
    <n v="4.7"/>
    <n v="1.45"/>
    <n v="2.5299999999999998"/>
    <n v="8.89"/>
    <n v="6.15"/>
    <n v="2.74"/>
    <n v="60"/>
    <n v="67"/>
    <n v="7.7906976744186052"/>
    <n v="10.28"/>
    <s v="Low"/>
    <x v="0"/>
    <s v="Severe"/>
    <n v="1"/>
  </r>
  <r>
    <s v="U03487"/>
    <n v="21"/>
    <x v="0"/>
    <s v="Other"/>
    <n v="7.17"/>
    <n v="5.43"/>
    <n v="3.26"/>
    <n v="1.32"/>
    <n v="8.91"/>
    <n v="8.69"/>
    <n v="0.22000000000000064"/>
    <n v="76"/>
    <n v="52"/>
    <n v="7.2524407252440728"/>
    <n v="8.3699999999999992"/>
    <s v="Medium"/>
    <x v="0"/>
    <s v="Moderate"/>
    <n v="1"/>
  </r>
  <r>
    <s v="U03488"/>
    <n v="24"/>
    <x v="0"/>
    <s v="Female"/>
    <n v="8.1199999999999992"/>
    <n v="4.8899999999999997"/>
    <n v="1.93"/>
    <n v="3.67"/>
    <n v="6.45"/>
    <n v="6.8199999999999994"/>
    <n v="-0.36999999999999922"/>
    <n v="131"/>
    <n v="57"/>
    <n v="7.0197044334975374"/>
    <n v="10"/>
    <s v="Medium"/>
    <x v="0"/>
    <s v="Moderate"/>
    <n v="1"/>
  </r>
  <r>
    <s v="U03489"/>
    <n v="18"/>
    <x v="0"/>
    <s v="Male"/>
    <n v="3.11"/>
    <n v="4.4000000000000004"/>
    <n v="3.43"/>
    <n v="2.29"/>
    <n v="5.97"/>
    <n v="7.83"/>
    <n v="-1.8600000000000003"/>
    <n v="153"/>
    <n v="26"/>
    <n v="8.360128617363344"/>
    <n v="6.11"/>
    <s v="Medium"/>
    <x v="0"/>
    <s v="Severe"/>
    <n v="1"/>
  </r>
  <r>
    <s v="U03490"/>
    <n v="33"/>
    <x v="1"/>
    <s v="Male"/>
    <n v="10.72"/>
    <n v="3.48"/>
    <n v="2.08"/>
    <n v="1.53"/>
    <n v="7.81"/>
    <n v="5.5600000000000005"/>
    <n v="2.2499999999999991"/>
    <n v="153"/>
    <n v="127"/>
    <n v="11.847014925373134"/>
    <n v="13.09"/>
    <s v="High"/>
    <x v="0"/>
    <s v="Severe"/>
    <n v="1"/>
  </r>
  <r>
    <s v="U03491"/>
    <n v="31"/>
    <x v="1"/>
    <s v="Female"/>
    <n v="10.89"/>
    <n v="1.36"/>
    <n v="2.56"/>
    <n v="5.28"/>
    <n v="8.7799999999999994"/>
    <n v="3.92"/>
    <n v="4.8599999999999994"/>
    <n v="205"/>
    <n v="70"/>
    <n v="6.4279155188246095"/>
    <n v="12.34"/>
    <s v="High"/>
    <x v="0"/>
    <s v="Severe"/>
    <n v="1"/>
  </r>
  <r>
    <s v="U03492"/>
    <n v="35"/>
    <x v="1"/>
    <s v="Male"/>
    <n v="4.2"/>
    <n v="4.22"/>
    <n v="1.67"/>
    <n v="4.66"/>
    <n v="8.7200000000000006"/>
    <n v="5.89"/>
    <n v="2.830000000000001"/>
    <n v="190"/>
    <n v="36"/>
    <n v="8.5714285714285712"/>
    <n v="7.13"/>
    <s v="Medium"/>
    <x v="1"/>
    <s v="Moderate"/>
    <n v="1"/>
  </r>
  <r>
    <s v="U03493"/>
    <n v="20"/>
    <x v="0"/>
    <s v="Female"/>
    <n v="6.33"/>
    <n v="5.18"/>
    <n v="2.54"/>
    <n v="2.97"/>
    <n v="4.6100000000000003"/>
    <n v="7.72"/>
    <n v="-3.1099999999999994"/>
    <n v="218"/>
    <n v="70"/>
    <n v="11.058451816745656"/>
    <n v="8.92"/>
    <s v="Low"/>
    <x v="1"/>
    <s v="Severe"/>
    <n v="1"/>
  </r>
  <r>
    <s v="U03494"/>
    <n v="28"/>
    <x v="1"/>
    <s v="Other"/>
    <n v="9.81"/>
    <n v="5.18"/>
    <n v="2.1800000000000002"/>
    <n v="4.33"/>
    <n v="6.4"/>
    <n v="7.3599999999999994"/>
    <n v="-0.95999999999999908"/>
    <n v="208"/>
    <n v="139"/>
    <n v="14.169215086646279"/>
    <n v="10.53"/>
    <s v="Medium"/>
    <x v="1"/>
    <s v="Moderate"/>
    <n v="1"/>
  </r>
  <r>
    <s v="U03495"/>
    <n v="18"/>
    <x v="0"/>
    <s v="Other"/>
    <n v="10.76"/>
    <n v="4.3"/>
    <n v="3.4"/>
    <n v="1.86"/>
    <n v="5.33"/>
    <n v="7.6999999999999993"/>
    <n v="-2.3699999999999992"/>
    <n v="169"/>
    <n v="155"/>
    <n v="14.405204460966543"/>
    <n v="13.11"/>
    <s v="Low"/>
    <x v="0"/>
    <s v="Moderate"/>
    <n v="1"/>
  </r>
  <r>
    <s v="U03496"/>
    <n v="25"/>
    <x v="0"/>
    <s v="Female"/>
    <n v="11.86"/>
    <n v="5.28"/>
    <n v="1.56"/>
    <n v="5.05"/>
    <n v="6.54"/>
    <n v="6.84"/>
    <n v="-0.29999999999999982"/>
    <n v="211"/>
    <n v="108"/>
    <n v="9.1062394603709951"/>
    <n v="14.47"/>
    <s v="High"/>
    <x v="1"/>
    <s v="Severe"/>
    <n v="1"/>
  </r>
  <r>
    <s v="U03497"/>
    <n v="27"/>
    <x v="1"/>
    <s v="Female"/>
    <n v="5.99"/>
    <n v="1.37"/>
    <n v="1.31"/>
    <n v="2.61"/>
    <n v="8.73"/>
    <n v="2.68"/>
    <n v="6.0500000000000007"/>
    <n v="59"/>
    <n v="18"/>
    <n v="3.005008347245409"/>
    <n v="7.84"/>
    <s v="High"/>
    <x v="0"/>
    <s v="Mild"/>
    <n v="0"/>
  </r>
  <r>
    <s v="U03498"/>
    <n v="26"/>
    <x v="1"/>
    <s v="Male"/>
    <n v="9.09"/>
    <n v="4.9000000000000004"/>
    <n v="0.53"/>
    <n v="3.61"/>
    <n v="7.8"/>
    <n v="5.4300000000000006"/>
    <n v="2.3699999999999992"/>
    <n v="51"/>
    <n v="68"/>
    <n v="7.4807480748074813"/>
    <n v="10.88"/>
    <s v="Medium"/>
    <x v="0"/>
    <s v="Severe"/>
    <n v="1"/>
  </r>
  <r>
    <s v="U03499"/>
    <n v="31"/>
    <x v="1"/>
    <s v="Other"/>
    <n v="8.1300000000000008"/>
    <n v="4.8899999999999997"/>
    <n v="0.81"/>
    <n v="3.79"/>
    <n v="6.03"/>
    <n v="5.6999999999999993"/>
    <n v="0.33000000000000096"/>
    <n v="29"/>
    <n v="113"/>
    <n v="13.899138991389913"/>
    <n v="10.28"/>
    <s v="High"/>
    <x v="0"/>
    <s v="Moderate"/>
    <n v="1"/>
  </r>
  <r>
    <s v="U03500"/>
    <n v="22"/>
    <x v="0"/>
    <s v="Male"/>
    <n v="3.64"/>
    <n v="1.3"/>
    <n v="2.33"/>
    <n v="6"/>
    <n v="6.2"/>
    <n v="3.63"/>
    <n v="2.5700000000000003"/>
    <n v="98"/>
    <n v="62"/>
    <n v="17.032967032967033"/>
    <n v="5.35"/>
    <s v="Medium"/>
    <x v="1"/>
    <s v="None"/>
    <n v="0"/>
  </r>
  <r>
    <s v="U03501"/>
    <n v="25"/>
    <x v="0"/>
    <s v="Other"/>
    <n v="6.79"/>
    <n v="1.55"/>
    <n v="0.05"/>
    <n v="2.57"/>
    <n v="6"/>
    <n v="1.6"/>
    <n v="4.4000000000000004"/>
    <n v="186"/>
    <n v="121"/>
    <n v="17.820324005891017"/>
    <n v="9.57"/>
    <s v="Medium"/>
    <x v="0"/>
    <s v="Moderate"/>
    <n v="1"/>
  </r>
  <r>
    <s v="U03502"/>
    <n v="27"/>
    <x v="1"/>
    <s v="Other"/>
    <n v="3.66"/>
    <n v="1.68"/>
    <n v="0.67"/>
    <n v="3.41"/>
    <n v="7.27"/>
    <n v="2.35"/>
    <n v="4.92"/>
    <n v="192"/>
    <n v="15"/>
    <n v="4.0983606557377046"/>
    <n v="5.85"/>
    <s v="High"/>
    <x v="1"/>
    <s v="None"/>
    <n v="0"/>
  </r>
  <r>
    <s v="U03503"/>
    <n v="20"/>
    <x v="0"/>
    <s v="Other"/>
    <n v="3.83"/>
    <n v="5.43"/>
    <n v="1.84"/>
    <n v="2.0499999999999998"/>
    <n v="7.85"/>
    <n v="7.27"/>
    <n v="0.58000000000000007"/>
    <n v="72"/>
    <n v="117"/>
    <n v="30.548302872062663"/>
    <n v="4.3899999999999997"/>
    <s v="Medium"/>
    <x v="0"/>
    <s v="Severe"/>
    <n v="1"/>
  </r>
  <r>
    <s v="U03504"/>
    <n v="34"/>
    <x v="1"/>
    <s v="Female"/>
    <n v="5.58"/>
    <n v="4.8"/>
    <n v="1.0900000000000001"/>
    <n v="4.91"/>
    <n v="6.7"/>
    <n v="5.89"/>
    <n v="0.8100000000000005"/>
    <n v="219"/>
    <n v="43"/>
    <n v="7.7060931899641574"/>
    <n v="8.18"/>
    <s v="Low"/>
    <x v="1"/>
    <s v="Severe"/>
    <n v="1"/>
  </r>
  <r>
    <s v="U03505"/>
    <n v="31"/>
    <x v="1"/>
    <s v="Male"/>
    <n v="4.91"/>
    <n v="3.57"/>
    <n v="3.81"/>
    <n v="4.7699999999999996"/>
    <n v="4.83"/>
    <n v="7.38"/>
    <n v="-2.5499999999999998"/>
    <n v="170"/>
    <n v="34"/>
    <n v="6.9246435845213847"/>
    <n v="7.12"/>
    <s v="High"/>
    <x v="0"/>
    <s v="Mild"/>
    <n v="0"/>
  </r>
  <r>
    <s v="U03506"/>
    <n v="34"/>
    <x v="1"/>
    <s v="Male"/>
    <n v="11.03"/>
    <n v="4.34"/>
    <n v="0.19"/>
    <n v="3.75"/>
    <n v="6.61"/>
    <n v="4.53"/>
    <n v="2.08"/>
    <n v="144"/>
    <n v="99"/>
    <n v="8.9755213055303731"/>
    <n v="13.93"/>
    <s v="Medium"/>
    <x v="1"/>
    <s v="Moderate"/>
    <n v="1"/>
  </r>
  <r>
    <s v="U03507"/>
    <n v="35"/>
    <x v="1"/>
    <s v="Male"/>
    <n v="4.09"/>
    <n v="4.68"/>
    <n v="0.13"/>
    <n v="4.96"/>
    <n v="8.32"/>
    <n v="4.8099999999999996"/>
    <n v="3.5100000000000007"/>
    <n v="140"/>
    <n v="86"/>
    <n v="21.026894865525673"/>
    <n v="5.75"/>
    <s v="High"/>
    <x v="0"/>
    <s v="Moderate"/>
    <n v="1"/>
  </r>
  <r>
    <s v="U03508"/>
    <n v="21"/>
    <x v="0"/>
    <s v="Male"/>
    <n v="4.4400000000000004"/>
    <n v="2.63"/>
    <n v="2.48"/>
    <n v="2.92"/>
    <n v="6.24"/>
    <n v="5.1099999999999994"/>
    <n v="1.1300000000000008"/>
    <n v="75"/>
    <n v="29"/>
    <n v="6.531531531531531"/>
    <n v="5.27"/>
    <s v="Low"/>
    <x v="0"/>
    <s v="None"/>
    <n v="0"/>
  </r>
  <r>
    <s v="U03509"/>
    <n v="33"/>
    <x v="1"/>
    <s v="Other"/>
    <n v="7.75"/>
    <n v="2.96"/>
    <n v="3"/>
    <n v="2.2000000000000002"/>
    <n v="7.66"/>
    <n v="5.96"/>
    <n v="1.7000000000000002"/>
    <n v="242"/>
    <n v="50"/>
    <n v="6.4516129032258061"/>
    <n v="9.48"/>
    <s v="Medium"/>
    <x v="0"/>
    <s v="Mild"/>
    <n v="0"/>
  </r>
  <r>
    <s v="U03510"/>
    <n v="28"/>
    <x v="1"/>
    <s v="Male"/>
    <n v="8.5"/>
    <n v="1.42"/>
    <n v="1.66"/>
    <n v="0.63"/>
    <n v="5.68"/>
    <n v="3.08"/>
    <n v="2.5999999999999996"/>
    <n v="117"/>
    <n v="103"/>
    <n v="12.117647058823529"/>
    <n v="9.33"/>
    <s v="Medium"/>
    <x v="0"/>
    <s v="Severe"/>
    <n v="1"/>
  </r>
  <r>
    <s v="U03511"/>
    <n v="35"/>
    <x v="1"/>
    <s v="Male"/>
    <n v="10.99"/>
    <n v="1.07"/>
    <n v="2.2999999999999998"/>
    <n v="1.74"/>
    <n v="8.6999999999999993"/>
    <n v="3.37"/>
    <n v="5.3299999999999992"/>
    <n v="24"/>
    <n v="32"/>
    <n v="2.9117379435850772"/>
    <n v="12.64"/>
    <s v="High"/>
    <x v="0"/>
    <s v="Severe"/>
    <n v="1"/>
  </r>
  <r>
    <s v="U03512"/>
    <n v="25"/>
    <x v="0"/>
    <s v="Other"/>
    <n v="6.57"/>
    <n v="4"/>
    <n v="0.62"/>
    <n v="3.49"/>
    <n v="4.58"/>
    <n v="4.62"/>
    <n v="-4.0000000000000036E-2"/>
    <n v="75"/>
    <n v="129"/>
    <n v="19.634703196347033"/>
    <n v="9.4600000000000009"/>
    <s v="Low"/>
    <x v="0"/>
    <s v="Mild"/>
    <n v="0"/>
  </r>
  <r>
    <s v="U03513"/>
    <n v="27"/>
    <x v="1"/>
    <s v="Male"/>
    <n v="3.04"/>
    <n v="5.26"/>
    <n v="3.02"/>
    <n v="2.63"/>
    <n v="6.24"/>
    <n v="8.2799999999999994"/>
    <n v="-2.0399999999999991"/>
    <n v="241"/>
    <n v="75"/>
    <n v="24.671052631578949"/>
    <n v="5.58"/>
    <s v="Low"/>
    <x v="1"/>
    <s v="Severe"/>
    <n v="1"/>
  </r>
  <r>
    <s v="U03514"/>
    <n v="33"/>
    <x v="1"/>
    <s v="Male"/>
    <n v="4.41"/>
    <n v="3.98"/>
    <n v="1.1299999999999999"/>
    <n v="0.77"/>
    <n v="7.71"/>
    <n v="5.1099999999999994"/>
    <n v="2.6000000000000005"/>
    <n v="161"/>
    <n v="16"/>
    <n v="3.6281179138321993"/>
    <n v="5.99"/>
    <s v="Low"/>
    <x v="1"/>
    <s v="None"/>
    <n v="0"/>
  </r>
  <r>
    <s v="U03515"/>
    <n v="24"/>
    <x v="0"/>
    <s v="Male"/>
    <n v="6.26"/>
    <n v="1.1200000000000001"/>
    <n v="1.61"/>
    <n v="1.53"/>
    <n v="5.09"/>
    <n v="2.7300000000000004"/>
    <n v="2.3599999999999994"/>
    <n v="37"/>
    <n v="24"/>
    <n v="3.8338658146964857"/>
    <n v="7.54"/>
    <s v="High"/>
    <x v="1"/>
    <s v="Moderate"/>
    <n v="1"/>
  </r>
  <r>
    <s v="U03516"/>
    <n v="33"/>
    <x v="1"/>
    <s v="Other"/>
    <n v="5.2"/>
    <n v="5.33"/>
    <n v="1.45"/>
    <n v="0.91"/>
    <n v="7.78"/>
    <n v="6.78"/>
    <n v="1"/>
    <n v="106"/>
    <n v="40"/>
    <n v="7.6923076923076916"/>
    <n v="6.22"/>
    <s v="High"/>
    <x v="0"/>
    <s v="Moderate"/>
    <n v="1"/>
  </r>
  <r>
    <s v="U03517"/>
    <n v="30"/>
    <x v="1"/>
    <s v="Male"/>
    <n v="6.99"/>
    <n v="0.8"/>
    <n v="3.46"/>
    <n v="3.73"/>
    <n v="8.7200000000000006"/>
    <n v="4.26"/>
    <n v="4.4600000000000009"/>
    <n v="222"/>
    <n v="53"/>
    <n v="7.5822603719599426"/>
    <n v="8.2200000000000006"/>
    <s v="Low"/>
    <x v="1"/>
    <s v="Moderate"/>
    <n v="1"/>
  </r>
  <r>
    <s v="U03518"/>
    <n v="24"/>
    <x v="0"/>
    <s v="Female"/>
    <n v="6.04"/>
    <n v="3.97"/>
    <n v="1.68"/>
    <n v="2.36"/>
    <n v="5.56"/>
    <n v="5.65"/>
    <n v="-9.0000000000000746E-2"/>
    <n v="32"/>
    <n v="71"/>
    <n v="11.754966887417218"/>
    <n v="8.5299999999999994"/>
    <s v="Low"/>
    <x v="1"/>
    <s v="Moderate"/>
    <n v="1"/>
  </r>
  <r>
    <s v="U03519"/>
    <n v="24"/>
    <x v="0"/>
    <s v="Female"/>
    <n v="4.99"/>
    <n v="1.06"/>
    <n v="1.28"/>
    <n v="3.27"/>
    <n v="7.66"/>
    <n v="2.34"/>
    <n v="5.32"/>
    <n v="27"/>
    <n v="156"/>
    <n v="31.262525050100198"/>
    <n v="6.24"/>
    <s v="Medium"/>
    <x v="0"/>
    <s v="Mild"/>
    <n v="0"/>
  </r>
  <r>
    <s v="U03520"/>
    <n v="29"/>
    <x v="1"/>
    <s v="Other"/>
    <n v="3.39"/>
    <n v="4.42"/>
    <n v="1.72"/>
    <n v="1.83"/>
    <n v="5.05"/>
    <n v="6.14"/>
    <n v="-1.0899999999999999"/>
    <n v="120"/>
    <n v="107"/>
    <n v="31.563421828908552"/>
    <n v="3.9"/>
    <s v="Low"/>
    <x v="0"/>
    <s v="Severe"/>
    <n v="1"/>
  </r>
  <r>
    <s v="U03521"/>
    <n v="29"/>
    <x v="1"/>
    <s v="Other"/>
    <n v="10.81"/>
    <n v="2.48"/>
    <n v="2.87"/>
    <n v="4.49"/>
    <n v="8.7799999999999994"/>
    <n v="5.35"/>
    <n v="3.4299999999999997"/>
    <n v="119"/>
    <n v="88"/>
    <n v="8.1406105457909348"/>
    <n v="12.92"/>
    <s v="Low"/>
    <x v="0"/>
    <s v="Moderate"/>
    <n v="1"/>
  </r>
  <r>
    <s v="U03522"/>
    <n v="18"/>
    <x v="0"/>
    <s v="Other"/>
    <n v="4.26"/>
    <n v="1.43"/>
    <n v="0.38"/>
    <n v="5.88"/>
    <n v="4.97"/>
    <n v="1.81"/>
    <n v="3.1599999999999997"/>
    <n v="153"/>
    <n v="155"/>
    <n v="36.3849765258216"/>
    <n v="7.09"/>
    <s v="Low"/>
    <x v="1"/>
    <s v="None"/>
    <n v="0"/>
  </r>
  <r>
    <s v="U03523"/>
    <n v="21"/>
    <x v="0"/>
    <s v="Other"/>
    <n v="10.66"/>
    <n v="4.71"/>
    <n v="0.13"/>
    <n v="5.83"/>
    <n v="5.04"/>
    <n v="4.84"/>
    <n v="0.20000000000000018"/>
    <n v="210"/>
    <n v="163"/>
    <n v="15.290806754221387"/>
    <n v="13.47"/>
    <s v="Medium"/>
    <x v="1"/>
    <s v="Severe"/>
    <n v="1"/>
  </r>
  <r>
    <s v="U03524"/>
    <n v="29"/>
    <x v="1"/>
    <s v="Other"/>
    <n v="10.220000000000001"/>
    <n v="2.04"/>
    <n v="0.38"/>
    <n v="2.65"/>
    <n v="5.22"/>
    <n v="2.42"/>
    <n v="2.8"/>
    <n v="57"/>
    <n v="178"/>
    <n v="17.416829745596868"/>
    <n v="12.99"/>
    <s v="High"/>
    <x v="1"/>
    <s v="Moderate"/>
    <n v="1"/>
  </r>
  <r>
    <s v="U03525"/>
    <n v="31"/>
    <x v="1"/>
    <s v="Male"/>
    <n v="6.11"/>
    <n v="3.46"/>
    <n v="2.97"/>
    <n v="4"/>
    <n v="8.24"/>
    <n v="6.43"/>
    <n v="1.8100000000000005"/>
    <n v="183"/>
    <n v="142"/>
    <n v="23.240589198036005"/>
    <n v="8.57"/>
    <s v="Low"/>
    <x v="0"/>
    <s v="Mild"/>
    <n v="0"/>
  </r>
  <r>
    <s v="U03526"/>
    <n v="26"/>
    <x v="1"/>
    <s v="Female"/>
    <n v="10.61"/>
    <n v="5.7"/>
    <n v="3.92"/>
    <n v="0.94"/>
    <n v="4.63"/>
    <n v="9.620000000000001"/>
    <n v="-4.9900000000000011"/>
    <n v="78"/>
    <n v="113"/>
    <n v="10.650329877474082"/>
    <n v="13.07"/>
    <s v="Medium"/>
    <x v="0"/>
    <s v="Severe"/>
    <n v="1"/>
  </r>
  <r>
    <s v="U03527"/>
    <n v="30"/>
    <x v="1"/>
    <s v="Female"/>
    <n v="9.77"/>
    <n v="0.99"/>
    <n v="1.17"/>
    <n v="1.28"/>
    <n v="8.84"/>
    <n v="2.16"/>
    <n v="6.68"/>
    <n v="240"/>
    <n v="135"/>
    <n v="13.817809621289662"/>
    <n v="10.56"/>
    <s v="High"/>
    <x v="1"/>
    <s v="Severe"/>
    <n v="1"/>
  </r>
  <r>
    <s v="U03528"/>
    <n v="24"/>
    <x v="0"/>
    <s v="Other"/>
    <n v="3.58"/>
    <n v="2.13"/>
    <n v="2.3199999999999998"/>
    <n v="2.4500000000000002"/>
    <n v="8.81"/>
    <n v="4.4499999999999993"/>
    <n v="4.3600000000000012"/>
    <n v="33"/>
    <n v="27"/>
    <n v="7.5418994413407816"/>
    <n v="4.4400000000000004"/>
    <s v="High"/>
    <x v="0"/>
    <s v="Mild"/>
    <n v="0"/>
  </r>
  <r>
    <s v="U03529"/>
    <n v="29"/>
    <x v="1"/>
    <s v="Female"/>
    <n v="5.75"/>
    <n v="1.58"/>
    <n v="1.26"/>
    <n v="5.51"/>
    <n v="5.64"/>
    <n v="2.84"/>
    <n v="2.8"/>
    <n v="227"/>
    <n v="129"/>
    <n v="22.434782608695652"/>
    <n v="7.97"/>
    <s v="High"/>
    <x v="1"/>
    <s v="None"/>
    <n v="0"/>
  </r>
  <r>
    <s v="U03530"/>
    <n v="20"/>
    <x v="0"/>
    <s v="Other"/>
    <n v="3.34"/>
    <n v="4.8099999999999996"/>
    <n v="0.1"/>
    <n v="3.36"/>
    <n v="5.22"/>
    <n v="4.9099999999999993"/>
    <n v="0.3100000000000005"/>
    <n v="102"/>
    <n v="29"/>
    <n v="8.682634730538922"/>
    <n v="5.45"/>
    <s v="Low"/>
    <x v="1"/>
    <s v="Severe"/>
    <n v="1"/>
  </r>
  <r>
    <s v="U03531"/>
    <n v="27"/>
    <x v="1"/>
    <s v="Female"/>
    <n v="6.98"/>
    <n v="1.33"/>
    <n v="0.79"/>
    <n v="0.53"/>
    <n v="5.83"/>
    <n v="2.12"/>
    <n v="3.71"/>
    <n v="145"/>
    <n v="30"/>
    <n v="4.2979942693409736"/>
    <n v="9.44"/>
    <s v="Low"/>
    <x v="0"/>
    <s v="Mild"/>
    <n v="0"/>
  </r>
  <r>
    <s v="U03532"/>
    <n v="23"/>
    <x v="0"/>
    <s v="Other"/>
    <n v="6.02"/>
    <n v="5.49"/>
    <n v="0.81"/>
    <n v="4.12"/>
    <n v="5.35"/>
    <n v="6.3000000000000007"/>
    <n v="-0.95000000000000107"/>
    <n v="210"/>
    <n v="38"/>
    <n v="6.3122923588039868"/>
    <n v="7.65"/>
    <s v="Low"/>
    <x v="0"/>
    <s v="Moderate"/>
    <n v="1"/>
  </r>
  <r>
    <s v="U03533"/>
    <n v="29"/>
    <x v="1"/>
    <s v="Other"/>
    <n v="5.69"/>
    <n v="0.88"/>
    <n v="1.48"/>
    <n v="4.2300000000000004"/>
    <n v="4.93"/>
    <n v="2.36"/>
    <n v="2.57"/>
    <n v="83"/>
    <n v="129"/>
    <n v="22.671353251318099"/>
    <n v="7.73"/>
    <s v="Medium"/>
    <x v="1"/>
    <s v="None"/>
    <n v="0"/>
  </r>
  <r>
    <s v="U03534"/>
    <n v="21"/>
    <x v="0"/>
    <s v="Other"/>
    <n v="7.01"/>
    <n v="3.87"/>
    <n v="0.85"/>
    <n v="5.16"/>
    <n v="7.84"/>
    <n v="4.72"/>
    <n v="3.12"/>
    <n v="178"/>
    <n v="176"/>
    <n v="25.106990014265335"/>
    <n v="9.77"/>
    <s v="Low"/>
    <x v="0"/>
    <s v="Moderate"/>
    <n v="1"/>
  </r>
  <r>
    <s v="U03535"/>
    <n v="29"/>
    <x v="1"/>
    <s v="Female"/>
    <n v="6.91"/>
    <n v="1.1000000000000001"/>
    <n v="3.25"/>
    <n v="4.8"/>
    <n v="8.74"/>
    <n v="4.3499999999999996"/>
    <n v="4.3900000000000006"/>
    <n v="92"/>
    <n v="113"/>
    <n v="16.353111432706221"/>
    <n v="8.1"/>
    <s v="Medium"/>
    <x v="1"/>
    <s v="Moderate"/>
    <n v="1"/>
  </r>
  <r>
    <s v="U03536"/>
    <n v="32"/>
    <x v="1"/>
    <s v="Other"/>
    <n v="8"/>
    <n v="2.46"/>
    <n v="0.68"/>
    <n v="5.44"/>
    <n v="7"/>
    <n v="3.14"/>
    <n v="3.86"/>
    <n v="110"/>
    <n v="29"/>
    <n v="3.625"/>
    <n v="10.36"/>
    <s v="Low"/>
    <x v="1"/>
    <s v="Mild"/>
    <n v="0"/>
  </r>
  <r>
    <s v="U03537"/>
    <n v="22"/>
    <x v="0"/>
    <s v="Male"/>
    <n v="6.21"/>
    <n v="5.36"/>
    <n v="3.52"/>
    <n v="3.68"/>
    <n v="5.27"/>
    <n v="8.8800000000000008"/>
    <n v="-3.6100000000000012"/>
    <n v="130"/>
    <n v="45"/>
    <n v="7.2463768115942031"/>
    <n v="6.73"/>
    <s v="High"/>
    <x v="1"/>
    <s v="Severe"/>
    <n v="1"/>
  </r>
  <r>
    <s v="U03538"/>
    <n v="26"/>
    <x v="1"/>
    <s v="Other"/>
    <n v="5.15"/>
    <n v="4.22"/>
    <n v="0.61"/>
    <n v="4.26"/>
    <n v="5.13"/>
    <n v="4.83"/>
    <n v="0.29999999999999982"/>
    <n v="83"/>
    <n v="62"/>
    <n v="12.038834951456311"/>
    <n v="8"/>
    <s v="High"/>
    <x v="1"/>
    <s v="Severe"/>
    <n v="1"/>
  </r>
  <r>
    <s v="U03539"/>
    <n v="21"/>
    <x v="0"/>
    <s v="Male"/>
    <n v="7.83"/>
    <n v="5.8"/>
    <n v="3.44"/>
    <n v="3.6"/>
    <n v="8.34"/>
    <n v="9.24"/>
    <n v="-0.90000000000000036"/>
    <n v="29"/>
    <n v="104"/>
    <n v="13.282247765006385"/>
    <n v="8.7899999999999991"/>
    <s v="Low"/>
    <x v="0"/>
    <s v="Severe"/>
    <n v="1"/>
  </r>
  <r>
    <s v="U03540"/>
    <n v="18"/>
    <x v="0"/>
    <s v="Male"/>
    <n v="11.74"/>
    <n v="3.19"/>
    <n v="3.56"/>
    <n v="4.54"/>
    <n v="6.94"/>
    <n v="6.75"/>
    <n v="0.19000000000000039"/>
    <n v="227"/>
    <n v="28"/>
    <n v="2.385008517887564"/>
    <n v="12.81"/>
    <s v="High"/>
    <x v="1"/>
    <s v="Moderate"/>
    <n v="1"/>
  </r>
  <r>
    <s v="U03541"/>
    <n v="31"/>
    <x v="1"/>
    <s v="Male"/>
    <n v="8.74"/>
    <n v="3.05"/>
    <n v="1.61"/>
    <n v="1.28"/>
    <n v="7.6"/>
    <n v="4.66"/>
    <n v="2.9399999999999995"/>
    <n v="36"/>
    <n v="163"/>
    <n v="18.649885583524028"/>
    <n v="11.4"/>
    <s v="Low"/>
    <x v="0"/>
    <s v="Severe"/>
    <n v="1"/>
  </r>
  <r>
    <s v="U03542"/>
    <n v="33"/>
    <x v="1"/>
    <s v="Female"/>
    <n v="10.93"/>
    <n v="3.68"/>
    <n v="0.14000000000000001"/>
    <n v="2.4500000000000002"/>
    <n v="6.68"/>
    <n v="3.8200000000000003"/>
    <n v="2.8599999999999994"/>
    <n v="214"/>
    <n v="93"/>
    <n v="8.508691674290942"/>
    <n v="12.3"/>
    <s v="High"/>
    <x v="1"/>
    <s v="Moderate"/>
    <n v="1"/>
  </r>
  <r>
    <s v="U03543"/>
    <n v="21"/>
    <x v="0"/>
    <s v="Female"/>
    <n v="11.01"/>
    <n v="1.86"/>
    <n v="1.82"/>
    <n v="2.89"/>
    <n v="5.43"/>
    <n v="3.68"/>
    <n v="1.7499999999999996"/>
    <n v="184"/>
    <n v="93"/>
    <n v="8.4468664850136239"/>
    <n v="12.12"/>
    <s v="High"/>
    <x v="1"/>
    <s v="Severe"/>
    <n v="1"/>
  </r>
  <r>
    <s v="U03544"/>
    <n v="33"/>
    <x v="1"/>
    <s v="Male"/>
    <n v="6.82"/>
    <n v="2.23"/>
    <n v="3.66"/>
    <n v="3.94"/>
    <n v="7.03"/>
    <n v="5.8900000000000006"/>
    <n v="1.1399999999999997"/>
    <n v="66"/>
    <n v="119"/>
    <n v="17.448680351906159"/>
    <n v="7.89"/>
    <s v="High"/>
    <x v="1"/>
    <s v="Mild"/>
    <n v="0"/>
  </r>
  <r>
    <s v="U03545"/>
    <n v="26"/>
    <x v="1"/>
    <s v="Female"/>
    <n v="11.53"/>
    <n v="3.19"/>
    <n v="0.17"/>
    <n v="4.22"/>
    <n v="7.36"/>
    <n v="3.36"/>
    <n v="4"/>
    <n v="40"/>
    <n v="161"/>
    <n v="13.963573287077191"/>
    <n v="13.7"/>
    <s v="Low"/>
    <x v="1"/>
    <s v="Severe"/>
    <n v="1"/>
  </r>
  <r>
    <s v="U03546"/>
    <n v="28"/>
    <x v="1"/>
    <s v="Male"/>
    <n v="9.15"/>
    <n v="5.87"/>
    <n v="3.7"/>
    <n v="1.96"/>
    <n v="7.58"/>
    <n v="9.57"/>
    <n v="-1.9900000000000002"/>
    <n v="98"/>
    <n v="63"/>
    <n v="6.8852459016393439"/>
    <n v="9.6999999999999993"/>
    <s v="Medium"/>
    <x v="1"/>
    <s v="Moderate"/>
    <n v="1"/>
  </r>
  <r>
    <s v="U03547"/>
    <n v="34"/>
    <x v="1"/>
    <s v="Female"/>
    <n v="7"/>
    <n v="4.96"/>
    <n v="2.19"/>
    <n v="4.03"/>
    <n v="7.87"/>
    <n v="7.15"/>
    <n v="0.71999999999999975"/>
    <n v="28"/>
    <n v="105"/>
    <n v="15"/>
    <n v="9.5299999999999994"/>
    <s v="High"/>
    <x v="0"/>
    <s v="Moderate"/>
    <n v="1"/>
  </r>
  <r>
    <s v="U03548"/>
    <n v="18"/>
    <x v="0"/>
    <s v="Male"/>
    <n v="4.4400000000000004"/>
    <n v="1.97"/>
    <n v="3.46"/>
    <n v="2.85"/>
    <n v="5.58"/>
    <n v="5.43"/>
    <n v="0.15000000000000036"/>
    <n v="84"/>
    <n v="70"/>
    <n v="15.765765765765764"/>
    <n v="6.1"/>
    <s v="High"/>
    <x v="0"/>
    <s v="None"/>
    <n v="0"/>
  </r>
  <r>
    <s v="U03549"/>
    <n v="20"/>
    <x v="0"/>
    <s v="Male"/>
    <n v="7.73"/>
    <n v="1.95"/>
    <n v="1.1499999999999999"/>
    <n v="1.54"/>
    <n v="8.3699999999999992"/>
    <n v="3.0999999999999996"/>
    <n v="5.27"/>
    <n v="143"/>
    <n v="45"/>
    <n v="5.8214747736093138"/>
    <n v="10.24"/>
    <s v="High"/>
    <x v="0"/>
    <s v="Moderate"/>
    <n v="1"/>
  </r>
  <r>
    <s v="U03550"/>
    <n v="20"/>
    <x v="0"/>
    <s v="Other"/>
    <n v="3.98"/>
    <n v="5.99"/>
    <n v="1.85"/>
    <n v="5.59"/>
    <n v="5.27"/>
    <n v="7.84"/>
    <n v="-2.5700000000000003"/>
    <n v="133"/>
    <n v="67"/>
    <n v="16.834170854271356"/>
    <n v="5.12"/>
    <s v="High"/>
    <x v="1"/>
    <s v="Moderate"/>
    <n v="1"/>
  </r>
  <r>
    <s v="U03551"/>
    <n v="29"/>
    <x v="1"/>
    <s v="Female"/>
    <n v="5.81"/>
    <n v="2.04"/>
    <n v="3.86"/>
    <n v="5.62"/>
    <n v="8.07"/>
    <n v="5.9"/>
    <n v="2.17"/>
    <n v="126"/>
    <n v="93"/>
    <n v="16.006884681583479"/>
    <n v="7.44"/>
    <s v="Low"/>
    <x v="0"/>
    <s v="None"/>
    <n v="0"/>
  </r>
  <r>
    <s v="U03552"/>
    <n v="34"/>
    <x v="1"/>
    <s v="Other"/>
    <n v="7.8"/>
    <n v="3.76"/>
    <n v="1.62"/>
    <n v="1.77"/>
    <n v="7.37"/>
    <n v="5.38"/>
    <n v="1.9900000000000002"/>
    <n v="24"/>
    <n v="18"/>
    <n v="2.3076923076923079"/>
    <n v="9.66"/>
    <s v="High"/>
    <x v="1"/>
    <s v="Mild"/>
    <n v="0"/>
  </r>
  <r>
    <s v="U03553"/>
    <n v="24"/>
    <x v="0"/>
    <s v="Other"/>
    <n v="3.41"/>
    <n v="2.14"/>
    <n v="2.67"/>
    <n v="3.11"/>
    <n v="7.81"/>
    <n v="4.8100000000000005"/>
    <n v="2.9999999999999991"/>
    <n v="247"/>
    <n v="41"/>
    <n v="12.023460410557185"/>
    <n v="4.92"/>
    <s v="Medium"/>
    <x v="0"/>
    <s v="None"/>
    <n v="0"/>
  </r>
  <r>
    <s v="U03554"/>
    <n v="26"/>
    <x v="1"/>
    <s v="Female"/>
    <n v="11.07"/>
    <n v="3.3"/>
    <n v="2.48"/>
    <n v="4.63"/>
    <n v="7.52"/>
    <n v="5.7799999999999994"/>
    <n v="1.7400000000000002"/>
    <n v="92"/>
    <n v="87"/>
    <n v="7.8590785907859075"/>
    <n v="13.94"/>
    <s v="High"/>
    <x v="0"/>
    <s v="Moderate"/>
    <n v="1"/>
  </r>
  <r>
    <s v="U03555"/>
    <n v="20"/>
    <x v="0"/>
    <s v="Female"/>
    <n v="7.21"/>
    <n v="1.94"/>
    <n v="1.51"/>
    <n v="5.6"/>
    <n v="8.15"/>
    <n v="3.45"/>
    <n v="4.7"/>
    <n v="137"/>
    <n v="70"/>
    <n v="9.7087378640776691"/>
    <n v="9.6199999999999992"/>
    <s v="Medium"/>
    <x v="0"/>
    <s v="Mild"/>
    <n v="0"/>
  </r>
  <r>
    <s v="U03556"/>
    <n v="24"/>
    <x v="0"/>
    <s v="Male"/>
    <n v="9.2100000000000009"/>
    <n v="3.34"/>
    <n v="0.76"/>
    <n v="5.51"/>
    <n v="7.93"/>
    <n v="4.0999999999999996"/>
    <n v="3.83"/>
    <n v="170"/>
    <n v="66"/>
    <n v="7.1661237785016283"/>
    <n v="11.01"/>
    <s v="Low"/>
    <x v="1"/>
    <s v="Severe"/>
    <n v="1"/>
  </r>
  <r>
    <s v="U03557"/>
    <n v="25"/>
    <x v="0"/>
    <s v="Other"/>
    <n v="3.03"/>
    <n v="5.44"/>
    <n v="2.1"/>
    <n v="4.5599999999999996"/>
    <n v="5.75"/>
    <n v="7.5400000000000009"/>
    <n v="-1.7900000000000009"/>
    <n v="48"/>
    <n v="35"/>
    <n v="11.551155115511552"/>
    <n v="4.53"/>
    <s v="Medium"/>
    <x v="1"/>
    <s v="Severe"/>
    <n v="1"/>
  </r>
  <r>
    <s v="U03558"/>
    <n v="23"/>
    <x v="0"/>
    <s v="Other"/>
    <n v="9.5299999999999994"/>
    <n v="1.59"/>
    <n v="2.76"/>
    <n v="2.74"/>
    <n v="8.14"/>
    <n v="4.3499999999999996"/>
    <n v="3.7900000000000009"/>
    <n v="72"/>
    <n v="74"/>
    <n v="7.7649527806925507"/>
    <n v="12.34"/>
    <s v="Medium"/>
    <x v="0"/>
    <s v="Moderate"/>
    <n v="1"/>
  </r>
  <r>
    <s v="U03559"/>
    <n v="33"/>
    <x v="1"/>
    <s v="Male"/>
    <n v="10.29"/>
    <n v="4.8"/>
    <n v="0.41"/>
    <n v="0.91"/>
    <n v="6.05"/>
    <n v="5.21"/>
    <n v="0.83999999999999986"/>
    <n v="73"/>
    <n v="163"/>
    <n v="15.840621963070944"/>
    <n v="11.25"/>
    <s v="High"/>
    <x v="0"/>
    <s v="Moderate"/>
    <n v="1"/>
  </r>
  <r>
    <s v="U03560"/>
    <n v="20"/>
    <x v="0"/>
    <s v="Male"/>
    <n v="4.8"/>
    <n v="3.18"/>
    <n v="1.63"/>
    <n v="4.08"/>
    <n v="5.6"/>
    <n v="4.8100000000000005"/>
    <n v="0.78999999999999915"/>
    <n v="99"/>
    <n v="33"/>
    <n v="6.875"/>
    <n v="7.58"/>
    <s v="Medium"/>
    <x v="1"/>
    <s v="Mild"/>
    <n v="0"/>
  </r>
  <r>
    <s v="U03561"/>
    <n v="22"/>
    <x v="0"/>
    <s v="Other"/>
    <n v="7.6"/>
    <n v="2.2000000000000002"/>
    <n v="3.98"/>
    <n v="3.1"/>
    <n v="6.36"/>
    <n v="6.18"/>
    <n v="0.1800000000000006"/>
    <n v="196"/>
    <n v="79"/>
    <n v="10.394736842105264"/>
    <n v="9.43"/>
    <s v="Low"/>
    <x v="0"/>
    <s v="Moderate"/>
    <n v="1"/>
  </r>
  <r>
    <s v="U03562"/>
    <n v="18"/>
    <x v="0"/>
    <s v="Other"/>
    <n v="5.23"/>
    <n v="0.98"/>
    <n v="1.92"/>
    <n v="0.91"/>
    <n v="6.89"/>
    <n v="2.9"/>
    <n v="3.9899999999999998"/>
    <n v="191"/>
    <n v="77"/>
    <n v="14.722753346080305"/>
    <n v="6.84"/>
    <s v="High"/>
    <x v="0"/>
    <s v="Mild"/>
    <n v="0"/>
  </r>
  <r>
    <s v="U03563"/>
    <n v="25"/>
    <x v="0"/>
    <s v="Female"/>
    <n v="11.48"/>
    <n v="5.98"/>
    <n v="3.11"/>
    <n v="5.41"/>
    <n v="8.84"/>
    <n v="9.09"/>
    <n v="-0.25"/>
    <n v="222"/>
    <n v="62"/>
    <n v="5.4006968641114979"/>
    <n v="13.95"/>
    <s v="High"/>
    <x v="0"/>
    <s v="Severe"/>
    <n v="1"/>
  </r>
  <r>
    <s v="U03564"/>
    <n v="29"/>
    <x v="1"/>
    <s v="Male"/>
    <n v="5.25"/>
    <n v="2.2400000000000002"/>
    <n v="3.31"/>
    <n v="2.82"/>
    <n v="6.82"/>
    <n v="5.5500000000000007"/>
    <n v="1.2699999999999996"/>
    <n v="58"/>
    <n v="77"/>
    <n v="14.666666666666666"/>
    <n v="8.1199999999999992"/>
    <s v="Low"/>
    <x v="0"/>
    <s v="Mild"/>
    <n v="0"/>
  </r>
  <r>
    <s v="U03565"/>
    <n v="27"/>
    <x v="1"/>
    <s v="Other"/>
    <n v="10.33"/>
    <n v="2.78"/>
    <n v="3.44"/>
    <n v="0.97"/>
    <n v="6.44"/>
    <n v="6.22"/>
    <n v="0.22000000000000064"/>
    <n v="247"/>
    <n v="55"/>
    <n v="5.3242981606969986"/>
    <n v="11.41"/>
    <s v="Low"/>
    <x v="1"/>
    <s v="Severe"/>
    <n v="1"/>
  </r>
  <r>
    <s v="U03566"/>
    <n v="18"/>
    <x v="0"/>
    <s v="Female"/>
    <n v="3.58"/>
    <n v="3.67"/>
    <n v="1.54"/>
    <n v="0.71"/>
    <n v="4.88"/>
    <n v="5.21"/>
    <n v="-0.33000000000000007"/>
    <n v="200"/>
    <n v="34"/>
    <n v="9.4972067039106136"/>
    <n v="6.2"/>
    <s v="High"/>
    <x v="0"/>
    <s v="Mild"/>
    <n v="0"/>
  </r>
  <r>
    <s v="U03567"/>
    <n v="32"/>
    <x v="1"/>
    <s v="Other"/>
    <n v="3.95"/>
    <n v="5.91"/>
    <n v="3.46"/>
    <n v="0.7"/>
    <n v="7.03"/>
    <n v="9.370000000000001"/>
    <n v="-2.3400000000000007"/>
    <n v="213"/>
    <n v="122"/>
    <n v="30.886075949367086"/>
    <n v="4.7699999999999996"/>
    <s v="High"/>
    <x v="1"/>
    <s v="Severe"/>
    <n v="1"/>
  </r>
  <r>
    <s v="U03568"/>
    <n v="28"/>
    <x v="1"/>
    <s v="Female"/>
    <n v="6.62"/>
    <n v="1.68"/>
    <n v="1.79"/>
    <n v="4.0599999999999996"/>
    <n v="7"/>
    <n v="3.4699999999999998"/>
    <n v="3.5300000000000002"/>
    <n v="199"/>
    <n v="32"/>
    <n v="4.833836858006042"/>
    <n v="8.32"/>
    <s v="Low"/>
    <x v="0"/>
    <s v="Moderate"/>
    <n v="1"/>
  </r>
  <r>
    <s v="U03569"/>
    <n v="31"/>
    <x v="1"/>
    <s v="Female"/>
    <n v="3.23"/>
    <n v="2.79"/>
    <n v="3.03"/>
    <n v="3.86"/>
    <n v="7.43"/>
    <n v="5.82"/>
    <n v="1.6099999999999994"/>
    <n v="104"/>
    <n v="178"/>
    <n v="55.108359133126932"/>
    <n v="3.9"/>
    <s v="Low"/>
    <x v="1"/>
    <s v="None"/>
    <n v="0"/>
  </r>
  <r>
    <s v="U03570"/>
    <n v="29"/>
    <x v="1"/>
    <s v="Female"/>
    <n v="9.9499999999999993"/>
    <n v="2.1"/>
    <n v="2.79"/>
    <n v="3.77"/>
    <n v="5.63"/>
    <n v="4.8900000000000006"/>
    <n v="0.73999999999999932"/>
    <n v="76"/>
    <n v="121"/>
    <n v="12.160804020100503"/>
    <n v="11.46"/>
    <s v="High"/>
    <x v="0"/>
    <s v="Moderate"/>
    <n v="1"/>
  </r>
  <r>
    <s v="U03571"/>
    <n v="29"/>
    <x v="1"/>
    <s v="Other"/>
    <n v="6.75"/>
    <n v="0.97"/>
    <n v="3.44"/>
    <n v="2"/>
    <n v="5.5"/>
    <n v="4.41"/>
    <n v="1.0899999999999999"/>
    <n v="143"/>
    <n v="130"/>
    <n v="19.25925925925926"/>
    <n v="8.4499999999999993"/>
    <s v="Medium"/>
    <x v="1"/>
    <s v="Mild"/>
    <n v="0"/>
  </r>
  <r>
    <s v="U03572"/>
    <n v="26"/>
    <x v="1"/>
    <s v="Female"/>
    <n v="11.68"/>
    <n v="3.28"/>
    <n v="1.66"/>
    <n v="3.45"/>
    <n v="7.57"/>
    <n v="4.9399999999999995"/>
    <n v="2.6300000000000008"/>
    <n v="225"/>
    <n v="146"/>
    <n v="12.5"/>
    <n v="14.46"/>
    <s v="Low"/>
    <x v="1"/>
    <s v="Severe"/>
    <n v="1"/>
  </r>
  <r>
    <s v="U03573"/>
    <n v="35"/>
    <x v="1"/>
    <s v="Male"/>
    <n v="10.89"/>
    <n v="5.47"/>
    <n v="0.76"/>
    <n v="3.91"/>
    <n v="8.9499999999999993"/>
    <n v="6.2299999999999995"/>
    <n v="2.7199999999999998"/>
    <n v="29"/>
    <n v="87"/>
    <n v="7.988980716253443"/>
    <n v="11.72"/>
    <s v="Medium"/>
    <x v="1"/>
    <s v="Moderate"/>
    <n v="1"/>
  </r>
  <r>
    <s v="U03574"/>
    <n v="29"/>
    <x v="1"/>
    <s v="Male"/>
    <n v="10.49"/>
    <n v="2.64"/>
    <n v="2.56"/>
    <n v="1.35"/>
    <n v="8.94"/>
    <n v="5.2"/>
    <n v="3.7399999999999993"/>
    <n v="227"/>
    <n v="147"/>
    <n v="14.013346043851287"/>
    <n v="11.42"/>
    <s v="Medium"/>
    <x v="0"/>
    <s v="Severe"/>
    <n v="1"/>
  </r>
  <r>
    <s v="U03575"/>
    <n v="18"/>
    <x v="0"/>
    <s v="Male"/>
    <n v="11.66"/>
    <n v="2.91"/>
    <n v="1.64"/>
    <n v="4.7"/>
    <n v="7.15"/>
    <n v="4.55"/>
    <n v="2.6000000000000005"/>
    <n v="20"/>
    <n v="72"/>
    <n v="6.1749571183533449"/>
    <n v="14.25"/>
    <s v="High"/>
    <x v="0"/>
    <s v="Severe"/>
    <n v="1"/>
  </r>
  <r>
    <s v="U03576"/>
    <n v="33"/>
    <x v="1"/>
    <s v="Male"/>
    <n v="5.3"/>
    <n v="3.94"/>
    <n v="1.75"/>
    <n v="5.41"/>
    <n v="6.97"/>
    <n v="5.6899999999999995"/>
    <n v="1.2800000000000002"/>
    <n v="22"/>
    <n v="146"/>
    <n v="27.547169811320757"/>
    <n v="7.63"/>
    <s v="Medium"/>
    <x v="1"/>
    <s v="None"/>
    <n v="0"/>
  </r>
  <r>
    <s v="U03577"/>
    <n v="34"/>
    <x v="1"/>
    <s v="Other"/>
    <n v="6.72"/>
    <n v="5.19"/>
    <n v="2.46"/>
    <n v="3.76"/>
    <n v="8.6300000000000008"/>
    <n v="7.65"/>
    <n v="0.98000000000000043"/>
    <n v="20"/>
    <n v="141"/>
    <n v="20.982142857142858"/>
    <n v="9.34"/>
    <s v="High"/>
    <x v="0"/>
    <s v="Moderate"/>
    <n v="1"/>
  </r>
  <r>
    <s v="U03578"/>
    <n v="20"/>
    <x v="0"/>
    <s v="Female"/>
    <n v="5.1100000000000003"/>
    <n v="3.92"/>
    <n v="0.13"/>
    <n v="4.22"/>
    <n v="8.07"/>
    <n v="4.05"/>
    <n v="4.0200000000000005"/>
    <n v="170"/>
    <n v="89"/>
    <n v="17.416829745596868"/>
    <n v="6.06"/>
    <s v="Low"/>
    <x v="0"/>
    <s v="Mild"/>
    <n v="0"/>
  </r>
  <r>
    <s v="U03579"/>
    <n v="32"/>
    <x v="1"/>
    <s v="Female"/>
    <n v="6.28"/>
    <n v="2.2599999999999998"/>
    <n v="1.21"/>
    <n v="2.58"/>
    <n v="7.36"/>
    <n v="3.4699999999999998"/>
    <n v="3.8900000000000006"/>
    <n v="162"/>
    <n v="33"/>
    <n v="5.2547770700636942"/>
    <n v="9.2100000000000009"/>
    <s v="High"/>
    <x v="1"/>
    <s v="Mild"/>
    <n v="0"/>
  </r>
  <r>
    <s v="U03580"/>
    <n v="30"/>
    <x v="1"/>
    <s v="Male"/>
    <n v="3.53"/>
    <n v="5.39"/>
    <n v="3.96"/>
    <n v="3.13"/>
    <n v="6.86"/>
    <n v="9.35"/>
    <n v="-2.4899999999999993"/>
    <n v="180"/>
    <n v="87"/>
    <n v="24.645892351274789"/>
    <n v="4.32"/>
    <s v="High"/>
    <x v="1"/>
    <s v="Moderate"/>
    <n v="1"/>
  </r>
  <r>
    <s v="U03581"/>
    <n v="31"/>
    <x v="1"/>
    <s v="Female"/>
    <n v="11.35"/>
    <n v="5.05"/>
    <n v="1.63"/>
    <n v="5.86"/>
    <n v="7.53"/>
    <n v="6.68"/>
    <n v="0.85000000000000053"/>
    <n v="37"/>
    <n v="102"/>
    <n v="8.9867841409691636"/>
    <n v="12.33"/>
    <s v="Low"/>
    <x v="1"/>
    <s v="Severe"/>
    <n v="1"/>
  </r>
  <r>
    <s v="U03582"/>
    <n v="18"/>
    <x v="0"/>
    <s v="Male"/>
    <n v="10.24"/>
    <n v="1.4"/>
    <n v="1.17"/>
    <n v="2.56"/>
    <n v="7.2"/>
    <n v="2.57"/>
    <n v="4.6300000000000008"/>
    <n v="199"/>
    <n v="166"/>
    <n v="16.2109375"/>
    <n v="10.97"/>
    <s v="Low"/>
    <x v="1"/>
    <s v="Moderate"/>
    <n v="1"/>
  </r>
  <r>
    <s v="U03583"/>
    <n v="30"/>
    <x v="1"/>
    <s v="Male"/>
    <n v="10.8"/>
    <n v="5.86"/>
    <n v="1.31"/>
    <n v="2.33"/>
    <n v="8.06"/>
    <n v="7.17"/>
    <n v="0.89000000000000057"/>
    <n v="87"/>
    <n v="115"/>
    <n v="10.648148148148147"/>
    <n v="13.26"/>
    <s v="Medium"/>
    <x v="0"/>
    <s v="Severe"/>
    <n v="1"/>
  </r>
  <r>
    <s v="U03584"/>
    <n v="31"/>
    <x v="1"/>
    <s v="Other"/>
    <n v="3.19"/>
    <n v="1.57"/>
    <n v="3.48"/>
    <n v="3.51"/>
    <n v="8.16"/>
    <n v="5.05"/>
    <n v="3.1100000000000003"/>
    <n v="99"/>
    <n v="170"/>
    <n v="53.291536050156743"/>
    <n v="5.45"/>
    <s v="Medium"/>
    <x v="1"/>
    <s v="Mild"/>
    <n v="0"/>
  </r>
  <r>
    <s v="U03585"/>
    <n v="19"/>
    <x v="0"/>
    <s v="Female"/>
    <n v="7.92"/>
    <n v="4.8"/>
    <n v="3.75"/>
    <n v="4.97"/>
    <n v="5.0199999999999996"/>
    <n v="8.5500000000000007"/>
    <n v="-3.5300000000000011"/>
    <n v="139"/>
    <n v="96"/>
    <n v="12.121212121212121"/>
    <n v="9.7100000000000009"/>
    <s v="Low"/>
    <x v="1"/>
    <s v="Moderate"/>
    <n v="1"/>
  </r>
  <r>
    <s v="U03586"/>
    <n v="18"/>
    <x v="0"/>
    <s v="Female"/>
    <n v="4.74"/>
    <n v="5.9"/>
    <n v="3.75"/>
    <n v="3.4"/>
    <n v="5.67"/>
    <n v="9.65"/>
    <n v="-3.9800000000000004"/>
    <n v="46"/>
    <n v="50"/>
    <n v="10.548523206751055"/>
    <n v="7.24"/>
    <s v="Medium"/>
    <x v="0"/>
    <s v="Moderate"/>
    <n v="1"/>
  </r>
  <r>
    <s v="U03587"/>
    <n v="19"/>
    <x v="0"/>
    <s v="Other"/>
    <n v="10.79"/>
    <n v="1.37"/>
    <n v="2.97"/>
    <n v="3.84"/>
    <n v="8.4600000000000009"/>
    <n v="4.34"/>
    <n v="4.120000000000001"/>
    <n v="173"/>
    <n v="180"/>
    <n v="16.682113067655237"/>
    <n v="13.01"/>
    <s v="Medium"/>
    <x v="0"/>
    <s v="Moderate"/>
    <n v="1"/>
  </r>
  <r>
    <s v="U03588"/>
    <n v="23"/>
    <x v="0"/>
    <s v="Male"/>
    <n v="3.76"/>
    <n v="1.59"/>
    <n v="3.97"/>
    <n v="4.42"/>
    <n v="5.99"/>
    <n v="5.5600000000000005"/>
    <n v="0.42999999999999972"/>
    <n v="132"/>
    <n v="170"/>
    <n v="45.212765957446813"/>
    <n v="5.79"/>
    <s v="Low"/>
    <x v="0"/>
    <s v="Mild"/>
    <n v="0"/>
  </r>
  <r>
    <s v="U03589"/>
    <n v="28"/>
    <x v="1"/>
    <s v="Female"/>
    <n v="6.61"/>
    <n v="4.8"/>
    <n v="3.41"/>
    <n v="3.56"/>
    <n v="5.09"/>
    <n v="8.2100000000000009"/>
    <n v="-3.120000000000001"/>
    <n v="83"/>
    <n v="29"/>
    <n v="4.3872919818456886"/>
    <n v="8.06"/>
    <s v="Low"/>
    <x v="1"/>
    <s v="Severe"/>
    <n v="1"/>
  </r>
  <r>
    <s v="U03590"/>
    <n v="34"/>
    <x v="1"/>
    <s v="Female"/>
    <n v="11.78"/>
    <n v="2.93"/>
    <n v="0.28999999999999998"/>
    <n v="4.25"/>
    <n v="4.99"/>
    <n v="3.22"/>
    <n v="1.77"/>
    <n v="221"/>
    <n v="28"/>
    <n v="2.3769100169779289"/>
    <n v="12.99"/>
    <s v="Low"/>
    <x v="1"/>
    <s v="Severe"/>
    <n v="1"/>
  </r>
  <r>
    <s v="U03591"/>
    <n v="33"/>
    <x v="1"/>
    <s v="Other"/>
    <n v="11.59"/>
    <n v="5.98"/>
    <n v="2.42"/>
    <n v="4.92"/>
    <n v="7.45"/>
    <n v="8.4"/>
    <n v="-0.95000000000000018"/>
    <n v="184"/>
    <n v="66"/>
    <n v="5.6945642795513374"/>
    <n v="13.95"/>
    <s v="High"/>
    <x v="0"/>
    <s v="Severe"/>
    <n v="1"/>
  </r>
  <r>
    <s v="U03592"/>
    <n v="30"/>
    <x v="1"/>
    <s v="Female"/>
    <n v="7.31"/>
    <n v="3.07"/>
    <n v="2.36"/>
    <n v="3.09"/>
    <n v="5.98"/>
    <n v="5.43"/>
    <n v="0.55000000000000071"/>
    <n v="135"/>
    <n v="164"/>
    <n v="22.435020519835842"/>
    <n v="10.26"/>
    <s v="Low"/>
    <x v="0"/>
    <s v="Moderate"/>
    <n v="1"/>
  </r>
  <r>
    <s v="U03593"/>
    <n v="26"/>
    <x v="1"/>
    <s v="Other"/>
    <n v="9.0299999999999994"/>
    <n v="5.57"/>
    <n v="2.15"/>
    <n v="3.94"/>
    <n v="7.59"/>
    <n v="7.7200000000000006"/>
    <n v="-0.13000000000000078"/>
    <n v="250"/>
    <n v="91"/>
    <n v="10.077519379844961"/>
    <n v="10.039999999999999"/>
    <s v="High"/>
    <x v="0"/>
    <s v="Severe"/>
    <n v="1"/>
  </r>
  <r>
    <s v="U03594"/>
    <n v="32"/>
    <x v="1"/>
    <s v="Other"/>
    <n v="6.63"/>
    <n v="2.0299999999999998"/>
    <n v="0.48"/>
    <n v="4.21"/>
    <n v="6.24"/>
    <n v="2.5099999999999998"/>
    <n v="3.7300000000000004"/>
    <n v="89"/>
    <n v="154"/>
    <n v="23.227752639517345"/>
    <n v="8.43"/>
    <s v="High"/>
    <x v="1"/>
    <s v="Mild"/>
    <n v="0"/>
  </r>
  <r>
    <s v="U03595"/>
    <n v="33"/>
    <x v="1"/>
    <s v="Other"/>
    <n v="7.66"/>
    <n v="1.78"/>
    <n v="3.65"/>
    <n v="5.93"/>
    <n v="5.84"/>
    <n v="5.43"/>
    <n v="0.41000000000000014"/>
    <n v="158"/>
    <n v="76"/>
    <n v="9.9216710182767613"/>
    <n v="8.9700000000000006"/>
    <s v="Low"/>
    <x v="1"/>
    <s v="Mild"/>
    <n v="0"/>
  </r>
  <r>
    <s v="U03596"/>
    <n v="27"/>
    <x v="1"/>
    <s v="Other"/>
    <n v="10.11"/>
    <n v="1.93"/>
    <n v="1.1200000000000001"/>
    <n v="3.02"/>
    <n v="6.54"/>
    <n v="3.05"/>
    <n v="3.49"/>
    <n v="112"/>
    <n v="91"/>
    <n v="9.0009891196834815"/>
    <n v="11.29"/>
    <s v="High"/>
    <x v="0"/>
    <s v="Severe"/>
    <n v="1"/>
  </r>
  <r>
    <s v="U03597"/>
    <n v="31"/>
    <x v="1"/>
    <s v="Other"/>
    <n v="3.57"/>
    <n v="3.81"/>
    <n v="1.01"/>
    <n v="5.05"/>
    <n v="5.23"/>
    <n v="4.82"/>
    <n v="0.41000000000000014"/>
    <n v="141"/>
    <n v="85"/>
    <n v="23.80952380952381"/>
    <n v="6.33"/>
    <s v="Medium"/>
    <x v="1"/>
    <s v="None"/>
    <n v="0"/>
  </r>
  <r>
    <s v="U03598"/>
    <n v="25"/>
    <x v="0"/>
    <s v="Female"/>
    <n v="8.5"/>
    <n v="5.62"/>
    <n v="1.53"/>
    <n v="0.54"/>
    <n v="6.52"/>
    <n v="7.15"/>
    <n v="-0.63000000000000078"/>
    <n v="63"/>
    <n v="158"/>
    <n v="18.588235294117649"/>
    <n v="11.35"/>
    <s v="Low"/>
    <x v="0"/>
    <s v="Severe"/>
    <n v="1"/>
  </r>
  <r>
    <s v="U03599"/>
    <n v="34"/>
    <x v="1"/>
    <s v="Other"/>
    <n v="11.55"/>
    <n v="3.85"/>
    <n v="0.46"/>
    <n v="5.47"/>
    <n v="7.02"/>
    <n v="4.3100000000000005"/>
    <n v="2.7099999999999991"/>
    <n v="185"/>
    <n v="110"/>
    <n v="9.5238095238095237"/>
    <n v="13.39"/>
    <s v="Medium"/>
    <x v="1"/>
    <s v="Moderate"/>
    <n v="1"/>
  </r>
  <r>
    <s v="U03600"/>
    <n v="33"/>
    <x v="1"/>
    <s v="Other"/>
    <n v="6.22"/>
    <n v="1.08"/>
    <n v="2.2999999999999998"/>
    <n v="4.2"/>
    <n v="5.47"/>
    <n v="3.38"/>
    <n v="2.09"/>
    <n v="225"/>
    <n v="168"/>
    <n v="27.009646302250804"/>
    <n v="8.2899999999999991"/>
    <s v="Medium"/>
    <x v="1"/>
    <s v="Moderate"/>
    <n v="1"/>
  </r>
  <r>
    <s v="U03601"/>
    <n v="33"/>
    <x v="1"/>
    <s v="Female"/>
    <n v="9.2200000000000006"/>
    <n v="2.17"/>
    <n v="2.71"/>
    <n v="2.67"/>
    <n v="5.6"/>
    <n v="4.88"/>
    <n v="0.71999999999999975"/>
    <n v="215"/>
    <n v="137"/>
    <n v="14.859002169197396"/>
    <n v="11.66"/>
    <s v="Low"/>
    <x v="1"/>
    <s v="Moderate"/>
    <n v="1"/>
  </r>
  <r>
    <s v="U03602"/>
    <n v="31"/>
    <x v="1"/>
    <s v="Male"/>
    <n v="9.58"/>
    <n v="4.54"/>
    <n v="3.4"/>
    <n v="2.76"/>
    <n v="6.32"/>
    <n v="7.9399999999999995"/>
    <n v="-1.6199999999999992"/>
    <n v="79"/>
    <n v="72"/>
    <n v="7.515657620041754"/>
    <n v="11.99"/>
    <s v="Medium"/>
    <x v="0"/>
    <s v="Moderate"/>
    <n v="1"/>
  </r>
  <r>
    <s v="U03603"/>
    <n v="18"/>
    <x v="0"/>
    <s v="Female"/>
    <n v="11.45"/>
    <n v="1.28"/>
    <n v="3.2"/>
    <n v="1.21"/>
    <n v="7.58"/>
    <n v="4.4800000000000004"/>
    <n v="3.0999999999999996"/>
    <n v="177"/>
    <n v="147"/>
    <n v="12.838427947598253"/>
    <n v="13"/>
    <s v="Low"/>
    <x v="1"/>
    <s v="Severe"/>
    <n v="1"/>
  </r>
  <r>
    <s v="U03604"/>
    <n v="29"/>
    <x v="1"/>
    <s v="Female"/>
    <n v="10.28"/>
    <n v="2.02"/>
    <n v="1.95"/>
    <n v="0.67"/>
    <n v="5.91"/>
    <n v="3.9699999999999998"/>
    <n v="1.9400000000000004"/>
    <n v="120"/>
    <n v="91"/>
    <n v="8.8521400778210122"/>
    <n v="11.45"/>
    <s v="Low"/>
    <x v="1"/>
    <s v="Severe"/>
    <n v="1"/>
  </r>
  <r>
    <s v="U03605"/>
    <n v="21"/>
    <x v="0"/>
    <s v="Other"/>
    <n v="4.1900000000000004"/>
    <n v="4.09"/>
    <n v="1.52"/>
    <n v="0.77"/>
    <n v="6.93"/>
    <n v="5.6099999999999994"/>
    <n v="1.3200000000000003"/>
    <n v="28"/>
    <n v="34"/>
    <n v="8.1145584725536981"/>
    <n v="6.44"/>
    <s v="High"/>
    <x v="0"/>
    <s v="Severe"/>
    <n v="1"/>
  </r>
  <r>
    <s v="U03606"/>
    <n v="23"/>
    <x v="0"/>
    <s v="Other"/>
    <n v="7.79"/>
    <n v="5.54"/>
    <n v="3.16"/>
    <n v="3.74"/>
    <n v="8.1999999999999993"/>
    <n v="8.6999999999999993"/>
    <n v="-0.5"/>
    <n v="110"/>
    <n v="78"/>
    <n v="10.012836970474968"/>
    <n v="10.44"/>
    <s v="Medium"/>
    <x v="0"/>
    <s v="Severe"/>
    <n v="1"/>
  </r>
  <r>
    <s v="U03607"/>
    <n v="29"/>
    <x v="1"/>
    <s v="Male"/>
    <n v="6.59"/>
    <n v="2.84"/>
    <n v="1.68"/>
    <n v="0.72"/>
    <n v="8.67"/>
    <n v="4.5199999999999996"/>
    <n v="4.1500000000000004"/>
    <n v="173"/>
    <n v="58"/>
    <n v="8.8012139605462831"/>
    <n v="9.2799999999999994"/>
    <s v="Low"/>
    <x v="0"/>
    <s v="Moderate"/>
    <n v="1"/>
  </r>
  <r>
    <s v="U03608"/>
    <n v="27"/>
    <x v="1"/>
    <s v="Female"/>
    <n v="3.13"/>
    <n v="2"/>
    <n v="3.81"/>
    <n v="5.6"/>
    <n v="7.37"/>
    <n v="5.8100000000000005"/>
    <n v="1.5599999999999996"/>
    <n v="103"/>
    <n v="146"/>
    <n v="46.64536741214058"/>
    <n v="5.35"/>
    <s v="High"/>
    <x v="0"/>
    <s v="Mild"/>
    <n v="0"/>
  </r>
  <r>
    <s v="U03609"/>
    <n v="34"/>
    <x v="1"/>
    <s v="Male"/>
    <n v="6.76"/>
    <n v="5.15"/>
    <n v="2.61"/>
    <n v="1.46"/>
    <n v="6.52"/>
    <n v="7.76"/>
    <n v="-1.2400000000000002"/>
    <n v="206"/>
    <n v="161"/>
    <n v="23.816568047337277"/>
    <n v="9.1199999999999992"/>
    <s v="Low"/>
    <x v="0"/>
    <s v="Moderate"/>
    <n v="1"/>
  </r>
  <r>
    <s v="U03610"/>
    <n v="28"/>
    <x v="1"/>
    <s v="Male"/>
    <n v="6.92"/>
    <n v="5.13"/>
    <n v="1.24"/>
    <n v="1.35"/>
    <n v="4.92"/>
    <n v="6.37"/>
    <n v="-1.4500000000000002"/>
    <n v="88"/>
    <n v="80"/>
    <n v="11.560693641618498"/>
    <n v="9.41"/>
    <s v="Medium"/>
    <x v="1"/>
    <s v="Severe"/>
    <n v="1"/>
  </r>
  <r>
    <s v="U03611"/>
    <n v="31"/>
    <x v="1"/>
    <s v="Male"/>
    <n v="10.82"/>
    <n v="4.45"/>
    <n v="3.78"/>
    <n v="5.36"/>
    <n v="8.2899999999999991"/>
    <n v="8.23"/>
    <n v="5.9999999999998721E-2"/>
    <n v="203"/>
    <n v="108"/>
    <n v="9.9815157116451019"/>
    <n v="11.45"/>
    <s v="Medium"/>
    <x v="1"/>
    <s v="Moderate"/>
    <n v="1"/>
  </r>
  <r>
    <s v="U03612"/>
    <n v="24"/>
    <x v="0"/>
    <s v="Male"/>
    <n v="3.7"/>
    <n v="2.19"/>
    <n v="2.5499999999999998"/>
    <n v="5.66"/>
    <n v="8.9600000000000009"/>
    <n v="4.74"/>
    <n v="4.2200000000000006"/>
    <n v="247"/>
    <n v="77"/>
    <n v="20.810810810810811"/>
    <n v="5.87"/>
    <s v="High"/>
    <x v="1"/>
    <s v="Mild"/>
    <n v="0"/>
  </r>
  <r>
    <s v="U03613"/>
    <n v="24"/>
    <x v="0"/>
    <s v="Other"/>
    <n v="5.3"/>
    <n v="6"/>
    <n v="1.48"/>
    <n v="5.41"/>
    <n v="6.13"/>
    <n v="7.48"/>
    <n v="-1.3500000000000005"/>
    <n v="129"/>
    <n v="31"/>
    <n v="5.8490566037735849"/>
    <n v="6.12"/>
    <s v="High"/>
    <x v="0"/>
    <s v="Moderate"/>
    <n v="1"/>
  </r>
  <r>
    <s v="U03614"/>
    <n v="26"/>
    <x v="1"/>
    <s v="Female"/>
    <n v="9.64"/>
    <n v="2.76"/>
    <n v="2.7"/>
    <n v="2.9"/>
    <n v="5.86"/>
    <n v="5.46"/>
    <n v="0.40000000000000036"/>
    <n v="33"/>
    <n v="34"/>
    <n v="3.5269709543568464"/>
    <n v="12.32"/>
    <s v="High"/>
    <x v="0"/>
    <s v="Moderate"/>
    <n v="1"/>
  </r>
  <r>
    <s v="U03615"/>
    <n v="24"/>
    <x v="0"/>
    <s v="Other"/>
    <n v="10.45"/>
    <n v="5.9"/>
    <n v="1.36"/>
    <n v="4.9800000000000004"/>
    <n v="5.68"/>
    <n v="7.2600000000000007"/>
    <n v="-1.580000000000001"/>
    <n v="66"/>
    <n v="102"/>
    <n v="9.7607655502392348"/>
    <n v="12.52"/>
    <s v="Medium"/>
    <x v="0"/>
    <s v="Severe"/>
    <n v="1"/>
  </r>
  <r>
    <s v="U03616"/>
    <n v="18"/>
    <x v="0"/>
    <s v="Male"/>
    <n v="7.47"/>
    <n v="5.94"/>
    <n v="0.34"/>
    <n v="4.67"/>
    <n v="8.02"/>
    <n v="6.28"/>
    <n v="1.7399999999999993"/>
    <n v="149"/>
    <n v="87"/>
    <n v="11.646586345381527"/>
    <n v="10.39"/>
    <s v="Medium"/>
    <x v="1"/>
    <s v="Moderate"/>
    <n v="1"/>
  </r>
  <r>
    <s v="U03617"/>
    <n v="26"/>
    <x v="1"/>
    <s v="Male"/>
    <n v="9.9700000000000006"/>
    <n v="3.05"/>
    <n v="1.0900000000000001"/>
    <n v="0.99"/>
    <n v="8.41"/>
    <n v="4.1399999999999997"/>
    <n v="4.2700000000000005"/>
    <n v="101"/>
    <n v="19"/>
    <n v="1.9057171514543629"/>
    <n v="11.41"/>
    <s v="High"/>
    <x v="0"/>
    <s v="Severe"/>
    <n v="1"/>
  </r>
  <r>
    <s v="U03618"/>
    <n v="29"/>
    <x v="1"/>
    <s v="Male"/>
    <n v="9.0399999999999991"/>
    <n v="2.23"/>
    <n v="1.08"/>
    <n v="4.42"/>
    <n v="4.8499999999999996"/>
    <n v="3.31"/>
    <n v="1.5399999999999996"/>
    <n v="35"/>
    <n v="117"/>
    <n v="12.942477876106196"/>
    <n v="11.08"/>
    <s v="High"/>
    <x v="1"/>
    <s v="Moderate"/>
    <n v="1"/>
  </r>
  <r>
    <s v="U03619"/>
    <n v="29"/>
    <x v="1"/>
    <s v="Female"/>
    <n v="9.94"/>
    <n v="3"/>
    <n v="2.56"/>
    <n v="1.36"/>
    <n v="5.57"/>
    <n v="5.5600000000000005"/>
    <n v="9.9999999999997868E-3"/>
    <n v="20"/>
    <n v="74"/>
    <n v="7.4446680080482901"/>
    <n v="10.74"/>
    <s v="High"/>
    <x v="1"/>
    <s v="Severe"/>
    <n v="1"/>
  </r>
  <r>
    <s v="U03620"/>
    <n v="25"/>
    <x v="0"/>
    <s v="Other"/>
    <n v="11.69"/>
    <n v="3.78"/>
    <n v="1"/>
    <n v="5.41"/>
    <n v="7.91"/>
    <n v="4.7799999999999994"/>
    <n v="3.1300000000000008"/>
    <n v="160"/>
    <n v="19"/>
    <n v="1.6253207869974338"/>
    <n v="13.91"/>
    <s v="Medium"/>
    <x v="0"/>
    <s v="Moderate"/>
    <n v="1"/>
  </r>
  <r>
    <s v="U03621"/>
    <n v="23"/>
    <x v="0"/>
    <s v="Other"/>
    <n v="10.02"/>
    <n v="4.5199999999999996"/>
    <n v="0.84"/>
    <n v="3.66"/>
    <n v="8.6999999999999993"/>
    <n v="5.3599999999999994"/>
    <n v="3.34"/>
    <n v="32"/>
    <n v="135"/>
    <n v="13.473053892215569"/>
    <n v="11.92"/>
    <s v="Low"/>
    <x v="0"/>
    <s v="Severe"/>
    <n v="1"/>
  </r>
  <r>
    <s v="U03622"/>
    <n v="24"/>
    <x v="0"/>
    <s v="Male"/>
    <n v="8.24"/>
    <n v="5.17"/>
    <n v="0.96"/>
    <n v="1.99"/>
    <n v="7.79"/>
    <n v="6.13"/>
    <n v="1.6600000000000001"/>
    <n v="181"/>
    <n v="68"/>
    <n v="8.2524271844660184"/>
    <n v="11.1"/>
    <s v="High"/>
    <x v="0"/>
    <s v="Severe"/>
    <n v="1"/>
  </r>
  <r>
    <s v="U03623"/>
    <n v="18"/>
    <x v="0"/>
    <s v="Female"/>
    <n v="11.04"/>
    <n v="4.25"/>
    <n v="3.08"/>
    <n v="2.52"/>
    <n v="6.06"/>
    <n v="7.33"/>
    <n v="-1.2700000000000005"/>
    <n v="205"/>
    <n v="112"/>
    <n v="10.144927536231885"/>
    <n v="13.59"/>
    <s v="High"/>
    <x v="1"/>
    <s v="Severe"/>
    <n v="1"/>
  </r>
  <r>
    <s v="U03624"/>
    <n v="30"/>
    <x v="1"/>
    <s v="Male"/>
    <n v="10.17"/>
    <n v="4.53"/>
    <n v="1.77"/>
    <n v="4.3"/>
    <n v="8.25"/>
    <n v="6.3000000000000007"/>
    <n v="1.9499999999999993"/>
    <n v="227"/>
    <n v="73"/>
    <n v="7.1779744346116026"/>
    <n v="12.16"/>
    <s v="High"/>
    <x v="1"/>
    <s v="Moderate"/>
    <n v="1"/>
  </r>
  <r>
    <s v="U03625"/>
    <n v="18"/>
    <x v="0"/>
    <s v="Female"/>
    <n v="8.2100000000000009"/>
    <n v="2.4300000000000002"/>
    <n v="3.88"/>
    <n v="3.28"/>
    <n v="6.09"/>
    <n v="6.3100000000000005"/>
    <n v="-0.22000000000000064"/>
    <n v="133"/>
    <n v="155"/>
    <n v="18.879415347137634"/>
    <n v="9.81"/>
    <s v="Low"/>
    <x v="0"/>
    <s v="Severe"/>
    <n v="1"/>
  </r>
  <r>
    <s v="U03626"/>
    <n v="23"/>
    <x v="0"/>
    <s v="Other"/>
    <n v="9.5299999999999994"/>
    <n v="5.07"/>
    <n v="0.97"/>
    <n v="2.95"/>
    <n v="5.39"/>
    <n v="6.04"/>
    <n v="-0.65000000000000036"/>
    <n v="194"/>
    <n v="33"/>
    <n v="3.4627492130115427"/>
    <n v="11.43"/>
    <s v="High"/>
    <x v="1"/>
    <s v="Severe"/>
    <n v="1"/>
  </r>
  <r>
    <s v="U03627"/>
    <n v="34"/>
    <x v="1"/>
    <s v="Other"/>
    <n v="5.63"/>
    <n v="4.66"/>
    <n v="2.54"/>
    <n v="4.5199999999999996"/>
    <n v="8.25"/>
    <n v="7.2"/>
    <n v="1.0499999999999998"/>
    <n v="212"/>
    <n v="89"/>
    <n v="15.808170515097691"/>
    <n v="6.98"/>
    <s v="Medium"/>
    <x v="0"/>
    <s v="Severe"/>
    <n v="1"/>
  </r>
  <r>
    <s v="U03628"/>
    <n v="30"/>
    <x v="1"/>
    <s v="Male"/>
    <n v="8.76"/>
    <n v="0.52"/>
    <n v="0.84"/>
    <n v="1.36"/>
    <n v="4.95"/>
    <n v="1.3599999999999999"/>
    <n v="3.5900000000000003"/>
    <n v="156"/>
    <n v="178"/>
    <n v="20.319634703196346"/>
    <n v="10.53"/>
    <s v="Medium"/>
    <x v="1"/>
    <s v="Severe"/>
    <n v="1"/>
  </r>
  <r>
    <s v="U03629"/>
    <n v="35"/>
    <x v="1"/>
    <s v="Female"/>
    <n v="10.84"/>
    <n v="4.1500000000000004"/>
    <n v="0.14000000000000001"/>
    <n v="2.38"/>
    <n v="8.92"/>
    <n v="4.29"/>
    <n v="4.63"/>
    <n v="52"/>
    <n v="26"/>
    <n v="2.3985239852398523"/>
    <n v="11.97"/>
    <s v="High"/>
    <x v="0"/>
    <s v="Severe"/>
    <n v="1"/>
  </r>
  <r>
    <s v="U03630"/>
    <n v="24"/>
    <x v="0"/>
    <s v="Other"/>
    <n v="8.23"/>
    <n v="3.98"/>
    <n v="3.3"/>
    <n v="5.56"/>
    <n v="5.63"/>
    <n v="7.2799999999999994"/>
    <n v="-1.6499999999999995"/>
    <n v="146"/>
    <n v="63"/>
    <n v="7.6549210206561353"/>
    <n v="10.26"/>
    <s v="Low"/>
    <x v="0"/>
    <s v="Severe"/>
    <n v="1"/>
  </r>
  <r>
    <s v="U03631"/>
    <n v="26"/>
    <x v="1"/>
    <s v="Male"/>
    <n v="10.42"/>
    <n v="4.78"/>
    <n v="0.05"/>
    <n v="3.13"/>
    <n v="7.36"/>
    <n v="4.83"/>
    <n v="2.5300000000000002"/>
    <n v="166"/>
    <n v="138"/>
    <n v="13.243761996161229"/>
    <n v="11.12"/>
    <s v="High"/>
    <x v="0"/>
    <s v="Moderate"/>
    <n v="1"/>
  </r>
  <r>
    <s v="U03632"/>
    <n v="23"/>
    <x v="0"/>
    <s v="Female"/>
    <n v="3.52"/>
    <n v="1.58"/>
    <n v="1.59"/>
    <n v="5.5"/>
    <n v="7.25"/>
    <n v="3.17"/>
    <n v="4.08"/>
    <n v="186"/>
    <n v="33"/>
    <n v="9.375"/>
    <n v="5.86"/>
    <s v="High"/>
    <x v="1"/>
    <s v="None"/>
    <n v="0"/>
  </r>
  <r>
    <s v="U03633"/>
    <n v="20"/>
    <x v="0"/>
    <s v="Male"/>
    <n v="11.81"/>
    <n v="4.7699999999999996"/>
    <n v="1.57"/>
    <n v="4.1399999999999997"/>
    <n v="5.74"/>
    <n v="6.34"/>
    <n v="-0.59999999999999964"/>
    <n v="36"/>
    <n v="22"/>
    <n v="1.8628281117696865"/>
    <n v="13.53"/>
    <s v="High"/>
    <x v="0"/>
    <s v="Severe"/>
    <n v="1"/>
  </r>
  <r>
    <s v="U03634"/>
    <n v="32"/>
    <x v="1"/>
    <s v="Male"/>
    <n v="6.07"/>
    <n v="2.52"/>
    <n v="3.95"/>
    <n v="4.3899999999999997"/>
    <n v="6.95"/>
    <n v="6.4700000000000006"/>
    <n v="0.47999999999999954"/>
    <n v="47"/>
    <n v="64"/>
    <n v="10.543657331136737"/>
    <n v="6.6"/>
    <s v="Low"/>
    <x v="0"/>
    <s v="Moderate"/>
    <n v="1"/>
  </r>
  <r>
    <s v="U03635"/>
    <n v="34"/>
    <x v="1"/>
    <s v="Other"/>
    <n v="4.99"/>
    <n v="1"/>
    <n v="0.63"/>
    <n v="3.63"/>
    <n v="4.71"/>
    <n v="1.63"/>
    <n v="3.08"/>
    <n v="234"/>
    <n v="141"/>
    <n v="28.256513026052104"/>
    <n v="6.23"/>
    <s v="High"/>
    <x v="1"/>
    <s v="Mild"/>
    <n v="0"/>
  </r>
  <r>
    <s v="U03636"/>
    <n v="26"/>
    <x v="1"/>
    <s v="Male"/>
    <n v="4.9000000000000004"/>
    <n v="0.71"/>
    <n v="1.51"/>
    <n v="4.92"/>
    <n v="5.17"/>
    <n v="2.2199999999999998"/>
    <n v="2.95"/>
    <n v="239"/>
    <n v="75"/>
    <n v="15.306122448979592"/>
    <n v="5.64"/>
    <s v="Medium"/>
    <x v="0"/>
    <s v="None"/>
    <n v="0"/>
  </r>
  <r>
    <s v="U03637"/>
    <n v="27"/>
    <x v="1"/>
    <s v="Female"/>
    <n v="6.44"/>
    <n v="4.57"/>
    <n v="3.94"/>
    <n v="3.11"/>
    <n v="4.67"/>
    <n v="8.51"/>
    <n v="-3.84"/>
    <n v="32"/>
    <n v="115"/>
    <n v="17.857142857142858"/>
    <n v="7.09"/>
    <s v="Medium"/>
    <x v="0"/>
    <s v="Severe"/>
    <n v="1"/>
  </r>
  <r>
    <s v="U03638"/>
    <n v="34"/>
    <x v="1"/>
    <s v="Female"/>
    <n v="7.78"/>
    <n v="3.9"/>
    <n v="0.28999999999999998"/>
    <n v="1.17"/>
    <n v="5.03"/>
    <n v="4.1899999999999995"/>
    <n v="0.84000000000000075"/>
    <n v="35"/>
    <n v="132"/>
    <n v="16.966580976863753"/>
    <n v="8.68"/>
    <s v="High"/>
    <x v="0"/>
    <s v="Moderate"/>
    <n v="1"/>
  </r>
  <r>
    <s v="U03639"/>
    <n v="35"/>
    <x v="1"/>
    <s v="Other"/>
    <n v="9.48"/>
    <n v="4.5"/>
    <n v="2.62"/>
    <n v="3.01"/>
    <n v="7.81"/>
    <n v="7.12"/>
    <n v="0.6899999999999995"/>
    <n v="216"/>
    <n v="115"/>
    <n v="12.130801687763713"/>
    <n v="10.66"/>
    <s v="High"/>
    <x v="1"/>
    <s v="Severe"/>
    <n v="1"/>
  </r>
  <r>
    <s v="U03640"/>
    <n v="29"/>
    <x v="1"/>
    <s v="Female"/>
    <n v="7.09"/>
    <n v="2.5099999999999998"/>
    <n v="2.37"/>
    <n v="5.38"/>
    <n v="8.1300000000000008"/>
    <n v="4.88"/>
    <n v="3.2500000000000009"/>
    <n v="77"/>
    <n v="117"/>
    <n v="16.502115655853316"/>
    <n v="9.16"/>
    <s v="High"/>
    <x v="1"/>
    <s v="Moderate"/>
    <n v="1"/>
  </r>
  <r>
    <s v="U03641"/>
    <n v="20"/>
    <x v="0"/>
    <s v="Female"/>
    <n v="10.5"/>
    <n v="0.61"/>
    <n v="2.33"/>
    <n v="3.9"/>
    <n v="7.28"/>
    <n v="2.94"/>
    <n v="4.34"/>
    <n v="234"/>
    <n v="175"/>
    <n v="16.666666666666668"/>
    <n v="11.54"/>
    <s v="Medium"/>
    <x v="1"/>
    <s v="Severe"/>
    <n v="1"/>
  </r>
  <r>
    <s v="U03642"/>
    <n v="23"/>
    <x v="0"/>
    <s v="Female"/>
    <n v="4.95"/>
    <n v="0.74"/>
    <n v="0.02"/>
    <n v="2.2400000000000002"/>
    <n v="5.46"/>
    <n v="0.76"/>
    <n v="4.7"/>
    <n v="87"/>
    <n v="69"/>
    <n v="13.939393939393939"/>
    <n v="5.51"/>
    <s v="High"/>
    <x v="0"/>
    <s v="None"/>
    <n v="0"/>
  </r>
  <r>
    <s v="U03643"/>
    <n v="19"/>
    <x v="0"/>
    <s v="Other"/>
    <n v="3.02"/>
    <n v="1.35"/>
    <n v="3.81"/>
    <n v="3.08"/>
    <n v="6.02"/>
    <n v="5.16"/>
    <n v="0.85999999999999943"/>
    <n v="134"/>
    <n v="103"/>
    <n v="34.105960264900659"/>
    <n v="4.03"/>
    <s v="High"/>
    <x v="1"/>
    <s v="Mild"/>
    <n v="0"/>
  </r>
  <r>
    <s v="U03644"/>
    <n v="20"/>
    <x v="0"/>
    <s v="Male"/>
    <n v="11.54"/>
    <n v="1.66"/>
    <n v="0.56000000000000005"/>
    <n v="0.94"/>
    <n v="6.62"/>
    <n v="2.2199999999999998"/>
    <n v="4.4000000000000004"/>
    <n v="229"/>
    <n v="51"/>
    <n v="4.4194107452339688"/>
    <n v="14.09"/>
    <s v="High"/>
    <x v="0"/>
    <s v="Moderate"/>
    <n v="1"/>
  </r>
  <r>
    <s v="U03645"/>
    <n v="29"/>
    <x v="1"/>
    <s v="Other"/>
    <n v="7.56"/>
    <n v="0.99"/>
    <n v="3.21"/>
    <n v="1.46"/>
    <n v="6.25"/>
    <n v="4.2"/>
    <n v="2.0499999999999998"/>
    <n v="77"/>
    <n v="78"/>
    <n v="10.317460317460318"/>
    <n v="10.220000000000001"/>
    <s v="High"/>
    <x v="0"/>
    <s v="Moderate"/>
    <n v="1"/>
  </r>
  <r>
    <s v="U03646"/>
    <n v="18"/>
    <x v="0"/>
    <s v="Male"/>
    <n v="7.82"/>
    <n v="4.3"/>
    <n v="2.85"/>
    <n v="5.34"/>
    <n v="4.8600000000000003"/>
    <n v="7.15"/>
    <n v="-2.29"/>
    <n v="62"/>
    <n v="109"/>
    <n v="13.938618925831202"/>
    <n v="9.58"/>
    <s v="Medium"/>
    <x v="1"/>
    <s v="Moderate"/>
    <n v="1"/>
  </r>
  <r>
    <s v="U03647"/>
    <n v="30"/>
    <x v="1"/>
    <s v="Male"/>
    <n v="11.83"/>
    <n v="4.25"/>
    <n v="3.12"/>
    <n v="5.57"/>
    <n v="5.07"/>
    <n v="7.37"/>
    <n v="-2.2999999999999998"/>
    <n v="45"/>
    <n v="49"/>
    <n v="4.1420118343195265"/>
    <n v="13.44"/>
    <s v="High"/>
    <x v="1"/>
    <s v="Moderate"/>
    <n v="1"/>
  </r>
  <r>
    <s v="U03648"/>
    <n v="34"/>
    <x v="1"/>
    <s v="Female"/>
    <n v="11.1"/>
    <n v="5.81"/>
    <n v="3.4"/>
    <n v="5.3"/>
    <n v="9"/>
    <n v="9.2099999999999991"/>
    <n v="-0.20999999999999908"/>
    <n v="250"/>
    <n v="124"/>
    <n v="11.171171171171171"/>
    <n v="14.04"/>
    <s v="Medium"/>
    <x v="0"/>
    <s v="Moderate"/>
    <n v="1"/>
  </r>
  <r>
    <s v="U03649"/>
    <n v="22"/>
    <x v="0"/>
    <s v="Female"/>
    <n v="11.39"/>
    <n v="3.16"/>
    <n v="3.31"/>
    <n v="2.98"/>
    <n v="4.83"/>
    <n v="6.4700000000000006"/>
    <n v="-1.6400000000000006"/>
    <n v="135"/>
    <n v="16"/>
    <n v="1.4047410008779631"/>
    <n v="14.23"/>
    <s v="High"/>
    <x v="1"/>
    <s v="Severe"/>
    <n v="1"/>
  </r>
  <r>
    <s v="U03650"/>
    <n v="31"/>
    <x v="1"/>
    <s v="Other"/>
    <n v="11.93"/>
    <n v="5.07"/>
    <n v="0.4"/>
    <n v="3.1"/>
    <n v="5.56"/>
    <n v="5.4700000000000006"/>
    <n v="8.999999999999897E-2"/>
    <n v="243"/>
    <n v="170"/>
    <n v="14.249790444258172"/>
    <n v="14.53"/>
    <s v="Medium"/>
    <x v="1"/>
    <s v="Moderate"/>
    <n v="1"/>
  </r>
  <r>
    <s v="U03651"/>
    <n v="32"/>
    <x v="1"/>
    <s v="Male"/>
    <n v="5.63"/>
    <n v="1.52"/>
    <n v="0.69"/>
    <n v="3.03"/>
    <n v="8.66"/>
    <n v="2.21"/>
    <n v="6.45"/>
    <n v="157"/>
    <n v="164"/>
    <n v="29.129662522202487"/>
    <n v="8.2200000000000006"/>
    <s v="High"/>
    <x v="1"/>
    <s v="Mild"/>
    <n v="0"/>
  </r>
  <r>
    <s v="U03652"/>
    <n v="29"/>
    <x v="1"/>
    <s v="Female"/>
    <n v="3.8"/>
    <n v="3.95"/>
    <n v="1.54"/>
    <n v="1.74"/>
    <n v="5.22"/>
    <n v="5.49"/>
    <n v="-0.27000000000000046"/>
    <n v="191"/>
    <n v="78"/>
    <n v="20.526315789473685"/>
    <n v="5.94"/>
    <s v="High"/>
    <x v="0"/>
    <s v="None"/>
    <n v="0"/>
  </r>
  <r>
    <s v="U03653"/>
    <n v="18"/>
    <x v="0"/>
    <s v="Male"/>
    <n v="10.94"/>
    <n v="2.44"/>
    <n v="2.59"/>
    <n v="0.84"/>
    <n v="6.48"/>
    <n v="5.0299999999999994"/>
    <n v="1.4500000000000011"/>
    <n v="185"/>
    <n v="34"/>
    <n v="3.1078610603290677"/>
    <n v="12.32"/>
    <s v="Low"/>
    <x v="1"/>
    <s v="Moderate"/>
    <n v="1"/>
  </r>
  <r>
    <s v="U03654"/>
    <n v="25"/>
    <x v="0"/>
    <s v="Male"/>
    <n v="3.52"/>
    <n v="2.19"/>
    <n v="3.64"/>
    <n v="1.33"/>
    <n v="7.73"/>
    <n v="5.83"/>
    <n v="1.9000000000000004"/>
    <n v="127"/>
    <n v="34"/>
    <n v="9.6590909090909083"/>
    <n v="5.78"/>
    <s v="Medium"/>
    <x v="1"/>
    <s v="None"/>
    <n v="0"/>
  </r>
  <r>
    <s v="U03655"/>
    <n v="34"/>
    <x v="1"/>
    <s v="Other"/>
    <n v="9.9600000000000009"/>
    <n v="1"/>
    <n v="0.5"/>
    <n v="4.66"/>
    <n v="7.58"/>
    <n v="1.5"/>
    <n v="6.08"/>
    <n v="168"/>
    <n v="19"/>
    <n v="1.9076305220883532"/>
    <n v="11.55"/>
    <s v="High"/>
    <x v="0"/>
    <s v="Severe"/>
    <n v="1"/>
  </r>
  <r>
    <s v="U03656"/>
    <n v="31"/>
    <x v="1"/>
    <s v="Male"/>
    <n v="6.58"/>
    <n v="4.1399999999999997"/>
    <n v="3.17"/>
    <n v="1.56"/>
    <n v="8.8699999999999992"/>
    <n v="7.31"/>
    <n v="1.5599999999999996"/>
    <n v="167"/>
    <n v="151"/>
    <n v="22.948328267477205"/>
    <n v="7.22"/>
    <s v="Low"/>
    <x v="0"/>
    <s v="Severe"/>
    <n v="1"/>
  </r>
  <r>
    <s v="U03657"/>
    <n v="26"/>
    <x v="1"/>
    <s v="Female"/>
    <n v="10.34"/>
    <n v="1.63"/>
    <n v="1"/>
    <n v="2.89"/>
    <n v="4.78"/>
    <n v="2.63"/>
    <n v="2.1500000000000004"/>
    <n v="153"/>
    <n v="142"/>
    <n v="13.733075435203094"/>
    <n v="11.95"/>
    <s v="High"/>
    <x v="0"/>
    <s v="Severe"/>
    <n v="1"/>
  </r>
  <r>
    <s v="U03658"/>
    <n v="22"/>
    <x v="0"/>
    <s v="Other"/>
    <n v="5.65"/>
    <n v="4.3600000000000003"/>
    <n v="0.38"/>
    <n v="2.83"/>
    <n v="6.24"/>
    <n v="4.74"/>
    <n v="1.5"/>
    <n v="44"/>
    <n v="152"/>
    <n v="26.902654867256636"/>
    <n v="7.38"/>
    <s v="Medium"/>
    <x v="0"/>
    <s v="Moderate"/>
    <n v="1"/>
  </r>
  <r>
    <s v="U03659"/>
    <n v="31"/>
    <x v="1"/>
    <s v="Male"/>
    <n v="5.57"/>
    <n v="2.16"/>
    <n v="2.41"/>
    <n v="1.61"/>
    <n v="6.26"/>
    <n v="4.57"/>
    <n v="1.6899999999999995"/>
    <n v="80"/>
    <n v="92"/>
    <n v="16.517055655296229"/>
    <n v="7.38"/>
    <s v="Low"/>
    <x v="0"/>
    <s v="Mild"/>
    <n v="0"/>
  </r>
  <r>
    <s v="U03660"/>
    <n v="31"/>
    <x v="1"/>
    <s v="Male"/>
    <n v="9.0500000000000007"/>
    <n v="3.58"/>
    <n v="2.36"/>
    <n v="3.56"/>
    <n v="6.07"/>
    <n v="5.9399999999999995"/>
    <n v="0.13000000000000078"/>
    <n v="154"/>
    <n v="54"/>
    <n v="5.9668508287292816"/>
    <n v="10.49"/>
    <s v="Medium"/>
    <x v="1"/>
    <s v="Moderate"/>
    <n v="1"/>
  </r>
  <r>
    <s v="U03661"/>
    <n v="21"/>
    <x v="0"/>
    <s v="Female"/>
    <n v="10.75"/>
    <n v="1.53"/>
    <n v="2.08"/>
    <n v="1.22"/>
    <n v="7.96"/>
    <n v="3.6100000000000003"/>
    <n v="4.3499999999999996"/>
    <n v="235"/>
    <n v="158"/>
    <n v="14.697674418604651"/>
    <n v="13.53"/>
    <s v="Medium"/>
    <x v="1"/>
    <s v="Moderate"/>
    <n v="1"/>
  </r>
  <r>
    <s v="U03662"/>
    <n v="18"/>
    <x v="0"/>
    <s v="Female"/>
    <n v="5.3"/>
    <n v="1.07"/>
    <n v="1.77"/>
    <n v="5.27"/>
    <n v="5.64"/>
    <n v="2.84"/>
    <n v="2.8"/>
    <n v="139"/>
    <n v="123"/>
    <n v="23.20754716981132"/>
    <n v="6.65"/>
    <s v="Low"/>
    <x v="0"/>
    <s v="Mild"/>
    <n v="0"/>
  </r>
  <r>
    <s v="U03663"/>
    <n v="30"/>
    <x v="1"/>
    <s v="Other"/>
    <n v="7.64"/>
    <n v="2.3199999999999998"/>
    <n v="3.05"/>
    <n v="2.77"/>
    <n v="5.3"/>
    <n v="5.3699999999999992"/>
    <n v="-6.9999999999999396E-2"/>
    <n v="142"/>
    <n v="109"/>
    <n v="14.267015706806284"/>
    <n v="8.32"/>
    <s v="Low"/>
    <x v="0"/>
    <s v="Moderate"/>
    <n v="1"/>
  </r>
  <r>
    <s v="U03664"/>
    <n v="22"/>
    <x v="0"/>
    <s v="Female"/>
    <n v="8.66"/>
    <n v="2.13"/>
    <n v="1.04"/>
    <n v="3"/>
    <n v="7.7"/>
    <n v="3.17"/>
    <n v="4.53"/>
    <n v="233"/>
    <n v="98"/>
    <n v="11.316397228637413"/>
    <n v="9.18"/>
    <s v="Low"/>
    <x v="1"/>
    <s v="Severe"/>
    <n v="1"/>
  </r>
  <r>
    <s v="U03665"/>
    <n v="28"/>
    <x v="1"/>
    <s v="Male"/>
    <n v="9.3800000000000008"/>
    <n v="5.75"/>
    <n v="1.94"/>
    <n v="2.81"/>
    <n v="6.91"/>
    <n v="7.6899999999999995"/>
    <n v="-0.77999999999999936"/>
    <n v="152"/>
    <n v="91"/>
    <n v="9.7014925373134329"/>
    <n v="10.17"/>
    <s v="High"/>
    <x v="0"/>
    <s v="Moderate"/>
    <n v="1"/>
  </r>
  <r>
    <s v="U03666"/>
    <n v="32"/>
    <x v="1"/>
    <s v="Male"/>
    <n v="6.92"/>
    <n v="3.22"/>
    <n v="3.09"/>
    <n v="1.58"/>
    <n v="7.23"/>
    <n v="6.3100000000000005"/>
    <n v="0.91999999999999993"/>
    <n v="158"/>
    <n v="60"/>
    <n v="8.6705202312138727"/>
    <n v="9.01"/>
    <s v="Low"/>
    <x v="1"/>
    <s v="Moderate"/>
    <n v="1"/>
  </r>
  <r>
    <s v="U03667"/>
    <n v="27"/>
    <x v="1"/>
    <s v="Female"/>
    <n v="10.43"/>
    <n v="4.92"/>
    <n v="2.16"/>
    <n v="1.1499999999999999"/>
    <n v="8.43"/>
    <n v="7.08"/>
    <n v="1.3499999999999996"/>
    <n v="189"/>
    <n v="63"/>
    <n v="6.0402684563758395"/>
    <n v="13.13"/>
    <s v="Low"/>
    <x v="1"/>
    <s v="Moderate"/>
    <n v="1"/>
  </r>
  <r>
    <s v="U03668"/>
    <n v="31"/>
    <x v="1"/>
    <s v="Other"/>
    <n v="9.3000000000000007"/>
    <n v="2.44"/>
    <n v="1.63"/>
    <n v="4.9400000000000004"/>
    <n v="4.9400000000000004"/>
    <n v="4.07"/>
    <n v="0.87000000000000011"/>
    <n v="185"/>
    <n v="163"/>
    <n v="17.526881720430108"/>
    <n v="11.44"/>
    <s v="Low"/>
    <x v="0"/>
    <s v="Severe"/>
    <n v="1"/>
  </r>
  <r>
    <s v="U03669"/>
    <n v="32"/>
    <x v="1"/>
    <s v="Other"/>
    <n v="10.78"/>
    <n v="3.62"/>
    <n v="2.64"/>
    <n v="5.38"/>
    <n v="7.33"/>
    <n v="6.26"/>
    <n v="1.0700000000000003"/>
    <n v="232"/>
    <n v="162"/>
    <n v="15.027829313543601"/>
    <n v="12.55"/>
    <s v="High"/>
    <x v="0"/>
    <s v="Severe"/>
    <n v="1"/>
  </r>
  <r>
    <s v="U03670"/>
    <n v="26"/>
    <x v="1"/>
    <s v="Female"/>
    <n v="5.54"/>
    <n v="5.91"/>
    <n v="2.84"/>
    <n v="4.21"/>
    <n v="5.1100000000000003"/>
    <n v="8.75"/>
    <n v="-3.6399999999999997"/>
    <n v="141"/>
    <n v="33"/>
    <n v="5.9566787003610111"/>
    <n v="6.38"/>
    <s v="Medium"/>
    <x v="1"/>
    <s v="Moderate"/>
    <n v="1"/>
  </r>
  <r>
    <s v="U03671"/>
    <n v="30"/>
    <x v="1"/>
    <s v="Other"/>
    <n v="8.82"/>
    <n v="5.98"/>
    <n v="0.78"/>
    <n v="5.09"/>
    <n v="4.5199999999999996"/>
    <n v="6.7600000000000007"/>
    <n v="-2.2400000000000011"/>
    <n v="171"/>
    <n v="39"/>
    <n v="4.4217687074829932"/>
    <n v="11.02"/>
    <s v="Medium"/>
    <x v="1"/>
    <s v="Severe"/>
    <n v="1"/>
  </r>
  <r>
    <s v="U03672"/>
    <n v="26"/>
    <x v="1"/>
    <s v="Female"/>
    <n v="3.13"/>
    <n v="3.39"/>
    <n v="2.63"/>
    <n v="0.66"/>
    <n v="8.11"/>
    <n v="6.02"/>
    <n v="2.09"/>
    <n v="244"/>
    <n v="152"/>
    <n v="48.56230031948882"/>
    <n v="5.12"/>
    <s v="Low"/>
    <x v="0"/>
    <s v="None"/>
    <n v="0"/>
  </r>
  <r>
    <s v="U03673"/>
    <n v="26"/>
    <x v="1"/>
    <s v="Female"/>
    <n v="10.45"/>
    <n v="3.83"/>
    <n v="3.06"/>
    <n v="2.29"/>
    <n v="7.87"/>
    <n v="6.8900000000000006"/>
    <n v="0.97999999999999954"/>
    <n v="28"/>
    <n v="54"/>
    <n v="5.1674641148325362"/>
    <n v="12.69"/>
    <s v="Low"/>
    <x v="1"/>
    <s v="Severe"/>
    <n v="1"/>
  </r>
  <r>
    <s v="U03674"/>
    <n v="28"/>
    <x v="1"/>
    <s v="Male"/>
    <n v="4.1399999999999997"/>
    <n v="2.79"/>
    <n v="1.28"/>
    <n v="2.99"/>
    <n v="5.08"/>
    <n v="4.07"/>
    <n v="1.0099999999999998"/>
    <n v="23"/>
    <n v="58"/>
    <n v="14.009661835748794"/>
    <n v="5.24"/>
    <s v="Medium"/>
    <x v="1"/>
    <s v="Mild"/>
    <n v="0"/>
  </r>
  <r>
    <s v="U03675"/>
    <n v="31"/>
    <x v="1"/>
    <s v="Other"/>
    <n v="3.39"/>
    <n v="0.56999999999999995"/>
    <n v="0.03"/>
    <n v="3.69"/>
    <n v="4.62"/>
    <n v="0.6"/>
    <n v="4.0200000000000005"/>
    <n v="242"/>
    <n v="45"/>
    <n v="13.274336283185841"/>
    <n v="6.05"/>
    <s v="High"/>
    <x v="0"/>
    <s v="None"/>
    <n v="0"/>
  </r>
  <r>
    <s v="U03676"/>
    <n v="25"/>
    <x v="0"/>
    <s v="Male"/>
    <n v="3"/>
    <n v="2.33"/>
    <n v="0.78"/>
    <n v="3.46"/>
    <n v="6.96"/>
    <n v="3.1100000000000003"/>
    <n v="3.8499999999999996"/>
    <n v="121"/>
    <n v="149"/>
    <n v="49.666666666666664"/>
    <n v="5.34"/>
    <s v="High"/>
    <x v="0"/>
    <s v="None"/>
    <n v="0"/>
  </r>
  <r>
    <s v="U03677"/>
    <n v="24"/>
    <x v="0"/>
    <s v="Female"/>
    <n v="3.09"/>
    <n v="0.89"/>
    <n v="3.94"/>
    <n v="3.48"/>
    <n v="8.5500000000000007"/>
    <n v="4.83"/>
    <n v="3.7200000000000006"/>
    <n v="128"/>
    <n v="161"/>
    <n v="52.103559870550164"/>
    <n v="5.43"/>
    <s v="Low"/>
    <x v="0"/>
    <s v="Mild"/>
    <n v="0"/>
  </r>
  <r>
    <s v="U03678"/>
    <n v="30"/>
    <x v="1"/>
    <s v="Other"/>
    <n v="4.51"/>
    <n v="2.5099999999999998"/>
    <n v="0.28000000000000003"/>
    <n v="5.18"/>
    <n v="7.64"/>
    <n v="2.79"/>
    <n v="4.8499999999999996"/>
    <n v="168"/>
    <n v="158"/>
    <n v="35.033259423503324"/>
    <n v="5.16"/>
    <s v="Low"/>
    <x v="0"/>
    <s v="Mild"/>
    <n v="0"/>
  </r>
  <r>
    <s v="U03679"/>
    <n v="22"/>
    <x v="0"/>
    <s v="Other"/>
    <n v="8.58"/>
    <n v="1.42"/>
    <n v="3.29"/>
    <n v="3.77"/>
    <n v="8.32"/>
    <n v="4.71"/>
    <n v="3.6100000000000003"/>
    <n v="59"/>
    <n v="158"/>
    <n v="18.414918414918414"/>
    <n v="10.1"/>
    <s v="Medium"/>
    <x v="0"/>
    <s v="Severe"/>
    <n v="1"/>
  </r>
  <r>
    <s v="U03680"/>
    <n v="23"/>
    <x v="0"/>
    <s v="Other"/>
    <n v="9.33"/>
    <n v="2.65"/>
    <n v="2.2400000000000002"/>
    <n v="4.74"/>
    <n v="7.37"/>
    <n v="4.8900000000000006"/>
    <n v="2.4799999999999995"/>
    <n v="158"/>
    <n v="139"/>
    <n v="14.89817792068596"/>
    <n v="11.44"/>
    <s v="Medium"/>
    <x v="1"/>
    <s v="Severe"/>
    <n v="1"/>
  </r>
  <r>
    <s v="U03681"/>
    <n v="20"/>
    <x v="0"/>
    <s v="Female"/>
    <n v="3.48"/>
    <n v="1.27"/>
    <n v="3.1"/>
    <n v="1.76"/>
    <n v="5.58"/>
    <n v="4.37"/>
    <n v="1.21"/>
    <n v="112"/>
    <n v="149"/>
    <n v="42.816091954022987"/>
    <n v="5.24"/>
    <s v="Medium"/>
    <x v="0"/>
    <s v="None"/>
    <n v="0"/>
  </r>
  <r>
    <s v="U03682"/>
    <n v="30"/>
    <x v="1"/>
    <s v="Male"/>
    <n v="8.89"/>
    <n v="4.0599999999999996"/>
    <n v="3.26"/>
    <n v="1.04"/>
    <n v="6.46"/>
    <n v="7.3199999999999994"/>
    <n v="-0.85999999999999943"/>
    <n v="189"/>
    <n v="168"/>
    <n v="18.897637795275589"/>
    <n v="9.4600000000000009"/>
    <s v="Medium"/>
    <x v="1"/>
    <s v="Severe"/>
    <n v="1"/>
  </r>
  <r>
    <s v="U03683"/>
    <n v="18"/>
    <x v="0"/>
    <s v="Female"/>
    <n v="9.2799999999999994"/>
    <n v="1.32"/>
    <n v="1.64"/>
    <n v="2"/>
    <n v="7.13"/>
    <n v="2.96"/>
    <n v="4.17"/>
    <n v="191"/>
    <n v="29"/>
    <n v="3.125"/>
    <n v="12.23"/>
    <s v="High"/>
    <x v="1"/>
    <s v="Moderate"/>
    <n v="1"/>
  </r>
  <r>
    <s v="U03684"/>
    <n v="32"/>
    <x v="1"/>
    <s v="Female"/>
    <n v="8.1"/>
    <n v="3.95"/>
    <n v="0.63"/>
    <n v="0.73"/>
    <n v="6.59"/>
    <n v="4.58"/>
    <n v="2.0099999999999998"/>
    <n v="219"/>
    <n v="145"/>
    <n v="17.901234567901234"/>
    <n v="10.14"/>
    <s v="High"/>
    <x v="0"/>
    <s v="Severe"/>
    <n v="1"/>
  </r>
  <r>
    <s v="U03685"/>
    <n v="26"/>
    <x v="1"/>
    <s v="Other"/>
    <n v="11.3"/>
    <n v="0.94"/>
    <n v="0.28000000000000003"/>
    <n v="5.74"/>
    <n v="8.81"/>
    <n v="1.22"/>
    <n v="7.5900000000000007"/>
    <n v="141"/>
    <n v="175"/>
    <n v="15.486725663716813"/>
    <n v="12.2"/>
    <s v="Medium"/>
    <x v="1"/>
    <s v="Severe"/>
    <n v="1"/>
  </r>
  <r>
    <s v="U03686"/>
    <n v="33"/>
    <x v="1"/>
    <s v="Other"/>
    <n v="5.43"/>
    <n v="1.92"/>
    <n v="3.37"/>
    <n v="3.67"/>
    <n v="5.28"/>
    <n v="5.29"/>
    <n v="-9.9999999999997868E-3"/>
    <n v="67"/>
    <n v="156"/>
    <n v="28.729281767955804"/>
    <n v="8.2100000000000009"/>
    <s v="High"/>
    <x v="1"/>
    <s v="Mild"/>
    <n v="0"/>
  </r>
  <r>
    <s v="U03687"/>
    <n v="35"/>
    <x v="1"/>
    <s v="Male"/>
    <n v="10.56"/>
    <n v="5.89"/>
    <n v="1.97"/>
    <n v="1.52"/>
    <n v="4.5999999999999996"/>
    <n v="7.8599999999999994"/>
    <n v="-3.26"/>
    <n v="34"/>
    <n v="157"/>
    <n v="14.867424242424242"/>
    <n v="12.65"/>
    <s v="Low"/>
    <x v="1"/>
    <s v="Severe"/>
    <n v="1"/>
  </r>
  <r>
    <s v="U03688"/>
    <n v="20"/>
    <x v="0"/>
    <s v="Female"/>
    <n v="8.1300000000000008"/>
    <n v="3.24"/>
    <n v="3.46"/>
    <n v="5.8"/>
    <n v="7.46"/>
    <n v="6.7"/>
    <n v="0.75999999999999979"/>
    <n v="102"/>
    <n v="129"/>
    <n v="15.867158671586715"/>
    <n v="9.43"/>
    <s v="Low"/>
    <x v="0"/>
    <s v="Severe"/>
    <n v="1"/>
  </r>
  <r>
    <s v="U03689"/>
    <n v="29"/>
    <x v="1"/>
    <s v="Other"/>
    <n v="10.86"/>
    <n v="2.82"/>
    <n v="0.1"/>
    <n v="4.28"/>
    <n v="5.71"/>
    <n v="2.92"/>
    <n v="2.79"/>
    <n v="229"/>
    <n v="168"/>
    <n v="15.46961325966851"/>
    <n v="13.18"/>
    <s v="Low"/>
    <x v="0"/>
    <s v="Severe"/>
    <n v="1"/>
  </r>
  <r>
    <s v="U03690"/>
    <n v="35"/>
    <x v="1"/>
    <s v="Other"/>
    <n v="4"/>
    <n v="4.79"/>
    <n v="1.52"/>
    <n v="1.34"/>
    <n v="7.67"/>
    <n v="6.3100000000000005"/>
    <n v="1.3599999999999994"/>
    <n v="95"/>
    <n v="173"/>
    <n v="43.25"/>
    <n v="6.11"/>
    <s v="High"/>
    <x v="1"/>
    <s v="Severe"/>
    <n v="1"/>
  </r>
  <r>
    <s v="U03691"/>
    <n v="19"/>
    <x v="0"/>
    <s v="Male"/>
    <n v="3.04"/>
    <n v="5.85"/>
    <n v="1.38"/>
    <n v="3.65"/>
    <n v="4.68"/>
    <n v="7.2299999999999995"/>
    <n v="-2.5499999999999998"/>
    <n v="249"/>
    <n v="129"/>
    <n v="42.434210526315788"/>
    <n v="5.8"/>
    <s v="Medium"/>
    <x v="1"/>
    <s v="Severe"/>
    <n v="1"/>
  </r>
  <r>
    <s v="U03692"/>
    <n v="29"/>
    <x v="1"/>
    <s v="Other"/>
    <n v="10.28"/>
    <n v="3.1"/>
    <n v="1.94"/>
    <n v="1.38"/>
    <n v="5.79"/>
    <n v="5.04"/>
    <n v="0.75"/>
    <n v="142"/>
    <n v="139"/>
    <n v="13.521400778210118"/>
    <n v="11.5"/>
    <s v="Medium"/>
    <x v="0"/>
    <s v="Moderate"/>
    <n v="1"/>
  </r>
  <r>
    <s v="U03693"/>
    <n v="35"/>
    <x v="1"/>
    <s v="Female"/>
    <n v="4.91"/>
    <n v="2.92"/>
    <n v="2.68"/>
    <n v="3.82"/>
    <n v="8.75"/>
    <n v="5.6"/>
    <n v="3.1500000000000004"/>
    <n v="44"/>
    <n v="29"/>
    <n v="5.9063136456211813"/>
    <n v="5.5"/>
    <s v="High"/>
    <x v="1"/>
    <s v="None"/>
    <n v="0"/>
  </r>
  <r>
    <s v="U03694"/>
    <n v="32"/>
    <x v="1"/>
    <s v="Male"/>
    <n v="5.77"/>
    <n v="4.74"/>
    <n v="0.32"/>
    <n v="0.57999999999999996"/>
    <n v="5.69"/>
    <n v="5.0600000000000005"/>
    <n v="0.62999999999999989"/>
    <n v="218"/>
    <n v="49"/>
    <n v="8.492201039861353"/>
    <n v="6.38"/>
    <s v="Low"/>
    <x v="0"/>
    <s v="Moderate"/>
    <n v="1"/>
  </r>
  <r>
    <s v="U03695"/>
    <n v="28"/>
    <x v="1"/>
    <s v="Female"/>
    <n v="10.029999999999999"/>
    <n v="3.6"/>
    <n v="3.5"/>
    <n v="3.01"/>
    <n v="5.47"/>
    <n v="7.1"/>
    <n v="-1.63"/>
    <n v="218"/>
    <n v="125"/>
    <n v="12.462612163509473"/>
    <n v="13.01"/>
    <s v="High"/>
    <x v="0"/>
    <s v="Severe"/>
    <n v="1"/>
  </r>
  <r>
    <s v="U03696"/>
    <n v="29"/>
    <x v="1"/>
    <s v="Other"/>
    <n v="11.62"/>
    <n v="2.48"/>
    <n v="1.43"/>
    <n v="1.26"/>
    <n v="6.79"/>
    <n v="3.91"/>
    <n v="2.88"/>
    <n v="162"/>
    <n v="97"/>
    <n v="8.3476764199655769"/>
    <n v="14.47"/>
    <s v="High"/>
    <x v="1"/>
    <s v="Moderate"/>
    <n v="1"/>
  </r>
  <r>
    <s v="U03697"/>
    <n v="31"/>
    <x v="1"/>
    <s v="Male"/>
    <n v="9.86"/>
    <n v="1.97"/>
    <n v="3.87"/>
    <n v="3.12"/>
    <n v="5.26"/>
    <n v="5.84"/>
    <n v="-0.58000000000000007"/>
    <n v="122"/>
    <n v="94"/>
    <n v="9.5334685598377291"/>
    <n v="12.55"/>
    <s v="High"/>
    <x v="1"/>
    <s v="Moderate"/>
    <n v="1"/>
  </r>
  <r>
    <s v="U03698"/>
    <n v="19"/>
    <x v="0"/>
    <s v="Other"/>
    <n v="3.46"/>
    <n v="1.47"/>
    <n v="1.41"/>
    <n v="2.73"/>
    <n v="5.69"/>
    <n v="2.88"/>
    <n v="2.8100000000000005"/>
    <n v="237"/>
    <n v="78"/>
    <n v="22.543352601156069"/>
    <n v="4.5599999999999996"/>
    <s v="Medium"/>
    <x v="1"/>
    <s v="None"/>
    <n v="0"/>
  </r>
  <r>
    <s v="U03699"/>
    <n v="26"/>
    <x v="1"/>
    <s v="Male"/>
    <n v="8.7200000000000006"/>
    <n v="5.87"/>
    <n v="1.1399999999999999"/>
    <n v="3"/>
    <n v="5.79"/>
    <n v="7.01"/>
    <n v="-1.2199999999999998"/>
    <n v="50"/>
    <n v="94"/>
    <n v="10.779816513761467"/>
    <n v="10.15"/>
    <s v="Medium"/>
    <x v="1"/>
    <s v="Moderate"/>
    <n v="1"/>
  </r>
  <r>
    <s v="U03700"/>
    <n v="33"/>
    <x v="1"/>
    <s v="Female"/>
    <n v="3.36"/>
    <n v="3.82"/>
    <n v="1.34"/>
    <n v="1.08"/>
    <n v="4.8"/>
    <n v="5.16"/>
    <n v="-0.36000000000000032"/>
    <n v="46"/>
    <n v="166"/>
    <n v="49.404761904761905"/>
    <n v="4.84"/>
    <s v="Low"/>
    <x v="0"/>
    <s v="Mild"/>
    <n v="0"/>
  </r>
  <r>
    <s v="U03701"/>
    <n v="29"/>
    <x v="1"/>
    <s v="Male"/>
    <n v="5.93"/>
    <n v="2.04"/>
    <n v="0.71"/>
    <n v="3.38"/>
    <n v="4.96"/>
    <n v="2.75"/>
    <n v="2.21"/>
    <n v="68"/>
    <n v="78"/>
    <n v="13.15345699831366"/>
    <n v="8.64"/>
    <s v="High"/>
    <x v="0"/>
    <s v="Mild"/>
    <n v="0"/>
  </r>
  <r>
    <s v="U03702"/>
    <n v="32"/>
    <x v="1"/>
    <s v="Female"/>
    <n v="10.62"/>
    <n v="5.4"/>
    <n v="2.88"/>
    <n v="0.95"/>
    <n v="4.53"/>
    <n v="8.2800000000000011"/>
    <n v="-3.7500000000000009"/>
    <n v="47"/>
    <n v="111"/>
    <n v="10.451977401129945"/>
    <n v="12.22"/>
    <s v="Medium"/>
    <x v="1"/>
    <s v="Moderate"/>
    <n v="1"/>
  </r>
  <r>
    <s v="U03703"/>
    <n v="19"/>
    <x v="0"/>
    <s v="Other"/>
    <n v="10.47"/>
    <n v="3.5"/>
    <n v="3.89"/>
    <n v="5.26"/>
    <n v="6.84"/>
    <n v="7.3900000000000006"/>
    <n v="-0.55000000000000071"/>
    <n v="174"/>
    <n v="54"/>
    <n v="5.1575931232091685"/>
    <n v="12.07"/>
    <s v="Medium"/>
    <x v="0"/>
    <s v="Severe"/>
    <n v="1"/>
  </r>
  <r>
    <s v="U03704"/>
    <n v="26"/>
    <x v="1"/>
    <s v="Female"/>
    <n v="7.23"/>
    <n v="5.99"/>
    <n v="0.82"/>
    <n v="4"/>
    <n v="7.99"/>
    <n v="6.8100000000000005"/>
    <n v="1.1799999999999997"/>
    <n v="119"/>
    <n v="147"/>
    <n v="20.331950207468878"/>
    <n v="9.06"/>
    <s v="Low"/>
    <x v="1"/>
    <s v="Moderate"/>
    <n v="1"/>
  </r>
  <r>
    <s v="U03705"/>
    <n v="20"/>
    <x v="0"/>
    <s v="Male"/>
    <n v="9.31"/>
    <n v="3.4"/>
    <n v="1.92"/>
    <n v="3.03"/>
    <n v="5.88"/>
    <n v="5.32"/>
    <n v="0.55999999999999961"/>
    <n v="206"/>
    <n v="95"/>
    <n v="10.204081632653061"/>
    <n v="11.12"/>
    <s v="Low"/>
    <x v="1"/>
    <s v="Moderate"/>
    <n v="1"/>
  </r>
  <r>
    <s v="U03706"/>
    <n v="31"/>
    <x v="1"/>
    <s v="Other"/>
    <n v="8.7100000000000009"/>
    <n v="1.39"/>
    <n v="0.27"/>
    <n v="4.32"/>
    <n v="8.27"/>
    <n v="1.66"/>
    <n v="6.6099999999999994"/>
    <n v="208"/>
    <n v="24"/>
    <n v="2.7554535017221582"/>
    <n v="10.81"/>
    <s v="Low"/>
    <x v="1"/>
    <s v="Moderate"/>
    <n v="1"/>
  </r>
  <r>
    <s v="U03707"/>
    <n v="20"/>
    <x v="0"/>
    <s v="Other"/>
    <n v="4.21"/>
    <n v="2.81"/>
    <n v="1.48"/>
    <n v="4.33"/>
    <n v="6.71"/>
    <n v="4.29"/>
    <n v="2.42"/>
    <n v="35"/>
    <n v="50"/>
    <n v="11.876484560570072"/>
    <n v="6.98"/>
    <s v="High"/>
    <x v="1"/>
    <s v="Mild"/>
    <n v="0"/>
  </r>
  <r>
    <s v="U03708"/>
    <n v="29"/>
    <x v="1"/>
    <s v="Male"/>
    <n v="7.84"/>
    <n v="5.83"/>
    <n v="1.77"/>
    <n v="3.65"/>
    <n v="6.18"/>
    <n v="7.6"/>
    <n v="-1.42"/>
    <n v="242"/>
    <n v="39"/>
    <n v="4.9744897959183678"/>
    <n v="9.94"/>
    <s v="Medium"/>
    <x v="0"/>
    <s v="Moderate"/>
    <n v="1"/>
  </r>
  <r>
    <s v="U03709"/>
    <n v="33"/>
    <x v="1"/>
    <s v="Other"/>
    <n v="7.67"/>
    <n v="2.98"/>
    <n v="0.84"/>
    <n v="4.8"/>
    <n v="7.63"/>
    <n v="3.82"/>
    <n v="3.81"/>
    <n v="81"/>
    <n v="104"/>
    <n v="13.559322033898304"/>
    <n v="9.6199999999999992"/>
    <s v="Medium"/>
    <x v="0"/>
    <s v="Mild"/>
    <n v="0"/>
  </r>
  <r>
    <s v="U03710"/>
    <n v="25"/>
    <x v="0"/>
    <s v="Female"/>
    <n v="9.8800000000000008"/>
    <n v="5.94"/>
    <n v="1.31"/>
    <n v="4.4400000000000004"/>
    <n v="5.41"/>
    <n v="7.25"/>
    <n v="-1.8399999999999999"/>
    <n v="227"/>
    <n v="109"/>
    <n v="11.032388663967611"/>
    <n v="12.11"/>
    <s v="Low"/>
    <x v="0"/>
    <s v="Severe"/>
    <n v="1"/>
  </r>
  <r>
    <s v="U03711"/>
    <n v="28"/>
    <x v="1"/>
    <s v="Female"/>
    <n v="10.53"/>
    <n v="0.93"/>
    <n v="0.41"/>
    <n v="2.61"/>
    <n v="5.31"/>
    <n v="1.34"/>
    <n v="3.9699999999999998"/>
    <n v="199"/>
    <n v="134"/>
    <n v="12.725546058879393"/>
    <n v="11.7"/>
    <s v="Low"/>
    <x v="1"/>
    <s v="Moderate"/>
    <n v="1"/>
  </r>
  <r>
    <s v="U03712"/>
    <n v="22"/>
    <x v="0"/>
    <s v="Male"/>
    <n v="7.63"/>
    <n v="2.76"/>
    <n v="0.54"/>
    <n v="4.3499999999999996"/>
    <n v="5.19"/>
    <n v="3.3"/>
    <n v="1.8900000000000006"/>
    <n v="45"/>
    <n v="133"/>
    <n v="17.431192660550458"/>
    <n v="8.77"/>
    <s v="Low"/>
    <x v="0"/>
    <s v="Mild"/>
    <n v="0"/>
  </r>
  <r>
    <s v="U03713"/>
    <n v="30"/>
    <x v="1"/>
    <s v="Other"/>
    <n v="3.03"/>
    <n v="3.97"/>
    <n v="1.94"/>
    <n v="1.78"/>
    <n v="5.84"/>
    <n v="5.91"/>
    <n v="-7.0000000000000284E-2"/>
    <n v="73"/>
    <n v="68"/>
    <n v="22.442244224422442"/>
    <n v="4.2300000000000004"/>
    <s v="Medium"/>
    <x v="0"/>
    <s v="None"/>
    <n v="0"/>
  </r>
  <r>
    <s v="U03714"/>
    <n v="30"/>
    <x v="1"/>
    <s v="Male"/>
    <n v="11.73"/>
    <n v="1.64"/>
    <n v="2.9"/>
    <n v="2.69"/>
    <n v="4.83"/>
    <n v="4.54"/>
    <n v="0.29000000000000004"/>
    <n v="123"/>
    <n v="178"/>
    <n v="15.174765558397272"/>
    <n v="12.68"/>
    <s v="High"/>
    <x v="1"/>
    <s v="Moderate"/>
    <n v="1"/>
  </r>
  <r>
    <s v="U03715"/>
    <n v="28"/>
    <x v="1"/>
    <s v="Other"/>
    <n v="4.3600000000000003"/>
    <n v="2.48"/>
    <n v="2.89"/>
    <n v="0.98"/>
    <n v="7.55"/>
    <n v="5.37"/>
    <n v="2.1799999999999997"/>
    <n v="206"/>
    <n v="73"/>
    <n v="16.743119266055043"/>
    <n v="7.23"/>
    <s v="Low"/>
    <x v="1"/>
    <s v="None"/>
    <n v="0"/>
  </r>
  <r>
    <s v="U03716"/>
    <n v="24"/>
    <x v="0"/>
    <s v="Other"/>
    <n v="9.02"/>
    <n v="5.58"/>
    <n v="1.46"/>
    <n v="1.95"/>
    <n v="7.85"/>
    <n v="7.04"/>
    <n v="0.80999999999999961"/>
    <n v="188"/>
    <n v="94"/>
    <n v="10.421286031042129"/>
    <n v="10.86"/>
    <s v="Low"/>
    <x v="1"/>
    <s v="Moderate"/>
    <n v="1"/>
  </r>
  <r>
    <s v="U03717"/>
    <n v="22"/>
    <x v="0"/>
    <s v="Male"/>
    <n v="10.4"/>
    <n v="5.95"/>
    <n v="1.34"/>
    <n v="4.0999999999999996"/>
    <n v="5.19"/>
    <n v="7.29"/>
    <n v="-2.0999999999999996"/>
    <n v="63"/>
    <n v="80"/>
    <n v="7.6923076923076916"/>
    <n v="10.99"/>
    <s v="Medium"/>
    <x v="1"/>
    <s v="Moderate"/>
    <n v="1"/>
  </r>
  <r>
    <s v="U03718"/>
    <n v="30"/>
    <x v="1"/>
    <s v="Other"/>
    <n v="11.05"/>
    <n v="5.79"/>
    <n v="3.97"/>
    <n v="3.87"/>
    <n v="4.5199999999999996"/>
    <n v="9.76"/>
    <n v="-5.24"/>
    <n v="113"/>
    <n v="150"/>
    <n v="13.574660633484163"/>
    <n v="13.83"/>
    <s v="Low"/>
    <x v="1"/>
    <s v="Severe"/>
    <n v="1"/>
  </r>
  <r>
    <s v="U03719"/>
    <n v="23"/>
    <x v="0"/>
    <s v="Male"/>
    <n v="4.7699999999999996"/>
    <n v="0.78"/>
    <n v="1.97"/>
    <n v="4.6399999999999997"/>
    <n v="6.38"/>
    <n v="2.75"/>
    <n v="3.63"/>
    <n v="223"/>
    <n v="72"/>
    <n v="15.094339622641511"/>
    <n v="5.82"/>
    <s v="Medium"/>
    <x v="1"/>
    <s v="Mild"/>
    <n v="0"/>
  </r>
  <r>
    <s v="U03720"/>
    <n v="34"/>
    <x v="1"/>
    <s v="Other"/>
    <n v="6.34"/>
    <n v="3.55"/>
    <n v="2.1"/>
    <n v="1.35"/>
    <n v="5.67"/>
    <n v="5.65"/>
    <n v="1.9999999999999574E-2"/>
    <n v="73"/>
    <n v="171"/>
    <n v="26.971608832807572"/>
    <n v="8.25"/>
    <s v="Medium"/>
    <x v="1"/>
    <s v="Moderate"/>
    <n v="1"/>
  </r>
  <r>
    <s v="U03721"/>
    <n v="35"/>
    <x v="1"/>
    <s v="Female"/>
    <n v="3.38"/>
    <n v="5.31"/>
    <n v="2.87"/>
    <n v="3.19"/>
    <n v="8.82"/>
    <n v="8.18"/>
    <n v="0.64000000000000057"/>
    <n v="231"/>
    <n v="66"/>
    <n v="19.526627218934912"/>
    <n v="6.15"/>
    <s v="Low"/>
    <x v="1"/>
    <s v="Moderate"/>
    <n v="1"/>
  </r>
  <r>
    <s v="U03722"/>
    <n v="30"/>
    <x v="1"/>
    <s v="Female"/>
    <n v="3.01"/>
    <n v="4.21"/>
    <n v="0.04"/>
    <n v="1.89"/>
    <n v="8.48"/>
    <n v="4.25"/>
    <n v="4.2300000000000004"/>
    <n v="114"/>
    <n v="21"/>
    <n v="6.9767441860465125"/>
    <n v="3.77"/>
    <s v="Medium"/>
    <x v="0"/>
    <s v="Severe"/>
    <n v="1"/>
  </r>
  <r>
    <s v="U03723"/>
    <n v="30"/>
    <x v="1"/>
    <s v="Other"/>
    <n v="6.12"/>
    <n v="2.2799999999999998"/>
    <n v="2.38"/>
    <n v="3.87"/>
    <n v="8.85"/>
    <n v="4.66"/>
    <n v="4.1899999999999995"/>
    <n v="29"/>
    <n v="180"/>
    <n v="29.411764705882351"/>
    <n v="7.61"/>
    <s v="High"/>
    <x v="1"/>
    <s v="Moderate"/>
    <n v="1"/>
  </r>
  <r>
    <s v="U03724"/>
    <n v="22"/>
    <x v="0"/>
    <s v="Female"/>
    <n v="4.47"/>
    <n v="1.43"/>
    <n v="0.73"/>
    <n v="1.89"/>
    <n v="4.58"/>
    <n v="2.16"/>
    <n v="2.42"/>
    <n v="122"/>
    <n v="76"/>
    <n v="17.002237136465325"/>
    <n v="6.7"/>
    <s v="High"/>
    <x v="0"/>
    <s v="None"/>
    <n v="0"/>
  </r>
  <r>
    <s v="U03725"/>
    <n v="33"/>
    <x v="1"/>
    <s v="Male"/>
    <n v="10.54"/>
    <n v="1.05"/>
    <n v="3.39"/>
    <n v="2.6"/>
    <n v="5.59"/>
    <n v="4.4400000000000004"/>
    <n v="1.1499999999999995"/>
    <n v="171"/>
    <n v="35"/>
    <n v="3.3206831119544593"/>
    <n v="12.94"/>
    <s v="Low"/>
    <x v="1"/>
    <s v="Moderate"/>
    <n v="1"/>
  </r>
  <r>
    <s v="U03726"/>
    <n v="22"/>
    <x v="0"/>
    <s v="Female"/>
    <n v="7.93"/>
    <n v="1.1000000000000001"/>
    <n v="3.26"/>
    <n v="1.69"/>
    <n v="6.99"/>
    <n v="4.3599999999999994"/>
    <n v="2.6300000000000008"/>
    <n v="193"/>
    <n v="45"/>
    <n v="5.6746532156368223"/>
    <n v="9.1"/>
    <s v="High"/>
    <x v="0"/>
    <s v="Moderate"/>
    <n v="1"/>
  </r>
  <r>
    <s v="U03727"/>
    <n v="27"/>
    <x v="1"/>
    <s v="Male"/>
    <n v="4.2300000000000004"/>
    <n v="1.94"/>
    <n v="2.38"/>
    <n v="1.44"/>
    <n v="5.58"/>
    <n v="4.32"/>
    <n v="1.2599999999999998"/>
    <n v="58"/>
    <n v="74"/>
    <n v="17.494089834515364"/>
    <n v="6.46"/>
    <s v="High"/>
    <x v="0"/>
    <s v="None"/>
    <n v="0"/>
  </r>
  <r>
    <s v="U03728"/>
    <n v="21"/>
    <x v="0"/>
    <s v="Other"/>
    <n v="4.72"/>
    <n v="2.96"/>
    <n v="3.75"/>
    <n v="1.44"/>
    <n v="7.47"/>
    <n v="6.71"/>
    <n v="0.75999999999999979"/>
    <n v="61"/>
    <n v="82"/>
    <n v="17.372881355932204"/>
    <n v="6.88"/>
    <s v="Medium"/>
    <x v="0"/>
    <s v="Mild"/>
    <n v="0"/>
  </r>
  <r>
    <s v="U03729"/>
    <n v="21"/>
    <x v="0"/>
    <s v="Other"/>
    <n v="9.43"/>
    <n v="1.78"/>
    <n v="0.92"/>
    <n v="1.39"/>
    <n v="5.95"/>
    <n v="2.7"/>
    <n v="3.25"/>
    <n v="117"/>
    <n v="44"/>
    <n v="4.6659597030752922"/>
    <n v="11.52"/>
    <s v="Medium"/>
    <x v="1"/>
    <s v="Moderate"/>
    <n v="1"/>
  </r>
  <r>
    <s v="U03730"/>
    <n v="26"/>
    <x v="1"/>
    <s v="Other"/>
    <n v="11.05"/>
    <n v="4.33"/>
    <n v="1.1000000000000001"/>
    <n v="4.54"/>
    <n v="8.1"/>
    <n v="5.43"/>
    <n v="2.67"/>
    <n v="93"/>
    <n v="29"/>
    <n v="2.6244343891402715"/>
    <n v="13.8"/>
    <s v="High"/>
    <x v="1"/>
    <s v="Severe"/>
    <n v="1"/>
  </r>
  <r>
    <s v="U03731"/>
    <n v="29"/>
    <x v="1"/>
    <s v="Female"/>
    <n v="4.9400000000000004"/>
    <n v="0.88"/>
    <n v="1.1000000000000001"/>
    <n v="3.54"/>
    <n v="4.5"/>
    <n v="1.98"/>
    <n v="2.52"/>
    <n v="139"/>
    <n v="25"/>
    <n v="5.0607287449392713"/>
    <n v="6.93"/>
    <s v="Medium"/>
    <x v="0"/>
    <s v="None"/>
    <n v="0"/>
  </r>
  <r>
    <s v="U03732"/>
    <n v="19"/>
    <x v="0"/>
    <s v="Male"/>
    <n v="4.16"/>
    <n v="5.72"/>
    <n v="3.64"/>
    <n v="4.47"/>
    <n v="6"/>
    <n v="9.36"/>
    <n v="-3.3599999999999994"/>
    <n v="140"/>
    <n v="56"/>
    <n v="13.461538461538462"/>
    <n v="5.71"/>
    <s v="Medium"/>
    <x v="0"/>
    <s v="Severe"/>
    <n v="1"/>
  </r>
  <r>
    <s v="U03733"/>
    <n v="22"/>
    <x v="0"/>
    <s v="Male"/>
    <n v="5.62"/>
    <n v="4.96"/>
    <n v="2.67"/>
    <n v="3.65"/>
    <n v="7.68"/>
    <n v="7.63"/>
    <n v="4.9999999999999822E-2"/>
    <n v="241"/>
    <n v="131"/>
    <n v="23.309608540925268"/>
    <n v="6.61"/>
    <s v="High"/>
    <x v="0"/>
    <s v="Severe"/>
    <n v="1"/>
  </r>
  <r>
    <s v="U03734"/>
    <n v="34"/>
    <x v="1"/>
    <s v="Other"/>
    <n v="4.41"/>
    <n v="2.04"/>
    <n v="0.66"/>
    <n v="1.38"/>
    <n v="5.34"/>
    <n v="2.7"/>
    <n v="2.6399999999999997"/>
    <n v="61"/>
    <n v="150"/>
    <n v="34.013605442176868"/>
    <n v="7.05"/>
    <s v="Low"/>
    <x v="0"/>
    <s v="None"/>
    <n v="0"/>
  </r>
  <r>
    <s v="U03735"/>
    <n v="28"/>
    <x v="1"/>
    <s v="Other"/>
    <n v="4.59"/>
    <n v="1.4"/>
    <n v="1.35"/>
    <n v="5.97"/>
    <n v="6.23"/>
    <n v="2.75"/>
    <n v="3.4800000000000004"/>
    <n v="144"/>
    <n v="22"/>
    <n v="4.7930283224400876"/>
    <n v="7.02"/>
    <s v="High"/>
    <x v="1"/>
    <s v="None"/>
    <n v="0"/>
  </r>
  <r>
    <s v="U03736"/>
    <n v="21"/>
    <x v="0"/>
    <s v="Other"/>
    <n v="11.99"/>
    <n v="2.15"/>
    <n v="0.69"/>
    <n v="2.36"/>
    <n v="5.22"/>
    <n v="2.84"/>
    <n v="2.38"/>
    <n v="171"/>
    <n v="54"/>
    <n v="4.5037531276063385"/>
    <n v="13.12"/>
    <s v="Medium"/>
    <x v="1"/>
    <s v="Severe"/>
    <n v="1"/>
  </r>
  <r>
    <s v="U03737"/>
    <n v="18"/>
    <x v="0"/>
    <s v="Other"/>
    <n v="7.7"/>
    <n v="5.03"/>
    <n v="2.27"/>
    <n v="3.66"/>
    <n v="5.52"/>
    <n v="7.3000000000000007"/>
    <n v="-1.7800000000000011"/>
    <n v="243"/>
    <n v="179"/>
    <n v="23.246753246753247"/>
    <n v="9.07"/>
    <s v="Medium"/>
    <x v="1"/>
    <s v="Moderate"/>
    <n v="1"/>
  </r>
  <r>
    <s v="U03738"/>
    <n v="24"/>
    <x v="0"/>
    <s v="Other"/>
    <n v="4.7699999999999996"/>
    <n v="5.75"/>
    <n v="1.1100000000000001"/>
    <n v="2.44"/>
    <n v="5.39"/>
    <n v="6.86"/>
    <n v="-1.4700000000000006"/>
    <n v="107"/>
    <n v="156"/>
    <n v="32.704402515723274"/>
    <n v="7.32"/>
    <s v="High"/>
    <x v="0"/>
    <s v="Moderate"/>
    <n v="1"/>
  </r>
  <r>
    <s v="U03739"/>
    <n v="34"/>
    <x v="1"/>
    <s v="Female"/>
    <n v="7.02"/>
    <n v="4.04"/>
    <n v="2.33"/>
    <n v="4.83"/>
    <n v="4.8600000000000003"/>
    <n v="6.37"/>
    <n v="-1.5099999999999998"/>
    <n v="226"/>
    <n v="171"/>
    <n v="24.358974358974361"/>
    <n v="7.57"/>
    <s v="Low"/>
    <x v="0"/>
    <s v="Severe"/>
    <n v="1"/>
  </r>
  <r>
    <s v="U03740"/>
    <n v="35"/>
    <x v="1"/>
    <s v="Male"/>
    <n v="7.34"/>
    <n v="3.64"/>
    <n v="0.24"/>
    <n v="4.3499999999999996"/>
    <n v="5.33"/>
    <n v="3.88"/>
    <n v="1.4500000000000002"/>
    <n v="227"/>
    <n v="137"/>
    <n v="18.664850136239782"/>
    <n v="8.16"/>
    <s v="Low"/>
    <x v="0"/>
    <s v="Mild"/>
    <n v="0"/>
  </r>
  <r>
    <s v="U03741"/>
    <n v="33"/>
    <x v="1"/>
    <s v="Female"/>
    <n v="3.04"/>
    <n v="2.82"/>
    <n v="3.55"/>
    <n v="3.57"/>
    <n v="7.21"/>
    <n v="6.3699999999999992"/>
    <n v="0.84000000000000075"/>
    <n v="97"/>
    <n v="143"/>
    <n v="47.039473684210527"/>
    <n v="5.6"/>
    <s v="Medium"/>
    <x v="1"/>
    <s v="Mild"/>
    <n v="0"/>
  </r>
  <r>
    <s v="U03742"/>
    <n v="29"/>
    <x v="1"/>
    <s v="Other"/>
    <n v="4.51"/>
    <n v="3.91"/>
    <n v="1.08"/>
    <n v="1.87"/>
    <n v="6.15"/>
    <n v="4.99"/>
    <n v="1.1600000000000001"/>
    <n v="185"/>
    <n v="112"/>
    <n v="24.833702882483372"/>
    <n v="7.18"/>
    <s v="Low"/>
    <x v="1"/>
    <s v="None"/>
    <n v="0"/>
  </r>
  <r>
    <s v="U03743"/>
    <n v="22"/>
    <x v="0"/>
    <s v="Male"/>
    <n v="7.12"/>
    <n v="5.66"/>
    <n v="3.74"/>
    <n v="0.5"/>
    <n v="5.28"/>
    <n v="9.4"/>
    <n v="-4.12"/>
    <n v="229"/>
    <n v="48"/>
    <n v="6.7415730337078648"/>
    <n v="9.31"/>
    <s v="Medium"/>
    <x v="1"/>
    <s v="Moderate"/>
    <n v="1"/>
  </r>
  <r>
    <s v="U03744"/>
    <n v="19"/>
    <x v="0"/>
    <s v="Other"/>
    <n v="11.03"/>
    <n v="5.31"/>
    <n v="1.42"/>
    <n v="2.76"/>
    <n v="7.44"/>
    <n v="6.7299999999999995"/>
    <n v="0.71000000000000085"/>
    <n v="38"/>
    <n v="51"/>
    <n v="4.6237533998186766"/>
    <n v="12.59"/>
    <s v="Medium"/>
    <x v="1"/>
    <s v="Severe"/>
    <n v="1"/>
  </r>
  <r>
    <s v="U03745"/>
    <n v="34"/>
    <x v="1"/>
    <s v="Male"/>
    <n v="3.24"/>
    <n v="4.0599999999999996"/>
    <n v="2.2799999999999998"/>
    <n v="1.96"/>
    <n v="4.72"/>
    <n v="6.34"/>
    <n v="-1.62"/>
    <n v="100"/>
    <n v="160"/>
    <n v="49.382716049382715"/>
    <n v="4.75"/>
    <s v="Medium"/>
    <x v="0"/>
    <s v="Moderate"/>
    <n v="1"/>
  </r>
  <r>
    <s v="U03746"/>
    <n v="31"/>
    <x v="1"/>
    <s v="Male"/>
    <n v="10.39"/>
    <n v="1.44"/>
    <n v="1.1599999999999999"/>
    <n v="4.71"/>
    <n v="7.92"/>
    <n v="2.5999999999999996"/>
    <n v="5.32"/>
    <n v="203"/>
    <n v="54"/>
    <n v="5.1973051010587099"/>
    <n v="10.95"/>
    <s v="Medium"/>
    <x v="1"/>
    <s v="Moderate"/>
    <n v="1"/>
  </r>
  <r>
    <s v="U03747"/>
    <n v="31"/>
    <x v="1"/>
    <s v="Male"/>
    <n v="8.7100000000000009"/>
    <n v="2.12"/>
    <n v="0.88"/>
    <n v="5.28"/>
    <n v="7.63"/>
    <n v="3"/>
    <n v="4.63"/>
    <n v="249"/>
    <n v="68"/>
    <n v="7.8071182548794482"/>
    <n v="10.41"/>
    <s v="Medium"/>
    <x v="0"/>
    <s v="Severe"/>
    <n v="1"/>
  </r>
  <r>
    <s v="U03748"/>
    <n v="21"/>
    <x v="0"/>
    <s v="Other"/>
    <n v="3.39"/>
    <n v="0.86"/>
    <n v="2.7"/>
    <n v="5.65"/>
    <n v="6.9"/>
    <n v="3.56"/>
    <n v="3.3400000000000003"/>
    <n v="186"/>
    <n v="22"/>
    <n v="6.4896755162241888"/>
    <n v="5.44"/>
    <s v="High"/>
    <x v="1"/>
    <s v="None"/>
    <n v="0"/>
  </r>
  <r>
    <s v="U03749"/>
    <n v="20"/>
    <x v="0"/>
    <s v="Male"/>
    <n v="9.73"/>
    <n v="1.52"/>
    <n v="3.97"/>
    <n v="1.4"/>
    <n v="8.3699999999999992"/>
    <n v="5.49"/>
    <n v="2.879999999999999"/>
    <n v="122"/>
    <n v="85"/>
    <n v="8.7358684480986639"/>
    <n v="11.7"/>
    <s v="Medium"/>
    <x v="1"/>
    <s v="Severe"/>
    <n v="1"/>
  </r>
  <r>
    <s v="U03750"/>
    <n v="31"/>
    <x v="1"/>
    <s v="Other"/>
    <n v="6.94"/>
    <n v="3.94"/>
    <n v="1.53"/>
    <n v="2.0499999999999998"/>
    <n v="6.78"/>
    <n v="5.47"/>
    <n v="1.3100000000000005"/>
    <n v="180"/>
    <n v="74"/>
    <n v="10.662824207492795"/>
    <n v="7.53"/>
    <s v="High"/>
    <x v="0"/>
    <s v="Moderate"/>
    <n v="1"/>
  </r>
  <r>
    <s v="U03751"/>
    <n v="20"/>
    <x v="0"/>
    <s v="Other"/>
    <n v="9.61"/>
    <n v="4.5199999999999996"/>
    <n v="2.93"/>
    <n v="1.1000000000000001"/>
    <n v="5.82"/>
    <n v="7.4499999999999993"/>
    <n v="-1.629999999999999"/>
    <n v="234"/>
    <n v="89"/>
    <n v="9.2611862643080123"/>
    <n v="11.42"/>
    <s v="Low"/>
    <x v="1"/>
    <s v="Severe"/>
    <n v="1"/>
  </r>
  <r>
    <s v="U03752"/>
    <n v="27"/>
    <x v="1"/>
    <s v="Other"/>
    <n v="11.48"/>
    <n v="1.08"/>
    <n v="2.96"/>
    <n v="3.15"/>
    <n v="7.72"/>
    <n v="4.04"/>
    <n v="3.6799999999999997"/>
    <n v="187"/>
    <n v="20"/>
    <n v="1.7421602787456445"/>
    <n v="12.04"/>
    <s v="Medium"/>
    <x v="0"/>
    <s v="Moderate"/>
    <n v="1"/>
  </r>
  <r>
    <s v="U03753"/>
    <n v="19"/>
    <x v="0"/>
    <s v="Other"/>
    <n v="6.95"/>
    <n v="4.34"/>
    <n v="2.75"/>
    <n v="4.53"/>
    <n v="8.1300000000000008"/>
    <n v="7.09"/>
    <n v="1.0400000000000009"/>
    <n v="165"/>
    <n v="59"/>
    <n v="8.4892086330935257"/>
    <n v="9.9499999999999993"/>
    <s v="Medium"/>
    <x v="0"/>
    <s v="Moderate"/>
    <n v="1"/>
  </r>
  <r>
    <s v="U03754"/>
    <n v="31"/>
    <x v="1"/>
    <s v="Female"/>
    <n v="5.6"/>
    <n v="5.38"/>
    <n v="0.34"/>
    <n v="0.9"/>
    <n v="6.56"/>
    <n v="5.72"/>
    <n v="0.83999999999999986"/>
    <n v="191"/>
    <n v="85"/>
    <n v="15.178571428571429"/>
    <n v="7.81"/>
    <s v="Low"/>
    <x v="0"/>
    <s v="Moderate"/>
    <n v="1"/>
  </r>
  <r>
    <s v="U03755"/>
    <n v="29"/>
    <x v="1"/>
    <s v="Female"/>
    <n v="10.07"/>
    <n v="1.69"/>
    <n v="1.46"/>
    <n v="3.37"/>
    <n v="6.55"/>
    <n v="3.15"/>
    <n v="3.4"/>
    <n v="101"/>
    <n v="24"/>
    <n v="2.3833167825223436"/>
    <n v="11.54"/>
    <s v="Low"/>
    <x v="1"/>
    <s v="Severe"/>
    <n v="1"/>
  </r>
  <r>
    <s v="U03756"/>
    <n v="21"/>
    <x v="0"/>
    <s v="Female"/>
    <n v="5.41"/>
    <n v="1.96"/>
    <n v="0.91"/>
    <n v="5.65"/>
    <n v="5.99"/>
    <n v="2.87"/>
    <n v="3.12"/>
    <n v="25"/>
    <n v="160"/>
    <n v="29.574861367837336"/>
    <n v="6.79"/>
    <s v="Medium"/>
    <x v="0"/>
    <s v="Mild"/>
    <n v="0"/>
  </r>
  <r>
    <s v="U03757"/>
    <n v="19"/>
    <x v="0"/>
    <s v="Other"/>
    <n v="9.17"/>
    <n v="0.86"/>
    <n v="3.11"/>
    <n v="3.47"/>
    <n v="5.0199999999999996"/>
    <n v="3.9699999999999998"/>
    <n v="1.0499999999999998"/>
    <n v="105"/>
    <n v="46"/>
    <n v="5.0163576881134135"/>
    <n v="9.9600000000000009"/>
    <s v="High"/>
    <x v="1"/>
    <s v="Moderate"/>
    <n v="1"/>
  </r>
  <r>
    <s v="U03758"/>
    <n v="33"/>
    <x v="1"/>
    <s v="Other"/>
    <n v="10.61"/>
    <n v="1.91"/>
    <n v="3.01"/>
    <n v="3.89"/>
    <n v="5.68"/>
    <n v="4.92"/>
    <n v="0.75999999999999979"/>
    <n v="29"/>
    <n v="115"/>
    <n v="10.838831291234685"/>
    <n v="11.37"/>
    <s v="Medium"/>
    <x v="1"/>
    <s v="Moderate"/>
    <n v="1"/>
  </r>
  <r>
    <s v="U03759"/>
    <n v="26"/>
    <x v="1"/>
    <s v="Male"/>
    <n v="11.58"/>
    <n v="5.3"/>
    <n v="0.75"/>
    <n v="2.25"/>
    <n v="5.47"/>
    <n v="6.05"/>
    <n v="-0.58000000000000007"/>
    <n v="237"/>
    <n v="24"/>
    <n v="2.0725388601036268"/>
    <n v="13.32"/>
    <s v="Medium"/>
    <x v="0"/>
    <s v="Moderate"/>
    <n v="1"/>
  </r>
  <r>
    <s v="U03760"/>
    <n v="18"/>
    <x v="0"/>
    <s v="Other"/>
    <n v="6.95"/>
    <n v="2.27"/>
    <n v="0.13"/>
    <n v="4.0599999999999996"/>
    <n v="5.88"/>
    <n v="2.4"/>
    <n v="3.48"/>
    <n v="228"/>
    <n v="60"/>
    <n v="8.6330935251798557"/>
    <n v="8.1999999999999993"/>
    <s v="Low"/>
    <x v="1"/>
    <s v="Mild"/>
    <n v="0"/>
  </r>
  <r>
    <s v="U03761"/>
    <n v="31"/>
    <x v="1"/>
    <s v="Other"/>
    <n v="9.07"/>
    <n v="1.21"/>
    <n v="3.06"/>
    <n v="1.77"/>
    <n v="5.56"/>
    <n v="4.2699999999999996"/>
    <n v="1.29"/>
    <n v="29"/>
    <n v="40"/>
    <n v="4.4101433296582133"/>
    <n v="11.25"/>
    <s v="High"/>
    <x v="0"/>
    <s v="Moderate"/>
    <n v="1"/>
  </r>
  <r>
    <s v="U03762"/>
    <n v="21"/>
    <x v="0"/>
    <s v="Other"/>
    <n v="11.5"/>
    <n v="4.38"/>
    <n v="1.08"/>
    <n v="0.82"/>
    <n v="8.15"/>
    <n v="5.46"/>
    <n v="2.6900000000000004"/>
    <n v="176"/>
    <n v="144"/>
    <n v="12.521739130434783"/>
    <n v="12.29"/>
    <s v="High"/>
    <x v="1"/>
    <s v="Moderate"/>
    <n v="1"/>
  </r>
  <r>
    <s v="U03763"/>
    <n v="22"/>
    <x v="0"/>
    <s v="Female"/>
    <n v="8.9600000000000009"/>
    <n v="5.15"/>
    <n v="2.57"/>
    <n v="3.34"/>
    <n v="6.51"/>
    <n v="7.7200000000000006"/>
    <n v="-1.2100000000000009"/>
    <n v="250"/>
    <n v="93"/>
    <n v="10.379464285714285"/>
    <n v="11.29"/>
    <s v="Medium"/>
    <x v="1"/>
    <s v="Moderate"/>
    <n v="1"/>
  </r>
  <r>
    <s v="U03764"/>
    <n v="26"/>
    <x v="1"/>
    <s v="Female"/>
    <n v="8.7200000000000006"/>
    <n v="2.14"/>
    <n v="1.32"/>
    <n v="0.74"/>
    <n v="6.32"/>
    <n v="3.46"/>
    <n v="2.8600000000000003"/>
    <n v="86"/>
    <n v="180"/>
    <n v="20.642201834862384"/>
    <n v="9.65"/>
    <s v="Low"/>
    <x v="1"/>
    <s v="Severe"/>
    <n v="1"/>
  </r>
  <r>
    <s v="U03765"/>
    <n v="26"/>
    <x v="1"/>
    <s v="Female"/>
    <n v="7.94"/>
    <n v="5.33"/>
    <n v="0.15"/>
    <n v="0.89"/>
    <n v="7.95"/>
    <n v="5.48"/>
    <n v="2.4699999999999998"/>
    <n v="164"/>
    <n v="178"/>
    <n v="22.418136020151131"/>
    <n v="10.26"/>
    <s v="High"/>
    <x v="1"/>
    <s v="Moderate"/>
    <n v="1"/>
  </r>
  <r>
    <s v="U03766"/>
    <n v="24"/>
    <x v="0"/>
    <s v="Male"/>
    <n v="3.17"/>
    <n v="2.84"/>
    <n v="1.88"/>
    <n v="3.9"/>
    <n v="5.55"/>
    <n v="4.72"/>
    <n v="0.83000000000000007"/>
    <n v="118"/>
    <n v="131"/>
    <n v="41.32492113564669"/>
    <n v="4.82"/>
    <s v="Low"/>
    <x v="0"/>
    <s v="Mild"/>
    <n v="0"/>
  </r>
  <r>
    <s v="U03767"/>
    <n v="34"/>
    <x v="1"/>
    <s v="Other"/>
    <n v="9.2200000000000006"/>
    <n v="1.24"/>
    <n v="3.84"/>
    <n v="3.27"/>
    <n v="8.07"/>
    <n v="5.08"/>
    <n v="2.99"/>
    <n v="182"/>
    <n v="106"/>
    <n v="11.496746203904555"/>
    <n v="9.93"/>
    <s v="High"/>
    <x v="0"/>
    <s v="Moderate"/>
    <n v="1"/>
  </r>
  <r>
    <s v="U03768"/>
    <n v="21"/>
    <x v="0"/>
    <s v="Male"/>
    <n v="11.94"/>
    <n v="3"/>
    <n v="0.71"/>
    <n v="3.59"/>
    <n v="7.52"/>
    <n v="3.71"/>
    <n v="3.8099999999999996"/>
    <n v="222"/>
    <n v="125"/>
    <n v="10.469011725293132"/>
    <n v="13.4"/>
    <s v="High"/>
    <x v="1"/>
    <s v="Moderate"/>
    <n v="1"/>
  </r>
  <r>
    <s v="U03769"/>
    <n v="20"/>
    <x v="0"/>
    <s v="Other"/>
    <n v="7.02"/>
    <n v="5.86"/>
    <n v="0.6"/>
    <n v="4.96"/>
    <n v="5.96"/>
    <n v="6.46"/>
    <n v="-0.5"/>
    <n v="49"/>
    <n v="50"/>
    <n v="7.1225071225071233"/>
    <n v="8.4700000000000006"/>
    <s v="Medium"/>
    <x v="0"/>
    <s v="Severe"/>
    <n v="1"/>
  </r>
  <r>
    <s v="U03770"/>
    <n v="31"/>
    <x v="1"/>
    <s v="Female"/>
    <n v="9.98"/>
    <n v="5.88"/>
    <n v="3.4"/>
    <n v="0.61"/>
    <n v="5.72"/>
    <n v="9.2799999999999994"/>
    <n v="-3.5599999999999996"/>
    <n v="192"/>
    <n v="76"/>
    <n v="7.6152304609218433"/>
    <n v="12.04"/>
    <s v="High"/>
    <x v="0"/>
    <s v="Severe"/>
    <n v="1"/>
  </r>
  <r>
    <s v="U03771"/>
    <n v="33"/>
    <x v="1"/>
    <s v="Female"/>
    <n v="4.95"/>
    <n v="2.77"/>
    <n v="3.1"/>
    <n v="2.8"/>
    <n v="8.5"/>
    <n v="5.87"/>
    <n v="2.63"/>
    <n v="72"/>
    <n v="70"/>
    <n v="14.14141414141414"/>
    <n v="7.49"/>
    <s v="High"/>
    <x v="1"/>
    <s v="None"/>
    <n v="0"/>
  </r>
  <r>
    <s v="U03772"/>
    <n v="30"/>
    <x v="1"/>
    <s v="Male"/>
    <n v="9.32"/>
    <n v="4.04"/>
    <n v="1.97"/>
    <n v="0.55000000000000004"/>
    <n v="7.72"/>
    <n v="6.01"/>
    <n v="1.71"/>
    <n v="110"/>
    <n v="20"/>
    <n v="2.1459227467811157"/>
    <n v="11.14"/>
    <s v="Low"/>
    <x v="0"/>
    <s v="Severe"/>
    <n v="1"/>
  </r>
  <r>
    <s v="U03773"/>
    <n v="19"/>
    <x v="0"/>
    <s v="Female"/>
    <n v="7.94"/>
    <n v="0.74"/>
    <n v="2.5"/>
    <n v="1.53"/>
    <n v="4.72"/>
    <n v="3.24"/>
    <n v="1.4799999999999995"/>
    <n v="201"/>
    <n v="166"/>
    <n v="20.906801007556673"/>
    <n v="10.34"/>
    <s v="Low"/>
    <x v="1"/>
    <s v="Moderate"/>
    <n v="1"/>
  </r>
  <r>
    <s v="U03774"/>
    <n v="27"/>
    <x v="1"/>
    <s v="Female"/>
    <n v="5.8"/>
    <n v="0.93"/>
    <n v="2.2999999999999998"/>
    <n v="2.08"/>
    <n v="4.8"/>
    <n v="3.23"/>
    <n v="1.5699999999999998"/>
    <n v="52"/>
    <n v="81"/>
    <n v="13.965517241379311"/>
    <n v="6.83"/>
    <s v="Low"/>
    <x v="1"/>
    <s v="None"/>
    <n v="0"/>
  </r>
  <r>
    <s v="U03775"/>
    <n v="18"/>
    <x v="0"/>
    <s v="Other"/>
    <n v="9.2899999999999991"/>
    <n v="3.78"/>
    <n v="3.01"/>
    <n v="3.71"/>
    <n v="8.86"/>
    <n v="6.7899999999999991"/>
    <n v="2.0700000000000003"/>
    <n v="132"/>
    <n v="117"/>
    <n v="12.594187298170077"/>
    <n v="10.02"/>
    <s v="Low"/>
    <x v="0"/>
    <s v="Severe"/>
    <n v="1"/>
  </r>
  <r>
    <s v="U03776"/>
    <n v="35"/>
    <x v="1"/>
    <s v="Female"/>
    <n v="4.8899999999999997"/>
    <n v="3.21"/>
    <n v="1.05"/>
    <n v="0.57999999999999996"/>
    <n v="5.0999999999999996"/>
    <n v="4.26"/>
    <n v="0.83999999999999986"/>
    <n v="43"/>
    <n v="130"/>
    <n v="26.584867075664622"/>
    <n v="6.5"/>
    <s v="High"/>
    <x v="0"/>
    <s v="None"/>
    <n v="0"/>
  </r>
  <r>
    <s v="U03777"/>
    <n v="31"/>
    <x v="1"/>
    <s v="Female"/>
    <n v="6.95"/>
    <n v="2.54"/>
    <n v="3.88"/>
    <n v="5.98"/>
    <n v="8.06"/>
    <n v="6.42"/>
    <n v="1.6400000000000006"/>
    <n v="91"/>
    <n v="63"/>
    <n v="9.0647482014388494"/>
    <n v="9.51"/>
    <s v="Medium"/>
    <x v="0"/>
    <s v="Mild"/>
    <n v="0"/>
  </r>
  <r>
    <s v="U03778"/>
    <n v="32"/>
    <x v="1"/>
    <s v="Male"/>
    <n v="6.19"/>
    <n v="5.67"/>
    <n v="3.44"/>
    <n v="5.41"/>
    <n v="7.29"/>
    <n v="9.11"/>
    <n v="-1.8199999999999994"/>
    <n v="33"/>
    <n v="152"/>
    <n v="24.555735056542808"/>
    <n v="7.31"/>
    <s v="High"/>
    <x v="1"/>
    <s v="Moderate"/>
    <n v="1"/>
  </r>
  <r>
    <s v="U03779"/>
    <n v="19"/>
    <x v="0"/>
    <s v="Female"/>
    <n v="4.92"/>
    <n v="3.23"/>
    <n v="2.2200000000000002"/>
    <n v="2.93"/>
    <n v="6.12"/>
    <n v="5.45"/>
    <n v="0.66999999999999993"/>
    <n v="121"/>
    <n v="135"/>
    <n v="27.439024390243905"/>
    <n v="7.8"/>
    <s v="Low"/>
    <x v="1"/>
    <s v="None"/>
    <n v="0"/>
  </r>
  <r>
    <s v="U03780"/>
    <n v="25"/>
    <x v="0"/>
    <s v="Female"/>
    <n v="5.33"/>
    <n v="4.34"/>
    <n v="3.91"/>
    <n v="2.06"/>
    <n v="7.19"/>
    <n v="8.25"/>
    <n v="-1.0599999999999996"/>
    <n v="54"/>
    <n v="142"/>
    <n v="26.641651031894934"/>
    <n v="5.83"/>
    <s v="Low"/>
    <x v="0"/>
    <s v="Moderate"/>
    <n v="1"/>
  </r>
  <r>
    <s v="U03781"/>
    <n v="35"/>
    <x v="1"/>
    <s v="Other"/>
    <n v="3.4"/>
    <n v="5.05"/>
    <n v="0.1"/>
    <n v="3.21"/>
    <n v="4.9000000000000004"/>
    <n v="5.1499999999999995"/>
    <n v="-0.24999999999999911"/>
    <n v="20"/>
    <n v="44"/>
    <n v="12.941176470588236"/>
    <n v="3.91"/>
    <s v="High"/>
    <x v="0"/>
    <s v="Moderate"/>
    <n v="1"/>
  </r>
  <r>
    <s v="U03782"/>
    <n v="22"/>
    <x v="0"/>
    <s v="Other"/>
    <n v="10.62"/>
    <n v="1.91"/>
    <n v="0.39"/>
    <n v="4.7300000000000004"/>
    <n v="4.54"/>
    <n v="2.2999999999999998"/>
    <n v="2.2400000000000002"/>
    <n v="195"/>
    <n v="172"/>
    <n v="16.195856873822976"/>
    <n v="11.18"/>
    <s v="Medium"/>
    <x v="1"/>
    <s v="Severe"/>
    <n v="1"/>
  </r>
  <r>
    <s v="U03783"/>
    <n v="34"/>
    <x v="1"/>
    <s v="Other"/>
    <n v="7.81"/>
    <n v="4.88"/>
    <n v="0.46"/>
    <n v="2.7"/>
    <n v="4.88"/>
    <n v="5.34"/>
    <n v="-0.45999999999999996"/>
    <n v="24"/>
    <n v="142"/>
    <n v="18.181818181818183"/>
    <n v="10.51"/>
    <s v="Medium"/>
    <x v="1"/>
    <s v="Severe"/>
    <n v="1"/>
  </r>
  <r>
    <s v="U03784"/>
    <n v="19"/>
    <x v="0"/>
    <s v="Other"/>
    <n v="5.53"/>
    <n v="4.8099999999999996"/>
    <n v="1.1599999999999999"/>
    <n v="4.1900000000000004"/>
    <n v="8.51"/>
    <n v="5.97"/>
    <n v="2.54"/>
    <n v="122"/>
    <n v="34"/>
    <n v="6.1482820976491857"/>
    <n v="7.12"/>
    <s v="High"/>
    <x v="0"/>
    <s v="Moderate"/>
    <n v="1"/>
  </r>
  <r>
    <s v="U03785"/>
    <n v="23"/>
    <x v="0"/>
    <s v="Male"/>
    <n v="11.87"/>
    <n v="4.29"/>
    <n v="3.53"/>
    <n v="1.23"/>
    <n v="4.97"/>
    <n v="7.82"/>
    <n v="-2.8500000000000005"/>
    <n v="107"/>
    <n v="83"/>
    <n v="6.9924178601516429"/>
    <n v="14.32"/>
    <s v="Low"/>
    <x v="0"/>
    <s v="Severe"/>
    <n v="1"/>
  </r>
  <r>
    <s v="U03786"/>
    <n v="23"/>
    <x v="0"/>
    <s v="Other"/>
    <n v="7.71"/>
    <n v="2.16"/>
    <n v="3.18"/>
    <n v="2.46"/>
    <n v="5.99"/>
    <n v="5.34"/>
    <n v="0.65000000000000036"/>
    <n v="56"/>
    <n v="38"/>
    <n v="4.9286640726329445"/>
    <n v="9.98"/>
    <s v="High"/>
    <x v="1"/>
    <s v="Moderate"/>
    <n v="1"/>
  </r>
  <r>
    <s v="U03787"/>
    <n v="34"/>
    <x v="1"/>
    <s v="Male"/>
    <n v="10.27"/>
    <n v="5.47"/>
    <n v="3.49"/>
    <n v="3.94"/>
    <n v="8.5399999999999991"/>
    <n v="8.9600000000000009"/>
    <n v="-0.42000000000000171"/>
    <n v="237"/>
    <n v="64"/>
    <n v="6.2317429406037004"/>
    <n v="12.44"/>
    <s v="Medium"/>
    <x v="1"/>
    <s v="Severe"/>
    <n v="1"/>
  </r>
  <r>
    <s v="U03788"/>
    <n v="20"/>
    <x v="0"/>
    <s v="Other"/>
    <n v="7.79"/>
    <n v="1.47"/>
    <n v="2.16"/>
    <n v="3.56"/>
    <n v="6.35"/>
    <n v="3.63"/>
    <n v="2.7199999999999998"/>
    <n v="220"/>
    <n v="178"/>
    <n v="22.849807445442874"/>
    <n v="9.0500000000000007"/>
    <s v="Medium"/>
    <x v="0"/>
    <s v="Mild"/>
    <n v="0"/>
  </r>
  <r>
    <s v="U03789"/>
    <n v="32"/>
    <x v="1"/>
    <s v="Other"/>
    <n v="11.14"/>
    <n v="2.58"/>
    <n v="2.58"/>
    <n v="0.7"/>
    <n v="8.86"/>
    <n v="5.16"/>
    <n v="3.6999999999999993"/>
    <n v="35"/>
    <n v="146"/>
    <n v="13.105924596050269"/>
    <n v="12.46"/>
    <s v="Medium"/>
    <x v="0"/>
    <s v="Severe"/>
    <n v="1"/>
  </r>
  <r>
    <s v="U03790"/>
    <n v="27"/>
    <x v="1"/>
    <s v="Other"/>
    <n v="6.99"/>
    <n v="4.6500000000000004"/>
    <n v="0.42"/>
    <n v="4.43"/>
    <n v="7.44"/>
    <n v="5.07"/>
    <n v="2.37"/>
    <n v="66"/>
    <n v="161"/>
    <n v="23.032904148783977"/>
    <n v="7.53"/>
    <s v="Low"/>
    <x v="1"/>
    <s v="Moderate"/>
    <n v="1"/>
  </r>
  <r>
    <s v="U03791"/>
    <n v="33"/>
    <x v="1"/>
    <s v="Female"/>
    <n v="7.83"/>
    <n v="4.88"/>
    <n v="0.63"/>
    <n v="1.61"/>
    <n v="6.3"/>
    <n v="5.51"/>
    <n v="0.79"/>
    <n v="188"/>
    <n v="35"/>
    <n v="4.4699872286079181"/>
    <n v="9.1199999999999992"/>
    <s v="Low"/>
    <x v="0"/>
    <s v="Severe"/>
    <n v="1"/>
  </r>
  <r>
    <s v="U03792"/>
    <n v="30"/>
    <x v="1"/>
    <s v="Other"/>
    <n v="9.6199999999999992"/>
    <n v="5.01"/>
    <n v="3.73"/>
    <n v="2.75"/>
    <n v="4.9000000000000004"/>
    <n v="8.74"/>
    <n v="-3.84"/>
    <n v="116"/>
    <n v="124"/>
    <n v="12.889812889812891"/>
    <n v="12.3"/>
    <s v="High"/>
    <x v="1"/>
    <s v="Moderate"/>
    <n v="1"/>
  </r>
  <r>
    <s v="U03793"/>
    <n v="27"/>
    <x v="1"/>
    <s v="Other"/>
    <n v="4.16"/>
    <n v="2.5299999999999998"/>
    <n v="1.69"/>
    <n v="3.54"/>
    <n v="7.9"/>
    <n v="4.22"/>
    <n v="3.6800000000000006"/>
    <n v="75"/>
    <n v="157"/>
    <n v="37.740384615384613"/>
    <n v="6.7"/>
    <s v="Medium"/>
    <x v="0"/>
    <s v="Mild"/>
    <n v="0"/>
  </r>
  <r>
    <s v="U03794"/>
    <n v="27"/>
    <x v="1"/>
    <s v="Other"/>
    <n v="8.6300000000000008"/>
    <n v="0.6"/>
    <n v="0.93"/>
    <n v="3.66"/>
    <n v="6.3"/>
    <n v="1.53"/>
    <n v="4.7699999999999996"/>
    <n v="154"/>
    <n v="65"/>
    <n v="7.5318655851680179"/>
    <n v="11"/>
    <s v="Medium"/>
    <x v="1"/>
    <s v="Moderate"/>
    <n v="1"/>
  </r>
  <r>
    <s v="U03795"/>
    <n v="21"/>
    <x v="0"/>
    <s v="Male"/>
    <n v="11.99"/>
    <n v="2.12"/>
    <n v="2.12"/>
    <n v="5.98"/>
    <n v="5.12"/>
    <n v="4.24"/>
    <n v="0.87999999999999989"/>
    <n v="202"/>
    <n v="118"/>
    <n v="9.8415346121768135"/>
    <n v="14.47"/>
    <s v="Low"/>
    <x v="0"/>
    <s v="Moderate"/>
    <n v="1"/>
  </r>
  <r>
    <s v="U03796"/>
    <n v="29"/>
    <x v="1"/>
    <s v="Male"/>
    <n v="8.9700000000000006"/>
    <n v="1.61"/>
    <n v="1.92"/>
    <n v="3.06"/>
    <n v="7.2"/>
    <n v="3.5300000000000002"/>
    <n v="3.67"/>
    <n v="46"/>
    <n v="173"/>
    <n v="19.286510590858416"/>
    <n v="9.58"/>
    <s v="Medium"/>
    <x v="1"/>
    <s v="Severe"/>
    <n v="1"/>
  </r>
  <r>
    <s v="U03797"/>
    <n v="20"/>
    <x v="0"/>
    <s v="Other"/>
    <n v="6.23"/>
    <n v="3.34"/>
    <n v="3.06"/>
    <n v="4.91"/>
    <n v="8.6"/>
    <n v="6.4"/>
    <n v="2.1999999999999993"/>
    <n v="81"/>
    <n v="85"/>
    <n v="13.64365971107544"/>
    <n v="8.75"/>
    <s v="Low"/>
    <x v="0"/>
    <s v="Mild"/>
    <n v="0"/>
  </r>
  <r>
    <s v="U03798"/>
    <n v="26"/>
    <x v="1"/>
    <s v="Female"/>
    <n v="6.12"/>
    <n v="4.6399999999999997"/>
    <n v="2.0299999999999998"/>
    <n v="1.6"/>
    <n v="6.73"/>
    <n v="6.67"/>
    <n v="6.0000000000000497E-2"/>
    <n v="153"/>
    <n v="42"/>
    <n v="6.8627450980392153"/>
    <n v="7.38"/>
    <s v="Medium"/>
    <x v="1"/>
    <s v="Moderate"/>
    <n v="1"/>
  </r>
  <r>
    <s v="U03799"/>
    <n v="18"/>
    <x v="0"/>
    <s v="Female"/>
    <n v="7.12"/>
    <n v="5.53"/>
    <n v="0.89"/>
    <n v="5.14"/>
    <n v="4.71"/>
    <n v="6.42"/>
    <n v="-1.71"/>
    <n v="71"/>
    <n v="167"/>
    <n v="23.45505617977528"/>
    <n v="8.51"/>
    <s v="High"/>
    <x v="0"/>
    <s v="Moderate"/>
    <n v="1"/>
  </r>
  <r>
    <s v="U03800"/>
    <n v="34"/>
    <x v="1"/>
    <s v="Other"/>
    <n v="6.85"/>
    <n v="2.96"/>
    <n v="1.33"/>
    <n v="0.5"/>
    <n v="8"/>
    <n v="4.29"/>
    <n v="3.71"/>
    <n v="68"/>
    <n v="96"/>
    <n v="14.014598540145986"/>
    <n v="8.56"/>
    <s v="High"/>
    <x v="1"/>
    <s v="Mild"/>
    <n v="0"/>
  </r>
  <r>
    <s v="U03801"/>
    <n v="25"/>
    <x v="0"/>
    <s v="Other"/>
    <n v="6.53"/>
    <n v="2.99"/>
    <n v="0.87"/>
    <n v="2.64"/>
    <n v="5.71"/>
    <n v="3.8600000000000003"/>
    <n v="1.8499999999999996"/>
    <n v="84"/>
    <n v="135"/>
    <n v="20.673813169984687"/>
    <n v="7.73"/>
    <s v="Medium"/>
    <x v="0"/>
    <s v="Moderate"/>
    <n v="1"/>
  </r>
  <r>
    <s v="U03802"/>
    <n v="25"/>
    <x v="0"/>
    <s v="Female"/>
    <n v="4.3499999999999996"/>
    <n v="2.2400000000000002"/>
    <n v="1.66"/>
    <n v="0.85"/>
    <n v="5.74"/>
    <n v="3.9000000000000004"/>
    <n v="1.8399999999999999"/>
    <n v="245"/>
    <n v="55"/>
    <n v="12.643678160919542"/>
    <n v="7.25"/>
    <s v="Medium"/>
    <x v="0"/>
    <s v="Mild"/>
    <n v="0"/>
  </r>
  <r>
    <s v="U03803"/>
    <n v="35"/>
    <x v="1"/>
    <s v="Female"/>
    <n v="6.08"/>
    <n v="2.94"/>
    <n v="0.65"/>
    <n v="2.97"/>
    <n v="6.13"/>
    <n v="3.59"/>
    <n v="2.54"/>
    <n v="146"/>
    <n v="136"/>
    <n v="22.368421052631579"/>
    <n v="7.09"/>
    <s v="Medium"/>
    <x v="0"/>
    <s v="Moderate"/>
    <n v="1"/>
  </r>
  <r>
    <s v="U03804"/>
    <n v="18"/>
    <x v="0"/>
    <s v="Female"/>
    <n v="3.72"/>
    <n v="4.18"/>
    <n v="3.06"/>
    <n v="3.78"/>
    <n v="5.88"/>
    <n v="7.24"/>
    <n v="-1.3600000000000003"/>
    <n v="249"/>
    <n v="30"/>
    <n v="8.064516129032258"/>
    <n v="4.37"/>
    <s v="High"/>
    <x v="0"/>
    <s v="Severe"/>
    <n v="1"/>
  </r>
  <r>
    <s v="U03805"/>
    <n v="34"/>
    <x v="1"/>
    <s v="Female"/>
    <n v="10.11"/>
    <n v="5.48"/>
    <n v="2.71"/>
    <n v="5.6"/>
    <n v="7.45"/>
    <n v="8.1900000000000013"/>
    <n v="-0.7400000000000011"/>
    <n v="129"/>
    <n v="47"/>
    <n v="4.6488625123639959"/>
    <n v="11.73"/>
    <s v="Low"/>
    <x v="1"/>
    <s v="Severe"/>
    <n v="1"/>
  </r>
  <r>
    <s v="U03806"/>
    <n v="30"/>
    <x v="1"/>
    <s v="Other"/>
    <n v="5.96"/>
    <n v="0.5"/>
    <n v="0.9"/>
    <n v="5.66"/>
    <n v="6.62"/>
    <n v="1.4"/>
    <n v="5.2200000000000006"/>
    <n v="51"/>
    <n v="87"/>
    <n v="14.59731543624161"/>
    <n v="7.32"/>
    <s v="Low"/>
    <x v="1"/>
    <s v="Mild"/>
    <n v="0"/>
  </r>
  <r>
    <s v="U03807"/>
    <n v="18"/>
    <x v="0"/>
    <s v="Other"/>
    <n v="10.02"/>
    <n v="3.42"/>
    <n v="3.13"/>
    <n v="2.8"/>
    <n v="6.1"/>
    <n v="6.55"/>
    <n v="-0.45000000000000018"/>
    <n v="228"/>
    <n v="180"/>
    <n v="17.964071856287426"/>
    <n v="12.45"/>
    <s v="Medium"/>
    <x v="0"/>
    <s v="Moderate"/>
    <n v="1"/>
  </r>
  <r>
    <s v="U03808"/>
    <n v="30"/>
    <x v="1"/>
    <s v="Female"/>
    <n v="7.31"/>
    <n v="2.64"/>
    <n v="1.82"/>
    <n v="4.6900000000000004"/>
    <n v="6.03"/>
    <n v="4.46"/>
    <n v="1.5700000000000003"/>
    <n v="231"/>
    <n v="81"/>
    <n v="11.080711354309166"/>
    <n v="7.84"/>
    <s v="Medium"/>
    <x v="0"/>
    <s v="Moderate"/>
    <n v="1"/>
  </r>
  <r>
    <s v="U03809"/>
    <n v="29"/>
    <x v="1"/>
    <s v="Female"/>
    <n v="5.96"/>
    <n v="2.7"/>
    <n v="1.19"/>
    <n v="5.67"/>
    <n v="5.32"/>
    <n v="3.89"/>
    <n v="1.4300000000000002"/>
    <n v="32"/>
    <n v="163"/>
    <n v="27.348993288590606"/>
    <n v="7.12"/>
    <s v="Low"/>
    <x v="1"/>
    <s v="Mild"/>
    <n v="0"/>
  </r>
  <r>
    <s v="U03810"/>
    <n v="33"/>
    <x v="1"/>
    <s v="Other"/>
    <n v="10.79"/>
    <n v="2.4700000000000002"/>
    <n v="3.51"/>
    <n v="4.34"/>
    <n v="7.25"/>
    <n v="5.98"/>
    <n v="1.2699999999999996"/>
    <n v="216"/>
    <n v="17"/>
    <n v="1.5755329008341057"/>
    <n v="11.46"/>
    <s v="High"/>
    <x v="1"/>
    <s v="Severe"/>
    <n v="1"/>
  </r>
  <r>
    <s v="U03811"/>
    <n v="23"/>
    <x v="0"/>
    <s v="Female"/>
    <n v="10.51"/>
    <n v="0.84"/>
    <n v="3.43"/>
    <n v="3.31"/>
    <n v="5.99"/>
    <n v="4.2700000000000005"/>
    <n v="1.7199999999999998"/>
    <n v="205"/>
    <n v="52"/>
    <n v="4.9476688867745002"/>
    <n v="13.18"/>
    <s v="High"/>
    <x v="1"/>
    <s v="Moderate"/>
    <n v="1"/>
  </r>
  <r>
    <s v="U03812"/>
    <n v="34"/>
    <x v="1"/>
    <s v="Other"/>
    <n v="5.0999999999999996"/>
    <n v="4.08"/>
    <n v="2.59"/>
    <n v="1.97"/>
    <n v="4.6100000000000003"/>
    <n v="6.67"/>
    <n v="-2.0599999999999996"/>
    <n v="230"/>
    <n v="164"/>
    <n v="32.156862745098039"/>
    <n v="7.15"/>
    <s v="High"/>
    <x v="1"/>
    <s v="Moderate"/>
    <n v="1"/>
  </r>
  <r>
    <s v="U03813"/>
    <n v="28"/>
    <x v="1"/>
    <s v="Other"/>
    <n v="5.8"/>
    <n v="5.3"/>
    <n v="0.71"/>
    <n v="2.04"/>
    <n v="5.2"/>
    <n v="6.01"/>
    <n v="-0.80999999999999961"/>
    <n v="249"/>
    <n v="81"/>
    <n v="13.965517241379311"/>
    <n v="8.35"/>
    <s v="High"/>
    <x v="0"/>
    <s v="Severe"/>
    <n v="1"/>
  </r>
  <r>
    <s v="U03814"/>
    <n v="31"/>
    <x v="1"/>
    <s v="Male"/>
    <n v="7.64"/>
    <n v="2.62"/>
    <n v="2.9"/>
    <n v="3.95"/>
    <n v="7.7"/>
    <n v="5.52"/>
    <n v="2.1800000000000006"/>
    <n v="162"/>
    <n v="177"/>
    <n v="23.167539267015709"/>
    <n v="9.69"/>
    <s v="High"/>
    <x v="1"/>
    <s v="Moderate"/>
    <n v="1"/>
  </r>
  <r>
    <s v="U03815"/>
    <n v="26"/>
    <x v="1"/>
    <s v="Other"/>
    <n v="11.44"/>
    <n v="1.46"/>
    <n v="0.66"/>
    <n v="2.92"/>
    <n v="6.59"/>
    <n v="2.12"/>
    <n v="4.47"/>
    <n v="48"/>
    <n v="104"/>
    <n v="9.0909090909090917"/>
    <n v="13.05"/>
    <s v="Medium"/>
    <x v="0"/>
    <s v="Severe"/>
    <n v="1"/>
  </r>
  <r>
    <s v="U03816"/>
    <n v="20"/>
    <x v="0"/>
    <s v="Other"/>
    <n v="6.07"/>
    <n v="2.74"/>
    <n v="3.36"/>
    <n v="2.72"/>
    <n v="4.79"/>
    <n v="6.1"/>
    <n v="-1.3099999999999996"/>
    <n v="145"/>
    <n v="69"/>
    <n v="11.367380560131796"/>
    <n v="7.52"/>
    <s v="Medium"/>
    <x v="0"/>
    <s v="Mild"/>
    <n v="0"/>
  </r>
  <r>
    <s v="U03817"/>
    <n v="34"/>
    <x v="1"/>
    <s v="Female"/>
    <n v="9.5"/>
    <n v="1.59"/>
    <n v="1.17"/>
    <n v="4.34"/>
    <n v="8.92"/>
    <n v="2.76"/>
    <n v="6.16"/>
    <n v="39"/>
    <n v="160"/>
    <n v="16.842105263157894"/>
    <n v="11.73"/>
    <s v="Low"/>
    <x v="1"/>
    <s v="Severe"/>
    <n v="1"/>
  </r>
  <r>
    <s v="U03818"/>
    <n v="21"/>
    <x v="0"/>
    <s v="Male"/>
    <n v="6.82"/>
    <n v="2.21"/>
    <n v="2.7"/>
    <n v="2.68"/>
    <n v="7.76"/>
    <n v="4.91"/>
    <n v="2.8499999999999996"/>
    <n v="153"/>
    <n v="162"/>
    <n v="23.75366568914956"/>
    <n v="8.93"/>
    <s v="Medium"/>
    <x v="1"/>
    <s v="Moderate"/>
    <n v="1"/>
  </r>
  <r>
    <s v="U03819"/>
    <n v="20"/>
    <x v="0"/>
    <s v="Male"/>
    <n v="7.52"/>
    <n v="1.49"/>
    <n v="1.86"/>
    <n v="5.86"/>
    <n v="7.33"/>
    <n v="3.35"/>
    <n v="3.98"/>
    <n v="52"/>
    <n v="80"/>
    <n v="10.638297872340425"/>
    <n v="9.26"/>
    <s v="High"/>
    <x v="1"/>
    <s v="Moderate"/>
    <n v="1"/>
  </r>
  <r>
    <s v="U03820"/>
    <n v="32"/>
    <x v="1"/>
    <s v="Other"/>
    <n v="3.92"/>
    <n v="5.13"/>
    <n v="0.37"/>
    <n v="1.97"/>
    <n v="7.5"/>
    <n v="5.5"/>
    <n v="2"/>
    <n v="111"/>
    <n v="132"/>
    <n v="33.673469387755105"/>
    <n v="5.94"/>
    <s v="Medium"/>
    <x v="1"/>
    <s v="Severe"/>
    <n v="1"/>
  </r>
  <r>
    <s v="U03821"/>
    <n v="23"/>
    <x v="0"/>
    <s v="Male"/>
    <n v="4.7300000000000004"/>
    <n v="2.23"/>
    <n v="0.61"/>
    <n v="3.27"/>
    <n v="8.91"/>
    <n v="2.84"/>
    <n v="6.07"/>
    <n v="26"/>
    <n v="173"/>
    <n v="36.575052854122617"/>
    <n v="5.7"/>
    <s v="Low"/>
    <x v="0"/>
    <s v="Mild"/>
    <n v="0"/>
  </r>
  <r>
    <s v="U03822"/>
    <n v="26"/>
    <x v="1"/>
    <s v="Male"/>
    <n v="6.07"/>
    <n v="1.21"/>
    <n v="1.1399999999999999"/>
    <n v="5.08"/>
    <n v="8.18"/>
    <n v="2.3499999999999996"/>
    <n v="5.83"/>
    <n v="44"/>
    <n v="31"/>
    <n v="5.1070840197693572"/>
    <n v="7.43"/>
    <s v="Medium"/>
    <x v="0"/>
    <s v="Mild"/>
    <n v="0"/>
  </r>
  <r>
    <s v="U03823"/>
    <n v="35"/>
    <x v="1"/>
    <s v="Other"/>
    <n v="4.0199999999999996"/>
    <n v="3.61"/>
    <n v="0.34"/>
    <n v="1.01"/>
    <n v="7.22"/>
    <n v="3.9499999999999997"/>
    <n v="3.27"/>
    <n v="20"/>
    <n v="130"/>
    <n v="32.338308457711449"/>
    <n v="6.58"/>
    <s v="Medium"/>
    <x v="1"/>
    <s v="Mild"/>
    <n v="0"/>
  </r>
  <r>
    <s v="U03824"/>
    <n v="31"/>
    <x v="1"/>
    <s v="Other"/>
    <n v="11.78"/>
    <n v="3.83"/>
    <n v="3.31"/>
    <n v="1.1399999999999999"/>
    <n v="4.9400000000000004"/>
    <n v="7.1400000000000006"/>
    <n v="-2.2000000000000002"/>
    <n v="237"/>
    <n v="115"/>
    <n v="9.762308998302208"/>
    <n v="14.53"/>
    <s v="Medium"/>
    <x v="1"/>
    <s v="Moderate"/>
    <n v="1"/>
  </r>
  <r>
    <s v="U03825"/>
    <n v="24"/>
    <x v="0"/>
    <s v="Male"/>
    <n v="4.74"/>
    <n v="5.39"/>
    <n v="0.65"/>
    <n v="2.27"/>
    <n v="4.54"/>
    <n v="6.04"/>
    <n v="-1.5"/>
    <n v="77"/>
    <n v="107"/>
    <n v="22.573839662447256"/>
    <n v="5.85"/>
    <s v="High"/>
    <x v="0"/>
    <s v="Moderate"/>
    <n v="1"/>
  </r>
  <r>
    <s v="U03826"/>
    <n v="21"/>
    <x v="0"/>
    <s v="Female"/>
    <n v="4.4400000000000004"/>
    <n v="5.71"/>
    <n v="2.79"/>
    <n v="2.98"/>
    <n v="7.96"/>
    <n v="8.5"/>
    <n v="-0.54"/>
    <n v="172"/>
    <n v="32"/>
    <n v="7.2072072072072064"/>
    <n v="5.67"/>
    <s v="High"/>
    <x v="1"/>
    <s v="Severe"/>
    <n v="1"/>
  </r>
  <r>
    <s v="U03827"/>
    <n v="19"/>
    <x v="0"/>
    <s v="Male"/>
    <n v="5.09"/>
    <n v="4.37"/>
    <n v="1.92"/>
    <n v="2.48"/>
    <n v="6.9"/>
    <n v="6.29"/>
    <n v="0.61000000000000032"/>
    <n v="205"/>
    <n v="47"/>
    <n v="9.2337917485265226"/>
    <n v="6.51"/>
    <s v="Low"/>
    <x v="0"/>
    <s v="Moderate"/>
    <n v="1"/>
  </r>
  <r>
    <s v="U03828"/>
    <n v="26"/>
    <x v="1"/>
    <s v="Other"/>
    <n v="10.210000000000001"/>
    <n v="1.69"/>
    <n v="1.23"/>
    <n v="2.64"/>
    <n v="8.61"/>
    <n v="2.92"/>
    <n v="5.6899999999999995"/>
    <n v="69"/>
    <n v="116"/>
    <n v="11.361410381978452"/>
    <n v="12.9"/>
    <s v="High"/>
    <x v="0"/>
    <s v="Severe"/>
    <n v="1"/>
  </r>
  <r>
    <s v="U03829"/>
    <n v="31"/>
    <x v="1"/>
    <s v="Male"/>
    <n v="5.12"/>
    <n v="3.98"/>
    <n v="3.33"/>
    <n v="5.91"/>
    <n v="5.9"/>
    <n v="7.3100000000000005"/>
    <n v="-1.4100000000000001"/>
    <n v="99"/>
    <n v="163"/>
    <n v="31.8359375"/>
    <n v="6.89"/>
    <s v="Low"/>
    <x v="0"/>
    <s v="Mild"/>
    <n v="0"/>
  </r>
  <r>
    <s v="U03830"/>
    <n v="22"/>
    <x v="0"/>
    <s v="Other"/>
    <n v="10.06"/>
    <n v="5.23"/>
    <n v="3.05"/>
    <n v="3.6"/>
    <n v="7.35"/>
    <n v="8.2800000000000011"/>
    <n v="-0.93000000000000149"/>
    <n v="116"/>
    <n v="20"/>
    <n v="1.9880715705765406"/>
    <n v="11.25"/>
    <s v="High"/>
    <x v="1"/>
    <s v="Moderate"/>
    <n v="1"/>
  </r>
  <r>
    <s v="U03831"/>
    <n v="22"/>
    <x v="0"/>
    <s v="Female"/>
    <n v="9.81"/>
    <n v="0.99"/>
    <n v="3.32"/>
    <n v="1.96"/>
    <n v="5.68"/>
    <n v="4.3099999999999996"/>
    <n v="1.37"/>
    <n v="74"/>
    <n v="179"/>
    <n v="18.246687054026502"/>
    <n v="12.21"/>
    <s v="High"/>
    <x v="1"/>
    <s v="Moderate"/>
    <n v="1"/>
  </r>
  <r>
    <s v="U03832"/>
    <n v="33"/>
    <x v="1"/>
    <s v="Other"/>
    <n v="7.87"/>
    <n v="1.43"/>
    <n v="2.2999999999999998"/>
    <n v="4.5599999999999996"/>
    <n v="6.76"/>
    <n v="3.7299999999999995"/>
    <n v="3.0300000000000002"/>
    <n v="54"/>
    <n v="45"/>
    <n v="5.7179161372299872"/>
    <n v="8.61"/>
    <s v="Low"/>
    <x v="0"/>
    <s v="Mild"/>
    <n v="0"/>
  </r>
  <r>
    <s v="U03833"/>
    <n v="34"/>
    <x v="1"/>
    <s v="Female"/>
    <n v="4.7300000000000004"/>
    <n v="4.66"/>
    <n v="3.89"/>
    <n v="5.34"/>
    <n v="8.6300000000000008"/>
    <n v="8.5500000000000007"/>
    <n v="8.0000000000000071E-2"/>
    <n v="46"/>
    <n v="109"/>
    <n v="23.044397463002113"/>
    <n v="7.45"/>
    <s v="High"/>
    <x v="1"/>
    <s v="Severe"/>
    <n v="1"/>
  </r>
  <r>
    <s v="U03834"/>
    <n v="33"/>
    <x v="1"/>
    <s v="Other"/>
    <n v="11.86"/>
    <n v="0.93"/>
    <n v="2.2400000000000002"/>
    <n v="4.6399999999999997"/>
    <n v="7.75"/>
    <n v="3.1700000000000004"/>
    <n v="4.58"/>
    <n v="119"/>
    <n v="146"/>
    <n v="12.310286677908937"/>
    <n v="12.45"/>
    <s v="Low"/>
    <x v="0"/>
    <s v="Severe"/>
    <n v="1"/>
  </r>
  <r>
    <s v="U03835"/>
    <n v="18"/>
    <x v="0"/>
    <s v="Female"/>
    <n v="3.06"/>
    <n v="5.85"/>
    <n v="2.73"/>
    <n v="4.33"/>
    <n v="8.42"/>
    <n v="8.58"/>
    <n v="-0.16000000000000014"/>
    <n v="153"/>
    <n v="19"/>
    <n v="6.2091503267973858"/>
    <n v="3.76"/>
    <s v="High"/>
    <x v="0"/>
    <s v="Moderate"/>
    <n v="1"/>
  </r>
  <r>
    <s v="U03836"/>
    <n v="24"/>
    <x v="0"/>
    <s v="Other"/>
    <n v="11.26"/>
    <n v="2.79"/>
    <n v="3.66"/>
    <n v="3.21"/>
    <n v="5.38"/>
    <n v="6.45"/>
    <n v="-1.0700000000000003"/>
    <n v="46"/>
    <n v="42"/>
    <n v="3.7300177619893429"/>
    <n v="12.06"/>
    <s v="Medium"/>
    <x v="1"/>
    <s v="Severe"/>
    <n v="1"/>
  </r>
  <r>
    <s v="U03837"/>
    <n v="22"/>
    <x v="0"/>
    <s v="Female"/>
    <n v="8.1999999999999993"/>
    <n v="4.67"/>
    <n v="1.9"/>
    <n v="4.54"/>
    <n v="4.9800000000000004"/>
    <n v="6.57"/>
    <n v="-1.5899999999999999"/>
    <n v="117"/>
    <n v="174"/>
    <n v="21.219512195121954"/>
    <n v="10.7"/>
    <s v="Low"/>
    <x v="0"/>
    <s v="Moderate"/>
    <n v="1"/>
  </r>
  <r>
    <s v="U03838"/>
    <n v="27"/>
    <x v="1"/>
    <s v="Male"/>
    <n v="3.59"/>
    <n v="4.04"/>
    <n v="1.27"/>
    <n v="4.3499999999999996"/>
    <n v="5.08"/>
    <n v="5.3100000000000005"/>
    <n v="-0.23000000000000043"/>
    <n v="235"/>
    <n v="109"/>
    <n v="30.362116991643454"/>
    <n v="6.54"/>
    <s v="Medium"/>
    <x v="0"/>
    <s v="Severe"/>
    <n v="1"/>
  </r>
  <r>
    <s v="U03839"/>
    <n v="18"/>
    <x v="0"/>
    <s v="Male"/>
    <n v="11.01"/>
    <n v="5.93"/>
    <n v="1.68"/>
    <n v="3.36"/>
    <n v="4.9800000000000004"/>
    <n v="7.6099999999999994"/>
    <n v="-2.629999999999999"/>
    <n v="41"/>
    <n v="102"/>
    <n v="9.2643051771117175"/>
    <n v="13.74"/>
    <s v="High"/>
    <x v="0"/>
    <s v="Severe"/>
    <n v="1"/>
  </r>
  <r>
    <s v="U03840"/>
    <n v="30"/>
    <x v="1"/>
    <s v="Other"/>
    <n v="5.63"/>
    <n v="3.85"/>
    <n v="1.46"/>
    <n v="5.15"/>
    <n v="5.38"/>
    <n v="5.3100000000000005"/>
    <n v="6.9999999999999396E-2"/>
    <n v="88"/>
    <n v="170"/>
    <n v="30.195381882770871"/>
    <n v="7.36"/>
    <s v="Low"/>
    <x v="0"/>
    <s v="None"/>
    <n v="0"/>
  </r>
  <r>
    <s v="U03841"/>
    <n v="31"/>
    <x v="1"/>
    <s v="Other"/>
    <n v="3.3"/>
    <n v="1.1399999999999999"/>
    <n v="0.79"/>
    <n v="1.61"/>
    <n v="7.34"/>
    <n v="1.93"/>
    <n v="5.41"/>
    <n v="222"/>
    <n v="22"/>
    <n v="6.666666666666667"/>
    <n v="4.7"/>
    <s v="Low"/>
    <x v="1"/>
    <s v="Mild"/>
    <n v="0"/>
  </r>
  <r>
    <s v="U03842"/>
    <n v="23"/>
    <x v="0"/>
    <s v="Female"/>
    <n v="11.34"/>
    <n v="4.22"/>
    <n v="3.99"/>
    <n v="3.51"/>
    <n v="8.36"/>
    <n v="8.2100000000000009"/>
    <n v="0.14999999999999858"/>
    <n v="185"/>
    <n v="153"/>
    <n v="13.492063492063492"/>
    <n v="11.88"/>
    <s v="Medium"/>
    <x v="1"/>
    <s v="Moderate"/>
    <n v="1"/>
  </r>
  <r>
    <s v="U03843"/>
    <n v="31"/>
    <x v="1"/>
    <s v="Male"/>
    <n v="5.49"/>
    <n v="5.36"/>
    <n v="1.32"/>
    <n v="2.46"/>
    <n v="8.9600000000000009"/>
    <n v="6.6800000000000006"/>
    <n v="2.2800000000000002"/>
    <n v="194"/>
    <n v="118"/>
    <n v="21.493624772313296"/>
    <n v="7.42"/>
    <s v="Low"/>
    <x v="0"/>
    <s v="Severe"/>
    <n v="1"/>
  </r>
  <r>
    <s v="U03844"/>
    <n v="28"/>
    <x v="1"/>
    <s v="Male"/>
    <n v="11.03"/>
    <n v="4.01"/>
    <n v="1.8"/>
    <n v="4.8600000000000003"/>
    <n v="8.7899999999999991"/>
    <n v="5.81"/>
    <n v="2.9799999999999995"/>
    <n v="94"/>
    <n v="40"/>
    <n v="3.6264732547597465"/>
    <n v="11.73"/>
    <s v="High"/>
    <x v="0"/>
    <s v="Severe"/>
    <n v="1"/>
  </r>
  <r>
    <s v="U03845"/>
    <n v="21"/>
    <x v="0"/>
    <s v="Male"/>
    <n v="8.64"/>
    <n v="1.79"/>
    <n v="2.58"/>
    <n v="3.69"/>
    <n v="7.62"/>
    <n v="4.37"/>
    <n v="3.25"/>
    <n v="228"/>
    <n v="117"/>
    <n v="13.541666666666666"/>
    <n v="10.38"/>
    <s v="High"/>
    <x v="0"/>
    <s v="Severe"/>
    <n v="1"/>
  </r>
  <r>
    <s v="U03846"/>
    <n v="20"/>
    <x v="0"/>
    <s v="Other"/>
    <n v="11.84"/>
    <n v="5.53"/>
    <n v="1.33"/>
    <n v="3.27"/>
    <n v="8.89"/>
    <n v="6.86"/>
    <n v="2.0300000000000002"/>
    <n v="155"/>
    <n v="25"/>
    <n v="2.1114864864864864"/>
    <n v="12.99"/>
    <s v="Low"/>
    <x v="1"/>
    <s v="Moderate"/>
    <n v="1"/>
  </r>
  <r>
    <s v="U03847"/>
    <n v="18"/>
    <x v="0"/>
    <s v="Other"/>
    <n v="3.29"/>
    <n v="4.8600000000000003"/>
    <n v="2.71"/>
    <n v="3.42"/>
    <n v="8.94"/>
    <n v="7.57"/>
    <n v="1.3699999999999992"/>
    <n v="103"/>
    <n v="153"/>
    <n v="46.504559270516715"/>
    <n v="5.86"/>
    <s v="Medium"/>
    <x v="1"/>
    <s v="Moderate"/>
    <n v="1"/>
  </r>
  <r>
    <s v="U03848"/>
    <n v="35"/>
    <x v="1"/>
    <s v="Other"/>
    <n v="3.41"/>
    <n v="3.13"/>
    <n v="0.86"/>
    <n v="3.09"/>
    <n v="7.88"/>
    <n v="3.9899999999999998"/>
    <n v="3.89"/>
    <n v="59"/>
    <n v="28"/>
    <n v="8.2111436950146626"/>
    <n v="4.83"/>
    <s v="High"/>
    <x v="1"/>
    <s v="Mild"/>
    <n v="0"/>
  </r>
  <r>
    <s v="U03849"/>
    <n v="29"/>
    <x v="1"/>
    <s v="Female"/>
    <n v="4.8499999999999996"/>
    <n v="0.84"/>
    <n v="1.01"/>
    <n v="3.02"/>
    <n v="6.98"/>
    <n v="1.85"/>
    <n v="5.1300000000000008"/>
    <n v="225"/>
    <n v="63"/>
    <n v="12.989690721649486"/>
    <n v="5.99"/>
    <s v="Low"/>
    <x v="1"/>
    <s v="None"/>
    <n v="0"/>
  </r>
  <r>
    <s v="U03850"/>
    <n v="18"/>
    <x v="0"/>
    <s v="Female"/>
    <n v="5.87"/>
    <n v="4.59"/>
    <n v="2.21"/>
    <n v="1.84"/>
    <n v="8.3000000000000007"/>
    <n v="6.8"/>
    <n v="1.5000000000000009"/>
    <n v="118"/>
    <n v="34"/>
    <n v="5.7921635434412266"/>
    <n v="7.61"/>
    <s v="Low"/>
    <x v="0"/>
    <s v="Moderate"/>
    <n v="1"/>
  </r>
  <r>
    <s v="U03851"/>
    <n v="34"/>
    <x v="1"/>
    <s v="Male"/>
    <n v="10.38"/>
    <n v="2.17"/>
    <n v="2.63"/>
    <n v="4.4800000000000004"/>
    <n v="7.97"/>
    <n v="4.8"/>
    <n v="3.17"/>
    <n v="209"/>
    <n v="49"/>
    <n v="4.7206165703275529"/>
    <n v="12.59"/>
    <s v="High"/>
    <x v="1"/>
    <s v="Moderate"/>
    <n v="1"/>
  </r>
  <r>
    <s v="U03852"/>
    <n v="27"/>
    <x v="1"/>
    <s v="Female"/>
    <n v="9.11"/>
    <n v="1.41"/>
    <n v="1.31"/>
    <n v="1.87"/>
    <n v="7.07"/>
    <n v="2.7199999999999998"/>
    <n v="4.3500000000000005"/>
    <n v="57"/>
    <n v="97"/>
    <n v="10.647639956092206"/>
    <n v="11.71"/>
    <s v="Medium"/>
    <x v="0"/>
    <s v="Severe"/>
    <n v="1"/>
  </r>
  <r>
    <s v="U03853"/>
    <n v="21"/>
    <x v="0"/>
    <s v="Other"/>
    <n v="11.43"/>
    <n v="4.1500000000000004"/>
    <n v="2.87"/>
    <n v="4.3099999999999996"/>
    <n v="7.8"/>
    <n v="7.0200000000000005"/>
    <n v="0.77999999999999936"/>
    <n v="164"/>
    <n v="153"/>
    <n v="13.385826771653544"/>
    <n v="13.04"/>
    <s v="Low"/>
    <x v="0"/>
    <s v="Moderate"/>
    <n v="1"/>
  </r>
  <r>
    <s v="U03854"/>
    <n v="22"/>
    <x v="0"/>
    <s v="Female"/>
    <n v="4.09"/>
    <n v="1.3"/>
    <n v="1.02"/>
    <n v="3.23"/>
    <n v="6.44"/>
    <n v="2.3200000000000003"/>
    <n v="4.12"/>
    <n v="48"/>
    <n v="39"/>
    <n v="9.5354523227383865"/>
    <n v="6.8"/>
    <s v="Medium"/>
    <x v="0"/>
    <s v="None"/>
    <n v="0"/>
  </r>
  <r>
    <s v="U03855"/>
    <n v="19"/>
    <x v="0"/>
    <s v="Other"/>
    <n v="8.39"/>
    <n v="4.62"/>
    <n v="3.71"/>
    <n v="1.25"/>
    <n v="7.55"/>
    <n v="8.33"/>
    <n v="-0.78000000000000025"/>
    <n v="228"/>
    <n v="34"/>
    <n v="4.0524433849821211"/>
    <n v="9.2200000000000006"/>
    <s v="Medium"/>
    <x v="1"/>
    <s v="Severe"/>
    <n v="1"/>
  </r>
  <r>
    <s v="U03856"/>
    <n v="20"/>
    <x v="0"/>
    <s v="Female"/>
    <n v="11.25"/>
    <n v="5.15"/>
    <n v="0.24"/>
    <n v="0.92"/>
    <n v="5.24"/>
    <n v="5.3900000000000006"/>
    <n v="-0.15000000000000036"/>
    <n v="73"/>
    <n v="71"/>
    <n v="6.3111111111111109"/>
    <n v="14.19"/>
    <s v="Low"/>
    <x v="0"/>
    <s v="Severe"/>
    <n v="1"/>
  </r>
  <r>
    <s v="U03857"/>
    <n v="30"/>
    <x v="1"/>
    <s v="Other"/>
    <n v="6.04"/>
    <n v="2.5299999999999998"/>
    <n v="3.95"/>
    <n v="4.08"/>
    <n v="8.58"/>
    <n v="6.48"/>
    <n v="2.0999999999999996"/>
    <n v="67"/>
    <n v="71"/>
    <n v="11.754966887417218"/>
    <n v="7.91"/>
    <s v="High"/>
    <x v="0"/>
    <s v="Moderate"/>
    <n v="1"/>
  </r>
  <r>
    <s v="U03858"/>
    <n v="27"/>
    <x v="1"/>
    <s v="Male"/>
    <n v="3.89"/>
    <n v="1.82"/>
    <n v="1.1299999999999999"/>
    <n v="5.4"/>
    <n v="5.29"/>
    <n v="2.95"/>
    <n v="2.34"/>
    <n v="149"/>
    <n v="20"/>
    <n v="5.1413881748071981"/>
    <n v="6.26"/>
    <s v="Medium"/>
    <x v="0"/>
    <s v="Mild"/>
    <n v="0"/>
  </r>
  <r>
    <s v="U03859"/>
    <n v="34"/>
    <x v="1"/>
    <s v="Other"/>
    <n v="9.07"/>
    <n v="5.23"/>
    <n v="2.29"/>
    <n v="4.0199999999999996"/>
    <n v="6.04"/>
    <n v="7.5200000000000005"/>
    <n v="-1.4800000000000004"/>
    <n v="177"/>
    <n v="109"/>
    <n v="12.017640573318632"/>
    <n v="9.59"/>
    <s v="High"/>
    <x v="1"/>
    <s v="Moderate"/>
    <n v="1"/>
  </r>
  <r>
    <s v="U03860"/>
    <n v="20"/>
    <x v="0"/>
    <s v="Female"/>
    <n v="6.92"/>
    <n v="1.77"/>
    <n v="0.61"/>
    <n v="5.74"/>
    <n v="6.71"/>
    <n v="2.38"/>
    <n v="4.33"/>
    <n v="41"/>
    <n v="21"/>
    <n v="3.0346820809248554"/>
    <n v="9.17"/>
    <s v="Medium"/>
    <x v="0"/>
    <s v="Moderate"/>
    <n v="1"/>
  </r>
  <r>
    <s v="U03861"/>
    <n v="21"/>
    <x v="0"/>
    <s v="Female"/>
    <n v="11.58"/>
    <n v="5.08"/>
    <n v="1.49"/>
    <n v="0.94"/>
    <n v="8.81"/>
    <n v="6.57"/>
    <n v="2.2400000000000002"/>
    <n v="109"/>
    <n v="132"/>
    <n v="11.398963730569948"/>
    <n v="14.34"/>
    <s v="High"/>
    <x v="0"/>
    <s v="Severe"/>
    <n v="1"/>
  </r>
  <r>
    <s v="U03862"/>
    <n v="28"/>
    <x v="1"/>
    <s v="Male"/>
    <n v="3.82"/>
    <n v="2.2200000000000002"/>
    <n v="1.43"/>
    <n v="5.86"/>
    <n v="6.16"/>
    <n v="3.6500000000000004"/>
    <n v="2.5099999999999998"/>
    <n v="179"/>
    <n v="123"/>
    <n v="32.198952879581157"/>
    <n v="4.96"/>
    <s v="High"/>
    <x v="1"/>
    <s v="None"/>
    <n v="0"/>
  </r>
  <r>
    <s v="U03863"/>
    <n v="21"/>
    <x v="0"/>
    <s v="Male"/>
    <n v="7.36"/>
    <n v="1.21"/>
    <n v="1.22"/>
    <n v="1.95"/>
    <n v="6.86"/>
    <n v="2.4299999999999997"/>
    <n v="4.4300000000000006"/>
    <n v="184"/>
    <n v="58"/>
    <n v="7.8804347826086953"/>
    <n v="9.2799999999999994"/>
    <s v="Low"/>
    <x v="0"/>
    <s v="Mild"/>
    <n v="0"/>
  </r>
  <r>
    <s v="U03864"/>
    <n v="20"/>
    <x v="0"/>
    <s v="Other"/>
    <n v="8.7899999999999991"/>
    <n v="3.02"/>
    <n v="0.69"/>
    <n v="2.23"/>
    <n v="4.9800000000000004"/>
    <n v="3.71"/>
    <n v="1.2700000000000005"/>
    <n v="185"/>
    <n v="77"/>
    <n v="8.7599544937428906"/>
    <n v="11.09"/>
    <s v="Low"/>
    <x v="0"/>
    <s v="Severe"/>
    <n v="1"/>
  </r>
  <r>
    <s v="U03865"/>
    <n v="28"/>
    <x v="1"/>
    <s v="Male"/>
    <n v="10.57"/>
    <n v="3.34"/>
    <n v="0.44"/>
    <n v="5.94"/>
    <n v="4.9800000000000004"/>
    <n v="3.78"/>
    <n v="1.2000000000000006"/>
    <n v="112"/>
    <n v="112"/>
    <n v="10.596026490066224"/>
    <n v="11.41"/>
    <s v="Medium"/>
    <x v="0"/>
    <s v="Moderate"/>
    <n v="1"/>
  </r>
  <r>
    <s v="U03866"/>
    <n v="19"/>
    <x v="0"/>
    <s v="Male"/>
    <n v="10.95"/>
    <n v="2.04"/>
    <n v="0.26"/>
    <n v="0.59"/>
    <n v="5.0199999999999996"/>
    <n v="2.2999999999999998"/>
    <n v="2.7199999999999998"/>
    <n v="73"/>
    <n v="31"/>
    <n v="2.8310502283105023"/>
    <n v="12.15"/>
    <s v="Medium"/>
    <x v="1"/>
    <s v="Moderate"/>
    <n v="1"/>
  </r>
  <r>
    <s v="U03867"/>
    <n v="27"/>
    <x v="1"/>
    <s v="Female"/>
    <n v="5.24"/>
    <n v="4.03"/>
    <n v="2.0099999999999998"/>
    <n v="5.31"/>
    <n v="4.63"/>
    <n v="6.04"/>
    <n v="-1.4100000000000001"/>
    <n v="237"/>
    <n v="110"/>
    <n v="20.992366412213741"/>
    <n v="6.58"/>
    <s v="High"/>
    <x v="0"/>
    <s v="Moderate"/>
    <n v="1"/>
  </r>
  <r>
    <s v="U03868"/>
    <n v="33"/>
    <x v="1"/>
    <s v="Female"/>
    <n v="3.21"/>
    <n v="4.13"/>
    <n v="1.71"/>
    <n v="4.57"/>
    <n v="7.04"/>
    <n v="5.84"/>
    <n v="1.2000000000000002"/>
    <n v="122"/>
    <n v="174"/>
    <n v="54.205607476635514"/>
    <n v="6.05"/>
    <s v="Medium"/>
    <x v="1"/>
    <s v="Moderate"/>
    <n v="1"/>
  </r>
  <r>
    <s v="U03869"/>
    <n v="30"/>
    <x v="1"/>
    <s v="Male"/>
    <n v="9.0500000000000007"/>
    <n v="2.9"/>
    <n v="3.12"/>
    <n v="0.93"/>
    <n v="5.45"/>
    <n v="6.02"/>
    <n v="-0.5699999999999994"/>
    <n v="23"/>
    <n v="129"/>
    <n v="14.254143646408838"/>
    <n v="11.28"/>
    <s v="Medium"/>
    <x v="1"/>
    <s v="Severe"/>
    <n v="1"/>
  </r>
  <r>
    <s v="U03870"/>
    <n v="32"/>
    <x v="1"/>
    <s v="Female"/>
    <n v="9.36"/>
    <n v="1.55"/>
    <n v="2.2599999999999998"/>
    <n v="3.28"/>
    <n v="8.76"/>
    <n v="3.8099999999999996"/>
    <n v="4.95"/>
    <n v="133"/>
    <n v="43"/>
    <n v="4.5940170940170946"/>
    <n v="12.14"/>
    <s v="High"/>
    <x v="1"/>
    <s v="Severe"/>
    <n v="1"/>
  </r>
  <r>
    <s v="U03871"/>
    <n v="19"/>
    <x v="0"/>
    <s v="Male"/>
    <n v="8.92"/>
    <n v="4.8"/>
    <n v="2.54"/>
    <n v="1.2"/>
    <n v="4.93"/>
    <n v="7.34"/>
    <n v="-2.41"/>
    <n v="56"/>
    <n v="138"/>
    <n v="15.47085201793722"/>
    <n v="11.46"/>
    <s v="Low"/>
    <x v="1"/>
    <s v="Moderate"/>
    <n v="1"/>
  </r>
  <r>
    <s v="U03872"/>
    <n v="29"/>
    <x v="1"/>
    <s v="Male"/>
    <n v="11.39"/>
    <n v="4.49"/>
    <n v="0.94"/>
    <n v="4.45"/>
    <n v="5.12"/>
    <n v="5.43"/>
    <n v="-0.30999999999999961"/>
    <n v="215"/>
    <n v="156"/>
    <n v="13.69622475856014"/>
    <n v="12.1"/>
    <s v="Medium"/>
    <x v="0"/>
    <s v="Moderate"/>
    <n v="1"/>
  </r>
  <r>
    <s v="U03873"/>
    <n v="31"/>
    <x v="1"/>
    <s v="Male"/>
    <n v="11.05"/>
    <n v="5.72"/>
    <n v="1.73"/>
    <n v="2.73"/>
    <n v="8.3800000000000008"/>
    <n v="7.4499999999999993"/>
    <n v="0.93000000000000149"/>
    <n v="245"/>
    <n v="135"/>
    <n v="12.217194570135746"/>
    <n v="12.32"/>
    <s v="Medium"/>
    <x v="1"/>
    <s v="Severe"/>
    <n v="1"/>
  </r>
  <r>
    <s v="U03874"/>
    <n v="33"/>
    <x v="1"/>
    <s v="Male"/>
    <n v="4.03"/>
    <n v="3.82"/>
    <n v="2.11"/>
    <n v="4.45"/>
    <n v="5.99"/>
    <n v="5.93"/>
    <n v="6.0000000000000497E-2"/>
    <n v="37"/>
    <n v="43"/>
    <n v="10.669975186104217"/>
    <n v="4.82"/>
    <s v="Medium"/>
    <x v="1"/>
    <s v="None"/>
    <n v="0"/>
  </r>
  <r>
    <s v="U03875"/>
    <n v="19"/>
    <x v="0"/>
    <s v="Female"/>
    <n v="11.22"/>
    <n v="3.22"/>
    <n v="1.29"/>
    <n v="2.5299999999999998"/>
    <n v="8.65"/>
    <n v="4.51"/>
    <n v="4.1400000000000006"/>
    <n v="122"/>
    <n v="17"/>
    <n v="1.5151515151515151"/>
    <n v="12.17"/>
    <s v="Medium"/>
    <x v="0"/>
    <s v="Moderate"/>
    <n v="1"/>
  </r>
  <r>
    <s v="U03876"/>
    <n v="23"/>
    <x v="0"/>
    <s v="Female"/>
    <n v="9.52"/>
    <n v="2.16"/>
    <n v="3.19"/>
    <n v="3.46"/>
    <n v="8.91"/>
    <n v="5.35"/>
    <n v="3.5600000000000005"/>
    <n v="202"/>
    <n v="111"/>
    <n v="11.65966386554622"/>
    <n v="11.87"/>
    <s v="Low"/>
    <x v="1"/>
    <s v="Moderate"/>
    <n v="1"/>
  </r>
  <r>
    <s v="U03877"/>
    <n v="32"/>
    <x v="1"/>
    <s v="Other"/>
    <n v="8.82"/>
    <n v="3.23"/>
    <n v="3.46"/>
    <n v="3.36"/>
    <n v="4.5999999999999996"/>
    <n v="6.6899999999999995"/>
    <n v="-2.09"/>
    <n v="185"/>
    <n v="132"/>
    <n v="14.965986394557822"/>
    <n v="10.89"/>
    <s v="Low"/>
    <x v="1"/>
    <s v="Severe"/>
    <n v="1"/>
  </r>
  <r>
    <s v="U03878"/>
    <n v="27"/>
    <x v="1"/>
    <s v="Other"/>
    <n v="5.51"/>
    <n v="0.83"/>
    <n v="2.93"/>
    <n v="5.04"/>
    <n v="7.98"/>
    <n v="3.7600000000000002"/>
    <n v="4.2200000000000006"/>
    <n v="174"/>
    <n v="80"/>
    <n v="14.519056261343014"/>
    <n v="6.43"/>
    <s v="Medium"/>
    <x v="0"/>
    <s v="Mild"/>
    <n v="0"/>
  </r>
  <r>
    <s v="U03879"/>
    <n v="24"/>
    <x v="0"/>
    <s v="Male"/>
    <n v="6.65"/>
    <n v="2.85"/>
    <n v="0.21"/>
    <n v="2.2000000000000002"/>
    <n v="7.9"/>
    <n v="3.06"/>
    <n v="4.84"/>
    <n v="221"/>
    <n v="132"/>
    <n v="19.849624060150376"/>
    <n v="7.44"/>
    <s v="High"/>
    <x v="0"/>
    <s v="Moderate"/>
    <n v="1"/>
  </r>
  <r>
    <s v="U03880"/>
    <n v="34"/>
    <x v="1"/>
    <s v="Other"/>
    <n v="4.5199999999999996"/>
    <n v="3.19"/>
    <n v="1.76"/>
    <n v="1.71"/>
    <n v="8.2100000000000009"/>
    <n v="4.95"/>
    <n v="3.2600000000000007"/>
    <n v="138"/>
    <n v="88"/>
    <n v="19.469026548672566"/>
    <n v="6.49"/>
    <s v="Medium"/>
    <x v="1"/>
    <s v="Mild"/>
    <n v="0"/>
  </r>
  <r>
    <s v="U03881"/>
    <n v="22"/>
    <x v="0"/>
    <s v="Female"/>
    <n v="7.17"/>
    <n v="1.79"/>
    <n v="3.95"/>
    <n v="4.03"/>
    <n v="7.38"/>
    <n v="5.74"/>
    <n v="1.6399999999999997"/>
    <n v="183"/>
    <n v="147"/>
    <n v="20.502092050209207"/>
    <n v="9.74"/>
    <s v="High"/>
    <x v="0"/>
    <s v="Moderate"/>
    <n v="1"/>
  </r>
  <r>
    <s v="U03882"/>
    <n v="33"/>
    <x v="1"/>
    <s v="Other"/>
    <n v="5.94"/>
    <n v="2.0699999999999998"/>
    <n v="3.28"/>
    <n v="4.8499999999999996"/>
    <n v="5.75"/>
    <n v="5.35"/>
    <n v="0.40000000000000036"/>
    <n v="216"/>
    <n v="177"/>
    <n v="29.797979797979796"/>
    <n v="7.32"/>
    <s v="High"/>
    <x v="1"/>
    <s v="Mild"/>
    <n v="0"/>
  </r>
  <r>
    <s v="U03883"/>
    <n v="18"/>
    <x v="0"/>
    <s v="Male"/>
    <n v="9.51"/>
    <n v="3.81"/>
    <n v="2.88"/>
    <n v="3.12"/>
    <n v="6.49"/>
    <n v="6.6899999999999995"/>
    <n v="-0.19999999999999929"/>
    <n v="34"/>
    <n v="94"/>
    <n v="9.8843322818086232"/>
    <n v="11.59"/>
    <s v="Medium"/>
    <x v="1"/>
    <s v="Moderate"/>
    <n v="1"/>
  </r>
  <r>
    <s v="U03884"/>
    <n v="18"/>
    <x v="0"/>
    <s v="Female"/>
    <n v="3.64"/>
    <n v="1.58"/>
    <n v="3.1"/>
    <n v="1.94"/>
    <n v="5.18"/>
    <n v="4.68"/>
    <n v="0.5"/>
    <n v="64"/>
    <n v="104"/>
    <n v="28.571428571428569"/>
    <n v="5.61"/>
    <s v="Low"/>
    <x v="0"/>
    <s v="Mild"/>
    <n v="0"/>
  </r>
  <r>
    <s v="U03885"/>
    <n v="32"/>
    <x v="1"/>
    <s v="Female"/>
    <n v="9.2200000000000006"/>
    <n v="1.92"/>
    <n v="1.47"/>
    <n v="2.38"/>
    <n v="7.41"/>
    <n v="3.3899999999999997"/>
    <n v="4.0200000000000005"/>
    <n v="180"/>
    <n v="56"/>
    <n v="6.0737527114967458"/>
    <n v="10.54"/>
    <s v="Low"/>
    <x v="1"/>
    <s v="Severe"/>
    <n v="1"/>
  </r>
  <r>
    <s v="U03886"/>
    <n v="35"/>
    <x v="1"/>
    <s v="Male"/>
    <n v="6.2"/>
    <n v="2.2599999999999998"/>
    <n v="3.69"/>
    <n v="2.72"/>
    <n v="8.61"/>
    <n v="5.9499999999999993"/>
    <n v="2.66"/>
    <n v="214"/>
    <n v="84"/>
    <n v="13.548387096774194"/>
    <n v="7.24"/>
    <s v="Medium"/>
    <x v="0"/>
    <s v="Mild"/>
    <n v="0"/>
  </r>
  <r>
    <s v="U03887"/>
    <n v="18"/>
    <x v="0"/>
    <s v="Other"/>
    <n v="4.66"/>
    <n v="0.78"/>
    <n v="0.28999999999999998"/>
    <n v="2.8"/>
    <n v="8.57"/>
    <n v="1.07"/>
    <n v="7.5"/>
    <n v="123"/>
    <n v="25"/>
    <n v="5.3648068669527893"/>
    <n v="6.3"/>
    <s v="Medium"/>
    <x v="1"/>
    <s v="None"/>
    <n v="0"/>
  </r>
  <r>
    <s v="U03888"/>
    <n v="19"/>
    <x v="0"/>
    <s v="Female"/>
    <n v="11.59"/>
    <n v="5.32"/>
    <n v="0.43"/>
    <n v="2.0299999999999998"/>
    <n v="6.58"/>
    <n v="5.75"/>
    <n v="0.83000000000000007"/>
    <n v="32"/>
    <n v="174"/>
    <n v="15.012942191544434"/>
    <n v="13.12"/>
    <s v="Low"/>
    <x v="1"/>
    <s v="Moderate"/>
    <n v="1"/>
  </r>
  <r>
    <s v="U03889"/>
    <n v="19"/>
    <x v="0"/>
    <s v="Other"/>
    <n v="3.49"/>
    <n v="1.81"/>
    <n v="0.64"/>
    <n v="1.1399999999999999"/>
    <n v="7.08"/>
    <n v="2.4500000000000002"/>
    <n v="4.63"/>
    <n v="119"/>
    <n v="174"/>
    <n v="49.856733524355299"/>
    <n v="4.4800000000000004"/>
    <s v="Low"/>
    <x v="0"/>
    <s v="Mild"/>
    <n v="0"/>
  </r>
  <r>
    <s v="U03890"/>
    <n v="18"/>
    <x v="0"/>
    <s v="Other"/>
    <n v="6.8"/>
    <n v="2.41"/>
    <n v="1.59"/>
    <n v="3.63"/>
    <n v="8.6"/>
    <n v="4"/>
    <n v="4.5999999999999996"/>
    <n v="49"/>
    <n v="100"/>
    <n v="14.705882352941178"/>
    <n v="9.59"/>
    <s v="High"/>
    <x v="1"/>
    <s v="Moderate"/>
    <n v="1"/>
  </r>
  <r>
    <s v="U03891"/>
    <n v="29"/>
    <x v="1"/>
    <s v="Other"/>
    <n v="4.1399999999999997"/>
    <n v="2.68"/>
    <n v="2.3199999999999998"/>
    <n v="1.95"/>
    <n v="4.97"/>
    <n v="5"/>
    <n v="-3.0000000000000249E-2"/>
    <n v="210"/>
    <n v="21"/>
    <n v="5.0724637681159424"/>
    <n v="6.64"/>
    <s v="High"/>
    <x v="0"/>
    <s v="None"/>
    <n v="0"/>
  </r>
  <r>
    <s v="U03892"/>
    <n v="30"/>
    <x v="1"/>
    <s v="Female"/>
    <n v="7.43"/>
    <n v="4.6100000000000003"/>
    <n v="1.19"/>
    <n v="5.71"/>
    <n v="6.35"/>
    <n v="5.8000000000000007"/>
    <n v="0.54999999999999893"/>
    <n v="82"/>
    <n v="62"/>
    <n v="8.3445491251682373"/>
    <n v="8.17"/>
    <s v="Medium"/>
    <x v="0"/>
    <s v="Severe"/>
    <n v="1"/>
  </r>
  <r>
    <s v="U03893"/>
    <n v="21"/>
    <x v="0"/>
    <s v="Other"/>
    <n v="8.42"/>
    <n v="3.1"/>
    <n v="3.17"/>
    <n v="5.4"/>
    <n v="6.33"/>
    <n v="6.27"/>
    <n v="6.0000000000000497E-2"/>
    <n v="106"/>
    <n v="148"/>
    <n v="17.577197149643705"/>
    <n v="10"/>
    <s v="Low"/>
    <x v="0"/>
    <s v="Severe"/>
    <n v="1"/>
  </r>
  <r>
    <s v="U03894"/>
    <n v="24"/>
    <x v="0"/>
    <s v="Male"/>
    <n v="5.43"/>
    <n v="1.48"/>
    <n v="0.13"/>
    <n v="5.05"/>
    <n v="8.56"/>
    <n v="1.6099999999999999"/>
    <n v="6.9500000000000011"/>
    <n v="75"/>
    <n v="35"/>
    <n v="6.4456721915285451"/>
    <n v="7.91"/>
    <s v="Low"/>
    <x v="1"/>
    <s v="Mild"/>
    <n v="0"/>
  </r>
  <r>
    <s v="U03895"/>
    <n v="23"/>
    <x v="0"/>
    <s v="Male"/>
    <n v="4.29"/>
    <n v="3.07"/>
    <n v="2.4700000000000002"/>
    <n v="5.72"/>
    <n v="8.42"/>
    <n v="5.54"/>
    <n v="2.88"/>
    <n v="149"/>
    <n v="160"/>
    <n v="37.296037296037298"/>
    <n v="5.27"/>
    <s v="Medium"/>
    <x v="1"/>
    <s v="Mild"/>
    <n v="0"/>
  </r>
  <r>
    <s v="U03896"/>
    <n v="35"/>
    <x v="1"/>
    <s v="Other"/>
    <n v="9.5500000000000007"/>
    <n v="0.68"/>
    <n v="1.94"/>
    <n v="2.66"/>
    <n v="8.49"/>
    <n v="2.62"/>
    <n v="5.87"/>
    <n v="184"/>
    <n v="135"/>
    <n v="14.136125654450261"/>
    <n v="11.72"/>
    <s v="High"/>
    <x v="1"/>
    <s v="Moderate"/>
    <n v="1"/>
  </r>
  <r>
    <s v="U03897"/>
    <n v="34"/>
    <x v="1"/>
    <s v="Male"/>
    <n v="3.52"/>
    <n v="1.07"/>
    <n v="3.23"/>
    <n v="0.68"/>
    <n v="6.08"/>
    <n v="4.3"/>
    <n v="1.7800000000000002"/>
    <n v="195"/>
    <n v="163"/>
    <n v="46.30681818181818"/>
    <n v="4.4000000000000004"/>
    <s v="Low"/>
    <x v="0"/>
    <s v="Mild"/>
    <n v="0"/>
  </r>
  <r>
    <s v="U03898"/>
    <n v="22"/>
    <x v="0"/>
    <s v="Female"/>
    <n v="4.8899999999999997"/>
    <n v="3.22"/>
    <n v="0.18"/>
    <n v="2.08"/>
    <n v="6.86"/>
    <n v="3.4000000000000004"/>
    <n v="3.46"/>
    <n v="27"/>
    <n v="116"/>
    <n v="23.721881390593047"/>
    <n v="7.02"/>
    <s v="High"/>
    <x v="0"/>
    <s v="Mild"/>
    <n v="0"/>
  </r>
  <r>
    <s v="U03899"/>
    <n v="35"/>
    <x v="1"/>
    <s v="Other"/>
    <n v="9.1300000000000008"/>
    <n v="2.7"/>
    <n v="1"/>
    <n v="0.69"/>
    <n v="8.3000000000000007"/>
    <n v="3.7"/>
    <n v="4.6000000000000005"/>
    <n v="202"/>
    <n v="58"/>
    <n v="6.3526834611171958"/>
    <n v="10.68"/>
    <s v="Medium"/>
    <x v="1"/>
    <s v="Severe"/>
    <n v="1"/>
  </r>
  <r>
    <s v="U03900"/>
    <n v="27"/>
    <x v="1"/>
    <s v="Other"/>
    <n v="4.17"/>
    <n v="3.72"/>
    <n v="0.79"/>
    <n v="3.73"/>
    <n v="6.61"/>
    <n v="4.51"/>
    <n v="2.1000000000000005"/>
    <n v="53"/>
    <n v="45"/>
    <n v="10.791366906474821"/>
    <n v="6.89"/>
    <s v="Medium"/>
    <x v="1"/>
    <s v="None"/>
    <n v="0"/>
  </r>
  <r>
    <s v="U03901"/>
    <n v="30"/>
    <x v="1"/>
    <s v="Female"/>
    <n v="8.51"/>
    <n v="4.59"/>
    <n v="0.14000000000000001"/>
    <n v="3.1"/>
    <n v="6.21"/>
    <n v="4.7299999999999995"/>
    <n v="1.4800000000000004"/>
    <n v="32"/>
    <n v="53"/>
    <n v="6.2279670975323151"/>
    <n v="11.42"/>
    <s v="Medium"/>
    <x v="1"/>
    <s v="Severe"/>
    <n v="1"/>
  </r>
  <r>
    <s v="U03902"/>
    <n v="20"/>
    <x v="0"/>
    <s v="Female"/>
    <n v="8.2799999999999994"/>
    <n v="0.74"/>
    <n v="3.18"/>
    <n v="1.59"/>
    <n v="6.59"/>
    <n v="3.92"/>
    <n v="2.67"/>
    <n v="28"/>
    <n v="57"/>
    <n v="6.8840579710144931"/>
    <n v="10.32"/>
    <s v="Medium"/>
    <x v="1"/>
    <s v="Moderate"/>
    <n v="1"/>
  </r>
  <r>
    <s v="U03903"/>
    <n v="18"/>
    <x v="0"/>
    <s v="Female"/>
    <n v="4.8499999999999996"/>
    <n v="2.77"/>
    <n v="3.31"/>
    <n v="1.43"/>
    <n v="8.77"/>
    <n v="6.08"/>
    <n v="2.6899999999999995"/>
    <n v="229"/>
    <n v="62"/>
    <n v="12.783505154639176"/>
    <n v="7.8"/>
    <s v="Medium"/>
    <x v="1"/>
    <s v="Mild"/>
    <n v="0"/>
  </r>
  <r>
    <s v="U03904"/>
    <n v="30"/>
    <x v="1"/>
    <s v="Other"/>
    <n v="3.09"/>
    <n v="3.46"/>
    <n v="3.59"/>
    <n v="2.4700000000000002"/>
    <n v="4.8899999999999997"/>
    <n v="7.05"/>
    <n v="-2.16"/>
    <n v="169"/>
    <n v="166"/>
    <n v="53.721682847896446"/>
    <n v="3.67"/>
    <s v="Medium"/>
    <x v="1"/>
    <s v="Mild"/>
    <n v="0"/>
  </r>
  <r>
    <s v="U03905"/>
    <n v="25"/>
    <x v="0"/>
    <s v="Other"/>
    <n v="4.58"/>
    <n v="1.52"/>
    <n v="1.62"/>
    <n v="3.83"/>
    <n v="7.92"/>
    <n v="3.14"/>
    <n v="4.7799999999999994"/>
    <n v="39"/>
    <n v="140"/>
    <n v="30.567685589519652"/>
    <n v="6.35"/>
    <s v="Low"/>
    <x v="0"/>
    <s v="Mild"/>
    <n v="0"/>
  </r>
  <r>
    <s v="U03906"/>
    <n v="23"/>
    <x v="0"/>
    <s v="Male"/>
    <n v="9.1300000000000008"/>
    <n v="1.48"/>
    <n v="3.87"/>
    <n v="0.92"/>
    <n v="7.19"/>
    <n v="5.35"/>
    <n v="1.8400000000000007"/>
    <n v="55"/>
    <n v="52"/>
    <n v="5.6955093099671412"/>
    <n v="9.9600000000000009"/>
    <s v="High"/>
    <x v="0"/>
    <s v="Severe"/>
    <n v="1"/>
  </r>
  <r>
    <s v="U03907"/>
    <n v="35"/>
    <x v="1"/>
    <s v="Male"/>
    <n v="5.32"/>
    <n v="3.54"/>
    <n v="1.32"/>
    <n v="5.24"/>
    <n v="8.85"/>
    <n v="4.8600000000000003"/>
    <n v="3.9899999999999993"/>
    <n v="119"/>
    <n v="37"/>
    <n v="6.954887218045112"/>
    <n v="7.04"/>
    <s v="Medium"/>
    <x v="1"/>
    <s v="None"/>
    <n v="0"/>
  </r>
  <r>
    <s v="U03908"/>
    <n v="26"/>
    <x v="1"/>
    <s v="Male"/>
    <n v="10.77"/>
    <n v="5.61"/>
    <n v="3.36"/>
    <n v="5.44"/>
    <n v="6.84"/>
    <n v="8.9700000000000006"/>
    <n v="-2.1300000000000008"/>
    <n v="240"/>
    <n v="75"/>
    <n v="6.9637883008356551"/>
    <n v="12.36"/>
    <s v="Low"/>
    <x v="1"/>
    <s v="Moderate"/>
    <n v="1"/>
  </r>
  <r>
    <s v="U03909"/>
    <n v="27"/>
    <x v="1"/>
    <s v="Female"/>
    <n v="3.43"/>
    <n v="1.61"/>
    <n v="3.25"/>
    <n v="1.57"/>
    <n v="6.8"/>
    <n v="4.8600000000000003"/>
    <n v="1.9399999999999995"/>
    <n v="120"/>
    <n v="177"/>
    <n v="51.603498542274053"/>
    <n v="4.21"/>
    <s v="High"/>
    <x v="0"/>
    <s v="Mild"/>
    <n v="0"/>
  </r>
  <r>
    <s v="U03910"/>
    <n v="34"/>
    <x v="1"/>
    <s v="Male"/>
    <n v="6.65"/>
    <n v="4.04"/>
    <n v="0.09"/>
    <n v="5.7"/>
    <n v="6.67"/>
    <n v="4.13"/>
    <n v="2.54"/>
    <n v="114"/>
    <n v="121"/>
    <n v="18.195488721804509"/>
    <n v="7.99"/>
    <s v="Low"/>
    <x v="0"/>
    <s v="Moderate"/>
    <n v="1"/>
  </r>
  <r>
    <s v="U03911"/>
    <n v="22"/>
    <x v="0"/>
    <s v="Male"/>
    <n v="7.36"/>
    <n v="2.5099999999999998"/>
    <n v="2.46"/>
    <n v="4.3099999999999996"/>
    <n v="7.47"/>
    <n v="4.97"/>
    <n v="2.5"/>
    <n v="24"/>
    <n v="86"/>
    <n v="11.684782608695652"/>
    <n v="9.0399999999999991"/>
    <s v="Low"/>
    <x v="0"/>
    <s v="Mild"/>
    <n v="0"/>
  </r>
  <r>
    <s v="U03912"/>
    <n v="25"/>
    <x v="0"/>
    <s v="Other"/>
    <n v="7.07"/>
    <n v="0.98"/>
    <n v="0.56999999999999995"/>
    <n v="1.1100000000000001"/>
    <n v="8.1199999999999992"/>
    <n v="1.5499999999999998"/>
    <n v="6.5699999999999994"/>
    <n v="93"/>
    <n v="130"/>
    <n v="18.387553041018386"/>
    <n v="9.6300000000000008"/>
    <s v="Medium"/>
    <x v="0"/>
    <s v="Mild"/>
    <n v="0"/>
  </r>
  <r>
    <s v="U03913"/>
    <n v="22"/>
    <x v="0"/>
    <s v="Other"/>
    <n v="9.17"/>
    <n v="5.94"/>
    <n v="2.81"/>
    <n v="3.92"/>
    <n v="8.43"/>
    <n v="8.75"/>
    <n v="-0.32000000000000028"/>
    <n v="103"/>
    <n v="81"/>
    <n v="8.8331515812431842"/>
    <n v="10.06"/>
    <s v="Medium"/>
    <x v="0"/>
    <s v="Moderate"/>
    <n v="1"/>
  </r>
  <r>
    <s v="U03914"/>
    <n v="25"/>
    <x v="0"/>
    <s v="Other"/>
    <n v="11.46"/>
    <n v="4.5199999999999996"/>
    <n v="3.49"/>
    <n v="3.31"/>
    <n v="5.14"/>
    <n v="8.01"/>
    <n v="-2.87"/>
    <n v="99"/>
    <n v="22"/>
    <n v="1.919720767888307"/>
    <n v="13.66"/>
    <s v="Low"/>
    <x v="0"/>
    <s v="Severe"/>
    <n v="1"/>
  </r>
  <r>
    <s v="U03915"/>
    <n v="34"/>
    <x v="1"/>
    <s v="Male"/>
    <n v="3.94"/>
    <n v="5.5"/>
    <n v="1.67"/>
    <n v="0.91"/>
    <n v="6.76"/>
    <n v="7.17"/>
    <n v="-0.41000000000000014"/>
    <n v="170"/>
    <n v="144"/>
    <n v="36.548223350253807"/>
    <n v="6.49"/>
    <s v="Low"/>
    <x v="0"/>
    <s v="Severe"/>
    <n v="1"/>
  </r>
  <r>
    <s v="U03916"/>
    <n v="24"/>
    <x v="0"/>
    <s v="Female"/>
    <n v="5.08"/>
    <n v="4.4800000000000004"/>
    <n v="1.75"/>
    <n v="5.97"/>
    <n v="8"/>
    <n v="6.23"/>
    <n v="1.7699999999999996"/>
    <n v="104"/>
    <n v="47"/>
    <n v="9.2519685039370074"/>
    <n v="6.04"/>
    <s v="Medium"/>
    <x v="1"/>
    <s v="Moderate"/>
    <n v="1"/>
  </r>
  <r>
    <s v="U03917"/>
    <n v="33"/>
    <x v="1"/>
    <s v="Male"/>
    <n v="5.09"/>
    <n v="1.24"/>
    <n v="2.81"/>
    <n v="4.38"/>
    <n v="5.31"/>
    <n v="4.05"/>
    <n v="1.2599999999999998"/>
    <n v="249"/>
    <n v="52"/>
    <n v="10.216110019646365"/>
    <n v="5.84"/>
    <s v="Medium"/>
    <x v="1"/>
    <s v="None"/>
    <n v="0"/>
  </r>
  <r>
    <s v="U03918"/>
    <n v="28"/>
    <x v="1"/>
    <s v="Male"/>
    <n v="3.45"/>
    <n v="1.03"/>
    <n v="2.4700000000000002"/>
    <n v="3.68"/>
    <n v="8"/>
    <n v="3.5"/>
    <n v="4.5"/>
    <n v="67"/>
    <n v="160"/>
    <n v="46.376811594202898"/>
    <n v="6.28"/>
    <s v="Medium"/>
    <x v="1"/>
    <s v="Mild"/>
    <n v="0"/>
  </r>
  <r>
    <s v="U03919"/>
    <n v="20"/>
    <x v="0"/>
    <s v="Male"/>
    <n v="9.34"/>
    <n v="2.67"/>
    <n v="3.26"/>
    <n v="5.94"/>
    <n v="8.02"/>
    <n v="5.93"/>
    <n v="2.09"/>
    <n v="128"/>
    <n v="16"/>
    <n v="1.7130620985010707"/>
    <n v="11.21"/>
    <s v="Low"/>
    <x v="1"/>
    <s v="Severe"/>
    <n v="1"/>
  </r>
  <r>
    <s v="U03920"/>
    <n v="25"/>
    <x v="0"/>
    <s v="Other"/>
    <n v="4.79"/>
    <n v="2.84"/>
    <n v="3.25"/>
    <n v="0.53"/>
    <n v="7.81"/>
    <n v="6.09"/>
    <n v="1.7199999999999998"/>
    <n v="107"/>
    <n v="133"/>
    <n v="27.76617954070981"/>
    <n v="6.1"/>
    <s v="Low"/>
    <x v="1"/>
    <s v="Mild"/>
    <n v="0"/>
  </r>
  <r>
    <s v="U03921"/>
    <n v="27"/>
    <x v="1"/>
    <s v="Other"/>
    <n v="11.16"/>
    <n v="3.13"/>
    <n v="3.9"/>
    <n v="1.01"/>
    <n v="4.8899999999999997"/>
    <n v="7.0299999999999994"/>
    <n v="-2.1399999999999997"/>
    <n v="249"/>
    <n v="49"/>
    <n v="4.3906810035842296"/>
    <n v="13.31"/>
    <s v="Medium"/>
    <x v="0"/>
    <s v="Moderate"/>
    <n v="1"/>
  </r>
  <r>
    <s v="U03922"/>
    <n v="21"/>
    <x v="0"/>
    <s v="Male"/>
    <n v="8.25"/>
    <n v="0.98"/>
    <n v="1.05"/>
    <n v="2.7"/>
    <n v="8.67"/>
    <n v="2.0300000000000002"/>
    <n v="6.64"/>
    <n v="240"/>
    <n v="28"/>
    <n v="3.393939393939394"/>
    <n v="10.69"/>
    <s v="Low"/>
    <x v="1"/>
    <s v="Severe"/>
    <n v="1"/>
  </r>
  <r>
    <s v="U03923"/>
    <n v="30"/>
    <x v="1"/>
    <s v="Other"/>
    <n v="7.12"/>
    <n v="4.5599999999999996"/>
    <n v="1.68"/>
    <n v="5.31"/>
    <n v="6.1"/>
    <n v="6.2399999999999993"/>
    <n v="-0.13999999999999968"/>
    <n v="178"/>
    <n v="163"/>
    <n v="22.893258426966291"/>
    <n v="7.81"/>
    <s v="High"/>
    <x v="1"/>
    <s v="Severe"/>
    <n v="1"/>
  </r>
  <r>
    <s v="U03924"/>
    <n v="32"/>
    <x v="1"/>
    <s v="Male"/>
    <n v="6.65"/>
    <n v="4.57"/>
    <n v="0.55000000000000004"/>
    <n v="2.58"/>
    <n v="8.93"/>
    <n v="5.12"/>
    <n v="3.8099999999999996"/>
    <n v="166"/>
    <n v="161"/>
    <n v="24.210526315789473"/>
    <n v="9.1300000000000008"/>
    <s v="Medium"/>
    <x v="0"/>
    <s v="Severe"/>
    <n v="1"/>
  </r>
  <r>
    <s v="U03925"/>
    <n v="32"/>
    <x v="1"/>
    <s v="Male"/>
    <n v="9"/>
    <n v="4.5599999999999996"/>
    <n v="0.79"/>
    <n v="4.24"/>
    <n v="8.8800000000000008"/>
    <n v="5.35"/>
    <n v="3.5300000000000011"/>
    <n v="95"/>
    <n v="170"/>
    <n v="18.888888888888889"/>
    <n v="9.76"/>
    <s v="Medium"/>
    <x v="0"/>
    <s v="Severe"/>
    <n v="1"/>
  </r>
  <r>
    <s v="U03926"/>
    <n v="21"/>
    <x v="0"/>
    <s v="Other"/>
    <n v="7.48"/>
    <n v="3.08"/>
    <n v="1.0900000000000001"/>
    <n v="5.45"/>
    <n v="5.17"/>
    <n v="4.17"/>
    <n v="1"/>
    <n v="57"/>
    <n v="40"/>
    <n v="5.3475935828877006"/>
    <n v="10.119999999999999"/>
    <s v="High"/>
    <x v="1"/>
    <s v="Mild"/>
    <n v="0"/>
  </r>
  <r>
    <s v="U03927"/>
    <n v="21"/>
    <x v="0"/>
    <s v="Male"/>
    <n v="10.29"/>
    <n v="4.87"/>
    <n v="3.37"/>
    <n v="1.55"/>
    <n v="6.81"/>
    <n v="8.24"/>
    <n v="-1.4300000000000006"/>
    <n v="191"/>
    <n v="162"/>
    <n v="15.743440233236154"/>
    <n v="10.86"/>
    <s v="Low"/>
    <x v="1"/>
    <s v="Severe"/>
    <n v="1"/>
  </r>
  <r>
    <s v="U03928"/>
    <n v="21"/>
    <x v="0"/>
    <s v="Male"/>
    <n v="7.08"/>
    <n v="1.06"/>
    <n v="2.65"/>
    <n v="3.75"/>
    <n v="6.14"/>
    <n v="3.71"/>
    <n v="2.4299999999999997"/>
    <n v="80"/>
    <n v="158"/>
    <n v="22.316384180790962"/>
    <n v="8.4"/>
    <s v="High"/>
    <x v="0"/>
    <s v="Mild"/>
    <n v="0"/>
  </r>
  <r>
    <s v="U03929"/>
    <n v="33"/>
    <x v="1"/>
    <s v="Male"/>
    <n v="3.91"/>
    <n v="2.14"/>
    <n v="0.83"/>
    <n v="5.76"/>
    <n v="4.8899999999999997"/>
    <n v="2.97"/>
    <n v="1.9199999999999995"/>
    <n v="75"/>
    <n v="96"/>
    <n v="24.552429667519181"/>
    <n v="6.04"/>
    <s v="High"/>
    <x v="0"/>
    <s v="Mild"/>
    <n v="0"/>
  </r>
  <r>
    <s v="U03930"/>
    <n v="20"/>
    <x v="0"/>
    <s v="Female"/>
    <n v="9.27"/>
    <n v="5.8"/>
    <n v="2.42"/>
    <n v="5.8"/>
    <n v="8.85"/>
    <n v="8.2199999999999989"/>
    <n v="0.63000000000000078"/>
    <n v="248"/>
    <n v="112"/>
    <n v="12.081984897518879"/>
    <n v="10.35"/>
    <s v="Low"/>
    <x v="1"/>
    <s v="Severe"/>
    <n v="1"/>
  </r>
  <r>
    <s v="U03931"/>
    <n v="20"/>
    <x v="0"/>
    <s v="Male"/>
    <n v="9.31"/>
    <n v="5.29"/>
    <n v="3.46"/>
    <n v="1.66"/>
    <n v="8.7200000000000006"/>
    <n v="8.75"/>
    <n v="-2.9999999999999361E-2"/>
    <n v="182"/>
    <n v="144"/>
    <n v="15.467239527389902"/>
    <n v="12.17"/>
    <s v="Low"/>
    <x v="1"/>
    <s v="Severe"/>
    <n v="1"/>
  </r>
  <r>
    <s v="U03932"/>
    <n v="33"/>
    <x v="1"/>
    <s v="Other"/>
    <n v="10.210000000000001"/>
    <n v="3.49"/>
    <n v="3.86"/>
    <n v="4.29"/>
    <n v="5.16"/>
    <n v="7.35"/>
    <n v="-2.1899999999999995"/>
    <n v="121"/>
    <n v="153"/>
    <n v="14.985308521057785"/>
    <n v="11.04"/>
    <s v="High"/>
    <x v="1"/>
    <s v="Severe"/>
    <n v="1"/>
  </r>
  <r>
    <s v="U03933"/>
    <n v="19"/>
    <x v="0"/>
    <s v="Other"/>
    <n v="4.5599999999999996"/>
    <n v="3.32"/>
    <n v="1.21"/>
    <n v="3.03"/>
    <n v="7.53"/>
    <n v="4.5299999999999994"/>
    <n v="3.0000000000000009"/>
    <n v="126"/>
    <n v="161"/>
    <n v="35.307017543859651"/>
    <n v="7.45"/>
    <s v="Low"/>
    <x v="0"/>
    <s v="Mild"/>
    <n v="0"/>
  </r>
  <r>
    <s v="U03934"/>
    <n v="23"/>
    <x v="0"/>
    <s v="Male"/>
    <n v="6.32"/>
    <n v="2.11"/>
    <n v="2.42"/>
    <n v="1.0900000000000001"/>
    <n v="5.86"/>
    <n v="4.5299999999999994"/>
    <n v="1.330000000000001"/>
    <n v="83"/>
    <n v="122"/>
    <n v="19.303797468354428"/>
    <n v="7.67"/>
    <s v="Low"/>
    <x v="0"/>
    <s v="Moderate"/>
    <n v="1"/>
  </r>
  <r>
    <s v="U03935"/>
    <n v="25"/>
    <x v="0"/>
    <s v="Other"/>
    <n v="6.73"/>
    <n v="4.3099999999999996"/>
    <n v="3.39"/>
    <n v="0.95"/>
    <n v="4.95"/>
    <n v="7.6999999999999993"/>
    <n v="-2.7499999999999991"/>
    <n v="231"/>
    <n v="17"/>
    <n v="2.526002971768202"/>
    <n v="8.0299999999999994"/>
    <s v="Low"/>
    <x v="0"/>
    <s v="Severe"/>
    <n v="1"/>
  </r>
  <r>
    <s v="U03936"/>
    <n v="18"/>
    <x v="0"/>
    <s v="Other"/>
    <n v="7.36"/>
    <n v="4.18"/>
    <n v="2.78"/>
    <n v="1.8"/>
    <n v="6.61"/>
    <n v="6.9599999999999991"/>
    <n v="-0.34999999999999876"/>
    <n v="52"/>
    <n v="142"/>
    <n v="19.293478260869563"/>
    <n v="9.61"/>
    <s v="Medium"/>
    <x v="0"/>
    <s v="Severe"/>
    <n v="1"/>
  </r>
  <r>
    <s v="U03937"/>
    <n v="29"/>
    <x v="1"/>
    <s v="Male"/>
    <n v="11.67"/>
    <n v="4.93"/>
    <n v="0.7"/>
    <n v="2.99"/>
    <n v="6.88"/>
    <n v="5.63"/>
    <n v="1.25"/>
    <n v="216"/>
    <n v="167"/>
    <n v="14.310197086546701"/>
    <n v="12.93"/>
    <s v="Low"/>
    <x v="1"/>
    <s v="Severe"/>
    <n v="1"/>
  </r>
  <r>
    <s v="U03938"/>
    <n v="31"/>
    <x v="1"/>
    <s v="Other"/>
    <n v="7.02"/>
    <n v="1.27"/>
    <n v="0.21"/>
    <n v="0.99"/>
    <n v="6.44"/>
    <n v="1.48"/>
    <n v="4.9600000000000009"/>
    <n v="176"/>
    <n v="65"/>
    <n v="9.2592592592592595"/>
    <n v="7.68"/>
    <s v="Low"/>
    <x v="1"/>
    <s v="Moderate"/>
    <n v="1"/>
  </r>
  <r>
    <s v="U03939"/>
    <n v="32"/>
    <x v="1"/>
    <s v="Female"/>
    <n v="5.82"/>
    <n v="4.29"/>
    <n v="2.23"/>
    <n v="4.3"/>
    <n v="6.71"/>
    <n v="6.52"/>
    <n v="0.19000000000000039"/>
    <n v="86"/>
    <n v="18"/>
    <n v="3.0927835051546388"/>
    <n v="8.5399999999999991"/>
    <s v="Low"/>
    <x v="0"/>
    <s v="Severe"/>
    <n v="1"/>
  </r>
  <r>
    <s v="U03940"/>
    <n v="25"/>
    <x v="0"/>
    <s v="Male"/>
    <n v="10.89"/>
    <n v="2.99"/>
    <n v="1.34"/>
    <n v="4.9000000000000004"/>
    <n v="5.67"/>
    <n v="4.33"/>
    <n v="1.3399999999999999"/>
    <n v="234"/>
    <n v="41"/>
    <n v="3.7649219467401283"/>
    <n v="12.48"/>
    <s v="Medium"/>
    <x v="0"/>
    <s v="Severe"/>
    <n v="1"/>
  </r>
  <r>
    <s v="U03941"/>
    <n v="25"/>
    <x v="0"/>
    <s v="Male"/>
    <n v="8.43"/>
    <n v="3.06"/>
    <n v="3.38"/>
    <n v="3.12"/>
    <n v="5.77"/>
    <n v="6.4399999999999995"/>
    <n v="-0.66999999999999993"/>
    <n v="132"/>
    <n v="122"/>
    <n v="14.472123368920522"/>
    <n v="10.98"/>
    <s v="High"/>
    <x v="0"/>
    <s v="Severe"/>
    <n v="1"/>
  </r>
  <r>
    <s v="U03942"/>
    <n v="26"/>
    <x v="1"/>
    <s v="Other"/>
    <n v="4.17"/>
    <n v="5.64"/>
    <n v="3.01"/>
    <n v="3.89"/>
    <n v="6.27"/>
    <n v="8.6499999999999986"/>
    <n v="-2.379999999999999"/>
    <n v="124"/>
    <n v="29"/>
    <n v="6.9544364508393288"/>
    <n v="5.22"/>
    <s v="Medium"/>
    <x v="1"/>
    <s v="Moderate"/>
    <n v="1"/>
  </r>
  <r>
    <s v="U03943"/>
    <n v="34"/>
    <x v="1"/>
    <s v="Other"/>
    <n v="4.67"/>
    <n v="1.1399999999999999"/>
    <n v="0.84"/>
    <n v="3.9"/>
    <n v="8.9600000000000009"/>
    <n v="1.98"/>
    <n v="6.98"/>
    <n v="144"/>
    <n v="146"/>
    <n v="31.263383297644541"/>
    <n v="5.71"/>
    <s v="Medium"/>
    <x v="0"/>
    <s v="Mild"/>
    <n v="0"/>
  </r>
  <r>
    <s v="U03944"/>
    <n v="29"/>
    <x v="1"/>
    <s v="Female"/>
    <n v="8.56"/>
    <n v="1.0900000000000001"/>
    <n v="2.4300000000000002"/>
    <n v="5.35"/>
    <n v="6.6"/>
    <n v="3.5200000000000005"/>
    <n v="3.0799999999999992"/>
    <n v="83"/>
    <n v="146"/>
    <n v="17.056074766355138"/>
    <n v="9.9600000000000009"/>
    <s v="Medium"/>
    <x v="0"/>
    <s v="Moderate"/>
    <n v="1"/>
  </r>
  <r>
    <s v="U03945"/>
    <n v="26"/>
    <x v="1"/>
    <s v="Male"/>
    <n v="5.04"/>
    <n v="4.3099999999999996"/>
    <n v="0.78"/>
    <n v="2.73"/>
    <n v="6.76"/>
    <n v="5.09"/>
    <n v="1.67"/>
    <n v="44"/>
    <n v="34"/>
    <n v="6.746031746031746"/>
    <n v="6.69"/>
    <s v="Low"/>
    <x v="1"/>
    <s v="Severe"/>
    <n v="1"/>
  </r>
  <r>
    <s v="U03946"/>
    <n v="28"/>
    <x v="1"/>
    <s v="Other"/>
    <n v="8.3699999999999992"/>
    <n v="2.33"/>
    <n v="3.91"/>
    <n v="3.83"/>
    <n v="8.66"/>
    <n v="6.24"/>
    <n v="2.42"/>
    <n v="226"/>
    <n v="27"/>
    <n v="3.2258064516129035"/>
    <n v="9.93"/>
    <s v="High"/>
    <x v="1"/>
    <s v="Moderate"/>
    <n v="1"/>
  </r>
  <r>
    <s v="U03947"/>
    <n v="26"/>
    <x v="1"/>
    <s v="Female"/>
    <n v="7.84"/>
    <n v="1.8"/>
    <n v="3.21"/>
    <n v="3.84"/>
    <n v="7.79"/>
    <n v="5.01"/>
    <n v="2.7800000000000002"/>
    <n v="200"/>
    <n v="53"/>
    <n v="6.7602040816326534"/>
    <n v="9.64"/>
    <s v="Medium"/>
    <x v="1"/>
    <s v="Mild"/>
    <n v="0"/>
  </r>
  <r>
    <s v="U03948"/>
    <n v="24"/>
    <x v="0"/>
    <s v="Female"/>
    <n v="9.31"/>
    <n v="4.7300000000000004"/>
    <n v="1.2"/>
    <n v="1.71"/>
    <n v="5.91"/>
    <n v="5.9300000000000006"/>
    <n v="-2.0000000000000462E-2"/>
    <n v="164"/>
    <n v="45"/>
    <n v="4.8335123523093442"/>
    <n v="10.47"/>
    <s v="Low"/>
    <x v="1"/>
    <s v="Severe"/>
    <n v="1"/>
  </r>
  <r>
    <s v="U03949"/>
    <n v="19"/>
    <x v="0"/>
    <s v="Male"/>
    <n v="8.2200000000000006"/>
    <n v="3.04"/>
    <n v="1.56"/>
    <n v="2.21"/>
    <n v="5.14"/>
    <n v="4.5999999999999996"/>
    <n v="0.54"/>
    <n v="112"/>
    <n v="141"/>
    <n v="17.153284671532845"/>
    <n v="9.3699999999999992"/>
    <s v="Medium"/>
    <x v="0"/>
    <s v="Severe"/>
    <n v="1"/>
  </r>
  <r>
    <s v="U03950"/>
    <n v="33"/>
    <x v="1"/>
    <s v="Other"/>
    <n v="8.73"/>
    <n v="3.06"/>
    <n v="3.71"/>
    <n v="0.61"/>
    <n v="6.16"/>
    <n v="6.77"/>
    <n v="-0.60999999999999943"/>
    <n v="138"/>
    <n v="125"/>
    <n v="14.318442153493699"/>
    <n v="10.18"/>
    <s v="Low"/>
    <x v="0"/>
    <s v="Severe"/>
    <n v="1"/>
  </r>
  <r>
    <s v="U03951"/>
    <n v="32"/>
    <x v="1"/>
    <s v="Male"/>
    <n v="8.1300000000000008"/>
    <n v="3.84"/>
    <n v="1.28"/>
    <n v="4.17"/>
    <n v="4.5"/>
    <n v="5.12"/>
    <n v="-0.62000000000000011"/>
    <n v="27"/>
    <n v="116"/>
    <n v="14.268142681426813"/>
    <n v="10.39"/>
    <s v="Medium"/>
    <x v="0"/>
    <s v="Severe"/>
    <n v="1"/>
  </r>
  <r>
    <s v="U03952"/>
    <n v="33"/>
    <x v="1"/>
    <s v="Male"/>
    <n v="4.53"/>
    <n v="4.9000000000000004"/>
    <n v="0.91"/>
    <n v="5.73"/>
    <n v="6.34"/>
    <n v="5.8100000000000005"/>
    <n v="0.52999999999999936"/>
    <n v="112"/>
    <n v="25"/>
    <n v="5.518763796909492"/>
    <n v="5.71"/>
    <s v="High"/>
    <x v="0"/>
    <s v="Severe"/>
    <n v="1"/>
  </r>
  <r>
    <s v="U03953"/>
    <n v="34"/>
    <x v="1"/>
    <s v="Male"/>
    <n v="4.38"/>
    <n v="1.33"/>
    <n v="0.21"/>
    <n v="1.29"/>
    <n v="5.93"/>
    <n v="1.54"/>
    <n v="4.3899999999999997"/>
    <n v="213"/>
    <n v="68"/>
    <n v="15.525114155251142"/>
    <n v="6.43"/>
    <s v="Low"/>
    <x v="0"/>
    <s v="Mild"/>
    <n v="0"/>
  </r>
  <r>
    <s v="U03954"/>
    <n v="20"/>
    <x v="0"/>
    <s v="Female"/>
    <n v="10.050000000000001"/>
    <n v="1.02"/>
    <n v="1.76"/>
    <n v="5.47"/>
    <n v="8.23"/>
    <n v="2.7800000000000002"/>
    <n v="5.45"/>
    <n v="134"/>
    <n v="60"/>
    <n v="5.9701492537313428"/>
    <n v="12.09"/>
    <s v="Low"/>
    <x v="1"/>
    <s v="Severe"/>
    <n v="1"/>
  </r>
  <r>
    <s v="U03955"/>
    <n v="22"/>
    <x v="0"/>
    <s v="Other"/>
    <n v="5.17"/>
    <n v="3.27"/>
    <n v="2.78"/>
    <n v="0.65"/>
    <n v="7.26"/>
    <n v="6.05"/>
    <n v="1.21"/>
    <n v="146"/>
    <n v="103"/>
    <n v="19.922630560928432"/>
    <n v="6.87"/>
    <s v="Medium"/>
    <x v="1"/>
    <s v="Mild"/>
    <n v="0"/>
  </r>
  <r>
    <s v="U03956"/>
    <n v="27"/>
    <x v="1"/>
    <s v="Male"/>
    <n v="5.55"/>
    <n v="5.04"/>
    <n v="0.93"/>
    <n v="1.66"/>
    <n v="8.75"/>
    <n v="5.97"/>
    <n v="2.7800000000000002"/>
    <n v="218"/>
    <n v="177"/>
    <n v="31.891891891891891"/>
    <n v="7.45"/>
    <s v="Medium"/>
    <x v="1"/>
    <s v="Severe"/>
    <n v="1"/>
  </r>
  <r>
    <s v="U03957"/>
    <n v="19"/>
    <x v="0"/>
    <s v="Other"/>
    <n v="4.8600000000000003"/>
    <n v="2.1"/>
    <n v="0.8"/>
    <n v="0.79"/>
    <n v="5.12"/>
    <n v="2.9000000000000004"/>
    <n v="2.2199999999999998"/>
    <n v="42"/>
    <n v="68"/>
    <n v="13.991769547325102"/>
    <n v="5.46"/>
    <s v="Medium"/>
    <x v="0"/>
    <s v="Mild"/>
    <n v="0"/>
  </r>
  <r>
    <s v="U03958"/>
    <n v="26"/>
    <x v="1"/>
    <s v="Other"/>
    <n v="8.9499999999999993"/>
    <n v="4.57"/>
    <n v="3.22"/>
    <n v="0.73"/>
    <n v="6.15"/>
    <n v="7.7900000000000009"/>
    <n v="-1.6400000000000006"/>
    <n v="210"/>
    <n v="159"/>
    <n v="17.765363128491622"/>
    <n v="10.06"/>
    <s v="Medium"/>
    <x v="0"/>
    <s v="Severe"/>
    <n v="1"/>
  </r>
  <r>
    <s v="U03959"/>
    <n v="33"/>
    <x v="1"/>
    <s v="Other"/>
    <n v="9.65"/>
    <n v="3.94"/>
    <n v="0.78"/>
    <n v="2.0699999999999998"/>
    <n v="7.59"/>
    <n v="4.72"/>
    <n v="2.87"/>
    <n v="79"/>
    <n v="176"/>
    <n v="18.238341968911918"/>
    <n v="10.26"/>
    <s v="High"/>
    <x v="1"/>
    <s v="Moderate"/>
    <n v="1"/>
  </r>
  <r>
    <s v="U03960"/>
    <n v="22"/>
    <x v="0"/>
    <s v="Male"/>
    <n v="10.49"/>
    <n v="1.05"/>
    <n v="3.4"/>
    <n v="1.38"/>
    <n v="8.1"/>
    <n v="4.45"/>
    <n v="3.6499999999999995"/>
    <n v="191"/>
    <n v="19"/>
    <n v="1.8112488083889418"/>
    <n v="13.2"/>
    <s v="High"/>
    <x v="0"/>
    <s v="Moderate"/>
    <n v="1"/>
  </r>
  <r>
    <s v="U03961"/>
    <n v="20"/>
    <x v="0"/>
    <s v="Other"/>
    <n v="7.75"/>
    <n v="2.57"/>
    <n v="3.97"/>
    <n v="4.16"/>
    <n v="5.01"/>
    <n v="6.54"/>
    <n v="-1.5300000000000002"/>
    <n v="41"/>
    <n v="21"/>
    <n v="2.7096774193548385"/>
    <n v="9.61"/>
    <s v="Low"/>
    <x v="0"/>
    <s v="Mild"/>
    <n v="0"/>
  </r>
  <r>
    <s v="U03962"/>
    <n v="35"/>
    <x v="1"/>
    <s v="Other"/>
    <n v="5.17"/>
    <n v="2.7"/>
    <n v="2.31"/>
    <n v="3.14"/>
    <n v="4.53"/>
    <n v="5.01"/>
    <n v="-0.47999999999999954"/>
    <n v="192"/>
    <n v="50"/>
    <n v="9.6711798839458414"/>
    <n v="7.66"/>
    <s v="High"/>
    <x v="1"/>
    <s v="Mild"/>
    <n v="0"/>
  </r>
  <r>
    <s v="U03963"/>
    <n v="28"/>
    <x v="1"/>
    <s v="Male"/>
    <n v="5.16"/>
    <n v="2.4700000000000002"/>
    <n v="1.24"/>
    <n v="4.13"/>
    <n v="8.57"/>
    <n v="3.71"/>
    <n v="4.8600000000000003"/>
    <n v="175"/>
    <n v="63"/>
    <n v="12.209302325581396"/>
    <n v="6.53"/>
    <s v="Medium"/>
    <x v="0"/>
    <s v="Mild"/>
    <n v="0"/>
  </r>
  <r>
    <s v="U03964"/>
    <n v="30"/>
    <x v="1"/>
    <s v="Other"/>
    <n v="4.46"/>
    <n v="4.9400000000000004"/>
    <n v="2.65"/>
    <n v="1.77"/>
    <n v="7.66"/>
    <n v="7.59"/>
    <n v="7.0000000000000284E-2"/>
    <n v="179"/>
    <n v="51"/>
    <n v="11.434977578475337"/>
    <n v="5.0999999999999996"/>
    <s v="Low"/>
    <x v="1"/>
    <s v="Severe"/>
    <n v="1"/>
  </r>
  <r>
    <s v="U03965"/>
    <n v="20"/>
    <x v="0"/>
    <s v="Other"/>
    <n v="5.35"/>
    <n v="0.56000000000000005"/>
    <n v="0.18"/>
    <n v="4.03"/>
    <n v="7.45"/>
    <n v="0.74"/>
    <n v="6.71"/>
    <n v="179"/>
    <n v="108"/>
    <n v="20.186915887850468"/>
    <n v="7.77"/>
    <s v="Low"/>
    <x v="1"/>
    <s v="None"/>
    <n v="0"/>
  </r>
  <r>
    <s v="U03966"/>
    <n v="28"/>
    <x v="1"/>
    <s v="Female"/>
    <n v="5.12"/>
    <n v="5.73"/>
    <n v="3.13"/>
    <n v="5.33"/>
    <n v="4.9000000000000004"/>
    <n v="8.86"/>
    <n v="-3.9599999999999991"/>
    <n v="118"/>
    <n v="138"/>
    <n v="26.953125"/>
    <n v="6.19"/>
    <s v="Low"/>
    <x v="0"/>
    <s v="Severe"/>
    <n v="1"/>
  </r>
  <r>
    <s v="U03967"/>
    <n v="28"/>
    <x v="1"/>
    <s v="Other"/>
    <n v="10.38"/>
    <n v="5.71"/>
    <n v="1.18"/>
    <n v="4.18"/>
    <n v="8.3699999999999992"/>
    <n v="6.89"/>
    <n v="1.4799999999999995"/>
    <n v="197"/>
    <n v="91"/>
    <n v="8.7668593448940264"/>
    <n v="12.32"/>
    <s v="Medium"/>
    <x v="0"/>
    <s v="Moderate"/>
    <n v="1"/>
  </r>
  <r>
    <s v="U03968"/>
    <n v="29"/>
    <x v="1"/>
    <s v="Female"/>
    <n v="7.93"/>
    <n v="4.49"/>
    <n v="2.96"/>
    <n v="0.65"/>
    <n v="4.51"/>
    <n v="7.45"/>
    <n v="-2.9400000000000004"/>
    <n v="48"/>
    <n v="177"/>
    <n v="22.320302648171502"/>
    <n v="10.18"/>
    <s v="High"/>
    <x v="1"/>
    <s v="Severe"/>
    <n v="1"/>
  </r>
  <r>
    <s v="U03969"/>
    <n v="27"/>
    <x v="1"/>
    <s v="Male"/>
    <n v="7.96"/>
    <n v="2.21"/>
    <n v="2.38"/>
    <n v="0.52"/>
    <n v="5.72"/>
    <n v="4.59"/>
    <n v="1.1299999999999999"/>
    <n v="113"/>
    <n v="41"/>
    <n v="5.1507537688442211"/>
    <n v="10.46"/>
    <s v="High"/>
    <x v="1"/>
    <s v="Mild"/>
    <n v="0"/>
  </r>
  <r>
    <s v="U03970"/>
    <n v="22"/>
    <x v="0"/>
    <s v="Male"/>
    <n v="4.53"/>
    <n v="4.47"/>
    <n v="1.81"/>
    <n v="2.31"/>
    <n v="7.26"/>
    <n v="6.2799999999999994"/>
    <n v="0.98000000000000043"/>
    <n v="54"/>
    <n v="103"/>
    <n v="22.737306843267106"/>
    <n v="6.97"/>
    <s v="High"/>
    <x v="0"/>
    <s v="Moderate"/>
    <n v="1"/>
  </r>
  <r>
    <s v="U03971"/>
    <n v="24"/>
    <x v="0"/>
    <s v="Male"/>
    <n v="4.58"/>
    <n v="4.3"/>
    <n v="0.42"/>
    <n v="0.79"/>
    <n v="7.38"/>
    <n v="4.72"/>
    <n v="2.66"/>
    <n v="53"/>
    <n v="145"/>
    <n v="31.65938864628821"/>
    <n v="6.98"/>
    <s v="Low"/>
    <x v="0"/>
    <s v="Severe"/>
    <n v="1"/>
  </r>
  <r>
    <s v="U03972"/>
    <n v="28"/>
    <x v="1"/>
    <s v="Other"/>
    <n v="10.36"/>
    <n v="2.96"/>
    <n v="3.97"/>
    <n v="5.37"/>
    <n v="5.01"/>
    <n v="6.93"/>
    <n v="-1.92"/>
    <n v="130"/>
    <n v="69"/>
    <n v="6.6602316602316609"/>
    <n v="12.02"/>
    <s v="High"/>
    <x v="0"/>
    <s v="Severe"/>
    <n v="1"/>
  </r>
  <r>
    <s v="U03973"/>
    <n v="31"/>
    <x v="1"/>
    <s v="Female"/>
    <n v="9.93"/>
    <n v="5.63"/>
    <n v="2.98"/>
    <n v="1.64"/>
    <n v="4.5999999999999996"/>
    <n v="8.61"/>
    <n v="-4.01"/>
    <n v="66"/>
    <n v="55"/>
    <n v="5.5387713997985903"/>
    <n v="11.3"/>
    <s v="Medium"/>
    <x v="1"/>
    <s v="Severe"/>
    <n v="1"/>
  </r>
  <r>
    <s v="U03974"/>
    <n v="35"/>
    <x v="1"/>
    <s v="Other"/>
    <n v="8.61"/>
    <n v="1.46"/>
    <n v="3.62"/>
    <n v="3.19"/>
    <n v="6.38"/>
    <n v="5.08"/>
    <n v="1.2999999999999998"/>
    <n v="45"/>
    <n v="68"/>
    <n v="7.897793263646923"/>
    <n v="9.65"/>
    <s v="Medium"/>
    <x v="1"/>
    <s v="Moderate"/>
    <n v="1"/>
  </r>
  <r>
    <s v="U03975"/>
    <n v="29"/>
    <x v="1"/>
    <s v="Male"/>
    <n v="11.66"/>
    <n v="5.65"/>
    <n v="1.59"/>
    <n v="0.85"/>
    <n v="8.7899999999999991"/>
    <n v="7.24"/>
    <n v="1.5499999999999989"/>
    <n v="173"/>
    <n v="98"/>
    <n v="8.4048027444253854"/>
    <n v="14.27"/>
    <s v="Low"/>
    <x v="1"/>
    <s v="Severe"/>
    <n v="1"/>
  </r>
  <r>
    <s v="U03976"/>
    <n v="27"/>
    <x v="1"/>
    <s v="Female"/>
    <n v="7.49"/>
    <n v="5.55"/>
    <n v="3.04"/>
    <n v="2.85"/>
    <n v="5.38"/>
    <n v="8.59"/>
    <n v="-3.21"/>
    <n v="135"/>
    <n v="157"/>
    <n v="20.961281708945261"/>
    <n v="10.26"/>
    <s v="Low"/>
    <x v="1"/>
    <s v="Severe"/>
    <n v="1"/>
  </r>
  <r>
    <s v="U03977"/>
    <n v="34"/>
    <x v="1"/>
    <s v="Male"/>
    <n v="6.19"/>
    <n v="2.86"/>
    <n v="1.25"/>
    <n v="3.24"/>
    <n v="6.38"/>
    <n v="4.1099999999999994"/>
    <n v="2.2700000000000005"/>
    <n v="111"/>
    <n v="97"/>
    <n v="15.67043618739903"/>
    <n v="8.3800000000000008"/>
    <s v="Medium"/>
    <x v="0"/>
    <s v="Moderate"/>
    <n v="1"/>
  </r>
  <r>
    <s v="U03978"/>
    <n v="35"/>
    <x v="1"/>
    <s v="Male"/>
    <n v="6.66"/>
    <n v="2.5099999999999998"/>
    <n v="3.33"/>
    <n v="2.68"/>
    <n v="7.2"/>
    <n v="5.84"/>
    <n v="1.3600000000000003"/>
    <n v="218"/>
    <n v="163"/>
    <n v="24.474474474474473"/>
    <n v="8.19"/>
    <s v="Medium"/>
    <x v="1"/>
    <s v="Mild"/>
    <n v="0"/>
  </r>
  <r>
    <s v="U03979"/>
    <n v="29"/>
    <x v="1"/>
    <s v="Female"/>
    <n v="8.27"/>
    <n v="0.53"/>
    <n v="2.46"/>
    <n v="5.3"/>
    <n v="8.2899999999999991"/>
    <n v="2.99"/>
    <n v="5.2999999999999989"/>
    <n v="125"/>
    <n v="143"/>
    <n v="17.291414752116083"/>
    <n v="9.91"/>
    <s v="Medium"/>
    <x v="0"/>
    <s v="Severe"/>
    <n v="1"/>
  </r>
  <r>
    <s v="U03980"/>
    <n v="30"/>
    <x v="1"/>
    <s v="Male"/>
    <n v="11.62"/>
    <n v="3.25"/>
    <n v="1.43"/>
    <n v="5.16"/>
    <n v="6.95"/>
    <n v="4.68"/>
    <n v="2.2700000000000005"/>
    <n v="221"/>
    <n v="91"/>
    <n v="7.8313253012048198"/>
    <n v="13.84"/>
    <s v="Medium"/>
    <x v="0"/>
    <s v="Severe"/>
    <n v="1"/>
  </r>
  <r>
    <s v="U03981"/>
    <n v="34"/>
    <x v="1"/>
    <s v="Other"/>
    <n v="9.34"/>
    <n v="5"/>
    <n v="0.73"/>
    <n v="2.54"/>
    <n v="7.72"/>
    <n v="5.73"/>
    <n v="1.9899999999999993"/>
    <n v="46"/>
    <n v="121"/>
    <n v="12.955032119914348"/>
    <n v="10.199999999999999"/>
    <s v="Medium"/>
    <x v="1"/>
    <s v="Moderate"/>
    <n v="1"/>
  </r>
  <r>
    <s v="U03982"/>
    <n v="23"/>
    <x v="0"/>
    <s v="Other"/>
    <n v="3.25"/>
    <n v="3.88"/>
    <n v="0.72"/>
    <n v="1.46"/>
    <n v="5.33"/>
    <n v="4.5999999999999996"/>
    <n v="0.73000000000000043"/>
    <n v="218"/>
    <n v="72"/>
    <n v="22.153846153846153"/>
    <n v="5.15"/>
    <s v="Low"/>
    <x v="1"/>
    <s v="Mild"/>
    <n v="0"/>
  </r>
  <r>
    <s v="U03983"/>
    <n v="30"/>
    <x v="1"/>
    <s v="Other"/>
    <n v="11.81"/>
    <n v="5.33"/>
    <n v="0.54"/>
    <n v="3.21"/>
    <n v="5.6"/>
    <n v="5.87"/>
    <n v="-0.27000000000000046"/>
    <n v="204"/>
    <n v="39"/>
    <n v="3.3022861981371716"/>
    <n v="14.53"/>
    <s v="Medium"/>
    <x v="1"/>
    <s v="Severe"/>
    <n v="1"/>
  </r>
  <r>
    <s v="U03984"/>
    <n v="33"/>
    <x v="1"/>
    <s v="Male"/>
    <n v="8.67"/>
    <n v="2.23"/>
    <n v="0.39"/>
    <n v="4.2"/>
    <n v="8.77"/>
    <n v="2.62"/>
    <n v="6.1499999999999995"/>
    <n v="90"/>
    <n v="109"/>
    <n v="12.572087658592849"/>
    <n v="11.05"/>
    <s v="High"/>
    <x v="0"/>
    <s v="Severe"/>
    <n v="1"/>
  </r>
  <r>
    <s v="U03985"/>
    <n v="25"/>
    <x v="0"/>
    <s v="Male"/>
    <n v="5.98"/>
    <n v="5.25"/>
    <n v="1.17"/>
    <n v="3.85"/>
    <n v="8.26"/>
    <n v="6.42"/>
    <n v="1.8399999999999999"/>
    <n v="194"/>
    <n v="172"/>
    <n v="28.762541806020064"/>
    <n v="8.59"/>
    <s v="Low"/>
    <x v="1"/>
    <s v="Severe"/>
    <n v="1"/>
  </r>
  <r>
    <s v="U03986"/>
    <n v="29"/>
    <x v="1"/>
    <s v="Male"/>
    <n v="11.3"/>
    <n v="4.05"/>
    <n v="2.4"/>
    <n v="2.37"/>
    <n v="5.0999999999999996"/>
    <n v="6.4499999999999993"/>
    <n v="-1.3499999999999996"/>
    <n v="203"/>
    <n v="136"/>
    <n v="12.035398230088495"/>
    <n v="13.43"/>
    <s v="Medium"/>
    <x v="0"/>
    <s v="Moderate"/>
    <n v="1"/>
  </r>
  <r>
    <s v="U03987"/>
    <n v="19"/>
    <x v="0"/>
    <s v="Male"/>
    <n v="3.59"/>
    <n v="0.99"/>
    <n v="2.67"/>
    <n v="4.6500000000000004"/>
    <n v="6.56"/>
    <n v="3.66"/>
    <n v="2.8999999999999995"/>
    <n v="216"/>
    <n v="31"/>
    <n v="8.6350974930362128"/>
    <n v="4.4000000000000004"/>
    <s v="Medium"/>
    <x v="1"/>
    <s v="None"/>
    <n v="0"/>
  </r>
  <r>
    <s v="U03988"/>
    <n v="31"/>
    <x v="1"/>
    <s v="Other"/>
    <n v="10.66"/>
    <n v="3.6"/>
    <n v="2.44"/>
    <n v="1.03"/>
    <n v="8.42"/>
    <n v="6.04"/>
    <n v="2.38"/>
    <n v="100"/>
    <n v="15"/>
    <n v="1.4071294559099436"/>
    <n v="11.86"/>
    <s v="Medium"/>
    <x v="1"/>
    <s v="Moderate"/>
    <n v="1"/>
  </r>
  <r>
    <s v="U03989"/>
    <n v="32"/>
    <x v="1"/>
    <s v="Female"/>
    <n v="11.1"/>
    <n v="5.79"/>
    <n v="0.25"/>
    <n v="5.16"/>
    <n v="6.13"/>
    <n v="6.04"/>
    <n v="8.9999999999999858E-2"/>
    <n v="145"/>
    <n v="108"/>
    <n v="9.7297297297297298"/>
    <n v="13.54"/>
    <s v="Low"/>
    <x v="1"/>
    <s v="Severe"/>
    <n v="1"/>
  </r>
  <r>
    <s v="U03990"/>
    <n v="26"/>
    <x v="1"/>
    <s v="Female"/>
    <n v="4.51"/>
    <n v="0.59"/>
    <n v="1.2"/>
    <n v="0.59"/>
    <n v="6.79"/>
    <n v="1.79"/>
    <n v="5"/>
    <n v="95"/>
    <n v="37"/>
    <n v="8.2039911308204001"/>
    <n v="7.2"/>
    <s v="Low"/>
    <x v="1"/>
    <s v="Mild"/>
    <n v="0"/>
  </r>
  <r>
    <s v="U03991"/>
    <n v="19"/>
    <x v="0"/>
    <s v="Female"/>
    <n v="10.5"/>
    <n v="3.51"/>
    <n v="0.7"/>
    <n v="2.31"/>
    <n v="7.68"/>
    <n v="4.21"/>
    <n v="3.4699999999999998"/>
    <n v="99"/>
    <n v="45"/>
    <n v="4.2857142857142856"/>
    <n v="11.84"/>
    <s v="Low"/>
    <x v="0"/>
    <s v="Moderate"/>
    <n v="1"/>
  </r>
  <r>
    <s v="U03992"/>
    <n v="29"/>
    <x v="1"/>
    <s v="Male"/>
    <n v="10.51"/>
    <n v="4.68"/>
    <n v="3.93"/>
    <n v="5.9"/>
    <n v="8.35"/>
    <n v="8.61"/>
    <n v="-0.25999999999999979"/>
    <n v="232"/>
    <n v="163"/>
    <n v="15.509039010466223"/>
    <n v="13.5"/>
    <s v="High"/>
    <x v="0"/>
    <s v="Severe"/>
    <n v="1"/>
  </r>
  <r>
    <s v="U03993"/>
    <n v="31"/>
    <x v="1"/>
    <s v="Other"/>
    <n v="8.2799999999999994"/>
    <n v="1.1200000000000001"/>
    <n v="3.04"/>
    <n v="4.99"/>
    <n v="5.27"/>
    <n v="4.16"/>
    <n v="1.1099999999999994"/>
    <n v="158"/>
    <n v="82"/>
    <n v="9.9033816425120786"/>
    <n v="10.75"/>
    <s v="High"/>
    <x v="0"/>
    <s v="Severe"/>
    <n v="1"/>
  </r>
  <r>
    <s v="U03994"/>
    <n v="28"/>
    <x v="1"/>
    <s v="Male"/>
    <n v="11.8"/>
    <n v="4.82"/>
    <n v="2.35"/>
    <n v="2.5"/>
    <n v="8.86"/>
    <n v="7.17"/>
    <n v="1.6899999999999995"/>
    <n v="144"/>
    <n v="133"/>
    <n v="11.271186440677965"/>
    <n v="14.14"/>
    <s v="High"/>
    <x v="1"/>
    <s v="Moderate"/>
    <n v="1"/>
  </r>
  <r>
    <s v="U03995"/>
    <n v="31"/>
    <x v="1"/>
    <s v="Female"/>
    <n v="8.39"/>
    <n v="4.1100000000000003"/>
    <n v="3.28"/>
    <n v="2.64"/>
    <n v="7.53"/>
    <n v="7.3900000000000006"/>
    <n v="0.13999999999999968"/>
    <n v="248"/>
    <n v="79"/>
    <n v="9.4159713945172818"/>
    <n v="10.39"/>
    <s v="Medium"/>
    <x v="0"/>
    <s v="Moderate"/>
    <n v="1"/>
  </r>
  <r>
    <s v="U03996"/>
    <n v="31"/>
    <x v="1"/>
    <s v="Other"/>
    <n v="4.12"/>
    <n v="0.56000000000000005"/>
    <n v="2.85"/>
    <n v="2.4500000000000002"/>
    <n v="4.8499999999999996"/>
    <n v="3.41"/>
    <n v="1.4399999999999995"/>
    <n v="55"/>
    <n v="21"/>
    <n v="5.0970873786407767"/>
    <n v="6.93"/>
    <s v="Medium"/>
    <x v="1"/>
    <s v="Mild"/>
    <n v="0"/>
  </r>
  <r>
    <s v="U03997"/>
    <n v="21"/>
    <x v="0"/>
    <s v="Male"/>
    <n v="6.01"/>
    <n v="4.8"/>
    <n v="0.82"/>
    <n v="1.94"/>
    <n v="5.68"/>
    <n v="5.62"/>
    <n v="5.9999999999999609E-2"/>
    <n v="69"/>
    <n v="158"/>
    <n v="26.289517470881865"/>
    <n v="7.38"/>
    <s v="High"/>
    <x v="1"/>
    <s v="Moderate"/>
    <n v="1"/>
  </r>
  <r>
    <s v="U03998"/>
    <n v="33"/>
    <x v="1"/>
    <s v="Male"/>
    <n v="6.23"/>
    <n v="5.27"/>
    <n v="2.78"/>
    <n v="1.98"/>
    <n v="7.62"/>
    <n v="8.0499999999999989"/>
    <n v="-0.42999999999999883"/>
    <n v="82"/>
    <n v="153"/>
    <n v="24.558587479935792"/>
    <n v="8.57"/>
    <s v="High"/>
    <x v="1"/>
    <s v="Moderate"/>
    <n v="1"/>
  </r>
  <r>
    <s v="U03999"/>
    <n v="35"/>
    <x v="1"/>
    <s v="Male"/>
    <n v="7.64"/>
    <n v="3.96"/>
    <n v="2.65"/>
    <n v="5.2"/>
    <n v="7.56"/>
    <n v="6.6099999999999994"/>
    <n v="0.95000000000000018"/>
    <n v="50"/>
    <n v="74"/>
    <n v="9.6858638743455501"/>
    <n v="8.7200000000000006"/>
    <s v="Medium"/>
    <x v="1"/>
    <s v="Mild"/>
    <n v="0"/>
  </r>
  <r>
    <s v="U04000"/>
    <n v="24"/>
    <x v="0"/>
    <s v="Other"/>
    <n v="3.84"/>
    <n v="1.79"/>
    <n v="1.1000000000000001"/>
    <n v="3.96"/>
    <n v="6.49"/>
    <n v="2.89"/>
    <n v="3.6"/>
    <n v="191"/>
    <n v="134"/>
    <n v="34.895833333333336"/>
    <n v="6.54"/>
    <s v="Low"/>
    <x v="0"/>
    <s v="Mild"/>
    <n v="0"/>
  </r>
  <r>
    <s v="U04001"/>
    <n v="33"/>
    <x v="1"/>
    <s v="Other"/>
    <n v="9.9499999999999993"/>
    <n v="2.79"/>
    <n v="0.98"/>
    <n v="3.3"/>
    <n v="7.92"/>
    <n v="3.77"/>
    <n v="4.1500000000000004"/>
    <n v="177"/>
    <n v="180"/>
    <n v="18.090452261306535"/>
    <n v="10.55"/>
    <s v="High"/>
    <x v="0"/>
    <s v="Moderate"/>
    <n v="1"/>
  </r>
  <r>
    <s v="U04002"/>
    <n v="23"/>
    <x v="0"/>
    <s v="Male"/>
    <n v="4.55"/>
    <n v="0.78"/>
    <n v="2.0299999999999998"/>
    <n v="1.28"/>
    <n v="8.4600000000000009"/>
    <n v="2.8099999999999996"/>
    <n v="5.6500000000000012"/>
    <n v="98"/>
    <n v="87"/>
    <n v="19.12087912087912"/>
    <n v="6.35"/>
    <s v="High"/>
    <x v="0"/>
    <s v="Mild"/>
    <n v="0"/>
  </r>
  <r>
    <s v="U04003"/>
    <n v="33"/>
    <x v="1"/>
    <s v="Other"/>
    <n v="7.63"/>
    <n v="5.32"/>
    <n v="2.25"/>
    <n v="2.78"/>
    <n v="5.65"/>
    <n v="7.57"/>
    <n v="-1.92"/>
    <n v="110"/>
    <n v="136"/>
    <n v="17.824377457404982"/>
    <n v="8.41"/>
    <s v="Low"/>
    <x v="1"/>
    <s v="Moderate"/>
    <n v="1"/>
  </r>
  <r>
    <s v="U04004"/>
    <n v="28"/>
    <x v="1"/>
    <s v="Male"/>
    <n v="11.92"/>
    <n v="3.75"/>
    <n v="0.06"/>
    <n v="4.8"/>
    <n v="7.34"/>
    <n v="3.81"/>
    <n v="3.53"/>
    <n v="150"/>
    <n v="90"/>
    <n v="7.550335570469799"/>
    <n v="12.83"/>
    <s v="Medium"/>
    <x v="0"/>
    <s v="Severe"/>
    <n v="1"/>
  </r>
  <r>
    <s v="U04005"/>
    <n v="21"/>
    <x v="0"/>
    <s v="Female"/>
    <n v="7.85"/>
    <n v="4.8"/>
    <n v="3.32"/>
    <n v="5.91"/>
    <n v="8.33"/>
    <n v="8.1199999999999992"/>
    <n v="0.21000000000000085"/>
    <n v="221"/>
    <n v="39"/>
    <n v="4.968152866242038"/>
    <n v="8.9499999999999993"/>
    <s v="Medium"/>
    <x v="1"/>
    <s v="Moderate"/>
    <n v="1"/>
  </r>
  <r>
    <s v="U04006"/>
    <n v="19"/>
    <x v="0"/>
    <s v="Male"/>
    <n v="5.0199999999999996"/>
    <n v="5.39"/>
    <n v="0.24"/>
    <n v="2.38"/>
    <n v="7.5"/>
    <n v="5.63"/>
    <n v="1.87"/>
    <n v="166"/>
    <n v="58"/>
    <n v="11.553784860557769"/>
    <n v="6.35"/>
    <s v="High"/>
    <x v="0"/>
    <s v="Severe"/>
    <n v="1"/>
  </r>
  <r>
    <s v="U04007"/>
    <n v="25"/>
    <x v="0"/>
    <s v="Other"/>
    <n v="5.21"/>
    <n v="2.41"/>
    <n v="0.46"/>
    <n v="2.75"/>
    <n v="5.23"/>
    <n v="2.87"/>
    <n v="2.3600000000000003"/>
    <n v="61"/>
    <n v="27"/>
    <n v="5.182341650671785"/>
    <n v="5.91"/>
    <s v="Medium"/>
    <x v="0"/>
    <s v="Mild"/>
    <n v="0"/>
  </r>
  <r>
    <s v="U04008"/>
    <n v="31"/>
    <x v="1"/>
    <s v="Other"/>
    <n v="7.98"/>
    <n v="6"/>
    <n v="1.62"/>
    <n v="0.95"/>
    <n v="6.23"/>
    <n v="7.62"/>
    <n v="-1.3899999999999997"/>
    <n v="135"/>
    <n v="17"/>
    <n v="2.1303258145363406"/>
    <n v="10.06"/>
    <s v="Medium"/>
    <x v="0"/>
    <s v="Moderate"/>
    <n v="1"/>
  </r>
  <r>
    <s v="U04009"/>
    <n v="22"/>
    <x v="0"/>
    <s v="Female"/>
    <n v="11.51"/>
    <n v="5.03"/>
    <n v="1.07"/>
    <n v="3.01"/>
    <n v="7.99"/>
    <n v="6.1000000000000005"/>
    <n v="1.8899999999999997"/>
    <n v="116"/>
    <n v="125"/>
    <n v="10.860121633362294"/>
    <n v="12.72"/>
    <s v="High"/>
    <x v="1"/>
    <s v="Moderate"/>
    <n v="1"/>
  </r>
  <r>
    <s v="U04010"/>
    <n v="22"/>
    <x v="0"/>
    <s v="Female"/>
    <n v="10.45"/>
    <n v="1.2"/>
    <n v="3.03"/>
    <n v="1.85"/>
    <n v="7.76"/>
    <n v="4.2299999999999995"/>
    <n v="3.5300000000000002"/>
    <n v="31"/>
    <n v="177"/>
    <n v="16.937799043062203"/>
    <n v="13.08"/>
    <s v="Low"/>
    <x v="0"/>
    <s v="Severe"/>
    <n v="1"/>
  </r>
  <r>
    <s v="U04011"/>
    <n v="30"/>
    <x v="1"/>
    <s v="Female"/>
    <n v="7.88"/>
    <n v="4.29"/>
    <n v="3.94"/>
    <n v="5.01"/>
    <n v="5.97"/>
    <n v="8.23"/>
    <n v="-2.2600000000000007"/>
    <n v="171"/>
    <n v="48"/>
    <n v="6.091370558375635"/>
    <n v="10.43"/>
    <s v="Low"/>
    <x v="1"/>
    <s v="Severe"/>
    <n v="1"/>
  </r>
  <r>
    <s v="U04012"/>
    <n v="26"/>
    <x v="1"/>
    <s v="Female"/>
    <n v="9.02"/>
    <n v="4.47"/>
    <n v="1.1100000000000001"/>
    <n v="3.77"/>
    <n v="5.13"/>
    <n v="5.58"/>
    <n v="-0.45000000000000018"/>
    <n v="95"/>
    <n v="134"/>
    <n v="14.855875831485589"/>
    <n v="11.63"/>
    <s v="High"/>
    <x v="0"/>
    <s v="Severe"/>
    <n v="1"/>
  </r>
  <r>
    <s v="U04013"/>
    <n v="26"/>
    <x v="1"/>
    <s v="Female"/>
    <n v="10.08"/>
    <n v="2.19"/>
    <n v="0.5"/>
    <n v="1.0900000000000001"/>
    <n v="8.26"/>
    <n v="2.69"/>
    <n v="5.57"/>
    <n v="125"/>
    <n v="74"/>
    <n v="7.3412698412698409"/>
    <n v="12"/>
    <s v="High"/>
    <x v="0"/>
    <s v="Severe"/>
    <n v="1"/>
  </r>
  <r>
    <s v="U04014"/>
    <n v="28"/>
    <x v="1"/>
    <s v="Female"/>
    <n v="3.91"/>
    <n v="2.06"/>
    <n v="1.03"/>
    <n v="2.81"/>
    <n v="8.1"/>
    <n v="3.09"/>
    <n v="5.01"/>
    <n v="144"/>
    <n v="94"/>
    <n v="24.040920716112531"/>
    <n v="5.7"/>
    <s v="Medium"/>
    <x v="1"/>
    <s v="None"/>
    <n v="0"/>
  </r>
  <r>
    <s v="U04015"/>
    <n v="22"/>
    <x v="0"/>
    <s v="Female"/>
    <n v="9.33"/>
    <n v="3.31"/>
    <n v="2.04"/>
    <n v="4.16"/>
    <n v="6.27"/>
    <n v="5.35"/>
    <n v="0.91999999999999993"/>
    <n v="117"/>
    <n v="96"/>
    <n v="10.289389067524116"/>
    <n v="11.99"/>
    <s v="High"/>
    <x v="0"/>
    <s v="Moderate"/>
    <n v="1"/>
  </r>
  <r>
    <s v="U04016"/>
    <n v="25"/>
    <x v="0"/>
    <s v="Female"/>
    <n v="11.83"/>
    <n v="3.12"/>
    <n v="2.23"/>
    <n v="1.35"/>
    <n v="5.57"/>
    <n v="5.35"/>
    <n v="0.22000000000000064"/>
    <n v="172"/>
    <n v="40"/>
    <n v="3.3812341504649197"/>
    <n v="12.89"/>
    <s v="Medium"/>
    <x v="1"/>
    <s v="Severe"/>
    <n v="1"/>
  </r>
  <r>
    <s v="U04017"/>
    <n v="34"/>
    <x v="1"/>
    <s v="Male"/>
    <n v="4.97"/>
    <n v="1.68"/>
    <n v="1.94"/>
    <n v="5.43"/>
    <n v="5.0999999999999996"/>
    <n v="3.62"/>
    <n v="1.4799999999999995"/>
    <n v="218"/>
    <n v="127"/>
    <n v="25.553319919517104"/>
    <n v="7.31"/>
    <s v="Medium"/>
    <x v="1"/>
    <s v="None"/>
    <n v="0"/>
  </r>
  <r>
    <s v="U04018"/>
    <n v="26"/>
    <x v="1"/>
    <s v="Female"/>
    <n v="4.04"/>
    <n v="5.98"/>
    <n v="3.88"/>
    <n v="5.94"/>
    <n v="4.51"/>
    <n v="9.86"/>
    <n v="-5.35"/>
    <n v="72"/>
    <n v="149"/>
    <n v="36.881188118811878"/>
    <n v="6.23"/>
    <s v="Medium"/>
    <x v="0"/>
    <s v="Moderate"/>
    <n v="1"/>
  </r>
  <r>
    <s v="U04019"/>
    <n v="33"/>
    <x v="1"/>
    <s v="Male"/>
    <n v="4.24"/>
    <n v="1.76"/>
    <n v="3.46"/>
    <n v="3"/>
    <n v="5.16"/>
    <n v="5.22"/>
    <n v="-5.9999999999999609E-2"/>
    <n v="133"/>
    <n v="91"/>
    <n v="21.462264150943394"/>
    <n v="7.03"/>
    <s v="High"/>
    <x v="1"/>
    <s v="Mild"/>
    <n v="0"/>
  </r>
  <r>
    <s v="U04020"/>
    <n v="33"/>
    <x v="1"/>
    <s v="Male"/>
    <n v="3.44"/>
    <n v="4.21"/>
    <n v="3.42"/>
    <n v="1.8"/>
    <n v="5.56"/>
    <n v="7.63"/>
    <n v="-2.0700000000000003"/>
    <n v="174"/>
    <n v="157"/>
    <n v="45.639534883720934"/>
    <n v="5.6"/>
    <s v="High"/>
    <x v="1"/>
    <s v="Severe"/>
    <n v="1"/>
  </r>
  <r>
    <s v="U04021"/>
    <n v="25"/>
    <x v="0"/>
    <s v="Male"/>
    <n v="11.6"/>
    <n v="1.38"/>
    <n v="3.97"/>
    <n v="3.42"/>
    <n v="8.6199999999999992"/>
    <n v="5.35"/>
    <n v="3.2699999999999996"/>
    <n v="68"/>
    <n v="178"/>
    <n v="15.344827586206897"/>
    <n v="13.25"/>
    <s v="Medium"/>
    <x v="0"/>
    <s v="Severe"/>
    <n v="1"/>
  </r>
  <r>
    <s v="U04022"/>
    <n v="23"/>
    <x v="0"/>
    <s v="Other"/>
    <n v="11.53"/>
    <n v="3.4"/>
    <n v="1.1200000000000001"/>
    <n v="5.93"/>
    <n v="7.95"/>
    <n v="4.5199999999999996"/>
    <n v="3.4300000000000006"/>
    <n v="245"/>
    <n v="40"/>
    <n v="3.4692107545533393"/>
    <n v="13.85"/>
    <s v="High"/>
    <x v="1"/>
    <s v="Moderate"/>
    <n v="1"/>
  </r>
  <r>
    <s v="U04023"/>
    <n v="21"/>
    <x v="0"/>
    <s v="Female"/>
    <n v="11.21"/>
    <n v="4.8899999999999997"/>
    <n v="2.41"/>
    <n v="1.99"/>
    <n v="7.03"/>
    <n v="7.3"/>
    <n v="-0.26999999999999957"/>
    <n v="147"/>
    <n v="158"/>
    <n v="14.094558429973237"/>
    <n v="12.3"/>
    <s v="Low"/>
    <x v="0"/>
    <s v="Severe"/>
    <n v="1"/>
  </r>
  <r>
    <s v="U04024"/>
    <n v="24"/>
    <x v="0"/>
    <s v="Other"/>
    <n v="4.8"/>
    <n v="5.55"/>
    <n v="2.98"/>
    <n v="5.41"/>
    <n v="5.94"/>
    <n v="8.5299999999999994"/>
    <n v="-2.589999999999999"/>
    <n v="68"/>
    <n v="94"/>
    <n v="19.583333333333336"/>
    <n v="5.79"/>
    <s v="Medium"/>
    <x v="1"/>
    <s v="Moderate"/>
    <n v="1"/>
  </r>
  <r>
    <s v="U04025"/>
    <n v="32"/>
    <x v="1"/>
    <s v="Male"/>
    <n v="4.1500000000000004"/>
    <n v="0.56999999999999995"/>
    <n v="0.2"/>
    <n v="5.59"/>
    <n v="7.04"/>
    <n v="0.77"/>
    <n v="6.27"/>
    <n v="75"/>
    <n v="62"/>
    <n v="14.939759036144578"/>
    <n v="5.38"/>
    <s v="Medium"/>
    <x v="0"/>
    <s v="None"/>
    <n v="0"/>
  </r>
  <r>
    <s v="U04026"/>
    <n v="20"/>
    <x v="0"/>
    <s v="Female"/>
    <n v="9.1300000000000008"/>
    <n v="5.81"/>
    <n v="1.84"/>
    <n v="1.1100000000000001"/>
    <n v="5.37"/>
    <n v="7.6499999999999995"/>
    <n v="-2.2799999999999994"/>
    <n v="54"/>
    <n v="90"/>
    <n v="9.8576122672508202"/>
    <n v="11.25"/>
    <s v="Low"/>
    <x v="1"/>
    <s v="Moderate"/>
    <n v="1"/>
  </r>
  <r>
    <s v="U04027"/>
    <n v="26"/>
    <x v="1"/>
    <s v="Other"/>
    <n v="7.32"/>
    <n v="1.82"/>
    <n v="2.29"/>
    <n v="0.66"/>
    <n v="6.69"/>
    <n v="4.1100000000000003"/>
    <n v="2.58"/>
    <n v="249"/>
    <n v="49"/>
    <n v="6.693989071038251"/>
    <n v="8.0299999999999994"/>
    <s v="Low"/>
    <x v="1"/>
    <s v="Moderate"/>
    <n v="1"/>
  </r>
  <r>
    <s v="U04028"/>
    <n v="35"/>
    <x v="1"/>
    <s v="Male"/>
    <n v="11.48"/>
    <n v="2.87"/>
    <n v="2.4"/>
    <n v="0.93"/>
    <n v="5.16"/>
    <n v="5.27"/>
    <n v="-0.10999999999999943"/>
    <n v="237"/>
    <n v="43"/>
    <n v="3.7456445993031355"/>
    <n v="13.4"/>
    <s v="High"/>
    <x v="0"/>
    <s v="Severe"/>
    <n v="1"/>
  </r>
  <r>
    <s v="U04029"/>
    <n v="26"/>
    <x v="1"/>
    <s v="Male"/>
    <n v="5.62"/>
    <n v="3.93"/>
    <n v="0.71"/>
    <n v="0.71"/>
    <n v="6.23"/>
    <n v="4.6400000000000006"/>
    <n v="1.5899999999999999"/>
    <n v="169"/>
    <n v="175"/>
    <n v="31.138790035587188"/>
    <n v="8.16"/>
    <s v="Medium"/>
    <x v="0"/>
    <s v="None"/>
    <n v="0"/>
  </r>
  <r>
    <s v="U04030"/>
    <n v="20"/>
    <x v="0"/>
    <s v="Male"/>
    <n v="11.41"/>
    <n v="3.61"/>
    <n v="1.97"/>
    <n v="3.67"/>
    <n v="4.9800000000000004"/>
    <n v="5.58"/>
    <n v="-0.59999999999999964"/>
    <n v="123"/>
    <n v="106"/>
    <n v="9.2900964066608243"/>
    <n v="14.05"/>
    <s v="Low"/>
    <x v="0"/>
    <s v="Moderate"/>
    <n v="1"/>
  </r>
  <r>
    <s v="U04031"/>
    <n v="29"/>
    <x v="1"/>
    <s v="Female"/>
    <n v="5.48"/>
    <n v="5.85"/>
    <n v="3.01"/>
    <n v="3.07"/>
    <n v="6.25"/>
    <n v="8.86"/>
    <n v="-2.6099999999999994"/>
    <n v="49"/>
    <n v="47"/>
    <n v="8.5766423357664223"/>
    <n v="6.54"/>
    <s v="Medium"/>
    <x v="0"/>
    <s v="Severe"/>
    <n v="1"/>
  </r>
  <r>
    <s v="U04032"/>
    <n v="29"/>
    <x v="1"/>
    <s v="Other"/>
    <n v="3.83"/>
    <n v="5.91"/>
    <n v="0.08"/>
    <n v="2.62"/>
    <n v="6.35"/>
    <n v="5.99"/>
    <n v="0.35999999999999943"/>
    <n v="157"/>
    <n v="104"/>
    <n v="27.154046997389035"/>
    <n v="5.51"/>
    <s v="Medium"/>
    <x v="0"/>
    <s v="Severe"/>
    <n v="1"/>
  </r>
  <r>
    <s v="U04033"/>
    <n v="25"/>
    <x v="0"/>
    <s v="Male"/>
    <n v="7.94"/>
    <n v="5.22"/>
    <n v="1.8"/>
    <n v="4.01"/>
    <n v="8.07"/>
    <n v="7.02"/>
    <n v="1.0500000000000007"/>
    <n v="210"/>
    <n v="154"/>
    <n v="19.395465994962215"/>
    <n v="9.11"/>
    <s v="Medium"/>
    <x v="0"/>
    <s v="Severe"/>
    <n v="1"/>
  </r>
  <r>
    <s v="U04034"/>
    <n v="19"/>
    <x v="0"/>
    <s v="Male"/>
    <n v="11.33"/>
    <n v="1.0900000000000001"/>
    <n v="2.37"/>
    <n v="0.93"/>
    <n v="5.22"/>
    <n v="3.46"/>
    <n v="1.7599999999999998"/>
    <n v="124"/>
    <n v="64"/>
    <n v="5.6487202118270083"/>
    <n v="14.29"/>
    <s v="Medium"/>
    <x v="0"/>
    <s v="Severe"/>
    <n v="1"/>
  </r>
  <r>
    <s v="U04035"/>
    <n v="20"/>
    <x v="0"/>
    <s v="Female"/>
    <n v="4.25"/>
    <n v="4.1500000000000004"/>
    <n v="3.74"/>
    <n v="4.59"/>
    <n v="5.43"/>
    <n v="7.8900000000000006"/>
    <n v="-2.4600000000000009"/>
    <n v="213"/>
    <n v="37"/>
    <n v="8.7058823529411757"/>
    <n v="4.88"/>
    <s v="Medium"/>
    <x v="0"/>
    <s v="Moderate"/>
    <n v="1"/>
  </r>
  <r>
    <s v="U04036"/>
    <n v="18"/>
    <x v="0"/>
    <s v="Female"/>
    <n v="6.27"/>
    <n v="2.61"/>
    <n v="1.82"/>
    <n v="2.12"/>
    <n v="7.75"/>
    <n v="4.43"/>
    <n v="3.3200000000000003"/>
    <n v="64"/>
    <n v="104"/>
    <n v="16.586921850079747"/>
    <n v="7.17"/>
    <s v="Low"/>
    <x v="0"/>
    <s v="Moderate"/>
    <n v="1"/>
  </r>
  <r>
    <s v="U04037"/>
    <n v="30"/>
    <x v="1"/>
    <s v="Female"/>
    <n v="6.03"/>
    <n v="4.99"/>
    <n v="2.82"/>
    <n v="2.0299999999999998"/>
    <n v="6.19"/>
    <n v="7.8100000000000005"/>
    <n v="-1.62"/>
    <n v="227"/>
    <n v="34"/>
    <n v="5.6384742951907132"/>
    <n v="7.61"/>
    <s v="Low"/>
    <x v="1"/>
    <s v="Severe"/>
    <n v="1"/>
  </r>
  <r>
    <s v="U04038"/>
    <n v="19"/>
    <x v="0"/>
    <s v="Female"/>
    <n v="4.8600000000000003"/>
    <n v="2.36"/>
    <n v="1.42"/>
    <n v="4.6100000000000003"/>
    <n v="8.34"/>
    <n v="3.78"/>
    <n v="4.5600000000000005"/>
    <n v="92"/>
    <n v="55"/>
    <n v="11.316872427983538"/>
    <n v="7.44"/>
    <s v="Low"/>
    <x v="1"/>
    <s v="None"/>
    <n v="0"/>
  </r>
  <r>
    <s v="U04039"/>
    <n v="31"/>
    <x v="1"/>
    <s v="Other"/>
    <n v="6.82"/>
    <n v="5.27"/>
    <n v="2.98"/>
    <n v="1.19"/>
    <n v="6.34"/>
    <n v="8.25"/>
    <n v="-1.9100000000000001"/>
    <n v="198"/>
    <n v="138"/>
    <n v="20.234604105571847"/>
    <n v="8.2899999999999991"/>
    <s v="Medium"/>
    <x v="1"/>
    <s v="Severe"/>
    <n v="1"/>
  </r>
  <r>
    <s v="U04040"/>
    <n v="18"/>
    <x v="0"/>
    <s v="Male"/>
    <n v="5.5"/>
    <n v="2.46"/>
    <n v="3.01"/>
    <n v="5.67"/>
    <n v="7.9"/>
    <n v="5.47"/>
    <n v="2.4300000000000006"/>
    <n v="95"/>
    <n v="58"/>
    <n v="10.545454545454545"/>
    <n v="7.73"/>
    <s v="Medium"/>
    <x v="1"/>
    <s v="Mild"/>
    <n v="0"/>
  </r>
  <r>
    <s v="U04041"/>
    <n v="29"/>
    <x v="1"/>
    <s v="Other"/>
    <n v="5.6"/>
    <n v="2.97"/>
    <n v="0.21"/>
    <n v="1.99"/>
    <n v="6.67"/>
    <n v="3.18"/>
    <n v="3.4899999999999998"/>
    <n v="178"/>
    <n v="116"/>
    <n v="20.714285714285715"/>
    <n v="6.2"/>
    <s v="High"/>
    <x v="0"/>
    <s v="Mild"/>
    <n v="0"/>
  </r>
  <r>
    <s v="U04042"/>
    <n v="33"/>
    <x v="1"/>
    <s v="Male"/>
    <n v="11.21"/>
    <n v="1.72"/>
    <n v="0.43"/>
    <n v="0.76"/>
    <n v="6.07"/>
    <n v="2.15"/>
    <n v="3.9200000000000004"/>
    <n v="236"/>
    <n v="102"/>
    <n v="9.0990187332738621"/>
    <n v="12.3"/>
    <s v="High"/>
    <x v="1"/>
    <s v="Moderate"/>
    <n v="1"/>
  </r>
  <r>
    <s v="U04043"/>
    <n v="21"/>
    <x v="0"/>
    <s v="Other"/>
    <n v="9.9499999999999993"/>
    <n v="4.0199999999999996"/>
    <n v="3.79"/>
    <n v="2.25"/>
    <n v="8.15"/>
    <n v="7.81"/>
    <n v="0.34000000000000075"/>
    <n v="85"/>
    <n v="16"/>
    <n v="1.6080402010050252"/>
    <n v="10.68"/>
    <s v="Low"/>
    <x v="1"/>
    <s v="Moderate"/>
    <n v="1"/>
  </r>
  <r>
    <s v="U04044"/>
    <n v="32"/>
    <x v="1"/>
    <s v="Other"/>
    <n v="8.5"/>
    <n v="4.84"/>
    <n v="2.81"/>
    <n v="2.79"/>
    <n v="6.97"/>
    <n v="7.65"/>
    <n v="-0.6800000000000006"/>
    <n v="155"/>
    <n v="146"/>
    <n v="17.176470588235293"/>
    <n v="9.6"/>
    <s v="High"/>
    <x v="1"/>
    <s v="Severe"/>
    <n v="1"/>
  </r>
  <r>
    <s v="U04045"/>
    <n v="25"/>
    <x v="0"/>
    <s v="Male"/>
    <n v="6.84"/>
    <n v="2.2599999999999998"/>
    <n v="2.5299999999999998"/>
    <n v="2.97"/>
    <n v="7.94"/>
    <n v="4.7899999999999991"/>
    <n v="3.1500000000000012"/>
    <n v="134"/>
    <n v="162"/>
    <n v="23.684210526315791"/>
    <n v="8.75"/>
    <s v="High"/>
    <x v="1"/>
    <s v="Moderate"/>
    <n v="1"/>
  </r>
  <r>
    <s v="U04046"/>
    <n v="29"/>
    <x v="1"/>
    <s v="Female"/>
    <n v="9.6"/>
    <n v="5.57"/>
    <n v="2.5299999999999998"/>
    <n v="4.0599999999999996"/>
    <n v="4.76"/>
    <n v="8.1"/>
    <n v="-3.34"/>
    <n v="216"/>
    <n v="92"/>
    <n v="9.5833333333333339"/>
    <n v="10.63"/>
    <s v="High"/>
    <x v="0"/>
    <s v="Severe"/>
    <n v="1"/>
  </r>
  <r>
    <s v="U04047"/>
    <n v="30"/>
    <x v="1"/>
    <s v="Male"/>
    <n v="7.64"/>
    <n v="3.72"/>
    <n v="1.98"/>
    <n v="4.2"/>
    <n v="5.98"/>
    <n v="5.7"/>
    <n v="0.28000000000000025"/>
    <n v="226"/>
    <n v="130"/>
    <n v="17.015706806282722"/>
    <n v="9.4499999999999993"/>
    <s v="High"/>
    <x v="1"/>
    <s v="Moderate"/>
    <n v="1"/>
  </r>
  <r>
    <s v="U04048"/>
    <n v="28"/>
    <x v="1"/>
    <s v="Male"/>
    <n v="5.09"/>
    <n v="4.68"/>
    <n v="0.43"/>
    <n v="3.41"/>
    <n v="6.95"/>
    <n v="5.1099999999999994"/>
    <n v="1.8400000000000007"/>
    <n v="123"/>
    <n v="127"/>
    <n v="24.95088408644401"/>
    <n v="6.9"/>
    <s v="High"/>
    <x v="1"/>
    <s v="Severe"/>
    <n v="1"/>
  </r>
  <r>
    <s v="U04049"/>
    <n v="21"/>
    <x v="0"/>
    <s v="Female"/>
    <n v="10.62"/>
    <n v="5.42"/>
    <n v="3.61"/>
    <n v="4.24"/>
    <n v="8.35"/>
    <n v="9.0299999999999994"/>
    <n v="-0.67999999999999972"/>
    <n v="225"/>
    <n v="87"/>
    <n v="8.1920903954802267"/>
    <n v="12.15"/>
    <s v="Low"/>
    <x v="0"/>
    <s v="Severe"/>
    <n v="1"/>
  </r>
  <r>
    <s v="U04050"/>
    <n v="23"/>
    <x v="0"/>
    <s v="Female"/>
    <n v="4.95"/>
    <n v="5.45"/>
    <n v="0.08"/>
    <n v="0.55000000000000004"/>
    <n v="5.16"/>
    <n v="5.53"/>
    <n v="-0.37000000000000011"/>
    <n v="223"/>
    <n v="174"/>
    <n v="35.151515151515149"/>
    <n v="7.85"/>
    <s v="Medium"/>
    <x v="1"/>
    <s v="Moderate"/>
    <n v="1"/>
  </r>
  <r>
    <s v="U04051"/>
    <n v="20"/>
    <x v="0"/>
    <s v="Male"/>
    <n v="10.210000000000001"/>
    <n v="3.58"/>
    <n v="1.94"/>
    <n v="2.99"/>
    <n v="6.15"/>
    <n v="5.52"/>
    <n v="0.63000000000000078"/>
    <n v="228"/>
    <n v="61"/>
    <n v="5.9745347698334959"/>
    <n v="10.81"/>
    <s v="High"/>
    <x v="0"/>
    <s v="Severe"/>
    <n v="1"/>
  </r>
  <r>
    <s v="U04052"/>
    <n v="25"/>
    <x v="0"/>
    <s v="Other"/>
    <n v="9.16"/>
    <n v="0.61"/>
    <n v="1.1499999999999999"/>
    <n v="4.9400000000000004"/>
    <n v="5.73"/>
    <n v="1.7599999999999998"/>
    <n v="3.9700000000000006"/>
    <n v="47"/>
    <n v="174"/>
    <n v="18.995633187772924"/>
    <n v="12.05"/>
    <s v="Low"/>
    <x v="1"/>
    <s v="Moderate"/>
    <n v="1"/>
  </r>
  <r>
    <s v="U04053"/>
    <n v="19"/>
    <x v="0"/>
    <s v="Male"/>
    <n v="4.9000000000000004"/>
    <n v="3.21"/>
    <n v="2.12"/>
    <n v="0.57999999999999996"/>
    <n v="7.06"/>
    <n v="5.33"/>
    <n v="1.7299999999999995"/>
    <n v="204"/>
    <n v="71"/>
    <n v="14.489795918367346"/>
    <n v="5.78"/>
    <s v="High"/>
    <x v="1"/>
    <s v="None"/>
    <n v="0"/>
  </r>
  <r>
    <s v="U04054"/>
    <n v="20"/>
    <x v="0"/>
    <s v="Female"/>
    <n v="7.1"/>
    <n v="5.08"/>
    <n v="3.54"/>
    <n v="4.63"/>
    <n v="8.77"/>
    <n v="8.620000000000001"/>
    <n v="0.14999999999999858"/>
    <n v="144"/>
    <n v="22"/>
    <n v="3.098591549295775"/>
    <n v="9.15"/>
    <s v="Low"/>
    <x v="1"/>
    <s v="Severe"/>
    <n v="1"/>
  </r>
  <r>
    <s v="U04055"/>
    <n v="19"/>
    <x v="0"/>
    <s v="Other"/>
    <n v="7.97"/>
    <n v="3.12"/>
    <n v="2.79"/>
    <n v="3.12"/>
    <n v="8.8699999999999992"/>
    <n v="5.91"/>
    <n v="2.9599999999999991"/>
    <n v="47"/>
    <n v="121"/>
    <n v="15.181932245922209"/>
    <n v="10.47"/>
    <s v="Low"/>
    <x v="1"/>
    <s v="Moderate"/>
    <n v="1"/>
  </r>
  <r>
    <s v="U04056"/>
    <n v="23"/>
    <x v="0"/>
    <s v="Male"/>
    <n v="7.41"/>
    <n v="2.78"/>
    <n v="0.19"/>
    <n v="0.74"/>
    <n v="8.86"/>
    <n v="2.9699999999999998"/>
    <n v="5.89"/>
    <n v="183"/>
    <n v="170"/>
    <n v="22.941970310391362"/>
    <n v="10.19"/>
    <s v="Medium"/>
    <x v="1"/>
    <s v="Moderate"/>
    <n v="1"/>
  </r>
  <r>
    <s v="U04057"/>
    <n v="18"/>
    <x v="0"/>
    <s v="Male"/>
    <n v="8.35"/>
    <n v="3.04"/>
    <n v="0.25"/>
    <n v="1.68"/>
    <n v="6.17"/>
    <n v="3.29"/>
    <n v="2.88"/>
    <n v="192"/>
    <n v="116"/>
    <n v="13.892215568862277"/>
    <n v="9.8000000000000007"/>
    <s v="Low"/>
    <x v="0"/>
    <s v="Severe"/>
    <n v="1"/>
  </r>
  <r>
    <s v="U04058"/>
    <n v="18"/>
    <x v="0"/>
    <s v="Other"/>
    <n v="7.74"/>
    <n v="2.36"/>
    <n v="0.97"/>
    <n v="3"/>
    <n v="4.53"/>
    <n v="3.33"/>
    <n v="1.2000000000000002"/>
    <n v="35"/>
    <n v="20"/>
    <n v="2.5839793281653747"/>
    <n v="8.49"/>
    <s v="Low"/>
    <x v="0"/>
    <s v="Mild"/>
    <n v="0"/>
  </r>
  <r>
    <s v="U04059"/>
    <n v="21"/>
    <x v="0"/>
    <s v="Male"/>
    <n v="4.5199999999999996"/>
    <n v="2.68"/>
    <n v="3.32"/>
    <n v="5.31"/>
    <n v="8.75"/>
    <n v="6"/>
    <n v="2.75"/>
    <n v="30"/>
    <n v="96"/>
    <n v="21.238938053097346"/>
    <n v="5.26"/>
    <s v="High"/>
    <x v="0"/>
    <s v="None"/>
    <n v="0"/>
  </r>
  <r>
    <s v="U04060"/>
    <n v="35"/>
    <x v="1"/>
    <s v="Male"/>
    <n v="11.18"/>
    <n v="4.54"/>
    <n v="2.27"/>
    <n v="4.84"/>
    <n v="7.77"/>
    <n v="6.8100000000000005"/>
    <n v="0.95999999999999908"/>
    <n v="48"/>
    <n v="16"/>
    <n v="1.4311270125223614"/>
    <n v="13.64"/>
    <s v="Medium"/>
    <x v="1"/>
    <s v="Severe"/>
    <n v="1"/>
  </r>
  <r>
    <s v="U04061"/>
    <n v="19"/>
    <x v="0"/>
    <s v="Female"/>
    <n v="10.55"/>
    <n v="1.1000000000000001"/>
    <n v="2.46"/>
    <n v="0.94"/>
    <n v="8.06"/>
    <n v="3.56"/>
    <n v="4.5"/>
    <n v="218"/>
    <n v="123"/>
    <n v="11.658767772511847"/>
    <n v="11.62"/>
    <s v="Low"/>
    <x v="0"/>
    <s v="Moderate"/>
    <n v="1"/>
  </r>
  <r>
    <s v="U04062"/>
    <n v="21"/>
    <x v="0"/>
    <s v="Male"/>
    <n v="8.11"/>
    <n v="1.92"/>
    <n v="0.54"/>
    <n v="5.83"/>
    <n v="7.16"/>
    <n v="2.46"/>
    <n v="4.7"/>
    <n v="104"/>
    <n v="144"/>
    <n v="17.755856966707768"/>
    <n v="10.19"/>
    <s v="Low"/>
    <x v="1"/>
    <s v="Severe"/>
    <n v="1"/>
  </r>
  <r>
    <s v="U04063"/>
    <n v="21"/>
    <x v="0"/>
    <s v="Female"/>
    <n v="3.57"/>
    <n v="5.31"/>
    <n v="0.08"/>
    <n v="4.8099999999999996"/>
    <n v="8.16"/>
    <n v="5.39"/>
    <n v="2.7700000000000005"/>
    <n v="84"/>
    <n v="92"/>
    <n v="25.770308123249301"/>
    <n v="6.04"/>
    <s v="High"/>
    <x v="1"/>
    <s v="Severe"/>
    <n v="1"/>
  </r>
  <r>
    <s v="U04064"/>
    <n v="19"/>
    <x v="0"/>
    <s v="Other"/>
    <n v="11.75"/>
    <n v="4.38"/>
    <n v="3.69"/>
    <n v="1.36"/>
    <n v="7.72"/>
    <n v="8.07"/>
    <n v="-0.35000000000000053"/>
    <n v="236"/>
    <n v="147"/>
    <n v="12.51063829787234"/>
    <n v="13.91"/>
    <s v="Low"/>
    <x v="1"/>
    <s v="Severe"/>
    <n v="1"/>
  </r>
  <r>
    <s v="U04065"/>
    <n v="34"/>
    <x v="1"/>
    <s v="Male"/>
    <n v="3.45"/>
    <n v="4.32"/>
    <n v="3.79"/>
    <n v="3.9"/>
    <n v="8.8699999999999992"/>
    <n v="8.11"/>
    <n v="0.75999999999999979"/>
    <n v="20"/>
    <n v="58"/>
    <n v="16.811594202898551"/>
    <n v="4.6900000000000004"/>
    <s v="Medium"/>
    <x v="0"/>
    <s v="Severe"/>
    <n v="1"/>
  </r>
  <r>
    <s v="U04066"/>
    <n v="25"/>
    <x v="0"/>
    <s v="Male"/>
    <n v="11.68"/>
    <n v="1.49"/>
    <n v="0.46"/>
    <n v="3.05"/>
    <n v="5.94"/>
    <n v="1.95"/>
    <n v="3.99"/>
    <n v="148"/>
    <n v="128"/>
    <n v="10.95890410958904"/>
    <n v="13.42"/>
    <s v="Low"/>
    <x v="0"/>
    <s v="Moderate"/>
    <n v="1"/>
  </r>
  <r>
    <s v="U04067"/>
    <n v="22"/>
    <x v="0"/>
    <s v="Other"/>
    <n v="3.15"/>
    <n v="1"/>
    <n v="0.83"/>
    <n v="4.91"/>
    <n v="5.09"/>
    <n v="1.83"/>
    <n v="3.26"/>
    <n v="80"/>
    <n v="42"/>
    <n v="13.333333333333334"/>
    <n v="5.6"/>
    <s v="Medium"/>
    <x v="1"/>
    <s v="Mild"/>
    <n v="0"/>
  </r>
  <r>
    <s v="U04068"/>
    <n v="32"/>
    <x v="1"/>
    <s v="Female"/>
    <n v="5.52"/>
    <n v="3.35"/>
    <n v="0.67"/>
    <n v="3.31"/>
    <n v="6.7"/>
    <n v="4.0200000000000005"/>
    <n v="2.6799999999999997"/>
    <n v="22"/>
    <n v="142"/>
    <n v="25.724637681159422"/>
    <n v="8.3000000000000007"/>
    <s v="High"/>
    <x v="0"/>
    <s v="None"/>
    <n v="0"/>
  </r>
  <r>
    <s v="U04069"/>
    <n v="31"/>
    <x v="1"/>
    <s v="Other"/>
    <n v="5.07"/>
    <n v="4.34"/>
    <n v="3.66"/>
    <n v="2.8"/>
    <n v="8.4"/>
    <n v="8"/>
    <n v="0.40000000000000036"/>
    <n v="213"/>
    <n v="126"/>
    <n v="24.852071005917157"/>
    <n v="6.01"/>
    <s v="Medium"/>
    <x v="0"/>
    <s v="Moderate"/>
    <n v="1"/>
  </r>
  <r>
    <s v="U04070"/>
    <n v="31"/>
    <x v="1"/>
    <s v="Female"/>
    <n v="11.51"/>
    <n v="2.2200000000000002"/>
    <n v="2.44"/>
    <n v="0.89"/>
    <n v="8.91"/>
    <n v="4.66"/>
    <n v="4.25"/>
    <n v="30"/>
    <n v="80"/>
    <n v="6.9504778453518679"/>
    <n v="13.99"/>
    <s v="Medium"/>
    <x v="0"/>
    <s v="Severe"/>
    <n v="1"/>
  </r>
  <r>
    <s v="U04071"/>
    <n v="28"/>
    <x v="1"/>
    <s v="Other"/>
    <n v="10.78"/>
    <n v="5.93"/>
    <n v="3.88"/>
    <n v="4.01"/>
    <n v="8.32"/>
    <n v="9.8099999999999987"/>
    <n v="-1.4899999999999984"/>
    <n v="207"/>
    <n v="92"/>
    <n v="8.5343228200371062"/>
    <n v="13.55"/>
    <s v="Medium"/>
    <x v="1"/>
    <s v="Severe"/>
    <n v="1"/>
  </r>
  <r>
    <s v="U04072"/>
    <n v="21"/>
    <x v="0"/>
    <s v="Other"/>
    <n v="5.21"/>
    <n v="4.9800000000000004"/>
    <n v="2.5299999999999998"/>
    <n v="1.1100000000000001"/>
    <n v="5.39"/>
    <n v="7.51"/>
    <n v="-2.12"/>
    <n v="62"/>
    <n v="134"/>
    <n v="25.719769673704416"/>
    <n v="6.96"/>
    <s v="High"/>
    <x v="0"/>
    <s v="Moderate"/>
    <n v="1"/>
  </r>
  <r>
    <s v="U04073"/>
    <n v="32"/>
    <x v="1"/>
    <s v="Female"/>
    <n v="9.93"/>
    <n v="1.3"/>
    <n v="3.13"/>
    <n v="1.45"/>
    <n v="6.61"/>
    <n v="4.43"/>
    <n v="2.1800000000000006"/>
    <n v="116"/>
    <n v="124"/>
    <n v="12.487411883182276"/>
    <n v="12.83"/>
    <s v="Medium"/>
    <x v="1"/>
    <s v="Moderate"/>
    <n v="1"/>
  </r>
  <r>
    <s v="U04074"/>
    <n v="27"/>
    <x v="1"/>
    <s v="Male"/>
    <n v="9.92"/>
    <n v="4.74"/>
    <n v="1.1599999999999999"/>
    <n v="2.86"/>
    <n v="5.87"/>
    <n v="5.9"/>
    <n v="-3.0000000000000249E-2"/>
    <n v="180"/>
    <n v="85"/>
    <n v="8.568548387096774"/>
    <n v="12.04"/>
    <s v="Low"/>
    <x v="0"/>
    <s v="Moderate"/>
    <n v="1"/>
  </r>
  <r>
    <s v="U04075"/>
    <n v="21"/>
    <x v="0"/>
    <s v="Male"/>
    <n v="10.65"/>
    <n v="1.79"/>
    <n v="1.66"/>
    <n v="4.66"/>
    <n v="8.52"/>
    <n v="3.45"/>
    <n v="5.0699999999999994"/>
    <n v="164"/>
    <n v="90"/>
    <n v="8.4507042253521121"/>
    <n v="12.05"/>
    <s v="Low"/>
    <x v="0"/>
    <s v="Moderate"/>
    <n v="1"/>
  </r>
  <r>
    <s v="U04076"/>
    <n v="25"/>
    <x v="0"/>
    <s v="Female"/>
    <n v="5.75"/>
    <n v="5.76"/>
    <n v="2.89"/>
    <n v="1.7"/>
    <n v="6.24"/>
    <n v="8.65"/>
    <n v="-2.41"/>
    <n v="151"/>
    <n v="56"/>
    <n v="9.7391304347826093"/>
    <n v="8.7100000000000009"/>
    <s v="High"/>
    <x v="1"/>
    <s v="Severe"/>
    <n v="1"/>
  </r>
  <r>
    <s v="U04077"/>
    <n v="29"/>
    <x v="1"/>
    <s v="Other"/>
    <n v="5.73"/>
    <n v="5.46"/>
    <n v="0.6"/>
    <n v="0.53"/>
    <n v="8.0399999999999991"/>
    <n v="6.06"/>
    <n v="1.9799999999999995"/>
    <n v="76"/>
    <n v="172"/>
    <n v="30.0174520069808"/>
    <n v="7.6"/>
    <s v="Low"/>
    <x v="0"/>
    <s v="Moderate"/>
    <n v="1"/>
  </r>
  <r>
    <s v="U04078"/>
    <n v="32"/>
    <x v="1"/>
    <s v="Male"/>
    <n v="8.75"/>
    <n v="0.9"/>
    <n v="2.4500000000000002"/>
    <n v="5.45"/>
    <n v="7.52"/>
    <n v="3.35"/>
    <n v="4.17"/>
    <n v="143"/>
    <n v="17"/>
    <n v="1.9428571428571428"/>
    <n v="9.5"/>
    <s v="Medium"/>
    <x v="0"/>
    <s v="Moderate"/>
    <n v="1"/>
  </r>
  <r>
    <s v="U04079"/>
    <n v="29"/>
    <x v="1"/>
    <s v="Female"/>
    <n v="9.74"/>
    <n v="3.41"/>
    <n v="2.5499999999999998"/>
    <n v="5.1100000000000003"/>
    <n v="5.45"/>
    <n v="5.96"/>
    <n v="-0.50999999999999979"/>
    <n v="110"/>
    <n v="77"/>
    <n v="7.9055441478439423"/>
    <n v="11.76"/>
    <s v="Low"/>
    <x v="0"/>
    <s v="Moderate"/>
    <n v="1"/>
  </r>
  <r>
    <s v="U04080"/>
    <n v="35"/>
    <x v="1"/>
    <s v="Female"/>
    <n v="7.16"/>
    <n v="4.47"/>
    <n v="1.62"/>
    <n v="0.71"/>
    <n v="7.99"/>
    <n v="6.09"/>
    <n v="1.9000000000000004"/>
    <n v="116"/>
    <n v="66"/>
    <n v="9.2178770949720672"/>
    <n v="9.91"/>
    <s v="Medium"/>
    <x v="1"/>
    <s v="Moderate"/>
    <n v="1"/>
  </r>
  <r>
    <s v="U04081"/>
    <n v="32"/>
    <x v="1"/>
    <s v="Male"/>
    <n v="10.38"/>
    <n v="3.83"/>
    <n v="3.14"/>
    <n v="1.25"/>
    <n v="8.42"/>
    <n v="6.9700000000000006"/>
    <n v="1.4499999999999993"/>
    <n v="114"/>
    <n v="31"/>
    <n v="2.9865125240847781"/>
    <n v="10.98"/>
    <s v="High"/>
    <x v="0"/>
    <s v="Moderate"/>
    <n v="1"/>
  </r>
  <r>
    <s v="U04082"/>
    <n v="26"/>
    <x v="1"/>
    <s v="Female"/>
    <n v="5.65"/>
    <n v="0.57999999999999996"/>
    <n v="0.56000000000000005"/>
    <n v="3.18"/>
    <n v="5.12"/>
    <n v="1.1400000000000001"/>
    <n v="3.98"/>
    <n v="23"/>
    <n v="111"/>
    <n v="19.646017699115042"/>
    <n v="6.99"/>
    <s v="High"/>
    <x v="1"/>
    <s v="None"/>
    <n v="0"/>
  </r>
  <r>
    <s v="U04083"/>
    <n v="31"/>
    <x v="1"/>
    <s v="Other"/>
    <n v="8.66"/>
    <n v="3.54"/>
    <n v="3.34"/>
    <n v="3.39"/>
    <n v="6.22"/>
    <n v="6.88"/>
    <n v="-0.66000000000000014"/>
    <n v="70"/>
    <n v="57"/>
    <n v="6.5819861431870672"/>
    <n v="11.34"/>
    <s v="Medium"/>
    <x v="1"/>
    <s v="Moderate"/>
    <n v="1"/>
  </r>
  <r>
    <s v="U04084"/>
    <n v="21"/>
    <x v="0"/>
    <s v="Male"/>
    <n v="3.79"/>
    <n v="1.86"/>
    <n v="2.99"/>
    <n v="3.02"/>
    <n v="5.53"/>
    <n v="4.8500000000000005"/>
    <n v="0.67999999999999972"/>
    <n v="172"/>
    <n v="143"/>
    <n v="37.730870712401057"/>
    <n v="6.45"/>
    <s v="Medium"/>
    <x v="0"/>
    <s v="Mild"/>
    <n v="0"/>
  </r>
  <r>
    <s v="U04085"/>
    <n v="26"/>
    <x v="1"/>
    <s v="Male"/>
    <n v="10.65"/>
    <n v="5.81"/>
    <n v="1.73"/>
    <n v="5.42"/>
    <n v="5.0999999999999996"/>
    <n v="7.5399999999999991"/>
    <n v="-2.4399999999999995"/>
    <n v="76"/>
    <n v="22"/>
    <n v="2.0657276995305165"/>
    <n v="13.14"/>
    <s v="High"/>
    <x v="1"/>
    <s v="Severe"/>
    <n v="1"/>
  </r>
  <r>
    <s v="U04086"/>
    <n v="27"/>
    <x v="1"/>
    <s v="Female"/>
    <n v="11.46"/>
    <n v="3.28"/>
    <n v="0.81"/>
    <n v="5.48"/>
    <n v="6.78"/>
    <n v="4.09"/>
    <n v="2.6900000000000004"/>
    <n v="210"/>
    <n v="31"/>
    <n v="2.7050610820244327"/>
    <n v="12.99"/>
    <s v="Medium"/>
    <x v="0"/>
    <s v="Severe"/>
    <n v="1"/>
  </r>
  <r>
    <s v="U04087"/>
    <n v="19"/>
    <x v="0"/>
    <s v="Other"/>
    <n v="6.2"/>
    <n v="2.06"/>
    <n v="1.9"/>
    <n v="1.85"/>
    <n v="8.06"/>
    <n v="3.96"/>
    <n v="4.1000000000000005"/>
    <n v="94"/>
    <n v="140"/>
    <n v="22.58064516129032"/>
    <n v="8.89"/>
    <s v="Low"/>
    <x v="1"/>
    <s v="Mild"/>
    <n v="0"/>
  </r>
  <r>
    <s v="U04088"/>
    <n v="27"/>
    <x v="1"/>
    <s v="Other"/>
    <n v="6"/>
    <n v="3.84"/>
    <n v="3.65"/>
    <n v="3.56"/>
    <n v="7.15"/>
    <n v="7.49"/>
    <n v="-0.33999999999999986"/>
    <n v="65"/>
    <n v="62"/>
    <n v="10.333333333333334"/>
    <n v="8.81"/>
    <s v="Medium"/>
    <x v="1"/>
    <s v="Mild"/>
    <n v="0"/>
  </r>
  <r>
    <s v="U04089"/>
    <n v="27"/>
    <x v="1"/>
    <s v="Female"/>
    <n v="3.24"/>
    <n v="4.08"/>
    <n v="1.1200000000000001"/>
    <n v="1.17"/>
    <n v="4.54"/>
    <n v="5.2"/>
    <n v="-0.66000000000000014"/>
    <n v="96"/>
    <n v="177"/>
    <n v="54.629629629629626"/>
    <n v="5.22"/>
    <s v="Medium"/>
    <x v="0"/>
    <s v="Moderate"/>
    <n v="1"/>
  </r>
  <r>
    <s v="U04090"/>
    <n v="32"/>
    <x v="1"/>
    <s v="Male"/>
    <n v="7.74"/>
    <n v="4.9000000000000004"/>
    <n v="1.49"/>
    <n v="3.61"/>
    <n v="8.26"/>
    <n v="6.3900000000000006"/>
    <n v="1.8699999999999992"/>
    <n v="28"/>
    <n v="103"/>
    <n v="13.307493540051679"/>
    <n v="9.34"/>
    <s v="High"/>
    <x v="1"/>
    <s v="Severe"/>
    <n v="1"/>
  </r>
  <r>
    <s v="U04091"/>
    <n v="31"/>
    <x v="1"/>
    <s v="Other"/>
    <n v="8.35"/>
    <n v="5.17"/>
    <n v="0.86"/>
    <n v="3.62"/>
    <n v="8.11"/>
    <n v="6.03"/>
    <n v="2.0799999999999992"/>
    <n v="207"/>
    <n v="17"/>
    <n v="2.0359281437125749"/>
    <n v="8.93"/>
    <s v="High"/>
    <x v="0"/>
    <s v="Severe"/>
    <n v="1"/>
  </r>
  <r>
    <s v="U04092"/>
    <n v="29"/>
    <x v="1"/>
    <s v="Male"/>
    <n v="11.48"/>
    <n v="3.77"/>
    <n v="3.44"/>
    <n v="1.51"/>
    <n v="7.38"/>
    <n v="7.21"/>
    <n v="0.16999999999999993"/>
    <n v="122"/>
    <n v="67"/>
    <n v="5.8362369337979088"/>
    <n v="13.12"/>
    <s v="Medium"/>
    <x v="0"/>
    <s v="Moderate"/>
    <n v="1"/>
  </r>
  <r>
    <s v="U04093"/>
    <n v="29"/>
    <x v="1"/>
    <s v="Female"/>
    <n v="4.42"/>
    <n v="2.4900000000000002"/>
    <n v="2.88"/>
    <n v="3.19"/>
    <n v="4.6399999999999997"/>
    <n v="5.37"/>
    <n v="-0.73000000000000043"/>
    <n v="76"/>
    <n v="39"/>
    <n v="8.8235294117647065"/>
    <n v="6.77"/>
    <s v="Low"/>
    <x v="0"/>
    <s v="Mild"/>
    <n v="0"/>
  </r>
  <r>
    <s v="U04094"/>
    <n v="21"/>
    <x v="0"/>
    <s v="Female"/>
    <n v="7.41"/>
    <n v="4.17"/>
    <n v="1.46"/>
    <n v="1.58"/>
    <n v="5.14"/>
    <n v="5.63"/>
    <n v="-0.49000000000000021"/>
    <n v="95"/>
    <n v="159"/>
    <n v="21.457489878542511"/>
    <n v="9.49"/>
    <s v="Low"/>
    <x v="1"/>
    <s v="Moderate"/>
    <n v="1"/>
  </r>
  <r>
    <s v="U04095"/>
    <n v="31"/>
    <x v="1"/>
    <s v="Other"/>
    <n v="8.2100000000000009"/>
    <n v="2.21"/>
    <n v="2.21"/>
    <n v="5.37"/>
    <n v="6.64"/>
    <n v="4.42"/>
    <n v="2.2199999999999998"/>
    <n v="137"/>
    <n v="32"/>
    <n v="3.8976857490864796"/>
    <n v="9.2899999999999991"/>
    <s v="High"/>
    <x v="0"/>
    <s v="Severe"/>
    <n v="1"/>
  </r>
  <r>
    <s v="U04096"/>
    <n v="34"/>
    <x v="1"/>
    <s v="Other"/>
    <n v="9.1300000000000008"/>
    <n v="0.96"/>
    <n v="0.23"/>
    <n v="2.42"/>
    <n v="8.19"/>
    <n v="1.19"/>
    <n v="7"/>
    <n v="157"/>
    <n v="59"/>
    <n v="6.4622124863088715"/>
    <n v="10.46"/>
    <s v="Low"/>
    <x v="1"/>
    <s v="Moderate"/>
    <n v="1"/>
  </r>
  <r>
    <s v="U04097"/>
    <n v="31"/>
    <x v="1"/>
    <s v="Other"/>
    <n v="10.07"/>
    <n v="1.6"/>
    <n v="3.11"/>
    <n v="5.21"/>
    <n v="6.44"/>
    <n v="4.71"/>
    <n v="1.7300000000000004"/>
    <n v="216"/>
    <n v="54"/>
    <n v="5.3624627606752728"/>
    <n v="10.57"/>
    <s v="High"/>
    <x v="0"/>
    <s v="Severe"/>
    <n v="1"/>
  </r>
  <r>
    <s v="U04098"/>
    <n v="35"/>
    <x v="1"/>
    <s v="Male"/>
    <n v="8.9499999999999993"/>
    <n v="4.37"/>
    <n v="2.23"/>
    <n v="1.34"/>
    <n v="7.63"/>
    <n v="6.6"/>
    <n v="1.0300000000000002"/>
    <n v="143"/>
    <n v="99"/>
    <n v="11.061452513966481"/>
    <n v="9.7100000000000009"/>
    <s v="Low"/>
    <x v="1"/>
    <s v="Severe"/>
    <n v="1"/>
  </r>
  <r>
    <s v="U04099"/>
    <n v="19"/>
    <x v="0"/>
    <s v="Other"/>
    <n v="9.24"/>
    <n v="2.92"/>
    <n v="3.78"/>
    <n v="5.7"/>
    <n v="4.66"/>
    <n v="6.6999999999999993"/>
    <n v="-2.0399999999999991"/>
    <n v="118"/>
    <n v="111"/>
    <n v="12.012987012987013"/>
    <n v="11.28"/>
    <s v="Low"/>
    <x v="0"/>
    <s v="Severe"/>
    <n v="1"/>
  </r>
  <r>
    <s v="U04100"/>
    <n v="30"/>
    <x v="1"/>
    <s v="Female"/>
    <n v="7.66"/>
    <n v="3.61"/>
    <n v="1.1000000000000001"/>
    <n v="0.93"/>
    <n v="5.79"/>
    <n v="4.71"/>
    <n v="1.08"/>
    <n v="166"/>
    <n v="75"/>
    <n v="9.7911227154046987"/>
    <n v="8.67"/>
    <s v="Low"/>
    <x v="0"/>
    <s v="Moderate"/>
    <n v="1"/>
  </r>
  <r>
    <s v="U04101"/>
    <n v="35"/>
    <x v="1"/>
    <s v="Female"/>
    <n v="5.86"/>
    <n v="5.8"/>
    <n v="0.68"/>
    <n v="4.62"/>
    <n v="5.0599999999999996"/>
    <n v="6.4799999999999995"/>
    <n v="-1.42"/>
    <n v="152"/>
    <n v="25"/>
    <n v="4.2662116040955631"/>
    <n v="7.34"/>
    <s v="High"/>
    <x v="0"/>
    <s v="Moderate"/>
    <n v="1"/>
  </r>
  <r>
    <s v="U04102"/>
    <n v="25"/>
    <x v="0"/>
    <s v="Male"/>
    <n v="4.53"/>
    <n v="4.2699999999999996"/>
    <n v="2.96"/>
    <n v="3.52"/>
    <n v="8.4"/>
    <n v="7.2299999999999995"/>
    <n v="1.1700000000000008"/>
    <n v="57"/>
    <n v="167"/>
    <n v="36.865342163355407"/>
    <n v="6.68"/>
    <s v="Medium"/>
    <x v="1"/>
    <s v="Severe"/>
    <n v="1"/>
  </r>
  <r>
    <s v="U04103"/>
    <n v="24"/>
    <x v="0"/>
    <s v="Other"/>
    <n v="9.26"/>
    <n v="0.84"/>
    <n v="1.76"/>
    <n v="4.97"/>
    <n v="8.1"/>
    <n v="2.6"/>
    <n v="5.5"/>
    <n v="151"/>
    <n v="127"/>
    <n v="13.714902807775378"/>
    <n v="9.9600000000000009"/>
    <s v="High"/>
    <x v="1"/>
    <s v="Severe"/>
    <n v="1"/>
  </r>
  <r>
    <s v="U04104"/>
    <n v="28"/>
    <x v="1"/>
    <s v="Female"/>
    <n v="11.58"/>
    <n v="2.19"/>
    <n v="3.48"/>
    <n v="0.66"/>
    <n v="6.59"/>
    <n v="5.67"/>
    <n v="0.91999999999999993"/>
    <n v="94"/>
    <n v="101"/>
    <n v="8.7219343696027636"/>
    <n v="14.12"/>
    <s v="Medium"/>
    <x v="1"/>
    <s v="Severe"/>
    <n v="1"/>
  </r>
  <r>
    <s v="U04105"/>
    <n v="21"/>
    <x v="0"/>
    <s v="Male"/>
    <n v="8.83"/>
    <n v="2.11"/>
    <n v="1.68"/>
    <n v="5.12"/>
    <n v="8.2100000000000009"/>
    <n v="3.79"/>
    <n v="4.4200000000000008"/>
    <n v="108"/>
    <n v="40"/>
    <n v="4.5300113250283127"/>
    <n v="10.58"/>
    <s v="Low"/>
    <x v="1"/>
    <s v="Moderate"/>
    <n v="1"/>
  </r>
  <r>
    <s v="U04106"/>
    <n v="23"/>
    <x v="0"/>
    <s v="Other"/>
    <n v="10.97"/>
    <n v="1.72"/>
    <n v="3.14"/>
    <n v="5.39"/>
    <n v="7.68"/>
    <n v="4.8600000000000003"/>
    <n v="2.8199999999999994"/>
    <n v="70"/>
    <n v="25"/>
    <n v="2.2789425706472195"/>
    <n v="12.3"/>
    <s v="High"/>
    <x v="1"/>
    <s v="Severe"/>
    <n v="1"/>
  </r>
  <r>
    <s v="U04107"/>
    <n v="34"/>
    <x v="1"/>
    <s v="Female"/>
    <n v="10.32"/>
    <n v="2.72"/>
    <n v="0.22"/>
    <n v="6"/>
    <n v="5.34"/>
    <n v="2.9400000000000004"/>
    <n v="2.3999999999999995"/>
    <n v="241"/>
    <n v="101"/>
    <n v="9.7868217054263571"/>
    <n v="10.88"/>
    <s v="High"/>
    <x v="1"/>
    <s v="Severe"/>
    <n v="1"/>
  </r>
  <r>
    <s v="U04108"/>
    <n v="19"/>
    <x v="0"/>
    <s v="Female"/>
    <n v="11.43"/>
    <n v="3.67"/>
    <n v="2.7"/>
    <n v="0.61"/>
    <n v="8.7100000000000009"/>
    <n v="6.37"/>
    <n v="2.3400000000000007"/>
    <n v="202"/>
    <n v="52"/>
    <n v="4.5494313210848647"/>
    <n v="13"/>
    <s v="Low"/>
    <x v="1"/>
    <s v="Severe"/>
    <n v="1"/>
  </r>
  <r>
    <s v="U04109"/>
    <n v="29"/>
    <x v="1"/>
    <s v="Other"/>
    <n v="10.74"/>
    <n v="4.54"/>
    <n v="0.54"/>
    <n v="4.7"/>
    <n v="5.65"/>
    <n v="5.08"/>
    <n v="0.57000000000000028"/>
    <n v="89"/>
    <n v="42"/>
    <n v="3.9106145251396649"/>
    <n v="12.86"/>
    <s v="Medium"/>
    <x v="0"/>
    <s v="Moderate"/>
    <n v="1"/>
  </r>
  <r>
    <s v="U04110"/>
    <n v="26"/>
    <x v="1"/>
    <s v="Male"/>
    <n v="3.13"/>
    <n v="4.6399999999999997"/>
    <n v="1.04"/>
    <n v="3.63"/>
    <n v="6.84"/>
    <n v="5.68"/>
    <n v="1.1600000000000001"/>
    <n v="151"/>
    <n v="68"/>
    <n v="21.725239616613418"/>
    <n v="4.43"/>
    <s v="Medium"/>
    <x v="0"/>
    <s v="Moderate"/>
    <n v="1"/>
  </r>
  <r>
    <s v="U04111"/>
    <n v="20"/>
    <x v="0"/>
    <s v="Other"/>
    <n v="7.97"/>
    <n v="4.28"/>
    <n v="0.03"/>
    <n v="3.33"/>
    <n v="4.9800000000000004"/>
    <n v="4.3100000000000005"/>
    <n v="0.66999999999999993"/>
    <n v="181"/>
    <n v="70"/>
    <n v="8.7829360100376412"/>
    <n v="9.8000000000000007"/>
    <s v="High"/>
    <x v="0"/>
    <s v="Moderate"/>
    <n v="1"/>
  </r>
  <r>
    <s v="U04112"/>
    <n v="22"/>
    <x v="0"/>
    <s v="Male"/>
    <n v="7.29"/>
    <n v="3.62"/>
    <n v="2.02"/>
    <n v="3.67"/>
    <n v="5.49"/>
    <n v="5.6400000000000006"/>
    <n v="-0.15000000000000036"/>
    <n v="235"/>
    <n v="42"/>
    <n v="5.7613168724279831"/>
    <n v="10.17"/>
    <s v="High"/>
    <x v="1"/>
    <s v="Mild"/>
    <n v="0"/>
  </r>
  <r>
    <s v="U04113"/>
    <n v="31"/>
    <x v="1"/>
    <s v="Other"/>
    <n v="5.99"/>
    <n v="1.04"/>
    <n v="2.1"/>
    <n v="0.91"/>
    <n v="7.82"/>
    <n v="3.14"/>
    <n v="4.68"/>
    <n v="136"/>
    <n v="122"/>
    <n v="20.367278797996661"/>
    <n v="8.35"/>
    <s v="Low"/>
    <x v="0"/>
    <s v="Mild"/>
    <n v="0"/>
  </r>
  <r>
    <s v="U04114"/>
    <n v="32"/>
    <x v="1"/>
    <s v="Other"/>
    <n v="9.15"/>
    <n v="2.2599999999999998"/>
    <n v="0.5"/>
    <n v="2.76"/>
    <n v="5.88"/>
    <n v="2.76"/>
    <n v="3.12"/>
    <n v="220"/>
    <n v="37"/>
    <n v="4.0437158469945356"/>
    <n v="10.48"/>
    <s v="High"/>
    <x v="0"/>
    <s v="Moderate"/>
    <n v="1"/>
  </r>
  <r>
    <s v="U04115"/>
    <n v="21"/>
    <x v="0"/>
    <s v="Male"/>
    <n v="11.16"/>
    <n v="5.93"/>
    <n v="1.61"/>
    <n v="2.9"/>
    <n v="8.07"/>
    <n v="7.54"/>
    <n v="0.53000000000000025"/>
    <n v="40"/>
    <n v="139"/>
    <n v="12.455197132616487"/>
    <n v="14.03"/>
    <s v="Low"/>
    <x v="0"/>
    <s v="Moderate"/>
    <n v="1"/>
  </r>
  <r>
    <s v="U04116"/>
    <n v="32"/>
    <x v="1"/>
    <s v="Female"/>
    <n v="11.11"/>
    <n v="3.63"/>
    <n v="0.46"/>
    <n v="2.29"/>
    <n v="7.71"/>
    <n v="4.09"/>
    <n v="3.62"/>
    <n v="223"/>
    <n v="140"/>
    <n v="12.601260126012601"/>
    <n v="13.3"/>
    <s v="Medium"/>
    <x v="0"/>
    <s v="Severe"/>
    <n v="1"/>
  </r>
  <r>
    <s v="U04117"/>
    <n v="25"/>
    <x v="0"/>
    <s v="Female"/>
    <n v="11.57"/>
    <n v="2.83"/>
    <n v="1.48"/>
    <n v="1.01"/>
    <n v="6.83"/>
    <n v="4.3100000000000005"/>
    <n v="2.5199999999999996"/>
    <n v="52"/>
    <n v="97"/>
    <n v="8.3837510803802928"/>
    <n v="13.16"/>
    <s v="Medium"/>
    <x v="1"/>
    <s v="Moderate"/>
    <n v="1"/>
  </r>
  <r>
    <s v="U04118"/>
    <n v="24"/>
    <x v="0"/>
    <s v="Female"/>
    <n v="8.3699999999999992"/>
    <n v="3.01"/>
    <n v="1.88"/>
    <n v="4.72"/>
    <n v="5.63"/>
    <n v="4.8899999999999997"/>
    <n v="0.74000000000000021"/>
    <n v="197"/>
    <n v="64"/>
    <n v="7.6463560334528085"/>
    <n v="9.9"/>
    <s v="High"/>
    <x v="0"/>
    <s v="Moderate"/>
    <n v="1"/>
  </r>
  <r>
    <s v="U04119"/>
    <n v="21"/>
    <x v="0"/>
    <s v="Female"/>
    <n v="5.1100000000000003"/>
    <n v="2.34"/>
    <n v="0.75"/>
    <n v="2.06"/>
    <n v="4.5599999999999996"/>
    <n v="3.09"/>
    <n v="1.4699999999999998"/>
    <n v="141"/>
    <n v="94"/>
    <n v="18.395303326810176"/>
    <n v="8.09"/>
    <s v="Medium"/>
    <x v="1"/>
    <s v="Mild"/>
    <n v="0"/>
  </r>
  <r>
    <s v="U04120"/>
    <n v="27"/>
    <x v="1"/>
    <s v="Male"/>
    <n v="8.81"/>
    <n v="2.13"/>
    <n v="2.8"/>
    <n v="2.1800000000000002"/>
    <n v="5.64"/>
    <n v="4.93"/>
    <n v="0.71"/>
    <n v="56"/>
    <n v="44"/>
    <n v="4.994324631101021"/>
    <n v="10.6"/>
    <s v="Medium"/>
    <x v="0"/>
    <s v="Moderate"/>
    <n v="1"/>
  </r>
  <r>
    <s v="U04121"/>
    <n v="22"/>
    <x v="0"/>
    <s v="Male"/>
    <n v="11.05"/>
    <n v="5.48"/>
    <n v="2.04"/>
    <n v="5.67"/>
    <n v="8.81"/>
    <n v="7.5200000000000005"/>
    <n v="1.29"/>
    <n v="91"/>
    <n v="25"/>
    <n v="2.2624434389140271"/>
    <n v="13.8"/>
    <s v="Medium"/>
    <x v="0"/>
    <s v="Moderate"/>
    <n v="1"/>
  </r>
  <r>
    <s v="U04122"/>
    <n v="28"/>
    <x v="1"/>
    <s v="Other"/>
    <n v="3.6"/>
    <n v="2.21"/>
    <n v="2.66"/>
    <n v="2.5499999999999998"/>
    <n v="6.95"/>
    <n v="4.87"/>
    <n v="2.08"/>
    <n v="189"/>
    <n v="121"/>
    <n v="33.611111111111107"/>
    <n v="4.91"/>
    <s v="Medium"/>
    <x v="1"/>
    <s v="None"/>
    <n v="0"/>
  </r>
  <r>
    <s v="U04123"/>
    <n v="33"/>
    <x v="1"/>
    <s v="Male"/>
    <n v="10.1"/>
    <n v="2.11"/>
    <n v="3.54"/>
    <n v="0.93"/>
    <n v="5.89"/>
    <n v="5.65"/>
    <n v="0.23999999999999932"/>
    <n v="62"/>
    <n v="101"/>
    <n v="10"/>
    <n v="12.46"/>
    <s v="High"/>
    <x v="0"/>
    <s v="Severe"/>
    <n v="1"/>
  </r>
  <r>
    <s v="U04124"/>
    <n v="18"/>
    <x v="0"/>
    <s v="Male"/>
    <n v="6.82"/>
    <n v="4.7699999999999996"/>
    <n v="3.31"/>
    <n v="1.24"/>
    <n v="7.79"/>
    <n v="8.08"/>
    <n v="-0.29000000000000004"/>
    <n v="178"/>
    <n v="129"/>
    <n v="18.914956011730204"/>
    <n v="8.3699999999999992"/>
    <s v="Medium"/>
    <x v="1"/>
    <s v="Severe"/>
    <n v="1"/>
  </r>
  <r>
    <s v="U04125"/>
    <n v="19"/>
    <x v="0"/>
    <s v="Female"/>
    <n v="10.89"/>
    <n v="5"/>
    <n v="2.5299999999999998"/>
    <n v="5.27"/>
    <n v="8.51"/>
    <n v="7.5299999999999994"/>
    <n v="0.98000000000000043"/>
    <n v="79"/>
    <n v="69"/>
    <n v="6.3360881542699721"/>
    <n v="13.84"/>
    <s v="Medium"/>
    <x v="1"/>
    <s v="Severe"/>
    <n v="1"/>
  </r>
  <r>
    <s v="U04126"/>
    <n v="27"/>
    <x v="1"/>
    <s v="Other"/>
    <n v="10.62"/>
    <n v="0.68"/>
    <n v="2.94"/>
    <n v="5.96"/>
    <n v="7.01"/>
    <n v="3.62"/>
    <n v="3.3899999999999997"/>
    <n v="71"/>
    <n v="164"/>
    <n v="15.442561205273071"/>
    <n v="12.29"/>
    <s v="Low"/>
    <x v="0"/>
    <s v="Moderate"/>
    <n v="1"/>
  </r>
  <r>
    <s v="U04127"/>
    <n v="19"/>
    <x v="0"/>
    <s v="Other"/>
    <n v="11.12"/>
    <n v="1.7"/>
    <n v="3.67"/>
    <n v="2.0099999999999998"/>
    <n v="7.3"/>
    <n v="5.37"/>
    <n v="1.9299999999999997"/>
    <n v="82"/>
    <n v="100"/>
    <n v="8.9928057553956844"/>
    <n v="13.46"/>
    <s v="High"/>
    <x v="0"/>
    <s v="Severe"/>
    <n v="1"/>
  </r>
  <r>
    <s v="U04128"/>
    <n v="21"/>
    <x v="0"/>
    <s v="Female"/>
    <n v="11.28"/>
    <n v="3.17"/>
    <n v="2.75"/>
    <n v="5.57"/>
    <n v="8.17"/>
    <n v="5.92"/>
    <n v="2.25"/>
    <n v="33"/>
    <n v="69"/>
    <n v="6.1170212765957448"/>
    <n v="11.98"/>
    <s v="Low"/>
    <x v="1"/>
    <s v="Severe"/>
    <n v="1"/>
  </r>
  <r>
    <s v="U04129"/>
    <n v="27"/>
    <x v="1"/>
    <s v="Female"/>
    <n v="11.11"/>
    <n v="4.3600000000000003"/>
    <n v="0.39"/>
    <n v="5.7"/>
    <n v="8.69"/>
    <n v="4.75"/>
    <n v="3.9399999999999995"/>
    <n v="141"/>
    <n v="145"/>
    <n v="13.051305130513052"/>
    <n v="13.59"/>
    <s v="Medium"/>
    <x v="1"/>
    <s v="Severe"/>
    <n v="1"/>
  </r>
  <r>
    <s v="U04130"/>
    <n v="34"/>
    <x v="1"/>
    <s v="Other"/>
    <n v="8.6300000000000008"/>
    <n v="4.49"/>
    <n v="2.48"/>
    <n v="5.34"/>
    <n v="6.59"/>
    <n v="6.9700000000000006"/>
    <n v="-0.38000000000000078"/>
    <n v="168"/>
    <n v="137"/>
    <n v="15.874855156431053"/>
    <n v="9.34"/>
    <s v="Medium"/>
    <x v="0"/>
    <s v="Severe"/>
    <n v="1"/>
  </r>
  <r>
    <s v="U04131"/>
    <n v="27"/>
    <x v="1"/>
    <s v="Male"/>
    <n v="6.75"/>
    <n v="4.0599999999999996"/>
    <n v="2.4500000000000002"/>
    <n v="5.62"/>
    <n v="7.15"/>
    <n v="6.51"/>
    <n v="0.64000000000000057"/>
    <n v="65"/>
    <n v="72"/>
    <n v="10.666666666666666"/>
    <n v="8.85"/>
    <s v="High"/>
    <x v="1"/>
    <s v="Moderate"/>
    <n v="1"/>
  </r>
  <r>
    <s v="U04132"/>
    <n v="35"/>
    <x v="1"/>
    <s v="Other"/>
    <n v="10.74"/>
    <n v="5.8"/>
    <n v="2.89"/>
    <n v="4.55"/>
    <n v="5.42"/>
    <n v="8.69"/>
    <n v="-3.2699999999999996"/>
    <n v="54"/>
    <n v="141"/>
    <n v="13.128491620111731"/>
    <n v="12.92"/>
    <s v="Medium"/>
    <x v="1"/>
    <s v="Severe"/>
    <n v="1"/>
  </r>
  <r>
    <s v="U04133"/>
    <n v="34"/>
    <x v="1"/>
    <s v="Female"/>
    <n v="5.72"/>
    <n v="0.6"/>
    <n v="0.92"/>
    <n v="5.68"/>
    <n v="8.73"/>
    <n v="1.52"/>
    <n v="7.2100000000000009"/>
    <n v="104"/>
    <n v="30"/>
    <n v="5.244755244755245"/>
    <n v="7.82"/>
    <s v="Low"/>
    <x v="1"/>
    <s v="None"/>
    <n v="0"/>
  </r>
  <r>
    <s v="U04134"/>
    <n v="21"/>
    <x v="0"/>
    <s v="Male"/>
    <n v="3.87"/>
    <n v="4.6500000000000004"/>
    <n v="0.16"/>
    <n v="2.94"/>
    <n v="6.33"/>
    <n v="4.8100000000000005"/>
    <n v="1.5199999999999996"/>
    <n v="236"/>
    <n v="39"/>
    <n v="10.077519379844961"/>
    <n v="6.87"/>
    <s v="Low"/>
    <x v="0"/>
    <s v="Severe"/>
    <n v="1"/>
  </r>
  <r>
    <s v="U04135"/>
    <n v="27"/>
    <x v="1"/>
    <s v="Other"/>
    <n v="8.4"/>
    <n v="3.12"/>
    <n v="0.21"/>
    <n v="4.42"/>
    <n v="7.34"/>
    <n v="3.33"/>
    <n v="4.01"/>
    <n v="165"/>
    <n v="121"/>
    <n v="14.404761904761903"/>
    <n v="11.06"/>
    <s v="Low"/>
    <x v="0"/>
    <s v="Severe"/>
    <n v="1"/>
  </r>
  <r>
    <s v="U04136"/>
    <n v="23"/>
    <x v="0"/>
    <s v="Female"/>
    <n v="9.8000000000000007"/>
    <n v="3.75"/>
    <n v="0.21"/>
    <n v="4.75"/>
    <n v="5.43"/>
    <n v="3.96"/>
    <n v="1.4699999999999998"/>
    <n v="128"/>
    <n v="153"/>
    <n v="15.612244897959183"/>
    <n v="11.41"/>
    <s v="Low"/>
    <x v="0"/>
    <s v="Severe"/>
    <n v="1"/>
  </r>
  <r>
    <s v="U04137"/>
    <n v="33"/>
    <x v="1"/>
    <s v="Male"/>
    <n v="6.39"/>
    <n v="1.1200000000000001"/>
    <n v="2.5499999999999998"/>
    <n v="5.22"/>
    <n v="6.01"/>
    <n v="3.67"/>
    <n v="2.34"/>
    <n v="181"/>
    <n v="97"/>
    <n v="15.179968701095463"/>
    <n v="7.9"/>
    <s v="Low"/>
    <x v="1"/>
    <s v="Mild"/>
    <n v="0"/>
  </r>
  <r>
    <s v="U04138"/>
    <n v="29"/>
    <x v="1"/>
    <s v="Male"/>
    <n v="9.67"/>
    <n v="5.64"/>
    <n v="3.66"/>
    <n v="3.95"/>
    <n v="7.58"/>
    <n v="9.3000000000000007"/>
    <n v="-1.7200000000000006"/>
    <n v="97"/>
    <n v="157"/>
    <n v="16.235780765253359"/>
    <n v="12.23"/>
    <s v="High"/>
    <x v="1"/>
    <s v="Moderate"/>
    <n v="1"/>
  </r>
  <r>
    <s v="U04139"/>
    <n v="23"/>
    <x v="0"/>
    <s v="Male"/>
    <n v="10.83"/>
    <n v="5.52"/>
    <n v="0.13"/>
    <n v="4.71"/>
    <n v="7.1"/>
    <n v="5.6499999999999995"/>
    <n v="1.4500000000000002"/>
    <n v="30"/>
    <n v="94"/>
    <n v="8.6795937211449683"/>
    <n v="11.45"/>
    <s v="Low"/>
    <x v="0"/>
    <s v="Severe"/>
    <n v="1"/>
  </r>
  <r>
    <s v="U04140"/>
    <n v="32"/>
    <x v="1"/>
    <s v="Female"/>
    <n v="3.29"/>
    <n v="2.72"/>
    <n v="1.01"/>
    <n v="5.36"/>
    <n v="8.09"/>
    <n v="3.7300000000000004"/>
    <n v="4.3599999999999994"/>
    <n v="205"/>
    <n v="78"/>
    <n v="23.70820668693009"/>
    <n v="4.33"/>
    <s v="Low"/>
    <x v="1"/>
    <s v="None"/>
    <n v="0"/>
  </r>
  <r>
    <s v="U04141"/>
    <n v="20"/>
    <x v="0"/>
    <s v="Other"/>
    <n v="5.63"/>
    <n v="3.94"/>
    <n v="0.5"/>
    <n v="3.32"/>
    <n v="8.5399999999999991"/>
    <n v="4.4399999999999995"/>
    <n v="4.0999999999999996"/>
    <n v="243"/>
    <n v="115"/>
    <n v="20.426287744227356"/>
    <n v="6.54"/>
    <s v="Low"/>
    <x v="1"/>
    <s v="Mild"/>
    <n v="0"/>
  </r>
  <r>
    <s v="U04142"/>
    <n v="27"/>
    <x v="1"/>
    <s v="Other"/>
    <n v="9.5500000000000007"/>
    <n v="5.79"/>
    <n v="2.57"/>
    <n v="1.48"/>
    <n v="4.66"/>
    <n v="8.36"/>
    <n v="-3.6999999999999993"/>
    <n v="46"/>
    <n v="141"/>
    <n v="14.764397905759161"/>
    <n v="10.39"/>
    <s v="Medium"/>
    <x v="0"/>
    <s v="Moderate"/>
    <n v="1"/>
  </r>
  <r>
    <s v="U04143"/>
    <n v="28"/>
    <x v="1"/>
    <s v="Female"/>
    <n v="11.04"/>
    <n v="5.47"/>
    <n v="3.07"/>
    <n v="5.92"/>
    <n v="7.79"/>
    <n v="8.5399999999999991"/>
    <n v="-0.74999999999999911"/>
    <n v="145"/>
    <n v="160"/>
    <n v="14.492753623188406"/>
    <n v="12.59"/>
    <s v="Low"/>
    <x v="0"/>
    <s v="Moderate"/>
    <n v="1"/>
  </r>
  <r>
    <s v="U04144"/>
    <n v="19"/>
    <x v="0"/>
    <s v="Other"/>
    <n v="8.9600000000000009"/>
    <n v="4.5"/>
    <n v="1.1000000000000001"/>
    <n v="2.64"/>
    <n v="4.8600000000000003"/>
    <n v="5.6"/>
    <n v="-0.73999999999999932"/>
    <n v="250"/>
    <n v="122"/>
    <n v="13.616071428571427"/>
    <n v="11.21"/>
    <s v="High"/>
    <x v="1"/>
    <s v="Moderate"/>
    <n v="1"/>
  </r>
  <r>
    <s v="U04145"/>
    <n v="30"/>
    <x v="1"/>
    <s v="Male"/>
    <n v="6.53"/>
    <n v="3.15"/>
    <n v="1.1100000000000001"/>
    <n v="3.16"/>
    <n v="8.9499999999999993"/>
    <n v="4.26"/>
    <n v="4.6899999999999995"/>
    <n v="101"/>
    <n v="151"/>
    <n v="23.124042879019907"/>
    <n v="9.2799999999999994"/>
    <s v="Medium"/>
    <x v="1"/>
    <s v="Mild"/>
    <n v="0"/>
  </r>
  <r>
    <s v="U04146"/>
    <n v="32"/>
    <x v="1"/>
    <s v="Female"/>
    <n v="7.6"/>
    <n v="4.33"/>
    <n v="1.79"/>
    <n v="1.03"/>
    <n v="8.48"/>
    <n v="6.12"/>
    <n v="2.3600000000000003"/>
    <n v="138"/>
    <n v="46"/>
    <n v="6.052631578947369"/>
    <n v="8.5399999999999991"/>
    <s v="High"/>
    <x v="0"/>
    <s v="Moderate"/>
    <n v="1"/>
  </r>
  <r>
    <s v="U04147"/>
    <n v="30"/>
    <x v="1"/>
    <s v="Male"/>
    <n v="9.49"/>
    <n v="3.13"/>
    <n v="2.66"/>
    <n v="4.6399999999999997"/>
    <n v="6.7"/>
    <n v="5.79"/>
    <n v="0.91000000000000014"/>
    <n v="22"/>
    <n v="15"/>
    <n v="1.5806111696522656"/>
    <n v="10.31"/>
    <s v="High"/>
    <x v="1"/>
    <s v="Severe"/>
    <n v="1"/>
  </r>
  <r>
    <s v="U04148"/>
    <n v="26"/>
    <x v="1"/>
    <s v="Female"/>
    <n v="5.75"/>
    <n v="1.51"/>
    <n v="2.02"/>
    <n v="5.16"/>
    <n v="8.77"/>
    <n v="3.5300000000000002"/>
    <n v="5.2399999999999993"/>
    <n v="20"/>
    <n v="17"/>
    <n v="2.9565217391304346"/>
    <n v="6.8"/>
    <s v="High"/>
    <x v="1"/>
    <s v="None"/>
    <n v="0"/>
  </r>
  <r>
    <s v="U04149"/>
    <n v="27"/>
    <x v="1"/>
    <s v="Other"/>
    <n v="6.81"/>
    <n v="5.73"/>
    <n v="3.33"/>
    <n v="2.19"/>
    <n v="7.19"/>
    <n v="9.06"/>
    <n v="-1.87"/>
    <n v="188"/>
    <n v="153"/>
    <n v="22.466960352422909"/>
    <n v="8.35"/>
    <s v="High"/>
    <x v="1"/>
    <s v="Severe"/>
    <n v="1"/>
  </r>
  <r>
    <s v="U04150"/>
    <n v="26"/>
    <x v="1"/>
    <s v="Other"/>
    <n v="8.42"/>
    <n v="1.56"/>
    <n v="0.71"/>
    <n v="1.65"/>
    <n v="7.12"/>
    <n v="2.27"/>
    <n v="4.8499999999999996"/>
    <n v="62"/>
    <n v="111"/>
    <n v="13.18289786223278"/>
    <n v="10.3"/>
    <s v="Medium"/>
    <x v="1"/>
    <s v="Moderate"/>
    <n v="1"/>
  </r>
  <r>
    <s v="U04151"/>
    <n v="24"/>
    <x v="0"/>
    <s v="Male"/>
    <n v="7.23"/>
    <n v="2.5499999999999998"/>
    <n v="3.95"/>
    <n v="4.8600000000000003"/>
    <n v="6.89"/>
    <n v="6.5"/>
    <n v="0.38999999999999968"/>
    <n v="221"/>
    <n v="88"/>
    <n v="12.171507607192254"/>
    <n v="8.5500000000000007"/>
    <s v="High"/>
    <x v="1"/>
    <s v="Moderate"/>
    <n v="1"/>
  </r>
  <r>
    <s v="U04152"/>
    <n v="18"/>
    <x v="0"/>
    <s v="Female"/>
    <n v="8.2200000000000006"/>
    <n v="1.93"/>
    <n v="3.81"/>
    <n v="2.08"/>
    <n v="4.58"/>
    <n v="5.74"/>
    <n v="-1.1600000000000001"/>
    <n v="149"/>
    <n v="43"/>
    <n v="5.2311435523114351"/>
    <n v="9.2799999999999994"/>
    <s v="Low"/>
    <x v="0"/>
    <s v="Severe"/>
    <n v="1"/>
  </r>
  <r>
    <s v="U04153"/>
    <n v="29"/>
    <x v="1"/>
    <s v="Female"/>
    <n v="3.17"/>
    <n v="0.92"/>
    <n v="0.65"/>
    <n v="2.66"/>
    <n v="7.89"/>
    <n v="1.57"/>
    <n v="6.3199999999999994"/>
    <n v="197"/>
    <n v="110"/>
    <n v="34.700315457413247"/>
    <n v="5.5"/>
    <s v="Low"/>
    <x v="1"/>
    <s v="Mild"/>
    <n v="0"/>
  </r>
  <r>
    <s v="U04154"/>
    <n v="32"/>
    <x v="1"/>
    <s v="Female"/>
    <n v="5.09"/>
    <n v="2.08"/>
    <n v="2.2799999999999998"/>
    <n v="4.13"/>
    <n v="6.41"/>
    <n v="4.3599999999999994"/>
    <n v="2.0500000000000007"/>
    <n v="65"/>
    <n v="52"/>
    <n v="10.216110019646365"/>
    <n v="7.61"/>
    <s v="Medium"/>
    <x v="1"/>
    <s v="Mild"/>
    <n v="0"/>
  </r>
  <r>
    <s v="U04155"/>
    <n v="18"/>
    <x v="0"/>
    <s v="Female"/>
    <n v="4.8099999999999996"/>
    <n v="3.55"/>
    <n v="3.22"/>
    <n v="5.82"/>
    <n v="4.7699999999999996"/>
    <n v="6.77"/>
    <n v="-2"/>
    <n v="37"/>
    <n v="30"/>
    <n v="6.2370062370062378"/>
    <n v="5.43"/>
    <s v="Medium"/>
    <x v="1"/>
    <s v="Mild"/>
    <n v="0"/>
  </r>
  <r>
    <s v="U04156"/>
    <n v="21"/>
    <x v="0"/>
    <s v="Male"/>
    <n v="8.66"/>
    <n v="4.0999999999999996"/>
    <n v="0.96"/>
    <n v="3.82"/>
    <n v="6.25"/>
    <n v="5.0599999999999996"/>
    <n v="1.1900000000000004"/>
    <n v="142"/>
    <n v="169"/>
    <n v="19.515011547344109"/>
    <n v="9.77"/>
    <s v="High"/>
    <x v="0"/>
    <s v="Moderate"/>
    <n v="1"/>
  </r>
  <r>
    <s v="U04157"/>
    <n v="34"/>
    <x v="1"/>
    <s v="Other"/>
    <n v="4.76"/>
    <n v="1.58"/>
    <n v="1.78"/>
    <n v="2.86"/>
    <n v="6.81"/>
    <n v="3.3600000000000003"/>
    <n v="3.4499999999999993"/>
    <n v="161"/>
    <n v="117"/>
    <n v="24.579831932773111"/>
    <n v="6.57"/>
    <s v="High"/>
    <x v="0"/>
    <s v="Mild"/>
    <n v="0"/>
  </r>
  <r>
    <s v="U04158"/>
    <n v="21"/>
    <x v="0"/>
    <s v="Male"/>
    <n v="11.64"/>
    <n v="1.66"/>
    <n v="3.48"/>
    <n v="2.89"/>
    <n v="6.92"/>
    <n v="5.14"/>
    <n v="1.7800000000000002"/>
    <n v="116"/>
    <n v="104"/>
    <n v="8.934707903780069"/>
    <n v="12.59"/>
    <s v="Low"/>
    <x v="0"/>
    <s v="Severe"/>
    <n v="1"/>
  </r>
  <r>
    <s v="U04159"/>
    <n v="33"/>
    <x v="1"/>
    <s v="Male"/>
    <n v="10.27"/>
    <n v="3.99"/>
    <n v="3.34"/>
    <n v="3.97"/>
    <n v="5.56"/>
    <n v="7.33"/>
    <n v="-1.7700000000000005"/>
    <n v="159"/>
    <n v="140"/>
    <n v="13.631937682570594"/>
    <n v="11.35"/>
    <s v="High"/>
    <x v="1"/>
    <s v="Moderate"/>
    <n v="1"/>
  </r>
  <r>
    <s v="U04160"/>
    <n v="34"/>
    <x v="1"/>
    <s v="Male"/>
    <n v="3.23"/>
    <n v="5.68"/>
    <n v="1.02"/>
    <n v="5.53"/>
    <n v="6.32"/>
    <n v="6.6999999999999993"/>
    <n v="-0.37999999999999901"/>
    <n v="190"/>
    <n v="65"/>
    <n v="20.123839009287927"/>
    <n v="6.05"/>
    <s v="Medium"/>
    <x v="0"/>
    <s v="Severe"/>
    <n v="1"/>
  </r>
  <r>
    <s v="U04161"/>
    <n v="35"/>
    <x v="1"/>
    <s v="Female"/>
    <n v="6.55"/>
    <n v="1.35"/>
    <n v="2.88"/>
    <n v="2.75"/>
    <n v="7.34"/>
    <n v="4.2300000000000004"/>
    <n v="3.1099999999999994"/>
    <n v="67"/>
    <n v="151"/>
    <n v="23.053435114503817"/>
    <n v="7.27"/>
    <s v="Low"/>
    <x v="1"/>
    <s v="Moderate"/>
    <n v="1"/>
  </r>
  <r>
    <s v="U04162"/>
    <n v="32"/>
    <x v="1"/>
    <s v="Other"/>
    <n v="9.67"/>
    <n v="2.94"/>
    <n v="3.1"/>
    <n v="5.19"/>
    <n v="8.83"/>
    <n v="6.04"/>
    <n v="2.79"/>
    <n v="191"/>
    <n v="73"/>
    <n v="7.5491209927611171"/>
    <n v="11.92"/>
    <s v="Medium"/>
    <x v="0"/>
    <s v="Moderate"/>
    <n v="1"/>
  </r>
  <r>
    <s v="U04163"/>
    <n v="19"/>
    <x v="0"/>
    <s v="Other"/>
    <n v="6.23"/>
    <n v="3.67"/>
    <n v="1.06"/>
    <n v="2.87"/>
    <n v="8.77"/>
    <n v="4.7300000000000004"/>
    <n v="4.0399999999999991"/>
    <n v="166"/>
    <n v="160"/>
    <n v="25.682182985553769"/>
    <n v="7.3"/>
    <s v="Low"/>
    <x v="1"/>
    <s v="Mild"/>
    <n v="0"/>
  </r>
  <r>
    <s v="U04164"/>
    <n v="33"/>
    <x v="1"/>
    <s v="Male"/>
    <n v="5.53"/>
    <n v="4.18"/>
    <n v="0.63"/>
    <n v="1.91"/>
    <n v="6.25"/>
    <n v="4.8099999999999996"/>
    <n v="1.4400000000000004"/>
    <n v="34"/>
    <n v="75"/>
    <n v="13.562386980108499"/>
    <n v="6.63"/>
    <s v="Medium"/>
    <x v="1"/>
    <s v="Severe"/>
    <n v="1"/>
  </r>
  <r>
    <s v="U04165"/>
    <n v="30"/>
    <x v="1"/>
    <s v="Other"/>
    <n v="6.15"/>
    <n v="3.4"/>
    <n v="1.0900000000000001"/>
    <n v="3.83"/>
    <n v="7.26"/>
    <n v="4.49"/>
    <n v="2.7699999999999996"/>
    <n v="230"/>
    <n v="119"/>
    <n v="19.349593495934958"/>
    <n v="8.5399999999999991"/>
    <s v="Low"/>
    <x v="0"/>
    <s v="Mild"/>
    <n v="0"/>
  </r>
  <r>
    <s v="U04166"/>
    <n v="27"/>
    <x v="1"/>
    <s v="Female"/>
    <n v="3.19"/>
    <n v="1.81"/>
    <n v="1.46"/>
    <n v="3.1"/>
    <n v="5.69"/>
    <n v="3.27"/>
    <n v="2.4200000000000004"/>
    <n v="123"/>
    <n v="67"/>
    <n v="21.003134796238246"/>
    <n v="5.19"/>
    <s v="Medium"/>
    <x v="1"/>
    <s v="None"/>
    <n v="0"/>
  </r>
  <r>
    <s v="U04167"/>
    <n v="34"/>
    <x v="1"/>
    <s v="Male"/>
    <n v="5.91"/>
    <n v="0.56000000000000005"/>
    <n v="0.56000000000000005"/>
    <n v="5.61"/>
    <n v="7.68"/>
    <n v="1.1200000000000001"/>
    <n v="6.56"/>
    <n v="235"/>
    <n v="73"/>
    <n v="12.351945854483926"/>
    <n v="7.68"/>
    <s v="High"/>
    <x v="1"/>
    <s v="None"/>
    <n v="0"/>
  </r>
  <r>
    <s v="U04168"/>
    <n v="34"/>
    <x v="1"/>
    <s v="Male"/>
    <n v="6.86"/>
    <n v="5.45"/>
    <n v="3.73"/>
    <n v="3.63"/>
    <n v="8.0299999999999994"/>
    <n v="9.18"/>
    <n v="-1.1500000000000004"/>
    <n v="88"/>
    <n v="180"/>
    <n v="26.239067055393583"/>
    <n v="9.35"/>
    <s v="Medium"/>
    <x v="0"/>
    <s v="Severe"/>
    <n v="1"/>
  </r>
  <r>
    <s v="U04169"/>
    <n v="26"/>
    <x v="1"/>
    <s v="Male"/>
    <n v="8.5500000000000007"/>
    <n v="2.21"/>
    <n v="3.02"/>
    <n v="4.6100000000000003"/>
    <n v="6.05"/>
    <n v="5.23"/>
    <n v="0.8199999999999994"/>
    <n v="175"/>
    <n v="139"/>
    <n v="16.257309941520468"/>
    <n v="9.99"/>
    <s v="Low"/>
    <x v="1"/>
    <s v="Severe"/>
    <n v="1"/>
  </r>
  <r>
    <s v="U04170"/>
    <n v="30"/>
    <x v="1"/>
    <s v="Male"/>
    <n v="10.57"/>
    <n v="3.9"/>
    <n v="1.57"/>
    <n v="4.4400000000000004"/>
    <n v="6.69"/>
    <n v="5.47"/>
    <n v="1.2200000000000006"/>
    <n v="204"/>
    <n v="161"/>
    <n v="15.231788079470197"/>
    <n v="12.58"/>
    <s v="Medium"/>
    <x v="1"/>
    <s v="Moderate"/>
    <n v="1"/>
  </r>
  <r>
    <s v="U04171"/>
    <n v="23"/>
    <x v="0"/>
    <s v="Male"/>
    <n v="4.2699999999999996"/>
    <n v="2.86"/>
    <n v="3.48"/>
    <n v="2.58"/>
    <n v="7.54"/>
    <n v="6.34"/>
    <n v="1.2000000000000002"/>
    <n v="213"/>
    <n v="97"/>
    <n v="22.716627634660423"/>
    <n v="7.11"/>
    <s v="Low"/>
    <x v="0"/>
    <s v="None"/>
    <n v="0"/>
  </r>
  <r>
    <s v="U04172"/>
    <n v="33"/>
    <x v="1"/>
    <s v="Other"/>
    <n v="3.1"/>
    <n v="3.03"/>
    <n v="1.45"/>
    <n v="0.83"/>
    <n v="8.31"/>
    <n v="4.4799999999999995"/>
    <n v="3.830000000000001"/>
    <n v="235"/>
    <n v="122"/>
    <n v="39.354838709677416"/>
    <n v="5.61"/>
    <s v="High"/>
    <x v="1"/>
    <s v="Mild"/>
    <n v="0"/>
  </r>
  <r>
    <s v="U04173"/>
    <n v="25"/>
    <x v="0"/>
    <s v="Female"/>
    <n v="10.71"/>
    <n v="4.3099999999999996"/>
    <n v="3.59"/>
    <n v="1.1000000000000001"/>
    <n v="6.11"/>
    <n v="7.8999999999999995"/>
    <n v="-1.7899999999999991"/>
    <n v="242"/>
    <n v="156"/>
    <n v="14.565826330532211"/>
    <n v="12.15"/>
    <s v="High"/>
    <x v="0"/>
    <s v="Moderate"/>
    <n v="1"/>
  </r>
  <r>
    <s v="U04174"/>
    <n v="34"/>
    <x v="1"/>
    <s v="Female"/>
    <n v="11.02"/>
    <n v="0.89"/>
    <n v="3.05"/>
    <n v="5.37"/>
    <n v="6.74"/>
    <n v="3.94"/>
    <n v="2.8000000000000003"/>
    <n v="243"/>
    <n v="16"/>
    <n v="1.4519056261343013"/>
    <n v="11.66"/>
    <s v="Medium"/>
    <x v="0"/>
    <s v="Severe"/>
    <n v="1"/>
  </r>
  <r>
    <s v="U04175"/>
    <n v="34"/>
    <x v="1"/>
    <s v="Female"/>
    <n v="10.96"/>
    <n v="2.41"/>
    <n v="2.27"/>
    <n v="5.27"/>
    <n v="8.52"/>
    <n v="4.68"/>
    <n v="3.84"/>
    <n v="60"/>
    <n v="51"/>
    <n v="4.6532846715328464"/>
    <n v="13.63"/>
    <s v="Medium"/>
    <x v="1"/>
    <s v="Severe"/>
    <n v="1"/>
  </r>
  <r>
    <s v="U04176"/>
    <n v="28"/>
    <x v="1"/>
    <s v="Other"/>
    <n v="4.6399999999999997"/>
    <n v="1.5"/>
    <n v="0.38"/>
    <n v="4.59"/>
    <n v="6.91"/>
    <n v="1.88"/>
    <n v="5.03"/>
    <n v="177"/>
    <n v="94"/>
    <n v="20.258620689655174"/>
    <n v="5.84"/>
    <s v="Low"/>
    <x v="0"/>
    <s v="Mild"/>
    <n v="0"/>
  </r>
  <r>
    <s v="U04177"/>
    <n v="20"/>
    <x v="0"/>
    <s v="Female"/>
    <n v="11.19"/>
    <n v="2.71"/>
    <n v="2.4"/>
    <n v="1.65"/>
    <n v="4.7300000000000004"/>
    <n v="5.1099999999999994"/>
    <n v="-0.37999999999999901"/>
    <n v="161"/>
    <n v="35"/>
    <n v="3.1277926720285971"/>
    <n v="12.48"/>
    <s v="High"/>
    <x v="1"/>
    <s v="Moderate"/>
    <n v="1"/>
  </r>
  <r>
    <s v="U04178"/>
    <n v="18"/>
    <x v="0"/>
    <s v="Other"/>
    <n v="6.14"/>
    <n v="4.13"/>
    <n v="3.06"/>
    <n v="3.79"/>
    <n v="7.69"/>
    <n v="7.1899999999999995"/>
    <n v="0.50000000000000089"/>
    <n v="23"/>
    <n v="125"/>
    <n v="20.358306188925084"/>
    <n v="8.6999999999999993"/>
    <s v="Low"/>
    <x v="1"/>
    <s v="Moderate"/>
    <n v="1"/>
  </r>
  <r>
    <s v="U04179"/>
    <n v="20"/>
    <x v="0"/>
    <s v="Other"/>
    <n v="10.27"/>
    <n v="3.35"/>
    <n v="1.94"/>
    <n v="0.73"/>
    <n v="8.1300000000000008"/>
    <n v="5.29"/>
    <n v="2.8400000000000007"/>
    <n v="185"/>
    <n v="43"/>
    <n v="4.1869522882181114"/>
    <n v="10.93"/>
    <s v="Low"/>
    <x v="0"/>
    <s v="Severe"/>
    <n v="1"/>
  </r>
  <r>
    <s v="U04180"/>
    <n v="25"/>
    <x v="0"/>
    <s v="Other"/>
    <n v="10.5"/>
    <n v="1.3"/>
    <n v="1.1000000000000001"/>
    <n v="1.23"/>
    <n v="6.48"/>
    <n v="2.4000000000000004"/>
    <n v="4.08"/>
    <n v="226"/>
    <n v="147"/>
    <n v="14"/>
    <n v="12.46"/>
    <s v="High"/>
    <x v="1"/>
    <s v="Moderate"/>
    <n v="1"/>
  </r>
  <r>
    <s v="U04181"/>
    <n v="25"/>
    <x v="0"/>
    <s v="Other"/>
    <n v="3.07"/>
    <n v="4.03"/>
    <n v="2.21"/>
    <n v="0.81"/>
    <n v="5.15"/>
    <n v="6.24"/>
    <n v="-1.0899999999999999"/>
    <n v="148"/>
    <n v="106"/>
    <n v="34.527687296416943"/>
    <n v="3.69"/>
    <s v="Medium"/>
    <x v="0"/>
    <s v="Moderate"/>
    <n v="1"/>
  </r>
  <r>
    <s v="U04182"/>
    <n v="21"/>
    <x v="0"/>
    <s v="Other"/>
    <n v="8.14"/>
    <n v="1.32"/>
    <n v="1.63"/>
    <n v="1.94"/>
    <n v="7.78"/>
    <n v="2.95"/>
    <n v="4.83"/>
    <n v="110"/>
    <n v="150"/>
    <n v="18.427518427518425"/>
    <n v="10.06"/>
    <s v="Medium"/>
    <x v="1"/>
    <s v="Moderate"/>
    <n v="1"/>
  </r>
  <r>
    <s v="U04183"/>
    <n v="26"/>
    <x v="1"/>
    <s v="Female"/>
    <n v="5.45"/>
    <n v="0.57999999999999996"/>
    <n v="3.5"/>
    <n v="3.49"/>
    <n v="8.73"/>
    <n v="4.08"/>
    <n v="4.6500000000000004"/>
    <n v="129"/>
    <n v="105"/>
    <n v="19.26605504587156"/>
    <n v="8.43"/>
    <s v="Medium"/>
    <x v="0"/>
    <s v="None"/>
    <n v="0"/>
  </r>
  <r>
    <s v="U04184"/>
    <n v="19"/>
    <x v="0"/>
    <s v="Female"/>
    <n v="9.19"/>
    <n v="2.5499999999999998"/>
    <n v="2.04"/>
    <n v="2.1800000000000002"/>
    <n v="6.62"/>
    <n v="4.59"/>
    <n v="2.0300000000000002"/>
    <n v="106"/>
    <n v="117"/>
    <n v="12.731229597388467"/>
    <n v="10.64"/>
    <s v="Low"/>
    <x v="0"/>
    <s v="Moderate"/>
    <n v="1"/>
  </r>
  <r>
    <s v="U04185"/>
    <n v="30"/>
    <x v="1"/>
    <s v="Female"/>
    <n v="11.97"/>
    <n v="3.71"/>
    <n v="4"/>
    <n v="2"/>
    <n v="6.26"/>
    <n v="7.71"/>
    <n v="-1.4500000000000002"/>
    <n v="47"/>
    <n v="107"/>
    <n v="8.9390142021720962"/>
    <n v="12.5"/>
    <s v="Low"/>
    <x v="0"/>
    <s v="Moderate"/>
    <n v="1"/>
  </r>
  <r>
    <s v="U04186"/>
    <n v="19"/>
    <x v="0"/>
    <s v="Other"/>
    <n v="6.75"/>
    <n v="3.96"/>
    <n v="3.44"/>
    <n v="2.88"/>
    <n v="4.75"/>
    <n v="7.4"/>
    <n v="-2.6500000000000004"/>
    <n v="232"/>
    <n v="107"/>
    <n v="15.851851851851851"/>
    <n v="7.32"/>
    <s v="Medium"/>
    <x v="0"/>
    <s v="Moderate"/>
    <n v="1"/>
  </r>
  <r>
    <s v="U04187"/>
    <n v="29"/>
    <x v="1"/>
    <s v="Female"/>
    <n v="9.27"/>
    <n v="2.86"/>
    <n v="1.94"/>
    <n v="5.4"/>
    <n v="5.46"/>
    <n v="4.8"/>
    <n v="0.66000000000000014"/>
    <n v="225"/>
    <n v="136"/>
    <n v="14.670981661272924"/>
    <n v="11.2"/>
    <s v="Low"/>
    <x v="0"/>
    <s v="Severe"/>
    <n v="1"/>
  </r>
  <r>
    <s v="U04188"/>
    <n v="26"/>
    <x v="1"/>
    <s v="Other"/>
    <n v="5.03"/>
    <n v="1.34"/>
    <n v="2.27"/>
    <n v="3.76"/>
    <n v="7.67"/>
    <n v="3.6100000000000003"/>
    <n v="4.0599999999999996"/>
    <n v="103"/>
    <n v="54"/>
    <n v="10.735586481113319"/>
    <n v="5.74"/>
    <s v="High"/>
    <x v="1"/>
    <s v="None"/>
    <n v="0"/>
  </r>
  <r>
    <s v="U04189"/>
    <n v="21"/>
    <x v="0"/>
    <s v="Male"/>
    <n v="3.24"/>
    <n v="3.01"/>
    <n v="3.63"/>
    <n v="2"/>
    <n v="4.82"/>
    <n v="6.64"/>
    <n v="-1.8199999999999994"/>
    <n v="215"/>
    <n v="93"/>
    <n v="28.703703703703702"/>
    <n v="4.21"/>
    <s v="High"/>
    <x v="0"/>
    <s v="None"/>
    <n v="0"/>
  </r>
  <r>
    <s v="U04190"/>
    <n v="21"/>
    <x v="0"/>
    <s v="Male"/>
    <n v="3.67"/>
    <n v="3.98"/>
    <n v="0.2"/>
    <n v="2.9"/>
    <n v="6.37"/>
    <n v="4.18"/>
    <n v="2.1900000000000004"/>
    <n v="192"/>
    <n v="49"/>
    <n v="13.35149863760218"/>
    <n v="4.76"/>
    <s v="Medium"/>
    <x v="0"/>
    <s v="None"/>
    <n v="0"/>
  </r>
  <r>
    <s v="U04191"/>
    <n v="25"/>
    <x v="0"/>
    <s v="Female"/>
    <n v="3.07"/>
    <n v="5.48"/>
    <n v="2.15"/>
    <n v="1.04"/>
    <n v="5.68"/>
    <n v="7.6300000000000008"/>
    <n v="-1.9500000000000011"/>
    <n v="61"/>
    <n v="78"/>
    <n v="25.407166123778502"/>
    <n v="4.8"/>
    <s v="Low"/>
    <x v="0"/>
    <s v="Severe"/>
    <n v="1"/>
  </r>
  <r>
    <s v="U04192"/>
    <n v="24"/>
    <x v="0"/>
    <s v="Other"/>
    <n v="10.199999999999999"/>
    <n v="4.5599999999999996"/>
    <n v="0.72"/>
    <n v="2.94"/>
    <n v="7.35"/>
    <n v="5.2799999999999994"/>
    <n v="2.0700000000000003"/>
    <n v="225"/>
    <n v="108"/>
    <n v="10.588235294117649"/>
    <n v="11.74"/>
    <s v="Medium"/>
    <x v="1"/>
    <s v="Severe"/>
    <n v="1"/>
  </r>
  <r>
    <s v="U04193"/>
    <n v="19"/>
    <x v="0"/>
    <s v="Female"/>
    <n v="9.73"/>
    <n v="5.77"/>
    <n v="3.68"/>
    <n v="0.72"/>
    <n v="4.72"/>
    <n v="9.4499999999999993"/>
    <n v="-4.7299999999999995"/>
    <n v="112"/>
    <n v="157"/>
    <n v="16.135662898252825"/>
    <n v="11.67"/>
    <s v="Medium"/>
    <x v="0"/>
    <s v="Moderate"/>
    <n v="1"/>
  </r>
  <r>
    <s v="U04194"/>
    <n v="33"/>
    <x v="1"/>
    <s v="Other"/>
    <n v="10.49"/>
    <n v="5.26"/>
    <n v="0.21"/>
    <n v="1.01"/>
    <n v="5.91"/>
    <n v="5.47"/>
    <n v="0.44000000000000039"/>
    <n v="76"/>
    <n v="154"/>
    <n v="14.680648236415633"/>
    <n v="13.46"/>
    <s v="High"/>
    <x v="1"/>
    <s v="Severe"/>
    <n v="1"/>
  </r>
  <r>
    <s v="U04195"/>
    <n v="21"/>
    <x v="0"/>
    <s v="Other"/>
    <n v="8.0399999999999991"/>
    <n v="0.77"/>
    <n v="1.92"/>
    <n v="3.92"/>
    <n v="8.6"/>
    <n v="2.69"/>
    <n v="5.91"/>
    <n v="224"/>
    <n v="85"/>
    <n v="10.572139303482588"/>
    <n v="10.09"/>
    <s v="High"/>
    <x v="0"/>
    <s v="Severe"/>
    <n v="1"/>
  </r>
  <r>
    <s v="U04196"/>
    <n v="34"/>
    <x v="1"/>
    <s v="Male"/>
    <n v="10.84"/>
    <n v="1.1299999999999999"/>
    <n v="2.68"/>
    <n v="5.14"/>
    <n v="8.92"/>
    <n v="3.81"/>
    <n v="5.1099999999999994"/>
    <n v="235"/>
    <n v="44"/>
    <n v="4.0590405904059041"/>
    <n v="13.73"/>
    <s v="Medium"/>
    <x v="1"/>
    <s v="Severe"/>
    <n v="1"/>
  </r>
  <r>
    <s v="U04197"/>
    <n v="28"/>
    <x v="1"/>
    <s v="Other"/>
    <n v="5.27"/>
    <n v="3"/>
    <n v="0.14000000000000001"/>
    <n v="5.27"/>
    <n v="6.33"/>
    <n v="3.14"/>
    <n v="3.19"/>
    <n v="113"/>
    <n v="121"/>
    <n v="22.960151802656547"/>
    <n v="7.88"/>
    <s v="Medium"/>
    <x v="1"/>
    <s v="Mild"/>
    <n v="0"/>
  </r>
  <r>
    <s v="U04198"/>
    <n v="35"/>
    <x v="1"/>
    <s v="Female"/>
    <n v="6.26"/>
    <n v="5.21"/>
    <n v="1.25"/>
    <n v="2.33"/>
    <n v="8"/>
    <n v="6.46"/>
    <n v="1.54"/>
    <n v="182"/>
    <n v="117"/>
    <n v="18.690095846645367"/>
    <n v="7.31"/>
    <s v="Medium"/>
    <x v="1"/>
    <s v="Severe"/>
    <n v="1"/>
  </r>
  <r>
    <s v="U04199"/>
    <n v="29"/>
    <x v="1"/>
    <s v="Male"/>
    <n v="8.56"/>
    <n v="0.75"/>
    <n v="2.65"/>
    <n v="2.02"/>
    <n v="8.65"/>
    <n v="3.4"/>
    <n v="5.25"/>
    <n v="224"/>
    <n v="48"/>
    <n v="5.6074766355140184"/>
    <n v="9.64"/>
    <s v="High"/>
    <x v="0"/>
    <s v="Severe"/>
    <n v="1"/>
  </r>
  <r>
    <s v="U04200"/>
    <n v="23"/>
    <x v="0"/>
    <s v="Other"/>
    <n v="6.43"/>
    <n v="5.85"/>
    <n v="2.04"/>
    <n v="2.2000000000000002"/>
    <n v="7.41"/>
    <n v="7.89"/>
    <n v="-0.47999999999999954"/>
    <n v="154"/>
    <n v="180"/>
    <n v="27.993779160186627"/>
    <n v="7.91"/>
    <s v="Medium"/>
    <x v="1"/>
    <s v="Moderate"/>
    <n v="1"/>
  </r>
  <r>
    <s v="U04201"/>
    <n v="34"/>
    <x v="1"/>
    <s v="Other"/>
    <n v="5.0999999999999996"/>
    <n v="1.7"/>
    <n v="1.34"/>
    <n v="5.67"/>
    <n v="7.47"/>
    <n v="3.04"/>
    <n v="4.43"/>
    <n v="212"/>
    <n v="67"/>
    <n v="13.137254901960786"/>
    <n v="6.1"/>
    <s v="High"/>
    <x v="1"/>
    <s v="None"/>
    <n v="0"/>
  </r>
  <r>
    <s v="U04202"/>
    <n v="24"/>
    <x v="0"/>
    <s v="Male"/>
    <n v="3.7"/>
    <n v="5.88"/>
    <n v="1.38"/>
    <n v="1.1299999999999999"/>
    <n v="4.99"/>
    <n v="7.26"/>
    <n v="-2.2699999999999996"/>
    <n v="133"/>
    <n v="16"/>
    <n v="4.3243243243243237"/>
    <n v="4.6100000000000003"/>
    <s v="High"/>
    <x v="1"/>
    <s v="Severe"/>
    <n v="1"/>
  </r>
  <r>
    <s v="U04203"/>
    <n v="27"/>
    <x v="1"/>
    <s v="Female"/>
    <n v="5.76"/>
    <n v="5.88"/>
    <n v="2.31"/>
    <n v="1.55"/>
    <n v="5.27"/>
    <n v="8.19"/>
    <n v="-2.92"/>
    <n v="64"/>
    <n v="73"/>
    <n v="12.673611111111111"/>
    <n v="8.18"/>
    <s v="High"/>
    <x v="0"/>
    <s v="Severe"/>
    <n v="1"/>
  </r>
  <r>
    <s v="U04204"/>
    <n v="20"/>
    <x v="0"/>
    <s v="Male"/>
    <n v="8.49"/>
    <n v="5.85"/>
    <n v="1.63"/>
    <n v="1.38"/>
    <n v="5.27"/>
    <n v="7.4799999999999995"/>
    <n v="-2.21"/>
    <n v="153"/>
    <n v="154"/>
    <n v="18.138987043580684"/>
    <n v="9.84"/>
    <s v="High"/>
    <x v="1"/>
    <s v="Moderate"/>
    <n v="1"/>
  </r>
  <r>
    <s v="U04205"/>
    <n v="24"/>
    <x v="0"/>
    <s v="Male"/>
    <n v="8.7100000000000009"/>
    <n v="4.63"/>
    <n v="2.78"/>
    <n v="4.24"/>
    <n v="5.87"/>
    <n v="7.41"/>
    <n v="-1.54"/>
    <n v="155"/>
    <n v="129"/>
    <n v="14.8105625717566"/>
    <n v="9.98"/>
    <s v="Medium"/>
    <x v="0"/>
    <s v="Severe"/>
    <n v="1"/>
  </r>
  <r>
    <s v="U04206"/>
    <n v="33"/>
    <x v="1"/>
    <s v="Other"/>
    <n v="4.3600000000000003"/>
    <n v="3.96"/>
    <n v="0.42"/>
    <n v="3.18"/>
    <n v="6.33"/>
    <n v="4.38"/>
    <n v="1.9500000000000002"/>
    <n v="132"/>
    <n v="139"/>
    <n v="31.880733944954127"/>
    <n v="6.33"/>
    <s v="Low"/>
    <x v="1"/>
    <s v="None"/>
    <n v="0"/>
  </r>
  <r>
    <s v="U04207"/>
    <n v="25"/>
    <x v="0"/>
    <s v="Male"/>
    <n v="9.67"/>
    <n v="1.94"/>
    <n v="1.32"/>
    <n v="0.97"/>
    <n v="4.67"/>
    <n v="3.26"/>
    <n v="1.4100000000000001"/>
    <n v="100"/>
    <n v="81"/>
    <n v="8.3764219234746644"/>
    <n v="11"/>
    <s v="Low"/>
    <x v="0"/>
    <s v="Severe"/>
    <n v="1"/>
  </r>
  <r>
    <s v="U04208"/>
    <n v="29"/>
    <x v="1"/>
    <s v="Other"/>
    <n v="11.3"/>
    <n v="3.33"/>
    <n v="1.73"/>
    <n v="2.21"/>
    <n v="5.63"/>
    <n v="5.0600000000000005"/>
    <n v="0.5699999999999994"/>
    <n v="37"/>
    <n v="124"/>
    <n v="10.973451327433628"/>
    <n v="13.91"/>
    <s v="Low"/>
    <x v="1"/>
    <s v="Moderate"/>
    <n v="1"/>
  </r>
  <r>
    <s v="U04209"/>
    <n v="30"/>
    <x v="1"/>
    <s v="Female"/>
    <n v="5.27"/>
    <n v="5.51"/>
    <n v="1.22"/>
    <n v="2.29"/>
    <n v="9"/>
    <n v="6.7299999999999995"/>
    <n v="2.2700000000000005"/>
    <n v="146"/>
    <n v="104"/>
    <n v="19.734345351043643"/>
    <n v="7.88"/>
    <s v="Low"/>
    <x v="0"/>
    <s v="Severe"/>
    <n v="1"/>
  </r>
  <r>
    <s v="U04210"/>
    <n v="21"/>
    <x v="0"/>
    <s v="Female"/>
    <n v="5.48"/>
    <n v="5.67"/>
    <n v="0.44"/>
    <n v="4.2699999999999996"/>
    <n v="5.84"/>
    <n v="6.11"/>
    <n v="-0.27000000000000046"/>
    <n v="39"/>
    <n v="104"/>
    <n v="18.978102189781019"/>
    <n v="8.18"/>
    <s v="Low"/>
    <x v="0"/>
    <s v="Severe"/>
    <n v="1"/>
  </r>
  <r>
    <s v="U04211"/>
    <n v="34"/>
    <x v="1"/>
    <s v="Other"/>
    <n v="5.43"/>
    <n v="4.4800000000000004"/>
    <n v="0.35"/>
    <n v="1.97"/>
    <n v="7.33"/>
    <n v="4.83"/>
    <n v="2.5"/>
    <n v="149"/>
    <n v="32"/>
    <n v="5.8931860036832413"/>
    <n v="5.97"/>
    <s v="Low"/>
    <x v="1"/>
    <s v="Moderate"/>
    <n v="1"/>
  </r>
  <r>
    <s v="U04212"/>
    <n v="29"/>
    <x v="1"/>
    <s v="Other"/>
    <n v="7.34"/>
    <n v="1.06"/>
    <n v="3.83"/>
    <n v="5.47"/>
    <n v="4.96"/>
    <n v="4.8900000000000006"/>
    <n v="6.9999999999999396E-2"/>
    <n v="169"/>
    <n v="106"/>
    <n v="14.441416893732971"/>
    <n v="8.09"/>
    <s v="High"/>
    <x v="1"/>
    <s v="Moderate"/>
    <n v="1"/>
  </r>
  <r>
    <s v="U04213"/>
    <n v="24"/>
    <x v="0"/>
    <s v="Other"/>
    <n v="7.88"/>
    <n v="5.22"/>
    <n v="1.53"/>
    <n v="0.7"/>
    <n v="8.42"/>
    <n v="6.75"/>
    <n v="1.67"/>
    <n v="64"/>
    <n v="167"/>
    <n v="21.19289340101523"/>
    <n v="9.3699999999999992"/>
    <s v="High"/>
    <x v="0"/>
    <s v="Moderate"/>
    <n v="1"/>
  </r>
  <r>
    <s v="U04214"/>
    <n v="26"/>
    <x v="1"/>
    <s v="Other"/>
    <n v="5.17"/>
    <n v="3.36"/>
    <n v="3.54"/>
    <n v="2.6"/>
    <n v="6.93"/>
    <n v="6.9"/>
    <n v="2.9999999999999361E-2"/>
    <n v="155"/>
    <n v="50"/>
    <n v="9.6711798839458414"/>
    <n v="7.81"/>
    <s v="High"/>
    <x v="0"/>
    <s v="None"/>
    <n v="0"/>
  </r>
  <r>
    <s v="U04215"/>
    <n v="18"/>
    <x v="0"/>
    <s v="Other"/>
    <n v="10.41"/>
    <n v="3.82"/>
    <n v="1.82"/>
    <n v="0.6"/>
    <n v="5.9"/>
    <n v="5.64"/>
    <n v="0.26000000000000068"/>
    <n v="118"/>
    <n v="85"/>
    <n v="8.165225744476464"/>
    <n v="11.54"/>
    <s v="Low"/>
    <x v="0"/>
    <s v="Moderate"/>
    <n v="1"/>
  </r>
  <r>
    <s v="U04216"/>
    <n v="18"/>
    <x v="0"/>
    <s v="Male"/>
    <n v="6.4"/>
    <n v="0.51"/>
    <n v="1.43"/>
    <n v="4.4800000000000004"/>
    <n v="7.53"/>
    <n v="1.94"/>
    <n v="5.59"/>
    <n v="177"/>
    <n v="27"/>
    <n v="4.21875"/>
    <n v="8.18"/>
    <s v="High"/>
    <x v="1"/>
    <s v="Mild"/>
    <n v="0"/>
  </r>
  <r>
    <s v="U04217"/>
    <n v="19"/>
    <x v="0"/>
    <s v="Female"/>
    <n v="3.26"/>
    <n v="3.21"/>
    <n v="3.3"/>
    <n v="1.82"/>
    <n v="8.98"/>
    <n v="6.51"/>
    <n v="2.4700000000000006"/>
    <n v="226"/>
    <n v="131"/>
    <n v="40.184049079754601"/>
    <n v="4.22"/>
    <s v="Low"/>
    <x v="1"/>
    <s v="None"/>
    <n v="0"/>
  </r>
  <r>
    <s v="U04218"/>
    <n v="28"/>
    <x v="1"/>
    <s v="Male"/>
    <n v="3.53"/>
    <n v="5.07"/>
    <n v="0.57999999999999996"/>
    <n v="4.07"/>
    <n v="8.51"/>
    <n v="5.65"/>
    <n v="2.8599999999999994"/>
    <n v="104"/>
    <n v="164"/>
    <n v="46.45892351274788"/>
    <n v="4.1500000000000004"/>
    <s v="Medium"/>
    <x v="0"/>
    <s v="Severe"/>
    <n v="1"/>
  </r>
  <r>
    <s v="U04219"/>
    <n v="28"/>
    <x v="1"/>
    <s v="Male"/>
    <n v="10.59"/>
    <n v="1.4"/>
    <n v="3.03"/>
    <n v="4.1100000000000003"/>
    <n v="6.15"/>
    <n v="4.43"/>
    <n v="1.7200000000000006"/>
    <n v="170"/>
    <n v="67"/>
    <n v="6.3267233238904632"/>
    <n v="11.22"/>
    <s v="Medium"/>
    <x v="0"/>
    <s v="Severe"/>
    <n v="1"/>
  </r>
  <r>
    <s v="U04220"/>
    <n v="27"/>
    <x v="1"/>
    <s v="Other"/>
    <n v="10.59"/>
    <n v="1.03"/>
    <n v="2.71"/>
    <n v="2.41"/>
    <n v="7.27"/>
    <n v="3.74"/>
    <n v="3.5299999999999994"/>
    <n v="131"/>
    <n v="90"/>
    <n v="8.4985835694050991"/>
    <n v="11.45"/>
    <s v="Low"/>
    <x v="1"/>
    <s v="Moderate"/>
    <n v="1"/>
  </r>
  <r>
    <s v="U04221"/>
    <n v="18"/>
    <x v="0"/>
    <s v="Female"/>
    <n v="8.49"/>
    <n v="3.92"/>
    <n v="1.83"/>
    <n v="3.07"/>
    <n v="8.4700000000000006"/>
    <n v="5.75"/>
    <n v="2.7200000000000006"/>
    <n v="199"/>
    <n v="95"/>
    <n v="11.189634864546525"/>
    <n v="9.2100000000000009"/>
    <s v="High"/>
    <x v="0"/>
    <s v="Moderate"/>
    <n v="1"/>
  </r>
  <r>
    <s v="U04222"/>
    <n v="27"/>
    <x v="1"/>
    <s v="Female"/>
    <n v="3.82"/>
    <n v="0.88"/>
    <n v="2.46"/>
    <n v="0.99"/>
    <n v="5.4"/>
    <n v="3.34"/>
    <n v="2.0600000000000005"/>
    <n v="113"/>
    <n v="122"/>
    <n v="31.937172774869111"/>
    <n v="5.0999999999999996"/>
    <s v="Low"/>
    <x v="0"/>
    <s v="Mild"/>
    <n v="0"/>
  </r>
  <r>
    <s v="U04223"/>
    <n v="23"/>
    <x v="0"/>
    <s v="Female"/>
    <n v="6.85"/>
    <n v="0.73"/>
    <n v="0.51"/>
    <n v="4.6399999999999997"/>
    <n v="7.09"/>
    <n v="1.24"/>
    <n v="5.85"/>
    <n v="66"/>
    <n v="57"/>
    <n v="8.3211678832116789"/>
    <n v="7.82"/>
    <s v="Medium"/>
    <x v="0"/>
    <s v="Moderate"/>
    <n v="1"/>
  </r>
  <r>
    <s v="U04224"/>
    <n v="24"/>
    <x v="0"/>
    <s v="Female"/>
    <n v="7.84"/>
    <n v="3.78"/>
    <n v="3.7"/>
    <n v="2.15"/>
    <n v="8.44"/>
    <n v="7.48"/>
    <n v="0.95999999999999908"/>
    <n v="163"/>
    <n v="159"/>
    <n v="20.280612244897959"/>
    <n v="8.76"/>
    <s v="Medium"/>
    <x v="0"/>
    <s v="Moderate"/>
    <n v="1"/>
  </r>
  <r>
    <s v="U04225"/>
    <n v="33"/>
    <x v="1"/>
    <s v="Male"/>
    <n v="5.9"/>
    <n v="3.78"/>
    <n v="2.4900000000000002"/>
    <n v="3.02"/>
    <n v="6.29"/>
    <n v="6.27"/>
    <n v="2.0000000000000462E-2"/>
    <n v="100"/>
    <n v="41"/>
    <n v="6.9491525423728806"/>
    <n v="6.81"/>
    <s v="High"/>
    <x v="1"/>
    <s v="Mild"/>
    <n v="0"/>
  </r>
  <r>
    <s v="U04226"/>
    <n v="35"/>
    <x v="1"/>
    <s v="Male"/>
    <n v="4.6900000000000004"/>
    <n v="3.2"/>
    <n v="1.69"/>
    <n v="4.75"/>
    <n v="4.76"/>
    <n v="4.8900000000000006"/>
    <n v="-0.13000000000000078"/>
    <n v="40"/>
    <n v="15"/>
    <n v="3.1982942430703623"/>
    <n v="5.39"/>
    <s v="Low"/>
    <x v="0"/>
    <s v="None"/>
    <n v="0"/>
  </r>
  <r>
    <s v="U04227"/>
    <n v="34"/>
    <x v="1"/>
    <s v="Female"/>
    <n v="7.44"/>
    <n v="4.82"/>
    <n v="2.56"/>
    <n v="4.24"/>
    <n v="5.68"/>
    <n v="7.3800000000000008"/>
    <n v="-1.7000000000000011"/>
    <n v="38"/>
    <n v="92"/>
    <n v="12.365591397849462"/>
    <n v="8.66"/>
    <s v="High"/>
    <x v="0"/>
    <s v="Severe"/>
    <n v="1"/>
  </r>
  <r>
    <s v="U04228"/>
    <n v="28"/>
    <x v="1"/>
    <s v="Male"/>
    <n v="9.7899999999999991"/>
    <n v="3"/>
    <n v="2.2599999999999998"/>
    <n v="3.4"/>
    <n v="7.33"/>
    <n v="5.26"/>
    <n v="2.0700000000000003"/>
    <n v="178"/>
    <n v="123"/>
    <n v="12.563840653728295"/>
    <n v="12.5"/>
    <s v="Low"/>
    <x v="0"/>
    <s v="Severe"/>
    <n v="1"/>
  </r>
  <r>
    <s v="U04229"/>
    <n v="29"/>
    <x v="1"/>
    <s v="Female"/>
    <n v="10.81"/>
    <n v="1.68"/>
    <n v="2.4900000000000002"/>
    <n v="1.56"/>
    <n v="6.04"/>
    <n v="4.17"/>
    <n v="1.87"/>
    <n v="83"/>
    <n v="101"/>
    <n v="9.3432007400555044"/>
    <n v="11.74"/>
    <s v="Low"/>
    <x v="1"/>
    <s v="Moderate"/>
    <n v="1"/>
  </r>
  <r>
    <s v="U04230"/>
    <n v="24"/>
    <x v="0"/>
    <s v="Female"/>
    <n v="9.1199999999999992"/>
    <n v="2.08"/>
    <n v="1.52"/>
    <n v="5.7"/>
    <n v="4.5999999999999996"/>
    <n v="3.6"/>
    <n v="0.99999999999999956"/>
    <n v="221"/>
    <n v="125"/>
    <n v="13.706140350877194"/>
    <n v="12"/>
    <s v="High"/>
    <x v="0"/>
    <s v="Severe"/>
    <n v="1"/>
  </r>
  <r>
    <s v="U04231"/>
    <n v="21"/>
    <x v="0"/>
    <s v="Male"/>
    <n v="11.66"/>
    <n v="3.12"/>
    <n v="1.28"/>
    <n v="5.4"/>
    <n v="4.58"/>
    <n v="4.4000000000000004"/>
    <n v="0.17999999999999972"/>
    <n v="31"/>
    <n v="34"/>
    <n v="2.9159519725557459"/>
    <n v="12.26"/>
    <s v="Low"/>
    <x v="0"/>
    <s v="Moderate"/>
    <n v="1"/>
  </r>
  <r>
    <s v="U04232"/>
    <n v="21"/>
    <x v="0"/>
    <s v="Male"/>
    <n v="9.44"/>
    <n v="1.65"/>
    <n v="1.35"/>
    <n v="2.5"/>
    <n v="5.3"/>
    <n v="3"/>
    <n v="2.2999999999999998"/>
    <n v="240"/>
    <n v="121"/>
    <n v="12.817796610169491"/>
    <n v="11.43"/>
    <s v="Low"/>
    <x v="0"/>
    <s v="Moderate"/>
    <n v="1"/>
  </r>
  <r>
    <s v="U04233"/>
    <n v="35"/>
    <x v="1"/>
    <s v="Female"/>
    <n v="6.2"/>
    <n v="1.93"/>
    <n v="1.05"/>
    <n v="1.2"/>
    <n v="5.24"/>
    <n v="2.98"/>
    <n v="2.2600000000000002"/>
    <n v="229"/>
    <n v="74"/>
    <n v="11.935483870967742"/>
    <n v="8.27"/>
    <s v="Medium"/>
    <x v="0"/>
    <s v="Mild"/>
    <n v="0"/>
  </r>
  <r>
    <s v="U04234"/>
    <n v="26"/>
    <x v="1"/>
    <s v="Other"/>
    <n v="5.87"/>
    <n v="5.5"/>
    <n v="0.43"/>
    <n v="4.05"/>
    <n v="5.7"/>
    <n v="5.93"/>
    <n v="-0.22999999999999954"/>
    <n v="51"/>
    <n v="173"/>
    <n v="29.471890971039183"/>
    <n v="7.35"/>
    <s v="High"/>
    <x v="1"/>
    <s v="Severe"/>
    <n v="1"/>
  </r>
  <r>
    <s v="U04235"/>
    <n v="34"/>
    <x v="1"/>
    <s v="Male"/>
    <n v="10.29"/>
    <n v="4.71"/>
    <n v="3.84"/>
    <n v="4.2300000000000004"/>
    <n v="7.37"/>
    <n v="8.5500000000000007"/>
    <n v="-1.1800000000000006"/>
    <n v="214"/>
    <n v="170"/>
    <n v="16.52089407191448"/>
    <n v="11.04"/>
    <s v="Low"/>
    <x v="1"/>
    <s v="Severe"/>
    <n v="1"/>
  </r>
  <r>
    <s v="U04236"/>
    <n v="24"/>
    <x v="0"/>
    <s v="Other"/>
    <n v="11.16"/>
    <n v="4.38"/>
    <n v="1.57"/>
    <n v="2.36"/>
    <n v="8.07"/>
    <n v="5.95"/>
    <n v="2.12"/>
    <n v="126"/>
    <n v="171"/>
    <n v="15.32258064516129"/>
    <n v="13.36"/>
    <s v="Low"/>
    <x v="0"/>
    <s v="Severe"/>
    <n v="1"/>
  </r>
  <r>
    <s v="U04237"/>
    <n v="24"/>
    <x v="0"/>
    <s v="Female"/>
    <n v="3.78"/>
    <n v="5.32"/>
    <n v="3.41"/>
    <n v="2.94"/>
    <n v="7.05"/>
    <n v="8.73"/>
    <n v="-1.6800000000000006"/>
    <n v="83"/>
    <n v="60"/>
    <n v="15.873015873015873"/>
    <n v="4.78"/>
    <s v="High"/>
    <x v="0"/>
    <s v="Severe"/>
    <n v="1"/>
  </r>
  <r>
    <s v="U04238"/>
    <n v="28"/>
    <x v="1"/>
    <s v="Female"/>
    <n v="6.05"/>
    <n v="3"/>
    <n v="3.95"/>
    <n v="3.58"/>
    <n v="6.61"/>
    <n v="6.95"/>
    <n v="-0.33999999999999986"/>
    <n v="183"/>
    <n v="56"/>
    <n v="9.2561983471074392"/>
    <n v="8.1300000000000008"/>
    <s v="Low"/>
    <x v="0"/>
    <s v="Mild"/>
    <n v="0"/>
  </r>
  <r>
    <s v="U04239"/>
    <n v="31"/>
    <x v="1"/>
    <s v="Male"/>
    <n v="5.56"/>
    <n v="5.93"/>
    <n v="2.33"/>
    <n v="0.57999999999999996"/>
    <n v="7.25"/>
    <n v="8.26"/>
    <n v="-1.0099999999999998"/>
    <n v="177"/>
    <n v="151"/>
    <n v="27.158273381294965"/>
    <n v="7.14"/>
    <s v="High"/>
    <x v="0"/>
    <s v="Severe"/>
    <n v="1"/>
  </r>
  <r>
    <s v="U04240"/>
    <n v="33"/>
    <x v="1"/>
    <s v="Other"/>
    <n v="9.26"/>
    <n v="2.9"/>
    <n v="3.75"/>
    <n v="5.95"/>
    <n v="7.06"/>
    <n v="6.65"/>
    <n v="0.40999999999999925"/>
    <n v="175"/>
    <n v="159"/>
    <n v="17.170626349892007"/>
    <n v="10.3"/>
    <s v="High"/>
    <x v="0"/>
    <s v="Moderate"/>
    <n v="1"/>
  </r>
  <r>
    <s v="U04241"/>
    <n v="27"/>
    <x v="1"/>
    <s v="Male"/>
    <n v="8.06"/>
    <n v="5"/>
    <n v="2.73"/>
    <n v="2"/>
    <n v="5.03"/>
    <n v="7.73"/>
    <n v="-2.7"/>
    <n v="80"/>
    <n v="36"/>
    <n v="4.4665012406947886"/>
    <n v="10.06"/>
    <s v="High"/>
    <x v="0"/>
    <s v="Moderate"/>
    <n v="1"/>
  </r>
  <r>
    <s v="U04242"/>
    <n v="27"/>
    <x v="1"/>
    <s v="Male"/>
    <n v="3.82"/>
    <n v="2.35"/>
    <n v="1.98"/>
    <n v="5.52"/>
    <n v="6.84"/>
    <n v="4.33"/>
    <n v="2.5099999999999998"/>
    <n v="121"/>
    <n v="70"/>
    <n v="18.324607329842934"/>
    <n v="6.57"/>
    <s v="Medium"/>
    <x v="0"/>
    <s v="Mild"/>
    <n v="0"/>
  </r>
  <r>
    <s v="U04243"/>
    <n v="24"/>
    <x v="0"/>
    <s v="Other"/>
    <n v="4.49"/>
    <n v="3.1"/>
    <n v="0.52"/>
    <n v="4.76"/>
    <n v="7.17"/>
    <n v="3.62"/>
    <n v="3.55"/>
    <n v="122"/>
    <n v="119"/>
    <n v="26.503340757238306"/>
    <n v="7.4"/>
    <s v="High"/>
    <x v="1"/>
    <s v="Mild"/>
    <n v="0"/>
  </r>
  <r>
    <s v="U04244"/>
    <n v="26"/>
    <x v="1"/>
    <s v="Female"/>
    <n v="4.91"/>
    <n v="0.99"/>
    <n v="0.65"/>
    <n v="0.87"/>
    <n v="7.71"/>
    <n v="1.6400000000000001"/>
    <n v="6.07"/>
    <n v="197"/>
    <n v="118"/>
    <n v="24.032586558044805"/>
    <n v="6.3"/>
    <s v="Low"/>
    <x v="1"/>
    <s v="Mild"/>
    <n v="0"/>
  </r>
  <r>
    <s v="U04245"/>
    <n v="24"/>
    <x v="0"/>
    <s v="Male"/>
    <n v="10.08"/>
    <n v="5.64"/>
    <n v="2.94"/>
    <n v="4.26"/>
    <n v="5.81"/>
    <n v="8.58"/>
    <n v="-2.7700000000000005"/>
    <n v="71"/>
    <n v="35"/>
    <n v="3.4722222222222223"/>
    <n v="10.63"/>
    <s v="Medium"/>
    <x v="1"/>
    <s v="Severe"/>
    <n v="1"/>
  </r>
  <r>
    <s v="U04246"/>
    <n v="19"/>
    <x v="0"/>
    <s v="Other"/>
    <n v="11.39"/>
    <n v="4.24"/>
    <n v="3.99"/>
    <n v="4.75"/>
    <n v="6.57"/>
    <n v="8.23"/>
    <n v="-1.6600000000000001"/>
    <n v="166"/>
    <n v="121"/>
    <n v="10.623353819139595"/>
    <n v="11.99"/>
    <s v="High"/>
    <x v="1"/>
    <s v="Severe"/>
    <n v="1"/>
  </r>
  <r>
    <s v="U04247"/>
    <n v="32"/>
    <x v="1"/>
    <s v="Male"/>
    <n v="8.4700000000000006"/>
    <n v="5.94"/>
    <n v="3.47"/>
    <n v="2.15"/>
    <n v="5.65"/>
    <n v="9.41"/>
    <n v="-3.76"/>
    <n v="61"/>
    <n v="63"/>
    <n v="7.438016528925619"/>
    <n v="9.2200000000000006"/>
    <s v="High"/>
    <x v="1"/>
    <s v="Severe"/>
    <n v="1"/>
  </r>
  <r>
    <s v="U04248"/>
    <n v="21"/>
    <x v="0"/>
    <s v="Other"/>
    <n v="4.5199999999999996"/>
    <n v="4.3899999999999997"/>
    <n v="3.86"/>
    <n v="3.52"/>
    <n v="4.7"/>
    <n v="8.25"/>
    <n v="-3.55"/>
    <n v="55"/>
    <n v="179"/>
    <n v="39.601769911504427"/>
    <n v="7.44"/>
    <s v="Low"/>
    <x v="0"/>
    <s v="Moderate"/>
    <n v="1"/>
  </r>
  <r>
    <s v="U04249"/>
    <n v="26"/>
    <x v="1"/>
    <s v="Male"/>
    <n v="3.43"/>
    <n v="3.66"/>
    <n v="3.48"/>
    <n v="4.51"/>
    <n v="8.23"/>
    <n v="7.1400000000000006"/>
    <n v="1.0899999999999999"/>
    <n v="169"/>
    <n v="44"/>
    <n v="12.827988338192419"/>
    <n v="4.72"/>
    <s v="Medium"/>
    <x v="0"/>
    <s v="Mild"/>
    <n v="0"/>
  </r>
  <r>
    <s v="U04250"/>
    <n v="29"/>
    <x v="1"/>
    <s v="Male"/>
    <n v="10.09"/>
    <n v="3.57"/>
    <n v="0.06"/>
    <n v="0.94"/>
    <n v="5.59"/>
    <n v="3.63"/>
    <n v="1.96"/>
    <n v="88"/>
    <n v="137"/>
    <n v="13.577799801783945"/>
    <n v="12.16"/>
    <s v="High"/>
    <x v="0"/>
    <s v="Severe"/>
    <n v="1"/>
  </r>
  <r>
    <s v="U04251"/>
    <n v="31"/>
    <x v="1"/>
    <s v="Female"/>
    <n v="5.29"/>
    <n v="5.39"/>
    <n v="0.69"/>
    <n v="2.77"/>
    <n v="6.54"/>
    <n v="6.08"/>
    <n v="0.45999999999999996"/>
    <n v="101"/>
    <n v="83"/>
    <n v="15.689981096408317"/>
    <n v="7.51"/>
    <s v="High"/>
    <x v="0"/>
    <s v="Severe"/>
    <n v="1"/>
  </r>
  <r>
    <s v="U04252"/>
    <n v="24"/>
    <x v="0"/>
    <s v="Female"/>
    <n v="8.4"/>
    <n v="4.4800000000000004"/>
    <n v="0.05"/>
    <n v="2.09"/>
    <n v="5.64"/>
    <n v="4.53"/>
    <n v="1.1099999999999994"/>
    <n v="157"/>
    <n v="36"/>
    <n v="4.2857142857142856"/>
    <n v="10.029999999999999"/>
    <s v="High"/>
    <x v="1"/>
    <s v="Moderate"/>
    <n v="1"/>
  </r>
  <r>
    <s v="U04253"/>
    <n v="25"/>
    <x v="0"/>
    <s v="Other"/>
    <n v="11.36"/>
    <n v="4.3499999999999996"/>
    <n v="3.29"/>
    <n v="4.93"/>
    <n v="6.3"/>
    <n v="7.64"/>
    <n v="-1.3399999999999999"/>
    <n v="186"/>
    <n v="101"/>
    <n v="8.8908450704225359"/>
    <n v="13.74"/>
    <s v="Low"/>
    <x v="1"/>
    <s v="Severe"/>
    <n v="1"/>
  </r>
  <r>
    <s v="U04254"/>
    <n v="23"/>
    <x v="0"/>
    <s v="Other"/>
    <n v="3.17"/>
    <n v="1.04"/>
    <n v="2.59"/>
    <n v="1.06"/>
    <n v="5.19"/>
    <n v="3.63"/>
    <n v="1.5600000000000005"/>
    <n v="220"/>
    <n v="113"/>
    <n v="35.646687697160885"/>
    <n v="4.6399999999999997"/>
    <s v="Medium"/>
    <x v="0"/>
    <s v="None"/>
    <n v="0"/>
  </r>
  <r>
    <s v="U04255"/>
    <n v="33"/>
    <x v="1"/>
    <s v="Other"/>
    <n v="3.01"/>
    <n v="0.54"/>
    <n v="3.05"/>
    <n v="3.07"/>
    <n v="7.68"/>
    <n v="3.59"/>
    <n v="4.09"/>
    <n v="175"/>
    <n v="126"/>
    <n v="41.860465116279073"/>
    <n v="5.2"/>
    <s v="Medium"/>
    <x v="0"/>
    <s v="Mild"/>
    <n v="0"/>
  </r>
  <r>
    <s v="U04256"/>
    <n v="20"/>
    <x v="0"/>
    <s v="Male"/>
    <n v="3.67"/>
    <n v="2.38"/>
    <n v="0.85"/>
    <n v="1.1499999999999999"/>
    <n v="4.75"/>
    <n v="3.23"/>
    <n v="1.52"/>
    <n v="191"/>
    <n v="104"/>
    <n v="28.337874659400544"/>
    <n v="6.41"/>
    <s v="Low"/>
    <x v="1"/>
    <s v="Mild"/>
    <n v="0"/>
  </r>
  <r>
    <s v="U04257"/>
    <n v="35"/>
    <x v="1"/>
    <s v="Male"/>
    <n v="6.5"/>
    <n v="2.2000000000000002"/>
    <n v="2.59"/>
    <n v="3.07"/>
    <n v="6.65"/>
    <n v="4.79"/>
    <n v="1.8600000000000003"/>
    <n v="108"/>
    <n v="155"/>
    <n v="23.846153846153847"/>
    <n v="8.15"/>
    <s v="Medium"/>
    <x v="0"/>
    <s v="Moderate"/>
    <n v="1"/>
  </r>
  <r>
    <s v="U04258"/>
    <n v="33"/>
    <x v="1"/>
    <s v="Female"/>
    <n v="4.25"/>
    <n v="4.2699999999999996"/>
    <n v="1.29"/>
    <n v="1.82"/>
    <n v="4.6100000000000003"/>
    <n v="5.56"/>
    <n v="-0.94999999999999929"/>
    <n v="71"/>
    <n v="62"/>
    <n v="14.588235294117647"/>
    <n v="5.59"/>
    <s v="Medium"/>
    <x v="1"/>
    <s v="Severe"/>
    <n v="1"/>
  </r>
  <r>
    <s v="U04259"/>
    <n v="26"/>
    <x v="1"/>
    <s v="Other"/>
    <n v="11.25"/>
    <n v="0.87"/>
    <n v="3.7"/>
    <n v="1.8"/>
    <n v="8.65"/>
    <n v="4.57"/>
    <n v="4.08"/>
    <n v="111"/>
    <n v="38"/>
    <n v="3.3777777777777778"/>
    <n v="13.24"/>
    <s v="High"/>
    <x v="0"/>
    <s v="Severe"/>
    <n v="1"/>
  </r>
  <r>
    <s v="U04260"/>
    <n v="27"/>
    <x v="1"/>
    <s v="Other"/>
    <n v="4.42"/>
    <n v="2.77"/>
    <n v="1.73"/>
    <n v="0.98"/>
    <n v="5.86"/>
    <n v="4.5"/>
    <n v="1.3600000000000003"/>
    <n v="74"/>
    <n v="19"/>
    <n v="4.2986425339366514"/>
    <n v="6.4"/>
    <s v="High"/>
    <x v="0"/>
    <s v="None"/>
    <n v="0"/>
  </r>
  <r>
    <s v="U04261"/>
    <n v="27"/>
    <x v="1"/>
    <s v="Female"/>
    <n v="9.2200000000000006"/>
    <n v="1.1499999999999999"/>
    <n v="0.3"/>
    <n v="5.0199999999999996"/>
    <n v="7.38"/>
    <n v="1.45"/>
    <n v="5.93"/>
    <n v="70"/>
    <n v="112"/>
    <n v="12.147505422993492"/>
    <n v="10.8"/>
    <s v="Low"/>
    <x v="0"/>
    <s v="Severe"/>
    <n v="1"/>
  </r>
  <r>
    <s v="U04262"/>
    <n v="31"/>
    <x v="1"/>
    <s v="Male"/>
    <n v="10.94"/>
    <n v="4.38"/>
    <n v="1.31"/>
    <n v="4.6100000000000003"/>
    <n v="5.86"/>
    <n v="5.6899999999999995"/>
    <n v="0.17000000000000082"/>
    <n v="63"/>
    <n v="62"/>
    <n v="5.6672760511883"/>
    <n v="12.73"/>
    <s v="High"/>
    <x v="0"/>
    <s v="Moderate"/>
    <n v="1"/>
  </r>
  <r>
    <s v="U04263"/>
    <n v="28"/>
    <x v="1"/>
    <s v="Other"/>
    <n v="9.18"/>
    <n v="5.07"/>
    <n v="2.0499999999999998"/>
    <n v="2.27"/>
    <n v="5.34"/>
    <n v="7.12"/>
    <n v="-1.7800000000000002"/>
    <n v="203"/>
    <n v="167"/>
    <n v="18.191721132897605"/>
    <n v="10.8"/>
    <s v="High"/>
    <x v="0"/>
    <s v="Severe"/>
    <n v="1"/>
  </r>
  <r>
    <s v="U04264"/>
    <n v="31"/>
    <x v="1"/>
    <s v="Other"/>
    <n v="6.2"/>
    <n v="2.91"/>
    <n v="1.26"/>
    <n v="1.82"/>
    <n v="7.39"/>
    <n v="4.17"/>
    <n v="3.2199999999999998"/>
    <n v="108"/>
    <n v="60"/>
    <n v="9.67741935483871"/>
    <n v="7"/>
    <s v="High"/>
    <x v="1"/>
    <s v="Mild"/>
    <n v="0"/>
  </r>
  <r>
    <s v="U04265"/>
    <n v="30"/>
    <x v="1"/>
    <s v="Female"/>
    <n v="5.65"/>
    <n v="5.75"/>
    <n v="1.1499999999999999"/>
    <n v="1.29"/>
    <n v="8.68"/>
    <n v="6.9"/>
    <n v="1.7799999999999994"/>
    <n v="221"/>
    <n v="179"/>
    <n v="31.681415929203538"/>
    <n v="6.34"/>
    <s v="Medium"/>
    <x v="0"/>
    <s v="Moderate"/>
    <n v="1"/>
  </r>
  <r>
    <s v="U04266"/>
    <n v="26"/>
    <x v="1"/>
    <s v="Male"/>
    <n v="11.82"/>
    <n v="3.27"/>
    <n v="0.03"/>
    <n v="5.71"/>
    <n v="8.5"/>
    <n v="3.3"/>
    <n v="5.2"/>
    <n v="23"/>
    <n v="42"/>
    <n v="3.5532994923857868"/>
    <n v="13.32"/>
    <s v="Low"/>
    <x v="1"/>
    <s v="Moderate"/>
    <n v="1"/>
  </r>
  <r>
    <s v="U04267"/>
    <n v="26"/>
    <x v="1"/>
    <s v="Female"/>
    <n v="8.14"/>
    <n v="1.89"/>
    <n v="3.46"/>
    <n v="4.22"/>
    <n v="5.0599999999999996"/>
    <n v="5.35"/>
    <n v="-0.29000000000000004"/>
    <n v="174"/>
    <n v="175"/>
    <n v="21.498771498771497"/>
    <n v="9.6300000000000008"/>
    <s v="Medium"/>
    <x v="1"/>
    <s v="Moderate"/>
    <n v="1"/>
  </r>
  <r>
    <s v="U04268"/>
    <n v="22"/>
    <x v="0"/>
    <s v="Other"/>
    <n v="9.57"/>
    <n v="1.53"/>
    <n v="3.49"/>
    <n v="5.71"/>
    <n v="5.68"/>
    <n v="5.0200000000000005"/>
    <n v="0.65999999999999925"/>
    <n v="100"/>
    <n v="87"/>
    <n v="9.0909090909090899"/>
    <n v="10.58"/>
    <s v="Medium"/>
    <x v="1"/>
    <s v="Severe"/>
    <n v="1"/>
  </r>
  <r>
    <s v="U04269"/>
    <n v="31"/>
    <x v="1"/>
    <s v="Other"/>
    <n v="7.31"/>
    <n v="2.1800000000000002"/>
    <n v="1.92"/>
    <n v="5.21"/>
    <n v="5.34"/>
    <n v="4.0999999999999996"/>
    <n v="1.2400000000000002"/>
    <n v="172"/>
    <n v="146"/>
    <n v="19.972640218878251"/>
    <n v="8.83"/>
    <s v="Low"/>
    <x v="0"/>
    <s v="Mild"/>
    <n v="0"/>
  </r>
  <r>
    <s v="U04270"/>
    <n v="25"/>
    <x v="0"/>
    <s v="Male"/>
    <n v="4.8600000000000003"/>
    <n v="1.23"/>
    <n v="2.46"/>
    <n v="3.59"/>
    <n v="8.11"/>
    <n v="3.69"/>
    <n v="4.42"/>
    <n v="204"/>
    <n v="155"/>
    <n v="31.893004115226336"/>
    <n v="7.73"/>
    <s v="Low"/>
    <x v="1"/>
    <s v="None"/>
    <n v="0"/>
  </r>
  <r>
    <s v="U04271"/>
    <n v="31"/>
    <x v="1"/>
    <s v="Female"/>
    <n v="9"/>
    <n v="3.16"/>
    <n v="2.41"/>
    <n v="2.62"/>
    <n v="5.83"/>
    <n v="5.57"/>
    <n v="0.25999999999999979"/>
    <n v="174"/>
    <n v="87"/>
    <n v="9.6666666666666661"/>
    <n v="11.06"/>
    <s v="High"/>
    <x v="1"/>
    <s v="Moderate"/>
    <n v="1"/>
  </r>
  <r>
    <s v="U04272"/>
    <n v="32"/>
    <x v="1"/>
    <s v="Male"/>
    <n v="6.19"/>
    <n v="5.73"/>
    <n v="3.9"/>
    <n v="4.5599999999999996"/>
    <n v="8.08"/>
    <n v="9.6300000000000008"/>
    <n v="-1.5500000000000007"/>
    <n v="159"/>
    <n v="87"/>
    <n v="14.054927302100161"/>
    <n v="8.15"/>
    <s v="Medium"/>
    <x v="0"/>
    <s v="Severe"/>
    <n v="1"/>
  </r>
  <r>
    <s v="U04273"/>
    <n v="31"/>
    <x v="1"/>
    <s v="Female"/>
    <n v="7.64"/>
    <n v="1.51"/>
    <n v="0.63"/>
    <n v="3.26"/>
    <n v="7.05"/>
    <n v="2.14"/>
    <n v="4.91"/>
    <n v="201"/>
    <n v="118"/>
    <n v="15.445026178010473"/>
    <n v="8.32"/>
    <s v="Low"/>
    <x v="0"/>
    <s v="Moderate"/>
    <n v="1"/>
  </r>
  <r>
    <s v="U04274"/>
    <n v="20"/>
    <x v="0"/>
    <s v="Female"/>
    <n v="9.0500000000000007"/>
    <n v="2.5299999999999998"/>
    <n v="0.68"/>
    <n v="5.34"/>
    <n v="5.21"/>
    <n v="3.21"/>
    <n v="2"/>
    <n v="106"/>
    <n v="130"/>
    <n v="14.3646408839779"/>
    <n v="10.87"/>
    <s v="Low"/>
    <x v="1"/>
    <s v="Moderate"/>
    <n v="1"/>
  </r>
  <r>
    <s v="U04275"/>
    <n v="18"/>
    <x v="0"/>
    <s v="Male"/>
    <n v="4.72"/>
    <n v="4.9800000000000004"/>
    <n v="3.51"/>
    <n v="1.72"/>
    <n v="7.81"/>
    <n v="8.49"/>
    <n v="-0.6800000000000006"/>
    <n v="143"/>
    <n v="33"/>
    <n v="6.991525423728814"/>
    <n v="5.42"/>
    <s v="Low"/>
    <x v="0"/>
    <s v="Severe"/>
    <n v="1"/>
  </r>
  <r>
    <s v="U04276"/>
    <n v="18"/>
    <x v="0"/>
    <s v="Other"/>
    <n v="10.48"/>
    <n v="4.07"/>
    <n v="3.62"/>
    <n v="5.3"/>
    <n v="7.31"/>
    <n v="7.69"/>
    <n v="-0.38000000000000078"/>
    <n v="112"/>
    <n v="178"/>
    <n v="16.984732824427482"/>
    <n v="12.41"/>
    <s v="Medium"/>
    <x v="0"/>
    <s v="Moderate"/>
    <n v="1"/>
  </r>
  <r>
    <s v="U04277"/>
    <n v="22"/>
    <x v="0"/>
    <s v="Other"/>
    <n v="11.83"/>
    <n v="0.69"/>
    <n v="0.61"/>
    <n v="1.58"/>
    <n v="8.0500000000000007"/>
    <n v="1.2999999999999998"/>
    <n v="6.7500000000000009"/>
    <n v="82"/>
    <n v="110"/>
    <n v="9.2983939137785292"/>
    <n v="14.17"/>
    <s v="Low"/>
    <x v="0"/>
    <s v="Moderate"/>
    <n v="1"/>
  </r>
  <r>
    <s v="U04278"/>
    <n v="35"/>
    <x v="1"/>
    <s v="Other"/>
    <n v="8.56"/>
    <n v="2.48"/>
    <n v="0.42"/>
    <n v="1.1599999999999999"/>
    <n v="5.58"/>
    <n v="2.9"/>
    <n v="2.68"/>
    <n v="215"/>
    <n v="173"/>
    <n v="20.210280373831775"/>
    <n v="10.52"/>
    <s v="High"/>
    <x v="1"/>
    <s v="Moderate"/>
    <n v="1"/>
  </r>
  <r>
    <s v="U04279"/>
    <n v="32"/>
    <x v="1"/>
    <s v="Male"/>
    <n v="8.41"/>
    <n v="2.91"/>
    <n v="3.97"/>
    <n v="2.65"/>
    <n v="6.47"/>
    <n v="6.8800000000000008"/>
    <n v="-0.41000000000000103"/>
    <n v="156"/>
    <n v="55"/>
    <n v="6.5398335315101068"/>
    <n v="9.52"/>
    <s v="Low"/>
    <x v="1"/>
    <s v="Moderate"/>
    <n v="1"/>
  </r>
  <r>
    <s v="U04280"/>
    <n v="30"/>
    <x v="1"/>
    <s v="Female"/>
    <n v="10.29"/>
    <n v="4.67"/>
    <n v="3.34"/>
    <n v="2.31"/>
    <n v="5.87"/>
    <n v="8.01"/>
    <n v="-2.1399999999999997"/>
    <n v="195"/>
    <n v="81"/>
    <n v="7.8717201166180768"/>
    <n v="12.78"/>
    <s v="Medium"/>
    <x v="1"/>
    <s v="Severe"/>
    <n v="1"/>
  </r>
  <r>
    <s v="U04281"/>
    <n v="24"/>
    <x v="0"/>
    <s v="Male"/>
    <n v="3.21"/>
    <n v="2.72"/>
    <n v="3.28"/>
    <n v="2.6"/>
    <n v="4.79"/>
    <n v="6"/>
    <n v="-1.21"/>
    <n v="193"/>
    <n v="157"/>
    <n v="48.909657320872277"/>
    <n v="5.3"/>
    <s v="High"/>
    <x v="0"/>
    <s v="Mild"/>
    <n v="0"/>
  </r>
  <r>
    <s v="U04282"/>
    <n v="19"/>
    <x v="0"/>
    <s v="Female"/>
    <n v="4.5599999999999996"/>
    <n v="3.75"/>
    <n v="0.32"/>
    <n v="1.65"/>
    <n v="7.92"/>
    <n v="4.07"/>
    <n v="3.8499999999999996"/>
    <n v="152"/>
    <n v="84"/>
    <n v="18.421052631578949"/>
    <n v="5.65"/>
    <s v="High"/>
    <x v="0"/>
    <s v="None"/>
    <n v="0"/>
  </r>
  <r>
    <s v="U04283"/>
    <n v="20"/>
    <x v="0"/>
    <s v="Male"/>
    <n v="8.2100000000000009"/>
    <n v="3.52"/>
    <n v="3.02"/>
    <n v="0.92"/>
    <n v="8.82"/>
    <n v="6.54"/>
    <n v="2.2800000000000002"/>
    <n v="132"/>
    <n v="166"/>
    <n v="20.219244823386113"/>
    <n v="9.74"/>
    <s v="Low"/>
    <x v="0"/>
    <s v="Severe"/>
    <n v="1"/>
  </r>
  <r>
    <s v="U04284"/>
    <n v="32"/>
    <x v="1"/>
    <s v="Male"/>
    <n v="9.7799999999999994"/>
    <n v="2.04"/>
    <n v="3.84"/>
    <n v="0.79"/>
    <n v="5.77"/>
    <n v="5.88"/>
    <n v="-0.11000000000000032"/>
    <n v="81"/>
    <n v="58"/>
    <n v="5.9304703476482619"/>
    <n v="11.38"/>
    <s v="High"/>
    <x v="0"/>
    <s v="Moderate"/>
    <n v="1"/>
  </r>
  <r>
    <s v="U04285"/>
    <n v="34"/>
    <x v="1"/>
    <s v="Male"/>
    <n v="5.53"/>
    <n v="5.73"/>
    <n v="1.05"/>
    <n v="5.59"/>
    <n v="8.08"/>
    <n v="6.78"/>
    <n v="1.2999999999999998"/>
    <n v="124"/>
    <n v="37"/>
    <n v="6.6907775768535256"/>
    <n v="7.72"/>
    <s v="High"/>
    <x v="0"/>
    <s v="Severe"/>
    <n v="1"/>
  </r>
  <r>
    <s v="U04286"/>
    <n v="26"/>
    <x v="1"/>
    <s v="Female"/>
    <n v="10.48"/>
    <n v="3.36"/>
    <n v="2.1"/>
    <n v="2.3199999999999998"/>
    <n v="8.39"/>
    <n v="5.46"/>
    <n v="2.9300000000000006"/>
    <n v="248"/>
    <n v="124"/>
    <n v="11.83206106870229"/>
    <n v="11.56"/>
    <s v="Low"/>
    <x v="0"/>
    <s v="Moderate"/>
    <n v="1"/>
  </r>
  <r>
    <s v="U04287"/>
    <n v="18"/>
    <x v="0"/>
    <s v="Other"/>
    <n v="11.81"/>
    <n v="4.55"/>
    <n v="1.93"/>
    <n v="4.16"/>
    <n v="4.84"/>
    <n v="6.4799999999999995"/>
    <n v="-1.6399999999999997"/>
    <n v="82"/>
    <n v="136"/>
    <n v="11.515664690939881"/>
    <n v="13.34"/>
    <s v="Low"/>
    <x v="0"/>
    <s v="Severe"/>
    <n v="1"/>
  </r>
  <r>
    <s v="U04288"/>
    <n v="28"/>
    <x v="1"/>
    <s v="Female"/>
    <n v="8.41"/>
    <n v="1.17"/>
    <n v="1.31"/>
    <n v="2.48"/>
    <n v="8.4499999999999993"/>
    <n v="2.48"/>
    <n v="5.9699999999999989"/>
    <n v="156"/>
    <n v="68"/>
    <n v="8.0856123662306771"/>
    <n v="10.23"/>
    <s v="Low"/>
    <x v="1"/>
    <s v="Moderate"/>
    <n v="1"/>
  </r>
  <r>
    <s v="U04289"/>
    <n v="33"/>
    <x v="1"/>
    <s v="Male"/>
    <n v="7.65"/>
    <n v="5.96"/>
    <n v="0.47"/>
    <n v="2.06"/>
    <n v="7.99"/>
    <n v="6.43"/>
    <n v="1.5600000000000005"/>
    <n v="202"/>
    <n v="126"/>
    <n v="16.470588235294116"/>
    <n v="9.18"/>
    <s v="High"/>
    <x v="1"/>
    <s v="Severe"/>
    <n v="1"/>
  </r>
  <r>
    <s v="U04290"/>
    <n v="24"/>
    <x v="0"/>
    <s v="Other"/>
    <n v="4.54"/>
    <n v="5.51"/>
    <n v="0.23"/>
    <n v="5.46"/>
    <n v="7.99"/>
    <n v="5.74"/>
    <n v="2.25"/>
    <n v="247"/>
    <n v="60"/>
    <n v="13.215859030837004"/>
    <n v="7.12"/>
    <s v="High"/>
    <x v="0"/>
    <s v="Severe"/>
    <n v="1"/>
  </r>
  <r>
    <s v="U04291"/>
    <n v="28"/>
    <x v="1"/>
    <s v="Male"/>
    <n v="9.17"/>
    <n v="5.1100000000000003"/>
    <n v="2.2000000000000002"/>
    <n v="3.39"/>
    <n v="8.6199999999999992"/>
    <n v="7.3100000000000005"/>
    <n v="1.3099999999999987"/>
    <n v="231"/>
    <n v="28"/>
    <n v="3.053435114503817"/>
    <n v="9.9"/>
    <s v="Medium"/>
    <x v="0"/>
    <s v="Moderate"/>
    <n v="1"/>
  </r>
  <r>
    <s v="U04292"/>
    <n v="29"/>
    <x v="1"/>
    <s v="Male"/>
    <n v="5.25"/>
    <n v="2.36"/>
    <n v="3.14"/>
    <n v="5.84"/>
    <n v="6.79"/>
    <n v="5.5"/>
    <n v="1.29"/>
    <n v="150"/>
    <n v="166"/>
    <n v="31.61904761904762"/>
    <n v="5.79"/>
    <s v="Medium"/>
    <x v="0"/>
    <s v="None"/>
    <n v="0"/>
  </r>
  <r>
    <s v="U04293"/>
    <n v="25"/>
    <x v="0"/>
    <s v="Other"/>
    <n v="6.03"/>
    <n v="1.75"/>
    <n v="0.33"/>
    <n v="3.22"/>
    <n v="6.22"/>
    <n v="2.08"/>
    <n v="4.1399999999999997"/>
    <n v="32"/>
    <n v="51"/>
    <n v="8.4577114427860689"/>
    <n v="7.66"/>
    <s v="Medium"/>
    <x v="0"/>
    <s v="Moderate"/>
    <n v="1"/>
  </r>
  <r>
    <s v="U04294"/>
    <n v="35"/>
    <x v="1"/>
    <s v="Female"/>
    <n v="8"/>
    <n v="5.29"/>
    <n v="2.0499999999999998"/>
    <n v="4.28"/>
    <n v="6.57"/>
    <n v="7.34"/>
    <n v="-0.76999999999999957"/>
    <n v="42"/>
    <n v="154"/>
    <n v="19.25"/>
    <n v="8.69"/>
    <s v="High"/>
    <x v="0"/>
    <s v="Moderate"/>
    <n v="1"/>
  </r>
  <r>
    <s v="U04295"/>
    <n v="33"/>
    <x v="1"/>
    <s v="Other"/>
    <n v="9.0299999999999994"/>
    <n v="2.94"/>
    <n v="0.18"/>
    <n v="5.86"/>
    <n v="4.5599999999999996"/>
    <n v="3.12"/>
    <n v="1.4399999999999995"/>
    <n v="229"/>
    <n v="80"/>
    <n v="8.8593576965669989"/>
    <n v="10.72"/>
    <s v="Low"/>
    <x v="0"/>
    <s v="Moderate"/>
    <n v="1"/>
  </r>
  <r>
    <s v="U04296"/>
    <n v="23"/>
    <x v="0"/>
    <s v="Male"/>
    <n v="11.47"/>
    <n v="1.69"/>
    <n v="2.82"/>
    <n v="4.33"/>
    <n v="8.27"/>
    <n v="4.51"/>
    <n v="3.76"/>
    <n v="64"/>
    <n v="94"/>
    <n v="8.1952920662598085"/>
    <n v="13.54"/>
    <s v="Low"/>
    <x v="1"/>
    <s v="Moderate"/>
    <n v="1"/>
  </r>
  <r>
    <s v="U04297"/>
    <n v="26"/>
    <x v="1"/>
    <s v="Male"/>
    <n v="9.84"/>
    <n v="2.2000000000000002"/>
    <n v="2.27"/>
    <n v="3.43"/>
    <n v="7.15"/>
    <n v="4.4700000000000006"/>
    <n v="2.6799999999999997"/>
    <n v="57"/>
    <n v="98"/>
    <n v="9.9593495934959346"/>
    <n v="11.75"/>
    <s v="Low"/>
    <x v="1"/>
    <s v="Moderate"/>
    <n v="1"/>
  </r>
  <r>
    <s v="U04298"/>
    <n v="20"/>
    <x v="0"/>
    <s v="Other"/>
    <n v="8.32"/>
    <n v="2.81"/>
    <n v="2.88"/>
    <n v="3.85"/>
    <n v="5.61"/>
    <n v="5.6899999999999995"/>
    <n v="-7.9999999999999183E-2"/>
    <n v="112"/>
    <n v="16"/>
    <n v="1.9230769230769229"/>
    <n v="8.9700000000000006"/>
    <s v="Low"/>
    <x v="1"/>
    <s v="Moderate"/>
    <n v="1"/>
  </r>
  <r>
    <s v="U04299"/>
    <n v="20"/>
    <x v="0"/>
    <s v="Other"/>
    <n v="4.78"/>
    <n v="0.74"/>
    <n v="0.11"/>
    <n v="4.7699999999999996"/>
    <n v="8.3699999999999992"/>
    <n v="0.85"/>
    <n v="7.52"/>
    <n v="38"/>
    <n v="137"/>
    <n v="28.661087866108787"/>
    <n v="5.29"/>
    <s v="High"/>
    <x v="0"/>
    <s v="Mild"/>
    <n v="0"/>
  </r>
  <r>
    <s v="U04300"/>
    <n v="30"/>
    <x v="1"/>
    <s v="Other"/>
    <n v="8.01"/>
    <n v="1.97"/>
    <n v="1.66"/>
    <n v="4.88"/>
    <n v="6.92"/>
    <n v="3.63"/>
    <n v="3.29"/>
    <n v="54"/>
    <n v="179"/>
    <n v="22.347066167290887"/>
    <n v="10.94"/>
    <s v="High"/>
    <x v="1"/>
    <s v="Moderate"/>
    <n v="1"/>
  </r>
  <r>
    <s v="U04301"/>
    <n v="27"/>
    <x v="1"/>
    <s v="Female"/>
    <n v="9.92"/>
    <n v="5.55"/>
    <n v="3.54"/>
    <n v="3.32"/>
    <n v="6.91"/>
    <n v="9.09"/>
    <n v="-2.1799999999999997"/>
    <n v="166"/>
    <n v="115"/>
    <n v="11.592741935483872"/>
    <n v="11.93"/>
    <s v="Low"/>
    <x v="1"/>
    <s v="Severe"/>
    <n v="1"/>
  </r>
  <r>
    <s v="U04302"/>
    <n v="19"/>
    <x v="0"/>
    <s v="Other"/>
    <n v="5.94"/>
    <n v="2.92"/>
    <n v="3.4"/>
    <n v="2.2000000000000002"/>
    <n v="7.9"/>
    <n v="6.32"/>
    <n v="1.58"/>
    <n v="63"/>
    <n v="36"/>
    <n v="6.0606060606060606"/>
    <n v="8.42"/>
    <s v="High"/>
    <x v="1"/>
    <s v="None"/>
    <n v="0"/>
  </r>
  <r>
    <s v="U04303"/>
    <n v="30"/>
    <x v="1"/>
    <s v="Other"/>
    <n v="4.37"/>
    <n v="4.3899999999999997"/>
    <n v="2.33"/>
    <n v="2.74"/>
    <n v="8.7799999999999994"/>
    <n v="6.72"/>
    <n v="2.0599999999999996"/>
    <n v="89"/>
    <n v="164"/>
    <n v="37.528604118993137"/>
    <n v="6.56"/>
    <s v="Medium"/>
    <x v="0"/>
    <s v="Severe"/>
    <n v="1"/>
  </r>
  <r>
    <s v="U04304"/>
    <n v="23"/>
    <x v="0"/>
    <s v="Female"/>
    <n v="10.78"/>
    <n v="0.88"/>
    <n v="2.5"/>
    <n v="0.84"/>
    <n v="4.75"/>
    <n v="3.38"/>
    <n v="1.37"/>
    <n v="225"/>
    <n v="114"/>
    <n v="10.575139146567718"/>
    <n v="12.34"/>
    <s v="High"/>
    <x v="1"/>
    <s v="Moderate"/>
    <n v="1"/>
  </r>
  <r>
    <s v="U04305"/>
    <n v="22"/>
    <x v="0"/>
    <s v="Female"/>
    <n v="3.9"/>
    <n v="3.5"/>
    <n v="1.45"/>
    <n v="3.55"/>
    <n v="5.47"/>
    <n v="4.95"/>
    <n v="0.51999999999999957"/>
    <n v="108"/>
    <n v="146"/>
    <n v="37.435897435897438"/>
    <n v="6.75"/>
    <s v="High"/>
    <x v="0"/>
    <s v="Mild"/>
    <n v="0"/>
  </r>
  <r>
    <s v="U04306"/>
    <n v="19"/>
    <x v="0"/>
    <s v="Male"/>
    <n v="10.01"/>
    <n v="5.61"/>
    <n v="2.78"/>
    <n v="0.99"/>
    <n v="8.5299999999999994"/>
    <n v="8.39"/>
    <n v="0.13999999999999879"/>
    <n v="60"/>
    <n v="121"/>
    <n v="12.087912087912088"/>
    <n v="11.3"/>
    <s v="Medium"/>
    <x v="1"/>
    <s v="Severe"/>
    <n v="1"/>
  </r>
  <r>
    <s v="U04307"/>
    <n v="31"/>
    <x v="1"/>
    <s v="Male"/>
    <n v="5.84"/>
    <n v="2.64"/>
    <n v="1.83"/>
    <n v="2.34"/>
    <n v="7.98"/>
    <n v="4.4700000000000006"/>
    <n v="3.51"/>
    <n v="48"/>
    <n v="36"/>
    <n v="6.1643835616438354"/>
    <n v="8.4"/>
    <s v="Low"/>
    <x v="0"/>
    <s v="Mild"/>
    <n v="0"/>
  </r>
  <r>
    <s v="U04308"/>
    <n v="21"/>
    <x v="0"/>
    <s v="Male"/>
    <n v="7.7"/>
    <n v="4.1100000000000003"/>
    <n v="2.77"/>
    <n v="3.94"/>
    <n v="7.96"/>
    <n v="6.8800000000000008"/>
    <n v="1.0799999999999992"/>
    <n v="69"/>
    <n v="109"/>
    <n v="14.155844155844155"/>
    <n v="9.6199999999999992"/>
    <s v="Medium"/>
    <x v="0"/>
    <s v="Severe"/>
    <n v="1"/>
  </r>
  <r>
    <s v="U04309"/>
    <n v="29"/>
    <x v="1"/>
    <s v="Other"/>
    <n v="9.49"/>
    <n v="2.36"/>
    <n v="1.38"/>
    <n v="2.82"/>
    <n v="6.07"/>
    <n v="3.7399999999999998"/>
    <n v="2.3300000000000005"/>
    <n v="202"/>
    <n v="75"/>
    <n v="7.9030558482613271"/>
    <n v="10.46"/>
    <s v="High"/>
    <x v="1"/>
    <s v="Moderate"/>
    <n v="1"/>
  </r>
  <r>
    <s v="U04310"/>
    <n v="31"/>
    <x v="1"/>
    <s v="Male"/>
    <n v="3.59"/>
    <n v="2.87"/>
    <n v="3.04"/>
    <n v="4.3"/>
    <n v="6.82"/>
    <n v="5.91"/>
    <n v="0.91000000000000014"/>
    <n v="68"/>
    <n v="17"/>
    <n v="4.7353760445682456"/>
    <n v="6.14"/>
    <s v="Low"/>
    <x v="1"/>
    <s v="None"/>
    <n v="0"/>
  </r>
  <r>
    <s v="U04311"/>
    <n v="33"/>
    <x v="1"/>
    <s v="Other"/>
    <n v="7.86"/>
    <n v="1.69"/>
    <n v="3.3"/>
    <n v="1.18"/>
    <n v="7.6"/>
    <n v="4.99"/>
    <n v="2.6099999999999994"/>
    <n v="36"/>
    <n v="76"/>
    <n v="9.669211195928753"/>
    <n v="8.91"/>
    <s v="High"/>
    <x v="0"/>
    <s v="Mild"/>
    <n v="0"/>
  </r>
  <r>
    <s v="U04312"/>
    <n v="18"/>
    <x v="0"/>
    <s v="Female"/>
    <n v="5.53"/>
    <n v="0.76"/>
    <n v="1.96"/>
    <n v="4.97"/>
    <n v="6.39"/>
    <n v="2.7199999999999998"/>
    <n v="3.67"/>
    <n v="161"/>
    <n v="94"/>
    <n v="16.998191681735985"/>
    <n v="8.11"/>
    <s v="High"/>
    <x v="0"/>
    <s v="None"/>
    <n v="0"/>
  </r>
  <r>
    <s v="U04313"/>
    <n v="19"/>
    <x v="0"/>
    <s v="Other"/>
    <n v="10.88"/>
    <n v="2.88"/>
    <n v="2.94"/>
    <n v="1.31"/>
    <n v="6.08"/>
    <n v="5.82"/>
    <n v="0.25999999999999979"/>
    <n v="160"/>
    <n v="140"/>
    <n v="12.867647058823529"/>
    <n v="11.47"/>
    <s v="High"/>
    <x v="0"/>
    <s v="Severe"/>
    <n v="1"/>
  </r>
  <r>
    <s v="U04314"/>
    <n v="19"/>
    <x v="0"/>
    <s v="Other"/>
    <n v="4.29"/>
    <n v="5.54"/>
    <n v="2.94"/>
    <n v="3.6"/>
    <n v="5.72"/>
    <n v="8.48"/>
    <n v="-2.7600000000000007"/>
    <n v="69"/>
    <n v="116"/>
    <n v="27.039627039627039"/>
    <n v="6.3"/>
    <s v="Low"/>
    <x v="0"/>
    <s v="Moderate"/>
    <n v="1"/>
  </r>
  <r>
    <s v="U04315"/>
    <n v="31"/>
    <x v="1"/>
    <s v="Other"/>
    <n v="10.93"/>
    <n v="3.42"/>
    <n v="2.16"/>
    <n v="2.59"/>
    <n v="6.34"/>
    <n v="5.58"/>
    <n v="0.75999999999999979"/>
    <n v="126"/>
    <n v="35"/>
    <n v="3.2021957913998169"/>
    <n v="12.46"/>
    <s v="Low"/>
    <x v="1"/>
    <s v="Severe"/>
    <n v="1"/>
  </r>
  <r>
    <s v="U04316"/>
    <n v="33"/>
    <x v="1"/>
    <s v="Other"/>
    <n v="10.97"/>
    <n v="3"/>
    <n v="2.84"/>
    <n v="2.25"/>
    <n v="7.19"/>
    <n v="5.84"/>
    <n v="1.3500000000000005"/>
    <n v="203"/>
    <n v="161"/>
    <n v="14.676390154968093"/>
    <n v="13.24"/>
    <s v="High"/>
    <x v="0"/>
    <s v="Severe"/>
    <n v="1"/>
  </r>
  <r>
    <s v="U04317"/>
    <n v="21"/>
    <x v="0"/>
    <s v="Female"/>
    <n v="6.22"/>
    <n v="2"/>
    <n v="2.16"/>
    <n v="3.88"/>
    <n v="8.66"/>
    <n v="4.16"/>
    <n v="4.5"/>
    <n v="159"/>
    <n v="37"/>
    <n v="5.9485530546623799"/>
    <n v="8.4"/>
    <s v="Medium"/>
    <x v="0"/>
    <s v="Mild"/>
    <n v="0"/>
  </r>
  <r>
    <s v="U04318"/>
    <n v="28"/>
    <x v="1"/>
    <s v="Male"/>
    <n v="10.49"/>
    <n v="4.87"/>
    <n v="3.01"/>
    <n v="3.1"/>
    <n v="6.13"/>
    <n v="7.88"/>
    <n v="-1.75"/>
    <n v="222"/>
    <n v="151"/>
    <n v="14.394661582459484"/>
    <n v="13"/>
    <s v="Medium"/>
    <x v="1"/>
    <s v="Severe"/>
    <n v="1"/>
  </r>
  <r>
    <s v="U04319"/>
    <n v="28"/>
    <x v="1"/>
    <s v="Male"/>
    <n v="6.87"/>
    <n v="1.96"/>
    <n v="3.37"/>
    <n v="3.44"/>
    <n v="6.95"/>
    <n v="5.33"/>
    <n v="1.62"/>
    <n v="224"/>
    <n v="152"/>
    <n v="22.125181950509461"/>
    <n v="8.6999999999999993"/>
    <s v="Medium"/>
    <x v="1"/>
    <s v="Moderate"/>
    <n v="1"/>
  </r>
  <r>
    <s v="U04320"/>
    <n v="21"/>
    <x v="0"/>
    <s v="Male"/>
    <n v="5.03"/>
    <n v="3.66"/>
    <n v="3.68"/>
    <n v="1.6"/>
    <n v="6.58"/>
    <n v="7.34"/>
    <n v="-0.75999999999999979"/>
    <n v="132"/>
    <n v="86"/>
    <n v="17.097415506958249"/>
    <n v="7.62"/>
    <s v="Low"/>
    <x v="1"/>
    <s v="None"/>
    <n v="0"/>
  </r>
  <r>
    <s v="U04321"/>
    <n v="21"/>
    <x v="0"/>
    <s v="Female"/>
    <n v="5.17"/>
    <n v="5.0999999999999996"/>
    <n v="3.26"/>
    <n v="4.84"/>
    <n v="8.36"/>
    <n v="8.36"/>
    <n v="0"/>
    <n v="74"/>
    <n v="156"/>
    <n v="30.174081237911025"/>
    <n v="8.1300000000000008"/>
    <s v="High"/>
    <x v="0"/>
    <s v="Moderate"/>
    <n v="1"/>
  </r>
  <r>
    <s v="U04322"/>
    <n v="18"/>
    <x v="0"/>
    <s v="Other"/>
    <n v="5.64"/>
    <n v="1.47"/>
    <n v="1.9"/>
    <n v="2.91"/>
    <n v="7.77"/>
    <n v="3.37"/>
    <n v="4.3999999999999995"/>
    <n v="223"/>
    <n v="106"/>
    <n v="18.794326241134751"/>
    <n v="8.24"/>
    <s v="Low"/>
    <x v="0"/>
    <s v="Mild"/>
    <n v="0"/>
  </r>
  <r>
    <s v="U04323"/>
    <n v="23"/>
    <x v="0"/>
    <s v="Male"/>
    <n v="7.33"/>
    <n v="1.75"/>
    <n v="0.19"/>
    <n v="4.13"/>
    <n v="4.55"/>
    <n v="1.94"/>
    <n v="2.61"/>
    <n v="98"/>
    <n v="96"/>
    <n v="13.096862210095498"/>
    <n v="9.77"/>
    <s v="Medium"/>
    <x v="1"/>
    <s v="Moderate"/>
    <n v="1"/>
  </r>
  <r>
    <s v="U04324"/>
    <n v="23"/>
    <x v="0"/>
    <s v="Female"/>
    <n v="10.52"/>
    <n v="5.87"/>
    <n v="3.77"/>
    <n v="0.73"/>
    <n v="8.6199999999999992"/>
    <n v="9.64"/>
    <n v="-1.0200000000000014"/>
    <n v="102"/>
    <n v="90"/>
    <n v="8.5551330798479093"/>
    <n v="13.42"/>
    <s v="Medium"/>
    <x v="1"/>
    <s v="Moderate"/>
    <n v="1"/>
  </r>
  <r>
    <s v="U04325"/>
    <n v="32"/>
    <x v="1"/>
    <s v="Female"/>
    <n v="10.220000000000001"/>
    <n v="4.16"/>
    <n v="0.23"/>
    <n v="5.46"/>
    <n v="7.05"/>
    <n v="4.3900000000000006"/>
    <n v="2.6599999999999993"/>
    <n v="20"/>
    <n v="161"/>
    <n v="15.753424657534246"/>
    <n v="12.27"/>
    <s v="High"/>
    <x v="1"/>
    <s v="Severe"/>
    <n v="1"/>
  </r>
  <r>
    <s v="U04326"/>
    <n v="31"/>
    <x v="1"/>
    <s v="Other"/>
    <n v="3.61"/>
    <n v="0.61"/>
    <n v="2.2999999999999998"/>
    <n v="1.1499999999999999"/>
    <n v="7.89"/>
    <n v="2.9099999999999997"/>
    <n v="4.9800000000000004"/>
    <n v="75"/>
    <n v="104"/>
    <n v="28.80886426592798"/>
    <n v="5.12"/>
    <s v="Low"/>
    <x v="1"/>
    <s v="Mild"/>
    <n v="0"/>
  </r>
  <r>
    <s v="U04327"/>
    <n v="30"/>
    <x v="1"/>
    <s v="Male"/>
    <n v="4.2"/>
    <n v="0.81"/>
    <n v="3.98"/>
    <n v="3.94"/>
    <n v="4.6500000000000004"/>
    <n v="4.79"/>
    <n v="-0.13999999999999968"/>
    <n v="154"/>
    <n v="21"/>
    <n v="5"/>
    <n v="5.57"/>
    <s v="High"/>
    <x v="1"/>
    <s v="Mild"/>
    <n v="0"/>
  </r>
  <r>
    <s v="U04328"/>
    <n v="18"/>
    <x v="0"/>
    <s v="Male"/>
    <n v="10.24"/>
    <n v="4.71"/>
    <n v="1.19"/>
    <n v="0.91"/>
    <n v="6.42"/>
    <n v="5.9"/>
    <n v="0.51999999999999957"/>
    <n v="235"/>
    <n v="112"/>
    <n v="10.9375"/>
    <n v="12.44"/>
    <s v="Low"/>
    <x v="1"/>
    <s v="Severe"/>
    <n v="1"/>
  </r>
  <r>
    <s v="U04329"/>
    <n v="33"/>
    <x v="1"/>
    <s v="Other"/>
    <n v="6.36"/>
    <n v="1.35"/>
    <n v="3.54"/>
    <n v="5.29"/>
    <n v="4.5999999999999996"/>
    <n v="4.8900000000000006"/>
    <n v="-0.29000000000000092"/>
    <n v="49"/>
    <n v="130"/>
    <n v="20.440251572327043"/>
    <n v="7.66"/>
    <s v="High"/>
    <x v="0"/>
    <s v="Mild"/>
    <n v="0"/>
  </r>
  <r>
    <s v="U04330"/>
    <n v="18"/>
    <x v="0"/>
    <s v="Male"/>
    <n v="5.88"/>
    <n v="3.03"/>
    <n v="0.47"/>
    <n v="1.75"/>
    <n v="6.65"/>
    <n v="3.5"/>
    <n v="3.1500000000000004"/>
    <n v="120"/>
    <n v="22"/>
    <n v="3.7414965986394559"/>
    <n v="8.8000000000000007"/>
    <s v="High"/>
    <x v="1"/>
    <s v="None"/>
    <n v="0"/>
  </r>
  <r>
    <s v="U04331"/>
    <n v="24"/>
    <x v="0"/>
    <s v="Female"/>
    <n v="4.37"/>
    <n v="4.53"/>
    <n v="2.08"/>
    <n v="3.84"/>
    <n v="8.24"/>
    <n v="6.61"/>
    <n v="1.63"/>
    <n v="56"/>
    <n v="73"/>
    <n v="16.704805491990847"/>
    <n v="6.49"/>
    <s v="Medium"/>
    <x v="1"/>
    <s v="Severe"/>
    <n v="1"/>
  </r>
  <r>
    <s v="U04332"/>
    <n v="33"/>
    <x v="1"/>
    <s v="Female"/>
    <n v="8.5"/>
    <n v="1.99"/>
    <n v="1.5"/>
    <n v="5.26"/>
    <n v="5.96"/>
    <n v="3.49"/>
    <n v="2.4699999999999998"/>
    <n v="232"/>
    <n v="62"/>
    <n v="7.2941176470588234"/>
    <n v="9.69"/>
    <s v="Medium"/>
    <x v="1"/>
    <s v="Moderate"/>
    <n v="1"/>
  </r>
  <r>
    <s v="U04333"/>
    <n v="35"/>
    <x v="1"/>
    <s v="Other"/>
    <n v="8.44"/>
    <n v="5.85"/>
    <n v="2.91"/>
    <n v="5.38"/>
    <n v="6.49"/>
    <n v="8.76"/>
    <n v="-2.2699999999999996"/>
    <n v="141"/>
    <n v="177"/>
    <n v="20.971563981042657"/>
    <n v="11.28"/>
    <s v="Medium"/>
    <x v="1"/>
    <s v="Severe"/>
    <n v="1"/>
  </r>
  <r>
    <s v="U04334"/>
    <n v="32"/>
    <x v="1"/>
    <s v="Female"/>
    <n v="7.94"/>
    <n v="2.67"/>
    <n v="1.2"/>
    <n v="0.98"/>
    <n v="7.63"/>
    <n v="3.87"/>
    <n v="3.76"/>
    <n v="65"/>
    <n v="85"/>
    <n v="10.70528967254408"/>
    <n v="8.7799999999999994"/>
    <s v="High"/>
    <x v="0"/>
    <s v="Moderate"/>
    <n v="1"/>
  </r>
  <r>
    <s v="U04335"/>
    <n v="35"/>
    <x v="1"/>
    <s v="Female"/>
    <n v="9.1300000000000008"/>
    <n v="5.16"/>
    <n v="2.4700000000000002"/>
    <n v="3.58"/>
    <n v="6.13"/>
    <n v="7.6300000000000008"/>
    <n v="-1.5000000000000009"/>
    <n v="122"/>
    <n v="103"/>
    <n v="11.281489594742606"/>
    <n v="9.99"/>
    <s v="High"/>
    <x v="1"/>
    <s v="Moderate"/>
    <n v="1"/>
  </r>
  <r>
    <s v="U04336"/>
    <n v="21"/>
    <x v="0"/>
    <s v="Female"/>
    <n v="3.78"/>
    <n v="3.07"/>
    <n v="2.12"/>
    <n v="1.82"/>
    <n v="8.9700000000000006"/>
    <n v="5.1899999999999995"/>
    <n v="3.7800000000000011"/>
    <n v="37"/>
    <n v="85"/>
    <n v="22.486772486772487"/>
    <n v="4.99"/>
    <s v="Medium"/>
    <x v="1"/>
    <s v="Mild"/>
    <n v="0"/>
  </r>
  <r>
    <s v="U04337"/>
    <n v="32"/>
    <x v="1"/>
    <s v="Female"/>
    <n v="11.47"/>
    <n v="4.78"/>
    <n v="2.34"/>
    <n v="4.12"/>
    <n v="4.8499999999999996"/>
    <n v="7.12"/>
    <n v="-2.2700000000000005"/>
    <n v="24"/>
    <n v="64"/>
    <n v="5.5797733217088057"/>
    <n v="12.14"/>
    <s v="High"/>
    <x v="1"/>
    <s v="Moderate"/>
    <n v="1"/>
  </r>
  <r>
    <s v="U04338"/>
    <n v="33"/>
    <x v="1"/>
    <s v="Male"/>
    <n v="10.86"/>
    <n v="5.72"/>
    <n v="3.87"/>
    <n v="5.31"/>
    <n v="7.5"/>
    <n v="9.59"/>
    <n v="-2.09"/>
    <n v="149"/>
    <n v="148"/>
    <n v="13.627992633517495"/>
    <n v="13.03"/>
    <s v="Medium"/>
    <x v="1"/>
    <s v="Moderate"/>
    <n v="1"/>
  </r>
  <r>
    <s v="U04339"/>
    <n v="28"/>
    <x v="1"/>
    <s v="Female"/>
    <n v="9.17"/>
    <n v="0.67"/>
    <n v="3.28"/>
    <n v="2.2799999999999998"/>
    <n v="6.91"/>
    <n v="3.9499999999999997"/>
    <n v="2.9600000000000004"/>
    <n v="95"/>
    <n v="118"/>
    <n v="12.868047982551799"/>
    <n v="10.11"/>
    <s v="Low"/>
    <x v="1"/>
    <s v="Moderate"/>
    <n v="1"/>
  </r>
  <r>
    <s v="U04340"/>
    <n v="31"/>
    <x v="1"/>
    <s v="Other"/>
    <n v="5.97"/>
    <n v="3.42"/>
    <n v="1.62"/>
    <n v="2.25"/>
    <n v="5.01"/>
    <n v="5.04"/>
    <n v="-3.0000000000000249E-2"/>
    <n v="79"/>
    <n v="36"/>
    <n v="6.0301507537688446"/>
    <n v="6.8"/>
    <s v="Medium"/>
    <x v="0"/>
    <s v="None"/>
    <n v="0"/>
  </r>
  <r>
    <s v="U04341"/>
    <n v="34"/>
    <x v="1"/>
    <s v="Other"/>
    <n v="4.13"/>
    <n v="3.89"/>
    <n v="2.57"/>
    <n v="3.16"/>
    <n v="4.71"/>
    <n v="6.46"/>
    <n v="-1.75"/>
    <n v="211"/>
    <n v="125"/>
    <n v="30.26634382566586"/>
    <n v="6.28"/>
    <s v="Medium"/>
    <x v="1"/>
    <s v="None"/>
    <n v="0"/>
  </r>
  <r>
    <s v="U04342"/>
    <n v="26"/>
    <x v="1"/>
    <s v="Male"/>
    <n v="6.93"/>
    <n v="2.75"/>
    <n v="0.21"/>
    <n v="4.84"/>
    <n v="6.72"/>
    <n v="2.96"/>
    <n v="3.76"/>
    <n v="224"/>
    <n v="104"/>
    <n v="15.007215007215008"/>
    <n v="8.85"/>
    <s v="High"/>
    <x v="1"/>
    <s v="Moderate"/>
    <n v="1"/>
  </r>
  <r>
    <s v="U04343"/>
    <n v="21"/>
    <x v="0"/>
    <s v="Female"/>
    <n v="11.96"/>
    <n v="4.9800000000000004"/>
    <n v="1.34"/>
    <n v="4.3099999999999996"/>
    <n v="5.24"/>
    <n v="6.32"/>
    <n v="-1.08"/>
    <n v="119"/>
    <n v="93"/>
    <n v="7.7759197324414711"/>
    <n v="12.65"/>
    <s v="Low"/>
    <x v="1"/>
    <s v="Severe"/>
    <n v="1"/>
  </r>
  <r>
    <s v="U04344"/>
    <n v="28"/>
    <x v="1"/>
    <s v="Male"/>
    <n v="4.3899999999999997"/>
    <n v="4.12"/>
    <n v="2.94"/>
    <n v="2.4900000000000002"/>
    <n v="6.69"/>
    <n v="7.0600000000000005"/>
    <n v="-0.37000000000000011"/>
    <n v="135"/>
    <n v="65"/>
    <n v="14.806378132118452"/>
    <n v="7.19"/>
    <s v="Low"/>
    <x v="1"/>
    <s v="Moderate"/>
    <n v="1"/>
  </r>
  <r>
    <s v="U04345"/>
    <n v="18"/>
    <x v="0"/>
    <s v="Other"/>
    <n v="11.47"/>
    <n v="1.49"/>
    <n v="3.19"/>
    <n v="3.05"/>
    <n v="5.0599999999999996"/>
    <n v="4.68"/>
    <n v="0.37999999999999989"/>
    <n v="74"/>
    <n v="35"/>
    <n v="3.051438535309503"/>
    <n v="13.22"/>
    <s v="Low"/>
    <x v="0"/>
    <s v="Moderate"/>
    <n v="1"/>
  </r>
  <r>
    <s v="U04346"/>
    <n v="26"/>
    <x v="1"/>
    <s v="Other"/>
    <n v="8.41"/>
    <n v="0.78"/>
    <n v="2.88"/>
    <n v="5.87"/>
    <n v="5.64"/>
    <n v="3.66"/>
    <n v="1.9799999999999995"/>
    <n v="195"/>
    <n v="95"/>
    <n v="11.296076099881093"/>
    <n v="10.95"/>
    <s v="Medium"/>
    <x v="1"/>
    <s v="Severe"/>
    <n v="1"/>
  </r>
  <r>
    <s v="U04347"/>
    <n v="33"/>
    <x v="1"/>
    <s v="Female"/>
    <n v="5.22"/>
    <n v="4.28"/>
    <n v="0.87"/>
    <n v="3.58"/>
    <n v="5.53"/>
    <n v="5.15"/>
    <n v="0.37999999999999989"/>
    <n v="175"/>
    <n v="32"/>
    <n v="6.1302681992337167"/>
    <n v="6.19"/>
    <s v="High"/>
    <x v="0"/>
    <s v="Moderate"/>
    <n v="1"/>
  </r>
  <r>
    <s v="U04348"/>
    <n v="30"/>
    <x v="1"/>
    <s v="Male"/>
    <n v="8.2200000000000006"/>
    <n v="4.5"/>
    <n v="1.05"/>
    <n v="3.35"/>
    <n v="6.11"/>
    <n v="5.55"/>
    <n v="0.5600000000000005"/>
    <n v="151"/>
    <n v="179"/>
    <n v="21.776155717761554"/>
    <n v="8.74"/>
    <s v="Medium"/>
    <x v="1"/>
    <s v="Severe"/>
    <n v="1"/>
  </r>
  <r>
    <s v="U04349"/>
    <n v="22"/>
    <x v="0"/>
    <s v="Male"/>
    <n v="8.1999999999999993"/>
    <n v="4.8"/>
    <n v="3.57"/>
    <n v="3.31"/>
    <n v="7.91"/>
    <n v="8.3699999999999992"/>
    <n v="-0.45999999999999908"/>
    <n v="129"/>
    <n v="51"/>
    <n v="6.2195121951219514"/>
    <n v="9.89"/>
    <s v="High"/>
    <x v="0"/>
    <s v="Severe"/>
    <n v="1"/>
  </r>
  <r>
    <s v="U04350"/>
    <n v="22"/>
    <x v="0"/>
    <s v="Female"/>
    <n v="5.33"/>
    <n v="2.14"/>
    <n v="3.4"/>
    <n v="3.39"/>
    <n v="6.06"/>
    <n v="5.54"/>
    <n v="0.51999999999999957"/>
    <n v="158"/>
    <n v="172"/>
    <n v="32.270168855534706"/>
    <n v="7.65"/>
    <s v="High"/>
    <x v="0"/>
    <s v="Mild"/>
    <n v="0"/>
  </r>
  <r>
    <s v="U04351"/>
    <n v="18"/>
    <x v="0"/>
    <s v="Male"/>
    <n v="8.16"/>
    <n v="3.07"/>
    <n v="0.79"/>
    <n v="0.8"/>
    <n v="6.38"/>
    <n v="3.86"/>
    <n v="2.52"/>
    <n v="236"/>
    <n v="123"/>
    <n v="15.073529411764705"/>
    <n v="9.39"/>
    <s v="High"/>
    <x v="1"/>
    <s v="Severe"/>
    <n v="1"/>
  </r>
  <r>
    <s v="U04352"/>
    <n v="26"/>
    <x v="1"/>
    <s v="Female"/>
    <n v="5.41"/>
    <n v="2.15"/>
    <n v="3.63"/>
    <n v="5.83"/>
    <n v="4.87"/>
    <n v="5.7799999999999994"/>
    <n v="-0.90999999999999925"/>
    <n v="206"/>
    <n v="150"/>
    <n v="27.726432532347506"/>
    <n v="7.62"/>
    <s v="Low"/>
    <x v="0"/>
    <s v="None"/>
    <n v="0"/>
  </r>
  <r>
    <s v="U04353"/>
    <n v="27"/>
    <x v="1"/>
    <s v="Other"/>
    <n v="8.27"/>
    <n v="4.2699999999999996"/>
    <n v="3.31"/>
    <n v="3.74"/>
    <n v="4.91"/>
    <n v="7.58"/>
    <n v="-2.67"/>
    <n v="40"/>
    <n v="51"/>
    <n v="6.1668681983071343"/>
    <n v="9.1199999999999992"/>
    <s v="Low"/>
    <x v="0"/>
    <s v="Severe"/>
    <n v="1"/>
  </r>
  <r>
    <s v="U04354"/>
    <n v="21"/>
    <x v="0"/>
    <s v="Male"/>
    <n v="11.89"/>
    <n v="4.05"/>
    <n v="2.0299999999999998"/>
    <n v="0.93"/>
    <n v="6.22"/>
    <n v="6.08"/>
    <n v="0.13999999999999968"/>
    <n v="91"/>
    <n v="23"/>
    <n v="1.9343986543313707"/>
    <n v="13.2"/>
    <s v="Low"/>
    <x v="1"/>
    <s v="Severe"/>
    <n v="1"/>
  </r>
  <r>
    <s v="U04355"/>
    <n v="25"/>
    <x v="0"/>
    <s v="Male"/>
    <n v="7.4"/>
    <n v="0.51"/>
    <n v="2.15"/>
    <n v="5.48"/>
    <n v="6.74"/>
    <n v="2.66"/>
    <n v="4.08"/>
    <n v="115"/>
    <n v="34"/>
    <n v="4.5945945945945947"/>
    <n v="9.44"/>
    <s v="Low"/>
    <x v="0"/>
    <s v="Mild"/>
    <n v="0"/>
  </r>
  <r>
    <s v="U04356"/>
    <n v="31"/>
    <x v="1"/>
    <s v="Female"/>
    <n v="3.24"/>
    <n v="1.83"/>
    <n v="3.04"/>
    <n v="3.05"/>
    <n v="7.86"/>
    <n v="4.87"/>
    <n v="2.99"/>
    <n v="81"/>
    <n v="56"/>
    <n v="17.283950617283949"/>
    <n v="4.8099999999999996"/>
    <s v="Medium"/>
    <x v="1"/>
    <s v="Mild"/>
    <n v="0"/>
  </r>
  <r>
    <s v="U04357"/>
    <n v="25"/>
    <x v="0"/>
    <s v="Female"/>
    <n v="3.7"/>
    <n v="0.84"/>
    <n v="3.22"/>
    <n v="1.65"/>
    <n v="5.48"/>
    <n v="4.0600000000000005"/>
    <n v="1.42"/>
    <n v="79"/>
    <n v="154"/>
    <n v="41.621621621621621"/>
    <n v="6.53"/>
    <s v="Medium"/>
    <x v="1"/>
    <s v="None"/>
    <n v="0"/>
  </r>
  <r>
    <s v="U04358"/>
    <n v="31"/>
    <x v="1"/>
    <s v="Other"/>
    <n v="11.63"/>
    <n v="3.15"/>
    <n v="0.22"/>
    <n v="2.46"/>
    <n v="6.04"/>
    <n v="3.37"/>
    <n v="2.67"/>
    <n v="64"/>
    <n v="34"/>
    <n v="2.9234737747205499"/>
    <n v="13.68"/>
    <s v="High"/>
    <x v="1"/>
    <s v="Severe"/>
    <n v="1"/>
  </r>
  <r>
    <s v="U04359"/>
    <n v="31"/>
    <x v="1"/>
    <s v="Other"/>
    <n v="7.91"/>
    <n v="1.26"/>
    <n v="0.82"/>
    <n v="5.51"/>
    <n v="7.56"/>
    <n v="2.08"/>
    <n v="5.4799999999999995"/>
    <n v="245"/>
    <n v="35"/>
    <n v="4.4247787610619467"/>
    <n v="8.7799999999999994"/>
    <s v="Medium"/>
    <x v="0"/>
    <s v="Mild"/>
    <n v="0"/>
  </r>
  <r>
    <s v="U04360"/>
    <n v="24"/>
    <x v="0"/>
    <s v="Female"/>
    <n v="3.19"/>
    <n v="3.49"/>
    <n v="1.07"/>
    <n v="1.2"/>
    <n v="7.99"/>
    <n v="4.5600000000000005"/>
    <n v="3.4299999999999997"/>
    <n v="104"/>
    <n v="134"/>
    <n v="42.006269592476492"/>
    <n v="3.74"/>
    <s v="Medium"/>
    <x v="1"/>
    <s v="None"/>
    <n v="0"/>
  </r>
  <r>
    <s v="U04361"/>
    <n v="33"/>
    <x v="1"/>
    <s v="Other"/>
    <n v="10.48"/>
    <n v="4.37"/>
    <n v="2.92"/>
    <n v="4.46"/>
    <n v="8.18"/>
    <n v="7.29"/>
    <n v="0.88999999999999968"/>
    <n v="67"/>
    <n v="91"/>
    <n v="8.6832061068702284"/>
    <n v="11.61"/>
    <s v="High"/>
    <x v="1"/>
    <s v="Severe"/>
    <n v="1"/>
  </r>
  <r>
    <s v="U04362"/>
    <n v="33"/>
    <x v="1"/>
    <s v="Other"/>
    <n v="5.93"/>
    <n v="3.81"/>
    <n v="1.75"/>
    <n v="1.07"/>
    <n v="8.2799999999999994"/>
    <n v="5.5600000000000005"/>
    <n v="2.7199999999999989"/>
    <n v="115"/>
    <n v="121"/>
    <n v="20.404721753794266"/>
    <n v="8.43"/>
    <s v="Medium"/>
    <x v="0"/>
    <s v="None"/>
    <n v="0"/>
  </r>
  <r>
    <s v="U04363"/>
    <n v="19"/>
    <x v="0"/>
    <s v="Female"/>
    <n v="4.17"/>
    <n v="1.37"/>
    <n v="3.22"/>
    <n v="2.25"/>
    <n v="7.76"/>
    <n v="4.59"/>
    <n v="3.17"/>
    <n v="129"/>
    <n v="74"/>
    <n v="17.745803357314148"/>
    <n v="6.1"/>
    <s v="Medium"/>
    <x v="1"/>
    <s v="Mild"/>
    <n v="0"/>
  </r>
  <r>
    <s v="U04364"/>
    <n v="34"/>
    <x v="1"/>
    <s v="Female"/>
    <n v="4.92"/>
    <n v="1.05"/>
    <n v="0.05"/>
    <n v="3.65"/>
    <n v="5.37"/>
    <n v="1.1000000000000001"/>
    <n v="4.2699999999999996"/>
    <n v="108"/>
    <n v="157"/>
    <n v="31.910569105691057"/>
    <n v="7.12"/>
    <s v="High"/>
    <x v="1"/>
    <s v="None"/>
    <n v="0"/>
  </r>
  <r>
    <s v="U04365"/>
    <n v="24"/>
    <x v="0"/>
    <s v="Male"/>
    <n v="9.1300000000000008"/>
    <n v="4.32"/>
    <n v="1.89"/>
    <n v="0.69"/>
    <n v="5.34"/>
    <n v="6.21"/>
    <n v="-0.87000000000000011"/>
    <n v="182"/>
    <n v="33"/>
    <n v="3.6144578313253009"/>
    <n v="11.14"/>
    <s v="Medium"/>
    <x v="1"/>
    <s v="Moderate"/>
    <n v="1"/>
  </r>
  <r>
    <s v="U04366"/>
    <n v="18"/>
    <x v="0"/>
    <s v="Other"/>
    <n v="4.5599999999999996"/>
    <n v="3.52"/>
    <n v="1.76"/>
    <n v="1.39"/>
    <n v="8.34"/>
    <n v="5.28"/>
    <n v="3.0599999999999996"/>
    <n v="235"/>
    <n v="155"/>
    <n v="33.991228070175438"/>
    <n v="5.14"/>
    <s v="Low"/>
    <x v="1"/>
    <s v="Mild"/>
    <n v="0"/>
  </r>
  <r>
    <s v="U04367"/>
    <n v="27"/>
    <x v="1"/>
    <s v="Other"/>
    <n v="8.1199999999999992"/>
    <n v="3.21"/>
    <n v="1.52"/>
    <n v="3.94"/>
    <n v="5.91"/>
    <n v="4.7300000000000004"/>
    <n v="1.1799999999999997"/>
    <n v="201"/>
    <n v="173"/>
    <n v="21.305418719211826"/>
    <n v="8.6300000000000008"/>
    <s v="High"/>
    <x v="0"/>
    <s v="Severe"/>
    <n v="1"/>
  </r>
  <r>
    <s v="U04368"/>
    <n v="26"/>
    <x v="1"/>
    <s v="Male"/>
    <n v="4.99"/>
    <n v="4.1399999999999997"/>
    <n v="2.84"/>
    <n v="2.4"/>
    <n v="5.15"/>
    <n v="6.9799999999999995"/>
    <n v="-1.8299999999999992"/>
    <n v="168"/>
    <n v="100"/>
    <n v="20.040080160320642"/>
    <n v="7.46"/>
    <s v="Low"/>
    <x v="0"/>
    <s v="Moderate"/>
    <n v="1"/>
  </r>
  <r>
    <s v="U04369"/>
    <n v="34"/>
    <x v="1"/>
    <s v="Other"/>
    <n v="7.24"/>
    <n v="4.28"/>
    <n v="3.84"/>
    <n v="0.72"/>
    <n v="8.42"/>
    <n v="8.120000000000001"/>
    <n v="0.29999999999999893"/>
    <n v="65"/>
    <n v="47"/>
    <n v="6.4917127071823204"/>
    <n v="10.210000000000001"/>
    <s v="Medium"/>
    <x v="0"/>
    <s v="Moderate"/>
    <n v="1"/>
  </r>
  <r>
    <s v="U04370"/>
    <n v="23"/>
    <x v="0"/>
    <s v="Female"/>
    <n v="3.38"/>
    <n v="3.73"/>
    <n v="2.2999999999999998"/>
    <n v="2.48"/>
    <n v="8.94"/>
    <n v="6.0299999999999994"/>
    <n v="2.91"/>
    <n v="32"/>
    <n v="150"/>
    <n v="44.378698224852073"/>
    <n v="5.31"/>
    <s v="Low"/>
    <x v="1"/>
    <s v="Mild"/>
    <n v="0"/>
  </r>
  <r>
    <s v="U04371"/>
    <n v="20"/>
    <x v="0"/>
    <s v="Male"/>
    <n v="10.64"/>
    <n v="1.1399999999999999"/>
    <n v="3.4"/>
    <n v="5.25"/>
    <n v="5.79"/>
    <n v="4.54"/>
    <n v="1.25"/>
    <n v="241"/>
    <n v="152"/>
    <n v="14.285714285714285"/>
    <n v="11.59"/>
    <s v="Medium"/>
    <x v="1"/>
    <s v="Moderate"/>
    <n v="1"/>
  </r>
  <r>
    <s v="U04372"/>
    <n v="33"/>
    <x v="1"/>
    <s v="Other"/>
    <n v="4.72"/>
    <n v="0.74"/>
    <n v="1.57"/>
    <n v="2.2799999999999998"/>
    <n v="7.81"/>
    <n v="2.31"/>
    <n v="5.5"/>
    <n v="151"/>
    <n v="150"/>
    <n v="31.779661016949156"/>
    <n v="6.79"/>
    <s v="High"/>
    <x v="1"/>
    <s v="Mild"/>
    <n v="0"/>
  </r>
  <r>
    <s v="U04373"/>
    <n v="31"/>
    <x v="1"/>
    <s v="Male"/>
    <n v="10.01"/>
    <n v="1.51"/>
    <n v="3.79"/>
    <n v="1.58"/>
    <n v="6.41"/>
    <n v="5.3"/>
    <n v="1.1100000000000003"/>
    <n v="81"/>
    <n v="104"/>
    <n v="10.38961038961039"/>
    <n v="10.64"/>
    <s v="High"/>
    <x v="1"/>
    <s v="Severe"/>
    <n v="1"/>
  </r>
  <r>
    <s v="U04374"/>
    <n v="30"/>
    <x v="1"/>
    <s v="Other"/>
    <n v="10.4"/>
    <n v="5.74"/>
    <n v="0.51"/>
    <n v="3.05"/>
    <n v="8.26"/>
    <n v="6.25"/>
    <n v="2.0099999999999998"/>
    <n v="35"/>
    <n v="104"/>
    <n v="10"/>
    <n v="11.29"/>
    <s v="Medium"/>
    <x v="0"/>
    <s v="Severe"/>
    <n v="1"/>
  </r>
  <r>
    <s v="U04375"/>
    <n v="26"/>
    <x v="1"/>
    <s v="Other"/>
    <n v="10"/>
    <n v="4"/>
    <n v="1.26"/>
    <n v="5.44"/>
    <n v="6.22"/>
    <n v="5.26"/>
    <n v="0.96"/>
    <n v="126"/>
    <n v="111"/>
    <n v="11.1"/>
    <n v="11.67"/>
    <s v="High"/>
    <x v="1"/>
    <s v="Severe"/>
    <n v="1"/>
  </r>
  <r>
    <s v="U04376"/>
    <n v="21"/>
    <x v="0"/>
    <s v="Female"/>
    <n v="5.5"/>
    <n v="4.43"/>
    <n v="1.22"/>
    <n v="0.6"/>
    <n v="8.7100000000000009"/>
    <n v="5.6499999999999995"/>
    <n v="3.0600000000000014"/>
    <n v="233"/>
    <n v="18"/>
    <n v="3.2727272727272729"/>
    <n v="8.09"/>
    <s v="Low"/>
    <x v="0"/>
    <s v="Severe"/>
    <n v="1"/>
  </r>
  <r>
    <s v="U04377"/>
    <n v="24"/>
    <x v="0"/>
    <s v="Other"/>
    <n v="7.03"/>
    <n v="1.99"/>
    <n v="2.93"/>
    <n v="0.59"/>
    <n v="6.64"/>
    <n v="4.92"/>
    <n v="1.7199999999999998"/>
    <n v="149"/>
    <n v="60"/>
    <n v="8.5348506401137971"/>
    <n v="8.01"/>
    <s v="Low"/>
    <x v="0"/>
    <s v="Moderate"/>
    <n v="1"/>
  </r>
  <r>
    <s v="U04378"/>
    <n v="35"/>
    <x v="1"/>
    <s v="Female"/>
    <n v="9.2100000000000009"/>
    <n v="1.73"/>
    <n v="1.71"/>
    <n v="4.74"/>
    <n v="5.24"/>
    <n v="3.44"/>
    <n v="1.8000000000000003"/>
    <n v="206"/>
    <n v="51"/>
    <n v="5.5374592833876219"/>
    <n v="11.89"/>
    <s v="Low"/>
    <x v="0"/>
    <s v="Severe"/>
    <n v="1"/>
  </r>
  <r>
    <s v="U04379"/>
    <n v="19"/>
    <x v="0"/>
    <s v="Male"/>
    <n v="4.04"/>
    <n v="2.02"/>
    <n v="1.88"/>
    <n v="2.73"/>
    <n v="6.58"/>
    <n v="3.9"/>
    <n v="2.68"/>
    <n v="127"/>
    <n v="126"/>
    <n v="31.188118811881189"/>
    <n v="4.74"/>
    <s v="High"/>
    <x v="0"/>
    <s v="None"/>
    <n v="0"/>
  </r>
  <r>
    <s v="U04380"/>
    <n v="29"/>
    <x v="1"/>
    <s v="Female"/>
    <n v="8.39"/>
    <n v="5.19"/>
    <n v="0.49"/>
    <n v="5.43"/>
    <n v="5.23"/>
    <n v="5.6800000000000006"/>
    <n v="-0.45000000000000018"/>
    <n v="207"/>
    <n v="83"/>
    <n v="9.8927294398092958"/>
    <n v="10.14"/>
    <s v="Low"/>
    <x v="0"/>
    <s v="Moderate"/>
    <n v="1"/>
  </r>
  <r>
    <s v="U04381"/>
    <n v="34"/>
    <x v="1"/>
    <s v="Other"/>
    <n v="8.98"/>
    <n v="0.97"/>
    <n v="0.22"/>
    <n v="2.67"/>
    <n v="7.15"/>
    <n v="1.19"/>
    <n v="5.9600000000000009"/>
    <n v="192"/>
    <n v="114"/>
    <n v="12.694877505567929"/>
    <n v="11.89"/>
    <s v="Low"/>
    <x v="0"/>
    <s v="Severe"/>
    <n v="1"/>
  </r>
  <r>
    <s v="U04382"/>
    <n v="29"/>
    <x v="1"/>
    <s v="Other"/>
    <n v="8.6999999999999993"/>
    <n v="4.22"/>
    <n v="0.19"/>
    <n v="0.6"/>
    <n v="6.66"/>
    <n v="4.41"/>
    <n v="2.25"/>
    <n v="147"/>
    <n v="101"/>
    <n v="11.609195402298852"/>
    <n v="10.35"/>
    <s v="Low"/>
    <x v="0"/>
    <s v="Moderate"/>
    <n v="1"/>
  </r>
  <r>
    <s v="U04383"/>
    <n v="25"/>
    <x v="0"/>
    <s v="Male"/>
    <n v="9.6199999999999992"/>
    <n v="3.53"/>
    <n v="3.75"/>
    <n v="3.2"/>
    <n v="7.49"/>
    <n v="7.2799999999999994"/>
    <n v="0.21000000000000085"/>
    <n v="157"/>
    <n v="86"/>
    <n v="8.9397089397089413"/>
    <n v="10.81"/>
    <s v="Medium"/>
    <x v="1"/>
    <s v="Moderate"/>
    <n v="1"/>
  </r>
  <r>
    <s v="U04384"/>
    <n v="24"/>
    <x v="0"/>
    <s v="Male"/>
    <n v="8.68"/>
    <n v="0.98"/>
    <n v="2.0299999999999998"/>
    <n v="4.43"/>
    <n v="8.58"/>
    <n v="3.01"/>
    <n v="5.57"/>
    <n v="96"/>
    <n v="42"/>
    <n v="4.838709677419355"/>
    <n v="10.55"/>
    <s v="Medium"/>
    <x v="0"/>
    <s v="Moderate"/>
    <n v="1"/>
  </r>
  <r>
    <s v="U04385"/>
    <n v="30"/>
    <x v="1"/>
    <s v="Male"/>
    <n v="9.66"/>
    <n v="5.95"/>
    <n v="1.81"/>
    <n v="0.86"/>
    <n v="8.3800000000000008"/>
    <n v="7.76"/>
    <n v="0.62000000000000099"/>
    <n v="134"/>
    <n v="78"/>
    <n v="8.0745341614906838"/>
    <n v="10.73"/>
    <s v="Medium"/>
    <x v="0"/>
    <s v="Moderate"/>
    <n v="1"/>
  </r>
  <r>
    <s v="U04386"/>
    <n v="31"/>
    <x v="1"/>
    <s v="Other"/>
    <n v="6.25"/>
    <n v="2.71"/>
    <n v="1.38"/>
    <n v="4.84"/>
    <n v="8.2200000000000006"/>
    <n v="4.09"/>
    <n v="4.1300000000000008"/>
    <n v="144"/>
    <n v="36"/>
    <n v="5.76"/>
    <n v="7.21"/>
    <s v="High"/>
    <x v="0"/>
    <s v="Mild"/>
    <n v="0"/>
  </r>
  <r>
    <s v="U04387"/>
    <n v="19"/>
    <x v="0"/>
    <s v="Other"/>
    <n v="7.81"/>
    <n v="5.33"/>
    <n v="0.66"/>
    <n v="4.0599999999999996"/>
    <n v="6.61"/>
    <n v="5.99"/>
    <n v="0.62000000000000011"/>
    <n v="127"/>
    <n v="168"/>
    <n v="21.510883482714469"/>
    <n v="9.82"/>
    <s v="High"/>
    <x v="0"/>
    <s v="Severe"/>
    <n v="1"/>
  </r>
  <r>
    <s v="U04388"/>
    <n v="18"/>
    <x v="0"/>
    <s v="Other"/>
    <n v="5.71"/>
    <n v="3.28"/>
    <n v="2.46"/>
    <n v="2.64"/>
    <n v="7.25"/>
    <n v="5.74"/>
    <n v="1.5099999999999998"/>
    <n v="112"/>
    <n v="113"/>
    <n v="19.78984238178634"/>
    <n v="7.22"/>
    <s v="Low"/>
    <x v="0"/>
    <s v="None"/>
    <n v="0"/>
  </r>
  <r>
    <s v="U04389"/>
    <n v="22"/>
    <x v="0"/>
    <s v="Female"/>
    <n v="10.77"/>
    <n v="4.38"/>
    <n v="3.95"/>
    <n v="2.2200000000000002"/>
    <n v="6.44"/>
    <n v="8.33"/>
    <n v="-1.8899999999999997"/>
    <n v="76"/>
    <n v="107"/>
    <n v="9.9350046425255343"/>
    <n v="12.68"/>
    <s v="Low"/>
    <x v="0"/>
    <s v="Severe"/>
    <n v="1"/>
  </r>
  <r>
    <s v="U04390"/>
    <n v="25"/>
    <x v="0"/>
    <s v="Male"/>
    <n v="11.9"/>
    <n v="4.3"/>
    <n v="0.79"/>
    <n v="5.77"/>
    <n v="7.1"/>
    <n v="5.09"/>
    <n v="2.0099999999999998"/>
    <n v="54"/>
    <n v="143"/>
    <n v="12.016806722689076"/>
    <n v="13.97"/>
    <s v="Medium"/>
    <x v="0"/>
    <s v="Severe"/>
    <n v="1"/>
  </r>
  <r>
    <s v="U04391"/>
    <n v="33"/>
    <x v="1"/>
    <s v="Male"/>
    <n v="5.88"/>
    <n v="2.67"/>
    <n v="1.73"/>
    <n v="1.88"/>
    <n v="5.93"/>
    <n v="4.4000000000000004"/>
    <n v="1.5299999999999994"/>
    <n v="90"/>
    <n v="166"/>
    <n v="28.231292517006803"/>
    <n v="8.7799999999999994"/>
    <s v="Medium"/>
    <x v="0"/>
    <s v="None"/>
    <n v="0"/>
  </r>
  <r>
    <s v="U04392"/>
    <n v="31"/>
    <x v="1"/>
    <s v="Male"/>
    <n v="10.28"/>
    <n v="4.72"/>
    <n v="3.56"/>
    <n v="3.65"/>
    <n v="5.19"/>
    <n v="8.2799999999999994"/>
    <n v="-3.089999999999999"/>
    <n v="218"/>
    <n v="102"/>
    <n v="9.9221789883268485"/>
    <n v="12.1"/>
    <s v="Low"/>
    <x v="0"/>
    <s v="Moderate"/>
    <n v="1"/>
  </r>
  <r>
    <s v="U04393"/>
    <n v="29"/>
    <x v="1"/>
    <s v="Other"/>
    <n v="7.81"/>
    <n v="4.1500000000000004"/>
    <n v="2.83"/>
    <n v="4.7699999999999996"/>
    <n v="6.16"/>
    <n v="6.98"/>
    <n v="-0.82000000000000028"/>
    <n v="180"/>
    <n v="77"/>
    <n v="9.8591549295774659"/>
    <n v="8.94"/>
    <s v="Medium"/>
    <x v="0"/>
    <s v="Moderate"/>
    <n v="1"/>
  </r>
  <r>
    <s v="U04394"/>
    <n v="34"/>
    <x v="1"/>
    <s v="Female"/>
    <n v="6.13"/>
    <n v="1.78"/>
    <n v="3.92"/>
    <n v="5.53"/>
    <n v="5.58"/>
    <n v="5.7"/>
    <n v="-0.12000000000000011"/>
    <n v="41"/>
    <n v="170"/>
    <n v="27.73246329526917"/>
    <n v="8.7100000000000009"/>
    <s v="Low"/>
    <x v="1"/>
    <s v="Mild"/>
    <n v="0"/>
  </r>
  <r>
    <s v="U04395"/>
    <n v="32"/>
    <x v="1"/>
    <s v="Female"/>
    <n v="7.55"/>
    <n v="1.65"/>
    <n v="0.19"/>
    <n v="3.71"/>
    <n v="7.59"/>
    <n v="1.8399999999999999"/>
    <n v="5.75"/>
    <n v="227"/>
    <n v="63"/>
    <n v="8.3443708609271532"/>
    <n v="8.39"/>
    <s v="High"/>
    <x v="0"/>
    <s v="Mild"/>
    <n v="0"/>
  </r>
  <r>
    <s v="U04396"/>
    <n v="33"/>
    <x v="1"/>
    <s v="Male"/>
    <n v="3.77"/>
    <n v="5.86"/>
    <n v="1.81"/>
    <n v="1.02"/>
    <n v="4.53"/>
    <n v="7.67"/>
    <n v="-3.1399999999999997"/>
    <n v="92"/>
    <n v="26"/>
    <n v="6.8965517241379306"/>
    <n v="4.71"/>
    <s v="Medium"/>
    <x v="0"/>
    <s v="Severe"/>
    <n v="1"/>
  </r>
  <r>
    <s v="U04397"/>
    <n v="33"/>
    <x v="1"/>
    <s v="Male"/>
    <n v="5.8"/>
    <n v="3"/>
    <n v="3.98"/>
    <n v="1.08"/>
    <n v="7.32"/>
    <n v="6.98"/>
    <n v="0.33999999999999986"/>
    <n v="36"/>
    <n v="143"/>
    <n v="24.655172413793103"/>
    <n v="6.98"/>
    <s v="High"/>
    <x v="0"/>
    <s v="None"/>
    <n v="0"/>
  </r>
  <r>
    <s v="U04398"/>
    <n v="18"/>
    <x v="0"/>
    <s v="Female"/>
    <n v="9.76"/>
    <n v="5.32"/>
    <n v="0.36"/>
    <n v="1.81"/>
    <n v="8.25"/>
    <n v="5.6800000000000006"/>
    <n v="2.5699999999999994"/>
    <n v="195"/>
    <n v="178"/>
    <n v="18.237704918032787"/>
    <n v="10.68"/>
    <s v="Low"/>
    <x v="1"/>
    <s v="Moderate"/>
    <n v="1"/>
  </r>
  <r>
    <s v="U04399"/>
    <n v="18"/>
    <x v="0"/>
    <s v="Female"/>
    <n v="3.72"/>
    <n v="4.5"/>
    <n v="3.59"/>
    <n v="5.09"/>
    <n v="7.97"/>
    <n v="8.09"/>
    <n v="-0.12000000000000011"/>
    <n v="166"/>
    <n v="56"/>
    <n v="15.053763440860214"/>
    <n v="4.49"/>
    <s v="High"/>
    <x v="0"/>
    <s v="Moderate"/>
    <n v="1"/>
  </r>
  <r>
    <s v="U04400"/>
    <n v="33"/>
    <x v="1"/>
    <s v="Other"/>
    <n v="11.45"/>
    <n v="1.97"/>
    <n v="1"/>
    <n v="2.97"/>
    <n v="6.39"/>
    <n v="2.9699999999999998"/>
    <n v="3.42"/>
    <n v="93"/>
    <n v="97"/>
    <n v="8.4716157205240172"/>
    <n v="12.89"/>
    <s v="High"/>
    <x v="1"/>
    <s v="Severe"/>
    <n v="1"/>
  </r>
  <r>
    <s v="U04401"/>
    <n v="21"/>
    <x v="0"/>
    <s v="Male"/>
    <n v="6.36"/>
    <n v="4.29"/>
    <n v="2.1800000000000002"/>
    <n v="5.0599999999999996"/>
    <n v="5.43"/>
    <n v="6.4700000000000006"/>
    <n v="-1.0400000000000009"/>
    <n v="121"/>
    <n v="99"/>
    <n v="15.566037735849056"/>
    <n v="8.41"/>
    <s v="Medium"/>
    <x v="1"/>
    <s v="Severe"/>
    <n v="1"/>
  </r>
  <r>
    <s v="U04402"/>
    <n v="21"/>
    <x v="0"/>
    <s v="Other"/>
    <n v="5.62"/>
    <n v="3.04"/>
    <n v="3.98"/>
    <n v="1.1499999999999999"/>
    <n v="5.33"/>
    <n v="7.02"/>
    <n v="-1.6899999999999995"/>
    <n v="192"/>
    <n v="170"/>
    <n v="30.249110320284696"/>
    <n v="8"/>
    <s v="High"/>
    <x v="0"/>
    <s v="None"/>
    <n v="0"/>
  </r>
  <r>
    <s v="U04403"/>
    <n v="22"/>
    <x v="0"/>
    <s v="Female"/>
    <n v="10.59"/>
    <n v="2.57"/>
    <n v="1.69"/>
    <n v="3.62"/>
    <n v="6.91"/>
    <n v="4.26"/>
    <n v="2.6500000000000004"/>
    <n v="225"/>
    <n v="163"/>
    <n v="15.391879131255902"/>
    <n v="12.04"/>
    <s v="Low"/>
    <x v="0"/>
    <s v="Severe"/>
    <n v="1"/>
  </r>
  <r>
    <s v="U04404"/>
    <n v="31"/>
    <x v="1"/>
    <s v="Other"/>
    <n v="9.15"/>
    <n v="3.69"/>
    <n v="1.54"/>
    <n v="5.15"/>
    <n v="8.3000000000000007"/>
    <n v="5.23"/>
    <n v="3.0700000000000003"/>
    <n v="243"/>
    <n v="55"/>
    <n v="6.0109289617486334"/>
    <n v="11.47"/>
    <s v="Medium"/>
    <x v="1"/>
    <s v="Moderate"/>
    <n v="1"/>
  </r>
  <r>
    <s v="U04405"/>
    <n v="34"/>
    <x v="1"/>
    <s v="Other"/>
    <n v="10.31"/>
    <n v="2.83"/>
    <n v="3.14"/>
    <n v="2.4500000000000002"/>
    <n v="8.64"/>
    <n v="5.9700000000000006"/>
    <n v="2.67"/>
    <n v="222"/>
    <n v="90"/>
    <n v="8.7293889427740048"/>
    <n v="13.13"/>
    <s v="High"/>
    <x v="1"/>
    <s v="Severe"/>
    <n v="1"/>
  </r>
  <r>
    <s v="U04406"/>
    <n v="32"/>
    <x v="1"/>
    <s v="Female"/>
    <n v="6.98"/>
    <n v="5.74"/>
    <n v="2.4"/>
    <n v="5.5"/>
    <n v="6.71"/>
    <n v="8.14"/>
    <n v="-1.4300000000000006"/>
    <n v="143"/>
    <n v="69"/>
    <n v="9.8853868194842409"/>
    <n v="9.2100000000000009"/>
    <s v="High"/>
    <x v="0"/>
    <s v="Moderate"/>
    <n v="1"/>
  </r>
  <r>
    <s v="U04407"/>
    <n v="28"/>
    <x v="1"/>
    <s v="Female"/>
    <n v="3.31"/>
    <n v="4.9800000000000004"/>
    <n v="2.1"/>
    <n v="1.56"/>
    <n v="7.79"/>
    <n v="7.08"/>
    <n v="0.71"/>
    <n v="219"/>
    <n v="136"/>
    <n v="41.087613293051362"/>
    <n v="4.4000000000000004"/>
    <s v="Low"/>
    <x v="0"/>
    <s v="Severe"/>
    <n v="1"/>
  </r>
  <r>
    <s v="U04408"/>
    <n v="27"/>
    <x v="1"/>
    <s v="Female"/>
    <n v="9.2200000000000006"/>
    <n v="5.6"/>
    <n v="2.88"/>
    <n v="2.89"/>
    <n v="7.03"/>
    <n v="8.48"/>
    <n v="-1.4500000000000002"/>
    <n v="123"/>
    <n v="101"/>
    <n v="10.954446854663773"/>
    <n v="10.84"/>
    <s v="Medium"/>
    <x v="0"/>
    <s v="Severe"/>
    <n v="1"/>
  </r>
  <r>
    <s v="U04409"/>
    <n v="30"/>
    <x v="1"/>
    <s v="Other"/>
    <n v="3.03"/>
    <n v="4.59"/>
    <n v="1.44"/>
    <n v="0.95"/>
    <n v="6.57"/>
    <n v="6.0299999999999994"/>
    <n v="0.54000000000000092"/>
    <n v="244"/>
    <n v="68"/>
    <n v="22.442244224422442"/>
    <n v="3.87"/>
    <s v="Low"/>
    <x v="0"/>
    <s v="Moderate"/>
    <n v="1"/>
  </r>
  <r>
    <s v="U04410"/>
    <n v="28"/>
    <x v="1"/>
    <s v="Female"/>
    <n v="7.63"/>
    <n v="2.91"/>
    <n v="2.2400000000000002"/>
    <n v="1.42"/>
    <n v="7.33"/>
    <n v="5.15"/>
    <n v="2.1799999999999997"/>
    <n v="154"/>
    <n v="18"/>
    <n v="2.3591087811271296"/>
    <n v="10.59"/>
    <s v="High"/>
    <x v="0"/>
    <s v="Moderate"/>
    <n v="1"/>
  </r>
  <r>
    <s v="U04411"/>
    <n v="33"/>
    <x v="1"/>
    <s v="Female"/>
    <n v="6.59"/>
    <n v="4.66"/>
    <n v="0.22"/>
    <n v="3.37"/>
    <n v="5.47"/>
    <n v="4.88"/>
    <n v="0.58999999999999986"/>
    <n v="228"/>
    <n v="23"/>
    <n v="3.4901365705614569"/>
    <n v="8.19"/>
    <s v="High"/>
    <x v="0"/>
    <s v="Moderate"/>
    <n v="1"/>
  </r>
  <r>
    <s v="U04412"/>
    <n v="22"/>
    <x v="0"/>
    <s v="Female"/>
    <n v="4.7"/>
    <n v="4.1399999999999997"/>
    <n v="0.33"/>
    <n v="4.57"/>
    <n v="5.51"/>
    <n v="4.47"/>
    <n v="1.04"/>
    <n v="98"/>
    <n v="90"/>
    <n v="19.148936170212764"/>
    <n v="6.76"/>
    <s v="High"/>
    <x v="1"/>
    <s v="Severe"/>
    <n v="1"/>
  </r>
  <r>
    <s v="U04413"/>
    <n v="18"/>
    <x v="0"/>
    <s v="Other"/>
    <n v="8.74"/>
    <n v="5.84"/>
    <n v="1.1399999999999999"/>
    <n v="4.58"/>
    <n v="6.7"/>
    <n v="6.9799999999999995"/>
    <n v="-0.27999999999999936"/>
    <n v="48"/>
    <n v="127"/>
    <n v="14.530892448512585"/>
    <n v="11.13"/>
    <s v="Low"/>
    <x v="1"/>
    <s v="Severe"/>
    <n v="1"/>
  </r>
  <r>
    <s v="U04414"/>
    <n v="30"/>
    <x v="1"/>
    <s v="Female"/>
    <n v="5.16"/>
    <n v="1.61"/>
    <n v="1.49"/>
    <n v="4.83"/>
    <n v="7.76"/>
    <n v="3.1"/>
    <n v="4.66"/>
    <n v="32"/>
    <n v="172"/>
    <n v="33.333333333333336"/>
    <n v="6.29"/>
    <s v="Medium"/>
    <x v="0"/>
    <s v="Mild"/>
    <n v="0"/>
  </r>
  <r>
    <s v="U04415"/>
    <n v="23"/>
    <x v="0"/>
    <s v="Female"/>
    <n v="5.39"/>
    <n v="3.28"/>
    <n v="1.52"/>
    <n v="3.58"/>
    <n v="6.72"/>
    <n v="4.8"/>
    <n v="1.92"/>
    <n v="41"/>
    <n v="78"/>
    <n v="14.471243042671615"/>
    <n v="6.25"/>
    <s v="Low"/>
    <x v="1"/>
    <s v="Mild"/>
    <n v="0"/>
  </r>
  <r>
    <s v="U04416"/>
    <n v="32"/>
    <x v="1"/>
    <s v="Female"/>
    <n v="3.56"/>
    <n v="4.22"/>
    <n v="2.48"/>
    <n v="3.31"/>
    <n v="5.03"/>
    <n v="6.6999999999999993"/>
    <n v="-1.669999999999999"/>
    <n v="48"/>
    <n v="16"/>
    <n v="4.4943820224719104"/>
    <n v="4.7300000000000004"/>
    <s v="Medium"/>
    <x v="0"/>
    <s v="Moderate"/>
    <n v="1"/>
  </r>
  <r>
    <s v="U04417"/>
    <n v="20"/>
    <x v="0"/>
    <s v="Female"/>
    <n v="11.19"/>
    <n v="5.27"/>
    <n v="2.2000000000000002"/>
    <n v="4.18"/>
    <n v="4.5999999999999996"/>
    <n v="7.47"/>
    <n v="-2.87"/>
    <n v="64"/>
    <n v="35"/>
    <n v="3.1277926720285971"/>
    <n v="12.3"/>
    <s v="High"/>
    <x v="1"/>
    <s v="Moderate"/>
    <n v="1"/>
  </r>
  <r>
    <s v="U04418"/>
    <n v="19"/>
    <x v="0"/>
    <s v="Female"/>
    <n v="4.72"/>
    <n v="2.2200000000000002"/>
    <n v="0.44"/>
    <n v="5.58"/>
    <n v="4.9000000000000004"/>
    <n v="2.66"/>
    <n v="2.2400000000000002"/>
    <n v="80"/>
    <n v="90"/>
    <n v="19.067796610169491"/>
    <n v="5.44"/>
    <s v="Medium"/>
    <x v="1"/>
    <s v="None"/>
    <n v="0"/>
  </r>
  <r>
    <s v="U04419"/>
    <n v="31"/>
    <x v="1"/>
    <s v="Female"/>
    <n v="10.52"/>
    <n v="2.4"/>
    <n v="1.2"/>
    <n v="0.97"/>
    <n v="8.94"/>
    <n v="3.5999999999999996"/>
    <n v="5.34"/>
    <n v="83"/>
    <n v="67"/>
    <n v="6.3688212927756656"/>
    <n v="13.35"/>
    <s v="Medium"/>
    <x v="1"/>
    <s v="Moderate"/>
    <n v="1"/>
  </r>
  <r>
    <s v="U04420"/>
    <n v="27"/>
    <x v="1"/>
    <s v="Other"/>
    <n v="9.7100000000000009"/>
    <n v="0.98"/>
    <n v="2.62"/>
    <n v="2.73"/>
    <n v="4.6100000000000003"/>
    <n v="3.6"/>
    <n v="1.0100000000000002"/>
    <n v="70"/>
    <n v="112"/>
    <n v="11.534500514933058"/>
    <n v="10.71"/>
    <s v="High"/>
    <x v="1"/>
    <s v="Severe"/>
    <n v="1"/>
  </r>
  <r>
    <s v="U04421"/>
    <n v="30"/>
    <x v="1"/>
    <s v="Female"/>
    <n v="5.99"/>
    <n v="0.8"/>
    <n v="3.75"/>
    <n v="1.94"/>
    <n v="5.97"/>
    <n v="4.55"/>
    <n v="1.42"/>
    <n v="250"/>
    <n v="96"/>
    <n v="16.026711185308848"/>
    <n v="8.61"/>
    <s v="Low"/>
    <x v="0"/>
    <s v="None"/>
    <n v="0"/>
  </r>
  <r>
    <s v="U04422"/>
    <n v="29"/>
    <x v="1"/>
    <s v="Male"/>
    <n v="5.08"/>
    <n v="1.93"/>
    <n v="0.08"/>
    <n v="2.66"/>
    <n v="6.46"/>
    <n v="2.0099999999999998"/>
    <n v="4.45"/>
    <n v="129"/>
    <n v="175"/>
    <n v="34.448818897637793"/>
    <n v="7.53"/>
    <s v="Medium"/>
    <x v="1"/>
    <s v="None"/>
    <n v="0"/>
  </r>
  <r>
    <s v="U04423"/>
    <n v="26"/>
    <x v="1"/>
    <s v="Female"/>
    <n v="3.58"/>
    <n v="4.88"/>
    <n v="0.6"/>
    <n v="5.72"/>
    <n v="5.74"/>
    <n v="5.4799999999999995"/>
    <n v="0.26000000000000068"/>
    <n v="130"/>
    <n v="85"/>
    <n v="23.743016759776538"/>
    <n v="6.01"/>
    <s v="Low"/>
    <x v="1"/>
    <s v="Moderate"/>
    <n v="1"/>
  </r>
  <r>
    <s v="U04424"/>
    <n v="18"/>
    <x v="0"/>
    <s v="Other"/>
    <n v="8.14"/>
    <n v="4.18"/>
    <n v="0.79"/>
    <n v="2.4300000000000002"/>
    <n v="7.91"/>
    <n v="4.97"/>
    <n v="2.9400000000000004"/>
    <n v="233"/>
    <n v="148"/>
    <n v="18.18181818181818"/>
    <n v="9.33"/>
    <s v="Medium"/>
    <x v="0"/>
    <s v="Moderate"/>
    <n v="1"/>
  </r>
  <r>
    <s v="U04425"/>
    <n v="26"/>
    <x v="1"/>
    <s v="Female"/>
    <n v="8.73"/>
    <n v="2.72"/>
    <n v="0.39"/>
    <n v="5.47"/>
    <n v="5.15"/>
    <n v="3.1100000000000003"/>
    <n v="2.04"/>
    <n v="136"/>
    <n v="36"/>
    <n v="4.1237113402061851"/>
    <n v="9.35"/>
    <s v="Medium"/>
    <x v="0"/>
    <s v="Moderate"/>
    <n v="1"/>
  </r>
  <r>
    <s v="U04426"/>
    <n v="26"/>
    <x v="1"/>
    <s v="Female"/>
    <n v="11.81"/>
    <n v="1.8"/>
    <n v="2.0699999999999998"/>
    <n v="4.66"/>
    <n v="7.7"/>
    <n v="3.87"/>
    <n v="3.83"/>
    <n v="207"/>
    <n v="171"/>
    <n v="14.479254868755291"/>
    <n v="13.71"/>
    <s v="High"/>
    <x v="0"/>
    <s v="Moderate"/>
    <n v="1"/>
  </r>
  <r>
    <s v="U04427"/>
    <n v="19"/>
    <x v="0"/>
    <s v="Other"/>
    <n v="11.37"/>
    <n v="1.02"/>
    <n v="1.53"/>
    <n v="1.66"/>
    <n v="7.05"/>
    <n v="2.5499999999999998"/>
    <n v="4.5"/>
    <n v="208"/>
    <n v="53"/>
    <n v="4.6613896218117858"/>
    <n v="13.52"/>
    <s v="Medium"/>
    <x v="0"/>
    <s v="Severe"/>
    <n v="1"/>
  </r>
  <r>
    <s v="U04428"/>
    <n v="25"/>
    <x v="0"/>
    <s v="Other"/>
    <n v="4.21"/>
    <n v="3.54"/>
    <n v="1.45"/>
    <n v="4.6100000000000003"/>
    <n v="5.04"/>
    <n v="4.99"/>
    <n v="4.9999999999999822E-2"/>
    <n v="197"/>
    <n v="170"/>
    <n v="40.380047505938244"/>
    <n v="5.13"/>
    <s v="Medium"/>
    <x v="0"/>
    <s v="None"/>
    <n v="0"/>
  </r>
  <r>
    <s v="U04429"/>
    <n v="24"/>
    <x v="0"/>
    <s v="Female"/>
    <n v="3.02"/>
    <n v="0.65"/>
    <n v="0.69"/>
    <n v="1.81"/>
    <n v="6.89"/>
    <n v="1.3399999999999999"/>
    <n v="5.55"/>
    <n v="151"/>
    <n v="69"/>
    <n v="22.847682119205299"/>
    <n v="5.8"/>
    <s v="High"/>
    <x v="0"/>
    <s v="Mild"/>
    <n v="0"/>
  </r>
  <r>
    <s v="U04430"/>
    <n v="21"/>
    <x v="0"/>
    <s v="Female"/>
    <n v="6.73"/>
    <n v="3.64"/>
    <n v="1.97"/>
    <n v="2.7"/>
    <n v="7.57"/>
    <n v="5.61"/>
    <n v="1.96"/>
    <n v="166"/>
    <n v="126"/>
    <n v="18.722139673105495"/>
    <n v="7.25"/>
    <s v="High"/>
    <x v="0"/>
    <s v="Mild"/>
    <n v="0"/>
  </r>
  <r>
    <s v="U04431"/>
    <n v="22"/>
    <x v="0"/>
    <s v="Male"/>
    <n v="8.52"/>
    <n v="5.54"/>
    <n v="0.6"/>
    <n v="1.76"/>
    <n v="8.92"/>
    <n v="6.14"/>
    <n v="2.7800000000000002"/>
    <n v="103"/>
    <n v="159"/>
    <n v="18.661971830985916"/>
    <n v="9.33"/>
    <s v="High"/>
    <x v="0"/>
    <s v="Severe"/>
    <n v="1"/>
  </r>
  <r>
    <s v="U04432"/>
    <n v="20"/>
    <x v="0"/>
    <s v="Other"/>
    <n v="11.15"/>
    <n v="1.86"/>
    <n v="1.73"/>
    <n v="4.42"/>
    <n v="6.95"/>
    <n v="3.59"/>
    <n v="3.3600000000000003"/>
    <n v="137"/>
    <n v="50"/>
    <n v="4.4843049327354256"/>
    <n v="13.45"/>
    <s v="Medium"/>
    <x v="0"/>
    <s v="Severe"/>
    <n v="1"/>
  </r>
  <r>
    <s v="U04433"/>
    <n v="18"/>
    <x v="0"/>
    <s v="Other"/>
    <n v="8.17"/>
    <n v="1.07"/>
    <n v="3.17"/>
    <n v="4.16"/>
    <n v="4.91"/>
    <n v="4.24"/>
    <n v="0.66999999999999993"/>
    <n v="233"/>
    <n v="124"/>
    <n v="15.177478580171359"/>
    <n v="10.050000000000001"/>
    <s v="High"/>
    <x v="0"/>
    <s v="Moderate"/>
    <n v="1"/>
  </r>
  <r>
    <s v="U04434"/>
    <n v="22"/>
    <x v="0"/>
    <s v="Other"/>
    <n v="5.61"/>
    <n v="2.62"/>
    <n v="0.64"/>
    <n v="5.55"/>
    <n v="6.3"/>
    <n v="3.2600000000000002"/>
    <n v="3.0399999999999996"/>
    <n v="116"/>
    <n v="48"/>
    <n v="8.5561497326203195"/>
    <n v="7.6"/>
    <s v="Low"/>
    <x v="0"/>
    <s v="Mild"/>
    <n v="0"/>
  </r>
  <r>
    <s v="U04435"/>
    <n v="27"/>
    <x v="1"/>
    <s v="Male"/>
    <n v="8.7899999999999991"/>
    <n v="4.33"/>
    <n v="3.99"/>
    <n v="4.13"/>
    <n v="7.39"/>
    <n v="8.32"/>
    <n v="-0.9300000000000006"/>
    <n v="244"/>
    <n v="74"/>
    <n v="8.4186575654152449"/>
    <n v="9.64"/>
    <s v="High"/>
    <x v="0"/>
    <s v="Moderate"/>
    <n v="1"/>
  </r>
  <r>
    <s v="U04436"/>
    <n v="22"/>
    <x v="0"/>
    <s v="Female"/>
    <n v="5.27"/>
    <n v="5.21"/>
    <n v="0.8"/>
    <n v="5.92"/>
    <n v="7"/>
    <n v="6.01"/>
    <n v="0.99000000000000021"/>
    <n v="74"/>
    <n v="115"/>
    <n v="21.821631878557877"/>
    <n v="7.05"/>
    <s v="Low"/>
    <x v="0"/>
    <s v="Severe"/>
    <n v="1"/>
  </r>
  <r>
    <s v="U04437"/>
    <n v="21"/>
    <x v="0"/>
    <s v="Female"/>
    <n v="5.64"/>
    <n v="6"/>
    <n v="3.74"/>
    <n v="4.78"/>
    <n v="8.74"/>
    <n v="9.74"/>
    <n v="-1"/>
    <n v="158"/>
    <n v="86"/>
    <n v="15.24822695035461"/>
    <n v="7.33"/>
    <s v="High"/>
    <x v="0"/>
    <s v="Severe"/>
    <n v="1"/>
  </r>
  <r>
    <s v="U04438"/>
    <n v="32"/>
    <x v="1"/>
    <s v="Other"/>
    <n v="5.55"/>
    <n v="1"/>
    <n v="1.7"/>
    <n v="1.68"/>
    <n v="5.71"/>
    <n v="2.7"/>
    <n v="3.01"/>
    <n v="20"/>
    <n v="103"/>
    <n v="18.558558558558559"/>
    <n v="7.2"/>
    <s v="Medium"/>
    <x v="0"/>
    <s v="Mild"/>
    <n v="0"/>
  </r>
  <r>
    <s v="U04439"/>
    <n v="28"/>
    <x v="1"/>
    <s v="Male"/>
    <n v="4.6399999999999997"/>
    <n v="2.42"/>
    <n v="0.71"/>
    <n v="1.86"/>
    <n v="5.08"/>
    <n v="3.13"/>
    <n v="1.9500000000000002"/>
    <n v="96"/>
    <n v="83"/>
    <n v="17.887931034482762"/>
    <n v="6.8"/>
    <s v="Low"/>
    <x v="1"/>
    <s v="Mild"/>
    <n v="0"/>
  </r>
  <r>
    <s v="U04440"/>
    <n v="29"/>
    <x v="1"/>
    <s v="Other"/>
    <n v="5.87"/>
    <n v="0.53"/>
    <n v="2.2000000000000002"/>
    <n v="4.34"/>
    <n v="6.52"/>
    <n v="2.7300000000000004"/>
    <n v="3.7899999999999991"/>
    <n v="101"/>
    <n v="82"/>
    <n v="13.969335604770016"/>
    <n v="7.61"/>
    <s v="High"/>
    <x v="0"/>
    <s v="Mild"/>
    <n v="0"/>
  </r>
  <r>
    <s v="U04441"/>
    <n v="32"/>
    <x v="1"/>
    <s v="Male"/>
    <n v="3.25"/>
    <n v="2.85"/>
    <n v="0.71"/>
    <n v="4.8499999999999996"/>
    <n v="4.5"/>
    <n v="3.56"/>
    <n v="0.94"/>
    <n v="200"/>
    <n v="124"/>
    <n v="38.153846153846153"/>
    <n v="6.1"/>
    <s v="Low"/>
    <x v="0"/>
    <s v="Mild"/>
    <n v="0"/>
  </r>
  <r>
    <s v="U04442"/>
    <n v="32"/>
    <x v="1"/>
    <s v="Male"/>
    <n v="6.99"/>
    <n v="1.19"/>
    <n v="2.4500000000000002"/>
    <n v="2.0699999999999998"/>
    <n v="8.67"/>
    <n v="3.64"/>
    <n v="5.0299999999999994"/>
    <n v="62"/>
    <n v="87"/>
    <n v="12.446351931330472"/>
    <n v="8.7799999999999994"/>
    <s v="High"/>
    <x v="0"/>
    <s v="Moderate"/>
    <n v="1"/>
  </r>
  <r>
    <s v="U04443"/>
    <n v="29"/>
    <x v="1"/>
    <s v="Other"/>
    <n v="4.55"/>
    <n v="3.35"/>
    <n v="3.03"/>
    <n v="5.88"/>
    <n v="5.57"/>
    <n v="6.38"/>
    <n v="-0.80999999999999961"/>
    <n v="102"/>
    <n v="123"/>
    <n v="27.032967032967033"/>
    <n v="6.42"/>
    <s v="High"/>
    <x v="0"/>
    <s v="None"/>
    <n v="0"/>
  </r>
  <r>
    <s v="U04444"/>
    <n v="23"/>
    <x v="0"/>
    <s v="Male"/>
    <n v="3.19"/>
    <n v="3.11"/>
    <n v="2.0099999999999998"/>
    <n v="0.52"/>
    <n v="6.76"/>
    <n v="5.1199999999999992"/>
    <n v="1.6400000000000006"/>
    <n v="249"/>
    <n v="61"/>
    <n v="19.122257053291538"/>
    <n v="4.12"/>
    <s v="Low"/>
    <x v="0"/>
    <s v="Mild"/>
    <n v="0"/>
  </r>
  <r>
    <s v="U04445"/>
    <n v="21"/>
    <x v="0"/>
    <s v="Other"/>
    <n v="3.04"/>
    <n v="4.37"/>
    <n v="2.37"/>
    <n v="4.72"/>
    <n v="5.38"/>
    <n v="6.74"/>
    <n v="-1.3600000000000003"/>
    <n v="108"/>
    <n v="81"/>
    <n v="26.644736842105264"/>
    <n v="4.7699999999999996"/>
    <s v="Low"/>
    <x v="0"/>
    <s v="Moderate"/>
    <n v="1"/>
  </r>
  <r>
    <s v="U04446"/>
    <n v="23"/>
    <x v="0"/>
    <s v="Female"/>
    <n v="7.41"/>
    <n v="4.78"/>
    <n v="0.52"/>
    <n v="5.15"/>
    <n v="7.11"/>
    <n v="5.3000000000000007"/>
    <n v="1.8099999999999996"/>
    <n v="62"/>
    <n v="95"/>
    <n v="12.820512820512821"/>
    <n v="8.1300000000000008"/>
    <s v="Low"/>
    <x v="0"/>
    <s v="Moderate"/>
    <n v="1"/>
  </r>
  <r>
    <s v="U04447"/>
    <n v="35"/>
    <x v="1"/>
    <s v="Male"/>
    <n v="11.32"/>
    <n v="1.25"/>
    <n v="1.44"/>
    <n v="3.05"/>
    <n v="8.89"/>
    <n v="2.69"/>
    <n v="6.2000000000000011"/>
    <n v="166"/>
    <n v="146"/>
    <n v="12.897526501766784"/>
    <n v="14.07"/>
    <s v="Low"/>
    <x v="1"/>
    <s v="Severe"/>
    <n v="1"/>
  </r>
  <r>
    <s v="U04448"/>
    <n v="23"/>
    <x v="0"/>
    <s v="Female"/>
    <n v="6.88"/>
    <n v="0.69"/>
    <n v="0.71"/>
    <n v="1.44"/>
    <n v="4.72"/>
    <n v="1.4"/>
    <n v="3.32"/>
    <n v="21"/>
    <n v="134"/>
    <n v="19.476744186046513"/>
    <n v="8.56"/>
    <s v="Low"/>
    <x v="0"/>
    <s v="Mild"/>
    <n v="0"/>
  </r>
  <r>
    <s v="U04449"/>
    <n v="35"/>
    <x v="1"/>
    <s v="Other"/>
    <n v="3.94"/>
    <n v="1.08"/>
    <n v="1.39"/>
    <n v="5.43"/>
    <n v="6.94"/>
    <n v="2.4699999999999998"/>
    <n v="4.4700000000000006"/>
    <n v="57"/>
    <n v="90"/>
    <n v="22.842639593908629"/>
    <n v="5.39"/>
    <s v="High"/>
    <x v="1"/>
    <s v="None"/>
    <n v="0"/>
  </r>
  <r>
    <s v="U04450"/>
    <n v="19"/>
    <x v="0"/>
    <s v="Other"/>
    <n v="7.87"/>
    <n v="1.1399999999999999"/>
    <n v="1.43"/>
    <n v="4.79"/>
    <n v="5.13"/>
    <n v="2.57"/>
    <n v="2.56"/>
    <n v="240"/>
    <n v="145"/>
    <n v="18.424396442185515"/>
    <n v="9.41"/>
    <s v="Medium"/>
    <x v="0"/>
    <s v="Mild"/>
    <n v="0"/>
  </r>
  <r>
    <s v="U04451"/>
    <n v="32"/>
    <x v="1"/>
    <s v="Female"/>
    <n v="11.7"/>
    <n v="2.09"/>
    <n v="1.1200000000000001"/>
    <n v="1.1000000000000001"/>
    <n v="8.01"/>
    <n v="3.21"/>
    <n v="4.8"/>
    <n v="48"/>
    <n v="110"/>
    <n v="9.4017094017094021"/>
    <n v="14.68"/>
    <s v="Low"/>
    <x v="0"/>
    <s v="Severe"/>
    <n v="1"/>
  </r>
  <r>
    <s v="U04452"/>
    <n v="34"/>
    <x v="1"/>
    <s v="Other"/>
    <n v="9.49"/>
    <n v="1.86"/>
    <n v="0.5"/>
    <n v="2.39"/>
    <n v="7.53"/>
    <n v="2.3600000000000003"/>
    <n v="5.17"/>
    <n v="189"/>
    <n v="20"/>
    <n v="2.1074815595363541"/>
    <n v="11.88"/>
    <s v="Low"/>
    <x v="1"/>
    <s v="Severe"/>
    <n v="1"/>
  </r>
  <r>
    <s v="U04453"/>
    <n v="26"/>
    <x v="1"/>
    <s v="Male"/>
    <n v="7.69"/>
    <n v="1.62"/>
    <n v="3.04"/>
    <n v="4.34"/>
    <n v="8.94"/>
    <n v="4.66"/>
    <n v="4.2799999999999994"/>
    <n v="195"/>
    <n v="128"/>
    <n v="16.644993498049413"/>
    <n v="9.5399999999999991"/>
    <s v="High"/>
    <x v="1"/>
    <s v="Moderate"/>
    <n v="1"/>
  </r>
  <r>
    <s v="U04454"/>
    <n v="28"/>
    <x v="1"/>
    <s v="Male"/>
    <n v="5.81"/>
    <n v="5.67"/>
    <n v="2.63"/>
    <n v="1.51"/>
    <n v="8.1999999999999993"/>
    <n v="8.3000000000000007"/>
    <n v="-0.10000000000000142"/>
    <n v="230"/>
    <n v="160"/>
    <n v="27.538726333907057"/>
    <n v="8.0299999999999994"/>
    <s v="Medium"/>
    <x v="1"/>
    <s v="Severe"/>
    <n v="1"/>
  </r>
  <r>
    <s v="U04455"/>
    <n v="27"/>
    <x v="1"/>
    <s v="Female"/>
    <n v="6.95"/>
    <n v="5.28"/>
    <n v="1.99"/>
    <n v="0.74"/>
    <n v="8.93"/>
    <n v="7.2700000000000005"/>
    <n v="1.6599999999999993"/>
    <n v="173"/>
    <n v="36"/>
    <n v="5.1798561151079134"/>
    <n v="9.3000000000000007"/>
    <s v="High"/>
    <x v="0"/>
    <s v="Moderate"/>
    <n v="1"/>
  </r>
  <r>
    <s v="U04456"/>
    <n v="24"/>
    <x v="0"/>
    <s v="Female"/>
    <n v="4.97"/>
    <n v="4.9800000000000004"/>
    <n v="3.61"/>
    <n v="3.93"/>
    <n v="5.01"/>
    <n v="8.59"/>
    <n v="-3.58"/>
    <n v="140"/>
    <n v="60"/>
    <n v="12.072434607645876"/>
    <n v="5.97"/>
    <s v="Low"/>
    <x v="1"/>
    <s v="Moderate"/>
    <n v="1"/>
  </r>
  <r>
    <s v="U04457"/>
    <n v="28"/>
    <x v="1"/>
    <s v="Other"/>
    <n v="7.8"/>
    <n v="4.47"/>
    <n v="2.17"/>
    <n v="5.92"/>
    <n v="6.39"/>
    <n v="6.64"/>
    <n v="-0.25"/>
    <n v="229"/>
    <n v="43"/>
    <n v="5.5128205128205128"/>
    <n v="10.76"/>
    <s v="High"/>
    <x v="1"/>
    <s v="Moderate"/>
    <n v="1"/>
  </r>
  <r>
    <s v="U04458"/>
    <n v="32"/>
    <x v="1"/>
    <s v="Other"/>
    <n v="3.51"/>
    <n v="1.1000000000000001"/>
    <n v="1.37"/>
    <n v="1.3"/>
    <n v="8.56"/>
    <n v="2.4700000000000002"/>
    <n v="6.09"/>
    <n v="49"/>
    <n v="43"/>
    <n v="12.250712250712251"/>
    <n v="6.12"/>
    <s v="High"/>
    <x v="1"/>
    <s v="Mild"/>
    <n v="0"/>
  </r>
  <r>
    <s v="U04459"/>
    <n v="21"/>
    <x v="0"/>
    <s v="Female"/>
    <n v="8.6199999999999992"/>
    <n v="4.49"/>
    <n v="1.55"/>
    <n v="4.1900000000000004"/>
    <n v="6.01"/>
    <n v="6.04"/>
    <n v="-3.0000000000000249E-2"/>
    <n v="141"/>
    <n v="67"/>
    <n v="7.7726218097447806"/>
    <n v="9.6999999999999993"/>
    <s v="High"/>
    <x v="1"/>
    <s v="Severe"/>
    <n v="1"/>
  </r>
  <r>
    <s v="U04460"/>
    <n v="35"/>
    <x v="1"/>
    <s v="Male"/>
    <n v="4.08"/>
    <n v="1.73"/>
    <n v="0.87"/>
    <n v="2.98"/>
    <n v="5.69"/>
    <n v="2.6"/>
    <n v="3.0900000000000003"/>
    <n v="215"/>
    <n v="15"/>
    <n v="3.6764705882352939"/>
    <n v="6.33"/>
    <s v="High"/>
    <x v="0"/>
    <s v="None"/>
    <n v="0"/>
  </r>
  <r>
    <s v="U04461"/>
    <n v="18"/>
    <x v="0"/>
    <s v="Other"/>
    <n v="11.07"/>
    <n v="1.86"/>
    <n v="0.66"/>
    <n v="2.0099999999999998"/>
    <n v="5.72"/>
    <n v="2.52"/>
    <n v="3.1999999999999997"/>
    <n v="60"/>
    <n v="113"/>
    <n v="10.207768744354111"/>
    <n v="12.44"/>
    <s v="Medium"/>
    <x v="1"/>
    <s v="Moderate"/>
    <n v="1"/>
  </r>
  <r>
    <s v="U04462"/>
    <n v="34"/>
    <x v="1"/>
    <s v="Female"/>
    <n v="8.4700000000000006"/>
    <n v="4.1100000000000003"/>
    <n v="0.48"/>
    <n v="3.69"/>
    <n v="6.75"/>
    <n v="4.59"/>
    <n v="2.16"/>
    <n v="189"/>
    <n v="99"/>
    <n v="11.688311688311687"/>
    <n v="11.12"/>
    <s v="Low"/>
    <x v="1"/>
    <s v="Moderate"/>
    <n v="1"/>
  </r>
  <r>
    <s v="U04463"/>
    <n v="27"/>
    <x v="1"/>
    <s v="Male"/>
    <n v="10.85"/>
    <n v="2.7"/>
    <n v="2.23"/>
    <n v="4.8499999999999996"/>
    <n v="8.52"/>
    <n v="4.93"/>
    <n v="3.59"/>
    <n v="249"/>
    <n v="69"/>
    <n v="6.3594470046082954"/>
    <n v="12.02"/>
    <s v="High"/>
    <x v="1"/>
    <s v="Moderate"/>
    <n v="1"/>
  </r>
  <r>
    <s v="U04464"/>
    <n v="27"/>
    <x v="1"/>
    <s v="Male"/>
    <n v="8.5500000000000007"/>
    <n v="0.77"/>
    <n v="0.19"/>
    <n v="5.33"/>
    <n v="4.6500000000000004"/>
    <n v="0.96"/>
    <n v="3.6900000000000004"/>
    <n v="21"/>
    <n v="121"/>
    <n v="14.15204678362573"/>
    <n v="10.52"/>
    <s v="Medium"/>
    <x v="0"/>
    <s v="Moderate"/>
    <n v="1"/>
  </r>
  <r>
    <s v="U04465"/>
    <n v="24"/>
    <x v="0"/>
    <s v="Female"/>
    <n v="3.77"/>
    <n v="3.09"/>
    <n v="3.84"/>
    <n v="1.43"/>
    <n v="8.1"/>
    <n v="6.93"/>
    <n v="1.17"/>
    <n v="93"/>
    <n v="19"/>
    <n v="5.0397877984084882"/>
    <n v="6.18"/>
    <s v="High"/>
    <x v="0"/>
    <s v="None"/>
    <n v="0"/>
  </r>
  <r>
    <s v="U04466"/>
    <n v="29"/>
    <x v="1"/>
    <s v="Male"/>
    <n v="3.03"/>
    <n v="3.6"/>
    <n v="2.2999999999999998"/>
    <n v="0.65"/>
    <n v="8.76"/>
    <n v="5.9"/>
    <n v="2.8599999999999994"/>
    <n v="91"/>
    <n v="20"/>
    <n v="6.6006600660066015"/>
    <n v="4.82"/>
    <s v="Low"/>
    <x v="1"/>
    <s v="Mild"/>
    <n v="0"/>
  </r>
  <r>
    <s v="U04467"/>
    <n v="19"/>
    <x v="0"/>
    <s v="Male"/>
    <n v="8.18"/>
    <n v="2.93"/>
    <n v="1.5"/>
    <n v="1.04"/>
    <n v="8.1199999999999992"/>
    <n v="4.43"/>
    <n v="3.6899999999999995"/>
    <n v="103"/>
    <n v="169"/>
    <n v="20.660146699266505"/>
    <n v="9.09"/>
    <s v="Low"/>
    <x v="1"/>
    <s v="Severe"/>
    <n v="1"/>
  </r>
  <r>
    <s v="U04468"/>
    <n v="33"/>
    <x v="1"/>
    <s v="Other"/>
    <n v="5.6"/>
    <n v="1.99"/>
    <n v="2.76"/>
    <n v="4.42"/>
    <n v="5.38"/>
    <n v="4.75"/>
    <n v="0.62999999999999989"/>
    <n v="68"/>
    <n v="36"/>
    <n v="6.4285714285714288"/>
    <n v="7.41"/>
    <s v="High"/>
    <x v="1"/>
    <s v="Mild"/>
    <n v="0"/>
  </r>
  <r>
    <s v="U04469"/>
    <n v="28"/>
    <x v="1"/>
    <s v="Female"/>
    <n v="5.3"/>
    <n v="3.61"/>
    <n v="0.98"/>
    <n v="5.55"/>
    <n v="8.8000000000000007"/>
    <n v="4.59"/>
    <n v="4.2100000000000009"/>
    <n v="47"/>
    <n v="52"/>
    <n v="9.8113207547169807"/>
    <n v="7.72"/>
    <s v="Medium"/>
    <x v="0"/>
    <s v="None"/>
    <n v="0"/>
  </r>
  <r>
    <s v="U04470"/>
    <n v="35"/>
    <x v="1"/>
    <s v="Female"/>
    <n v="10.86"/>
    <n v="5.96"/>
    <n v="2.82"/>
    <n v="4.1900000000000004"/>
    <n v="5.29"/>
    <n v="8.7799999999999994"/>
    <n v="-3.4899999999999993"/>
    <n v="40"/>
    <n v="168"/>
    <n v="15.46961325966851"/>
    <n v="12.52"/>
    <s v="High"/>
    <x v="0"/>
    <s v="Moderate"/>
    <n v="1"/>
  </r>
  <r>
    <s v="U04471"/>
    <n v="34"/>
    <x v="1"/>
    <s v="Other"/>
    <n v="4.09"/>
    <n v="4.5599999999999996"/>
    <n v="0.51"/>
    <n v="5.81"/>
    <n v="5.28"/>
    <n v="5.0699999999999994"/>
    <n v="0.21000000000000085"/>
    <n v="105"/>
    <n v="150"/>
    <n v="36.674816625916868"/>
    <n v="5.95"/>
    <s v="Low"/>
    <x v="0"/>
    <s v="Moderate"/>
    <n v="1"/>
  </r>
  <r>
    <s v="U04472"/>
    <n v="32"/>
    <x v="1"/>
    <s v="Female"/>
    <n v="7.17"/>
    <n v="1.04"/>
    <n v="1.45"/>
    <n v="1.02"/>
    <n v="4.63"/>
    <n v="2.4900000000000002"/>
    <n v="2.1399999999999997"/>
    <n v="148"/>
    <n v="83"/>
    <n v="11.576011157601116"/>
    <n v="8.4499999999999993"/>
    <s v="Medium"/>
    <x v="1"/>
    <s v="Moderate"/>
    <n v="1"/>
  </r>
  <r>
    <s v="U04473"/>
    <n v="18"/>
    <x v="0"/>
    <s v="Female"/>
    <n v="3.55"/>
    <n v="5.28"/>
    <n v="3.77"/>
    <n v="4.92"/>
    <n v="6.05"/>
    <n v="9.0500000000000007"/>
    <n v="-3.0000000000000009"/>
    <n v="133"/>
    <n v="120"/>
    <n v="33.802816901408455"/>
    <n v="4.84"/>
    <s v="Low"/>
    <x v="0"/>
    <s v="Severe"/>
    <n v="1"/>
  </r>
  <r>
    <s v="U04474"/>
    <n v="27"/>
    <x v="1"/>
    <s v="Other"/>
    <n v="10.87"/>
    <n v="3.5"/>
    <n v="3.19"/>
    <n v="2.92"/>
    <n v="7.49"/>
    <n v="6.6899999999999995"/>
    <n v="0.80000000000000071"/>
    <n v="224"/>
    <n v="105"/>
    <n v="9.6596136154553829"/>
    <n v="11.59"/>
    <s v="Medium"/>
    <x v="0"/>
    <s v="Severe"/>
    <n v="1"/>
  </r>
  <r>
    <s v="U04475"/>
    <n v="18"/>
    <x v="0"/>
    <s v="Female"/>
    <n v="11.73"/>
    <n v="0.87"/>
    <n v="3.32"/>
    <n v="4.37"/>
    <n v="4.63"/>
    <n v="4.1899999999999995"/>
    <n v="0.44000000000000039"/>
    <n v="244"/>
    <n v="165"/>
    <n v="14.066496163682864"/>
    <n v="14.62"/>
    <s v="Medium"/>
    <x v="1"/>
    <s v="Severe"/>
    <n v="1"/>
  </r>
  <r>
    <s v="U04476"/>
    <n v="31"/>
    <x v="1"/>
    <s v="Other"/>
    <n v="4.53"/>
    <n v="4.59"/>
    <n v="1.5"/>
    <n v="5.0599999999999996"/>
    <n v="6.39"/>
    <n v="6.09"/>
    <n v="0.29999999999999982"/>
    <n v="83"/>
    <n v="156"/>
    <n v="34.437086092715226"/>
    <n v="7.29"/>
    <s v="High"/>
    <x v="1"/>
    <s v="Moderate"/>
    <n v="1"/>
  </r>
  <r>
    <s v="U04477"/>
    <n v="19"/>
    <x v="0"/>
    <s v="Male"/>
    <n v="7.12"/>
    <n v="2.72"/>
    <n v="2.97"/>
    <n v="3.17"/>
    <n v="7.66"/>
    <n v="5.69"/>
    <n v="1.9699999999999998"/>
    <n v="236"/>
    <n v="80"/>
    <n v="11.235955056179774"/>
    <n v="9.23"/>
    <s v="Low"/>
    <x v="0"/>
    <s v="Mild"/>
    <n v="0"/>
  </r>
  <r>
    <s v="U04478"/>
    <n v="28"/>
    <x v="1"/>
    <s v="Male"/>
    <n v="7.33"/>
    <n v="3.77"/>
    <n v="0.04"/>
    <n v="5.57"/>
    <n v="6.06"/>
    <n v="3.81"/>
    <n v="2.2499999999999996"/>
    <n v="162"/>
    <n v="31"/>
    <n v="4.2291950886766712"/>
    <n v="8.09"/>
    <s v="Low"/>
    <x v="1"/>
    <s v="Moderate"/>
    <n v="1"/>
  </r>
  <r>
    <s v="U04479"/>
    <n v="33"/>
    <x v="1"/>
    <s v="Female"/>
    <n v="6.94"/>
    <n v="1.79"/>
    <n v="0.89"/>
    <n v="0.73"/>
    <n v="8.09"/>
    <n v="2.68"/>
    <n v="5.41"/>
    <n v="127"/>
    <n v="145"/>
    <n v="20.89337175792507"/>
    <n v="7.56"/>
    <s v="Low"/>
    <x v="0"/>
    <s v="Mild"/>
    <n v="0"/>
  </r>
  <r>
    <s v="U04480"/>
    <n v="21"/>
    <x v="0"/>
    <s v="Female"/>
    <n v="9.8800000000000008"/>
    <n v="2.8"/>
    <n v="0.69"/>
    <n v="5.21"/>
    <n v="7.23"/>
    <n v="3.4899999999999998"/>
    <n v="3.7400000000000007"/>
    <n v="78"/>
    <n v="106"/>
    <n v="10.728744939271254"/>
    <n v="10.83"/>
    <s v="Medium"/>
    <x v="0"/>
    <s v="Moderate"/>
    <n v="1"/>
  </r>
  <r>
    <s v="U04481"/>
    <n v="32"/>
    <x v="1"/>
    <s v="Female"/>
    <n v="4.5599999999999996"/>
    <n v="2.79"/>
    <n v="1.34"/>
    <n v="0.87"/>
    <n v="8.5399999999999991"/>
    <n v="4.13"/>
    <n v="4.4099999999999993"/>
    <n v="52"/>
    <n v="126"/>
    <n v="27.631578947368425"/>
    <n v="5.31"/>
    <s v="Medium"/>
    <x v="1"/>
    <s v="None"/>
    <n v="0"/>
  </r>
  <r>
    <s v="U04482"/>
    <n v="18"/>
    <x v="0"/>
    <s v="Female"/>
    <n v="3.74"/>
    <n v="5.93"/>
    <n v="3.88"/>
    <n v="3.53"/>
    <n v="5.46"/>
    <n v="9.8099999999999987"/>
    <n v="-4.3499999999999988"/>
    <n v="185"/>
    <n v="48"/>
    <n v="12.834224598930481"/>
    <n v="5.85"/>
    <s v="Low"/>
    <x v="0"/>
    <s v="Moderate"/>
    <n v="1"/>
  </r>
  <r>
    <s v="U04483"/>
    <n v="25"/>
    <x v="0"/>
    <s v="Male"/>
    <n v="3.39"/>
    <n v="5.07"/>
    <n v="3.48"/>
    <n v="2.69"/>
    <n v="7.8"/>
    <n v="8.5500000000000007"/>
    <n v="-0.75000000000000089"/>
    <n v="24"/>
    <n v="131"/>
    <n v="38.643067846607671"/>
    <n v="4.12"/>
    <s v="High"/>
    <x v="1"/>
    <s v="Moderate"/>
    <n v="1"/>
  </r>
  <r>
    <s v="U04484"/>
    <n v="21"/>
    <x v="0"/>
    <s v="Male"/>
    <n v="9.84"/>
    <n v="2.37"/>
    <n v="1.18"/>
    <n v="3.29"/>
    <n v="5.96"/>
    <n v="3.55"/>
    <n v="2.41"/>
    <n v="126"/>
    <n v="60"/>
    <n v="6.0975609756097562"/>
    <n v="12.72"/>
    <s v="High"/>
    <x v="1"/>
    <s v="Severe"/>
    <n v="1"/>
  </r>
  <r>
    <s v="U04485"/>
    <n v="21"/>
    <x v="0"/>
    <s v="Female"/>
    <n v="9.99"/>
    <n v="1.92"/>
    <n v="3.73"/>
    <n v="5.17"/>
    <n v="5.57"/>
    <n v="5.65"/>
    <n v="-8.0000000000000071E-2"/>
    <n v="93"/>
    <n v="159"/>
    <n v="15.915915915915916"/>
    <n v="10.87"/>
    <s v="Medium"/>
    <x v="0"/>
    <s v="Severe"/>
    <n v="1"/>
  </r>
  <r>
    <s v="U04486"/>
    <n v="29"/>
    <x v="1"/>
    <s v="Female"/>
    <n v="11.56"/>
    <n v="3.07"/>
    <n v="0.25"/>
    <n v="2.61"/>
    <n v="7.42"/>
    <n v="3.32"/>
    <n v="4.0999999999999996"/>
    <n v="73"/>
    <n v="27"/>
    <n v="2.3356401384083045"/>
    <n v="12.58"/>
    <s v="Low"/>
    <x v="0"/>
    <s v="Moderate"/>
    <n v="1"/>
  </r>
  <r>
    <s v="U04487"/>
    <n v="35"/>
    <x v="1"/>
    <s v="Female"/>
    <n v="9.42"/>
    <n v="3.32"/>
    <n v="1.87"/>
    <n v="1.03"/>
    <n v="5.2"/>
    <n v="5.1899999999999995"/>
    <n v="1.0000000000000675E-2"/>
    <n v="41"/>
    <n v="100"/>
    <n v="10.615711252653927"/>
    <n v="10.76"/>
    <s v="Medium"/>
    <x v="0"/>
    <s v="Moderate"/>
    <n v="1"/>
  </r>
  <r>
    <s v="U04488"/>
    <n v="21"/>
    <x v="0"/>
    <s v="Female"/>
    <n v="4.6100000000000003"/>
    <n v="3.5"/>
    <n v="0.76"/>
    <n v="5.38"/>
    <n v="5.38"/>
    <n v="4.26"/>
    <n v="1.1200000000000001"/>
    <n v="23"/>
    <n v="34"/>
    <n v="7.3752711496746199"/>
    <n v="6.28"/>
    <s v="High"/>
    <x v="0"/>
    <s v="Mild"/>
    <n v="0"/>
  </r>
  <r>
    <s v="U04489"/>
    <n v="28"/>
    <x v="1"/>
    <s v="Male"/>
    <n v="8.67"/>
    <n v="5.36"/>
    <n v="3.58"/>
    <n v="4.55"/>
    <n v="8.68"/>
    <n v="8.9400000000000013"/>
    <n v="-0.26000000000000156"/>
    <n v="213"/>
    <n v="111"/>
    <n v="12.802768166089965"/>
    <n v="9.5500000000000007"/>
    <s v="Low"/>
    <x v="1"/>
    <s v="Severe"/>
    <n v="1"/>
  </r>
  <r>
    <s v="U04490"/>
    <n v="21"/>
    <x v="0"/>
    <s v="Female"/>
    <n v="7.37"/>
    <n v="4.62"/>
    <n v="0.17"/>
    <n v="2.1800000000000002"/>
    <n v="6.15"/>
    <n v="4.79"/>
    <n v="1.3600000000000003"/>
    <n v="142"/>
    <n v="83"/>
    <n v="11.261872455902306"/>
    <n v="8.18"/>
    <s v="Medium"/>
    <x v="1"/>
    <s v="Severe"/>
    <n v="1"/>
  </r>
  <r>
    <s v="U04491"/>
    <n v="23"/>
    <x v="0"/>
    <s v="Female"/>
    <n v="4.87"/>
    <n v="0.53"/>
    <n v="3.74"/>
    <n v="1.52"/>
    <n v="8.9"/>
    <n v="4.2700000000000005"/>
    <n v="4.63"/>
    <n v="53"/>
    <n v="74"/>
    <n v="15.195071868583161"/>
    <n v="7.79"/>
    <s v="Medium"/>
    <x v="0"/>
    <s v="Mild"/>
    <n v="0"/>
  </r>
  <r>
    <s v="U04492"/>
    <n v="27"/>
    <x v="1"/>
    <s v="Male"/>
    <n v="5.05"/>
    <n v="1.69"/>
    <n v="2.92"/>
    <n v="4.55"/>
    <n v="8.34"/>
    <n v="4.6099999999999994"/>
    <n v="3.7300000000000004"/>
    <n v="197"/>
    <n v="106"/>
    <n v="20.990099009900991"/>
    <n v="7.84"/>
    <s v="High"/>
    <x v="1"/>
    <s v="None"/>
    <n v="0"/>
  </r>
  <r>
    <s v="U04493"/>
    <n v="20"/>
    <x v="0"/>
    <s v="Female"/>
    <n v="3.62"/>
    <n v="1.23"/>
    <n v="3.95"/>
    <n v="1.39"/>
    <n v="7.88"/>
    <n v="5.18"/>
    <n v="2.7"/>
    <n v="22"/>
    <n v="172"/>
    <n v="47.513812154696133"/>
    <n v="6.45"/>
    <s v="High"/>
    <x v="0"/>
    <s v="None"/>
    <n v="0"/>
  </r>
  <r>
    <s v="U04494"/>
    <n v="33"/>
    <x v="1"/>
    <s v="Male"/>
    <n v="6.86"/>
    <n v="1.91"/>
    <n v="0.19"/>
    <n v="5.73"/>
    <n v="7.64"/>
    <n v="2.1"/>
    <n v="5.5399999999999991"/>
    <n v="49"/>
    <n v="38"/>
    <n v="5.5393586005830899"/>
    <n v="8.61"/>
    <s v="High"/>
    <x v="0"/>
    <s v="Mild"/>
    <n v="0"/>
  </r>
  <r>
    <s v="U04495"/>
    <n v="20"/>
    <x v="0"/>
    <s v="Other"/>
    <n v="3.36"/>
    <n v="5.28"/>
    <n v="0.12"/>
    <n v="4.25"/>
    <n v="5.68"/>
    <n v="5.4"/>
    <n v="0.27999999999999936"/>
    <n v="29"/>
    <n v="27"/>
    <n v="8.0357142857142865"/>
    <n v="5.91"/>
    <s v="Low"/>
    <x v="0"/>
    <s v="Severe"/>
    <n v="1"/>
  </r>
  <r>
    <s v="U04496"/>
    <n v="28"/>
    <x v="1"/>
    <s v="Female"/>
    <n v="10.45"/>
    <n v="5.44"/>
    <n v="2.14"/>
    <n v="2.7"/>
    <n v="6.06"/>
    <n v="7.58"/>
    <n v="-1.5200000000000005"/>
    <n v="25"/>
    <n v="66"/>
    <n v="6.3157894736842106"/>
    <n v="12.32"/>
    <s v="High"/>
    <x v="1"/>
    <s v="Moderate"/>
    <n v="1"/>
  </r>
  <r>
    <s v="U04497"/>
    <n v="23"/>
    <x v="0"/>
    <s v="Female"/>
    <n v="4.22"/>
    <n v="4.75"/>
    <n v="3.12"/>
    <n v="1.77"/>
    <n v="7.08"/>
    <n v="7.87"/>
    <n v="-0.79"/>
    <n v="66"/>
    <n v="168"/>
    <n v="39.810426540284361"/>
    <n v="4.74"/>
    <s v="Medium"/>
    <x v="0"/>
    <s v="Moderate"/>
    <n v="1"/>
  </r>
  <r>
    <s v="U04498"/>
    <n v="26"/>
    <x v="1"/>
    <s v="Female"/>
    <n v="7.76"/>
    <n v="3.49"/>
    <n v="3.71"/>
    <n v="3.2"/>
    <n v="8.99"/>
    <n v="7.2"/>
    <n v="1.79"/>
    <n v="173"/>
    <n v="126"/>
    <n v="16.237113402061855"/>
    <n v="9.15"/>
    <s v="Medium"/>
    <x v="1"/>
    <s v="Moderate"/>
    <n v="1"/>
  </r>
  <r>
    <s v="U04499"/>
    <n v="24"/>
    <x v="0"/>
    <s v="Other"/>
    <n v="8.15"/>
    <n v="5.79"/>
    <n v="3.82"/>
    <n v="3.55"/>
    <n v="4.95"/>
    <n v="9.61"/>
    <n v="-4.6599999999999993"/>
    <n v="128"/>
    <n v="75"/>
    <n v="9.2024539877300615"/>
    <n v="10.56"/>
    <s v="Low"/>
    <x v="1"/>
    <s v="Severe"/>
    <n v="1"/>
  </r>
  <r>
    <s v="U04500"/>
    <n v="25"/>
    <x v="0"/>
    <s v="Other"/>
    <n v="5.33"/>
    <n v="1.94"/>
    <n v="2.81"/>
    <n v="5.84"/>
    <n v="8.4"/>
    <n v="4.75"/>
    <n v="3.6500000000000004"/>
    <n v="39"/>
    <n v="118"/>
    <n v="22.138836772983115"/>
    <n v="5.92"/>
    <s v="High"/>
    <x v="1"/>
    <s v="Mild"/>
    <n v="0"/>
  </r>
  <r>
    <s v="U04501"/>
    <n v="21"/>
    <x v="0"/>
    <s v="Other"/>
    <n v="8.02"/>
    <n v="1.3"/>
    <n v="0.85"/>
    <n v="4.43"/>
    <n v="7.56"/>
    <n v="2.15"/>
    <n v="5.41"/>
    <n v="182"/>
    <n v="161"/>
    <n v="20.07481296758105"/>
    <n v="10.52"/>
    <s v="Medium"/>
    <x v="1"/>
    <s v="Severe"/>
    <n v="1"/>
  </r>
  <r>
    <s v="U04502"/>
    <n v="27"/>
    <x v="1"/>
    <s v="Male"/>
    <n v="7.73"/>
    <n v="4.82"/>
    <n v="1.58"/>
    <n v="3.91"/>
    <n v="8.42"/>
    <n v="6.4"/>
    <n v="2.0199999999999996"/>
    <n v="99"/>
    <n v="92"/>
    <n v="11.901681759379041"/>
    <n v="10.66"/>
    <s v="Low"/>
    <x v="1"/>
    <s v="Moderate"/>
    <n v="1"/>
  </r>
  <r>
    <s v="U04503"/>
    <n v="29"/>
    <x v="1"/>
    <s v="Male"/>
    <n v="7.17"/>
    <n v="3.91"/>
    <n v="2.35"/>
    <n v="1.91"/>
    <n v="6.21"/>
    <n v="6.26"/>
    <n v="-4.9999999999999822E-2"/>
    <n v="34"/>
    <n v="137"/>
    <n v="19.107391910739192"/>
    <n v="7.83"/>
    <s v="Low"/>
    <x v="0"/>
    <s v="Moderate"/>
    <n v="1"/>
  </r>
  <r>
    <s v="U04504"/>
    <n v="35"/>
    <x v="1"/>
    <s v="Female"/>
    <n v="4.17"/>
    <n v="2.72"/>
    <n v="1.1299999999999999"/>
    <n v="2.68"/>
    <n v="8.74"/>
    <n v="3.85"/>
    <n v="4.8900000000000006"/>
    <n v="53"/>
    <n v="69"/>
    <n v="16.546762589928058"/>
    <n v="6.5"/>
    <s v="Medium"/>
    <x v="1"/>
    <s v="Mild"/>
    <n v="0"/>
  </r>
  <r>
    <s v="U04505"/>
    <n v="22"/>
    <x v="0"/>
    <s v="Male"/>
    <n v="11.07"/>
    <n v="4.4800000000000004"/>
    <n v="3.11"/>
    <n v="5.0999999999999996"/>
    <n v="6.49"/>
    <n v="7.59"/>
    <n v="-1.0999999999999996"/>
    <n v="234"/>
    <n v="17"/>
    <n v="1.5356820234869015"/>
    <n v="13.63"/>
    <s v="Medium"/>
    <x v="1"/>
    <s v="Moderate"/>
    <n v="1"/>
  </r>
  <r>
    <s v="U04506"/>
    <n v="32"/>
    <x v="1"/>
    <s v="Male"/>
    <n v="8.0500000000000007"/>
    <n v="1.83"/>
    <n v="2.4500000000000002"/>
    <n v="4.49"/>
    <n v="5.65"/>
    <n v="4.28"/>
    <n v="1.37"/>
    <n v="163"/>
    <n v="116"/>
    <n v="14.409937888198757"/>
    <n v="8.9499999999999993"/>
    <s v="High"/>
    <x v="1"/>
    <s v="Severe"/>
    <n v="1"/>
  </r>
  <r>
    <s v="U04507"/>
    <n v="21"/>
    <x v="0"/>
    <s v="Other"/>
    <n v="10.35"/>
    <n v="0.98"/>
    <n v="2.64"/>
    <n v="4.0199999999999996"/>
    <n v="8.7799999999999994"/>
    <n v="3.62"/>
    <n v="5.1599999999999993"/>
    <n v="160"/>
    <n v="55"/>
    <n v="5.3140096618357493"/>
    <n v="12.14"/>
    <s v="High"/>
    <x v="0"/>
    <s v="Moderate"/>
    <n v="1"/>
  </r>
  <r>
    <s v="U04508"/>
    <n v="28"/>
    <x v="1"/>
    <s v="Male"/>
    <n v="3.12"/>
    <n v="1.8"/>
    <n v="2"/>
    <n v="3.43"/>
    <n v="8.73"/>
    <n v="3.8"/>
    <n v="4.9300000000000006"/>
    <n v="106"/>
    <n v="17"/>
    <n v="5.4487179487179489"/>
    <n v="4.53"/>
    <s v="Medium"/>
    <x v="0"/>
    <s v="Mild"/>
    <n v="0"/>
  </r>
  <r>
    <s v="U04509"/>
    <n v="20"/>
    <x v="0"/>
    <s v="Other"/>
    <n v="5.39"/>
    <n v="1.23"/>
    <n v="3.88"/>
    <n v="2.34"/>
    <n v="7.96"/>
    <n v="5.1099999999999994"/>
    <n v="2.8500000000000005"/>
    <n v="182"/>
    <n v="119"/>
    <n v="22.077922077922079"/>
    <n v="6.29"/>
    <s v="Medium"/>
    <x v="1"/>
    <s v="None"/>
    <n v="0"/>
  </r>
  <r>
    <s v="U04510"/>
    <n v="32"/>
    <x v="1"/>
    <s v="Male"/>
    <n v="10.88"/>
    <n v="1.47"/>
    <n v="0.92"/>
    <n v="3.28"/>
    <n v="5.05"/>
    <n v="2.39"/>
    <n v="2.6599999999999997"/>
    <n v="250"/>
    <n v="93"/>
    <n v="8.547794117647058"/>
    <n v="12.05"/>
    <s v="Medium"/>
    <x v="1"/>
    <s v="Severe"/>
    <n v="1"/>
  </r>
  <r>
    <s v="U04511"/>
    <n v="26"/>
    <x v="1"/>
    <s v="Female"/>
    <n v="8.33"/>
    <n v="2.99"/>
    <n v="0.81"/>
    <n v="0.69"/>
    <n v="5.83"/>
    <n v="3.8000000000000003"/>
    <n v="2.0299999999999998"/>
    <n v="118"/>
    <n v="69"/>
    <n v="8.2833133253301323"/>
    <n v="9.44"/>
    <s v="Medium"/>
    <x v="1"/>
    <s v="Severe"/>
    <n v="1"/>
  </r>
  <r>
    <s v="U04512"/>
    <n v="28"/>
    <x v="1"/>
    <s v="Male"/>
    <n v="10.199999999999999"/>
    <n v="0.99"/>
    <n v="2.62"/>
    <n v="1.27"/>
    <n v="8.58"/>
    <n v="3.6100000000000003"/>
    <n v="4.97"/>
    <n v="195"/>
    <n v="148"/>
    <n v="14.509803921568629"/>
    <n v="12.32"/>
    <s v="High"/>
    <x v="1"/>
    <s v="Moderate"/>
    <n v="1"/>
  </r>
  <r>
    <s v="U04513"/>
    <n v="20"/>
    <x v="0"/>
    <s v="Other"/>
    <n v="4.1500000000000004"/>
    <n v="0.8"/>
    <n v="1.43"/>
    <n v="3.84"/>
    <n v="4.75"/>
    <n v="2.23"/>
    <n v="2.52"/>
    <n v="166"/>
    <n v="148"/>
    <n v="35.662650602409634"/>
    <n v="6.19"/>
    <s v="Low"/>
    <x v="0"/>
    <s v="None"/>
    <n v="0"/>
  </r>
  <r>
    <s v="U04514"/>
    <n v="23"/>
    <x v="0"/>
    <s v="Other"/>
    <n v="4.3600000000000003"/>
    <n v="0.72"/>
    <n v="2.87"/>
    <n v="5.58"/>
    <n v="8.4499999999999993"/>
    <n v="3.59"/>
    <n v="4.8599999999999994"/>
    <n v="227"/>
    <n v="142"/>
    <n v="32.568807339449542"/>
    <n v="5.93"/>
    <s v="High"/>
    <x v="1"/>
    <s v="None"/>
    <n v="0"/>
  </r>
  <r>
    <s v="U04515"/>
    <n v="30"/>
    <x v="1"/>
    <s v="Other"/>
    <n v="10.84"/>
    <n v="1.61"/>
    <n v="2.19"/>
    <n v="3.54"/>
    <n v="6.2"/>
    <n v="3.8"/>
    <n v="2.4000000000000004"/>
    <n v="124"/>
    <n v="129"/>
    <n v="11.900369003690036"/>
    <n v="12.06"/>
    <s v="High"/>
    <x v="0"/>
    <s v="Moderate"/>
    <n v="1"/>
  </r>
  <r>
    <s v="U04516"/>
    <n v="33"/>
    <x v="1"/>
    <s v="Male"/>
    <n v="7.39"/>
    <n v="2.2999999999999998"/>
    <n v="3.41"/>
    <n v="3.69"/>
    <n v="6.34"/>
    <n v="5.71"/>
    <n v="0.62999999999999989"/>
    <n v="113"/>
    <n v="168"/>
    <n v="22.733423545331529"/>
    <n v="8.77"/>
    <s v="Low"/>
    <x v="0"/>
    <s v="Mild"/>
    <n v="0"/>
  </r>
  <r>
    <s v="U04517"/>
    <n v="24"/>
    <x v="0"/>
    <s v="Other"/>
    <n v="6.28"/>
    <n v="5.54"/>
    <n v="0.21"/>
    <n v="1.39"/>
    <n v="5.5"/>
    <n v="5.75"/>
    <n v="-0.25"/>
    <n v="195"/>
    <n v="65"/>
    <n v="10.350318471337578"/>
    <n v="7.86"/>
    <s v="Medium"/>
    <x v="1"/>
    <s v="Severe"/>
    <n v="1"/>
  </r>
  <r>
    <s v="U04518"/>
    <n v="25"/>
    <x v="0"/>
    <s v="Male"/>
    <n v="7.19"/>
    <n v="2.84"/>
    <n v="2.54"/>
    <n v="5.54"/>
    <n v="5.84"/>
    <n v="5.38"/>
    <n v="0.45999999999999996"/>
    <n v="25"/>
    <n v="68"/>
    <n v="9.4575799721835878"/>
    <n v="9.26"/>
    <s v="Medium"/>
    <x v="0"/>
    <s v="Mild"/>
    <n v="0"/>
  </r>
  <r>
    <s v="U04519"/>
    <n v="20"/>
    <x v="0"/>
    <s v="Male"/>
    <n v="8.58"/>
    <n v="1.93"/>
    <n v="3.21"/>
    <n v="5.74"/>
    <n v="7.9"/>
    <n v="5.14"/>
    <n v="2.7600000000000007"/>
    <n v="146"/>
    <n v="61"/>
    <n v="7.1095571095571097"/>
    <n v="9.1300000000000008"/>
    <s v="Medium"/>
    <x v="1"/>
    <s v="Severe"/>
    <n v="1"/>
  </r>
  <r>
    <s v="U04520"/>
    <n v="23"/>
    <x v="0"/>
    <s v="Male"/>
    <n v="3.91"/>
    <n v="4.96"/>
    <n v="3.75"/>
    <n v="4.55"/>
    <n v="8.58"/>
    <n v="8.7100000000000009"/>
    <n v="-0.13000000000000078"/>
    <n v="219"/>
    <n v="156"/>
    <n v="39.897698209718669"/>
    <n v="6.51"/>
    <s v="Medium"/>
    <x v="1"/>
    <s v="Moderate"/>
    <n v="1"/>
  </r>
  <r>
    <s v="U04521"/>
    <n v="30"/>
    <x v="1"/>
    <s v="Male"/>
    <n v="10.41"/>
    <n v="3.78"/>
    <n v="3.19"/>
    <n v="0.57999999999999996"/>
    <n v="8.85"/>
    <n v="6.97"/>
    <n v="1.88"/>
    <n v="228"/>
    <n v="68"/>
    <n v="6.5321805955811723"/>
    <n v="12.73"/>
    <s v="Low"/>
    <x v="1"/>
    <s v="Moderate"/>
    <n v="1"/>
  </r>
  <r>
    <s v="U04522"/>
    <n v="35"/>
    <x v="1"/>
    <s v="Other"/>
    <n v="7.53"/>
    <n v="4.8"/>
    <n v="2.31"/>
    <n v="5.78"/>
    <n v="7.11"/>
    <n v="7.1099999999999994"/>
    <n v="0"/>
    <n v="223"/>
    <n v="151"/>
    <n v="20.053120849933599"/>
    <n v="9.6199999999999992"/>
    <s v="High"/>
    <x v="1"/>
    <s v="Severe"/>
    <n v="1"/>
  </r>
  <r>
    <s v="U04523"/>
    <n v="34"/>
    <x v="1"/>
    <s v="Male"/>
    <n v="3.13"/>
    <n v="0.67"/>
    <n v="2.5299999999999998"/>
    <n v="2.37"/>
    <n v="7.96"/>
    <n v="3.1999999999999997"/>
    <n v="4.76"/>
    <n v="247"/>
    <n v="61"/>
    <n v="19.488817891373802"/>
    <n v="4.96"/>
    <s v="Medium"/>
    <x v="1"/>
    <s v="None"/>
    <n v="0"/>
  </r>
  <r>
    <s v="U04524"/>
    <n v="28"/>
    <x v="1"/>
    <s v="Female"/>
    <n v="4.57"/>
    <n v="1.66"/>
    <n v="3.98"/>
    <n v="1.07"/>
    <n v="5.65"/>
    <n v="5.64"/>
    <n v="1.0000000000000675E-2"/>
    <n v="215"/>
    <n v="39"/>
    <n v="8.5339168490153163"/>
    <n v="6.15"/>
    <s v="Low"/>
    <x v="1"/>
    <s v="None"/>
    <n v="0"/>
  </r>
  <r>
    <s v="U04525"/>
    <n v="23"/>
    <x v="0"/>
    <s v="Male"/>
    <n v="7.47"/>
    <n v="1.93"/>
    <n v="0.56000000000000005"/>
    <n v="0.66"/>
    <n v="8.44"/>
    <n v="2.4900000000000002"/>
    <n v="5.9499999999999993"/>
    <n v="188"/>
    <n v="178"/>
    <n v="23.828647925033469"/>
    <n v="10.11"/>
    <s v="Low"/>
    <x v="0"/>
    <s v="Moderate"/>
    <n v="1"/>
  </r>
  <r>
    <s v="U04526"/>
    <n v="32"/>
    <x v="1"/>
    <s v="Female"/>
    <n v="8.1300000000000008"/>
    <n v="5.98"/>
    <n v="2.41"/>
    <n v="2.94"/>
    <n v="7.8"/>
    <n v="8.39"/>
    <n v="-0.59000000000000075"/>
    <n v="151"/>
    <n v="36"/>
    <n v="4.428044280442804"/>
    <n v="8.75"/>
    <s v="Medium"/>
    <x v="1"/>
    <s v="Moderate"/>
    <n v="1"/>
  </r>
  <r>
    <s v="U04527"/>
    <n v="18"/>
    <x v="0"/>
    <s v="Female"/>
    <n v="9.67"/>
    <n v="5.25"/>
    <n v="0.68"/>
    <n v="5.03"/>
    <n v="7"/>
    <n v="5.93"/>
    <n v="1.0700000000000003"/>
    <n v="134"/>
    <n v="148"/>
    <n v="15.305067218200621"/>
    <n v="10.88"/>
    <s v="Low"/>
    <x v="1"/>
    <s v="Moderate"/>
    <n v="1"/>
  </r>
  <r>
    <s v="U04528"/>
    <n v="33"/>
    <x v="1"/>
    <s v="Female"/>
    <n v="11.71"/>
    <n v="1.93"/>
    <n v="2.72"/>
    <n v="5.23"/>
    <n v="8.58"/>
    <n v="4.6500000000000004"/>
    <n v="3.9299999999999997"/>
    <n v="152"/>
    <n v="133"/>
    <n v="11.357813834329631"/>
    <n v="13.43"/>
    <s v="High"/>
    <x v="1"/>
    <s v="Moderate"/>
    <n v="1"/>
  </r>
  <r>
    <s v="U04529"/>
    <n v="30"/>
    <x v="1"/>
    <s v="Other"/>
    <n v="8.49"/>
    <n v="5.07"/>
    <n v="0.54"/>
    <n v="1.1299999999999999"/>
    <n v="7.41"/>
    <n v="5.61"/>
    <n v="1.7999999999999998"/>
    <n v="136"/>
    <n v="176"/>
    <n v="20.73027090694935"/>
    <n v="10.91"/>
    <s v="Low"/>
    <x v="0"/>
    <s v="Severe"/>
    <n v="1"/>
  </r>
  <r>
    <s v="U04530"/>
    <n v="34"/>
    <x v="1"/>
    <s v="Other"/>
    <n v="5.54"/>
    <n v="0.57999999999999996"/>
    <n v="2.8"/>
    <n v="5.16"/>
    <n v="7.6"/>
    <n v="3.38"/>
    <n v="4.22"/>
    <n v="78"/>
    <n v="17"/>
    <n v="3.0685920577617329"/>
    <n v="7.99"/>
    <s v="High"/>
    <x v="1"/>
    <s v="Mild"/>
    <n v="0"/>
  </r>
  <r>
    <s v="U04531"/>
    <n v="21"/>
    <x v="0"/>
    <s v="Female"/>
    <n v="5.74"/>
    <n v="5.47"/>
    <n v="2.62"/>
    <n v="4.96"/>
    <n v="5.34"/>
    <n v="8.09"/>
    <n v="-2.75"/>
    <n v="247"/>
    <n v="143"/>
    <n v="24.912891986062718"/>
    <n v="6.99"/>
    <s v="Medium"/>
    <x v="1"/>
    <s v="Severe"/>
    <n v="1"/>
  </r>
  <r>
    <s v="U04532"/>
    <n v="26"/>
    <x v="1"/>
    <s v="Male"/>
    <n v="3.92"/>
    <n v="2.35"/>
    <n v="3.11"/>
    <n v="2.04"/>
    <n v="6.34"/>
    <n v="5.46"/>
    <n v="0.87999999999999989"/>
    <n v="116"/>
    <n v="127"/>
    <n v="32.397959183673471"/>
    <n v="5.81"/>
    <s v="Medium"/>
    <x v="0"/>
    <s v="Mild"/>
    <n v="0"/>
  </r>
  <r>
    <s v="U04533"/>
    <n v="30"/>
    <x v="1"/>
    <s v="Male"/>
    <n v="5.67"/>
    <n v="2.68"/>
    <n v="2.61"/>
    <n v="4.38"/>
    <n v="4.92"/>
    <n v="5.29"/>
    <n v="-0.37000000000000011"/>
    <n v="123"/>
    <n v="147"/>
    <n v="25.925925925925927"/>
    <n v="7.09"/>
    <s v="Medium"/>
    <x v="0"/>
    <s v="Mild"/>
    <n v="0"/>
  </r>
  <r>
    <s v="U04534"/>
    <n v="33"/>
    <x v="1"/>
    <s v="Female"/>
    <n v="4.0599999999999996"/>
    <n v="3.37"/>
    <n v="1.2"/>
    <n v="3.51"/>
    <n v="5.92"/>
    <n v="4.57"/>
    <n v="1.3499999999999996"/>
    <n v="183"/>
    <n v="78"/>
    <n v="19.211822660098523"/>
    <n v="5.24"/>
    <s v="High"/>
    <x v="0"/>
    <s v="None"/>
    <n v="0"/>
  </r>
  <r>
    <s v="U04535"/>
    <n v="20"/>
    <x v="0"/>
    <s v="Female"/>
    <n v="3.09"/>
    <n v="5.19"/>
    <n v="0.11"/>
    <n v="4.12"/>
    <n v="8.1199999999999992"/>
    <n v="5.3000000000000007"/>
    <n v="2.8199999999999985"/>
    <n v="162"/>
    <n v="148"/>
    <n v="47.896440129449843"/>
    <n v="4.0999999999999996"/>
    <s v="Low"/>
    <x v="1"/>
    <s v="Moderate"/>
    <n v="1"/>
  </r>
  <r>
    <s v="U04536"/>
    <n v="20"/>
    <x v="0"/>
    <s v="Other"/>
    <n v="3.48"/>
    <n v="0.99"/>
    <n v="0.52"/>
    <n v="4.9400000000000004"/>
    <n v="7.41"/>
    <n v="1.51"/>
    <n v="5.9"/>
    <n v="227"/>
    <n v="93"/>
    <n v="26.724137931034484"/>
    <n v="5.15"/>
    <s v="High"/>
    <x v="0"/>
    <s v="Mild"/>
    <n v="0"/>
  </r>
  <r>
    <s v="U04537"/>
    <n v="33"/>
    <x v="1"/>
    <s v="Female"/>
    <n v="8.1199999999999992"/>
    <n v="1.03"/>
    <n v="2.35"/>
    <n v="4.96"/>
    <n v="8.49"/>
    <n v="3.38"/>
    <n v="5.1100000000000003"/>
    <n v="68"/>
    <n v="143"/>
    <n v="17.610837438423648"/>
    <n v="8.76"/>
    <s v="High"/>
    <x v="0"/>
    <s v="Moderate"/>
    <n v="1"/>
  </r>
  <r>
    <s v="U04538"/>
    <n v="28"/>
    <x v="1"/>
    <s v="Other"/>
    <n v="10.23"/>
    <n v="3.46"/>
    <n v="1.05"/>
    <n v="4.79"/>
    <n v="7.87"/>
    <n v="4.51"/>
    <n v="3.3600000000000003"/>
    <n v="150"/>
    <n v="21"/>
    <n v="2.0527859237536656"/>
    <n v="12.6"/>
    <s v="Low"/>
    <x v="0"/>
    <s v="Severe"/>
    <n v="1"/>
  </r>
  <r>
    <s v="U04539"/>
    <n v="29"/>
    <x v="1"/>
    <s v="Other"/>
    <n v="7.04"/>
    <n v="4.53"/>
    <n v="1.64"/>
    <n v="2.08"/>
    <n v="5.99"/>
    <n v="6.17"/>
    <n v="-0.17999999999999972"/>
    <n v="65"/>
    <n v="94"/>
    <n v="13.352272727272727"/>
    <n v="9.24"/>
    <s v="Low"/>
    <x v="0"/>
    <s v="Severe"/>
    <n v="1"/>
  </r>
  <r>
    <s v="U04540"/>
    <n v="21"/>
    <x v="0"/>
    <s v="Other"/>
    <n v="8.66"/>
    <n v="5.03"/>
    <n v="2.65"/>
    <n v="2.69"/>
    <n v="6.46"/>
    <n v="7.68"/>
    <n v="-1.2199999999999998"/>
    <n v="180"/>
    <n v="48"/>
    <n v="5.5427251732101617"/>
    <n v="11.46"/>
    <s v="Low"/>
    <x v="1"/>
    <s v="Moderate"/>
    <n v="1"/>
  </r>
  <r>
    <s v="U04541"/>
    <n v="32"/>
    <x v="1"/>
    <s v="Male"/>
    <n v="4.34"/>
    <n v="4.8099999999999996"/>
    <n v="3.1"/>
    <n v="4.3499999999999996"/>
    <n v="7.74"/>
    <n v="7.91"/>
    <n v="-0.16999999999999993"/>
    <n v="153"/>
    <n v="180"/>
    <n v="41.474654377880185"/>
    <n v="5.93"/>
    <s v="Low"/>
    <x v="1"/>
    <s v="Moderate"/>
    <n v="1"/>
  </r>
  <r>
    <s v="U04542"/>
    <n v="27"/>
    <x v="1"/>
    <s v="Other"/>
    <n v="9.7899999999999991"/>
    <n v="2.02"/>
    <n v="0.92"/>
    <n v="2.92"/>
    <n v="6.12"/>
    <n v="2.94"/>
    <n v="3.18"/>
    <n v="247"/>
    <n v="26"/>
    <n v="2.6557711950970382"/>
    <n v="11.66"/>
    <s v="High"/>
    <x v="0"/>
    <s v="Moderate"/>
    <n v="1"/>
  </r>
  <r>
    <s v="U04543"/>
    <n v="28"/>
    <x v="1"/>
    <s v="Female"/>
    <n v="6.5"/>
    <n v="5.21"/>
    <n v="2.0099999999999998"/>
    <n v="5.76"/>
    <n v="7.01"/>
    <n v="7.22"/>
    <n v="-0.20999999999999996"/>
    <n v="91"/>
    <n v="15"/>
    <n v="2.3076923076923075"/>
    <n v="9.33"/>
    <s v="Low"/>
    <x v="1"/>
    <s v="Moderate"/>
    <n v="1"/>
  </r>
  <r>
    <s v="U04544"/>
    <n v="22"/>
    <x v="0"/>
    <s v="Other"/>
    <n v="8.93"/>
    <n v="3.54"/>
    <n v="3.63"/>
    <n v="5.5"/>
    <n v="7.28"/>
    <n v="7.17"/>
    <n v="0.11000000000000032"/>
    <n v="95"/>
    <n v="42"/>
    <n v="4.7032474804031352"/>
    <n v="11.14"/>
    <s v="High"/>
    <x v="1"/>
    <s v="Severe"/>
    <n v="1"/>
  </r>
  <r>
    <s v="U04545"/>
    <n v="19"/>
    <x v="0"/>
    <s v="Male"/>
    <n v="5.38"/>
    <n v="3.01"/>
    <n v="0.33"/>
    <n v="1.79"/>
    <n v="6.71"/>
    <n v="3.34"/>
    <n v="3.37"/>
    <n v="175"/>
    <n v="57"/>
    <n v="10.594795539033457"/>
    <n v="6.88"/>
    <s v="High"/>
    <x v="0"/>
    <s v="Mild"/>
    <n v="0"/>
  </r>
  <r>
    <s v="U04546"/>
    <n v="35"/>
    <x v="1"/>
    <s v="Other"/>
    <n v="9.93"/>
    <n v="5.25"/>
    <n v="1"/>
    <n v="3.35"/>
    <n v="4.55"/>
    <n v="6.25"/>
    <n v="-1.7000000000000002"/>
    <n v="194"/>
    <n v="19"/>
    <n v="1.9133937562940584"/>
    <n v="10.46"/>
    <s v="High"/>
    <x v="0"/>
    <s v="Severe"/>
    <n v="1"/>
  </r>
  <r>
    <s v="U04547"/>
    <n v="18"/>
    <x v="0"/>
    <s v="Male"/>
    <n v="6.79"/>
    <n v="3.15"/>
    <n v="3.17"/>
    <n v="1.26"/>
    <n v="5.71"/>
    <n v="6.32"/>
    <n v="-0.61000000000000032"/>
    <n v="100"/>
    <n v="176"/>
    <n v="25.920471281296024"/>
    <n v="8.07"/>
    <s v="Low"/>
    <x v="0"/>
    <s v="Mild"/>
    <n v="0"/>
  </r>
  <r>
    <s v="U04548"/>
    <n v="23"/>
    <x v="0"/>
    <s v="Male"/>
    <n v="4.09"/>
    <n v="3.33"/>
    <n v="0.41"/>
    <n v="3.93"/>
    <n v="5.42"/>
    <n v="3.74"/>
    <n v="1.6799999999999997"/>
    <n v="101"/>
    <n v="152"/>
    <n v="37.163814180929094"/>
    <n v="6.64"/>
    <s v="Low"/>
    <x v="0"/>
    <s v="None"/>
    <n v="0"/>
  </r>
  <r>
    <s v="U04549"/>
    <n v="33"/>
    <x v="1"/>
    <s v="Other"/>
    <n v="4.29"/>
    <n v="2.1800000000000002"/>
    <n v="0.55000000000000004"/>
    <n v="0.89"/>
    <n v="7.96"/>
    <n v="2.7300000000000004"/>
    <n v="5.2299999999999995"/>
    <n v="120"/>
    <n v="29"/>
    <n v="6.7599067599067597"/>
    <n v="6.08"/>
    <s v="High"/>
    <x v="0"/>
    <s v="Mild"/>
    <n v="0"/>
  </r>
  <r>
    <s v="U04550"/>
    <n v="26"/>
    <x v="1"/>
    <s v="Female"/>
    <n v="7.88"/>
    <n v="4.18"/>
    <n v="3.96"/>
    <n v="1.4"/>
    <n v="7.59"/>
    <n v="8.14"/>
    <n v="-0.55000000000000071"/>
    <n v="69"/>
    <n v="47"/>
    <n v="5.9644670050761421"/>
    <n v="8.82"/>
    <s v="High"/>
    <x v="1"/>
    <s v="Severe"/>
    <n v="1"/>
  </r>
  <r>
    <s v="U04551"/>
    <n v="21"/>
    <x v="0"/>
    <s v="Female"/>
    <n v="8.42"/>
    <n v="3.62"/>
    <n v="0.32"/>
    <n v="3.3"/>
    <n v="4.92"/>
    <n v="3.94"/>
    <n v="0.98"/>
    <n v="150"/>
    <n v="117"/>
    <n v="13.895486935866984"/>
    <n v="9.41"/>
    <s v="Low"/>
    <x v="0"/>
    <s v="Moderate"/>
    <n v="1"/>
  </r>
  <r>
    <s v="U04552"/>
    <n v="28"/>
    <x v="1"/>
    <s v="Male"/>
    <n v="9.44"/>
    <n v="4.25"/>
    <n v="0.71"/>
    <n v="4.79"/>
    <n v="6.05"/>
    <n v="4.96"/>
    <n v="1.0899999999999999"/>
    <n v="111"/>
    <n v="92"/>
    <n v="9.7457627118644066"/>
    <n v="10.58"/>
    <s v="Low"/>
    <x v="0"/>
    <s v="Severe"/>
    <n v="1"/>
  </r>
  <r>
    <s v="U04553"/>
    <n v="19"/>
    <x v="0"/>
    <s v="Other"/>
    <n v="10.86"/>
    <n v="5.95"/>
    <n v="3.63"/>
    <n v="5.55"/>
    <n v="7.37"/>
    <n v="9.58"/>
    <n v="-2.21"/>
    <n v="146"/>
    <n v="82"/>
    <n v="7.5506445672191536"/>
    <n v="13.29"/>
    <s v="Low"/>
    <x v="0"/>
    <s v="Severe"/>
    <n v="1"/>
  </r>
  <r>
    <s v="U04554"/>
    <n v="32"/>
    <x v="1"/>
    <s v="Male"/>
    <n v="4.8099999999999996"/>
    <n v="1.7"/>
    <n v="1.01"/>
    <n v="5.23"/>
    <n v="6.14"/>
    <n v="2.71"/>
    <n v="3.4299999999999997"/>
    <n v="33"/>
    <n v="149"/>
    <n v="30.97713097713098"/>
    <n v="5.84"/>
    <s v="Medium"/>
    <x v="1"/>
    <s v="None"/>
    <n v="0"/>
  </r>
  <r>
    <s v="U04555"/>
    <n v="19"/>
    <x v="0"/>
    <s v="Male"/>
    <n v="9.77"/>
    <n v="5.39"/>
    <n v="3.96"/>
    <n v="2.7"/>
    <n v="4.5199999999999996"/>
    <n v="9.35"/>
    <n v="-4.83"/>
    <n v="185"/>
    <n v="155"/>
    <n v="15.86489252814739"/>
    <n v="10.89"/>
    <s v="High"/>
    <x v="1"/>
    <s v="Severe"/>
    <n v="1"/>
  </r>
  <r>
    <s v="U04556"/>
    <n v="31"/>
    <x v="1"/>
    <s v="Male"/>
    <n v="9.7200000000000006"/>
    <n v="2.6"/>
    <n v="3.04"/>
    <n v="5.75"/>
    <n v="6.1"/>
    <n v="5.6400000000000006"/>
    <n v="0.45999999999999908"/>
    <n v="152"/>
    <n v="128"/>
    <n v="13.16872427983539"/>
    <n v="12.48"/>
    <s v="Low"/>
    <x v="1"/>
    <s v="Severe"/>
    <n v="1"/>
  </r>
  <r>
    <s v="U04557"/>
    <n v="25"/>
    <x v="0"/>
    <s v="Female"/>
    <n v="5.09"/>
    <n v="5.98"/>
    <n v="2.0099999999999998"/>
    <n v="3.24"/>
    <n v="8.8699999999999992"/>
    <n v="7.99"/>
    <n v="0.87999999999999901"/>
    <n v="29"/>
    <n v="62"/>
    <n v="12.180746561886052"/>
    <n v="6.21"/>
    <s v="High"/>
    <x v="1"/>
    <s v="Moderate"/>
    <n v="1"/>
  </r>
  <r>
    <s v="U04558"/>
    <n v="31"/>
    <x v="1"/>
    <s v="Other"/>
    <n v="8.35"/>
    <n v="2.09"/>
    <n v="3.33"/>
    <n v="2.59"/>
    <n v="4.97"/>
    <n v="5.42"/>
    <n v="-0.45000000000000018"/>
    <n v="176"/>
    <n v="58"/>
    <n v="6.9461077844311383"/>
    <n v="10.01"/>
    <s v="High"/>
    <x v="0"/>
    <s v="Moderate"/>
    <n v="1"/>
  </r>
  <r>
    <s v="U04559"/>
    <n v="19"/>
    <x v="0"/>
    <s v="Female"/>
    <n v="7.15"/>
    <n v="3.98"/>
    <n v="0.62"/>
    <n v="3.48"/>
    <n v="8.4600000000000009"/>
    <n v="4.5999999999999996"/>
    <n v="3.8600000000000012"/>
    <n v="224"/>
    <n v="172"/>
    <n v="24.055944055944053"/>
    <n v="8.5299999999999994"/>
    <s v="Low"/>
    <x v="1"/>
    <s v="Mild"/>
    <n v="0"/>
  </r>
  <r>
    <s v="U04560"/>
    <n v="28"/>
    <x v="1"/>
    <s v="Male"/>
    <n v="6.84"/>
    <n v="5.29"/>
    <n v="2.87"/>
    <n v="5.44"/>
    <n v="6.51"/>
    <n v="8.16"/>
    <n v="-1.6500000000000004"/>
    <n v="33"/>
    <n v="35"/>
    <n v="5.1169590643274852"/>
    <n v="8.5299999999999994"/>
    <s v="High"/>
    <x v="0"/>
    <s v="Moderate"/>
    <n v="1"/>
  </r>
  <r>
    <s v="U04561"/>
    <n v="32"/>
    <x v="1"/>
    <s v="Other"/>
    <n v="5.89"/>
    <n v="2.3199999999999998"/>
    <n v="2.77"/>
    <n v="3"/>
    <n v="8.43"/>
    <n v="5.09"/>
    <n v="3.34"/>
    <n v="142"/>
    <n v="78"/>
    <n v="13.242784380305604"/>
    <n v="7.31"/>
    <s v="Low"/>
    <x v="1"/>
    <s v="Mild"/>
    <n v="0"/>
  </r>
  <r>
    <s v="U04562"/>
    <n v="27"/>
    <x v="1"/>
    <s v="Other"/>
    <n v="10.8"/>
    <n v="1.93"/>
    <n v="2.42"/>
    <n v="3.83"/>
    <n v="6.79"/>
    <n v="4.3499999999999996"/>
    <n v="2.4400000000000004"/>
    <n v="30"/>
    <n v="140"/>
    <n v="12.962962962962962"/>
    <n v="13.67"/>
    <s v="High"/>
    <x v="1"/>
    <s v="Severe"/>
    <n v="1"/>
  </r>
  <r>
    <s v="U04563"/>
    <n v="33"/>
    <x v="1"/>
    <s v="Other"/>
    <n v="7.67"/>
    <n v="5.14"/>
    <n v="2.85"/>
    <n v="0.79"/>
    <n v="4.58"/>
    <n v="7.99"/>
    <n v="-3.41"/>
    <n v="62"/>
    <n v="88"/>
    <n v="11.473272490221643"/>
    <n v="10.63"/>
    <s v="High"/>
    <x v="0"/>
    <s v="Moderate"/>
    <n v="1"/>
  </r>
  <r>
    <s v="U04564"/>
    <n v="18"/>
    <x v="0"/>
    <s v="Male"/>
    <n v="11.8"/>
    <n v="0.55000000000000004"/>
    <n v="0.86"/>
    <n v="2.16"/>
    <n v="8.5399999999999991"/>
    <n v="1.4100000000000001"/>
    <n v="7.129999999999999"/>
    <n v="142"/>
    <n v="45"/>
    <n v="3.8135593220338979"/>
    <n v="14.25"/>
    <s v="High"/>
    <x v="1"/>
    <s v="Moderate"/>
    <n v="1"/>
  </r>
  <r>
    <s v="U04565"/>
    <n v="24"/>
    <x v="0"/>
    <s v="Other"/>
    <n v="3.49"/>
    <n v="5.12"/>
    <n v="2.04"/>
    <n v="5.21"/>
    <n v="4.54"/>
    <n v="7.16"/>
    <n v="-2.62"/>
    <n v="212"/>
    <n v="109"/>
    <n v="31.232091690544411"/>
    <n v="4.66"/>
    <s v="Low"/>
    <x v="0"/>
    <s v="Severe"/>
    <n v="1"/>
  </r>
  <r>
    <s v="U04566"/>
    <n v="25"/>
    <x v="0"/>
    <s v="Other"/>
    <n v="3.98"/>
    <n v="5.62"/>
    <n v="2.2799999999999998"/>
    <n v="4.88"/>
    <n v="4.63"/>
    <n v="7.9"/>
    <n v="-3.2700000000000005"/>
    <n v="218"/>
    <n v="84"/>
    <n v="21.105527638190956"/>
    <n v="5.86"/>
    <s v="High"/>
    <x v="0"/>
    <s v="Severe"/>
    <n v="1"/>
  </r>
  <r>
    <s v="U04567"/>
    <n v="29"/>
    <x v="1"/>
    <s v="Other"/>
    <n v="8.09"/>
    <n v="5.94"/>
    <n v="1.85"/>
    <n v="1.26"/>
    <n v="5.3"/>
    <n v="7.7900000000000009"/>
    <n v="-2.4900000000000011"/>
    <n v="169"/>
    <n v="49"/>
    <n v="6.0568603213844252"/>
    <n v="10.78"/>
    <s v="Medium"/>
    <x v="0"/>
    <s v="Moderate"/>
    <n v="1"/>
  </r>
  <r>
    <s v="U04568"/>
    <n v="25"/>
    <x v="0"/>
    <s v="Female"/>
    <n v="10.94"/>
    <n v="4.3499999999999996"/>
    <n v="2.2999999999999998"/>
    <n v="3.47"/>
    <n v="5.45"/>
    <n v="6.6499999999999995"/>
    <n v="-1.1999999999999993"/>
    <n v="167"/>
    <n v="39"/>
    <n v="3.5648994515539307"/>
    <n v="13.01"/>
    <s v="Medium"/>
    <x v="0"/>
    <s v="Moderate"/>
    <n v="1"/>
  </r>
  <r>
    <s v="U04569"/>
    <n v="31"/>
    <x v="1"/>
    <s v="Other"/>
    <n v="10.47"/>
    <n v="3.59"/>
    <n v="3.64"/>
    <n v="5.49"/>
    <n v="7.96"/>
    <n v="7.23"/>
    <n v="0.72999999999999954"/>
    <n v="158"/>
    <n v="31"/>
    <n v="2.9608404966571156"/>
    <n v="13.1"/>
    <s v="High"/>
    <x v="0"/>
    <s v="Severe"/>
    <n v="1"/>
  </r>
  <r>
    <s v="U04570"/>
    <n v="30"/>
    <x v="1"/>
    <s v="Other"/>
    <n v="7.32"/>
    <n v="3.07"/>
    <n v="1.52"/>
    <n v="3.87"/>
    <n v="6.92"/>
    <n v="4.59"/>
    <n v="2.33"/>
    <n v="124"/>
    <n v="80"/>
    <n v="10.928961748633879"/>
    <n v="8.5"/>
    <s v="Medium"/>
    <x v="0"/>
    <s v="Mild"/>
    <n v="0"/>
  </r>
  <r>
    <s v="U04571"/>
    <n v="29"/>
    <x v="1"/>
    <s v="Other"/>
    <n v="3.74"/>
    <n v="1.08"/>
    <n v="1.05"/>
    <n v="1.42"/>
    <n v="8"/>
    <n v="2.13"/>
    <n v="5.87"/>
    <n v="64"/>
    <n v="97"/>
    <n v="25.935828877005346"/>
    <n v="5.08"/>
    <s v="Medium"/>
    <x v="0"/>
    <s v="None"/>
    <n v="0"/>
  </r>
  <r>
    <s v="U04572"/>
    <n v="21"/>
    <x v="0"/>
    <s v="Female"/>
    <n v="11.93"/>
    <n v="4.6100000000000003"/>
    <n v="2.1"/>
    <n v="1.25"/>
    <n v="6.76"/>
    <n v="6.7100000000000009"/>
    <n v="4.9999999999998934E-2"/>
    <n v="64"/>
    <n v="72"/>
    <n v="6.0352053646269912"/>
    <n v="12.47"/>
    <s v="Low"/>
    <x v="1"/>
    <s v="Moderate"/>
    <n v="1"/>
  </r>
  <r>
    <s v="U04573"/>
    <n v="29"/>
    <x v="1"/>
    <s v="Female"/>
    <n v="4.42"/>
    <n v="4.28"/>
    <n v="3.37"/>
    <n v="1.42"/>
    <n v="8"/>
    <n v="7.65"/>
    <n v="0.34999999999999964"/>
    <n v="206"/>
    <n v="52"/>
    <n v="11.764705882352942"/>
    <n v="5.52"/>
    <s v="Low"/>
    <x v="1"/>
    <s v="Moderate"/>
    <n v="1"/>
  </r>
  <r>
    <s v="U04574"/>
    <n v="20"/>
    <x v="0"/>
    <s v="Female"/>
    <n v="9.5500000000000007"/>
    <n v="2.61"/>
    <n v="3.45"/>
    <n v="3.48"/>
    <n v="6.38"/>
    <n v="6.0600000000000005"/>
    <n v="0.3199999999999994"/>
    <n v="132"/>
    <n v="108"/>
    <n v="11.308900523560208"/>
    <n v="12.04"/>
    <s v="Medium"/>
    <x v="0"/>
    <s v="Severe"/>
    <n v="1"/>
  </r>
  <r>
    <s v="U04575"/>
    <n v="32"/>
    <x v="1"/>
    <s v="Female"/>
    <n v="3.99"/>
    <n v="3.65"/>
    <n v="2.8"/>
    <n v="2.74"/>
    <n v="6.09"/>
    <n v="6.4499999999999993"/>
    <n v="-0.35999999999999943"/>
    <n v="199"/>
    <n v="92"/>
    <n v="23.057644110275689"/>
    <n v="6.87"/>
    <s v="High"/>
    <x v="1"/>
    <s v="Mild"/>
    <n v="0"/>
  </r>
  <r>
    <s v="U04576"/>
    <n v="19"/>
    <x v="0"/>
    <s v="Other"/>
    <n v="8.52"/>
    <n v="4.8600000000000003"/>
    <n v="0.93"/>
    <n v="4.3"/>
    <n v="6.9"/>
    <n v="5.79"/>
    <n v="1.1100000000000003"/>
    <n v="131"/>
    <n v="175"/>
    <n v="20.539906103286388"/>
    <n v="10.51"/>
    <s v="Medium"/>
    <x v="0"/>
    <s v="Severe"/>
    <n v="1"/>
  </r>
  <r>
    <s v="U04577"/>
    <n v="27"/>
    <x v="1"/>
    <s v="Male"/>
    <n v="9.81"/>
    <n v="2.7"/>
    <n v="0.63"/>
    <n v="1.19"/>
    <n v="4.92"/>
    <n v="3.33"/>
    <n v="1.5899999999999999"/>
    <n v="147"/>
    <n v="137"/>
    <n v="13.965341488277268"/>
    <n v="12.19"/>
    <s v="Medium"/>
    <x v="0"/>
    <s v="Severe"/>
    <n v="1"/>
  </r>
  <r>
    <s v="U04578"/>
    <n v="18"/>
    <x v="0"/>
    <s v="Other"/>
    <n v="11.23"/>
    <n v="5.94"/>
    <n v="3.64"/>
    <n v="0.97"/>
    <n v="4.5599999999999996"/>
    <n v="9.58"/>
    <n v="-5.0200000000000005"/>
    <n v="28"/>
    <n v="138"/>
    <n v="12.288512911843277"/>
    <n v="13.85"/>
    <s v="Medium"/>
    <x v="0"/>
    <s v="Moderate"/>
    <n v="1"/>
  </r>
  <r>
    <s v="U04579"/>
    <n v="23"/>
    <x v="0"/>
    <s v="Male"/>
    <n v="9.59"/>
    <n v="1.62"/>
    <n v="2.56"/>
    <n v="0.89"/>
    <n v="6.93"/>
    <n v="4.18"/>
    <n v="2.75"/>
    <n v="193"/>
    <n v="27"/>
    <n v="2.8154327424400418"/>
    <n v="10.61"/>
    <s v="Low"/>
    <x v="0"/>
    <s v="Severe"/>
    <n v="1"/>
  </r>
  <r>
    <s v="U04580"/>
    <n v="34"/>
    <x v="1"/>
    <s v="Other"/>
    <n v="3.8"/>
    <n v="1.59"/>
    <n v="2.5"/>
    <n v="1.33"/>
    <n v="6.64"/>
    <n v="4.09"/>
    <n v="2.5499999999999998"/>
    <n v="243"/>
    <n v="81"/>
    <n v="21.315789473684212"/>
    <n v="5.92"/>
    <s v="Medium"/>
    <x v="1"/>
    <s v="Mild"/>
    <n v="0"/>
  </r>
  <r>
    <s v="U04581"/>
    <n v="27"/>
    <x v="1"/>
    <s v="Other"/>
    <n v="9.92"/>
    <n v="5.52"/>
    <n v="3.79"/>
    <n v="2.94"/>
    <n v="8.61"/>
    <n v="9.3099999999999987"/>
    <n v="-0.69999999999999929"/>
    <n v="201"/>
    <n v="168"/>
    <n v="16.935483870967744"/>
    <n v="12.51"/>
    <s v="Medium"/>
    <x v="1"/>
    <s v="Severe"/>
    <n v="1"/>
  </r>
  <r>
    <s v="U04582"/>
    <n v="32"/>
    <x v="1"/>
    <s v="Male"/>
    <n v="11.3"/>
    <n v="0.92"/>
    <n v="1.25"/>
    <n v="2.74"/>
    <n v="6.26"/>
    <n v="2.17"/>
    <n v="4.09"/>
    <n v="119"/>
    <n v="130"/>
    <n v="11.504424778761061"/>
    <n v="13.22"/>
    <s v="High"/>
    <x v="1"/>
    <s v="Moderate"/>
    <n v="1"/>
  </r>
  <r>
    <s v="U04583"/>
    <n v="30"/>
    <x v="1"/>
    <s v="Other"/>
    <n v="4.09"/>
    <n v="3.1"/>
    <n v="2.44"/>
    <n v="3.43"/>
    <n v="5.24"/>
    <n v="5.54"/>
    <n v="-0.29999999999999982"/>
    <n v="135"/>
    <n v="111"/>
    <n v="27.139364303178485"/>
    <n v="4.8"/>
    <s v="High"/>
    <x v="0"/>
    <s v="Mild"/>
    <n v="0"/>
  </r>
  <r>
    <s v="U04584"/>
    <n v="24"/>
    <x v="0"/>
    <s v="Male"/>
    <n v="11.21"/>
    <n v="3.5"/>
    <n v="2.0699999999999998"/>
    <n v="4.74"/>
    <n v="7.04"/>
    <n v="5.57"/>
    <n v="1.4699999999999998"/>
    <n v="173"/>
    <n v="32"/>
    <n v="2.854594112399643"/>
    <n v="12.15"/>
    <s v="Low"/>
    <x v="0"/>
    <s v="Moderate"/>
    <n v="1"/>
  </r>
  <r>
    <s v="U04585"/>
    <n v="30"/>
    <x v="1"/>
    <s v="Male"/>
    <n v="4.96"/>
    <n v="4.8899999999999997"/>
    <n v="3.86"/>
    <n v="4.83"/>
    <n v="5"/>
    <n v="8.75"/>
    <n v="-3.75"/>
    <n v="131"/>
    <n v="137"/>
    <n v="27.620967741935484"/>
    <n v="5.65"/>
    <s v="Low"/>
    <x v="1"/>
    <s v="Moderate"/>
    <n v="1"/>
  </r>
  <r>
    <s v="U04586"/>
    <n v="28"/>
    <x v="1"/>
    <s v="Other"/>
    <n v="9.8000000000000007"/>
    <n v="4.55"/>
    <n v="2.4300000000000002"/>
    <n v="1.56"/>
    <n v="6.39"/>
    <n v="6.98"/>
    <n v="-0.59000000000000075"/>
    <n v="224"/>
    <n v="144"/>
    <n v="14.693877551020407"/>
    <n v="12.46"/>
    <s v="Medium"/>
    <x v="0"/>
    <s v="Severe"/>
    <n v="1"/>
  </r>
  <r>
    <s v="U04587"/>
    <n v="23"/>
    <x v="0"/>
    <s v="Male"/>
    <n v="10.18"/>
    <n v="1.51"/>
    <n v="3.65"/>
    <n v="1.9"/>
    <n v="7.76"/>
    <n v="5.16"/>
    <n v="2.5999999999999996"/>
    <n v="45"/>
    <n v="57"/>
    <n v="5.5992141453831046"/>
    <n v="11.57"/>
    <s v="High"/>
    <x v="0"/>
    <s v="Moderate"/>
    <n v="1"/>
  </r>
  <r>
    <s v="U04588"/>
    <n v="26"/>
    <x v="1"/>
    <s v="Female"/>
    <n v="5.21"/>
    <n v="0.76"/>
    <n v="3.92"/>
    <n v="3.47"/>
    <n v="6.75"/>
    <n v="4.68"/>
    <n v="2.0700000000000003"/>
    <n v="186"/>
    <n v="45"/>
    <n v="8.6372360844529759"/>
    <n v="6.09"/>
    <s v="Medium"/>
    <x v="1"/>
    <s v="Mild"/>
    <n v="0"/>
  </r>
  <r>
    <s v="U04589"/>
    <n v="32"/>
    <x v="1"/>
    <s v="Male"/>
    <n v="7.62"/>
    <n v="0.64"/>
    <n v="3.89"/>
    <n v="3.2"/>
    <n v="7.19"/>
    <n v="4.53"/>
    <n v="2.66"/>
    <n v="88"/>
    <n v="27"/>
    <n v="3.5433070866141732"/>
    <n v="9.66"/>
    <s v="Low"/>
    <x v="1"/>
    <s v="Moderate"/>
    <n v="1"/>
  </r>
  <r>
    <s v="U04590"/>
    <n v="24"/>
    <x v="0"/>
    <s v="Other"/>
    <n v="7.38"/>
    <n v="5.38"/>
    <n v="2.73"/>
    <n v="5.7"/>
    <n v="5.66"/>
    <n v="8.11"/>
    <n v="-2.4499999999999993"/>
    <n v="48"/>
    <n v="92"/>
    <n v="12.466124661246612"/>
    <n v="9.7200000000000006"/>
    <s v="Low"/>
    <x v="1"/>
    <s v="Severe"/>
    <n v="1"/>
  </r>
  <r>
    <s v="U04591"/>
    <n v="21"/>
    <x v="0"/>
    <s v="Male"/>
    <n v="8.01"/>
    <n v="4.97"/>
    <n v="0.27"/>
    <n v="1.34"/>
    <n v="6.79"/>
    <n v="5.24"/>
    <n v="1.5499999999999998"/>
    <n v="89"/>
    <n v="174"/>
    <n v="21.722846441947567"/>
    <n v="10.38"/>
    <s v="Medium"/>
    <x v="0"/>
    <s v="Severe"/>
    <n v="1"/>
  </r>
  <r>
    <s v="U04592"/>
    <n v="26"/>
    <x v="1"/>
    <s v="Male"/>
    <n v="3.35"/>
    <n v="5.65"/>
    <n v="2.16"/>
    <n v="4.6500000000000004"/>
    <n v="6.06"/>
    <n v="7.8100000000000005"/>
    <n v="-1.7500000000000009"/>
    <n v="226"/>
    <n v="163"/>
    <n v="48.656716417910445"/>
    <n v="5.97"/>
    <s v="High"/>
    <x v="1"/>
    <s v="Moderate"/>
    <n v="1"/>
  </r>
  <r>
    <s v="U04593"/>
    <n v="19"/>
    <x v="0"/>
    <s v="Other"/>
    <n v="10.52"/>
    <n v="2.5"/>
    <n v="0.7"/>
    <n v="2.99"/>
    <n v="8.16"/>
    <n v="3.2"/>
    <n v="4.96"/>
    <n v="175"/>
    <n v="173"/>
    <n v="16.444866920152091"/>
    <n v="12.2"/>
    <s v="Low"/>
    <x v="1"/>
    <s v="Severe"/>
    <n v="1"/>
  </r>
  <r>
    <s v="U04594"/>
    <n v="28"/>
    <x v="1"/>
    <s v="Female"/>
    <n v="3.43"/>
    <n v="5.5"/>
    <n v="1.35"/>
    <n v="1.87"/>
    <n v="7.73"/>
    <n v="6.85"/>
    <n v="0.88000000000000078"/>
    <n v="50"/>
    <n v="55"/>
    <n v="16.034985422740522"/>
    <n v="6.15"/>
    <s v="Low"/>
    <x v="1"/>
    <s v="Moderate"/>
    <n v="1"/>
  </r>
  <r>
    <s v="U04595"/>
    <n v="26"/>
    <x v="1"/>
    <s v="Female"/>
    <n v="10.92"/>
    <n v="4.2300000000000004"/>
    <n v="2.2799999999999998"/>
    <n v="2.5099999999999998"/>
    <n v="5.92"/>
    <n v="6.51"/>
    <n v="-0.58999999999999986"/>
    <n v="23"/>
    <n v="78"/>
    <n v="7.1428571428571432"/>
    <n v="13.12"/>
    <s v="Medium"/>
    <x v="1"/>
    <s v="Moderate"/>
    <n v="1"/>
  </r>
  <r>
    <s v="U04596"/>
    <n v="26"/>
    <x v="1"/>
    <s v="Female"/>
    <n v="10.029999999999999"/>
    <n v="3.08"/>
    <n v="1.76"/>
    <n v="1.81"/>
    <n v="6.19"/>
    <n v="4.84"/>
    <n v="1.3500000000000005"/>
    <n v="190"/>
    <n v="139"/>
    <n v="13.858424725822534"/>
    <n v="11.83"/>
    <s v="High"/>
    <x v="0"/>
    <s v="Severe"/>
    <n v="1"/>
  </r>
  <r>
    <s v="U04597"/>
    <n v="20"/>
    <x v="0"/>
    <s v="Male"/>
    <n v="6.66"/>
    <n v="3.49"/>
    <n v="1.6"/>
    <n v="1.5"/>
    <n v="7.9"/>
    <n v="5.09"/>
    <n v="2.8100000000000005"/>
    <n v="179"/>
    <n v="91"/>
    <n v="13.663663663663664"/>
    <n v="7.19"/>
    <s v="High"/>
    <x v="0"/>
    <s v="Moderate"/>
    <n v="1"/>
  </r>
  <r>
    <s v="U04598"/>
    <n v="32"/>
    <x v="1"/>
    <s v="Female"/>
    <n v="9.48"/>
    <n v="1.43"/>
    <n v="3.85"/>
    <n v="1.1100000000000001"/>
    <n v="6.26"/>
    <n v="5.28"/>
    <n v="0.97999999999999954"/>
    <n v="156"/>
    <n v="18"/>
    <n v="1.8987341772151898"/>
    <n v="10.52"/>
    <s v="Low"/>
    <x v="1"/>
    <s v="Severe"/>
    <n v="1"/>
  </r>
  <r>
    <s v="U04599"/>
    <n v="26"/>
    <x v="1"/>
    <s v="Male"/>
    <n v="3.23"/>
    <n v="4.45"/>
    <n v="2.38"/>
    <n v="5.52"/>
    <n v="7.25"/>
    <n v="6.83"/>
    <n v="0.41999999999999993"/>
    <n v="117"/>
    <n v="100"/>
    <n v="30.959752321981423"/>
    <n v="3.78"/>
    <s v="Medium"/>
    <x v="1"/>
    <s v="Severe"/>
    <n v="1"/>
  </r>
  <r>
    <s v="U04600"/>
    <n v="26"/>
    <x v="1"/>
    <s v="Male"/>
    <n v="8.14"/>
    <n v="4.9400000000000004"/>
    <n v="2.15"/>
    <n v="5.0999999999999996"/>
    <n v="7.71"/>
    <n v="7.09"/>
    <n v="0.62000000000000011"/>
    <n v="28"/>
    <n v="49"/>
    <n v="6.0196560196560194"/>
    <n v="8.98"/>
    <s v="High"/>
    <x v="0"/>
    <s v="Severe"/>
    <n v="1"/>
  </r>
  <r>
    <s v="U04601"/>
    <n v="20"/>
    <x v="0"/>
    <s v="Other"/>
    <n v="8.9700000000000006"/>
    <n v="4.75"/>
    <n v="3.51"/>
    <n v="5.96"/>
    <n v="7.36"/>
    <n v="8.26"/>
    <n v="-0.89999999999999947"/>
    <n v="68"/>
    <n v="121"/>
    <n v="13.489409141583053"/>
    <n v="11.02"/>
    <s v="High"/>
    <x v="0"/>
    <s v="Severe"/>
    <n v="1"/>
  </r>
  <r>
    <s v="U04602"/>
    <n v="26"/>
    <x v="1"/>
    <s v="Other"/>
    <n v="6.52"/>
    <n v="0.68"/>
    <n v="0.02"/>
    <n v="5.7"/>
    <n v="8.31"/>
    <n v="0.70000000000000007"/>
    <n v="7.61"/>
    <n v="78"/>
    <n v="101"/>
    <n v="15.490797546012271"/>
    <n v="8.6999999999999993"/>
    <s v="Low"/>
    <x v="1"/>
    <s v="Moderate"/>
    <n v="1"/>
  </r>
  <r>
    <s v="U04603"/>
    <n v="24"/>
    <x v="0"/>
    <s v="Female"/>
    <n v="3.72"/>
    <n v="1.38"/>
    <n v="3.72"/>
    <n v="0.86"/>
    <n v="8.86"/>
    <n v="5.0999999999999996"/>
    <n v="3.76"/>
    <n v="158"/>
    <n v="82"/>
    <n v="22.043010752688172"/>
    <n v="5.04"/>
    <s v="Low"/>
    <x v="0"/>
    <s v="Mild"/>
    <n v="0"/>
  </r>
  <r>
    <s v="U04604"/>
    <n v="30"/>
    <x v="1"/>
    <s v="Female"/>
    <n v="3.94"/>
    <n v="1.49"/>
    <n v="1.34"/>
    <n v="3.4"/>
    <n v="7.7"/>
    <n v="2.83"/>
    <n v="4.87"/>
    <n v="174"/>
    <n v="139"/>
    <n v="35.279187817258887"/>
    <n v="5.34"/>
    <s v="Medium"/>
    <x v="1"/>
    <s v="None"/>
    <n v="0"/>
  </r>
  <r>
    <s v="U04605"/>
    <n v="33"/>
    <x v="1"/>
    <s v="Other"/>
    <n v="11.95"/>
    <n v="5.63"/>
    <n v="3.36"/>
    <n v="2.84"/>
    <n v="6.39"/>
    <n v="8.99"/>
    <n v="-2.6000000000000005"/>
    <n v="182"/>
    <n v="26"/>
    <n v="2.1757322175732221"/>
    <n v="14.01"/>
    <s v="Medium"/>
    <x v="0"/>
    <s v="Moderate"/>
    <n v="1"/>
  </r>
  <r>
    <s v="U04606"/>
    <n v="35"/>
    <x v="1"/>
    <s v="Other"/>
    <n v="11.62"/>
    <n v="5.43"/>
    <n v="2.21"/>
    <n v="2.0699999999999998"/>
    <n v="5.86"/>
    <n v="7.64"/>
    <n v="-1.7799999999999994"/>
    <n v="141"/>
    <n v="64"/>
    <n v="5.507745266781412"/>
    <n v="14.1"/>
    <s v="Low"/>
    <x v="1"/>
    <s v="Severe"/>
    <n v="1"/>
  </r>
  <r>
    <s v="U04607"/>
    <n v="28"/>
    <x v="1"/>
    <s v="Other"/>
    <n v="5.64"/>
    <n v="3.04"/>
    <n v="3.58"/>
    <n v="5.58"/>
    <n v="6.58"/>
    <n v="6.62"/>
    <n v="-4.0000000000000036E-2"/>
    <n v="121"/>
    <n v="25"/>
    <n v="4.4326241134751774"/>
    <n v="7.44"/>
    <s v="High"/>
    <x v="1"/>
    <s v="Mild"/>
    <n v="0"/>
  </r>
  <r>
    <s v="U04608"/>
    <n v="34"/>
    <x v="1"/>
    <s v="Male"/>
    <n v="9.0299999999999994"/>
    <n v="2.2200000000000002"/>
    <n v="3.17"/>
    <n v="5.24"/>
    <n v="5.78"/>
    <n v="5.3900000000000006"/>
    <n v="0.38999999999999968"/>
    <n v="204"/>
    <n v="74"/>
    <n v="8.1949058693244741"/>
    <n v="11.85"/>
    <s v="Medium"/>
    <x v="1"/>
    <s v="Severe"/>
    <n v="1"/>
  </r>
  <r>
    <s v="U04609"/>
    <n v="20"/>
    <x v="0"/>
    <s v="Female"/>
    <n v="9.5299999999999994"/>
    <n v="2.27"/>
    <n v="1.46"/>
    <n v="3.1"/>
    <n v="4.7300000000000004"/>
    <n v="3.73"/>
    <n v="1.0000000000000004"/>
    <n v="41"/>
    <n v="179"/>
    <n v="18.782791185729277"/>
    <n v="10.89"/>
    <s v="Medium"/>
    <x v="0"/>
    <s v="Severe"/>
    <n v="1"/>
  </r>
  <r>
    <s v="U04610"/>
    <n v="35"/>
    <x v="1"/>
    <s v="Male"/>
    <n v="3.73"/>
    <n v="0.81"/>
    <n v="1.47"/>
    <n v="2.98"/>
    <n v="8.1300000000000008"/>
    <n v="2.2800000000000002"/>
    <n v="5.8500000000000005"/>
    <n v="58"/>
    <n v="21"/>
    <n v="5.6300268096514747"/>
    <n v="4.34"/>
    <s v="Medium"/>
    <x v="1"/>
    <s v="Mild"/>
    <n v="0"/>
  </r>
  <r>
    <s v="U04611"/>
    <n v="21"/>
    <x v="0"/>
    <s v="Male"/>
    <n v="6.8"/>
    <n v="4.6900000000000004"/>
    <n v="1.1100000000000001"/>
    <n v="4.42"/>
    <n v="6.34"/>
    <n v="5.8000000000000007"/>
    <n v="0.53999999999999915"/>
    <n v="122"/>
    <n v="117"/>
    <n v="17.205882352941178"/>
    <n v="8.89"/>
    <s v="High"/>
    <x v="0"/>
    <s v="Moderate"/>
    <n v="1"/>
  </r>
  <r>
    <s v="U04612"/>
    <n v="33"/>
    <x v="1"/>
    <s v="Other"/>
    <n v="6.01"/>
    <n v="4.32"/>
    <n v="2.15"/>
    <n v="3.33"/>
    <n v="5.41"/>
    <n v="6.4700000000000006"/>
    <n v="-1.0600000000000005"/>
    <n v="225"/>
    <n v="72"/>
    <n v="11.980033277870216"/>
    <n v="7.08"/>
    <s v="Low"/>
    <x v="1"/>
    <s v="Moderate"/>
    <n v="1"/>
  </r>
  <r>
    <s v="U04613"/>
    <n v="22"/>
    <x v="0"/>
    <s v="Female"/>
    <n v="6.22"/>
    <n v="2.0699999999999998"/>
    <n v="1.3"/>
    <n v="3.68"/>
    <n v="5.24"/>
    <n v="3.37"/>
    <n v="1.87"/>
    <n v="225"/>
    <n v="176"/>
    <n v="28.29581993569132"/>
    <n v="7.15"/>
    <s v="Low"/>
    <x v="1"/>
    <s v="Moderate"/>
    <n v="1"/>
  </r>
  <r>
    <s v="U04614"/>
    <n v="28"/>
    <x v="1"/>
    <s v="Male"/>
    <n v="4.87"/>
    <n v="3.25"/>
    <n v="1.79"/>
    <n v="4.34"/>
    <n v="4.8899999999999997"/>
    <n v="5.04"/>
    <n v="-0.15000000000000036"/>
    <n v="165"/>
    <n v="20"/>
    <n v="4.1067761806981515"/>
    <n v="5.42"/>
    <s v="High"/>
    <x v="0"/>
    <s v="None"/>
    <n v="0"/>
  </r>
  <r>
    <s v="U04615"/>
    <n v="18"/>
    <x v="0"/>
    <s v="Female"/>
    <n v="4.8499999999999996"/>
    <n v="1.42"/>
    <n v="1.67"/>
    <n v="2.75"/>
    <n v="4.91"/>
    <n v="3.09"/>
    <n v="1.8200000000000003"/>
    <n v="163"/>
    <n v="18"/>
    <n v="3.7113402061855671"/>
    <n v="6.62"/>
    <s v="High"/>
    <x v="1"/>
    <s v="Mild"/>
    <n v="0"/>
  </r>
  <r>
    <s v="U04616"/>
    <n v="20"/>
    <x v="0"/>
    <s v="Female"/>
    <n v="6.52"/>
    <n v="5.86"/>
    <n v="3.81"/>
    <n v="4.32"/>
    <n v="8"/>
    <n v="9.67"/>
    <n v="-1.67"/>
    <n v="108"/>
    <n v="15"/>
    <n v="2.3006134969325154"/>
    <n v="7.39"/>
    <s v="High"/>
    <x v="1"/>
    <s v="Moderate"/>
    <n v="1"/>
  </r>
  <r>
    <s v="U04617"/>
    <n v="19"/>
    <x v="0"/>
    <s v="Male"/>
    <n v="9.82"/>
    <n v="1.35"/>
    <n v="3.25"/>
    <n v="3.66"/>
    <n v="6.13"/>
    <n v="4.5999999999999996"/>
    <n v="1.5300000000000002"/>
    <n v="71"/>
    <n v="109"/>
    <n v="11.09979633401222"/>
    <n v="10.83"/>
    <s v="Medium"/>
    <x v="0"/>
    <s v="Severe"/>
    <n v="1"/>
  </r>
  <r>
    <s v="U04618"/>
    <n v="32"/>
    <x v="1"/>
    <s v="Female"/>
    <n v="10.78"/>
    <n v="4.5999999999999996"/>
    <n v="3.63"/>
    <n v="2.57"/>
    <n v="5.8"/>
    <n v="8.23"/>
    <n v="-2.4300000000000006"/>
    <n v="175"/>
    <n v="63"/>
    <n v="5.8441558441558445"/>
    <n v="11.81"/>
    <s v="Low"/>
    <x v="0"/>
    <s v="Moderate"/>
    <n v="1"/>
  </r>
  <r>
    <s v="U04619"/>
    <n v="19"/>
    <x v="0"/>
    <s v="Other"/>
    <n v="4.04"/>
    <n v="3.04"/>
    <n v="3.67"/>
    <n v="2.12"/>
    <n v="6.28"/>
    <n v="6.71"/>
    <n v="-0.42999999999999972"/>
    <n v="158"/>
    <n v="71"/>
    <n v="17.574257425742573"/>
    <n v="5.28"/>
    <s v="High"/>
    <x v="1"/>
    <s v="Mild"/>
    <n v="0"/>
  </r>
  <r>
    <s v="U04620"/>
    <n v="21"/>
    <x v="0"/>
    <s v="Other"/>
    <n v="7.39"/>
    <n v="2.2799999999999998"/>
    <n v="1.82"/>
    <n v="4.67"/>
    <n v="8.6300000000000008"/>
    <n v="4.0999999999999996"/>
    <n v="4.5300000000000011"/>
    <n v="44"/>
    <n v="48"/>
    <n v="6.4952638700947229"/>
    <n v="10.29"/>
    <s v="Low"/>
    <x v="0"/>
    <s v="Moderate"/>
    <n v="1"/>
  </r>
  <r>
    <s v="U04621"/>
    <n v="25"/>
    <x v="0"/>
    <s v="Female"/>
    <n v="5.45"/>
    <n v="3.24"/>
    <n v="0.69"/>
    <n v="5.0999999999999996"/>
    <n v="5.79"/>
    <n v="3.93"/>
    <n v="1.8599999999999999"/>
    <n v="183"/>
    <n v="22"/>
    <n v="4.0366972477064218"/>
    <n v="8.0500000000000007"/>
    <s v="High"/>
    <x v="0"/>
    <s v="Mild"/>
    <n v="0"/>
  </r>
  <r>
    <s v="U04622"/>
    <n v="21"/>
    <x v="0"/>
    <s v="Other"/>
    <n v="5.68"/>
    <n v="2.59"/>
    <n v="2.2400000000000002"/>
    <n v="4.55"/>
    <n v="7.63"/>
    <n v="4.83"/>
    <n v="2.8"/>
    <n v="155"/>
    <n v="162"/>
    <n v="28.52112676056338"/>
    <n v="7.58"/>
    <s v="Low"/>
    <x v="1"/>
    <s v="None"/>
    <n v="0"/>
  </r>
  <r>
    <s v="U04623"/>
    <n v="22"/>
    <x v="0"/>
    <s v="Other"/>
    <n v="7.01"/>
    <n v="2.66"/>
    <n v="0.64"/>
    <n v="3.39"/>
    <n v="7.63"/>
    <n v="3.3000000000000003"/>
    <n v="4.33"/>
    <n v="235"/>
    <n v="120"/>
    <n v="17.118402282453637"/>
    <n v="8.0500000000000007"/>
    <s v="Medium"/>
    <x v="1"/>
    <s v="Moderate"/>
    <n v="1"/>
  </r>
  <r>
    <s v="U04624"/>
    <n v="18"/>
    <x v="0"/>
    <s v="Male"/>
    <n v="3.61"/>
    <n v="0.87"/>
    <n v="2.4"/>
    <n v="4.91"/>
    <n v="8.14"/>
    <n v="3.27"/>
    <n v="4.870000000000001"/>
    <n v="87"/>
    <n v="166"/>
    <n v="45.983379501385045"/>
    <n v="5.9"/>
    <s v="Medium"/>
    <x v="0"/>
    <s v="Mild"/>
    <n v="0"/>
  </r>
  <r>
    <s v="U04625"/>
    <n v="28"/>
    <x v="1"/>
    <s v="Female"/>
    <n v="8.19"/>
    <n v="1.8"/>
    <n v="0.03"/>
    <n v="4.76"/>
    <n v="6.24"/>
    <n v="1.83"/>
    <n v="4.41"/>
    <n v="89"/>
    <n v="160"/>
    <n v="19.536019536019538"/>
    <n v="10.52"/>
    <s v="Low"/>
    <x v="1"/>
    <s v="Severe"/>
    <n v="1"/>
  </r>
  <r>
    <s v="U04626"/>
    <n v="29"/>
    <x v="1"/>
    <s v="Male"/>
    <n v="9.1"/>
    <n v="3.73"/>
    <n v="0.4"/>
    <n v="2.2200000000000002"/>
    <n v="7.97"/>
    <n v="4.13"/>
    <n v="3.84"/>
    <n v="38"/>
    <n v="16"/>
    <n v="1.7582417582417582"/>
    <n v="9.94"/>
    <s v="High"/>
    <x v="0"/>
    <s v="Severe"/>
    <n v="1"/>
  </r>
  <r>
    <s v="U04627"/>
    <n v="32"/>
    <x v="1"/>
    <s v="Female"/>
    <n v="3.66"/>
    <n v="5.1100000000000003"/>
    <n v="2.54"/>
    <n v="0.62"/>
    <n v="5.8"/>
    <n v="7.65"/>
    <n v="-1.8500000000000005"/>
    <n v="53"/>
    <n v="32"/>
    <n v="8.7431693989071029"/>
    <n v="4.51"/>
    <s v="Low"/>
    <x v="0"/>
    <s v="Moderate"/>
    <n v="1"/>
  </r>
  <r>
    <s v="U04628"/>
    <n v="31"/>
    <x v="1"/>
    <s v="Female"/>
    <n v="7.87"/>
    <n v="3.85"/>
    <n v="1.41"/>
    <n v="0.94"/>
    <n v="8.5399999999999991"/>
    <n v="5.26"/>
    <n v="3.2799999999999994"/>
    <n v="154"/>
    <n v="87"/>
    <n v="11.054637865311308"/>
    <n v="9.75"/>
    <s v="Medium"/>
    <x v="1"/>
    <s v="Mild"/>
    <n v="0"/>
  </r>
  <r>
    <s v="U04629"/>
    <n v="28"/>
    <x v="1"/>
    <s v="Female"/>
    <n v="9.3699999999999992"/>
    <n v="5.68"/>
    <n v="2.0699999999999998"/>
    <n v="4.97"/>
    <n v="5.32"/>
    <n v="7.75"/>
    <n v="-2.4299999999999997"/>
    <n v="178"/>
    <n v="29"/>
    <n v="3.0949839914621133"/>
    <n v="12.25"/>
    <s v="High"/>
    <x v="1"/>
    <s v="Severe"/>
    <n v="1"/>
  </r>
  <r>
    <s v="U04630"/>
    <n v="21"/>
    <x v="0"/>
    <s v="Female"/>
    <n v="7.14"/>
    <n v="0.6"/>
    <n v="3.85"/>
    <n v="2.61"/>
    <n v="5.47"/>
    <n v="4.45"/>
    <n v="1.0199999999999996"/>
    <n v="207"/>
    <n v="51"/>
    <n v="7.1428571428571432"/>
    <n v="9.19"/>
    <s v="High"/>
    <x v="1"/>
    <s v="Mild"/>
    <n v="0"/>
  </r>
  <r>
    <s v="U04631"/>
    <n v="18"/>
    <x v="0"/>
    <s v="Male"/>
    <n v="10.5"/>
    <n v="1.88"/>
    <n v="2.0699999999999998"/>
    <n v="3.21"/>
    <n v="7.72"/>
    <n v="3.9499999999999997"/>
    <n v="3.77"/>
    <n v="105"/>
    <n v="149"/>
    <n v="14.19047619047619"/>
    <n v="13.41"/>
    <s v="High"/>
    <x v="0"/>
    <s v="Severe"/>
    <n v="1"/>
  </r>
  <r>
    <s v="U04632"/>
    <n v="32"/>
    <x v="1"/>
    <s v="Male"/>
    <n v="10.89"/>
    <n v="4"/>
    <n v="0.22"/>
    <n v="3.06"/>
    <n v="4.5999999999999996"/>
    <n v="4.22"/>
    <n v="0.37999999999999989"/>
    <n v="98"/>
    <n v="148"/>
    <n v="13.590449954086317"/>
    <n v="11.88"/>
    <s v="Low"/>
    <x v="1"/>
    <s v="Severe"/>
    <n v="1"/>
  </r>
  <r>
    <s v="U04633"/>
    <n v="32"/>
    <x v="1"/>
    <s v="Male"/>
    <n v="10.88"/>
    <n v="5.33"/>
    <n v="1.45"/>
    <n v="1.67"/>
    <n v="5.21"/>
    <n v="6.78"/>
    <n v="-1.5700000000000003"/>
    <n v="235"/>
    <n v="93"/>
    <n v="8.547794117647058"/>
    <n v="11.92"/>
    <s v="Low"/>
    <x v="0"/>
    <s v="Severe"/>
    <n v="1"/>
  </r>
  <r>
    <s v="U04634"/>
    <n v="22"/>
    <x v="0"/>
    <s v="Female"/>
    <n v="6.04"/>
    <n v="2.84"/>
    <n v="3.14"/>
    <n v="2.17"/>
    <n v="5.45"/>
    <n v="5.98"/>
    <n v="-0.53000000000000025"/>
    <n v="80"/>
    <n v="50"/>
    <n v="8.2781456953642376"/>
    <n v="8.7799999999999994"/>
    <s v="Low"/>
    <x v="0"/>
    <s v="Mild"/>
    <n v="0"/>
  </r>
  <r>
    <s v="U04635"/>
    <n v="31"/>
    <x v="1"/>
    <s v="Other"/>
    <n v="5.31"/>
    <n v="3.16"/>
    <n v="3.71"/>
    <n v="5.72"/>
    <n v="5.62"/>
    <n v="6.87"/>
    <n v="-1.25"/>
    <n v="34"/>
    <n v="169"/>
    <n v="31.826741996233523"/>
    <n v="8.25"/>
    <s v="High"/>
    <x v="1"/>
    <s v="None"/>
    <n v="0"/>
  </r>
  <r>
    <s v="U04636"/>
    <n v="28"/>
    <x v="1"/>
    <s v="Male"/>
    <n v="9.26"/>
    <n v="0.84"/>
    <n v="2.34"/>
    <n v="1.08"/>
    <n v="4.7"/>
    <n v="3.1799999999999997"/>
    <n v="1.5200000000000005"/>
    <n v="250"/>
    <n v="45"/>
    <n v="4.8596112311015123"/>
    <n v="11.49"/>
    <s v="Low"/>
    <x v="1"/>
    <s v="Severe"/>
    <n v="1"/>
  </r>
  <r>
    <s v="U04637"/>
    <n v="24"/>
    <x v="0"/>
    <s v="Male"/>
    <n v="3.32"/>
    <n v="4.7"/>
    <n v="2.34"/>
    <n v="0.79"/>
    <n v="7.11"/>
    <n v="7.04"/>
    <n v="7.0000000000000284E-2"/>
    <n v="249"/>
    <n v="76"/>
    <n v="22.891566265060241"/>
    <n v="5.87"/>
    <s v="Low"/>
    <x v="1"/>
    <s v="Moderate"/>
    <n v="1"/>
  </r>
  <r>
    <s v="U04638"/>
    <n v="34"/>
    <x v="1"/>
    <s v="Female"/>
    <n v="11.31"/>
    <n v="5.32"/>
    <n v="1.62"/>
    <n v="2.1"/>
    <n v="6.87"/>
    <n v="6.94"/>
    <n v="-7.0000000000000284E-2"/>
    <n v="115"/>
    <n v="98"/>
    <n v="8.6648983200707335"/>
    <n v="13.11"/>
    <s v="Medium"/>
    <x v="0"/>
    <s v="Moderate"/>
    <n v="1"/>
  </r>
  <r>
    <s v="U04639"/>
    <n v="23"/>
    <x v="0"/>
    <s v="Female"/>
    <n v="10.65"/>
    <n v="2.92"/>
    <n v="2.09"/>
    <n v="3.07"/>
    <n v="6.15"/>
    <n v="5.01"/>
    <n v="1.1400000000000006"/>
    <n v="131"/>
    <n v="90"/>
    <n v="8.4507042253521121"/>
    <n v="11.93"/>
    <s v="Low"/>
    <x v="0"/>
    <s v="Severe"/>
    <n v="1"/>
  </r>
  <r>
    <s v="U04640"/>
    <n v="28"/>
    <x v="1"/>
    <s v="Male"/>
    <n v="3.21"/>
    <n v="3.82"/>
    <n v="0.59"/>
    <n v="2.48"/>
    <n v="7.69"/>
    <n v="4.41"/>
    <n v="3.2800000000000002"/>
    <n v="231"/>
    <n v="127"/>
    <n v="39.563862928348911"/>
    <n v="4.49"/>
    <s v="Medium"/>
    <x v="0"/>
    <s v="None"/>
    <n v="0"/>
  </r>
  <r>
    <s v="U04641"/>
    <n v="20"/>
    <x v="0"/>
    <s v="Other"/>
    <n v="6.82"/>
    <n v="0.82"/>
    <n v="3.84"/>
    <n v="2.4500000000000002"/>
    <n v="5.36"/>
    <n v="4.66"/>
    <n v="0.70000000000000018"/>
    <n v="222"/>
    <n v="41"/>
    <n v="6.0117302052785924"/>
    <n v="9.76"/>
    <s v="High"/>
    <x v="1"/>
    <s v="Mild"/>
    <n v="0"/>
  </r>
  <r>
    <s v="U04642"/>
    <n v="27"/>
    <x v="1"/>
    <s v="Female"/>
    <n v="4.63"/>
    <n v="0.62"/>
    <n v="3.66"/>
    <n v="1.72"/>
    <n v="5.93"/>
    <n v="4.28"/>
    <n v="1.6499999999999995"/>
    <n v="245"/>
    <n v="142"/>
    <n v="30.669546436285099"/>
    <n v="6.25"/>
    <s v="Low"/>
    <x v="0"/>
    <s v="None"/>
    <n v="0"/>
  </r>
  <r>
    <s v="U04643"/>
    <n v="19"/>
    <x v="0"/>
    <s v="Male"/>
    <n v="5.61"/>
    <n v="1.85"/>
    <n v="1.53"/>
    <n v="5.81"/>
    <n v="6.19"/>
    <n v="3.38"/>
    <n v="2.8100000000000005"/>
    <n v="213"/>
    <n v="73"/>
    <n v="13.012477718360071"/>
    <n v="8.6"/>
    <s v="Medium"/>
    <x v="1"/>
    <s v="Mild"/>
    <n v="0"/>
  </r>
  <r>
    <s v="U04644"/>
    <n v="24"/>
    <x v="0"/>
    <s v="Other"/>
    <n v="9.58"/>
    <n v="1.6"/>
    <n v="1.19"/>
    <n v="3.16"/>
    <n v="6.61"/>
    <n v="2.79"/>
    <n v="3.8200000000000003"/>
    <n v="130"/>
    <n v="70"/>
    <n v="7.3068893528183718"/>
    <n v="10.24"/>
    <s v="High"/>
    <x v="1"/>
    <s v="Severe"/>
    <n v="1"/>
  </r>
  <r>
    <s v="U04645"/>
    <n v="29"/>
    <x v="1"/>
    <s v="Other"/>
    <n v="7.58"/>
    <n v="3"/>
    <n v="3.22"/>
    <n v="5.95"/>
    <n v="5.85"/>
    <n v="6.2200000000000006"/>
    <n v="-0.37000000000000099"/>
    <n v="227"/>
    <n v="176"/>
    <n v="23.218997361477573"/>
    <n v="10.07"/>
    <s v="High"/>
    <x v="0"/>
    <s v="Moderate"/>
    <n v="1"/>
  </r>
  <r>
    <s v="U04646"/>
    <n v="35"/>
    <x v="1"/>
    <s v="Other"/>
    <n v="8.1300000000000008"/>
    <n v="1.71"/>
    <n v="0.11"/>
    <n v="1.85"/>
    <n v="6.71"/>
    <n v="1.82"/>
    <n v="4.8899999999999997"/>
    <n v="150"/>
    <n v="97"/>
    <n v="11.931119311193111"/>
    <n v="11.13"/>
    <s v="Low"/>
    <x v="1"/>
    <s v="Severe"/>
    <n v="1"/>
  </r>
  <r>
    <s v="U04647"/>
    <n v="22"/>
    <x v="0"/>
    <s v="Female"/>
    <n v="11.5"/>
    <n v="3.38"/>
    <n v="2.84"/>
    <n v="2.75"/>
    <n v="6.6"/>
    <n v="6.22"/>
    <n v="0.37999999999999989"/>
    <n v="49"/>
    <n v="174"/>
    <n v="15.130434782608695"/>
    <n v="12.05"/>
    <s v="Medium"/>
    <x v="0"/>
    <s v="Severe"/>
    <n v="1"/>
  </r>
  <r>
    <s v="U04648"/>
    <n v="20"/>
    <x v="0"/>
    <s v="Other"/>
    <n v="3.89"/>
    <n v="4.4400000000000004"/>
    <n v="3.79"/>
    <n v="2.44"/>
    <n v="8.11"/>
    <n v="8.23"/>
    <n v="-0.12000000000000099"/>
    <n v="31"/>
    <n v="141"/>
    <n v="36.246786632390744"/>
    <n v="6.72"/>
    <s v="High"/>
    <x v="0"/>
    <s v="Severe"/>
    <n v="1"/>
  </r>
  <r>
    <s v="U04649"/>
    <n v="30"/>
    <x v="1"/>
    <s v="Male"/>
    <n v="10.97"/>
    <n v="0.98"/>
    <n v="2.2200000000000002"/>
    <n v="3.84"/>
    <n v="4.79"/>
    <n v="3.2"/>
    <n v="1.5899999999999999"/>
    <n v="38"/>
    <n v="143"/>
    <n v="13.035551504102095"/>
    <n v="12.57"/>
    <s v="Low"/>
    <x v="1"/>
    <s v="Moderate"/>
    <n v="1"/>
  </r>
  <r>
    <s v="U04650"/>
    <n v="23"/>
    <x v="0"/>
    <s v="Other"/>
    <n v="10.94"/>
    <n v="3.29"/>
    <n v="2.57"/>
    <n v="2.46"/>
    <n v="6.33"/>
    <n v="5.8599999999999994"/>
    <n v="0.47000000000000064"/>
    <n v="185"/>
    <n v="81"/>
    <n v="7.4040219378427787"/>
    <n v="11.91"/>
    <s v="Medium"/>
    <x v="0"/>
    <s v="Severe"/>
    <n v="1"/>
  </r>
  <r>
    <s v="U04651"/>
    <n v="20"/>
    <x v="0"/>
    <s v="Other"/>
    <n v="10"/>
    <n v="2.72"/>
    <n v="3.07"/>
    <n v="3.15"/>
    <n v="7.25"/>
    <n v="5.79"/>
    <n v="1.46"/>
    <n v="107"/>
    <n v="83"/>
    <n v="8.3000000000000007"/>
    <n v="11.12"/>
    <s v="Low"/>
    <x v="1"/>
    <s v="Moderate"/>
    <n v="1"/>
  </r>
  <r>
    <s v="U04652"/>
    <n v="20"/>
    <x v="0"/>
    <s v="Male"/>
    <n v="8.44"/>
    <n v="5.37"/>
    <n v="2.84"/>
    <n v="0.96"/>
    <n v="7.8"/>
    <n v="8.2100000000000009"/>
    <n v="-0.41000000000000103"/>
    <n v="197"/>
    <n v="48"/>
    <n v="5.6872037914691944"/>
    <n v="10.61"/>
    <s v="Low"/>
    <x v="1"/>
    <s v="Moderate"/>
    <n v="1"/>
  </r>
  <r>
    <s v="U04653"/>
    <n v="33"/>
    <x v="1"/>
    <s v="Other"/>
    <n v="10.039999999999999"/>
    <n v="1.19"/>
    <n v="3.8"/>
    <n v="2.5099999999999998"/>
    <n v="8.24"/>
    <n v="4.99"/>
    <n v="3.25"/>
    <n v="50"/>
    <n v="61"/>
    <n v="6.0756972111553793"/>
    <n v="11.14"/>
    <s v="Low"/>
    <x v="0"/>
    <s v="Severe"/>
    <n v="1"/>
  </r>
  <r>
    <s v="U04654"/>
    <n v="19"/>
    <x v="0"/>
    <s v="Female"/>
    <n v="5.92"/>
    <n v="4.42"/>
    <n v="3.82"/>
    <n v="1.62"/>
    <n v="8.8699999999999992"/>
    <n v="8.24"/>
    <n v="0.62999999999999901"/>
    <n v="40"/>
    <n v="128"/>
    <n v="21.621621621621621"/>
    <n v="6.76"/>
    <s v="Low"/>
    <x v="0"/>
    <s v="Severe"/>
    <n v="1"/>
  </r>
  <r>
    <s v="U04655"/>
    <n v="24"/>
    <x v="0"/>
    <s v="Other"/>
    <n v="9.94"/>
    <n v="0.87"/>
    <n v="0.28000000000000003"/>
    <n v="4.3099999999999996"/>
    <n v="7.93"/>
    <n v="1.1499999999999999"/>
    <n v="6.7799999999999994"/>
    <n v="206"/>
    <n v="131"/>
    <n v="13.179074446680081"/>
    <n v="12.62"/>
    <s v="High"/>
    <x v="0"/>
    <s v="Severe"/>
    <n v="1"/>
  </r>
  <r>
    <s v="U04656"/>
    <n v="24"/>
    <x v="0"/>
    <s v="Female"/>
    <n v="6.15"/>
    <n v="4.25"/>
    <n v="1.2"/>
    <n v="2.12"/>
    <n v="7.29"/>
    <n v="5.45"/>
    <n v="1.8399999999999999"/>
    <n v="47"/>
    <n v="155"/>
    <n v="25.203252032520325"/>
    <n v="6.92"/>
    <s v="Low"/>
    <x v="0"/>
    <s v="Severe"/>
    <n v="1"/>
  </r>
  <r>
    <s v="U04657"/>
    <n v="32"/>
    <x v="1"/>
    <s v="Other"/>
    <n v="3.03"/>
    <n v="5.62"/>
    <n v="2.3199999999999998"/>
    <n v="1.56"/>
    <n v="8.1999999999999993"/>
    <n v="7.9399999999999995"/>
    <n v="0.25999999999999979"/>
    <n v="80"/>
    <n v="106"/>
    <n v="34.983498349834989"/>
    <n v="5.16"/>
    <s v="Low"/>
    <x v="1"/>
    <s v="Severe"/>
    <n v="1"/>
  </r>
  <r>
    <s v="U04658"/>
    <n v="18"/>
    <x v="0"/>
    <s v="Female"/>
    <n v="7.05"/>
    <n v="5.2"/>
    <n v="1.02"/>
    <n v="5.37"/>
    <n v="4.99"/>
    <n v="6.2200000000000006"/>
    <n v="-1.2300000000000004"/>
    <n v="162"/>
    <n v="113"/>
    <n v="16.028368794326241"/>
    <n v="9.2799999999999994"/>
    <s v="High"/>
    <x v="1"/>
    <s v="Moderate"/>
    <n v="1"/>
  </r>
  <r>
    <s v="U04659"/>
    <n v="35"/>
    <x v="1"/>
    <s v="Male"/>
    <n v="9.2100000000000009"/>
    <n v="1.54"/>
    <n v="1.18"/>
    <n v="2.33"/>
    <n v="8.7100000000000009"/>
    <n v="2.7199999999999998"/>
    <n v="5.9900000000000011"/>
    <n v="79"/>
    <n v="172"/>
    <n v="18.675352877307272"/>
    <n v="10.41"/>
    <s v="High"/>
    <x v="0"/>
    <s v="Severe"/>
    <n v="1"/>
  </r>
  <r>
    <s v="U04660"/>
    <n v="18"/>
    <x v="0"/>
    <s v="Male"/>
    <n v="10.37"/>
    <n v="2.92"/>
    <n v="2.13"/>
    <n v="1.88"/>
    <n v="8.48"/>
    <n v="5.05"/>
    <n v="3.4300000000000006"/>
    <n v="190"/>
    <n v="147"/>
    <n v="14.175506268081003"/>
    <n v="11.56"/>
    <s v="High"/>
    <x v="1"/>
    <s v="Moderate"/>
    <n v="1"/>
  </r>
  <r>
    <s v="U04661"/>
    <n v="22"/>
    <x v="0"/>
    <s v="Female"/>
    <n v="4.45"/>
    <n v="4.46"/>
    <n v="3.92"/>
    <n v="4.2699999999999996"/>
    <n v="5.08"/>
    <n v="8.379999999999999"/>
    <n v="-3.2999999999999989"/>
    <n v="161"/>
    <n v="28"/>
    <n v="6.2921348314606735"/>
    <n v="6.01"/>
    <s v="Medium"/>
    <x v="1"/>
    <s v="Moderate"/>
    <n v="1"/>
  </r>
  <r>
    <s v="U04662"/>
    <n v="23"/>
    <x v="0"/>
    <s v="Female"/>
    <n v="7.04"/>
    <n v="1.56"/>
    <n v="2.91"/>
    <n v="5"/>
    <n v="5.64"/>
    <n v="4.4700000000000006"/>
    <n v="1.169999999999999"/>
    <n v="89"/>
    <n v="104"/>
    <n v="14.772727272727273"/>
    <n v="9.76"/>
    <s v="Low"/>
    <x v="0"/>
    <s v="Moderate"/>
    <n v="1"/>
  </r>
  <r>
    <s v="U04663"/>
    <n v="33"/>
    <x v="1"/>
    <s v="Male"/>
    <n v="5.67"/>
    <n v="1.29"/>
    <n v="2.93"/>
    <n v="0.54"/>
    <n v="7.91"/>
    <n v="4.2200000000000006"/>
    <n v="3.6899999999999995"/>
    <n v="162"/>
    <n v="64"/>
    <n v="11.28747795414462"/>
    <n v="6.21"/>
    <s v="Low"/>
    <x v="1"/>
    <s v="Mild"/>
    <n v="0"/>
  </r>
  <r>
    <s v="U04664"/>
    <n v="33"/>
    <x v="1"/>
    <s v="Male"/>
    <n v="3.93"/>
    <n v="4.26"/>
    <n v="2.08"/>
    <n v="1.42"/>
    <n v="6.5"/>
    <n v="6.34"/>
    <n v="0.16000000000000014"/>
    <n v="206"/>
    <n v="103"/>
    <n v="26.208651399491092"/>
    <n v="6.92"/>
    <s v="Low"/>
    <x v="0"/>
    <s v="Severe"/>
    <n v="1"/>
  </r>
  <r>
    <s v="U04665"/>
    <n v="28"/>
    <x v="1"/>
    <s v="Male"/>
    <n v="4.9000000000000004"/>
    <n v="1.92"/>
    <n v="3.41"/>
    <n v="1.19"/>
    <n v="5.9"/>
    <n v="5.33"/>
    <n v="0.57000000000000028"/>
    <n v="153"/>
    <n v="122"/>
    <n v="24.897959183673468"/>
    <n v="6.7"/>
    <s v="High"/>
    <x v="0"/>
    <s v="None"/>
    <n v="0"/>
  </r>
  <r>
    <s v="U04666"/>
    <n v="28"/>
    <x v="1"/>
    <s v="Male"/>
    <n v="10.64"/>
    <n v="5.28"/>
    <n v="0.88"/>
    <n v="0.64"/>
    <n v="8.81"/>
    <n v="6.16"/>
    <n v="2.6500000000000004"/>
    <n v="66"/>
    <n v="129"/>
    <n v="12.124060150375939"/>
    <n v="13.48"/>
    <s v="Medium"/>
    <x v="1"/>
    <s v="Moderate"/>
    <n v="1"/>
  </r>
  <r>
    <s v="U04667"/>
    <n v="25"/>
    <x v="0"/>
    <s v="Male"/>
    <n v="7.66"/>
    <n v="3.21"/>
    <n v="0.44"/>
    <n v="5.6"/>
    <n v="8.49"/>
    <n v="3.65"/>
    <n v="4.84"/>
    <n v="106"/>
    <n v="150"/>
    <n v="19.582245430809397"/>
    <n v="10.36"/>
    <s v="High"/>
    <x v="1"/>
    <s v="Moderate"/>
    <n v="1"/>
  </r>
  <r>
    <s v="U04668"/>
    <n v="23"/>
    <x v="0"/>
    <s v="Male"/>
    <n v="4.6399999999999997"/>
    <n v="0.95"/>
    <n v="2.73"/>
    <n v="3.95"/>
    <n v="5.22"/>
    <n v="3.6799999999999997"/>
    <n v="1.54"/>
    <n v="205"/>
    <n v="26"/>
    <n v="5.6034482758620694"/>
    <n v="5.22"/>
    <s v="Medium"/>
    <x v="0"/>
    <s v="None"/>
    <n v="0"/>
  </r>
  <r>
    <s v="U04669"/>
    <n v="26"/>
    <x v="1"/>
    <s v="Female"/>
    <n v="4.2"/>
    <n v="5.61"/>
    <n v="0.19"/>
    <n v="1.74"/>
    <n v="8.2200000000000006"/>
    <n v="5.8000000000000007"/>
    <n v="2.42"/>
    <n v="142"/>
    <n v="178"/>
    <n v="42.38095238095238"/>
    <n v="5.23"/>
    <s v="Medium"/>
    <x v="1"/>
    <s v="Moderate"/>
    <n v="1"/>
  </r>
  <r>
    <s v="U04670"/>
    <n v="19"/>
    <x v="0"/>
    <s v="Female"/>
    <n v="10.14"/>
    <n v="1.19"/>
    <n v="1.26"/>
    <n v="4.5"/>
    <n v="5.58"/>
    <n v="2.4500000000000002"/>
    <n v="3.13"/>
    <n v="70"/>
    <n v="118"/>
    <n v="11.637080867850099"/>
    <n v="11.58"/>
    <s v="High"/>
    <x v="1"/>
    <s v="Moderate"/>
    <n v="1"/>
  </r>
  <r>
    <s v="U04671"/>
    <n v="28"/>
    <x v="1"/>
    <s v="Other"/>
    <n v="7.57"/>
    <n v="4.5199999999999996"/>
    <n v="3.68"/>
    <n v="3.89"/>
    <n v="7.23"/>
    <n v="8.1999999999999993"/>
    <n v="-0.96999999999999886"/>
    <n v="142"/>
    <n v="153"/>
    <n v="20.211360634081903"/>
    <n v="9.81"/>
    <s v="Medium"/>
    <x v="0"/>
    <s v="Moderate"/>
    <n v="1"/>
  </r>
  <r>
    <s v="U04672"/>
    <n v="27"/>
    <x v="1"/>
    <s v="Other"/>
    <n v="5.64"/>
    <n v="2.23"/>
    <n v="1.28"/>
    <n v="4.33"/>
    <n v="7.18"/>
    <n v="3.51"/>
    <n v="3.67"/>
    <n v="147"/>
    <n v="142"/>
    <n v="25.177304964539008"/>
    <n v="6.61"/>
    <s v="Medium"/>
    <x v="1"/>
    <s v="None"/>
    <n v="0"/>
  </r>
  <r>
    <s v="U04673"/>
    <n v="24"/>
    <x v="0"/>
    <s v="Other"/>
    <n v="3.8"/>
    <n v="4.0599999999999996"/>
    <n v="2.1"/>
    <n v="2.67"/>
    <n v="6.29"/>
    <n v="6.16"/>
    <n v="0.12999999999999989"/>
    <n v="127"/>
    <n v="117"/>
    <n v="30.789473684210527"/>
    <n v="4.87"/>
    <s v="Medium"/>
    <x v="0"/>
    <s v="Moderate"/>
    <n v="1"/>
  </r>
  <r>
    <s v="U04674"/>
    <n v="20"/>
    <x v="0"/>
    <s v="Male"/>
    <n v="3.88"/>
    <n v="1.93"/>
    <n v="0.45"/>
    <n v="3.31"/>
    <n v="5.83"/>
    <n v="2.38"/>
    <n v="3.45"/>
    <n v="223"/>
    <n v="133"/>
    <n v="34.27835051546392"/>
    <n v="5.52"/>
    <s v="Medium"/>
    <x v="1"/>
    <s v="None"/>
    <n v="0"/>
  </r>
  <r>
    <s v="U04675"/>
    <n v="26"/>
    <x v="1"/>
    <s v="Other"/>
    <n v="10.95"/>
    <n v="5.69"/>
    <n v="1.71"/>
    <n v="4.04"/>
    <n v="8.94"/>
    <n v="7.4"/>
    <n v="1.5399999999999991"/>
    <n v="121"/>
    <n v="105"/>
    <n v="9.589041095890412"/>
    <n v="11.69"/>
    <s v="Low"/>
    <x v="1"/>
    <s v="Severe"/>
    <n v="1"/>
  </r>
  <r>
    <s v="U04676"/>
    <n v="26"/>
    <x v="1"/>
    <s v="Other"/>
    <n v="11.79"/>
    <n v="5.4"/>
    <n v="1.83"/>
    <n v="4.92"/>
    <n v="6.07"/>
    <n v="7.23"/>
    <n v="-1.1600000000000001"/>
    <n v="71"/>
    <n v="146"/>
    <n v="12.383375742154369"/>
    <n v="12.91"/>
    <s v="Medium"/>
    <x v="1"/>
    <s v="Moderate"/>
    <n v="1"/>
  </r>
  <r>
    <s v="U04677"/>
    <n v="24"/>
    <x v="0"/>
    <s v="Other"/>
    <n v="4.99"/>
    <n v="4.17"/>
    <n v="1.3"/>
    <n v="5.15"/>
    <n v="4.99"/>
    <n v="5.47"/>
    <n v="-0.47999999999999954"/>
    <n v="197"/>
    <n v="151"/>
    <n v="30.260521042084168"/>
    <n v="5.87"/>
    <s v="High"/>
    <x v="0"/>
    <s v="Moderate"/>
    <n v="1"/>
  </r>
  <r>
    <s v="U04678"/>
    <n v="27"/>
    <x v="1"/>
    <s v="Female"/>
    <n v="7.38"/>
    <n v="0.7"/>
    <n v="2.27"/>
    <n v="2.96"/>
    <n v="8.91"/>
    <n v="2.9699999999999998"/>
    <n v="5.94"/>
    <n v="229"/>
    <n v="108"/>
    <n v="14.634146341463415"/>
    <n v="9.5500000000000007"/>
    <s v="Medium"/>
    <x v="0"/>
    <s v="Mild"/>
    <n v="0"/>
  </r>
  <r>
    <s v="U04679"/>
    <n v="35"/>
    <x v="1"/>
    <s v="Female"/>
    <n v="9.15"/>
    <n v="1.77"/>
    <n v="3.69"/>
    <n v="1.92"/>
    <n v="5.91"/>
    <n v="5.46"/>
    <n v="0.45000000000000018"/>
    <n v="144"/>
    <n v="163"/>
    <n v="17.814207650273222"/>
    <n v="11.76"/>
    <s v="High"/>
    <x v="0"/>
    <s v="Moderate"/>
    <n v="1"/>
  </r>
  <r>
    <s v="U04680"/>
    <n v="23"/>
    <x v="0"/>
    <s v="Other"/>
    <n v="10.63"/>
    <n v="1.06"/>
    <n v="1.1499999999999999"/>
    <n v="3.77"/>
    <n v="8.67"/>
    <n v="2.21"/>
    <n v="6.46"/>
    <n v="74"/>
    <n v="101"/>
    <n v="9.5014111006585136"/>
    <n v="12.73"/>
    <s v="High"/>
    <x v="0"/>
    <s v="Moderate"/>
    <n v="1"/>
  </r>
  <r>
    <s v="U04681"/>
    <n v="25"/>
    <x v="0"/>
    <s v="Other"/>
    <n v="3.76"/>
    <n v="4.53"/>
    <n v="2.81"/>
    <n v="4.29"/>
    <n v="6.82"/>
    <n v="7.34"/>
    <n v="-0.51999999999999957"/>
    <n v="134"/>
    <n v="82"/>
    <n v="21.808510638297875"/>
    <n v="6.47"/>
    <s v="Medium"/>
    <x v="1"/>
    <s v="Severe"/>
    <n v="1"/>
  </r>
  <r>
    <s v="U04682"/>
    <n v="32"/>
    <x v="1"/>
    <s v="Other"/>
    <n v="4.79"/>
    <n v="0.52"/>
    <n v="0.25"/>
    <n v="0.98"/>
    <n v="4.9400000000000004"/>
    <n v="0.77"/>
    <n v="4.17"/>
    <n v="177"/>
    <n v="79"/>
    <n v="16.492693110647181"/>
    <n v="5.92"/>
    <s v="Low"/>
    <x v="0"/>
    <s v="Mild"/>
    <n v="0"/>
  </r>
  <r>
    <s v="U04683"/>
    <n v="33"/>
    <x v="1"/>
    <s v="Male"/>
    <n v="11.48"/>
    <n v="4.18"/>
    <n v="2.02"/>
    <n v="4.6900000000000004"/>
    <n v="7.59"/>
    <n v="6.1999999999999993"/>
    <n v="1.3900000000000006"/>
    <n v="202"/>
    <n v="44"/>
    <n v="3.8327526132404182"/>
    <n v="12.84"/>
    <s v="High"/>
    <x v="1"/>
    <s v="Severe"/>
    <n v="1"/>
  </r>
  <r>
    <s v="U04684"/>
    <n v="29"/>
    <x v="1"/>
    <s v="Male"/>
    <n v="9.76"/>
    <n v="0.92"/>
    <n v="0.26"/>
    <n v="4.93"/>
    <n v="7.93"/>
    <n v="1.1800000000000002"/>
    <n v="6.75"/>
    <n v="169"/>
    <n v="91"/>
    <n v="9.3237704918032787"/>
    <n v="12.05"/>
    <s v="High"/>
    <x v="1"/>
    <s v="Moderate"/>
    <n v="1"/>
  </r>
  <r>
    <s v="U04685"/>
    <n v="33"/>
    <x v="1"/>
    <s v="Other"/>
    <n v="5.6"/>
    <n v="2.65"/>
    <n v="1.25"/>
    <n v="1.28"/>
    <n v="6.5"/>
    <n v="3.9"/>
    <n v="2.6"/>
    <n v="27"/>
    <n v="90"/>
    <n v="16.071428571428573"/>
    <n v="6.99"/>
    <s v="Low"/>
    <x v="0"/>
    <s v="Mild"/>
    <n v="0"/>
  </r>
  <r>
    <s v="U04686"/>
    <n v="24"/>
    <x v="0"/>
    <s v="Male"/>
    <n v="8.85"/>
    <n v="0.66"/>
    <n v="0.46"/>
    <n v="4.59"/>
    <n v="6.06"/>
    <n v="1.1200000000000001"/>
    <n v="4.9399999999999995"/>
    <n v="194"/>
    <n v="85"/>
    <n v="9.6045197740112993"/>
    <n v="9.91"/>
    <s v="Low"/>
    <x v="0"/>
    <s v="Moderate"/>
    <n v="1"/>
  </r>
  <r>
    <s v="U04687"/>
    <n v="27"/>
    <x v="1"/>
    <s v="Male"/>
    <n v="8.81"/>
    <n v="3.7"/>
    <n v="0.72"/>
    <n v="2.71"/>
    <n v="8.25"/>
    <n v="4.42"/>
    <n v="3.83"/>
    <n v="50"/>
    <n v="53"/>
    <n v="6.0158910329171391"/>
    <n v="10.67"/>
    <s v="Medium"/>
    <x v="1"/>
    <s v="Severe"/>
    <n v="1"/>
  </r>
  <r>
    <s v="U04688"/>
    <n v="30"/>
    <x v="1"/>
    <s v="Other"/>
    <n v="9.9700000000000006"/>
    <n v="1.75"/>
    <n v="2.61"/>
    <n v="0.79"/>
    <n v="4.82"/>
    <n v="4.3599999999999994"/>
    <n v="0.46000000000000085"/>
    <n v="161"/>
    <n v="126"/>
    <n v="12.63791374122367"/>
    <n v="11.56"/>
    <s v="Low"/>
    <x v="1"/>
    <s v="Moderate"/>
    <n v="1"/>
  </r>
  <r>
    <s v="U04689"/>
    <n v="29"/>
    <x v="1"/>
    <s v="Female"/>
    <n v="10.43"/>
    <n v="2.97"/>
    <n v="7.0000000000000007E-2"/>
    <n v="1.67"/>
    <n v="5.75"/>
    <n v="3.04"/>
    <n v="2.71"/>
    <n v="31"/>
    <n v="114"/>
    <n v="10.930009587727708"/>
    <n v="11.61"/>
    <s v="High"/>
    <x v="0"/>
    <s v="Moderate"/>
    <n v="1"/>
  </r>
  <r>
    <s v="U04690"/>
    <n v="34"/>
    <x v="1"/>
    <s v="Male"/>
    <n v="5.52"/>
    <n v="3.43"/>
    <n v="3.64"/>
    <n v="2.69"/>
    <n v="7.3"/>
    <n v="7.07"/>
    <n v="0.22999999999999954"/>
    <n v="40"/>
    <n v="152"/>
    <n v="27.536231884057973"/>
    <n v="7.82"/>
    <s v="Medium"/>
    <x v="1"/>
    <s v="Mild"/>
    <n v="0"/>
  </r>
  <r>
    <s v="U04691"/>
    <n v="23"/>
    <x v="0"/>
    <s v="Female"/>
    <n v="3.72"/>
    <n v="1.81"/>
    <n v="2.2799999999999998"/>
    <n v="0.69"/>
    <n v="7.21"/>
    <n v="4.09"/>
    <n v="3.12"/>
    <n v="184"/>
    <n v="67"/>
    <n v="18.01075268817204"/>
    <n v="6.11"/>
    <s v="Low"/>
    <x v="1"/>
    <s v="None"/>
    <n v="0"/>
  </r>
  <r>
    <s v="U04692"/>
    <n v="22"/>
    <x v="0"/>
    <s v="Other"/>
    <n v="5.03"/>
    <n v="1.27"/>
    <n v="1.08"/>
    <n v="5.8"/>
    <n v="5.44"/>
    <n v="2.35"/>
    <n v="3.0900000000000003"/>
    <n v="42"/>
    <n v="43"/>
    <n v="8.5487077534791247"/>
    <n v="6.14"/>
    <s v="High"/>
    <x v="1"/>
    <s v="None"/>
    <n v="0"/>
  </r>
  <r>
    <s v="U04693"/>
    <n v="28"/>
    <x v="1"/>
    <s v="Other"/>
    <n v="7.22"/>
    <n v="5.42"/>
    <n v="1.73"/>
    <n v="5.1100000000000003"/>
    <n v="6.78"/>
    <n v="7.15"/>
    <n v="-0.37000000000000011"/>
    <n v="147"/>
    <n v="110"/>
    <n v="15.235457063711912"/>
    <n v="10.01"/>
    <s v="High"/>
    <x v="1"/>
    <s v="Moderate"/>
    <n v="1"/>
  </r>
  <r>
    <s v="U04694"/>
    <n v="19"/>
    <x v="0"/>
    <s v="Other"/>
    <n v="8.1199999999999992"/>
    <n v="1.9"/>
    <n v="0.47"/>
    <n v="2.56"/>
    <n v="7.24"/>
    <n v="2.37"/>
    <n v="4.87"/>
    <n v="151"/>
    <n v="77"/>
    <n v="9.4827586206896566"/>
    <n v="11.08"/>
    <s v="High"/>
    <x v="1"/>
    <s v="Severe"/>
    <n v="1"/>
  </r>
  <r>
    <s v="U04695"/>
    <n v="19"/>
    <x v="0"/>
    <s v="Female"/>
    <n v="4.0999999999999996"/>
    <n v="4.93"/>
    <n v="2.0099999999999998"/>
    <n v="3.55"/>
    <n v="7.92"/>
    <n v="6.9399999999999995"/>
    <n v="0.98000000000000043"/>
    <n v="136"/>
    <n v="127"/>
    <n v="30.975609756097565"/>
    <n v="5.92"/>
    <s v="Medium"/>
    <x v="0"/>
    <s v="Moderate"/>
    <n v="1"/>
  </r>
  <r>
    <s v="U04696"/>
    <n v="32"/>
    <x v="1"/>
    <s v="Other"/>
    <n v="9.9"/>
    <n v="4.8899999999999997"/>
    <n v="2.4500000000000002"/>
    <n v="0.73"/>
    <n v="7.39"/>
    <n v="7.34"/>
    <n v="4.9999999999999822E-2"/>
    <n v="39"/>
    <n v="171"/>
    <n v="17.272727272727273"/>
    <n v="11.83"/>
    <s v="Low"/>
    <x v="0"/>
    <s v="Severe"/>
    <n v="1"/>
  </r>
  <r>
    <s v="U04697"/>
    <n v="18"/>
    <x v="0"/>
    <s v="Other"/>
    <n v="5.23"/>
    <n v="3.48"/>
    <n v="3.71"/>
    <n v="4.57"/>
    <n v="8.93"/>
    <n v="7.1899999999999995"/>
    <n v="1.7400000000000002"/>
    <n v="181"/>
    <n v="110"/>
    <n v="21.032504780114721"/>
    <n v="7.53"/>
    <s v="High"/>
    <x v="1"/>
    <s v="None"/>
    <n v="0"/>
  </r>
  <r>
    <s v="U04698"/>
    <n v="24"/>
    <x v="0"/>
    <s v="Other"/>
    <n v="10.79"/>
    <n v="3.44"/>
    <n v="1.8"/>
    <n v="3.38"/>
    <n v="7.54"/>
    <n v="5.24"/>
    <n v="2.2999999999999998"/>
    <n v="135"/>
    <n v="35"/>
    <n v="3.2437442075996294"/>
    <n v="12.46"/>
    <s v="High"/>
    <x v="1"/>
    <s v="Severe"/>
    <n v="1"/>
  </r>
  <r>
    <s v="U04699"/>
    <n v="35"/>
    <x v="1"/>
    <s v="Female"/>
    <n v="3.19"/>
    <n v="2.0699999999999998"/>
    <n v="1.61"/>
    <n v="1.1399999999999999"/>
    <n v="5.16"/>
    <n v="3.6799999999999997"/>
    <n v="1.4800000000000004"/>
    <n v="84"/>
    <n v="120"/>
    <n v="37.61755485893417"/>
    <n v="4.53"/>
    <s v="Medium"/>
    <x v="1"/>
    <s v="Mild"/>
    <n v="0"/>
  </r>
  <r>
    <s v="U04700"/>
    <n v="30"/>
    <x v="1"/>
    <s v="Male"/>
    <n v="4.99"/>
    <n v="2.62"/>
    <n v="3.01"/>
    <n v="2.65"/>
    <n v="8.89"/>
    <n v="5.63"/>
    <n v="3.2600000000000007"/>
    <n v="161"/>
    <n v="44"/>
    <n v="8.8176352705410821"/>
    <n v="6.01"/>
    <s v="High"/>
    <x v="0"/>
    <s v="None"/>
    <n v="0"/>
  </r>
  <r>
    <s v="U04701"/>
    <n v="24"/>
    <x v="0"/>
    <s v="Female"/>
    <n v="10.75"/>
    <n v="5.48"/>
    <n v="3.87"/>
    <n v="1.51"/>
    <n v="4.75"/>
    <n v="9.3500000000000014"/>
    <n v="-4.6000000000000014"/>
    <n v="145"/>
    <n v="167"/>
    <n v="15.534883720930232"/>
    <n v="13.12"/>
    <s v="High"/>
    <x v="0"/>
    <s v="Moderate"/>
    <n v="1"/>
  </r>
  <r>
    <s v="U04702"/>
    <n v="35"/>
    <x v="1"/>
    <s v="Other"/>
    <n v="7.01"/>
    <n v="5.66"/>
    <n v="2.95"/>
    <n v="3.24"/>
    <n v="4.71"/>
    <n v="8.61"/>
    <n v="-3.8999999999999995"/>
    <n v="213"/>
    <n v="38"/>
    <n v="5.4208273894436525"/>
    <n v="7.95"/>
    <s v="Low"/>
    <x v="1"/>
    <s v="Severe"/>
    <n v="1"/>
  </r>
  <r>
    <s v="U04703"/>
    <n v="24"/>
    <x v="0"/>
    <s v="Male"/>
    <n v="9.66"/>
    <n v="3.96"/>
    <n v="2.83"/>
    <n v="2.41"/>
    <n v="4.53"/>
    <n v="6.79"/>
    <n v="-2.2599999999999998"/>
    <n v="65"/>
    <n v="168"/>
    <n v="17.391304347826086"/>
    <n v="10.48"/>
    <s v="High"/>
    <x v="0"/>
    <s v="Moderate"/>
    <n v="1"/>
  </r>
  <r>
    <s v="U04704"/>
    <n v="20"/>
    <x v="0"/>
    <s v="Other"/>
    <n v="5.1100000000000003"/>
    <n v="2.94"/>
    <n v="2.98"/>
    <n v="2.27"/>
    <n v="6.63"/>
    <n v="5.92"/>
    <n v="0.71"/>
    <n v="88"/>
    <n v="16"/>
    <n v="3.131115459882583"/>
    <n v="7.27"/>
    <s v="Medium"/>
    <x v="0"/>
    <s v="Mild"/>
    <n v="0"/>
  </r>
  <r>
    <s v="U04705"/>
    <n v="27"/>
    <x v="1"/>
    <s v="Other"/>
    <n v="8.42"/>
    <n v="0.93"/>
    <n v="3.87"/>
    <n v="5.9"/>
    <n v="7.22"/>
    <n v="4.8"/>
    <n v="2.42"/>
    <n v="157"/>
    <n v="49"/>
    <n v="5.8194774346793352"/>
    <n v="9.41"/>
    <s v="Medium"/>
    <x v="1"/>
    <s v="Severe"/>
    <n v="1"/>
  </r>
  <r>
    <s v="U04706"/>
    <n v="25"/>
    <x v="0"/>
    <s v="Male"/>
    <n v="7.91"/>
    <n v="1.31"/>
    <n v="1.73"/>
    <n v="1.73"/>
    <n v="5.57"/>
    <n v="3.04"/>
    <n v="2.5300000000000002"/>
    <n v="23"/>
    <n v="19"/>
    <n v="2.4020227560050569"/>
    <n v="10.199999999999999"/>
    <s v="Low"/>
    <x v="0"/>
    <s v="Mild"/>
    <n v="0"/>
  </r>
  <r>
    <s v="U04707"/>
    <n v="31"/>
    <x v="1"/>
    <s v="Other"/>
    <n v="9.75"/>
    <n v="4.6100000000000003"/>
    <n v="3.33"/>
    <n v="1.59"/>
    <n v="7.66"/>
    <n v="7.94"/>
    <n v="-0.28000000000000025"/>
    <n v="37"/>
    <n v="91"/>
    <n v="9.3333333333333339"/>
    <n v="12.05"/>
    <s v="Low"/>
    <x v="1"/>
    <s v="Severe"/>
    <n v="1"/>
  </r>
  <r>
    <s v="U04708"/>
    <n v="31"/>
    <x v="1"/>
    <s v="Male"/>
    <n v="3.69"/>
    <n v="2.09"/>
    <n v="1.46"/>
    <n v="5.46"/>
    <n v="4.8899999999999997"/>
    <n v="3.55"/>
    <n v="1.3399999999999999"/>
    <n v="191"/>
    <n v="96"/>
    <n v="26.016260162601625"/>
    <n v="5.53"/>
    <s v="High"/>
    <x v="0"/>
    <s v="None"/>
    <n v="0"/>
  </r>
  <r>
    <s v="U04709"/>
    <n v="30"/>
    <x v="1"/>
    <s v="Other"/>
    <n v="9.3000000000000007"/>
    <n v="3.85"/>
    <n v="1.1499999999999999"/>
    <n v="5.44"/>
    <n v="8.09"/>
    <n v="5"/>
    <n v="3.09"/>
    <n v="248"/>
    <n v="163"/>
    <n v="17.526881720430108"/>
    <n v="10.26"/>
    <s v="Low"/>
    <x v="0"/>
    <s v="Severe"/>
    <n v="1"/>
  </r>
  <r>
    <s v="U04710"/>
    <n v="34"/>
    <x v="1"/>
    <s v="Other"/>
    <n v="8.2100000000000009"/>
    <n v="5.51"/>
    <n v="1.37"/>
    <n v="4.22"/>
    <n v="8.9499999999999993"/>
    <n v="6.88"/>
    <n v="2.0699999999999994"/>
    <n v="73"/>
    <n v="179"/>
    <n v="21.802679658952496"/>
    <n v="10.33"/>
    <s v="Low"/>
    <x v="0"/>
    <s v="Moderate"/>
    <n v="1"/>
  </r>
  <r>
    <s v="U04711"/>
    <n v="35"/>
    <x v="1"/>
    <s v="Other"/>
    <n v="8.39"/>
    <n v="3.35"/>
    <n v="0.3"/>
    <n v="0.54"/>
    <n v="5.21"/>
    <n v="3.65"/>
    <n v="1.56"/>
    <n v="57"/>
    <n v="51"/>
    <n v="6.0786650774731816"/>
    <n v="10.52"/>
    <s v="High"/>
    <x v="1"/>
    <s v="Severe"/>
    <n v="1"/>
  </r>
  <r>
    <s v="U04712"/>
    <n v="32"/>
    <x v="1"/>
    <s v="Female"/>
    <n v="7.67"/>
    <n v="4.91"/>
    <n v="0.36"/>
    <n v="5.4"/>
    <n v="5.89"/>
    <n v="5.2700000000000005"/>
    <n v="0.61999999999999922"/>
    <n v="51"/>
    <n v="16"/>
    <n v="2.0860495436766624"/>
    <n v="9.44"/>
    <s v="High"/>
    <x v="0"/>
    <s v="Severe"/>
    <n v="1"/>
  </r>
  <r>
    <s v="U04713"/>
    <n v="26"/>
    <x v="1"/>
    <s v="Other"/>
    <n v="4.3600000000000003"/>
    <n v="1.86"/>
    <n v="1.17"/>
    <n v="1.97"/>
    <n v="7.91"/>
    <n v="3.0300000000000002"/>
    <n v="4.88"/>
    <n v="43"/>
    <n v="141"/>
    <n v="32.339449541284402"/>
    <n v="6.11"/>
    <s v="High"/>
    <x v="1"/>
    <s v="Mild"/>
    <n v="0"/>
  </r>
  <r>
    <s v="U04714"/>
    <n v="33"/>
    <x v="1"/>
    <s v="Male"/>
    <n v="3.39"/>
    <n v="1.68"/>
    <n v="0.52"/>
    <n v="4.1900000000000004"/>
    <n v="5.35"/>
    <n v="2.2000000000000002"/>
    <n v="3.1499999999999995"/>
    <n v="34"/>
    <n v="169"/>
    <n v="49.852507374631266"/>
    <n v="4.05"/>
    <s v="Medium"/>
    <x v="0"/>
    <s v="None"/>
    <n v="0"/>
  </r>
  <r>
    <s v="U04715"/>
    <n v="27"/>
    <x v="1"/>
    <s v="Male"/>
    <n v="8.77"/>
    <n v="4.5599999999999996"/>
    <n v="1.78"/>
    <n v="3.68"/>
    <n v="8.15"/>
    <n v="6.34"/>
    <n v="1.8100000000000005"/>
    <n v="81"/>
    <n v="94"/>
    <n v="10.71835803876853"/>
    <n v="11.52"/>
    <s v="Low"/>
    <x v="0"/>
    <s v="Severe"/>
    <n v="1"/>
  </r>
  <r>
    <s v="U04716"/>
    <n v="29"/>
    <x v="1"/>
    <s v="Male"/>
    <n v="3.41"/>
    <n v="3.84"/>
    <n v="1.56"/>
    <n v="1.0900000000000001"/>
    <n v="8.6300000000000008"/>
    <n v="5.4"/>
    <n v="3.2300000000000004"/>
    <n v="215"/>
    <n v="55"/>
    <n v="16.129032258064516"/>
    <n v="4.97"/>
    <s v="High"/>
    <x v="1"/>
    <s v="Mild"/>
    <n v="0"/>
  </r>
  <r>
    <s v="U04717"/>
    <n v="35"/>
    <x v="1"/>
    <s v="Other"/>
    <n v="7.22"/>
    <n v="4.8099999999999996"/>
    <n v="3.15"/>
    <n v="5.09"/>
    <n v="8.64"/>
    <n v="7.9599999999999991"/>
    <n v="0.68000000000000149"/>
    <n v="176"/>
    <n v="121"/>
    <n v="16.759002770083104"/>
    <n v="7.94"/>
    <s v="Medium"/>
    <x v="1"/>
    <s v="Severe"/>
    <n v="1"/>
  </r>
  <r>
    <s v="U04718"/>
    <n v="23"/>
    <x v="0"/>
    <s v="Male"/>
    <n v="8.07"/>
    <n v="2.79"/>
    <n v="2.9"/>
    <n v="0.61"/>
    <n v="5.27"/>
    <n v="5.6899999999999995"/>
    <n v="-0.41999999999999993"/>
    <n v="170"/>
    <n v="141"/>
    <n v="17.472118959107807"/>
    <n v="9.49"/>
    <s v="High"/>
    <x v="0"/>
    <s v="Moderate"/>
    <n v="1"/>
  </r>
  <r>
    <s v="U04719"/>
    <n v="27"/>
    <x v="1"/>
    <s v="Male"/>
    <n v="3.57"/>
    <n v="4.47"/>
    <n v="2.11"/>
    <n v="5.71"/>
    <n v="6.05"/>
    <n v="6.58"/>
    <n v="-0.53000000000000025"/>
    <n v="171"/>
    <n v="177"/>
    <n v="49.579831932773111"/>
    <n v="4.5199999999999996"/>
    <s v="Low"/>
    <x v="1"/>
    <s v="Severe"/>
    <n v="1"/>
  </r>
  <r>
    <s v="U04720"/>
    <n v="21"/>
    <x v="0"/>
    <s v="Female"/>
    <n v="7.31"/>
    <n v="3.57"/>
    <n v="3.38"/>
    <n v="2.29"/>
    <n v="5.03"/>
    <n v="6.9499999999999993"/>
    <n v="-1.919999999999999"/>
    <n v="247"/>
    <n v="53"/>
    <n v="7.2503419972640222"/>
    <n v="10.039999999999999"/>
    <s v="High"/>
    <x v="0"/>
    <s v="Mild"/>
    <n v="0"/>
  </r>
  <r>
    <s v="U04721"/>
    <n v="31"/>
    <x v="1"/>
    <s v="Female"/>
    <n v="11.47"/>
    <n v="5.03"/>
    <n v="1.1000000000000001"/>
    <n v="3.6"/>
    <n v="6.18"/>
    <n v="6.1300000000000008"/>
    <n v="4.9999999999998934E-2"/>
    <n v="31"/>
    <n v="144"/>
    <n v="12.554489973844811"/>
    <n v="12.72"/>
    <s v="High"/>
    <x v="1"/>
    <s v="Moderate"/>
    <n v="1"/>
  </r>
  <r>
    <s v="U04722"/>
    <n v="18"/>
    <x v="0"/>
    <s v="Male"/>
    <n v="11.23"/>
    <n v="1.19"/>
    <n v="0.2"/>
    <n v="2.06"/>
    <n v="5.45"/>
    <n v="1.39"/>
    <n v="4.0600000000000005"/>
    <n v="25"/>
    <n v="149"/>
    <n v="13.268032056990204"/>
    <n v="13.8"/>
    <s v="High"/>
    <x v="1"/>
    <s v="Severe"/>
    <n v="1"/>
  </r>
  <r>
    <s v="U04723"/>
    <n v="30"/>
    <x v="1"/>
    <s v="Other"/>
    <n v="5.0199999999999996"/>
    <n v="1.41"/>
    <n v="2.99"/>
    <n v="5.3"/>
    <n v="5.83"/>
    <n v="4.4000000000000004"/>
    <n v="1.4299999999999997"/>
    <n v="79"/>
    <n v="74"/>
    <n v="14.741035856573706"/>
    <n v="7.22"/>
    <s v="Medium"/>
    <x v="0"/>
    <s v="None"/>
    <n v="0"/>
  </r>
  <r>
    <s v="U04724"/>
    <n v="20"/>
    <x v="0"/>
    <s v="Female"/>
    <n v="3.54"/>
    <n v="3.14"/>
    <n v="1.91"/>
    <n v="0.65"/>
    <n v="5.57"/>
    <n v="5.05"/>
    <n v="0.52000000000000046"/>
    <n v="74"/>
    <n v="96"/>
    <n v="27.118644067796609"/>
    <n v="5.4"/>
    <s v="Low"/>
    <x v="1"/>
    <s v="None"/>
    <n v="0"/>
  </r>
  <r>
    <s v="U04725"/>
    <n v="23"/>
    <x v="0"/>
    <s v="Other"/>
    <n v="7.22"/>
    <n v="4.18"/>
    <n v="2.97"/>
    <n v="5.08"/>
    <n v="6.17"/>
    <n v="7.15"/>
    <n v="-0.98000000000000043"/>
    <n v="249"/>
    <n v="28"/>
    <n v="3.878116343490305"/>
    <n v="9.9499999999999993"/>
    <s v="High"/>
    <x v="0"/>
    <s v="Moderate"/>
    <n v="1"/>
  </r>
  <r>
    <s v="U04726"/>
    <n v="30"/>
    <x v="1"/>
    <s v="Female"/>
    <n v="10.68"/>
    <n v="1.95"/>
    <n v="1.52"/>
    <n v="2.21"/>
    <n v="6.04"/>
    <n v="3.4699999999999998"/>
    <n v="2.5700000000000003"/>
    <n v="91"/>
    <n v="71"/>
    <n v="6.6479400749063675"/>
    <n v="13.2"/>
    <s v="Medium"/>
    <x v="0"/>
    <s v="Moderate"/>
    <n v="1"/>
  </r>
  <r>
    <s v="U04727"/>
    <n v="29"/>
    <x v="1"/>
    <s v="Male"/>
    <n v="8.98"/>
    <n v="2.99"/>
    <n v="1.1499999999999999"/>
    <n v="2.81"/>
    <n v="5.83"/>
    <n v="4.1400000000000006"/>
    <n v="1.6899999999999995"/>
    <n v="79"/>
    <n v="65"/>
    <n v="7.2383073496659236"/>
    <n v="11.95"/>
    <s v="Low"/>
    <x v="1"/>
    <s v="Moderate"/>
    <n v="1"/>
  </r>
  <r>
    <s v="U04728"/>
    <n v="19"/>
    <x v="0"/>
    <s v="Male"/>
    <n v="9"/>
    <n v="5.13"/>
    <n v="2.81"/>
    <n v="3.51"/>
    <n v="4.87"/>
    <n v="7.9399999999999995"/>
    <n v="-3.0699999999999994"/>
    <n v="50"/>
    <n v="107"/>
    <n v="11.888888888888889"/>
    <n v="11.16"/>
    <s v="Medium"/>
    <x v="0"/>
    <s v="Severe"/>
    <n v="1"/>
  </r>
  <r>
    <s v="U04729"/>
    <n v="31"/>
    <x v="1"/>
    <s v="Male"/>
    <n v="4.13"/>
    <n v="1.34"/>
    <n v="3.8"/>
    <n v="3.44"/>
    <n v="4.6500000000000004"/>
    <n v="5.14"/>
    <n v="-0.48999999999999932"/>
    <n v="211"/>
    <n v="167"/>
    <n v="40.435835351089587"/>
    <n v="6.64"/>
    <s v="Medium"/>
    <x v="0"/>
    <s v="Mild"/>
    <n v="0"/>
  </r>
  <r>
    <s v="U04730"/>
    <n v="32"/>
    <x v="1"/>
    <s v="Female"/>
    <n v="11.41"/>
    <n v="1.81"/>
    <n v="0.27"/>
    <n v="4.9800000000000004"/>
    <n v="8.26"/>
    <n v="2.08"/>
    <n v="6.18"/>
    <n v="243"/>
    <n v="67"/>
    <n v="5.872042068361087"/>
    <n v="13.65"/>
    <s v="Medium"/>
    <x v="1"/>
    <s v="Severe"/>
    <n v="1"/>
  </r>
  <r>
    <s v="U04731"/>
    <n v="35"/>
    <x v="1"/>
    <s v="Other"/>
    <n v="6.07"/>
    <n v="4.12"/>
    <n v="3.42"/>
    <n v="5.4"/>
    <n v="4.54"/>
    <n v="7.54"/>
    <n v="-3"/>
    <n v="156"/>
    <n v="19"/>
    <n v="3.1301482701812189"/>
    <n v="7.51"/>
    <s v="High"/>
    <x v="1"/>
    <s v="Severe"/>
    <n v="1"/>
  </r>
  <r>
    <s v="U04732"/>
    <n v="22"/>
    <x v="0"/>
    <s v="Other"/>
    <n v="7.05"/>
    <n v="2.5299999999999998"/>
    <n v="0.85"/>
    <n v="1.51"/>
    <n v="8"/>
    <n v="3.38"/>
    <n v="4.62"/>
    <n v="91"/>
    <n v="116"/>
    <n v="16.453900709219859"/>
    <n v="8.36"/>
    <s v="High"/>
    <x v="0"/>
    <s v="Moderate"/>
    <n v="1"/>
  </r>
  <r>
    <s v="U04733"/>
    <n v="21"/>
    <x v="0"/>
    <s v="Male"/>
    <n v="5.3"/>
    <n v="1.1200000000000001"/>
    <n v="0.67"/>
    <n v="1.1299999999999999"/>
    <n v="5.69"/>
    <n v="1.79"/>
    <n v="3.9000000000000004"/>
    <n v="206"/>
    <n v="131"/>
    <n v="24.716981132075471"/>
    <n v="7.27"/>
    <s v="High"/>
    <x v="0"/>
    <s v="Mild"/>
    <n v="0"/>
  </r>
  <r>
    <s v="U04734"/>
    <n v="18"/>
    <x v="0"/>
    <s v="Female"/>
    <n v="7.05"/>
    <n v="2.95"/>
    <n v="0.3"/>
    <n v="4.28"/>
    <n v="6.4"/>
    <n v="3.25"/>
    <n v="3.1500000000000004"/>
    <n v="35"/>
    <n v="40"/>
    <n v="5.6737588652482271"/>
    <n v="9.39"/>
    <s v="High"/>
    <x v="0"/>
    <s v="Mild"/>
    <n v="0"/>
  </r>
  <r>
    <s v="U04735"/>
    <n v="25"/>
    <x v="0"/>
    <s v="Male"/>
    <n v="5.78"/>
    <n v="3.84"/>
    <n v="2.2599999999999998"/>
    <n v="1.62"/>
    <n v="4.93"/>
    <n v="6.1"/>
    <n v="-1.17"/>
    <n v="112"/>
    <n v="71"/>
    <n v="12.283737024221454"/>
    <n v="7.91"/>
    <s v="Low"/>
    <x v="1"/>
    <s v="Mild"/>
    <n v="0"/>
  </r>
  <r>
    <s v="U04736"/>
    <n v="21"/>
    <x v="0"/>
    <s v="Other"/>
    <n v="7.45"/>
    <n v="2.2999999999999998"/>
    <n v="3.27"/>
    <n v="5.65"/>
    <n v="6.96"/>
    <n v="5.57"/>
    <n v="1.3899999999999997"/>
    <n v="45"/>
    <n v="62"/>
    <n v="8.3221476510067109"/>
    <n v="10.29"/>
    <s v="Low"/>
    <x v="1"/>
    <s v="Mild"/>
    <n v="0"/>
  </r>
  <r>
    <s v="U04737"/>
    <n v="19"/>
    <x v="0"/>
    <s v="Male"/>
    <n v="3.3"/>
    <n v="2.2200000000000002"/>
    <n v="0.79"/>
    <n v="5.12"/>
    <n v="6"/>
    <n v="3.0100000000000002"/>
    <n v="2.9899999999999998"/>
    <n v="158"/>
    <n v="36"/>
    <n v="10.90909090909091"/>
    <n v="5.13"/>
    <s v="Medium"/>
    <x v="0"/>
    <s v="None"/>
    <n v="0"/>
  </r>
  <r>
    <s v="U04738"/>
    <n v="22"/>
    <x v="0"/>
    <s v="Male"/>
    <n v="8.0500000000000007"/>
    <n v="5.74"/>
    <n v="1.07"/>
    <n v="5.87"/>
    <n v="6.89"/>
    <n v="6.8100000000000005"/>
    <n v="7.9999999999999183E-2"/>
    <n v="145"/>
    <n v="110"/>
    <n v="13.664596273291924"/>
    <n v="11"/>
    <s v="Medium"/>
    <x v="1"/>
    <s v="Moderate"/>
    <n v="1"/>
  </r>
  <r>
    <s v="U04739"/>
    <n v="29"/>
    <x v="1"/>
    <s v="Other"/>
    <n v="3.73"/>
    <n v="3.59"/>
    <n v="2.69"/>
    <n v="4.3899999999999997"/>
    <n v="5.22"/>
    <n v="6.2799999999999994"/>
    <n v="-1.0599999999999996"/>
    <n v="131"/>
    <n v="94"/>
    <n v="25.201072386058982"/>
    <n v="4.68"/>
    <s v="High"/>
    <x v="1"/>
    <s v="None"/>
    <n v="0"/>
  </r>
  <r>
    <s v="U04740"/>
    <n v="34"/>
    <x v="1"/>
    <s v="Other"/>
    <n v="5.67"/>
    <n v="2.63"/>
    <n v="0.93"/>
    <n v="5.4"/>
    <n v="5.75"/>
    <n v="3.56"/>
    <n v="2.19"/>
    <n v="93"/>
    <n v="140"/>
    <n v="24.691358024691358"/>
    <n v="7.34"/>
    <s v="High"/>
    <x v="0"/>
    <s v="Mild"/>
    <n v="0"/>
  </r>
  <r>
    <s v="U04741"/>
    <n v="31"/>
    <x v="1"/>
    <s v="Other"/>
    <n v="8.51"/>
    <n v="5.12"/>
    <n v="2.97"/>
    <n v="1.59"/>
    <n v="7.52"/>
    <n v="8.09"/>
    <n v="-0.57000000000000028"/>
    <n v="229"/>
    <n v="53"/>
    <n v="6.2279670975323151"/>
    <n v="9.02"/>
    <s v="Medium"/>
    <x v="0"/>
    <s v="Severe"/>
    <n v="1"/>
  </r>
  <r>
    <s v="U04742"/>
    <n v="32"/>
    <x v="1"/>
    <s v="Female"/>
    <n v="3.05"/>
    <n v="1.88"/>
    <n v="1.42"/>
    <n v="4.4400000000000004"/>
    <n v="7.82"/>
    <n v="3.3"/>
    <n v="4.5200000000000005"/>
    <n v="79"/>
    <n v="17"/>
    <n v="5.5737704918032787"/>
    <n v="4.2699999999999996"/>
    <s v="Medium"/>
    <x v="1"/>
    <s v="None"/>
    <n v="0"/>
  </r>
  <r>
    <s v="U04743"/>
    <n v="35"/>
    <x v="1"/>
    <s v="Other"/>
    <n v="11.26"/>
    <n v="5.0599999999999996"/>
    <n v="2.76"/>
    <n v="3.34"/>
    <n v="5.82"/>
    <n v="7.8199999999999994"/>
    <n v="-1.9999999999999991"/>
    <n v="76"/>
    <n v="76"/>
    <n v="6.74955595026643"/>
    <n v="13.44"/>
    <s v="Low"/>
    <x v="0"/>
    <s v="Severe"/>
    <n v="1"/>
  </r>
  <r>
    <s v="U04744"/>
    <n v="18"/>
    <x v="0"/>
    <s v="Other"/>
    <n v="4.29"/>
    <n v="0.62"/>
    <n v="3.92"/>
    <n v="0.78"/>
    <n v="4.9800000000000004"/>
    <n v="4.54"/>
    <n v="0.44000000000000039"/>
    <n v="195"/>
    <n v="16"/>
    <n v="3.7296037296037294"/>
    <n v="5.35"/>
    <s v="Low"/>
    <x v="0"/>
    <s v="None"/>
    <n v="0"/>
  </r>
  <r>
    <s v="U04745"/>
    <n v="27"/>
    <x v="1"/>
    <s v="Other"/>
    <n v="3.11"/>
    <n v="2.39"/>
    <n v="3.9"/>
    <n v="3.08"/>
    <n v="8.07"/>
    <n v="6.29"/>
    <n v="1.7800000000000002"/>
    <n v="63"/>
    <n v="33"/>
    <n v="10.610932475884244"/>
    <n v="5.74"/>
    <s v="Low"/>
    <x v="1"/>
    <s v="Mild"/>
    <n v="0"/>
  </r>
  <r>
    <s v="U04746"/>
    <n v="27"/>
    <x v="1"/>
    <s v="Male"/>
    <n v="5.1100000000000003"/>
    <n v="0.83"/>
    <n v="0.85"/>
    <n v="5.6"/>
    <n v="8.69"/>
    <n v="1.68"/>
    <n v="7.01"/>
    <n v="182"/>
    <n v="137"/>
    <n v="26.810176125244617"/>
    <n v="8.0399999999999991"/>
    <s v="Medium"/>
    <x v="0"/>
    <s v="None"/>
    <n v="0"/>
  </r>
  <r>
    <s v="U04747"/>
    <n v="35"/>
    <x v="1"/>
    <s v="Male"/>
    <n v="4.3099999999999996"/>
    <n v="3.99"/>
    <n v="2.23"/>
    <n v="5.58"/>
    <n v="4.8600000000000003"/>
    <n v="6.2200000000000006"/>
    <n v="-1.3600000000000003"/>
    <n v="137"/>
    <n v="36"/>
    <n v="8.3526682134570773"/>
    <n v="6.26"/>
    <s v="Medium"/>
    <x v="0"/>
    <s v="Mild"/>
    <n v="0"/>
  </r>
  <r>
    <s v="U04748"/>
    <n v="22"/>
    <x v="0"/>
    <s v="Other"/>
    <n v="11.19"/>
    <n v="1.17"/>
    <n v="1.52"/>
    <n v="2.42"/>
    <n v="5.82"/>
    <n v="2.69"/>
    <n v="3.1300000000000003"/>
    <n v="156"/>
    <n v="93"/>
    <n v="8.3109919571045587"/>
    <n v="12.78"/>
    <s v="High"/>
    <x v="1"/>
    <s v="Moderate"/>
    <n v="1"/>
  </r>
  <r>
    <s v="U04749"/>
    <n v="35"/>
    <x v="1"/>
    <s v="Other"/>
    <n v="7"/>
    <n v="0.79"/>
    <n v="3.83"/>
    <n v="1.42"/>
    <n v="6.86"/>
    <n v="4.62"/>
    <n v="2.2400000000000002"/>
    <n v="215"/>
    <n v="54"/>
    <n v="7.7142857142857144"/>
    <n v="9.3800000000000008"/>
    <s v="Medium"/>
    <x v="0"/>
    <s v="Moderate"/>
    <n v="1"/>
  </r>
  <r>
    <s v="U04750"/>
    <n v="26"/>
    <x v="1"/>
    <s v="Female"/>
    <n v="5.15"/>
    <n v="5.35"/>
    <n v="1.91"/>
    <n v="4.32"/>
    <n v="4.63"/>
    <n v="7.26"/>
    <n v="-2.63"/>
    <n v="117"/>
    <n v="105"/>
    <n v="20.388349514563107"/>
    <n v="6.51"/>
    <s v="Medium"/>
    <x v="0"/>
    <s v="Severe"/>
    <n v="1"/>
  </r>
  <r>
    <s v="U04751"/>
    <n v="35"/>
    <x v="1"/>
    <s v="Other"/>
    <n v="11.34"/>
    <n v="1.41"/>
    <n v="2.88"/>
    <n v="1.86"/>
    <n v="4.63"/>
    <n v="4.29"/>
    <n v="0.33999999999999986"/>
    <n v="45"/>
    <n v="144"/>
    <n v="12.698412698412698"/>
    <n v="12.73"/>
    <s v="Medium"/>
    <x v="0"/>
    <s v="Severe"/>
    <n v="1"/>
  </r>
  <r>
    <s v="U04752"/>
    <n v="20"/>
    <x v="0"/>
    <s v="Female"/>
    <n v="5.28"/>
    <n v="4.13"/>
    <n v="2.09"/>
    <n v="1.47"/>
    <n v="5.51"/>
    <n v="6.22"/>
    <n v="-0.71"/>
    <n v="182"/>
    <n v="83"/>
    <n v="15.719696969696969"/>
    <n v="8.0399999999999991"/>
    <s v="Low"/>
    <x v="1"/>
    <s v="Severe"/>
    <n v="1"/>
  </r>
  <r>
    <s v="U04753"/>
    <n v="20"/>
    <x v="0"/>
    <s v="Female"/>
    <n v="7.81"/>
    <n v="5.7"/>
    <n v="2.57"/>
    <n v="5.46"/>
    <n v="8.41"/>
    <n v="8.27"/>
    <n v="0.14000000000000057"/>
    <n v="204"/>
    <n v="66"/>
    <n v="8.4507042253521139"/>
    <n v="10.38"/>
    <s v="Low"/>
    <x v="1"/>
    <s v="Moderate"/>
    <n v="1"/>
  </r>
  <r>
    <s v="U04754"/>
    <n v="22"/>
    <x v="0"/>
    <s v="Male"/>
    <n v="10.95"/>
    <n v="4.47"/>
    <n v="3.88"/>
    <n v="1.02"/>
    <n v="5.47"/>
    <n v="8.35"/>
    <n v="-2.88"/>
    <n v="86"/>
    <n v="127"/>
    <n v="11.598173515981737"/>
    <n v="11.92"/>
    <s v="High"/>
    <x v="0"/>
    <s v="Severe"/>
    <n v="1"/>
  </r>
  <r>
    <s v="U04755"/>
    <n v="23"/>
    <x v="0"/>
    <s v="Other"/>
    <n v="10.76"/>
    <n v="2.27"/>
    <n v="1.39"/>
    <n v="5.0199999999999996"/>
    <n v="7.6"/>
    <n v="3.66"/>
    <n v="3.9399999999999995"/>
    <n v="68"/>
    <n v="89"/>
    <n v="8.2713754646840147"/>
    <n v="12.84"/>
    <s v="Low"/>
    <x v="1"/>
    <s v="Moderate"/>
    <n v="1"/>
  </r>
  <r>
    <s v="U04756"/>
    <n v="29"/>
    <x v="1"/>
    <s v="Female"/>
    <n v="7.17"/>
    <n v="3"/>
    <n v="0.44"/>
    <n v="3.57"/>
    <n v="7.86"/>
    <n v="3.44"/>
    <n v="4.42"/>
    <n v="84"/>
    <n v="159"/>
    <n v="22.175732217573223"/>
    <n v="8.01"/>
    <s v="High"/>
    <x v="0"/>
    <s v="Moderate"/>
    <n v="1"/>
  </r>
  <r>
    <s v="U04757"/>
    <n v="29"/>
    <x v="1"/>
    <s v="Female"/>
    <n v="4.2300000000000004"/>
    <n v="3.99"/>
    <n v="2.81"/>
    <n v="4.01"/>
    <n v="4.9800000000000004"/>
    <n v="6.8000000000000007"/>
    <n v="-1.8200000000000003"/>
    <n v="20"/>
    <n v="146"/>
    <n v="34.515366430260045"/>
    <n v="6.62"/>
    <s v="Low"/>
    <x v="1"/>
    <s v="Mild"/>
    <n v="0"/>
  </r>
  <r>
    <s v="U04758"/>
    <n v="32"/>
    <x v="1"/>
    <s v="Female"/>
    <n v="5.48"/>
    <n v="2.76"/>
    <n v="3.43"/>
    <n v="3.7"/>
    <n v="7.89"/>
    <n v="6.1899999999999995"/>
    <n v="1.7000000000000002"/>
    <n v="58"/>
    <n v="110"/>
    <n v="20.072992700729927"/>
    <n v="6.02"/>
    <s v="Medium"/>
    <x v="0"/>
    <s v="None"/>
    <n v="0"/>
  </r>
  <r>
    <s v="U04759"/>
    <n v="25"/>
    <x v="0"/>
    <s v="Female"/>
    <n v="6.74"/>
    <n v="5.16"/>
    <n v="0.8"/>
    <n v="4.66"/>
    <n v="5.54"/>
    <n v="5.96"/>
    <n v="-0.41999999999999993"/>
    <n v="48"/>
    <n v="61"/>
    <n v="9.050445103857566"/>
    <n v="7.49"/>
    <s v="Medium"/>
    <x v="0"/>
    <s v="Moderate"/>
    <n v="1"/>
  </r>
  <r>
    <s v="U04760"/>
    <n v="19"/>
    <x v="0"/>
    <s v="Male"/>
    <n v="8.84"/>
    <n v="0.82"/>
    <n v="3.95"/>
    <n v="3.42"/>
    <n v="8.1300000000000008"/>
    <n v="4.7700000000000005"/>
    <n v="3.3600000000000003"/>
    <n v="85"/>
    <n v="58"/>
    <n v="6.5610859728506785"/>
    <n v="11.27"/>
    <s v="High"/>
    <x v="1"/>
    <s v="Moderate"/>
    <n v="1"/>
  </r>
  <r>
    <s v="U04761"/>
    <n v="25"/>
    <x v="0"/>
    <s v="Female"/>
    <n v="3.6"/>
    <n v="1.47"/>
    <n v="1.44"/>
    <n v="2.2599999999999998"/>
    <n v="8.99"/>
    <n v="2.91"/>
    <n v="6.08"/>
    <n v="92"/>
    <n v="137"/>
    <n v="38.055555555555557"/>
    <n v="4.76"/>
    <s v="Medium"/>
    <x v="0"/>
    <s v="Mild"/>
    <n v="0"/>
  </r>
  <r>
    <s v="U04762"/>
    <n v="33"/>
    <x v="1"/>
    <s v="Male"/>
    <n v="5.05"/>
    <n v="5.7"/>
    <n v="0.4"/>
    <n v="0.59"/>
    <n v="5.61"/>
    <n v="6.1000000000000005"/>
    <n v="-0.49000000000000021"/>
    <n v="31"/>
    <n v="57"/>
    <n v="11.287128712871288"/>
    <n v="7.83"/>
    <s v="High"/>
    <x v="1"/>
    <s v="Severe"/>
    <n v="1"/>
  </r>
  <r>
    <s v="U04763"/>
    <n v="24"/>
    <x v="0"/>
    <s v="Male"/>
    <n v="9.8800000000000008"/>
    <n v="4.2699999999999996"/>
    <n v="0.81"/>
    <n v="5.5"/>
    <n v="7.26"/>
    <n v="5.08"/>
    <n v="2.1799999999999997"/>
    <n v="244"/>
    <n v="115"/>
    <n v="11.639676113360323"/>
    <n v="11.08"/>
    <s v="High"/>
    <x v="0"/>
    <s v="Severe"/>
    <n v="1"/>
  </r>
  <r>
    <s v="U04764"/>
    <n v="28"/>
    <x v="1"/>
    <s v="Other"/>
    <n v="10.81"/>
    <n v="1.4"/>
    <n v="0.42"/>
    <n v="2.29"/>
    <n v="5.17"/>
    <n v="1.8199999999999998"/>
    <n v="3.35"/>
    <n v="225"/>
    <n v="121"/>
    <n v="11.193339500462534"/>
    <n v="11.64"/>
    <s v="Medium"/>
    <x v="1"/>
    <s v="Moderate"/>
    <n v="1"/>
  </r>
  <r>
    <s v="U04765"/>
    <n v="35"/>
    <x v="1"/>
    <s v="Female"/>
    <n v="8.43"/>
    <n v="4.03"/>
    <n v="0.63"/>
    <n v="2.75"/>
    <n v="6.65"/>
    <n v="4.66"/>
    <n v="1.9900000000000002"/>
    <n v="42"/>
    <n v="68"/>
    <n v="8.0664294187425867"/>
    <n v="10.01"/>
    <s v="High"/>
    <x v="0"/>
    <s v="Severe"/>
    <n v="1"/>
  </r>
  <r>
    <s v="U04766"/>
    <n v="32"/>
    <x v="1"/>
    <s v="Female"/>
    <n v="4.97"/>
    <n v="4.8600000000000003"/>
    <n v="0.48"/>
    <n v="4.55"/>
    <n v="6.56"/>
    <n v="5.34"/>
    <n v="1.2199999999999998"/>
    <n v="217"/>
    <n v="129"/>
    <n v="25.955734406438633"/>
    <n v="7.94"/>
    <s v="High"/>
    <x v="1"/>
    <s v="Moderate"/>
    <n v="1"/>
  </r>
  <r>
    <s v="U04767"/>
    <n v="26"/>
    <x v="1"/>
    <s v="Other"/>
    <n v="7.38"/>
    <n v="4.55"/>
    <n v="0.1"/>
    <n v="2.04"/>
    <n v="5.52"/>
    <n v="4.6499999999999995"/>
    <n v="0.87000000000000011"/>
    <n v="77"/>
    <n v="128"/>
    <n v="17.344173441734419"/>
    <n v="9.7100000000000009"/>
    <s v="Medium"/>
    <x v="1"/>
    <s v="Moderate"/>
    <n v="1"/>
  </r>
  <r>
    <s v="U04768"/>
    <n v="31"/>
    <x v="1"/>
    <s v="Female"/>
    <n v="4.24"/>
    <n v="2.69"/>
    <n v="3.17"/>
    <n v="2"/>
    <n v="7.09"/>
    <n v="5.8599999999999994"/>
    <n v="1.2300000000000004"/>
    <n v="188"/>
    <n v="27"/>
    <n v="6.3679245283018862"/>
    <n v="6.62"/>
    <s v="Low"/>
    <x v="0"/>
    <s v="None"/>
    <n v="0"/>
  </r>
  <r>
    <s v="U04769"/>
    <n v="34"/>
    <x v="1"/>
    <s v="Other"/>
    <n v="11.53"/>
    <n v="1.45"/>
    <n v="2.83"/>
    <n v="4.0199999999999996"/>
    <n v="8.2100000000000009"/>
    <n v="4.28"/>
    <n v="3.9300000000000006"/>
    <n v="162"/>
    <n v="163"/>
    <n v="14.137033824804858"/>
    <n v="14.22"/>
    <s v="Medium"/>
    <x v="1"/>
    <s v="Moderate"/>
    <n v="1"/>
  </r>
  <r>
    <s v="U04770"/>
    <n v="29"/>
    <x v="1"/>
    <s v="Female"/>
    <n v="10.77"/>
    <n v="1.72"/>
    <n v="0.74"/>
    <n v="1.1000000000000001"/>
    <n v="8.77"/>
    <n v="2.46"/>
    <n v="6.31"/>
    <n v="161"/>
    <n v="41"/>
    <n v="3.8068709377901579"/>
    <n v="13.12"/>
    <s v="Low"/>
    <x v="1"/>
    <s v="Severe"/>
    <n v="1"/>
  </r>
  <r>
    <s v="U04771"/>
    <n v="25"/>
    <x v="0"/>
    <s v="Female"/>
    <n v="5.96"/>
    <n v="4.2"/>
    <n v="3.71"/>
    <n v="2.44"/>
    <n v="7.59"/>
    <n v="7.91"/>
    <n v="-0.32000000000000028"/>
    <n v="227"/>
    <n v="178"/>
    <n v="29.865771812080538"/>
    <n v="8.02"/>
    <s v="Low"/>
    <x v="1"/>
    <s v="Severe"/>
    <n v="1"/>
  </r>
  <r>
    <s v="U04772"/>
    <n v="34"/>
    <x v="1"/>
    <s v="Other"/>
    <n v="6.09"/>
    <n v="5.96"/>
    <n v="0.15"/>
    <n v="2.12"/>
    <n v="7.27"/>
    <n v="6.11"/>
    <n v="1.1599999999999993"/>
    <n v="86"/>
    <n v="131"/>
    <n v="21.510673234811165"/>
    <n v="8.48"/>
    <s v="High"/>
    <x v="0"/>
    <s v="Moderate"/>
    <n v="1"/>
  </r>
  <r>
    <s v="U04773"/>
    <n v="30"/>
    <x v="1"/>
    <s v="Other"/>
    <n v="9.98"/>
    <n v="5.63"/>
    <n v="2.6"/>
    <n v="2.63"/>
    <n v="6.35"/>
    <n v="8.23"/>
    <n v="-1.8800000000000008"/>
    <n v="59"/>
    <n v="171"/>
    <n v="17.134268537074149"/>
    <n v="12.84"/>
    <s v="High"/>
    <x v="1"/>
    <s v="Moderate"/>
    <n v="1"/>
  </r>
  <r>
    <s v="U04774"/>
    <n v="30"/>
    <x v="1"/>
    <s v="Female"/>
    <n v="7.86"/>
    <n v="5.35"/>
    <n v="0.93"/>
    <n v="4.9400000000000004"/>
    <n v="6.42"/>
    <n v="6.2799999999999994"/>
    <n v="0.14000000000000057"/>
    <n v="210"/>
    <n v="140"/>
    <n v="17.811704834605596"/>
    <n v="9.49"/>
    <s v="Medium"/>
    <x v="0"/>
    <s v="Severe"/>
    <n v="1"/>
  </r>
  <r>
    <s v="U04775"/>
    <n v="25"/>
    <x v="0"/>
    <s v="Male"/>
    <n v="10.77"/>
    <n v="1.2"/>
    <n v="0.95"/>
    <n v="0.56000000000000005"/>
    <n v="8.06"/>
    <n v="2.15"/>
    <n v="5.91"/>
    <n v="135"/>
    <n v="107"/>
    <n v="9.9350046425255343"/>
    <n v="12.19"/>
    <s v="Medium"/>
    <x v="0"/>
    <s v="Severe"/>
    <n v="1"/>
  </r>
  <r>
    <s v="U04776"/>
    <n v="24"/>
    <x v="0"/>
    <s v="Other"/>
    <n v="11.58"/>
    <n v="1.77"/>
    <n v="2"/>
    <n v="0.78"/>
    <n v="4.8"/>
    <n v="3.77"/>
    <n v="1.0299999999999998"/>
    <n v="101"/>
    <n v="53"/>
    <n v="4.5768566493955092"/>
    <n v="14.06"/>
    <s v="High"/>
    <x v="0"/>
    <s v="Moderate"/>
    <n v="1"/>
  </r>
  <r>
    <s v="U04777"/>
    <n v="33"/>
    <x v="1"/>
    <s v="Female"/>
    <n v="8.3800000000000008"/>
    <n v="5.92"/>
    <n v="1.93"/>
    <n v="4.03"/>
    <n v="7.11"/>
    <n v="7.85"/>
    <n v="-0.73999999999999932"/>
    <n v="148"/>
    <n v="152"/>
    <n v="18.138424821002385"/>
    <n v="10.58"/>
    <s v="Low"/>
    <x v="0"/>
    <s v="Severe"/>
    <n v="1"/>
  </r>
  <r>
    <s v="U04778"/>
    <n v="20"/>
    <x v="0"/>
    <s v="Female"/>
    <n v="6.73"/>
    <n v="1.94"/>
    <n v="3.55"/>
    <n v="3.54"/>
    <n v="4.5199999999999996"/>
    <n v="5.49"/>
    <n v="-0.97000000000000064"/>
    <n v="247"/>
    <n v="158"/>
    <n v="23.476968796433876"/>
    <n v="7.3"/>
    <s v="Low"/>
    <x v="0"/>
    <s v="Moderate"/>
    <n v="1"/>
  </r>
  <r>
    <s v="U04779"/>
    <n v="30"/>
    <x v="1"/>
    <s v="Female"/>
    <n v="6.9"/>
    <n v="5.85"/>
    <n v="1.65"/>
    <n v="1.01"/>
    <n v="7.65"/>
    <n v="7.5"/>
    <n v="0.15000000000000036"/>
    <n v="112"/>
    <n v="158"/>
    <n v="22.89855072463768"/>
    <n v="8.48"/>
    <s v="Medium"/>
    <x v="0"/>
    <s v="Severe"/>
    <n v="1"/>
  </r>
  <r>
    <s v="U04780"/>
    <n v="33"/>
    <x v="1"/>
    <s v="Other"/>
    <n v="10.33"/>
    <n v="2.14"/>
    <n v="0.87"/>
    <n v="4.97"/>
    <n v="5.4"/>
    <n v="3.0100000000000002"/>
    <n v="2.39"/>
    <n v="213"/>
    <n v="161"/>
    <n v="15.58567279767667"/>
    <n v="11.27"/>
    <s v="High"/>
    <x v="1"/>
    <s v="Moderate"/>
    <n v="1"/>
  </r>
  <r>
    <s v="U04781"/>
    <n v="21"/>
    <x v="0"/>
    <s v="Female"/>
    <n v="4.6900000000000004"/>
    <n v="2.67"/>
    <n v="2.4"/>
    <n v="3"/>
    <n v="7.95"/>
    <n v="5.07"/>
    <n v="2.88"/>
    <n v="167"/>
    <n v="157"/>
    <n v="33.475479744136457"/>
    <n v="6.1"/>
    <s v="Medium"/>
    <x v="1"/>
    <s v="None"/>
    <n v="0"/>
  </r>
  <r>
    <s v="U04782"/>
    <n v="24"/>
    <x v="0"/>
    <s v="Male"/>
    <n v="10.54"/>
    <n v="3.62"/>
    <n v="3.82"/>
    <n v="5.73"/>
    <n v="7.56"/>
    <n v="7.4399999999999995"/>
    <n v="0.12000000000000011"/>
    <n v="194"/>
    <n v="131"/>
    <n v="12.428842504743834"/>
    <n v="11.1"/>
    <s v="Medium"/>
    <x v="1"/>
    <s v="Severe"/>
    <n v="1"/>
  </r>
  <r>
    <s v="U04783"/>
    <n v="19"/>
    <x v="0"/>
    <s v="Female"/>
    <n v="9.77"/>
    <n v="1.23"/>
    <n v="1.07"/>
    <n v="5.31"/>
    <n v="7.6"/>
    <n v="2.2999999999999998"/>
    <n v="5.3"/>
    <n v="226"/>
    <n v="51"/>
    <n v="5.2200614124872056"/>
    <n v="11.74"/>
    <s v="Medium"/>
    <x v="1"/>
    <s v="Severe"/>
    <n v="1"/>
  </r>
  <r>
    <s v="U04784"/>
    <n v="21"/>
    <x v="0"/>
    <s v="Male"/>
    <n v="7.51"/>
    <n v="5.13"/>
    <n v="0.31"/>
    <n v="2.86"/>
    <n v="6.93"/>
    <n v="5.4399999999999995"/>
    <n v="1.4900000000000002"/>
    <n v="145"/>
    <n v="74"/>
    <n v="9.8535286284953401"/>
    <n v="10.210000000000001"/>
    <s v="Low"/>
    <x v="0"/>
    <s v="Moderate"/>
    <n v="1"/>
  </r>
  <r>
    <s v="U04785"/>
    <n v="32"/>
    <x v="1"/>
    <s v="Male"/>
    <n v="8.1199999999999992"/>
    <n v="3.08"/>
    <n v="1.53"/>
    <n v="4.18"/>
    <n v="4.74"/>
    <n v="4.6100000000000003"/>
    <n v="0.12999999999999989"/>
    <n v="60"/>
    <n v="18"/>
    <n v="2.2167487684729066"/>
    <n v="8.68"/>
    <s v="Low"/>
    <x v="1"/>
    <s v="Severe"/>
    <n v="1"/>
  </r>
  <r>
    <s v="U04786"/>
    <n v="24"/>
    <x v="0"/>
    <s v="Male"/>
    <n v="7.6"/>
    <n v="1.25"/>
    <n v="1.37"/>
    <n v="1.49"/>
    <n v="4.63"/>
    <n v="2.62"/>
    <n v="2.0099999999999998"/>
    <n v="99"/>
    <n v="40"/>
    <n v="5.2631578947368425"/>
    <n v="8.51"/>
    <s v="Medium"/>
    <x v="1"/>
    <s v="Moderate"/>
    <n v="1"/>
  </r>
  <r>
    <s v="U04787"/>
    <n v="21"/>
    <x v="0"/>
    <s v="Other"/>
    <n v="4.33"/>
    <n v="5.35"/>
    <n v="0.09"/>
    <n v="2.4900000000000002"/>
    <n v="9"/>
    <n v="5.4399999999999995"/>
    <n v="3.5600000000000005"/>
    <n v="185"/>
    <n v="21"/>
    <n v="4.849884526558891"/>
    <n v="6.27"/>
    <s v="Low"/>
    <x v="0"/>
    <s v="Moderate"/>
    <n v="1"/>
  </r>
  <r>
    <s v="U04788"/>
    <n v="30"/>
    <x v="1"/>
    <s v="Female"/>
    <n v="6"/>
    <n v="2.41"/>
    <n v="1.32"/>
    <n v="2.2200000000000002"/>
    <n v="6.5"/>
    <n v="3.7300000000000004"/>
    <n v="2.7699999999999996"/>
    <n v="119"/>
    <n v="96"/>
    <n v="16"/>
    <n v="7.54"/>
    <s v="High"/>
    <x v="0"/>
    <s v="Mild"/>
    <n v="0"/>
  </r>
  <r>
    <s v="U04789"/>
    <n v="28"/>
    <x v="1"/>
    <s v="Other"/>
    <n v="3.24"/>
    <n v="3.8"/>
    <n v="3.5"/>
    <n v="2.74"/>
    <n v="6.8"/>
    <n v="7.3"/>
    <n v="-0.5"/>
    <n v="177"/>
    <n v="138"/>
    <n v="42.592592592592588"/>
    <n v="4.67"/>
    <s v="Medium"/>
    <x v="0"/>
    <s v="None"/>
    <n v="0"/>
  </r>
  <r>
    <s v="U04790"/>
    <n v="24"/>
    <x v="0"/>
    <s v="Female"/>
    <n v="9.4"/>
    <n v="1.05"/>
    <n v="2.77"/>
    <n v="5.2"/>
    <n v="6.32"/>
    <n v="3.8200000000000003"/>
    <n v="2.5"/>
    <n v="96"/>
    <n v="75"/>
    <n v="7.9787234042553186"/>
    <n v="11.93"/>
    <s v="High"/>
    <x v="1"/>
    <s v="Severe"/>
    <n v="1"/>
  </r>
  <r>
    <s v="U04791"/>
    <n v="19"/>
    <x v="0"/>
    <s v="Female"/>
    <n v="8.4"/>
    <n v="3.71"/>
    <n v="3.99"/>
    <n v="2.78"/>
    <n v="7.09"/>
    <n v="7.7"/>
    <n v="-0.61000000000000032"/>
    <n v="209"/>
    <n v="155"/>
    <n v="18.452380952380953"/>
    <n v="9.18"/>
    <s v="High"/>
    <x v="0"/>
    <s v="Moderate"/>
    <n v="1"/>
  </r>
  <r>
    <s v="U04792"/>
    <n v="20"/>
    <x v="0"/>
    <s v="Other"/>
    <n v="3.54"/>
    <n v="2.17"/>
    <n v="0.24"/>
    <n v="1.03"/>
    <n v="4.97"/>
    <n v="2.41"/>
    <n v="2.5599999999999996"/>
    <n v="188"/>
    <n v="123"/>
    <n v="34.745762711864408"/>
    <n v="4.67"/>
    <s v="High"/>
    <x v="0"/>
    <s v="Mild"/>
    <n v="0"/>
  </r>
  <r>
    <s v="U04793"/>
    <n v="35"/>
    <x v="1"/>
    <s v="Female"/>
    <n v="11.09"/>
    <n v="3.07"/>
    <n v="1.26"/>
    <n v="5.6"/>
    <n v="5.35"/>
    <n v="4.33"/>
    <n v="1.0199999999999996"/>
    <n v="45"/>
    <n v="51"/>
    <n v="4.5987376014427417"/>
    <n v="13.2"/>
    <s v="Medium"/>
    <x v="1"/>
    <s v="Moderate"/>
    <n v="1"/>
  </r>
  <r>
    <s v="U04794"/>
    <n v="24"/>
    <x v="0"/>
    <s v="Other"/>
    <n v="11.65"/>
    <n v="3.48"/>
    <n v="2"/>
    <n v="0.92"/>
    <n v="7.62"/>
    <n v="5.48"/>
    <n v="2.1399999999999997"/>
    <n v="197"/>
    <n v="174"/>
    <n v="14.935622317596566"/>
    <n v="13"/>
    <s v="High"/>
    <x v="1"/>
    <s v="Moderate"/>
    <n v="1"/>
  </r>
  <r>
    <s v="U04795"/>
    <n v="32"/>
    <x v="1"/>
    <s v="Female"/>
    <n v="8.77"/>
    <n v="0.8"/>
    <n v="2.27"/>
    <n v="5.46"/>
    <n v="7.79"/>
    <n v="3.0700000000000003"/>
    <n v="4.72"/>
    <n v="221"/>
    <n v="141"/>
    <n v="16.077537058152796"/>
    <n v="9.7799999999999994"/>
    <s v="High"/>
    <x v="0"/>
    <s v="Moderate"/>
    <n v="1"/>
  </r>
  <r>
    <s v="U04796"/>
    <n v="20"/>
    <x v="0"/>
    <s v="Male"/>
    <n v="5.31"/>
    <n v="5.75"/>
    <n v="0.77"/>
    <n v="4.09"/>
    <n v="8.5500000000000007"/>
    <n v="6.52"/>
    <n v="2.0300000000000011"/>
    <n v="197"/>
    <n v="121"/>
    <n v="22.787193973634654"/>
    <n v="7.63"/>
    <s v="High"/>
    <x v="1"/>
    <s v="Severe"/>
    <n v="1"/>
  </r>
  <r>
    <s v="U04797"/>
    <n v="18"/>
    <x v="0"/>
    <s v="Other"/>
    <n v="10.4"/>
    <n v="4.71"/>
    <n v="3.77"/>
    <n v="4.9800000000000004"/>
    <n v="8.69"/>
    <n v="8.48"/>
    <n v="0.20999999999999908"/>
    <n v="28"/>
    <n v="156"/>
    <n v="15"/>
    <n v="13.35"/>
    <s v="Medium"/>
    <x v="1"/>
    <s v="Moderate"/>
    <n v="1"/>
  </r>
  <r>
    <s v="U04798"/>
    <n v="24"/>
    <x v="0"/>
    <s v="Other"/>
    <n v="11.45"/>
    <n v="1.93"/>
    <n v="1.94"/>
    <n v="0.87"/>
    <n v="5.53"/>
    <n v="3.87"/>
    <n v="1.6600000000000001"/>
    <n v="239"/>
    <n v="57"/>
    <n v="4.9781659388646293"/>
    <n v="14.19"/>
    <s v="Low"/>
    <x v="1"/>
    <s v="Severe"/>
    <n v="1"/>
  </r>
  <r>
    <s v="U04799"/>
    <n v="27"/>
    <x v="1"/>
    <s v="Female"/>
    <n v="6.57"/>
    <n v="2.23"/>
    <n v="3.59"/>
    <n v="1.71"/>
    <n v="7.66"/>
    <n v="5.82"/>
    <n v="1.8399999999999999"/>
    <n v="41"/>
    <n v="175"/>
    <n v="26.636225266362253"/>
    <n v="7.7"/>
    <s v="Medium"/>
    <x v="1"/>
    <s v="Mild"/>
    <n v="0"/>
  </r>
  <r>
    <s v="U04800"/>
    <n v="24"/>
    <x v="0"/>
    <s v="Female"/>
    <n v="10.78"/>
    <n v="1.48"/>
    <n v="0.9"/>
    <n v="1.1399999999999999"/>
    <n v="7.12"/>
    <n v="2.38"/>
    <n v="4.74"/>
    <n v="166"/>
    <n v="54"/>
    <n v="5.0092764378478671"/>
    <n v="11.91"/>
    <s v="Medium"/>
    <x v="1"/>
    <s v="Moderate"/>
    <n v="1"/>
  </r>
  <r>
    <s v="U04801"/>
    <n v="26"/>
    <x v="1"/>
    <s v="Male"/>
    <n v="3.44"/>
    <n v="2.2999999999999998"/>
    <n v="2.85"/>
    <n v="4.3899999999999997"/>
    <n v="4.68"/>
    <n v="5.15"/>
    <n v="-0.47000000000000064"/>
    <n v="105"/>
    <n v="113"/>
    <n v="32.848837209302324"/>
    <n v="5.24"/>
    <s v="Medium"/>
    <x v="0"/>
    <s v="Mild"/>
    <n v="0"/>
  </r>
  <r>
    <s v="U04802"/>
    <n v="33"/>
    <x v="1"/>
    <s v="Other"/>
    <n v="4.8899999999999997"/>
    <n v="0.81"/>
    <n v="2.2599999999999998"/>
    <n v="5.48"/>
    <n v="8.15"/>
    <n v="3.07"/>
    <n v="5.08"/>
    <n v="87"/>
    <n v="44"/>
    <n v="8.997955010224949"/>
    <n v="5.96"/>
    <s v="Low"/>
    <x v="1"/>
    <s v="None"/>
    <n v="0"/>
  </r>
  <r>
    <s v="U04803"/>
    <n v="18"/>
    <x v="0"/>
    <s v="Other"/>
    <n v="11.21"/>
    <n v="5.22"/>
    <n v="3.74"/>
    <n v="4.92"/>
    <n v="8.25"/>
    <n v="8.9600000000000009"/>
    <n v="-0.71000000000000085"/>
    <n v="34"/>
    <n v="156"/>
    <n v="13.916146297948259"/>
    <n v="14.08"/>
    <s v="High"/>
    <x v="0"/>
    <s v="Moderate"/>
    <n v="1"/>
  </r>
  <r>
    <s v="U04804"/>
    <n v="34"/>
    <x v="1"/>
    <s v="Other"/>
    <n v="4.82"/>
    <n v="3.75"/>
    <n v="0.57999999999999996"/>
    <n v="4.71"/>
    <n v="5.43"/>
    <n v="4.33"/>
    <n v="1.0999999999999996"/>
    <n v="138"/>
    <n v="22"/>
    <n v="4.5643153526970952"/>
    <n v="5.95"/>
    <s v="Medium"/>
    <x v="0"/>
    <s v="None"/>
    <n v="0"/>
  </r>
  <r>
    <s v="U04805"/>
    <n v="34"/>
    <x v="1"/>
    <s v="Male"/>
    <n v="6.69"/>
    <n v="0.59"/>
    <n v="0.66"/>
    <n v="2.14"/>
    <n v="4.66"/>
    <n v="1.25"/>
    <n v="3.41"/>
    <n v="55"/>
    <n v="143"/>
    <n v="21.375186846038861"/>
    <n v="8.33"/>
    <s v="Medium"/>
    <x v="1"/>
    <s v="Mild"/>
    <n v="0"/>
  </r>
  <r>
    <s v="U04806"/>
    <n v="29"/>
    <x v="1"/>
    <s v="Female"/>
    <n v="10.44"/>
    <n v="3.88"/>
    <n v="2.7"/>
    <n v="5.98"/>
    <n v="6.92"/>
    <n v="6.58"/>
    <n v="0.33999999999999986"/>
    <n v="105"/>
    <n v="100"/>
    <n v="9.5785440613026829"/>
    <n v="12.3"/>
    <s v="Medium"/>
    <x v="0"/>
    <s v="Moderate"/>
    <n v="1"/>
  </r>
  <r>
    <s v="U04807"/>
    <n v="19"/>
    <x v="0"/>
    <s v="Other"/>
    <n v="8.81"/>
    <n v="1.35"/>
    <n v="2.0499999999999998"/>
    <n v="1.58"/>
    <n v="7.78"/>
    <n v="3.4"/>
    <n v="4.3800000000000008"/>
    <n v="95"/>
    <n v="151"/>
    <n v="17.139614074914867"/>
    <n v="11.63"/>
    <s v="Medium"/>
    <x v="1"/>
    <s v="Severe"/>
    <n v="1"/>
  </r>
  <r>
    <s v="U04808"/>
    <n v="21"/>
    <x v="0"/>
    <s v="Male"/>
    <n v="4.2"/>
    <n v="5.12"/>
    <n v="3.97"/>
    <n v="5.64"/>
    <n v="7.23"/>
    <n v="9.09"/>
    <n v="-1.8599999999999994"/>
    <n v="248"/>
    <n v="104"/>
    <n v="24.761904761904759"/>
    <n v="7.02"/>
    <s v="Low"/>
    <x v="0"/>
    <s v="Moderate"/>
    <n v="1"/>
  </r>
  <r>
    <s v="U04809"/>
    <n v="28"/>
    <x v="1"/>
    <s v="Male"/>
    <n v="4.91"/>
    <n v="2.69"/>
    <n v="0.44"/>
    <n v="2.6"/>
    <n v="6.26"/>
    <n v="3.13"/>
    <n v="3.13"/>
    <n v="203"/>
    <n v="156"/>
    <n v="31.771894093686353"/>
    <n v="7.12"/>
    <s v="High"/>
    <x v="1"/>
    <s v="None"/>
    <n v="0"/>
  </r>
  <r>
    <s v="U04810"/>
    <n v="26"/>
    <x v="1"/>
    <s v="Other"/>
    <n v="3.65"/>
    <n v="5.99"/>
    <n v="3.32"/>
    <n v="3.84"/>
    <n v="7.34"/>
    <n v="9.31"/>
    <n v="-1.9700000000000006"/>
    <n v="195"/>
    <n v="148"/>
    <n v="40.547945205479451"/>
    <n v="4.32"/>
    <s v="Medium"/>
    <x v="0"/>
    <s v="Moderate"/>
    <n v="1"/>
  </r>
  <r>
    <s v="U04811"/>
    <n v="28"/>
    <x v="1"/>
    <s v="Female"/>
    <n v="8.64"/>
    <n v="1.89"/>
    <n v="2.48"/>
    <n v="2.2599999999999998"/>
    <n v="8.25"/>
    <n v="4.37"/>
    <n v="3.88"/>
    <n v="94"/>
    <n v="105"/>
    <n v="12.152777777777777"/>
    <n v="9.25"/>
    <s v="High"/>
    <x v="1"/>
    <s v="Severe"/>
    <n v="1"/>
  </r>
  <r>
    <s v="U04812"/>
    <n v="35"/>
    <x v="1"/>
    <s v="Other"/>
    <n v="7.66"/>
    <n v="2.35"/>
    <n v="2.06"/>
    <n v="5.01"/>
    <n v="8.77"/>
    <n v="4.41"/>
    <n v="4.3599999999999994"/>
    <n v="181"/>
    <n v="26"/>
    <n v="3.3942558746736293"/>
    <n v="9.1300000000000008"/>
    <s v="Low"/>
    <x v="1"/>
    <s v="Mild"/>
    <n v="0"/>
  </r>
  <r>
    <s v="U04813"/>
    <n v="35"/>
    <x v="1"/>
    <s v="Female"/>
    <n v="7.28"/>
    <n v="3.4"/>
    <n v="3.84"/>
    <n v="3.68"/>
    <n v="5.8"/>
    <n v="7.24"/>
    <n v="-1.4400000000000004"/>
    <n v="183"/>
    <n v="154"/>
    <n v="21.153846153846153"/>
    <n v="9.9499999999999993"/>
    <s v="Medium"/>
    <x v="1"/>
    <s v="Mild"/>
    <n v="0"/>
  </r>
  <r>
    <s v="U04814"/>
    <n v="19"/>
    <x v="0"/>
    <s v="Other"/>
    <n v="4.3099999999999996"/>
    <n v="2.63"/>
    <n v="3.02"/>
    <n v="0.69"/>
    <n v="7.36"/>
    <n v="5.65"/>
    <n v="1.71"/>
    <n v="172"/>
    <n v="93"/>
    <n v="21.57772621809745"/>
    <n v="4.93"/>
    <s v="High"/>
    <x v="0"/>
    <s v="None"/>
    <n v="0"/>
  </r>
  <r>
    <s v="U04815"/>
    <n v="34"/>
    <x v="1"/>
    <s v="Male"/>
    <n v="8.16"/>
    <n v="0.6"/>
    <n v="3.66"/>
    <n v="4.87"/>
    <n v="6.74"/>
    <n v="4.26"/>
    <n v="2.4800000000000004"/>
    <n v="147"/>
    <n v="64"/>
    <n v="7.8431372549019605"/>
    <n v="8.7899999999999991"/>
    <s v="High"/>
    <x v="0"/>
    <s v="Severe"/>
    <n v="1"/>
  </r>
  <r>
    <s v="U04816"/>
    <n v="18"/>
    <x v="0"/>
    <s v="Female"/>
    <n v="4.47"/>
    <n v="3.69"/>
    <n v="0.83"/>
    <n v="5.74"/>
    <n v="8.09"/>
    <n v="4.5199999999999996"/>
    <n v="3.5700000000000003"/>
    <n v="139"/>
    <n v="129"/>
    <n v="28.859060402684566"/>
    <n v="5.12"/>
    <s v="Low"/>
    <x v="1"/>
    <s v="None"/>
    <n v="0"/>
  </r>
  <r>
    <s v="U04817"/>
    <n v="25"/>
    <x v="0"/>
    <s v="Male"/>
    <n v="7.87"/>
    <n v="1.06"/>
    <n v="3.11"/>
    <n v="5.65"/>
    <n v="7.63"/>
    <n v="4.17"/>
    <n v="3.46"/>
    <n v="170"/>
    <n v="176"/>
    <n v="22.363405336721726"/>
    <n v="8.6300000000000008"/>
    <s v="Low"/>
    <x v="0"/>
    <s v="Moderate"/>
    <n v="1"/>
  </r>
  <r>
    <s v="U04818"/>
    <n v="25"/>
    <x v="0"/>
    <s v="Female"/>
    <n v="4.26"/>
    <n v="2.4700000000000002"/>
    <n v="3.03"/>
    <n v="3.3"/>
    <n v="5.67"/>
    <n v="5.5"/>
    <n v="0.16999999999999993"/>
    <n v="185"/>
    <n v="19"/>
    <n v="4.460093896713615"/>
    <n v="5.52"/>
    <s v="Low"/>
    <x v="1"/>
    <s v="None"/>
    <n v="0"/>
  </r>
  <r>
    <s v="U04819"/>
    <n v="26"/>
    <x v="1"/>
    <s v="Male"/>
    <n v="4.5999999999999996"/>
    <n v="1.03"/>
    <n v="2.69"/>
    <n v="1.1200000000000001"/>
    <n v="7.85"/>
    <n v="3.7199999999999998"/>
    <n v="4.13"/>
    <n v="215"/>
    <n v="98"/>
    <n v="21.304347826086957"/>
    <n v="5.85"/>
    <s v="Medium"/>
    <x v="1"/>
    <s v="Mild"/>
    <n v="0"/>
  </r>
  <r>
    <s v="U04820"/>
    <n v="22"/>
    <x v="0"/>
    <s v="Male"/>
    <n v="9.1"/>
    <n v="4.66"/>
    <n v="2.79"/>
    <n v="0.6"/>
    <n v="7.61"/>
    <n v="7.45"/>
    <n v="0.16000000000000014"/>
    <n v="119"/>
    <n v="151"/>
    <n v="16.593406593406595"/>
    <n v="9.83"/>
    <s v="Low"/>
    <x v="1"/>
    <s v="Moderate"/>
    <n v="1"/>
  </r>
  <r>
    <s v="U04821"/>
    <n v="33"/>
    <x v="1"/>
    <s v="Male"/>
    <n v="7.36"/>
    <n v="3.69"/>
    <n v="2.98"/>
    <n v="1.77"/>
    <n v="8.73"/>
    <n v="6.67"/>
    <n v="2.0600000000000005"/>
    <n v="182"/>
    <n v="176"/>
    <n v="23.913043478260867"/>
    <n v="8.6999999999999993"/>
    <s v="Low"/>
    <x v="1"/>
    <s v="Moderate"/>
    <n v="1"/>
  </r>
  <r>
    <s v="U04822"/>
    <n v="32"/>
    <x v="1"/>
    <s v="Male"/>
    <n v="4.71"/>
    <n v="3.21"/>
    <n v="0.23"/>
    <n v="0.72"/>
    <n v="7.36"/>
    <n v="3.44"/>
    <n v="3.9200000000000004"/>
    <n v="192"/>
    <n v="91"/>
    <n v="19.320594479830149"/>
    <n v="5.23"/>
    <s v="Medium"/>
    <x v="0"/>
    <s v="None"/>
    <n v="0"/>
  </r>
  <r>
    <s v="U04823"/>
    <n v="20"/>
    <x v="0"/>
    <s v="Male"/>
    <n v="7"/>
    <n v="2.38"/>
    <n v="1.7"/>
    <n v="4.3899999999999997"/>
    <n v="7.38"/>
    <n v="4.08"/>
    <n v="3.3"/>
    <n v="243"/>
    <n v="67"/>
    <n v="9.5714285714285712"/>
    <n v="9.75"/>
    <s v="Medium"/>
    <x v="0"/>
    <s v="Moderate"/>
    <n v="1"/>
  </r>
  <r>
    <s v="U04824"/>
    <n v="26"/>
    <x v="1"/>
    <s v="Female"/>
    <n v="6.03"/>
    <n v="5.03"/>
    <n v="0.34"/>
    <n v="3.8"/>
    <n v="5.63"/>
    <n v="5.37"/>
    <n v="0.25999999999999979"/>
    <n v="41"/>
    <n v="55"/>
    <n v="9.1210613598673298"/>
    <n v="7.85"/>
    <s v="Medium"/>
    <x v="1"/>
    <s v="Severe"/>
    <n v="1"/>
  </r>
  <r>
    <s v="U04825"/>
    <n v="32"/>
    <x v="1"/>
    <s v="Other"/>
    <n v="6.11"/>
    <n v="2.11"/>
    <n v="3.58"/>
    <n v="5.82"/>
    <n v="8.17"/>
    <n v="5.6899999999999995"/>
    <n v="2.4800000000000004"/>
    <n v="217"/>
    <n v="66"/>
    <n v="10.801963993453354"/>
    <n v="7.57"/>
    <s v="Low"/>
    <x v="0"/>
    <s v="Mild"/>
    <n v="0"/>
  </r>
  <r>
    <s v="U04826"/>
    <n v="27"/>
    <x v="1"/>
    <s v="Male"/>
    <n v="7.71"/>
    <n v="1.02"/>
    <n v="2.0299999999999998"/>
    <n v="2.4500000000000002"/>
    <n v="4.88"/>
    <n v="3.05"/>
    <n v="1.83"/>
    <n v="169"/>
    <n v="163"/>
    <n v="21.141374837872892"/>
    <n v="9.86"/>
    <s v="Low"/>
    <x v="1"/>
    <s v="Mild"/>
    <n v="0"/>
  </r>
  <r>
    <s v="U04827"/>
    <n v="27"/>
    <x v="1"/>
    <s v="Female"/>
    <n v="6.42"/>
    <n v="5.6"/>
    <n v="1.88"/>
    <n v="5.8"/>
    <n v="8.0299999999999994"/>
    <n v="7.4799999999999995"/>
    <n v="0.54999999999999982"/>
    <n v="200"/>
    <n v="56"/>
    <n v="8.7227414330218078"/>
    <n v="8.11"/>
    <s v="Low"/>
    <x v="0"/>
    <s v="Severe"/>
    <n v="1"/>
  </r>
  <r>
    <s v="U04828"/>
    <n v="32"/>
    <x v="1"/>
    <s v="Male"/>
    <n v="7.84"/>
    <n v="1.77"/>
    <n v="1.22"/>
    <n v="4.29"/>
    <n v="6.25"/>
    <n v="2.99"/>
    <n v="3.26"/>
    <n v="60"/>
    <n v="100"/>
    <n v="12.755102040816327"/>
    <n v="10.27"/>
    <s v="High"/>
    <x v="0"/>
    <s v="Mild"/>
    <n v="0"/>
  </r>
  <r>
    <s v="U04829"/>
    <n v="26"/>
    <x v="1"/>
    <s v="Male"/>
    <n v="8.69"/>
    <n v="3.93"/>
    <n v="3.34"/>
    <n v="2.88"/>
    <n v="7.32"/>
    <n v="7.27"/>
    <n v="5.0000000000000711E-2"/>
    <n v="98"/>
    <n v="129"/>
    <n v="14.844649021864212"/>
    <n v="10.88"/>
    <s v="Medium"/>
    <x v="0"/>
    <s v="Moderate"/>
    <n v="1"/>
  </r>
  <r>
    <s v="U04830"/>
    <n v="33"/>
    <x v="1"/>
    <s v="Female"/>
    <n v="4.41"/>
    <n v="5.26"/>
    <n v="2.37"/>
    <n v="4.43"/>
    <n v="7.22"/>
    <n v="7.63"/>
    <n v="-0.41000000000000014"/>
    <n v="186"/>
    <n v="37"/>
    <n v="8.3900226757369616"/>
    <n v="5.53"/>
    <s v="Low"/>
    <x v="1"/>
    <s v="Moderate"/>
    <n v="1"/>
  </r>
  <r>
    <s v="U04831"/>
    <n v="20"/>
    <x v="0"/>
    <s v="Female"/>
    <n v="7.65"/>
    <n v="4.2699999999999996"/>
    <n v="2.58"/>
    <n v="2.72"/>
    <n v="6.11"/>
    <n v="6.85"/>
    <n v="-0.73999999999999932"/>
    <n v="170"/>
    <n v="53"/>
    <n v="6.9281045751633981"/>
    <n v="10.43"/>
    <s v="Medium"/>
    <x v="1"/>
    <s v="Moderate"/>
    <n v="1"/>
  </r>
  <r>
    <s v="U04832"/>
    <n v="31"/>
    <x v="1"/>
    <s v="Male"/>
    <n v="8.56"/>
    <n v="4.16"/>
    <n v="0.67"/>
    <n v="0.96"/>
    <n v="8.35"/>
    <n v="4.83"/>
    <n v="3.5199999999999996"/>
    <n v="129"/>
    <n v="164"/>
    <n v="19.158878504672895"/>
    <n v="9.3000000000000007"/>
    <s v="Medium"/>
    <x v="0"/>
    <s v="Moderate"/>
    <n v="1"/>
  </r>
  <r>
    <s v="U04833"/>
    <n v="28"/>
    <x v="1"/>
    <s v="Male"/>
    <n v="8.0399999999999991"/>
    <n v="0.76"/>
    <n v="1.28"/>
    <n v="2.66"/>
    <n v="4.88"/>
    <n v="2.04"/>
    <n v="2.84"/>
    <n v="133"/>
    <n v="84"/>
    <n v="10.447761194029852"/>
    <n v="9.73"/>
    <s v="Low"/>
    <x v="1"/>
    <s v="Severe"/>
    <n v="1"/>
  </r>
  <r>
    <s v="U04834"/>
    <n v="27"/>
    <x v="1"/>
    <s v="Female"/>
    <n v="4.32"/>
    <n v="1.1000000000000001"/>
    <n v="0.59"/>
    <n v="4.2300000000000004"/>
    <n v="5.92"/>
    <n v="1.69"/>
    <n v="4.2300000000000004"/>
    <n v="59"/>
    <n v="123"/>
    <n v="28.472222222222221"/>
    <n v="5"/>
    <s v="Medium"/>
    <x v="0"/>
    <s v="Mild"/>
    <n v="0"/>
  </r>
  <r>
    <s v="U04835"/>
    <n v="27"/>
    <x v="1"/>
    <s v="Male"/>
    <n v="5.22"/>
    <n v="5.33"/>
    <n v="0.11"/>
    <n v="1.38"/>
    <n v="6.58"/>
    <n v="5.44"/>
    <n v="1.1399999999999997"/>
    <n v="120"/>
    <n v="114"/>
    <n v="21.839080459770116"/>
    <n v="8.15"/>
    <s v="Low"/>
    <x v="1"/>
    <s v="Moderate"/>
    <n v="1"/>
  </r>
  <r>
    <s v="U04836"/>
    <n v="24"/>
    <x v="0"/>
    <s v="Male"/>
    <n v="8.5500000000000007"/>
    <n v="3.14"/>
    <n v="2.12"/>
    <n v="3.04"/>
    <n v="6.65"/>
    <n v="5.26"/>
    <n v="1.3900000000000006"/>
    <n v="117"/>
    <n v="169"/>
    <n v="19.766081871345026"/>
    <n v="11.01"/>
    <s v="Medium"/>
    <x v="1"/>
    <s v="Severe"/>
    <n v="1"/>
  </r>
  <r>
    <s v="U04837"/>
    <n v="27"/>
    <x v="1"/>
    <s v="Male"/>
    <n v="9.9499999999999993"/>
    <n v="1.47"/>
    <n v="1.03"/>
    <n v="3.15"/>
    <n v="5.9"/>
    <n v="2.5"/>
    <n v="3.4000000000000004"/>
    <n v="197"/>
    <n v="33"/>
    <n v="3.3165829145728645"/>
    <n v="10.89"/>
    <s v="High"/>
    <x v="1"/>
    <s v="Severe"/>
    <n v="1"/>
  </r>
  <r>
    <s v="U04838"/>
    <n v="22"/>
    <x v="0"/>
    <s v="Other"/>
    <n v="9.7899999999999991"/>
    <n v="3.28"/>
    <n v="1.71"/>
    <n v="1.08"/>
    <n v="5.76"/>
    <n v="4.99"/>
    <n v="0.76999999999999957"/>
    <n v="202"/>
    <n v="164"/>
    <n v="16.751787538304395"/>
    <n v="11.82"/>
    <s v="High"/>
    <x v="1"/>
    <s v="Severe"/>
    <n v="1"/>
  </r>
  <r>
    <s v="U04839"/>
    <n v="27"/>
    <x v="1"/>
    <s v="Female"/>
    <n v="8.93"/>
    <n v="5.07"/>
    <n v="2.02"/>
    <n v="3.71"/>
    <n v="7.62"/>
    <n v="7.09"/>
    <n v="0.53000000000000025"/>
    <n v="29"/>
    <n v="119"/>
    <n v="13.325867861142218"/>
    <n v="11.2"/>
    <s v="Low"/>
    <x v="0"/>
    <s v="Severe"/>
    <n v="1"/>
  </r>
  <r>
    <s v="U04840"/>
    <n v="30"/>
    <x v="1"/>
    <s v="Other"/>
    <n v="11.67"/>
    <n v="4.4800000000000004"/>
    <n v="1.18"/>
    <n v="0.7"/>
    <n v="6.41"/>
    <n v="5.66"/>
    <n v="0.75"/>
    <n v="233"/>
    <n v="63"/>
    <n v="5.3984575835475574"/>
    <n v="12.53"/>
    <s v="High"/>
    <x v="1"/>
    <s v="Severe"/>
    <n v="1"/>
  </r>
  <r>
    <s v="U04841"/>
    <n v="20"/>
    <x v="0"/>
    <s v="Male"/>
    <n v="3.27"/>
    <n v="5.18"/>
    <n v="1.1000000000000001"/>
    <n v="0.91"/>
    <n v="8.73"/>
    <n v="6.2799999999999994"/>
    <n v="2.4500000000000011"/>
    <n v="108"/>
    <n v="115"/>
    <n v="35.168195718654431"/>
    <n v="5.31"/>
    <s v="High"/>
    <x v="1"/>
    <s v="Severe"/>
    <n v="1"/>
  </r>
  <r>
    <s v="U04842"/>
    <n v="23"/>
    <x v="0"/>
    <s v="Male"/>
    <n v="3.23"/>
    <n v="1.95"/>
    <n v="1.42"/>
    <n v="1.21"/>
    <n v="4.62"/>
    <n v="3.37"/>
    <n v="1.25"/>
    <n v="143"/>
    <n v="143"/>
    <n v="44.27244582043344"/>
    <n v="4.78"/>
    <s v="Medium"/>
    <x v="1"/>
    <s v="Mild"/>
    <n v="0"/>
  </r>
  <r>
    <s v="U04843"/>
    <n v="21"/>
    <x v="0"/>
    <s v="Female"/>
    <n v="6.78"/>
    <n v="3.7"/>
    <n v="4"/>
    <n v="5.56"/>
    <n v="8.48"/>
    <n v="7.7"/>
    <n v="0.78000000000000025"/>
    <n v="58"/>
    <n v="76"/>
    <n v="11.209439528023598"/>
    <n v="7.76"/>
    <s v="Low"/>
    <x v="1"/>
    <s v="Mild"/>
    <n v="0"/>
  </r>
  <r>
    <s v="U04844"/>
    <n v="29"/>
    <x v="1"/>
    <s v="Male"/>
    <n v="9.91"/>
    <n v="4.2"/>
    <n v="0.28999999999999998"/>
    <n v="4.97"/>
    <n v="6.93"/>
    <n v="4.49"/>
    <n v="2.4399999999999995"/>
    <n v="104"/>
    <n v="114"/>
    <n v="11.503531786074673"/>
    <n v="12.13"/>
    <s v="Low"/>
    <x v="1"/>
    <s v="Severe"/>
    <n v="1"/>
  </r>
  <r>
    <s v="U04845"/>
    <n v="29"/>
    <x v="1"/>
    <s v="Male"/>
    <n v="8.85"/>
    <n v="0.87"/>
    <n v="2.35"/>
    <n v="0.61"/>
    <n v="6.12"/>
    <n v="3.22"/>
    <n v="2.9"/>
    <n v="224"/>
    <n v="159"/>
    <n v="17.966101694915256"/>
    <n v="11.38"/>
    <s v="Low"/>
    <x v="1"/>
    <s v="Severe"/>
    <n v="1"/>
  </r>
  <r>
    <s v="U04846"/>
    <n v="27"/>
    <x v="1"/>
    <s v="Female"/>
    <n v="10.35"/>
    <n v="0.76"/>
    <n v="3.4"/>
    <n v="0.81"/>
    <n v="8.2200000000000006"/>
    <n v="4.16"/>
    <n v="4.0600000000000005"/>
    <n v="221"/>
    <n v="37"/>
    <n v="3.5748792270531404"/>
    <n v="12.72"/>
    <s v="Low"/>
    <x v="1"/>
    <s v="Severe"/>
    <n v="1"/>
  </r>
  <r>
    <s v="U04847"/>
    <n v="18"/>
    <x v="0"/>
    <s v="Other"/>
    <n v="6.36"/>
    <n v="3.32"/>
    <n v="2.31"/>
    <n v="3.63"/>
    <n v="7.39"/>
    <n v="5.63"/>
    <n v="1.7599999999999998"/>
    <n v="74"/>
    <n v="163"/>
    <n v="25.628930817610062"/>
    <n v="8.4600000000000009"/>
    <s v="High"/>
    <x v="0"/>
    <s v="Moderate"/>
    <n v="1"/>
  </r>
  <r>
    <s v="U04848"/>
    <n v="34"/>
    <x v="1"/>
    <s v="Male"/>
    <n v="5.22"/>
    <n v="1.35"/>
    <n v="1.5"/>
    <n v="3.19"/>
    <n v="5.26"/>
    <n v="2.85"/>
    <n v="2.4099999999999997"/>
    <n v="47"/>
    <n v="120"/>
    <n v="22.988505747126439"/>
    <n v="7.08"/>
    <s v="Medium"/>
    <x v="1"/>
    <s v="None"/>
    <n v="0"/>
  </r>
  <r>
    <s v="U04849"/>
    <n v="35"/>
    <x v="1"/>
    <s v="Other"/>
    <n v="8.48"/>
    <n v="5.67"/>
    <n v="0.73"/>
    <n v="5.33"/>
    <n v="4.92"/>
    <n v="6.4"/>
    <n v="-1.4800000000000004"/>
    <n v="177"/>
    <n v="144"/>
    <n v="16.981132075471699"/>
    <n v="10.49"/>
    <s v="Medium"/>
    <x v="1"/>
    <s v="Moderate"/>
    <n v="1"/>
  </r>
  <r>
    <s v="U04850"/>
    <n v="33"/>
    <x v="1"/>
    <s v="Female"/>
    <n v="7.97"/>
    <n v="5.75"/>
    <n v="3.74"/>
    <n v="5.57"/>
    <n v="8.9600000000000009"/>
    <n v="9.49"/>
    <n v="-0.52999999999999936"/>
    <n v="192"/>
    <n v="156"/>
    <n v="19.573400250941031"/>
    <n v="10.220000000000001"/>
    <s v="Medium"/>
    <x v="0"/>
    <s v="Moderate"/>
    <n v="1"/>
  </r>
  <r>
    <s v="U04851"/>
    <n v="25"/>
    <x v="0"/>
    <s v="Male"/>
    <n v="8.02"/>
    <n v="1.72"/>
    <n v="1.51"/>
    <n v="4.6900000000000004"/>
    <n v="8.32"/>
    <n v="3.23"/>
    <n v="5.09"/>
    <n v="98"/>
    <n v="87"/>
    <n v="10.847880299251871"/>
    <n v="10"/>
    <s v="Medium"/>
    <x v="1"/>
    <s v="Severe"/>
    <n v="1"/>
  </r>
  <r>
    <s v="U04852"/>
    <n v="19"/>
    <x v="0"/>
    <s v="Male"/>
    <n v="5.0999999999999996"/>
    <n v="4.04"/>
    <n v="1.72"/>
    <n v="5.69"/>
    <n v="6.96"/>
    <n v="5.76"/>
    <n v="1.2000000000000002"/>
    <n v="218"/>
    <n v="83"/>
    <n v="16.274509803921571"/>
    <n v="7.63"/>
    <s v="Medium"/>
    <x v="1"/>
    <s v="Moderate"/>
    <n v="1"/>
  </r>
  <r>
    <s v="U04853"/>
    <n v="28"/>
    <x v="1"/>
    <s v="Other"/>
    <n v="11.4"/>
    <n v="2.69"/>
    <n v="2.58"/>
    <n v="5.42"/>
    <n v="8.64"/>
    <n v="5.27"/>
    <n v="3.370000000000001"/>
    <n v="172"/>
    <n v="113"/>
    <n v="9.9122807017543852"/>
    <n v="12.67"/>
    <s v="Low"/>
    <x v="1"/>
    <s v="Severe"/>
    <n v="1"/>
  </r>
  <r>
    <s v="U04854"/>
    <n v="33"/>
    <x v="1"/>
    <s v="Female"/>
    <n v="10.64"/>
    <n v="2.8"/>
    <n v="3.05"/>
    <n v="4.53"/>
    <n v="4.84"/>
    <n v="5.85"/>
    <n v="-1.0099999999999998"/>
    <n v="159"/>
    <n v="55"/>
    <n v="5.1691729323308264"/>
    <n v="12.83"/>
    <s v="High"/>
    <x v="1"/>
    <s v="Moderate"/>
    <n v="1"/>
  </r>
  <r>
    <s v="U04855"/>
    <n v="33"/>
    <x v="1"/>
    <s v="Male"/>
    <n v="5.05"/>
    <n v="2.99"/>
    <n v="3.68"/>
    <n v="4.46"/>
    <n v="5.17"/>
    <n v="6.67"/>
    <n v="-1.5"/>
    <n v="173"/>
    <n v="142"/>
    <n v="28.118811881188119"/>
    <n v="7.38"/>
    <s v="High"/>
    <x v="0"/>
    <s v="Mild"/>
    <n v="0"/>
  </r>
  <r>
    <s v="U04856"/>
    <n v="18"/>
    <x v="0"/>
    <s v="Female"/>
    <n v="4.01"/>
    <n v="3.73"/>
    <n v="2.46"/>
    <n v="3.94"/>
    <n v="8.41"/>
    <n v="6.1899999999999995"/>
    <n v="2.2200000000000006"/>
    <n v="98"/>
    <n v="116"/>
    <n v="28.927680798004989"/>
    <n v="6.61"/>
    <s v="Low"/>
    <x v="0"/>
    <s v="Mild"/>
    <n v="0"/>
  </r>
  <r>
    <s v="U04857"/>
    <n v="29"/>
    <x v="1"/>
    <s v="Other"/>
    <n v="8.8699999999999992"/>
    <n v="2.23"/>
    <n v="2.33"/>
    <n v="4.3099999999999996"/>
    <n v="6.91"/>
    <n v="4.5600000000000005"/>
    <n v="2.3499999999999996"/>
    <n v="70"/>
    <n v="156"/>
    <n v="17.587373167981962"/>
    <n v="10.43"/>
    <s v="Medium"/>
    <x v="1"/>
    <s v="Moderate"/>
    <n v="1"/>
  </r>
  <r>
    <s v="U04858"/>
    <n v="35"/>
    <x v="1"/>
    <s v="Other"/>
    <n v="3.2"/>
    <n v="2.65"/>
    <n v="2.09"/>
    <n v="1.08"/>
    <n v="5.87"/>
    <n v="4.74"/>
    <n v="1.1299999999999999"/>
    <n v="139"/>
    <n v="162"/>
    <n v="50.625"/>
    <n v="4.58"/>
    <s v="Medium"/>
    <x v="1"/>
    <s v="None"/>
    <n v="0"/>
  </r>
  <r>
    <s v="U04859"/>
    <n v="20"/>
    <x v="0"/>
    <s v="Male"/>
    <n v="6.08"/>
    <n v="2.83"/>
    <n v="1.81"/>
    <n v="5.67"/>
    <n v="8.9499999999999993"/>
    <n v="4.6400000000000006"/>
    <n v="4.3099999999999987"/>
    <n v="184"/>
    <n v="48"/>
    <n v="7.8947368421052628"/>
    <n v="7.9"/>
    <s v="Medium"/>
    <x v="1"/>
    <s v="Mild"/>
    <n v="0"/>
  </r>
  <r>
    <s v="U04860"/>
    <n v="18"/>
    <x v="0"/>
    <s v="Other"/>
    <n v="4.13"/>
    <n v="4.84"/>
    <n v="0.91"/>
    <n v="1.39"/>
    <n v="6.66"/>
    <n v="5.75"/>
    <n v="0.91000000000000014"/>
    <n v="123"/>
    <n v="70"/>
    <n v="16.949152542372882"/>
    <n v="6.12"/>
    <s v="Low"/>
    <x v="1"/>
    <s v="Severe"/>
    <n v="1"/>
  </r>
  <r>
    <s v="U04861"/>
    <n v="33"/>
    <x v="1"/>
    <s v="Male"/>
    <n v="4.8600000000000003"/>
    <n v="4.74"/>
    <n v="2.31"/>
    <n v="2.66"/>
    <n v="6.59"/>
    <n v="7.0500000000000007"/>
    <n v="-0.46000000000000085"/>
    <n v="197"/>
    <n v="113"/>
    <n v="23.251028806584362"/>
    <n v="6.28"/>
    <s v="Medium"/>
    <x v="1"/>
    <s v="Severe"/>
    <n v="1"/>
  </r>
  <r>
    <s v="U04862"/>
    <n v="35"/>
    <x v="1"/>
    <s v="Male"/>
    <n v="10.11"/>
    <n v="0.94"/>
    <n v="3.74"/>
    <n v="2.46"/>
    <n v="5.52"/>
    <n v="4.68"/>
    <n v="0.83999999999999986"/>
    <n v="29"/>
    <n v="163"/>
    <n v="16.122650840751731"/>
    <n v="11.69"/>
    <s v="High"/>
    <x v="1"/>
    <s v="Severe"/>
    <n v="1"/>
  </r>
  <r>
    <s v="U04863"/>
    <n v="20"/>
    <x v="0"/>
    <s v="Other"/>
    <n v="10.23"/>
    <n v="2.2400000000000002"/>
    <n v="3.8"/>
    <n v="5.0199999999999996"/>
    <n v="5.77"/>
    <n v="6.04"/>
    <n v="-0.27000000000000046"/>
    <n v="91"/>
    <n v="29"/>
    <n v="2.8347996089931571"/>
    <n v="11.76"/>
    <s v="Low"/>
    <x v="0"/>
    <s v="Moderate"/>
    <n v="1"/>
  </r>
  <r>
    <s v="U04864"/>
    <n v="21"/>
    <x v="0"/>
    <s v="Male"/>
    <n v="10.98"/>
    <n v="4.97"/>
    <n v="3.46"/>
    <n v="2.88"/>
    <n v="6.37"/>
    <n v="8.43"/>
    <n v="-2.0599999999999996"/>
    <n v="127"/>
    <n v="137"/>
    <n v="12.477231329690346"/>
    <n v="11.89"/>
    <s v="Medium"/>
    <x v="0"/>
    <s v="Moderate"/>
    <n v="1"/>
  </r>
  <r>
    <s v="U04865"/>
    <n v="23"/>
    <x v="0"/>
    <s v="Male"/>
    <n v="6.41"/>
    <n v="1.64"/>
    <n v="1.97"/>
    <n v="0.86"/>
    <n v="6.36"/>
    <n v="3.61"/>
    <n v="2.7500000000000004"/>
    <n v="152"/>
    <n v="59"/>
    <n v="9.204368174726989"/>
    <n v="7.67"/>
    <s v="Medium"/>
    <x v="0"/>
    <s v="Mild"/>
    <n v="0"/>
  </r>
  <r>
    <s v="U04866"/>
    <n v="19"/>
    <x v="0"/>
    <s v="Male"/>
    <n v="6.87"/>
    <n v="3.56"/>
    <n v="2.46"/>
    <n v="1.37"/>
    <n v="6.56"/>
    <n v="6.02"/>
    <n v="0.54"/>
    <n v="114"/>
    <n v="123"/>
    <n v="17.903930131004365"/>
    <n v="8.83"/>
    <s v="High"/>
    <x v="1"/>
    <s v="Moderate"/>
    <n v="1"/>
  </r>
  <r>
    <s v="U04867"/>
    <n v="20"/>
    <x v="0"/>
    <s v="Female"/>
    <n v="4.42"/>
    <n v="5.05"/>
    <n v="2.17"/>
    <n v="5.74"/>
    <n v="7.95"/>
    <n v="7.22"/>
    <n v="0.73000000000000043"/>
    <n v="211"/>
    <n v="80"/>
    <n v="18.099547511312217"/>
    <n v="6.63"/>
    <s v="Medium"/>
    <x v="0"/>
    <s v="Severe"/>
    <n v="1"/>
  </r>
  <r>
    <s v="U04868"/>
    <n v="30"/>
    <x v="1"/>
    <s v="Male"/>
    <n v="3.25"/>
    <n v="4.2699999999999996"/>
    <n v="1.4"/>
    <n v="0.51"/>
    <n v="7.38"/>
    <n v="5.67"/>
    <n v="1.71"/>
    <n v="193"/>
    <n v="115"/>
    <n v="35.384615384615387"/>
    <n v="4.62"/>
    <s v="Low"/>
    <x v="1"/>
    <s v="Moderate"/>
    <n v="1"/>
  </r>
  <r>
    <s v="U04869"/>
    <n v="19"/>
    <x v="0"/>
    <s v="Other"/>
    <n v="5.34"/>
    <n v="2.56"/>
    <n v="2.78"/>
    <n v="3.3"/>
    <n v="6.3"/>
    <n v="5.34"/>
    <n v="0.96"/>
    <n v="240"/>
    <n v="100"/>
    <n v="18.726591760299627"/>
    <n v="7.39"/>
    <s v="Low"/>
    <x v="0"/>
    <s v="None"/>
    <n v="0"/>
  </r>
  <r>
    <s v="U04870"/>
    <n v="19"/>
    <x v="0"/>
    <s v="Female"/>
    <n v="3.17"/>
    <n v="2.62"/>
    <n v="3.18"/>
    <n v="4.47"/>
    <n v="7.31"/>
    <n v="5.8000000000000007"/>
    <n v="1.5099999999999989"/>
    <n v="142"/>
    <n v="180"/>
    <n v="56.782334384858046"/>
    <n v="4.8"/>
    <s v="High"/>
    <x v="0"/>
    <s v="Mild"/>
    <n v="0"/>
  </r>
  <r>
    <s v="U04871"/>
    <n v="22"/>
    <x v="0"/>
    <s v="Male"/>
    <n v="8.75"/>
    <n v="0.96"/>
    <n v="2.63"/>
    <n v="0.51"/>
    <n v="8.64"/>
    <n v="3.59"/>
    <n v="5.0500000000000007"/>
    <n v="56"/>
    <n v="15"/>
    <n v="1.7142857142857142"/>
    <n v="11.04"/>
    <s v="High"/>
    <x v="1"/>
    <s v="Moderate"/>
    <n v="1"/>
  </r>
  <r>
    <s v="U04872"/>
    <n v="33"/>
    <x v="1"/>
    <s v="Other"/>
    <n v="3.25"/>
    <n v="5.09"/>
    <n v="1.72"/>
    <n v="3.39"/>
    <n v="6.63"/>
    <n v="6.81"/>
    <n v="-0.17999999999999972"/>
    <n v="222"/>
    <n v="22"/>
    <n v="6.7692307692307692"/>
    <n v="6.15"/>
    <s v="High"/>
    <x v="0"/>
    <s v="Severe"/>
    <n v="1"/>
  </r>
  <r>
    <s v="U04873"/>
    <n v="30"/>
    <x v="1"/>
    <s v="Female"/>
    <n v="4.2699999999999996"/>
    <n v="0.94"/>
    <n v="1.74"/>
    <n v="1.1000000000000001"/>
    <n v="5.56"/>
    <n v="2.6799999999999997"/>
    <n v="2.88"/>
    <n v="87"/>
    <n v="114"/>
    <n v="26.697892271662766"/>
    <n v="6.51"/>
    <s v="High"/>
    <x v="0"/>
    <s v="Mild"/>
    <n v="0"/>
  </r>
  <r>
    <s v="U04874"/>
    <n v="35"/>
    <x v="1"/>
    <s v="Female"/>
    <n v="3.02"/>
    <n v="4.59"/>
    <n v="2.5299999999999998"/>
    <n v="1.03"/>
    <n v="7.52"/>
    <n v="7.1199999999999992"/>
    <n v="0.40000000000000036"/>
    <n v="111"/>
    <n v="154"/>
    <n v="50.993377483443709"/>
    <n v="5.56"/>
    <s v="Low"/>
    <x v="0"/>
    <s v="Severe"/>
    <n v="1"/>
  </r>
  <r>
    <s v="U04875"/>
    <n v="23"/>
    <x v="0"/>
    <s v="Male"/>
    <n v="4.5"/>
    <n v="5.78"/>
    <n v="3.84"/>
    <n v="5.23"/>
    <n v="4.67"/>
    <n v="9.620000000000001"/>
    <n v="-4.9500000000000011"/>
    <n v="116"/>
    <n v="31"/>
    <n v="6.8888888888888893"/>
    <n v="6.71"/>
    <s v="Low"/>
    <x v="0"/>
    <s v="Moderate"/>
    <n v="1"/>
  </r>
  <r>
    <s v="U04876"/>
    <n v="29"/>
    <x v="1"/>
    <s v="Female"/>
    <n v="3.22"/>
    <n v="3.64"/>
    <n v="1.52"/>
    <n v="1.8"/>
    <n v="7.08"/>
    <n v="5.16"/>
    <n v="1.92"/>
    <n v="144"/>
    <n v="155"/>
    <n v="48.136645962732914"/>
    <n v="4.21"/>
    <s v="Medium"/>
    <x v="0"/>
    <s v="Mild"/>
    <n v="0"/>
  </r>
  <r>
    <s v="U04877"/>
    <n v="18"/>
    <x v="0"/>
    <s v="Female"/>
    <n v="9.81"/>
    <n v="5.91"/>
    <n v="2.23"/>
    <n v="1.93"/>
    <n v="6.5"/>
    <n v="8.14"/>
    <n v="-1.6400000000000006"/>
    <n v="23"/>
    <n v="134"/>
    <n v="13.65953109072375"/>
    <n v="11.73"/>
    <s v="Medium"/>
    <x v="0"/>
    <s v="Severe"/>
    <n v="1"/>
  </r>
  <r>
    <s v="U04878"/>
    <n v="27"/>
    <x v="1"/>
    <s v="Male"/>
    <n v="10.18"/>
    <n v="4.1900000000000004"/>
    <n v="1.87"/>
    <n v="2.5299999999999998"/>
    <n v="6.43"/>
    <n v="6.0600000000000005"/>
    <n v="0.36999999999999922"/>
    <n v="118"/>
    <n v="37"/>
    <n v="3.6345776031434185"/>
    <n v="12.76"/>
    <s v="High"/>
    <x v="1"/>
    <s v="Moderate"/>
    <n v="1"/>
  </r>
  <r>
    <s v="U04879"/>
    <n v="25"/>
    <x v="0"/>
    <s v="Male"/>
    <n v="4.53"/>
    <n v="5.88"/>
    <n v="2.33"/>
    <n v="1.49"/>
    <n v="6.18"/>
    <n v="8.2100000000000009"/>
    <n v="-2.0300000000000011"/>
    <n v="49"/>
    <n v="165"/>
    <n v="36.423841059602644"/>
    <n v="6.24"/>
    <s v="Medium"/>
    <x v="0"/>
    <s v="Moderate"/>
    <n v="1"/>
  </r>
  <r>
    <s v="U04880"/>
    <n v="22"/>
    <x v="0"/>
    <s v="Other"/>
    <n v="10.23"/>
    <n v="2.66"/>
    <n v="3.4"/>
    <n v="3.26"/>
    <n v="4.5199999999999996"/>
    <n v="6.0600000000000005"/>
    <n v="-1.5400000000000009"/>
    <n v="162"/>
    <n v="132"/>
    <n v="12.903225806451612"/>
    <n v="11.11"/>
    <s v="High"/>
    <x v="1"/>
    <s v="Moderate"/>
    <n v="1"/>
  </r>
  <r>
    <s v="U04881"/>
    <n v="28"/>
    <x v="1"/>
    <s v="Female"/>
    <n v="8.93"/>
    <n v="4.51"/>
    <n v="2.48"/>
    <n v="5.15"/>
    <n v="6.91"/>
    <n v="6.99"/>
    <n v="-8.0000000000000071E-2"/>
    <n v="193"/>
    <n v="30"/>
    <n v="3.35946248600224"/>
    <n v="10.94"/>
    <s v="Medium"/>
    <x v="1"/>
    <s v="Moderate"/>
    <n v="1"/>
  </r>
  <r>
    <s v="U04882"/>
    <n v="33"/>
    <x v="1"/>
    <s v="Female"/>
    <n v="10.54"/>
    <n v="3.81"/>
    <n v="0.33"/>
    <n v="5.68"/>
    <n v="4.54"/>
    <n v="4.1399999999999997"/>
    <n v="0.40000000000000036"/>
    <n v="53"/>
    <n v="23"/>
    <n v="2.1821631878557874"/>
    <n v="11.26"/>
    <s v="High"/>
    <x v="1"/>
    <s v="Moderate"/>
    <n v="1"/>
  </r>
  <r>
    <s v="U04883"/>
    <n v="23"/>
    <x v="0"/>
    <s v="Male"/>
    <n v="7.3"/>
    <n v="1.1100000000000001"/>
    <n v="3.06"/>
    <n v="2.91"/>
    <n v="6.27"/>
    <n v="4.17"/>
    <n v="2.0999999999999996"/>
    <n v="242"/>
    <n v="120"/>
    <n v="16.438356164383563"/>
    <n v="9.0299999999999994"/>
    <s v="Low"/>
    <x v="0"/>
    <s v="Moderate"/>
    <n v="1"/>
  </r>
  <r>
    <s v="U04884"/>
    <n v="23"/>
    <x v="0"/>
    <s v="Male"/>
    <n v="7.6"/>
    <n v="5.58"/>
    <n v="2.91"/>
    <n v="4.3499999999999996"/>
    <n v="8.82"/>
    <n v="8.49"/>
    <n v="0.33000000000000007"/>
    <n v="152"/>
    <n v="94"/>
    <n v="12.368421052631579"/>
    <n v="8.41"/>
    <s v="Low"/>
    <x v="1"/>
    <s v="Moderate"/>
    <n v="1"/>
  </r>
  <r>
    <s v="U04885"/>
    <n v="23"/>
    <x v="0"/>
    <s v="Other"/>
    <n v="5.38"/>
    <n v="1.48"/>
    <n v="3.5"/>
    <n v="1.9"/>
    <n v="8.36"/>
    <n v="4.9800000000000004"/>
    <n v="3.379999999999999"/>
    <n v="27"/>
    <n v="117"/>
    <n v="21.74721189591078"/>
    <n v="6.96"/>
    <s v="Low"/>
    <x v="1"/>
    <s v="None"/>
    <n v="0"/>
  </r>
  <r>
    <s v="U04886"/>
    <n v="22"/>
    <x v="0"/>
    <s v="Female"/>
    <n v="4.21"/>
    <n v="5.32"/>
    <n v="1.96"/>
    <n v="2.62"/>
    <n v="7.54"/>
    <n v="7.28"/>
    <n v="0.25999999999999979"/>
    <n v="229"/>
    <n v="153"/>
    <n v="36.342042755344416"/>
    <n v="5.68"/>
    <s v="High"/>
    <x v="0"/>
    <s v="Moderate"/>
    <n v="1"/>
  </r>
  <r>
    <s v="U04887"/>
    <n v="28"/>
    <x v="1"/>
    <s v="Female"/>
    <n v="9.1999999999999993"/>
    <n v="1.1499999999999999"/>
    <n v="0.88"/>
    <n v="4.93"/>
    <n v="8.08"/>
    <n v="2.0299999999999998"/>
    <n v="6.0500000000000007"/>
    <n v="201"/>
    <n v="138"/>
    <n v="15.000000000000002"/>
    <n v="10.130000000000001"/>
    <s v="Medium"/>
    <x v="1"/>
    <s v="Moderate"/>
    <n v="1"/>
  </r>
  <r>
    <s v="U04888"/>
    <n v="20"/>
    <x v="0"/>
    <s v="Female"/>
    <n v="7.61"/>
    <n v="0.8"/>
    <n v="2.5499999999999998"/>
    <n v="3.54"/>
    <n v="5.01"/>
    <n v="3.3499999999999996"/>
    <n v="1.6600000000000001"/>
    <n v="135"/>
    <n v="146"/>
    <n v="19.185282522996058"/>
    <n v="8.1199999999999992"/>
    <s v="Medium"/>
    <x v="0"/>
    <s v="Mild"/>
    <n v="0"/>
  </r>
  <r>
    <s v="U04889"/>
    <n v="25"/>
    <x v="0"/>
    <s v="Male"/>
    <n v="11.65"/>
    <n v="4.45"/>
    <n v="1.77"/>
    <n v="1.58"/>
    <n v="8.92"/>
    <n v="6.2200000000000006"/>
    <n v="2.6999999999999993"/>
    <n v="59"/>
    <n v="30"/>
    <n v="2.5751072961373391"/>
    <n v="14.37"/>
    <s v="High"/>
    <x v="1"/>
    <s v="Severe"/>
    <n v="1"/>
  </r>
  <r>
    <s v="U04890"/>
    <n v="25"/>
    <x v="0"/>
    <s v="Other"/>
    <n v="6.88"/>
    <n v="3.63"/>
    <n v="1.5"/>
    <n v="1.53"/>
    <n v="6.65"/>
    <n v="5.13"/>
    <n v="1.5200000000000005"/>
    <n v="146"/>
    <n v="62"/>
    <n v="9.0116279069767451"/>
    <n v="9.35"/>
    <s v="Medium"/>
    <x v="0"/>
    <s v="Mild"/>
    <n v="0"/>
  </r>
  <r>
    <s v="U04891"/>
    <n v="26"/>
    <x v="1"/>
    <s v="Male"/>
    <n v="9.3800000000000008"/>
    <n v="4.5999999999999996"/>
    <n v="3.81"/>
    <n v="3.88"/>
    <n v="7.9"/>
    <n v="8.41"/>
    <n v="-0.50999999999999979"/>
    <n v="227"/>
    <n v="33"/>
    <n v="3.5181236673773983"/>
    <n v="12.12"/>
    <s v="Low"/>
    <x v="1"/>
    <s v="Moderate"/>
    <n v="1"/>
  </r>
  <r>
    <s v="U04892"/>
    <n v="25"/>
    <x v="0"/>
    <s v="Male"/>
    <n v="7.32"/>
    <n v="1.5"/>
    <n v="1.72"/>
    <n v="0.89"/>
    <n v="6.7"/>
    <n v="3.2199999999999998"/>
    <n v="3.4800000000000004"/>
    <n v="118"/>
    <n v="136"/>
    <n v="18.579234972677593"/>
    <n v="8.27"/>
    <s v="Medium"/>
    <x v="0"/>
    <s v="Mild"/>
    <n v="0"/>
  </r>
  <r>
    <s v="U04893"/>
    <n v="27"/>
    <x v="1"/>
    <s v="Female"/>
    <n v="3.71"/>
    <n v="4.82"/>
    <n v="1.67"/>
    <n v="1.04"/>
    <n v="6.91"/>
    <n v="6.49"/>
    <n v="0.41999999999999993"/>
    <n v="23"/>
    <n v="155"/>
    <n v="41.77897574123989"/>
    <n v="4.7300000000000004"/>
    <s v="Low"/>
    <x v="0"/>
    <s v="Moderate"/>
    <n v="1"/>
  </r>
  <r>
    <s v="U04894"/>
    <n v="25"/>
    <x v="0"/>
    <s v="Other"/>
    <n v="8.74"/>
    <n v="5.0999999999999996"/>
    <n v="0.95"/>
    <n v="4.9400000000000004"/>
    <n v="8.5399999999999991"/>
    <n v="6.05"/>
    <n v="2.4899999999999993"/>
    <n v="235"/>
    <n v="32"/>
    <n v="3.6613272311212812"/>
    <n v="11.2"/>
    <s v="Low"/>
    <x v="0"/>
    <s v="Moderate"/>
    <n v="1"/>
  </r>
  <r>
    <s v="U04895"/>
    <n v="34"/>
    <x v="1"/>
    <s v="Other"/>
    <n v="8.35"/>
    <n v="1.76"/>
    <n v="1.93"/>
    <n v="1.77"/>
    <n v="5.54"/>
    <n v="3.69"/>
    <n v="1.85"/>
    <n v="138"/>
    <n v="51"/>
    <n v="6.1077844311377252"/>
    <n v="10.27"/>
    <s v="High"/>
    <x v="1"/>
    <s v="Moderate"/>
    <n v="1"/>
  </r>
  <r>
    <s v="U04896"/>
    <n v="32"/>
    <x v="1"/>
    <s v="Other"/>
    <n v="11.37"/>
    <n v="0.9"/>
    <n v="3.66"/>
    <n v="5.85"/>
    <n v="4.68"/>
    <n v="4.5600000000000005"/>
    <n v="0.11999999999999922"/>
    <n v="56"/>
    <n v="74"/>
    <n v="6.508355321020229"/>
    <n v="13.14"/>
    <s v="High"/>
    <x v="1"/>
    <s v="Moderate"/>
    <n v="1"/>
  </r>
  <r>
    <s v="U04897"/>
    <n v="18"/>
    <x v="0"/>
    <s v="Other"/>
    <n v="3.13"/>
    <n v="5.66"/>
    <n v="3.25"/>
    <n v="4.5599999999999996"/>
    <n v="7.27"/>
    <n v="8.91"/>
    <n v="-1.6400000000000006"/>
    <n v="92"/>
    <n v="55"/>
    <n v="17.571884984025559"/>
    <n v="5.43"/>
    <s v="Medium"/>
    <x v="0"/>
    <s v="Severe"/>
    <n v="1"/>
  </r>
  <r>
    <s v="U04898"/>
    <n v="29"/>
    <x v="1"/>
    <s v="Male"/>
    <n v="4.34"/>
    <n v="1.85"/>
    <n v="3.87"/>
    <n v="3.73"/>
    <n v="8.94"/>
    <n v="5.7200000000000006"/>
    <n v="3.2199999999999989"/>
    <n v="68"/>
    <n v="149"/>
    <n v="34.331797235023039"/>
    <n v="5.65"/>
    <s v="Medium"/>
    <x v="0"/>
    <s v="None"/>
    <n v="0"/>
  </r>
  <r>
    <s v="U04899"/>
    <n v="32"/>
    <x v="1"/>
    <s v="Male"/>
    <n v="8.64"/>
    <n v="1.94"/>
    <n v="2.15"/>
    <n v="4.04"/>
    <n v="8.14"/>
    <n v="4.09"/>
    <n v="4.0500000000000007"/>
    <n v="51"/>
    <n v="164"/>
    <n v="18.981481481481481"/>
    <n v="10.039999999999999"/>
    <s v="Medium"/>
    <x v="0"/>
    <s v="Moderate"/>
    <n v="1"/>
  </r>
  <r>
    <s v="U04900"/>
    <n v="26"/>
    <x v="1"/>
    <s v="Female"/>
    <n v="5.3"/>
    <n v="1.46"/>
    <n v="2.87"/>
    <n v="4.09"/>
    <n v="8.7899999999999991"/>
    <n v="4.33"/>
    <n v="4.4599999999999991"/>
    <n v="222"/>
    <n v="99"/>
    <n v="18.679245283018869"/>
    <n v="8.09"/>
    <s v="Low"/>
    <x v="0"/>
    <s v="None"/>
    <n v="0"/>
  </r>
  <r>
    <s v="U04901"/>
    <n v="21"/>
    <x v="0"/>
    <s v="Other"/>
    <n v="11.97"/>
    <n v="5.41"/>
    <n v="2.66"/>
    <n v="2"/>
    <n v="5.96"/>
    <n v="8.07"/>
    <n v="-2.1100000000000003"/>
    <n v="40"/>
    <n v="101"/>
    <n v="8.4377610693400165"/>
    <n v="13.97"/>
    <s v="High"/>
    <x v="1"/>
    <s v="Severe"/>
    <n v="1"/>
  </r>
  <r>
    <s v="U04902"/>
    <n v="30"/>
    <x v="1"/>
    <s v="Other"/>
    <n v="9.2799999999999994"/>
    <n v="3.58"/>
    <n v="1.79"/>
    <n v="1.24"/>
    <n v="8.19"/>
    <n v="5.37"/>
    <n v="2.8199999999999994"/>
    <n v="84"/>
    <n v="142"/>
    <n v="15.301724137931036"/>
    <n v="11.94"/>
    <s v="Medium"/>
    <x v="1"/>
    <s v="Moderate"/>
    <n v="1"/>
  </r>
  <r>
    <s v="U04903"/>
    <n v="35"/>
    <x v="1"/>
    <s v="Other"/>
    <n v="4.0599999999999996"/>
    <n v="2.97"/>
    <n v="1.74"/>
    <n v="1.74"/>
    <n v="5.35"/>
    <n v="4.71"/>
    <n v="0.63999999999999968"/>
    <n v="90"/>
    <n v="135"/>
    <n v="33.251231527093601"/>
    <n v="5.87"/>
    <s v="High"/>
    <x v="0"/>
    <s v="None"/>
    <n v="0"/>
  </r>
  <r>
    <s v="U04904"/>
    <n v="21"/>
    <x v="0"/>
    <s v="Male"/>
    <n v="10.14"/>
    <n v="1.33"/>
    <n v="3.9"/>
    <n v="3.36"/>
    <n v="8.42"/>
    <n v="5.23"/>
    <n v="3.1899999999999995"/>
    <n v="142"/>
    <n v="80"/>
    <n v="7.8895463510848121"/>
    <n v="12.59"/>
    <s v="Medium"/>
    <x v="1"/>
    <s v="Moderate"/>
    <n v="1"/>
  </r>
  <r>
    <s v="U04905"/>
    <n v="31"/>
    <x v="1"/>
    <s v="Female"/>
    <n v="8.0399999999999991"/>
    <n v="0.99"/>
    <n v="3.88"/>
    <n v="5.36"/>
    <n v="7.63"/>
    <n v="4.87"/>
    <n v="2.76"/>
    <n v="193"/>
    <n v="33"/>
    <n v="4.1044776119402986"/>
    <n v="9.51"/>
    <s v="High"/>
    <x v="0"/>
    <s v="Moderate"/>
    <n v="1"/>
  </r>
  <r>
    <s v="U04906"/>
    <n v="19"/>
    <x v="0"/>
    <s v="Other"/>
    <n v="8.69"/>
    <n v="5.47"/>
    <n v="1.36"/>
    <n v="3.8"/>
    <n v="6.2"/>
    <n v="6.83"/>
    <n v="-0.62999999999999989"/>
    <n v="232"/>
    <n v="162"/>
    <n v="18.642117376294593"/>
    <n v="11.37"/>
    <s v="Low"/>
    <x v="0"/>
    <s v="Severe"/>
    <n v="1"/>
  </r>
  <r>
    <s v="U04907"/>
    <n v="31"/>
    <x v="1"/>
    <s v="Male"/>
    <n v="3.59"/>
    <n v="4.92"/>
    <n v="2.4700000000000002"/>
    <n v="1.1299999999999999"/>
    <n v="7.44"/>
    <n v="7.3900000000000006"/>
    <n v="4.9999999999999822E-2"/>
    <n v="220"/>
    <n v="147"/>
    <n v="40.947075208913652"/>
    <n v="6.49"/>
    <s v="Medium"/>
    <x v="0"/>
    <s v="Severe"/>
    <n v="1"/>
  </r>
  <r>
    <s v="U04908"/>
    <n v="26"/>
    <x v="1"/>
    <s v="Other"/>
    <n v="10.73"/>
    <n v="5.14"/>
    <n v="3.69"/>
    <n v="1.1599999999999999"/>
    <n v="5.48"/>
    <n v="8.83"/>
    <n v="-3.3499999999999996"/>
    <n v="117"/>
    <n v="90"/>
    <n v="8.387698042870456"/>
    <n v="13.29"/>
    <s v="Medium"/>
    <x v="0"/>
    <s v="Moderate"/>
    <n v="1"/>
  </r>
  <r>
    <s v="U04909"/>
    <n v="33"/>
    <x v="1"/>
    <s v="Male"/>
    <n v="6.17"/>
    <n v="2.37"/>
    <n v="2.62"/>
    <n v="3.58"/>
    <n v="5.23"/>
    <n v="4.99"/>
    <n v="0.24000000000000021"/>
    <n v="89"/>
    <n v="68"/>
    <n v="11.021069692058347"/>
    <n v="7.49"/>
    <s v="High"/>
    <x v="1"/>
    <s v="Mild"/>
    <n v="0"/>
  </r>
  <r>
    <s v="U04910"/>
    <n v="24"/>
    <x v="0"/>
    <s v="Other"/>
    <n v="5.04"/>
    <n v="5.47"/>
    <n v="3.73"/>
    <n v="4.59"/>
    <n v="6.18"/>
    <n v="9.1999999999999993"/>
    <n v="-3.0199999999999996"/>
    <n v="88"/>
    <n v="65"/>
    <n v="12.896825396825397"/>
    <n v="5.87"/>
    <s v="Low"/>
    <x v="1"/>
    <s v="Severe"/>
    <n v="1"/>
  </r>
  <r>
    <s v="U04911"/>
    <n v="25"/>
    <x v="0"/>
    <s v="Male"/>
    <n v="6.16"/>
    <n v="1.18"/>
    <n v="2.4700000000000002"/>
    <n v="3.53"/>
    <n v="8.06"/>
    <n v="3.6500000000000004"/>
    <n v="4.41"/>
    <n v="188"/>
    <n v="142"/>
    <n v="23.051948051948052"/>
    <n v="8.69"/>
    <s v="Medium"/>
    <x v="1"/>
    <s v="Mild"/>
    <n v="0"/>
  </r>
  <r>
    <s v="U04912"/>
    <n v="27"/>
    <x v="1"/>
    <s v="Female"/>
    <n v="5.07"/>
    <n v="3.59"/>
    <n v="1.99"/>
    <n v="1.1599999999999999"/>
    <n v="6.81"/>
    <n v="5.58"/>
    <n v="1.2299999999999995"/>
    <n v="193"/>
    <n v="84"/>
    <n v="16.568047337278106"/>
    <n v="5.92"/>
    <s v="Low"/>
    <x v="1"/>
    <s v="Mild"/>
    <n v="0"/>
  </r>
  <r>
    <s v="U04913"/>
    <n v="31"/>
    <x v="1"/>
    <s v="Female"/>
    <n v="5.54"/>
    <n v="2.4500000000000002"/>
    <n v="2.94"/>
    <n v="4.84"/>
    <n v="8.36"/>
    <n v="5.3900000000000006"/>
    <n v="2.9699999999999989"/>
    <n v="61"/>
    <n v="148"/>
    <n v="26.714801444043321"/>
    <n v="6.69"/>
    <s v="Low"/>
    <x v="1"/>
    <s v="Mild"/>
    <n v="0"/>
  </r>
  <r>
    <s v="U04914"/>
    <n v="30"/>
    <x v="1"/>
    <s v="Female"/>
    <n v="5.7"/>
    <n v="2.54"/>
    <n v="1.07"/>
    <n v="5.14"/>
    <n v="4.5"/>
    <n v="3.6100000000000003"/>
    <n v="0.88999999999999968"/>
    <n v="120"/>
    <n v="147"/>
    <n v="25.789473684210524"/>
    <n v="8.59"/>
    <s v="High"/>
    <x v="1"/>
    <s v="None"/>
    <n v="0"/>
  </r>
  <r>
    <s v="U04915"/>
    <n v="24"/>
    <x v="0"/>
    <s v="Male"/>
    <n v="4.45"/>
    <n v="1.54"/>
    <n v="2.33"/>
    <n v="0.53"/>
    <n v="7.32"/>
    <n v="3.87"/>
    <n v="3.45"/>
    <n v="161"/>
    <n v="22"/>
    <n v="4.9438202247191008"/>
    <n v="5.13"/>
    <s v="High"/>
    <x v="1"/>
    <s v="None"/>
    <n v="0"/>
  </r>
  <r>
    <s v="U04916"/>
    <n v="24"/>
    <x v="0"/>
    <s v="Male"/>
    <n v="8.11"/>
    <n v="4.5"/>
    <n v="2.92"/>
    <n v="5.56"/>
    <n v="4.66"/>
    <n v="7.42"/>
    <n v="-2.76"/>
    <n v="27"/>
    <n v="105"/>
    <n v="12.946979038224415"/>
    <n v="11.03"/>
    <s v="High"/>
    <x v="1"/>
    <s v="Severe"/>
    <n v="1"/>
  </r>
  <r>
    <s v="U04917"/>
    <n v="24"/>
    <x v="0"/>
    <s v="Male"/>
    <n v="7.83"/>
    <n v="4.17"/>
    <n v="1.63"/>
    <n v="0.76"/>
    <n v="6.95"/>
    <n v="5.8"/>
    <n v="1.1500000000000004"/>
    <n v="129"/>
    <n v="32"/>
    <n v="4.0868454661558111"/>
    <n v="9.7799999999999994"/>
    <s v="Low"/>
    <x v="1"/>
    <s v="Severe"/>
    <n v="1"/>
  </r>
  <r>
    <s v="U04918"/>
    <n v="31"/>
    <x v="1"/>
    <s v="Female"/>
    <n v="8.33"/>
    <n v="5.7"/>
    <n v="0.13"/>
    <n v="5.81"/>
    <n v="7.85"/>
    <n v="5.83"/>
    <n v="2.0199999999999996"/>
    <n v="39"/>
    <n v="146"/>
    <n v="17.52701080432173"/>
    <n v="10.88"/>
    <s v="Low"/>
    <x v="1"/>
    <s v="Severe"/>
    <n v="1"/>
  </r>
  <r>
    <s v="U04919"/>
    <n v="25"/>
    <x v="0"/>
    <s v="Other"/>
    <n v="6.19"/>
    <n v="1.8"/>
    <n v="0.48"/>
    <n v="4.82"/>
    <n v="5.86"/>
    <n v="2.2800000000000002"/>
    <n v="3.58"/>
    <n v="137"/>
    <n v="90"/>
    <n v="14.539579967689821"/>
    <n v="6.85"/>
    <s v="Low"/>
    <x v="0"/>
    <s v="Mild"/>
    <n v="0"/>
  </r>
  <r>
    <s v="U04920"/>
    <n v="28"/>
    <x v="1"/>
    <s v="Male"/>
    <n v="6.19"/>
    <n v="5.22"/>
    <n v="3.65"/>
    <n v="5.0199999999999996"/>
    <n v="5.54"/>
    <n v="8.8699999999999992"/>
    <n v="-3.3299999999999992"/>
    <n v="124"/>
    <n v="16"/>
    <n v="2.5848142164781907"/>
    <n v="9.08"/>
    <s v="Low"/>
    <x v="0"/>
    <s v="Severe"/>
    <n v="1"/>
  </r>
  <r>
    <s v="U04921"/>
    <n v="20"/>
    <x v="0"/>
    <s v="Male"/>
    <n v="7.48"/>
    <n v="3.66"/>
    <n v="0.54"/>
    <n v="5.39"/>
    <n v="5.03"/>
    <n v="4.2"/>
    <n v="0.83000000000000007"/>
    <n v="162"/>
    <n v="59"/>
    <n v="7.8877005347593574"/>
    <n v="10.37"/>
    <s v="High"/>
    <x v="0"/>
    <s v="Mild"/>
    <n v="0"/>
  </r>
  <r>
    <s v="U04922"/>
    <n v="28"/>
    <x v="1"/>
    <s v="Other"/>
    <n v="3.67"/>
    <n v="1.35"/>
    <n v="0.34"/>
    <n v="0.6"/>
    <n v="8.5500000000000007"/>
    <n v="1.6900000000000002"/>
    <n v="6.86"/>
    <n v="153"/>
    <n v="37"/>
    <n v="10.081743869209809"/>
    <n v="4.83"/>
    <s v="High"/>
    <x v="1"/>
    <s v="None"/>
    <n v="0"/>
  </r>
  <r>
    <s v="U04923"/>
    <n v="28"/>
    <x v="1"/>
    <s v="Male"/>
    <n v="6.39"/>
    <n v="1.84"/>
    <n v="3.61"/>
    <n v="0.69"/>
    <n v="5.65"/>
    <n v="5.45"/>
    <n v="0.20000000000000018"/>
    <n v="167"/>
    <n v="130"/>
    <n v="20.344287949921753"/>
    <n v="7.9"/>
    <s v="High"/>
    <x v="1"/>
    <s v="Moderate"/>
    <n v="1"/>
  </r>
  <r>
    <s v="U04924"/>
    <n v="26"/>
    <x v="1"/>
    <s v="Male"/>
    <n v="10.119999999999999"/>
    <n v="2.62"/>
    <n v="3.44"/>
    <n v="2.0099999999999998"/>
    <n v="6.78"/>
    <n v="6.0600000000000005"/>
    <n v="0.71999999999999975"/>
    <n v="176"/>
    <n v="97"/>
    <n v="9.5849802371541504"/>
    <n v="11.27"/>
    <s v="Low"/>
    <x v="1"/>
    <s v="Moderate"/>
    <n v="1"/>
  </r>
  <r>
    <s v="U04925"/>
    <n v="25"/>
    <x v="0"/>
    <s v="Other"/>
    <n v="11.43"/>
    <n v="0.73"/>
    <n v="2.91"/>
    <n v="2"/>
    <n v="4.95"/>
    <n v="3.64"/>
    <n v="1.31"/>
    <n v="190"/>
    <n v="118"/>
    <n v="10.323709536307963"/>
    <n v="13.96"/>
    <s v="Low"/>
    <x v="0"/>
    <s v="Severe"/>
    <n v="1"/>
  </r>
  <r>
    <s v="U04926"/>
    <n v="23"/>
    <x v="0"/>
    <s v="Male"/>
    <n v="6.29"/>
    <n v="4.5999999999999996"/>
    <n v="3.32"/>
    <n v="5.9"/>
    <n v="8.59"/>
    <n v="7.92"/>
    <n v="0.66999999999999993"/>
    <n v="182"/>
    <n v="149"/>
    <n v="23.68839427662957"/>
    <n v="8.81"/>
    <s v="Low"/>
    <x v="1"/>
    <s v="Moderate"/>
    <n v="1"/>
  </r>
  <r>
    <s v="U04927"/>
    <n v="21"/>
    <x v="0"/>
    <s v="Female"/>
    <n v="3.81"/>
    <n v="3.73"/>
    <n v="0.54"/>
    <n v="3.18"/>
    <n v="7.75"/>
    <n v="4.2699999999999996"/>
    <n v="3.4800000000000004"/>
    <n v="46"/>
    <n v="152"/>
    <n v="39.895013123359583"/>
    <n v="5.55"/>
    <s v="High"/>
    <x v="1"/>
    <s v="None"/>
    <n v="0"/>
  </r>
  <r>
    <s v="U04928"/>
    <n v="30"/>
    <x v="1"/>
    <s v="Female"/>
    <n v="6.13"/>
    <n v="5.04"/>
    <n v="2.61"/>
    <n v="2.98"/>
    <n v="6.72"/>
    <n v="7.65"/>
    <n v="-0.9300000000000006"/>
    <n v="181"/>
    <n v="81"/>
    <n v="13.213703099510603"/>
    <n v="8.5500000000000007"/>
    <s v="Low"/>
    <x v="1"/>
    <s v="Moderate"/>
    <n v="1"/>
  </r>
  <r>
    <s v="U04929"/>
    <n v="29"/>
    <x v="1"/>
    <s v="Female"/>
    <n v="3.73"/>
    <n v="1.8"/>
    <n v="3.84"/>
    <n v="5.23"/>
    <n v="6.08"/>
    <n v="5.64"/>
    <n v="0.44000000000000039"/>
    <n v="87"/>
    <n v="124"/>
    <n v="33.243967828418228"/>
    <n v="6.08"/>
    <s v="Low"/>
    <x v="0"/>
    <s v="Mild"/>
    <n v="0"/>
  </r>
  <r>
    <s v="U04930"/>
    <n v="30"/>
    <x v="1"/>
    <s v="Male"/>
    <n v="6.48"/>
    <n v="0.81"/>
    <n v="1.95"/>
    <n v="4.8"/>
    <n v="8.56"/>
    <n v="2.76"/>
    <n v="5.8000000000000007"/>
    <n v="167"/>
    <n v="15"/>
    <n v="2.3148148148148149"/>
    <n v="8.42"/>
    <s v="Low"/>
    <x v="0"/>
    <s v="Moderate"/>
    <n v="1"/>
  </r>
  <r>
    <s v="U04931"/>
    <n v="25"/>
    <x v="0"/>
    <s v="Female"/>
    <n v="6.36"/>
    <n v="1.04"/>
    <n v="0.4"/>
    <n v="1.03"/>
    <n v="8.0399999999999991"/>
    <n v="1.44"/>
    <n v="6.6"/>
    <n v="114"/>
    <n v="174"/>
    <n v="27.358490566037734"/>
    <n v="8.92"/>
    <s v="Medium"/>
    <x v="0"/>
    <s v="Mild"/>
    <n v="0"/>
  </r>
  <r>
    <s v="U04932"/>
    <n v="34"/>
    <x v="1"/>
    <s v="Other"/>
    <n v="11.98"/>
    <n v="4.92"/>
    <n v="1.34"/>
    <n v="0.54"/>
    <n v="5.63"/>
    <n v="6.26"/>
    <n v="-0.62999999999999989"/>
    <n v="164"/>
    <n v="109"/>
    <n v="9.0984974958263773"/>
    <n v="13.16"/>
    <s v="Medium"/>
    <x v="1"/>
    <s v="Severe"/>
    <n v="1"/>
  </r>
  <r>
    <s v="U04933"/>
    <n v="32"/>
    <x v="1"/>
    <s v="Male"/>
    <n v="11.62"/>
    <n v="2.48"/>
    <n v="1.71"/>
    <n v="5.33"/>
    <n v="4.8"/>
    <n v="4.1899999999999995"/>
    <n v="0.61000000000000032"/>
    <n v="82"/>
    <n v="89"/>
    <n v="7.6592082616179002"/>
    <n v="12.16"/>
    <s v="Low"/>
    <x v="1"/>
    <s v="Moderate"/>
    <n v="1"/>
  </r>
  <r>
    <s v="U04934"/>
    <n v="18"/>
    <x v="0"/>
    <s v="Female"/>
    <n v="10.94"/>
    <n v="0.64"/>
    <n v="0.36"/>
    <n v="0.64"/>
    <n v="6.44"/>
    <n v="1"/>
    <n v="5.44"/>
    <n v="171"/>
    <n v="84"/>
    <n v="7.6782449725776969"/>
    <n v="11.87"/>
    <s v="Low"/>
    <x v="0"/>
    <s v="Moderate"/>
    <n v="1"/>
  </r>
  <r>
    <s v="U04935"/>
    <n v="22"/>
    <x v="0"/>
    <s v="Female"/>
    <n v="9.99"/>
    <n v="0.73"/>
    <n v="1.2"/>
    <n v="1.91"/>
    <n v="5.34"/>
    <n v="1.93"/>
    <n v="3.41"/>
    <n v="152"/>
    <n v="50"/>
    <n v="5.005005005005005"/>
    <n v="11.23"/>
    <s v="Low"/>
    <x v="1"/>
    <s v="Severe"/>
    <n v="1"/>
  </r>
  <r>
    <s v="U04936"/>
    <n v="34"/>
    <x v="1"/>
    <s v="Female"/>
    <n v="7.27"/>
    <n v="2.09"/>
    <n v="2.68"/>
    <n v="1.82"/>
    <n v="6.51"/>
    <n v="4.7699999999999996"/>
    <n v="1.7400000000000002"/>
    <n v="73"/>
    <n v="25"/>
    <n v="3.4387895460797799"/>
    <n v="9.56"/>
    <s v="Medium"/>
    <x v="0"/>
    <s v="Moderate"/>
    <n v="1"/>
  </r>
  <r>
    <s v="U04937"/>
    <n v="21"/>
    <x v="0"/>
    <s v="Other"/>
    <n v="8.74"/>
    <n v="2.65"/>
    <n v="0.27"/>
    <n v="2.95"/>
    <n v="5.64"/>
    <n v="2.92"/>
    <n v="2.7199999999999998"/>
    <n v="147"/>
    <n v="146"/>
    <n v="16.704805491990847"/>
    <n v="11.51"/>
    <s v="High"/>
    <x v="1"/>
    <s v="Moderate"/>
    <n v="1"/>
  </r>
  <r>
    <s v="U04938"/>
    <n v="29"/>
    <x v="1"/>
    <s v="Female"/>
    <n v="11.17"/>
    <n v="1.4"/>
    <n v="2.13"/>
    <n v="5.28"/>
    <n v="8.14"/>
    <n v="3.53"/>
    <n v="4.6100000000000012"/>
    <n v="102"/>
    <n v="177"/>
    <n v="15.846016114592659"/>
    <n v="13.51"/>
    <s v="High"/>
    <x v="1"/>
    <s v="Moderate"/>
    <n v="1"/>
  </r>
  <r>
    <s v="U04939"/>
    <n v="26"/>
    <x v="1"/>
    <s v="Other"/>
    <n v="3.95"/>
    <n v="2.1"/>
    <n v="1.68"/>
    <n v="0.8"/>
    <n v="5.58"/>
    <n v="3.7800000000000002"/>
    <n v="1.7999999999999998"/>
    <n v="146"/>
    <n v="47"/>
    <n v="11.898734177215189"/>
    <n v="6.67"/>
    <s v="Low"/>
    <x v="0"/>
    <s v="Mild"/>
    <n v="0"/>
  </r>
  <r>
    <s v="U04940"/>
    <n v="30"/>
    <x v="1"/>
    <s v="Other"/>
    <n v="9.58"/>
    <n v="2.84"/>
    <n v="1.05"/>
    <n v="1.1499999999999999"/>
    <n v="8.74"/>
    <n v="3.8899999999999997"/>
    <n v="4.8500000000000005"/>
    <n v="96"/>
    <n v="54"/>
    <n v="5.6367432150313155"/>
    <n v="10.99"/>
    <s v="High"/>
    <x v="0"/>
    <s v="Severe"/>
    <n v="1"/>
  </r>
  <r>
    <s v="U04941"/>
    <n v="24"/>
    <x v="0"/>
    <s v="Male"/>
    <n v="5.23"/>
    <n v="3.23"/>
    <n v="2.8"/>
    <n v="3.66"/>
    <n v="4.72"/>
    <n v="6.0299999999999994"/>
    <n v="-1.3099999999999996"/>
    <n v="103"/>
    <n v="106"/>
    <n v="20.267686424474185"/>
    <n v="8.1199999999999992"/>
    <s v="High"/>
    <x v="0"/>
    <s v="Mild"/>
    <n v="0"/>
  </r>
  <r>
    <s v="U04942"/>
    <n v="28"/>
    <x v="1"/>
    <s v="Male"/>
    <n v="7.69"/>
    <n v="2.33"/>
    <n v="1.39"/>
    <n v="3.95"/>
    <n v="8.5399999999999991"/>
    <n v="3.7199999999999998"/>
    <n v="4.8199999999999994"/>
    <n v="189"/>
    <n v="180"/>
    <n v="23.407022106631988"/>
    <n v="8.64"/>
    <s v="High"/>
    <x v="1"/>
    <s v="Moderate"/>
    <n v="1"/>
  </r>
  <r>
    <s v="U04943"/>
    <n v="33"/>
    <x v="1"/>
    <s v="Male"/>
    <n v="3.41"/>
    <n v="5.27"/>
    <n v="1.02"/>
    <n v="2.76"/>
    <n v="6.76"/>
    <n v="6.2899999999999991"/>
    <n v="0.47000000000000064"/>
    <n v="35"/>
    <n v="170"/>
    <n v="49.853372434017594"/>
    <n v="5.29"/>
    <s v="Medium"/>
    <x v="0"/>
    <s v="Severe"/>
    <n v="1"/>
  </r>
  <r>
    <s v="U04944"/>
    <n v="29"/>
    <x v="1"/>
    <s v="Female"/>
    <n v="3.88"/>
    <n v="3.39"/>
    <n v="1.1100000000000001"/>
    <n v="5.99"/>
    <n v="5.32"/>
    <n v="4.5"/>
    <n v="0.82000000000000028"/>
    <n v="112"/>
    <n v="107"/>
    <n v="27.577319587628867"/>
    <n v="5.03"/>
    <s v="Medium"/>
    <x v="0"/>
    <s v="None"/>
    <n v="0"/>
  </r>
  <r>
    <s v="U04945"/>
    <n v="23"/>
    <x v="0"/>
    <s v="Male"/>
    <n v="10.97"/>
    <n v="3.74"/>
    <n v="0.08"/>
    <n v="3.96"/>
    <n v="6.43"/>
    <n v="3.8200000000000003"/>
    <n v="2.6099999999999994"/>
    <n v="82"/>
    <n v="112"/>
    <n v="10.209662716499544"/>
    <n v="12.83"/>
    <s v="Medium"/>
    <x v="0"/>
    <s v="Moderate"/>
    <n v="1"/>
  </r>
  <r>
    <s v="U04946"/>
    <n v="21"/>
    <x v="0"/>
    <s v="Male"/>
    <n v="3.26"/>
    <n v="2.4"/>
    <n v="3.01"/>
    <n v="3.36"/>
    <n v="7.33"/>
    <n v="5.41"/>
    <n v="1.92"/>
    <n v="233"/>
    <n v="176"/>
    <n v="53.987730061349694"/>
    <n v="4.4800000000000004"/>
    <s v="Low"/>
    <x v="1"/>
    <s v="Mild"/>
    <n v="0"/>
  </r>
  <r>
    <s v="U04947"/>
    <n v="27"/>
    <x v="1"/>
    <s v="Female"/>
    <n v="8.7100000000000009"/>
    <n v="1.67"/>
    <n v="2.48"/>
    <n v="2.76"/>
    <n v="6.47"/>
    <n v="4.1500000000000004"/>
    <n v="2.3199999999999994"/>
    <n v="70"/>
    <n v="94"/>
    <n v="10.79219288174512"/>
    <n v="10.72"/>
    <s v="Medium"/>
    <x v="1"/>
    <s v="Moderate"/>
    <n v="1"/>
  </r>
  <r>
    <s v="U04948"/>
    <n v="28"/>
    <x v="1"/>
    <s v="Male"/>
    <n v="7.44"/>
    <n v="5.8"/>
    <n v="3.4"/>
    <n v="3.66"/>
    <n v="5.67"/>
    <n v="9.1999999999999993"/>
    <n v="-3.5299999999999994"/>
    <n v="106"/>
    <n v="178"/>
    <n v="23.924731182795696"/>
    <n v="8.68"/>
    <s v="Medium"/>
    <x v="0"/>
    <s v="Moderate"/>
    <n v="1"/>
  </r>
  <r>
    <s v="U04949"/>
    <n v="20"/>
    <x v="0"/>
    <s v="Other"/>
    <n v="8.4"/>
    <n v="3.95"/>
    <n v="3.14"/>
    <n v="0.91"/>
    <n v="5.2"/>
    <n v="7.09"/>
    <n v="-1.8899999999999997"/>
    <n v="39"/>
    <n v="26"/>
    <n v="3.0952380952380949"/>
    <n v="10.29"/>
    <s v="Low"/>
    <x v="0"/>
    <s v="Moderate"/>
    <n v="1"/>
  </r>
  <r>
    <s v="U04950"/>
    <n v="33"/>
    <x v="1"/>
    <s v="Other"/>
    <n v="7.24"/>
    <n v="5.61"/>
    <n v="3.87"/>
    <n v="5.54"/>
    <n v="4.62"/>
    <n v="9.48"/>
    <n v="-4.8600000000000003"/>
    <n v="28"/>
    <n v="129"/>
    <n v="17.817679558011051"/>
    <n v="9.59"/>
    <s v="High"/>
    <x v="0"/>
    <s v="Severe"/>
    <n v="1"/>
  </r>
  <r>
    <s v="U04951"/>
    <n v="32"/>
    <x v="1"/>
    <s v="Female"/>
    <n v="11.25"/>
    <n v="4.3099999999999996"/>
    <n v="1.67"/>
    <n v="2.62"/>
    <n v="6.43"/>
    <n v="5.9799999999999995"/>
    <n v="0.45000000000000018"/>
    <n v="189"/>
    <n v="144"/>
    <n v="12.8"/>
    <n v="12.5"/>
    <s v="Low"/>
    <x v="0"/>
    <s v="Moderate"/>
    <n v="1"/>
  </r>
  <r>
    <s v="U04952"/>
    <n v="28"/>
    <x v="1"/>
    <s v="Female"/>
    <n v="3.29"/>
    <n v="3.49"/>
    <n v="0.9"/>
    <n v="3.43"/>
    <n v="7.49"/>
    <n v="4.3900000000000006"/>
    <n v="3.0999999999999996"/>
    <n v="145"/>
    <n v="50"/>
    <n v="15.19756838905775"/>
    <n v="5.76"/>
    <s v="High"/>
    <x v="0"/>
    <s v="None"/>
    <n v="0"/>
  </r>
  <r>
    <s v="U04953"/>
    <n v="19"/>
    <x v="0"/>
    <s v="Male"/>
    <n v="6.24"/>
    <n v="1.6"/>
    <n v="2.38"/>
    <n v="2.04"/>
    <n v="8.83"/>
    <n v="3.98"/>
    <n v="4.8499999999999996"/>
    <n v="152"/>
    <n v="168"/>
    <n v="26.923076923076923"/>
    <n v="8.0399999999999991"/>
    <s v="Medium"/>
    <x v="0"/>
    <s v="Moderate"/>
    <n v="1"/>
  </r>
  <r>
    <s v="U04954"/>
    <n v="28"/>
    <x v="1"/>
    <s v="Other"/>
    <n v="10.34"/>
    <n v="5.22"/>
    <n v="0.71"/>
    <n v="2.52"/>
    <n v="6.83"/>
    <n v="5.93"/>
    <n v="0.90000000000000036"/>
    <n v="43"/>
    <n v="101"/>
    <n v="9.7678916827852991"/>
    <n v="12.77"/>
    <s v="High"/>
    <x v="1"/>
    <s v="Severe"/>
    <n v="1"/>
  </r>
  <r>
    <s v="U04955"/>
    <n v="31"/>
    <x v="1"/>
    <s v="Other"/>
    <n v="4.38"/>
    <n v="0.6"/>
    <n v="0.82"/>
    <n v="5.12"/>
    <n v="4.66"/>
    <n v="1.42"/>
    <n v="3.24"/>
    <n v="22"/>
    <n v="43"/>
    <n v="9.8173515981735164"/>
    <n v="7.16"/>
    <s v="High"/>
    <x v="0"/>
    <s v="Mild"/>
    <n v="0"/>
  </r>
  <r>
    <s v="U04956"/>
    <n v="35"/>
    <x v="1"/>
    <s v="Female"/>
    <n v="11.64"/>
    <n v="5.24"/>
    <n v="0.24"/>
    <n v="1.1100000000000001"/>
    <n v="5.53"/>
    <n v="5.48"/>
    <n v="4.9999999999999822E-2"/>
    <n v="110"/>
    <n v="97"/>
    <n v="8.3333333333333321"/>
    <n v="13.86"/>
    <s v="Medium"/>
    <x v="1"/>
    <s v="Moderate"/>
    <n v="1"/>
  </r>
  <r>
    <s v="U04957"/>
    <n v="21"/>
    <x v="0"/>
    <s v="Female"/>
    <n v="8.6300000000000008"/>
    <n v="1.01"/>
    <n v="2.82"/>
    <n v="5.44"/>
    <n v="8.32"/>
    <n v="3.83"/>
    <n v="4.49"/>
    <n v="116"/>
    <n v="38"/>
    <n v="4.4032444959443797"/>
    <n v="9.8800000000000008"/>
    <s v="Medium"/>
    <x v="1"/>
    <s v="Moderate"/>
    <n v="1"/>
  </r>
  <r>
    <s v="U04958"/>
    <n v="27"/>
    <x v="1"/>
    <s v="Other"/>
    <n v="5.04"/>
    <n v="3.22"/>
    <n v="3.05"/>
    <n v="0.52"/>
    <n v="5.66"/>
    <n v="6.27"/>
    <n v="-0.60999999999999943"/>
    <n v="216"/>
    <n v="37"/>
    <n v="7.3412698412698409"/>
    <n v="5.76"/>
    <s v="High"/>
    <x v="0"/>
    <s v="None"/>
    <n v="0"/>
  </r>
  <r>
    <s v="U04959"/>
    <n v="23"/>
    <x v="0"/>
    <s v="Female"/>
    <n v="8.8000000000000007"/>
    <n v="2.66"/>
    <n v="1.1000000000000001"/>
    <n v="1.07"/>
    <n v="8.67"/>
    <n v="3.7600000000000002"/>
    <n v="4.91"/>
    <n v="188"/>
    <n v="165"/>
    <n v="18.75"/>
    <n v="10.49"/>
    <s v="High"/>
    <x v="1"/>
    <s v="Severe"/>
    <n v="1"/>
  </r>
  <r>
    <s v="U04960"/>
    <n v="22"/>
    <x v="0"/>
    <s v="Female"/>
    <n v="6.35"/>
    <n v="3.2"/>
    <n v="2.98"/>
    <n v="1"/>
    <n v="6.7"/>
    <n v="6.18"/>
    <n v="0.52000000000000046"/>
    <n v="169"/>
    <n v="32"/>
    <n v="5.0393700787401574"/>
    <n v="6.87"/>
    <s v="Low"/>
    <x v="1"/>
    <s v="Mild"/>
    <n v="0"/>
  </r>
  <r>
    <s v="U04961"/>
    <n v="31"/>
    <x v="1"/>
    <s v="Male"/>
    <n v="6.1"/>
    <n v="1.73"/>
    <n v="0.83"/>
    <n v="1.59"/>
    <n v="5.66"/>
    <n v="2.56"/>
    <n v="3.1"/>
    <n v="237"/>
    <n v="93"/>
    <n v="15.245901639344263"/>
    <n v="7.97"/>
    <s v="High"/>
    <x v="0"/>
    <s v="Mild"/>
    <n v="0"/>
  </r>
  <r>
    <s v="U04962"/>
    <n v="18"/>
    <x v="0"/>
    <s v="Male"/>
    <n v="11.32"/>
    <n v="1.43"/>
    <n v="0.71"/>
    <n v="5.53"/>
    <n v="4.83"/>
    <n v="2.1399999999999997"/>
    <n v="2.6900000000000004"/>
    <n v="53"/>
    <n v="130"/>
    <n v="11.484098939929329"/>
    <n v="12.98"/>
    <s v="Low"/>
    <x v="1"/>
    <s v="Severe"/>
    <n v="1"/>
  </r>
  <r>
    <s v="U04963"/>
    <n v="29"/>
    <x v="1"/>
    <s v="Male"/>
    <n v="9.0299999999999994"/>
    <n v="2.54"/>
    <n v="3.04"/>
    <n v="3.49"/>
    <n v="5.83"/>
    <n v="5.58"/>
    <n v="0.25"/>
    <n v="48"/>
    <n v="39"/>
    <n v="4.3189368770764123"/>
    <n v="9.85"/>
    <s v="High"/>
    <x v="1"/>
    <s v="Severe"/>
    <n v="1"/>
  </r>
  <r>
    <s v="U04964"/>
    <n v="20"/>
    <x v="0"/>
    <s v="Other"/>
    <n v="7.36"/>
    <n v="4.54"/>
    <n v="3.98"/>
    <n v="3.17"/>
    <n v="7.96"/>
    <n v="8.52"/>
    <n v="-0.55999999999999961"/>
    <n v="181"/>
    <n v="53"/>
    <n v="7.2010869565217392"/>
    <n v="8.0500000000000007"/>
    <s v="High"/>
    <x v="1"/>
    <s v="Moderate"/>
    <n v="1"/>
  </r>
  <r>
    <s v="U04965"/>
    <n v="27"/>
    <x v="1"/>
    <s v="Other"/>
    <n v="11.84"/>
    <n v="3.1"/>
    <n v="2.89"/>
    <n v="5.17"/>
    <n v="7.52"/>
    <n v="5.99"/>
    <n v="1.5299999999999994"/>
    <n v="71"/>
    <n v="125"/>
    <n v="10.557432432432433"/>
    <n v="13.54"/>
    <s v="Medium"/>
    <x v="0"/>
    <s v="Severe"/>
    <n v="1"/>
  </r>
  <r>
    <s v="U04966"/>
    <n v="27"/>
    <x v="1"/>
    <s v="Female"/>
    <n v="9.84"/>
    <n v="4.18"/>
    <n v="2.0099999999999998"/>
    <n v="4.62"/>
    <n v="7.05"/>
    <n v="6.1899999999999995"/>
    <n v="0.86000000000000032"/>
    <n v="184"/>
    <n v="34"/>
    <n v="3.4552845528455287"/>
    <n v="11.92"/>
    <s v="Medium"/>
    <x v="0"/>
    <s v="Moderate"/>
    <n v="1"/>
  </r>
  <r>
    <s v="U04967"/>
    <n v="27"/>
    <x v="1"/>
    <s v="Male"/>
    <n v="3.78"/>
    <n v="2.4300000000000002"/>
    <n v="3.66"/>
    <n v="2.39"/>
    <n v="7.16"/>
    <n v="6.09"/>
    <n v="1.0700000000000003"/>
    <n v="81"/>
    <n v="69"/>
    <n v="18.253968253968257"/>
    <n v="4.7699999999999996"/>
    <s v="Low"/>
    <x v="1"/>
    <s v="None"/>
    <n v="0"/>
  </r>
  <r>
    <s v="U04968"/>
    <n v="34"/>
    <x v="1"/>
    <s v="Female"/>
    <n v="4.45"/>
    <n v="2.0099999999999998"/>
    <n v="0.68"/>
    <n v="3.76"/>
    <n v="6.12"/>
    <n v="2.69"/>
    <n v="3.43"/>
    <n v="59"/>
    <n v="142"/>
    <n v="31.91011235955056"/>
    <n v="5.0999999999999996"/>
    <s v="High"/>
    <x v="1"/>
    <s v="None"/>
    <n v="0"/>
  </r>
  <r>
    <s v="U04969"/>
    <n v="27"/>
    <x v="1"/>
    <s v="Other"/>
    <n v="11.19"/>
    <n v="5.69"/>
    <n v="1.56"/>
    <n v="1.65"/>
    <n v="7.46"/>
    <n v="7.25"/>
    <n v="0.20999999999999996"/>
    <n v="118"/>
    <n v="81"/>
    <n v="7.2386058981233248"/>
    <n v="12.89"/>
    <s v="High"/>
    <x v="1"/>
    <s v="Severe"/>
    <n v="1"/>
  </r>
  <r>
    <s v="U04970"/>
    <n v="21"/>
    <x v="0"/>
    <s v="Other"/>
    <n v="5.24"/>
    <n v="0.96"/>
    <n v="0.28000000000000003"/>
    <n v="4.78"/>
    <n v="5.07"/>
    <n v="1.24"/>
    <n v="3.83"/>
    <n v="62"/>
    <n v="33"/>
    <n v="6.2977099236641223"/>
    <n v="8.19"/>
    <s v="High"/>
    <x v="0"/>
    <s v="Mild"/>
    <n v="0"/>
  </r>
  <r>
    <s v="U04971"/>
    <n v="29"/>
    <x v="1"/>
    <s v="Male"/>
    <n v="11.44"/>
    <n v="3.43"/>
    <n v="0.66"/>
    <n v="2.84"/>
    <n v="8.89"/>
    <n v="4.09"/>
    <n v="4.8000000000000007"/>
    <n v="163"/>
    <n v="149"/>
    <n v="13.024475524475525"/>
    <n v="12.97"/>
    <s v="Low"/>
    <x v="0"/>
    <s v="Moderate"/>
    <n v="1"/>
  </r>
  <r>
    <s v="U04972"/>
    <n v="25"/>
    <x v="0"/>
    <s v="Female"/>
    <n v="11.45"/>
    <n v="1.06"/>
    <n v="0.99"/>
    <n v="3.72"/>
    <n v="7.7"/>
    <n v="2.0499999999999998"/>
    <n v="5.65"/>
    <n v="64"/>
    <n v="97"/>
    <n v="8.4716157205240172"/>
    <n v="13.75"/>
    <s v="High"/>
    <x v="1"/>
    <s v="Severe"/>
    <n v="1"/>
  </r>
  <r>
    <s v="U04973"/>
    <n v="18"/>
    <x v="0"/>
    <s v="Female"/>
    <n v="4.88"/>
    <n v="3.08"/>
    <n v="2.1800000000000002"/>
    <n v="1.06"/>
    <n v="8.18"/>
    <n v="5.26"/>
    <n v="2.92"/>
    <n v="229"/>
    <n v="37"/>
    <n v="7.581967213114754"/>
    <n v="7.86"/>
    <s v="High"/>
    <x v="0"/>
    <s v="None"/>
    <n v="0"/>
  </r>
  <r>
    <s v="U04974"/>
    <n v="33"/>
    <x v="1"/>
    <s v="Other"/>
    <n v="3.48"/>
    <n v="3.14"/>
    <n v="0.23"/>
    <n v="1.04"/>
    <n v="4.8499999999999996"/>
    <n v="3.37"/>
    <n v="1.4799999999999995"/>
    <n v="66"/>
    <n v="72"/>
    <n v="20.689655172413794"/>
    <n v="5.08"/>
    <s v="Medium"/>
    <x v="1"/>
    <s v="Mild"/>
    <n v="0"/>
  </r>
  <r>
    <s v="U04975"/>
    <n v="26"/>
    <x v="1"/>
    <s v="Female"/>
    <n v="11.93"/>
    <n v="4.67"/>
    <n v="3.45"/>
    <n v="1.17"/>
    <n v="8.7200000000000006"/>
    <n v="8.120000000000001"/>
    <n v="0.59999999999999964"/>
    <n v="214"/>
    <n v="74"/>
    <n v="6.2028499580888514"/>
    <n v="14.32"/>
    <s v="Low"/>
    <x v="0"/>
    <s v="Moderate"/>
    <n v="1"/>
  </r>
  <r>
    <s v="U04976"/>
    <n v="28"/>
    <x v="1"/>
    <s v="Female"/>
    <n v="9.2799999999999994"/>
    <n v="1.94"/>
    <n v="2.0299999999999998"/>
    <n v="2.66"/>
    <n v="6.52"/>
    <n v="3.9699999999999998"/>
    <n v="2.5499999999999998"/>
    <n v="43"/>
    <n v="110"/>
    <n v="11.853448275862069"/>
    <n v="11.62"/>
    <s v="Low"/>
    <x v="1"/>
    <s v="Severe"/>
    <n v="1"/>
  </r>
  <r>
    <s v="U04977"/>
    <n v="28"/>
    <x v="1"/>
    <s v="Male"/>
    <n v="8.7200000000000006"/>
    <n v="5.61"/>
    <n v="3.16"/>
    <n v="1.3"/>
    <n v="7.01"/>
    <n v="8.77"/>
    <n v="-1.7599999999999998"/>
    <n v="84"/>
    <n v="54"/>
    <n v="6.1926605504587151"/>
    <n v="9.41"/>
    <s v="Low"/>
    <x v="1"/>
    <s v="Moderate"/>
    <n v="1"/>
  </r>
  <r>
    <s v="U04978"/>
    <n v="33"/>
    <x v="1"/>
    <s v="Male"/>
    <n v="10.81"/>
    <n v="2.17"/>
    <n v="1.93"/>
    <n v="5.12"/>
    <n v="8.4600000000000009"/>
    <n v="4.0999999999999996"/>
    <n v="4.3600000000000012"/>
    <n v="64"/>
    <n v="47"/>
    <n v="4.3478260869565215"/>
    <n v="12.83"/>
    <s v="High"/>
    <x v="1"/>
    <s v="Severe"/>
    <n v="1"/>
  </r>
  <r>
    <s v="U04979"/>
    <n v="21"/>
    <x v="0"/>
    <s v="Male"/>
    <n v="8.08"/>
    <n v="4.38"/>
    <n v="1.27"/>
    <n v="2.61"/>
    <n v="8.07"/>
    <n v="5.65"/>
    <n v="2.42"/>
    <n v="244"/>
    <n v="40"/>
    <n v="4.9504950495049505"/>
    <n v="9.9499999999999993"/>
    <s v="Low"/>
    <x v="1"/>
    <s v="Severe"/>
    <n v="1"/>
  </r>
  <r>
    <s v="U04980"/>
    <n v="18"/>
    <x v="0"/>
    <s v="Other"/>
    <n v="7.67"/>
    <n v="4.49"/>
    <n v="2.0699999999999998"/>
    <n v="4.9400000000000004"/>
    <n v="4.5599999999999996"/>
    <n v="6.5600000000000005"/>
    <n v="-2.0000000000000009"/>
    <n v="189"/>
    <n v="169"/>
    <n v="22.033898305084747"/>
    <n v="8.85"/>
    <s v="Low"/>
    <x v="0"/>
    <s v="Severe"/>
    <n v="1"/>
  </r>
  <r>
    <s v="U04981"/>
    <n v="30"/>
    <x v="1"/>
    <s v="Male"/>
    <n v="9.24"/>
    <n v="4.33"/>
    <n v="2.36"/>
    <n v="5.23"/>
    <n v="7.27"/>
    <n v="6.6899999999999995"/>
    <n v="0.58000000000000007"/>
    <n v="171"/>
    <n v="153"/>
    <n v="16.558441558441558"/>
    <n v="11.72"/>
    <s v="Medium"/>
    <x v="1"/>
    <s v="Moderate"/>
    <n v="1"/>
  </r>
  <r>
    <s v="U04982"/>
    <n v="21"/>
    <x v="0"/>
    <s v="Other"/>
    <n v="3.95"/>
    <n v="5.36"/>
    <n v="0.09"/>
    <n v="5.16"/>
    <n v="8.65"/>
    <n v="5.45"/>
    <n v="3.2"/>
    <n v="137"/>
    <n v="147"/>
    <n v="37.215189873417721"/>
    <n v="6.3"/>
    <s v="Medium"/>
    <x v="1"/>
    <s v="Severe"/>
    <n v="1"/>
  </r>
  <r>
    <s v="U04983"/>
    <n v="21"/>
    <x v="0"/>
    <s v="Other"/>
    <n v="6.8"/>
    <n v="3.17"/>
    <n v="1.69"/>
    <n v="2.2599999999999998"/>
    <n v="6.62"/>
    <n v="4.8599999999999994"/>
    <n v="1.7600000000000007"/>
    <n v="192"/>
    <n v="162"/>
    <n v="23.823529411764707"/>
    <n v="8.61"/>
    <s v="Medium"/>
    <x v="1"/>
    <s v="Moderate"/>
    <n v="1"/>
  </r>
  <r>
    <s v="U04984"/>
    <n v="35"/>
    <x v="1"/>
    <s v="Other"/>
    <n v="5.97"/>
    <n v="4.5199999999999996"/>
    <n v="2.2000000000000002"/>
    <n v="0.63"/>
    <n v="8.84"/>
    <n v="6.72"/>
    <n v="2.12"/>
    <n v="232"/>
    <n v="109"/>
    <n v="18.257956448911223"/>
    <n v="6.83"/>
    <s v="High"/>
    <x v="1"/>
    <s v="Severe"/>
    <n v="1"/>
  </r>
  <r>
    <s v="U04985"/>
    <n v="27"/>
    <x v="1"/>
    <s v="Male"/>
    <n v="10.27"/>
    <n v="0.86"/>
    <n v="3.45"/>
    <n v="5.71"/>
    <n v="5.8"/>
    <n v="4.3100000000000005"/>
    <n v="1.4899999999999993"/>
    <n v="199"/>
    <n v="36"/>
    <n v="3.5053554040895816"/>
    <n v="12.44"/>
    <s v="Low"/>
    <x v="1"/>
    <s v="Severe"/>
    <n v="1"/>
  </r>
  <r>
    <s v="U04986"/>
    <n v="21"/>
    <x v="0"/>
    <s v="Male"/>
    <n v="7.89"/>
    <n v="4.03"/>
    <n v="0.32"/>
    <n v="4.2300000000000004"/>
    <n v="7.96"/>
    <n v="4.3500000000000005"/>
    <n v="3.6099999999999994"/>
    <n v="145"/>
    <n v="151"/>
    <n v="19.138149556400506"/>
    <n v="9.61"/>
    <s v="Medium"/>
    <x v="0"/>
    <s v="Severe"/>
    <n v="1"/>
  </r>
  <r>
    <s v="U04987"/>
    <n v="26"/>
    <x v="1"/>
    <s v="Male"/>
    <n v="8.5299999999999994"/>
    <n v="2.72"/>
    <n v="1.65"/>
    <n v="2.56"/>
    <n v="7.46"/>
    <n v="4.37"/>
    <n v="3.09"/>
    <n v="198"/>
    <n v="112"/>
    <n v="13.130128956623683"/>
    <n v="10.46"/>
    <s v="Medium"/>
    <x v="0"/>
    <s v="Moderate"/>
    <n v="1"/>
  </r>
  <r>
    <s v="U04988"/>
    <n v="21"/>
    <x v="0"/>
    <s v="Female"/>
    <n v="11.89"/>
    <n v="5.85"/>
    <n v="3.04"/>
    <n v="2.08"/>
    <n v="5.33"/>
    <n v="8.89"/>
    <n v="-3.5600000000000005"/>
    <n v="118"/>
    <n v="158"/>
    <n v="13.28847771236333"/>
    <n v="12.88"/>
    <s v="High"/>
    <x v="1"/>
    <s v="Severe"/>
    <n v="1"/>
  </r>
  <r>
    <s v="U04989"/>
    <n v="21"/>
    <x v="0"/>
    <s v="Male"/>
    <n v="11.69"/>
    <n v="4.97"/>
    <n v="2.54"/>
    <n v="3.86"/>
    <n v="6.09"/>
    <n v="7.51"/>
    <n v="-1.42"/>
    <n v="25"/>
    <n v="26"/>
    <n v="2.2241231822070144"/>
    <n v="12.46"/>
    <s v="High"/>
    <x v="1"/>
    <s v="Severe"/>
    <n v="1"/>
  </r>
  <r>
    <s v="U04990"/>
    <n v="22"/>
    <x v="0"/>
    <s v="Male"/>
    <n v="4.5199999999999996"/>
    <n v="1.99"/>
    <n v="2.52"/>
    <n v="0.84"/>
    <n v="5.5"/>
    <n v="4.51"/>
    <n v="0.99000000000000021"/>
    <n v="214"/>
    <n v="128"/>
    <n v="28.318584070796462"/>
    <n v="7.04"/>
    <s v="High"/>
    <x v="0"/>
    <s v="None"/>
    <n v="0"/>
  </r>
  <r>
    <s v="U04991"/>
    <n v="35"/>
    <x v="1"/>
    <s v="Male"/>
    <n v="4.04"/>
    <n v="2.13"/>
    <n v="1.86"/>
    <n v="5.71"/>
    <n v="4.7300000000000004"/>
    <n v="3.99"/>
    <n v="0.74000000000000021"/>
    <n v="20"/>
    <n v="161"/>
    <n v="39.851485148514854"/>
    <n v="5.53"/>
    <s v="High"/>
    <x v="0"/>
    <s v="Mild"/>
    <n v="0"/>
  </r>
  <r>
    <s v="U04992"/>
    <n v="23"/>
    <x v="0"/>
    <s v="Male"/>
    <n v="4.3600000000000003"/>
    <n v="4.79"/>
    <n v="2.27"/>
    <n v="5.98"/>
    <n v="6.11"/>
    <n v="7.0600000000000005"/>
    <n v="-0.95000000000000018"/>
    <n v="133"/>
    <n v="124"/>
    <n v="28.440366972477062"/>
    <n v="5.28"/>
    <s v="Low"/>
    <x v="1"/>
    <s v="Moderate"/>
    <n v="1"/>
  </r>
  <r>
    <s v="U04993"/>
    <n v="32"/>
    <x v="1"/>
    <s v="Other"/>
    <n v="4.16"/>
    <n v="4.91"/>
    <n v="3.19"/>
    <n v="0.72"/>
    <n v="6.29"/>
    <n v="8.1"/>
    <n v="-1.8099999999999996"/>
    <n v="114"/>
    <n v="85"/>
    <n v="20.432692307692307"/>
    <n v="6.86"/>
    <s v="High"/>
    <x v="0"/>
    <s v="Severe"/>
    <n v="1"/>
  </r>
  <r>
    <s v="U04994"/>
    <n v="33"/>
    <x v="1"/>
    <s v="Male"/>
    <n v="4.93"/>
    <n v="0.59"/>
    <n v="1.83"/>
    <n v="4.16"/>
    <n v="6.63"/>
    <n v="2.42"/>
    <n v="4.21"/>
    <n v="85"/>
    <n v="110"/>
    <n v="22.312373225152133"/>
    <n v="7.89"/>
    <s v="High"/>
    <x v="0"/>
    <s v="None"/>
    <n v="0"/>
  </r>
  <r>
    <s v="U04995"/>
    <n v="30"/>
    <x v="1"/>
    <s v="Male"/>
    <n v="8.0500000000000007"/>
    <n v="1.26"/>
    <n v="1.04"/>
    <n v="1.18"/>
    <n v="6.49"/>
    <n v="2.2999999999999998"/>
    <n v="4.1900000000000004"/>
    <n v="247"/>
    <n v="28"/>
    <n v="3.4782608695652173"/>
    <n v="9.25"/>
    <s v="High"/>
    <x v="1"/>
    <s v="Severe"/>
    <n v="1"/>
  </r>
  <r>
    <s v="U04996"/>
    <n v="27"/>
    <x v="1"/>
    <s v="Female"/>
    <n v="4.22"/>
    <n v="4.46"/>
    <n v="3.06"/>
    <n v="5.51"/>
    <n v="8.7200000000000006"/>
    <n v="7.52"/>
    <n v="1.2000000000000011"/>
    <n v="129"/>
    <n v="69"/>
    <n v="16.350710900473935"/>
    <n v="5.85"/>
    <s v="High"/>
    <x v="0"/>
    <s v="Moderate"/>
    <n v="1"/>
  </r>
  <r>
    <s v="U04997"/>
    <n v="32"/>
    <x v="1"/>
    <s v="Other"/>
    <n v="4.32"/>
    <n v="1.42"/>
    <n v="2.92"/>
    <n v="5.65"/>
    <n v="7.01"/>
    <n v="4.34"/>
    <n v="2.67"/>
    <n v="63"/>
    <n v="69"/>
    <n v="15.972222222222221"/>
    <n v="6.27"/>
    <s v="High"/>
    <x v="1"/>
    <s v="None"/>
    <n v="0"/>
  </r>
  <r>
    <s v="U04998"/>
    <n v="32"/>
    <x v="1"/>
    <s v="Male"/>
    <n v="7.28"/>
    <n v="5.24"/>
    <n v="1.26"/>
    <n v="1.43"/>
    <n v="7.85"/>
    <n v="6.5"/>
    <n v="1.3499999999999996"/>
    <n v="195"/>
    <n v="59"/>
    <n v="8.104395604395604"/>
    <n v="10.24"/>
    <s v="Medium"/>
    <x v="0"/>
    <s v="Moderate"/>
    <n v="1"/>
  </r>
  <r>
    <s v="U04999"/>
    <n v="22"/>
    <x v="0"/>
    <s v="Other"/>
    <n v="8.59"/>
    <n v="1.69"/>
    <n v="0.56999999999999995"/>
    <n v="0.62"/>
    <n v="5.47"/>
    <n v="2.2599999999999998"/>
    <n v="3.21"/>
    <n v="123"/>
    <n v="135"/>
    <n v="15.715948777648428"/>
    <n v="10.72"/>
    <s v="Medium"/>
    <x v="0"/>
    <s v="Moderate"/>
    <n v="1"/>
  </r>
  <r>
    <s v="U05000"/>
    <n v="23"/>
    <x v="0"/>
    <s v="Male"/>
    <n v="11.99"/>
    <n v="2.37"/>
    <n v="3.1"/>
    <n v="4.53"/>
    <n v="5.16"/>
    <n v="5.4700000000000006"/>
    <n v="-0.3100000000000005"/>
    <n v="26"/>
    <n v="165"/>
    <n v="13.761467889908257"/>
    <n v="13.78"/>
    <s v="Low"/>
    <x v="0"/>
    <s v="Moderate"/>
    <n v="1"/>
  </r>
  <r>
    <s v="U05001"/>
    <n v="26"/>
    <x v="1"/>
    <s v="Male"/>
    <n v="4.6900000000000004"/>
    <n v="5.53"/>
    <n v="0.42"/>
    <n v="5.03"/>
    <n v="8.02"/>
    <n v="5.95"/>
    <n v="2.0699999999999994"/>
    <n v="184"/>
    <n v="70"/>
    <n v="14.925373134328357"/>
    <n v="7.39"/>
    <s v="Medium"/>
    <x v="1"/>
    <s v="Severe"/>
    <n v="1"/>
  </r>
  <r>
    <s v="U05002"/>
    <n v="35"/>
    <x v="1"/>
    <s v="Female"/>
    <n v="4.1900000000000004"/>
    <n v="3.22"/>
    <n v="1.43"/>
    <n v="5.39"/>
    <n v="6.95"/>
    <n v="4.6500000000000004"/>
    <n v="2.2999999999999998"/>
    <n v="201"/>
    <n v="116"/>
    <n v="27.684964200477324"/>
    <n v="5.99"/>
    <s v="High"/>
    <x v="0"/>
    <s v="Mild"/>
    <n v="0"/>
  </r>
  <r>
    <s v="U05003"/>
    <n v="34"/>
    <x v="1"/>
    <s v="Male"/>
    <n v="7.96"/>
    <n v="4.3600000000000003"/>
    <n v="1.2"/>
    <n v="4.1100000000000003"/>
    <n v="5.66"/>
    <n v="5.5600000000000005"/>
    <n v="9.9999999999999645E-2"/>
    <n v="245"/>
    <n v="54"/>
    <n v="6.78391959798995"/>
    <n v="8.89"/>
    <s v="Low"/>
    <x v="1"/>
    <s v="Severe"/>
    <n v="1"/>
  </r>
  <r>
    <s v="U05004"/>
    <n v="28"/>
    <x v="1"/>
    <s v="Male"/>
    <n v="3.07"/>
    <n v="2.74"/>
    <n v="3.84"/>
    <n v="1.01"/>
    <n v="7.63"/>
    <n v="6.58"/>
    <n v="1.0499999999999998"/>
    <n v="235"/>
    <n v="139"/>
    <n v="45.276872964169385"/>
    <n v="4.3"/>
    <s v="Medium"/>
    <x v="1"/>
    <s v="Mild"/>
    <n v="0"/>
  </r>
  <r>
    <s v="U05005"/>
    <n v="31"/>
    <x v="1"/>
    <s v="Other"/>
    <n v="6.92"/>
    <n v="0.97"/>
    <n v="0.6"/>
    <n v="2.4"/>
    <n v="4.88"/>
    <n v="1.5699999999999998"/>
    <n v="3.31"/>
    <n v="130"/>
    <n v="24"/>
    <n v="3.4682080924855492"/>
    <n v="9.4499999999999993"/>
    <s v="Low"/>
    <x v="1"/>
    <s v="Mild"/>
    <n v="0"/>
  </r>
  <r>
    <s v="U05006"/>
    <n v="21"/>
    <x v="0"/>
    <s v="Other"/>
    <n v="3.91"/>
    <n v="2.75"/>
    <n v="1.83"/>
    <n v="1.48"/>
    <n v="4.96"/>
    <n v="4.58"/>
    <n v="0.37999999999999989"/>
    <n v="169"/>
    <n v="117"/>
    <n v="29.923273657289002"/>
    <n v="5.94"/>
    <s v="High"/>
    <x v="0"/>
    <s v="Mild"/>
    <n v="0"/>
  </r>
  <r>
    <s v="U05007"/>
    <n v="23"/>
    <x v="0"/>
    <s v="Other"/>
    <n v="3.83"/>
    <n v="3.59"/>
    <n v="1.88"/>
    <n v="4.5199999999999996"/>
    <n v="5.2"/>
    <n v="5.47"/>
    <n v="-0.26999999999999957"/>
    <n v="117"/>
    <n v="64"/>
    <n v="16.710182767624019"/>
    <n v="4.5"/>
    <s v="Medium"/>
    <x v="0"/>
    <s v="None"/>
    <n v="0"/>
  </r>
  <r>
    <s v="U05008"/>
    <n v="22"/>
    <x v="0"/>
    <s v="Male"/>
    <n v="5.53"/>
    <n v="1.68"/>
    <n v="2.34"/>
    <n v="4.6100000000000003"/>
    <n v="8.9700000000000006"/>
    <n v="4.0199999999999996"/>
    <n v="4.9500000000000011"/>
    <n v="21"/>
    <n v="103"/>
    <n v="18.625678119349004"/>
    <n v="8.02"/>
    <s v="High"/>
    <x v="1"/>
    <s v="Mild"/>
    <n v="0"/>
  </r>
  <r>
    <s v="U05009"/>
    <n v="30"/>
    <x v="1"/>
    <s v="Male"/>
    <n v="9.7100000000000009"/>
    <n v="4.3899999999999997"/>
    <n v="1.97"/>
    <n v="4.72"/>
    <n v="8.06"/>
    <n v="6.3599999999999994"/>
    <n v="1.7000000000000011"/>
    <n v="214"/>
    <n v="132"/>
    <n v="13.594232749742533"/>
    <n v="12.48"/>
    <s v="Low"/>
    <x v="1"/>
    <s v="Moderate"/>
    <n v="1"/>
  </r>
  <r>
    <s v="U05010"/>
    <n v="34"/>
    <x v="1"/>
    <s v="Other"/>
    <n v="10.75"/>
    <n v="3.63"/>
    <n v="0.15"/>
    <n v="5.53"/>
    <n v="5.89"/>
    <n v="3.78"/>
    <n v="2.11"/>
    <n v="119"/>
    <n v="51"/>
    <n v="4.7441860465116283"/>
    <n v="11.29"/>
    <s v="Medium"/>
    <x v="1"/>
    <s v="Severe"/>
    <n v="1"/>
  </r>
  <r>
    <s v="U05011"/>
    <n v="29"/>
    <x v="1"/>
    <s v="Male"/>
    <n v="7.28"/>
    <n v="3.67"/>
    <n v="0.3"/>
    <n v="2.9"/>
    <n v="6.65"/>
    <n v="3.9699999999999998"/>
    <n v="2.6800000000000006"/>
    <n v="92"/>
    <n v="52"/>
    <n v="7.1428571428571423"/>
    <n v="9.91"/>
    <s v="Low"/>
    <x v="1"/>
    <s v="Mild"/>
    <n v="0"/>
  </r>
  <r>
    <s v="U05012"/>
    <n v="21"/>
    <x v="0"/>
    <s v="Female"/>
    <n v="5.51"/>
    <n v="3.05"/>
    <n v="2.23"/>
    <n v="0.93"/>
    <n v="5.54"/>
    <n v="5.2799999999999994"/>
    <n v="0.26000000000000068"/>
    <n v="131"/>
    <n v="112"/>
    <n v="20.326678765880217"/>
    <n v="8.06"/>
    <s v="High"/>
    <x v="0"/>
    <s v="None"/>
    <n v="0"/>
  </r>
  <r>
    <s v="U05013"/>
    <n v="19"/>
    <x v="0"/>
    <s v="Male"/>
    <n v="4.72"/>
    <n v="4.97"/>
    <n v="3.4"/>
    <n v="2.11"/>
    <n v="6.58"/>
    <n v="8.3699999999999992"/>
    <n v="-1.7899999999999991"/>
    <n v="237"/>
    <n v="71"/>
    <n v="15.042372881355933"/>
    <n v="7.04"/>
    <s v="Low"/>
    <x v="1"/>
    <s v="Severe"/>
    <n v="1"/>
  </r>
  <r>
    <s v="U05014"/>
    <n v="31"/>
    <x v="1"/>
    <s v="Male"/>
    <n v="9.01"/>
    <n v="2.14"/>
    <n v="2.67"/>
    <n v="1.24"/>
    <n v="8.24"/>
    <n v="4.8100000000000005"/>
    <n v="3.4299999999999997"/>
    <n v="100"/>
    <n v="128"/>
    <n v="14.206437291897892"/>
    <n v="11.51"/>
    <s v="Low"/>
    <x v="1"/>
    <s v="Severe"/>
    <n v="1"/>
  </r>
  <r>
    <s v="U05015"/>
    <n v="18"/>
    <x v="0"/>
    <s v="Female"/>
    <n v="5.52"/>
    <n v="3.26"/>
    <n v="3.8"/>
    <n v="3.64"/>
    <n v="8.1999999999999993"/>
    <n v="7.06"/>
    <n v="1.1399999999999997"/>
    <n v="87"/>
    <n v="45"/>
    <n v="8.1521739130434785"/>
    <n v="6.69"/>
    <s v="High"/>
    <x v="1"/>
    <s v="Mild"/>
    <n v="0"/>
  </r>
  <r>
    <s v="U05016"/>
    <n v="27"/>
    <x v="1"/>
    <s v="Male"/>
    <n v="6.67"/>
    <n v="2.67"/>
    <n v="2.41"/>
    <n v="0.94"/>
    <n v="6.75"/>
    <n v="5.08"/>
    <n v="1.67"/>
    <n v="235"/>
    <n v="38"/>
    <n v="5.6971514242878563"/>
    <n v="7.52"/>
    <s v="Low"/>
    <x v="1"/>
    <s v="Mild"/>
    <n v="0"/>
  </r>
  <r>
    <s v="U05017"/>
    <n v="29"/>
    <x v="1"/>
    <s v="Female"/>
    <n v="11.41"/>
    <n v="3.22"/>
    <n v="2.5499999999999998"/>
    <n v="3.87"/>
    <n v="6.65"/>
    <n v="5.77"/>
    <n v="0.88000000000000078"/>
    <n v="89"/>
    <n v="167"/>
    <n v="14.636283961437336"/>
    <n v="13.08"/>
    <s v="Medium"/>
    <x v="1"/>
    <s v="Severe"/>
    <n v="1"/>
  </r>
  <r>
    <s v="U05018"/>
    <n v="26"/>
    <x v="1"/>
    <s v="Other"/>
    <n v="6.41"/>
    <n v="2.82"/>
    <n v="1.51"/>
    <n v="5.65"/>
    <n v="8.1199999999999992"/>
    <n v="4.33"/>
    <n v="3.7899999999999991"/>
    <n v="167"/>
    <n v="38"/>
    <n v="5.9282371294851792"/>
    <n v="7.46"/>
    <s v="High"/>
    <x v="0"/>
    <s v="Moderate"/>
    <n v="1"/>
  </r>
  <r>
    <s v="U05019"/>
    <n v="26"/>
    <x v="1"/>
    <s v="Other"/>
    <n v="11.19"/>
    <n v="1.67"/>
    <n v="1.21"/>
    <n v="1.28"/>
    <n v="5"/>
    <n v="2.88"/>
    <n v="2.12"/>
    <n v="199"/>
    <n v="80"/>
    <n v="7.1492403932082222"/>
    <n v="13.55"/>
    <s v="Low"/>
    <x v="0"/>
    <s v="Severe"/>
    <n v="1"/>
  </r>
  <r>
    <s v="U05020"/>
    <n v="27"/>
    <x v="1"/>
    <s v="Female"/>
    <n v="9.2200000000000006"/>
    <n v="1.23"/>
    <n v="1.22"/>
    <n v="1.02"/>
    <n v="4.57"/>
    <n v="2.4500000000000002"/>
    <n v="2.12"/>
    <n v="166"/>
    <n v="146"/>
    <n v="15.835140997830802"/>
    <n v="10.199999999999999"/>
    <s v="High"/>
    <x v="0"/>
    <s v="Moderate"/>
    <n v="1"/>
  </r>
  <r>
    <s v="U05021"/>
    <n v="34"/>
    <x v="1"/>
    <s v="Female"/>
    <n v="3.9"/>
    <n v="3.9"/>
    <n v="2.2400000000000002"/>
    <n v="2.82"/>
    <n v="4.84"/>
    <n v="6.1400000000000006"/>
    <n v="-1.3000000000000007"/>
    <n v="94"/>
    <n v="117"/>
    <n v="30"/>
    <n v="5.85"/>
    <s v="Medium"/>
    <x v="0"/>
    <s v="None"/>
    <n v="0"/>
  </r>
  <r>
    <s v="U05022"/>
    <n v="31"/>
    <x v="1"/>
    <s v="Female"/>
    <n v="6.18"/>
    <n v="3.91"/>
    <n v="2.31"/>
    <n v="0.68"/>
    <n v="5.94"/>
    <n v="6.2200000000000006"/>
    <n v="-0.28000000000000025"/>
    <n v="157"/>
    <n v="70"/>
    <n v="11.326860841423949"/>
    <n v="8.59"/>
    <s v="Low"/>
    <x v="0"/>
    <s v="Mild"/>
    <n v="0"/>
  </r>
  <r>
    <s v="U05023"/>
    <n v="29"/>
    <x v="1"/>
    <s v="Female"/>
    <n v="3.32"/>
    <n v="5.46"/>
    <n v="1.33"/>
    <n v="4.12"/>
    <n v="8.81"/>
    <n v="6.79"/>
    <n v="2.0200000000000005"/>
    <n v="102"/>
    <n v="84"/>
    <n v="25.30120481927711"/>
    <n v="6.08"/>
    <s v="Medium"/>
    <x v="0"/>
    <s v="Moderate"/>
    <n v="1"/>
  </r>
  <r>
    <s v="U05024"/>
    <n v="26"/>
    <x v="1"/>
    <s v="Male"/>
    <n v="3.34"/>
    <n v="4.49"/>
    <n v="2.4300000000000002"/>
    <n v="2.14"/>
    <n v="8.86"/>
    <n v="6.92"/>
    <n v="1.9399999999999995"/>
    <n v="58"/>
    <n v="26"/>
    <n v="7.7844311377245514"/>
    <n v="5.5"/>
    <s v="High"/>
    <x v="1"/>
    <s v="Severe"/>
    <n v="1"/>
  </r>
  <r>
    <s v="U05025"/>
    <n v="24"/>
    <x v="0"/>
    <s v="Female"/>
    <n v="11.92"/>
    <n v="1.05"/>
    <n v="3.17"/>
    <n v="4.34"/>
    <n v="4.9400000000000004"/>
    <n v="4.22"/>
    <n v="0.72000000000000064"/>
    <n v="106"/>
    <n v="161"/>
    <n v="13.506711409395972"/>
    <n v="13.31"/>
    <s v="High"/>
    <x v="1"/>
    <s v="Moderate"/>
    <n v="1"/>
  </r>
  <r>
    <s v="U05026"/>
    <n v="20"/>
    <x v="0"/>
    <s v="Other"/>
    <n v="8.4700000000000006"/>
    <n v="2.92"/>
    <n v="1.73"/>
    <n v="2.36"/>
    <n v="8.59"/>
    <n v="4.6500000000000004"/>
    <n v="3.9399999999999995"/>
    <n v="75"/>
    <n v="112"/>
    <n v="13.223140495867767"/>
    <n v="11"/>
    <s v="Low"/>
    <x v="0"/>
    <s v="Moderate"/>
    <n v="1"/>
  </r>
  <r>
    <s v="U05027"/>
    <n v="33"/>
    <x v="1"/>
    <s v="Female"/>
    <n v="9.9"/>
    <n v="1.63"/>
    <n v="2.19"/>
    <n v="4.1900000000000004"/>
    <n v="5.18"/>
    <n v="3.82"/>
    <n v="1.3599999999999999"/>
    <n v="110"/>
    <n v="66"/>
    <n v="6.6666666666666661"/>
    <n v="11.74"/>
    <s v="Medium"/>
    <x v="0"/>
    <s v="Severe"/>
    <n v="1"/>
  </r>
  <r>
    <s v="U05028"/>
    <n v="21"/>
    <x v="0"/>
    <s v="Female"/>
    <n v="7.23"/>
    <n v="1.36"/>
    <n v="0.28000000000000003"/>
    <n v="2.8"/>
    <n v="4.83"/>
    <n v="1.6400000000000001"/>
    <n v="3.19"/>
    <n v="233"/>
    <n v="154"/>
    <n v="21.300138312586444"/>
    <n v="8.0299999999999994"/>
    <s v="Low"/>
    <x v="0"/>
    <s v="Moderate"/>
    <n v="1"/>
  </r>
  <r>
    <s v="U05029"/>
    <n v="35"/>
    <x v="1"/>
    <s v="Male"/>
    <n v="7.49"/>
    <n v="1.48"/>
    <n v="0.46"/>
    <n v="3.21"/>
    <n v="6.65"/>
    <n v="1.94"/>
    <n v="4.7100000000000009"/>
    <n v="64"/>
    <n v="46"/>
    <n v="6.1415220293724966"/>
    <n v="8.93"/>
    <s v="High"/>
    <x v="1"/>
    <s v="Moderate"/>
    <n v="1"/>
  </r>
  <r>
    <s v="U05030"/>
    <n v="24"/>
    <x v="0"/>
    <s v="Female"/>
    <n v="6.26"/>
    <n v="3.95"/>
    <n v="2.4"/>
    <n v="5.6"/>
    <n v="5.51"/>
    <n v="6.35"/>
    <n v="-0.83999999999999986"/>
    <n v="70"/>
    <n v="42"/>
    <n v="6.7092651757188504"/>
    <n v="7.14"/>
    <s v="Low"/>
    <x v="0"/>
    <s v="Mild"/>
    <n v="0"/>
  </r>
  <r>
    <s v="U05031"/>
    <n v="24"/>
    <x v="0"/>
    <s v="Female"/>
    <n v="5.3"/>
    <n v="4.17"/>
    <n v="1.52"/>
    <n v="2.64"/>
    <n v="8.23"/>
    <n v="5.6899999999999995"/>
    <n v="2.5400000000000009"/>
    <n v="48"/>
    <n v="66"/>
    <n v="12.452830188679245"/>
    <n v="8.11"/>
    <s v="Medium"/>
    <x v="0"/>
    <s v="Moderate"/>
    <n v="1"/>
  </r>
  <r>
    <s v="U05032"/>
    <n v="25"/>
    <x v="0"/>
    <s v="Female"/>
    <n v="8.33"/>
    <n v="5.75"/>
    <n v="1.03"/>
    <n v="4.7"/>
    <n v="4.51"/>
    <n v="6.78"/>
    <n v="-2.2700000000000005"/>
    <n v="234"/>
    <n v="89"/>
    <n v="10.684273709483794"/>
    <n v="9.8800000000000008"/>
    <s v="Low"/>
    <x v="0"/>
    <s v="Moderate"/>
    <n v="1"/>
  </r>
  <r>
    <s v="U05033"/>
    <n v="35"/>
    <x v="1"/>
    <s v="Other"/>
    <n v="5.48"/>
    <n v="3.57"/>
    <n v="1.03"/>
    <n v="2.98"/>
    <n v="5.49"/>
    <n v="4.5999999999999996"/>
    <n v="0.89000000000000057"/>
    <n v="71"/>
    <n v="123"/>
    <n v="22.445255474452551"/>
    <n v="8.25"/>
    <s v="Low"/>
    <x v="1"/>
    <s v="Mild"/>
    <n v="0"/>
  </r>
  <r>
    <s v="U05034"/>
    <n v="21"/>
    <x v="0"/>
    <s v="Female"/>
    <n v="11.29"/>
    <n v="5.18"/>
    <n v="0.76"/>
    <n v="1.8"/>
    <n v="8.82"/>
    <n v="5.9399999999999995"/>
    <n v="2.8800000000000008"/>
    <n v="82"/>
    <n v="124"/>
    <n v="10.983170947741366"/>
    <n v="14.06"/>
    <s v="Medium"/>
    <x v="0"/>
    <s v="Severe"/>
    <n v="1"/>
  </r>
  <r>
    <s v="U05035"/>
    <n v="21"/>
    <x v="0"/>
    <s v="Other"/>
    <n v="7.51"/>
    <n v="4.21"/>
    <n v="1.79"/>
    <n v="2.42"/>
    <n v="6.15"/>
    <n v="6"/>
    <n v="0.15000000000000036"/>
    <n v="56"/>
    <n v="101"/>
    <n v="13.44873501997337"/>
    <n v="10.41"/>
    <s v="Medium"/>
    <x v="0"/>
    <s v="Severe"/>
    <n v="1"/>
  </r>
  <r>
    <s v="U05036"/>
    <n v="30"/>
    <x v="1"/>
    <s v="Male"/>
    <n v="3.79"/>
    <n v="1.59"/>
    <n v="3.99"/>
    <n v="2.37"/>
    <n v="6.85"/>
    <n v="5.58"/>
    <n v="1.2699999999999996"/>
    <n v="176"/>
    <n v="15"/>
    <n v="3.9577836411609497"/>
    <n v="6.6"/>
    <s v="Low"/>
    <x v="1"/>
    <s v="None"/>
    <n v="0"/>
  </r>
  <r>
    <s v="U05037"/>
    <n v="19"/>
    <x v="0"/>
    <s v="Male"/>
    <n v="7.33"/>
    <n v="1.2"/>
    <n v="1"/>
    <n v="4.26"/>
    <n v="6.88"/>
    <n v="2.2000000000000002"/>
    <n v="4.68"/>
    <n v="118"/>
    <n v="78"/>
    <n v="10.641200545702592"/>
    <n v="8.8000000000000007"/>
    <s v="Medium"/>
    <x v="1"/>
    <s v="Mild"/>
    <n v="0"/>
  </r>
  <r>
    <s v="U05038"/>
    <n v="24"/>
    <x v="0"/>
    <s v="Male"/>
    <n v="9.81"/>
    <n v="4.57"/>
    <n v="2.99"/>
    <n v="4.29"/>
    <n v="6.28"/>
    <n v="7.5600000000000005"/>
    <n v="-1.2800000000000002"/>
    <n v="72"/>
    <n v="154"/>
    <n v="15.698267074413863"/>
    <n v="11.75"/>
    <s v="Medium"/>
    <x v="1"/>
    <s v="Severe"/>
    <n v="1"/>
  </r>
  <r>
    <s v="U05039"/>
    <n v="21"/>
    <x v="0"/>
    <s v="Female"/>
    <n v="9.02"/>
    <n v="1.5"/>
    <n v="1.1499999999999999"/>
    <n v="5.16"/>
    <n v="6.11"/>
    <n v="2.65"/>
    <n v="3.4600000000000004"/>
    <n v="231"/>
    <n v="63"/>
    <n v="6.9844789356984478"/>
    <n v="11.76"/>
    <s v="Low"/>
    <x v="1"/>
    <s v="Moderate"/>
    <n v="1"/>
  </r>
  <r>
    <s v="U05040"/>
    <n v="23"/>
    <x v="0"/>
    <s v="Female"/>
    <n v="7.61"/>
    <n v="4.5999999999999996"/>
    <n v="0.6"/>
    <n v="4.87"/>
    <n v="8.49"/>
    <n v="5.1999999999999993"/>
    <n v="3.2900000000000009"/>
    <n v="50"/>
    <n v="104"/>
    <n v="13.666228646517739"/>
    <n v="10.32"/>
    <s v="Medium"/>
    <x v="1"/>
    <s v="Moderate"/>
    <n v="1"/>
  </r>
  <r>
    <s v="U05041"/>
    <n v="19"/>
    <x v="0"/>
    <s v="Female"/>
    <n v="4.58"/>
    <n v="4.12"/>
    <n v="1.1299999999999999"/>
    <n v="3.03"/>
    <n v="8.61"/>
    <n v="5.25"/>
    <n v="3.3599999999999994"/>
    <n v="118"/>
    <n v="86"/>
    <n v="18.777292576419214"/>
    <n v="6.44"/>
    <s v="Low"/>
    <x v="0"/>
    <s v="Severe"/>
    <n v="1"/>
  </r>
  <r>
    <s v="U05042"/>
    <n v="34"/>
    <x v="1"/>
    <s v="Female"/>
    <n v="11.78"/>
    <n v="1.37"/>
    <n v="3.39"/>
    <n v="4.87"/>
    <n v="5.71"/>
    <n v="4.76"/>
    <n v="0.95000000000000018"/>
    <n v="210"/>
    <n v="87"/>
    <n v="7.3853989813242791"/>
    <n v="14.6"/>
    <s v="Low"/>
    <x v="1"/>
    <s v="Moderate"/>
    <n v="1"/>
  </r>
  <r>
    <s v="U05043"/>
    <n v="35"/>
    <x v="1"/>
    <s v="Male"/>
    <n v="7.65"/>
    <n v="1.68"/>
    <n v="2.37"/>
    <n v="3.75"/>
    <n v="5.5"/>
    <n v="4.05"/>
    <n v="1.4500000000000002"/>
    <n v="232"/>
    <n v="174"/>
    <n v="22.745098039215684"/>
    <n v="9.1199999999999992"/>
    <s v="Medium"/>
    <x v="0"/>
    <s v="Moderate"/>
    <n v="1"/>
  </r>
  <r>
    <s v="U05044"/>
    <n v="35"/>
    <x v="1"/>
    <s v="Female"/>
    <n v="9.33"/>
    <n v="1.77"/>
    <n v="0.44"/>
    <n v="1.26"/>
    <n v="5.83"/>
    <n v="2.21"/>
    <n v="3.62"/>
    <n v="198"/>
    <n v="143"/>
    <n v="15.32690246516613"/>
    <n v="11.55"/>
    <s v="Medium"/>
    <x v="1"/>
    <s v="Severe"/>
    <n v="1"/>
  </r>
  <r>
    <s v="U05045"/>
    <n v="29"/>
    <x v="1"/>
    <s v="Female"/>
    <n v="6.78"/>
    <n v="4.24"/>
    <n v="3.22"/>
    <n v="5.23"/>
    <n v="7.49"/>
    <n v="7.4600000000000009"/>
    <n v="2.9999999999999361E-2"/>
    <n v="186"/>
    <n v="177"/>
    <n v="26.106194690265486"/>
    <n v="9.3800000000000008"/>
    <s v="High"/>
    <x v="1"/>
    <s v="Severe"/>
    <n v="1"/>
  </r>
  <r>
    <s v="U05046"/>
    <n v="23"/>
    <x v="0"/>
    <s v="Female"/>
    <n v="7.27"/>
    <n v="5.04"/>
    <n v="3.51"/>
    <n v="5.59"/>
    <n v="5.01"/>
    <n v="8.5500000000000007"/>
    <n v="-3.5400000000000009"/>
    <n v="181"/>
    <n v="60"/>
    <n v="8.2530949105914715"/>
    <n v="9.2899999999999991"/>
    <s v="Medium"/>
    <x v="1"/>
    <s v="Severe"/>
    <n v="1"/>
  </r>
  <r>
    <s v="U05047"/>
    <n v="34"/>
    <x v="1"/>
    <s v="Male"/>
    <n v="10.51"/>
    <n v="5.41"/>
    <n v="1.84"/>
    <n v="1.19"/>
    <n v="7.8"/>
    <n v="7.25"/>
    <n v="0.54999999999999982"/>
    <n v="108"/>
    <n v="169"/>
    <n v="16.079923882017127"/>
    <n v="11.21"/>
    <s v="High"/>
    <x v="0"/>
    <s v="Severe"/>
    <n v="1"/>
  </r>
  <r>
    <s v="U05048"/>
    <n v="25"/>
    <x v="0"/>
    <s v="Female"/>
    <n v="6.59"/>
    <n v="2.21"/>
    <n v="1.78"/>
    <n v="1.38"/>
    <n v="4.93"/>
    <n v="3.99"/>
    <n v="0.9399999999999995"/>
    <n v="158"/>
    <n v="143"/>
    <n v="21.699544764795146"/>
    <n v="9.58"/>
    <s v="Medium"/>
    <x v="0"/>
    <s v="Mild"/>
    <n v="0"/>
  </r>
  <r>
    <s v="U05049"/>
    <n v="32"/>
    <x v="1"/>
    <s v="Other"/>
    <n v="10.01"/>
    <n v="0.51"/>
    <n v="0.71"/>
    <n v="1.59"/>
    <n v="7.58"/>
    <n v="1.22"/>
    <n v="6.36"/>
    <n v="221"/>
    <n v="111"/>
    <n v="11.08891108891109"/>
    <n v="10.79"/>
    <s v="High"/>
    <x v="0"/>
    <s v="Severe"/>
    <n v="1"/>
  </r>
  <r>
    <s v="U05050"/>
    <n v="35"/>
    <x v="1"/>
    <s v="Female"/>
    <n v="4.2"/>
    <n v="4.1399999999999997"/>
    <n v="1.03"/>
    <n v="1.94"/>
    <n v="7.8"/>
    <n v="5.17"/>
    <n v="2.63"/>
    <n v="133"/>
    <n v="45"/>
    <n v="10.714285714285714"/>
    <n v="6.3"/>
    <s v="High"/>
    <x v="0"/>
    <s v="Severe"/>
    <n v="1"/>
  </r>
  <r>
    <s v="U05051"/>
    <n v="28"/>
    <x v="1"/>
    <s v="Other"/>
    <n v="8.51"/>
    <n v="1"/>
    <n v="0.7"/>
    <n v="3.48"/>
    <n v="8.67"/>
    <n v="1.7"/>
    <n v="6.97"/>
    <n v="164"/>
    <n v="110"/>
    <n v="12.925969447708578"/>
    <n v="9.3000000000000007"/>
    <s v="Low"/>
    <x v="1"/>
    <s v="Severe"/>
    <n v="1"/>
  </r>
  <r>
    <s v="U05052"/>
    <n v="27"/>
    <x v="1"/>
    <s v="Male"/>
    <n v="10.3"/>
    <n v="5.61"/>
    <n v="3.83"/>
    <n v="4.63"/>
    <n v="7.85"/>
    <n v="9.4400000000000013"/>
    <n v="-1.5900000000000016"/>
    <n v="120"/>
    <n v="102"/>
    <n v="9.9029126213592225"/>
    <n v="11.11"/>
    <s v="High"/>
    <x v="0"/>
    <s v="Severe"/>
    <n v="1"/>
  </r>
  <r>
    <s v="U05053"/>
    <n v="27"/>
    <x v="1"/>
    <s v="Other"/>
    <n v="7.13"/>
    <n v="4.4000000000000004"/>
    <n v="0.77"/>
    <n v="2.99"/>
    <n v="5.05"/>
    <n v="5.17"/>
    <n v="-0.12000000000000011"/>
    <n v="196"/>
    <n v="56"/>
    <n v="7.8541374474053294"/>
    <n v="8.5399999999999991"/>
    <s v="Medium"/>
    <x v="0"/>
    <s v="Moderate"/>
    <n v="1"/>
  </r>
  <r>
    <s v="U05054"/>
    <n v="22"/>
    <x v="0"/>
    <s v="Male"/>
    <n v="3.07"/>
    <n v="5.61"/>
    <n v="3.91"/>
    <n v="5.91"/>
    <n v="6.81"/>
    <n v="9.52"/>
    <n v="-2.71"/>
    <n v="219"/>
    <n v="76"/>
    <n v="24.755700325732899"/>
    <n v="6"/>
    <s v="High"/>
    <x v="1"/>
    <s v="Severe"/>
    <n v="1"/>
  </r>
  <r>
    <s v="U05055"/>
    <n v="31"/>
    <x v="1"/>
    <s v="Other"/>
    <n v="8.7100000000000009"/>
    <n v="4.3600000000000003"/>
    <n v="1.5"/>
    <n v="1.96"/>
    <n v="6.15"/>
    <n v="5.86"/>
    <n v="0.29000000000000004"/>
    <n v="149"/>
    <n v="159"/>
    <n v="18.254879448909296"/>
    <n v="10.37"/>
    <s v="Low"/>
    <x v="1"/>
    <s v="Moderate"/>
    <n v="1"/>
  </r>
  <r>
    <s v="U05056"/>
    <n v="34"/>
    <x v="1"/>
    <s v="Female"/>
    <n v="10.23"/>
    <n v="5.82"/>
    <n v="3.1"/>
    <n v="2.4700000000000002"/>
    <n v="8.32"/>
    <n v="8.92"/>
    <n v="-0.59999999999999964"/>
    <n v="173"/>
    <n v="54"/>
    <n v="5.2785923753665687"/>
    <n v="12.26"/>
    <s v="Medium"/>
    <x v="0"/>
    <s v="Moderate"/>
    <n v="1"/>
  </r>
  <r>
    <s v="U05057"/>
    <n v="35"/>
    <x v="1"/>
    <s v="Other"/>
    <n v="5.55"/>
    <n v="3.58"/>
    <n v="1.28"/>
    <n v="2.23"/>
    <n v="5.78"/>
    <n v="4.8600000000000003"/>
    <n v="0.91999999999999993"/>
    <n v="60"/>
    <n v="24"/>
    <n v="4.3243243243243246"/>
    <n v="6.85"/>
    <s v="High"/>
    <x v="1"/>
    <s v="None"/>
    <n v="0"/>
  </r>
  <r>
    <s v="U05058"/>
    <n v="21"/>
    <x v="0"/>
    <s v="Male"/>
    <n v="4.67"/>
    <n v="3.27"/>
    <n v="2.76"/>
    <n v="4.26"/>
    <n v="6.31"/>
    <n v="6.0299999999999994"/>
    <n v="0.28000000000000025"/>
    <n v="81"/>
    <n v="78"/>
    <n v="16.702355460385441"/>
    <n v="6.8"/>
    <s v="High"/>
    <x v="0"/>
    <s v="Mild"/>
    <n v="0"/>
  </r>
  <r>
    <s v="U05059"/>
    <n v="31"/>
    <x v="1"/>
    <s v="Male"/>
    <n v="9.7200000000000006"/>
    <n v="1.3"/>
    <n v="0.2"/>
    <n v="3.95"/>
    <n v="6.48"/>
    <n v="1.5"/>
    <n v="4.9800000000000004"/>
    <n v="175"/>
    <n v="105"/>
    <n v="10.802469135802468"/>
    <n v="12.64"/>
    <s v="Medium"/>
    <x v="1"/>
    <s v="Severe"/>
    <n v="1"/>
  </r>
  <r>
    <s v="U05060"/>
    <n v="22"/>
    <x v="0"/>
    <s v="Other"/>
    <n v="8.36"/>
    <n v="2.56"/>
    <n v="3.32"/>
    <n v="2.66"/>
    <n v="6.36"/>
    <n v="5.88"/>
    <n v="0.48000000000000043"/>
    <n v="38"/>
    <n v="104"/>
    <n v="12.440191387559809"/>
    <n v="10.59"/>
    <s v="High"/>
    <x v="1"/>
    <s v="Severe"/>
    <n v="1"/>
  </r>
  <r>
    <s v="U05061"/>
    <n v="30"/>
    <x v="1"/>
    <s v="Male"/>
    <n v="4.8499999999999996"/>
    <n v="2.0499999999999998"/>
    <n v="1.97"/>
    <n v="1.8"/>
    <n v="4.57"/>
    <n v="4.0199999999999996"/>
    <n v="0.55000000000000071"/>
    <n v="125"/>
    <n v="115"/>
    <n v="23.711340206185568"/>
    <n v="5.96"/>
    <s v="High"/>
    <x v="1"/>
    <s v="None"/>
    <n v="0"/>
  </r>
  <r>
    <s v="U05062"/>
    <n v="30"/>
    <x v="1"/>
    <s v="Other"/>
    <n v="8.64"/>
    <n v="3"/>
    <n v="0.47"/>
    <n v="3.01"/>
    <n v="8.7100000000000009"/>
    <n v="3.4699999999999998"/>
    <n v="5.2400000000000011"/>
    <n v="86"/>
    <n v="20"/>
    <n v="2.3148148148148149"/>
    <n v="9.9700000000000006"/>
    <s v="Low"/>
    <x v="1"/>
    <s v="Severe"/>
    <n v="1"/>
  </r>
  <r>
    <s v="U05063"/>
    <n v="28"/>
    <x v="1"/>
    <s v="Male"/>
    <n v="4.6399999999999997"/>
    <n v="3.29"/>
    <n v="2.5499999999999998"/>
    <n v="2.65"/>
    <n v="5.05"/>
    <n v="5.84"/>
    <n v="-0.79"/>
    <n v="60"/>
    <n v="133"/>
    <n v="28.663793103448278"/>
    <n v="5.82"/>
    <s v="Medium"/>
    <x v="0"/>
    <s v="None"/>
    <n v="0"/>
  </r>
  <r>
    <s v="U05064"/>
    <n v="27"/>
    <x v="1"/>
    <s v="Female"/>
    <n v="3.81"/>
    <n v="4.6900000000000004"/>
    <n v="3.46"/>
    <n v="5.68"/>
    <n v="7.01"/>
    <n v="8.15"/>
    <n v="-1.1400000000000006"/>
    <n v="225"/>
    <n v="150"/>
    <n v="39.370078740157481"/>
    <n v="5.44"/>
    <s v="Low"/>
    <x v="1"/>
    <s v="Moderate"/>
    <n v="1"/>
  </r>
  <r>
    <s v="U05065"/>
    <n v="20"/>
    <x v="0"/>
    <s v="Other"/>
    <n v="8.3000000000000007"/>
    <n v="1.98"/>
    <n v="3"/>
    <n v="3.61"/>
    <n v="5.66"/>
    <n v="4.9800000000000004"/>
    <n v="0.67999999999999972"/>
    <n v="23"/>
    <n v="20"/>
    <n v="2.4096385542168672"/>
    <n v="10.31"/>
    <s v="Low"/>
    <x v="1"/>
    <s v="Severe"/>
    <n v="1"/>
  </r>
  <r>
    <s v="U05066"/>
    <n v="26"/>
    <x v="1"/>
    <s v="Male"/>
    <n v="3.45"/>
    <n v="5.81"/>
    <n v="1.89"/>
    <n v="5.97"/>
    <n v="7.38"/>
    <n v="7.6999999999999993"/>
    <n v="-0.3199999999999994"/>
    <n v="194"/>
    <n v="97"/>
    <n v="28.115942028985504"/>
    <n v="4.5199999999999996"/>
    <s v="Medium"/>
    <x v="1"/>
    <s v="Moderate"/>
    <n v="1"/>
  </r>
  <r>
    <s v="U05067"/>
    <n v="28"/>
    <x v="1"/>
    <s v="Male"/>
    <n v="10.61"/>
    <n v="2.31"/>
    <n v="1.34"/>
    <n v="5.09"/>
    <n v="5.67"/>
    <n v="3.6500000000000004"/>
    <n v="2.0199999999999996"/>
    <n v="27"/>
    <n v="50"/>
    <n v="4.7125353440150803"/>
    <n v="13.48"/>
    <s v="High"/>
    <x v="0"/>
    <s v="Moderate"/>
    <n v="1"/>
  </r>
  <r>
    <s v="U05068"/>
    <n v="29"/>
    <x v="1"/>
    <s v="Female"/>
    <n v="7.97"/>
    <n v="1.1299999999999999"/>
    <n v="3.7"/>
    <n v="5.42"/>
    <n v="8.8800000000000008"/>
    <n v="4.83"/>
    <n v="4.0500000000000007"/>
    <n v="248"/>
    <n v="73"/>
    <n v="9.1593475533249684"/>
    <n v="9.9600000000000009"/>
    <s v="Low"/>
    <x v="0"/>
    <s v="Mild"/>
    <n v="0"/>
  </r>
  <r>
    <s v="U05069"/>
    <n v="28"/>
    <x v="1"/>
    <s v="Other"/>
    <n v="8.7200000000000006"/>
    <n v="5.12"/>
    <n v="0.49"/>
    <n v="4.92"/>
    <n v="5.16"/>
    <n v="5.61"/>
    <n v="-0.45000000000000018"/>
    <n v="213"/>
    <n v="67"/>
    <n v="7.6834862385321099"/>
    <n v="9.8800000000000008"/>
    <s v="Low"/>
    <x v="1"/>
    <s v="Moderate"/>
    <n v="1"/>
  </r>
  <r>
    <s v="U05070"/>
    <n v="33"/>
    <x v="1"/>
    <s v="Male"/>
    <n v="10.06"/>
    <n v="5.47"/>
    <n v="3.44"/>
    <n v="3.19"/>
    <n v="8.7899999999999991"/>
    <n v="8.91"/>
    <n v="-0.12000000000000099"/>
    <n v="118"/>
    <n v="113"/>
    <n v="11.232604373757455"/>
    <n v="12.58"/>
    <s v="Low"/>
    <x v="0"/>
    <s v="Severe"/>
    <n v="1"/>
  </r>
  <r>
    <s v="U05071"/>
    <n v="31"/>
    <x v="1"/>
    <s v="Male"/>
    <n v="3.48"/>
    <n v="2.39"/>
    <n v="3.5"/>
    <n v="4.41"/>
    <n v="5.8"/>
    <n v="5.8900000000000006"/>
    <n v="-9.0000000000000746E-2"/>
    <n v="110"/>
    <n v="39"/>
    <n v="11.206896551724139"/>
    <n v="4.2"/>
    <s v="Low"/>
    <x v="0"/>
    <s v="Mild"/>
    <n v="0"/>
  </r>
  <r>
    <s v="U05072"/>
    <n v="21"/>
    <x v="0"/>
    <s v="Male"/>
    <n v="8.93"/>
    <n v="4.49"/>
    <n v="0.16"/>
    <n v="3.91"/>
    <n v="5.73"/>
    <n v="4.6500000000000004"/>
    <n v="1.08"/>
    <n v="152"/>
    <n v="159"/>
    <n v="17.805151175811872"/>
    <n v="11.65"/>
    <s v="Low"/>
    <x v="1"/>
    <s v="Moderate"/>
    <n v="1"/>
  </r>
  <r>
    <s v="U05073"/>
    <n v="32"/>
    <x v="1"/>
    <s v="Male"/>
    <n v="4.71"/>
    <n v="1.31"/>
    <n v="1.1599999999999999"/>
    <n v="1.1000000000000001"/>
    <n v="8.56"/>
    <n v="2.4699999999999998"/>
    <n v="6.0900000000000007"/>
    <n v="111"/>
    <n v="55"/>
    <n v="11.677282377919321"/>
    <n v="5.6"/>
    <s v="High"/>
    <x v="0"/>
    <s v="None"/>
    <n v="0"/>
  </r>
  <r>
    <s v="U05074"/>
    <n v="26"/>
    <x v="1"/>
    <s v="Female"/>
    <n v="3.71"/>
    <n v="5.33"/>
    <n v="3.29"/>
    <n v="1.07"/>
    <n v="6.37"/>
    <n v="8.620000000000001"/>
    <n v="-2.2500000000000009"/>
    <n v="160"/>
    <n v="159"/>
    <n v="42.857142857142854"/>
    <n v="4.54"/>
    <s v="Medium"/>
    <x v="1"/>
    <s v="Moderate"/>
    <n v="1"/>
  </r>
  <r>
    <s v="U05075"/>
    <n v="23"/>
    <x v="0"/>
    <s v="Other"/>
    <n v="7.25"/>
    <n v="3.45"/>
    <n v="3.4"/>
    <n v="4.49"/>
    <n v="8.7799999999999994"/>
    <n v="6.85"/>
    <n v="1.9299999999999997"/>
    <n v="124"/>
    <n v="143"/>
    <n v="19.724137931034484"/>
    <n v="9.1199999999999992"/>
    <s v="Medium"/>
    <x v="0"/>
    <s v="Moderate"/>
    <n v="1"/>
  </r>
  <r>
    <s v="U05076"/>
    <n v="26"/>
    <x v="1"/>
    <s v="Other"/>
    <n v="5.93"/>
    <n v="2.73"/>
    <n v="2.52"/>
    <n v="2.0099999999999998"/>
    <n v="4.7300000000000004"/>
    <n v="5.25"/>
    <n v="-0.51999999999999957"/>
    <n v="175"/>
    <n v="70"/>
    <n v="11.804384485666105"/>
    <n v="8.6300000000000008"/>
    <s v="High"/>
    <x v="1"/>
    <s v="Mild"/>
    <n v="0"/>
  </r>
  <r>
    <s v="U05077"/>
    <n v="31"/>
    <x v="1"/>
    <s v="Male"/>
    <n v="5.97"/>
    <n v="1.07"/>
    <n v="3.86"/>
    <n v="1.84"/>
    <n v="7.86"/>
    <n v="4.93"/>
    <n v="2.9300000000000006"/>
    <n v="242"/>
    <n v="80"/>
    <n v="13.40033500837521"/>
    <n v="8.52"/>
    <s v="High"/>
    <x v="1"/>
    <s v="None"/>
    <n v="0"/>
  </r>
  <r>
    <s v="U05078"/>
    <n v="32"/>
    <x v="1"/>
    <s v="Male"/>
    <n v="8.8699999999999992"/>
    <n v="3.54"/>
    <n v="1.32"/>
    <n v="5.22"/>
    <n v="6.76"/>
    <n v="4.8600000000000003"/>
    <n v="1.8999999999999995"/>
    <n v="84"/>
    <n v="167"/>
    <n v="18.827508455467871"/>
    <n v="11"/>
    <s v="Low"/>
    <x v="0"/>
    <s v="Moderate"/>
    <n v="1"/>
  </r>
  <r>
    <s v="U05079"/>
    <n v="33"/>
    <x v="1"/>
    <s v="Male"/>
    <n v="10.35"/>
    <n v="3.11"/>
    <n v="3.51"/>
    <n v="4.8099999999999996"/>
    <n v="7.45"/>
    <n v="6.6199999999999992"/>
    <n v="0.83000000000000096"/>
    <n v="230"/>
    <n v="99"/>
    <n v="9.5652173913043477"/>
    <n v="13.15"/>
    <s v="Low"/>
    <x v="0"/>
    <s v="Severe"/>
    <n v="1"/>
  </r>
  <r>
    <s v="U05080"/>
    <n v="20"/>
    <x v="0"/>
    <s v="Female"/>
    <n v="11.99"/>
    <n v="3.29"/>
    <n v="1.78"/>
    <n v="5.09"/>
    <n v="9"/>
    <n v="5.07"/>
    <n v="3.9299999999999997"/>
    <n v="28"/>
    <n v="145"/>
    <n v="12.093411175979982"/>
    <n v="12.67"/>
    <s v="High"/>
    <x v="0"/>
    <s v="Moderate"/>
    <n v="1"/>
  </r>
  <r>
    <s v="U05081"/>
    <n v="34"/>
    <x v="1"/>
    <s v="Male"/>
    <n v="3.5"/>
    <n v="1.1100000000000001"/>
    <n v="1.1399999999999999"/>
    <n v="0.52"/>
    <n v="7.45"/>
    <n v="2.25"/>
    <n v="5.2"/>
    <n v="88"/>
    <n v="85"/>
    <n v="24.285714285714285"/>
    <n v="5.74"/>
    <s v="Medium"/>
    <x v="1"/>
    <s v="Mild"/>
    <n v="0"/>
  </r>
  <r>
    <s v="U05082"/>
    <n v="22"/>
    <x v="0"/>
    <s v="Female"/>
    <n v="6.14"/>
    <n v="3.08"/>
    <n v="0.36"/>
    <n v="5.05"/>
    <n v="7.62"/>
    <n v="3.44"/>
    <n v="4.18"/>
    <n v="164"/>
    <n v="99"/>
    <n v="16.123778501628664"/>
    <n v="6.83"/>
    <s v="Low"/>
    <x v="0"/>
    <s v="Moderate"/>
    <n v="1"/>
  </r>
  <r>
    <s v="U05083"/>
    <n v="22"/>
    <x v="0"/>
    <s v="Male"/>
    <n v="6.62"/>
    <n v="5.44"/>
    <n v="2.1"/>
    <n v="5.65"/>
    <n v="4.82"/>
    <n v="7.5400000000000009"/>
    <n v="-2.7200000000000006"/>
    <n v="107"/>
    <n v="106"/>
    <n v="16.012084592145015"/>
    <n v="7.34"/>
    <s v="Medium"/>
    <x v="0"/>
    <s v="Moderate"/>
    <n v="1"/>
  </r>
  <r>
    <s v="U05084"/>
    <n v="18"/>
    <x v="0"/>
    <s v="Female"/>
    <n v="7.8"/>
    <n v="3.32"/>
    <n v="2.99"/>
    <n v="4.09"/>
    <n v="8.6300000000000008"/>
    <n v="6.3100000000000005"/>
    <n v="2.3200000000000003"/>
    <n v="184"/>
    <n v="122"/>
    <n v="15.641025641025641"/>
    <n v="9.0500000000000007"/>
    <s v="Low"/>
    <x v="1"/>
    <s v="Mild"/>
    <n v="0"/>
  </r>
  <r>
    <s v="U05085"/>
    <n v="32"/>
    <x v="1"/>
    <s v="Female"/>
    <n v="4.49"/>
    <n v="1.48"/>
    <n v="1.47"/>
    <n v="5.68"/>
    <n v="6.43"/>
    <n v="2.95"/>
    <n v="3.4799999999999995"/>
    <n v="168"/>
    <n v="63"/>
    <n v="14.031180400890868"/>
    <n v="5.19"/>
    <s v="Medium"/>
    <x v="0"/>
    <s v="Mild"/>
    <n v="0"/>
  </r>
  <r>
    <s v="U05086"/>
    <n v="35"/>
    <x v="1"/>
    <s v="Female"/>
    <n v="8.0299999999999994"/>
    <n v="4.47"/>
    <n v="2.88"/>
    <n v="3.21"/>
    <n v="5.14"/>
    <n v="7.35"/>
    <n v="-2.21"/>
    <n v="126"/>
    <n v="33"/>
    <n v="4.1095890410958908"/>
    <n v="10.01"/>
    <s v="High"/>
    <x v="0"/>
    <s v="Moderate"/>
    <n v="1"/>
  </r>
  <r>
    <s v="U05087"/>
    <n v="33"/>
    <x v="1"/>
    <s v="Male"/>
    <n v="7.06"/>
    <n v="0.99"/>
    <n v="0.04"/>
    <n v="1.44"/>
    <n v="8.25"/>
    <n v="1.03"/>
    <n v="7.22"/>
    <n v="196"/>
    <n v="64"/>
    <n v="9.0651558073654392"/>
    <n v="9.52"/>
    <s v="High"/>
    <x v="1"/>
    <s v="Mild"/>
    <n v="0"/>
  </r>
  <r>
    <s v="U05088"/>
    <n v="28"/>
    <x v="1"/>
    <s v="Female"/>
    <n v="11.45"/>
    <n v="2.23"/>
    <n v="2.78"/>
    <n v="2.41"/>
    <n v="4.8099999999999996"/>
    <n v="5.01"/>
    <n v="-0.20000000000000018"/>
    <n v="95"/>
    <n v="162"/>
    <n v="14.148471615720524"/>
    <n v="12.64"/>
    <s v="High"/>
    <x v="0"/>
    <s v="Severe"/>
    <n v="1"/>
  </r>
  <r>
    <s v="U05089"/>
    <n v="31"/>
    <x v="1"/>
    <s v="Male"/>
    <n v="10.84"/>
    <n v="3.1"/>
    <n v="0.91"/>
    <n v="3.02"/>
    <n v="7.3"/>
    <n v="4.01"/>
    <n v="3.29"/>
    <n v="233"/>
    <n v="148"/>
    <n v="13.653136531365314"/>
    <n v="12.68"/>
    <s v="Low"/>
    <x v="0"/>
    <s v="Moderate"/>
    <n v="1"/>
  </r>
  <r>
    <s v="U05090"/>
    <n v="19"/>
    <x v="0"/>
    <s v="Female"/>
    <n v="6.95"/>
    <n v="5.2"/>
    <n v="3.05"/>
    <n v="0.68"/>
    <n v="7.5"/>
    <n v="8.25"/>
    <n v="-0.75"/>
    <n v="216"/>
    <n v="162"/>
    <n v="23.309352517985612"/>
    <n v="9.75"/>
    <s v="Medium"/>
    <x v="1"/>
    <s v="Moderate"/>
    <n v="1"/>
  </r>
  <r>
    <s v="U05091"/>
    <n v="22"/>
    <x v="0"/>
    <s v="Other"/>
    <n v="6.32"/>
    <n v="4.3099999999999996"/>
    <n v="3.64"/>
    <n v="2.73"/>
    <n v="7.72"/>
    <n v="7.9499999999999993"/>
    <n v="-0.22999999999999954"/>
    <n v="124"/>
    <n v="137"/>
    <n v="21.677215189873415"/>
    <n v="8.61"/>
    <s v="Low"/>
    <x v="1"/>
    <s v="Severe"/>
    <n v="1"/>
  </r>
  <r>
    <s v="U05092"/>
    <n v="30"/>
    <x v="1"/>
    <s v="Other"/>
    <n v="6.44"/>
    <n v="5.45"/>
    <n v="3.7"/>
    <n v="4.82"/>
    <n v="5.29"/>
    <n v="9.15"/>
    <n v="-3.8600000000000003"/>
    <n v="182"/>
    <n v="135"/>
    <n v="20.962732919254655"/>
    <n v="7.48"/>
    <s v="Medium"/>
    <x v="0"/>
    <s v="Moderate"/>
    <n v="1"/>
  </r>
  <r>
    <s v="U05093"/>
    <n v="18"/>
    <x v="0"/>
    <s v="Female"/>
    <n v="6.25"/>
    <n v="1.1399999999999999"/>
    <n v="0.62"/>
    <n v="2.72"/>
    <n v="8.2899999999999991"/>
    <n v="1.7599999999999998"/>
    <n v="6.5299999999999994"/>
    <n v="228"/>
    <n v="126"/>
    <n v="20.16"/>
    <n v="7.2"/>
    <s v="Medium"/>
    <x v="1"/>
    <s v="Mild"/>
    <n v="0"/>
  </r>
  <r>
    <s v="U05094"/>
    <n v="25"/>
    <x v="0"/>
    <s v="Female"/>
    <n v="5.39"/>
    <n v="3.38"/>
    <n v="3.48"/>
    <n v="4.0999999999999996"/>
    <n v="5.69"/>
    <n v="6.8599999999999994"/>
    <n v="-1.169999999999999"/>
    <n v="121"/>
    <n v="153"/>
    <n v="28.385899814471244"/>
    <n v="6.7"/>
    <s v="High"/>
    <x v="1"/>
    <s v="Mild"/>
    <n v="0"/>
  </r>
  <r>
    <s v="U05095"/>
    <n v="18"/>
    <x v="0"/>
    <s v="Male"/>
    <n v="8.67"/>
    <n v="3.96"/>
    <n v="3.82"/>
    <n v="2.72"/>
    <n v="6.78"/>
    <n v="7.7799999999999994"/>
    <n v="-0.99999999999999911"/>
    <n v="167"/>
    <n v="99"/>
    <n v="11.418685121107266"/>
    <n v="11.51"/>
    <s v="High"/>
    <x v="0"/>
    <s v="Moderate"/>
    <n v="1"/>
  </r>
  <r>
    <s v="U05096"/>
    <n v="20"/>
    <x v="0"/>
    <s v="Female"/>
    <n v="9.0399999999999991"/>
    <n v="4.97"/>
    <n v="0.92"/>
    <n v="4.54"/>
    <n v="8.65"/>
    <n v="5.89"/>
    <n v="2.7600000000000007"/>
    <n v="96"/>
    <n v="47"/>
    <n v="5.1991150442477885"/>
    <n v="9.7799999999999994"/>
    <s v="High"/>
    <x v="1"/>
    <s v="Moderate"/>
    <n v="1"/>
  </r>
  <r>
    <s v="U05097"/>
    <n v="35"/>
    <x v="1"/>
    <s v="Female"/>
    <n v="10.01"/>
    <n v="2.79"/>
    <n v="3.48"/>
    <n v="4.6100000000000003"/>
    <n v="5.77"/>
    <n v="6.27"/>
    <n v="-0.5"/>
    <n v="126"/>
    <n v="58"/>
    <n v="5.7942057942057943"/>
    <n v="11.16"/>
    <s v="Medium"/>
    <x v="1"/>
    <s v="Moderate"/>
    <n v="1"/>
  </r>
  <r>
    <s v="U05098"/>
    <n v="24"/>
    <x v="0"/>
    <s v="Male"/>
    <n v="3.83"/>
    <n v="4.49"/>
    <n v="2.86"/>
    <n v="4.63"/>
    <n v="7.96"/>
    <n v="7.35"/>
    <n v="0.61000000000000032"/>
    <n v="93"/>
    <n v="39"/>
    <n v="10.182767624020888"/>
    <n v="5.55"/>
    <s v="Low"/>
    <x v="0"/>
    <s v="Moderate"/>
    <n v="1"/>
  </r>
  <r>
    <s v="U05099"/>
    <n v="32"/>
    <x v="1"/>
    <s v="Male"/>
    <n v="8.2799999999999994"/>
    <n v="1.91"/>
    <n v="3.34"/>
    <n v="2.92"/>
    <n v="8.09"/>
    <n v="5.25"/>
    <n v="2.84"/>
    <n v="49"/>
    <n v="48"/>
    <n v="5.7971014492753632"/>
    <n v="10.65"/>
    <s v="Low"/>
    <x v="1"/>
    <s v="Severe"/>
    <n v="1"/>
  </r>
  <r>
    <s v="U05100"/>
    <n v="29"/>
    <x v="1"/>
    <s v="Male"/>
    <n v="10.85"/>
    <n v="4.66"/>
    <n v="0.1"/>
    <n v="5.07"/>
    <n v="7.95"/>
    <n v="4.76"/>
    <n v="3.1900000000000004"/>
    <n v="127"/>
    <n v="166"/>
    <n v="15.299539170506913"/>
    <n v="13.66"/>
    <s v="Low"/>
    <x v="0"/>
    <s v="Severe"/>
    <n v="1"/>
  </r>
  <r>
    <s v="U05101"/>
    <n v="34"/>
    <x v="1"/>
    <s v="Male"/>
    <n v="10.92"/>
    <n v="3.26"/>
    <n v="1.76"/>
    <n v="1.27"/>
    <n v="5.18"/>
    <n v="5.0199999999999996"/>
    <n v="0.16000000000000014"/>
    <n v="35"/>
    <n v="137"/>
    <n v="12.545787545787546"/>
    <n v="12.24"/>
    <s v="Low"/>
    <x v="1"/>
    <s v="Severe"/>
    <n v="1"/>
  </r>
  <r>
    <s v="U05102"/>
    <n v="22"/>
    <x v="0"/>
    <s v="Male"/>
    <n v="6.41"/>
    <n v="3.79"/>
    <n v="3.1"/>
    <n v="5.55"/>
    <n v="8.69"/>
    <n v="6.8900000000000006"/>
    <n v="1.7999999999999989"/>
    <n v="77"/>
    <n v="86"/>
    <n v="13.416536661466459"/>
    <n v="8.4600000000000009"/>
    <s v="High"/>
    <x v="1"/>
    <s v="Mild"/>
    <n v="0"/>
  </r>
  <r>
    <s v="U05103"/>
    <n v="28"/>
    <x v="1"/>
    <s v="Male"/>
    <n v="9.43"/>
    <n v="0.75"/>
    <n v="1.49"/>
    <n v="3.55"/>
    <n v="7.91"/>
    <n v="2.2400000000000002"/>
    <n v="5.67"/>
    <n v="167"/>
    <n v="32"/>
    <n v="3.3934252386002122"/>
    <n v="11.71"/>
    <s v="High"/>
    <x v="1"/>
    <s v="Severe"/>
    <n v="1"/>
  </r>
  <r>
    <s v="U05104"/>
    <n v="31"/>
    <x v="1"/>
    <s v="Male"/>
    <n v="11.07"/>
    <n v="4.83"/>
    <n v="2.34"/>
    <n v="5.78"/>
    <n v="5.14"/>
    <n v="7.17"/>
    <n v="-2.0300000000000002"/>
    <n v="36"/>
    <n v="169"/>
    <n v="15.266485998193314"/>
    <n v="13.96"/>
    <s v="Medium"/>
    <x v="0"/>
    <s v="Severe"/>
    <n v="1"/>
  </r>
  <r>
    <s v="U05105"/>
    <n v="33"/>
    <x v="1"/>
    <s v="Female"/>
    <n v="4.0999999999999996"/>
    <n v="2.8"/>
    <n v="0.24"/>
    <n v="3.72"/>
    <n v="6.77"/>
    <n v="3.04"/>
    <n v="3.7299999999999995"/>
    <n v="239"/>
    <n v="136"/>
    <n v="33.170731707317074"/>
    <n v="4.95"/>
    <s v="Low"/>
    <x v="0"/>
    <s v="Mild"/>
    <n v="0"/>
  </r>
  <r>
    <s v="U05106"/>
    <n v="35"/>
    <x v="1"/>
    <s v="Female"/>
    <n v="8.8699999999999992"/>
    <n v="2.23"/>
    <n v="1.04"/>
    <n v="0.93"/>
    <n v="5.48"/>
    <n v="3.27"/>
    <n v="2.2100000000000004"/>
    <n v="190"/>
    <n v="98"/>
    <n v="11.048478015783541"/>
    <n v="10.75"/>
    <s v="High"/>
    <x v="1"/>
    <s v="Moderate"/>
    <n v="1"/>
  </r>
  <r>
    <s v="U05107"/>
    <n v="35"/>
    <x v="1"/>
    <s v="Other"/>
    <n v="10.93"/>
    <n v="1.75"/>
    <n v="3.37"/>
    <n v="2.17"/>
    <n v="8.86"/>
    <n v="5.12"/>
    <n v="3.7399999999999993"/>
    <n v="81"/>
    <n v="113"/>
    <n v="10.338517840805125"/>
    <n v="13.63"/>
    <s v="Medium"/>
    <x v="1"/>
    <s v="Moderate"/>
    <n v="1"/>
  </r>
  <r>
    <s v="U05108"/>
    <n v="28"/>
    <x v="1"/>
    <s v="Male"/>
    <n v="5.21"/>
    <n v="4.6100000000000003"/>
    <n v="2.91"/>
    <n v="5.25"/>
    <n v="5.58"/>
    <n v="7.5200000000000005"/>
    <n v="-1.9400000000000004"/>
    <n v="107"/>
    <n v="157"/>
    <n v="30.134357005758158"/>
    <n v="7.68"/>
    <s v="Low"/>
    <x v="1"/>
    <s v="Severe"/>
    <n v="1"/>
  </r>
  <r>
    <s v="U05109"/>
    <n v="27"/>
    <x v="1"/>
    <s v="Male"/>
    <n v="3.03"/>
    <n v="5.57"/>
    <n v="1.51"/>
    <n v="0.65"/>
    <n v="4.79"/>
    <n v="7.08"/>
    <n v="-2.29"/>
    <n v="131"/>
    <n v="31"/>
    <n v="10.231023102310232"/>
    <n v="4.96"/>
    <s v="High"/>
    <x v="0"/>
    <s v="Severe"/>
    <n v="1"/>
  </r>
  <r>
    <s v="U05110"/>
    <n v="34"/>
    <x v="1"/>
    <s v="Other"/>
    <n v="8.51"/>
    <n v="4.4400000000000004"/>
    <n v="2.2999999999999998"/>
    <n v="3.48"/>
    <n v="5.96"/>
    <n v="6.74"/>
    <n v="-0.78000000000000025"/>
    <n v="129"/>
    <n v="113"/>
    <n v="13.278495887191539"/>
    <n v="10.94"/>
    <s v="Medium"/>
    <x v="1"/>
    <s v="Moderate"/>
    <n v="1"/>
  </r>
  <r>
    <s v="U05111"/>
    <n v="20"/>
    <x v="0"/>
    <s v="Other"/>
    <n v="7.98"/>
    <n v="3.59"/>
    <n v="2.2400000000000002"/>
    <n v="5.31"/>
    <n v="8.82"/>
    <n v="5.83"/>
    <n v="2.99"/>
    <n v="228"/>
    <n v="133"/>
    <n v="16.666666666666664"/>
    <n v="9.23"/>
    <s v="High"/>
    <x v="0"/>
    <s v="Moderate"/>
    <n v="1"/>
  </r>
  <r>
    <s v="U05112"/>
    <n v="20"/>
    <x v="0"/>
    <s v="Female"/>
    <n v="4.59"/>
    <n v="0.86"/>
    <n v="0.66"/>
    <n v="4.13"/>
    <n v="8.2200000000000006"/>
    <n v="1.52"/>
    <n v="6.7000000000000011"/>
    <n v="119"/>
    <n v="39"/>
    <n v="8.4967320261437909"/>
    <n v="7.5"/>
    <s v="High"/>
    <x v="0"/>
    <s v="None"/>
    <n v="0"/>
  </r>
  <r>
    <s v="U05113"/>
    <n v="20"/>
    <x v="0"/>
    <s v="Male"/>
    <n v="5.95"/>
    <n v="4.43"/>
    <n v="0.27"/>
    <n v="0.94"/>
    <n v="7.44"/>
    <n v="4.6999999999999993"/>
    <n v="2.7400000000000011"/>
    <n v="180"/>
    <n v="174"/>
    <n v="29.243697478991596"/>
    <n v="7.05"/>
    <s v="Low"/>
    <x v="1"/>
    <s v="Moderate"/>
    <n v="1"/>
  </r>
  <r>
    <s v="U05114"/>
    <n v="19"/>
    <x v="0"/>
    <s v="Male"/>
    <n v="9.15"/>
    <n v="0.71"/>
    <n v="0.94"/>
    <n v="1.38"/>
    <n v="8.69"/>
    <n v="1.65"/>
    <n v="7.0399999999999991"/>
    <n v="149"/>
    <n v="165"/>
    <n v="18.032786885245901"/>
    <n v="10.76"/>
    <s v="High"/>
    <x v="1"/>
    <s v="Severe"/>
    <n v="1"/>
  </r>
  <r>
    <s v="U05115"/>
    <n v="32"/>
    <x v="1"/>
    <s v="Male"/>
    <n v="9.68"/>
    <n v="3.04"/>
    <n v="1.74"/>
    <n v="4.58"/>
    <n v="7.61"/>
    <n v="4.78"/>
    <n v="2.83"/>
    <n v="181"/>
    <n v="90"/>
    <n v="9.2975206611570247"/>
    <n v="11.79"/>
    <s v="Low"/>
    <x v="1"/>
    <s v="Severe"/>
    <n v="1"/>
  </r>
  <r>
    <s v="U05116"/>
    <n v="19"/>
    <x v="0"/>
    <s v="Male"/>
    <n v="7.31"/>
    <n v="5.83"/>
    <n v="1.35"/>
    <n v="5.95"/>
    <n v="7.85"/>
    <n v="7.18"/>
    <n v="0.66999999999999993"/>
    <n v="69"/>
    <n v="141"/>
    <n v="19.288645690834475"/>
    <n v="8.77"/>
    <s v="High"/>
    <x v="1"/>
    <s v="Moderate"/>
    <n v="1"/>
  </r>
  <r>
    <s v="U05117"/>
    <n v="25"/>
    <x v="0"/>
    <s v="Female"/>
    <n v="11.47"/>
    <n v="5.64"/>
    <n v="2.0499999999999998"/>
    <n v="5.37"/>
    <n v="5.65"/>
    <n v="7.6899999999999995"/>
    <n v="-2.0399999999999991"/>
    <n v="101"/>
    <n v="107"/>
    <n v="9.3286835222319091"/>
    <n v="12.36"/>
    <s v="Low"/>
    <x v="1"/>
    <s v="Severe"/>
    <n v="1"/>
  </r>
  <r>
    <s v="U05118"/>
    <n v="26"/>
    <x v="1"/>
    <s v="Female"/>
    <n v="10.28"/>
    <n v="1.43"/>
    <n v="1.36"/>
    <n v="5.27"/>
    <n v="4.82"/>
    <n v="2.79"/>
    <n v="2.0300000000000002"/>
    <n v="43"/>
    <n v="75"/>
    <n v="7.2957198443579774"/>
    <n v="12.66"/>
    <s v="High"/>
    <x v="0"/>
    <s v="Moderate"/>
    <n v="1"/>
  </r>
  <r>
    <s v="U05119"/>
    <n v="28"/>
    <x v="1"/>
    <s v="Male"/>
    <n v="7.75"/>
    <n v="2.87"/>
    <n v="0.43"/>
    <n v="1.66"/>
    <n v="5.35"/>
    <n v="3.3000000000000003"/>
    <n v="2.0499999999999994"/>
    <n v="187"/>
    <n v="69"/>
    <n v="8.9032258064516121"/>
    <n v="8.2799999999999994"/>
    <s v="Medium"/>
    <x v="0"/>
    <s v="Mild"/>
    <n v="0"/>
  </r>
  <r>
    <s v="U05120"/>
    <n v="20"/>
    <x v="0"/>
    <s v="Other"/>
    <n v="4.1100000000000003"/>
    <n v="4.1100000000000003"/>
    <n v="0.98"/>
    <n v="1.27"/>
    <n v="5.43"/>
    <n v="5.09"/>
    <n v="0.33999999999999986"/>
    <n v="242"/>
    <n v="122"/>
    <n v="29.68369829683698"/>
    <n v="5.78"/>
    <s v="High"/>
    <x v="0"/>
    <s v="Moderate"/>
    <n v="1"/>
  </r>
  <r>
    <s v="U05121"/>
    <n v="21"/>
    <x v="0"/>
    <s v="Other"/>
    <n v="11.51"/>
    <n v="4.58"/>
    <n v="1.48"/>
    <n v="3.98"/>
    <n v="7.83"/>
    <n v="6.0600000000000005"/>
    <n v="1.7699999999999996"/>
    <n v="58"/>
    <n v="34"/>
    <n v="2.9539530842745441"/>
    <n v="14.04"/>
    <s v="Low"/>
    <x v="0"/>
    <s v="Moderate"/>
    <n v="1"/>
  </r>
  <r>
    <s v="U05122"/>
    <n v="35"/>
    <x v="1"/>
    <s v="Other"/>
    <n v="4.9400000000000004"/>
    <n v="4.5199999999999996"/>
    <n v="2.0299999999999998"/>
    <n v="3.72"/>
    <n v="5.46"/>
    <n v="6.5499999999999989"/>
    <n v="-1.089999999999999"/>
    <n v="76"/>
    <n v="67"/>
    <n v="13.562753036437245"/>
    <n v="5.56"/>
    <s v="High"/>
    <x v="0"/>
    <s v="Moderate"/>
    <n v="1"/>
  </r>
  <r>
    <s v="U05123"/>
    <n v="20"/>
    <x v="0"/>
    <s v="Other"/>
    <n v="8.67"/>
    <n v="3.84"/>
    <n v="3.77"/>
    <n v="4.96"/>
    <n v="8.1999999999999993"/>
    <n v="7.6099999999999994"/>
    <n v="0.58999999999999986"/>
    <n v="25"/>
    <n v="56"/>
    <n v="6.4590542099192616"/>
    <n v="9.2100000000000009"/>
    <s v="High"/>
    <x v="0"/>
    <s v="Severe"/>
    <n v="1"/>
  </r>
  <r>
    <s v="U05124"/>
    <n v="34"/>
    <x v="1"/>
    <s v="Other"/>
    <n v="8.7200000000000006"/>
    <n v="3.5"/>
    <n v="1.06"/>
    <n v="1.62"/>
    <n v="5.93"/>
    <n v="4.5600000000000005"/>
    <n v="1.3699999999999992"/>
    <n v="184"/>
    <n v="147"/>
    <n v="16.857798165137613"/>
    <n v="10.27"/>
    <s v="High"/>
    <x v="0"/>
    <s v="Severe"/>
    <n v="1"/>
  </r>
  <r>
    <s v="U05125"/>
    <n v="35"/>
    <x v="1"/>
    <s v="Other"/>
    <n v="3.08"/>
    <n v="5.88"/>
    <n v="2.1"/>
    <n v="4.75"/>
    <n v="6.69"/>
    <n v="7.98"/>
    <n v="-1.29"/>
    <n v="229"/>
    <n v="166"/>
    <n v="53.896103896103895"/>
    <n v="4.67"/>
    <s v="Low"/>
    <x v="1"/>
    <s v="Severe"/>
    <n v="1"/>
  </r>
  <r>
    <s v="U05126"/>
    <n v="33"/>
    <x v="1"/>
    <s v="Other"/>
    <n v="8.1199999999999992"/>
    <n v="1.48"/>
    <n v="1.1299999999999999"/>
    <n v="1.94"/>
    <n v="5.21"/>
    <n v="2.61"/>
    <n v="2.6"/>
    <n v="71"/>
    <n v="103"/>
    <n v="12.684729064039409"/>
    <n v="10.96"/>
    <s v="High"/>
    <x v="1"/>
    <s v="Severe"/>
    <n v="1"/>
  </r>
  <r>
    <s v="U05127"/>
    <n v="26"/>
    <x v="1"/>
    <s v="Male"/>
    <n v="3.25"/>
    <n v="4.49"/>
    <n v="3.12"/>
    <n v="1.52"/>
    <n v="7.98"/>
    <n v="7.61"/>
    <n v="0.37000000000000011"/>
    <n v="27"/>
    <n v="52"/>
    <n v="16"/>
    <n v="5.19"/>
    <s v="Medium"/>
    <x v="1"/>
    <s v="Severe"/>
    <n v="1"/>
  </r>
  <r>
    <s v="U05128"/>
    <n v="22"/>
    <x v="0"/>
    <s v="Male"/>
    <n v="11.34"/>
    <n v="4.0199999999999996"/>
    <n v="2.2200000000000002"/>
    <n v="3.54"/>
    <n v="4.91"/>
    <n v="6.24"/>
    <n v="-1.33"/>
    <n v="138"/>
    <n v="114"/>
    <n v="10.052910052910054"/>
    <n v="13.19"/>
    <s v="High"/>
    <x v="0"/>
    <s v="Severe"/>
    <n v="1"/>
  </r>
  <r>
    <s v="U05129"/>
    <n v="21"/>
    <x v="0"/>
    <s v="Female"/>
    <n v="6.02"/>
    <n v="3.93"/>
    <n v="1.43"/>
    <n v="3.3"/>
    <n v="6.37"/>
    <n v="5.36"/>
    <n v="1.0099999999999998"/>
    <n v="154"/>
    <n v="42"/>
    <n v="6.9767441860465125"/>
    <n v="7.2"/>
    <s v="Low"/>
    <x v="1"/>
    <s v="Moderate"/>
    <n v="1"/>
  </r>
  <r>
    <s v="U05130"/>
    <n v="26"/>
    <x v="1"/>
    <s v="Female"/>
    <n v="5.92"/>
    <n v="2.82"/>
    <n v="2.27"/>
    <n v="5.36"/>
    <n v="5.35"/>
    <n v="5.09"/>
    <n v="0.25999999999999979"/>
    <n v="213"/>
    <n v="59"/>
    <n v="9.9662162162162158"/>
    <n v="8.69"/>
    <s v="Low"/>
    <x v="0"/>
    <s v="Mild"/>
    <n v="0"/>
  </r>
  <r>
    <s v="U05131"/>
    <n v="32"/>
    <x v="1"/>
    <s v="Other"/>
    <n v="3.52"/>
    <n v="4.18"/>
    <n v="0.28999999999999998"/>
    <n v="3.11"/>
    <n v="8.91"/>
    <n v="4.47"/>
    <n v="4.4400000000000004"/>
    <n v="246"/>
    <n v="166"/>
    <n v="47.159090909090907"/>
    <n v="4.96"/>
    <s v="Low"/>
    <x v="1"/>
    <s v="Severe"/>
    <n v="1"/>
  </r>
  <r>
    <s v="U05132"/>
    <n v="31"/>
    <x v="1"/>
    <s v="Female"/>
    <n v="6.5"/>
    <n v="3.36"/>
    <n v="1.07"/>
    <n v="3.72"/>
    <n v="6.86"/>
    <n v="4.43"/>
    <n v="2.4300000000000006"/>
    <n v="175"/>
    <n v="104"/>
    <n v="16"/>
    <n v="8.18"/>
    <s v="Low"/>
    <x v="1"/>
    <s v="Mild"/>
    <n v="0"/>
  </r>
  <r>
    <s v="U05133"/>
    <n v="21"/>
    <x v="0"/>
    <s v="Female"/>
    <n v="3.86"/>
    <n v="5.28"/>
    <n v="3.76"/>
    <n v="1.42"/>
    <n v="5.46"/>
    <n v="9.0399999999999991"/>
    <n v="-3.5799999999999992"/>
    <n v="183"/>
    <n v="101"/>
    <n v="26.165803108808291"/>
    <n v="6.6"/>
    <s v="High"/>
    <x v="1"/>
    <s v="Moderate"/>
    <n v="1"/>
  </r>
  <r>
    <s v="U05134"/>
    <n v="29"/>
    <x v="1"/>
    <s v="Male"/>
    <n v="7.69"/>
    <n v="5.2"/>
    <n v="0.69"/>
    <n v="5.39"/>
    <n v="7.14"/>
    <n v="5.8900000000000006"/>
    <n v="1.2499999999999991"/>
    <n v="225"/>
    <n v="107"/>
    <n v="13.914174252275682"/>
    <n v="8.25"/>
    <s v="High"/>
    <x v="1"/>
    <s v="Severe"/>
    <n v="1"/>
  </r>
  <r>
    <s v="U05135"/>
    <n v="31"/>
    <x v="1"/>
    <s v="Female"/>
    <n v="3.17"/>
    <n v="4.54"/>
    <n v="2.14"/>
    <n v="4.96"/>
    <n v="5.79"/>
    <n v="6.68"/>
    <n v="-0.88999999999999968"/>
    <n v="188"/>
    <n v="116"/>
    <n v="36.593059936908517"/>
    <n v="5.47"/>
    <s v="Low"/>
    <x v="0"/>
    <s v="Severe"/>
    <n v="1"/>
  </r>
  <r>
    <s v="U05136"/>
    <n v="28"/>
    <x v="1"/>
    <s v="Other"/>
    <n v="6.96"/>
    <n v="2.2400000000000002"/>
    <n v="1.61"/>
    <n v="5.74"/>
    <n v="6.45"/>
    <n v="3.8500000000000005"/>
    <n v="2.5999999999999996"/>
    <n v="74"/>
    <n v="126"/>
    <n v="18.103448275862068"/>
    <n v="8.9600000000000009"/>
    <s v="High"/>
    <x v="0"/>
    <s v="Mild"/>
    <n v="0"/>
  </r>
  <r>
    <s v="U05137"/>
    <n v="33"/>
    <x v="1"/>
    <s v="Female"/>
    <n v="11.49"/>
    <n v="5.74"/>
    <n v="2.59"/>
    <n v="0.76"/>
    <n v="6.41"/>
    <n v="8.33"/>
    <n v="-1.92"/>
    <n v="177"/>
    <n v="23"/>
    <n v="2.0017406440382941"/>
    <n v="13.15"/>
    <s v="Medium"/>
    <x v="1"/>
    <s v="Severe"/>
    <n v="1"/>
  </r>
  <r>
    <s v="U05138"/>
    <n v="24"/>
    <x v="0"/>
    <s v="Male"/>
    <n v="4.76"/>
    <n v="5.63"/>
    <n v="2.27"/>
    <n v="4.25"/>
    <n v="4.74"/>
    <n v="7.9"/>
    <n v="-3.16"/>
    <n v="106"/>
    <n v="101"/>
    <n v="21.218487394957982"/>
    <n v="7.23"/>
    <s v="Low"/>
    <x v="0"/>
    <s v="Moderate"/>
    <n v="1"/>
  </r>
  <r>
    <s v="U05139"/>
    <n v="27"/>
    <x v="1"/>
    <s v="Male"/>
    <n v="10.78"/>
    <n v="6"/>
    <n v="2.99"/>
    <n v="5.9"/>
    <n v="6.61"/>
    <n v="8.99"/>
    <n v="-2.38"/>
    <n v="54"/>
    <n v="139"/>
    <n v="12.894248608534324"/>
    <n v="13.03"/>
    <s v="High"/>
    <x v="1"/>
    <s v="Moderate"/>
    <n v="1"/>
  </r>
  <r>
    <s v="U05140"/>
    <n v="34"/>
    <x v="1"/>
    <s v="Other"/>
    <n v="11.82"/>
    <n v="2.46"/>
    <n v="2.98"/>
    <n v="0.61"/>
    <n v="5.15"/>
    <n v="5.4399999999999995"/>
    <n v="-0.28999999999999915"/>
    <n v="248"/>
    <n v="46"/>
    <n v="3.8917089678510997"/>
    <n v="14.39"/>
    <s v="Low"/>
    <x v="0"/>
    <s v="Severe"/>
    <n v="1"/>
  </r>
  <r>
    <s v="U05141"/>
    <n v="34"/>
    <x v="1"/>
    <s v="Female"/>
    <n v="10.6"/>
    <n v="5.82"/>
    <n v="0.61"/>
    <n v="1.64"/>
    <n v="5.26"/>
    <n v="6.4300000000000006"/>
    <n v="-1.1700000000000008"/>
    <n v="41"/>
    <n v="26"/>
    <n v="2.4528301886792452"/>
    <n v="12.21"/>
    <s v="High"/>
    <x v="1"/>
    <s v="Severe"/>
    <n v="1"/>
  </r>
  <r>
    <s v="U05142"/>
    <n v="34"/>
    <x v="1"/>
    <s v="Female"/>
    <n v="9.19"/>
    <n v="2.0499999999999998"/>
    <n v="0.56000000000000005"/>
    <n v="0.68"/>
    <n v="8.2799999999999994"/>
    <n v="2.61"/>
    <n v="5.67"/>
    <n v="54"/>
    <n v="19"/>
    <n v="2.0674646354733408"/>
    <n v="11.56"/>
    <s v="Low"/>
    <x v="0"/>
    <s v="Severe"/>
    <n v="1"/>
  </r>
  <r>
    <s v="U05143"/>
    <n v="34"/>
    <x v="1"/>
    <s v="Other"/>
    <n v="4.5599999999999996"/>
    <n v="1.41"/>
    <n v="0.91"/>
    <n v="2.17"/>
    <n v="4.8600000000000003"/>
    <n v="2.3199999999999998"/>
    <n v="2.5400000000000005"/>
    <n v="150"/>
    <n v="154"/>
    <n v="33.771929824561404"/>
    <n v="5.29"/>
    <s v="High"/>
    <x v="1"/>
    <s v="Mild"/>
    <n v="0"/>
  </r>
  <r>
    <s v="U05144"/>
    <n v="26"/>
    <x v="1"/>
    <s v="Male"/>
    <n v="3.97"/>
    <n v="5.51"/>
    <n v="3.29"/>
    <n v="4.29"/>
    <n v="5.07"/>
    <n v="8.8000000000000007"/>
    <n v="-3.7300000000000004"/>
    <n v="40"/>
    <n v="180"/>
    <n v="45.340050377833748"/>
    <n v="5.36"/>
    <s v="High"/>
    <x v="0"/>
    <s v="Moderate"/>
    <n v="1"/>
  </r>
  <r>
    <s v="U05145"/>
    <n v="26"/>
    <x v="1"/>
    <s v="Male"/>
    <n v="7.73"/>
    <n v="4.57"/>
    <n v="2.2400000000000002"/>
    <n v="1.27"/>
    <n v="6.37"/>
    <n v="6.8100000000000005"/>
    <n v="-0.44000000000000039"/>
    <n v="76"/>
    <n v="84"/>
    <n v="10.866752910737386"/>
    <n v="8.75"/>
    <s v="High"/>
    <x v="1"/>
    <s v="Severe"/>
    <n v="1"/>
  </r>
  <r>
    <s v="U05146"/>
    <n v="29"/>
    <x v="1"/>
    <s v="Female"/>
    <n v="7.02"/>
    <n v="1.07"/>
    <n v="3.19"/>
    <n v="4.93"/>
    <n v="6.31"/>
    <n v="4.26"/>
    <n v="2.0499999999999998"/>
    <n v="157"/>
    <n v="65"/>
    <n v="9.2592592592592595"/>
    <n v="8.31"/>
    <s v="Medium"/>
    <x v="1"/>
    <s v="Mild"/>
    <n v="0"/>
  </r>
  <r>
    <s v="U05147"/>
    <n v="27"/>
    <x v="1"/>
    <s v="Male"/>
    <n v="6"/>
    <n v="1.1100000000000001"/>
    <n v="3.34"/>
    <n v="5.88"/>
    <n v="6.51"/>
    <n v="4.45"/>
    <n v="2.0599999999999996"/>
    <n v="134"/>
    <n v="82"/>
    <n v="13.666666666666666"/>
    <n v="8.85"/>
    <s v="High"/>
    <x v="1"/>
    <s v="None"/>
    <n v="0"/>
  </r>
  <r>
    <s v="U05148"/>
    <n v="35"/>
    <x v="1"/>
    <s v="Male"/>
    <n v="3.23"/>
    <n v="0.91"/>
    <n v="0.99"/>
    <n v="2.83"/>
    <n v="6.81"/>
    <n v="1.9"/>
    <n v="4.91"/>
    <n v="195"/>
    <n v="52"/>
    <n v="16.099071207430342"/>
    <n v="5.54"/>
    <s v="Medium"/>
    <x v="1"/>
    <s v="Mild"/>
    <n v="0"/>
  </r>
  <r>
    <s v="U05149"/>
    <n v="25"/>
    <x v="0"/>
    <s v="Male"/>
    <n v="6.95"/>
    <n v="3.74"/>
    <n v="2.37"/>
    <n v="2.99"/>
    <n v="7.66"/>
    <n v="6.11"/>
    <n v="1.5499999999999998"/>
    <n v="25"/>
    <n v="84"/>
    <n v="12.086330935251798"/>
    <n v="9.15"/>
    <s v="Medium"/>
    <x v="1"/>
    <s v="Moderate"/>
    <n v="1"/>
  </r>
  <r>
    <s v="U05150"/>
    <n v="24"/>
    <x v="0"/>
    <s v="Female"/>
    <n v="6.55"/>
    <n v="1.57"/>
    <n v="0.97"/>
    <n v="3.6"/>
    <n v="8.4700000000000006"/>
    <n v="2.54"/>
    <n v="5.9300000000000006"/>
    <n v="28"/>
    <n v="117"/>
    <n v="17.862595419847327"/>
    <n v="7.66"/>
    <s v="High"/>
    <x v="1"/>
    <s v="Moderate"/>
    <n v="1"/>
  </r>
  <r>
    <s v="U05151"/>
    <n v="28"/>
    <x v="1"/>
    <s v="Female"/>
    <n v="11.48"/>
    <n v="4.46"/>
    <n v="2"/>
    <n v="0.71"/>
    <n v="4.57"/>
    <n v="6.46"/>
    <n v="-1.8899999999999997"/>
    <n v="58"/>
    <n v="32"/>
    <n v="2.7874564459930311"/>
    <n v="13.99"/>
    <s v="High"/>
    <x v="1"/>
    <s v="Severe"/>
    <n v="1"/>
  </r>
  <r>
    <s v="U05152"/>
    <n v="31"/>
    <x v="1"/>
    <s v="Other"/>
    <n v="9.39"/>
    <n v="0.88"/>
    <n v="2.29"/>
    <n v="4.4400000000000004"/>
    <n v="8.61"/>
    <n v="3.17"/>
    <n v="5.4399999999999995"/>
    <n v="119"/>
    <n v="128"/>
    <n v="13.631522896698614"/>
    <n v="11.32"/>
    <s v="High"/>
    <x v="0"/>
    <s v="Severe"/>
    <n v="1"/>
  </r>
  <r>
    <s v="U05153"/>
    <n v="24"/>
    <x v="0"/>
    <s v="Male"/>
    <n v="6.5"/>
    <n v="4.43"/>
    <n v="3.47"/>
    <n v="4.37"/>
    <n v="8.5500000000000007"/>
    <n v="7.9"/>
    <n v="0.65000000000000036"/>
    <n v="168"/>
    <n v="147"/>
    <n v="22.615384615384617"/>
    <n v="8.49"/>
    <s v="High"/>
    <x v="1"/>
    <s v="Moderate"/>
    <n v="1"/>
  </r>
  <r>
    <s v="U05154"/>
    <n v="33"/>
    <x v="1"/>
    <s v="Female"/>
    <n v="8.93"/>
    <n v="4.51"/>
    <n v="2.0499999999999998"/>
    <n v="1.79"/>
    <n v="8.89"/>
    <n v="6.56"/>
    <n v="2.330000000000001"/>
    <n v="82"/>
    <n v="148"/>
    <n v="16.573348264277715"/>
    <n v="9.61"/>
    <s v="Low"/>
    <x v="0"/>
    <s v="Moderate"/>
    <n v="1"/>
  </r>
  <r>
    <s v="U05155"/>
    <n v="22"/>
    <x v="0"/>
    <s v="Female"/>
    <n v="5.52"/>
    <n v="3.29"/>
    <n v="0.76"/>
    <n v="3.85"/>
    <n v="8.06"/>
    <n v="4.05"/>
    <n v="4.0100000000000007"/>
    <n v="58"/>
    <n v="111"/>
    <n v="20.108695652173914"/>
    <n v="6.67"/>
    <s v="Medium"/>
    <x v="1"/>
    <s v="Mild"/>
    <n v="0"/>
  </r>
  <r>
    <s v="U05156"/>
    <n v="28"/>
    <x v="1"/>
    <s v="Other"/>
    <n v="6.7"/>
    <n v="5.37"/>
    <n v="2.91"/>
    <n v="5.12"/>
    <n v="5.15"/>
    <n v="8.2800000000000011"/>
    <n v="-3.1300000000000008"/>
    <n v="184"/>
    <n v="99"/>
    <n v="14.776119402985074"/>
    <n v="7.26"/>
    <s v="Medium"/>
    <x v="1"/>
    <s v="Severe"/>
    <n v="1"/>
  </r>
  <r>
    <s v="U05157"/>
    <n v="34"/>
    <x v="1"/>
    <s v="Female"/>
    <n v="10.78"/>
    <n v="5.0599999999999996"/>
    <n v="1.1499999999999999"/>
    <n v="5.3"/>
    <n v="8.2899999999999991"/>
    <n v="6.2099999999999991"/>
    <n v="2.08"/>
    <n v="231"/>
    <n v="17"/>
    <n v="1.5769944341372915"/>
    <n v="13.16"/>
    <s v="Medium"/>
    <x v="1"/>
    <s v="Severe"/>
    <n v="1"/>
  </r>
  <r>
    <s v="U05158"/>
    <n v="27"/>
    <x v="1"/>
    <s v="Other"/>
    <n v="4.63"/>
    <n v="0.66"/>
    <n v="2.13"/>
    <n v="3.64"/>
    <n v="5.17"/>
    <n v="2.79"/>
    <n v="2.38"/>
    <n v="97"/>
    <n v="71"/>
    <n v="15.33477321814255"/>
    <n v="6.78"/>
    <s v="Low"/>
    <x v="1"/>
    <s v="None"/>
    <n v="0"/>
  </r>
  <r>
    <s v="U05159"/>
    <n v="27"/>
    <x v="1"/>
    <s v="Other"/>
    <n v="4.7300000000000004"/>
    <n v="3.27"/>
    <n v="2.0499999999999998"/>
    <n v="4.84"/>
    <n v="5.61"/>
    <n v="5.32"/>
    <n v="0.29000000000000004"/>
    <n v="204"/>
    <n v="133"/>
    <n v="28.1183932346723"/>
    <n v="7.4"/>
    <s v="Low"/>
    <x v="1"/>
    <s v="None"/>
    <n v="0"/>
  </r>
  <r>
    <s v="U05160"/>
    <n v="35"/>
    <x v="1"/>
    <s v="Other"/>
    <n v="10.8"/>
    <n v="5.05"/>
    <n v="3.13"/>
    <n v="4.87"/>
    <n v="6.31"/>
    <n v="8.18"/>
    <n v="-1.87"/>
    <n v="217"/>
    <n v="122"/>
    <n v="11.296296296296296"/>
    <n v="12.09"/>
    <s v="Low"/>
    <x v="1"/>
    <s v="Moderate"/>
    <n v="1"/>
  </r>
  <r>
    <s v="U05161"/>
    <n v="32"/>
    <x v="1"/>
    <s v="Female"/>
    <n v="5.83"/>
    <n v="5.67"/>
    <n v="0.7"/>
    <n v="1.33"/>
    <n v="6.68"/>
    <n v="6.37"/>
    <n v="0.30999999999999961"/>
    <n v="41"/>
    <n v="96"/>
    <n v="16.466552315608919"/>
    <n v="8.32"/>
    <s v="High"/>
    <x v="0"/>
    <s v="Severe"/>
    <n v="1"/>
  </r>
  <r>
    <s v="U05162"/>
    <n v="18"/>
    <x v="0"/>
    <s v="Other"/>
    <n v="4.5999999999999996"/>
    <n v="1.51"/>
    <n v="1.08"/>
    <n v="4.09"/>
    <n v="5.54"/>
    <n v="2.59"/>
    <n v="2.95"/>
    <n v="184"/>
    <n v="36"/>
    <n v="7.8260869565217401"/>
    <n v="5.69"/>
    <s v="High"/>
    <x v="0"/>
    <s v="Mild"/>
    <n v="0"/>
  </r>
  <r>
    <s v="U05163"/>
    <n v="18"/>
    <x v="0"/>
    <s v="Female"/>
    <n v="3.54"/>
    <n v="3.46"/>
    <n v="0.04"/>
    <n v="4.28"/>
    <n v="5.75"/>
    <n v="3.5"/>
    <n v="2.25"/>
    <n v="57"/>
    <n v="161"/>
    <n v="45.480225988700568"/>
    <n v="6.09"/>
    <s v="High"/>
    <x v="1"/>
    <s v="Mild"/>
    <n v="0"/>
  </r>
  <r>
    <s v="U05164"/>
    <n v="19"/>
    <x v="0"/>
    <s v="Other"/>
    <n v="6.95"/>
    <n v="3.73"/>
    <n v="0.7"/>
    <n v="5.99"/>
    <n v="7.92"/>
    <n v="4.43"/>
    <n v="3.49"/>
    <n v="29"/>
    <n v="150"/>
    <n v="21.582733812949641"/>
    <n v="7.78"/>
    <s v="Low"/>
    <x v="1"/>
    <s v="Moderate"/>
    <n v="1"/>
  </r>
  <r>
    <s v="U05165"/>
    <n v="21"/>
    <x v="0"/>
    <s v="Female"/>
    <n v="4.9800000000000004"/>
    <n v="3.95"/>
    <n v="3.37"/>
    <n v="0.5"/>
    <n v="6.17"/>
    <n v="7.32"/>
    <n v="-1.1500000000000004"/>
    <n v="188"/>
    <n v="139"/>
    <n v="27.91164658634538"/>
    <n v="5.62"/>
    <s v="Low"/>
    <x v="0"/>
    <s v="Mild"/>
    <n v="0"/>
  </r>
  <r>
    <s v="U05166"/>
    <n v="18"/>
    <x v="0"/>
    <s v="Male"/>
    <n v="10.29"/>
    <n v="5.35"/>
    <n v="1.1000000000000001"/>
    <n v="1.04"/>
    <n v="8.2799999999999994"/>
    <n v="6.4499999999999993"/>
    <n v="1.83"/>
    <n v="247"/>
    <n v="46"/>
    <n v="4.4703595724003895"/>
    <n v="12.06"/>
    <s v="Low"/>
    <x v="0"/>
    <s v="Severe"/>
    <n v="1"/>
  </r>
  <r>
    <s v="U05167"/>
    <n v="25"/>
    <x v="0"/>
    <s v="Male"/>
    <n v="9.0399999999999991"/>
    <n v="5.28"/>
    <n v="2.98"/>
    <n v="3.67"/>
    <n v="4.78"/>
    <n v="8.26"/>
    <n v="-3.4799999999999995"/>
    <n v="26"/>
    <n v="47"/>
    <n v="5.1991150442477885"/>
    <n v="10.15"/>
    <s v="Low"/>
    <x v="0"/>
    <s v="Moderate"/>
    <n v="1"/>
  </r>
  <r>
    <s v="U05168"/>
    <n v="22"/>
    <x v="0"/>
    <s v="Male"/>
    <n v="11.34"/>
    <n v="3.47"/>
    <n v="3.71"/>
    <n v="5.1100000000000003"/>
    <n v="8.52"/>
    <n v="7.18"/>
    <n v="1.3399999999999999"/>
    <n v="92"/>
    <n v="62"/>
    <n v="5.4673721340388006"/>
    <n v="13.08"/>
    <s v="Medium"/>
    <x v="0"/>
    <s v="Moderate"/>
    <n v="1"/>
  </r>
  <r>
    <s v="U05169"/>
    <n v="21"/>
    <x v="0"/>
    <s v="Other"/>
    <n v="9.42"/>
    <n v="4.8"/>
    <n v="3.23"/>
    <n v="0.97"/>
    <n v="8.32"/>
    <n v="8.0299999999999994"/>
    <n v="0.29000000000000092"/>
    <n v="33"/>
    <n v="36"/>
    <n v="3.8216560509554141"/>
    <n v="11.42"/>
    <s v="High"/>
    <x v="1"/>
    <s v="Moderate"/>
    <n v="1"/>
  </r>
  <r>
    <s v="U05170"/>
    <n v="22"/>
    <x v="0"/>
    <s v="Other"/>
    <n v="11.68"/>
    <n v="0.5"/>
    <n v="2.44"/>
    <n v="3.26"/>
    <n v="5.84"/>
    <n v="2.94"/>
    <n v="2.9"/>
    <n v="189"/>
    <n v="60"/>
    <n v="5.1369863013698636"/>
    <n v="14.21"/>
    <s v="High"/>
    <x v="0"/>
    <s v="Severe"/>
    <n v="1"/>
  </r>
  <r>
    <s v="U05171"/>
    <n v="25"/>
    <x v="0"/>
    <s v="Female"/>
    <n v="8.7200000000000006"/>
    <n v="5.12"/>
    <n v="2.85"/>
    <n v="3.9"/>
    <n v="5.87"/>
    <n v="7.9700000000000006"/>
    <n v="-2.1000000000000005"/>
    <n v="200"/>
    <n v="46"/>
    <n v="5.2752293577981648"/>
    <n v="10.78"/>
    <s v="High"/>
    <x v="1"/>
    <s v="Moderate"/>
    <n v="1"/>
  </r>
  <r>
    <s v="U05172"/>
    <n v="31"/>
    <x v="1"/>
    <s v="Female"/>
    <n v="5.17"/>
    <n v="4.16"/>
    <n v="2.38"/>
    <n v="4.1100000000000003"/>
    <n v="8.33"/>
    <n v="6.54"/>
    <n v="1.79"/>
    <n v="212"/>
    <n v="41"/>
    <n v="7.9303675048355897"/>
    <n v="5.94"/>
    <s v="Medium"/>
    <x v="0"/>
    <s v="Moderate"/>
    <n v="1"/>
  </r>
  <r>
    <s v="U05173"/>
    <n v="32"/>
    <x v="1"/>
    <s v="Other"/>
    <n v="12"/>
    <n v="0.93"/>
    <n v="1.17"/>
    <n v="5.69"/>
    <n v="4.51"/>
    <n v="2.1"/>
    <n v="2.4099999999999997"/>
    <n v="97"/>
    <n v="158"/>
    <n v="13.166666666666666"/>
    <n v="13.8"/>
    <s v="Low"/>
    <x v="1"/>
    <s v="Severe"/>
    <n v="1"/>
  </r>
  <r>
    <s v="U05174"/>
    <n v="29"/>
    <x v="1"/>
    <s v="Female"/>
    <n v="6.42"/>
    <n v="1.3"/>
    <n v="2.5"/>
    <n v="3.96"/>
    <n v="7.27"/>
    <n v="3.8"/>
    <n v="3.4699999999999998"/>
    <n v="68"/>
    <n v="176"/>
    <n v="27.414330218068535"/>
    <n v="7.36"/>
    <s v="Medium"/>
    <x v="0"/>
    <s v="Moderate"/>
    <n v="1"/>
  </r>
  <r>
    <s v="U05175"/>
    <n v="22"/>
    <x v="0"/>
    <s v="Female"/>
    <n v="8.83"/>
    <n v="4.18"/>
    <n v="3.89"/>
    <n v="3.85"/>
    <n v="5.09"/>
    <n v="8.07"/>
    <n v="-2.9800000000000004"/>
    <n v="183"/>
    <n v="47"/>
    <n v="5.3227633069082669"/>
    <n v="9.4600000000000009"/>
    <s v="High"/>
    <x v="1"/>
    <s v="Severe"/>
    <n v="1"/>
  </r>
  <r>
    <s v="U05176"/>
    <n v="31"/>
    <x v="1"/>
    <s v="Female"/>
    <n v="9.19"/>
    <n v="3.05"/>
    <n v="2.87"/>
    <n v="5.34"/>
    <n v="6.42"/>
    <n v="5.92"/>
    <n v="0.5"/>
    <n v="235"/>
    <n v="33"/>
    <n v="3.5908596300326443"/>
    <n v="11.92"/>
    <s v="Low"/>
    <x v="1"/>
    <s v="Severe"/>
    <n v="1"/>
  </r>
  <r>
    <s v="U05177"/>
    <n v="18"/>
    <x v="0"/>
    <s v="Male"/>
    <n v="3.87"/>
    <n v="0.62"/>
    <n v="3.91"/>
    <n v="2.98"/>
    <n v="5.95"/>
    <n v="4.53"/>
    <n v="1.42"/>
    <n v="71"/>
    <n v="78"/>
    <n v="20.155038759689923"/>
    <n v="5.99"/>
    <s v="Low"/>
    <x v="1"/>
    <s v="Mild"/>
    <n v="0"/>
  </r>
  <r>
    <s v="U05178"/>
    <n v="32"/>
    <x v="1"/>
    <s v="Other"/>
    <n v="9.01"/>
    <n v="0.59"/>
    <n v="2.2200000000000002"/>
    <n v="5.27"/>
    <n v="6.79"/>
    <n v="2.81"/>
    <n v="3.98"/>
    <n v="161"/>
    <n v="126"/>
    <n v="13.984461709211987"/>
    <n v="11.58"/>
    <s v="High"/>
    <x v="0"/>
    <s v="Moderate"/>
    <n v="1"/>
  </r>
  <r>
    <s v="U05179"/>
    <n v="22"/>
    <x v="0"/>
    <s v="Female"/>
    <n v="10.37"/>
    <n v="1.28"/>
    <n v="2.81"/>
    <n v="2.09"/>
    <n v="5.71"/>
    <n v="4.09"/>
    <n v="1.62"/>
    <n v="56"/>
    <n v="118"/>
    <n v="11.378977820636452"/>
    <n v="12.75"/>
    <s v="Medium"/>
    <x v="1"/>
    <s v="Severe"/>
    <n v="1"/>
  </r>
  <r>
    <s v="U05180"/>
    <n v="19"/>
    <x v="0"/>
    <s v="Male"/>
    <n v="3.9"/>
    <n v="4.88"/>
    <n v="2.99"/>
    <n v="1.21"/>
    <n v="6.04"/>
    <n v="7.87"/>
    <n v="-1.83"/>
    <n v="158"/>
    <n v="82"/>
    <n v="21.025641025641026"/>
    <n v="5.7"/>
    <s v="High"/>
    <x v="0"/>
    <s v="Severe"/>
    <n v="1"/>
  </r>
  <r>
    <s v="U05181"/>
    <n v="27"/>
    <x v="1"/>
    <s v="Female"/>
    <n v="5.99"/>
    <n v="4.05"/>
    <n v="2.44"/>
    <n v="1.52"/>
    <n v="6.47"/>
    <n v="6.49"/>
    <n v="-2.0000000000000462E-2"/>
    <n v="36"/>
    <n v="87"/>
    <n v="14.524207011686142"/>
    <n v="8.74"/>
    <s v="Low"/>
    <x v="1"/>
    <s v="Severe"/>
    <n v="1"/>
  </r>
  <r>
    <s v="U05182"/>
    <n v="32"/>
    <x v="1"/>
    <s v="Female"/>
    <n v="9.09"/>
    <n v="5.14"/>
    <n v="0.57999999999999996"/>
    <n v="1.18"/>
    <n v="6.3"/>
    <n v="5.72"/>
    <n v="0.58000000000000007"/>
    <n v="151"/>
    <n v="39"/>
    <n v="4.2904290429042904"/>
    <n v="10.37"/>
    <s v="Low"/>
    <x v="0"/>
    <s v="Severe"/>
    <n v="1"/>
  </r>
  <r>
    <s v="U05183"/>
    <n v="25"/>
    <x v="0"/>
    <s v="Male"/>
    <n v="4.7300000000000004"/>
    <n v="2.14"/>
    <n v="0.83"/>
    <n v="3.86"/>
    <n v="5.12"/>
    <n v="2.97"/>
    <n v="2.15"/>
    <n v="173"/>
    <n v="131"/>
    <n v="27.695560253699785"/>
    <n v="6.49"/>
    <s v="High"/>
    <x v="0"/>
    <s v="None"/>
    <n v="0"/>
  </r>
  <r>
    <s v="U05184"/>
    <n v="19"/>
    <x v="0"/>
    <s v="Other"/>
    <n v="11.83"/>
    <n v="1.47"/>
    <n v="3.07"/>
    <n v="0.77"/>
    <n v="6.03"/>
    <n v="4.54"/>
    <n v="1.4900000000000002"/>
    <n v="59"/>
    <n v="26"/>
    <n v="2.197802197802198"/>
    <n v="13.94"/>
    <s v="Medium"/>
    <x v="1"/>
    <s v="Severe"/>
    <n v="1"/>
  </r>
  <r>
    <s v="U05185"/>
    <n v="34"/>
    <x v="1"/>
    <s v="Other"/>
    <n v="3.09"/>
    <n v="1.54"/>
    <n v="1.02"/>
    <n v="2.37"/>
    <n v="8.1300000000000008"/>
    <n v="2.56"/>
    <n v="5.57"/>
    <n v="131"/>
    <n v="106"/>
    <n v="34.3042071197411"/>
    <n v="5.43"/>
    <s v="Medium"/>
    <x v="0"/>
    <s v="Mild"/>
    <n v="0"/>
  </r>
  <r>
    <s v="U05186"/>
    <n v="26"/>
    <x v="1"/>
    <s v="Other"/>
    <n v="9.2899999999999991"/>
    <n v="4.7699999999999996"/>
    <n v="3.08"/>
    <n v="5.69"/>
    <n v="5.63"/>
    <n v="7.85"/>
    <n v="-2.2199999999999998"/>
    <n v="244"/>
    <n v="90"/>
    <n v="9.6878363832077508"/>
    <n v="11.67"/>
    <s v="High"/>
    <x v="1"/>
    <s v="Moderate"/>
    <n v="1"/>
  </r>
  <r>
    <s v="U05187"/>
    <n v="18"/>
    <x v="0"/>
    <s v="Other"/>
    <n v="8.34"/>
    <n v="2.04"/>
    <n v="1.46"/>
    <n v="5.67"/>
    <n v="4.8899999999999997"/>
    <n v="3.5"/>
    <n v="1.3899999999999997"/>
    <n v="213"/>
    <n v="149"/>
    <n v="17.865707434052759"/>
    <n v="9.3699999999999992"/>
    <s v="Low"/>
    <x v="1"/>
    <s v="Severe"/>
    <n v="1"/>
  </r>
  <r>
    <s v="U05188"/>
    <n v="27"/>
    <x v="1"/>
    <s v="Male"/>
    <n v="11.13"/>
    <n v="5.5"/>
    <n v="0.73"/>
    <n v="3.33"/>
    <n v="5.13"/>
    <n v="6.23"/>
    <n v="-1.1000000000000005"/>
    <n v="182"/>
    <n v="161"/>
    <n v="14.465408805031446"/>
    <n v="12.47"/>
    <s v="High"/>
    <x v="1"/>
    <s v="Severe"/>
    <n v="1"/>
  </r>
  <r>
    <s v="U05189"/>
    <n v="32"/>
    <x v="1"/>
    <s v="Male"/>
    <n v="11.55"/>
    <n v="5.49"/>
    <n v="3.56"/>
    <n v="5.04"/>
    <n v="6.35"/>
    <n v="9.0500000000000007"/>
    <n v="-2.7000000000000011"/>
    <n v="76"/>
    <n v="15"/>
    <n v="1.2987012987012987"/>
    <n v="14.18"/>
    <s v="High"/>
    <x v="1"/>
    <s v="Severe"/>
    <n v="1"/>
  </r>
  <r>
    <s v="U05190"/>
    <n v="27"/>
    <x v="1"/>
    <s v="Other"/>
    <n v="11.75"/>
    <n v="3.42"/>
    <n v="2.7"/>
    <n v="4.41"/>
    <n v="4.8"/>
    <n v="6.12"/>
    <n v="-1.3200000000000003"/>
    <n v="131"/>
    <n v="65"/>
    <n v="5.5319148936170217"/>
    <n v="13.62"/>
    <s v="Low"/>
    <x v="0"/>
    <s v="Moderate"/>
    <n v="1"/>
  </r>
  <r>
    <s v="U05191"/>
    <n v="28"/>
    <x v="1"/>
    <s v="Male"/>
    <n v="9.48"/>
    <n v="3.6"/>
    <n v="0.64"/>
    <n v="1.06"/>
    <n v="4.97"/>
    <n v="4.24"/>
    <n v="0.72999999999999954"/>
    <n v="242"/>
    <n v="144"/>
    <n v="15.189873417721518"/>
    <n v="11.46"/>
    <s v="Medium"/>
    <x v="1"/>
    <s v="Moderate"/>
    <n v="1"/>
  </r>
  <r>
    <s v="U05192"/>
    <n v="21"/>
    <x v="0"/>
    <s v="Male"/>
    <n v="11.65"/>
    <n v="2.89"/>
    <n v="3.57"/>
    <n v="2.5299999999999998"/>
    <n v="8.5399999999999991"/>
    <n v="6.46"/>
    <n v="2.0799999999999992"/>
    <n v="114"/>
    <n v="114"/>
    <n v="9.785407725321889"/>
    <n v="12.71"/>
    <s v="High"/>
    <x v="1"/>
    <s v="Moderate"/>
    <n v="1"/>
  </r>
  <r>
    <s v="U05193"/>
    <n v="19"/>
    <x v="0"/>
    <s v="Female"/>
    <n v="11.41"/>
    <n v="2.12"/>
    <n v="2.72"/>
    <n v="1.56"/>
    <n v="5.94"/>
    <n v="4.84"/>
    <n v="1.1000000000000005"/>
    <n v="238"/>
    <n v="25"/>
    <n v="2.1910604732690624"/>
    <n v="12.11"/>
    <s v="Medium"/>
    <x v="1"/>
    <s v="Moderate"/>
    <n v="1"/>
  </r>
  <r>
    <s v="U05194"/>
    <n v="29"/>
    <x v="1"/>
    <s v="Other"/>
    <n v="10.53"/>
    <n v="4.66"/>
    <n v="2.87"/>
    <n v="3.62"/>
    <n v="8.32"/>
    <n v="7.53"/>
    <n v="0.79"/>
    <n v="87"/>
    <n v="114"/>
    <n v="10.826210826210827"/>
    <n v="13.47"/>
    <s v="Medium"/>
    <x v="0"/>
    <s v="Severe"/>
    <n v="1"/>
  </r>
  <r>
    <s v="U05195"/>
    <n v="22"/>
    <x v="0"/>
    <s v="Male"/>
    <n v="9.2100000000000009"/>
    <n v="1.57"/>
    <n v="2.72"/>
    <n v="3.89"/>
    <n v="8.15"/>
    <n v="4.29"/>
    <n v="3.8600000000000003"/>
    <n v="114"/>
    <n v="136"/>
    <n v="14.766558089033659"/>
    <n v="11.89"/>
    <s v="Medium"/>
    <x v="0"/>
    <s v="Severe"/>
    <n v="1"/>
  </r>
  <r>
    <s v="U05196"/>
    <n v="31"/>
    <x v="1"/>
    <s v="Female"/>
    <n v="11.28"/>
    <n v="2.5"/>
    <n v="2.75"/>
    <n v="4.63"/>
    <n v="8.56"/>
    <n v="5.25"/>
    <n v="3.3100000000000005"/>
    <n v="122"/>
    <n v="94"/>
    <n v="8.3333333333333339"/>
    <n v="11.81"/>
    <s v="Low"/>
    <x v="0"/>
    <s v="Severe"/>
    <n v="1"/>
  </r>
  <r>
    <s v="U05197"/>
    <n v="28"/>
    <x v="1"/>
    <s v="Female"/>
    <n v="7.58"/>
    <n v="1.1299999999999999"/>
    <n v="0.46"/>
    <n v="0.81"/>
    <n v="7.07"/>
    <n v="1.5899999999999999"/>
    <n v="5.48"/>
    <n v="124"/>
    <n v="132"/>
    <n v="17.414248021108179"/>
    <n v="9.51"/>
    <s v="High"/>
    <x v="0"/>
    <s v="Mild"/>
    <n v="0"/>
  </r>
  <r>
    <s v="U05198"/>
    <n v="31"/>
    <x v="1"/>
    <s v="Female"/>
    <n v="11.36"/>
    <n v="1.75"/>
    <n v="1.1299999999999999"/>
    <n v="2.83"/>
    <n v="8.6300000000000008"/>
    <n v="2.88"/>
    <n v="5.7500000000000009"/>
    <n v="148"/>
    <n v="95"/>
    <n v="8.362676056338028"/>
    <n v="12.07"/>
    <s v="Medium"/>
    <x v="0"/>
    <s v="Moderate"/>
    <n v="1"/>
  </r>
  <r>
    <s v="U05199"/>
    <n v="27"/>
    <x v="1"/>
    <s v="Female"/>
    <n v="7"/>
    <n v="3.97"/>
    <n v="0.28000000000000003"/>
    <n v="4.55"/>
    <n v="5.51"/>
    <n v="4.25"/>
    <n v="1.2599999999999998"/>
    <n v="83"/>
    <n v="121"/>
    <n v="17.285714285714285"/>
    <n v="9.35"/>
    <s v="Low"/>
    <x v="0"/>
    <s v="Mild"/>
    <n v="0"/>
  </r>
  <r>
    <s v="U05200"/>
    <n v="35"/>
    <x v="1"/>
    <s v="Other"/>
    <n v="11.49"/>
    <n v="3.13"/>
    <n v="3.09"/>
    <n v="0.75"/>
    <n v="5.47"/>
    <n v="6.22"/>
    <n v="-0.75"/>
    <n v="211"/>
    <n v="100"/>
    <n v="8.7032201914708445"/>
    <n v="12.08"/>
    <s v="Medium"/>
    <x v="0"/>
    <s v="Severe"/>
    <n v="1"/>
  </r>
  <r>
    <s v="U05201"/>
    <n v="29"/>
    <x v="1"/>
    <s v="Other"/>
    <n v="11.29"/>
    <n v="3.86"/>
    <n v="3.55"/>
    <n v="3.95"/>
    <n v="7.37"/>
    <n v="7.41"/>
    <n v="-4.0000000000000036E-2"/>
    <n v="180"/>
    <n v="115"/>
    <n v="10.186005314437557"/>
    <n v="12.06"/>
    <s v="Medium"/>
    <x v="1"/>
    <s v="Severe"/>
    <n v="1"/>
  </r>
  <r>
    <s v="U05202"/>
    <n v="33"/>
    <x v="1"/>
    <s v="Male"/>
    <n v="6.39"/>
    <n v="5.81"/>
    <n v="2.67"/>
    <n v="2.54"/>
    <n v="6.53"/>
    <n v="8.48"/>
    <n v="-1.9500000000000002"/>
    <n v="120"/>
    <n v="93"/>
    <n v="14.55399061032864"/>
    <n v="7.96"/>
    <s v="Low"/>
    <x v="0"/>
    <s v="Severe"/>
    <n v="1"/>
  </r>
  <r>
    <s v="U05203"/>
    <n v="23"/>
    <x v="0"/>
    <s v="Male"/>
    <n v="10.93"/>
    <n v="1.22"/>
    <n v="3.12"/>
    <n v="2.73"/>
    <n v="5.15"/>
    <n v="4.34"/>
    <n v="0.8100000000000005"/>
    <n v="45"/>
    <n v="174"/>
    <n v="15.919487648673377"/>
    <n v="13.85"/>
    <s v="Low"/>
    <x v="0"/>
    <s v="Severe"/>
    <n v="1"/>
  </r>
  <r>
    <s v="U05204"/>
    <n v="31"/>
    <x v="1"/>
    <s v="Male"/>
    <n v="6.49"/>
    <n v="5.71"/>
    <n v="3.92"/>
    <n v="2.8"/>
    <n v="5.54"/>
    <n v="9.629999999999999"/>
    <n v="-4.089999999999999"/>
    <n v="175"/>
    <n v="29"/>
    <n v="4.4684129429892137"/>
    <n v="7.93"/>
    <s v="High"/>
    <x v="0"/>
    <s v="Severe"/>
    <n v="1"/>
  </r>
  <r>
    <s v="U05205"/>
    <n v="33"/>
    <x v="1"/>
    <s v="Female"/>
    <n v="9.1300000000000008"/>
    <n v="4.67"/>
    <n v="3.71"/>
    <n v="4.16"/>
    <n v="6.36"/>
    <n v="8.379999999999999"/>
    <n v="-2.0199999999999987"/>
    <n v="202"/>
    <n v="129"/>
    <n v="14.129244249726176"/>
    <n v="10.66"/>
    <s v="Medium"/>
    <x v="1"/>
    <s v="Severe"/>
    <n v="1"/>
  </r>
  <r>
    <s v="U05206"/>
    <n v="29"/>
    <x v="1"/>
    <s v="Female"/>
    <n v="9.24"/>
    <n v="4.59"/>
    <n v="3.83"/>
    <n v="3.96"/>
    <n v="6.38"/>
    <n v="8.42"/>
    <n v="-2.04"/>
    <n v="27"/>
    <n v="55"/>
    <n v="5.9523809523809526"/>
    <n v="10.130000000000001"/>
    <s v="Low"/>
    <x v="0"/>
    <s v="Moderate"/>
    <n v="1"/>
  </r>
  <r>
    <s v="U05207"/>
    <n v="26"/>
    <x v="1"/>
    <s v="Male"/>
    <n v="10.33"/>
    <n v="2.37"/>
    <n v="1.79"/>
    <n v="1.97"/>
    <n v="5.68"/>
    <n v="4.16"/>
    <n v="1.5199999999999996"/>
    <n v="42"/>
    <n v="131"/>
    <n v="12.681510164569216"/>
    <n v="11.91"/>
    <s v="High"/>
    <x v="0"/>
    <s v="Severe"/>
    <n v="1"/>
  </r>
  <r>
    <s v="U05208"/>
    <n v="27"/>
    <x v="1"/>
    <s v="Other"/>
    <n v="10.199999999999999"/>
    <n v="4"/>
    <n v="0.1"/>
    <n v="3.77"/>
    <n v="8.64"/>
    <n v="4.0999999999999996"/>
    <n v="4.5400000000000009"/>
    <n v="185"/>
    <n v="137"/>
    <n v="13.431372549019608"/>
    <n v="11.98"/>
    <s v="Low"/>
    <x v="0"/>
    <s v="Moderate"/>
    <n v="1"/>
  </r>
  <r>
    <s v="U05209"/>
    <n v="18"/>
    <x v="0"/>
    <s v="Male"/>
    <n v="7.42"/>
    <n v="0.56999999999999995"/>
    <n v="2.5299999999999998"/>
    <n v="4.62"/>
    <n v="6.08"/>
    <n v="3.0999999999999996"/>
    <n v="2.9800000000000004"/>
    <n v="215"/>
    <n v="121"/>
    <n v="16.307277628032345"/>
    <n v="10.34"/>
    <s v="Low"/>
    <x v="1"/>
    <s v="Mild"/>
    <n v="0"/>
  </r>
  <r>
    <s v="U05210"/>
    <n v="19"/>
    <x v="0"/>
    <s v="Other"/>
    <n v="7.8"/>
    <n v="2.31"/>
    <n v="2.4"/>
    <n v="1.6"/>
    <n v="7.55"/>
    <n v="4.71"/>
    <n v="2.84"/>
    <n v="34"/>
    <n v="116"/>
    <n v="14.871794871794872"/>
    <n v="9.7200000000000006"/>
    <s v="High"/>
    <x v="0"/>
    <s v="Moderate"/>
    <n v="1"/>
  </r>
  <r>
    <s v="U05211"/>
    <n v="35"/>
    <x v="1"/>
    <s v="Other"/>
    <n v="11.55"/>
    <n v="2.5"/>
    <n v="2.96"/>
    <n v="0.98"/>
    <n v="4.6900000000000004"/>
    <n v="5.46"/>
    <n v="-0.76999999999999957"/>
    <n v="69"/>
    <n v="18"/>
    <n v="1.5584415584415583"/>
    <n v="14.41"/>
    <s v="High"/>
    <x v="1"/>
    <s v="Severe"/>
    <n v="1"/>
  </r>
  <r>
    <s v="U05212"/>
    <n v="30"/>
    <x v="1"/>
    <s v="Female"/>
    <n v="4.92"/>
    <n v="4.3099999999999996"/>
    <n v="3.06"/>
    <n v="5.63"/>
    <n v="4.75"/>
    <n v="7.3699999999999992"/>
    <n v="-2.6199999999999992"/>
    <n v="95"/>
    <n v="83"/>
    <n v="16.869918699186993"/>
    <n v="5.66"/>
    <s v="Medium"/>
    <x v="0"/>
    <s v="Severe"/>
    <n v="1"/>
  </r>
  <r>
    <s v="U05213"/>
    <n v="21"/>
    <x v="0"/>
    <s v="Other"/>
    <n v="4.8099999999999996"/>
    <n v="0.52"/>
    <n v="0.8"/>
    <n v="2.06"/>
    <n v="6.07"/>
    <n v="1.32"/>
    <n v="4.75"/>
    <n v="166"/>
    <n v="122"/>
    <n v="25.363825363825367"/>
    <n v="5.53"/>
    <s v="Low"/>
    <x v="1"/>
    <s v="None"/>
    <n v="0"/>
  </r>
  <r>
    <s v="U05214"/>
    <n v="35"/>
    <x v="1"/>
    <s v="Other"/>
    <n v="11.26"/>
    <n v="2.23"/>
    <n v="2.61"/>
    <n v="5.42"/>
    <n v="8.98"/>
    <n v="4.84"/>
    <n v="4.1400000000000006"/>
    <n v="194"/>
    <n v="164"/>
    <n v="14.564831261101244"/>
    <n v="13.07"/>
    <s v="High"/>
    <x v="1"/>
    <s v="Severe"/>
    <n v="1"/>
  </r>
  <r>
    <s v="U05215"/>
    <n v="26"/>
    <x v="1"/>
    <s v="Other"/>
    <n v="10.039999999999999"/>
    <n v="5.17"/>
    <n v="0.68"/>
    <n v="4.7"/>
    <n v="5.6"/>
    <n v="5.85"/>
    <n v="-0.25"/>
    <n v="137"/>
    <n v="32"/>
    <n v="3.1872509960159365"/>
    <n v="12.61"/>
    <s v="High"/>
    <x v="0"/>
    <s v="Severe"/>
    <n v="1"/>
  </r>
  <r>
    <s v="U05216"/>
    <n v="25"/>
    <x v="0"/>
    <s v="Other"/>
    <n v="6.04"/>
    <n v="2.0499999999999998"/>
    <n v="3.45"/>
    <n v="1.95"/>
    <n v="5.71"/>
    <n v="5.5"/>
    <n v="0.20999999999999996"/>
    <n v="221"/>
    <n v="153"/>
    <n v="25.331125827814571"/>
    <n v="8.8000000000000007"/>
    <s v="High"/>
    <x v="0"/>
    <s v="Moderate"/>
    <n v="1"/>
  </r>
  <r>
    <s v="U05217"/>
    <n v="32"/>
    <x v="1"/>
    <s v="Other"/>
    <n v="11.16"/>
    <n v="1.61"/>
    <n v="0.25"/>
    <n v="1.19"/>
    <n v="7.86"/>
    <n v="1.86"/>
    <n v="6"/>
    <n v="102"/>
    <n v="48"/>
    <n v="4.301075268817204"/>
    <n v="12.65"/>
    <s v="Medium"/>
    <x v="1"/>
    <s v="Severe"/>
    <n v="1"/>
  </r>
  <r>
    <s v="U05218"/>
    <n v="34"/>
    <x v="1"/>
    <s v="Male"/>
    <n v="4.53"/>
    <n v="2.12"/>
    <n v="2.93"/>
    <n v="2.71"/>
    <n v="5.53"/>
    <n v="5.0500000000000007"/>
    <n v="0.47999999999999954"/>
    <n v="74"/>
    <n v="27"/>
    <n v="5.960264900662251"/>
    <n v="5.93"/>
    <s v="Low"/>
    <x v="0"/>
    <s v="Mild"/>
    <n v="0"/>
  </r>
  <r>
    <s v="U05219"/>
    <n v="32"/>
    <x v="1"/>
    <s v="Other"/>
    <n v="8.56"/>
    <n v="2.89"/>
    <n v="3.52"/>
    <n v="5.85"/>
    <n v="5.59"/>
    <n v="6.41"/>
    <n v="-0.82000000000000028"/>
    <n v="213"/>
    <n v="65"/>
    <n v="7.593457943925233"/>
    <n v="11.54"/>
    <s v="High"/>
    <x v="1"/>
    <s v="Severe"/>
    <n v="1"/>
  </r>
  <r>
    <s v="U05220"/>
    <n v="25"/>
    <x v="0"/>
    <s v="Female"/>
    <n v="6.55"/>
    <n v="4.7"/>
    <n v="1.33"/>
    <n v="0.72"/>
    <n v="7.78"/>
    <n v="6.03"/>
    <n v="1.75"/>
    <n v="250"/>
    <n v="30"/>
    <n v="4.5801526717557257"/>
    <n v="9.0299999999999994"/>
    <s v="Medium"/>
    <x v="0"/>
    <s v="Moderate"/>
    <n v="1"/>
  </r>
  <r>
    <s v="U05221"/>
    <n v="24"/>
    <x v="0"/>
    <s v="Male"/>
    <n v="4.08"/>
    <n v="5.17"/>
    <n v="0.61"/>
    <n v="1.47"/>
    <n v="7.77"/>
    <n v="5.78"/>
    <n v="1.9899999999999993"/>
    <n v="123"/>
    <n v="62"/>
    <n v="15.196078431372548"/>
    <n v="4.8899999999999997"/>
    <s v="Low"/>
    <x v="1"/>
    <s v="Moderate"/>
    <n v="1"/>
  </r>
  <r>
    <s v="U05222"/>
    <n v="29"/>
    <x v="1"/>
    <s v="Male"/>
    <n v="11.63"/>
    <n v="0.99"/>
    <n v="3.19"/>
    <n v="0.59"/>
    <n v="8.93"/>
    <n v="4.18"/>
    <n v="4.75"/>
    <n v="144"/>
    <n v="94"/>
    <n v="8.082545141874462"/>
    <n v="13.67"/>
    <s v="Low"/>
    <x v="0"/>
    <s v="Severe"/>
    <n v="1"/>
  </r>
  <r>
    <s v="U05223"/>
    <n v="30"/>
    <x v="1"/>
    <s v="Female"/>
    <n v="7.54"/>
    <n v="3.42"/>
    <n v="1.8"/>
    <n v="1.23"/>
    <n v="7.5"/>
    <n v="5.22"/>
    <n v="2.2800000000000002"/>
    <n v="150"/>
    <n v="129"/>
    <n v="17.108753315649867"/>
    <n v="8.1199999999999992"/>
    <s v="Medium"/>
    <x v="1"/>
    <s v="Moderate"/>
    <n v="1"/>
  </r>
  <r>
    <s v="U05224"/>
    <n v="28"/>
    <x v="1"/>
    <s v="Other"/>
    <n v="10.93"/>
    <n v="1.78"/>
    <n v="0.48"/>
    <n v="5.14"/>
    <n v="6.62"/>
    <n v="2.2599999999999998"/>
    <n v="4.3600000000000003"/>
    <n v="183"/>
    <n v="164"/>
    <n v="15.004574565416286"/>
    <n v="13.18"/>
    <s v="Medium"/>
    <x v="0"/>
    <s v="Moderate"/>
    <n v="1"/>
  </r>
  <r>
    <s v="U05225"/>
    <n v="30"/>
    <x v="1"/>
    <s v="Male"/>
    <n v="3.37"/>
    <n v="3.66"/>
    <n v="1.86"/>
    <n v="1.95"/>
    <n v="7.4"/>
    <n v="5.5200000000000005"/>
    <n v="1.88"/>
    <n v="102"/>
    <n v="165"/>
    <n v="48.961424332344215"/>
    <n v="5.79"/>
    <s v="Medium"/>
    <x v="1"/>
    <s v="Mild"/>
    <n v="0"/>
  </r>
  <r>
    <s v="U05226"/>
    <n v="31"/>
    <x v="1"/>
    <s v="Male"/>
    <n v="9.31"/>
    <n v="1.1200000000000001"/>
    <n v="3.44"/>
    <n v="5.33"/>
    <n v="7.39"/>
    <n v="4.5600000000000005"/>
    <n v="2.8299999999999992"/>
    <n v="128"/>
    <n v="67"/>
    <n v="7.19656283566058"/>
    <n v="10.42"/>
    <s v="Low"/>
    <x v="1"/>
    <s v="Moderate"/>
    <n v="1"/>
  </r>
  <r>
    <s v="U05227"/>
    <n v="20"/>
    <x v="0"/>
    <s v="Male"/>
    <n v="10.6"/>
    <n v="4.2699999999999996"/>
    <n v="0.85"/>
    <n v="1.49"/>
    <n v="4.5999999999999996"/>
    <n v="5.1199999999999992"/>
    <n v="-0.51999999999999957"/>
    <n v="247"/>
    <n v="117"/>
    <n v="11.037735849056604"/>
    <n v="12.34"/>
    <s v="Medium"/>
    <x v="1"/>
    <s v="Severe"/>
    <n v="1"/>
  </r>
  <r>
    <s v="U05228"/>
    <n v="19"/>
    <x v="0"/>
    <s v="Other"/>
    <n v="7.88"/>
    <n v="2.76"/>
    <n v="3.91"/>
    <n v="1.59"/>
    <n v="4.63"/>
    <n v="6.67"/>
    <n v="-2.04"/>
    <n v="205"/>
    <n v="84"/>
    <n v="10.659898477157361"/>
    <n v="10.8"/>
    <s v="Low"/>
    <x v="1"/>
    <s v="Mild"/>
    <n v="0"/>
  </r>
  <r>
    <s v="U05229"/>
    <n v="28"/>
    <x v="1"/>
    <s v="Other"/>
    <n v="9.57"/>
    <n v="4.5999999999999996"/>
    <n v="1.1000000000000001"/>
    <n v="2.11"/>
    <n v="8.75"/>
    <n v="5.6999999999999993"/>
    <n v="3.0500000000000007"/>
    <n v="104"/>
    <n v="40"/>
    <n v="4.179728317659352"/>
    <n v="11.64"/>
    <s v="High"/>
    <x v="1"/>
    <s v="Moderate"/>
    <n v="1"/>
  </r>
  <r>
    <s v="U05230"/>
    <n v="23"/>
    <x v="0"/>
    <s v="Female"/>
    <n v="3.66"/>
    <n v="0.86"/>
    <n v="1.25"/>
    <n v="1.86"/>
    <n v="6.2"/>
    <n v="2.11"/>
    <n v="4.09"/>
    <n v="160"/>
    <n v="103"/>
    <n v="28.142076502732241"/>
    <n v="5.48"/>
    <s v="Low"/>
    <x v="0"/>
    <s v="Mild"/>
    <n v="0"/>
  </r>
  <r>
    <s v="U05231"/>
    <n v="30"/>
    <x v="1"/>
    <s v="Female"/>
    <n v="11.43"/>
    <n v="5.84"/>
    <n v="1.71"/>
    <n v="4.55"/>
    <n v="6.89"/>
    <n v="7.55"/>
    <n v="-0.66000000000000014"/>
    <n v="177"/>
    <n v="68"/>
    <n v="5.9492563429571304"/>
    <n v="12.07"/>
    <s v="Low"/>
    <x v="1"/>
    <s v="Moderate"/>
    <n v="1"/>
  </r>
  <r>
    <s v="U05232"/>
    <n v="18"/>
    <x v="0"/>
    <s v="Other"/>
    <n v="5.16"/>
    <n v="3.28"/>
    <n v="1.81"/>
    <n v="3.22"/>
    <n v="8.31"/>
    <n v="5.09"/>
    <n v="3.2200000000000006"/>
    <n v="237"/>
    <n v="83"/>
    <n v="16.085271317829456"/>
    <n v="6.24"/>
    <s v="High"/>
    <x v="1"/>
    <s v="None"/>
    <n v="0"/>
  </r>
  <r>
    <s v="U05233"/>
    <n v="34"/>
    <x v="1"/>
    <s v="Female"/>
    <n v="10.67"/>
    <n v="2.5499999999999998"/>
    <n v="1.8"/>
    <n v="2.0499999999999998"/>
    <n v="8.5500000000000007"/>
    <n v="4.3499999999999996"/>
    <n v="4.2000000000000011"/>
    <n v="213"/>
    <n v="101"/>
    <n v="9.4657919400187449"/>
    <n v="13.12"/>
    <s v="Medium"/>
    <x v="0"/>
    <s v="Moderate"/>
    <n v="1"/>
  </r>
  <r>
    <s v="U05234"/>
    <n v="34"/>
    <x v="1"/>
    <s v="Other"/>
    <n v="7.85"/>
    <n v="3.14"/>
    <n v="1.02"/>
    <n v="1.04"/>
    <n v="7.12"/>
    <n v="4.16"/>
    <n v="2.96"/>
    <n v="79"/>
    <n v="154"/>
    <n v="19.61783439490446"/>
    <n v="8.4600000000000009"/>
    <s v="Medium"/>
    <x v="1"/>
    <s v="Moderate"/>
    <n v="1"/>
  </r>
  <r>
    <s v="U05235"/>
    <n v="34"/>
    <x v="1"/>
    <s v="Other"/>
    <n v="8.31"/>
    <n v="1.78"/>
    <n v="3.51"/>
    <n v="3.37"/>
    <n v="8.23"/>
    <n v="5.29"/>
    <n v="2.9400000000000004"/>
    <n v="230"/>
    <n v="27"/>
    <n v="3.2490974729241877"/>
    <n v="11.09"/>
    <s v="Low"/>
    <x v="1"/>
    <s v="Severe"/>
    <n v="1"/>
  </r>
  <r>
    <s v="U05236"/>
    <n v="25"/>
    <x v="0"/>
    <s v="Other"/>
    <n v="12"/>
    <n v="1.76"/>
    <n v="2.81"/>
    <n v="3.74"/>
    <n v="8.42"/>
    <n v="4.57"/>
    <n v="3.8499999999999996"/>
    <n v="216"/>
    <n v="111"/>
    <n v="9.25"/>
    <n v="13.63"/>
    <s v="Medium"/>
    <x v="0"/>
    <s v="Moderate"/>
    <n v="1"/>
  </r>
  <r>
    <s v="U05237"/>
    <n v="26"/>
    <x v="1"/>
    <s v="Other"/>
    <n v="4.63"/>
    <n v="0.72"/>
    <n v="2.06"/>
    <n v="3.81"/>
    <n v="6.35"/>
    <n v="2.7800000000000002"/>
    <n v="3.5699999999999994"/>
    <n v="105"/>
    <n v="89"/>
    <n v="19.22246220302376"/>
    <n v="6.97"/>
    <s v="High"/>
    <x v="1"/>
    <s v="None"/>
    <n v="0"/>
  </r>
  <r>
    <s v="U05238"/>
    <n v="24"/>
    <x v="0"/>
    <s v="Female"/>
    <n v="10.039999999999999"/>
    <n v="3.33"/>
    <n v="3.96"/>
    <n v="5.53"/>
    <n v="6.15"/>
    <n v="7.29"/>
    <n v="-1.1399999999999997"/>
    <n v="249"/>
    <n v="120"/>
    <n v="11.952191235059763"/>
    <n v="11.12"/>
    <s v="Medium"/>
    <x v="0"/>
    <s v="Severe"/>
    <n v="1"/>
  </r>
  <r>
    <s v="U05239"/>
    <n v="34"/>
    <x v="1"/>
    <s v="Female"/>
    <n v="3.37"/>
    <n v="4.79"/>
    <n v="3.11"/>
    <n v="5.78"/>
    <n v="7.43"/>
    <n v="7.9"/>
    <n v="-0.47000000000000064"/>
    <n v="225"/>
    <n v="156"/>
    <n v="46.290801186943618"/>
    <n v="4.0199999999999996"/>
    <s v="High"/>
    <x v="1"/>
    <s v="Severe"/>
    <n v="1"/>
  </r>
  <r>
    <s v="U05240"/>
    <n v="22"/>
    <x v="0"/>
    <s v="Male"/>
    <n v="8.27"/>
    <n v="2.54"/>
    <n v="0.75"/>
    <n v="1.94"/>
    <n v="4.9800000000000004"/>
    <n v="3.29"/>
    <n v="1.6900000000000004"/>
    <n v="159"/>
    <n v="16"/>
    <n v="1.9347037484885128"/>
    <n v="10.17"/>
    <s v="Medium"/>
    <x v="1"/>
    <s v="Moderate"/>
    <n v="1"/>
  </r>
  <r>
    <s v="U05241"/>
    <n v="34"/>
    <x v="1"/>
    <s v="Male"/>
    <n v="8.16"/>
    <n v="1.04"/>
    <n v="2.85"/>
    <n v="2.41"/>
    <n v="8.5"/>
    <n v="3.89"/>
    <n v="4.6099999999999994"/>
    <n v="119"/>
    <n v="148"/>
    <n v="18.137254901960784"/>
    <n v="9.66"/>
    <s v="High"/>
    <x v="1"/>
    <s v="Severe"/>
    <n v="1"/>
  </r>
  <r>
    <s v="U05242"/>
    <n v="35"/>
    <x v="1"/>
    <s v="Other"/>
    <n v="11.4"/>
    <n v="5.15"/>
    <n v="1.54"/>
    <n v="4.53"/>
    <n v="4.78"/>
    <n v="6.69"/>
    <n v="-1.9100000000000001"/>
    <n v="46"/>
    <n v="142"/>
    <n v="12.456140350877192"/>
    <n v="14.15"/>
    <s v="High"/>
    <x v="1"/>
    <s v="Severe"/>
    <n v="1"/>
  </r>
  <r>
    <s v="U05243"/>
    <n v="21"/>
    <x v="0"/>
    <s v="Other"/>
    <n v="3.27"/>
    <n v="2.71"/>
    <n v="0.78"/>
    <n v="1.21"/>
    <n v="8.57"/>
    <n v="3.49"/>
    <n v="5.08"/>
    <n v="236"/>
    <n v="85"/>
    <n v="25.99388379204893"/>
    <n v="4.83"/>
    <s v="Low"/>
    <x v="0"/>
    <s v="Mild"/>
    <n v="0"/>
  </r>
  <r>
    <s v="U05244"/>
    <n v="33"/>
    <x v="1"/>
    <s v="Male"/>
    <n v="7.89"/>
    <n v="2.78"/>
    <n v="3.39"/>
    <n v="2.34"/>
    <n v="6.98"/>
    <n v="6.17"/>
    <n v="0.8100000000000005"/>
    <n v="127"/>
    <n v="115"/>
    <n v="14.575411913814957"/>
    <n v="9.5399999999999991"/>
    <s v="Low"/>
    <x v="1"/>
    <s v="Mild"/>
    <n v="0"/>
  </r>
  <r>
    <s v="U05245"/>
    <n v="22"/>
    <x v="0"/>
    <s v="Female"/>
    <n v="10.79"/>
    <n v="1.1100000000000001"/>
    <n v="2.71"/>
    <n v="1.42"/>
    <n v="5.95"/>
    <n v="3.8200000000000003"/>
    <n v="2.13"/>
    <n v="129"/>
    <n v="36"/>
    <n v="3.3364226135310475"/>
    <n v="12.18"/>
    <s v="Medium"/>
    <x v="1"/>
    <s v="Severe"/>
    <n v="1"/>
  </r>
  <r>
    <s v="U05246"/>
    <n v="21"/>
    <x v="0"/>
    <s v="Male"/>
    <n v="7.9"/>
    <n v="2.41"/>
    <n v="2.39"/>
    <n v="2.76"/>
    <n v="5.42"/>
    <n v="4.8000000000000007"/>
    <n v="0.61999999999999922"/>
    <n v="60"/>
    <n v="138"/>
    <n v="17.468354430379748"/>
    <n v="10.25"/>
    <s v="Low"/>
    <x v="0"/>
    <s v="Mild"/>
    <n v="0"/>
  </r>
  <r>
    <s v="U05247"/>
    <n v="33"/>
    <x v="1"/>
    <s v="Male"/>
    <n v="3.99"/>
    <n v="2.56"/>
    <n v="1.68"/>
    <n v="5.86"/>
    <n v="5.39"/>
    <n v="4.24"/>
    <n v="1.1499999999999995"/>
    <n v="196"/>
    <n v="170"/>
    <n v="42.606516290726816"/>
    <n v="5.76"/>
    <s v="Medium"/>
    <x v="1"/>
    <s v="None"/>
    <n v="0"/>
  </r>
  <r>
    <s v="U05248"/>
    <n v="33"/>
    <x v="1"/>
    <s v="Female"/>
    <n v="10.08"/>
    <n v="1.51"/>
    <n v="1.0900000000000001"/>
    <n v="4.34"/>
    <n v="7.9"/>
    <n v="2.6"/>
    <n v="5.3000000000000007"/>
    <n v="100"/>
    <n v="153"/>
    <n v="15.178571428571429"/>
    <n v="12.44"/>
    <s v="High"/>
    <x v="0"/>
    <s v="Moderate"/>
    <n v="1"/>
  </r>
  <r>
    <s v="U05249"/>
    <n v="22"/>
    <x v="0"/>
    <s v="Other"/>
    <n v="6.1"/>
    <n v="2.65"/>
    <n v="2.98"/>
    <n v="5.12"/>
    <n v="8.31"/>
    <n v="5.63"/>
    <n v="2.6800000000000006"/>
    <n v="134"/>
    <n v="31"/>
    <n v="5.081967213114754"/>
    <n v="7.86"/>
    <s v="Low"/>
    <x v="0"/>
    <s v="Moderate"/>
    <n v="1"/>
  </r>
  <r>
    <s v="U05250"/>
    <n v="32"/>
    <x v="1"/>
    <s v="Other"/>
    <n v="6.97"/>
    <n v="5.09"/>
    <n v="1.54"/>
    <n v="1.1399999999999999"/>
    <n v="5.92"/>
    <n v="6.63"/>
    <n v="-0.71"/>
    <n v="70"/>
    <n v="149"/>
    <n v="21.377331420373029"/>
    <n v="7.6"/>
    <s v="Medium"/>
    <x v="0"/>
    <s v="Severe"/>
    <n v="1"/>
  </r>
  <r>
    <s v="U05251"/>
    <n v="30"/>
    <x v="1"/>
    <s v="Male"/>
    <n v="10.92"/>
    <n v="1.1100000000000001"/>
    <n v="2.0699999999999998"/>
    <n v="3.66"/>
    <n v="7.05"/>
    <n v="3.1799999999999997"/>
    <n v="3.87"/>
    <n v="162"/>
    <n v="74"/>
    <n v="6.7765567765567765"/>
    <n v="13.14"/>
    <s v="Medium"/>
    <x v="1"/>
    <s v="Moderate"/>
    <n v="1"/>
  </r>
  <r>
    <s v="U05252"/>
    <n v="31"/>
    <x v="1"/>
    <s v="Other"/>
    <n v="8.77"/>
    <n v="5.0199999999999996"/>
    <n v="2.67"/>
    <n v="5.38"/>
    <n v="5.51"/>
    <n v="7.6899999999999995"/>
    <n v="-2.1799999999999997"/>
    <n v="189"/>
    <n v="157"/>
    <n v="17.901938426453821"/>
    <n v="11.51"/>
    <s v="High"/>
    <x v="1"/>
    <s v="Severe"/>
    <n v="1"/>
  </r>
  <r>
    <s v="U05253"/>
    <n v="24"/>
    <x v="0"/>
    <s v="Other"/>
    <n v="6.37"/>
    <n v="2.1800000000000002"/>
    <n v="3.41"/>
    <n v="5.61"/>
    <n v="6.79"/>
    <n v="5.59"/>
    <n v="1.2000000000000002"/>
    <n v="100"/>
    <n v="155"/>
    <n v="24.332810047095762"/>
    <n v="7.6"/>
    <s v="Low"/>
    <x v="1"/>
    <s v="Moderate"/>
    <n v="1"/>
  </r>
  <r>
    <s v="U05254"/>
    <n v="26"/>
    <x v="1"/>
    <s v="Other"/>
    <n v="11.31"/>
    <n v="1.49"/>
    <n v="1.98"/>
    <n v="5.59"/>
    <n v="7.51"/>
    <n v="3.4699999999999998"/>
    <n v="4.04"/>
    <n v="130"/>
    <n v="130"/>
    <n v="11.494252873563218"/>
    <n v="12.6"/>
    <s v="High"/>
    <x v="1"/>
    <s v="Severe"/>
    <n v="1"/>
  </r>
  <r>
    <s v="U05255"/>
    <n v="34"/>
    <x v="1"/>
    <s v="Male"/>
    <n v="3.69"/>
    <n v="5.83"/>
    <n v="4"/>
    <n v="1.67"/>
    <n v="7.16"/>
    <n v="9.83"/>
    <n v="-2.67"/>
    <n v="53"/>
    <n v="93"/>
    <n v="25.203252032520325"/>
    <n v="6.23"/>
    <s v="Low"/>
    <x v="0"/>
    <s v="Severe"/>
    <n v="1"/>
  </r>
  <r>
    <s v="U05256"/>
    <n v="24"/>
    <x v="0"/>
    <s v="Male"/>
    <n v="10.23"/>
    <n v="5.8"/>
    <n v="2.64"/>
    <n v="5.12"/>
    <n v="6.84"/>
    <n v="8.44"/>
    <n v="-1.5999999999999996"/>
    <n v="173"/>
    <n v="177"/>
    <n v="17.302052785923753"/>
    <n v="11.48"/>
    <s v="Medium"/>
    <x v="0"/>
    <s v="Moderate"/>
    <n v="1"/>
  </r>
  <r>
    <s v="U05257"/>
    <n v="34"/>
    <x v="1"/>
    <s v="Other"/>
    <n v="5.67"/>
    <n v="4.88"/>
    <n v="0.93"/>
    <n v="3.86"/>
    <n v="4.99"/>
    <n v="5.81"/>
    <n v="-0.8199999999999994"/>
    <n v="52"/>
    <n v="38"/>
    <n v="6.7019400352733687"/>
    <n v="6.96"/>
    <s v="High"/>
    <x v="1"/>
    <s v="Severe"/>
    <n v="1"/>
  </r>
  <r>
    <s v="U05258"/>
    <n v="26"/>
    <x v="1"/>
    <s v="Male"/>
    <n v="9.4"/>
    <n v="5.05"/>
    <n v="0.65"/>
    <n v="5.7"/>
    <n v="4.8600000000000003"/>
    <n v="5.7"/>
    <n v="-0.83999999999999986"/>
    <n v="62"/>
    <n v="18"/>
    <n v="1.9148936170212765"/>
    <n v="11.87"/>
    <s v="Medium"/>
    <x v="0"/>
    <s v="Severe"/>
    <n v="1"/>
  </r>
  <r>
    <s v="U05259"/>
    <n v="19"/>
    <x v="0"/>
    <s v="Female"/>
    <n v="4.08"/>
    <n v="0.76"/>
    <n v="0.63"/>
    <n v="2.0699999999999998"/>
    <n v="8.99"/>
    <n v="1.3900000000000001"/>
    <n v="7.6"/>
    <n v="115"/>
    <n v="53"/>
    <n v="12.990196078431373"/>
    <n v="6.84"/>
    <s v="Low"/>
    <x v="0"/>
    <s v="None"/>
    <n v="0"/>
  </r>
  <r>
    <s v="U05260"/>
    <n v="30"/>
    <x v="1"/>
    <s v="Female"/>
    <n v="4.38"/>
    <n v="2.1"/>
    <n v="1.84"/>
    <n v="4.9000000000000004"/>
    <n v="8.27"/>
    <n v="3.9400000000000004"/>
    <n v="4.3299999999999992"/>
    <n v="59"/>
    <n v="24"/>
    <n v="5.4794520547945202"/>
    <n v="5.94"/>
    <s v="Medium"/>
    <x v="1"/>
    <s v="Mild"/>
    <n v="0"/>
  </r>
  <r>
    <s v="U05261"/>
    <n v="31"/>
    <x v="1"/>
    <s v="Female"/>
    <n v="10.039999999999999"/>
    <n v="0.8"/>
    <n v="0.76"/>
    <n v="5.84"/>
    <n v="6.48"/>
    <n v="1.56"/>
    <n v="4.92"/>
    <n v="37"/>
    <n v="28"/>
    <n v="2.7888446215139444"/>
    <n v="11.95"/>
    <s v="Medium"/>
    <x v="1"/>
    <s v="Severe"/>
    <n v="1"/>
  </r>
  <r>
    <s v="U05262"/>
    <n v="25"/>
    <x v="0"/>
    <s v="Male"/>
    <n v="11.18"/>
    <n v="5.34"/>
    <n v="3.81"/>
    <n v="1.21"/>
    <n v="6.04"/>
    <n v="9.15"/>
    <n v="-3.1100000000000003"/>
    <n v="199"/>
    <n v="130"/>
    <n v="11.627906976744187"/>
    <n v="13.07"/>
    <s v="High"/>
    <x v="0"/>
    <s v="Severe"/>
    <n v="1"/>
  </r>
  <r>
    <s v="U05263"/>
    <n v="21"/>
    <x v="0"/>
    <s v="Other"/>
    <n v="7.28"/>
    <n v="4.74"/>
    <n v="3.37"/>
    <n v="4.29"/>
    <n v="8.8000000000000007"/>
    <n v="8.11"/>
    <n v="0.69000000000000128"/>
    <n v="109"/>
    <n v="179"/>
    <n v="24.587912087912088"/>
    <n v="8.7899999999999991"/>
    <s v="Low"/>
    <x v="0"/>
    <s v="Severe"/>
    <n v="1"/>
  </r>
  <r>
    <s v="U05264"/>
    <n v="20"/>
    <x v="0"/>
    <s v="Male"/>
    <n v="7.51"/>
    <n v="3.18"/>
    <n v="1.32"/>
    <n v="4.88"/>
    <n v="7.93"/>
    <n v="4.5"/>
    <n v="3.4299999999999997"/>
    <n v="112"/>
    <n v="155"/>
    <n v="20.639147802929429"/>
    <n v="9.48"/>
    <s v="Low"/>
    <x v="1"/>
    <s v="Mild"/>
    <n v="0"/>
  </r>
  <r>
    <s v="U05265"/>
    <n v="24"/>
    <x v="0"/>
    <s v="Male"/>
    <n v="7.2"/>
    <n v="1.97"/>
    <n v="2.0099999999999998"/>
    <n v="3.05"/>
    <n v="7.09"/>
    <n v="3.9799999999999995"/>
    <n v="3.1100000000000003"/>
    <n v="142"/>
    <n v="35"/>
    <n v="4.8611111111111107"/>
    <n v="8.56"/>
    <s v="Medium"/>
    <x v="0"/>
    <s v="Mild"/>
    <n v="0"/>
  </r>
  <r>
    <s v="U05266"/>
    <n v="19"/>
    <x v="0"/>
    <s v="Other"/>
    <n v="10.46"/>
    <n v="1.92"/>
    <n v="1.95"/>
    <n v="4.8099999999999996"/>
    <n v="8.0500000000000007"/>
    <n v="3.87"/>
    <n v="4.1800000000000006"/>
    <n v="213"/>
    <n v="89"/>
    <n v="8.5086042065009551"/>
    <n v="11.07"/>
    <s v="High"/>
    <x v="1"/>
    <s v="Severe"/>
    <n v="1"/>
  </r>
  <r>
    <s v="U05267"/>
    <n v="28"/>
    <x v="1"/>
    <s v="Male"/>
    <n v="10.23"/>
    <n v="0.71"/>
    <n v="0.22"/>
    <n v="5.46"/>
    <n v="8.65"/>
    <n v="0.92999999999999994"/>
    <n v="7.7200000000000006"/>
    <n v="247"/>
    <n v="153"/>
    <n v="14.956011730205278"/>
    <n v="13.06"/>
    <s v="Low"/>
    <x v="1"/>
    <s v="Severe"/>
    <n v="1"/>
  </r>
  <r>
    <s v="U05268"/>
    <n v="20"/>
    <x v="0"/>
    <s v="Male"/>
    <n v="3.49"/>
    <n v="4.8499999999999996"/>
    <n v="1.84"/>
    <n v="2.11"/>
    <n v="5.48"/>
    <n v="6.6899999999999995"/>
    <n v="-1.2099999999999991"/>
    <n v="223"/>
    <n v="144"/>
    <n v="41.260744985673348"/>
    <n v="4.4800000000000004"/>
    <s v="High"/>
    <x v="1"/>
    <s v="Moderate"/>
    <n v="1"/>
  </r>
  <r>
    <s v="U05269"/>
    <n v="21"/>
    <x v="0"/>
    <s v="Female"/>
    <n v="9.51"/>
    <n v="5.44"/>
    <n v="1.89"/>
    <n v="6"/>
    <n v="8.8699999999999992"/>
    <n v="7.33"/>
    <n v="1.5399999999999991"/>
    <n v="120"/>
    <n v="19"/>
    <n v="1.9978969505783386"/>
    <n v="11.88"/>
    <s v="Medium"/>
    <x v="0"/>
    <s v="Moderate"/>
    <n v="1"/>
  </r>
  <r>
    <s v="U05270"/>
    <n v="30"/>
    <x v="1"/>
    <s v="Female"/>
    <n v="8.2899999999999991"/>
    <n v="5.42"/>
    <n v="1.55"/>
    <n v="0.79"/>
    <n v="4.92"/>
    <n v="6.97"/>
    <n v="-2.0499999999999998"/>
    <n v="79"/>
    <n v="89"/>
    <n v="10.735826296743065"/>
    <n v="9.14"/>
    <s v="Low"/>
    <x v="1"/>
    <s v="Severe"/>
    <n v="1"/>
  </r>
  <r>
    <s v="U05271"/>
    <n v="25"/>
    <x v="0"/>
    <s v="Other"/>
    <n v="3.28"/>
    <n v="4.38"/>
    <n v="2"/>
    <n v="6"/>
    <n v="8.98"/>
    <n v="6.38"/>
    <n v="2.6000000000000005"/>
    <n v="48"/>
    <n v="35"/>
    <n v="10.670731707317074"/>
    <n v="5.16"/>
    <s v="Low"/>
    <x v="0"/>
    <s v="Severe"/>
    <n v="1"/>
  </r>
  <r>
    <s v="U05272"/>
    <n v="34"/>
    <x v="1"/>
    <s v="Female"/>
    <n v="7.89"/>
    <n v="1.56"/>
    <n v="2.36"/>
    <n v="1.56"/>
    <n v="6.07"/>
    <n v="3.92"/>
    <n v="2.1500000000000004"/>
    <n v="149"/>
    <n v="62"/>
    <n v="7.8580481622306717"/>
    <n v="10.07"/>
    <s v="Low"/>
    <x v="1"/>
    <s v="Moderate"/>
    <n v="1"/>
  </r>
  <r>
    <s v="U05273"/>
    <n v="34"/>
    <x v="1"/>
    <s v="Male"/>
    <n v="11.27"/>
    <n v="5.24"/>
    <n v="2.12"/>
    <n v="1.28"/>
    <n v="5.99"/>
    <n v="7.36"/>
    <n v="-1.37"/>
    <n v="178"/>
    <n v="46"/>
    <n v="4.0816326530612246"/>
    <n v="13.29"/>
    <s v="Medium"/>
    <x v="0"/>
    <s v="Moderate"/>
    <n v="1"/>
  </r>
  <r>
    <s v="U05274"/>
    <n v="21"/>
    <x v="0"/>
    <s v="Female"/>
    <n v="10.09"/>
    <n v="1.32"/>
    <n v="3.05"/>
    <n v="3.54"/>
    <n v="5.21"/>
    <n v="4.37"/>
    <n v="0.83999999999999986"/>
    <n v="215"/>
    <n v="72"/>
    <n v="7.13577799801784"/>
    <n v="12.14"/>
    <s v="High"/>
    <x v="1"/>
    <s v="Severe"/>
    <n v="1"/>
  </r>
  <r>
    <s v="U05275"/>
    <n v="20"/>
    <x v="0"/>
    <s v="Female"/>
    <n v="9.99"/>
    <n v="5.35"/>
    <n v="1.89"/>
    <n v="2.5499999999999998"/>
    <n v="5.94"/>
    <n v="7.2399999999999993"/>
    <n v="-1.2999999999999989"/>
    <n v="226"/>
    <n v="87"/>
    <n v="8.7087087087087092"/>
    <n v="10.56"/>
    <s v="Medium"/>
    <x v="1"/>
    <s v="Severe"/>
    <n v="1"/>
  </r>
  <r>
    <s v="U05276"/>
    <n v="29"/>
    <x v="1"/>
    <s v="Other"/>
    <n v="4.7300000000000004"/>
    <n v="2.12"/>
    <n v="0.45"/>
    <n v="1.61"/>
    <n v="8.94"/>
    <n v="2.5700000000000003"/>
    <n v="6.3699999999999992"/>
    <n v="178"/>
    <n v="25"/>
    <n v="5.2854122621564477"/>
    <n v="7.26"/>
    <s v="Low"/>
    <x v="0"/>
    <s v="Mild"/>
    <n v="0"/>
  </r>
  <r>
    <s v="U05277"/>
    <n v="21"/>
    <x v="0"/>
    <s v="Other"/>
    <n v="5.5"/>
    <n v="1.08"/>
    <n v="2.76"/>
    <n v="5.26"/>
    <n v="6.62"/>
    <n v="3.84"/>
    <n v="2.7800000000000002"/>
    <n v="161"/>
    <n v="132"/>
    <n v="24"/>
    <n v="7.29"/>
    <s v="Medium"/>
    <x v="1"/>
    <s v="Mild"/>
    <n v="0"/>
  </r>
  <r>
    <s v="U05278"/>
    <n v="24"/>
    <x v="0"/>
    <s v="Female"/>
    <n v="9.1999999999999993"/>
    <n v="5.53"/>
    <n v="0"/>
    <n v="5.08"/>
    <n v="8.7799999999999994"/>
    <n v="5.53"/>
    <n v="3.2499999999999991"/>
    <n v="212"/>
    <n v="92"/>
    <n v="10"/>
    <n v="10.55"/>
    <s v="High"/>
    <x v="1"/>
    <s v="Moderate"/>
    <n v="1"/>
  </r>
  <r>
    <s v="U05279"/>
    <n v="29"/>
    <x v="1"/>
    <s v="Female"/>
    <n v="5.07"/>
    <n v="1.68"/>
    <n v="0.83"/>
    <n v="5.47"/>
    <n v="8.32"/>
    <n v="2.5099999999999998"/>
    <n v="5.8100000000000005"/>
    <n v="196"/>
    <n v="162"/>
    <n v="31.952662721893489"/>
    <n v="7.75"/>
    <s v="Low"/>
    <x v="1"/>
    <s v="None"/>
    <n v="0"/>
  </r>
  <r>
    <s v="U05280"/>
    <n v="27"/>
    <x v="1"/>
    <s v="Female"/>
    <n v="5.47"/>
    <n v="5.72"/>
    <n v="2.89"/>
    <n v="1.1599999999999999"/>
    <n v="8.6300000000000008"/>
    <n v="8.61"/>
    <n v="2.000000000000135E-2"/>
    <n v="116"/>
    <n v="166"/>
    <n v="30.347349177330898"/>
    <n v="6.76"/>
    <s v="Low"/>
    <x v="1"/>
    <s v="Moderate"/>
    <n v="1"/>
  </r>
  <r>
    <s v="U05281"/>
    <n v="23"/>
    <x v="0"/>
    <s v="Other"/>
    <n v="11.32"/>
    <n v="0.76"/>
    <n v="2.3199999999999998"/>
    <n v="4.7699999999999996"/>
    <n v="8.9600000000000009"/>
    <n v="3.08"/>
    <n v="5.8800000000000008"/>
    <n v="203"/>
    <n v="145"/>
    <n v="12.809187279151944"/>
    <n v="12.75"/>
    <s v="Medium"/>
    <x v="0"/>
    <s v="Moderate"/>
    <n v="1"/>
  </r>
  <r>
    <s v="U05282"/>
    <n v="33"/>
    <x v="1"/>
    <s v="Male"/>
    <n v="11.2"/>
    <n v="3.29"/>
    <n v="2.2999999999999998"/>
    <n v="1.8"/>
    <n v="8.98"/>
    <n v="5.59"/>
    <n v="3.3900000000000006"/>
    <n v="200"/>
    <n v="170"/>
    <n v="15.178571428571429"/>
    <n v="12.88"/>
    <s v="Medium"/>
    <x v="1"/>
    <s v="Moderate"/>
    <n v="1"/>
  </r>
  <r>
    <s v="U05283"/>
    <n v="24"/>
    <x v="0"/>
    <s v="Other"/>
    <n v="11.91"/>
    <n v="3.22"/>
    <n v="2.2200000000000002"/>
    <n v="2.66"/>
    <n v="6.75"/>
    <n v="5.44"/>
    <n v="1.3099999999999996"/>
    <n v="227"/>
    <n v="48"/>
    <n v="4.0302267002518892"/>
    <n v="13.48"/>
    <s v="Low"/>
    <x v="1"/>
    <s v="Severe"/>
    <n v="1"/>
  </r>
  <r>
    <s v="U05284"/>
    <n v="22"/>
    <x v="0"/>
    <s v="Female"/>
    <n v="5.37"/>
    <n v="0.88"/>
    <n v="1.32"/>
    <n v="5.54"/>
    <n v="7.33"/>
    <n v="2.2000000000000002"/>
    <n v="5.13"/>
    <n v="185"/>
    <n v="77"/>
    <n v="14.338919925512103"/>
    <n v="6.15"/>
    <s v="Low"/>
    <x v="1"/>
    <s v="Mild"/>
    <n v="0"/>
  </r>
  <r>
    <s v="U05285"/>
    <n v="27"/>
    <x v="1"/>
    <s v="Male"/>
    <n v="11.88"/>
    <n v="2.2999999999999998"/>
    <n v="3.19"/>
    <n v="5.94"/>
    <n v="5.98"/>
    <n v="5.49"/>
    <n v="0.49000000000000021"/>
    <n v="46"/>
    <n v="100"/>
    <n v="8.4175084175084169"/>
    <n v="13.84"/>
    <s v="High"/>
    <x v="0"/>
    <s v="Severe"/>
    <n v="1"/>
  </r>
  <r>
    <s v="U05286"/>
    <n v="25"/>
    <x v="0"/>
    <s v="Male"/>
    <n v="11.41"/>
    <n v="2.81"/>
    <n v="3.13"/>
    <n v="1.39"/>
    <n v="8.9"/>
    <n v="5.9399999999999995"/>
    <n v="2.9600000000000009"/>
    <n v="248"/>
    <n v="113"/>
    <n v="9.9035933391761617"/>
    <n v="12.1"/>
    <s v="High"/>
    <x v="1"/>
    <s v="Moderate"/>
    <n v="1"/>
  </r>
  <r>
    <s v="U05287"/>
    <n v="21"/>
    <x v="0"/>
    <s v="Male"/>
    <n v="7.37"/>
    <n v="1.08"/>
    <n v="3.75"/>
    <n v="3.96"/>
    <n v="5.6"/>
    <n v="4.83"/>
    <n v="0.76999999999999957"/>
    <n v="58"/>
    <n v="157"/>
    <n v="21.302578018995931"/>
    <n v="10.09"/>
    <s v="Medium"/>
    <x v="1"/>
    <s v="Moderate"/>
    <n v="1"/>
  </r>
  <r>
    <s v="U05288"/>
    <n v="35"/>
    <x v="1"/>
    <s v="Female"/>
    <n v="8.5399999999999991"/>
    <n v="3.38"/>
    <n v="1.89"/>
    <n v="2.93"/>
    <n v="7.46"/>
    <n v="5.27"/>
    <n v="2.1900000000000004"/>
    <n v="39"/>
    <n v="45"/>
    <n v="5.2693208430913359"/>
    <n v="9.9499999999999993"/>
    <s v="Medium"/>
    <x v="1"/>
    <s v="Moderate"/>
    <n v="1"/>
  </r>
  <r>
    <s v="U05289"/>
    <n v="27"/>
    <x v="1"/>
    <s v="Other"/>
    <n v="4.93"/>
    <n v="1.84"/>
    <n v="2.56"/>
    <n v="3.41"/>
    <n v="6.84"/>
    <n v="4.4000000000000004"/>
    <n v="2.4399999999999995"/>
    <n v="80"/>
    <n v="113"/>
    <n v="22.920892494929006"/>
    <n v="7.54"/>
    <s v="Medium"/>
    <x v="0"/>
    <s v="None"/>
    <n v="0"/>
  </r>
  <r>
    <s v="U05290"/>
    <n v="32"/>
    <x v="1"/>
    <s v="Female"/>
    <n v="5.27"/>
    <n v="1.08"/>
    <n v="3.27"/>
    <n v="3.52"/>
    <n v="6.98"/>
    <n v="4.3499999999999996"/>
    <n v="2.6300000000000008"/>
    <n v="55"/>
    <n v="156"/>
    <n v="29.601518026565468"/>
    <n v="7.49"/>
    <s v="High"/>
    <x v="1"/>
    <s v="Mild"/>
    <n v="0"/>
  </r>
  <r>
    <s v="U05291"/>
    <n v="21"/>
    <x v="0"/>
    <s v="Female"/>
    <n v="8.2899999999999991"/>
    <n v="5.99"/>
    <n v="2.19"/>
    <n v="5.03"/>
    <n v="7.35"/>
    <n v="8.18"/>
    <n v="-0.83000000000000007"/>
    <n v="195"/>
    <n v="64"/>
    <n v="7.7201447527141145"/>
    <n v="8.92"/>
    <s v="Medium"/>
    <x v="1"/>
    <s v="Severe"/>
    <n v="1"/>
  </r>
  <r>
    <s v="U05292"/>
    <n v="35"/>
    <x v="1"/>
    <s v="Male"/>
    <n v="6.66"/>
    <n v="4.08"/>
    <n v="1.52"/>
    <n v="5.23"/>
    <n v="5.63"/>
    <n v="5.6"/>
    <n v="3.0000000000000249E-2"/>
    <n v="210"/>
    <n v="65"/>
    <n v="9.7597597597597598"/>
    <n v="9.25"/>
    <s v="Low"/>
    <x v="0"/>
    <s v="Moderate"/>
    <n v="1"/>
  </r>
  <r>
    <s v="U05293"/>
    <n v="18"/>
    <x v="0"/>
    <s v="Other"/>
    <n v="6.67"/>
    <n v="2.71"/>
    <n v="0.09"/>
    <n v="4.08"/>
    <n v="6.7"/>
    <n v="2.8"/>
    <n v="3.9000000000000004"/>
    <n v="177"/>
    <n v="143"/>
    <n v="21.439280359820089"/>
    <n v="7.77"/>
    <s v="Low"/>
    <x v="1"/>
    <s v="Mild"/>
    <n v="0"/>
  </r>
  <r>
    <s v="U05294"/>
    <n v="18"/>
    <x v="0"/>
    <s v="Other"/>
    <n v="4.63"/>
    <n v="3.27"/>
    <n v="2.67"/>
    <n v="5.58"/>
    <n v="7.19"/>
    <n v="5.9399999999999995"/>
    <n v="1.2500000000000009"/>
    <n v="71"/>
    <n v="145"/>
    <n v="31.317494600431967"/>
    <n v="6.85"/>
    <s v="Low"/>
    <x v="1"/>
    <s v="Mild"/>
    <n v="0"/>
  </r>
  <r>
    <s v="U05295"/>
    <n v="22"/>
    <x v="0"/>
    <s v="Other"/>
    <n v="10.5"/>
    <n v="4.71"/>
    <n v="0.22"/>
    <n v="0.91"/>
    <n v="4.9800000000000004"/>
    <n v="4.93"/>
    <n v="5.0000000000000711E-2"/>
    <n v="247"/>
    <n v="56"/>
    <n v="5.333333333333333"/>
    <n v="11.42"/>
    <s v="Medium"/>
    <x v="1"/>
    <s v="Moderate"/>
    <n v="1"/>
  </r>
  <r>
    <s v="U05296"/>
    <n v="32"/>
    <x v="1"/>
    <s v="Male"/>
    <n v="7.16"/>
    <n v="3.7"/>
    <n v="2.58"/>
    <n v="1.51"/>
    <n v="6.61"/>
    <n v="6.28"/>
    <n v="0.33000000000000007"/>
    <n v="70"/>
    <n v="123"/>
    <n v="17.178770949720668"/>
    <n v="8.25"/>
    <s v="Medium"/>
    <x v="0"/>
    <s v="Mild"/>
    <n v="0"/>
  </r>
  <r>
    <s v="U05297"/>
    <n v="18"/>
    <x v="0"/>
    <s v="Male"/>
    <n v="5.93"/>
    <n v="1.71"/>
    <n v="3.37"/>
    <n v="1.26"/>
    <n v="4.72"/>
    <n v="5.08"/>
    <n v="-0.36000000000000032"/>
    <n v="37"/>
    <n v="177"/>
    <n v="29.848229342327151"/>
    <n v="6.65"/>
    <s v="High"/>
    <x v="0"/>
    <s v="None"/>
    <n v="0"/>
  </r>
  <r>
    <s v="U05298"/>
    <n v="18"/>
    <x v="0"/>
    <s v="Female"/>
    <n v="7.32"/>
    <n v="3.39"/>
    <n v="3.75"/>
    <n v="5.63"/>
    <n v="7.46"/>
    <n v="7.1400000000000006"/>
    <n v="0.3199999999999994"/>
    <n v="231"/>
    <n v="34"/>
    <n v="4.6448087431693983"/>
    <n v="9.39"/>
    <s v="Low"/>
    <x v="0"/>
    <s v="Mild"/>
    <n v="0"/>
  </r>
  <r>
    <s v="U05299"/>
    <n v="24"/>
    <x v="0"/>
    <s v="Female"/>
    <n v="9.7200000000000006"/>
    <n v="4.67"/>
    <n v="3.17"/>
    <n v="2.78"/>
    <n v="8.75"/>
    <n v="7.84"/>
    <n v="0.91000000000000014"/>
    <n v="230"/>
    <n v="39"/>
    <n v="4.0123456790123457"/>
    <n v="10.37"/>
    <s v="Low"/>
    <x v="1"/>
    <s v="Severe"/>
    <n v="1"/>
  </r>
  <r>
    <s v="U05300"/>
    <n v="23"/>
    <x v="0"/>
    <s v="Female"/>
    <n v="11.17"/>
    <n v="0.76"/>
    <n v="1.39"/>
    <n v="0.78"/>
    <n v="7.15"/>
    <n v="2.15"/>
    <n v="5"/>
    <n v="167"/>
    <n v="35"/>
    <n v="3.1333930170098476"/>
    <n v="11.84"/>
    <s v="High"/>
    <x v="1"/>
    <s v="Moderate"/>
    <n v="1"/>
  </r>
  <r>
    <s v="U05301"/>
    <n v="34"/>
    <x v="1"/>
    <s v="Male"/>
    <n v="3.25"/>
    <n v="4.92"/>
    <n v="2.5099999999999998"/>
    <n v="0.96"/>
    <n v="7.62"/>
    <n v="7.43"/>
    <n v="0.19000000000000039"/>
    <n v="234"/>
    <n v="97"/>
    <n v="29.846153846153847"/>
    <n v="3.81"/>
    <s v="High"/>
    <x v="1"/>
    <s v="Moderate"/>
    <n v="1"/>
  </r>
  <r>
    <s v="U05302"/>
    <n v="23"/>
    <x v="0"/>
    <s v="Female"/>
    <n v="9.5299999999999994"/>
    <n v="2.39"/>
    <n v="3.36"/>
    <n v="1.1200000000000001"/>
    <n v="5.25"/>
    <n v="5.75"/>
    <n v="-0.5"/>
    <n v="148"/>
    <n v="131"/>
    <n v="13.746065057712487"/>
    <n v="11.97"/>
    <s v="Medium"/>
    <x v="0"/>
    <s v="Moderate"/>
    <n v="1"/>
  </r>
  <r>
    <s v="U05303"/>
    <n v="32"/>
    <x v="1"/>
    <s v="Male"/>
    <n v="10.220000000000001"/>
    <n v="1.57"/>
    <n v="0.22"/>
    <n v="3.17"/>
    <n v="7.01"/>
    <n v="1.79"/>
    <n v="5.22"/>
    <n v="132"/>
    <n v="172"/>
    <n v="16.829745596868882"/>
    <n v="12.19"/>
    <s v="Medium"/>
    <x v="0"/>
    <s v="Severe"/>
    <n v="1"/>
  </r>
  <r>
    <s v="U05304"/>
    <n v="20"/>
    <x v="0"/>
    <s v="Male"/>
    <n v="3.28"/>
    <n v="2.5299999999999998"/>
    <n v="1.21"/>
    <n v="1.91"/>
    <n v="7.67"/>
    <n v="3.7399999999999998"/>
    <n v="3.93"/>
    <n v="148"/>
    <n v="45"/>
    <n v="13.719512195121952"/>
    <n v="5.75"/>
    <s v="Medium"/>
    <x v="1"/>
    <s v="None"/>
    <n v="0"/>
  </r>
  <r>
    <s v="U05305"/>
    <n v="29"/>
    <x v="1"/>
    <s v="Female"/>
    <n v="8"/>
    <n v="4.87"/>
    <n v="1.18"/>
    <n v="4.4800000000000004"/>
    <n v="6.03"/>
    <n v="6.05"/>
    <n v="-1.9999999999999574E-2"/>
    <n v="172"/>
    <n v="31"/>
    <n v="3.875"/>
    <n v="10.54"/>
    <s v="Medium"/>
    <x v="1"/>
    <s v="Moderate"/>
    <n v="1"/>
  </r>
  <r>
    <s v="U05306"/>
    <n v="23"/>
    <x v="0"/>
    <s v="Female"/>
    <n v="5.71"/>
    <n v="5.27"/>
    <n v="2.46"/>
    <n v="3.9"/>
    <n v="4.75"/>
    <n v="7.7299999999999995"/>
    <n v="-2.9799999999999995"/>
    <n v="66"/>
    <n v="73"/>
    <n v="12.784588441330998"/>
    <n v="7.92"/>
    <s v="High"/>
    <x v="1"/>
    <s v="Severe"/>
    <n v="1"/>
  </r>
  <r>
    <s v="U05307"/>
    <n v="18"/>
    <x v="0"/>
    <s v="Male"/>
    <n v="10.25"/>
    <n v="4.67"/>
    <n v="2.31"/>
    <n v="0.89"/>
    <n v="6.68"/>
    <n v="6.98"/>
    <n v="-0.30000000000000071"/>
    <n v="69"/>
    <n v="106"/>
    <n v="10.341463414634147"/>
    <n v="12.58"/>
    <s v="Low"/>
    <x v="1"/>
    <s v="Severe"/>
    <n v="1"/>
  </r>
  <r>
    <s v="U05308"/>
    <n v="29"/>
    <x v="1"/>
    <s v="Female"/>
    <n v="7.75"/>
    <n v="2.3199999999999998"/>
    <n v="2.21"/>
    <n v="1.05"/>
    <n v="6.17"/>
    <n v="4.5299999999999994"/>
    <n v="1.6400000000000006"/>
    <n v="135"/>
    <n v="136"/>
    <n v="17.548387096774192"/>
    <n v="8.4600000000000009"/>
    <s v="Low"/>
    <x v="1"/>
    <s v="Moderate"/>
    <n v="1"/>
  </r>
  <r>
    <s v="U05309"/>
    <n v="33"/>
    <x v="1"/>
    <s v="Male"/>
    <n v="6.84"/>
    <n v="5.43"/>
    <n v="3.64"/>
    <n v="5.93"/>
    <n v="6.58"/>
    <n v="9.07"/>
    <n v="-2.4900000000000002"/>
    <n v="34"/>
    <n v="114"/>
    <n v="16.666666666666668"/>
    <n v="7.6"/>
    <s v="Low"/>
    <x v="1"/>
    <s v="Moderate"/>
    <n v="1"/>
  </r>
  <r>
    <s v="U05310"/>
    <n v="25"/>
    <x v="0"/>
    <s v="Other"/>
    <n v="3.19"/>
    <n v="1.64"/>
    <n v="2.82"/>
    <n v="2.42"/>
    <n v="7.03"/>
    <n v="4.46"/>
    <n v="2.5700000000000003"/>
    <n v="155"/>
    <n v="51"/>
    <n v="15.987460815047022"/>
    <n v="5.84"/>
    <s v="Low"/>
    <x v="1"/>
    <s v="Mild"/>
    <n v="0"/>
  </r>
  <r>
    <s v="U05311"/>
    <n v="18"/>
    <x v="0"/>
    <s v="Female"/>
    <n v="3.08"/>
    <n v="3.07"/>
    <n v="3.45"/>
    <n v="5.19"/>
    <n v="6.23"/>
    <n v="6.52"/>
    <n v="-0.28999999999999915"/>
    <n v="49"/>
    <n v="124"/>
    <n v="40.259740259740262"/>
    <n v="5.09"/>
    <s v="Low"/>
    <x v="1"/>
    <s v="None"/>
    <n v="0"/>
  </r>
  <r>
    <s v="U05312"/>
    <n v="32"/>
    <x v="1"/>
    <s v="Female"/>
    <n v="5.95"/>
    <n v="0.83"/>
    <n v="1.76"/>
    <n v="5.81"/>
    <n v="4.95"/>
    <n v="2.59"/>
    <n v="2.3600000000000003"/>
    <n v="96"/>
    <n v="93"/>
    <n v="15.630252100840336"/>
    <n v="7.04"/>
    <s v="High"/>
    <x v="1"/>
    <s v="Mild"/>
    <n v="0"/>
  </r>
  <r>
    <s v="U05313"/>
    <n v="23"/>
    <x v="0"/>
    <s v="Female"/>
    <n v="6.6"/>
    <n v="1.46"/>
    <n v="3.09"/>
    <n v="3.78"/>
    <n v="6.05"/>
    <n v="4.55"/>
    <n v="1.5"/>
    <n v="169"/>
    <n v="148"/>
    <n v="22.424242424242426"/>
    <n v="7.37"/>
    <s v="Low"/>
    <x v="0"/>
    <s v="Mild"/>
    <n v="0"/>
  </r>
  <r>
    <s v="U05314"/>
    <n v="27"/>
    <x v="1"/>
    <s v="Male"/>
    <n v="11.54"/>
    <n v="2.25"/>
    <n v="1.35"/>
    <n v="1.49"/>
    <n v="7.83"/>
    <n v="3.6"/>
    <n v="4.2300000000000004"/>
    <n v="237"/>
    <n v="173"/>
    <n v="14.991334488734836"/>
    <n v="12.44"/>
    <s v="Medium"/>
    <x v="1"/>
    <s v="Severe"/>
    <n v="1"/>
  </r>
  <r>
    <s v="U05315"/>
    <n v="24"/>
    <x v="0"/>
    <s v="Male"/>
    <n v="6.33"/>
    <n v="3.9"/>
    <n v="3.86"/>
    <n v="4.0599999999999996"/>
    <n v="5.03"/>
    <n v="7.76"/>
    <n v="-2.7299999999999995"/>
    <n v="227"/>
    <n v="115"/>
    <n v="18.167456556082147"/>
    <n v="6.89"/>
    <s v="Low"/>
    <x v="0"/>
    <s v="Mild"/>
    <n v="0"/>
  </r>
  <r>
    <s v="U05316"/>
    <n v="25"/>
    <x v="0"/>
    <s v="Other"/>
    <n v="10.4"/>
    <n v="5.93"/>
    <n v="3.14"/>
    <n v="3.94"/>
    <n v="6.76"/>
    <n v="9.07"/>
    <n v="-2.3100000000000005"/>
    <n v="37"/>
    <n v="153"/>
    <n v="14.711538461538462"/>
    <n v="12.08"/>
    <s v="High"/>
    <x v="1"/>
    <s v="Moderate"/>
    <n v="1"/>
  </r>
  <r>
    <s v="U05317"/>
    <n v="25"/>
    <x v="0"/>
    <s v="Male"/>
    <n v="3.53"/>
    <n v="0.82"/>
    <n v="3.12"/>
    <n v="5.73"/>
    <n v="5.13"/>
    <n v="3.94"/>
    <n v="1.19"/>
    <n v="101"/>
    <n v="156"/>
    <n v="44.192634560906519"/>
    <n v="4.78"/>
    <s v="Low"/>
    <x v="0"/>
    <s v="Mild"/>
    <n v="0"/>
  </r>
  <r>
    <s v="U05318"/>
    <n v="28"/>
    <x v="1"/>
    <s v="Male"/>
    <n v="3.23"/>
    <n v="5.98"/>
    <n v="1.0900000000000001"/>
    <n v="4.38"/>
    <n v="7.5"/>
    <n v="7.07"/>
    <n v="0.42999999999999972"/>
    <n v="20"/>
    <n v="100"/>
    <n v="30.959752321981423"/>
    <n v="5.94"/>
    <s v="Low"/>
    <x v="1"/>
    <s v="Moderate"/>
    <n v="1"/>
  </r>
  <r>
    <s v="U05319"/>
    <n v="29"/>
    <x v="1"/>
    <s v="Female"/>
    <n v="9.67"/>
    <n v="4.54"/>
    <n v="3.45"/>
    <n v="3.36"/>
    <n v="7.88"/>
    <n v="7.99"/>
    <n v="-0.11000000000000032"/>
    <n v="136"/>
    <n v="65"/>
    <n v="6.7218200620475699"/>
    <n v="11.32"/>
    <s v="High"/>
    <x v="1"/>
    <s v="Moderate"/>
    <n v="1"/>
  </r>
  <r>
    <s v="U05320"/>
    <n v="18"/>
    <x v="0"/>
    <s v="Other"/>
    <n v="5.37"/>
    <n v="1.1299999999999999"/>
    <n v="0.11"/>
    <n v="6"/>
    <n v="8.1999999999999993"/>
    <n v="1.24"/>
    <n v="6.9599999999999991"/>
    <n v="125"/>
    <n v="41"/>
    <n v="7.6350093109869643"/>
    <n v="7.11"/>
    <s v="Low"/>
    <x v="0"/>
    <s v="Mild"/>
    <n v="0"/>
  </r>
  <r>
    <s v="U05321"/>
    <n v="32"/>
    <x v="1"/>
    <s v="Male"/>
    <n v="9.85"/>
    <n v="0.68"/>
    <n v="3.38"/>
    <n v="2.31"/>
    <n v="5.51"/>
    <n v="4.0599999999999996"/>
    <n v="1.4500000000000002"/>
    <n v="235"/>
    <n v="64"/>
    <n v="6.4974619289340101"/>
    <n v="12.25"/>
    <s v="Low"/>
    <x v="0"/>
    <s v="Severe"/>
    <n v="1"/>
  </r>
  <r>
    <s v="U05322"/>
    <n v="34"/>
    <x v="1"/>
    <s v="Other"/>
    <n v="11.84"/>
    <n v="2.0499999999999998"/>
    <n v="0.08"/>
    <n v="3.41"/>
    <n v="7.83"/>
    <n v="2.13"/>
    <n v="5.7"/>
    <n v="101"/>
    <n v="26"/>
    <n v="2.1959459459459461"/>
    <n v="12.77"/>
    <s v="Low"/>
    <x v="0"/>
    <s v="Severe"/>
    <n v="1"/>
  </r>
  <r>
    <s v="U05323"/>
    <n v="27"/>
    <x v="1"/>
    <s v="Male"/>
    <n v="9.3800000000000008"/>
    <n v="5.1100000000000003"/>
    <n v="0.48"/>
    <n v="2.39"/>
    <n v="6.2"/>
    <n v="5.59"/>
    <n v="0.61000000000000032"/>
    <n v="33"/>
    <n v="70"/>
    <n v="7.4626865671641784"/>
    <n v="11.93"/>
    <s v="Low"/>
    <x v="1"/>
    <s v="Moderate"/>
    <n v="1"/>
  </r>
  <r>
    <s v="U05324"/>
    <n v="33"/>
    <x v="1"/>
    <s v="Female"/>
    <n v="5.31"/>
    <n v="3.33"/>
    <n v="3.56"/>
    <n v="1.32"/>
    <n v="6.92"/>
    <n v="6.8900000000000006"/>
    <n v="2.9999999999999361E-2"/>
    <n v="231"/>
    <n v="29"/>
    <n v="5.4613935969868175"/>
    <n v="6.01"/>
    <s v="Low"/>
    <x v="0"/>
    <s v="None"/>
    <n v="0"/>
  </r>
  <r>
    <s v="U05325"/>
    <n v="22"/>
    <x v="0"/>
    <s v="Other"/>
    <n v="6.64"/>
    <n v="5.21"/>
    <n v="0.19"/>
    <n v="4.13"/>
    <n v="7.56"/>
    <n v="5.4"/>
    <n v="2.1599999999999993"/>
    <n v="128"/>
    <n v="135"/>
    <n v="20.331325301204821"/>
    <n v="8.57"/>
    <s v="High"/>
    <x v="1"/>
    <s v="Severe"/>
    <n v="1"/>
  </r>
  <r>
    <s v="U05326"/>
    <n v="32"/>
    <x v="1"/>
    <s v="Male"/>
    <n v="3.94"/>
    <n v="4.66"/>
    <n v="1.73"/>
    <n v="3.8"/>
    <n v="8.9499999999999993"/>
    <n v="6.3900000000000006"/>
    <n v="2.5599999999999987"/>
    <n v="56"/>
    <n v="109"/>
    <n v="27.664974619289339"/>
    <n v="4.4800000000000004"/>
    <s v="Low"/>
    <x v="1"/>
    <s v="Severe"/>
    <n v="1"/>
  </r>
  <r>
    <s v="U05327"/>
    <n v="31"/>
    <x v="1"/>
    <s v="Other"/>
    <n v="6.08"/>
    <n v="4.84"/>
    <n v="1.79"/>
    <n v="4.45"/>
    <n v="7.69"/>
    <n v="6.63"/>
    <n v="1.0600000000000005"/>
    <n v="86"/>
    <n v="165"/>
    <n v="27.138157894736842"/>
    <n v="8.32"/>
    <s v="High"/>
    <x v="0"/>
    <s v="Moderate"/>
    <n v="1"/>
  </r>
  <r>
    <s v="U05328"/>
    <n v="29"/>
    <x v="1"/>
    <s v="Male"/>
    <n v="3.98"/>
    <n v="0.54"/>
    <n v="3.7"/>
    <n v="3.98"/>
    <n v="4.8499999999999996"/>
    <n v="4.24"/>
    <n v="0.60999999999999943"/>
    <n v="146"/>
    <n v="146"/>
    <n v="36.683417085427138"/>
    <n v="4.97"/>
    <s v="Low"/>
    <x v="1"/>
    <s v="Mild"/>
    <n v="0"/>
  </r>
  <r>
    <s v="U05329"/>
    <n v="19"/>
    <x v="0"/>
    <s v="Female"/>
    <n v="8.32"/>
    <n v="1.58"/>
    <n v="3.08"/>
    <n v="2.84"/>
    <n v="5"/>
    <n v="4.66"/>
    <n v="0.33999999999999986"/>
    <n v="124"/>
    <n v="107"/>
    <n v="12.860576923076923"/>
    <n v="10.09"/>
    <s v="High"/>
    <x v="0"/>
    <s v="Moderate"/>
    <n v="1"/>
  </r>
  <r>
    <s v="U05330"/>
    <n v="30"/>
    <x v="1"/>
    <s v="Other"/>
    <n v="11.8"/>
    <n v="2.82"/>
    <n v="2.6"/>
    <n v="2.98"/>
    <n v="5.0999999999999996"/>
    <n v="5.42"/>
    <n v="-0.32000000000000028"/>
    <n v="110"/>
    <n v="102"/>
    <n v="8.6440677966101696"/>
    <n v="14.02"/>
    <s v="Medium"/>
    <x v="1"/>
    <s v="Severe"/>
    <n v="1"/>
  </r>
  <r>
    <s v="U05331"/>
    <n v="24"/>
    <x v="0"/>
    <s v="Other"/>
    <n v="8.48"/>
    <n v="4.92"/>
    <n v="1.91"/>
    <n v="3.45"/>
    <n v="8.26"/>
    <n v="6.83"/>
    <n v="1.4299999999999997"/>
    <n v="248"/>
    <n v="122"/>
    <n v="14.386792452830187"/>
    <n v="9.65"/>
    <s v="Low"/>
    <x v="0"/>
    <s v="Severe"/>
    <n v="1"/>
  </r>
  <r>
    <s v="U05332"/>
    <n v="26"/>
    <x v="1"/>
    <s v="Female"/>
    <n v="5.76"/>
    <n v="2.0099999999999998"/>
    <n v="0.73"/>
    <n v="3.35"/>
    <n v="6.01"/>
    <n v="2.7399999999999998"/>
    <n v="3.27"/>
    <n v="237"/>
    <n v="95"/>
    <n v="16.493055555555557"/>
    <n v="7.74"/>
    <s v="Low"/>
    <x v="0"/>
    <s v="Mild"/>
    <n v="0"/>
  </r>
  <r>
    <s v="U05333"/>
    <n v="21"/>
    <x v="0"/>
    <s v="Other"/>
    <n v="7.4"/>
    <n v="5.0599999999999996"/>
    <n v="1.51"/>
    <n v="4.25"/>
    <n v="5.91"/>
    <n v="6.5699999999999994"/>
    <n v="-0.65999999999999925"/>
    <n v="168"/>
    <n v="15"/>
    <n v="2.0270270270270268"/>
    <n v="10.01"/>
    <s v="High"/>
    <x v="0"/>
    <s v="Severe"/>
    <n v="1"/>
  </r>
  <r>
    <s v="U05334"/>
    <n v="24"/>
    <x v="0"/>
    <s v="Male"/>
    <n v="4.45"/>
    <n v="0.55000000000000004"/>
    <n v="3.85"/>
    <n v="1.62"/>
    <n v="7.8"/>
    <n v="4.4000000000000004"/>
    <n v="3.3999999999999995"/>
    <n v="120"/>
    <n v="99"/>
    <n v="22.247191011235955"/>
    <n v="7.17"/>
    <s v="Low"/>
    <x v="1"/>
    <s v="None"/>
    <n v="0"/>
  </r>
  <r>
    <s v="U05335"/>
    <n v="21"/>
    <x v="0"/>
    <s v="Male"/>
    <n v="4.1900000000000004"/>
    <n v="2.67"/>
    <n v="2.38"/>
    <n v="1.48"/>
    <n v="7.24"/>
    <n v="5.05"/>
    <n v="2.1900000000000004"/>
    <n v="185"/>
    <n v="49"/>
    <n v="11.694510739856801"/>
    <n v="5.0199999999999996"/>
    <s v="High"/>
    <x v="1"/>
    <s v="Mild"/>
    <n v="0"/>
  </r>
  <r>
    <s v="U05336"/>
    <n v="25"/>
    <x v="0"/>
    <s v="Female"/>
    <n v="5.79"/>
    <n v="3.44"/>
    <n v="1.9"/>
    <n v="4.25"/>
    <n v="4.7"/>
    <n v="5.34"/>
    <n v="-0.63999999999999968"/>
    <n v="76"/>
    <n v="41"/>
    <n v="7.081174438687392"/>
    <n v="6.35"/>
    <s v="High"/>
    <x v="1"/>
    <s v="None"/>
    <n v="0"/>
  </r>
  <r>
    <s v="U05337"/>
    <n v="29"/>
    <x v="1"/>
    <s v="Other"/>
    <n v="4.78"/>
    <n v="5.55"/>
    <n v="3.66"/>
    <n v="4.6500000000000004"/>
    <n v="4.9800000000000004"/>
    <n v="9.2100000000000009"/>
    <n v="-4.2300000000000004"/>
    <n v="55"/>
    <n v="114"/>
    <n v="23.849372384937237"/>
    <n v="6.12"/>
    <s v="Low"/>
    <x v="1"/>
    <s v="Moderate"/>
    <n v="1"/>
  </r>
  <r>
    <s v="U05338"/>
    <n v="18"/>
    <x v="0"/>
    <s v="Male"/>
    <n v="6.62"/>
    <n v="1.93"/>
    <n v="1.69"/>
    <n v="5.26"/>
    <n v="6.46"/>
    <n v="3.62"/>
    <n v="2.84"/>
    <n v="239"/>
    <n v="121"/>
    <n v="18.277945619335348"/>
    <n v="8.0399999999999991"/>
    <s v="Medium"/>
    <x v="0"/>
    <s v="Moderate"/>
    <n v="1"/>
  </r>
  <r>
    <s v="U05339"/>
    <n v="20"/>
    <x v="0"/>
    <s v="Male"/>
    <n v="8.8000000000000007"/>
    <n v="1.68"/>
    <n v="1.77"/>
    <n v="3.71"/>
    <n v="6.53"/>
    <n v="3.45"/>
    <n v="3.08"/>
    <n v="128"/>
    <n v="91"/>
    <n v="10.34090909090909"/>
    <n v="10.210000000000001"/>
    <s v="Medium"/>
    <x v="0"/>
    <s v="Moderate"/>
    <n v="1"/>
  </r>
  <r>
    <s v="U05340"/>
    <n v="23"/>
    <x v="0"/>
    <s v="Other"/>
    <n v="5.69"/>
    <n v="3.54"/>
    <n v="3.4"/>
    <n v="2.88"/>
    <n v="8.51"/>
    <n v="6.9399999999999995"/>
    <n v="1.5700000000000003"/>
    <n v="39"/>
    <n v="97"/>
    <n v="17.04745166959578"/>
    <n v="7.07"/>
    <s v="High"/>
    <x v="0"/>
    <s v="None"/>
    <n v="0"/>
  </r>
  <r>
    <s v="U05341"/>
    <n v="25"/>
    <x v="0"/>
    <s v="Other"/>
    <n v="11.62"/>
    <n v="5.87"/>
    <n v="2.78"/>
    <n v="3.92"/>
    <n v="5.61"/>
    <n v="8.65"/>
    <n v="-3.04"/>
    <n v="116"/>
    <n v="149"/>
    <n v="12.822719449225474"/>
    <n v="14.41"/>
    <s v="High"/>
    <x v="0"/>
    <s v="Moderate"/>
    <n v="1"/>
  </r>
  <r>
    <s v="U05342"/>
    <n v="23"/>
    <x v="0"/>
    <s v="Female"/>
    <n v="8.19"/>
    <n v="2.88"/>
    <n v="2.9"/>
    <n v="1.48"/>
    <n v="4.57"/>
    <n v="5.7799999999999994"/>
    <n v="-1.2099999999999991"/>
    <n v="227"/>
    <n v="36"/>
    <n v="4.395604395604396"/>
    <n v="10.62"/>
    <s v="High"/>
    <x v="0"/>
    <s v="Moderate"/>
    <n v="1"/>
  </r>
  <r>
    <s v="U05343"/>
    <n v="18"/>
    <x v="0"/>
    <s v="Other"/>
    <n v="10.32"/>
    <n v="4.41"/>
    <n v="0.76"/>
    <n v="2.77"/>
    <n v="7.88"/>
    <n v="5.17"/>
    <n v="2.71"/>
    <n v="171"/>
    <n v="88"/>
    <n v="8.5271317829457356"/>
    <n v="12.87"/>
    <s v="Medium"/>
    <x v="0"/>
    <s v="Severe"/>
    <n v="1"/>
  </r>
  <r>
    <s v="U05344"/>
    <n v="24"/>
    <x v="0"/>
    <s v="Female"/>
    <n v="6.84"/>
    <n v="3.15"/>
    <n v="1.19"/>
    <n v="1.53"/>
    <n v="8.81"/>
    <n v="4.34"/>
    <n v="4.4700000000000006"/>
    <n v="104"/>
    <n v="130"/>
    <n v="19.005847953216374"/>
    <n v="7.63"/>
    <s v="High"/>
    <x v="1"/>
    <s v="Moderate"/>
    <n v="1"/>
  </r>
  <r>
    <s v="U05345"/>
    <n v="31"/>
    <x v="1"/>
    <s v="Male"/>
    <n v="7.86"/>
    <n v="3.12"/>
    <n v="3.97"/>
    <n v="4.28"/>
    <n v="4.6900000000000004"/>
    <n v="7.09"/>
    <n v="-2.3999999999999995"/>
    <n v="37"/>
    <n v="59"/>
    <n v="7.5063613231552155"/>
    <n v="10.61"/>
    <s v="Low"/>
    <x v="1"/>
    <s v="Moderate"/>
    <n v="1"/>
  </r>
  <r>
    <s v="U05346"/>
    <n v="33"/>
    <x v="1"/>
    <s v="Male"/>
    <n v="3.81"/>
    <n v="5.9"/>
    <n v="2.36"/>
    <n v="5.13"/>
    <n v="5.79"/>
    <n v="8.26"/>
    <n v="-2.4699999999999998"/>
    <n v="99"/>
    <n v="62"/>
    <n v="16.27296587926509"/>
    <n v="5.93"/>
    <s v="High"/>
    <x v="0"/>
    <s v="Severe"/>
    <n v="1"/>
  </r>
  <r>
    <s v="U05347"/>
    <n v="23"/>
    <x v="0"/>
    <s v="Male"/>
    <n v="5.45"/>
    <n v="0.72"/>
    <n v="0.04"/>
    <n v="1.42"/>
    <n v="7.57"/>
    <n v="0.76"/>
    <n v="6.8100000000000005"/>
    <n v="115"/>
    <n v="97"/>
    <n v="17.798165137614678"/>
    <n v="8.3000000000000007"/>
    <s v="High"/>
    <x v="1"/>
    <s v="Mild"/>
    <n v="0"/>
  </r>
  <r>
    <s v="U05348"/>
    <n v="23"/>
    <x v="0"/>
    <s v="Male"/>
    <n v="3.45"/>
    <n v="2.93"/>
    <n v="3.92"/>
    <n v="0.99"/>
    <n v="7"/>
    <n v="6.85"/>
    <n v="0.15000000000000036"/>
    <n v="157"/>
    <n v="26"/>
    <n v="7.5362318840579707"/>
    <n v="4.9000000000000004"/>
    <s v="High"/>
    <x v="0"/>
    <s v="Mild"/>
    <n v="0"/>
  </r>
  <r>
    <s v="U05349"/>
    <n v="25"/>
    <x v="0"/>
    <s v="Other"/>
    <n v="8.57"/>
    <n v="3.8"/>
    <n v="2.5499999999999998"/>
    <n v="2.65"/>
    <n v="6.67"/>
    <n v="6.35"/>
    <n v="0.32000000000000028"/>
    <n v="101"/>
    <n v="65"/>
    <n v="7.5845974329054844"/>
    <n v="9.39"/>
    <s v="High"/>
    <x v="0"/>
    <s v="Moderate"/>
    <n v="1"/>
  </r>
  <r>
    <s v="U05350"/>
    <n v="33"/>
    <x v="1"/>
    <s v="Female"/>
    <n v="9.31"/>
    <n v="2.37"/>
    <n v="2.29"/>
    <n v="2.4900000000000002"/>
    <n v="6.88"/>
    <n v="4.66"/>
    <n v="2.2199999999999998"/>
    <n v="49"/>
    <n v="164"/>
    <n v="17.615467239527391"/>
    <n v="11.71"/>
    <s v="High"/>
    <x v="1"/>
    <s v="Moderate"/>
    <n v="1"/>
  </r>
  <r>
    <s v="U05351"/>
    <n v="31"/>
    <x v="1"/>
    <s v="Female"/>
    <n v="10.43"/>
    <n v="4.25"/>
    <n v="3.55"/>
    <n v="1.1299999999999999"/>
    <n v="8.4"/>
    <n v="7.8"/>
    <n v="0.60000000000000053"/>
    <n v="153"/>
    <n v="16"/>
    <n v="1.5340364333652925"/>
    <n v="13.03"/>
    <s v="High"/>
    <x v="1"/>
    <s v="Severe"/>
    <n v="1"/>
  </r>
  <r>
    <s v="U05352"/>
    <n v="19"/>
    <x v="0"/>
    <s v="Male"/>
    <n v="9.32"/>
    <n v="2.82"/>
    <n v="3"/>
    <n v="3.81"/>
    <n v="6.93"/>
    <n v="5.82"/>
    <n v="1.1099999999999994"/>
    <n v="87"/>
    <n v="140"/>
    <n v="15.02145922746781"/>
    <n v="10.42"/>
    <s v="Low"/>
    <x v="0"/>
    <s v="Severe"/>
    <n v="1"/>
  </r>
  <r>
    <s v="U05353"/>
    <n v="33"/>
    <x v="1"/>
    <s v="Female"/>
    <n v="10.65"/>
    <n v="5.62"/>
    <n v="1.76"/>
    <n v="0.89"/>
    <n v="6.17"/>
    <n v="7.38"/>
    <n v="-1.21"/>
    <n v="163"/>
    <n v="47"/>
    <n v="4.413145539906103"/>
    <n v="11.49"/>
    <s v="Low"/>
    <x v="1"/>
    <s v="Moderate"/>
    <n v="1"/>
  </r>
  <r>
    <s v="U05354"/>
    <n v="19"/>
    <x v="0"/>
    <s v="Female"/>
    <n v="6.09"/>
    <n v="2.64"/>
    <n v="2.4500000000000002"/>
    <n v="5.85"/>
    <n v="8.9600000000000009"/>
    <n v="5.09"/>
    <n v="3.870000000000001"/>
    <n v="177"/>
    <n v="20"/>
    <n v="3.284072249589491"/>
    <n v="8.48"/>
    <s v="Medium"/>
    <x v="1"/>
    <s v="Mild"/>
    <n v="0"/>
  </r>
  <r>
    <s v="U05355"/>
    <n v="19"/>
    <x v="0"/>
    <s v="Male"/>
    <n v="9.2899999999999991"/>
    <n v="0.54"/>
    <n v="1.82"/>
    <n v="2.4900000000000002"/>
    <n v="5.82"/>
    <n v="2.3600000000000003"/>
    <n v="3.46"/>
    <n v="190"/>
    <n v="75"/>
    <n v="8.0731969860064599"/>
    <n v="10.6"/>
    <s v="High"/>
    <x v="0"/>
    <s v="Severe"/>
    <n v="1"/>
  </r>
  <r>
    <s v="U05356"/>
    <n v="22"/>
    <x v="0"/>
    <s v="Other"/>
    <n v="11.61"/>
    <n v="5.68"/>
    <n v="0.1"/>
    <n v="5.12"/>
    <n v="7.8"/>
    <n v="5.7799999999999994"/>
    <n v="2.0200000000000005"/>
    <n v="81"/>
    <n v="64"/>
    <n v="5.5124892334194664"/>
    <n v="14.51"/>
    <s v="High"/>
    <x v="1"/>
    <s v="Moderate"/>
    <n v="1"/>
  </r>
  <r>
    <s v="U05357"/>
    <n v="35"/>
    <x v="1"/>
    <s v="Other"/>
    <n v="5.15"/>
    <n v="3.72"/>
    <n v="2.38"/>
    <n v="5.5"/>
    <n v="8.2100000000000009"/>
    <n v="6.1"/>
    <n v="2.1100000000000012"/>
    <n v="148"/>
    <n v="46"/>
    <n v="8.9320388349514559"/>
    <n v="7.48"/>
    <s v="Low"/>
    <x v="1"/>
    <s v="Mild"/>
    <n v="0"/>
  </r>
  <r>
    <s v="U05358"/>
    <n v="19"/>
    <x v="0"/>
    <s v="Female"/>
    <n v="3.5"/>
    <n v="3.23"/>
    <n v="0.89"/>
    <n v="1.29"/>
    <n v="5.24"/>
    <n v="4.12"/>
    <n v="1.1200000000000001"/>
    <n v="250"/>
    <n v="176"/>
    <n v="50.285714285714285"/>
    <n v="4.63"/>
    <s v="Low"/>
    <x v="0"/>
    <s v="Mild"/>
    <n v="0"/>
  </r>
  <r>
    <s v="U05359"/>
    <n v="19"/>
    <x v="0"/>
    <s v="Male"/>
    <n v="11.61"/>
    <n v="3.97"/>
    <n v="0.85"/>
    <n v="2.57"/>
    <n v="8.85"/>
    <n v="4.82"/>
    <n v="4.0299999999999994"/>
    <n v="171"/>
    <n v="86"/>
    <n v="7.4074074074074074"/>
    <n v="12.79"/>
    <s v="Low"/>
    <x v="1"/>
    <s v="Severe"/>
    <n v="1"/>
  </r>
  <r>
    <s v="U05360"/>
    <n v="22"/>
    <x v="0"/>
    <s v="Other"/>
    <n v="4.42"/>
    <n v="2.83"/>
    <n v="3.73"/>
    <n v="1.32"/>
    <n v="8.39"/>
    <n v="6.5600000000000005"/>
    <n v="1.83"/>
    <n v="184"/>
    <n v="77"/>
    <n v="17.420814479638008"/>
    <n v="5.47"/>
    <s v="High"/>
    <x v="0"/>
    <s v="None"/>
    <n v="0"/>
  </r>
  <r>
    <s v="U05361"/>
    <n v="30"/>
    <x v="1"/>
    <s v="Other"/>
    <n v="3.4"/>
    <n v="5.37"/>
    <n v="2.75"/>
    <n v="1.69"/>
    <n v="5.1100000000000003"/>
    <n v="8.120000000000001"/>
    <n v="-3.0100000000000007"/>
    <n v="188"/>
    <n v="129"/>
    <n v="37.941176470588239"/>
    <n v="4.7300000000000004"/>
    <s v="Low"/>
    <x v="1"/>
    <s v="Severe"/>
    <n v="1"/>
  </r>
  <r>
    <s v="U05362"/>
    <n v="24"/>
    <x v="0"/>
    <s v="Other"/>
    <n v="5.75"/>
    <n v="2"/>
    <n v="3.63"/>
    <n v="5.01"/>
    <n v="5.49"/>
    <n v="5.63"/>
    <n v="-0.13999999999999968"/>
    <n v="179"/>
    <n v="144"/>
    <n v="25.043478260869566"/>
    <n v="8.25"/>
    <s v="High"/>
    <x v="0"/>
    <s v="None"/>
    <n v="0"/>
  </r>
  <r>
    <s v="U05363"/>
    <n v="22"/>
    <x v="0"/>
    <s v="Female"/>
    <n v="5.6"/>
    <n v="5.51"/>
    <n v="2.64"/>
    <n v="2.04"/>
    <n v="8.16"/>
    <n v="8.15"/>
    <n v="9.9999999999997868E-3"/>
    <n v="63"/>
    <n v="168"/>
    <n v="30.000000000000004"/>
    <n v="7.19"/>
    <s v="Low"/>
    <x v="1"/>
    <s v="Severe"/>
    <n v="1"/>
  </r>
  <r>
    <s v="U05364"/>
    <n v="23"/>
    <x v="0"/>
    <s v="Other"/>
    <n v="4.24"/>
    <n v="4.33"/>
    <n v="0.91"/>
    <n v="0.67"/>
    <n v="7.29"/>
    <n v="5.24"/>
    <n v="2.0499999999999998"/>
    <n v="170"/>
    <n v="140"/>
    <n v="33.018867924528301"/>
    <n v="6.66"/>
    <s v="High"/>
    <x v="0"/>
    <s v="Moderate"/>
    <n v="1"/>
  </r>
  <r>
    <s v="U05365"/>
    <n v="23"/>
    <x v="0"/>
    <s v="Female"/>
    <n v="8.5"/>
    <n v="2.74"/>
    <n v="1.76"/>
    <n v="2.52"/>
    <n v="4.87"/>
    <n v="4.5"/>
    <n v="0.37000000000000011"/>
    <n v="109"/>
    <n v="102"/>
    <n v="12"/>
    <n v="9.67"/>
    <s v="High"/>
    <x v="1"/>
    <s v="Severe"/>
    <n v="1"/>
  </r>
  <r>
    <s v="U05366"/>
    <n v="27"/>
    <x v="1"/>
    <s v="Female"/>
    <n v="4.2699999999999996"/>
    <n v="5.98"/>
    <n v="3.62"/>
    <n v="3.05"/>
    <n v="5.5"/>
    <n v="9.6000000000000014"/>
    <n v="-4.1000000000000014"/>
    <n v="57"/>
    <n v="124"/>
    <n v="29.039812646370027"/>
    <n v="6.18"/>
    <s v="Low"/>
    <x v="0"/>
    <s v="Moderate"/>
    <n v="1"/>
  </r>
  <r>
    <s v="U05367"/>
    <n v="35"/>
    <x v="1"/>
    <s v="Other"/>
    <n v="4.92"/>
    <n v="3.17"/>
    <n v="1.41"/>
    <n v="5.94"/>
    <n v="6.51"/>
    <n v="4.58"/>
    <n v="1.9299999999999997"/>
    <n v="181"/>
    <n v="71"/>
    <n v="14.43089430894309"/>
    <n v="6.65"/>
    <s v="Medium"/>
    <x v="0"/>
    <s v="None"/>
    <n v="0"/>
  </r>
  <r>
    <s v="U05368"/>
    <n v="24"/>
    <x v="0"/>
    <s v="Female"/>
    <n v="11.8"/>
    <n v="0.92"/>
    <n v="3.46"/>
    <n v="5.86"/>
    <n v="5.98"/>
    <n v="4.38"/>
    <n v="1.6000000000000005"/>
    <n v="49"/>
    <n v="52"/>
    <n v="4.406779661016949"/>
    <n v="14.45"/>
    <s v="Medium"/>
    <x v="1"/>
    <s v="Severe"/>
    <n v="1"/>
  </r>
  <r>
    <s v="U05369"/>
    <n v="30"/>
    <x v="1"/>
    <s v="Male"/>
    <n v="7"/>
    <n v="2.44"/>
    <n v="1.77"/>
    <n v="2.4500000000000002"/>
    <n v="4.9800000000000004"/>
    <n v="4.21"/>
    <n v="0.77000000000000046"/>
    <n v="242"/>
    <n v="137"/>
    <n v="19.571428571428573"/>
    <n v="7.73"/>
    <s v="High"/>
    <x v="0"/>
    <s v="Mild"/>
    <n v="0"/>
  </r>
  <r>
    <s v="U05370"/>
    <n v="25"/>
    <x v="0"/>
    <s v="Male"/>
    <n v="5.09"/>
    <n v="2.68"/>
    <n v="3.09"/>
    <n v="4.09"/>
    <n v="6.17"/>
    <n v="5.77"/>
    <n v="0.40000000000000036"/>
    <n v="24"/>
    <n v="46"/>
    <n v="9.0373280943025538"/>
    <n v="6.1"/>
    <s v="High"/>
    <x v="1"/>
    <s v="None"/>
    <n v="0"/>
  </r>
  <r>
    <s v="U05371"/>
    <n v="25"/>
    <x v="0"/>
    <s v="Male"/>
    <n v="9.56"/>
    <n v="0.96"/>
    <n v="3.58"/>
    <n v="2.93"/>
    <n v="8.1999999999999993"/>
    <n v="4.54"/>
    <n v="3.6599999999999993"/>
    <n v="55"/>
    <n v="21"/>
    <n v="2.1966527196652716"/>
    <n v="12.4"/>
    <s v="High"/>
    <x v="0"/>
    <s v="Moderate"/>
    <n v="1"/>
  </r>
  <r>
    <s v="U05372"/>
    <n v="20"/>
    <x v="0"/>
    <s v="Other"/>
    <n v="11.79"/>
    <n v="3"/>
    <n v="3.86"/>
    <n v="3.47"/>
    <n v="5.29"/>
    <n v="6.8599999999999994"/>
    <n v="-1.5699999999999994"/>
    <n v="52"/>
    <n v="176"/>
    <n v="14.927905004240884"/>
    <n v="13.37"/>
    <s v="Low"/>
    <x v="1"/>
    <s v="Severe"/>
    <n v="1"/>
  </r>
  <r>
    <s v="U05373"/>
    <n v="35"/>
    <x v="1"/>
    <s v="Other"/>
    <n v="9.26"/>
    <n v="4.03"/>
    <n v="1.68"/>
    <n v="0.5"/>
    <n v="6.66"/>
    <n v="5.71"/>
    <n v="0.95000000000000018"/>
    <n v="179"/>
    <n v="174"/>
    <n v="18.790496760259181"/>
    <n v="12.19"/>
    <s v="Medium"/>
    <x v="1"/>
    <s v="Moderate"/>
    <n v="1"/>
  </r>
  <r>
    <s v="U05374"/>
    <n v="34"/>
    <x v="1"/>
    <s v="Male"/>
    <n v="10.69"/>
    <n v="2.2200000000000002"/>
    <n v="1.72"/>
    <n v="5.71"/>
    <n v="7.09"/>
    <n v="3.9400000000000004"/>
    <n v="3.1499999999999995"/>
    <n v="179"/>
    <n v="160"/>
    <n v="14.967259120673527"/>
    <n v="13.09"/>
    <s v="High"/>
    <x v="0"/>
    <s v="Moderate"/>
    <n v="1"/>
  </r>
  <r>
    <s v="U05375"/>
    <n v="22"/>
    <x v="0"/>
    <s v="Female"/>
    <n v="8.56"/>
    <n v="3.39"/>
    <n v="2.33"/>
    <n v="1.64"/>
    <n v="8.3699999999999992"/>
    <n v="5.7200000000000006"/>
    <n v="2.6499999999999986"/>
    <n v="101"/>
    <n v="18"/>
    <n v="2.1028037383177569"/>
    <n v="11.1"/>
    <s v="Low"/>
    <x v="0"/>
    <s v="Severe"/>
    <n v="1"/>
  </r>
  <r>
    <s v="U05376"/>
    <n v="24"/>
    <x v="0"/>
    <s v="Female"/>
    <n v="4.16"/>
    <n v="4.45"/>
    <n v="2.4300000000000002"/>
    <n v="5.16"/>
    <n v="7.85"/>
    <n v="6.8800000000000008"/>
    <n v="0.96999999999999886"/>
    <n v="68"/>
    <n v="47"/>
    <n v="11.298076923076923"/>
    <n v="4.8"/>
    <s v="Low"/>
    <x v="0"/>
    <s v="Moderate"/>
    <n v="1"/>
  </r>
  <r>
    <s v="U05377"/>
    <n v="28"/>
    <x v="1"/>
    <s v="Female"/>
    <n v="10.02"/>
    <n v="1.61"/>
    <n v="0.95"/>
    <n v="4.3"/>
    <n v="6.26"/>
    <n v="2.56"/>
    <n v="3.6999999999999997"/>
    <n v="234"/>
    <n v="170"/>
    <n v="16.966067864271459"/>
    <n v="10.7"/>
    <s v="Low"/>
    <x v="1"/>
    <s v="Severe"/>
    <n v="1"/>
  </r>
  <r>
    <s v="U05378"/>
    <n v="21"/>
    <x v="0"/>
    <s v="Other"/>
    <n v="11.83"/>
    <n v="2.36"/>
    <n v="3.98"/>
    <n v="2.62"/>
    <n v="8.23"/>
    <n v="6.34"/>
    <n v="1.8900000000000006"/>
    <n v="218"/>
    <n v="79"/>
    <n v="6.6779374471682162"/>
    <n v="14.64"/>
    <s v="Medium"/>
    <x v="0"/>
    <s v="Moderate"/>
    <n v="1"/>
  </r>
  <r>
    <s v="U05379"/>
    <n v="31"/>
    <x v="1"/>
    <s v="Male"/>
    <n v="9.99"/>
    <n v="5.6"/>
    <n v="2.38"/>
    <n v="3.59"/>
    <n v="6.45"/>
    <n v="7.9799999999999995"/>
    <n v="-1.5299999999999994"/>
    <n v="24"/>
    <n v="28"/>
    <n v="2.8028028028028027"/>
    <n v="11.81"/>
    <s v="Low"/>
    <x v="1"/>
    <s v="Severe"/>
    <n v="1"/>
  </r>
  <r>
    <s v="U05380"/>
    <n v="24"/>
    <x v="0"/>
    <s v="Male"/>
    <n v="4.6900000000000004"/>
    <n v="2.79"/>
    <n v="2.97"/>
    <n v="5.05"/>
    <n v="6.77"/>
    <n v="5.76"/>
    <n v="1.0099999999999998"/>
    <n v="240"/>
    <n v="151"/>
    <n v="32.196162046908313"/>
    <n v="5.96"/>
    <s v="High"/>
    <x v="0"/>
    <s v="None"/>
    <n v="0"/>
  </r>
  <r>
    <s v="U05381"/>
    <n v="26"/>
    <x v="1"/>
    <s v="Male"/>
    <n v="8.58"/>
    <n v="1.85"/>
    <n v="3.52"/>
    <n v="5.05"/>
    <n v="8.85"/>
    <n v="5.37"/>
    <n v="3.4799999999999995"/>
    <n v="74"/>
    <n v="158"/>
    <n v="18.414918414918414"/>
    <n v="10.37"/>
    <s v="High"/>
    <x v="0"/>
    <s v="Moderate"/>
    <n v="1"/>
  </r>
  <r>
    <s v="U05382"/>
    <n v="18"/>
    <x v="0"/>
    <s v="Male"/>
    <n v="5.8"/>
    <n v="5.33"/>
    <n v="1.0900000000000001"/>
    <n v="3.27"/>
    <n v="8.25"/>
    <n v="6.42"/>
    <n v="1.83"/>
    <n v="57"/>
    <n v="75"/>
    <n v="12.931034482758621"/>
    <n v="8.14"/>
    <s v="Low"/>
    <x v="1"/>
    <s v="Moderate"/>
    <n v="1"/>
  </r>
  <r>
    <s v="U05383"/>
    <n v="18"/>
    <x v="0"/>
    <s v="Male"/>
    <n v="8.9700000000000006"/>
    <n v="3.92"/>
    <n v="1.97"/>
    <n v="4.5999999999999996"/>
    <n v="8.2799999999999994"/>
    <n v="5.89"/>
    <n v="2.3899999999999997"/>
    <n v="179"/>
    <n v="176"/>
    <n v="19.620958751393534"/>
    <n v="11.84"/>
    <s v="High"/>
    <x v="0"/>
    <s v="Moderate"/>
    <n v="1"/>
  </r>
  <r>
    <s v="U05384"/>
    <n v="21"/>
    <x v="0"/>
    <s v="Other"/>
    <n v="3.35"/>
    <n v="5.82"/>
    <n v="3.03"/>
    <n v="0.53"/>
    <n v="6.37"/>
    <n v="8.85"/>
    <n v="-2.4799999999999995"/>
    <n v="32"/>
    <n v="168"/>
    <n v="50.149253731343279"/>
    <n v="5.08"/>
    <s v="High"/>
    <x v="1"/>
    <s v="Severe"/>
    <n v="1"/>
  </r>
  <r>
    <s v="U05385"/>
    <n v="18"/>
    <x v="0"/>
    <s v="Male"/>
    <n v="5.53"/>
    <n v="4.21"/>
    <n v="0.62"/>
    <n v="0.68"/>
    <n v="6.47"/>
    <n v="4.83"/>
    <n v="1.6399999999999997"/>
    <n v="239"/>
    <n v="132"/>
    <n v="23.869801084990957"/>
    <n v="8.11"/>
    <s v="Medium"/>
    <x v="1"/>
    <s v="Moderate"/>
    <n v="1"/>
  </r>
  <r>
    <s v="U05386"/>
    <n v="19"/>
    <x v="0"/>
    <s v="Female"/>
    <n v="3.45"/>
    <n v="5.75"/>
    <n v="1.34"/>
    <n v="0.92"/>
    <n v="7.77"/>
    <n v="7.09"/>
    <n v="0.67999999999999972"/>
    <n v="222"/>
    <n v="176"/>
    <n v="51.014492753623188"/>
    <n v="4.6500000000000004"/>
    <s v="Low"/>
    <x v="0"/>
    <s v="Severe"/>
    <n v="1"/>
  </r>
  <r>
    <s v="U05387"/>
    <n v="25"/>
    <x v="0"/>
    <s v="Male"/>
    <n v="4.4800000000000004"/>
    <n v="0.94"/>
    <n v="3.55"/>
    <n v="3.15"/>
    <n v="7.62"/>
    <n v="4.49"/>
    <n v="3.13"/>
    <n v="184"/>
    <n v="103"/>
    <n v="22.991071428571427"/>
    <n v="5.01"/>
    <s v="Medium"/>
    <x v="0"/>
    <s v="None"/>
    <n v="0"/>
  </r>
  <r>
    <s v="U05388"/>
    <n v="22"/>
    <x v="0"/>
    <s v="Other"/>
    <n v="11.78"/>
    <n v="3.02"/>
    <n v="3.86"/>
    <n v="0.72"/>
    <n v="7.48"/>
    <n v="6.88"/>
    <n v="0.60000000000000053"/>
    <n v="99"/>
    <n v="81"/>
    <n v="6.8760611205432944"/>
    <n v="13.57"/>
    <s v="Low"/>
    <x v="1"/>
    <s v="Severe"/>
    <n v="1"/>
  </r>
  <r>
    <s v="U05389"/>
    <n v="24"/>
    <x v="0"/>
    <s v="Other"/>
    <n v="11.93"/>
    <n v="0.55000000000000004"/>
    <n v="3.96"/>
    <n v="2.69"/>
    <n v="6.46"/>
    <n v="4.51"/>
    <n v="1.9500000000000002"/>
    <n v="151"/>
    <n v="136"/>
    <n v="11.399832355406538"/>
    <n v="14.8"/>
    <s v="High"/>
    <x v="1"/>
    <s v="Moderate"/>
    <n v="1"/>
  </r>
  <r>
    <s v="U05390"/>
    <n v="18"/>
    <x v="0"/>
    <s v="Male"/>
    <n v="11.34"/>
    <n v="1.6"/>
    <n v="0.65"/>
    <n v="5.12"/>
    <n v="7.46"/>
    <n v="2.25"/>
    <n v="5.21"/>
    <n v="143"/>
    <n v="110"/>
    <n v="9.7001763668430332"/>
    <n v="13.2"/>
    <s v="High"/>
    <x v="0"/>
    <s v="Severe"/>
    <n v="1"/>
  </r>
  <r>
    <s v="U05391"/>
    <n v="21"/>
    <x v="0"/>
    <s v="Other"/>
    <n v="7"/>
    <n v="0.68"/>
    <n v="3.29"/>
    <n v="4.83"/>
    <n v="7.27"/>
    <n v="3.97"/>
    <n v="3.2999999999999994"/>
    <n v="159"/>
    <n v="41"/>
    <n v="5.8571428571428568"/>
    <n v="7.51"/>
    <s v="High"/>
    <x v="1"/>
    <s v="Moderate"/>
    <n v="1"/>
  </r>
  <r>
    <s v="U05392"/>
    <n v="34"/>
    <x v="1"/>
    <s v="Male"/>
    <n v="4.1399999999999997"/>
    <n v="5.94"/>
    <n v="0.83"/>
    <n v="5.9"/>
    <n v="7.55"/>
    <n v="6.7700000000000005"/>
    <n v="0.77999999999999936"/>
    <n v="238"/>
    <n v="101"/>
    <n v="24.396135265700487"/>
    <n v="5.96"/>
    <s v="Low"/>
    <x v="0"/>
    <s v="Severe"/>
    <n v="1"/>
  </r>
  <r>
    <s v="U05393"/>
    <n v="22"/>
    <x v="0"/>
    <s v="Male"/>
    <n v="5.05"/>
    <n v="2.1"/>
    <n v="3.05"/>
    <n v="1.29"/>
    <n v="5.86"/>
    <n v="5.15"/>
    <n v="0.71"/>
    <n v="24"/>
    <n v="46"/>
    <n v="9.1089108910891099"/>
    <n v="6.2"/>
    <s v="Medium"/>
    <x v="0"/>
    <s v="None"/>
    <n v="0"/>
  </r>
  <r>
    <s v="U05394"/>
    <n v="29"/>
    <x v="1"/>
    <s v="Male"/>
    <n v="6.43"/>
    <n v="2.65"/>
    <n v="1.35"/>
    <n v="2.91"/>
    <n v="6.4"/>
    <n v="4"/>
    <n v="2.4000000000000004"/>
    <n v="206"/>
    <n v="118"/>
    <n v="18.351477449455679"/>
    <n v="7.2"/>
    <s v="High"/>
    <x v="0"/>
    <s v="Moderate"/>
    <n v="1"/>
  </r>
  <r>
    <s v="U05395"/>
    <n v="33"/>
    <x v="1"/>
    <s v="Male"/>
    <n v="5.32"/>
    <n v="2.16"/>
    <n v="0.5"/>
    <n v="3.48"/>
    <n v="5.56"/>
    <n v="2.66"/>
    <n v="2.8999999999999995"/>
    <n v="177"/>
    <n v="152"/>
    <n v="28.571428571428569"/>
    <n v="7.9"/>
    <s v="High"/>
    <x v="0"/>
    <s v="None"/>
    <n v="0"/>
  </r>
  <r>
    <s v="U05396"/>
    <n v="21"/>
    <x v="0"/>
    <s v="Other"/>
    <n v="6.92"/>
    <n v="2.77"/>
    <n v="1.56"/>
    <n v="5.71"/>
    <n v="4.55"/>
    <n v="4.33"/>
    <n v="0.21999999999999975"/>
    <n v="58"/>
    <n v="115"/>
    <n v="16.618497109826588"/>
    <n v="9.08"/>
    <s v="High"/>
    <x v="1"/>
    <s v="Moderate"/>
    <n v="1"/>
  </r>
  <r>
    <s v="U05397"/>
    <n v="35"/>
    <x v="1"/>
    <s v="Other"/>
    <n v="6.11"/>
    <n v="3.96"/>
    <n v="0.41"/>
    <n v="5.05"/>
    <n v="6.41"/>
    <n v="4.37"/>
    <n v="2.04"/>
    <n v="202"/>
    <n v="124"/>
    <n v="20.294599018003272"/>
    <n v="6.9"/>
    <s v="Medium"/>
    <x v="1"/>
    <s v="Moderate"/>
    <n v="1"/>
  </r>
  <r>
    <s v="U05398"/>
    <n v="35"/>
    <x v="1"/>
    <s v="Other"/>
    <n v="5.93"/>
    <n v="4.3"/>
    <n v="1.82"/>
    <n v="2.84"/>
    <n v="8.0299999999999994"/>
    <n v="6.12"/>
    <n v="1.9099999999999993"/>
    <n v="164"/>
    <n v="55"/>
    <n v="9.2748735244519391"/>
    <n v="8.73"/>
    <s v="Medium"/>
    <x v="0"/>
    <s v="Moderate"/>
    <n v="1"/>
  </r>
  <r>
    <s v="U05399"/>
    <n v="23"/>
    <x v="0"/>
    <s v="Female"/>
    <n v="7.26"/>
    <n v="5.68"/>
    <n v="2.79"/>
    <n v="2.76"/>
    <n v="8.89"/>
    <n v="8.4699999999999989"/>
    <n v="0.42000000000000171"/>
    <n v="91"/>
    <n v="154"/>
    <n v="21.212121212121211"/>
    <n v="8.2200000000000006"/>
    <s v="High"/>
    <x v="1"/>
    <s v="Severe"/>
    <n v="1"/>
  </r>
  <r>
    <s v="U05400"/>
    <n v="30"/>
    <x v="1"/>
    <s v="Female"/>
    <n v="5.19"/>
    <n v="2.12"/>
    <n v="1.81"/>
    <n v="3.57"/>
    <n v="5.27"/>
    <n v="3.93"/>
    <n v="1.3399999999999994"/>
    <n v="32"/>
    <n v="42"/>
    <n v="8.092485549132947"/>
    <n v="6.17"/>
    <s v="High"/>
    <x v="1"/>
    <s v="None"/>
    <n v="0"/>
  </r>
  <r>
    <s v="U05401"/>
    <n v="23"/>
    <x v="0"/>
    <s v="Other"/>
    <n v="11.74"/>
    <n v="4.58"/>
    <n v="2.09"/>
    <n v="1.79"/>
    <n v="5.08"/>
    <n v="6.67"/>
    <n v="-1.5899999999999999"/>
    <n v="87"/>
    <n v="59"/>
    <n v="5.0255536626916522"/>
    <n v="14.43"/>
    <s v="Low"/>
    <x v="1"/>
    <s v="Severe"/>
    <n v="1"/>
  </r>
  <r>
    <s v="U05402"/>
    <n v="29"/>
    <x v="1"/>
    <s v="Male"/>
    <n v="5.05"/>
    <n v="5.32"/>
    <n v="0.63"/>
    <n v="4.0999999999999996"/>
    <n v="7.36"/>
    <n v="5.95"/>
    <n v="1.4100000000000001"/>
    <n v="106"/>
    <n v="136"/>
    <n v="26.930693069306933"/>
    <n v="5.89"/>
    <s v="Medium"/>
    <x v="1"/>
    <s v="Moderate"/>
    <n v="1"/>
  </r>
  <r>
    <s v="U05403"/>
    <n v="19"/>
    <x v="0"/>
    <s v="Male"/>
    <n v="4.3099999999999996"/>
    <n v="4.6100000000000003"/>
    <n v="0.77"/>
    <n v="1.98"/>
    <n v="5.4"/>
    <n v="5.3800000000000008"/>
    <n v="1.9999999999999574E-2"/>
    <n v="222"/>
    <n v="139"/>
    <n v="32.250580046403712"/>
    <n v="5.97"/>
    <s v="Low"/>
    <x v="0"/>
    <s v="Moderate"/>
    <n v="1"/>
  </r>
  <r>
    <s v="U05404"/>
    <n v="20"/>
    <x v="0"/>
    <s v="Female"/>
    <n v="10.56"/>
    <n v="5.35"/>
    <n v="0.72"/>
    <n v="3.26"/>
    <n v="5.89"/>
    <n v="6.0699999999999994"/>
    <n v="-0.17999999999999972"/>
    <n v="239"/>
    <n v="160"/>
    <n v="15.15151515151515"/>
    <n v="12.59"/>
    <s v="Medium"/>
    <x v="1"/>
    <s v="Moderate"/>
    <n v="1"/>
  </r>
  <r>
    <s v="U05405"/>
    <n v="23"/>
    <x v="0"/>
    <s v="Female"/>
    <n v="7.37"/>
    <n v="3.56"/>
    <n v="0.2"/>
    <n v="1.6"/>
    <n v="7.18"/>
    <n v="3.7600000000000002"/>
    <n v="3.4199999999999995"/>
    <n v="113"/>
    <n v="87"/>
    <n v="11.80461329715061"/>
    <n v="8.56"/>
    <s v="High"/>
    <x v="0"/>
    <s v="Moderate"/>
    <n v="1"/>
  </r>
  <r>
    <s v="U05406"/>
    <n v="32"/>
    <x v="1"/>
    <s v="Male"/>
    <n v="11.03"/>
    <n v="2.6"/>
    <n v="2.82"/>
    <n v="2.88"/>
    <n v="7.36"/>
    <n v="5.42"/>
    <n v="1.9400000000000004"/>
    <n v="223"/>
    <n v="23"/>
    <n v="2.0852221214868543"/>
    <n v="13.19"/>
    <s v="High"/>
    <x v="1"/>
    <s v="Severe"/>
    <n v="1"/>
  </r>
  <r>
    <s v="U05407"/>
    <n v="30"/>
    <x v="1"/>
    <s v="Female"/>
    <n v="6.13"/>
    <n v="1.23"/>
    <n v="1.61"/>
    <n v="5.29"/>
    <n v="5.63"/>
    <n v="2.84"/>
    <n v="2.79"/>
    <n v="141"/>
    <n v="65"/>
    <n v="10.603588907014682"/>
    <n v="7.84"/>
    <s v="Medium"/>
    <x v="0"/>
    <s v="Mild"/>
    <n v="0"/>
  </r>
  <r>
    <s v="U05408"/>
    <n v="21"/>
    <x v="0"/>
    <s v="Female"/>
    <n v="6.27"/>
    <n v="1.8"/>
    <n v="1.8"/>
    <n v="5.68"/>
    <n v="7.88"/>
    <n v="3.6"/>
    <n v="4.2799999999999994"/>
    <n v="146"/>
    <n v="30"/>
    <n v="4.7846889952153111"/>
    <n v="8.69"/>
    <s v="Low"/>
    <x v="1"/>
    <s v="Moderate"/>
    <n v="1"/>
  </r>
  <r>
    <s v="U05409"/>
    <n v="19"/>
    <x v="0"/>
    <s v="Male"/>
    <n v="6.66"/>
    <n v="3.78"/>
    <n v="3.22"/>
    <n v="3.94"/>
    <n v="6.29"/>
    <n v="7"/>
    <n v="-0.71"/>
    <n v="191"/>
    <n v="67"/>
    <n v="10.06006006006006"/>
    <n v="8.4499999999999993"/>
    <s v="High"/>
    <x v="0"/>
    <s v="Mild"/>
    <n v="0"/>
  </r>
  <r>
    <s v="U05410"/>
    <n v="28"/>
    <x v="1"/>
    <s v="Female"/>
    <n v="10.48"/>
    <n v="5.7"/>
    <n v="3.79"/>
    <n v="5.83"/>
    <n v="7.44"/>
    <n v="9.49"/>
    <n v="-2.0499999999999998"/>
    <n v="130"/>
    <n v="26"/>
    <n v="2.4809160305343512"/>
    <n v="13.39"/>
    <s v="Low"/>
    <x v="0"/>
    <s v="Moderate"/>
    <n v="1"/>
  </r>
  <r>
    <s v="U05411"/>
    <n v="31"/>
    <x v="1"/>
    <s v="Male"/>
    <n v="3.5"/>
    <n v="4.01"/>
    <n v="0.16"/>
    <n v="3.24"/>
    <n v="6.51"/>
    <n v="4.17"/>
    <n v="2.34"/>
    <n v="140"/>
    <n v="75"/>
    <n v="21.428571428571427"/>
    <n v="6.25"/>
    <s v="Medium"/>
    <x v="0"/>
    <s v="Moderate"/>
    <n v="1"/>
  </r>
  <r>
    <s v="U05412"/>
    <n v="31"/>
    <x v="1"/>
    <s v="Female"/>
    <n v="10.51"/>
    <n v="4.04"/>
    <n v="1.74"/>
    <n v="2.97"/>
    <n v="7.23"/>
    <n v="5.78"/>
    <n v="1.4500000000000002"/>
    <n v="88"/>
    <n v="113"/>
    <n v="10.751665080875357"/>
    <n v="12.62"/>
    <s v="Low"/>
    <x v="0"/>
    <s v="Severe"/>
    <n v="1"/>
  </r>
  <r>
    <s v="U05413"/>
    <n v="25"/>
    <x v="0"/>
    <s v="Female"/>
    <n v="9.65"/>
    <n v="3.71"/>
    <n v="1.1100000000000001"/>
    <n v="5.89"/>
    <n v="8.91"/>
    <n v="4.82"/>
    <n v="4.09"/>
    <n v="88"/>
    <n v="171"/>
    <n v="17.720207253886009"/>
    <n v="11.92"/>
    <s v="Low"/>
    <x v="1"/>
    <s v="Moderate"/>
    <n v="1"/>
  </r>
  <r>
    <s v="U05414"/>
    <n v="19"/>
    <x v="0"/>
    <s v="Female"/>
    <n v="4.68"/>
    <n v="3.58"/>
    <n v="2.44"/>
    <n v="3.59"/>
    <n v="5.18"/>
    <n v="6.02"/>
    <n v="-0.83999999999999986"/>
    <n v="187"/>
    <n v="59"/>
    <n v="12.606837606837608"/>
    <n v="5.53"/>
    <s v="Medium"/>
    <x v="1"/>
    <s v="Mild"/>
    <n v="0"/>
  </r>
  <r>
    <s v="U05415"/>
    <n v="27"/>
    <x v="1"/>
    <s v="Female"/>
    <n v="10.93"/>
    <n v="1.0900000000000001"/>
    <n v="3.65"/>
    <n v="4.45"/>
    <n v="8.99"/>
    <n v="4.74"/>
    <n v="4.25"/>
    <n v="237"/>
    <n v="26"/>
    <n v="2.3787740164684354"/>
    <n v="12.73"/>
    <s v="High"/>
    <x v="0"/>
    <s v="Severe"/>
    <n v="1"/>
  </r>
  <r>
    <s v="U05416"/>
    <n v="18"/>
    <x v="0"/>
    <s v="Male"/>
    <n v="5.09"/>
    <n v="1.78"/>
    <n v="0.05"/>
    <n v="4.05"/>
    <n v="7.69"/>
    <n v="1.83"/>
    <n v="5.86"/>
    <n v="117"/>
    <n v="35"/>
    <n v="6.8762278978389002"/>
    <n v="7.87"/>
    <s v="High"/>
    <x v="0"/>
    <s v="None"/>
    <n v="0"/>
  </r>
  <r>
    <s v="U05417"/>
    <n v="24"/>
    <x v="0"/>
    <s v="Female"/>
    <n v="5.24"/>
    <n v="1.6"/>
    <n v="1.29"/>
    <n v="4.88"/>
    <n v="6.9"/>
    <n v="2.89"/>
    <n v="4.01"/>
    <n v="88"/>
    <n v="71"/>
    <n v="13.549618320610687"/>
    <n v="6.21"/>
    <s v="High"/>
    <x v="1"/>
    <s v="Mild"/>
    <n v="0"/>
  </r>
  <r>
    <s v="U05418"/>
    <n v="26"/>
    <x v="1"/>
    <s v="Female"/>
    <n v="10.33"/>
    <n v="4.8099999999999996"/>
    <n v="0.38"/>
    <n v="2.16"/>
    <n v="8.8800000000000008"/>
    <n v="5.1899999999999995"/>
    <n v="3.6900000000000013"/>
    <n v="126"/>
    <n v="39"/>
    <n v="3.77541142303969"/>
    <n v="12.81"/>
    <s v="Low"/>
    <x v="1"/>
    <s v="Moderate"/>
    <n v="1"/>
  </r>
  <r>
    <s v="U05419"/>
    <n v="21"/>
    <x v="0"/>
    <s v="Female"/>
    <n v="6.25"/>
    <n v="3.06"/>
    <n v="2.61"/>
    <n v="0.6"/>
    <n v="6.69"/>
    <n v="5.67"/>
    <n v="1.0200000000000005"/>
    <n v="231"/>
    <n v="165"/>
    <n v="26.4"/>
    <n v="7.38"/>
    <s v="Low"/>
    <x v="1"/>
    <s v="Mild"/>
    <n v="0"/>
  </r>
  <r>
    <s v="U05420"/>
    <n v="18"/>
    <x v="0"/>
    <s v="Female"/>
    <n v="9.02"/>
    <n v="5.96"/>
    <n v="3.91"/>
    <n v="1.05"/>
    <n v="6.05"/>
    <n v="9.870000000000001"/>
    <n v="-3.8200000000000012"/>
    <n v="239"/>
    <n v="30"/>
    <n v="3.3259423503325944"/>
    <n v="10.5"/>
    <s v="Low"/>
    <x v="0"/>
    <s v="Moderate"/>
    <n v="1"/>
  </r>
  <r>
    <s v="U05421"/>
    <n v="35"/>
    <x v="1"/>
    <s v="Other"/>
    <n v="8.26"/>
    <n v="4.3499999999999996"/>
    <n v="0.27"/>
    <n v="3.12"/>
    <n v="8.9600000000000009"/>
    <n v="4.6199999999999992"/>
    <n v="4.3400000000000016"/>
    <n v="144"/>
    <n v="104"/>
    <n v="12.590799031476998"/>
    <n v="10.28"/>
    <s v="Medium"/>
    <x v="0"/>
    <s v="Moderate"/>
    <n v="1"/>
  </r>
  <r>
    <s v="U05422"/>
    <n v="18"/>
    <x v="0"/>
    <s v="Other"/>
    <n v="4.6399999999999997"/>
    <n v="1.1200000000000001"/>
    <n v="2.2799999999999998"/>
    <n v="2.98"/>
    <n v="6.51"/>
    <n v="3.4"/>
    <n v="3.11"/>
    <n v="217"/>
    <n v="122"/>
    <n v="26.293103448275865"/>
    <n v="5.9"/>
    <s v="High"/>
    <x v="1"/>
    <s v="None"/>
    <n v="0"/>
  </r>
  <r>
    <s v="U05423"/>
    <n v="27"/>
    <x v="1"/>
    <s v="Other"/>
    <n v="9.2100000000000009"/>
    <n v="2.75"/>
    <n v="0.11"/>
    <n v="2.72"/>
    <n v="6.29"/>
    <n v="2.86"/>
    <n v="3.43"/>
    <n v="56"/>
    <n v="94"/>
    <n v="10.20629750271444"/>
    <n v="10.8"/>
    <s v="Low"/>
    <x v="1"/>
    <s v="Severe"/>
    <n v="1"/>
  </r>
  <r>
    <s v="U05424"/>
    <n v="29"/>
    <x v="1"/>
    <s v="Male"/>
    <n v="3.58"/>
    <n v="5.15"/>
    <n v="0.27"/>
    <n v="4.8600000000000003"/>
    <n v="8.39"/>
    <n v="5.42"/>
    <n v="2.9700000000000006"/>
    <n v="148"/>
    <n v="176"/>
    <n v="49.162011173184354"/>
    <n v="4.1500000000000004"/>
    <s v="Medium"/>
    <x v="0"/>
    <s v="Severe"/>
    <n v="1"/>
  </r>
  <r>
    <s v="U05425"/>
    <n v="22"/>
    <x v="0"/>
    <s v="Other"/>
    <n v="10.32"/>
    <n v="5.57"/>
    <n v="2.65"/>
    <n v="3.25"/>
    <n v="6.23"/>
    <n v="8.2200000000000006"/>
    <n v="-1.9900000000000002"/>
    <n v="144"/>
    <n v="148"/>
    <n v="14.341085271317828"/>
    <n v="11.68"/>
    <s v="Low"/>
    <x v="0"/>
    <s v="Severe"/>
    <n v="1"/>
  </r>
  <r>
    <s v="U05426"/>
    <n v="20"/>
    <x v="0"/>
    <s v="Other"/>
    <n v="8.4600000000000009"/>
    <n v="5.45"/>
    <n v="2.16"/>
    <n v="4.03"/>
    <n v="5.7"/>
    <n v="7.61"/>
    <n v="-1.9100000000000001"/>
    <n v="116"/>
    <n v="74"/>
    <n v="8.7470449172576821"/>
    <n v="11.23"/>
    <s v="High"/>
    <x v="0"/>
    <s v="Moderate"/>
    <n v="1"/>
  </r>
  <r>
    <s v="U05427"/>
    <n v="22"/>
    <x v="0"/>
    <s v="Female"/>
    <n v="11.39"/>
    <n v="2.98"/>
    <n v="3.25"/>
    <n v="3.86"/>
    <n v="6.51"/>
    <n v="6.23"/>
    <n v="0.27999999999999936"/>
    <n v="88"/>
    <n v="46"/>
    <n v="4.0386303775241439"/>
    <n v="12.15"/>
    <s v="Low"/>
    <x v="0"/>
    <s v="Moderate"/>
    <n v="1"/>
  </r>
  <r>
    <s v="U05428"/>
    <n v="34"/>
    <x v="1"/>
    <s v="Male"/>
    <n v="7.52"/>
    <n v="4.51"/>
    <n v="1.17"/>
    <n v="3.71"/>
    <n v="5.38"/>
    <n v="5.68"/>
    <n v="-0.29999999999999982"/>
    <n v="120"/>
    <n v="177"/>
    <n v="23.537234042553195"/>
    <n v="9.6"/>
    <s v="Low"/>
    <x v="1"/>
    <s v="Moderate"/>
    <n v="1"/>
  </r>
  <r>
    <s v="U05429"/>
    <n v="25"/>
    <x v="0"/>
    <s v="Other"/>
    <n v="11.92"/>
    <n v="2.16"/>
    <n v="1.02"/>
    <n v="0.65"/>
    <n v="6.8"/>
    <n v="3.18"/>
    <n v="3.6199999999999997"/>
    <n v="204"/>
    <n v="145"/>
    <n v="12.164429530201343"/>
    <n v="12.82"/>
    <s v="Medium"/>
    <x v="0"/>
    <s v="Moderate"/>
    <n v="1"/>
  </r>
  <r>
    <s v="U05430"/>
    <n v="25"/>
    <x v="0"/>
    <s v="Female"/>
    <n v="7.9"/>
    <n v="2.38"/>
    <n v="0.54"/>
    <n v="5.58"/>
    <n v="5.48"/>
    <n v="2.92"/>
    <n v="2.5600000000000005"/>
    <n v="36"/>
    <n v="94"/>
    <n v="11.898734177215189"/>
    <n v="10.74"/>
    <s v="Low"/>
    <x v="0"/>
    <s v="Mild"/>
    <n v="0"/>
  </r>
  <r>
    <s v="U05431"/>
    <n v="27"/>
    <x v="1"/>
    <s v="Other"/>
    <n v="7.35"/>
    <n v="5.4"/>
    <n v="2.77"/>
    <n v="3.96"/>
    <n v="8.42"/>
    <n v="8.17"/>
    <n v="0.25"/>
    <n v="22"/>
    <n v="80"/>
    <n v="10.884353741496598"/>
    <n v="10.029999999999999"/>
    <s v="High"/>
    <x v="0"/>
    <s v="Moderate"/>
    <n v="1"/>
  </r>
  <r>
    <s v="U05432"/>
    <n v="23"/>
    <x v="0"/>
    <s v="Female"/>
    <n v="3.16"/>
    <n v="4.1399999999999997"/>
    <n v="1.26"/>
    <n v="1.76"/>
    <n v="6.04"/>
    <n v="5.3999999999999995"/>
    <n v="0.64000000000000057"/>
    <n v="223"/>
    <n v="94"/>
    <n v="29.746835443037973"/>
    <n v="4.2699999999999996"/>
    <s v="High"/>
    <x v="0"/>
    <s v="Severe"/>
    <n v="1"/>
  </r>
  <r>
    <s v="U05433"/>
    <n v="20"/>
    <x v="0"/>
    <s v="Male"/>
    <n v="11.36"/>
    <n v="5.09"/>
    <n v="2.66"/>
    <n v="3.6"/>
    <n v="6.91"/>
    <n v="7.75"/>
    <n v="-0.83999999999999986"/>
    <n v="198"/>
    <n v="148"/>
    <n v="13.028169014084508"/>
    <n v="14.16"/>
    <s v="Medium"/>
    <x v="0"/>
    <s v="Moderate"/>
    <n v="1"/>
  </r>
  <r>
    <s v="U05434"/>
    <n v="32"/>
    <x v="1"/>
    <s v="Other"/>
    <n v="5.63"/>
    <n v="5.44"/>
    <n v="1.05"/>
    <n v="5.95"/>
    <n v="6.53"/>
    <n v="6.49"/>
    <n v="4.0000000000000036E-2"/>
    <n v="233"/>
    <n v="86"/>
    <n v="15.275310834813499"/>
    <n v="6.58"/>
    <s v="Low"/>
    <x v="0"/>
    <s v="Moderate"/>
    <n v="1"/>
  </r>
  <r>
    <s v="U05435"/>
    <n v="23"/>
    <x v="0"/>
    <s v="Other"/>
    <n v="3.47"/>
    <n v="4.6399999999999997"/>
    <n v="2.13"/>
    <n v="5.33"/>
    <n v="4.7699999999999996"/>
    <n v="6.77"/>
    <n v="-2"/>
    <n v="219"/>
    <n v="122"/>
    <n v="35.158501440922187"/>
    <n v="5.56"/>
    <s v="High"/>
    <x v="0"/>
    <s v="Moderate"/>
    <n v="1"/>
  </r>
  <r>
    <s v="U05436"/>
    <n v="22"/>
    <x v="0"/>
    <s v="Male"/>
    <n v="10.32"/>
    <n v="0.81"/>
    <n v="0.46"/>
    <n v="1.45"/>
    <n v="6.79"/>
    <n v="1.27"/>
    <n v="5.52"/>
    <n v="25"/>
    <n v="37"/>
    <n v="3.5852713178294571"/>
    <n v="12.76"/>
    <s v="High"/>
    <x v="0"/>
    <s v="Severe"/>
    <n v="1"/>
  </r>
  <r>
    <s v="U05437"/>
    <n v="23"/>
    <x v="0"/>
    <s v="Female"/>
    <n v="11.24"/>
    <n v="1.08"/>
    <n v="2.2999999999999998"/>
    <n v="5.36"/>
    <n v="7.32"/>
    <n v="3.38"/>
    <n v="3.9400000000000004"/>
    <n v="184"/>
    <n v="23"/>
    <n v="2.0462633451957295"/>
    <n v="12.88"/>
    <s v="Low"/>
    <x v="0"/>
    <s v="Moderate"/>
    <n v="1"/>
  </r>
  <r>
    <s v="U05438"/>
    <n v="31"/>
    <x v="1"/>
    <s v="Female"/>
    <n v="11.16"/>
    <n v="2.4300000000000002"/>
    <n v="0.22"/>
    <n v="2.34"/>
    <n v="6.13"/>
    <n v="2.6500000000000004"/>
    <n v="3.4799999999999995"/>
    <n v="114"/>
    <n v="74"/>
    <n v="6.6308243727598564"/>
    <n v="12.36"/>
    <s v="Low"/>
    <x v="0"/>
    <s v="Moderate"/>
    <n v="1"/>
  </r>
  <r>
    <s v="U05439"/>
    <n v="33"/>
    <x v="1"/>
    <s v="Other"/>
    <n v="3.74"/>
    <n v="0.88"/>
    <n v="0.54"/>
    <n v="3.02"/>
    <n v="5.93"/>
    <n v="1.42"/>
    <n v="4.51"/>
    <n v="192"/>
    <n v="171"/>
    <n v="45.721925133689837"/>
    <n v="6.38"/>
    <s v="Medium"/>
    <x v="1"/>
    <s v="None"/>
    <n v="0"/>
  </r>
  <r>
    <s v="U05440"/>
    <n v="20"/>
    <x v="0"/>
    <s v="Other"/>
    <n v="9.2899999999999991"/>
    <n v="3.96"/>
    <n v="1.71"/>
    <n v="5.0999999999999996"/>
    <n v="6.93"/>
    <n v="5.67"/>
    <n v="1.2599999999999998"/>
    <n v="171"/>
    <n v="147"/>
    <n v="15.82346609257266"/>
    <n v="10.07"/>
    <s v="Medium"/>
    <x v="0"/>
    <s v="Moderate"/>
    <n v="1"/>
  </r>
  <r>
    <s v="U05441"/>
    <n v="29"/>
    <x v="1"/>
    <s v="Other"/>
    <n v="8.19"/>
    <n v="3.62"/>
    <n v="0.97"/>
    <n v="5.64"/>
    <n v="8.4600000000000009"/>
    <n v="4.59"/>
    <n v="3.870000000000001"/>
    <n v="193"/>
    <n v="85"/>
    <n v="10.378510378510379"/>
    <n v="10.210000000000001"/>
    <s v="Low"/>
    <x v="1"/>
    <s v="Severe"/>
    <n v="1"/>
  </r>
  <r>
    <s v="U05442"/>
    <n v="32"/>
    <x v="1"/>
    <s v="Other"/>
    <n v="6.61"/>
    <n v="1.06"/>
    <n v="3.29"/>
    <n v="4.7699999999999996"/>
    <n v="5.0199999999999996"/>
    <n v="4.3499999999999996"/>
    <n v="0.66999999999999993"/>
    <n v="115"/>
    <n v="133"/>
    <n v="20.121028744326775"/>
    <n v="7.2"/>
    <s v="Low"/>
    <x v="0"/>
    <s v="Mild"/>
    <n v="0"/>
  </r>
  <r>
    <s v="U05443"/>
    <n v="23"/>
    <x v="0"/>
    <s v="Other"/>
    <n v="3.54"/>
    <n v="5.14"/>
    <n v="1.9"/>
    <n v="2.94"/>
    <n v="8.61"/>
    <n v="7.0399999999999991"/>
    <n v="1.5700000000000003"/>
    <n v="131"/>
    <n v="117"/>
    <n v="33.050847457627121"/>
    <n v="4.84"/>
    <s v="High"/>
    <x v="1"/>
    <s v="Moderate"/>
    <n v="1"/>
  </r>
  <r>
    <s v="U05444"/>
    <n v="28"/>
    <x v="1"/>
    <s v="Female"/>
    <n v="11.87"/>
    <n v="2.3199999999999998"/>
    <n v="0.66"/>
    <n v="0.74"/>
    <n v="5.69"/>
    <n v="2.98"/>
    <n v="2.7100000000000004"/>
    <n v="187"/>
    <n v="73"/>
    <n v="6.1499578770008432"/>
    <n v="13.74"/>
    <s v="Medium"/>
    <x v="0"/>
    <s v="Severe"/>
    <n v="1"/>
  </r>
  <r>
    <s v="U05445"/>
    <n v="33"/>
    <x v="1"/>
    <s v="Female"/>
    <n v="11.79"/>
    <n v="5.5"/>
    <n v="2.64"/>
    <n v="4.03"/>
    <n v="7.65"/>
    <n v="8.14"/>
    <n v="-0.49000000000000021"/>
    <n v="186"/>
    <n v="73"/>
    <n v="6.1916878710771845"/>
    <n v="13.91"/>
    <s v="Low"/>
    <x v="1"/>
    <s v="Moderate"/>
    <n v="1"/>
  </r>
  <r>
    <s v="U05446"/>
    <n v="18"/>
    <x v="0"/>
    <s v="Male"/>
    <n v="6.58"/>
    <n v="1.55"/>
    <n v="2.4500000000000002"/>
    <n v="1.7"/>
    <n v="5.2"/>
    <n v="4"/>
    <n v="1.2000000000000002"/>
    <n v="50"/>
    <n v="107"/>
    <n v="16.261398176291792"/>
    <n v="7.27"/>
    <s v="Low"/>
    <x v="0"/>
    <s v="Mild"/>
    <n v="0"/>
  </r>
  <r>
    <s v="U05447"/>
    <n v="34"/>
    <x v="1"/>
    <s v="Female"/>
    <n v="4.6399999999999997"/>
    <n v="4.5"/>
    <n v="1.0900000000000001"/>
    <n v="5.6"/>
    <n v="6.45"/>
    <n v="5.59"/>
    <n v="0.86000000000000032"/>
    <n v="75"/>
    <n v="36"/>
    <n v="7.7586206896551726"/>
    <n v="5.38"/>
    <s v="Low"/>
    <x v="1"/>
    <s v="Moderate"/>
    <n v="1"/>
  </r>
  <r>
    <s v="U05448"/>
    <n v="32"/>
    <x v="1"/>
    <s v="Other"/>
    <n v="10.81"/>
    <n v="0.97"/>
    <n v="3.57"/>
    <n v="1.01"/>
    <n v="4.76"/>
    <n v="4.54"/>
    <n v="0.21999999999999975"/>
    <n v="195"/>
    <n v="79"/>
    <n v="7.3080481036077707"/>
    <n v="13.1"/>
    <s v="High"/>
    <x v="0"/>
    <s v="Severe"/>
    <n v="1"/>
  </r>
  <r>
    <s v="U05449"/>
    <n v="29"/>
    <x v="1"/>
    <s v="Female"/>
    <n v="8.48"/>
    <n v="5.55"/>
    <n v="0.9"/>
    <n v="4.12"/>
    <n v="5.95"/>
    <n v="6.45"/>
    <n v="-0.5"/>
    <n v="103"/>
    <n v="85"/>
    <n v="10.023584905660377"/>
    <n v="11.13"/>
    <s v="High"/>
    <x v="0"/>
    <s v="Severe"/>
    <n v="1"/>
  </r>
  <r>
    <s v="U05450"/>
    <n v="23"/>
    <x v="0"/>
    <s v="Male"/>
    <n v="10.44"/>
    <n v="5.4"/>
    <n v="2.89"/>
    <n v="0.76"/>
    <n v="5.36"/>
    <n v="8.2900000000000009"/>
    <n v="-2.9300000000000006"/>
    <n v="133"/>
    <n v="74"/>
    <n v="7.088122605363985"/>
    <n v="11.92"/>
    <s v="Medium"/>
    <x v="1"/>
    <s v="Severe"/>
    <n v="1"/>
  </r>
  <r>
    <s v="U05451"/>
    <n v="34"/>
    <x v="1"/>
    <s v="Female"/>
    <n v="3.63"/>
    <n v="0.85"/>
    <n v="2.15"/>
    <n v="5.87"/>
    <n v="4.5599999999999996"/>
    <n v="3"/>
    <n v="1.5599999999999996"/>
    <n v="207"/>
    <n v="131"/>
    <n v="36.088154269972456"/>
    <n v="5.37"/>
    <s v="High"/>
    <x v="0"/>
    <s v="None"/>
    <n v="0"/>
  </r>
  <r>
    <s v="U05452"/>
    <n v="34"/>
    <x v="1"/>
    <s v="Male"/>
    <n v="4.67"/>
    <n v="0.85"/>
    <n v="2.77"/>
    <n v="4.43"/>
    <n v="6.28"/>
    <n v="3.62"/>
    <n v="2.66"/>
    <n v="250"/>
    <n v="105"/>
    <n v="22.483940042826553"/>
    <n v="7.58"/>
    <s v="Medium"/>
    <x v="1"/>
    <s v="None"/>
    <n v="0"/>
  </r>
  <r>
    <s v="U05453"/>
    <n v="19"/>
    <x v="0"/>
    <s v="Female"/>
    <n v="11.01"/>
    <n v="5.64"/>
    <n v="3.97"/>
    <n v="5.26"/>
    <n v="8.8000000000000007"/>
    <n v="9.61"/>
    <n v="-0.80999999999999872"/>
    <n v="175"/>
    <n v="128"/>
    <n v="11.625794732061761"/>
    <n v="12.28"/>
    <s v="Low"/>
    <x v="1"/>
    <s v="Severe"/>
    <n v="1"/>
  </r>
  <r>
    <s v="U05454"/>
    <n v="20"/>
    <x v="0"/>
    <s v="Other"/>
    <n v="5.46"/>
    <n v="3.77"/>
    <n v="0.25"/>
    <n v="6"/>
    <n v="6.07"/>
    <n v="4.0199999999999996"/>
    <n v="2.0500000000000007"/>
    <n v="178"/>
    <n v="40"/>
    <n v="7.3260073260073257"/>
    <n v="7.66"/>
    <s v="Medium"/>
    <x v="0"/>
    <s v="Mild"/>
    <n v="0"/>
  </r>
  <r>
    <s v="U05455"/>
    <n v="26"/>
    <x v="1"/>
    <s v="Female"/>
    <n v="5.48"/>
    <n v="1.88"/>
    <n v="0.26"/>
    <n v="5.56"/>
    <n v="8.4700000000000006"/>
    <n v="2.1399999999999997"/>
    <n v="6.330000000000001"/>
    <n v="161"/>
    <n v="180"/>
    <n v="32.846715328467148"/>
    <n v="7.01"/>
    <s v="Medium"/>
    <x v="1"/>
    <s v="None"/>
    <n v="0"/>
  </r>
  <r>
    <s v="U05456"/>
    <n v="23"/>
    <x v="0"/>
    <s v="Other"/>
    <n v="6.25"/>
    <n v="2.3199999999999998"/>
    <n v="3.11"/>
    <n v="5.3"/>
    <n v="5.35"/>
    <n v="5.43"/>
    <n v="-8.0000000000000071E-2"/>
    <n v="227"/>
    <n v="53"/>
    <n v="8.48"/>
    <n v="7.44"/>
    <s v="Low"/>
    <x v="0"/>
    <s v="Mild"/>
    <n v="0"/>
  </r>
  <r>
    <s v="U05457"/>
    <n v="20"/>
    <x v="0"/>
    <s v="Other"/>
    <n v="4.2300000000000004"/>
    <n v="5.35"/>
    <n v="2.98"/>
    <n v="2.0499999999999998"/>
    <n v="7.27"/>
    <n v="8.33"/>
    <n v="-1.0600000000000005"/>
    <n v="46"/>
    <n v="95"/>
    <n v="22.458628841607563"/>
    <n v="7.19"/>
    <s v="Low"/>
    <x v="0"/>
    <s v="Moderate"/>
    <n v="1"/>
  </r>
  <r>
    <s v="U05458"/>
    <n v="25"/>
    <x v="0"/>
    <s v="Other"/>
    <n v="8.14"/>
    <n v="1.1399999999999999"/>
    <n v="2.65"/>
    <n v="4.2"/>
    <n v="7.15"/>
    <n v="3.79"/>
    <n v="3.3600000000000003"/>
    <n v="35"/>
    <n v="160"/>
    <n v="19.656019656019655"/>
    <n v="9.4"/>
    <s v="Low"/>
    <x v="1"/>
    <s v="Severe"/>
    <n v="1"/>
  </r>
  <r>
    <s v="U05459"/>
    <n v="26"/>
    <x v="1"/>
    <s v="Other"/>
    <n v="8.61"/>
    <n v="5.49"/>
    <n v="2.27"/>
    <n v="5.6"/>
    <n v="5.41"/>
    <n v="7.76"/>
    <n v="-2.3499999999999996"/>
    <n v="95"/>
    <n v="159"/>
    <n v="18.466898954703833"/>
    <n v="10.039999999999999"/>
    <s v="Low"/>
    <x v="0"/>
    <s v="Moderate"/>
    <n v="1"/>
  </r>
  <r>
    <s v="U05460"/>
    <n v="31"/>
    <x v="1"/>
    <s v="Other"/>
    <n v="10.98"/>
    <n v="5.1100000000000003"/>
    <n v="1.81"/>
    <n v="4.26"/>
    <n v="5.3"/>
    <n v="6.92"/>
    <n v="-1.62"/>
    <n v="95"/>
    <n v="174"/>
    <n v="15.846994535519125"/>
    <n v="11.64"/>
    <s v="Medium"/>
    <x v="0"/>
    <s v="Severe"/>
    <n v="1"/>
  </r>
  <r>
    <s v="U05461"/>
    <n v="32"/>
    <x v="1"/>
    <s v="Male"/>
    <n v="8.7899999999999991"/>
    <n v="4.72"/>
    <n v="1.85"/>
    <n v="1.29"/>
    <n v="8.8000000000000007"/>
    <n v="6.57"/>
    <n v="2.2300000000000004"/>
    <n v="89"/>
    <n v="114"/>
    <n v="12.969283276450513"/>
    <n v="10.39"/>
    <s v="Low"/>
    <x v="0"/>
    <s v="Severe"/>
    <n v="1"/>
  </r>
  <r>
    <s v="U05462"/>
    <n v="21"/>
    <x v="0"/>
    <s v="Other"/>
    <n v="11.41"/>
    <n v="4.54"/>
    <n v="1.94"/>
    <n v="3.55"/>
    <n v="4.83"/>
    <n v="6.48"/>
    <n v="-1.6500000000000004"/>
    <n v="169"/>
    <n v="49"/>
    <n v="4.294478527607362"/>
    <n v="13.12"/>
    <s v="Low"/>
    <x v="0"/>
    <s v="Severe"/>
    <n v="1"/>
  </r>
  <r>
    <s v="U05463"/>
    <n v="34"/>
    <x v="1"/>
    <s v="Other"/>
    <n v="8.85"/>
    <n v="5.72"/>
    <n v="1.57"/>
    <n v="1.48"/>
    <n v="6.75"/>
    <n v="7.29"/>
    <n v="-0.54"/>
    <n v="83"/>
    <n v="92"/>
    <n v="10.395480225988701"/>
    <n v="10.26"/>
    <s v="Medium"/>
    <x v="1"/>
    <s v="Moderate"/>
    <n v="1"/>
  </r>
  <r>
    <s v="U05464"/>
    <n v="29"/>
    <x v="1"/>
    <s v="Female"/>
    <n v="7.62"/>
    <n v="4.51"/>
    <n v="0.77"/>
    <n v="0.98"/>
    <n v="8.42"/>
    <n v="5.2799999999999994"/>
    <n v="3.1400000000000006"/>
    <n v="113"/>
    <n v="88"/>
    <n v="11.548556430446194"/>
    <n v="9.94"/>
    <s v="Low"/>
    <x v="1"/>
    <s v="Severe"/>
    <n v="1"/>
  </r>
  <r>
    <s v="U05465"/>
    <n v="26"/>
    <x v="1"/>
    <s v="Male"/>
    <n v="5.88"/>
    <n v="4.8600000000000003"/>
    <n v="3.67"/>
    <n v="2.2200000000000002"/>
    <n v="5.51"/>
    <n v="8.5300000000000011"/>
    <n v="-3.0200000000000014"/>
    <n v="72"/>
    <n v="56"/>
    <n v="9.5238095238095237"/>
    <n v="8.65"/>
    <s v="Low"/>
    <x v="1"/>
    <s v="Severe"/>
    <n v="1"/>
  </r>
  <r>
    <s v="U05466"/>
    <n v="24"/>
    <x v="0"/>
    <s v="Female"/>
    <n v="6.78"/>
    <n v="1.52"/>
    <n v="3.51"/>
    <n v="5.88"/>
    <n v="7.76"/>
    <n v="5.0299999999999994"/>
    <n v="2.7300000000000004"/>
    <n v="179"/>
    <n v="23"/>
    <n v="3.3923303834808261"/>
    <n v="9.0500000000000007"/>
    <s v="Medium"/>
    <x v="0"/>
    <s v="Moderate"/>
    <n v="1"/>
  </r>
  <r>
    <s v="U05467"/>
    <n v="32"/>
    <x v="1"/>
    <s v="Male"/>
    <n v="11.77"/>
    <n v="0.68"/>
    <n v="0.53"/>
    <n v="4.97"/>
    <n v="6.88"/>
    <n v="1.21"/>
    <n v="5.67"/>
    <n v="241"/>
    <n v="26"/>
    <n v="2.2090059473237043"/>
    <n v="14.17"/>
    <s v="Low"/>
    <x v="1"/>
    <s v="Severe"/>
    <n v="1"/>
  </r>
  <r>
    <s v="U05468"/>
    <n v="33"/>
    <x v="1"/>
    <s v="Female"/>
    <n v="11.36"/>
    <n v="5.55"/>
    <n v="2.16"/>
    <n v="1.9"/>
    <n v="4.87"/>
    <n v="7.71"/>
    <n v="-2.84"/>
    <n v="198"/>
    <n v="55"/>
    <n v="4.841549295774648"/>
    <n v="13.09"/>
    <s v="High"/>
    <x v="0"/>
    <s v="Moderate"/>
    <n v="1"/>
  </r>
  <r>
    <s v="U05469"/>
    <n v="23"/>
    <x v="0"/>
    <s v="Female"/>
    <n v="7.44"/>
    <n v="4.3600000000000003"/>
    <n v="1.86"/>
    <n v="4.53"/>
    <n v="5.42"/>
    <n v="6.2200000000000006"/>
    <n v="-0.80000000000000071"/>
    <n v="213"/>
    <n v="123"/>
    <n v="16.532258064516128"/>
    <n v="8.15"/>
    <s v="Low"/>
    <x v="0"/>
    <s v="Moderate"/>
    <n v="1"/>
  </r>
  <r>
    <s v="U05470"/>
    <n v="19"/>
    <x v="0"/>
    <s v="Other"/>
    <n v="10.199999999999999"/>
    <n v="5.1100000000000003"/>
    <n v="3.36"/>
    <n v="4.76"/>
    <n v="8.2799999999999994"/>
    <n v="8.4700000000000006"/>
    <n v="-0.19000000000000128"/>
    <n v="69"/>
    <n v="114"/>
    <n v="11.176470588235295"/>
    <n v="11.13"/>
    <s v="High"/>
    <x v="0"/>
    <s v="Severe"/>
    <n v="1"/>
  </r>
  <r>
    <s v="U05471"/>
    <n v="20"/>
    <x v="0"/>
    <s v="Male"/>
    <n v="10.199999999999999"/>
    <n v="4.84"/>
    <n v="0.85"/>
    <n v="3.11"/>
    <n v="8.9600000000000009"/>
    <n v="5.6899999999999995"/>
    <n v="3.2700000000000014"/>
    <n v="119"/>
    <n v="38"/>
    <n v="3.7254901960784315"/>
    <n v="12.7"/>
    <s v="High"/>
    <x v="1"/>
    <s v="Severe"/>
    <n v="1"/>
  </r>
  <r>
    <s v="U05472"/>
    <n v="32"/>
    <x v="1"/>
    <s v="Male"/>
    <n v="8.31"/>
    <n v="5.79"/>
    <n v="3.15"/>
    <n v="3.77"/>
    <n v="6.86"/>
    <n v="8.94"/>
    <n v="-2.0799999999999992"/>
    <n v="117"/>
    <n v="59"/>
    <n v="7.0998796630565577"/>
    <n v="9.81"/>
    <s v="Medium"/>
    <x v="0"/>
    <s v="Severe"/>
    <n v="1"/>
  </r>
  <r>
    <s v="U05473"/>
    <n v="31"/>
    <x v="1"/>
    <s v="Female"/>
    <n v="10.16"/>
    <n v="1.46"/>
    <n v="2.66"/>
    <n v="2.5"/>
    <n v="6.72"/>
    <n v="4.12"/>
    <n v="2.5999999999999996"/>
    <n v="33"/>
    <n v="128"/>
    <n v="12.598425196850393"/>
    <n v="11.2"/>
    <s v="Low"/>
    <x v="0"/>
    <s v="Moderate"/>
    <n v="1"/>
  </r>
  <r>
    <s v="U05474"/>
    <n v="20"/>
    <x v="0"/>
    <s v="Female"/>
    <n v="9.01"/>
    <n v="5.57"/>
    <n v="0.34"/>
    <n v="2.4500000000000002"/>
    <n v="7.98"/>
    <n v="5.91"/>
    <n v="2.0700000000000003"/>
    <n v="224"/>
    <n v="128"/>
    <n v="14.206437291897892"/>
    <n v="11.73"/>
    <s v="Low"/>
    <x v="1"/>
    <s v="Moderate"/>
    <n v="1"/>
  </r>
  <r>
    <s v="U05475"/>
    <n v="25"/>
    <x v="0"/>
    <s v="Other"/>
    <n v="3.98"/>
    <n v="2.86"/>
    <n v="0.81"/>
    <n v="1.89"/>
    <n v="7.05"/>
    <n v="3.67"/>
    <n v="3.38"/>
    <n v="58"/>
    <n v="156"/>
    <n v="39.195979899497488"/>
    <n v="6.58"/>
    <s v="Low"/>
    <x v="1"/>
    <s v="Mild"/>
    <n v="0"/>
  </r>
  <r>
    <s v="U05476"/>
    <n v="31"/>
    <x v="1"/>
    <s v="Male"/>
    <n v="9.61"/>
    <n v="5.04"/>
    <n v="2"/>
    <n v="2.04"/>
    <n v="5.96"/>
    <n v="7.04"/>
    <n v="-1.08"/>
    <n v="158"/>
    <n v="104"/>
    <n v="10.822060353798127"/>
    <n v="12.42"/>
    <s v="High"/>
    <x v="0"/>
    <s v="Moderate"/>
    <n v="1"/>
  </r>
  <r>
    <s v="U05477"/>
    <n v="31"/>
    <x v="1"/>
    <s v="Male"/>
    <n v="3.95"/>
    <n v="4.55"/>
    <n v="2.0499999999999998"/>
    <n v="3.12"/>
    <n v="5.62"/>
    <n v="6.6"/>
    <n v="-0.97999999999999954"/>
    <n v="23"/>
    <n v="42"/>
    <n v="10.632911392405063"/>
    <n v="5.13"/>
    <s v="High"/>
    <x v="1"/>
    <s v="Severe"/>
    <n v="1"/>
  </r>
  <r>
    <s v="U05478"/>
    <n v="29"/>
    <x v="1"/>
    <s v="Other"/>
    <n v="7.74"/>
    <n v="5.22"/>
    <n v="2.4300000000000002"/>
    <n v="5.13"/>
    <n v="7.92"/>
    <n v="7.65"/>
    <n v="0.26999999999999957"/>
    <n v="146"/>
    <n v="157"/>
    <n v="20.284237726098191"/>
    <n v="10.24"/>
    <s v="High"/>
    <x v="0"/>
    <s v="Severe"/>
    <n v="1"/>
  </r>
  <r>
    <s v="U05479"/>
    <n v="34"/>
    <x v="1"/>
    <s v="Male"/>
    <n v="5.0999999999999996"/>
    <n v="4.45"/>
    <n v="2.25"/>
    <n v="3.6"/>
    <n v="7.16"/>
    <n v="6.7"/>
    <n v="0.45999999999999996"/>
    <n v="247"/>
    <n v="163"/>
    <n v="31.960784313725494"/>
    <n v="6.13"/>
    <s v="High"/>
    <x v="1"/>
    <s v="Severe"/>
    <n v="1"/>
  </r>
  <r>
    <s v="U05480"/>
    <n v="21"/>
    <x v="0"/>
    <s v="Female"/>
    <n v="5.84"/>
    <n v="0.94"/>
    <n v="2.91"/>
    <n v="4.3899999999999997"/>
    <n v="6.26"/>
    <n v="3.85"/>
    <n v="2.4099999999999997"/>
    <n v="21"/>
    <n v="165"/>
    <n v="28.253424657534246"/>
    <n v="8.17"/>
    <s v="High"/>
    <x v="0"/>
    <s v="None"/>
    <n v="0"/>
  </r>
  <r>
    <s v="U05481"/>
    <n v="33"/>
    <x v="1"/>
    <s v="Male"/>
    <n v="5.84"/>
    <n v="4.12"/>
    <n v="1.41"/>
    <n v="3.84"/>
    <n v="8.09"/>
    <n v="5.53"/>
    <n v="2.5599999999999996"/>
    <n v="199"/>
    <n v="69"/>
    <n v="11.815068493150685"/>
    <n v="8.7799999999999994"/>
    <s v="Medium"/>
    <x v="1"/>
    <s v="Moderate"/>
    <n v="1"/>
  </r>
  <r>
    <s v="U05482"/>
    <n v="31"/>
    <x v="1"/>
    <s v="Male"/>
    <n v="9.7899999999999991"/>
    <n v="4.9800000000000004"/>
    <n v="3.98"/>
    <n v="1.39"/>
    <n v="7.47"/>
    <n v="8.9600000000000009"/>
    <n v="-1.4900000000000011"/>
    <n v="217"/>
    <n v="130"/>
    <n v="13.27885597548519"/>
    <n v="11.4"/>
    <s v="Low"/>
    <x v="0"/>
    <s v="Severe"/>
    <n v="1"/>
  </r>
  <r>
    <s v="U05483"/>
    <n v="24"/>
    <x v="0"/>
    <s v="Other"/>
    <n v="6.06"/>
    <n v="1.25"/>
    <n v="2.7"/>
    <n v="4.21"/>
    <n v="5.58"/>
    <n v="3.95"/>
    <n v="1.63"/>
    <n v="29"/>
    <n v="132"/>
    <n v="21.782178217821784"/>
    <n v="6.74"/>
    <s v="High"/>
    <x v="1"/>
    <s v="Mild"/>
    <n v="0"/>
  </r>
  <r>
    <s v="U05484"/>
    <n v="33"/>
    <x v="1"/>
    <s v="Male"/>
    <n v="6.61"/>
    <n v="1.93"/>
    <n v="2.11"/>
    <n v="5.24"/>
    <n v="5.88"/>
    <n v="4.04"/>
    <n v="1.8399999999999999"/>
    <n v="131"/>
    <n v="22"/>
    <n v="3.3282904689863839"/>
    <n v="8.7100000000000009"/>
    <s v="Medium"/>
    <x v="1"/>
    <s v="Mild"/>
    <n v="0"/>
  </r>
  <r>
    <s v="U05485"/>
    <n v="20"/>
    <x v="0"/>
    <s v="Male"/>
    <n v="9.3699999999999992"/>
    <n v="2.7"/>
    <n v="1.57"/>
    <n v="4.78"/>
    <n v="7.76"/>
    <n v="4.2700000000000005"/>
    <n v="3.4899999999999993"/>
    <n v="176"/>
    <n v="141"/>
    <n v="15.04802561366062"/>
    <n v="10.23"/>
    <s v="Medium"/>
    <x v="1"/>
    <s v="Moderate"/>
    <n v="1"/>
  </r>
  <r>
    <s v="U05486"/>
    <n v="29"/>
    <x v="1"/>
    <s v="Other"/>
    <n v="10.84"/>
    <n v="0.54"/>
    <n v="2.37"/>
    <n v="0.92"/>
    <n v="5.67"/>
    <n v="2.91"/>
    <n v="2.76"/>
    <n v="153"/>
    <n v="18"/>
    <n v="1.6605166051660516"/>
    <n v="12.35"/>
    <s v="Low"/>
    <x v="0"/>
    <s v="Severe"/>
    <n v="1"/>
  </r>
  <r>
    <s v="U05487"/>
    <n v="28"/>
    <x v="1"/>
    <s v="Male"/>
    <n v="10.79"/>
    <n v="5.08"/>
    <n v="1.46"/>
    <n v="0.51"/>
    <n v="5.42"/>
    <n v="6.54"/>
    <n v="-1.1200000000000001"/>
    <n v="122"/>
    <n v="70"/>
    <n v="6.4874884151992589"/>
    <n v="13"/>
    <s v="Low"/>
    <x v="1"/>
    <s v="Moderate"/>
    <n v="1"/>
  </r>
  <r>
    <s v="U05488"/>
    <n v="33"/>
    <x v="1"/>
    <s v="Female"/>
    <n v="5.9"/>
    <n v="2.34"/>
    <n v="2.95"/>
    <n v="3.97"/>
    <n v="5.44"/>
    <n v="5.29"/>
    <n v="0.15000000000000036"/>
    <n v="67"/>
    <n v="122"/>
    <n v="20.677966101694913"/>
    <n v="6.43"/>
    <s v="Low"/>
    <x v="1"/>
    <s v="Mild"/>
    <n v="0"/>
  </r>
  <r>
    <s v="U05489"/>
    <n v="23"/>
    <x v="0"/>
    <s v="Other"/>
    <n v="5.55"/>
    <n v="0.81"/>
    <n v="3.6"/>
    <n v="3.34"/>
    <n v="8.7799999999999994"/>
    <n v="4.41"/>
    <n v="4.3699999999999992"/>
    <n v="228"/>
    <n v="100"/>
    <n v="18.018018018018019"/>
    <n v="7.54"/>
    <s v="Medium"/>
    <x v="1"/>
    <s v="Mild"/>
    <n v="0"/>
  </r>
  <r>
    <s v="U05490"/>
    <n v="19"/>
    <x v="0"/>
    <s v="Female"/>
    <n v="10.18"/>
    <n v="1.68"/>
    <n v="7.0000000000000007E-2"/>
    <n v="4.01"/>
    <n v="4.79"/>
    <n v="1.75"/>
    <n v="3.04"/>
    <n v="211"/>
    <n v="99"/>
    <n v="9.7249508840864447"/>
    <n v="11.62"/>
    <s v="Low"/>
    <x v="0"/>
    <s v="Severe"/>
    <n v="1"/>
  </r>
  <r>
    <s v="U05491"/>
    <n v="27"/>
    <x v="1"/>
    <s v="Female"/>
    <n v="3.95"/>
    <n v="3.39"/>
    <n v="1.98"/>
    <n v="2.25"/>
    <n v="5.09"/>
    <n v="5.37"/>
    <n v="-0.28000000000000025"/>
    <n v="205"/>
    <n v="20"/>
    <n v="5.0632911392405058"/>
    <n v="6.03"/>
    <s v="Medium"/>
    <x v="1"/>
    <s v="None"/>
    <n v="0"/>
  </r>
  <r>
    <s v="U05492"/>
    <n v="29"/>
    <x v="1"/>
    <s v="Female"/>
    <n v="11.9"/>
    <n v="0.59"/>
    <n v="1.33"/>
    <n v="5.85"/>
    <n v="5.66"/>
    <n v="1.92"/>
    <n v="3.74"/>
    <n v="167"/>
    <n v="111"/>
    <n v="9.3277310924369736"/>
    <n v="13.97"/>
    <s v="High"/>
    <x v="0"/>
    <s v="Moderate"/>
    <n v="1"/>
  </r>
  <r>
    <s v="U05493"/>
    <n v="35"/>
    <x v="1"/>
    <s v="Other"/>
    <n v="10.18"/>
    <n v="3.64"/>
    <n v="1.24"/>
    <n v="5.16"/>
    <n v="7.72"/>
    <n v="4.88"/>
    <n v="2.84"/>
    <n v="35"/>
    <n v="87"/>
    <n v="8.5461689587426335"/>
    <n v="12.6"/>
    <s v="Medium"/>
    <x v="1"/>
    <s v="Severe"/>
    <n v="1"/>
  </r>
  <r>
    <s v="U05494"/>
    <n v="28"/>
    <x v="1"/>
    <s v="Other"/>
    <n v="3.71"/>
    <n v="6"/>
    <n v="2.85"/>
    <n v="5.14"/>
    <n v="4.7300000000000004"/>
    <n v="8.85"/>
    <n v="-4.1199999999999992"/>
    <n v="183"/>
    <n v="60"/>
    <n v="16.172506738544474"/>
    <n v="5.98"/>
    <s v="Low"/>
    <x v="1"/>
    <s v="Severe"/>
    <n v="1"/>
  </r>
  <r>
    <s v="U05495"/>
    <n v="31"/>
    <x v="1"/>
    <s v="Other"/>
    <n v="7.44"/>
    <n v="3.78"/>
    <n v="0.63"/>
    <n v="2.56"/>
    <n v="5.86"/>
    <n v="4.41"/>
    <n v="1.4500000000000002"/>
    <n v="239"/>
    <n v="86"/>
    <n v="11.559139784946236"/>
    <n v="10.19"/>
    <s v="High"/>
    <x v="0"/>
    <s v="Moderate"/>
    <n v="1"/>
  </r>
  <r>
    <s v="U05496"/>
    <n v="20"/>
    <x v="0"/>
    <s v="Female"/>
    <n v="10.64"/>
    <n v="3.38"/>
    <n v="2.95"/>
    <n v="3.45"/>
    <n v="7.67"/>
    <n v="6.33"/>
    <n v="1.3399999999999999"/>
    <n v="119"/>
    <n v="107"/>
    <n v="10.056390977443609"/>
    <n v="13.54"/>
    <s v="High"/>
    <x v="1"/>
    <s v="Moderate"/>
    <n v="1"/>
  </r>
  <r>
    <s v="U05497"/>
    <n v="31"/>
    <x v="1"/>
    <s v="Female"/>
    <n v="8.52"/>
    <n v="4.1100000000000003"/>
    <n v="3.87"/>
    <n v="5.54"/>
    <n v="7.61"/>
    <n v="7.98"/>
    <n v="-0.37000000000000011"/>
    <n v="237"/>
    <n v="164"/>
    <n v="19.248826291079812"/>
    <n v="9.58"/>
    <s v="High"/>
    <x v="1"/>
    <s v="Severe"/>
    <n v="1"/>
  </r>
  <r>
    <s v="U05498"/>
    <n v="33"/>
    <x v="1"/>
    <s v="Male"/>
    <n v="5.48"/>
    <n v="1"/>
    <n v="3.63"/>
    <n v="4.43"/>
    <n v="6.63"/>
    <n v="4.63"/>
    <n v="2"/>
    <n v="144"/>
    <n v="18"/>
    <n v="3.2846715328467151"/>
    <n v="7.68"/>
    <s v="Medium"/>
    <x v="1"/>
    <s v="Mild"/>
    <n v="0"/>
  </r>
  <r>
    <s v="U05499"/>
    <n v="35"/>
    <x v="1"/>
    <s v="Female"/>
    <n v="6.48"/>
    <n v="2.13"/>
    <n v="0.25"/>
    <n v="5.42"/>
    <n v="4.7300000000000004"/>
    <n v="2.38"/>
    <n v="2.3500000000000005"/>
    <n v="29"/>
    <n v="153"/>
    <n v="23.611111111111111"/>
    <n v="7.11"/>
    <s v="Medium"/>
    <x v="0"/>
    <s v="Mild"/>
    <n v="0"/>
  </r>
  <r>
    <s v="U05500"/>
    <n v="28"/>
    <x v="1"/>
    <s v="Female"/>
    <n v="8.7100000000000009"/>
    <n v="1.06"/>
    <n v="0.74"/>
    <n v="0.67"/>
    <n v="5.48"/>
    <n v="1.8"/>
    <n v="3.6800000000000006"/>
    <n v="41"/>
    <n v="167"/>
    <n v="19.173363949483349"/>
    <n v="9.42"/>
    <s v="Low"/>
    <x v="0"/>
    <s v="Moderate"/>
    <n v="1"/>
  </r>
  <r>
    <s v="U05501"/>
    <n v="28"/>
    <x v="1"/>
    <s v="Female"/>
    <n v="5.0599999999999996"/>
    <n v="2.34"/>
    <n v="2.52"/>
    <n v="4.46"/>
    <n v="5.8"/>
    <n v="4.8599999999999994"/>
    <n v="0.94000000000000039"/>
    <n v="62"/>
    <n v="123"/>
    <n v="24.308300395256918"/>
    <n v="6.6"/>
    <s v="High"/>
    <x v="0"/>
    <s v="None"/>
    <n v="0"/>
  </r>
  <r>
    <s v="U05502"/>
    <n v="35"/>
    <x v="1"/>
    <s v="Male"/>
    <n v="11.04"/>
    <n v="2.66"/>
    <n v="3.13"/>
    <n v="5.55"/>
    <n v="4.7"/>
    <n v="5.79"/>
    <n v="-1.0899999999999999"/>
    <n v="241"/>
    <n v="172"/>
    <n v="15.579710144927537"/>
    <n v="11.55"/>
    <s v="Low"/>
    <x v="1"/>
    <s v="Severe"/>
    <n v="1"/>
  </r>
  <r>
    <s v="U05503"/>
    <n v="20"/>
    <x v="0"/>
    <s v="Other"/>
    <n v="10.51"/>
    <n v="4.43"/>
    <n v="2.5499999999999998"/>
    <n v="0.66"/>
    <n v="6.11"/>
    <n v="6.9799999999999995"/>
    <n v="-0.86999999999999922"/>
    <n v="59"/>
    <n v="111"/>
    <n v="10.561370123691722"/>
    <n v="13.2"/>
    <s v="Medium"/>
    <x v="1"/>
    <s v="Severe"/>
    <n v="1"/>
  </r>
  <r>
    <s v="U05504"/>
    <n v="22"/>
    <x v="0"/>
    <s v="Female"/>
    <n v="7.17"/>
    <n v="5.6"/>
    <n v="1.78"/>
    <n v="5.38"/>
    <n v="7.41"/>
    <n v="7.38"/>
    <n v="3.0000000000000249E-2"/>
    <n v="36"/>
    <n v="28"/>
    <n v="3.905160390516039"/>
    <n v="8.4499999999999993"/>
    <s v="Medium"/>
    <x v="0"/>
    <s v="Severe"/>
    <n v="1"/>
  </r>
  <r>
    <s v="U05505"/>
    <n v="27"/>
    <x v="1"/>
    <s v="Female"/>
    <n v="9.58"/>
    <n v="3.29"/>
    <n v="2.04"/>
    <n v="4.93"/>
    <n v="8.3800000000000008"/>
    <n v="5.33"/>
    <n v="3.0500000000000007"/>
    <n v="26"/>
    <n v="79"/>
    <n v="8.2463465553235906"/>
    <n v="12.4"/>
    <s v="High"/>
    <x v="1"/>
    <s v="Moderate"/>
    <n v="1"/>
  </r>
  <r>
    <s v="U05506"/>
    <n v="18"/>
    <x v="0"/>
    <s v="Male"/>
    <n v="6.02"/>
    <n v="5.32"/>
    <n v="3.88"/>
    <n v="4.58"/>
    <n v="8.81"/>
    <n v="9.1999999999999993"/>
    <n v="-0.38999999999999879"/>
    <n v="232"/>
    <n v="90"/>
    <n v="14.950166112956811"/>
    <n v="8.35"/>
    <s v="Medium"/>
    <x v="1"/>
    <s v="Moderate"/>
    <n v="1"/>
  </r>
  <r>
    <s v="U05507"/>
    <n v="33"/>
    <x v="1"/>
    <s v="Female"/>
    <n v="4.3099999999999996"/>
    <n v="4.71"/>
    <n v="0.43"/>
    <n v="1.2"/>
    <n v="5.44"/>
    <n v="5.14"/>
    <n v="0.30000000000000071"/>
    <n v="97"/>
    <n v="82"/>
    <n v="19.025522041763342"/>
    <n v="6.21"/>
    <s v="Medium"/>
    <x v="0"/>
    <s v="Severe"/>
    <n v="1"/>
  </r>
  <r>
    <s v="U05508"/>
    <n v="34"/>
    <x v="1"/>
    <s v="Female"/>
    <n v="3.3"/>
    <n v="3.85"/>
    <n v="1.47"/>
    <n v="5.56"/>
    <n v="6.05"/>
    <n v="5.32"/>
    <n v="0.72999999999999954"/>
    <n v="164"/>
    <n v="177"/>
    <n v="53.63636363636364"/>
    <n v="6.11"/>
    <s v="Medium"/>
    <x v="1"/>
    <s v="None"/>
    <n v="0"/>
  </r>
  <r>
    <s v="U05509"/>
    <n v="29"/>
    <x v="1"/>
    <s v="Other"/>
    <n v="10.87"/>
    <n v="4.7"/>
    <n v="0.15"/>
    <n v="0.81"/>
    <n v="6.35"/>
    <n v="4.8500000000000005"/>
    <n v="1.4999999999999991"/>
    <n v="154"/>
    <n v="89"/>
    <n v="8.1876724931002762"/>
    <n v="12.08"/>
    <s v="Low"/>
    <x v="0"/>
    <s v="Moderate"/>
    <n v="1"/>
  </r>
  <r>
    <s v="U05510"/>
    <n v="35"/>
    <x v="1"/>
    <s v="Male"/>
    <n v="3.79"/>
    <n v="1.01"/>
    <n v="0.17"/>
    <n v="5.09"/>
    <n v="8.86"/>
    <n v="1.18"/>
    <n v="7.68"/>
    <n v="65"/>
    <n v="172"/>
    <n v="45.382585751978894"/>
    <n v="6"/>
    <s v="High"/>
    <x v="1"/>
    <s v="Mild"/>
    <n v="0"/>
  </r>
  <r>
    <s v="U05511"/>
    <n v="24"/>
    <x v="0"/>
    <s v="Male"/>
    <n v="6.44"/>
    <n v="2.2799999999999998"/>
    <n v="0.41"/>
    <n v="5.46"/>
    <n v="4.53"/>
    <n v="2.69"/>
    <n v="1.8400000000000003"/>
    <n v="146"/>
    <n v="81"/>
    <n v="12.577639751552795"/>
    <n v="8.51"/>
    <s v="High"/>
    <x v="0"/>
    <s v="Mild"/>
    <n v="0"/>
  </r>
  <r>
    <s v="U05512"/>
    <n v="18"/>
    <x v="0"/>
    <s v="Male"/>
    <n v="8.58"/>
    <n v="5.61"/>
    <n v="3.7"/>
    <n v="4.78"/>
    <n v="4.66"/>
    <n v="9.31"/>
    <n v="-4.6500000000000004"/>
    <n v="197"/>
    <n v="142"/>
    <n v="16.550116550116549"/>
    <n v="10.25"/>
    <s v="High"/>
    <x v="1"/>
    <s v="Severe"/>
    <n v="1"/>
  </r>
  <r>
    <s v="U05513"/>
    <n v="29"/>
    <x v="1"/>
    <s v="Other"/>
    <n v="6.26"/>
    <n v="5.41"/>
    <n v="1.54"/>
    <n v="5.97"/>
    <n v="5.35"/>
    <n v="6.95"/>
    <n v="-1.6000000000000005"/>
    <n v="195"/>
    <n v="87"/>
    <n v="13.897763578274761"/>
    <n v="8"/>
    <s v="Medium"/>
    <x v="1"/>
    <s v="Moderate"/>
    <n v="1"/>
  </r>
  <r>
    <s v="U05514"/>
    <n v="27"/>
    <x v="1"/>
    <s v="Other"/>
    <n v="10.51"/>
    <n v="3.01"/>
    <n v="3.18"/>
    <n v="3.91"/>
    <n v="7.65"/>
    <n v="6.1899999999999995"/>
    <n v="1.4600000000000009"/>
    <n v="189"/>
    <n v="16"/>
    <n v="1.5223596574690772"/>
    <n v="12.46"/>
    <s v="Low"/>
    <x v="0"/>
    <s v="Severe"/>
    <n v="1"/>
  </r>
  <r>
    <s v="U05515"/>
    <n v="19"/>
    <x v="0"/>
    <s v="Male"/>
    <n v="6.22"/>
    <n v="0.6"/>
    <n v="0.86"/>
    <n v="1.2"/>
    <n v="8.2799999999999994"/>
    <n v="1.46"/>
    <n v="6.8199999999999994"/>
    <n v="234"/>
    <n v="118"/>
    <n v="18.971061093247588"/>
    <n v="8.6300000000000008"/>
    <s v="Low"/>
    <x v="1"/>
    <s v="Mild"/>
    <n v="0"/>
  </r>
  <r>
    <s v="U05516"/>
    <n v="25"/>
    <x v="0"/>
    <s v="Female"/>
    <n v="3.87"/>
    <n v="5.19"/>
    <n v="0.1"/>
    <n v="3.07"/>
    <n v="4.6500000000000004"/>
    <n v="5.29"/>
    <n v="-0.63999999999999968"/>
    <n v="78"/>
    <n v="15"/>
    <n v="3.8759689922480618"/>
    <n v="6.49"/>
    <s v="Low"/>
    <x v="1"/>
    <s v="Severe"/>
    <n v="1"/>
  </r>
  <r>
    <s v="U05517"/>
    <n v="33"/>
    <x v="1"/>
    <s v="Other"/>
    <n v="6.77"/>
    <n v="3.93"/>
    <n v="1.68"/>
    <n v="4.09"/>
    <n v="8.64"/>
    <n v="5.61"/>
    <n v="3.0300000000000002"/>
    <n v="134"/>
    <n v="16"/>
    <n v="2.3633677991137372"/>
    <n v="8.33"/>
    <s v="Medium"/>
    <x v="0"/>
    <s v="Mild"/>
    <n v="0"/>
  </r>
  <r>
    <s v="U05518"/>
    <n v="19"/>
    <x v="0"/>
    <s v="Male"/>
    <n v="11.85"/>
    <n v="3.93"/>
    <n v="3.79"/>
    <n v="0.54"/>
    <n v="7.45"/>
    <n v="7.7200000000000006"/>
    <n v="-0.27000000000000046"/>
    <n v="249"/>
    <n v="159"/>
    <n v="13.417721518987342"/>
    <n v="13.89"/>
    <s v="Medium"/>
    <x v="1"/>
    <s v="Moderate"/>
    <n v="1"/>
  </r>
  <r>
    <s v="U05519"/>
    <n v="27"/>
    <x v="1"/>
    <s v="Male"/>
    <n v="9.93"/>
    <n v="3.4"/>
    <n v="1.41"/>
    <n v="2.38"/>
    <n v="7.34"/>
    <n v="4.8099999999999996"/>
    <n v="2.5300000000000002"/>
    <n v="29"/>
    <n v="66"/>
    <n v="6.6465256797583088"/>
    <n v="11.08"/>
    <s v="Medium"/>
    <x v="0"/>
    <s v="Severe"/>
    <n v="1"/>
  </r>
  <r>
    <s v="U05520"/>
    <n v="19"/>
    <x v="0"/>
    <s v="Other"/>
    <n v="3.48"/>
    <n v="4.09"/>
    <n v="3.8"/>
    <n v="4.99"/>
    <n v="8.84"/>
    <n v="7.89"/>
    <n v="0.95000000000000018"/>
    <n v="30"/>
    <n v="100"/>
    <n v="28.735632183908045"/>
    <n v="6.19"/>
    <s v="Low"/>
    <x v="0"/>
    <s v="Severe"/>
    <n v="1"/>
  </r>
  <r>
    <s v="U05521"/>
    <n v="26"/>
    <x v="1"/>
    <s v="Other"/>
    <n v="5.2"/>
    <n v="3.18"/>
    <n v="1.96"/>
    <n v="0.82"/>
    <n v="5.44"/>
    <n v="5.1400000000000006"/>
    <n v="0.29999999999999982"/>
    <n v="250"/>
    <n v="157"/>
    <n v="30.19230769230769"/>
    <n v="8.09"/>
    <s v="Low"/>
    <x v="0"/>
    <s v="Mild"/>
    <n v="0"/>
  </r>
  <r>
    <s v="U05522"/>
    <n v="24"/>
    <x v="0"/>
    <s v="Female"/>
    <n v="6.38"/>
    <n v="3.7"/>
    <n v="2.74"/>
    <n v="5.59"/>
    <n v="5.63"/>
    <n v="6.44"/>
    <n v="-0.8100000000000005"/>
    <n v="192"/>
    <n v="35"/>
    <n v="5.4858934169279001"/>
    <n v="9.31"/>
    <s v="Medium"/>
    <x v="0"/>
    <s v="Moderate"/>
    <n v="1"/>
  </r>
  <r>
    <s v="U05523"/>
    <n v="26"/>
    <x v="1"/>
    <s v="Male"/>
    <n v="10.119999999999999"/>
    <n v="4.07"/>
    <n v="1.41"/>
    <n v="0.77"/>
    <n v="8.77"/>
    <n v="5.48"/>
    <n v="3.2899999999999991"/>
    <n v="95"/>
    <n v="69"/>
    <n v="6.8181818181818183"/>
    <n v="12.38"/>
    <s v="Low"/>
    <x v="1"/>
    <s v="Severe"/>
    <n v="1"/>
  </r>
  <r>
    <s v="U05524"/>
    <n v="30"/>
    <x v="1"/>
    <s v="Other"/>
    <n v="8.1300000000000008"/>
    <n v="2.5299999999999998"/>
    <n v="1.1000000000000001"/>
    <n v="1.27"/>
    <n v="8.35"/>
    <n v="3.63"/>
    <n v="4.72"/>
    <n v="162"/>
    <n v="60"/>
    <n v="7.3800738007380069"/>
    <n v="9.77"/>
    <s v="Medium"/>
    <x v="1"/>
    <s v="Moderate"/>
    <n v="1"/>
  </r>
  <r>
    <s v="U05525"/>
    <n v="25"/>
    <x v="0"/>
    <s v="Female"/>
    <n v="3.33"/>
    <n v="3.7"/>
    <n v="2.54"/>
    <n v="5.4"/>
    <n v="5.2"/>
    <n v="6.24"/>
    <n v="-1.04"/>
    <n v="240"/>
    <n v="33"/>
    <n v="9.9099099099099099"/>
    <n v="4.0599999999999996"/>
    <s v="Medium"/>
    <x v="0"/>
    <s v="Mild"/>
    <n v="0"/>
  </r>
  <r>
    <s v="U05526"/>
    <n v="24"/>
    <x v="0"/>
    <s v="Female"/>
    <n v="6.86"/>
    <n v="3.2"/>
    <n v="0.45"/>
    <n v="3.16"/>
    <n v="5.81"/>
    <n v="3.6500000000000004"/>
    <n v="2.1599999999999993"/>
    <n v="60"/>
    <n v="31"/>
    <n v="4.518950437317784"/>
    <n v="7.62"/>
    <s v="Low"/>
    <x v="0"/>
    <s v="Mild"/>
    <n v="0"/>
  </r>
  <r>
    <s v="U05527"/>
    <n v="25"/>
    <x v="0"/>
    <s v="Male"/>
    <n v="6.78"/>
    <n v="3.68"/>
    <n v="1.98"/>
    <n v="3.09"/>
    <n v="8.39"/>
    <n v="5.66"/>
    <n v="2.7300000000000004"/>
    <n v="178"/>
    <n v="109"/>
    <n v="16.076696165191741"/>
    <n v="8.19"/>
    <s v="Low"/>
    <x v="0"/>
    <s v="Mild"/>
    <n v="0"/>
  </r>
  <r>
    <s v="U05528"/>
    <n v="35"/>
    <x v="1"/>
    <s v="Female"/>
    <n v="6.86"/>
    <n v="3.48"/>
    <n v="3.75"/>
    <n v="2.86"/>
    <n v="6"/>
    <n v="7.23"/>
    <n v="-1.2300000000000004"/>
    <n v="95"/>
    <n v="40"/>
    <n v="5.8309037900874632"/>
    <n v="7.71"/>
    <s v="Low"/>
    <x v="1"/>
    <s v="Moderate"/>
    <n v="1"/>
  </r>
  <r>
    <s v="U05529"/>
    <n v="32"/>
    <x v="1"/>
    <s v="Male"/>
    <n v="5.72"/>
    <n v="1.87"/>
    <n v="3.79"/>
    <n v="3.19"/>
    <n v="7.23"/>
    <n v="5.66"/>
    <n v="1.5700000000000003"/>
    <n v="84"/>
    <n v="54"/>
    <n v="9.4405594405594417"/>
    <n v="6.56"/>
    <s v="Medium"/>
    <x v="0"/>
    <s v="Mild"/>
    <n v="0"/>
  </r>
  <r>
    <s v="U05530"/>
    <n v="31"/>
    <x v="1"/>
    <s v="Female"/>
    <n v="3.26"/>
    <n v="1.59"/>
    <n v="0.62"/>
    <n v="4.7699999999999996"/>
    <n v="8.99"/>
    <n v="2.21"/>
    <n v="6.78"/>
    <n v="96"/>
    <n v="82"/>
    <n v="25.153374233128837"/>
    <n v="4.09"/>
    <s v="Low"/>
    <x v="0"/>
    <s v="Mild"/>
    <n v="0"/>
  </r>
  <r>
    <s v="U05531"/>
    <n v="26"/>
    <x v="1"/>
    <s v="Female"/>
    <n v="3.51"/>
    <n v="1.26"/>
    <n v="2.86"/>
    <n v="1.06"/>
    <n v="5.65"/>
    <n v="4.12"/>
    <n v="1.5300000000000002"/>
    <n v="84"/>
    <n v="61"/>
    <n v="17.378917378917379"/>
    <n v="4.4000000000000004"/>
    <s v="Medium"/>
    <x v="0"/>
    <s v="None"/>
    <n v="0"/>
  </r>
  <r>
    <s v="U05532"/>
    <n v="20"/>
    <x v="0"/>
    <s v="Other"/>
    <n v="11.11"/>
    <n v="1.51"/>
    <n v="2.52"/>
    <n v="3.09"/>
    <n v="5.74"/>
    <n v="4.03"/>
    <n v="1.71"/>
    <n v="191"/>
    <n v="42"/>
    <n v="3.7803780378037808"/>
    <n v="12.34"/>
    <s v="High"/>
    <x v="1"/>
    <s v="Moderate"/>
    <n v="1"/>
  </r>
  <r>
    <s v="U05533"/>
    <n v="33"/>
    <x v="1"/>
    <s v="Female"/>
    <n v="7.57"/>
    <n v="1.54"/>
    <n v="0.52"/>
    <n v="3.27"/>
    <n v="5.79"/>
    <n v="2.06"/>
    <n v="3.73"/>
    <n v="69"/>
    <n v="148"/>
    <n v="19.550858652575958"/>
    <n v="8.36"/>
    <s v="Low"/>
    <x v="0"/>
    <s v="Moderate"/>
    <n v="1"/>
  </r>
  <r>
    <s v="U05534"/>
    <n v="19"/>
    <x v="0"/>
    <s v="Male"/>
    <n v="10.72"/>
    <n v="4.33"/>
    <n v="3.59"/>
    <n v="5.28"/>
    <n v="8.1199999999999992"/>
    <n v="7.92"/>
    <n v="0.19999999999999929"/>
    <n v="27"/>
    <n v="163"/>
    <n v="15.205223880597014"/>
    <n v="12.61"/>
    <s v="Low"/>
    <x v="1"/>
    <s v="Severe"/>
    <n v="1"/>
  </r>
  <r>
    <s v="U05535"/>
    <n v="20"/>
    <x v="0"/>
    <s v="Male"/>
    <n v="7.23"/>
    <n v="0.92"/>
    <n v="1.47"/>
    <n v="0.98"/>
    <n v="8.3800000000000008"/>
    <n v="2.39"/>
    <n v="5.99"/>
    <n v="185"/>
    <n v="134"/>
    <n v="18.533886583679113"/>
    <n v="10.14"/>
    <s v="Medium"/>
    <x v="1"/>
    <s v="Mild"/>
    <n v="0"/>
  </r>
  <r>
    <s v="U05536"/>
    <n v="19"/>
    <x v="0"/>
    <s v="Male"/>
    <n v="5.86"/>
    <n v="4.28"/>
    <n v="1"/>
    <n v="1"/>
    <n v="8.8000000000000007"/>
    <n v="5.28"/>
    <n v="3.5200000000000005"/>
    <n v="61"/>
    <n v="47"/>
    <n v="8.0204778156996586"/>
    <n v="6.77"/>
    <s v="Medium"/>
    <x v="1"/>
    <s v="Moderate"/>
    <n v="1"/>
  </r>
  <r>
    <s v="U05537"/>
    <n v="22"/>
    <x v="0"/>
    <s v="Female"/>
    <n v="6.98"/>
    <n v="2.13"/>
    <n v="1.23"/>
    <n v="4.2699999999999996"/>
    <n v="7.52"/>
    <n v="3.36"/>
    <n v="4.16"/>
    <n v="243"/>
    <n v="23"/>
    <n v="3.2951289398280799"/>
    <n v="9.68"/>
    <s v="Low"/>
    <x v="0"/>
    <s v="Moderate"/>
    <n v="1"/>
  </r>
  <r>
    <s v="U05538"/>
    <n v="31"/>
    <x v="1"/>
    <s v="Male"/>
    <n v="8.8800000000000008"/>
    <n v="5.77"/>
    <n v="2.34"/>
    <n v="1.51"/>
    <n v="8.5399999999999991"/>
    <n v="8.11"/>
    <n v="0.42999999999999972"/>
    <n v="58"/>
    <n v="96"/>
    <n v="10.810810810810811"/>
    <n v="9.8800000000000008"/>
    <s v="Medium"/>
    <x v="1"/>
    <s v="Severe"/>
    <n v="1"/>
  </r>
  <r>
    <s v="U05539"/>
    <n v="23"/>
    <x v="0"/>
    <s v="Male"/>
    <n v="8.76"/>
    <n v="4.67"/>
    <n v="0.25"/>
    <n v="2.08"/>
    <n v="5.65"/>
    <n v="4.92"/>
    <n v="0.73000000000000043"/>
    <n v="214"/>
    <n v="103"/>
    <n v="11.75799086757991"/>
    <n v="9.56"/>
    <s v="Medium"/>
    <x v="1"/>
    <s v="Severe"/>
    <n v="1"/>
  </r>
  <r>
    <s v="U05540"/>
    <n v="30"/>
    <x v="1"/>
    <s v="Male"/>
    <n v="3.36"/>
    <n v="2.39"/>
    <n v="2.0099999999999998"/>
    <n v="2.5"/>
    <n v="6.1"/>
    <n v="4.4000000000000004"/>
    <n v="1.6999999999999993"/>
    <n v="158"/>
    <n v="143"/>
    <n v="42.55952380952381"/>
    <n v="4.71"/>
    <s v="High"/>
    <x v="0"/>
    <s v="None"/>
    <n v="0"/>
  </r>
  <r>
    <s v="U05541"/>
    <n v="26"/>
    <x v="1"/>
    <s v="Male"/>
    <n v="7.25"/>
    <n v="4.26"/>
    <n v="1.01"/>
    <n v="4.5999999999999996"/>
    <n v="7.1"/>
    <n v="5.27"/>
    <n v="1.83"/>
    <n v="221"/>
    <n v="157"/>
    <n v="21.655172413793103"/>
    <n v="8.59"/>
    <s v="High"/>
    <x v="0"/>
    <s v="Moderate"/>
    <n v="1"/>
  </r>
  <r>
    <s v="U05542"/>
    <n v="25"/>
    <x v="0"/>
    <s v="Female"/>
    <n v="10.89"/>
    <n v="4.93"/>
    <n v="3.28"/>
    <n v="1.3"/>
    <n v="8.26"/>
    <n v="8.2099999999999991"/>
    <n v="5.0000000000000711E-2"/>
    <n v="40"/>
    <n v="62"/>
    <n v="5.6932966023875116"/>
    <n v="11.65"/>
    <s v="Medium"/>
    <x v="0"/>
    <s v="Severe"/>
    <n v="1"/>
  </r>
  <r>
    <s v="U05543"/>
    <n v="22"/>
    <x v="0"/>
    <s v="Male"/>
    <n v="6.21"/>
    <n v="1"/>
    <n v="3.16"/>
    <n v="3.01"/>
    <n v="8.2799999999999994"/>
    <n v="4.16"/>
    <n v="4.1199999999999992"/>
    <n v="45"/>
    <n v="178"/>
    <n v="28.663446054750402"/>
    <n v="6.79"/>
    <s v="High"/>
    <x v="0"/>
    <s v="Mild"/>
    <n v="0"/>
  </r>
  <r>
    <s v="U05544"/>
    <n v="22"/>
    <x v="0"/>
    <s v="Male"/>
    <n v="6.93"/>
    <n v="5.63"/>
    <n v="0.56999999999999995"/>
    <n v="3.25"/>
    <n v="4.51"/>
    <n v="6.2"/>
    <n v="-1.6900000000000004"/>
    <n v="34"/>
    <n v="128"/>
    <n v="18.470418470418473"/>
    <n v="8.14"/>
    <s v="High"/>
    <x v="1"/>
    <s v="Moderate"/>
    <n v="1"/>
  </r>
  <r>
    <s v="U05545"/>
    <n v="29"/>
    <x v="1"/>
    <s v="Female"/>
    <n v="5.3"/>
    <n v="2.1"/>
    <n v="1.1000000000000001"/>
    <n v="1.85"/>
    <n v="8.68"/>
    <n v="3.2"/>
    <n v="5.4799999999999995"/>
    <n v="162"/>
    <n v="28"/>
    <n v="5.2830188679245289"/>
    <n v="5.94"/>
    <s v="Medium"/>
    <x v="1"/>
    <s v="Mild"/>
    <n v="0"/>
  </r>
  <r>
    <s v="U05546"/>
    <n v="34"/>
    <x v="1"/>
    <s v="Female"/>
    <n v="11.59"/>
    <n v="0.92"/>
    <n v="3.39"/>
    <n v="3.92"/>
    <n v="8.7799999999999994"/>
    <n v="4.3100000000000005"/>
    <n v="4.4699999999999989"/>
    <n v="116"/>
    <n v="54"/>
    <n v="4.6591889559965489"/>
    <n v="12.46"/>
    <s v="Low"/>
    <x v="0"/>
    <s v="Moderate"/>
    <n v="1"/>
  </r>
  <r>
    <s v="U05547"/>
    <n v="26"/>
    <x v="1"/>
    <s v="Female"/>
    <n v="9.9600000000000009"/>
    <n v="3.65"/>
    <n v="1.07"/>
    <n v="4.24"/>
    <n v="6.44"/>
    <n v="4.72"/>
    <n v="1.7200000000000006"/>
    <n v="112"/>
    <n v="159"/>
    <n v="15.963855421686745"/>
    <n v="12.72"/>
    <s v="Low"/>
    <x v="0"/>
    <s v="Severe"/>
    <n v="1"/>
  </r>
  <r>
    <s v="U05548"/>
    <n v="34"/>
    <x v="1"/>
    <s v="Female"/>
    <n v="8.02"/>
    <n v="2.4900000000000002"/>
    <n v="1.87"/>
    <n v="1.67"/>
    <n v="6.16"/>
    <n v="4.3600000000000003"/>
    <n v="1.7999999999999998"/>
    <n v="173"/>
    <n v="37"/>
    <n v="4.6134663341645892"/>
    <n v="9.5399999999999991"/>
    <s v="High"/>
    <x v="0"/>
    <s v="Severe"/>
    <n v="1"/>
  </r>
  <r>
    <s v="U05549"/>
    <n v="23"/>
    <x v="0"/>
    <s v="Male"/>
    <n v="6.74"/>
    <n v="1.21"/>
    <n v="0.75"/>
    <n v="5.57"/>
    <n v="4.68"/>
    <n v="1.96"/>
    <n v="2.7199999999999998"/>
    <n v="176"/>
    <n v="118"/>
    <n v="17.507418397626111"/>
    <n v="8.2799999999999994"/>
    <s v="Medium"/>
    <x v="0"/>
    <s v="Moderate"/>
    <n v="1"/>
  </r>
  <r>
    <s v="U05550"/>
    <n v="33"/>
    <x v="1"/>
    <s v="Male"/>
    <n v="3.1"/>
    <n v="1.24"/>
    <n v="0.15"/>
    <n v="5.19"/>
    <n v="5.78"/>
    <n v="1.39"/>
    <n v="4.3900000000000006"/>
    <n v="141"/>
    <n v="108"/>
    <n v="34.838709677419352"/>
    <n v="5.94"/>
    <s v="High"/>
    <x v="0"/>
    <s v="None"/>
    <n v="0"/>
  </r>
  <r>
    <s v="U05551"/>
    <n v="33"/>
    <x v="1"/>
    <s v="Male"/>
    <n v="4.1399999999999997"/>
    <n v="2.2200000000000002"/>
    <n v="1.28"/>
    <n v="3.89"/>
    <n v="8.4700000000000006"/>
    <n v="3.5"/>
    <n v="4.9700000000000006"/>
    <n v="146"/>
    <n v="146"/>
    <n v="35.265700483091791"/>
    <n v="6.83"/>
    <s v="High"/>
    <x v="1"/>
    <s v="Mild"/>
    <n v="0"/>
  </r>
  <r>
    <s v="U05552"/>
    <n v="26"/>
    <x v="1"/>
    <s v="Other"/>
    <n v="3.48"/>
    <n v="2.4300000000000002"/>
    <n v="2.16"/>
    <n v="5.51"/>
    <n v="8.9600000000000009"/>
    <n v="4.59"/>
    <n v="4.370000000000001"/>
    <n v="123"/>
    <n v="127"/>
    <n v="36.494252873563219"/>
    <n v="5.12"/>
    <s v="Low"/>
    <x v="0"/>
    <s v="Mild"/>
    <n v="0"/>
  </r>
  <r>
    <s v="U05553"/>
    <n v="24"/>
    <x v="0"/>
    <s v="Other"/>
    <n v="6.98"/>
    <n v="4.99"/>
    <n v="3.75"/>
    <n v="5.0199999999999996"/>
    <n v="7"/>
    <n v="8.74"/>
    <n v="-1.7400000000000002"/>
    <n v="30"/>
    <n v="66"/>
    <n v="9.455587392550143"/>
    <n v="8.5"/>
    <s v="Low"/>
    <x v="1"/>
    <s v="Severe"/>
    <n v="1"/>
  </r>
  <r>
    <s v="U05554"/>
    <n v="29"/>
    <x v="1"/>
    <s v="Other"/>
    <n v="10.43"/>
    <n v="0.99"/>
    <n v="0.77"/>
    <n v="2.35"/>
    <n v="6.87"/>
    <n v="1.76"/>
    <n v="5.1100000000000003"/>
    <n v="64"/>
    <n v="65"/>
    <n v="6.2320230105465004"/>
    <n v="12.53"/>
    <s v="Medium"/>
    <x v="1"/>
    <s v="Moderate"/>
    <n v="1"/>
  </r>
  <r>
    <s v="U05555"/>
    <n v="25"/>
    <x v="0"/>
    <s v="Female"/>
    <n v="5.75"/>
    <n v="2.89"/>
    <n v="1.5"/>
    <n v="3.93"/>
    <n v="7.54"/>
    <n v="4.3900000000000006"/>
    <n v="3.1499999999999995"/>
    <n v="121"/>
    <n v="94"/>
    <n v="16.347826086956523"/>
    <n v="7.02"/>
    <s v="Medium"/>
    <x v="1"/>
    <s v="Mild"/>
    <n v="0"/>
  </r>
  <r>
    <s v="U05556"/>
    <n v="27"/>
    <x v="1"/>
    <s v="Male"/>
    <n v="6.05"/>
    <n v="4.53"/>
    <n v="1.1000000000000001"/>
    <n v="3.26"/>
    <n v="5.52"/>
    <n v="5.6300000000000008"/>
    <n v="-0.11000000000000121"/>
    <n v="151"/>
    <n v="16"/>
    <n v="2.6446280991735538"/>
    <n v="7.9"/>
    <s v="High"/>
    <x v="0"/>
    <s v="Moderate"/>
    <n v="1"/>
  </r>
  <r>
    <s v="U05557"/>
    <n v="18"/>
    <x v="0"/>
    <s v="Other"/>
    <n v="6.95"/>
    <n v="2.65"/>
    <n v="1.17"/>
    <n v="3.4"/>
    <n v="8.4"/>
    <n v="3.82"/>
    <n v="4.58"/>
    <n v="141"/>
    <n v="105"/>
    <n v="15.107913669064748"/>
    <n v="9.83"/>
    <s v="Medium"/>
    <x v="0"/>
    <s v="Moderate"/>
    <n v="1"/>
  </r>
  <r>
    <s v="U05558"/>
    <n v="25"/>
    <x v="0"/>
    <s v="Other"/>
    <n v="8.41"/>
    <n v="0.86"/>
    <n v="0.73"/>
    <n v="5.8"/>
    <n v="6.08"/>
    <n v="1.5899999999999999"/>
    <n v="4.49"/>
    <n v="55"/>
    <n v="97"/>
    <n v="11.533888228299643"/>
    <n v="8.98"/>
    <s v="Low"/>
    <x v="0"/>
    <s v="Moderate"/>
    <n v="1"/>
  </r>
  <r>
    <s v="U05559"/>
    <n v="32"/>
    <x v="1"/>
    <s v="Male"/>
    <n v="11.3"/>
    <n v="5.82"/>
    <n v="1.9"/>
    <n v="2.75"/>
    <n v="7.48"/>
    <n v="7.7200000000000006"/>
    <n v="-0.24000000000000021"/>
    <n v="140"/>
    <n v="147"/>
    <n v="13.008849557522122"/>
    <n v="12.98"/>
    <s v="Low"/>
    <x v="0"/>
    <s v="Moderate"/>
    <n v="1"/>
  </r>
  <r>
    <s v="U05560"/>
    <n v="28"/>
    <x v="1"/>
    <s v="Female"/>
    <n v="10.87"/>
    <n v="3.25"/>
    <n v="0.84"/>
    <n v="2.72"/>
    <n v="4.68"/>
    <n v="4.09"/>
    <n v="0.58999999999999986"/>
    <n v="200"/>
    <n v="174"/>
    <n v="16.007359705611776"/>
    <n v="11.68"/>
    <s v="Medium"/>
    <x v="1"/>
    <s v="Severe"/>
    <n v="1"/>
  </r>
  <r>
    <s v="U05561"/>
    <n v="25"/>
    <x v="0"/>
    <s v="Other"/>
    <n v="11.64"/>
    <n v="2.62"/>
    <n v="1.17"/>
    <n v="4.2699999999999996"/>
    <n v="6.89"/>
    <n v="3.79"/>
    <n v="3.0999999999999996"/>
    <n v="80"/>
    <n v="76"/>
    <n v="6.529209621993127"/>
    <n v="13.12"/>
    <s v="High"/>
    <x v="0"/>
    <s v="Severe"/>
    <n v="1"/>
  </r>
  <r>
    <s v="U05562"/>
    <n v="28"/>
    <x v="1"/>
    <s v="Other"/>
    <n v="3.06"/>
    <n v="5.65"/>
    <n v="0.16"/>
    <n v="3.75"/>
    <n v="7.71"/>
    <n v="5.8100000000000005"/>
    <n v="1.8999999999999995"/>
    <n v="138"/>
    <n v="31"/>
    <n v="10.130718954248366"/>
    <n v="4.9000000000000004"/>
    <s v="High"/>
    <x v="0"/>
    <s v="Severe"/>
    <n v="1"/>
  </r>
  <r>
    <s v="U05563"/>
    <n v="29"/>
    <x v="1"/>
    <s v="Female"/>
    <n v="3.65"/>
    <n v="5.85"/>
    <n v="0.34"/>
    <n v="1.17"/>
    <n v="7.96"/>
    <n v="6.1899999999999995"/>
    <n v="1.7700000000000005"/>
    <n v="61"/>
    <n v="159"/>
    <n v="43.561643835616437"/>
    <n v="5.17"/>
    <s v="Low"/>
    <x v="0"/>
    <s v="Severe"/>
    <n v="1"/>
  </r>
  <r>
    <s v="U05564"/>
    <n v="30"/>
    <x v="1"/>
    <s v="Male"/>
    <n v="10.199999999999999"/>
    <n v="3.52"/>
    <n v="1.56"/>
    <n v="1.62"/>
    <n v="8.89"/>
    <n v="5.08"/>
    <n v="3.8100000000000005"/>
    <n v="95"/>
    <n v="114"/>
    <n v="11.176470588235295"/>
    <n v="12.79"/>
    <s v="Low"/>
    <x v="1"/>
    <s v="Moderate"/>
    <n v="1"/>
  </r>
  <r>
    <s v="U05565"/>
    <n v="32"/>
    <x v="1"/>
    <s v="Other"/>
    <n v="7.11"/>
    <n v="3.81"/>
    <n v="2.48"/>
    <n v="3.09"/>
    <n v="5.96"/>
    <n v="6.29"/>
    <n v="-0.33000000000000007"/>
    <n v="242"/>
    <n v="96"/>
    <n v="13.502109704641349"/>
    <n v="10"/>
    <s v="High"/>
    <x v="0"/>
    <s v="Mild"/>
    <n v="0"/>
  </r>
  <r>
    <s v="U05566"/>
    <n v="20"/>
    <x v="0"/>
    <s v="Male"/>
    <n v="6.68"/>
    <n v="1.3"/>
    <n v="0.14000000000000001"/>
    <n v="3.94"/>
    <n v="5.78"/>
    <n v="1.44"/>
    <n v="4.34"/>
    <n v="184"/>
    <n v="45"/>
    <n v="6.7365269461077846"/>
    <n v="8.48"/>
    <s v="Medium"/>
    <x v="1"/>
    <s v="Mild"/>
    <n v="0"/>
  </r>
  <r>
    <s v="U05567"/>
    <n v="25"/>
    <x v="0"/>
    <s v="Other"/>
    <n v="11.12"/>
    <n v="3.43"/>
    <n v="3.6"/>
    <n v="1.8"/>
    <n v="6.31"/>
    <n v="7.03"/>
    <n v="-0.72000000000000064"/>
    <n v="65"/>
    <n v="163"/>
    <n v="14.658273381294965"/>
    <n v="11.74"/>
    <s v="Low"/>
    <x v="1"/>
    <s v="Moderate"/>
    <n v="1"/>
  </r>
  <r>
    <s v="U05568"/>
    <n v="27"/>
    <x v="1"/>
    <s v="Female"/>
    <n v="8.7799999999999994"/>
    <n v="5.27"/>
    <n v="2.96"/>
    <n v="3.72"/>
    <n v="5.64"/>
    <n v="8.23"/>
    <n v="-2.5900000000000007"/>
    <n v="205"/>
    <n v="171"/>
    <n v="19.47608200455581"/>
    <n v="11.74"/>
    <s v="Low"/>
    <x v="0"/>
    <s v="Moderate"/>
    <n v="1"/>
  </r>
  <r>
    <s v="U05569"/>
    <n v="27"/>
    <x v="1"/>
    <s v="Other"/>
    <n v="5.94"/>
    <n v="1.31"/>
    <n v="2.4"/>
    <n v="3.99"/>
    <n v="5.39"/>
    <n v="3.71"/>
    <n v="1.6799999999999997"/>
    <n v="177"/>
    <n v="58"/>
    <n v="9.7643097643097629"/>
    <n v="8.0399999999999991"/>
    <s v="Medium"/>
    <x v="1"/>
    <s v="None"/>
    <n v="0"/>
  </r>
  <r>
    <s v="U05570"/>
    <n v="24"/>
    <x v="0"/>
    <s v="Male"/>
    <n v="8.23"/>
    <n v="1.22"/>
    <n v="2.63"/>
    <n v="2.79"/>
    <n v="8.09"/>
    <n v="3.8499999999999996"/>
    <n v="4.24"/>
    <n v="20"/>
    <n v="67"/>
    <n v="8.1409477521263671"/>
    <n v="8.8699999999999992"/>
    <s v="High"/>
    <x v="0"/>
    <s v="Severe"/>
    <n v="1"/>
  </r>
  <r>
    <s v="U05571"/>
    <n v="31"/>
    <x v="1"/>
    <s v="Other"/>
    <n v="10.08"/>
    <n v="1.31"/>
    <n v="2.4300000000000002"/>
    <n v="4.79"/>
    <n v="6.31"/>
    <n v="3.74"/>
    <n v="2.5699999999999994"/>
    <n v="57"/>
    <n v="176"/>
    <n v="17.460317460317459"/>
    <n v="12.87"/>
    <s v="High"/>
    <x v="1"/>
    <s v="Moderate"/>
    <n v="1"/>
  </r>
  <r>
    <s v="U05572"/>
    <n v="23"/>
    <x v="0"/>
    <s v="Female"/>
    <n v="4.7"/>
    <n v="4.8"/>
    <n v="0.47"/>
    <n v="2.82"/>
    <n v="4.63"/>
    <n v="5.27"/>
    <n v="-0.63999999999999968"/>
    <n v="70"/>
    <n v="28"/>
    <n v="5.957446808510638"/>
    <n v="6.55"/>
    <s v="High"/>
    <x v="0"/>
    <s v="Severe"/>
    <n v="1"/>
  </r>
  <r>
    <s v="U05573"/>
    <n v="25"/>
    <x v="0"/>
    <s v="Male"/>
    <n v="11.04"/>
    <n v="0.94"/>
    <n v="0.35"/>
    <n v="5.48"/>
    <n v="8.36"/>
    <n v="1.29"/>
    <n v="7.0699999999999994"/>
    <n v="206"/>
    <n v="39"/>
    <n v="3.5326086956521743"/>
    <n v="12.41"/>
    <s v="Low"/>
    <x v="0"/>
    <s v="Severe"/>
    <n v="1"/>
  </r>
  <r>
    <s v="U05574"/>
    <n v="23"/>
    <x v="0"/>
    <s v="Female"/>
    <n v="7.13"/>
    <n v="2.77"/>
    <n v="1.87"/>
    <n v="3.19"/>
    <n v="8.74"/>
    <n v="4.6400000000000006"/>
    <n v="4.0999999999999996"/>
    <n v="63"/>
    <n v="146"/>
    <n v="20.476858345021039"/>
    <n v="9.1"/>
    <s v="Low"/>
    <x v="0"/>
    <s v="Mild"/>
    <n v="0"/>
  </r>
  <r>
    <s v="U05575"/>
    <n v="29"/>
    <x v="1"/>
    <s v="Male"/>
    <n v="5.31"/>
    <n v="4.1399999999999997"/>
    <n v="3.03"/>
    <n v="1.63"/>
    <n v="7.47"/>
    <n v="7.17"/>
    <n v="0.29999999999999982"/>
    <n v="211"/>
    <n v="137"/>
    <n v="25.800376647834277"/>
    <n v="7.51"/>
    <s v="High"/>
    <x v="0"/>
    <s v="Severe"/>
    <n v="1"/>
  </r>
  <r>
    <s v="U05576"/>
    <n v="21"/>
    <x v="0"/>
    <s v="Male"/>
    <n v="9.56"/>
    <n v="5.74"/>
    <n v="1.9"/>
    <n v="2.5"/>
    <n v="6.44"/>
    <n v="7.6400000000000006"/>
    <n v="-1.2000000000000002"/>
    <n v="132"/>
    <n v="20"/>
    <n v="2.0920502092050208"/>
    <n v="11.25"/>
    <s v="Low"/>
    <x v="0"/>
    <s v="Severe"/>
    <n v="1"/>
  </r>
  <r>
    <s v="U05577"/>
    <n v="31"/>
    <x v="1"/>
    <s v="Male"/>
    <n v="4.97"/>
    <n v="2.2200000000000002"/>
    <n v="2.71"/>
    <n v="0.85"/>
    <n v="5.34"/>
    <n v="4.93"/>
    <n v="0.41000000000000014"/>
    <n v="25"/>
    <n v="111"/>
    <n v="22.334004024144871"/>
    <n v="7.1"/>
    <s v="Low"/>
    <x v="1"/>
    <s v="None"/>
    <n v="0"/>
  </r>
  <r>
    <s v="U05578"/>
    <n v="30"/>
    <x v="1"/>
    <s v="Female"/>
    <n v="11.62"/>
    <n v="2.27"/>
    <n v="3.8"/>
    <n v="1.52"/>
    <n v="4.6100000000000003"/>
    <n v="6.07"/>
    <n v="-1.46"/>
    <n v="166"/>
    <n v="80"/>
    <n v="6.8846815834767643"/>
    <n v="14.01"/>
    <s v="High"/>
    <x v="0"/>
    <s v="Severe"/>
    <n v="1"/>
  </r>
  <r>
    <s v="U05579"/>
    <n v="29"/>
    <x v="1"/>
    <s v="Other"/>
    <n v="4.12"/>
    <n v="1.03"/>
    <n v="2.39"/>
    <n v="4.9800000000000004"/>
    <n v="6"/>
    <n v="3.42"/>
    <n v="2.58"/>
    <n v="220"/>
    <n v="133"/>
    <n v="32.28155339805825"/>
    <n v="4.63"/>
    <s v="Low"/>
    <x v="0"/>
    <s v="Mild"/>
    <n v="0"/>
  </r>
  <r>
    <s v="U05580"/>
    <n v="34"/>
    <x v="1"/>
    <s v="Other"/>
    <n v="10.4"/>
    <n v="4.92"/>
    <n v="0.73"/>
    <n v="1.73"/>
    <n v="7.89"/>
    <n v="5.65"/>
    <n v="2.2399999999999993"/>
    <n v="234"/>
    <n v="77"/>
    <n v="7.4038461538461533"/>
    <n v="12.68"/>
    <s v="Medium"/>
    <x v="1"/>
    <s v="Moderate"/>
    <n v="1"/>
  </r>
  <r>
    <s v="U05581"/>
    <n v="35"/>
    <x v="1"/>
    <s v="Other"/>
    <n v="8.11"/>
    <n v="2.54"/>
    <n v="3.47"/>
    <n v="5.92"/>
    <n v="6.09"/>
    <n v="6.01"/>
    <n v="8.0000000000000071E-2"/>
    <n v="218"/>
    <n v="31"/>
    <n v="3.8224414303329226"/>
    <n v="9.85"/>
    <s v="Low"/>
    <x v="0"/>
    <s v="Severe"/>
    <n v="1"/>
  </r>
  <r>
    <s v="U05582"/>
    <n v="35"/>
    <x v="1"/>
    <s v="Other"/>
    <n v="10.68"/>
    <n v="4.2300000000000004"/>
    <n v="0.48"/>
    <n v="2.56"/>
    <n v="7.92"/>
    <n v="4.7100000000000009"/>
    <n v="3.2099999999999991"/>
    <n v="109"/>
    <n v="49"/>
    <n v="4.5880149812734086"/>
    <n v="11.84"/>
    <s v="High"/>
    <x v="0"/>
    <s v="Moderate"/>
    <n v="1"/>
  </r>
  <r>
    <s v="U05583"/>
    <n v="33"/>
    <x v="1"/>
    <s v="Male"/>
    <n v="4.1100000000000003"/>
    <n v="0.56999999999999995"/>
    <n v="0.41"/>
    <n v="1"/>
    <n v="7"/>
    <n v="0.98"/>
    <n v="6.02"/>
    <n v="26"/>
    <n v="94"/>
    <n v="22.871046228710462"/>
    <n v="6.54"/>
    <s v="Low"/>
    <x v="0"/>
    <s v="None"/>
    <n v="0"/>
  </r>
  <r>
    <s v="U05584"/>
    <n v="22"/>
    <x v="0"/>
    <s v="Female"/>
    <n v="6.47"/>
    <n v="0.77"/>
    <n v="2.68"/>
    <n v="4.01"/>
    <n v="6.41"/>
    <n v="3.45"/>
    <n v="2.96"/>
    <n v="50"/>
    <n v="27"/>
    <n v="4.1731066460587325"/>
    <n v="8.74"/>
    <s v="Low"/>
    <x v="1"/>
    <s v="Moderate"/>
    <n v="1"/>
  </r>
  <r>
    <s v="U05585"/>
    <n v="31"/>
    <x v="1"/>
    <s v="Other"/>
    <n v="10.74"/>
    <n v="3.77"/>
    <n v="1.76"/>
    <n v="0.64"/>
    <n v="5.78"/>
    <n v="5.53"/>
    <n v="0.25"/>
    <n v="220"/>
    <n v="64"/>
    <n v="5.9590316573556796"/>
    <n v="11.5"/>
    <s v="Low"/>
    <x v="0"/>
    <s v="Severe"/>
    <n v="1"/>
  </r>
  <r>
    <s v="U05586"/>
    <n v="25"/>
    <x v="0"/>
    <s v="Female"/>
    <n v="6.3"/>
    <n v="2.93"/>
    <n v="2.2999999999999998"/>
    <n v="3.48"/>
    <n v="6.48"/>
    <n v="5.23"/>
    <n v="1.25"/>
    <n v="247"/>
    <n v="139"/>
    <n v="22.063492063492063"/>
    <n v="7.01"/>
    <s v="Medium"/>
    <x v="0"/>
    <s v="Moderate"/>
    <n v="1"/>
  </r>
  <r>
    <s v="U05587"/>
    <n v="31"/>
    <x v="1"/>
    <s v="Female"/>
    <n v="5.63"/>
    <n v="3.66"/>
    <n v="1.51"/>
    <n v="1.8"/>
    <n v="5.18"/>
    <n v="5.17"/>
    <n v="9.9999999999997868E-3"/>
    <n v="87"/>
    <n v="115"/>
    <n v="20.426287744227356"/>
    <n v="7.6"/>
    <s v="Low"/>
    <x v="0"/>
    <s v="None"/>
    <n v="0"/>
  </r>
  <r>
    <s v="U05588"/>
    <n v="35"/>
    <x v="1"/>
    <s v="Other"/>
    <n v="8.36"/>
    <n v="2.81"/>
    <n v="2.35"/>
    <n v="1.58"/>
    <n v="8.8800000000000008"/>
    <n v="5.16"/>
    <n v="3.7200000000000006"/>
    <n v="181"/>
    <n v="55"/>
    <n v="6.5789473684210531"/>
    <n v="9.83"/>
    <s v="Medium"/>
    <x v="0"/>
    <s v="Moderate"/>
    <n v="1"/>
  </r>
  <r>
    <s v="U05589"/>
    <n v="22"/>
    <x v="0"/>
    <s v="Male"/>
    <n v="6.88"/>
    <n v="0.61"/>
    <n v="1.1299999999999999"/>
    <n v="1.24"/>
    <n v="4.59"/>
    <n v="1.7399999999999998"/>
    <n v="2.85"/>
    <n v="226"/>
    <n v="103"/>
    <n v="14.970930232558139"/>
    <n v="7.74"/>
    <s v="Medium"/>
    <x v="0"/>
    <s v="Mild"/>
    <n v="0"/>
  </r>
  <r>
    <s v="U05590"/>
    <n v="20"/>
    <x v="0"/>
    <s v="Other"/>
    <n v="8.93"/>
    <n v="5.01"/>
    <n v="3.9"/>
    <n v="1.81"/>
    <n v="5.43"/>
    <n v="8.91"/>
    <n v="-3.4800000000000004"/>
    <n v="180"/>
    <n v="61"/>
    <n v="6.8309070548712212"/>
    <n v="10.14"/>
    <s v="Medium"/>
    <x v="0"/>
    <s v="Severe"/>
    <n v="1"/>
  </r>
  <r>
    <s v="U05591"/>
    <n v="23"/>
    <x v="0"/>
    <s v="Male"/>
    <n v="6.07"/>
    <n v="5.72"/>
    <n v="3.95"/>
    <n v="3.72"/>
    <n v="8.9600000000000009"/>
    <n v="9.67"/>
    <n v="-0.70999999999999908"/>
    <n v="175"/>
    <n v="117"/>
    <n v="19.275123558484349"/>
    <n v="8.49"/>
    <s v="Low"/>
    <x v="0"/>
    <s v="Moderate"/>
    <n v="1"/>
  </r>
  <r>
    <s v="U05592"/>
    <n v="30"/>
    <x v="1"/>
    <s v="Female"/>
    <n v="8.1199999999999992"/>
    <n v="4.78"/>
    <n v="3.36"/>
    <n v="1.06"/>
    <n v="6.93"/>
    <n v="8.14"/>
    <n v="-1.2100000000000009"/>
    <n v="218"/>
    <n v="145"/>
    <n v="17.857142857142858"/>
    <n v="9.5399999999999991"/>
    <s v="High"/>
    <x v="1"/>
    <s v="Moderate"/>
    <n v="1"/>
  </r>
  <r>
    <s v="U05593"/>
    <n v="25"/>
    <x v="0"/>
    <s v="Female"/>
    <n v="10.14"/>
    <n v="2.09"/>
    <n v="0.33"/>
    <n v="0.61"/>
    <n v="8.69"/>
    <n v="2.42"/>
    <n v="6.27"/>
    <n v="194"/>
    <n v="155"/>
    <n v="15.285996055226823"/>
    <n v="11.53"/>
    <s v="Medium"/>
    <x v="0"/>
    <s v="Severe"/>
    <n v="1"/>
  </r>
  <r>
    <s v="U05594"/>
    <n v="34"/>
    <x v="1"/>
    <s v="Other"/>
    <n v="10.91"/>
    <n v="2.89"/>
    <n v="1.85"/>
    <n v="4.2699999999999996"/>
    <n v="8.17"/>
    <n v="4.74"/>
    <n v="3.4299999999999997"/>
    <n v="141"/>
    <n v="30"/>
    <n v="2.7497708524289641"/>
    <n v="11.64"/>
    <s v="Medium"/>
    <x v="1"/>
    <s v="Moderate"/>
    <n v="1"/>
  </r>
  <r>
    <s v="U05595"/>
    <n v="22"/>
    <x v="0"/>
    <s v="Male"/>
    <n v="11.51"/>
    <n v="3.96"/>
    <n v="0.16"/>
    <n v="5.78"/>
    <n v="7.75"/>
    <n v="4.12"/>
    <n v="3.63"/>
    <n v="114"/>
    <n v="110"/>
    <n v="9.556907037358819"/>
    <n v="13.2"/>
    <s v="High"/>
    <x v="0"/>
    <s v="Moderate"/>
    <n v="1"/>
  </r>
  <r>
    <s v="U05596"/>
    <n v="28"/>
    <x v="1"/>
    <s v="Other"/>
    <n v="9.25"/>
    <n v="2.78"/>
    <n v="2.2000000000000002"/>
    <n v="3.39"/>
    <n v="8"/>
    <n v="4.9800000000000004"/>
    <n v="3.0199999999999996"/>
    <n v="33"/>
    <n v="156"/>
    <n v="16.864864864864863"/>
    <n v="11.19"/>
    <s v="Medium"/>
    <x v="0"/>
    <s v="Severe"/>
    <n v="1"/>
  </r>
  <r>
    <s v="U05597"/>
    <n v="25"/>
    <x v="0"/>
    <s v="Other"/>
    <n v="10.58"/>
    <n v="1.47"/>
    <n v="0.41"/>
    <n v="3.08"/>
    <n v="6.36"/>
    <n v="1.88"/>
    <n v="4.4800000000000004"/>
    <n v="198"/>
    <n v="35"/>
    <n v="3.3081285444234405"/>
    <n v="11.49"/>
    <s v="High"/>
    <x v="1"/>
    <s v="Severe"/>
    <n v="1"/>
  </r>
  <r>
    <s v="U05598"/>
    <n v="20"/>
    <x v="0"/>
    <s v="Female"/>
    <n v="11.02"/>
    <n v="2.54"/>
    <n v="2.5299999999999998"/>
    <n v="5.82"/>
    <n v="4.9800000000000004"/>
    <n v="5.07"/>
    <n v="-8.9999999999999858E-2"/>
    <n v="199"/>
    <n v="141"/>
    <n v="12.79491833030853"/>
    <n v="13.33"/>
    <s v="Medium"/>
    <x v="0"/>
    <s v="Severe"/>
    <n v="1"/>
  </r>
  <r>
    <s v="U05599"/>
    <n v="23"/>
    <x v="0"/>
    <s v="Other"/>
    <n v="3.46"/>
    <n v="5.81"/>
    <n v="2.58"/>
    <n v="4.72"/>
    <n v="5.18"/>
    <n v="8.39"/>
    <n v="-3.2100000000000009"/>
    <n v="52"/>
    <n v="81"/>
    <n v="23.410404624277458"/>
    <n v="6.35"/>
    <s v="Medium"/>
    <x v="1"/>
    <s v="Moderate"/>
    <n v="1"/>
  </r>
  <r>
    <s v="U05600"/>
    <n v="31"/>
    <x v="1"/>
    <s v="Female"/>
    <n v="7.24"/>
    <n v="2.5099999999999998"/>
    <n v="1.81"/>
    <n v="2.87"/>
    <n v="5.55"/>
    <n v="4.32"/>
    <n v="1.2299999999999995"/>
    <n v="59"/>
    <n v="106"/>
    <n v="14.640883977900552"/>
    <n v="8.07"/>
    <s v="High"/>
    <x v="1"/>
    <s v="Moderate"/>
    <n v="1"/>
  </r>
  <r>
    <s v="U05601"/>
    <n v="32"/>
    <x v="1"/>
    <s v="Other"/>
    <n v="11.51"/>
    <n v="5.63"/>
    <n v="1.63"/>
    <n v="4.16"/>
    <n v="5.05"/>
    <n v="7.26"/>
    <n v="-2.21"/>
    <n v="61"/>
    <n v="16"/>
    <n v="1.3900955690703736"/>
    <n v="12.1"/>
    <s v="Medium"/>
    <x v="1"/>
    <s v="Severe"/>
    <n v="1"/>
  </r>
  <r>
    <s v="U05602"/>
    <n v="28"/>
    <x v="1"/>
    <s v="Male"/>
    <n v="6.11"/>
    <n v="1.84"/>
    <n v="3"/>
    <n v="1.89"/>
    <n v="6.67"/>
    <n v="4.84"/>
    <n v="1.83"/>
    <n v="204"/>
    <n v="86"/>
    <n v="14.075286415711947"/>
    <n v="7.11"/>
    <s v="High"/>
    <x v="0"/>
    <s v="Moderate"/>
    <n v="1"/>
  </r>
  <r>
    <s v="U05603"/>
    <n v="32"/>
    <x v="1"/>
    <s v="Male"/>
    <n v="10.72"/>
    <n v="3.11"/>
    <n v="3.62"/>
    <n v="3.83"/>
    <n v="5.47"/>
    <n v="6.73"/>
    <n v="-1.2600000000000007"/>
    <n v="110"/>
    <n v="173"/>
    <n v="16.138059701492537"/>
    <n v="12.85"/>
    <s v="Low"/>
    <x v="1"/>
    <s v="Moderate"/>
    <n v="1"/>
  </r>
  <r>
    <s v="U05604"/>
    <n v="35"/>
    <x v="1"/>
    <s v="Female"/>
    <n v="5.7"/>
    <n v="3.55"/>
    <n v="3.95"/>
    <n v="1.86"/>
    <n v="5.18"/>
    <n v="7.5"/>
    <n v="-2.3200000000000003"/>
    <n v="170"/>
    <n v="18"/>
    <n v="3.1578947368421053"/>
    <n v="6.44"/>
    <s v="Medium"/>
    <x v="0"/>
    <s v="None"/>
    <n v="0"/>
  </r>
  <r>
    <s v="U05605"/>
    <n v="24"/>
    <x v="0"/>
    <s v="Female"/>
    <n v="7.38"/>
    <n v="5.67"/>
    <n v="2.76"/>
    <n v="5.74"/>
    <n v="6.95"/>
    <n v="8.43"/>
    <n v="-1.4799999999999995"/>
    <n v="153"/>
    <n v="165"/>
    <n v="22.357723577235774"/>
    <n v="9.9"/>
    <s v="High"/>
    <x v="0"/>
    <s v="Severe"/>
    <n v="1"/>
  </r>
  <r>
    <s v="U05606"/>
    <n v="24"/>
    <x v="0"/>
    <s v="Female"/>
    <n v="5.49"/>
    <n v="2.33"/>
    <n v="3.09"/>
    <n v="4.32"/>
    <n v="4.8499999999999996"/>
    <n v="5.42"/>
    <n v="-0.57000000000000028"/>
    <n v="233"/>
    <n v="158"/>
    <n v="28.779599271402549"/>
    <n v="6.7"/>
    <s v="Low"/>
    <x v="1"/>
    <s v="None"/>
    <n v="0"/>
  </r>
  <r>
    <s v="U05607"/>
    <n v="35"/>
    <x v="1"/>
    <s v="Male"/>
    <n v="10.9"/>
    <n v="3.05"/>
    <n v="0.03"/>
    <n v="5.28"/>
    <n v="7.81"/>
    <n v="3.0799999999999996"/>
    <n v="4.7300000000000004"/>
    <n v="244"/>
    <n v="38"/>
    <n v="3.4862385321100917"/>
    <n v="12.82"/>
    <s v="Low"/>
    <x v="1"/>
    <s v="Moderate"/>
    <n v="1"/>
  </r>
  <r>
    <s v="U05608"/>
    <n v="25"/>
    <x v="0"/>
    <s v="Other"/>
    <n v="9.66"/>
    <n v="2.2999999999999998"/>
    <n v="2.27"/>
    <n v="2.31"/>
    <n v="7.27"/>
    <n v="4.57"/>
    <n v="2.6999999999999993"/>
    <n v="55"/>
    <n v="63"/>
    <n v="6.5217391304347823"/>
    <n v="12.26"/>
    <s v="Medium"/>
    <x v="1"/>
    <s v="Moderate"/>
    <n v="1"/>
  </r>
  <r>
    <s v="U05609"/>
    <n v="29"/>
    <x v="1"/>
    <s v="Male"/>
    <n v="11.71"/>
    <n v="4.62"/>
    <n v="2.27"/>
    <n v="4.6100000000000003"/>
    <n v="7.74"/>
    <n v="6.8900000000000006"/>
    <n v="0.84999999999999964"/>
    <n v="82"/>
    <n v="156"/>
    <n v="13.321947053800169"/>
    <n v="14.04"/>
    <s v="High"/>
    <x v="0"/>
    <s v="Moderate"/>
    <n v="1"/>
  </r>
  <r>
    <s v="U05610"/>
    <n v="24"/>
    <x v="0"/>
    <s v="Other"/>
    <n v="7.01"/>
    <n v="3.37"/>
    <n v="0.82"/>
    <n v="4.12"/>
    <n v="5.97"/>
    <n v="4.1900000000000004"/>
    <n v="1.7799999999999994"/>
    <n v="154"/>
    <n v="30"/>
    <n v="4.2796005706134093"/>
    <n v="8.33"/>
    <s v="High"/>
    <x v="0"/>
    <s v="Moderate"/>
    <n v="1"/>
  </r>
  <r>
    <s v="U05611"/>
    <n v="34"/>
    <x v="1"/>
    <s v="Female"/>
    <n v="3.61"/>
    <n v="5.75"/>
    <n v="2.15"/>
    <n v="2.2799999999999998"/>
    <n v="7.27"/>
    <n v="7.9"/>
    <n v="-0.63000000000000078"/>
    <n v="37"/>
    <n v="104"/>
    <n v="28.80886426592798"/>
    <n v="4.97"/>
    <s v="Medium"/>
    <x v="1"/>
    <s v="Severe"/>
    <n v="1"/>
  </r>
  <r>
    <s v="U05612"/>
    <n v="22"/>
    <x v="0"/>
    <s v="Female"/>
    <n v="10.61"/>
    <n v="5.33"/>
    <n v="1.85"/>
    <n v="0.79"/>
    <n v="6.37"/>
    <n v="7.18"/>
    <n v="-0.80999999999999961"/>
    <n v="120"/>
    <n v="90"/>
    <n v="8.482563619227145"/>
    <n v="12.27"/>
    <s v="Medium"/>
    <x v="1"/>
    <s v="Moderate"/>
    <n v="1"/>
  </r>
  <r>
    <s v="U05613"/>
    <n v="22"/>
    <x v="0"/>
    <s v="Female"/>
    <n v="7.77"/>
    <n v="3.94"/>
    <n v="3.87"/>
    <n v="5.6"/>
    <n v="6.93"/>
    <n v="7.8100000000000005"/>
    <n v="-0.88000000000000078"/>
    <n v="176"/>
    <n v="42"/>
    <n v="5.4054054054054053"/>
    <n v="9.7799999999999994"/>
    <s v="High"/>
    <x v="1"/>
    <s v="Moderate"/>
    <n v="1"/>
  </r>
  <r>
    <s v="U05614"/>
    <n v="31"/>
    <x v="1"/>
    <s v="Male"/>
    <n v="4.93"/>
    <n v="4"/>
    <n v="1.82"/>
    <n v="4.75"/>
    <n v="7.08"/>
    <n v="5.82"/>
    <n v="1.2599999999999998"/>
    <n v="81"/>
    <n v="145"/>
    <n v="29.411764705882355"/>
    <n v="5.48"/>
    <s v="Medium"/>
    <x v="1"/>
    <s v="None"/>
    <n v="0"/>
  </r>
  <r>
    <s v="U05615"/>
    <n v="25"/>
    <x v="0"/>
    <s v="Male"/>
    <n v="10.56"/>
    <n v="1.6"/>
    <n v="1.81"/>
    <n v="5.24"/>
    <n v="8.6199999999999992"/>
    <n v="3.41"/>
    <n v="5.2099999999999991"/>
    <n v="171"/>
    <n v="42"/>
    <n v="3.9772727272727271"/>
    <n v="12.53"/>
    <s v="Low"/>
    <x v="1"/>
    <s v="Severe"/>
    <n v="1"/>
  </r>
  <r>
    <s v="U05616"/>
    <n v="28"/>
    <x v="1"/>
    <s v="Male"/>
    <n v="7.1"/>
    <n v="5.42"/>
    <n v="2.7"/>
    <n v="1.69"/>
    <n v="4.59"/>
    <n v="8.120000000000001"/>
    <n v="-3.5300000000000011"/>
    <n v="33"/>
    <n v="59"/>
    <n v="8.3098591549295779"/>
    <n v="8.82"/>
    <s v="Low"/>
    <x v="0"/>
    <s v="Severe"/>
    <n v="1"/>
  </r>
  <r>
    <s v="U05617"/>
    <n v="23"/>
    <x v="0"/>
    <s v="Other"/>
    <n v="11.16"/>
    <n v="2.52"/>
    <n v="2.08"/>
    <n v="0.9"/>
    <n v="7.04"/>
    <n v="4.5999999999999996"/>
    <n v="2.4400000000000004"/>
    <n v="83"/>
    <n v="53"/>
    <n v="4.7491039426523294"/>
    <n v="11.98"/>
    <s v="Low"/>
    <x v="0"/>
    <s v="Moderate"/>
    <n v="1"/>
  </r>
  <r>
    <s v="U05618"/>
    <n v="34"/>
    <x v="1"/>
    <s v="Other"/>
    <n v="7.57"/>
    <n v="3.89"/>
    <n v="3.65"/>
    <n v="0.87"/>
    <n v="6.32"/>
    <n v="7.54"/>
    <n v="-1.2199999999999998"/>
    <n v="241"/>
    <n v="22"/>
    <n v="2.9062087186261558"/>
    <n v="10.27"/>
    <s v="Low"/>
    <x v="1"/>
    <s v="Mild"/>
    <n v="0"/>
  </r>
  <r>
    <s v="U05619"/>
    <n v="28"/>
    <x v="1"/>
    <s v="Other"/>
    <n v="11.86"/>
    <n v="3.23"/>
    <n v="3.07"/>
    <n v="0.99"/>
    <n v="6.35"/>
    <n v="6.3"/>
    <n v="4.9999999999999822E-2"/>
    <n v="107"/>
    <n v="144"/>
    <n v="12.141652613827993"/>
    <n v="14.75"/>
    <s v="High"/>
    <x v="1"/>
    <s v="Severe"/>
    <n v="1"/>
  </r>
  <r>
    <s v="U05620"/>
    <n v="24"/>
    <x v="0"/>
    <s v="Male"/>
    <n v="9.5299999999999994"/>
    <n v="3.62"/>
    <n v="2.0299999999999998"/>
    <n v="4.1399999999999997"/>
    <n v="7.32"/>
    <n v="5.65"/>
    <n v="1.67"/>
    <n v="109"/>
    <n v="66"/>
    <n v="6.9254984260230854"/>
    <n v="11.85"/>
    <s v="Medium"/>
    <x v="0"/>
    <s v="Severe"/>
    <n v="1"/>
  </r>
  <r>
    <s v="U05621"/>
    <n v="27"/>
    <x v="1"/>
    <s v="Other"/>
    <n v="7.47"/>
    <n v="2.0699999999999998"/>
    <n v="0.73"/>
    <n v="5.03"/>
    <n v="8.2100000000000009"/>
    <n v="2.8"/>
    <n v="5.410000000000001"/>
    <n v="74"/>
    <n v="25"/>
    <n v="3.346720214190094"/>
    <n v="9.69"/>
    <s v="Low"/>
    <x v="0"/>
    <s v="Moderate"/>
    <n v="1"/>
  </r>
  <r>
    <s v="U05622"/>
    <n v="25"/>
    <x v="0"/>
    <s v="Female"/>
    <n v="5.43"/>
    <n v="2.73"/>
    <n v="0.28999999999999998"/>
    <n v="1.73"/>
    <n v="7.5"/>
    <n v="3.02"/>
    <n v="4.4800000000000004"/>
    <n v="234"/>
    <n v="135"/>
    <n v="24.861878453038674"/>
    <n v="8.34"/>
    <s v="Low"/>
    <x v="1"/>
    <s v="Mild"/>
    <n v="0"/>
  </r>
  <r>
    <s v="U05623"/>
    <n v="28"/>
    <x v="1"/>
    <s v="Female"/>
    <n v="10.61"/>
    <n v="4.53"/>
    <n v="2.46"/>
    <n v="1.23"/>
    <n v="7.77"/>
    <n v="6.99"/>
    <n v="0.77999999999999936"/>
    <n v="171"/>
    <n v="159"/>
    <n v="14.985862393967956"/>
    <n v="11.31"/>
    <s v="High"/>
    <x v="0"/>
    <s v="Moderate"/>
    <n v="1"/>
  </r>
  <r>
    <s v="U05624"/>
    <n v="21"/>
    <x v="0"/>
    <s v="Female"/>
    <n v="5.86"/>
    <n v="5.3"/>
    <n v="1.81"/>
    <n v="3.15"/>
    <n v="8.3699999999999992"/>
    <n v="7.1099999999999994"/>
    <n v="1.2599999999999998"/>
    <n v="61"/>
    <n v="50"/>
    <n v="8.5324232081911262"/>
    <n v="8.64"/>
    <s v="Low"/>
    <x v="1"/>
    <s v="Moderate"/>
    <n v="1"/>
  </r>
  <r>
    <s v="U05625"/>
    <n v="21"/>
    <x v="0"/>
    <s v="Female"/>
    <n v="6.42"/>
    <n v="0.85"/>
    <n v="3.03"/>
    <n v="3.52"/>
    <n v="5.35"/>
    <n v="3.88"/>
    <n v="1.4699999999999998"/>
    <n v="154"/>
    <n v="41"/>
    <n v="6.3862928348909662"/>
    <n v="8.89"/>
    <s v="High"/>
    <x v="0"/>
    <s v="Mild"/>
    <n v="0"/>
  </r>
  <r>
    <s v="U05626"/>
    <n v="22"/>
    <x v="0"/>
    <s v="Other"/>
    <n v="5.68"/>
    <n v="5.9"/>
    <n v="0.05"/>
    <n v="2.23"/>
    <n v="8.73"/>
    <n v="5.95"/>
    <n v="2.7800000000000002"/>
    <n v="157"/>
    <n v="69"/>
    <n v="12.147887323943662"/>
    <n v="7.1"/>
    <s v="Low"/>
    <x v="0"/>
    <s v="Moderate"/>
    <n v="1"/>
  </r>
  <r>
    <s v="U05627"/>
    <n v="24"/>
    <x v="0"/>
    <s v="Female"/>
    <n v="10.93"/>
    <n v="4.08"/>
    <n v="2.52"/>
    <n v="3.1"/>
    <n v="8.06"/>
    <n v="6.6"/>
    <n v="1.4600000000000009"/>
    <n v="43"/>
    <n v="94"/>
    <n v="8.6001829826166514"/>
    <n v="13.83"/>
    <s v="Medium"/>
    <x v="0"/>
    <s v="Moderate"/>
    <n v="1"/>
  </r>
  <r>
    <s v="U05628"/>
    <n v="32"/>
    <x v="1"/>
    <s v="Male"/>
    <n v="8.26"/>
    <n v="3.18"/>
    <n v="2.19"/>
    <n v="1.71"/>
    <n v="8.4700000000000006"/>
    <n v="5.37"/>
    <n v="3.1000000000000005"/>
    <n v="63"/>
    <n v="56"/>
    <n v="6.7796610169491531"/>
    <n v="9.9700000000000006"/>
    <s v="High"/>
    <x v="0"/>
    <s v="Moderate"/>
    <n v="1"/>
  </r>
  <r>
    <s v="U05629"/>
    <n v="32"/>
    <x v="1"/>
    <s v="Other"/>
    <n v="5.75"/>
    <n v="2.4300000000000002"/>
    <n v="3.75"/>
    <n v="2.73"/>
    <n v="7.93"/>
    <n v="6.18"/>
    <n v="1.75"/>
    <n v="80"/>
    <n v="17"/>
    <n v="2.9565217391304346"/>
    <n v="6.7"/>
    <s v="Low"/>
    <x v="0"/>
    <s v="Mild"/>
    <n v="0"/>
  </r>
  <r>
    <s v="U05630"/>
    <n v="30"/>
    <x v="1"/>
    <s v="Male"/>
    <n v="10.119999999999999"/>
    <n v="4.08"/>
    <n v="0.75"/>
    <n v="0.78"/>
    <n v="5.1100000000000003"/>
    <n v="4.83"/>
    <n v="0.28000000000000025"/>
    <n v="25"/>
    <n v="179"/>
    <n v="17.687747035573125"/>
    <n v="11.34"/>
    <s v="Low"/>
    <x v="1"/>
    <s v="Severe"/>
    <n v="1"/>
  </r>
  <r>
    <s v="U05631"/>
    <n v="26"/>
    <x v="1"/>
    <s v="Male"/>
    <n v="4.41"/>
    <n v="5.66"/>
    <n v="3.98"/>
    <n v="3.26"/>
    <n v="5.92"/>
    <n v="9.64"/>
    <n v="-3.7200000000000006"/>
    <n v="39"/>
    <n v="66"/>
    <n v="14.965986394557822"/>
    <n v="5.92"/>
    <s v="Low"/>
    <x v="1"/>
    <s v="Severe"/>
    <n v="1"/>
  </r>
  <r>
    <s v="U05632"/>
    <n v="35"/>
    <x v="1"/>
    <s v="Male"/>
    <n v="8.5399999999999991"/>
    <n v="1.27"/>
    <n v="0.21"/>
    <n v="0.62"/>
    <n v="5.93"/>
    <n v="1.48"/>
    <n v="4.4499999999999993"/>
    <n v="209"/>
    <n v="155"/>
    <n v="18.149882903981265"/>
    <n v="10.74"/>
    <s v="Medium"/>
    <x v="1"/>
    <s v="Moderate"/>
    <n v="1"/>
  </r>
  <r>
    <s v="U05633"/>
    <n v="25"/>
    <x v="0"/>
    <s v="Other"/>
    <n v="4.4400000000000004"/>
    <n v="3.83"/>
    <n v="1.1100000000000001"/>
    <n v="2.56"/>
    <n v="5.49"/>
    <n v="4.9400000000000004"/>
    <n v="0.54999999999999982"/>
    <n v="25"/>
    <n v="47"/>
    <n v="10.585585585585585"/>
    <n v="6.41"/>
    <s v="High"/>
    <x v="0"/>
    <s v="None"/>
    <n v="0"/>
  </r>
  <r>
    <s v="U05634"/>
    <n v="33"/>
    <x v="1"/>
    <s v="Other"/>
    <n v="6.92"/>
    <n v="2.38"/>
    <n v="2.08"/>
    <n v="3.97"/>
    <n v="6.72"/>
    <n v="4.46"/>
    <n v="2.2599999999999998"/>
    <n v="184"/>
    <n v="135"/>
    <n v="19.508670520231213"/>
    <n v="9.64"/>
    <s v="Medium"/>
    <x v="0"/>
    <s v="Mild"/>
    <n v="0"/>
  </r>
  <r>
    <s v="U05635"/>
    <n v="23"/>
    <x v="0"/>
    <s v="Female"/>
    <n v="7.11"/>
    <n v="3.67"/>
    <n v="2.46"/>
    <n v="1.88"/>
    <n v="5.46"/>
    <n v="6.13"/>
    <n v="-0.66999999999999993"/>
    <n v="165"/>
    <n v="79"/>
    <n v="11.111111111111111"/>
    <n v="8.91"/>
    <s v="Medium"/>
    <x v="1"/>
    <s v="Mild"/>
    <n v="0"/>
  </r>
  <r>
    <s v="U05636"/>
    <n v="34"/>
    <x v="1"/>
    <s v="Female"/>
    <n v="8.6199999999999992"/>
    <n v="1.1599999999999999"/>
    <n v="1.41"/>
    <n v="1.02"/>
    <n v="6.65"/>
    <n v="2.57"/>
    <n v="4.08"/>
    <n v="91"/>
    <n v="130"/>
    <n v="15.081206496519723"/>
    <n v="11.24"/>
    <s v="Low"/>
    <x v="0"/>
    <s v="Moderate"/>
    <n v="1"/>
  </r>
  <r>
    <s v="U05637"/>
    <n v="34"/>
    <x v="1"/>
    <s v="Male"/>
    <n v="4.0999999999999996"/>
    <n v="3.02"/>
    <n v="1.71"/>
    <n v="2.21"/>
    <n v="4.5599999999999996"/>
    <n v="4.7300000000000004"/>
    <n v="-0.17000000000000082"/>
    <n v="175"/>
    <n v="121"/>
    <n v="29.512195121951223"/>
    <n v="6"/>
    <s v="Low"/>
    <x v="0"/>
    <s v="None"/>
    <n v="0"/>
  </r>
  <r>
    <s v="U05638"/>
    <n v="24"/>
    <x v="0"/>
    <s v="Other"/>
    <n v="8.1"/>
    <n v="5.79"/>
    <n v="2.12"/>
    <n v="5.66"/>
    <n v="7.66"/>
    <n v="7.91"/>
    <n v="-0.25"/>
    <n v="137"/>
    <n v="29"/>
    <n v="3.5802469135802473"/>
    <n v="10.28"/>
    <s v="Medium"/>
    <x v="1"/>
    <s v="Severe"/>
    <n v="1"/>
  </r>
  <r>
    <s v="U05639"/>
    <n v="28"/>
    <x v="1"/>
    <s v="Other"/>
    <n v="5.67"/>
    <n v="5.74"/>
    <n v="3.58"/>
    <n v="3.57"/>
    <n v="7"/>
    <n v="9.32"/>
    <n v="-2.3200000000000003"/>
    <n v="105"/>
    <n v="17"/>
    <n v="2.998236331569665"/>
    <n v="6.66"/>
    <s v="Medium"/>
    <x v="0"/>
    <s v="Moderate"/>
    <n v="1"/>
  </r>
  <r>
    <s v="U05640"/>
    <n v="24"/>
    <x v="0"/>
    <s v="Female"/>
    <n v="3.24"/>
    <n v="5.25"/>
    <n v="2.2200000000000002"/>
    <n v="0.59"/>
    <n v="7.44"/>
    <n v="7.4700000000000006"/>
    <n v="-3.0000000000000249E-2"/>
    <n v="162"/>
    <n v="48"/>
    <n v="14.814814814814813"/>
    <n v="5.21"/>
    <s v="Medium"/>
    <x v="0"/>
    <s v="Severe"/>
    <n v="1"/>
  </r>
  <r>
    <s v="U05641"/>
    <n v="23"/>
    <x v="0"/>
    <s v="Male"/>
    <n v="3.5"/>
    <n v="4.8"/>
    <n v="2"/>
    <n v="5.19"/>
    <n v="5.87"/>
    <n v="6.8"/>
    <n v="-0.92999999999999972"/>
    <n v="55"/>
    <n v="57"/>
    <n v="16.285714285714285"/>
    <n v="4.25"/>
    <s v="Medium"/>
    <x v="0"/>
    <s v="Severe"/>
    <n v="1"/>
  </r>
  <r>
    <s v="U05642"/>
    <n v="33"/>
    <x v="1"/>
    <s v="Other"/>
    <n v="6.79"/>
    <n v="3.27"/>
    <n v="2.5099999999999998"/>
    <n v="1.21"/>
    <n v="5.6"/>
    <n v="5.7799999999999994"/>
    <n v="-0.17999999999999972"/>
    <n v="44"/>
    <n v="102"/>
    <n v="15.022091310751104"/>
    <n v="9.2100000000000009"/>
    <s v="Medium"/>
    <x v="1"/>
    <s v="Mild"/>
    <n v="0"/>
  </r>
  <r>
    <s v="U05643"/>
    <n v="23"/>
    <x v="0"/>
    <s v="Male"/>
    <n v="10.1"/>
    <n v="3.84"/>
    <n v="1.43"/>
    <n v="2.29"/>
    <n v="6.51"/>
    <n v="5.27"/>
    <n v="1.2400000000000002"/>
    <n v="100"/>
    <n v="75"/>
    <n v="7.4257425742574261"/>
    <n v="12.57"/>
    <s v="High"/>
    <x v="0"/>
    <s v="Severe"/>
    <n v="1"/>
  </r>
  <r>
    <s v="U05644"/>
    <n v="31"/>
    <x v="1"/>
    <s v="Male"/>
    <n v="11.19"/>
    <n v="4.32"/>
    <n v="1.01"/>
    <n v="1.54"/>
    <n v="7.09"/>
    <n v="5.33"/>
    <n v="1.7599999999999998"/>
    <n v="27"/>
    <n v="135"/>
    <n v="12.064343163538874"/>
    <n v="13.29"/>
    <s v="Medium"/>
    <x v="1"/>
    <s v="Moderate"/>
    <n v="1"/>
  </r>
  <r>
    <s v="U05645"/>
    <n v="33"/>
    <x v="1"/>
    <s v="Other"/>
    <n v="8.1199999999999992"/>
    <n v="4.3"/>
    <n v="0.01"/>
    <n v="5.42"/>
    <n v="8.8699999999999992"/>
    <n v="4.3099999999999996"/>
    <n v="4.5599999999999996"/>
    <n v="67"/>
    <n v="46"/>
    <n v="5.6650246305418728"/>
    <n v="10.55"/>
    <s v="Low"/>
    <x v="1"/>
    <s v="Moderate"/>
    <n v="1"/>
  </r>
  <r>
    <s v="U05646"/>
    <n v="25"/>
    <x v="0"/>
    <s v="Male"/>
    <n v="4.4000000000000004"/>
    <n v="4.9800000000000004"/>
    <n v="2.77"/>
    <n v="3.39"/>
    <n v="8.8800000000000008"/>
    <n v="7.75"/>
    <n v="1.1300000000000008"/>
    <n v="175"/>
    <n v="136"/>
    <n v="30.909090909090907"/>
    <n v="6.89"/>
    <s v="High"/>
    <x v="0"/>
    <s v="Severe"/>
    <n v="1"/>
  </r>
  <r>
    <s v="U05647"/>
    <n v="19"/>
    <x v="0"/>
    <s v="Female"/>
    <n v="8.7200000000000006"/>
    <n v="1.26"/>
    <n v="1.69"/>
    <n v="4.68"/>
    <n v="4.6399999999999997"/>
    <n v="2.95"/>
    <n v="1.6899999999999995"/>
    <n v="234"/>
    <n v="149"/>
    <n v="17.087155963302752"/>
    <n v="9.94"/>
    <s v="Low"/>
    <x v="1"/>
    <s v="Severe"/>
    <n v="1"/>
  </r>
  <r>
    <s v="U05648"/>
    <n v="32"/>
    <x v="1"/>
    <s v="Male"/>
    <n v="6.04"/>
    <n v="5.42"/>
    <n v="0.97"/>
    <n v="2.66"/>
    <n v="7.49"/>
    <n v="6.39"/>
    <n v="1.1000000000000005"/>
    <n v="143"/>
    <n v="135"/>
    <n v="22.350993377483444"/>
    <n v="7.05"/>
    <s v="Medium"/>
    <x v="1"/>
    <s v="Moderate"/>
    <n v="1"/>
  </r>
  <r>
    <s v="U05649"/>
    <n v="32"/>
    <x v="1"/>
    <s v="Female"/>
    <n v="7.92"/>
    <n v="4.42"/>
    <n v="3.49"/>
    <n v="4.13"/>
    <n v="5.22"/>
    <n v="7.91"/>
    <n v="-2.6900000000000004"/>
    <n v="63"/>
    <n v="146"/>
    <n v="18.434343434343436"/>
    <n v="10.220000000000001"/>
    <s v="Low"/>
    <x v="1"/>
    <s v="Moderate"/>
    <n v="1"/>
  </r>
  <r>
    <s v="U05650"/>
    <n v="20"/>
    <x v="0"/>
    <s v="Other"/>
    <n v="6.95"/>
    <n v="4.58"/>
    <n v="3.82"/>
    <n v="1.53"/>
    <n v="5.45"/>
    <n v="8.4"/>
    <n v="-2.95"/>
    <n v="33"/>
    <n v="152"/>
    <n v="21.870503597122301"/>
    <n v="8.5399999999999991"/>
    <s v="Low"/>
    <x v="0"/>
    <s v="Moderate"/>
    <n v="1"/>
  </r>
  <r>
    <s v="U05651"/>
    <n v="35"/>
    <x v="1"/>
    <s v="Female"/>
    <n v="3.94"/>
    <n v="3.11"/>
    <n v="1.28"/>
    <n v="4.3600000000000003"/>
    <n v="7.71"/>
    <n v="4.3899999999999997"/>
    <n v="3.3200000000000003"/>
    <n v="217"/>
    <n v="96"/>
    <n v="24.36548223350254"/>
    <n v="6.04"/>
    <s v="Medium"/>
    <x v="0"/>
    <s v="None"/>
    <n v="0"/>
  </r>
  <r>
    <s v="U05652"/>
    <n v="21"/>
    <x v="0"/>
    <s v="Other"/>
    <n v="11.25"/>
    <n v="1.45"/>
    <n v="0.8"/>
    <n v="5.15"/>
    <n v="7.98"/>
    <n v="2.25"/>
    <n v="5.73"/>
    <n v="163"/>
    <n v="111"/>
    <n v="9.8666666666666671"/>
    <n v="12.47"/>
    <s v="Low"/>
    <x v="0"/>
    <s v="Severe"/>
    <n v="1"/>
  </r>
  <r>
    <s v="U05653"/>
    <n v="22"/>
    <x v="0"/>
    <s v="Other"/>
    <n v="7.42"/>
    <n v="4.09"/>
    <n v="0.98"/>
    <n v="3.54"/>
    <n v="5.55"/>
    <n v="5.07"/>
    <n v="0.47999999999999954"/>
    <n v="204"/>
    <n v="33"/>
    <n v="4.4474393530997309"/>
    <n v="9.6"/>
    <s v="High"/>
    <x v="1"/>
    <s v="Severe"/>
    <n v="1"/>
  </r>
  <r>
    <s v="U05654"/>
    <n v="18"/>
    <x v="0"/>
    <s v="Other"/>
    <n v="10.25"/>
    <n v="2.88"/>
    <n v="1.31"/>
    <n v="0.91"/>
    <n v="6.87"/>
    <n v="4.1899999999999995"/>
    <n v="2.6800000000000006"/>
    <n v="172"/>
    <n v="140"/>
    <n v="13.658536585365853"/>
    <n v="11.12"/>
    <s v="High"/>
    <x v="0"/>
    <s v="Moderate"/>
    <n v="1"/>
  </r>
  <r>
    <s v="U05655"/>
    <n v="18"/>
    <x v="0"/>
    <s v="Male"/>
    <n v="3.68"/>
    <n v="5.53"/>
    <n v="2.17"/>
    <n v="5.78"/>
    <n v="5.72"/>
    <n v="7.7"/>
    <n v="-1.9800000000000004"/>
    <n v="115"/>
    <n v="139"/>
    <n v="37.771739130434781"/>
    <n v="6.06"/>
    <s v="Medium"/>
    <x v="1"/>
    <s v="Moderate"/>
    <n v="1"/>
  </r>
  <r>
    <s v="U05656"/>
    <n v="35"/>
    <x v="1"/>
    <s v="Male"/>
    <n v="3.77"/>
    <n v="5.43"/>
    <n v="0.39"/>
    <n v="4.99"/>
    <n v="6.68"/>
    <n v="5.8199999999999994"/>
    <n v="0.86000000000000032"/>
    <n v="173"/>
    <n v="20"/>
    <n v="5.3050397877984086"/>
    <n v="6.26"/>
    <s v="Medium"/>
    <x v="0"/>
    <s v="Moderate"/>
    <n v="1"/>
  </r>
  <r>
    <s v="U05657"/>
    <n v="34"/>
    <x v="1"/>
    <s v="Other"/>
    <n v="6.33"/>
    <n v="1.79"/>
    <n v="1.93"/>
    <n v="2.68"/>
    <n v="5.39"/>
    <n v="3.7199999999999998"/>
    <n v="1.67"/>
    <n v="197"/>
    <n v="99"/>
    <n v="15.639810426540285"/>
    <n v="8.73"/>
    <s v="Medium"/>
    <x v="0"/>
    <s v="Mild"/>
    <n v="0"/>
  </r>
  <r>
    <s v="U05658"/>
    <n v="32"/>
    <x v="1"/>
    <s v="Other"/>
    <n v="4.5"/>
    <n v="5.53"/>
    <n v="3.27"/>
    <n v="3.82"/>
    <n v="5.05"/>
    <n v="8.8000000000000007"/>
    <n v="-3.7500000000000009"/>
    <n v="156"/>
    <n v="108"/>
    <n v="24"/>
    <n v="7"/>
    <s v="Medium"/>
    <x v="0"/>
    <s v="Moderate"/>
    <n v="1"/>
  </r>
  <r>
    <s v="U05659"/>
    <n v="31"/>
    <x v="1"/>
    <s v="Male"/>
    <n v="4.28"/>
    <n v="1.72"/>
    <n v="1.43"/>
    <n v="2.64"/>
    <n v="7.11"/>
    <n v="3.15"/>
    <n v="3.9600000000000004"/>
    <n v="193"/>
    <n v="152"/>
    <n v="35.514018691588781"/>
    <n v="6.01"/>
    <s v="Low"/>
    <x v="0"/>
    <s v="Mild"/>
    <n v="0"/>
  </r>
  <r>
    <s v="U05660"/>
    <n v="27"/>
    <x v="1"/>
    <s v="Female"/>
    <n v="8.27"/>
    <n v="3.75"/>
    <n v="3.8"/>
    <n v="1.6"/>
    <n v="5.64"/>
    <n v="7.55"/>
    <n v="-1.9100000000000001"/>
    <n v="118"/>
    <n v="164"/>
    <n v="19.830713422007257"/>
    <n v="10.71"/>
    <s v="Medium"/>
    <x v="0"/>
    <s v="Severe"/>
    <n v="1"/>
  </r>
  <r>
    <s v="U05661"/>
    <n v="27"/>
    <x v="1"/>
    <s v="Male"/>
    <n v="8.0500000000000007"/>
    <n v="0.54"/>
    <n v="0.45"/>
    <n v="0.6"/>
    <n v="6.17"/>
    <n v="0.99"/>
    <n v="5.18"/>
    <n v="98"/>
    <n v="101"/>
    <n v="12.546583850931675"/>
    <n v="10.19"/>
    <s v="High"/>
    <x v="1"/>
    <s v="Moderate"/>
    <n v="1"/>
  </r>
  <r>
    <s v="U05662"/>
    <n v="25"/>
    <x v="0"/>
    <s v="Male"/>
    <n v="8.73"/>
    <n v="3.2"/>
    <n v="3.5"/>
    <n v="3.53"/>
    <n v="8.9499999999999993"/>
    <n v="6.7"/>
    <n v="2.2499999999999991"/>
    <n v="101"/>
    <n v="179"/>
    <n v="20.504009163802976"/>
    <n v="11.12"/>
    <s v="Medium"/>
    <x v="0"/>
    <s v="Severe"/>
    <n v="1"/>
  </r>
  <r>
    <s v="U05663"/>
    <n v="27"/>
    <x v="1"/>
    <s v="Male"/>
    <n v="6.05"/>
    <n v="4.29"/>
    <n v="3.64"/>
    <n v="5.08"/>
    <n v="4.5999999999999996"/>
    <n v="7.93"/>
    <n v="-3.33"/>
    <n v="46"/>
    <n v="132"/>
    <n v="21.81818181818182"/>
    <n v="7.83"/>
    <s v="Medium"/>
    <x v="1"/>
    <s v="Severe"/>
    <n v="1"/>
  </r>
  <r>
    <s v="U05664"/>
    <n v="23"/>
    <x v="0"/>
    <s v="Female"/>
    <n v="6.85"/>
    <n v="3.12"/>
    <n v="0.53"/>
    <n v="0.92"/>
    <n v="8.49"/>
    <n v="3.6500000000000004"/>
    <n v="4.84"/>
    <n v="194"/>
    <n v="90"/>
    <n v="13.138686131386862"/>
    <n v="9.33"/>
    <s v="Low"/>
    <x v="0"/>
    <s v="Mild"/>
    <n v="0"/>
  </r>
  <r>
    <s v="U05665"/>
    <n v="30"/>
    <x v="1"/>
    <s v="Other"/>
    <n v="6.22"/>
    <n v="3.18"/>
    <n v="1.72"/>
    <n v="2.67"/>
    <n v="6.55"/>
    <n v="4.9000000000000004"/>
    <n v="1.6499999999999995"/>
    <n v="153"/>
    <n v="35"/>
    <n v="5.627009646302251"/>
    <n v="8.4499999999999993"/>
    <s v="Medium"/>
    <x v="0"/>
    <s v="Moderate"/>
    <n v="1"/>
  </r>
  <r>
    <s v="U05666"/>
    <n v="26"/>
    <x v="1"/>
    <s v="Other"/>
    <n v="7.17"/>
    <n v="5.21"/>
    <n v="3.34"/>
    <n v="2.59"/>
    <n v="5.26"/>
    <n v="8.5500000000000007"/>
    <n v="-3.2900000000000009"/>
    <n v="121"/>
    <n v="160"/>
    <n v="22.315202231520225"/>
    <n v="8.6300000000000008"/>
    <s v="High"/>
    <x v="0"/>
    <s v="Severe"/>
    <n v="1"/>
  </r>
  <r>
    <s v="U05667"/>
    <n v="31"/>
    <x v="1"/>
    <s v="Male"/>
    <n v="4.08"/>
    <n v="5.81"/>
    <n v="0.02"/>
    <n v="1.94"/>
    <n v="6.09"/>
    <n v="5.8299999999999992"/>
    <n v="0.26000000000000068"/>
    <n v="179"/>
    <n v="141"/>
    <n v="34.558823529411761"/>
    <n v="5.82"/>
    <s v="Medium"/>
    <x v="1"/>
    <s v="Severe"/>
    <n v="1"/>
  </r>
  <r>
    <s v="U05668"/>
    <n v="26"/>
    <x v="1"/>
    <s v="Female"/>
    <n v="8.58"/>
    <n v="5.53"/>
    <n v="0.12"/>
    <n v="4.84"/>
    <n v="8.66"/>
    <n v="5.65"/>
    <n v="3.01"/>
    <n v="173"/>
    <n v="57"/>
    <n v="6.6433566433566433"/>
    <n v="9.9499999999999993"/>
    <s v="Low"/>
    <x v="0"/>
    <s v="Moderate"/>
    <n v="1"/>
  </r>
  <r>
    <s v="U05669"/>
    <n v="29"/>
    <x v="1"/>
    <s v="Female"/>
    <n v="6.86"/>
    <n v="5.84"/>
    <n v="3.21"/>
    <n v="1.48"/>
    <n v="8.3699999999999992"/>
    <n v="9.0500000000000007"/>
    <n v="-0.68000000000000149"/>
    <n v="136"/>
    <n v="157"/>
    <n v="22.886297376093292"/>
    <n v="7.67"/>
    <s v="Low"/>
    <x v="1"/>
    <s v="Moderate"/>
    <n v="1"/>
  </r>
  <r>
    <s v="U05670"/>
    <n v="35"/>
    <x v="1"/>
    <s v="Male"/>
    <n v="3.1"/>
    <n v="4.3899999999999997"/>
    <n v="1.73"/>
    <n v="3.08"/>
    <n v="7.24"/>
    <n v="6.1199999999999992"/>
    <n v="1.120000000000001"/>
    <n v="250"/>
    <n v="65"/>
    <n v="20.967741935483872"/>
    <n v="4.99"/>
    <s v="High"/>
    <x v="1"/>
    <s v="Moderate"/>
    <n v="1"/>
  </r>
  <r>
    <s v="U05671"/>
    <n v="32"/>
    <x v="1"/>
    <s v="Other"/>
    <n v="8.0399999999999991"/>
    <n v="5.79"/>
    <n v="3.81"/>
    <n v="4.21"/>
    <n v="6.23"/>
    <n v="9.6"/>
    <n v="-3.3699999999999992"/>
    <n v="236"/>
    <n v="42"/>
    <n v="5.2238805970149258"/>
    <n v="9.1999999999999993"/>
    <s v="Low"/>
    <x v="0"/>
    <s v="Severe"/>
    <n v="1"/>
  </r>
  <r>
    <s v="U05672"/>
    <n v="19"/>
    <x v="0"/>
    <s v="Female"/>
    <n v="4.74"/>
    <n v="5.12"/>
    <n v="1.8"/>
    <n v="5.85"/>
    <n v="5.91"/>
    <n v="6.92"/>
    <n v="-1.0099999999999998"/>
    <n v="96"/>
    <n v="33"/>
    <n v="6.962025316455696"/>
    <n v="5.68"/>
    <s v="Low"/>
    <x v="0"/>
    <s v="Moderate"/>
    <n v="1"/>
  </r>
  <r>
    <s v="U05673"/>
    <n v="33"/>
    <x v="1"/>
    <s v="Male"/>
    <n v="11.54"/>
    <n v="1.77"/>
    <n v="1.67"/>
    <n v="2.2599999999999998"/>
    <n v="7.55"/>
    <n v="3.44"/>
    <n v="4.1099999999999994"/>
    <n v="136"/>
    <n v="179"/>
    <n v="15.511265164644715"/>
    <n v="14.42"/>
    <s v="Medium"/>
    <x v="1"/>
    <s v="Moderate"/>
    <n v="1"/>
  </r>
  <r>
    <s v="U05674"/>
    <n v="28"/>
    <x v="1"/>
    <s v="Male"/>
    <n v="6.08"/>
    <n v="4.54"/>
    <n v="2.34"/>
    <n v="4.17"/>
    <n v="6.65"/>
    <n v="6.88"/>
    <n v="-0.22999999999999954"/>
    <n v="68"/>
    <n v="144"/>
    <n v="23.684210526315788"/>
    <n v="8.76"/>
    <s v="Low"/>
    <x v="0"/>
    <s v="Moderate"/>
    <n v="1"/>
  </r>
  <r>
    <s v="U05675"/>
    <n v="19"/>
    <x v="0"/>
    <s v="Female"/>
    <n v="6.21"/>
    <n v="1.28"/>
    <n v="0.67"/>
    <n v="0.61"/>
    <n v="8.5299999999999994"/>
    <n v="1.9500000000000002"/>
    <n v="6.5799999999999992"/>
    <n v="128"/>
    <n v="120"/>
    <n v="19.323671497584542"/>
    <n v="7.91"/>
    <s v="Medium"/>
    <x v="0"/>
    <s v="Moderate"/>
    <n v="1"/>
  </r>
  <r>
    <s v="U05676"/>
    <n v="27"/>
    <x v="1"/>
    <s v="Male"/>
    <n v="6.18"/>
    <n v="1.84"/>
    <n v="0.8"/>
    <n v="1.75"/>
    <n v="5.05"/>
    <n v="2.64"/>
    <n v="2.4099999999999997"/>
    <n v="226"/>
    <n v="127"/>
    <n v="20.550161812297734"/>
    <n v="8.74"/>
    <s v="Medium"/>
    <x v="1"/>
    <s v="Moderate"/>
    <n v="1"/>
  </r>
  <r>
    <s v="U05677"/>
    <n v="24"/>
    <x v="0"/>
    <s v="Male"/>
    <n v="3.78"/>
    <n v="3.08"/>
    <n v="1.83"/>
    <n v="4.05"/>
    <n v="5.61"/>
    <n v="4.91"/>
    <n v="0.70000000000000018"/>
    <n v="167"/>
    <n v="119"/>
    <n v="31.481481481481485"/>
    <n v="4.9400000000000004"/>
    <s v="Medium"/>
    <x v="1"/>
    <s v="None"/>
    <n v="0"/>
  </r>
  <r>
    <s v="U05678"/>
    <n v="33"/>
    <x v="1"/>
    <s v="Male"/>
    <n v="10.119999999999999"/>
    <n v="2.5299999999999998"/>
    <n v="3.27"/>
    <n v="3.63"/>
    <n v="6.99"/>
    <n v="5.8"/>
    <n v="1.1900000000000004"/>
    <n v="64"/>
    <n v="132"/>
    <n v="13.043478260869566"/>
    <n v="12.5"/>
    <s v="Low"/>
    <x v="0"/>
    <s v="Severe"/>
    <n v="1"/>
  </r>
  <r>
    <s v="U05679"/>
    <n v="29"/>
    <x v="1"/>
    <s v="Male"/>
    <n v="3.65"/>
    <n v="0.51"/>
    <n v="2.4700000000000002"/>
    <n v="3"/>
    <n v="8.24"/>
    <n v="2.9800000000000004"/>
    <n v="5.26"/>
    <n v="107"/>
    <n v="94"/>
    <n v="25.753424657534246"/>
    <n v="6.48"/>
    <s v="Medium"/>
    <x v="1"/>
    <s v="None"/>
    <n v="0"/>
  </r>
  <r>
    <s v="U05680"/>
    <n v="27"/>
    <x v="1"/>
    <s v="Male"/>
    <n v="7.27"/>
    <n v="4.26"/>
    <n v="1.84"/>
    <n v="5.01"/>
    <n v="4.95"/>
    <n v="6.1"/>
    <n v="-1.1499999999999995"/>
    <n v="53"/>
    <n v="147"/>
    <n v="20.220082530949107"/>
    <n v="7.82"/>
    <s v="High"/>
    <x v="1"/>
    <s v="Moderate"/>
    <n v="1"/>
  </r>
  <r>
    <s v="U05681"/>
    <n v="26"/>
    <x v="1"/>
    <s v="Female"/>
    <n v="3.9"/>
    <n v="5.97"/>
    <n v="0.48"/>
    <n v="1.58"/>
    <n v="6.38"/>
    <n v="6.4499999999999993"/>
    <n v="-6.9999999999999396E-2"/>
    <n v="29"/>
    <n v="38"/>
    <n v="9.7435897435897445"/>
    <n v="4.42"/>
    <s v="Low"/>
    <x v="0"/>
    <s v="Moderate"/>
    <n v="1"/>
  </r>
  <r>
    <s v="U05682"/>
    <n v="24"/>
    <x v="0"/>
    <s v="Male"/>
    <n v="6.09"/>
    <n v="5.63"/>
    <n v="2.54"/>
    <n v="5.26"/>
    <n v="6.52"/>
    <n v="8.17"/>
    <n v="-1.6500000000000004"/>
    <n v="162"/>
    <n v="20"/>
    <n v="3.284072249589491"/>
    <n v="6.7"/>
    <s v="High"/>
    <x v="1"/>
    <s v="Severe"/>
    <n v="1"/>
  </r>
  <r>
    <s v="U05683"/>
    <n v="34"/>
    <x v="1"/>
    <s v="Other"/>
    <n v="7.8"/>
    <n v="1.56"/>
    <n v="2.23"/>
    <n v="4.13"/>
    <n v="5.8"/>
    <n v="3.79"/>
    <n v="2.0099999999999998"/>
    <n v="173"/>
    <n v="113"/>
    <n v="14.487179487179487"/>
    <n v="8.65"/>
    <s v="High"/>
    <x v="1"/>
    <s v="Mild"/>
    <n v="0"/>
  </r>
  <r>
    <s v="U05684"/>
    <n v="26"/>
    <x v="1"/>
    <s v="Other"/>
    <n v="5.37"/>
    <n v="2.0499999999999998"/>
    <n v="2.48"/>
    <n v="4.47"/>
    <n v="6.73"/>
    <n v="4.5299999999999994"/>
    <n v="2.2000000000000011"/>
    <n v="62"/>
    <n v="78"/>
    <n v="14.525139664804469"/>
    <n v="6.29"/>
    <s v="High"/>
    <x v="0"/>
    <s v="None"/>
    <n v="0"/>
  </r>
  <r>
    <s v="U05685"/>
    <n v="28"/>
    <x v="1"/>
    <s v="Other"/>
    <n v="7.33"/>
    <n v="4.37"/>
    <n v="3.55"/>
    <n v="2.39"/>
    <n v="6.88"/>
    <n v="7.92"/>
    <n v="-1.04"/>
    <n v="79"/>
    <n v="63"/>
    <n v="8.5948158253751696"/>
    <n v="8.65"/>
    <s v="Low"/>
    <x v="1"/>
    <s v="Moderate"/>
    <n v="1"/>
  </r>
  <r>
    <s v="U05686"/>
    <n v="29"/>
    <x v="1"/>
    <s v="Other"/>
    <n v="3.74"/>
    <n v="5.47"/>
    <n v="2.2200000000000002"/>
    <n v="1.79"/>
    <n v="6.95"/>
    <n v="7.6899999999999995"/>
    <n v="-0.73999999999999932"/>
    <n v="169"/>
    <n v="60"/>
    <n v="16.042780748663102"/>
    <n v="5.4"/>
    <s v="Medium"/>
    <x v="1"/>
    <s v="Severe"/>
    <n v="1"/>
  </r>
  <r>
    <s v="U05687"/>
    <n v="33"/>
    <x v="1"/>
    <s v="Other"/>
    <n v="9.5"/>
    <n v="3.63"/>
    <n v="3.55"/>
    <n v="3"/>
    <n v="5.41"/>
    <n v="7.18"/>
    <n v="-1.7699999999999996"/>
    <n v="196"/>
    <n v="167"/>
    <n v="17.578947368421051"/>
    <n v="11.82"/>
    <s v="High"/>
    <x v="1"/>
    <s v="Severe"/>
    <n v="1"/>
  </r>
  <r>
    <s v="U05688"/>
    <n v="34"/>
    <x v="1"/>
    <s v="Other"/>
    <n v="10.27"/>
    <n v="4.5199999999999996"/>
    <n v="2.0699999999999998"/>
    <n v="4.5599999999999996"/>
    <n v="7.19"/>
    <n v="6.59"/>
    <n v="0.60000000000000053"/>
    <n v="124"/>
    <n v="126"/>
    <n v="12.268743914313536"/>
    <n v="11.64"/>
    <s v="Low"/>
    <x v="1"/>
    <s v="Moderate"/>
    <n v="1"/>
  </r>
  <r>
    <s v="U05689"/>
    <n v="27"/>
    <x v="1"/>
    <s v="Other"/>
    <n v="7.73"/>
    <n v="3.54"/>
    <n v="3.27"/>
    <n v="4.62"/>
    <n v="9"/>
    <n v="6.8100000000000005"/>
    <n v="2.1899999999999995"/>
    <n v="243"/>
    <n v="148"/>
    <n v="19.146183699870633"/>
    <n v="8.2899999999999991"/>
    <s v="Low"/>
    <x v="1"/>
    <s v="Mild"/>
    <n v="0"/>
  </r>
  <r>
    <s v="U05690"/>
    <n v="20"/>
    <x v="0"/>
    <s v="Female"/>
    <n v="7.55"/>
    <n v="4.9000000000000004"/>
    <n v="0.55000000000000004"/>
    <n v="4.5999999999999996"/>
    <n v="6.19"/>
    <n v="5.45"/>
    <n v="0.74000000000000021"/>
    <n v="97"/>
    <n v="46"/>
    <n v="6.0927152317880795"/>
    <n v="9.9"/>
    <s v="Low"/>
    <x v="0"/>
    <s v="Moderate"/>
    <n v="1"/>
  </r>
  <r>
    <s v="U05691"/>
    <n v="35"/>
    <x v="1"/>
    <s v="Female"/>
    <n v="5.15"/>
    <n v="3.68"/>
    <n v="3.94"/>
    <n v="4"/>
    <n v="7.97"/>
    <n v="7.62"/>
    <n v="0.34999999999999964"/>
    <n v="153"/>
    <n v="20"/>
    <n v="3.8834951456310676"/>
    <n v="7.39"/>
    <s v="Low"/>
    <x v="1"/>
    <s v="None"/>
    <n v="0"/>
  </r>
  <r>
    <s v="U05692"/>
    <n v="23"/>
    <x v="0"/>
    <s v="Male"/>
    <n v="9.5399999999999991"/>
    <n v="2.96"/>
    <n v="3.81"/>
    <n v="4.1500000000000004"/>
    <n v="6.92"/>
    <n v="6.77"/>
    <n v="0.15000000000000036"/>
    <n v="133"/>
    <n v="116"/>
    <n v="12.159329140461217"/>
    <n v="12.47"/>
    <s v="Low"/>
    <x v="1"/>
    <s v="Severe"/>
    <n v="1"/>
  </r>
  <r>
    <s v="U05693"/>
    <n v="30"/>
    <x v="1"/>
    <s v="Other"/>
    <n v="4.3099999999999996"/>
    <n v="5.99"/>
    <n v="3.72"/>
    <n v="0.94"/>
    <n v="7.52"/>
    <n v="9.7100000000000009"/>
    <n v="-2.1900000000000013"/>
    <n v="206"/>
    <n v="172"/>
    <n v="39.907192575406036"/>
    <n v="5.23"/>
    <s v="Medium"/>
    <x v="0"/>
    <s v="Moderate"/>
    <n v="1"/>
  </r>
  <r>
    <s v="U05694"/>
    <n v="35"/>
    <x v="1"/>
    <s v="Male"/>
    <n v="9.3800000000000008"/>
    <n v="0.84"/>
    <n v="3.19"/>
    <n v="5.51"/>
    <n v="7.66"/>
    <n v="4.03"/>
    <n v="3.63"/>
    <n v="221"/>
    <n v="111"/>
    <n v="11.833688699360341"/>
    <n v="11.5"/>
    <s v="High"/>
    <x v="0"/>
    <s v="Moderate"/>
    <n v="1"/>
  </r>
  <r>
    <s v="U05695"/>
    <n v="22"/>
    <x v="0"/>
    <s v="Male"/>
    <n v="9.6199999999999992"/>
    <n v="2.87"/>
    <n v="2.77"/>
    <n v="1.82"/>
    <n v="7.63"/>
    <n v="5.6400000000000006"/>
    <n v="1.9899999999999993"/>
    <n v="195"/>
    <n v="80"/>
    <n v="8.3160083160083165"/>
    <n v="11.92"/>
    <s v="Low"/>
    <x v="0"/>
    <s v="Severe"/>
    <n v="1"/>
  </r>
  <r>
    <s v="U05696"/>
    <n v="21"/>
    <x v="0"/>
    <s v="Female"/>
    <n v="3.63"/>
    <n v="4.7300000000000004"/>
    <n v="0.09"/>
    <n v="4.53"/>
    <n v="8.42"/>
    <n v="4.82"/>
    <n v="3.5999999999999996"/>
    <n v="63"/>
    <n v="60"/>
    <n v="16.528925619834713"/>
    <n v="4.41"/>
    <s v="Low"/>
    <x v="0"/>
    <s v="Severe"/>
    <n v="1"/>
  </r>
  <r>
    <s v="U05697"/>
    <n v="21"/>
    <x v="0"/>
    <s v="Male"/>
    <n v="8.57"/>
    <n v="5.18"/>
    <n v="3.99"/>
    <n v="3.63"/>
    <n v="7.47"/>
    <n v="9.17"/>
    <n v="-1.7000000000000002"/>
    <n v="82"/>
    <n v="72"/>
    <n v="8.4014002333722289"/>
    <n v="11.54"/>
    <s v="Low"/>
    <x v="1"/>
    <s v="Severe"/>
    <n v="1"/>
  </r>
  <r>
    <s v="U05698"/>
    <n v="28"/>
    <x v="1"/>
    <s v="Male"/>
    <n v="5.62"/>
    <n v="3.72"/>
    <n v="1"/>
    <n v="1.27"/>
    <n v="8.01"/>
    <n v="4.7200000000000006"/>
    <n v="3.2899999999999991"/>
    <n v="243"/>
    <n v="124"/>
    <n v="22.064056939501778"/>
    <n v="6.47"/>
    <s v="Low"/>
    <x v="1"/>
    <s v="Mild"/>
    <n v="0"/>
  </r>
  <r>
    <s v="U05699"/>
    <n v="18"/>
    <x v="0"/>
    <s v="Male"/>
    <n v="10.82"/>
    <n v="2.97"/>
    <n v="0.53"/>
    <n v="2.62"/>
    <n v="5.42"/>
    <n v="3.5"/>
    <n v="1.92"/>
    <n v="148"/>
    <n v="175"/>
    <n v="16.173752310536045"/>
    <n v="12.88"/>
    <s v="Low"/>
    <x v="0"/>
    <s v="Moderate"/>
    <n v="1"/>
  </r>
  <r>
    <s v="U05700"/>
    <n v="23"/>
    <x v="0"/>
    <s v="Female"/>
    <n v="10.42"/>
    <n v="4.03"/>
    <n v="0.22"/>
    <n v="4.76"/>
    <n v="7.89"/>
    <n v="4.25"/>
    <n v="3.6399999999999997"/>
    <n v="206"/>
    <n v="119"/>
    <n v="11.420345489443378"/>
    <n v="10.97"/>
    <s v="High"/>
    <x v="0"/>
    <s v="Moderate"/>
    <n v="1"/>
  </r>
  <r>
    <s v="U05701"/>
    <n v="20"/>
    <x v="0"/>
    <s v="Other"/>
    <n v="7.12"/>
    <n v="1.85"/>
    <n v="3.45"/>
    <n v="2.64"/>
    <n v="5.22"/>
    <n v="5.3000000000000007"/>
    <n v="-8.0000000000000959E-2"/>
    <n v="170"/>
    <n v="70"/>
    <n v="9.8314606741573041"/>
    <n v="8.1199999999999992"/>
    <s v="Low"/>
    <x v="1"/>
    <s v="Moderate"/>
    <n v="1"/>
  </r>
  <r>
    <s v="U05702"/>
    <n v="26"/>
    <x v="1"/>
    <s v="Male"/>
    <n v="9.01"/>
    <n v="5.44"/>
    <n v="3.72"/>
    <n v="2.4300000000000002"/>
    <n v="4.87"/>
    <n v="9.16"/>
    <n v="-4.29"/>
    <n v="220"/>
    <n v="101"/>
    <n v="11.20976692563818"/>
    <n v="9.9"/>
    <s v="High"/>
    <x v="1"/>
    <s v="Severe"/>
    <n v="1"/>
  </r>
  <r>
    <s v="U05703"/>
    <n v="29"/>
    <x v="1"/>
    <s v="Other"/>
    <n v="3.19"/>
    <n v="4.8499999999999996"/>
    <n v="3.56"/>
    <n v="3.01"/>
    <n v="4.84"/>
    <n v="8.41"/>
    <n v="-3.5700000000000003"/>
    <n v="56"/>
    <n v="49"/>
    <n v="15.360501567398119"/>
    <n v="5.86"/>
    <s v="Low"/>
    <x v="1"/>
    <s v="Moderate"/>
    <n v="1"/>
  </r>
  <r>
    <s v="U05704"/>
    <n v="18"/>
    <x v="0"/>
    <s v="Male"/>
    <n v="10.96"/>
    <n v="1.08"/>
    <n v="1.24"/>
    <n v="2.65"/>
    <n v="5.81"/>
    <n v="2.3200000000000003"/>
    <n v="3.4899999999999993"/>
    <n v="78"/>
    <n v="169"/>
    <n v="15.419708029197079"/>
    <n v="11.48"/>
    <s v="Low"/>
    <x v="1"/>
    <s v="Moderate"/>
    <n v="1"/>
  </r>
  <r>
    <s v="U05705"/>
    <n v="28"/>
    <x v="1"/>
    <s v="Male"/>
    <n v="8.0399999999999991"/>
    <n v="5.12"/>
    <n v="3.74"/>
    <n v="4.3099999999999996"/>
    <n v="8.16"/>
    <n v="8.86"/>
    <n v="-0.69999999999999929"/>
    <n v="128"/>
    <n v="107"/>
    <n v="13.308457711442788"/>
    <n v="8.64"/>
    <s v="High"/>
    <x v="0"/>
    <s v="Moderate"/>
    <n v="1"/>
  </r>
  <r>
    <s v="U05706"/>
    <n v="34"/>
    <x v="1"/>
    <s v="Male"/>
    <n v="3.64"/>
    <n v="2.2000000000000002"/>
    <n v="3.15"/>
    <n v="3.87"/>
    <n v="7.36"/>
    <n v="5.35"/>
    <n v="2.0100000000000007"/>
    <n v="96"/>
    <n v="100"/>
    <n v="27.472527472527471"/>
    <n v="5.64"/>
    <s v="Low"/>
    <x v="0"/>
    <s v="None"/>
    <n v="0"/>
  </r>
  <r>
    <s v="U05707"/>
    <n v="30"/>
    <x v="1"/>
    <s v="Other"/>
    <n v="7.19"/>
    <n v="5.52"/>
    <n v="3.13"/>
    <n v="3.76"/>
    <n v="7.44"/>
    <n v="8.6499999999999986"/>
    <n v="-1.2099999999999982"/>
    <n v="245"/>
    <n v="66"/>
    <n v="9.1794158553546588"/>
    <n v="8.4"/>
    <s v="High"/>
    <x v="0"/>
    <s v="Severe"/>
    <n v="1"/>
  </r>
  <r>
    <s v="U05708"/>
    <n v="18"/>
    <x v="0"/>
    <s v="Male"/>
    <n v="6.46"/>
    <n v="2.68"/>
    <n v="0.57999999999999996"/>
    <n v="4.2"/>
    <n v="6.72"/>
    <n v="3.2600000000000002"/>
    <n v="3.4599999999999995"/>
    <n v="99"/>
    <n v="135"/>
    <n v="20.897832817337463"/>
    <n v="7.31"/>
    <s v="Medium"/>
    <x v="1"/>
    <s v="Mild"/>
    <n v="0"/>
  </r>
  <r>
    <s v="U05709"/>
    <n v="27"/>
    <x v="1"/>
    <s v="Female"/>
    <n v="10.64"/>
    <n v="5.9"/>
    <n v="2.16"/>
    <n v="5.55"/>
    <n v="6.48"/>
    <n v="8.06"/>
    <n v="-1.58"/>
    <n v="58"/>
    <n v="138"/>
    <n v="12.969924812030074"/>
    <n v="13.08"/>
    <s v="Medium"/>
    <x v="0"/>
    <s v="Severe"/>
    <n v="1"/>
  </r>
  <r>
    <s v="U05710"/>
    <n v="35"/>
    <x v="1"/>
    <s v="Male"/>
    <n v="8.36"/>
    <n v="3.17"/>
    <n v="0.22"/>
    <n v="2.95"/>
    <n v="8.2100000000000009"/>
    <n v="3.39"/>
    <n v="4.82"/>
    <n v="96"/>
    <n v="180"/>
    <n v="21.5311004784689"/>
    <n v="11.35"/>
    <s v="Low"/>
    <x v="0"/>
    <s v="Moderate"/>
    <n v="1"/>
  </r>
  <r>
    <s v="U05711"/>
    <n v="30"/>
    <x v="1"/>
    <s v="Other"/>
    <n v="11.29"/>
    <n v="3.83"/>
    <n v="0.54"/>
    <n v="5.33"/>
    <n v="8.02"/>
    <n v="4.37"/>
    <n v="3.6499999999999995"/>
    <n v="204"/>
    <n v="142"/>
    <n v="12.577502214348982"/>
    <n v="13.23"/>
    <s v="High"/>
    <x v="1"/>
    <s v="Moderate"/>
    <n v="1"/>
  </r>
  <r>
    <s v="U05712"/>
    <n v="27"/>
    <x v="1"/>
    <s v="Female"/>
    <n v="4.2"/>
    <n v="3.99"/>
    <n v="0.12"/>
    <n v="2.76"/>
    <n v="6.76"/>
    <n v="4.1100000000000003"/>
    <n v="2.6499999999999995"/>
    <n v="136"/>
    <n v="72"/>
    <n v="17.142857142857142"/>
    <n v="6.98"/>
    <s v="Low"/>
    <x v="1"/>
    <s v="Mild"/>
    <n v="0"/>
  </r>
  <r>
    <s v="U05713"/>
    <n v="30"/>
    <x v="1"/>
    <s v="Female"/>
    <n v="6.17"/>
    <n v="1.47"/>
    <n v="3.6"/>
    <n v="5.17"/>
    <n v="7.55"/>
    <n v="5.07"/>
    <n v="2.4799999999999995"/>
    <n v="158"/>
    <n v="16"/>
    <n v="2.5931928687196111"/>
    <n v="7.61"/>
    <s v="High"/>
    <x v="0"/>
    <s v="Mild"/>
    <n v="0"/>
  </r>
  <r>
    <s v="U05714"/>
    <n v="21"/>
    <x v="0"/>
    <s v="Male"/>
    <n v="3.08"/>
    <n v="0.59"/>
    <n v="1.07"/>
    <n v="2.89"/>
    <n v="7.35"/>
    <n v="1.6600000000000001"/>
    <n v="5.6899999999999995"/>
    <n v="25"/>
    <n v="100"/>
    <n v="32.467532467532465"/>
    <n v="3.85"/>
    <s v="Low"/>
    <x v="0"/>
    <s v="Mild"/>
    <n v="0"/>
  </r>
  <r>
    <s v="U05715"/>
    <n v="19"/>
    <x v="0"/>
    <s v="Male"/>
    <n v="8.6199999999999992"/>
    <n v="4.88"/>
    <n v="2.98"/>
    <n v="1.43"/>
    <n v="5.72"/>
    <n v="7.8599999999999994"/>
    <n v="-2.1399999999999997"/>
    <n v="127"/>
    <n v="51"/>
    <n v="5.9164733178654298"/>
    <n v="10.24"/>
    <s v="Medium"/>
    <x v="1"/>
    <s v="Severe"/>
    <n v="1"/>
  </r>
  <r>
    <s v="U05716"/>
    <n v="18"/>
    <x v="0"/>
    <s v="Other"/>
    <n v="6.25"/>
    <n v="1.85"/>
    <n v="3.05"/>
    <n v="4.5199999999999996"/>
    <n v="8.43"/>
    <n v="4.9000000000000004"/>
    <n v="3.5299999999999994"/>
    <n v="234"/>
    <n v="82"/>
    <n v="13.12"/>
    <n v="6.95"/>
    <s v="Medium"/>
    <x v="0"/>
    <s v="Mild"/>
    <n v="0"/>
  </r>
  <r>
    <s v="U05717"/>
    <n v="33"/>
    <x v="1"/>
    <s v="Female"/>
    <n v="5.34"/>
    <n v="1.88"/>
    <n v="1.85"/>
    <n v="2.06"/>
    <n v="7.43"/>
    <n v="3.73"/>
    <n v="3.6999999999999997"/>
    <n v="158"/>
    <n v="165"/>
    <n v="30.898876404494384"/>
    <n v="6.08"/>
    <s v="High"/>
    <x v="1"/>
    <s v="Mild"/>
    <n v="0"/>
  </r>
  <r>
    <s v="U05718"/>
    <n v="31"/>
    <x v="1"/>
    <s v="Male"/>
    <n v="11.92"/>
    <n v="0.99"/>
    <n v="2.13"/>
    <n v="2.83"/>
    <n v="8.2100000000000009"/>
    <n v="3.12"/>
    <n v="5.0900000000000007"/>
    <n v="116"/>
    <n v="69"/>
    <n v="5.7885906040268456"/>
    <n v="14.7"/>
    <s v="Low"/>
    <x v="1"/>
    <s v="Moderate"/>
    <n v="1"/>
  </r>
  <r>
    <s v="U05719"/>
    <n v="23"/>
    <x v="0"/>
    <s v="Other"/>
    <n v="8.7899999999999991"/>
    <n v="4.1399999999999997"/>
    <n v="2.0499999999999998"/>
    <n v="5.46"/>
    <n v="7.52"/>
    <n v="6.1899999999999995"/>
    <n v="1.33"/>
    <n v="166"/>
    <n v="138"/>
    <n v="15.699658703071673"/>
    <n v="10.69"/>
    <s v="High"/>
    <x v="1"/>
    <s v="Moderate"/>
    <n v="1"/>
  </r>
  <r>
    <s v="U05720"/>
    <n v="33"/>
    <x v="1"/>
    <s v="Male"/>
    <n v="4.1399999999999997"/>
    <n v="4.71"/>
    <n v="2.77"/>
    <n v="2.46"/>
    <n v="6.84"/>
    <n v="7.48"/>
    <n v="-0.64000000000000057"/>
    <n v="55"/>
    <n v="143"/>
    <n v="34.54106280193237"/>
    <n v="4.67"/>
    <s v="High"/>
    <x v="0"/>
    <s v="Moderate"/>
    <n v="1"/>
  </r>
  <r>
    <s v="U05721"/>
    <n v="27"/>
    <x v="1"/>
    <s v="Male"/>
    <n v="4.7300000000000004"/>
    <n v="4.1399999999999997"/>
    <n v="2.86"/>
    <n v="4.1500000000000004"/>
    <n v="5.18"/>
    <n v="7"/>
    <n v="-1.8200000000000003"/>
    <n v="58"/>
    <n v="25"/>
    <n v="5.2854122621564477"/>
    <n v="5.26"/>
    <s v="Low"/>
    <x v="0"/>
    <s v="Severe"/>
    <n v="1"/>
  </r>
  <r>
    <s v="U05722"/>
    <n v="31"/>
    <x v="1"/>
    <s v="Other"/>
    <n v="8.17"/>
    <n v="3.51"/>
    <n v="2.17"/>
    <n v="3.49"/>
    <n v="8.48"/>
    <n v="5.68"/>
    <n v="2.8000000000000007"/>
    <n v="80"/>
    <n v="81"/>
    <n v="9.9143206854345163"/>
    <n v="9.61"/>
    <s v="High"/>
    <x v="0"/>
    <s v="Severe"/>
    <n v="1"/>
  </r>
  <r>
    <s v="U05723"/>
    <n v="34"/>
    <x v="1"/>
    <s v="Other"/>
    <n v="9.74"/>
    <n v="4.08"/>
    <n v="3.02"/>
    <n v="0.89"/>
    <n v="4.8"/>
    <n v="7.1"/>
    <n v="-2.2999999999999998"/>
    <n v="50"/>
    <n v="53"/>
    <n v="5.4414784394250511"/>
    <n v="12.59"/>
    <s v="Medium"/>
    <x v="0"/>
    <s v="Severe"/>
    <n v="1"/>
  </r>
  <r>
    <s v="U05724"/>
    <n v="23"/>
    <x v="0"/>
    <s v="Female"/>
    <n v="6.53"/>
    <n v="5.65"/>
    <n v="2.4500000000000002"/>
    <n v="3.12"/>
    <n v="7.9"/>
    <n v="8.1000000000000014"/>
    <n v="-0.20000000000000107"/>
    <n v="55"/>
    <n v="56"/>
    <n v="8.5758039816232774"/>
    <n v="9.23"/>
    <s v="Low"/>
    <x v="1"/>
    <s v="Severe"/>
    <n v="1"/>
  </r>
  <r>
    <s v="U05725"/>
    <n v="30"/>
    <x v="1"/>
    <s v="Female"/>
    <n v="3.62"/>
    <n v="3.03"/>
    <n v="2.92"/>
    <n v="5.77"/>
    <n v="5.86"/>
    <n v="5.9499999999999993"/>
    <n v="-8.999999999999897E-2"/>
    <n v="206"/>
    <n v="109"/>
    <n v="30.11049723756906"/>
    <n v="6.43"/>
    <s v="Medium"/>
    <x v="0"/>
    <s v="None"/>
    <n v="0"/>
  </r>
  <r>
    <s v="U05726"/>
    <n v="18"/>
    <x v="0"/>
    <s v="Male"/>
    <n v="5.65"/>
    <n v="5.71"/>
    <n v="2.57"/>
    <n v="2.2000000000000002"/>
    <n v="7.36"/>
    <n v="8.2799999999999994"/>
    <n v="-0.91999999999999904"/>
    <n v="113"/>
    <n v="64"/>
    <n v="11.327433628318584"/>
    <n v="7.12"/>
    <s v="Low"/>
    <x v="1"/>
    <s v="Severe"/>
    <n v="1"/>
  </r>
  <r>
    <s v="U05727"/>
    <n v="35"/>
    <x v="1"/>
    <s v="Female"/>
    <n v="10.93"/>
    <n v="1.7"/>
    <n v="3.66"/>
    <n v="1.76"/>
    <n v="4.93"/>
    <n v="5.36"/>
    <n v="-0.4300000000000006"/>
    <n v="195"/>
    <n v="149"/>
    <n v="13.63220494053065"/>
    <n v="11.7"/>
    <s v="Medium"/>
    <x v="1"/>
    <s v="Moderate"/>
    <n v="1"/>
  </r>
  <r>
    <s v="U05728"/>
    <n v="21"/>
    <x v="0"/>
    <s v="Female"/>
    <n v="11.23"/>
    <n v="2.66"/>
    <n v="0.43"/>
    <n v="5.94"/>
    <n v="8.66"/>
    <n v="3.0900000000000003"/>
    <n v="5.57"/>
    <n v="52"/>
    <n v="125"/>
    <n v="11.130899376669635"/>
    <n v="11.88"/>
    <s v="Medium"/>
    <x v="1"/>
    <s v="Moderate"/>
    <n v="1"/>
  </r>
  <r>
    <s v="U05729"/>
    <n v="27"/>
    <x v="1"/>
    <s v="Female"/>
    <n v="11.96"/>
    <n v="5.37"/>
    <n v="0.23"/>
    <n v="5.1100000000000003"/>
    <n v="5.8"/>
    <n v="5.6000000000000005"/>
    <n v="0.19999999999999929"/>
    <n v="244"/>
    <n v="28"/>
    <n v="2.3411371237458192"/>
    <n v="13.3"/>
    <s v="High"/>
    <x v="1"/>
    <s v="Severe"/>
    <n v="1"/>
  </r>
  <r>
    <s v="U05730"/>
    <n v="21"/>
    <x v="0"/>
    <s v="Female"/>
    <n v="9.51"/>
    <n v="1.24"/>
    <n v="3.51"/>
    <n v="5.96"/>
    <n v="8.02"/>
    <n v="4.75"/>
    <n v="3.2699999999999996"/>
    <n v="55"/>
    <n v="174"/>
    <n v="18.296529968454259"/>
    <n v="10.66"/>
    <s v="Low"/>
    <x v="0"/>
    <s v="Moderate"/>
    <n v="1"/>
  </r>
  <r>
    <s v="U05731"/>
    <n v="31"/>
    <x v="1"/>
    <s v="Female"/>
    <n v="10.27"/>
    <n v="2.06"/>
    <n v="3.49"/>
    <n v="3.12"/>
    <n v="7.52"/>
    <n v="5.5500000000000007"/>
    <n v="1.9699999999999989"/>
    <n v="154"/>
    <n v="78"/>
    <n v="7.59493670886076"/>
    <n v="12.76"/>
    <s v="Medium"/>
    <x v="1"/>
    <s v="Severe"/>
    <n v="1"/>
  </r>
  <r>
    <s v="U05732"/>
    <n v="35"/>
    <x v="1"/>
    <s v="Female"/>
    <n v="6.29"/>
    <n v="1.1000000000000001"/>
    <n v="3.86"/>
    <n v="1.7"/>
    <n v="8.6199999999999992"/>
    <n v="4.96"/>
    <n v="3.6599999999999993"/>
    <n v="110"/>
    <n v="163"/>
    <n v="25.914149443561207"/>
    <n v="8.24"/>
    <s v="Low"/>
    <x v="0"/>
    <s v="Moderate"/>
    <n v="1"/>
  </r>
  <r>
    <s v="U05733"/>
    <n v="35"/>
    <x v="1"/>
    <s v="Female"/>
    <n v="4.68"/>
    <n v="5.85"/>
    <n v="2.19"/>
    <n v="0.99"/>
    <n v="6.7"/>
    <n v="8.0399999999999991"/>
    <n v="-1.339999999999999"/>
    <n v="121"/>
    <n v="166"/>
    <n v="35.470085470085472"/>
    <n v="5.81"/>
    <s v="High"/>
    <x v="1"/>
    <s v="Severe"/>
    <n v="1"/>
  </r>
  <r>
    <s v="U05734"/>
    <n v="35"/>
    <x v="1"/>
    <s v="Female"/>
    <n v="10.98"/>
    <n v="3.87"/>
    <n v="3.01"/>
    <n v="4.63"/>
    <n v="7.33"/>
    <n v="6.88"/>
    <n v="0.45000000000000018"/>
    <n v="66"/>
    <n v="94"/>
    <n v="8.5610200364298716"/>
    <n v="13.1"/>
    <s v="Medium"/>
    <x v="1"/>
    <s v="Moderate"/>
    <n v="1"/>
  </r>
  <r>
    <s v="U05735"/>
    <n v="22"/>
    <x v="0"/>
    <s v="Female"/>
    <n v="5.97"/>
    <n v="4.1399999999999997"/>
    <n v="1.77"/>
    <n v="5.13"/>
    <n v="4.83"/>
    <n v="5.91"/>
    <n v="-1.08"/>
    <n v="43"/>
    <n v="97"/>
    <n v="16.247906197654942"/>
    <n v="8.33"/>
    <s v="Medium"/>
    <x v="0"/>
    <s v="Severe"/>
    <n v="1"/>
  </r>
  <r>
    <s v="U05736"/>
    <n v="31"/>
    <x v="1"/>
    <s v="Female"/>
    <n v="11.6"/>
    <n v="1.07"/>
    <n v="2.74"/>
    <n v="4.99"/>
    <n v="6.45"/>
    <n v="3.8100000000000005"/>
    <n v="2.6399999999999997"/>
    <n v="177"/>
    <n v="87"/>
    <n v="7.5"/>
    <n v="14.15"/>
    <s v="High"/>
    <x v="1"/>
    <s v="Severe"/>
    <n v="1"/>
  </r>
  <r>
    <s v="U05737"/>
    <n v="23"/>
    <x v="0"/>
    <s v="Male"/>
    <n v="10.09"/>
    <n v="1.24"/>
    <n v="1.42"/>
    <n v="4.17"/>
    <n v="6.25"/>
    <n v="2.66"/>
    <n v="3.59"/>
    <n v="170"/>
    <n v="164"/>
    <n v="16.253716551040636"/>
    <n v="11.93"/>
    <s v="Medium"/>
    <x v="1"/>
    <s v="Moderate"/>
    <n v="1"/>
  </r>
  <r>
    <s v="U05738"/>
    <n v="27"/>
    <x v="1"/>
    <s v="Female"/>
    <n v="7.76"/>
    <n v="5.23"/>
    <n v="2.7"/>
    <n v="4.45"/>
    <n v="6.29"/>
    <n v="7.9300000000000006"/>
    <n v="-1.6400000000000006"/>
    <n v="247"/>
    <n v="68"/>
    <n v="8.7628865979381452"/>
    <n v="9.8000000000000007"/>
    <s v="Medium"/>
    <x v="0"/>
    <s v="Moderate"/>
    <n v="1"/>
  </r>
  <r>
    <s v="U05739"/>
    <n v="26"/>
    <x v="1"/>
    <s v="Other"/>
    <n v="7.43"/>
    <n v="2.5"/>
    <n v="2.74"/>
    <n v="3.68"/>
    <n v="7.59"/>
    <n v="5.24"/>
    <n v="2.3499999999999996"/>
    <n v="146"/>
    <n v="34"/>
    <n v="4.5760430686406464"/>
    <n v="9.3699999999999992"/>
    <s v="High"/>
    <x v="1"/>
    <s v="Moderate"/>
    <n v="1"/>
  </r>
  <r>
    <s v="U05740"/>
    <n v="29"/>
    <x v="1"/>
    <s v="Male"/>
    <n v="11.97"/>
    <n v="3.89"/>
    <n v="0.31"/>
    <n v="0.71"/>
    <n v="7.26"/>
    <n v="4.2"/>
    <n v="3.0599999999999996"/>
    <n v="239"/>
    <n v="131"/>
    <n v="10.944026733500417"/>
    <n v="13.6"/>
    <s v="Medium"/>
    <x v="0"/>
    <s v="Severe"/>
    <n v="1"/>
  </r>
  <r>
    <s v="U05741"/>
    <n v="22"/>
    <x v="0"/>
    <s v="Female"/>
    <n v="11.27"/>
    <n v="1.89"/>
    <n v="0.12"/>
    <n v="5.17"/>
    <n v="5.61"/>
    <n v="2.0099999999999998"/>
    <n v="3.6000000000000005"/>
    <n v="112"/>
    <n v="49"/>
    <n v="4.3478260869565215"/>
    <n v="14.22"/>
    <s v="Low"/>
    <x v="0"/>
    <s v="Moderate"/>
    <n v="1"/>
  </r>
  <r>
    <s v="U05742"/>
    <n v="30"/>
    <x v="1"/>
    <s v="Male"/>
    <n v="8.2799999999999994"/>
    <n v="3.17"/>
    <n v="2.78"/>
    <n v="0.82"/>
    <n v="8.0299999999999994"/>
    <n v="5.9499999999999993"/>
    <n v="2.08"/>
    <n v="66"/>
    <n v="45"/>
    <n v="5.4347826086956523"/>
    <n v="10.06"/>
    <s v="Medium"/>
    <x v="1"/>
    <s v="Moderate"/>
    <n v="1"/>
  </r>
  <r>
    <s v="U05743"/>
    <n v="31"/>
    <x v="1"/>
    <s v="Other"/>
    <n v="3.83"/>
    <n v="2.71"/>
    <n v="0.31"/>
    <n v="5.9"/>
    <n v="5.66"/>
    <n v="3.02"/>
    <n v="2.64"/>
    <n v="164"/>
    <n v="71"/>
    <n v="18.537859007832896"/>
    <n v="5.93"/>
    <s v="High"/>
    <x v="1"/>
    <s v="Mild"/>
    <n v="0"/>
  </r>
  <r>
    <s v="U05744"/>
    <n v="23"/>
    <x v="0"/>
    <s v="Other"/>
    <n v="4.49"/>
    <n v="4.4000000000000004"/>
    <n v="2.37"/>
    <n v="1.05"/>
    <n v="8.11"/>
    <n v="6.7700000000000005"/>
    <n v="1.339999999999999"/>
    <n v="110"/>
    <n v="95"/>
    <n v="21.158129175946549"/>
    <n v="6.96"/>
    <s v="Medium"/>
    <x v="0"/>
    <s v="Moderate"/>
    <n v="1"/>
  </r>
  <r>
    <s v="U05745"/>
    <n v="31"/>
    <x v="1"/>
    <s v="Male"/>
    <n v="11.34"/>
    <n v="5.13"/>
    <n v="2.23"/>
    <n v="3.17"/>
    <n v="5.56"/>
    <n v="7.3599999999999994"/>
    <n v="-1.7999999999999998"/>
    <n v="203"/>
    <n v="16"/>
    <n v="1.4109347442680775"/>
    <n v="13.4"/>
    <s v="High"/>
    <x v="1"/>
    <s v="Moderate"/>
    <n v="1"/>
  </r>
  <r>
    <s v="U05746"/>
    <n v="29"/>
    <x v="1"/>
    <s v="Male"/>
    <n v="9.6300000000000008"/>
    <n v="4.0599999999999996"/>
    <n v="0.93"/>
    <n v="2.65"/>
    <n v="5.67"/>
    <n v="4.9899999999999993"/>
    <n v="0.6800000000000006"/>
    <n v="217"/>
    <n v="163"/>
    <n v="16.926272066458981"/>
    <n v="11.26"/>
    <s v="Low"/>
    <x v="0"/>
    <s v="Severe"/>
    <n v="1"/>
  </r>
  <r>
    <s v="U05747"/>
    <n v="23"/>
    <x v="0"/>
    <s v="Male"/>
    <n v="9.7200000000000006"/>
    <n v="3.57"/>
    <n v="0.71"/>
    <n v="4.66"/>
    <n v="8"/>
    <n v="4.2799999999999994"/>
    <n v="3.7200000000000006"/>
    <n v="82"/>
    <n v="46"/>
    <n v="4.7325102880658436"/>
    <n v="10.27"/>
    <s v="High"/>
    <x v="1"/>
    <s v="Severe"/>
    <n v="1"/>
  </r>
  <r>
    <s v="U05748"/>
    <n v="29"/>
    <x v="1"/>
    <s v="Male"/>
    <n v="11.6"/>
    <n v="2.15"/>
    <n v="1.76"/>
    <n v="4.7300000000000004"/>
    <n v="5.64"/>
    <n v="3.91"/>
    <n v="1.7299999999999995"/>
    <n v="237"/>
    <n v="150"/>
    <n v="12.931034482758621"/>
    <n v="13.91"/>
    <s v="Low"/>
    <x v="1"/>
    <s v="Moderate"/>
    <n v="1"/>
  </r>
  <r>
    <s v="U05749"/>
    <n v="26"/>
    <x v="1"/>
    <s v="Other"/>
    <n v="4.9400000000000004"/>
    <n v="5.12"/>
    <n v="0.37"/>
    <n v="6"/>
    <n v="6.68"/>
    <n v="5.49"/>
    <n v="1.1899999999999995"/>
    <n v="48"/>
    <n v="131"/>
    <n v="26.518218623481779"/>
    <n v="7.33"/>
    <s v="Medium"/>
    <x v="0"/>
    <s v="Severe"/>
    <n v="1"/>
  </r>
  <r>
    <s v="U05750"/>
    <n v="26"/>
    <x v="1"/>
    <s v="Female"/>
    <n v="4.7"/>
    <n v="3.5"/>
    <n v="2.23"/>
    <n v="1.38"/>
    <n v="5.12"/>
    <n v="5.73"/>
    <n v="-0.61000000000000032"/>
    <n v="109"/>
    <n v="143"/>
    <n v="30.425531914893615"/>
    <n v="7.15"/>
    <s v="Medium"/>
    <x v="0"/>
    <s v="Mild"/>
    <n v="0"/>
  </r>
  <r>
    <s v="U05751"/>
    <n v="19"/>
    <x v="0"/>
    <s v="Female"/>
    <n v="9.52"/>
    <n v="3.5"/>
    <n v="3.31"/>
    <n v="5.61"/>
    <n v="7.37"/>
    <n v="6.8100000000000005"/>
    <n v="0.55999999999999961"/>
    <n v="74"/>
    <n v="42"/>
    <n v="4.4117647058823533"/>
    <n v="11.09"/>
    <s v="Medium"/>
    <x v="1"/>
    <s v="Moderate"/>
    <n v="1"/>
  </r>
  <r>
    <s v="U05752"/>
    <n v="26"/>
    <x v="1"/>
    <s v="Other"/>
    <n v="7.95"/>
    <n v="3.55"/>
    <n v="3.63"/>
    <n v="2.36"/>
    <n v="7.66"/>
    <n v="7.18"/>
    <n v="0.48000000000000043"/>
    <n v="29"/>
    <n v="138"/>
    <n v="17.358490566037734"/>
    <n v="10.06"/>
    <s v="High"/>
    <x v="0"/>
    <s v="Mild"/>
    <n v="0"/>
  </r>
  <r>
    <s v="U05753"/>
    <n v="27"/>
    <x v="1"/>
    <s v="Other"/>
    <n v="6.1"/>
    <n v="5.03"/>
    <n v="2.0499999999999998"/>
    <n v="3.66"/>
    <n v="5.15"/>
    <n v="7.08"/>
    <n v="-1.9299999999999997"/>
    <n v="235"/>
    <n v="149"/>
    <n v="24.426229508196723"/>
    <n v="6.76"/>
    <s v="Medium"/>
    <x v="0"/>
    <s v="Moderate"/>
    <n v="1"/>
  </r>
  <r>
    <s v="U05754"/>
    <n v="23"/>
    <x v="0"/>
    <s v="Other"/>
    <n v="4.29"/>
    <n v="5.0599999999999996"/>
    <n v="2.1800000000000002"/>
    <n v="3.61"/>
    <n v="4.75"/>
    <n v="7.24"/>
    <n v="-2.4900000000000002"/>
    <n v="71"/>
    <n v="80"/>
    <n v="18.648018648018649"/>
    <n v="6.21"/>
    <s v="Medium"/>
    <x v="1"/>
    <s v="Severe"/>
    <n v="1"/>
  </r>
  <r>
    <s v="U05755"/>
    <n v="25"/>
    <x v="0"/>
    <s v="Other"/>
    <n v="4.9000000000000004"/>
    <n v="2.93"/>
    <n v="2.17"/>
    <n v="2.46"/>
    <n v="6.98"/>
    <n v="5.0999999999999996"/>
    <n v="1.8800000000000008"/>
    <n v="92"/>
    <n v="102"/>
    <n v="20.816326530612244"/>
    <n v="6.08"/>
    <s v="Low"/>
    <x v="1"/>
    <s v="Mild"/>
    <n v="0"/>
  </r>
  <r>
    <s v="U05756"/>
    <n v="34"/>
    <x v="1"/>
    <s v="Other"/>
    <n v="3.85"/>
    <n v="3.27"/>
    <n v="3.21"/>
    <n v="1.27"/>
    <n v="5.55"/>
    <n v="6.48"/>
    <n v="-0.9300000000000006"/>
    <n v="196"/>
    <n v="41"/>
    <n v="10.64935064935065"/>
    <n v="6.52"/>
    <s v="High"/>
    <x v="0"/>
    <s v="Mild"/>
    <n v="0"/>
  </r>
  <r>
    <s v="U05757"/>
    <n v="33"/>
    <x v="1"/>
    <s v="Male"/>
    <n v="9.99"/>
    <n v="2.69"/>
    <n v="1.1200000000000001"/>
    <n v="2.23"/>
    <n v="6.84"/>
    <n v="3.81"/>
    <n v="3.03"/>
    <n v="239"/>
    <n v="78"/>
    <n v="7.8078078078078077"/>
    <n v="12.71"/>
    <s v="Medium"/>
    <x v="1"/>
    <s v="Severe"/>
    <n v="1"/>
  </r>
  <r>
    <s v="U05758"/>
    <n v="34"/>
    <x v="1"/>
    <s v="Female"/>
    <n v="7.64"/>
    <n v="5.45"/>
    <n v="3.06"/>
    <n v="5.48"/>
    <n v="5.24"/>
    <n v="8.51"/>
    <n v="-3.2699999999999996"/>
    <n v="134"/>
    <n v="17"/>
    <n v="2.2251308900523563"/>
    <n v="10.62"/>
    <s v="High"/>
    <x v="1"/>
    <s v="Severe"/>
    <n v="1"/>
  </r>
  <r>
    <s v="U05759"/>
    <n v="33"/>
    <x v="1"/>
    <s v="Male"/>
    <n v="5.13"/>
    <n v="3.43"/>
    <n v="1.25"/>
    <n v="1.49"/>
    <n v="8.0299999999999994"/>
    <n v="4.68"/>
    <n v="3.3499999999999996"/>
    <n v="100"/>
    <n v="30"/>
    <n v="5.8479532163742691"/>
    <n v="6.76"/>
    <s v="Medium"/>
    <x v="0"/>
    <s v="None"/>
    <n v="0"/>
  </r>
  <r>
    <s v="U05760"/>
    <n v="31"/>
    <x v="1"/>
    <s v="Female"/>
    <n v="7.85"/>
    <n v="4.2"/>
    <n v="2.88"/>
    <n v="1.93"/>
    <n v="6.4"/>
    <n v="7.08"/>
    <n v="-0.67999999999999972"/>
    <n v="79"/>
    <n v="114"/>
    <n v="14.522292993630574"/>
    <n v="10.02"/>
    <s v="Low"/>
    <x v="0"/>
    <s v="Moderate"/>
    <n v="1"/>
  </r>
  <r>
    <s v="U05761"/>
    <n v="27"/>
    <x v="1"/>
    <s v="Male"/>
    <n v="6.38"/>
    <n v="1.22"/>
    <n v="1.02"/>
    <n v="3.73"/>
    <n v="8.36"/>
    <n v="2.2400000000000002"/>
    <n v="6.1199999999999992"/>
    <n v="43"/>
    <n v="59"/>
    <n v="9.2476489028213162"/>
    <n v="8.48"/>
    <s v="High"/>
    <x v="1"/>
    <s v="Moderate"/>
    <n v="1"/>
  </r>
  <r>
    <s v="U05762"/>
    <n v="21"/>
    <x v="0"/>
    <s v="Other"/>
    <n v="8.9700000000000006"/>
    <n v="1.93"/>
    <n v="0.48"/>
    <n v="4.0199999999999996"/>
    <n v="7.1"/>
    <n v="2.41"/>
    <n v="4.6899999999999995"/>
    <n v="85"/>
    <n v="161"/>
    <n v="17.948717948717949"/>
    <n v="11.87"/>
    <s v="High"/>
    <x v="1"/>
    <s v="Severe"/>
    <n v="1"/>
  </r>
  <r>
    <s v="U05763"/>
    <n v="21"/>
    <x v="0"/>
    <s v="Male"/>
    <n v="4.0599999999999996"/>
    <n v="2.3199999999999998"/>
    <n v="3.76"/>
    <n v="3.27"/>
    <n v="8.2799999999999994"/>
    <n v="6.08"/>
    <n v="2.1999999999999993"/>
    <n v="21"/>
    <n v="61"/>
    <n v="15.024630541871923"/>
    <n v="6.18"/>
    <s v="Low"/>
    <x v="1"/>
    <s v="None"/>
    <n v="0"/>
  </r>
  <r>
    <s v="U05764"/>
    <n v="35"/>
    <x v="1"/>
    <s v="Other"/>
    <n v="3.12"/>
    <n v="5.65"/>
    <n v="0.28000000000000003"/>
    <n v="2.21"/>
    <n v="7.25"/>
    <n v="5.9300000000000006"/>
    <n v="1.3199999999999994"/>
    <n v="35"/>
    <n v="43"/>
    <n v="13.782051282051281"/>
    <n v="4.99"/>
    <s v="Medium"/>
    <x v="0"/>
    <s v="Severe"/>
    <n v="1"/>
  </r>
  <r>
    <s v="U05765"/>
    <n v="33"/>
    <x v="1"/>
    <s v="Female"/>
    <n v="10.06"/>
    <n v="0.56999999999999995"/>
    <n v="2.48"/>
    <n v="0.8"/>
    <n v="5.94"/>
    <n v="3.05"/>
    <n v="2.8900000000000006"/>
    <n v="57"/>
    <n v="138"/>
    <n v="13.71769383697813"/>
    <n v="12.76"/>
    <s v="High"/>
    <x v="0"/>
    <s v="Moderate"/>
    <n v="1"/>
  </r>
  <r>
    <s v="U05766"/>
    <n v="28"/>
    <x v="1"/>
    <s v="Female"/>
    <n v="7.97"/>
    <n v="5.18"/>
    <n v="1.67"/>
    <n v="1.5"/>
    <n v="5.63"/>
    <n v="6.85"/>
    <n v="-1.2199999999999998"/>
    <n v="108"/>
    <n v="88"/>
    <n v="11.041405269761606"/>
    <n v="10.33"/>
    <s v="High"/>
    <x v="1"/>
    <s v="Moderate"/>
    <n v="1"/>
  </r>
  <r>
    <s v="U05767"/>
    <n v="18"/>
    <x v="0"/>
    <s v="Female"/>
    <n v="6.6"/>
    <n v="2.82"/>
    <n v="0.4"/>
    <n v="2.2599999999999998"/>
    <n v="7.32"/>
    <n v="3.2199999999999998"/>
    <n v="4.1000000000000005"/>
    <n v="232"/>
    <n v="168"/>
    <n v="25.454545454545457"/>
    <n v="8.4"/>
    <s v="Medium"/>
    <x v="0"/>
    <s v="Mild"/>
    <n v="0"/>
  </r>
  <r>
    <s v="U05768"/>
    <n v="33"/>
    <x v="1"/>
    <s v="Other"/>
    <n v="4.6399999999999997"/>
    <n v="5.16"/>
    <n v="1.75"/>
    <n v="5.61"/>
    <n v="7.1"/>
    <n v="6.91"/>
    <n v="0.1899999999999995"/>
    <n v="78"/>
    <n v="87"/>
    <n v="18.75"/>
    <n v="7.01"/>
    <s v="Medium"/>
    <x v="1"/>
    <s v="Moderate"/>
    <n v="1"/>
  </r>
  <r>
    <s v="U05769"/>
    <n v="27"/>
    <x v="1"/>
    <s v="Other"/>
    <n v="5.45"/>
    <n v="0.91"/>
    <n v="1.76"/>
    <n v="1.27"/>
    <n v="5.84"/>
    <n v="2.67"/>
    <n v="3.17"/>
    <n v="26"/>
    <n v="128"/>
    <n v="23.486238532110089"/>
    <n v="6.94"/>
    <s v="High"/>
    <x v="1"/>
    <s v="Mild"/>
    <n v="0"/>
  </r>
  <r>
    <s v="U05770"/>
    <n v="26"/>
    <x v="1"/>
    <s v="Other"/>
    <n v="8.67"/>
    <n v="5.67"/>
    <n v="0.4"/>
    <n v="3.35"/>
    <n v="8.7100000000000009"/>
    <n v="6.07"/>
    <n v="2.6400000000000006"/>
    <n v="96"/>
    <n v="133"/>
    <n v="15.340253748558247"/>
    <n v="11.17"/>
    <s v="High"/>
    <x v="1"/>
    <s v="Severe"/>
    <n v="1"/>
  </r>
  <r>
    <s v="U05771"/>
    <n v="29"/>
    <x v="1"/>
    <s v="Female"/>
    <n v="4.72"/>
    <n v="3.65"/>
    <n v="0.09"/>
    <n v="5.78"/>
    <n v="5.16"/>
    <n v="3.7399999999999998"/>
    <n v="1.4200000000000004"/>
    <n v="236"/>
    <n v="28"/>
    <n v="5.9322033898305087"/>
    <n v="6.6"/>
    <s v="Medium"/>
    <x v="1"/>
    <s v="Mild"/>
    <n v="0"/>
  </r>
  <r>
    <s v="U05772"/>
    <n v="22"/>
    <x v="0"/>
    <s v="Other"/>
    <n v="10.91"/>
    <n v="4.72"/>
    <n v="1.39"/>
    <n v="1.46"/>
    <n v="7.59"/>
    <n v="6.1099999999999994"/>
    <n v="1.4800000000000004"/>
    <n v="214"/>
    <n v="131"/>
    <n v="12.007332722273144"/>
    <n v="11.72"/>
    <s v="Low"/>
    <x v="0"/>
    <s v="Moderate"/>
    <n v="1"/>
  </r>
  <r>
    <s v="U05773"/>
    <n v="27"/>
    <x v="1"/>
    <s v="Other"/>
    <n v="8.69"/>
    <n v="1.82"/>
    <n v="0.41"/>
    <n v="5.46"/>
    <n v="7.73"/>
    <n v="2.23"/>
    <n v="5.5"/>
    <n v="101"/>
    <n v="179"/>
    <n v="20.598388952819334"/>
    <n v="10.5"/>
    <s v="Medium"/>
    <x v="0"/>
    <s v="Severe"/>
    <n v="1"/>
  </r>
  <r>
    <s v="U05774"/>
    <n v="19"/>
    <x v="0"/>
    <s v="Female"/>
    <n v="10.88"/>
    <n v="0.64"/>
    <n v="1.82"/>
    <n v="0.8"/>
    <n v="7.61"/>
    <n v="2.46"/>
    <n v="5.15"/>
    <n v="167"/>
    <n v="131"/>
    <n v="12.040441176470587"/>
    <n v="12.22"/>
    <s v="Low"/>
    <x v="0"/>
    <s v="Moderate"/>
    <n v="1"/>
  </r>
  <r>
    <s v="U05775"/>
    <n v="34"/>
    <x v="1"/>
    <s v="Male"/>
    <n v="3.08"/>
    <n v="2.75"/>
    <n v="1.78"/>
    <n v="2.17"/>
    <n v="6.75"/>
    <n v="4.53"/>
    <n v="2.2199999999999998"/>
    <n v="150"/>
    <n v="163"/>
    <n v="52.922077922077918"/>
    <n v="6.03"/>
    <s v="Low"/>
    <x v="0"/>
    <s v="Mild"/>
    <n v="0"/>
  </r>
  <r>
    <s v="U05776"/>
    <n v="31"/>
    <x v="1"/>
    <s v="Female"/>
    <n v="7.52"/>
    <n v="5.74"/>
    <n v="0.5"/>
    <n v="5.14"/>
    <n v="6.41"/>
    <n v="6.24"/>
    <n v="0.16999999999999993"/>
    <n v="81"/>
    <n v="69"/>
    <n v="9.1755319148936181"/>
    <n v="9.11"/>
    <s v="High"/>
    <x v="0"/>
    <s v="Moderate"/>
    <n v="1"/>
  </r>
  <r>
    <s v="U05777"/>
    <n v="28"/>
    <x v="1"/>
    <s v="Other"/>
    <n v="11.07"/>
    <n v="5.42"/>
    <n v="2.89"/>
    <n v="2.5"/>
    <n v="5.23"/>
    <n v="8.31"/>
    <n v="-3.08"/>
    <n v="57"/>
    <n v="155"/>
    <n v="14.001806684733515"/>
    <n v="12.8"/>
    <s v="High"/>
    <x v="0"/>
    <s v="Severe"/>
    <n v="1"/>
  </r>
  <r>
    <s v="U05778"/>
    <n v="21"/>
    <x v="0"/>
    <s v="Female"/>
    <n v="9.51"/>
    <n v="5.2"/>
    <n v="1.52"/>
    <n v="4.9400000000000004"/>
    <n v="7.54"/>
    <n v="6.7200000000000006"/>
    <n v="0.8199999999999994"/>
    <n v="150"/>
    <n v="24"/>
    <n v="2.5236593059936907"/>
    <n v="10.4"/>
    <s v="Medium"/>
    <x v="0"/>
    <s v="Severe"/>
    <n v="1"/>
  </r>
  <r>
    <s v="U05779"/>
    <n v="20"/>
    <x v="0"/>
    <s v="Male"/>
    <n v="8.01"/>
    <n v="3.04"/>
    <n v="1.94"/>
    <n v="5.33"/>
    <n v="6.33"/>
    <n v="4.9800000000000004"/>
    <n v="1.3499999999999996"/>
    <n v="215"/>
    <n v="86"/>
    <n v="10.736579275905118"/>
    <n v="8.69"/>
    <s v="Low"/>
    <x v="1"/>
    <s v="Severe"/>
    <n v="1"/>
  </r>
  <r>
    <s v="U05780"/>
    <n v="26"/>
    <x v="1"/>
    <s v="Other"/>
    <n v="10.96"/>
    <n v="4.2"/>
    <n v="2.31"/>
    <n v="1.33"/>
    <n v="7.47"/>
    <n v="6.51"/>
    <n v="0.96"/>
    <n v="76"/>
    <n v="124"/>
    <n v="11.313868613138686"/>
    <n v="13.7"/>
    <s v="Low"/>
    <x v="0"/>
    <s v="Moderate"/>
    <n v="1"/>
  </r>
  <r>
    <s v="U05781"/>
    <n v="23"/>
    <x v="0"/>
    <s v="Female"/>
    <n v="8.4600000000000009"/>
    <n v="3.81"/>
    <n v="2.04"/>
    <n v="4.82"/>
    <n v="8.24"/>
    <n v="5.85"/>
    <n v="2.3900000000000006"/>
    <n v="74"/>
    <n v="91"/>
    <n v="10.756501182033096"/>
    <n v="10.17"/>
    <s v="High"/>
    <x v="0"/>
    <s v="Severe"/>
    <n v="1"/>
  </r>
  <r>
    <s v="U05782"/>
    <n v="25"/>
    <x v="0"/>
    <s v="Male"/>
    <n v="7.84"/>
    <n v="5.58"/>
    <n v="1.55"/>
    <n v="2.4"/>
    <n v="7.31"/>
    <n v="7.13"/>
    <n v="0.17999999999999972"/>
    <n v="115"/>
    <n v="68"/>
    <n v="8.6734693877551017"/>
    <n v="9.4499999999999993"/>
    <s v="Medium"/>
    <x v="1"/>
    <s v="Moderate"/>
    <n v="1"/>
  </r>
  <r>
    <s v="U05783"/>
    <n v="23"/>
    <x v="0"/>
    <s v="Female"/>
    <n v="7.33"/>
    <n v="3.91"/>
    <n v="2.38"/>
    <n v="2.13"/>
    <n v="8.73"/>
    <n v="6.29"/>
    <n v="2.4400000000000004"/>
    <n v="80"/>
    <n v="172"/>
    <n v="23.465211459754432"/>
    <n v="10.220000000000001"/>
    <s v="High"/>
    <x v="1"/>
    <s v="Mild"/>
    <n v="0"/>
  </r>
  <r>
    <s v="U05784"/>
    <n v="25"/>
    <x v="0"/>
    <s v="Male"/>
    <n v="3.13"/>
    <n v="5.58"/>
    <n v="0.77"/>
    <n v="5.04"/>
    <n v="7.93"/>
    <n v="6.35"/>
    <n v="1.58"/>
    <n v="243"/>
    <n v="24"/>
    <n v="7.6677316293929714"/>
    <n v="5.89"/>
    <s v="Medium"/>
    <x v="1"/>
    <s v="Severe"/>
    <n v="1"/>
  </r>
  <r>
    <s v="U05785"/>
    <n v="29"/>
    <x v="1"/>
    <s v="Other"/>
    <n v="3.68"/>
    <n v="5.77"/>
    <n v="2.16"/>
    <n v="3.59"/>
    <n v="7"/>
    <n v="7.93"/>
    <n v="-0.92999999999999972"/>
    <n v="201"/>
    <n v="62"/>
    <n v="16.84782608695652"/>
    <n v="6.37"/>
    <s v="Low"/>
    <x v="0"/>
    <s v="Moderate"/>
    <n v="1"/>
  </r>
  <r>
    <s v="U05786"/>
    <n v="23"/>
    <x v="0"/>
    <s v="Female"/>
    <n v="5.67"/>
    <n v="3.28"/>
    <n v="0.26"/>
    <n v="2.57"/>
    <n v="5.88"/>
    <n v="3.54"/>
    <n v="2.34"/>
    <n v="69"/>
    <n v="129"/>
    <n v="22.75132275132275"/>
    <n v="6.84"/>
    <s v="Medium"/>
    <x v="1"/>
    <s v="Mild"/>
    <n v="0"/>
  </r>
  <r>
    <s v="U05787"/>
    <n v="25"/>
    <x v="0"/>
    <s v="Female"/>
    <n v="8.1300000000000008"/>
    <n v="2.17"/>
    <n v="2.14"/>
    <n v="3.64"/>
    <n v="5.09"/>
    <n v="4.3100000000000005"/>
    <n v="0.77999999999999936"/>
    <n v="104"/>
    <n v="144"/>
    <n v="17.712177121771216"/>
    <n v="10.6"/>
    <s v="Medium"/>
    <x v="0"/>
    <s v="Severe"/>
    <n v="1"/>
  </r>
  <r>
    <s v="U05788"/>
    <n v="29"/>
    <x v="1"/>
    <s v="Other"/>
    <n v="8.34"/>
    <n v="5.47"/>
    <n v="1.81"/>
    <n v="1.52"/>
    <n v="5.27"/>
    <n v="7.2799999999999994"/>
    <n v="-2.0099999999999998"/>
    <n v="191"/>
    <n v="28"/>
    <n v="3.3573141486810552"/>
    <n v="9.0500000000000007"/>
    <s v="High"/>
    <x v="0"/>
    <s v="Severe"/>
    <n v="1"/>
  </r>
  <r>
    <s v="U05789"/>
    <n v="30"/>
    <x v="1"/>
    <s v="Female"/>
    <n v="7.17"/>
    <n v="3.87"/>
    <n v="1.94"/>
    <n v="3.89"/>
    <n v="6.22"/>
    <n v="5.8100000000000005"/>
    <n v="0.40999999999999925"/>
    <n v="82"/>
    <n v="136"/>
    <n v="18.967921896792191"/>
    <n v="7.97"/>
    <s v="High"/>
    <x v="0"/>
    <s v="Mild"/>
    <n v="0"/>
  </r>
  <r>
    <s v="U05790"/>
    <n v="21"/>
    <x v="0"/>
    <s v="Male"/>
    <n v="10.81"/>
    <n v="0.67"/>
    <n v="2.21"/>
    <n v="5.5"/>
    <n v="6.37"/>
    <n v="2.88"/>
    <n v="3.49"/>
    <n v="33"/>
    <n v="150"/>
    <n v="13.876040703052729"/>
    <n v="13.33"/>
    <s v="Low"/>
    <x v="1"/>
    <s v="Moderate"/>
    <n v="1"/>
  </r>
  <r>
    <s v="U05791"/>
    <n v="32"/>
    <x v="1"/>
    <s v="Female"/>
    <n v="6.56"/>
    <n v="1.69"/>
    <n v="0.65"/>
    <n v="1.34"/>
    <n v="8.86"/>
    <n v="2.34"/>
    <n v="6.52"/>
    <n v="129"/>
    <n v="163"/>
    <n v="24.847560975609756"/>
    <n v="9.27"/>
    <s v="Medium"/>
    <x v="0"/>
    <s v="Moderate"/>
    <n v="1"/>
  </r>
  <r>
    <s v="U05792"/>
    <n v="28"/>
    <x v="1"/>
    <s v="Other"/>
    <n v="5.68"/>
    <n v="4"/>
    <n v="3.25"/>
    <n v="3.05"/>
    <n v="5.75"/>
    <n v="7.25"/>
    <n v="-1.5"/>
    <n v="183"/>
    <n v="127"/>
    <n v="22.359154929577468"/>
    <n v="7.04"/>
    <s v="Low"/>
    <x v="1"/>
    <s v="None"/>
    <n v="0"/>
  </r>
  <r>
    <s v="U05793"/>
    <n v="19"/>
    <x v="0"/>
    <s v="Other"/>
    <n v="3.81"/>
    <n v="5.39"/>
    <n v="2.0699999999999998"/>
    <n v="5.98"/>
    <n v="7.25"/>
    <n v="7.4599999999999991"/>
    <n v="-0.20999999999999908"/>
    <n v="70"/>
    <n v="138"/>
    <n v="36.220472440944881"/>
    <n v="5.84"/>
    <s v="Low"/>
    <x v="1"/>
    <s v="Severe"/>
    <n v="1"/>
  </r>
  <r>
    <s v="U05794"/>
    <n v="31"/>
    <x v="1"/>
    <s v="Male"/>
    <n v="11.74"/>
    <n v="2.27"/>
    <n v="1.52"/>
    <n v="0.64"/>
    <n v="8.35"/>
    <n v="3.79"/>
    <n v="4.5599999999999996"/>
    <n v="41"/>
    <n v="117"/>
    <n v="9.9659284497444638"/>
    <n v="13.1"/>
    <s v="High"/>
    <x v="1"/>
    <s v="Severe"/>
    <n v="1"/>
  </r>
  <r>
    <s v="U05795"/>
    <n v="20"/>
    <x v="0"/>
    <s v="Female"/>
    <n v="6.12"/>
    <n v="5.53"/>
    <n v="0.95"/>
    <n v="2.5"/>
    <n v="6.99"/>
    <n v="6.48"/>
    <n v="0.50999999999999979"/>
    <n v="225"/>
    <n v="154"/>
    <n v="25.163398692810457"/>
    <n v="8.31"/>
    <s v="High"/>
    <x v="0"/>
    <s v="Severe"/>
    <n v="1"/>
  </r>
  <r>
    <s v="U05796"/>
    <n v="18"/>
    <x v="0"/>
    <s v="Other"/>
    <n v="6.2"/>
    <n v="5.17"/>
    <n v="3.99"/>
    <n v="3.16"/>
    <n v="7.46"/>
    <n v="9.16"/>
    <n v="-1.7000000000000002"/>
    <n v="67"/>
    <n v="178"/>
    <n v="28.709677419354836"/>
    <n v="6.96"/>
    <s v="Medium"/>
    <x v="0"/>
    <s v="Moderate"/>
    <n v="1"/>
  </r>
  <r>
    <s v="U05797"/>
    <n v="26"/>
    <x v="1"/>
    <s v="Other"/>
    <n v="9.6"/>
    <n v="5.21"/>
    <n v="2.16"/>
    <n v="5.54"/>
    <n v="8.57"/>
    <n v="7.37"/>
    <n v="1.2000000000000002"/>
    <n v="128"/>
    <n v="77"/>
    <n v="8.0208333333333339"/>
    <n v="11.9"/>
    <s v="High"/>
    <x v="0"/>
    <s v="Severe"/>
    <n v="1"/>
  </r>
  <r>
    <s v="U05798"/>
    <n v="22"/>
    <x v="0"/>
    <s v="Male"/>
    <n v="10.01"/>
    <n v="5.2"/>
    <n v="1.69"/>
    <n v="4.3600000000000003"/>
    <n v="5.01"/>
    <n v="6.8900000000000006"/>
    <n v="-1.8800000000000008"/>
    <n v="174"/>
    <n v="173"/>
    <n v="17.282717282717282"/>
    <n v="12.32"/>
    <s v="Medium"/>
    <x v="1"/>
    <s v="Moderate"/>
    <n v="1"/>
  </r>
  <r>
    <s v="U05799"/>
    <n v="21"/>
    <x v="0"/>
    <s v="Female"/>
    <n v="10.3"/>
    <n v="1.59"/>
    <n v="0.03"/>
    <n v="4.13"/>
    <n v="7.26"/>
    <n v="1.62"/>
    <n v="5.64"/>
    <n v="48"/>
    <n v="125"/>
    <n v="12.135922330097086"/>
    <n v="11.63"/>
    <s v="Medium"/>
    <x v="0"/>
    <s v="Moderate"/>
    <n v="1"/>
  </r>
  <r>
    <s v="U05800"/>
    <n v="33"/>
    <x v="1"/>
    <s v="Male"/>
    <n v="4.66"/>
    <n v="2.2999999999999998"/>
    <n v="1.32"/>
    <n v="5.39"/>
    <n v="4.6399999999999997"/>
    <n v="3.62"/>
    <n v="1.0199999999999996"/>
    <n v="176"/>
    <n v="68"/>
    <n v="14.592274678111588"/>
    <n v="5.99"/>
    <s v="Medium"/>
    <x v="0"/>
    <s v="Mild"/>
    <n v="0"/>
  </r>
  <r>
    <s v="U05801"/>
    <n v="23"/>
    <x v="0"/>
    <s v="Other"/>
    <n v="3.09"/>
    <n v="4.13"/>
    <n v="1.41"/>
    <n v="2.2999999999999998"/>
    <n v="7.47"/>
    <n v="5.54"/>
    <n v="1.9299999999999997"/>
    <n v="23"/>
    <n v="42"/>
    <n v="13.592233009708739"/>
    <n v="5.46"/>
    <s v="Medium"/>
    <x v="0"/>
    <s v="Moderate"/>
    <n v="1"/>
  </r>
  <r>
    <s v="U05802"/>
    <n v="28"/>
    <x v="1"/>
    <s v="Other"/>
    <n v="11.37"/>
    <n v="3.74"/>
    <n v="3.06"/>
    <n v="1.29"/>
    <n v="5.09"/>
    <n v="6.8000000000000007"/>
    <n v="-1.7100000000000009"/>
    <n v="108"/>
    <n v="82"/>
    <n v="7.2119613016710646"/>
    <n v="14.07"/>
    <s v="Low"/>
    <x v="0"/>
    <s v="Severe"/>
    <n v="1"/>
  </r>
  <r>
    <s v="U05803"/>
    <n v="23"/>
    <x v="0"/>
    <s v="Male"/>
    <n v="9.18"/>
    <n v="1.66"/>
    <n v="2.58"/>
    <n v="0.96"/>
    <n v="5.28"/>
    <n v="4.24"/>
    <n v="1.04"/>
    <n v="97"/>
    <n v="65"/>
    <n v="7.0806100217864927"/>
    <n v="11.67"/>
    <s v="Low"/>
    <x v="1"/>
    <s v="Moderate"/>
    <n v="1"/>
  </r>
  <r>
    <s v="U05804"/>
    <n v="18"/>
    <x v="0"/>
    <s v="Female"/>
    <n v="4.96"/>
    <n v="3.96"/>
    <n v="0.96"/>
    <n v="1.27"/>
    <n v="6.71"/>
    <n v="4.92"/>
    <n v="1.79"/>
    <n v="128"/>
    <n v="163"/>
    <n v="32.862903225806448"/>
    <n v="5.5"/>
    <s v="Medium"/>
    <x v="1"/>
    <s v="Mild"/>
    <n v="0"/>
  </r>
  <r>
    <s v="U05805"/>
    <n v="33"/>
    <x v="1"/>
    <s v="Female"/>
    <n v="11.1"/>
    <n v="5.28"/>
    <n v="0.05"/>
    <n v="3.98"/>
    <n v="6.81"/>
    <n v="5.33"/>
    <n v="1.4799999999999995"/>
    <n v="50"/>
    <n v="22"/>
    <n v="1.9819819819819819"/>
    <n v="13.7"/>
    <s v="Medium"/>
    <x v="0"/>
    <s v="Severe"/>
    <n v="1"/>
  </r>
  <r>
    <s v="U05806"/>
    <n v="30"/>
    <x v="1"/>
    <s v="Male"/>
    <n v="7.32"/>
    <n v="2.1800000000000002"/>
    <n v="0.82"/>
    <n v="5.6"/>
    <n v="5.81"/>
    <n v="3"/>
    <n v="2.8099999999999996"/>
    <n v="186"/>
    <n v="63"/>
    <n v="8.6065573770491799"/>
    <n v="9.64"/>
    <s v="Medium"/>
    <x v="1"/>
    <s v="Moderate"/>
    <n v="1"/>
  </r>
  <r>
    <s v="U05807"/>
    <n v="32"/>
    <x v="1"/>
    <s v="Female"/>
    <n v="3.35"/>
    <n v="0.88"/>
    <n v="0.28999999999999998"/>
    <n v="4.68"/>
    <n v="7.58"/>
    <n v="1.17"/>
    <n v="6.41"/>
    <n v="70"/>
    <n v="65"/>
    <n v="19.402985074626866"/>
    <n v="5.7"/>
    <s v="Medium"/>
    <x v="0"/>
    <s v="None"/>
    <n v="0"/>
  </r>
  <r>
    <s v="U05808"/>
    <n v="24"/>
    <x v="0"/>
    <s v="Other"/>
    <n v="7.33"/>
    <n v="5.97"/>
    <n v="0.1"/>
    <n v="0.62"/>
    <n v="4.7699999999999996"/>
    <n v="6.0699999999999994"/>
    <n v="-1.2999999999999998"/>
    <n v="82"/>
    <n v="110"/>
    <n v="15.006821282401091"/>
    <n v="8.07"/>
    <s v="Low"/>
    <x v="1"/>
    <s v="Moderate"/>
    <n v="1"/>
  </r>
  <r>
    <s v="U05809"/>
    <n v="33"/>
    <x v="1"/>
    <s v="Male"/>
    <n v="8.01"/>
    <n v="5.44"/>
    <n v="1.1499999999999999"/>
    <n v="5.27"/>
    <n v="7.56"/>
    <n v="6.59"/>
    <n v="0.96999999999999975"/>
    <n v="135"/>
    <n v="175"/>
    <n v="21.847690387016229"/>
    <n v="10.9"/>
    <s v="Medium"/>
    <x v="0"/>
    <s v="Severe"/>
    <n v="1"/>
  </r>
  <r>
    <s v="U05810"/>
    <n v="18"/>
    <x v="0"/>
    <s v="Other"/>
    <n v="5.21"/>
    <n v="4.1399999999999997"/>
    <n v="0.5"/>
    <n v="2.88"/>
    <n v="8.4"/>
    <n v="4.6399999999999997"/>
    <n v="3.7600000000000007"/>
    <n v="63"/>
    <n v="127"/>
    <n v="24.37619961612284"/>
    <n v="7.8"/>
    <s v="Low"/>
    <x v="0"/>
    <s v="Severe"/>
    <n v="1"/>
  </r>
  <r>
    <s v="U05811"/>
    <n v="22"/>
    <x v="0"/>
    <s v="Male"/>
    <n v="11.49"/>
    <n v="2.98"/>
    <n v="2.5499999999999998"/>
    <n v="3.05"/>
    <n v="5.09"/>
    <n v="5.5299999999999994"/>
    <n v="-0.4399999999999995"/>
    <n v="174"/>
    <n v="92"/>
    <n v="8.0069625761531764"/>
    <n v="13.85"/>
    <s v="Low"/>
    <x v="1"/>
    <s v="Severe"/>
    <n v="1"/>
  </r>
  <r>
    <s v="U05812"/>
    <n v="20"/>
    <x v="0"/>
    <s v="Female"/>
    <n v="3.03"/>
    <n v="1.53"/>
    <n v="0.95"/>
    <n v="3.97"/>
    <n v="7.66"/>
    <n v="2.48"/>
    <n v="5.18"/>
    <n v="22"/>
    <n v="162"/>
    <n v="53.46534653465347"/>
    <n v="5.48"/>
    <s v="High"/>
    <x v="1"/>
    <s v="Mild"/>
    <n v="0"/>
  </r>
  <r>
    <s v="U05813"/>
    <n v="32"/>
    <x v="1"/>
    <s v="Male"/>
    <n v="10.68"/>
    <n v="3.57"/>
    <n v="3.68"/>
    <n v="3.97"/>
    <n v="5.74"/>
    <n v="7.25"/>
    <n v="-1.5099999999999998"/>
    <n v="209"/>
    <n v="105"/>
    <n v="9.8314606741573041"/>
    <n v="12.7"/>
    <s v="High"/>
    <x v="0"/>
    <s v="Severe"/>
    <n v="1"/>
  </r>
  <r>
    <s v="U05814"/>
    <n v="24"/>
    <x v="0"/>
    <s v="Other"/>
    <n v="10.89"/>
    <n v="0.71"/>
    <n v="0.64"/>
    <n v="3.76"/>
    <n v="8.0299999999999994"/>
    <n v="1.35"/>
    <n v="6.68"/>
    <n v="94"/>
    <n v="91"/>
    <n v="8.356290174471992"/>
    <n v="11.82"/>
    <s v="Low"/>
    <x v="0"/>
    <s v="Moderate"/>
    <n v="1"/>
  </r>
  <r>
    <s v="U05815"/>
    <n v="27"/>
    <x v="1"/>
    <s v="Other"/>
    <n v="9.6300000000000008"/>
    <n v="1.7"/>
    <n v="0.37"/>
    <n v="1.84"/>
    <n v="8.23"/>
    <n v="2.0699999999999998"/>
    <n v="6.16"/>
    <n v="215"/>
    <n v="24"/>
    <n v="2.4922118380062304"/>
    <n v="12.34"/>
    <s v="High"/>
    <x v="0"/>
    <s v="Severe"/>
    <n v="1"/>
  </r>
  <r>
    <s v="U05816"/>
    <n v="23"/>
    <x v="0"/>
    <s v="Male"/>
    <n v="8.59"/>
    <n v="2.56"/>
    <n v="0.76"/>
    <n v="4.6399999999999997"/>
    <n v="7.18"/>
    <n v="3.3200000000000003"/>
    <n v="3.8599999999999994"/>
    <n v="194"/>
    <n v="15"/>
    <n v="1.7462165308498254"/>
    <n v="10.54"/>
    <s v="High"/>
    <x v="1"/>
    <s v="Moderate"/>
    <n v="1"/>
  </r>
  <r>
    <s v="U05817"/>
    <n v="23"/>
    <x v="0"/>
    <s v="Male"/>
    <n v="3.22"/>
    <n v="2.99"/>
    <n v="0.61"/>
    <n v="0.61"/>
    <n v="7.63"/>
    <n v="3.6"/>
    <n v="4.0299999999999994"/>
    <n v="103"/>
    <n v="106"/>
    <n v="32.919254658385093"/>
    <n v="4.7"/>
    <s v="Low"/>
    <x v="0"/>
    <s v="Mild"/>
    <n v="0"/>
  </r>
  <r>
    <s v="U05818"/>
    <n v="31"/>
    <x v="1"/>
    <s v="Female"/>
    <n v="9.36"/>
    <n v="1.73"/>
    <n v="2.5499999999999998"/>
    <n v="1.1399999999999999"/>
    <n v="5.59"/>
    <n v="4.2799999999999994"/>
    <n v="1.3100000000000005"/>
    <n v="142"/>
    <n v="87"/>
    <n v="9.2948717948717956"/>
    <n v="10.61"/>
    <s v="Medium"/>
    <x v="0"/>
    <s v="Moderate"/>
    <n v="1"/>
  </r>
  <r>
    <s v="U05819"/>
    <n v="25"/>
    <x v="0"/>
    <s v="Other"/>
    <n v="11.78"/>
    <n v="3.89"/>
    <n v="0.53"/>
    <n v="3.18"/>
    <n v="5.56"/>
    <n v="4.42"/>
    <n v="1.1399999999999997"/>
    <n v="28"/>
    <n v="165"/>
    <n v="14.006791171477081"/>
    <n v="14.75"/>
    <s v="Medium"/>
    <x v="1"/>
    <s v="Moderate"/>
    <n v="1"/>
  </r>
  <r>
    <s v="U05820"/>
    <n v="23"/>
    <x v="0"/>
    <s v="Female"/>
    <n v="5.93"/>
    <n v="3.02"/>
    <n v="0.98"/>
    <n v="2.92"/>
    <n v="6.24"/>
    <n v="4"/>
    <n v="2.2400000000000002"/>
    <n v="217"/>
    <n v="81"/>
    <n v="13.659359190556494"/>
    <n v="7.8"/>
    <s v="Low"/>
    <x v="0"/>
    <s v="None"/>
    <n v="0"/>
  </r>
  <r>
    <s v="U05821"/>
    <n v="22"/>
    <x v="0"/>
    <s v="Male"/>
    <n v="10.86"/>
    <n v="1.77"/>
    <n v="2"/>
    <n v="4.7699999999999996"/>
    <n v="7.27"/>
    <n v="3.77"/>
    <n v="3.4999999999999996"/>
    <n v="99"/>
    <n v="31"/>
    <n v="2.85451197053407"/>
    <n v="13.35"/>
    <s v="Low"/>
    <x v="0"/>
    <s v="Severe"/>
    <n v="1"/>
  </r>
  <r>
    <s v="U05822"/>
    <n v="21"/>
    <x v="0"/>
    <s v="Other"/>
    <n v="5.1100000000000003"/>
    <n v="3.4"/>
    <n v="1.89"/>
    <n v="3.59"/>
    <n v="5.23"/>
    <n v="5.29"/>
    <n v="-5.9999999999999609E-2"/>
    <n v="176"/>
    <n v="109"/>
    <n v="21.330724070450096"/>
    <n v="6.21"/>
    <s v="Low"/>
    <x v="1"/>
    <s v="None"/>
    <n v="0"/>
  </r>
  <r>
    <s v="U05823"/>
    <n v="26"/>
    <x v="1"/>
    <s v="Other"/>
    <n v="10.99"/>
    <n v="4.6399999999999997"/>
    <n v="2.14"/>
    <n v="2.0499999999999998"/>
    <n v="8.06"/>
    <n v="6.7799999999999994"/>
    <n v="1.2800000000000011"/>
    <n v="198"/>
    <n v="175"/>
    <n v="15.923566878980891"/>
    <n v="12.82"/>
    <s v="High"/>
    <x v="1"/>
    <s v="Severe"/>
    <n v="1"/>
  </r>
  <r>
    <s v="U05824"/>
    <n v="25"/>
    <x v="0"/>
    <s v="Female"/>
    <n v="7.52"/>
    <n v="1.51"/>
    <n v="2.1800000000000002"/>
    <n v="2.35"/>
    <n v="4.8099999999999996"/>
    <n v="3.6900000000000004"/>
    <n v="1.1199999999999992"/>
    <n v="214"/>
    <n v="28"/>
    <n v="3.7234042553191493"/>
    <n v="8.14"/>
    <s v="Medium"/>
    <x v="0"/>
    <s v="Moderate"/>
    <n v="1"/>
  </r>
  <r>
    <s v="U05825"/>
    <n v="35"/>
    <x v="1"/>
    <s v="Male"/>
    <n v="11.01"/>
    <n v="4.3499999999999996"/>
    <n v="2.84"/>
    <n v="5.24"/>
    <n v="6.16"/>
    <n v="7.1899999999999995"/>
    <n v="-1.0299999999999994"/>
    <n v="165"/>
    <n v="118"/>
    <n v="10.717529518619438"/>
    <n v="12.16"/>
    <s v="Medium"/>
    <x v="0"/>
    <s v="Moderate"/>
    <n v="1"/>
  </r>
  <r>
    <s v="U05826"/>
    <n v="21"/>
    <x v="0"/>
    <s v="Other"/>
    <n v="7.66"/>
    <n v="0.57999999999999996"/>
    <n v="2.4500000000000002"/>
    <n v="4.5"/>
    <n v="7.77"/>
    <n v="3.0300000000000002"/>
    <n v="4.7399999999999993"/>
    <n v="160"/>
    <n v="155"/>
    <n v="20.234986945169712"/>
    <n v="9.5299999999999994"/>
    <s v="Medium"/>
    <x v="0"/>
    <s v="Mild"/>
    <n v="0"/>
  </r>
  <r>
    <s v="U05827"/>
    <n v="29"/>
    <x v="1"/>
    <s v="Female"/>
    <n v="8.56"/>
    <n v="0.55000000000000004"/>
    <n v="2.93"/>
    <n v="0.88"/>
    <n v="7.09"/>
    <n v="3.4800000000000004"/>
    <n v="3.6099999999999994"/>
    <n v="197"/>
    <n v="26"/>
    <n v="3.0373831775700935"/>
    <n v="11.32"/>
    <s v="High"/>
    <x v="0"/>
    <s v="Moderate"/>
    <n v="1"/>
  </r>
  <r>
    <s v="U05828"/>
    <n v="30"/>
    <x v="1"/>
    <s v="Female"/>
    <n v="4.84"/>
    <n v="4.42"/>
    <n v="1.54"/>
    <n v="1.3"/>
    <n v="5.72"/>
    <n v="5.96"/>
    <n v="-0.24000000000000021"/>
    <n v="93"/>
    <n v="125"/>
    <n v="25.826446280991735"/>
    <n v="7.27"/>
    <s v="Medium"/>
    <x v="1"/>
    <s v="Severe"/>
    <n v="1"/>
  </r>
  <r>
    <s v="U05829"/>
    <n v="21"/>
    <x v="0"/>
    <s v="Female"/>
    <n v="6.28"/>
    <n v="3.2"/>
    <n v="1.8"/>
    <n v="5.01"/>
    <n v="8.52"/>
    <n v="5"/>
    <n v="3.5199999999999996"/>
    <n v="106"/>
    <n v="103"/>
    <n v="16.401273885350317"/>
    <n v="8.91"/>
    <s v="Medium"/>
    <x v="0"/>
    <s v="Moderate"/>
    <n v="1"/>
  </r>
  <r>
    <s v="U05830"/>
    <n v="35"/>
    <x v="1"/>
    <s v="Female"/>
    <n v="5.67"/>
    <n v="5.6"/>
    <n v="2.73"/>
    <n v="3.07"/>
    <n v="8.5"/>
    <n v="8.33"/>
    <n v="0.16999999999999993"/>
    <n v="168"/>
    <n v="168"/>
    <n v="29.62962962962963"/>
    <n v="6.83"/>
    <s v="Medium"/>
    <x v="1"/>
    <s v="Moderate"/>
    <n v="1"/>
  </r>
  <r>
    <s v="U05831"/>
    <n v="25"/>
    <x v="0"/>
    <s v="Male"/>
    <n v="5.84"/>
    <n v="2.71"/>
    <n v="1.68"/>
    <n v="3.25"/>
    <n v="8.75"/>
    <n v="4.3899999999999997"/>
    <n v="4.3600000000000003"/>
    <n v="147"/>
    <n v="15"/>
    <n v="2.5684931506849318"/>
    <n v="7.4"/>
    <s v="High"/>
    <x v="1"/>
    <s v="Mild"/>
    <n v="0"/>
  </r>
  <r>
    <s v="U05832"/>
    <n v="20"/>
    <x v="0"/>
    <s v="Male"/>
    <n v="9.15"/>
    <n v="2.62"/>
    <n v="0.61"/>
    <n v="3.29"/>
    <n v="8.6300000000000008"/>
    <n v="3.23"/>
    <n v="5.4"/>
    <n v="33"/>
    <n v="20"/>
    <n v="2.1857923497267757"/>
    <n v="11.46"/>
    <s v="Medium"/>
    <x v="0"/>
    <s v="Moderate"/>
    <n v="1"/>
  </r>
  <r>
    <s v="U05833"/>
    <n v="31"/>
    <x v="1"/>
    <s v="Other"/>
    <n v="11.48"/>
    <n v="3.3"/>
    <n v="3.56"/>
    <n v="1.3"/>
    <n v="5.37"/>
    <n v="6.8599999999999994"/>
    <n v="-1.4899999999999993"/>
    <n v="111"/>
    <n v="145"/>
    <n v="12.630662020905923"/>
    <n v="12.97"/>
    <s v="High"/>
    <x v="0"/>
    <s v="Moderate"/>
    <n v="1"/>
  </r>
  <r>
    <s v="U05834"/>
    <n v="35"/>
    <x v="1"/>
    <s v="Other"/>
    <n v="11.42"/>
    <n v="5.83"/>
    <n v="1.1399999999999999"/>
    <n v="2.15"/>
    <n v="7.36"/>
    <n v="6.97"/>
    <n v="0.39000000000000057"/>
    <n v="99"/>
    <n v="114"/>
    <n v="9.9824868651488625"/>
    <n v="13.64"/>
    <s v="Medium"/>
    <x v="1"/>
    <s v="Moderate"/>
    <n v="1"/>
  </r>
  <r>
    <s v="U05835"/>
    <n v="20"/>
    <x v="0"/>
    <s v="Other"/>
    <n v="4.62"/>
    <n v="5.97"/>
    <n v="0.7"/>
    <n v="1.29"/>
    <n v="6.35"/>
    <n v="6.67"/>
    <n v="-0.32000000000000028"/>
    <n v="35"/>
    <n v="123"/>
    <n v="26.623376623376622"/>
    <n v="7.03"/>
    <s v="Low"/>
    <x v="0"/>
    <s v="Moderate"/>
    <n v="1"/>
  </r>
  <r>
    <s v="U05836"/>
    <n v="21"/>
    <x v="0"/>
    <s v="Other"/>
    <n v="7.27"/>
    <n v="1.37"/>
    <n v="3.09"/>
    <n v="2.2200000000000002"/>
    <n v="5.15"/>
    <n v="4.46"/>
    <n v="0.69000000000000039"/>
    <n v="39"/>
    <n v="157"/>
    <n v="21.595598349381021"/>
    <n v="8.8000000000000007"/>
    <s v="Medium"/>
    <x v="0"/>
    <s v="Mild"/>
    <n v="0"/>
  </r>
  <r>
    <s v="U05837"/>
    <n v="31"/>
    <x v="1"/>
    <s v="Female"/>
    <n v="7.35"/>
    <n v="2.86"/>
    <n v="1.82"/>
    <n v="4.3899999999999997"/>
    <n v="7.13"/>
    <n v="4.68"/>
    <n v="2.4500000000000002"/>
    <n v="195"/>
    <n v="157"/>
    <n v="21.360544217687075"/>
    <n v="8.84"/>
    <s v="Medium"/>
    <x v="1"/>
    <s v="Moderate"/>
    <n v="1"/>
  </r>
  <r>
    <s v="U05838"/>
    <n v="32"/>
    <x v="1"/>
    <s v="Male"/>
    <n v="11.33"/>
    <n v="5.41"/>
    <n v="3.63"/>
    <n v="4.74"/>
    <n v="7.29"/>
    <n v="9.0399999999999991"/>
    <n v="-1.7499999999999991"/>
    <n v="143"/>
    <n v="48"/>
    <n v="4.2365401588702563"/>
    <n v="12.54"/>
    <s v="High"/>
    <x v="0"/>
    <s v="Severe"/>
    <n v="1"/>
  </r>
  <r>
    <s v="U05839"/>
    <n v="31"/>
    <x v="1"/>
    <s v="Female"/>
    <n v="4.79"/>
    <n v="3.13"/>
    <n v="2.15"/>
    <n v="3.01"/>
    <n v="8.7799999999999994"/>
    <n v="5.2799999999999994"/>
    <n v="3.5"/>
    <n v="59"/>
    <n v="120"/>
    <n v="25.052192066805844"/>
    <n v="7.21"/>
    <s v="Medium"/>
    <x v="0"/>
    <s v="None"/>
    <n v="0"/>
  </r>
  <r>
    <s v="U05840"/>
    <n v="34"/>
    <x v="1"/>
    <s v="Male"/>
    <n v="3.99"/>
    <n v="2.79"/>
    <n v="1.35"/>
    <n v="4.12"/>
    <n v="7.27"/>
    <n v="4.1400000000000006"/>
    <n v="3.129999999999999"/>
    <n v="122"/>
    <n v="93"/>
    <n v="23.308270676691727"/>
    <n v="4.6100000000000003"/>
    <s v="High"/>
    <x v="1"/>
    <s v="None"/>
    <n v="0"/>
  </r>
  <r>
    <s v="U05841"/>
    <n v="23"/>
    <x v="0"/>
    <s v="Other"/>
    <n v="11.53"/>
    <n v="3.46"/>
    <n v="3.8"/>
    <n v="4.42"/>
    <n v="6.67"/>
    <n v="7.26"/>
    <n v="-0.58999999999999986"/>
    <n v="181"/>
    <n v="165"/>
    <n v="14.310494362532525"/>
    <n v="14.5"/>
    <s v="Medium"/>
    <x v="1"/>
    <s v="Moderate"/>
    <n v="1"/>
  </r>
  <r>
    <s v="U05842"/>
    <n v="26"/>
    <x v="1"/>
    <s v="Other"/>
    <n v="3.8"/>
    <n v="1.85"/>
    <n v="3.12"/>
    <n v="2.04"/>
    <n v="7.2"/>
    <n v="4.9700000000000006"/>
    <n v="2.2299999999999995"/>
    <n v="207"/>
    <n v="42"/>
    <n v="11.052631578947368"/>
    <n v="6.11"/>
    <s v="Low"/>
    <x v="0"/>
    <s v="Mild"/>
    <n v="0"/>
  </r>
  <r>
    <s v="U05843"/>
    <n v="20"/>
    <x v="0"/>
    <s v="Male"/>
    <n v="5.43"/>
    <n v="0.95"/>
    <n v="1.41"/>
    <n v="1.32"/>
    <n v="8.33"/>
    <n v="2.36"/>
    <n v="5.9700000000000006"/>
    <n v="85"/>
    <n v="102"/>
    <n v="18.784530386740332"/>
    <n v="7.77"/>
    <s v="High"/>
    <x v="0"/>
    <s v="Mild"/>
    <n v="0"/>
  </r>
  <r>
    <s v="U05844"/>
    <n v="27"/>
    <x v="1"/>
    <s v="Female"/>
    <n v="4.96"/>
    <n v="5.63"/>
    <n v="1.38"/>
    <n v="0.81"/>
    <n v="8.67"/>
    <n v="7.01"/>
    <n v="1.6600000000000001"/>
    <n v="117"/>
    <n v="169"/>
    <n v="34.072580645161288"/>
    <n v="7.71"/>
    <s v="High"/>
    <x v="0"/>
    <s v="Moderate"/>
    <n v="1"/>
  </r>
  <r>
    <s v="U05845"/>
    <n v="20"/>
    <x v="0"/>
    <s v="Other"/>
    <n v="3.54"/>
    <n v="1.88"/>
    <n v="3.1"/>
    <n v="2.48"/>
    <n v="5.87"/>
    <n v="4.9800000000000004"/>
    <n v="0.88999999999999968"/>
    <n v="178"/>
    <n v="50"/>
    <n v="14.124293785310734"/>
    <n v="5.84"/>
    <s v="High"/>
    <x v="0"/>
    <s v="Mild"/>
    <n v="0"/>
  </r>
  <r>
    <s v="U05846"/>
    <n v="27"/>
    <x v="1"/>
    <s v="Female"/>
    <n v="4.37"/>
    <n v="1.86"/>
    <n v="3.33"/>
    <n v="5.85"/>
    <n v="8.9"/>
    <n v="5.19"/>
    <n v="3.71"/>
    <n v="133"/>
    <n v="30"/>
    <n v="6.8649885583524028"/>
    <n v="5.92"/>
    <s v="Medium"/>
    <x v="1"/>
    <s v="None"/>
    <n v="0"/>
  </r>
  <r>
    <s v="U05847"/>
    <n v="33"/>
    <x v="1"/>
    <s v="Male"/>
    <n v="6.56"/>
    <n v="1.29"/>
    <n v="1.58"/>
    <n v="3.87"/>
    <n v="6.72"/>
    <n v="2.87"/>
    <n v="3.8499999999999996"/>
    <n v="234"/>
    <n v="179"/>
    <n v="27.286585365853661"/>
    <n v="7.18"/>
    <s v="Low"/>
    <x v="1"/>
    <s v="Mild"/>
    <n v="0"/>
  </r>
  <r>
    <s v="U05848"/>
    <n v="25"/>
    <x v="0"/>
    <s v="Female"/>
    <n v="5.54"/>
    <n v="5.94"/>
    <n v="3.81"/>
    <n v="3.01"/>
    <n v="8.85"/>
    <n v="9.75"/>
    <n v="-0.90000000000000036"/>
    <n v="217"/>
    <n v="53"/>
    <n v="9.5667870036101075"/>
    <n v="7.95"/>
    <s v="High"/>
    <x v="0"/>
    <s v="Moderate"/>
    <n v="1"/>
  </r>
  <r>
    <s v="U05849"/>
    <n v="19"/>
    <x v="0"/>
    <s v="Male"/>
    <n v="3.32"/>
    <n v="1.39"/>
    <n v="1.26"/>
    <n v="3.92"/>
    <n v="4.5599999999999996"/>
    <n v="2.65"/>
    <n v="1.9099999999999997"/>
    <n v="26"/>
    <n v="39"/>
    <n v="11.746987951807229"/>
    <n v="4.22"/>
    <s v="Medium"/>
    <x v="0"/>
    <s v="Mild"/>
    <n v="0"/>
  </r>
  <r>
    <s v="U05850"/>
    <n v="19"/>
    <x v="0"/>
    <s v="Male"/>
    <n v="8.07"/>
    <n v="3.46"/>
    <n v="3.63"/>
    <n v="1.36"/>
    <n v="7.99"/>
    <n v="7.09"/>
    <n v="0.90000000000000036"/>
    <n v="184"/>
    <n v="162"/>
    <n v="20.07434944237918"/>
    <n v="9.25"/>
    <s v="Low"/>
    <x v="1"/>
    <s v="Moderate"/>
    <n v="1"/>
  </r>
  <r>
    <s v="U05851"/>
    <n v="20"/>
    <x v="0"/>
    <s v="Female"/>
    <n v="9.82"/>
    <n v="3.84"/>
    <n v="3.02"/>
    <n v="5.0599999999999996"/>
    <n v="5.05"/>
    <n v="6.8599999999999994"/>
    <n v="-1.8099999999999996"/>
    <n v="153"/>
    <n v="121"/>
    <n v="12.321792260692463"/>
    <n v="12.12"/>
    <s v="Medium"/>
    <x v="1"/>
    <s v="Moderate"/>
    <n v="1"/>
  </r>
  <r>
    <s v="U05852"/>
    <n v="31"/>
    <x v="1"/>
    <s v="Other"/>
    <n v="5.17"/>
    <n v="3.55"/>
    <n v="3.81"/>
    <n v="2"/>
    <n v="7.51"/>
    <n v="7.3599999999999994"/>
    <n v="0.15000000000000036"/>
    <n v="182"/>
    <n v="101"/>
    <n v="19.535783365570598"/>
    <n v="7.29"/>
    <s v="Medium"/>
    <x v="1"/>
    <s v="Mild"/>
    <n v="0"/>
  </r>
  <r>
    <s v="U05853"/>
    <n v="30"/>
    <x v="1"/>
    <s v="Other"/>
    <n v="3.05"/>
    <n v="4.6100000000000003"/>
    <n v="3.72"/>
    <n v="1.38"/>
    <n v="6.08"/>
    <n v="8.33"/>
    <n v="-2.25"/>
    <n v="118"/>
    <n v="176"/>
    <n v="57.704918032786885"/>
    <n v="5.2"/>
    <s v="Medium"/>
    <x v="1"/>
    <s v="Moderate"/>
    <n v="1"/>
  </r>
  <r>
    <s v="U05854"/>
    <n v="20"/>
    <x v="0"/>
    <s v="Female"/>
    <n v="7.76"/>
    <n v="5.77"/>
    <n v="1.88"/>
    <n v="0.92"/>
    <n v="7.94"/>
    <n v="7.6499999999999995"/>
    <n v="0.29000000000000092"/>
    <n v="228"/>
    <n v="66"/>
    <n v="8.5051546391752577"/>
    <n v="10.55"/>
    <s v="Medium"/>
    <x v="0"/>
    <s v="Severe"/>
    <n v="1"/>
  </r>
  <r>
    <s v="U05855"/>
    <n v="24"/>
    <x v="0"/>
    <s v="Female"/>
    <n v="11.75"/>
    <n v="1.78"/>
    <n v="3.8"/>
    <n v="1.01"/>
    <n v="5.14"/>
    <n v="5.58"/>
    <n v="-0.44000000000000039"/>
    <n v="145"/>
    <n v="28"/>
    <n v="2.3829787234042552"/>
    <n v="13.34"/>
    <s v="Medium"/>
    <x v="1"/>
    <s v="Severe"/>
    <n v="1"/>
  </r>
  <r>
    <s v="U05856"/>
    <n v="34"/>
    <x v="1"/>
    <s v="Male"/>
    <n v="10.1"/>
    <n v="1.63"/>
    <n v="3.21"/>
    <n v="4.5999999999999996"/>
    <n v="7.05"/>
    <n v="4.84"/>
    <n v="2.21"/>
    <n v="25"/>
    <n v="86"/>
    <n v="8.5148514851485153"/>
    <n v="12.72"/>
    <s v="Medium"/>
    <x v="0"/>
    <s v="Moderate"/>
    <n v="1"/>
  </r>
  <r>
    <s v="U05857"/>
    <n v="19"/>
    <x v="0"/>
    <s v="Female"/>
    <n v="9.58"/>
    <n v="1.74"/>
    <n v="1.9"/>
    <n v="3.85"/>
    <n v="6.32"/>
    <n v="3.6399999999999997"/>
    <n v="2.6800000000000006"/>
    <n v="151"/>
    <n v="100"/>
    <n v="10.438413361169102"/>
    <n v="11.87"/>
    <s v="Low"/>
    <x v="1"/>
    <s v="Severe"/>
    <n v="1"/>
  </r>
  <r>
    <s v="U05858"/>
    <n v="19"/>
    <x v="0"/>
    <s v="Male"/>
    <n v="10.02"/>
    <n v="1.92"/>
    <n v="3.39"/>
    <n v="3.79"/>
    <n v="7.92"/>
    <n v="5.3100000000000005"/>
    <n v="2.6099999999999994"/>
    <n v="199"/>
    <n v="96"/>
    <n v="9.5808383233532943"/>
    <n v="11.72"/>
    <s v="Medium"/>
    <x v="0"/>
    <s v="Severe"/>
    <n v="1"/>
  </r>
  <r>
    <s v="U05859"/>
    <n v="30"/>
    <x v="1"/>
    <s v="Other"/>
    <n v="8.27"/>
    <n v="1.34"/>
    <n v="0.09"/>
    <n v="2.39"/>
    <n v="5.2"/>
    <n v="1.4300000000000002"/>
    <n v="3.77"/>
    <n v="126"/>
    <n v="70"/>
    <n v="8.464328899637243"/>
    <n v="9.64"/>
    <s v="Medium"/>
    <x v="1"/>
    <s v="Moderate"/>
    <n v="1"/>
  </r>
  <r>
    <s v="U05860"/>
    <n v="34"/>
    <x v="1"/>
    <s v="Other"/>
    <n v="10.75"/>
    <n v="2.36"/>
    <n v="1.77"/>
    <n v="1.96"/>
    <n v="5.81"/>
    <n v="4.13"/>
    <n v="1.6799999999999997"/>
    <n v="39"/>
    <n v="77"/>
    <n v="7.1627906976744189"/>
    <n v="13.71"/>
    <s v="High"/>
    <x v="0"/>
    <s v="Severe"/>
    <n v="1"/>
  </r>
  <r>
    <s v="U05861"/>
    <n v="23"/>
    <x v="0"/>
    <s v="Female"/>
    <n v="9.4700000000000006"/>
    <n v="4.7699999999999996"/>
    <n v="1.41"/>
    <n v="1.3"/>
    <n v="5.53"/>
    <n v="6.18"/>
    <n v="-0.64999999999999947"/>
    <n v="72"/>
    <n v="77"/>
    <n v="8.1309398099260815"/>
    <n v="11.31"/>
    <s v="Low"/>
    <x v="1"/>
    <s v="Moderate"/>
    <n v="1"/>
  </r>
  <r>
    <s v="U05862"/>
    <n v="33"/>
    <x v="1"/>
    <s v="Male"/>
    <n v="8.56"/>
    <n v="3.32"/>
    <n v="0.18"/>
    <n v="5.18"/>
    <n v="5.44"/>
    <n v="3.5"/>
    <n v="1.9400000000000004"/>
    <n v="197"/>
    <n v="37"/>
    <n v="4.3224299065420562"/>
    <n v="11.34"/>
    <s v="Low"/>
    <x v="1"/>
    <s v="Moderate"/>
    <n v="1"/>
  </r>
  <r>
    <s v="U05863"/>
    <n v="18"/>
    <x v="0"/>
    <s v="Other"/>
    <n v="5.84"/>
    <n v="3.78"/>
    <n v="2.95"/>
    <n v="4.72"/>
    <n v="4.63"/>
    <n v="6.73"/>
    <n v="-2.1000000000000005"/>
    <n v="220"/>
    <n v="118"/>
    <n v="20.205479452054796"/>
    <n v="6.65"/>
    <s v="Low"/>
    <x v="1"/>
    <s v="Mild"/>
    <n v="0"/>
  </r>
  <r>
    <s v="U05864"/>
    <n v="32"/>
    <x v="1"/>
    <s v="Male"/>
    <n v="4.0199999999999996"/>
    <n v="4.13"/>
    <n v="2.38"/>
    <n v="3.15"/>
    <n v="8.0299999999999994"/>
    <n v="6.51"/>
    <n v="1.5199999999999996"/>
    <n v="239"/>
    <n v="72"/>
    <n v="17.910447761194032"/>
    <n v="5.91"/>
    <s v="Low"/>
    <x v="0"/>
    <s v="Moderate"/>
    <n v="1"/>
  </r>
  <r>
    <s v="U05865"/>
    <n v="19"/>
    <x v="0"/>
    <s v="Other"/>
    <n v="8.59"/>
    <n v="1.1399999999999999"/>
    <n v="2.41"/>
    <n v="3.39"/>
    <n v="5.12"/>
    <n v="3.55"/>
    <n v="1.5700000000000003"/>
    <n v="195"/>
    <n v="112"/>
    <n v="13.038416763678697"/>
    <n v="10.48"/>
    <s v="Low"/>
    <x v="1"/>
    <s v="Severe"/>
    <n v="1"/>
  </r>
  <r>
    <s v="U05866"/>
    <n v="24"/>
    <x v="0"/>
    <s v="Other"/>
    <n v="8.5299999999999994"/>
    <n v="5.0999999999999996"/>
    <n v="0.88"/>
    <n v="2.62"/>
    <n v="8.8699999999999992"/>
    <n v="5.9799999999999995"/>
    <n v="2.8899999999999997"/>
    <n v="120"/>
    <n v="169"/>
    <n v="19.812426729191092"/>
    <n v="9.06"/>
    <s v="Medium"/>
    <x v="0"/>
    <s v="Moderate"/>
    <n v="1"/>
  </r>
  <r>
    <s v="U05867"/>
    <n v="31"/>
    <x v="1"/>
    <s v="Male"/>
    <n v="3.32"/>
    <n v="5.43"/>
    <n v="2.08"/>
    <n v="1.35"/>
    <n v="7.98"/>
    <n v="7.51"/>
    <n v="0.47000000000000064"/>
    <n v="57"/>
    <n v="68"/>
    <n v="20.481927710843376"/>
    <n v="5.2"/>
    <s v="High"/>
    <x v="0"/>
    <s v="Moderate"/>
    <n v="1"/>
  </r>
  <r>
    <s v="U05868"/>
    <n v="29"/>
    <x v="1"/>
    <s v="Other"/>
    <n v="4.91"/>
    <n v="2.2400000000000002"/>
    <n v="2.72"/>
    <n v="5.9"/>
    <n v="6.59"/>
    <n v="4.9600000000000009"/>
    <n v="1.629999999999999"/>
    <n v="29"/>
    <n v="100"/>
    <n v="20.366598778004072"/>
    <n v="6.94"/>
    <s v="High"/>
    <x v="1"/>
    <s v="None"/>
    <n v="0"/>
  </r>
  <r>
    <s v="U05869"/>
    <n v="20"/>
    <x v="0"/>
    <s v="Female"/>
    <n v="11.54"/>
    <n v="5.19"/>
    <n v="2.52"/>
    <n v="3.44"/>
    <n v="5.18"/>
    <n v="7.7100000000000009"/>
    <n v="-2.5300000000000011"/>
    <n v="124"/>
    <n v="172"/>
    <n v="14.904679376083189"/>
    <n v="13.04"/>
    <s v="Medium"/>
    <x v="1"/>
    <s v="Severe"/>
    <n v="1"/>
  </r>
  <r>
    <s v="U05870"/>
    <n v="32"/>
    <x v="1"/>
    <s v="Male"/>
    <n v="7.92"/>
    <n v="4.8"/>
    <n v="1.89"/>
    <n v="1.54"/>
    <n v="4.54"/>
    <n v="6.6899999999999995"/>
    <n v="-2.1499999999999995"/>
    <n v="180"/>
    <n v="80"/>
    <n v="10.1010101010101"/>
    <n v="10.46"/>
    <s v="High"/>
    <x v="0"/>
    <s v="Severe"/>
    <n v="1"/>
  </r>
  <r>
    <s v="U05871"/>
    <n v="18"/>
    <x v="0"/>
    <s v="Female"/>
    <n v="11.25"/>
    <n v="2.65"/>
    <n v="1.7"/>
    <n v="1.22"/>
    <n v="6.01"/>
    <n v="4.3499999999999996"/>
    <n v="1.6600000000000001"/>
    <n v="150"/>
    <n v="159"/>
    <n v="14.133333333333333"/>
    <n v="13.1"/>
    <s v="Medium"/>
    <x v="1"/>
    <s v="Severe"/>
    <n v="1"/>
  </r>
  <r>
    <s v="U05872"/>
    <n v="34"/>
    <x v="1"/>
    <s v="Female"/>
    <n v="11.48"/>
    <n v="3.72"/>
    <n v="3.12"/>
    <n v="1.83"/>
    <n v="6.59"/>
    <n v="6.84"/>
    <n v="-0.25"/>
    <n v="228"/>
    <n v="178"/>
    <n v="15.505226480836237"/>
    <n v="12.03"/>
    <s v="High"/>
    <x v="0"/>
    <s v="Severe"/>
    <n v="1"/>
  </r>
  <r>
    <s v="U05873"/>
    <n v="18"/>
    <x v="0"/>
    <s v="Female"/>
    <n v="3.02"/>
    <n v="3.38"/>
    <n v="3.25"/>
    <n v="5.35"/>
    <n v="7.42"/>
    <n v="6.63"/>
    <n v="0.79"/>
    <n v="85"/>
    <n v="67"/>
    <n v="22.185430463576157"/>
    <n v="5.71"/>
    <s v="High"/>
    <x v="0"/>
    <s v="None"/>
    <n v="0"/>
  </r>
  <r>
    <s v="U05874"/>
    <n v="24"/>
    <x v="0"/>
    <s v="Male"/>
    <n v="3.63"/>
    <n v="5.8"/>
    <n v="0.03"/>
    <n v="4.6399999999999997"/>
    <n v="7.62"/>
    <n v="5.83"/>
    <n v="1.79"/>
    <n v="73"/>
    <n v="109"/>
    <n v="30.02754820936639"/>
    <n v="5.81"/>
    <s v="Medium"/>
    <x v="1"/>
    <s v="Severe"/>
    <n v="1"/>
  </r>
  <r>
    <s v="U05875"/>
    <n v="28"/>
    <x v="1"/>
    <s v="Male"/>
    <n v="5.96"/>
    <n v="0.88"/>
    <n v="3.66"/>
    <n v="5.52"/>
    <n v="8.99"/>
    <n v="4.54"/>
    <n v="4.45"/>
    <n v="133"/>
    <n v="148"/>
    <n v="24.832214765100673"/>
    <n v="7.21"/>
    <s v="Medium"/>
    <x v="1"/>
    <s v="None"/>
    <n v="0"/>
  </r>
  <r>
    <s v="U05876"/>
    <n v="34"/>
    <x v="1"/>
    <s v="Male"/>
    <n v="9.6999999999999993"/>
    <n v="1.59"/>
    <n v="3.12"/>
    <n v="3.13"/>
    <n v="7.07"/>
    <n v="4.71"/>
    <n v="2.3600000000000003"/>
    <n v="50"/>
    <n v="113"/>
    <n v="11.649484536082475"/>
    <n v="11.69"/>
    <s v="High"/>
    <x v="0"/>
    <s v="Severe"/>
    <n v="1"/>
  </r>
  <r>
    <s v="U05877"/>
    <n v="26"/>
    <x v="1"/>
    <s v="Female"/>
    <n v="9.07"/>
    <n v="2.74"/>
    <n v="3.31"/>
    <n v="1.55"/>
    <n v="7.59"/>
    <n v="6.0500000000000007"/>
    <n v="1.5399999999999991"/>
    <n v="33"/>
    <n v="81"/>
    <n v="8.9305402425578837"/>
    <n v="11.47"/>
    <s v="Low"/>
    <x v="1"/>
    <s v="Moderate"/>
    <n v="1"/>
  </r>
  <r>
    <s v="U05878"/>
    <n v="18"/>
    <x v="0"/>
    <s v="Other"/>
    <n v="3.62"/>
    <n v="5.62"/>
    <n v="3.68"/>
    <n v="4.87"/>
    <n v="7.77"/>
    <n v="9.3000000000000007"/>
    <n v="-1.5300000000000011"/>
    <n v="163"/>
    <n v="162"/>
    <n v="44.751381215469614"/>
    <n v="5.39"/>
    <s v="High"/>
    <x v="1"/>
    <s v="Moderate"/>
    <n v="1"/>
  </r>
  <r>
    <s v="U05879"/>
    <n v="23"/>
    <x v="0"/>
    <s v="Other"/>
    <n v="5.51"/>
    <n v="5.91"/>
    <n v="3.56"/>
    <n v="2.4900000000000002"/>
    <n v="7.7"/>
    <n v="9.4700000000000006"/>
    <n v="-1.7700000000000005"/>
    <n v="231"/>
    <n v="74"/>
    <n v="13.430127041742287"/>
    <n v="6.79"/>
    <s v="Low"/>
    <x v="1"/>
    <s v="Severe"/>
    <n v="1"/>
  </r>
  <r>
    <s v="U05880"/>
    <n v="20"/>
    <x v="0"/>
    <s v="Male"/>
    <n v="4.42"/>
    <n v="1.36"/>
    <n v="1.61"/>
    <n v="3.7"/>
    <n v="5.14"/>
    <n v="2.97"/>
    <n v="2.1699999999999995"/>
    <n v="215"/>
    <n v="71"/>
    <n v="16.063348416289593"/>
    <n v="7.11"/>
    <s v="High"/>
    <x v="0"/>
    <s v="None"/>
    <n v="0"/>
  </r>
  <r>
    <s v="U05881"/>
    <n v="31"/>
    <x v="1"/>
    <s v="Male"/>
    <n v="4.3899999999999997"/>
    <n v="2.6"/>
    <n v="3.17"/>
    <n v="1.25"/>
    <n v="7.58"/>
    <n v="5.77"/>
    <n v="1.8100000000000005"/>
    <n v="30"/>
    <n v="132"/>
    <n v="30.06833712984055"/>
    <n v="5.45"/>
    <s v="High"/>
    <x v="0"/>
    <s v="None"/>
    <n v="0"/>
  </r>
  <r>
    <s v="U05882"/>
    <n v="23"/>
    <x v="0"/>
    <s v="Male"/>
    <n v="9.59"/>
    <n v="4.0199999999999996"/>
    <n v="3.39"/>
    <n v="3.04"/>
    <n v="7.41"/>
    <n v="7.41"/>
    <n v="0"/>
    <n v="97"/>
    <n v="88"/>
    <n v="9.1762252346193947"/>
    <n v="12.09"/>
    <s v="Low"/>
    <x v="1"/>
    <s v="Moderate"/>
    <n v="1"/>
  </r>
  <r>
    <s v="U05883"/>
    <n v="26"/>
    <x v="1"/>
    <s v="Other"/>
    <n v="9.8000000000000007"/>
    <n v="4.87"/>
    <n v="7.0000000000000007E-2"/>
    <n v="5.34"/>
    <n v="7.27"/>
    <n v="4.9400000000000004"/>
    <n v="2.3299999999999992"/>
    <n v="149"/>
    <n v="148"/>
    <n v="15.102040816326529"/>
    <n v="11.7"/>
    <s v="Medium"/>
    <x v="1"/>
    <s v="Moderate"/>
    <n v="1"/>
  </r>
  <r>
    <s v="U05884"/>
    <n v="25"/>
    <x v="0"/>
    <s v="Female"/>
    <n v="8.4499999999999993"/>
    <n v="1.97"/>
    <n v="2.56"/>
    <n v="2.69"/>
    <n v="6.95"/>
    <n v="4.53"/>
    <n v="2.42"/>
    <n v="110"/>
    <n v="26"/>
    <n v="3.0769230769230771"/>
    <n v="9.2899999999999991"/>
    <s v="High"/>
    <x v="1"/>
    <s v="Moderate"/>
    <n v="1"/>
  </r>
  <r>
    <s v="U05885"/>
    <n v="21"/>
    <x v="0"/>
    <s v="Other"/>
    <n v="5.39"/>
    <n v="4.22"/>
    <n v="3.06"/>
    <n v="1.81"/>
    <n v="7.98"/>
    <n v="7.2799999999999994"/>
    <n v="0.70000000000000107"/>
    <n v="75"/>
    <n v="161"/>
    <n v="29.870129870129873"/>
    <n v="7.94"/>
    <s v="High"/>
    <x v="1"/>
    <s v="Severe"/>
    <n v="1"/>
  </r>
  <r>
    <s v="U05886"/>
    <n v="21"/>
    <x v="0"/>
    <s v="Male"/>
    <n v="7.18"/>
    <n v="1.39"/>
    <n v="0.06"/>
    <n v="0.84"/>
    <n v="6.46"/>
    <n v="1.45"/>
    <n v="5.01"/>
    <n v="144"/>
    <n v="173"/>
    <n v="24.094707520891365"/>
    <n v="9.07"/>
    <s v="High"/>
    <x v="0"/>
    <s v="Moderate"/>
    <n v="1"/>
  </r>
  <r>
    <s v="U05887"/>
    <n v="30"/>
    <x v="1"/>
    <s v="Other"/>
    <n v="4.9800000000000004"/>
    <n v="5"/>
    <n v="0.38"/>
    <n v="5.42"/>
    <n v="5.32"/>
    <n v="5.38"/>
    <n v="-5.9999999999999609E-2"/>
    <n v="143"/>
    <n v="66"/>
    <n v="13.253012048192771"/>
    <n v="6.65"/>
    <s v="High"/>
    <x v="0"/>
    <s v="Moderate"/>
    <n v="1"/>
  </r>
  <r>
    <s v="U05888"/>
    <n v="27"/>
    <x v="1"/>
    <s v="Male"/>
    <n v="5.48"/>
    <n v="3.22"/>
    <n v="2.3199999999999998"/>
    <n v="0.59"/>
    <n v="5.18"/>
    <n v="5.54"/>
    <n v="-0.36000000000000032"/>
    <n v="45"/>
    <n v="153"/>
    <n v="27.919708029197079"/>
    <n v="8.1"/>
    <s v="Medium"/>
    <x v="0"/>
    <s v="None"/>
    <n v="0"/>
  </r>
  <r>
    <s v="U05889"/>
    <n v="23"/>
    <x v="0"/>
    <s v="Male"/>
    <n v="6.08"/>
    <n v="2.27"/>
    <n v="2.06"/>
    <n v="3.31"/>
    <n v="5.96"/>
    <n v="4.33"/>
    <n v="1.63"/>
    <n v="138"/>
    <n v="65"/>
    <n v="10.690789473684211"/>
    <n v="9.02"/>
    <s v="Low"/>
    <x v="0"/>
    <s v="Mild"/>
    <n v="0"/>
  </r>
  <r>
    <s v="U05890"/>
    <n v="18"/>
    <x v="0"/>
    <s v="Male"/>
    <n v="11.61"/>
    <n v="2.99"/>
    <n v="3.31"/>
    <n v="5.62"/>
    <n v="6.06"/>
    <n v="6.3000000000000007"/>
    <n v="-0.2400000000000011"/>
    <n v="30"/>
    <n v="108"/>
    <n v="9.3023255813953494"/>
    <n v="13.71"/>
    <s v="Low"/>
    <x v="1"/>
    <s v="Moderate"/>
    <n v="1"/>
  </r>
  <r>
    <s v="U05891"/>
    <n v="31"/>
    <x v="1"/>
    <s v="Male"/>
    <n v="5.5"/>
    <n v="4.87"/>
    <n v="3.94"/>
    <n v="3.03"/>
    <n v="7.8"/>
    <n v="8.81"/>
    <n v="-1.0100000000000007"/>
    <n v="190"/>
    <n v="30"/>
    <n v="5.4545454545454541"/>
    <n v="8.0500000000000007"/>
    <s v="Medium"/>
    <x v="0"/>
    <s v="Moderate"/>
    <n v="1"/>
  </r>
  <r>
    <s v="U05892"/>
    <n v="33"/>
    <x v="1"/>
    <s v="Female"/>
    <n v="3.62"/>
    <n v="3.45"/>
    <n v="1.41"/>
    <n v="5.56"/>
    <n v="4.82"/>
    <n v="4.8600000000000003"/>
    <n v="-4.0000000000000036E-2"/>
    <n v="53"/>
    <n v="32"/>
    <n v="8.8397790055248624"/>
    <n v="6.15"/>
    <s v="Medium"/>
    <x v="1"/>
    <s v="Mild"/>
    <n v="0"/>
  </r>
  <r>
    <s v="U05893"/>
    <n v="35"/>
    <x v="1"/>
    <s v="Male"/>
    <n v="11.04"/>
    <n v="3.6"/>
    <n v="3.06"/>
    <n v="1.63"/>
    <n v="8.85"/>
    <n v="6.66"/>
    <n v="2.1899999999999995"/>
    <n v="62"/>
    <n v="20"/>
    <n v="1.8115942028985508"/>
    <n v="13.52"/>
    <s v="Medium"/>
    <x v="0"/>
    <s v="Severe"/>
    <n v="1"/>
  </r>
  <r>
    <s v="U05894"/>
    <n v="28"/>
    <x v="1"/>
    <s v="Other"/>
    <n v="10.74"/>
    <n v="0.94"/>
    <n v="3.24"/>
    <n v="2.91"/>
    <n v="7.21"/>
    <n v="4.18"/>
    <n v="3.0300000000000002"/>
    <n v="150"/>
    <n v="128"/>
    <n v="11.918063314711359"/>
    <n v="12.65"/>
    <s v="Low"/>
    <x v="1"/>
    <s v="Severe"/>
    <n v="1"/>
  </r>
  <r>
    <s v="U05895"/>
    <n v="19"/>
    <x v="0"/>
    <s v="Female"/>
    <n v="3.1"/>
    <n v="5.96"/>
    <n v="0.73"/>
    <n v="2.27"/>
    <n v="8.27"/>
    <n v="6.6899999999999995"/>
    <n v="1.58"/>
    <n v="31"/>
    <n v="34"/>
    <n v="10.96774193548387"/>
    <n v="5.94"/>
    <s v="Medium"/>
    <x v="1"/>
    <s v="Moderate"/>
    <n v="1"/>
  </r>
  <r>
    <s v="U05896"/>
    <n v="27"/>
    <x v="1"/>
    <s v="Other"/>
    <n v="10.23"/>
    <n v="4.05"/>
    <n v="0.15"/>
    <n v="3.8"/>
    <n v="5.3"/>
    <n v="4.2"/>
    <n v="1.0999999999999996"/>
    <n v="236"/>
    <n v="159"/>
    <n v="15.542521994134896"/>
    <n v="12.69"/>
    <s v="Low"/>
    <x v="1"/>
    <s v="Moderate"/>
    <n v="1"/>
  </r>
  <r>
    <s v="U05897"/>
    <n v="27"/>
    <x v="1"/>
    <s v="Female"/>
    <n v="8.77"/>
    <n v="3.17"/>
    <n v="1.86"/>
    <n v="4.5"/>
    <n v="7.33"/>
    <n v="5.03"/>
    <n v="2.2999999999999998"/>
    <n v="127"/>
    <n v="125"/>
    <n v="14.253135689851769"/>
    <n v="9.4"/>
    <s v="Medium"/>
    <x v="1"/>
    <s v="Severe"/>
    <n v="1"/>
  </r>
  <r>
    <s v="U05898"/>
    <n v="22"/>
    <x v="0"/>
    <s v="Male"/>
    <n v="7.25"/>
    <n v="3.68"/>
    <n v="3.16"/>
    <n v="5.23"/>
    <n v="7.01"/>
    <n v="6.84"/>
    <n v="0.16999999999999993"/>
    <n v="38"/>
    <n v="39"/>
    <n v="5.3793103448275863"/>
    <n v="8.15"/>
    <s v="Medium"/>
    <x v="0"/>
    <s v="Mild"/>
    <n v="0"/>
  </r>
  <r>
    <s v="U05899"/>
    <n v="34"/>
    <x v="1"/>
    <s v="Female"/>
    <n v="9.36"/>
    <n v="3.45"/>
    <n v="3.16"/>
    <n v="1.1000000000000001"/>
    <n v="8.7899999999999991"/>
    <n v="6.61"/>
    <n v="2.1799999999999988"/>
    <n v="194"/>
    <n v="89"/>
    <n v="9.5085470085470085"/>
    <n v="11.57"/>
    <s v="Medium"/>
    <x v="1"/>
    <s v="Moderate"/>
    <n v="1"/>
  </r>
  <r>
    <s v="U05900"/>
    <n v="31"/>
    <x v="1"/>
    <s v="Female"/>
    <n v="3.74"/>
    <n v="3.19"/>
    <n v="0.97"/>
    <n v="0.66"/>
    <n v="6.94"/>
    <n v="4.16"/>
    <n v="2.7800000000000002"/>
    <n v="92"/>
    <n v="170"/>
    <n v="45.454545454545453"/>
    <n v="5.43"/>
    <s v="Medium"/>
    <x v="0"/>
    <s v="None"/>
    <n v="0"/>
  </r>
  <r>
    <s v="U05901"/>
    <n v="19"/>
    <x v="0"/>
    <s v="Other"/>
    <n v="10.199999999999999"/>
    <n v="1.26"/>
    <n v="3.87"/>
    <n v="3"/>
    <n v="5.81"/>
    <n v="5.13"/>
    <n v="0.67999999999999972"/>
    <n v="164"/>
    <n v="77"/>
    <n v="7.549019607843138"/>
    <n v="13.04"/>
    <s v="High"/>
    <x v="0"/>
    <s v="Moderate"/>
    <n v="1"/>
  </r>
  <r>
    <s v="U05902"/>
    <n v="30"/>
    <x v="1"/>
    <s v="Other"/>
    <n v="6.17"/>
    <n v="2.23"/>
    <n v="1.1200000000000001"/>
    <n v="3.47"/>
    <n v="6.35"/>
    <n v="3.35"/>
    <n v="2.9999999999999996"/>
    <n v="34"/>
    <n v="162"/>
    <n v="26.256077795786062"/>
    <n v="8.35"/>
    <s v="Low"/>
    <x v="1"/>
    <s v="Moderate"/>
    <n v="1"/>
  </r>
  <r>
    <s v="U05903"/>
    <n v="30"/>
    <x v="1"/>
    <s v="Male"/>
    <n v="3.54"/>
    <n v="1.36"/>
    <n v="0.24"/>
    <n v="5.23"/>
    <n v="7.18"/>
    <n v="1.6"/>
    <n v="5.58"/>
    <n v="68"/>
    <n v="177"/>
    <n v="50"/>
    <n v="6.53"/>
    <s v="High"/>
    <x v="0"/>
    <s v="None"/>
    <n v="0"/>
  </r>
  <r>
    <s v="U05904"/>
    <n v="19"/>
    <x v="0"/>
    <s v="Female"/>
    <n v="10.3"/>
    <n v="4.74"/>
    <n v="0.74"/>
    <n v="1.28"/>
    <n v="5.95"/>
    <n v="5.48"/>
    <n v="0.46999999999999975"/>
    <n v="221"/>
    <n v="145"/>
    <n v="14.07766990291262"/>
    <n v="11.51"/>
    <s v="Low"/>
    <x v="0"/>
    <s v="Moderate"/>
    <n v="1"/>
  </r>
  <r>
    <s v="U05905"/>
    <n v="32"/>
    <x v="1"/>
    <s v="Male"/>
    <n v="7.63"/>
    <n v="5.03"/>
    <n v="1.79"/>
    <n v="2.25"/>
    <n v="5.17"/>
    <n v="6.82"/>
    <n v="-1.6500000000000004"/>
    <n v="236"/>
    <n v="72"/>
    <n v="9.4364351245085185"/>
    <n v="8.49"/>
    <s v="Medium"/>
    <x v="0"/>
    <s v="Moderate"/>
    <n v="1"/>
  </r>
  <r>
    <s v="U05906"/>
    <n v="35"/>
    <x v="1"/>
    <s v="Male"/>
    <n v="4.4000000000000004"/>
    <n v="1.1499999999999999"/>
    <n v="1.65"/>
    <n v="0.54"/>
    <n v="5.94"/>
    <n v="2.8"/>
    <n v="3.1400000000000006"/>
    <n v="213"/>
    <n v="26"/>
    <n v="5.9090909090909083"/>
    <n v="6.58"/>
    <s v="Medium"/>
    <x v="1"/>
    <s v="None"/>
    <n v="0"/>
  </r>
  <r>
    <s v="U05907"/>
    <n v="19"/>
    <x v="0"/>
    <s v="Other"/>
    <n v="10.92"/>
    <n v="4.66"/>
    <n v="2.35"/>
    <n v="2.66"/>
    <n v="5.28"/>
    <n v="7.01"/>
    <n v="-1.7299999999999995"/>
    <n v="96"/>
    <n v="61"/>
    <n v="5.5860805860805858"/>
    <n v="13.38"/>
    <s v="High"/>
    <x v="1"/>
    <s v="Severe"/>
    <n v="1"/>
  </r>
  <r>
    <s v="U05908"/>
    <n v="33"/>
    <x v="1"/>
    <s v="Male"/>
    <n v="9.8699999999999992"/>
    <n v="0.59"/>
    <n v="0.08"/>
    <n v="2.1"/>
    <n v="6.2"/>
    <n v="0.66999999999999993"/>
    <n v="5.53"/>
    <n v="38"/>
    <n v="106"/>
    <n v="10.739614994934145"/>
    <n v="11.27"/>
    <s v="Low"/>
    <x v="1"/>
    <s v="Severe"/>
    <n v="1"/>
  </r>
  <r>
    <s v="U05909"/>
    <n v="21"/>
    <x v="0"/>
    <s v="Female"/>
    <n v="6.59"/>
    <n v="5.58"/>
    <n v="2.34"/>
    <n v="2.46"/>
    <n v="6.68"/>
    <n v="7.92"/>
    <n v="-1.2400000000000002"/>
    <n v="229"/>
    <n v="160"/>
    <n v="24.279210925644918"/>
    <n v="9.0500000000000007"/>
    <s v="Medium"/>
    <x v="0"/>
    <s v="Moderate"/>
    <n v="1"/>
  </r>
  <r>
    <s v="U05910"/>
    <n v="28"/>
    <x v="1"/>
    <s v="Female"/>
    <n v="5.38"/>
    <n v="3.66"/>
    <n v="1.74"/>
    <n v="2.16"/>
    <n v="8.39"/>
    <n v="5.4"/>
    <n v="2.99"/>
    <n v="154"/>
    <n v="52"/>
    <n v="9.6654275092936803"/>
    <n v="7.4"/>
    <s v="Medium"/>
    <x v="0"/>
    <s v="Mild"/>
    <n v="0"/>
  </r>
  <r>
    <s v="U05911"/>
    <n v="30"/>
    <x v="1"/>
    <s v="Male"/>
    <n v="3.66"/>
    <n v="5.3"/>
    <n v="0.43"/>
    <n v="3.4"/>
    <n v="8.34"/>
    <n v="5.7299999999999995"/>
    <n v="2.6100000000000003"/>
    <n v="243"/>
    <n v="29"/>
    <n v="7.9234972677595623"/>
    <n v="6.27"/>
    <s v="Medium"/>
    <x v="1"/>
    <s v="Moderate"/>
    <n v="1"/>
  </r>
  <r>
    <s v="U05912"/>
    <n v="31"/>
    <x v="1"/>
    <s v="Male"/>
    <n v="3.82"/>
    <n v="0.72"/>
    <n v="3.49"/>
    <n v="5.52"/>
    <n v="5.0199999999999996"/>
    <n v="4.21"/>
    <n v="0.80999999999999961"/>
    <n v="114"/>
    <n v="125"/>
    <n v="32.72251308900524"/>
    <n v="6.57"/>
    <s v="Medium"/>
    <x v="1"/>
    <s v="None"/>
    <n v="0"/>
  </r>
  <r>
    <s v="U05913"/>
    <n v="31"/>
    <x v="1"/>
    <s v="Female"/>
    <n v="4.76"/>
    <n v="3.91"/>
    <n v="3.7"/>
    <n v="3.94"/>
    <n v="7.8"/>
    <n v="7.61"/>
    <n v="0.1899999999999995"/>
    <n v="97"/>
    <n v="105"/>
    <n v="22.058823529411764"/>
    <n v="7.52"/>
    <s v="Low"/>
    <x v="1"/>
    <s v="Mild"/>
    <n v="0"/>
  </r>
  <r>
    <s v="U05914"/>
    <n v="27"/>
    <x v="1"/>
    <s v="Female"/>
    <n v="7.11"/>
    <n v="5.98"/>
    <n v="2.0499999999999998"/>
    <n v="1.04"/>
    <n v="5.92"/>
    <n v="8.0300000000000011"/>
    <n v="-2.1100000000000012"/>
    <n v="115"/>
    <n v="174"/>
    <n v="24.472573839662445"/>
    <n v="8.2100000000000009"/>
    <s v="High"/>
    <x v="1"/>
    <s v="Severe"/>
    <n v="1"/>
  </r>
  <r>
    <s v="U05915"/>
    <n v="21"/>
    <x v="0"/>
    <s v="Female"/>
    <n v="10.76"/>
    <n v="1.23"/>
    <n v="3.71"/>
    <n v="3.25"/>
    <n v="6.74"/>
    <n v="4.9399999999999995"/>
    <n v="1.8000000000000007"/>
    <n v="95"/>
    <n v="52"/>
    <n v="4.8327137546468402"/>
    <n v="11.66"/>
    <s v="Low"/>
    <x v="0"/>
    <s v="Moderate"/>
    <n v="1"/>
  </r>
  <r>
    <s v="U05916"/>
    <n v="24"/>
    <x v="0"/>
    <s v="Male"/>
    <n v="10.18"/>
    <n v="0.56999999999999995"/>
    <n v="0.42"/>
    <n v="2.27"/>
    <n v="8.69"/>
    <n v="0.99"/>
    <n v="7.6999999999999993"/>
    <n v="65"/>
    <n v="77"/>
    <n v="7.5638506876227902"/>
    <n v="11.01"/>
    <s v="High"/>
    <x v="0"/>
    <s v="Severe"/>
    <n v="1"/>
  </r>
  <r>
    <s v="U05917"/>
    <n v="19"/>
    <x v="0"/>
    <s v="Female"/>
    <n v="5.38"/>
    <n v="1.05"/>
    <n v="2.35"/>
    <n v="4.45"/>
    <n v="5.98"/>
    <n v="3.4000000000000004"/>
    <n v="2.58"/>
    <n v="150"/>
    <n v="89"/>
    <n v="16.542750929368029"/>
    <n v="6.36"/>
    <s v="Medium"/>
    <x v="0"/>
    <s v="Mild"/>
    <n v="0"/>
  </r>
  <r>
    <s v="U05918"/>
    <n v="31"/>
    <x v="1"/>
    <s v="Other"/>
    <n v="3.1"/>
    <n v="0.64"/>
    <n v="2.86"/>
    <n v="1.1100000000000001"/>
    <n v="5.71"/>
    <n v="3.5"/>
    <n v="2.21"/>
    <n v="33"/>
    <n v="68"/>
    <n v="21.93548387096774"/>
    <n v="4.1500000000000004"/>
    <s v="Low"/>
    <x v="0"/>
    <s v="None"/>
    <n v="0"/>
  </r>
  <r>
    <s v="U05919"/>
    <n v="24"/>
    <x v="0"/>
    <s v="Female"/>
    <n v="10.97"/>
    <n v="4.57"/>
    <n v="3.63"/>
    <n v="2.46"/>
    <n v="6.63"/>
    <n v="8.1999999999999993"/>
    <n v="-1.5699999999999994"/>
    <n v="207"/>
    <n v="28"/>
    <n v="2.552415679124886"/>
    <n v="13.17"/>
    <s v="Low"/>
    <x v="0"/>
    <s v="Moderate"/>
    <n v="1"/>
  </r>
  <r>
    <s v="U05920"/>
    <n v="31"/>
    <x v="1"/>
    <s v="Male"/>
    <n v="7.41"/>
    <n v="5.82"/>
    <n v="2.73"/>
    <n v="5.63"/>
    <n v="6.76"/>
    <n v="8.5500000000000007"/>
    <n v="-1.7900000000000009"/>
    <n v="129"/>
    <n v="106"/>
    <n v="14.304993252361673"/>
    <n v="9.24"/>
    <s v="Medium"/>
    <x v="0"/>
    <s v="Moderate"/>
    <n v="1"/>
  </r>
  <r>
    <s v="U05921"/>
    <n v="30"/>
    <x v="1"/>
    <s v="Male"/>
    <n v="10.76"/>
    <n v="3.27"/>
    <n v="0.76"/>
    <n v="5.88"/>
    <n v="7.52"/>
    <n v="4.03"/>
    <n v="3.4899999999999993"/>
    <n v="154"/>
    <n v="127"/>
    <n v="11.802973977695167"/>
    <n v="13.29"/>
    <s v="Medium"/>
    <x v="0"/>
    <s v="Severe"/>
    <n v="1"/>
  </r>
  <r>
    <s v="U05922"/>
    <n v="27"/>
    <x v="1"/>
    <s v="Other"/>
    <n v="3.07"/>
    <n v="2.4500000000000002"/>
    <n v="3.02"/>
    <n v="2.4700000000000002"/>
    <n v="4.83"/>
    <n v="5.4700000000000006"/>
    <n v="-0.64000000000000057"/>
    <n v="234"/>
    <n v="117"/>
    <n v="38.110749185667757"/>
    <n v="5.12"/>
    <s v="Low"/>
    <x v="0"/>
    <s v="None"/>
    <n v="0"/>
  </r>
  <r>
    <s v="U05923"/>
    <n v="20"/>
    <x v="0"/>
    <s v="Female"/>
    <n v="9.32"/>
    <n v="3.51"/>
    <n v="0.27"/>
    <n v="3.29"/>
    <n v="7.33"/>
    <n v="3.78"/>
    <n v="3.5500000000000003"/>
    <n v="175"/>
    <n v="32"/>
    <n v="3.4334763948497855"/>
    <n v="11.84"/>
    <s v="High"/>
    <x v="0"/>
    <s v="Severe"/>
    <n v="1"/>
  </r>
  <r>
    <s v="U05924"/>
    <n v="18"/>
    <x v="0"/>
    <s v="Other"/>
    <n v="3.72"/>
    <n v="5.14"/>
    <n v="2.1"/>
    <n v="5.1100000000000003"/>
    <n v="6.58"/>
    <n v="7.24"/>
    <n v="-0.66000000000000014"/>
    <n v="221"/>
    <n v="44"/>
    <n v="11.827956989247312"/>
    <n v="5.36"/>
    <s v="Medium"/>
    <x v="1"/>
    <s v="Severe"/>
    <n v="1"/>
  </r>
  <r>
    <s v="U05925"/>
    <n v="28"/>
    <x v="1"/>
    <s v="Female"/>
    <n v="11.59"/>
    <n v="3.59"/>
    <n v="3.27"/>
    <n v="2.9"/>
    <n v="5.2"/>
    <n v="6.8599999999999994"/>
    <n v="-1.6599999999999993"/>
    <n v="202"/>
    <n v="130"/>
    <n v="11.216566005176876"/>
    <n v="13.31"/>
    <s v="High"/>
    <x v="1"/>
    <s v="Severe"/>
    <n v="1"/>
  </r>
  <r>
    <s v="U05926"/>
    <n v="21"/>
    <x v="0"/>
    <s v="Other"/>
    <n v="6.11"/>
    <n v="2.58"/>
    <n v="1.8"/>
    <n v="1.68"/>
    <n v="8.5"/>
    <n v="4.38"/>
    <n v="4.12"/>
    <n v="224"/>
    <n v="138"/>
    <n v="22.585924713584287"/>
    <n v="8.84"/>
    <s v="Medium"/>
    <x v="0"/>
    <s v="Moderate"/>
    <n v="1"/>
  </r>
  <r>
    <s v="U05927"/>
    <n v="20"/>
    <x v="0"/>
    <s v="Other"/>
    <n v="4.9400000000000004"/>
    <n v="5.59"/>
    <n v="3.15"/>
    <n v="1.1399999999999999"/>
    <n v="8.84"/>
    <n v="8.74"/>
    <n v="9.9999999999999645E-2"/>
    <n v="220"/>
    <n v="39"/>
    <n v="7.8947368421052628"/>
    <n v="7.84"/>
    <s v="High"/>
    <x v="1"/>
    <s v="Severe"/>
    <n v="1"/>
  </r>
  <r>
    <s v="U05928"/>
    <n v="26"/>
    <x v="1"/>
    <s v="Male"/>
    <n v="9.01"/>
    <n v="2.2400000000000002"/>
    <n v="3.71"/>
    <n v="2.29"/>
    <n v="6.26"/>
    <n v="5.95"/>
    <n v="0.30999999999999961"/>
    <n v="28"/>
    <n v="129"/>
    <n v="14.317425083240844"/>
    <n v="9.7799999999999994"/>
    <s v="High"/>
    <x v="1"/>
    <s v="Moderate"/>
    <n v="1"/>
  </r>
  <r>
    <s v="U05929"/>
    <n v="21"/>
    <x v="0"/>
    <s v="Male"/>
    <n v="3.37"/>
    <n v="2.87"/>
    <n v="2.9"/>
    <n v="1.29"/>
    <n v="5.9"/>
    <n v="5.77"/>
    <n v="0.13000000000000078"/>
    <n v="206"/>
    <n v="82"/>
    <n v="24.332344213649851"/>
    <n v="4.76"/>
    <s v="Medium"/>
    <x v="1"/>
    <s v="Mild"/>
    <n v="0"/>
  </r>
  <r>
    <s v="U05930"/>
    <n v="20"/>
    <x v="0"/>
    <s v="Other"/>
    <n v="8.6999999999999993"/>
    <n v="3.66"/>
    <n v="0.95"/>
    <n v="4.9800000000000004"/>
    <n v="6.4"/>
    <n v="4.6100000000000003"/>
    <n v="1.79"/>
    <n v="45"/>
    <n v="54"/>
    <n v="6.2068965517241388"/>
    <n v="11.09"/>
    <s v="Medium"/>
    <x v="1"/>
    <s v="Moderate"/>
    <n v="1"/>
  </r>
  <r>
    <s v="U05931"/>
    <n v="22"/>
    <x v="0"/>
    <s v="Other"/>
    <n v="6.65"/>
    <n v="1.73"/>
    <n v="1.8"/>
    <n v="5.46"/>
    <n v="8.81"/>
    <n v="3.5300000000000002"/>
    <n v="5.28"/>
    <n v="28"/>
    <n v="168"/>
    <n v="25.263157894736842"/>
    <n v="8.02"/>
    <s v="Low"/>
    <x v="0"/>
    <s v="Mild"/>
    <n v="0"/>
  </r>
  <r>
    <s v="U05932"/>
    <n v="23"/>
    <x v="0"/>
    <s v="Other"/>
    <n v="10.55"/>
    <n v="1.36"/>
    <n v="2.88"/>
    <n v="5.94"/>
    <n v="4.9400000000000004"/>
    <n v="4.24"/>
    <n v="0.70000000000000018"/>
    <n v="161"/>
    <n v="80"/>
    <n v="7.5829383886255917"/>
    <n v="13"/>
    <s v="Medium"/>
    <x v="0"/>
    <s v="Moderate"/>
    <n v="1"/>
  </r>
  <r>
    <s v="U05933"/>
    <n v="33"/>
    <x v="1"/>
    <s v="Female"/>
    <n v="9.24"/>
    <n v="5.61"/>
    <n v="0.63"/>
    <n v="1.1599999999999999"/>
    <n v="5.98"/>
    <n v="6.24"/>
    <n v="-0.25999999999999979"/>
    <n v="75"/>
    <n v="37"/>
    <n v="4.0043290043290041"/>
    <n v="12.1"/>
    <s v="Low"/>
    <x v="0"/>
    <s v="Severe"/>
    <n v="1"/>
  </r>
  <r>
    <s v="U05934"/>
    <n v="33"/>
    <x v="1"/>
    <s v="Male"/>
    <n v="3.24"/>
    <n v="2.1"/>
    <n v="3.55"/>
    <n v="3.93"/>
    <n v="8.34"/>
    <n v="5.65"/>
    <n v="2.6899999999999995"/>
    <n v="206"/>
    <n v="152"/>
    <n v="46.913580246913575"/>
    <n v="3.97"/>
    <s v="High"/>
    <x v="1"/>
    <s v="Mild"/>
    <n v="0"/>
  </r>
  <r>
    <s v="U05935"/>
    <n v="30"/>
    <x v="1"/>
    <s v="Other"/>
    <n v="4.3099999999999996"/>
    <n v="4.76"/>
    <n v="3.82"/>
    <n v="1.97"/>
    <n v="8.3000000000000007"/>
    <n v="8.58"/>
    <n v="-0.27999999999999936"/>
    <n v="206"/>
    <n v="42"/>
    <n v="9.7447795823665899"/>
    <n v="6.21"/>
    <s v="Low"/>
    <x v="0"/>
    <s v="Severe"/>
    <n v="1"/>
  </r>
  <r>
    <s v="U05936"/>
    <n v="35"/>
    <x v="1"/>
    <s v="Other"/>
    <n v="10.87"/>
    <n v="2.23"/>
    <n v="2.37"/>
    <n v="2.88"/>
    <n v="5.23"/>
    <n v="4.5999999999999996"/>
    <n v="0.63000000000000078"/>
    <n v="150"/>
    <n v="79"/>
    <n v="7.2677092916283357"/>
    <n v="13.01"/>
    <s v="Medium"/>
    <x v="1"/>
    <s v="Moderate"/>
    <n v="1"/>
  </r>
  <r>
    <s v="U05937"/>
    <n v="22"/>
    <x v="0"/>
    <s v="Male"/>
    <n v="6.63"/>
    <n v="3.18"/>
    <n v="3.72"/>
    <n v="4.72"/>
    <n v="7.59"/>
    <n v="6.9"/>
    <n v="0.6899999999999995"/>
    <n v="228"/>
    <n v="117"/>
    <n v="17.647058823529413"/>
    <n v="9.2100000000000009"/>
    <s v="Low"/>
    <x v="1"/>
    <s v="Moderate"/>
    <n v="1"/>
  </r>
  <r>
    <s v="U05938"/>
    <n v="19"/>
    <x v="0"/>
    <s v="Male"/>
    <n v="10.46"/>
    <n v="0.79"/>
    <n v="2.48"/>
    <n v="1.1599999999999999"/>
    <n v="5.05"/>
    <n v="3.27"/>
    <n v="1.7799999999999998"/>
    <n v="55"/>
    <n v="146"/>
    <n v="13.957934990439769"/>
    <n v="11.17"/>
    <s v="Low"/>
    <x v="0"/>
    <s v="Severe"/>
    <n v="1"/>
  </r>
  <r>
    <s v="U05939"/>
    <n v="27"/>
    <x v="1"/>
    <s v="Male"/>
    <n v="3.18"/>
    <n v="4.41"/>
    <n v="1.99"/>
    <n v="4.1100000000000003"/>
    <n v="8.9700000000000006"/>
    <n v="6.4"/>
    <n v="2.5700000000000003"/>
    <n v="140"/>
    <n v="73"/>
    <n v="22.955974842767294"/>
    <n v="4.87"/>
    <s v="High"/>
    <x v="0"/>
    <s v="Severe"/>
    <n v="1"/>
  </r>
  <r>
    <s v="U05940"/>
    <n v="21"/>
    <x v="0"/>
    <s v="Other"/>
    <n v="9.5299999999999994"/>
    <n v="3.05"/>
    <n v="0.01"/>
    <n v="0.76"/>
    <n v="8.6300000000000008"/>
    <n v="3.0599999999999996"/>
    <n v="5.5700000000000012"/>
    <n v="164"/>
    <n v="138"/>
    <n v="14.48058761804827"/>
    <n v="11.95"/>
    <s v="Low"/>
    <x v="0"/>
    <s v="Severe"/>
    <n v="1"/>
  </r>
  <r>
    <s v="U05941"/>
    <n v="25"/>
    <x v="0"/>
    <s v="Female"/>
    <n v="11.69"/>
    <n v="2.83"/>
    <n v="2.3199999999999998"/>
    <n v="3.33"/>
    <n v="4.79"/>
    <n v="5.15"/>
    <n v="-0.36000000000000032"/>
    <n v="33"/>
    <n v="130"/>
    <n v="11.120615911035074"/>
    <n v="13.39"/>
    <s v="High"/>
    <x v="1"/>
    <s v="Severe"/>
    <n v="1"/>
  </r>
  <r>
    <s v="U05942"/>
    <n v="33"/>
    <x v="1"/>
    <s v="Female"/>
    <n v="10.82"/>
    <n v="5.72"/>
    <n v="0.27"/>
    <n v="2.71"/>
    <n v="8.9600000000000009"/>
    <n v="5.99"/>
    <n v="2.9700000000000006"/>
    <n v="33"/>
    <n v="118"/>
    <n v="10.905730129390019"/>
    <n v="11.99"/>
    <s v="Medium"/>
    <x v="1"/>
    <s v="Severe"/>
    <n v="1"/>
  </r>
  <r>
    <s v="U05943"/>
    <n v="22"/>
    <x v="0"/>
    <s v="Female"/>
    <n v="5.58"/>
    <n v="0.82"/>
    <n v="1.0900000000000001"/>
    <n v="3.89"/>
    <n v="6.78"/>
    <n v="1.9100000000000001"/>
    <n v="4.87"/>
    <n v="123"/>
    <n v="89"/>
    <n v="15.949820788530467"/>
    <n v="8.2100000000000009"/>
    <s v="Low"/>
    <x v="1"/>
    <s v="Mild"/>
    <n v="0"/>
  </r>
  <r>
    <s v="U05944"/>
    <n v="21"/>
    <x v="0"/>
    <s v="Female"/>
    <n v="4.55"/>
    <n v="2.31"/>
    <n v="0.71"/>
    <n v="5.4"/>
    <n v="6.4"/>
    <n v="3.02"/>
    <n v="3.3800000000000003"/>
    <n v="133"/>
    <n v="75"/>
    <n v="16.483516483516485"/>
    <n v="7.42"/>
    <s v="Medium"/>
    <x v="1"/>
    <s v="None"/>
    <n v="0"/>
  </r>
  <r>
    <s v="U05945"/>
    <n v="26"/>
    <x v="1"/>
    <s v="Other"/>
    <n v="3.83"/>
    <n v="3.06"/>
    <n v="2.16"/>
    <n v="1.67"/>
    <n v="5.32"/>
    <n v="5.2200000000000006"/>
    <n v="9.9999999999999645E-2"/>
    <n v="40"/>
    <n v="53"/>
    <n v="13.838120104438643"/>
    <n v="5.28"/>
    <s v="High"/>
    <x v="0"/>
    <s v="Mild"/>
    <n v="0"/>
  </r>
  <r>
    <s v="U05946"/>
    <n v="29"/>
    <x v="1"/>
    <s v="Male"/>
    <n v="3.21"/>
    <n v="5.96"/>
    <n v="0.86"/>
    <n v="2.29"/>
    <n v="8.82"/>
    <n v="6.82"/>
    <n v="2"/>
    <n v="192"/>
    <n v="102"/>
    <n v="31.77570093457944"/>
    <n v="4.75"/>
    <s v="High"/>
    <x v="1"/>
    <s v="Severe"/>
    <n v="1"/>
  </r>
  <r>
    <s v="U05947"/>
    <n v="18"/>
    <x v="0"/>
    <s v="Male"/>
    <n v="5.6"/>
    <n v="4.09"/>
    <n v="1.51"/>
    <n v="5.92"/>
    <n v="7.87"/>
    <n v="5.6"/>
    <n v="2.2700000000000005"/>
    <n v="161"/>
    <n v="61"/>
    <n v="10.892857142857144"/>
    <n v="7.19"/>
    <s v="High"/>
    <x v="0"/>
    <s v="Severe"/>
    <n v="1"/>
  </r>
  <r>
    <s v="U05948"/>
    <n v="27"/>
    <x v="1"/>
    <s v="Female"/>
    <n v="4.6500000000000004"/>
    <n v="2.48"/>
    <n v="0.74"/>
    <n v="5.31"/>
    <n v="7.37"/>
    <n v="3.2199999999999998"/>
    <n v="4.1500000000000004"/>
    <n v="22"/>
    <n v="19"/>
    <n v="4.086021505376344"/>
    <n v="5.98"/>
    <s v="Medium"/>
    <x v="0"/>
    <s v="None"/>
    <n v="0"/>
  </r>
  <r>
    <s v="U05949"/>
    <n v="23"/>
    <x v="0"/>
    <s v="Other"/>
    <n v="7.28"/>
    <n v="5.8"/>
    <n v="0.7"/>
    <n v="3.44"/>
    <n v="8.42"/>
    <n v="6.5"/>
    <n v="1.92"/>
    <n v="50"/>
    <n v="144"/>
    <n v="19.780219780219781"/>
    <n v="8.24"/>
    <s v="Low"/>
    <x v="1"/>
    <s v="Moderate"/>
    <n v="1"/>
  </r>
  <r>
    <s v="U05950"/>
    <n v="35"/>
    <x v="1"/>
    <s v="Male"/>
    <n v="5.46"/>
    <n v="5.69"/>
    <n v="2.0099999999999998"/>
    <n v="1.92"/>
    <n v="6.36"/>
    <n v="7.7"/>
    <n v="-1.3399999999999999"/>
    <n v="108"/>
    <n v="176"/>
    <n v="32.234432234432234"/>
    <n v="7.92"/>
    <s v="Medium"/>
    <x v="0"/>
    <s v="Moderate"/>
    <n v="1"/>
  </r>
  <r>
    <s v="U05951"/>
    <n v="30"/>
    <x v="1"/>
    <s v="Female"/>
    <n v="11.45"/>
    <n v="3.1"/>
    <n v="1.82"/>
    <n v="1.55"/>
    <n v="8.56"/>
    <n v="4.92"/>
    <n v="3.6400000000000006"/>
    <n v="67"/>
    <n v="23"/>
    <n v="2.0087336244541487"/>
    <n v="12.01"/>
    <s v="Low"/>
    <x v="0"/>
    <s v="Moderate"/>
    <n v="1"/>
  </r>
  <r>
    <s v="U05952"/>
    <n v="35"/>
    <x v="1"/>
    <s v="Other"/>
    <n v="8.49"/>
    <n v="5.64"/>
    <n v="2.4500000000000002"/>
    <n v="4.17"/>
    <n v="6.61"/>
    <n v="8.09"/>
    <n v="-1.4799999999999995"/>
    <n v="92"/>
    <n v="153"/>
    <n v="18.021201413427562"/>
    <n v="9.01"/>
    <s v="High"/>
    <x v="0"/>
    <s v="Moderate"/>
    <n v="1"/>
  </r>
  <r>
    <s v="U05953"/>
    <n v="29"/>
    <x v="1"/>
    <s v="Male"/>
    <n v="4.4400000000000004"/>
    <n v="2.25"/>
    <n v="2.0699999999999998"/>
    <n v="1.9"/>
    <n v="6.18"/>
    <n v="4.32"/>
    <n v="1.8599999999999994"/>
    <n v="130"/>
    <n v="75"/>
    <n v="16.891891891891891"/>
    <n v="6.94"/>
    <s v="Low"/>
    <x v="1"/>
    <s v="Mild"/>
    <n v="0"/>
  </r>
  <r>
    <s v="U05954"/>
    <n v="32"/>
    <x v="1"/>
    <s v="Other"/>
    <n v="5.6"/>
    <n v="5.84"/>
    <n v="1.57"/>
    <n v="5.83"/>
    <n v="6.85"/>
    <n v="7.41"/>
    <n v="-0.5600000000000005"/>
    <n v="51"/>
    <n v="96"/>
    <n v="17.142857142857142"/>
    <n v="6.92"/>
    <s v="Medium"/>
    <x v="0"/>
    <s v="Moderate"/>
    <n v="1"/>
  </r>
  <r>
    <s v="U05955"/>
    <n v="31"/>
    <x v="1"/>
    <s v="Female"/>
    <n v="9.77"/>
    <n v="0.78"/>
    <n v="2.68"/>
    <n v="3.1"/>
    <n v="5.96"/>
    <n v="3.46"/>
    <n v="2.5"/>
    <n v="215"/>
    <n v="44"/>
    <n v="4.5035823950870011"/>
    <n v="12.41"/>
    <s v="Low"/>
    <x v="1"/>
    <s v="Moderate"/>
    <n v="1"/>
  </r>
  <r>
    <s v="U05956"/>
    <n v="22"/>
    <x v="0"/>
    <s v="Female"/>
    <n v="5.88"/>
    <n v="3.56"/>
    <n v="1.57"/>
    <n v="3.35"/>
    <n v="7.17"/>
    <n v="5.13"/>
    <n v="2.04"/>
    <n v="73"/>
    <n v="66"/>
    <n v="11.224489795918368"/>
    <n v="6.99"/>
    <s v="Medium"/>
    <x v="1"/>
    <s v="None"/>
    <n v="0"/>
  </r>
  <r>
    <s v="U05957"/>
    <n v="31"/>
    <x v="1"/>
    <s v="Female"/>
    <n v="7.92"/>
    <n v="4.42"/>
    <n v="0.77"/>
    <n v="5.03"/>
    <n v="8.43"/>
    <n v="5.1899999999999995"/>
    <n v="3.24"/>
    <n v="171"/>
    <n v="172"/>
    <n v="21.717171717171716"/>
    <n v="10.41"/>
    <s v="Low"/>
    <x v="1"/>
    <s v="Severe"/>
    <n v="1"/>
  </r>
  <r>
    <s v="U05958"/>
    <n v="22"/>
    <x v="0"/>
    <s v="Male"/>
    <n v="7.22"/>
    <n v="5.66"/>
    <n v="0.62"/>
    <n v="0.63"/>
    <n v="8.43"/>
    <n v="6.28"/>
    <n v="2.1499999999999995"/>
    <n v="147"/>
    <n v="132"/>
    <n v="18.282548476454295"/>
    <n v="9.58"/>
    <s v="Low"/>
    <x v="1"/>
    <s v="Moderate"/>
    <n v="1"/>
  </r>
  <r>
    <s v="U05959"/>
    <n v="27"/>
    <x v="1"/>
    <s v="Other"/>
    <n v="10.15"/>
    <n v="5.58"/>
    <n v="0.21"/>
    <n v="3.23"/>
    <n v="6.94"/>
    <n v="5.79"/>
    <n v="1.1500000000000004"/>
    <n v="141"/>
    <n v="75"/>
    <n v="7.3891625615763541"/>
    <n v="11.73"/>
    <s v="High"/>
    <x v="1"/>
    <s v="Severe"/>
    <n v="1"/>
  </r>
  <r>
    <s v="U05960"/>
    <n v="28"/>
    <x v="1"/>
    <s v="Other"/>
    <n v="4.34"/>
    <n v="5.37"/>
    <n v="0.65"/>
    <n v="1.1299999999999999"/>
    <n v="5.82"/>
    <n v="6.0200000000000005"/>
    <n v="-0.20000000000000018"/>
    <n v="62"/>
    <n v="23"/>
    <n v="5.2995391705069128"/>
    <n v="6.57"/>
    <s v="Low"/>
    <x v="0"/>
    <s v="Moderate"/>
    <n v="1"/>
  </r>
  <r>
    <s v="U05961"/>
    <n v="23"/>
    <x v="0"/>
    <s v="Male"/>
    <n v="9.9600000000000009"/>
    <n v="5.07"/>
    <n v="2.42"/>
    <n v="1.89"/>
    <n v="7.03"/>
    <n v="7.49"/>
    <n v="-0.45999999999999996"/>
    <n v="186"/>
    <n v="96"/>
    <n v="9.6385542168674689"/>
    <n v="10.79"/>
    <s v="High"/>
    <x v="0"/>
    <s v="Moderate"/>
    <n v="1"/>
  </r>
  <r>
    <s v="U05962"/>
    <n v="29"/>
    <x v="1"/>
    <s v="Female"/>
    <n v="8.19"/>
    <n v="2.21"/>
    <n v="1.69"/>
    <n v="1.54"/>
    <n v="7.03"/>
    <n v="3.9"/>
    <n v="3.1300000000000003"/>
    <n v="212"/>
    <n v="136"/>
    <n v="16.605616605616607"/>
    <n v="11.11"/>
    <s v="High"/>
    <x v="1"/>
    <s v="Moderate"/>
    <n v="1"/>
  </r>
  <r>
    <s v="U05963"/>
    <n v="31"/>
    <x v="1"/>
    <s v="Female"/>
    <n v="11.17"/>
    <n v="5.49"/>
    <n v="0.41"/>
    <n v="3.07"/>
    <n v="8.49"/>
    <n v="5.9"/>
    <n v="2.59"/>
    <n v="179"/>
    <n v="179"/>
    <n v="16.025067144136077"/>
    <n v="11.8"/>
    <s v="Medium"/>
    <x v="0"/>
    <s v="Moderate"/>
    <n v="1"/>
  </r>
  <r>
    <s v="U05964"/>
    <n v="19"/>
    <x v="0"/>
    <s v="Male"/>
    <n v="9.17"/>
    <n v="3.8"/>
    <n v="0.94"/>
    <n v="1.75"/>
    <n v="7.95"/>
    <n v="4.74"/>
    <n v="3.21"/>
    <n v="176"/>
    <n v="148"/>
    <n v="16.139585605234462"/>
    <n v="11.69"/>
    <s v="High"/>
    <x v="1"/>
    <s v="Severe"/>
    <n v="1"/>
  </r>
  <r>
    <s v="U05965"/>
    <n v="26"/>
    <x v="1"/>
    <s v="Male"/>
    <n v="8.76"/>
    <n v="5.46"/>
    <n v="0.87"/>
    <n v="1.88"/>
    <n v="5.33"/>
    <n v="6.33"/>
    <n v="-1"/>
    <n v="117"/>
    <n v="161"/>
    <n v="18.378995433789953"/>
    <n v="9.4"/>
    <s v="Medium"/>
    <x v="1"/>
    <s v="Moderate"/>
    <n v="1"/>
  </r>
  <r>
    <s v="U05966"/>
    <n v="19"/>
    <x v="0"/>
    <s v="Other"/>
    <n v="10.039999999999999"/>
    <n v="1.41"/>
    <n v="1.9"/>
    <n v="1.53"/>
    <n v="5.94"/>
    <n v="3.3099999999999996"/>
    <n v="2.6300000000000008"/>
    <n v="220"/>
    <n v="85"/>
    <n v="8.4661354581673312"/>
    <n v="10.57"/>
    <s v="Medium"/>
    <x v="1"/>
    <s v="Moderate"/>
    <n v="1"/>
  </r>
  <r>
    <s v="U05967"/>
    <n v="25"/>
    <x v="0"/>
    <s v="Other"/>
    <n v="10.3"/>
    <n v="0.65"/>
    <n v="0.99"/>
    <n v="5.47"/>
    <n v="6.39"/>
    <n v="1.6400000000000001"/>
    <n v="4.75"/>
    <n v="23"/>
    <n v="139"/>
    <n v="13.49514563106796"/>
    <n v="12.25"/>
    <s v="High"/>
    <x v="1"/>
    <s v="Moderate"/>
    <n v="1"/>
  </r>
  <r>
    <s v="U05968"/>
    <n v="33"/>
    <x v="1"/>
    <s v="Male"/>
    <n v="10.1"/>
    <n v="2.9"/>
    <n v="1.4"/>
    <n v="2.6"/>
    <n v="5.66"/>
    <n v="4.3"/>
    <n v="1.3600000000000003"/>
    <n v="213"/>
    <n v="167"/>
    <n v="16.534653465346537"/>
    <n v="12.33"/>
    <s v="Medium"/>
    <x v="1"/>
    <s v="Moderate"/>
    <n v="1"/>
  </r>
  <r>
    <s v="U05969"/>
    <n v="26"/>
    <x v="1"/>
    <s v="Female"/>
    <n v="7.79"/>
    <n v="3.27"/>
    <n v="2.27"/>
    <n v="2.2000000000000002"/>
    <n v="6.96"/>
    <n v="5.54"/>
    <n v="1.42"/>
    <n v="21"/>
    <n v="47"/>
    <n v="6.0333761232349161"/>
    <n v="8.73"/>
    <s v="Low"/>
    <x v="1"/>
    <s v="Moderate"/>
    <n v="1"/>
  </r>
  <r>
    <s v="U05970"/>
    <n v="30"/>
    <x v="1"/>
    <s v="Female"/>
    <n v="6.27"/>
    <n v="0.88"/>
    <n v="2.91"/>
    <n v="5.44"/>
    <n v="6.18"/>
    <n v="3.79"/>
    <n v="2.3899999999999997"/>
    <n v="247"/>
    <n v="172"/>
    <n v="27.432216905901118"/>
    <n v="7.62"/>
    <s v="Medium"/>
    <x v="0"/>
    <s v="Moderate"/>
    <n v="1"/>
  </r>
  <r>
    <s v="U05971"/>
    <n v="22"/>
    <x v="0"/>
    <s v="Male"/>
    <n v="10.42"/>
    <n v="1.77"/>
    <n v="3.77"/>
    <n v="1.17"/>
    <n v="8.3000000000000007"/>
    <n v="5.54"/>
    <n v="2.7600000000000007"/>
    <n v="159"/>
    <n v="76"/>
    <n v="7.2936660268714011"/>
    <n v="11.64"/>
    <s v="Low"/>
    <x v="1"/>
    <s v="Moderate"/>
    <n v="1"/>
  </r>
  <r>
    <s v="U05972"/>
    <n v="32"/>
    <x v="1"/>
    <s v="Male"/>
    <n v="6.07"/>
    <n v="2.66"/>
    <n v="2.4500000000000002"/>
    <n v="2.79"/>
    <n v="6.18"/>
    <n v="5.1100000000000003"/>
    <n v="1.0699999999999994"/>
    <n v="111"/>
    <n v="73"/>
    <n v="12.026359143327841"/>
    <n v="8.92"/>
    <s v="Low"/>
    <x v="1"/>
    <s v="Mild"/>
    <n v="0"/>
  </r>
  <r>
    <s v="U05973"/>
    <n v="26"/>
    <x v="1"/>
    <s v="Male"/>
    <n v="6.42"/>
    <n v="4.8"/>
    <n v="0.92"/>
    <n v="1.2"/>
    <n v="6.26"/>
    <n v="5.72"/>
    <n v="0.54"/>
    <n v="229"/>
    <n v="37"/>
    <n v="5.7632398753894085"/>
    <n v="7.86"/>
    <s v="Low"/>
    <x v="1"/>
    <s v="Moderate"/>
    <n v="1"/>
  </r>
  <r>
    <s v="U05974"/>
    <n v="32"/>
    <x v="1"/>
    <s v="Female"/>
    <n v="4.3600000000000003"/>
    <n v="4.79"/>
    <n v="1.35"/>
    <n v="1.46"/>
    <n v="5.96"/>
    <n v="6.1400000000000006"/>
    <n v="-0.1800000000000006"/>
    <n v="98"/>
    <n v="147"/>
    <n v="33.715596330275226"/>
    <n v="5.16"/>
    <s v="Medium"/>
    <x v="0"/>
    <s v="Moderate"/>
    <n v="1"/>
  </r>
  <r>
    <s v="U05975"/>
    <n v="31"/>
    <x v="1"/>
    <s v="Male"/>
    <n v="8.7100000000000009"/>
    <n v="4"/>
    <n v="3.42"/>
    <n v="3.83"/>
    <n v="4.99"/>
    <n v="7.42"/>
    <n v="-2.4299999999999997"/>
    <n v="154"/>
    <n v="16"/>
    <n v="1.8369690011481055"/>
    <n v="10.53"/>
    <s v="Medium"/>
    <x v="1"/>
    <s v="Moderate"/>
    <n v="1"/>
  </r>
  <r>
    <s v="U05976"/>
    <n v="30"/>
    <x v="1"/>
    <s v="Female"/>
    <n v="3.02"/>
    <n v="3.95"/>
    <n v="2.86"/>
    <n v="3.86"/>
    <n v="7.31"/>
    <n v="6.8100000000000005"/>
    <n v="0.49999999999999911"/>
    <n v="121"/>
    <n v="28"/>
    <n v="9.2715231788079464"/>
    <n v="3.66"/>
    <s v="Medium"/>
    <x v="1"/>
    <s v="None"/>
    <n v="0"/>
  </r>
  <r>
    <s v="U05977"/>
    <n v="18"/>
    <x v="0"/>
    <s v="Female"/>
    <n v="6.61"/>
    <n v="5.37"/>
    <n v="1.81"/>
    <n v="5.67"/>
    <n v="8.5299999999999994"/>
    <n v="7.18"/>
    <n v="1.3499999999999996"/>
    <n v="54"/>
    <n v="23"/>
    <n v="3.4795763993948561"/>
    <n v="8.25"/>
    <s v="Low"/>
    <x v="0"/>
    <s v="Moderate"/>
    <n v="1"/>
  </r>
  <r>
    <s v="U05978"/>
    <n v="35"/>
    <x v="1"/>
    <s v="Female"/>
    <n v="9.9700000000000006"/>
    <n v="2.37"/>
    <n v="1.8"/>
    <n v="2.8"/>
    <n v="8.86"/>
    <n v="4.17"/>
    <n v="4.6899999999999995"/>
    <n v="48"/>
    <n v="18"/>
    <n v="1.8054162487462386"/>
    <n v="11.08"/>
    <s v="Low"/>
    <x v="0"/>
    <s v="Moderate"/>
    <n v="1"/>
  </r>
  <r>
    <s v="U05979"/>
    <n v="18"/>
    <x v="0"/>
    <s v="Male"/>
    <n v="3.89"/>
    <n v="1.72"/>
    <n v="0.64"/>
    <n v="0.96"/>
    <n v="7.26"/>
    <n v="2.36"/>
    <n v="4.9000000000000004"/>
    <n v="243"/>
    <n v="175"/>
    <n v="44.987146529562978"/>
    <n v="6.68"/>
    <s v="High"/>
    <x v="1"/>
    <s v="None"/>
    <n v="0"/>
  </r>
  <r>
    <s v="U05980"/>
    <n v="22"/>
    <x v="0"/>
    <s v="Female"/>
    <n v="5.34"/>
    <n v="2.74"/>
    <n v="1"/>
    <n v="4.3499999999999996"/>
    <n v="8.3800000000000008"/>
    <n v="3.74"/>
    <n v="4.6400000000000006"/>
    <n v="93"/>
    <n v="16"/>
    <n v="2.9962546816479403"/>
    <n v="8.3000000000000007"/>
    <s v="Low"/>
    <x v="1"/>
    <s v="None"/>
    <n v="0"/>
  </r>
  <r>
    <s v="U05981"/>
    <n v="20"/>
    <x v="0"/>
    <s v="Male"/>
    <n v="4.05"/>
    <n v="2.56"/>
    <n v="1.87"/>
    <n v="5.6"/>
    <n v="5.51"/>
    <n v="4.43"/>
    <n v="1.08"/>
    <n v="249"/>
    <n v="27"/>
    <n v="6.666666666666667"/>
    <n v="6.74"/>
    <s v="Medium"/>
    <x v="0"/>
    <s v="Mild"/>
    <n v="0"/>
  </r>
  <r>
    <s v="U05982"/>
    <n v="29"/>
    <x v="1"/>
    <s v="Female"/>
    <n v="11.8"/>
    <n v="5.46"/>
    <n v="0.32"/>
    <n v="1.61"/>
    <n v="4.71"/>
    <n v="5.78"/>
    <n v="-1.0700000000000003"/>
    <n v="138"/>
    <n v="62"/>
    <n v="5.2542372881355925"/>
    <n v="12.88"/>
    <s v="Medium"/>
    <x v="0"/>
    <s v="Moderate"/>
    <n v="1"/>
  </r>
  <r>
    <s v="U05983"/>
    <n v="21"/>
    <x v="0"/>
    <s v="Female"/>
    <n v="7.57"/>
    <n v="1.75"/>
    <n v="3.28"/>
    <n v="2.75"/>
    <n v="5.03"/>
    <n v="5.0299999999999994"/>
    <n v="0"/>
    <n v="55"/>
    <n v="168"/>
    <n v="22.192866578599734"/>
    <n v="10.27"/>
    <s v="Medium"/>
    <x v="0"/>
    <s v="Moderate"/>
    <n v="1"/>
  </r>
  <r>
    <s v="U05984"/>
    <n v="27"/>
    <x v="1"/>
    <s v="Female"/>
    <n v="8"/>
    <n v="1.01"/>
    <n v="1.18"/>
    <n v="1.21"/>
    <n v="7.72"/>
    <n v="2.19"/>
    <n v="5.5299999999999994"/>
    <n v="76"/>
    <n v="103"/>
    <n v="12.875"/>
    <n v="10.53"/>
    <s v="Low"/>
    <x v="0"/>
    <s v="Moderate"/>
    <n v="1"/>
  </r>
  <r>
    <s v="U05985"/>
    <n v="19"/>
    <x v="0"/>
    <s v="Female"/>
    <n v="4.2699999999999996"/>
    <n v="4.1900000000000004"/>
    <n v="3.96"/>
    <n v="2.16"/>
    <n v="8.14"/>
    <n v="8.15"/>
    <n v="-9.9999999999997868E-3"/>
    <n v="237"/>
    <n v="141"/>
    <n v="33.021077283372371"/>
    <n v="5.54"/>
    <s v="Medium"/>
    <x v="1"/>
    <s v="Moderate"/>
    <n v="1"/>
  </r>
  <r>
    <s v="U05986"/>
    <n v="20"/>
    <x v="0"/>
    <s v="Other"/>
    <n v="7.96"/>
    <n v="2.4500000000000002"/>
    <n v="0.28999999999999998"/>
    <n v="3.07"/>
    <n v="5.44"/>
    <n v="2.74"/>
    <n v="2.7"/>
    <n v="109"/>
    <n v="163"/>
    <n v="20.477386934673365"/>
    <n v="9.59"/>
    <s v="High"/>
    <x v="1"/>
    <s v="Mild"/>
    <n v="0"/>
  </r>
  <r>
    <s v="U05987"/>
    <n v="33"/>
    <x v="1"/>
    <s v="Other"/>
    <n v="7.56"/>
    <n v="5.33"/>
    <n v="0.4"/>
    <n v="3.32"/>
    <n v="6.38"/>
    <n v="5.73"/>
    <n v="0.64999999999999947"/>
    <n v="248"/>
    <n v="135"/>
    <n v="17.857142857142858"/>
    <n v="9.6"/>
    <s v="Low"/>
    <x v="0"/>
    <s v="Severe"/>
    <n v="1"/>
  </r>
  <r>
    <s v="U05988"/>
    <n v="25"/>
    <x v="0"/>
    <s v="Male"/>
    <n v="8.14"/>
    <n v="4.5599999999999996"/>
    <n v="3.53"/>
    <n v="3.72"/>
    <n v="5.98"/>
    <n v="8.09"/>
    <n v="-2.1099999999999994"/>
    <n v="145"/>
    <n v="62"/>
    <n v="7.6167076167076164"/>
    <n v="8.7100000000000009"/>
    <s v="Low"/>
    <x v="0"/>
    <s v="Severe"/>
    <n v="1"/>
  </r>
  <r>
    <s v="U05989"/>
    <n v="21"/>
    <x v="0"/>
    <s v="Male"/>
    <n v="3.56"/>
    <n v="3.47"/>
    <n v="3.65"/>
    <n v="1.1499999999999999"/>
    <n v="8.18"/>
    <n v="7.12"/>
    <n v="1.0599999999999996"/>
    <n v="126"/>
    <n v="150"/>
    <n v="42.134831460674157"/>
    <n v="5.64"/>
    <s v="Low"/>
    <x v="0"/>
    <s v="None"/>
    <n v="0"/>
  </r>
  <r>
    <s v="U05990"/>
    <n v="24"/>
    <x v="0"/>
    <s v="Other"/>
    <n v="7.71"/>
    <n v="1.59"/>
    <n v="3.81"/>
    <n v="5.93"/>
    <n v="7.09"/>
    <n v="5.4"/>
    <n v="1.6899999999999995"/>
    <n v="75"/>
    <n v="97"/>
    <n v="12.581063553826199"/>
    <n v="9.9499999999999993"/>
    <s v="High"/>
    <x v="0"/>
    <s v="Moderate"/>
    <n v="1"/>
  </r>
  <r>
    <s v="U05991"/>
    <n v="24"/>
    <x v="0"/>
    <s v="Male"/>
    <n v="7.39"/>
    <n v="4.92"/>
    <n v="0.18"/>
    <n v="2.0299999999999998"/>
    <n v="6.59"/>
    <n v="5.0999999999999996"/>
    <n v="1.4900000000000002"/>
    <n v="67"/>
    <n v="157"/>
    <n v="21.24492557510149"/>
    <n v="10.19"/>
    <s v="High"/>
    <x v="0"/>
    <s v="Moderate"/>
    <n v="1"/>
  </r>
  <r>
    <s v="U05992"/>
    <n v="18"/>
    <x v="0"/>
    <s v="Male"/>
    <n v="11.43"/>
    <n v="5.34"/>
    <n v="0.28000000000000003"/>
    <n v="2.0099999999999998"/>
    <n v="4.6900000000000004"/>
    <n v="5.62"/>
    <n v="-0.92999999999999972"/>
    <n v="88"/>
    <n v="21"/>
    <n v="1.8372703412073492"/>
    <n v="12.5"/>
    <s v="High"/>
    <x v="1"/>
    <s v="Severe"/>
    <n v="1"/>
  </r>
  <r>
    <s v="U05993"/>
    <n v="21"/>
    <x v="0"/>
    <s v="Male"/>
    <n v="3.99"/>
    <n v="5.5"/>
    <n v="0.08"/>
    <n v="3.87"/>
    <n v="5.74"/>
    <n v="5.58"/>
    <n v="0.16000000000000014"/>
    <n v="235"/>
    <n v="143"/>
    <n v="35.839598997493731"/>
    <n v="5.96"/>
    <s v="Low"/>
    <x v="1"/>
    <s v="Moderate"/>
    <n v="1"/>
  </r>
  <r>
    <s v="U05994"/>
    <n v="21"/>
    <x v="0"/>
    <s v="Other"/>
    <n v="4.53"/>
    <n v="2.57"/>
    <n v="3.25"/>
    <n v="1.9"/>
    <n v="5.79"/>
    <n v="5.82"/>
    <n v="-3.0000000000000249E-2"/>
    <n v="155"/>
    <n v="95"/>
    <n v="20.97130242825607"/>
    <n v="6.91"/>
    <s v="Low"/>
    <x v="1"/>
    <s v="Mild"/>
    <n v="0"/>
  </r>
  <r>
    <s v="U05995"/>
    <n v="27"/>
    <x v="1"/>
    <s v="Female"/>
    <n v="11.79"/>
    <n v="0.93"/>
    <n v="3.29"/>
    <n v="0.6"/>
    <n v="7.26"/>
    <n v="4.22"/>
    <n v="3.04"/>
    <n v="146"/>
    <n v="99"/>
    <n v="8.3969465648854964"/>
    <n v="13.25"/>
    <s v="Low"/>
    <x v="0"/>
    <s v="Moderate"/>
    <n v="1"/>
  </r>
  <r>
    <s v="U05996"/>
    <n v="25"/>
    <x v="0"/>
    <s v="Male"/>
    <n v="3.69"/>
    <n v="1.73"/>
    <n v="0.74"/>
    <n v="1.72"/>
    <n v="4.92"/>
    <n v="2.4699999999999998"/>
    <n v="2.4500000000000002"/>
    <n v="169"/>
    <n v="74"/>
    <n v="20.054200542005422"/>
    <n v="5.7"/>
    <s v="High"/>
    <x v="0"/>
    <s v="None"/>
    <n v="0"/>
  </r>
  <r>
    <s v="U05997"/>
    <n v="29"/>
    <x v="1"/>
    <s v="Other"/>
    <n v="9.34"/>
    <n v="5.17"/>
    <n v="0.97"/>
    <n v="5.4"/>
    <n v="6.65"/>
    <n v="6.14"/>
    <n v="0.51000000000000068"/>
    <n v="62"/>
    <n v="124"/>
    <n v="13.276231263383298"/>
    <n v="10.26"/>
    <s v="Medium"/>
    <x v="1"/>
    <s v="Moderate"/>
    <n v="1"/>
  </r>
  <r>
    <s v="U05998"/>
    <n v="25"/>
    <x v="0"/>
    <s v="Male"/>
    <n v="8.15"/>
    <n v="2.81"/>
    <n v="3.57"/>
    <n v="1.42"/>
    <n v="7.53"/>
    <n v="6.38"/>
    <n v="1.1500000000000004"/>
    <n v="133"/>
    <n v="65"/>
    <n v="7.9754601226993858"/>
    <n v="8.66"/>
    <s v="Medium"/>
    <x v="0"/>
    <s v="Severe"/>
    <n v="1"/>
  </r>
  <r>
    <s v="U05999"/>
    <n v="25"/>
    <x v="0"/>
    <s v="Female"/>
    <n v="6.56"/>
    <n v="3.39"/>
    <n v="3.61"/>
    <n v="0.56999999999999995"/>
    <n v="7.6"/>
    <n v="7"/>
    <n v="0.59999999999999964"/>
    <n v="190"/>
    <n v="105"/>
    <n v="16.006097560975611"/>
    <n v="9.1199999999999992"/>
    <s v="High"/>
    <x v="1"/>
    <s v="Mild"/>
    <n v="0"/>
  </r>
  <r>
    <s v="U06000"/>
    <n v="26"/>
    <x v="1"/>
    <s v="Female"/>
    <n v="11.12"/>
    <n v="4.59"/>
    <n v="2.52"/>
    <n v="4.1900000000000004"/>
    <n v="7.51"/>
    <n v="7.1099999999999994"/>
    <n v="0.40000000000000036"/>
    <n v="136"/>
    <n v="123"/>
    <n v="11.061151079136691"/>
    <n v="12.53"/>
    <s v="Low"/>
    <x v="1"/>
    <s v="Moderate"/>
    <n v="1"/>
  </r>
  <r>
    <s v="U06001"/>
    <n v="33"/>
    <x v="1"/>
    <s v="Female"/>
    <n v="11.24"/>
    <n v="2.2200000000000002"/>
    <n v="0.88"/>
    <n v="3.68"/>
    <n v="8.94"/>
    <n v="3.1"/>
    <n v="5.84"/>
    <n v="72"/>
    <n v="177"/>
    <n v="15.747330960854093"/>
    <n v="12.7"/>
    <s v="High"/>
    <x v="1"/>
    <s v="Severe"/>
    <n v="1"/>
  </r>
  <r>
    <s v="U06002"/>
    <n v="26"/>
    <x v="1"/>
    <s v="Male"/>
    <n v="3.98"/>
    <n v="3.73"/>
    <n v="0.02"/>
    <n v="0.9"/>
    <n v="8.1999999999999993"/>
    <n v="3.75"/>
    <n v="4.4499999999999993"/>
    <n v="177"/>
    <n v="15"/>
    <n v="3.7688442211055277"/>
    <n v="5.03"/>
    <s v="High"/>
    <x v="0"/>
    <s v="Mild"/>
    <n v="0"/>
  </r>
  <r>
    <s v="U06003"/>
    <n v="25"/>
    <x v="0"/>
    <s v="Female"/>
    <n v="3.42"/>
    <n v="1.4"/>
    <n v="3.84"/>
    <n v="3.29"/>
    <n v="8.02"/>
    <n v="5.24"/>
    <n v="2.7799999999999994"/>
    <n v="71"/>
    <n v="113"/>
    <n v="33.040935672514621"/>
    <n v="4.5999999999999996"/>
    <s v="Medium"/>
    <x v="1"/>
    <s v="Mild"/>
    <n v="0"/>
  </r>
  <r>
    <s v="U06004"/>
    <n v="24"/>
    <x v="0"/>
    <s v="Male"/>
    <n v="3.21"/>
    <n v="4.87"/>
    <n v="3.46"/>
    <n v="0.74"/>
    <n v="6.42"/>
    <n v="8.33"/>
    <n v="-1.9100000000000001"/>
    <n v="100"/>
    <n v="155"/>
    <n v="48.286604361370721"/>
    <n v="3.84"/>
    <s v="High"/>
    <x v="1"/>
    <s v="Severe"/>
    <n v="1"/>
  </r>
  <r>
    <s v="U06005"/>
    <n v="30"/>
    <x v="1"/>
    <s v="Male"/>
    <n v="11.66"/>
    <n v="5.1100000000000003"/>
    <n v="1.21"/>
    <n v="2.74"/>
    <n v="6.16"/>
    <n v="6.32"/>
    <n v="-0.16000000000000014"/>
    <n v="104"/>
    <n v="133"/>
    <n v="11.406518010291595"/>
    <n v="12.4"/>
    <s v="High"/>
    <x v="0"/>
    <s v="Moderate"/>
    <n v="1"/>
  </r>
  <r>
    <s v="U06006"/>
    <n v="18"/>
    <x v="0"/>
    <s v="Female"/>
    <n v="11.87"/>
    <n v="3.39"/>
    <n v="0.81"/>
    <n v="4.8499999999999996"/>
    <n v="7.1"/>
    <n v="4.2"/>
    <n v="2.8999999999999995"/>
    <n v="188"/>
    <n v="47"/>
    <n v="3.959561920808762"/>
    <n v="14.65"/>
    <s v="Medium"/>
    <x v="1"/>
    <s v="Severe"/>
    <n v="1"/>
  </r>
  <r>
    <s v="U06007"/>
    <n v="19"/>
    <x v="0"/>
    <s v="Female"/>
    <n v="7.28"/>
    <n v="5.13"/>
    <n v="3.26"/>
    <n v="5"/>
    <n v="7.55"/>
    <n v="8.39"/>
    <n v="-0.84000000000000075"/>
    <n v="56"/>
    <n v="154"/>
    <n v="21.153846153846153"/>
    <n v="7.83"/>
    <s v="High"/>
    <x v="1"/>
    <s v="Severe"/>
    <n v="1"/>
  </r>
  <r>
    <s v="U06008"/>
    <n v="18"/>
    <x v="0"/>
    <s v="Female"/>
    <n v="11.92"/>
    <n v="0.56000000000000005"/>
    <n v="0.01"/>
    <n v="5.96"/>
    <n v="6.45"/>
    <n v="0.57000000000000006"/>
    <n v="5.88"/>
    <n v="167"/>
    <n v="138"/>
    <n v="11.577181208053691"/>
    <n v="13.61"/>
    <s v="Low"/>
    <x v="0"/>
    <s v="Severe"/>
    <n v="1"/>
  </r>
  <r>
    <s v="U06009"/>
    <n v="30"/>
    <x v="1"/>
    <s v="Other"/>
    <n v="5.73"/>
    <n v="1.24"/>
    <n v="2.68"/>
    <n v="5.09"/>
    <n v="5.0199999999999996"/>
    <n v="3.92"/>
    <n v="1.0999999999999996"/>
    <n v="123"/>
    <n v="164"/>
    <n v="28.621291448516576"/>
    <n v="7.25"/>
    <s v="High"/>
    <x v="0"/>
    <s v="Mild"/>
    <n v="0"/>
  </r>
  <r>
    <s v="U06010"/>
    <n v="33"/>
    <x v="1"/>
    <s v="Male"/>
    <n v="8.25"/>
    <n v="3"/>
    <n v="3.25"/>
    <n v="1.79"/>
    <n v="5.82"/>
    <n v="6.25"/>
    <n v="-0.42999999999999972"/>
    <n v="242"/>
    <n v="96"/>
    <n v="11.636363636363637"/>
    <n v="10.3"/>
    <s v="Low"/>
    <x v="1"/>
    <s v="Severe"/>
    <n v="1"/>
  </r>
  <r>
    <s v="U06011"/>
    <n v="22"/>
    <x v="0"/>
    <s v="Other"/>
    <n v="10.25"/>
    <n v="4.16"/>
    <n v="2.9"/>
    <n v="2.2400000000000002"/>
    <n v="7.98"/>
    <n v="7.0600000000000005"/>
    <n v="0.91999999999999993"/>
    <n v="192"/>
    <n v="118"/>
    <n v="11.512195121951219"/>
    <n v="10.83"/>
    <s v="High"/>
    <x v="1"/>
    <s v="Severe"/>
    <n v="1"/>
  </r>
  <r>
    <s v="U06012"/>
    <n v="20"/>
    <x v="0"/>
    <s v="Female"/>
    <n v="5.82"/>
    <n v="2.25"/>
    <n v="0.48"/>
    <n v="0.63"/>
    <n v="4.8499999999999996"/>
    <n v="2.73"/>
    <n v="2.1199999999999997"/>
    <n v="114"/>
    <n v="93"/>
    <n v="15.979381443298969"/>
    <n v="7.09"/>
    <s v="Medium"/>
    <x v="0"/>
    <s v="None"/>
    <n v="0"/>
  </r>
  <r>
    <s v="U06013"/>
    <n v="29"/>
    <x v="1"/>
    <s v="Other"/>
    <n v="7.41"/>
    <n v="3.12"/>
    <n v="2.2799999999999998"/>
    <n v="3.48"/>
    <n v="6.8"/>
    <n v="5.4"/>
    <n v="1.3999999999999995"/>
    <n v="29"/>
    <n v="29"/>
    <n v="3.9136302294197032"/>
    <n v="8.2799999999999994"/>
    <s v="Low"/>
    <x v="0"/>
    <s v="Mild"/>
    <n v="0"/>
  </r>
  <r>
    <s v="U06014"/>
    <n v="33"/>
    <x v="1"/>
    <s v="Other"/>
    <n v="10.66"/>
    <n v="4.68"/>
    <n v="1.77"/>
    <n v="3.37"/>
    <n v="7.1"/>
    <n v="6.4499999999999993"/>
    <n v="0.65000000000000036"/>
    <n v="118"/>
    <n v="32"/>
    <n v="3.0018761726078798"/>
    <n v="12.36"/>
    <s v="High"/>
    <x v="0"/>
    <s v="Moderate"/>
    <n v="1"/>
  </r>
  <r>
    <s v="U06015"/>
    <n v="22"/>
    <x v="0"/>
    <s v="Male"/>
    <n v="6.36"/>
    <n v="0.82"/>
    <n v="2.82"/>
    <n v="4.83"/>
    <n v="7.74"/>
    <n v="3.6399999999999997"/>
    <n v="4.1000000000000005"/>
    <n v="112"/>
    <n v="130"/>
    <n v="20.440251572327043"/>
    <n v="7.43"/>
    <s v="Low"/>
    <x v="0"/>
    <s v="Mild"/>
    <n v="0"/>
  </r>
  <r>
    <s v="U06016"/>
    <n v="22"/>
    <x v="0"/>
    <s v="Other"/>
    <n v="6.62"/>
    <n v="0.7"/>
    <n v="1.81"/>
    <n v="2.4700000000000002"/>
    <n v="5.15"/>
    <n v="2.5099999999999998"/>
    <n v="2.6400000000000006"/>
    <n v="179"/>
    <n v="150"/>
    <n v="22.658610271903324"/>
    <n v="8.42"/>
    <s v="Low"/>
    <x v="0"/>
    <s v="Mild"/>
    <n v="0"/>
  </r>
  <r>
    <s v="U06017"/>
    <n v="20"/>
    <x v="0"/>
    <s v="Female"/>
    <n v="4.22"/>
    <n v="1.32"/>
    <n v="1.24"/>
    <n v="1.54"/>
    <n v="7.29"/>
    <n v="2.56"/>
    <n v="4.7300000000000004"/>
    <n v="213"/>
    <n v="24"/>
    <n v="5.6872037914691944"/>
    <n v="6.52"/>
    <s v="Low"/>
    <x v="1"/>
    <s v="Mild"/>
    <n v="0"/>
  </r>
  <r>
    <s v="U06018"/>
    <n v="33"/>
    <x v="1"/>
    <s v="Female"/>
    <n v="4.29"/>
    <n v="3.31"/>
    <n v="1.92"/>
    <n v="0.63"/>
    <n v="7.68"/>
    <n v="5.23"/>
    <n v="2.4499999999999993"/>
    <n v="203"/>
    <n v="68"/>
    <n v="15.850815850815851"/>
    <n v="6.44"/>
    <s v="High"/>
    <x v="1"/>
    <s v="Mild"/>
    <n v="0"/>
  </r>
  <r>
    <s v="U06019"/>
    <n v="32"/>
    <x v="1"/>
    <s v="Male"/>
    <n v="3.72"/>
    <n v="2.67"/>
    <n v="0.93"/>
    <n v="4.05"/>
    <n v="7.77"/>
    <n v="3.6"/>
    <n v="4.17"/>
    <n v="32"/>
    <n v="174"/>
    <n v="46.774193548387096"/>
    <n v="4.5999999999999996"/>
    <s v="Low"/>
    <x v="1"/>
    <s v="None"/>
    <n v="0"/>
  </r>
  <r>
    <s v="U06020"/>
    <n v="34"/>
    <x v="1"/>
    <s v="Male"/>
    <n v="4.91"/>
    <n v="1.36"/>
    <n v="1.05"/>
    <n v="5.5"/>
    <n v="8.11"/>
    <n v="2.41"/>
    <n v="5.6999999999999993"/>
    <n v="49"/>
    <n v="126"/>
    <n v="25.661914460285132"/>
    <n v="6.89"/>
    <s v="High"/>
    <x v="1"/>
    <s v="Mild"/>
    <n v="0"/>
  </r>
  <r>
    <s v="U06021"/>
    <n v="26"/>
    <x v="1"/>
    <s v="Male"/>
    <n v="3.77"/>
    <n v="3.42"/>
    <n v="3.84"/>
    <n v="4.6399999999999997"/>
    <n v="8.41"/>
    <n v="7.26"/>
    <n v="1.1500000000000004"/>
    <n v="134"/>
    <n v="124"/>
    <n v="32.891246684350129"/>
    <n v="6.35"/>
    <s v="Medium"/>
    <x v="0"/>
    <s v="Mild"/>
    <n v="0"/>
  </r>
  <r>
    <s v="U06022"/>
    <n v="22"/>
    <x v="0"/>
    <s v="Female"/>
    <n v="3.87"/>
    <n v="2.71"/>
    <n v="1.04"/>
    <n v="2.37"/>
    <n v="7.02"/>
    <n v="3.75"/>
    <n v="3.2699999999999996"/>
    <n v="42"/>
    <n v="162"/>
    <n v="41.860465116279066"/>
    <n v="5.13"/>
    <s v="Medium"/>
    <x v="0"/>
    <s v="Mild"/>
    <n v="0"/>
  </r>
  <r>
    <s v="U06023"/>
    <n v="25"/>
    <x v="0"/>
    <s v="Female"/>
    <n v="7.6"/>
    <n v="0.99"/>
    <n v="2.62"/>
    <n v="0.65"/>
    <n v="6.08"/>
    <n v="3.6100000000000003"/>
    <n v="2.4699999999999998"/>
    <n v="22"/>
    <n v="176"/>
    <n v="23.157894736842106"/>
    <n v="10.09"/>
    <s v="Low"/>
    <x v="0"/>
    <s v="Mild"/>
    <n v="0"/>
  </r>
  <r>
    <s v="U06024"/>
    <n v="25"/>
    <x v="0"/>
    <s v="Male"/>
    <n v="6.33"/>
    <n v="2.3199999999999998"/>
    <n v="2.41"/>
    <n v="2.48"/>
    <n v="7.19"/>
    <n v="4.7300000000000004"/>
    <n v="2.46"/>
    <n v="66"/>
    <n v="17"/>
    <n v="2.6856240126382307"/>
    <n v="8.75"/>
    <s v="High"/>
    <x v="1"/>
    <s v="Moderate"/>
    <n v="1"/>
  </r>
  <r>
    <s v="U06025"/>
    <n v="18"/>
    <x v="0"/>
    <s v="Other"/>
    <n v="8.7200000000000006"/>
    <n v="4.4000000000000004"/>
    <n v="3.84"/>
    <n v="5.17"/>
    <n v="4.51"/>
    <n v="8.24"/>
    <n v="-3.7300000000000004"/>
    <n v="64"/>
    <n v="51"/>
    <n v="5.8486238532110084"/>
    <n v="11.34"/>
    <s v="High"/>
    <x v="1"/>
    <s v="Moderate"/>
    <n v="1"/>
  </r>
  <r>
    <s v="U06026"/>
    <n v="31"/>
    <x v="1"/>
    <s v="Other"/>
    <n v="7.17"/>
    <n v="0.76"/>
    <n v="3.21"/>
    <n v="5.22"/>
    <n v="4.8899999999999997"/>
    <n v="3.9699999999999998"/>
    <n v="0.91999999999999993"/>
    <n v="119"/>
    <n v="20"/>
    <n v="2.7894002789400281"/>
    <n v="10.01"/>
    <s v="High"/>
    <x v="0"/>
    <s v="Mild"/>
    <n v="0"/>
  </r>
  <r>
    <s v="U06027"/>
    <n v="18"/>
    <x v="0"/>
    <s v="Male"/>
    <n v="5.0199999999999996"/>
    <n v="1.39"/>
    <n v="3.96"/>
    <n v="1.38"/>
    <n v="6.1"/>
    <n v="5.35"/>
    <n v="0.75"/>
    <n v="98"/>
    <n v="72"/>
    <n v="14.342629482071715"/>
    <n v="6.02"/>
    <s v="Medium"/>
    <x v="1"/>
    <s v="Mild"/>
    <n v="0"/>
  </r>
  <r>
    <s v="U06028"/>
    <n v="31"/>
    <x v="1"/>
    <s v="Other"/>
    <n v="9.32"/>
    <n v="2.34"/>
    <n v="0.15"/>
    <n v="1.26"/>
    <n v="6.64"/>
    <n v="2.4899999999999998"/>
    <n v="4.1500000000000004"/>
    <n v="99"/>
    <n v="40"/>
    <n v="4.2918454935622314"/>
    <n v="11.95"/>
    <s v="Low"/>
    <x v="1"/>
    <s v="Moderate"/>
    <n v="1"/>
  </r>
  <r>
    <s v="U06029"/>
    <n v="23"/>
    <x v="0"/>
    <s v="Male"/>
    <n v="5.26"/>
    <n v="3.71"/>
    <n v="1.53"/>
    <n v="1.53"/>
    <n v="8.7899999999999991"/>
    <n v="5.24"/>
    <n v="3.5499999999999989"/>
    <n v="78"/>
    <n v="173"/>
    <n v="32.889733840304181"/>
    <n v="7.35"/>
    <s v="Low"/>
    <x v="1"/>
    <s v="Mild"/>
    <n v="0"/>
  </r>
  <r>
    <s v="U06030"/>
    <n v="31"/>
    <x v="1"/>
    <s v="Female"/>
    <n v="9.51"/>
    <n v="4.3499999999999996"/>
    <n v="0.2"/>
    <n v="5.47"/>
    <n v="6.21"/>
    <n v="4.55"/>
    <n v="1.6600000000000001"/>
    <n v="33"/>
    <n v="132"/>
    <n v="13.8801261829653"/>
    <n v="11.47"/>
    <s v="High"/>
    <x v="0"/>
    <s v="Moderate"/>
    <n v="1"/>
  </r>
  <r>
    <s v="U06031"/>
    <n v="21"/>
    <x v="0"/>
    <s v="Other"/>
    <n v="6.18"/>
    <n v="0.67"/>
    <n v="1.84"/>
    <n v="3.95"/>
    <n v="4.7699999999999996"/>
    <n v="2.5100000000000002"/>
    <n v="2.2599999999999993"/>
    <n v="155"/>
    <n v="34"/>
    <n v="5.5016181229773462"/>
    <n v="7.71"/>
    <s v="Medium"/>
    <x v="0"/>
    <s v="Moderate"/>
    <n v="1"/>
  </r>
  <r>
    <s v="U06032"/>
    <n v="35"/>
    <x v="1"/>
    <s v="Other"/>
    <n v="6.26"/>
    <n v="4.13"/>
    <n v="3.09"/>
    <n v="4.04"/>
    <n v="5.41"/>
    <n v="7.22"/>
    <n v="-1.8099999999999996"/>
    <n v="238"/>
    <n v="54"/>
    <n v="8.6261980830670932"/>
    <n v="6.91"/>
    <s v="High"/>
    <x v="0"/>
    <s v="Moderate"/>
    <n v="1"/>
  </r>
  <r>
    <s v="U06033"/>
    <n v="29"/>
    <x v="1"/>
    <s v="Other"/>
    <n v="5.14"/>
    <n v="1.33"/>
    <n v="1.1000000000000001"/>
    <n v="3.82"/>
    <n v="4.54"/>
    <n v="2.4300000000000002"/>
    <n v="2.11"/>
    <n v="40"/>
    <n v="96"/>
    <n v="18.677042801556421"/>
    <n v="8.0299999999999994"/>
    <s v="Low"/>
    <x v="0"/>
    <s v="None"/>
    <n v="0"/>
  </r>
  <r>
    <s v="U06034"/>
    <n v="31"/>
    <x v="1"/>
    <s v="Female"/>
    <n v="5.37"/>
    <n v="3.4"/>
    <n v="1.64"/>
    <n v="5.73"/>
    <n v="5.91"/>
    <n v="5.04"/>
    <n v="0.87000000000000011"/>
    <n v="188"/>
    <n v="131"/>
    <n v="24.394785847299815"/>
    <n v="7.86"/>
    <s v="High"/>
    <x v="0"/>
    <s v="None"/>
    <n v="0"/>
  </r>
  <r>
    <s v="U06035"/>
    <n v="30"/>
    <x v="1"/>
    <s v="Male"/>
    <n v="9.3800000000000008"/>
    <n v="4.09"/>
    <n v="2.75"/>
    <n v="3.83"/>
    <n v="5.27"/>
    <n v="6.84"/>
    <n v="-1.5700000000000003"/>
    <n v="153"/>
    <n v="165"/>
    <n v="17.59061833688699"/>
    <n v="10.96"/>
    <s v="High"/>
    <x v="1"/>
    <s v="Moderate"/>
    <n v="1"/>
  </r>
  <r>
    <s v="U06036"/>
    <n v="23"/>
    <x v="0"/>
    <s v="Other"/>
    <n v="9.39"/>
    <n v="2.57"/>
    <n v="2.89"/>
    <n v="1.56"/>
    <n v="4.74"/>
    <n v="5.46"/>
    <n v="-0.71999999999999975"/>
    <n v="101"/>
    <n v="94"/>
    <n v="10.010649627263046"/>
    <n v="11.01"/>
    <s v="Medium"/>
    <x v="0"/>
    <s v="Severe"/>
    <n v="1"/>
  </r>
  <r>
    <s v="U06037"/>
    <n v="26"/>
    <x v="1"/>
    <s v="Female"/>
    <n v="5.76"/>
    <n v="4.58"/>
    <n v="0.71"/>
    <n v="3.47"/>
    <n v="8.5399999999999991"/>
    <n v="5.29"/>
    <n v="3.2499999999999991"/>
    <n v="248"/>
    <n v="64"/>
    <n v="11.111111111111111"/>
    <n v="6.65"/>
    <s v="Medium"/>
    <x v="0"/>
    <s v="Moderate"/>
    <n v="1"/>
  </r>
  <r>
    <s v="U06038"/>
    <n v="30"/>
    <x v="1"/>
    <s v="Male"/>
    <n v="10.119999999999999"/>
    <n v="4.5199999999999996"/>
    <n v="2.38"/>
    <n v="3.16"/>
    <n v="6.92"/>
    <n v="6.8999999999999995"/>
    <n v="2.0000000000000462E-2"/>
    <n v="235"/>
    <n v="127"/>
    <n v="12.549407114624508"/>
    <n v="11.01"/>
    <s v="Medium"/>
    <x v="0"/>
    <s v="Moderate"/>
    <n v="1"/>
  </r>
  <r>
    <s v="U06039"/>
    <n v="31"/>
    <x v="1"/>
    <s v="Male"/>
    <n v="8.5399999999999991"/>
    <n v="0.62"/>
    <n v="1.58"/>
    <n v="0.61"/>
    <n v="8.94"/>
    <n v="2.2000000000000002"/>
    <n v="6.7399999999999993"/>
    <n v="170"/>
    <n v="117"/>
    <n v="13.700234192037472"/>
    <n v="9.61"/>
    <s v="Medium"/>
    <x v="1"/>
    <s v="Moderate"/>
    <n v="1"/>
  </r>
  <r>
    <s v="U06040"/>
    <n v="23"/>
    <x v="0"/>
    <s v="Male"/>
    <n v="5.48"/>
    <n v="0.83"/>
    <n v="3.92"/>
    <n v="0.55000000000000004"/>
    <n v="7.55"/>
    <n v="4.75"/>
    <n v="2.8"/>
    <n v="99"/>
    <n v="39"/>
    <n v="7.1167883211678831"/>
    <n v="8.1999999999999993"/>
    <s v="Medium"/>
    <x v="0"/>
    <s v="Mild"/>
    <n v="0"/>
  </r>
  <r>
    <s v="U06041"/>
    <n v="24"/>
    <x v="0"/>
    <s v="Male"/>
    <n v="11.26"/>
    <n v="3.13"/>
    <n v="3.37"/>
    <n v="1.69"/>
    <n v="6.2"/>
    <n v="6.5"/>
    <n v="-0.29999999999999982"/>
    <n v="25"/>
    <n v="82"/>
    <n v="7.2824156305506218"/>
    <n v="12.92"/>
    <s v="Low"/>
    <x v="1"/>
    <s v="Moderate"/>
    <n v="1"/>
  </r>
  <r>
    <s v="U06042"/>
    <n v="35"/>
    <x v="1"/>
    <s v="Male"/>
    <n v="11.51"/>
    <n v="2.83"/>
    <n v="1.62"/>
    <n v="2.13"/>
    <n v="7.84"/>
    <n v="4.45"/>
    <n v="3.3899999999999997"/>
    <n v="127"/>
    <n v="63"/>
    <n v="5.4735013032145963"/>
    <n v="12.92"/>
    <s v="High"/>
    <x v="1"/>
    <s v="Moderate"/>
    <n v="1"/>
  </r>
  <r>
    <s v="U06043"/>
    <n v="20"/>
    <x v="0"/>
    <s v="Other"/>
    <n v="10.16"/>
    <n v="1.21"/>
    <n v="2.42"/>
    <n v="1.1499999999999999"/>
    <n v="5.6"/>
    <n v="3.63"/>
    <n v="1.9699999999999998"/>
    <n v="102"/>
    <n v="79"/>
    <n v="7.7755905511811019"/>
    <n v="12.69"/>
    <s v="Low"/>
    <x v="1"/>
    <s v="Moderate"/>
    <n v="1"/>
  </r>
  <r>
    <s v="U06044"/>
    <n v="29"/>
    <x v="1"/>
    <s v="Male"/>
    <n v="9.77"/>
    <n v="3.91"/>
    <n v="3.27"/>
    <n v="5.48"/>
    <n v="4.79"/>
    <n v="7.18"/>
    <n v="-2.3899999999999997"/>
    <n v="124"/>
    <n v="50"/>
    <n v="5.1177072671443193"/>
    <n v="12.08"/>
    <s v="High"/>
    <x v="0"/>
    <s v="Moderate"/>
    <n v="1"/>
  </r>
  <r>
    <s v="U06045"/>
    <n v="26"/>
    <x v="1"/>
    <s v="Other"/>
    <n v="3.08"/>
    <n v="4.79"/>
    <n v="3.27"/>
    <n v="3.36"/>
    <n v="8.7799999999999994"/>
    <n v="8.06"/>
    <n v="0.71999999999999886"/>
    <n v="182"/>
    <n v="19"/>
    <n v="6.1688311688311686"/>
    <n v="5.8"/>
    <s v="Medium"/>
    <x v="1"/>
    <s v="Moderate"/>
    <n v="1"/>
  </r>
  <r>
    <s v="U06046"/>
    <n v="25"/>
    <x v="0"/>
    <s v="Female"/>
    <n v="5.38"/>
    <n v="0.94"/>
    <n v="0.56000000000000005"/>
    <n v="1.83"/>
    <n v="7.91"/>
    <n v="1.5"/>
    <n v="6.41"/>
    <n v="102"/>
    <n v="180"/>
    <n v="33.457249070631974"/>
    <n v="7.77"/>
    <s v="High"/>
    <x v="1"/>
    <s v="Mild"/>
    <n v="0"/>
  </r>
  <r>
    <s v="U06047"/>
    <n v="18"/>
    <x v="0"/>
    <s v="Other"/>
    <n v="4.26"/>
    <n v="1.1200000000000001"/>
    <n v="0.79"/>
    <n v="1.25"/>
    <n v="6.65"/>
    <n v="1.9100000000000001"/>
    <n v="4.74"/>
    <n v="239"/>
    <n v="20"/>
    <n v="4.694835680751174"/>
    <n v="6.91"/>
    <s v="High"/>
    <x v="0"/>
    <s v="None"/>
    <n v="0"/>
  </r>
  <r>
    <s v="U06048"/>
    <n v="21"/>
    <x v="0"/>
    <s v="Other"/>
    <n v="11.88"/>
    <n v="5.59"/>
    <n v="3.2"/>
    <n v="3.25"/>
    <n v="4.67"/>
    <n v="8.7899999999999991"/>
    <n v="-4.1199999999999992"/>
    <n v="86"/>
    <n v="69"/>
    <n v="5.808080808080808"/>
    <n v="14.64"/>
    <s v="High"/>
    <x v="1"/>
    <s v="Severe"/>
    <n v="1"/>
  </r>
  <r>
    <s v="U06049"/>
    <n v="20"/>
    <x v="0"/>
    <s v="Female"/>
    <n v="4.25"/>
    <n v="3.7"/>
    <n v="1.7"/>
    <n v="4.3600000000000003"/>
    <n v="8.35"/>
    <n v="5.4"/>
    <n v="2.9499999999999993"/>
    <n v="152"/>
    <n v="22"/>
    <n v="5.1764705882352944"/>
    <n v="5.56"/>
    <s v="Low"/>
    <x v="0"/>
    <s v="Mild"/>
    <n v="0"/>
  </r>
  <r>
    <s v="U06050"/>
    <n v="18"/>
    <x v="0"/>
    <s v="Female"/>
    <n v="10.07"/>
    <n v="2.13"/>
    <n v="1.5"/>
    <n v="5.0999999999999996"/>
    <n v="4.5999999999999996"/>
    <n v="3.63"/>
    <n v="0.96999999999999975"/>
    <n v="141"/>
    <n v="74"/>
    <n v="7.3485600794438923"/>
    <n v="12.97"/>
    <s v="Low"/>
    <x v="1"/>
    <s v="Moderate"/>
    <n v="1"/>
  </r>
  <r>
    <s v="U06051"/>
    <n v="32"/>
    <x v="1"/>
    <s v="Male"/>
    <n v="6.26"/>
    <n v="1.7"/>
    <n v="2.38"/>
    <n v="4.32"/>
    <n v="7.37"/>
    <n v="4.08"/>
    <n v="3.29"/>
    <n v="165"/>
    <n v="95"/>
    <n v="15.175718849840257"/>
    <n v="9.25"/>
    <s v="High"/>
    <x v="0"/>
    <s v="Mild"/>
    <n v="0"/>
  </r>
  <r>
    <s v="U06052"/>
    <n v="26"/>
    <x v="1"/>
    <s v="Male"/>
    <n v="9.11"/>
    <n v="4.57"/>
    <n v="3.94"/>
    <n v="1.58"/>
    <n v="7.74"/>
    <n v="8.51"/>
    <n v="-0.76999999999999957"/>
    <n v="243"/>
    <n v="19"/>
    <n v="2.0856201975850714"/>
    <n v="10.59"/>
    <s v="High"/>
    <x v="1"/>
    <s v="Severe"/>
    <n v="1"/>
  </r>
  <r>
    <s v="U06053"/>
    <n v="24"/>
    <x v="0"/>
    <s v="Female"/>
    <n v="9.58"/>
    <n v="3.91"/>
    <n v="0.64"/>
    <n v="5.46"/>
    <n v="6.75"/>
    <n v="4.55"/>
    <n v="2.2000000000000002"/>
    <n v="42"/>
    <n v="60"/>
    <n v="6.2630480167014611"/>
    <n v="11.26"/>
    <s v="High"/>
    <x v="0"/>
    <s v="Severe"/>
    <n v="1"/>
  </r>
  <r>
    <s v="U06054"/>
    <n v="26"/>
    <x v="1"/>
    <s v="Other"/>
    <n v="9.7799999999999994"/>
    <n v="3.54"/>
    <n v="3.96"/>
    <n v="5.82"/>
    <n v="8.15"/>
    <n v="7.5"/>
    <n v="0.65000000000000036"/>
    <n v="222"/>
    <n v="155"/>
    <n v="15.848670756646218"/>
    <n v="12"/>
    <s v="Medium"/>
    <x v="0"/>
    <s v="Severe"/>
    <n v="1"/>
  </r>
  <r>
    <s v="U06055"/>
    <n v="34"/>
    <x v="1"/>
    <s v="Female"/>
    <n v="6.21"/>
    <n v="2.2400000000000002"/>
    <n v="0.59"/>
    <n v="4.72"/>
    <n v="4.74"/>
    <n v="2.83"/>
    <n v="1.9100000000000001"/>
    <n v="44"/>
    <n v="41"/>
    <n v="6.6022544283413849"/>
    <n v="8.0299999999999994"/>
    <s v="Low"/>
    <x v="1"/>
    <s v="Mild"/>
    <n v="0"/>
  </r>
  <r>
    <s v="U06056"/>
    <n v="25"/>
    <x v="0"/>
    <s v="Male"/>
    <n v="10.19"/>
    <n v="5.29"/>
    <n v="2.9"/>
    <n v="0.56999999999999995"/>
    <n v="7.64"/>
    <n v="8.19"/>
    <n v="-0.54999999999999982"/>
    <n v="206"/>
    <n v="97"/>
    <n v="9.5191364082433765"/>
    <n v="11.53"/>
    <s v="Medium"/>
    <x v="1"/>
    <s v="Severe"/>
    <n v="1"/>
  </r>
  <r>
    <s v="U06057"/>
    <n v="28"/>
    <x v="1"/>
    <s v="Other"/>
    <n v="5.46"/>
    <n v="0.99"/>
    <n v="1.1100000000000001"/>
    <n v="5.57"/>
    <n v="7.64"/>
    <n v="2.1"/>
    <n v="5.5399999999999991"/>
    <n v="157"/>
    <n v="122"/>
    <n v="22.344322344322343"/>
    <n v="6.15"/>
    <s v="Medium"/>
    <x v="1"/>
    <s v="None"/>
    <n v="0"/>
  </r>
  <r>
    <s v="U06058"/>
    <n v="27"/>
    <x v="1"/>
    <s v="Male"/>
    <n v="4.12"/>
    <n v="4.01"/>
    <n v="2.2200000000000002"/>
    <n v="1.35"/>
    <n v="6.1"/>
    <n v="6.23"/>
    <n v="-0.13000000000000078"/>
    <n v="151"/>
    <n v="31"/>
    <n v="7.5242718446601939"/>
    <n v="5.29"/>
    <s v="Low"/>
    <x v="0"/>
    <s v="Moderate"/>
    <n v="1"/>
  </r>
  <r>
    <s v="U06059"/>
    <n v="21"/>
    <x v="0"/>
    <s v="Other"/>
    <n v="8.19"/>
    <n v="2.39"/>
    <n v="2.66"/>
    <n v="4.5"/>
    <n v="7.8"/>
    <n v="5.0500000000000007"/>
    <n v="2.7499999999999991"/>
    <n v="191"/>
    <n v="153"/>
    <n v="18.681318681318682"/>
    <n v="8.94"/>
    <s v="Medium"/>
    <x v="1"/>
    <s v="Moderate"/>
    <n v="1"/>
  </r>
  <r>
    <s v="U06060"/>
    <n v="34"/>
    <x v="1"/>
    <s v="Female"/>
    <n v="3.98"/>
    <n v="3.98"/>
    <n v="1.59"/>
    <n v="1.75"/>
    <n v="5.99"/>
    <n v="5.57"/>
    <n v="0.41999999999999993"/>
    <n v="45"/>
    <n v="163"/>
    <n v="40.954773869346731"/>
    <n v="5.71"/>
    <s v="Low"/>
    <x v="1"/>
    <s v="None"/>
    <n v="0"/>
  </r>
  <r>
    <s v="U06061"/>
    <n v="26"/>
    <x v="1"/>
    <s v="Other"/>
    <n v="6.22"/>
    <n v="2.79"/>
    <n v="3.36"/>
    <n v="1.37"/>
    <n v="6.72"/>
    <n v="6.15"/>
    <n v="0.5699999999999994"/>
    <n v="162"/>
    <n v="49"/>
    <n v="7.877813504823151"/>
    <n v="8.4499999999999993"/>
    <s v="Medium"/>
    <x v="1"/>
    <s v="Moderate"/>
    <n v="1"/>
  </r>
  <r>
    <s v="U06062"/>
    <n v="33"/>
    <x v="1"/>
    <s v="Female"/>
    <n v="4.2"/>
    <n v="0.76"/>
    <n v="0.17"/>
    <n v="4.28"/>
    <n v="6.23"/>
    <n v="0.93"/>
    <n v="5.3000000000000007"/>
    <n v="25"/>
    <n v="50"/>
    <n v="11.904761904761905"/>
    <n v="5.77"/>
    <s v="Medium"/>
    <x v="1"/>
    <s v="Mild"/>
    <n v="0"/>
  </r>
  <r>
    <s v="U06063"/>
    <n v="33"/>
    <x v="1"/>
    <s v="Other"/>
    <n v="6.9"/>
    <n v="1.17"/>
    <n v="0.71"/>
    <n v="1.23"/>
    <n v="8.17"/>
    <n v="1.88"/>
    <n v="6.29"/>
    <n v="122"/>
    <n v="78"/>
    <n v="11.304347826086955"/>
    <n v="8.5"/>
    <s v="Medium"/>
    <x v="1"/>
    <s v="Moderate"/>
    <n v="1"/>
  </r>
  <r>
    <s v="U06064"/>
    <n v="32"/>
    <x v="1"/>
    <s v="Female"/>
    <n v="8.61"/>
    <n v="2.13"/>
    <n v="0.93"/>
    <n v="4.24"/>
    <n v="7.18"/>
    <n v="3.06"/>
    <n v="4.1199999999999992"/>
    <n v="237"/>
    <n v="113"/>
    <n v="13.124274099883857"/>
    <n v="11.56"/>
    <s v="Medium"/>
    <x v="0"/>
    <s v="Moderate"/>
    <n v="1"/>
  </r>
  <r>
    <s v="U06065"/>
    <n v="23"/>
    <x v="0"/>
    <s v="Other"/>
    <n v="10.28"/>
    <n v="1.62"/>
    <n v="0.72"/>
    <n v="5.9"/>
    <n v="8.19"/>
    <n v="2.34"/>
    <n v="5.85"/>
    <n v="215"/>
    <n v="158"/>
    <n v="15.369649805447471"/>
    <n v="11.77"/>
    <s v="High"/>
    <x v="0"/>
    <s v="Severe"/>
    <n v="1"/>
  </r>
  <r>
    <s v="U06066"/>
    <n v="24"/>
    <x v="0"/>
    <s v="Male"/>
    <n v="10.95"/>
    <n v="4.58"/>
    <n v="2.74"/>
    <n v="3.07"/>
    <n v="7.23"/>
    <n v="7.32"/>
    <n v="-8.9999999999999858E-2"/>
    <n v="83"/>
    <n v="175"/>
    <n v="15.981735159817353"/>
    <n v="12.59"/>
    <s v="Low"/>
    <x v="1"/>
    <s v="Severe"/>
    <n v="1"/>
  </r>
  <r>
    <s v="U06067"/>
    <n v="24"/>
    <x v="0"/>
    <s v="Other"/>
    <n v="3.7"/>
    <n v="5.27"/>
    <n v="1.31"/>
    <n v="4.57"/>
    <n v="5.14"/>
    <n v="6.58"/>
    <n v="-1.4400000000000004"/>
    <n v="25"/>
    <n v="135"/>
    <n v="36.486486486486484"/>
    <n v="4.38"/>
    <s v="Low"/>
    <x v="1"/>
    <s v="Severe"/>
    <n v="1"/>
  </r>
  <r>
    <s v="U06068"/>
    <n v="32"/>
    <x v="1"/>
    <s v="Male"/>
    <n v="11.77"/>
    <n v="3.55"/>
    <n v="1.2"/>
    <n v="3.99"/>
    <n v="6.5"/>
    <n v="4.75"/>
    <n v="1.75"/>
    <n v="86"/>
    <n v="103"/>
    <n v="8.7510620220900606"/>
    <n v="12.89"/>
    <s v="Low"/>
    <x v="1"/>
    <s v="Moderate"/>
    <n v="1"/>
  </r>
  <r>
    <s v="U06069"/>
    <n v="23"/>
    <x v="0"/>
    <s v="Other"/>
    <n v="11.55"/>
    <n v="5.34"/>
    <n v="1.2"/>
    <n v="2.74"/>
    <n v="5.31"/>
    <n v="6.54"/>
    <n v="-1.2300000000000004"/>
    <n v="229"/>
    <n v="154"/>
    <n v="13.333333333333332"/>
    <n v="12.86"/>
    <s v="Medium"/>
    <x v="1"/>
    <s v="Severe"/>
    <n v="1"/>
  </r>
  <r>
    <s v="U06070"/>
    <n v="22"/>
    <x v="0"/>
    <s v="Female"/>
    <n v="9.48"/>
    <n v="0.53"/>
    <n v="3.82"/>
    <n v="5.15"/>
    <n v="6.57"/>
    <n v="4.3499999999999996"/>
    <n v="2.2200000000000006"/>
    <n v="21"/>
    <n v="102"/>
    <n v="10.759493670886075"/>
    <n v="10.91"/>
    <s v="Low"/>
    <x v="0"/>
    <s v="Severe"/>
    <n v="1"/>
  </r>
  <r>
    <s v="U06071"/>
    <n v="18"/>
    <x v="0"/>
    <s v="Male"/>
    <n v="4.12"/>
    <n v="5.5"/>
    <n v="1.64"/>
    <n v="2.2799999999999998"/>
    <n v="6.7"/>
    <n v="7.14"/>
    <n v="-0.4399999999999995"/>
    <n v="31"/>
    <n v="86"/>
    <n v="20.873786407766989"/>
    <n v="6.75"/>
    <s v="High"/>
    <x v="1"/>
    <s v="Moderate"/>
    <n v="1"/>
  </r>
  <r>
    <s v="U06072"/>
    <n v="25"/>
    <x v="0"/>
    <s v="Female"/>
    <n v="7.32"/>
    <n v="4.59"/>
    <n v="2.2200000000000002"/>
    <n v="4.3899999999999997"/>
    <n v="6.13"/>
    <n v="6.8100000000000005"/>
    <n v="-0.6800000000000006"/>
    <n v="122"/>
    <n v="147"/>
    <n v="20.081967213114755"/>
    <n v="8.7100000000000009"/>
    <s v="Medium"/>
    <x v="0"/>
    <s v="Severe"/>
    <n v="1"/>
  </r>
  <r>
    <s v="U06073"/>
    <n v="24"/>
    <x v="0"/>
    <s v="Other"/>
    <n v="9.82"/>
    <n v="3.9"/>
    <n v="2.3199999999999998"/>
    <n v="3.75"/>
    <n v="7.29"/>
    <n v="6.22"/>
    <n v="1.0700000000000003"/>
    <n v="92"/>
    <n v="135"/>
    <n v="13.747454175152749"/>
    <n v="10.52"/>
    <s v="High"/>
    <x v="1"/>
    <s v="Severe"/>
    <n v="1"/>
  </r>
  <r>
    <s v="U06074"/>
    <n v="21"/>
    <x v="0"/>
    <s v="Male"/>
    <n v="6.8"/>
    <n v="2.82"/>
    <n v="1.1299999999999999"/>
    <n v="2.0299999999999998"/>
    <n v="7.04"/>
    <n v="3.9499999999999997"/>
    <n v="3.0900000000000003"/>
    <n v="120"/>
    <n v="45"/>
    <n v="6.6176470588235299"/>
    <n v="9.02"/>
    <s v="Medium"/>
    <x v="0"/>
    <s v="Moderate"/>
    <n v="1"/>
  </r>
  <r>
    <s v="U06075"/>
    <n v="18"/>
    <x v="0"/>
    <s v="Female"/>
    <n v="8.01"/>
    <n v="1.9"/>
    <n v="3.79"/>
    <n v="2.5"/>
    <n v="6.91"/>
    <n v="5.6899999999999995"/>
    <n v="1.2200000000000006"/>
    <n v="240"/>
    <n v="102"/>
    <n v="12.734082397003746"/>
    <n v="10.31"/>
    <s v="Low"/>
    <x v="0"/>
    <s v="Moderate"/>
    <n v="1"/>
  </r>
  <r>
    <s v="U06076"/>
    <n v="33"/>
    <x v="1"/>
    <s v="Male"/>
    <n v="3.3"/>
    <n v="5.58"/>
    <n v="1.79"/>
    <n v="2.87"/>
    <n v="5.61"/>
    <n v="7.37"/>
    <n v="-1.7599999999999998"/>
    <n v="203"/>
    <n v="82"/>
    <n v="24.848484848484851"/>
    <n v="5.7"/>
    <s v="Medium"/>
    <x v="0"/>
    <s v="Moderate"/>
    <n v="1"/>
  </r>
  <r>
    <s v="U06077"/>
    <n v="32"/>
    <x v="1"/>
    <s v="Male"/>
    <n v="8.73"/>
    <n v="2.04"/>
    <n v="1.44"/>
    <n v="3.14"/>
    <n v="7.91"/>
    <n v="3.48"/>
    <n v="4.43"/>
    <n v="59"/>
    <n v="36"/>
    <n v="4.1237113402061851"/>
    <n v="11.7"/>
    <s v="High"/>
    <x v="0"/>
    <s v="Moderate"/>
    <n v="1"/>
  </r>
  <r>
    <s v="U06078"/>
    <n v="19"/>
    <x v="0"/>
    <s v="Female"/>
    <n v="8.48"/>
    <n v="2.13"/>
    <n v="3.16"/>
    <n v="3.39"/>
    <n v="5.04"/>
    <n v="5.29"/>
    <n v="-0.25"/>
    <n v="160"/>
    <n v="29"/>
    <n v="3.4198113207547167"/>
    <n v="10.33"/>
    <s v="Medium"/>
    <x v="1"/>
    <s v="Moderate"/>
    <n v="1"/>
  </r>
  <r>
    <s v="U06079"/>
    <n v="27"/>
    <x v="1"/>
    <s v="Other"/>
    <n v="3.96"/>
    <n v="5.84"/>
    <n v="2.9"/>
    <n v="0.6"/>
    <n v="8.68"/>
    <n v="8.74"/>
    <n v="-6.0000000000000497E-2"/>
    <n v="128"/>
    <n v="176"/>
    <n v="44.444444444444443"/>
    <n v="6.64"/>
    <s v="Medium"/>
    <x v="1"/>
    <s v="Severe"/>
    <n v="1"/>
  </r>
  <r>
    <s v="U06080"/>
    <n v="34"/>
    <x v="1"/>
    <s v="Other"/>
    <n v="6.47"/>
    <n v="5.03"/>
    <n v="2.2799999999999998"/>
    <n v="4.13"/>
    <n v="5.66"/>
    <n v="7.3100000000000005"/>
    <n v="-1.6500000000000004"/>
    <n v="213"/>
    <n v="22"/>
    <n v="3.4003091190108194"/>
    <n v="7.93"/>
    <s v="Medium"/>
    <x v="1"/>
    <s v="Moderate"/>
    <n v="1"/>
  </r>
  <r>
    <s v="U06081"/>
    <n v="18"/>
    <x v="0"/>
    <s v="Female"/>
    <n v="10.55"/>
    <n v="4.63"/>
    <n v="0.56999999999999995"/>
    <n v="5.87"/>
    <n v="8"/>
    <n v="5.2"/>
    <n v="2.8"/>
    <n v="129"/>
    <n v="104"/>
    <n v="9.8578199052132689"/>
    <n v="13.04"/>
    <s v="Low"/>
    <x v="0"/>
    <s v="Moderate"/>
    <n v="1"/>
  </r>
  <r>
    <s v="U06082"/>
    <n v="24"/>
    <x v="0"/>
    <s v="Other"/>
    <n v="10.29"/>
    <n v="2.08"/>
    <n v="2.1"/>
    <n v="1.79"/>
    <n v="5.28"/>
    <n v="4.18"/>
    <n v="1.1000000000000005"/>
    <n v="110"/>
    <n v="41"/>
    <n v="3.9844509232264338"/>
    <n v="11.65"/>
    <s v="Low"/>
    <x v="1"/>
    <s v="Moderate"/>
    <n v="1"/>
  </r>
  <r>
    <s v="U06083"/>
    <n v="28"/>
    <x v="1"/>
    <s v="Female"/>
    <n v="9.43"/>
    <n v="2.76"/>
    <n v="0.61"/>
    <n v="3.79"/>
    <n v="7.92"/>
    <n v="3.3699999999999997"/>
    <n v="4.5500000000000007"/>
    <n v="245"/>
    <n v="88"/>
    <n v="9.3319194061505844"/>
    <n v="12.32"/>
    <s v="Low"/>
    <x v="1"/>
    <s v="Moderate"/>
    <n v="1"/>
  </r>
  <r>
    <s v="U06084"/>
    <n v="20"/>
    <x v="0"/>
    <s v="Female"/>
    <n v="10.46"/>
    <n v="0.93"/>
    <n v="2.0099999999999998"/>
    <n v="1.6"/>
    <n v="7.44"/>
    <n v="2.94"/>
    <n v="4.5"/>
    <n v="108"/>
    <n v="32"/>
    <n v="3.0592734225621414"/>
    <n v="11.61"/>
    <s v="Low"/>
    <x v="1"/>
    <s v="Severe"/>
    <n v="1"/>
  </r>
  <r>
    <s v="U06085"/>
    <n v="30"/>
    <x v="1"/>
    <s v="Male"/>
    <n v="6.31"/>
    <n v="2.02"/>
    <n v="2.78"/>
    <n v="4.55"/>
    <n v="8.02"/>
    <n v="4.8"/>
    <n v="3.2199999999999998"/>
    <n v="102"/>
    <n v="91"/>
    <n v="14.421553090332806"/>
    <n v="8.74"/>
    <s v="High"/>
    <x v="1"/>
    <s v="Moderate"/>
    <n v="1"/>
  </r>
  <r>
    <s v="U06086"/>
    <n v="18"/>
    <x v="0"/>
    <s v="Other"/>
    <n v="6.83"/>
    <n v="3.62"/>
    <n v="0.93"/>
    <n v="4.0599999999999996"/>
    <n v="5.78"/>
    <n v="4.55"/>
    <n v="1.2300000000000004"/>
    <n v="150"/>
    <n v="114"/>
    <n v="16.691068814055637"/>
    <n v="9.67"/>
    <s v="Low"/>
    <x v="1"/>
    <s v="Mild"/>
    <n v="0"/>
  </r>
  <r>
    <s v="U06087"/>
    <n v="23"/>
    <x v="0"/>
    <s v="Male"/>
    <n v="3.98"/>
    <n v="3.78"/>
    <n v="1.57"/>
    <n v="1.1599999999999999"/>
    <n v="8.2200000000000006"/>
    <n v="5.35"/>
    <n v="2.870000000000001"/>
    <n v="71"/>
    <n v="50"/>
    <n v="12.562814070351759"/>
    <n v="6.46"/>
    <s v="Medium"/>
    <x v="0"/>
    <s v="Mild"/>
    <n v="0"/>
  </r>
  <r>
    <s v="U06088"/>
    <n v="23"/>
    <x v="0"/>
    <s v="Male"/>
    <n v="6.24"/>
    <n v="1.1599999999999999"/>
    <n v="1.4"/>
    <n v="4.95"/>
    <n v="6.79"/>
    <n v="2.5599999999999996"/>
    <n v="4.2300000000000004"/>
    <n v="25"/>
    <n v="46"/>
    <n v="7.3717948717948714"/>
    <n v="8.1"/>
    <s v="High"/>
    <x v="0"/>
    <s v="Mild"/>
    <n v="0"/>
  </r>
  <r>
    <s v="U06089"/>
    <n v="21"/>
    <x v="0"/>
    <s v="Other"/>
    <n v="3.5"/>
    <n v="2.58"/>
    <n v="3.48"/>
    <n v="3.71"/>
    <n v="4.68"/>
    <n v="6.0600000000000005"/>
    <n v="-1.3800000000000008"/>
    <n v="190"/>
    <n v="41"/>
    <n v="11.714285714285714"/>
    <n v="5.5"/>
    <s v="Low"/>
    <x v="1"/>
    <s v="None"/>
    <n v="0"/>
  </r>
  <r>
    <s v="U06090"/>
    <n v="26"/>
    <x v="1"/>
    <s v="Male"/>
    <n v="8.0500000000000007"/>
    <n v="3.56"/>
    <n v="1.22"/>
    <n v="5.24"/>
    <n v="7.2"/>
    <n v="4.78"/>
    <n v="2.42"/>
    <n v="128"/>
    <n v="15"/>
    <n v="1.8633540372670805"/>
    <n v="9.68"/>
    <s v="Medium"/>
    <x v="0"/>
    <s v="Severe"/>
    <n v="1"/>
  </r>
  <r>
    <s v="U06091"/>
    <n v="33"/>
    <x v="1"/>
    <s v="Female"/>
    <n v="3.43"/>
    <n v="1.93"/>
    <n v="0.22"/>
    <n v="2.5499999999999998"/>
    <n v="8.76"/>
    <n v="2.15"/>
    <n v="6.6099999999999994"/>
    <n v="215"/>
    <n v="176"/>
    <n v="51.311953352769677"/>
    <n v="5.19"/>
    <s v="Low"/>
    <x v="0"/>
    <s v="None"/>
    <n v="0"/>
  </r>
  <r>
    <s v="U06092"/>
    <n v="26"/>
    <x v="1"/>
    <s v="Male"/>
    <n v="11.16"/>
    <n v="4.1900000000000004"/>
    <n v="2.36"/>
    <n v="3.95"/>
    <n v="8.1999999999999993"/>
    <n v="6.5500000000000007"/>
    <n v="1.6499999999999986"/>
    <n v="177"/>
    <n v="176"/>
    <n v="15.770609318996415"/>
    <n v="13.56"/>
    <s v="Medium"/>
    <x v="1"/>
    <s v="Moderate"/>
    <n v="1"/>
  </r>
  <r>
    <s v="U06093"/>
    <n v="28"/>
    <x v="1"/>
    <s v="Male"/>
    <n v="7.41"/>
    <n v="3.76"/>
    <n v="2.91"/>
    <n v="1.72"/>
    <n v="5.89"/>
    <n v="6.67"/>
    <n v="-0.78000000000000025"/>
    <n v="184"/>
    <n v="48"/>
    <n v="6.4777327935222671"/>
    <n v="8.17"/>
    <s v="Medium"/>
    <x v="0"/>
    <s v="Mild"/>
    <n v="0"/>
  </r>
  <r>
    <s v="U06094"/>
    <n v="25"/>
    <x v="0"/>
    <s v="Female"/>
    <n v="4.5199999999999996"/>
    <n v="1.69"/>
    <n v="3.54"/>
    <n v="0.88"/>
    <n v="7.17"/>
    <n v="5.23"/>
    <n v="1.9399999999999995"/>
    <n v="160"/>
    <n v="113"/>
    <n v="25.000000000000004"/>
    <n v="7.25"/>
    <s v="High"/>
    <x v="0"/>
    <s v="None"/>
    <n v="0"/>
  </r>
  <r>
    <s v="U06095"/>
    <n v="32"/>
    <x v="1"/>
    <s v="Male"/>
    <n v="11.69"/>
    <n v="1.86"/>
    <n v="1.68"/>
    <n v="0.85"/>
    <n v="8.43"/>
    <n v="3.54"/>
    <n v="4.8899999999999997"/>
    <n v="69"/>
    <n v="120"/>
    <n v="10.265183917878529"/>
    <n v="12.44"/>
    <s v="Medium"/>
    <x v="1"/>
    <s v="Severe"/>
    <n v="1"/>
  </r>
  <r>
    <s v="U06096"/>
    <n v="32"/>
    <x v="1"/>
    <s v="Female"/>
    <n v="8.02"/>
    <n v="1.32"/>
    <n v="1.43"/>
    <n v="5.7"/>
    <n v="5.44"/>
    <n v="2.75"/>
    <n v="2.6900000000000004"/>
    <n v="38"/>
    <n v="151"/>
    <n v="18.827930174563591"/>
    <n v="10.86"/>
    <s v="High"/>
    <x v="1"/>
    <s v="Severe"/>
    <n v="1"/>
  </r>
  <r>
    <s v="U06097"/>
    <n v="30"/>
    <x v="1"/>
    <s v="Female"/>
    <n v="8.4"/>
    <n v="2.14"/>
    <n v="2.1"/>
    <n v="2.35"/>
    <n v="5.4"/>
    <n v="4.24"/>
    <n v="1.1600000000000001"/>
    <n v="92"/>
    <n v="140"/>
    <n v="16.666666666666664"/>
    <n v="9.15"/>
    <s v="Medium"/>
    <x v="0"/>
    <s v="Moderate"/>
    <n v="1"/>
  </r>
  <r>
    <s v="U06098"/>
    <n v="32"/>
    <x v="1"/>
    <s v="Male"/>
    <n v="3.77"/>
    <n v="5.79"/>
    <n v="2.95"/>
    <n v="5.94"/>
    <n v="6.27"/>
    <n v="8.74"/>
    <n v="-2.4700000000000006"/>
    <n v="86"/>
    <n v="25"/>
    <n v="6.6312997347480103"/>
    <n v="5.26"/>
    <s v="Low"/>
    <x v="0"/>
    <s v="Moderate"/>
    <n v="1"/>
  </r>
  <r>
    <s v="U06099"/>
    <n v="29"/>
    <x v="1"/>
    <s v="Female"/>
    <n v="6.62"/>
    <n v="2.17"/>
    <n v="0.33"/>
    <n v="4.7"/>
    <n v="6.62"/>
    <n v="2.5"/>
    <n v="4.12"/>
    <n v="48"/>
    <n v="79"/>
    <n v="11.933534743202417"/>
    <n v="9.26"/>
    <s v="Low"/>
    <x v="0"/>
    <s v="Moderate"/>
    <n v="1"/>
  </r>
  <r>
    <s v="U06100"/>
    <n v="25"/>
    <x v="0"/>
    <s v="Male"/>
    <n v="5.98"/>
    <n v="4.8600000000000003"/>
    <n v="0.34"/>
    <n v="2.93"/>
    <n v="6.78"/>
    <n v="5.2"/>
    <n v="1.58"/>
    <n v="201"/>
    <n v="81"/>
    <n v="13.545150501672239"/>
    <n v="8.7100000000000009"/>
    <s v="High"/>
    <x v="1"/>
    <s v="Moderate"/>
    <n v="1"/>
  </r>
  <r>
    <s v="U06101"/>
    <n v="21"/>
    <x v="0"/>
    <s v="Other"/>
    <n v="3.53"/>
    <n v="5.39"/>
    <n v="3.49"/>
    <n v="2.93"/>
    <n v="6.94"/>
    <n v="8.879999999999999"/>
    <n v="-1.9399999999999986"/>
    <n v="115"/>
    <n v="144"/>
    <n v="40.793201133144478"/>
    <n v="6.4"/>
    <s v="Medium"/>
    <x v="0"/>
    <s v="Moderate"/>
    <n v="1"/>
  </r>
  <r>
    <s v="U06102"/>
    <n v="22"/>
    <x v="0"/>
    <s v="Female"/>
    <n v="4.0599999999999996"/>
    <n v="5.23"/>
    <n v="1.73"/>
    <n v="5.09"/>
    <n v="7.14"/>
    <n v="6.9600000000000009"/>
    <n v="0.17999999999999883"/>
    <n v="129"/>
    <n v="29"/>
    <n v="7.1428571428571432"/>
    <n v="6.9"/>
    <s v="Low"/>
    <x v="0"/>
    <s v="Severe"/>
    <n v="1"/>
  </r>
  <r>
    <s v="U06103"/>
    <n v="34"/>
    <x v="1"/>
    <s v="Female"/>
    <n v="6.87"/>
    <n v="2.75"/>
    <n v="1.69"/>
    <n v="0.96"/>
    <n v="6.28"/>
    <n v="4.4399999999999995"/>
    <n v="1.8400000000000007"/>
    <n v="104"/>
    <n v="180"/>
    <n v="26.200873362445414"/>
    <n v="7.5"/>
    <s v="High"/>
    <x v="1"/>
    <s v="Mild"/>
    <n v="0"/>
  </r>
  <r>
    <s v="U06104"/>
    <n v="18"/>
    <x v="0"/>
    <s v="Other"/>
    <n v="5.13"/>
    <n v="5.9"/>
    <n v="3.54"/>
    <n v="5.32"/>
    <n v="7.9"/>
    <n v="9.4400000000000013"/>
    <n v="-1.5400000000000009"/>
    <n v="23"/>
    <n v="142"/>
    <n v="27.680311890838208"/>
    <n v="6.97"/>
    <s v="Medium"/>
    <x v="0"/>
    <s v="Moderate"/>
    <n v="1"/>
  </r>
  <r>
    <s v="U06105"/>
    <n v="26"/>
    <x v="1"/>
    <s v="Female"/>
    <n v="3.2"/>
    <n v="3.05"/>
    <n v="1.81"/>
    <n v="1.77"/>
    <n v="8.82"/>
    <n v="4.8599999999999994"/>
    <n v="3.9600000000000009"/>
    <n v="138"/>
    <n v="20"/>
    <n v="6.25"/>
    <n v="3.79"/>
    <s v="Low"/>
    <x v="1"/>
    <s v="None"/>
    <n v="0"/>
  </r>
  <r>
    <s v="U06106"/>
    <n v="27"/>
    <x v="1"/>
    <s v="Male"/>
    <n v="9.0500000000000007"/>
    <n v="4.8499999999999996"/>
    <n v="1.5"/>
    <n v="1.25"/>
    <n v="8.8699999999999992"/>
    <n v="6.35"/>
    <n v="2.5199999999999996"/>
    <n v="31"/>
    <n v="179"/>
    <n v="19.779005524861876"/>
    <n v="10.67"/>
    <s v="Medium"/>
    <x v="1"/>
    <s v="Moderate"/>
    <n v="1"/>
  </r>
  <r>
    <s v="U06107"/>
    <n v="35"/>
    <x v="1"/>
    <s v="Other"/>
    <n v="10.54"/>
    <n v="4.5599999999999996"/>
    <n v="3.77"/>
    <n v="3.49"/>
    <n v="5.47"/>
    <n v="8.33"/>
    <n v="-2.8600000000000003"/>
    <n v="195"/>
    <n v="96"/>
    <n v="9.1081593927893749"/>
    <n v="12.47"/>
    <s v="Low"/>
    <x v="0"/>
    <s v="Severe"/>
    <n v="1"/>
  </r>
  <r>
    <s v="U06108"/>
    <n v="26"/>
    <x v="1"/>
    <s v="Other"/>
    <n v="8.09"/>
    <n v="0.84"/>
    <n v="0.26"/>
    <n v="3.73"/>
    <n v="6.13"/>
    <n v="1.1000000000000001"/>
    <n v="5.0299999999999994"/>
    <n v="103"/>
    <n v="45"/>
    <n v="5.5624227441285541"/>
    <n v="8.85"/>
    <s v="Low"/>
    <x v="1"/>
    <s v="Severe"/>
    <n v="1"/>
  </r>
  <r>
    <s v="U06109"/>
    <n v="18"/>
    <x v="0"/>
    <s v="Male"/>
    <n v="10.86"/>
    <n v="2.0699999999999998"/>
    <n v="2.15"/>
    <n v="3.01"/>
    <n v="8.31"/>
    <n v="4.22"/>
    <n v="4.0900000000000007"/>
    <n v="123"/>
    <n v="128"/>
    <n v="11.786372007366483"/>
    <n v="11.86"/>
    <s v="High"/>
    <x v="0"/>
    <s v="Moderate"/>
    <n v="1"/>
  </r>
  <r>
    <s v="U06110"/>
    <n v="21"/>
    <x v="0"/>
    <s v="Male"/>
    <n v="7.19"/>
    <n v="2.62"/>
    <n v="3.7"/>
    <n v="1.5"/>
    <n v="7.25"/>
    <n v="6.32"/>
    <n v="0.92999999999999972"/>
    <n v="194"/>
    <n v="48"/>
    <n v="6.6759388038942973"/>
    <n v="10.18"/>
    <s v="Low"/>
    <x v="1"/>
    <s v="Moderate"/>
    <n v="1"/>
  </r>
  <r>
    <s v="U06111"/>
    <n v="34"/>
    <x v="1"/>
    <s v="Male"/>
    <n v="11.24"/>
    <n v="4.12"/>
    <n v="1.6"/>
    <n v="5.29"/>
    <n v="4.5199999999999996"/>
    <n v="5.7200000000000006"/>
    <n v="-1.2000000000000011"/>
    <n v="171"/>
    <n v="66"/>
    <n v="5.8718861209964412"/>
    <n v="12.49"/>
    <s v="Low"/>
    <x v="0"/>
    <s v="Moderate"/>
    <n v="1"/>
  </r>
  <r>
    <s v="U06112"/>
    <n v="24"/>
    <x v="0"/>
    <s v="Male"/>
    <n v="5.81"/>
    <n v="2.37"/>
    <n v="3.07"/>
    <n v="1.54"/>
    <n v="7.36"/>
    <n v="5.4399999999999995"/>
    <n v="1.9200000000000008"/>
    <n v="99"/>
    <n v="48"/>
    <n v="8.2616179001721175"/>
    <n v="6.67"/>
    <s v="Medium"/>
    <x v="1"/>
    <s v="None"/>
    <n v="0"/>
  </r>
  <r>
    <s v="U06113"/>
    <n v="29"/>
    <x v="1"/>
    <s v="Female"/>
    <n v="9.6199999999999992"/>
    <n v="4.78"/>
    <n v="3.11"/>
    <n v="4.66"/>
    <n v="7.9"/>
    <n v="7.8900000000000006"/>
    <n v="9.9999999999997868E-3"/>
    <n v="70"/>
    <n v="114"/>
    <n v="11.850311850311851"/>
    <n v="12.2"/>
    <s v="Medium"/>
    <x v="1"/>
    <s v="Moderate"/>
    <n v="1"/>
  </r>
  <r>
    <s v="U06114"/>
    <n v="22"/>
    <x v="0"/>
    <s v="Other"/>
    <n v="11.86"/>
    <n v="0.83"/>
    <n v="3.55"/>
    <n v="3.9"/>
    <n v="6.22"/>
    <n v="4.38"/>
    <n v="1.8399999999999999"/>
    <n v="159"/>
    <n v="49"/>
    <n v="4.1315345699831365"/>
    <n v="13.01"/>
    <s v="Low"/>
    <x v="1"/>
    <s v="Moderate"/>
    <n v="1"/>
  </r>
  <r>
    <s v="U06115"/>
    <n v="33"/>
    <x v="1"/>
    <s v="Male"/>
    <n v="3.93"/>
    <n v="0.87"/>
    <n v="2.72"/>
    <n v="4.59"/>
    <n v="8.16"/>
    <n v="3.5900000000000003"/>
    <n v="4.57"/>
    <n v="103"/>
    <n v="27"/>
    <n v="6.8702290076335872"/>
    <n v="5.78"/>
    <s v="Low"/>
    <x v="1"/>
    <s v="None"/>
    <n v="0"/>
  </r>
  <r>
    <s v="U06116"/>
    <n v="21"/>
    <x v="0"/>
    <s v="Female"/>
    <n v="11.76"/>
    <n v="1.02"/>
    <n v="2.19"/>
    <n v="5.84"/>
    <n v="5.32"/>
    <n v="3.21"/>
    <n v="2.1100000000000003"/>
    <n v="154"/>
    <n v="58"/>
    <n v="4.9319727891156466"/>
    <n v="13.73"/>
    <s v="Medium"/>
    <x v="1"/>
    <s v="Severe"/>
    <n v="1"/>
  </r>
  <r>
    <s v="U06117"/>
    <n v="19"/>
    <x v="0"/>
    <s v="Male"/>
    <n v="8.81"/>
    <n v="2.2599999999999998"/>
    <n v="3.82"/>
    <n v="5.52"/>
    <n v="5.44"/>
    <n v="6.08"/>
    <n v="-0.63999999999999968"/>
    <n v="43"/>
    <n v="54"/>
    <n v="6.1293984108967079"/>
    <n v="10.11"/>
    <s v="High"/>
    <x v="1"/>
    <s v="Severe"/>
    <n v="1"/>
  </r>
  <r>
    <s v="U06118"/>
    <n v="22"/>
    <x v="0"/>
    <s v="Female"/>
    <n v="11.21"/>
    <n v="2.02"/>
    <n v="2.83"/>
    <n v="4.57"/>
    <n v="5.33"/>
    <n v="4.8499999999999996"/>
    <n v="0.48000000000000043"/>
    <n v="35"/>
    <n v="134"/>
    <n v="11.953612845673504"/>
    <n v="13"/>
    <s v="High"/>
    <x v="0"/>
    <s v="Moderate"/>
    <n v="1"/>
  </r>
  <r>
    <s v="U06119"/>
    <n v="18"/>
    <x v="0"/>
    <s v="Other"/>
    <n v="10.55"/>
    <n v="3.71"/>
    <n v="2.77"/>
    <n v="3.78"/>
    <n v="5.71"/>
    <n v="6.48"/>
    <n v="-0.77000000000000046"/>
    <n v="208"/>
    <n v="28"/>
    <n v="2.6540284360189572"/>
    <n v="12.91"/>
    <s v="High"/>
    <x v="0"/>
    <s v="Severe"/>
    <n v="1"/>
  </r>
  <r>
    <s v="U06120"/>
    <n v="32"/>
    <x v="1"/>
    <s v="Female"/>
    <n v="4.45"/>
    <n v="5.63"/>
    <n v="3.92"/>
    <n v="2.71"/>
    <n v="5.6"/>
    <n v="9.5500000000000007"/>
    <n v="-3.9500000000000011"/>
    <n v="45"/>
    <n v="26"/>
    <n v="5.8426966292134832"/>
    <n v="6.11"/>
    <s v="High"/>
    <x v="1"/>
    <s v="Moderate"/>
    <n v="1"/>
  </r>
  <r>
    <s v="U06121"/>
    <n v="24"/>
    <x v="0"/>
    <s v="Female"/>
    <n v="5.6"/>
    <n v="1.67"/>
    <n v="1.7"/>
    <n v="5.39"/>
    <n v="7.17"/>
    <n v="3.37"/>
    <n v="3.8"/>
    <n v="38"/>
    <n v="103"/>
    <n v="18.392857142857142"/>
    <n v="6.82"/>
    <s v="High"/>
    <x v="0"/>
    <s v="Mild"/>
    <n v="0"/>
  </r>
  <r>
    <s v="U06122"/>
    <n v="21"/>
    <x v="0"/>
    <s v="Male"/>
    <n v="7"/>
    <n v="2.52"/>
    <n v="1.64"/>
    <n v="4.87"/>
    <n v="7"/>
    <n v="4.16"/>
    <n v="2.84"/>
    <n v="29"/>
    <n v="45"/>
    <n v="6.4285714285714288"/>
    <n v="8.8000000000000007"/>
    <s v="Low"/>
    <x v="1"/>
    <s v="Mild"/>
    <n v="0"/>
  </r>
  <r>
    <s v="U06123"/>
    <n v="18"/>
    <x v="0"/>
    <s v="Male"/>
    <n v="3.05"/>
    <n v="1.54"/>
    <n v="0.14000000000000001"/>
    <n v="2.8"/>
    <n v="8.99"/>
    <n v="1.6800000000000002"/>
    <n v="7.3100000000000005"/>
    <n v="64"/>
    <n v="180"/>
    <n v="59.016393442622956"/>
    <n v="5.86"/>
    <s v="High"/>
    <x v="0"/>
    <s v="Mild"/>
    <n v="0"/>
  </r>
  <r>
    <s v="U06124"/>
    <n v="25"/>
    <x v="0"/>
    <s v="Female"/>
    <n v="9.8800000000000008"/>
    <n v="2.63"/>
    <n v="2.17"/>
    <n v="1.1100000000000001"/>
    <n v="6.48"/>
    <n v="4.8"/>
    <n v="1.6800000000000006"/>
    <n v="139"/>
    <n v="128"/>
    <n v="12.955465587044534"/>
    <n v="11.4"/>
    <s v="Medium"/>
    <x v="0"/>
    <s v="Moderate"/>
    <n v="1"/>
  </r>
  <r>
    <s v="U06125"/>
    <n v="34"/>
    <x v="1"/>
    <s v="Male"/>
    <n v="9.43"/>
    <n v="2.2400000000000002"/>
    <n v="1.81"/>
    <n v="3.6"/>
    <n v="4.63"/>
    <n v="4.0500000000000007"/>
    <n v="0.57999999999999918"/>
    <n v="182"/>
    <n v="93"/>
    <n v="9.8621420996818667"/>
    <n v="11.08"/>
    <s v="Medium"/>
    <x v="0"/>
    <s v="Moderate"/>
    <n v="1"/>
  </r>
  <r>
    <s v="U06126"/>
    <n v="25"/>
    <x v="0"/>
    <s v="Other"/>
    <n v="10.52"/>
    <n v="4.3099999999999996"/>
    <n v="1.25"/>
    <n v="5.34"/>
    <n v="4.97"/>
    <n v="5.56"/>
    <n v="-0.58999999999999986"/>
    <n v="78"/>
    <n v="57"/>
    <n v="5.418250950570342"/>
    <n v="12.44"/>
    <s v="Low"/>
    <x v="0"/>
    <s v="Moderate"/>
    <n v="1"/>
  </r>
  <r>
    <s v="U06127"/>
    <n v="23"/>
    <x v="0"/>
    <s v="Male"/>
    <n v="10.26"/>
    <n v="3.88"/>
    <n v="1.1200000000000001"/>
    <n v="3.96"/>
    <n v="6.1"/>
    <n v="5"/>
    <n v="1.0999999999999996"/>
    <n v="149"/>
    <n v="53"/>
    <n v="5.1656920077972712"/>
    <n v="11.11"/>
    <s v="Low"/>
    <x v="0"/>
    <s v="Severe"/>
    <n v="1"/>
  </r>
  <r>
    <s v="U06128"/>
    <n v="21"/>
    <x v="0"/>
    <s v="Female"/>
    <n v="3.39"/>
    <n v="3.47"/>
    <n v="3.27"/>
    <n v="4.3499999999999996"/>
    <n v="6.94"/>
    <n v="6.74"/>
    <n v="0.20000000000000018"/>
    <n v="107"/>
    <n v="27"/>
    <n v="7.9646017699115044"/>
    <n v="4.8600000000000003"/>
    <s v="Medium"/>
    <x v="0"/>
    <s v="Mild"/>
    <n v="0"/>
  </r>
  <r>
    <s v="U06129"/>
    <n v="21"/>
    <x v="0"/>
    <s v="Female"/>
    <n v="9.4"/>
    <n v="5.27"/>
    <n v="0.1"/>
    <n v="4.4800000000000004"/>
    <n v="5.86"/>
    <n v="5.3699999999999992"/>
    <n v="0.4900000000000011"/>
    <n v="109"/>
    <n v="48"/>
    <n v="5.1063829787234036"/>
    <n v="12.13"/>
    <s v="High"/>
    <x v="1"/>
    <s v="Moderate"/>
    <n v="1"/>
  </r>
  <r>
    <s v="U06130"/>
    <n v="35"/>
    <x v="1"/>
    <s v="Male"/>
    <n v="8.33"/>
    <n v="4.9400000000000004"/>
    <n v="1.93"/>
    <n v="2.19"/>
    <n v="6.71"/>
    <n v="6.87"/>
    <n v="-0.16000000000000014"/>
    <n v="24"/>
    <n v="138"/>
    <n v="16.566626650660265"/>
    <n v="9.4600000000000009"/>
    <s v="High"/>
    <x v="1"/>
    <s v="Moderate"/>
    <n v="1"/>
  </r>
  <r>
    <s v="U06131"/>
    <n v="27"/>
    <x v="1"/>
    <s v="Female"/>
    <n v="8.4700000000000006"/>
    <n v="3.9"/>
    <n v="2.64"/>
    <n v="4.0599999999999996"/>
    <n v="7.11"/>
    <n v="6.54"/>
    <n v="0.57000000000000028"/>
    <n v="122"/>
    <n v="73"/>
    <n v="8.6186540731995276"/>
    <n v="10.39"/>
    <s v="Medium"/>
    <x v="0"/>
    <s v="Moderate"/>
    <n v="1"/>
  </r>
  <r>
    <s v="U06132"/>
    <n v="30"/>
    <x v="1"/>
    <s v="Female"/>
    <n v="8.1199999999999992"/>
    <n v="0.95"/>
    <n v="1.67"/>
    <n v="4.24"/>
    <n v="6.59"/>
    <n v="2.62"/>
    <n v="3.9699999999999998"/>
    <n v="211"/>
    <n v="33"/>
    <n v="4.0640394088669956"/>
    <n v="9.49"/>
    <s v="High"/>
    <x v="1"/>
    <s v="Moderate"/>
    <n v="1"/>
  </r>
  <r>
    <s v="U06133"/>
    <n v="25"/>
    <x v="0"/>
    <s v="Male"/>
    <n v="9.81"/>
    <n v="2.35"/>
    <n v="0.44"/>
    <n v="5.85"/>
    <n v="8.74"/>
    <n v="2.79"/>
    <n v="5.95"/>
    <n v="201"/>
    <n v="125"/>
    <n v="12.7420998980632"/>
    <n v="11.42"/>
    <s v="High"/>
    <x v="1"/>
    <s v="Moderate"/>
    <n v="1"/>
  </r>
  <r>
    <s v="U06134"/>
    <n v="26"/>
    <x v="1"/>
    <s v="Male"/>
    <n v="5.74"/>
    <n v="2.63"/>
    <n v="3.11"/>
    <n v="5.39"/>
    <n v="6.05"/>
    <n v="5.74"/>
    <n v="0.30999999999999961"/>
    <n v="168"/>
    <n v="146"/>
    <n v="25.435540069686411"/>
    <n v="8.58"/>
    <s v="High"/>
    <x v="0"/>
    <s v="Mild"/>
    <n v="0"/>
  </r>
  <r>
    <s v="U06135"/>
    <n v="22"/>
    <x v="0"/>
    <s v="Female"/>
    <n v="8.76"/>
    <n v="4.66"/>
    <n v="0.84"/>
    <n v="1.59"/>
    <n v="4.54"/>
    <n v="5.5"/>
    <n v="-0.96"/>
    <n v="157"/>
    <n v="105"/>
    <n v="11.986301369863014"/>
    <n v="9.48"/>
    <s v="Low"/>
    <x v="0"/>
    <s v="Severe"/>
    <n v="1"/>
  </r>
  <r>
    <s v="U06136"/>
    <n v="34"/>
    <x v="1"/>
    <s v="Other"/>
    <n v="11.31"/>
    <n v="4.41"/>
    <n v="1.53"/>
    <n v="2.81"/>
    <n v="8.02"/>
    <n v="5.94"/>
    <n v="2.0799999999999992"/>
    <n v="155"/>
    <n v="109"/>
    <n v="9.6374889478337753"/>
    <n v="12.24"/>
    <s v="Low"/>
    <x v="1"/>
    <s v="Severe"/>
    <n v="1"/>
  </r>
  <r>
    <s v="U06137"/>
    <n v="31"/>
    <x v="1"/>
    <s v="Female"/>
    <n v="3.06"/>
    <n v="4.32"/>
    <n v="2.2599999999999998"/>
    <n v="4.5199999999999996"/>
    <n v="5.37"/>
    <n v="6.58"/>
    <n v="-1.21"/>
    <n v="244"/>
    <n v="179"/>
    <n v="58.496732026143789"/>
    <n v="3.72"/>
    <s v="Medium"/>
    <x v="1"/>
    <s v="Severe"/>
    <n v="1"/>
  </r>
  <r>
    <s v="U06138"/>
    <n v="30"/>
    <x v="1"/>
    <s v="Other"/>
    <n v="4.8600000000000003"/>
    <n v="3.97"/>
    <n v="0.59"/>
    <n v="2.75"/>
    <n v="4.71"/>
    <n v="4.5600000000000005"/>
    <n v="0.14999999999999947"/>
    <n v="217"/>
    <n v="149"/>
    <n v="30.658436213991767"/>
    <n v="6.47"/>
    <s v="Medium"/>
    <x v="0"/>
    <s v="Mild"/>
    <n v="0"/>
  </r>
  <r>
    <s v="U06139"/>
    <n v="31"/>
    <x v="1"/>
    <s v="Male"/>
    <n v="10.14"/>
    <n v="1.02"/>
    <n v="2.0299999999999998"/>
    <n v="6"/>
    <n v="8.42"/>
    <n v="3.05"/>
    <n v="5.37"/>
    <n v="49"/>
    <n v="20"/>
    <n v="1.972386587771203"/>
    <n v="10.97"/>
    <s v="Low"/>
    <x v="1"/>
    <s v="Severe"/>
    <n v="1"/>
  </r>
  <r>
    <s v="U06140"/>
    <n v="23"/>
    <x v="0"/>
    <s v="Other"/>
    <n v="11.56"/>
    <n v="3.74"/>
    <n v="0.93"/>
    <n v="2.81"/>
    <n v="7.4"/>
    <n v="4.67"/>
    <n v="2.7300000000000004"/>
    <n v="24"/>
    <n v="25"/>
    <n v="2.1626297577854672"/>
    <n v="13.9"/>
    <s v="Low"/>
    <x v="0"/>
    <s v="Moderate"/>
    <n v="1"/>
  </r>
  <r>
    <s v="U06141"/>
    <n v="28"/>
    <x v="1"/>
    <s v="Male"/>
    <n v="7.11"/>
    <n v="5.46"/>
    <n v="2.2200000000000002"/>
    <n v="2.2400000000000002"/>
    <n v="5.72"/>
    <n v="7.68"/>
    <n v="-1.96"/>
    <n v="56"/>
    <n v="62"/>
    <n v="8.7201125175808709"/>
    <n v="7.66"/>
    <s v="High"/>
    <x v="1"/>
    <s v="Severe"/>
    <n v="1"/>
  </r>
  <r>
    <s v="U06142"/>
    <n v="19"/>
    <x v="0"/>
    <s v="Other"/>
    <n v="7.09"/>
    <n v="2.11"/>
    <n v="2.09"/>
    <n v="2.64"/>
    <n v="5.31"/>
    <n v="4.1999999999999993"/>
    <n v="1.1100000000000003"/>
    <n v="212"/>
    <n v="119"/>
    <n v="16.784203102961918"/>
    <n v="9.82"/>
    <s v="Medium"/>
    <x v="0"/>
    <s v="Mild"/>
    <n v="0"/>
  </r>
  <r>
    <s v="U06143"/>
    <n v="30"/>
    <x v="1"/>
    <s v="Female"/>
    <n v="11.98"/>
    <n v="0.79"/>
    <n v="2.4300000000000002"/>
    <n v="1.32"/>
    <n v="6.49"/>
    <n v="3.22"/>
    <n v="3.27"/>
    <n v="64"/>
    <n v="143"/>
    <n v="11.936560934891485"/>
    <n v="13.41"/>
    <s v="Medium"/>
    <x v="1"/>
    <s v="Severe"/>
    <n v="1"/>
  </r>
  <r>
    <s v="U06144"/>
    <n v="35"/>
    <x v="1"/>
    <s v="Male"/>
    <n v="11.38"/>
    <n v="4.5999999999999996"/>
    <n v="0"/>
    <n v="2.48"/>
    <n v="7.88"/>
    <n v="4.5999999999999996"/>
    <n v="3.2800000000000002"/>
    <n v="66"/>
    <n v="149"/>
    <n v="13.093145869947275"/>
    <n v="12.92"/>
    <s v="High"/>
    <x v="0"/>
    <s v="Severe"/>
    <n v="1"/>
  </r>
  <r>
    <s v="U06145"/>
    <n v="31"/>
    <x v="1"/>
    <s v="Other"/>
    <n v="10.039999999999999"/>
    <n v="5.0599999999999996"/>
    <n v="1.51"/>
    <n v="3.13"/>
    <n v="6.79"/>
    <n v="6.5699999999999994"/>
    <n v="0.22000000000000064"/>
    <n v="216"/>
    <n v="173"/>
    <n v="17.231075697211157"/>
    <n v="12.81"/>
    <s v="Medium"/>
    <x v="1"/>
    <s v="Moderate"/>
    <n v="1"/>
  </r>
  <r>
    <s v="U06146"/>
    <n v="23"/>
    <x v="0"/>
    <s v="Male"/>
    <n v="10.37"/>
    <n v="2.19"/>
    <n v="3.27"/>
    <n v="5.72"/>
    <n v="7.64"/>
    <n v="5.46"/>
    <n v="2.1799999999999997"/>
    <n v="179"/>
    <n v="133"/>
    <n v="12.825458052073289"/>
    <n v="12.12"/>
    <s v="Medium"/>
    <x v="0"/>
    <s v="Severe"/>
    <n v="1"/>
  </r>
  <r>
    <s v="U06147"/>
    <n v="34"/>
    <x v="1"/>
    <s v="Other"/>
    <n v="7.85"/>
    <n v="3.31"/>
    <n v="2.38"/>
    <n v="2.2999999999999998"/>
    <n v="7.07"/>
    <n v="5.6899999999999995"/>
    <n v="1.3800000000000008"/>
    <n v="121"/>
    <n v="127"/>
    <n v="16.178343949044585"/>
    <n v="10.08"/>
    <s v="High"/>
    <x v="1"/>
    <s v="Mild"/>
    <n v="0"/>
  </r>
  <r>
    <s v="U06148"/>
    <n v="29"/>
    <x v="1"/>
    <s v="Female"/>
    <n v="5.6"/>
    <n v="1.18"/>
    <n v="1.45"/>
    <n v="0.88"/>
    <n v="6.46"/>
    <n v="2.63"/>
    <n v="3.83"/>
    <n v="123"/>
    <n v="160"/>
    <n v="28.571428571428573"/>
    <n v="7.05"/>
    <s v="Low"/>
    <x v="0"/>
    <s v="Mild"/>
    <n v="0"/>
  </r>
  <r>
    <s v="U06149"/>
    <n v="31"/>
    <x v="1"/>
    <s v="Male"/>
    <n v="10.119999999999999"/>
    <n v="2.41"/>
    <n v="3.42"/>
    <n v="5.48"/>
    <n v="5.68"/>
    <n v="5.83"/>
    <n v="-0.15000000000000036"/>
    <n v="112"/>
    <n v="170"/>
    <n v="16.798418972332016"/>
    <n v="12.09"/>
    <s v="Low"/>
    <x v="0"/>
    <s v="Severe"/>
    <n v="1"/>
  </r>
  <r>
    <s v="U06150"/>
    <n v="19"/>
    <x v="0"/>
    <s v="Male"/>
    <n v="8.35"/>
    <n v="3.77"/>
    <n v="1.38"/>
    <n v="1.37"/>
    <n v="6.94"/>
    <n v="5.15"/>
    <n v="1.79"/>
    <n v="243"/>
    <n v="75"/>
    <n v="8.9820359281437128"/>
    <n v="9.11"/>
    <s v="High"/>
    <x v="1"/>
    <s v="Moderate"/>
    <n v="1"/>
  </r>
  <r>
    <s v="U06151"/>
    <n v="28"/>
    <x v="1"/>
    <s v="Female"/>
    <n v="8.98"/>
    <n v="4.47"/>
    <n v="1.52"/>
    <n v="4.88"/>
    <n v="5.68"/>
    <n v="5.99"/>
    <n v="-0.3100000000000005"/>
    <n v="73"/>
    <n v="74"/>
    <n v="8.2405345211581285"/>
    <n v="11.15"/>
    <s v="High"/>
    <x v="0"/>
    <s v="Severe"/>
    <n v="1"/>
  </r>
  <r>
    <s v="U06152"/>
    <n v="21"/>
    <x v="0"/>
    <s v="Female"/>
    <n v="8.44"/>
    <n v="3.21"/>
    <n v="0.69"/>
    <n v="5.7"/>
    <n v="6.81"/>
    <n v="3.9"/>
    <n v="2.9099999999999997"/>
    <n v="188"/>
    <n v="124"/>
    <n v="14.691943127962086"/>
    <n v="10.5"/>
    <s v="High"/>
    <x v="1"/>
    <s v="Severe"/>
    <n v="1"/>
  </r>
  <r>
    <s v="U06153"/>
    <n v="33"/>
    <x v="1"/>
    <s v="Male"/>
    <n v="3.91"/>
    <n v="5.37"/>
    <n v="1.81"/>
    <n v="2.5"/>
    <n v="7.8"/>
    <n v="7.18"/>
    <n v="0.62000000000000011"/>
    <n v="96"/>
    <n v="26"/>
    <n v="6.6496163682864449"/>
    <n v="5.94"/>
    <s v="High"/>
    <x v="1"/>
    <s v="Severe"/>
    <n v="1"/>
  </r>
  <r>
    <s v="U06154"/>
    <n v="25"/>
    <x v="0"/>
    <s v="Female"/>
    <n v="8.89"/>
    <n v="4.79"/>
    <n v="3.66"/>
    <n v="1.77"/>
    <n v="8.67"/>
    <n v="8.4499999999999993"/>
    <n v="0.22000000000000064"/>
    <n v="86"/>
    <n v="163"/>
    <n v="18.335208098987625"/>
    <n v="10.3"/>
    <s v="Low"/>
    <x v="0"/>
    <s v="Severe"/>
    <n v="1"/>
  </r>
  <r>
    <s v="U06155"/>
    <n v="20"/>
    <x v="0"/>
    <s v="Female"/>
    <n v="7.86"/>
    <n v="2.4700000000000002"/>
    <n v="0.22"/>
    <n v="4.57"/>
    <n v="6.43"/>
    <n v="2.6900000000000004"/>
    <n v="3.7399999999999993"/>
    <n v="69"/>
    <n v="17"/>
    <n v="2.162849872773537"/>
    <n v="10.77"/>
    <s v="High"/>
    <x v="1"/>
    <s v="Mild"/>
    <n v="0"/>
  </r>
  <r>
    <s v="U06156"/>
    <n v="25"/>
    <x v="0"/>
    <s v="Other"/>
    <n v="10.56"/>
    <n v="3.39"/>
    <n v="0.33"/>
    <n v="4.46"/>
    <n v="5.94"/>
    <n v="3.72"/>
    <n v="2.2200000000000002"/>
    <n v="150"/>
    <n v="136"/>
    <n v="12.878787878787879"/>
    <n v="12.57"/>
    <s v="Low"/>
    <x v="1"/>
    <s v="Moderate"/>
    <n v="1"/>
  </r>
  <r>
    <s v="U06157"/>
    <n v="26"/>
    <x v="1"/>
    <s v="Male"/>
    <n v="7.99"/>
    <n v="3.83"/>
    <n v="2.95"/>
    <n v="3.49"/>
    <n v="5.69"/>
    <n v="6.78"/>
    <n v="-1.0899999999999999"/>
    <n v="71"/>
    <n v="136"/>
    <n v="17.021276595744681"/>
    <n v="8.5299999999999994"/>
    <s v="High"/>
    <x v="1"/>
    <s v="Mild"/>
    <n v="0"/>
  </r>
  <r>
    <s v="U06158"/>
    <n v="24"/>
    <x v="0"/>
    <s v="Other"/>
    <n v="10.39"/>
    <n v="4.71"/>
    <n v="0.35"/>
    <n v="0.86"/>
    <n v="6.78"/>
    <n v="5.0599999999999996"/>
    <n v="1.7200000000000006"/>
    <n v="119"/>
    <n v="176"/>
    <n v="16.93936477382098"/>
    <n v="11.03"/>
    <s v="High"/>
    <x v="0"/>
    <s v="Severe"/>
    <n v="1"/>
  </r>
  <r>
    <s v="U06159"/>
    <n v="23"/>
    <x v="0"/>
    <s v="Female"/>
    <n v="11.36"/>
    <n v="4.5"/>
    <n v="1.9"/>
    <n v="2.93"/>
    <n v="6.39"/>
    <n v="6.4"/>
    <n v="-1.0000000000000675E-2"/>
    <n v="233"/>
    <n v="179"/>
    <n v="15.757042253521128"/>
    <n v="12.86"/>
    <s v="Low"/>
    <x v="1"/>
    <s v="Severe"/>
    <n v="1"/>
  </r>
  <r>
    <s v="U06160"/>
    <n v="23"/>
    <x v="0"/>
    <s v="Other"/>
    <n v="3"/>
    <n v="0.68"/>
    <n v="0.24"/>
    <n v="0.71"/>
    <n v="4.54"/>
    <n v="0.92"/>
    <n v="3.62"/>
    <n v="29"/>
    <n v="31"/>
    <n v="10.333333333333334"/>
    <n v="4.82"/>
    <s v="Low"/>
    <x v="1"/>
    <s v="None"/>
    <n v="0"/>
  </r>
  <r>
    <s v="U06161"/>
    <n v="30"/>
    <x v="1"/>
    <s v="Female"/>
    <n v="4.67"/>
    <n v="5.75"/>
    <n v="0.49"/>
    <n v="3.82"/>
    <n v="8.06"/>
    <n v="6.24"/>
    <n v="1.8200000000000003"/>
    <n v="233"/>
    <n v="152"/>
    <n v="32.54817987152034"/>
    <n v="6.57"/>
    <s v="Low"/>
    <x v="0"/>
    <s v="Moderate"/>
    <n v="1"/>
  </r>
  <r>
    <s v="U06162"/>
    <n v="23"/>
    <x v="0"/>
    <s v="Male"/>
    <n v="5.21"/>
    <n v="5.73"/>
    <n v="2.94"/>
    <n v="5.15"/>
    <n v="5.51"/>
    <n v="8.67"/>
    <n v="-3.16"/>
    <n v="91"/>
    <n v="104"/>
    <n v="19.961612284069098"/>
    <n v="6.71"/>
    <s v="Medium"/>
    <x v="0"/>
    <s v="Severe"/>
    <n v="1"/>
  </r>
  <r>
    <s v="U06163"/>
    <n v="33"/>
    <x v="1"/>
    <s v="Male"/>
    <n v="8.33"/>
    <n v="2.11"/>
    <n v="0.59"/>
    <n v="2.4300000000000002"/>
    <n v="7.19"/>
    <n v="2.6999999999999997"/>
    <n v="4.49"/>
    <n v="52"/>
    <n v="18"/>
    <n v="2.1608643457382954"/>
    <n v="9.25"/>
    <s v="Low"/>
    <x v="1"/>
    <s v="Moderate"/>
    <n v="1"/>
  </r>
  <r>
    <s v="U06164"/>
    <n v="33"/>
    <x v="1"/>
    <s v="Male"/>
    <n v="10.39"/>
    <n v="5.46"/>
    <n v="3.81"/>
    <n v="5.3"/>
    <n v="6.05"/>
    <n v="9.27"/>
    <n v="-3.2199999999999998"/>
    <n v="75"/>
    <n v="53"/>
    <n v="5.1010587102983633"/>
    <n v="11.8"/>
    <s v="Low"/>
    <x v="0"/>
    <s v="Severe"/>
    <n v="1"/>
  </r>
  <r>
    <s v="U06165"/>
    <n v="21"/>
    <x v="0"/>
    <s v="Other"/>
    <n v="10.06"/>
    <n v="3"/>
    <n v="3.25"/>
    <n v="2.1800000000000002"/>
    <n v="4.88"/>
    <n v="6.25"/>
    <n v="-1.37"/>
    <n v="127"/>
    <n v="123"/>
    <n v="12.226640159045726"/>
    <n v="10.94"/>
    <s v="Medium"/>
    <x v="1"/>
    <s v="Severe"/>
    <n v="1"/>
  </r>
  <r>
    <s v="U06166"/>
    <n v="34"/>
    <x v="1"/>
    <s v="Female"/>
    <n v="10.38"/>
    <n v="3.94"/>
    <n v="3.59"/>
    <n v="3.14"/>
    <n v="4.8600000000000003"/>
    <n v="7.5299999999999994"/>
    <n v="-2.669999999999999"/>
    <n v="183"/>
    <n v="180"/>
    <n v="17.341040462427745"/>
    <n v="12.31"/>
    <s v="Low"/>
    <x v="1"/>
    <s v="Moderate"/>
    <n v="1"/>
  </r>
  <r>
    <s v="U06167"/>
    <n v="28"/>
    <x v="1"/>
    <s v="Female"/>
    <n v="6.38"/>
    <n v="5.93"/>
    <n v="2.69"/>
    <n v="4"/>
    <n v="6.91"/>
    <n v="8.6199999999999992"/>
    <n v="-1.7099999999999991"/>
    <n v="216"/>
    <n v="31"/>
    <n v="4.8589341692789967"/>
    <n v="9.08"/>
    <s v="Medium"/>
    <x v="0"/>
    <s v="Severe"/>
    <n v="1"/>
  </r>
  <r>
    <s v="U06168"/>
    <n v="18"/>
    <x v="0"/>
    <s v="Female"/>
    <n v="11.26"/>
    <n v="3.99"/>
    <n v="1.34"/>
    <n v="3"/>
    <n v="4.55"/>
    <n v="5.33"/>
    <n v="-0.78000000000000025"/>
    <n v="192"/>
    <n v="19"/>
    <n v="1.6873889875666075"/>
    <n v="13.91"/>
    <s v="Medium"/>
    <x v="0"/>
    <s v="Moderate"/>
    <n v="1"/>
  </r>
  <r>
    <s v="U06169"/>
    <n v="28"/>
    <x v="1"/>
    <s v="Female"/>
    <n v="8.27"/>
    <n v="1"/>
    <n v="2.5499999999999998"/>
    <n v="3.4"/>
    <n v="6.39"/>
    <n v="3.55"/>
    <n v="2.84"/>
    <n v="39"/>
    <n v="73"/>
    <n v="8.8270858524788398"/>
    <n v="9.07"/>
    <s v="High"/>
    <x v="0"/>
    <s v="Severe"/>
    <n v="1"/>
  </r>
  <r>
    <s v="U06170"/>
    <n v="32"/>
    <x v="1"/>
    <s v="Other"/>
    <n v="3.32"/>
    <n v="2.81"/>
    <n v="0.39"/>
    <n v="0.98"/>
    <n v="7.24"/>
    <n v="3.2"/>
    <n v="4.04"/>
    <n v="210"/>
    <n v="109"/>
    <n v="32.831325301204821"/>
    <n v="5.88"/>
    <s v="Medium"/>
    <x v="0"/>
    <s v="Mild"/>
    <n v="0"/>
  </r>
  <r>
    <s v="U06171"/>
    <n v="25"/>
    <x v="0"/>
    <s v="Other"/>
    <n v="5.92"/>
    <n v="1.25"/>
    <n v="1.44"/>
    <n v="2.97"/>
    <n v="7.26"/>
    <n v="2.69"/>
    <n v="4.57"/>
    <n v="59"/>
    <n v="22"/>
    <n v="3.7162162162162162"/>
    <n v="8.5"/>
    <s v="Medium"/>
    <x v="1"/>
    <s v="Mild"/>
    <n v="0"/>
  </r>
  <r>
    <s v="U06172"/>
    <n v="26"/>
    <x v="1"/>
    <s v="Other"/>
    <n v="11.64"/>
    <n v="0.52"/>
    <n v="3.97"/>
    <n v="4.5199999999999996"/>
    <n v="7.12"/>
    <n v="4.49"/>
    <n v="2.63"/>
    <n v="163"/>
    <n v="170"/>
    <n v="14.604810996563574"/>
    <n v="12.53"/>
    <s v="High"/>
    <x v="0"/>
    <s v="Moderate"/>
    <n v="1"/>
  </r>
  <r>
    <s v="U06173"/>
    <n v="28"/>
    <x v="1"/>
    <s v="Female"/>
    <n v="10.17"/>
    <n v="5.22"/>
    <n v="2.3199999999999998"/>
    <n v="5.93"/>
    <n v="7.6"/>
    <n v="7.5399999999999991"/>
    <n v="6.0000000000000497E-2"/>
    <n v="129"/>
    <n v="63"/>
    <n v="6.1946902654867255"/>
    <n v="13.15"/>
    <s v="High"/>
    <x v="0"/>
    <s v="Severe"/>
    <n v="1"/>
  </r>
  <r>
    <s v="U06174"/>
    <n v="22"/>
    <x v="0"/>
    <s v="Male"/>
    <n v="8.91"/>
    <n v="2.36"/>
    <n v="4"/>
    <n v="5.51"/>
    <n v="5.53"/>
    <n v="6.3599999999999994"/>
    <n v="-0.82999999999999918"/>
    <n v="163"/>
    <n v="176"/>
    <n v="19.753086419753085"/>
    <n v="10.88"/>
    <s v="Low"/>
    <x v="1"/>
    <s v="Moderate"/>
    <n v="1"/>
  </r>
  <r>
    <s v="U06175"/>
    <n v="23"/>
    <x v="0"/>
    <s v="Female"/>
    <n v="10.210000000000001"/>
    <n v="1.74"/>
    <n v="2.1800000000000002"/>
    <n v="2.8"/>
    <n v="7.16"/>
    <n v="3.92"/>
    <n v="3.24"/>
    <n v="114"/>
    <n v="90"/>
    <n v="8.8148873653281097"/>
    <n v="11.36"/>
    <s v="High"/>
    <x v="1"/>
    <s v="Moderate"/>
    <n v="1"/>
  </r>
  <r>
    <s v="U06176"/>
    <n v="28"/>
    <x v="1"/>
    <s v="Male"/>
    <n v="10.77"/>
    <n v="2.1"/>
    <n v="0.76"/>
    <n v="3.51"/>
    <n v="5.27"/>
    <n v="2.8600000000000003"/>
    <n v="2.4099999999999993"/>
    <n v="81"/>
    <n v="180"/>
    <n v="16.713091922005571"/>
    <n v="13.09"/>
    <s v="Low"/>
    <x v="0"/>
    <s v="Severe"/>
    <n v="1"/>
  </r>
  <r>
    <s v="U06177"/>
    <n v="34"/>
    <x v="1"/>
    <s v="Other"/>
    <n v="11.81"/>
    <n v="3.61"/>
    <n v="3.61"/>
    <n v="3.17"/>
    <n v="8.36"/>
    <n v="7.22"/>
    <n v="1.1399999999999997"/>
    <n v="250"/>
    <n v="69"/>
    <n v="5.8425063505503809"/>
    <n v="14.78"/>
    <s v="Low"/>
    <x v="1"/>
    <s v="Severe"/>
    <n v="1"/>
  </r>
  <r>
    <s v="U06178"/>
    <n v="22"/>
    <x v="0"/>
    <s v="Female"/>
    <n v="8.0399999999999991"/>
    <n v="2.92"/>
    <n v="2.3199999999999998"/>
    <n v="3.36"/>
    <n v="6.54"/>
    <n v="5.24"/>
    <n v="1.2999999999999998"/>
    <n v="154"/>
    <n v="26"/>
    <n v="3.2338308457711444"/>
    <n v="9.6999999999999993"/>
    <s v="High"/>
    <x v="0"/>
    <s v="Moderate"/>
    <n v="1"/>
  </r>
  <r>
    <s v="U06179"/>
    <n v="21"/>
    <x v="0"/>
    <s v="Female"/>
    <n v="9.24"/>
    <n v="1.1000000000000001"/>
    <n v="1.75"/>
    <n v="4.97"/>
    <n v="7.12"/>
    <n v="2.85"/>
    <n v="4.2699999999999996"/>
    <n v="179"/>
    <n v="71"/>
    <n v="7.6839826839826841"/>
    <n v="10.25"/>
    <s v="High"/>
    <x v="1"/>
    <s v="Moderate"/>
    <n v="1"/>
  </r>
  <r>
    <s v="U06180"/>
    <n v="29"/>
    <x v="1"/>
    <s v="Male"/>
    <n v="7.54"/>
    <n v="1.43"/>
    <n v="1.54"/>
    <n v="1.86"/>
    <n v="6.19"/>
    <n v="2.9699999999999998"/>
    <n v="3.2200000000000006"/>
    <n v="154"/>
    <n v="99"/>
    <n v="13.12997347480106"/>
    <n v="9.91"/>
    <s v="High"/>
    <x v="1"/>
    <s v="Mild"/>
    <n v="0"/>
  </r>
  <r>
    <s v="U06181"/>
    <n v="26"/>
    <x v="1"/>
    <s v="Male"/>
    <n v="10.59"/>
    <n v="3.18"/>
    <n v="2.11"/>
    <n v="3.03"/>
    <n v="8.5299999999999994"/>
    <n v="5.29"/>
    <n v="3.2399999999999993"/>
    <n v="246"/>
    <n v="119"/>
    <n v="11.237016052880076"/>
    <n v="13.44"/>
    <s v="High"/>
    <x v="0"/>
    <s v="Severe"/>
    <n v="1"/>
  </r>
  <r>
    <s v="U06182"/>
    <n v="32"/>
    <x v="1"/>
    <s v="Male"/>
    <n v="5.71"/>
    <n v="1.03"/>
    <n v="1.33"/>
    <n v="2.11"/>
    <n v="8.17"/>
    <n v="2.3600000000000003"/>
    <n v="5.81"/>
    <n v="154"/>
    <n v="127"/>
    <n v="22.241681260945711"/>
    <n v="8.08"/>
    <s v="Low"/>
    <x v="0"/>
    <s v="None"/>
    <n v="0"/>
  </r>
  <r>
    <s v="U06183"/>
    <n v="18"/>
    <x v="0"/>
    <s v="Male"/>
    <n v="11.1"/>
    <n v="1.85"/>
    <n v="2.64"/>
    <n v="5.22"/>
    <n v="6.64"/>
    <n v="4.49"/>
    <n v="2.1499999999999995"/>
    <n v="45"/>
    <n v="133"/>
    <n v="11.981981981981983"/>
    <n v="13.19"/>
    <s v="High"/>
    <x v="1"/>
    <s v="Moderate"/>
    <n v="1"/>
  </r>
  <r>
    <s v="U06184"/>
    <n v="26"/>
    <x v="1"/>
    <s v="Other"/>
    <n v="8.6199999999999992"/>
    <n v="4.8899999999999997"/>
    <n v="2.2000000000000002"/>
    <n v="5.33"/>
    <n v="7.64"/>
    <n v="7.09"/>
    <n v="0.54999999999999982"/>
    <n v="249"/>
    <n v="76"/>
    <n v="8.8167053364269155"/>
    <n v="10.18"/>
    <s v="Low"/>
    <x v="0"/>
    <s v="Moderate"/>
    <n v="1"/>
  </r>
  <r>
    <s v="U06185"/>
    <n v="34"/>
    <x v="1"/>
    <s v="Other"/>
    <n v="5.73"/>
    <n v="4.04"/>
    <n v="1.48"/>
    <n v="2.4700000000000002"/>
    <n v="6.95"/>
    <n v="5.52"/>
    <n v="1.4300000000000006"/>
    <n v="226"/>
    <n v="144"/>
    <n v="25.130890052356019"/>
    <n v="6.41"/>
    <s v="Medium"/>
    <x v="0"/>
    <s v="Severe"/>
    <n v="1"/>
  </r>
  <r>
    <s v="U06186"/>
    <n v="23"/>
    <x v="0"/>
    <s v="Other"/>
    <n v="10.56"/>
    <n v="3.08"/>
    <n v="0.33"/>
    <n v="3.63"/>
    <n v="5.44"/>
    <n v="3.41"/>
    <n v="2.0300000000000002"/>
    <n v="162"/>
    <n v="141"/>
    <n v="13.352272727272727"/>
    <n v="13.01"/>
    <s v="Low"/>
    <x v="0"/>
    <s v="Severe"/>
    <n v="1"/>
  </r>
  <r>
    <s v="U06187"/>
    <n v="22"/>
    <x v="0"/>
    <s v="Other"/>
    <n v="9.17"/>
    <n v="1.85"/>
    <n v="0.01"/>
    <n v="3.84"/>
    <n v="6.4"/>
    <n v="1.86"/>
    <n v="4.54"/>
    <n v="157"/>
    <n v="144"/>
    <n v="15.703380588876772"/>
    <n v="11.55"/>
    <s v="Medium"/>
    <x v="1"/>
    <s v="Severe"/>
    <n v="1"/>
  </r>
  <r>
    <s v="U06188"/>
    <n v="27"/>
    <x v="1"/>
    <s v="Male"/>
    <n v="8.49"/>
    <n v="0.98"/>
    <n v="0.77"/>
    <n v="5.61"/>
    <n v="5.08"/>
    <n v="1.75"/>
    <n v="3.33"/>
    <n v="124"/>
    <n v="59"/>
    <n v="6.9493521790341575"/>
    <n v="9.69"/>
    <s v="High"/>
    <x v="0"/>
    <s v="Severe"/>
    <n v="1"/>
  </r>
  <r>
    <s v="U06189"/>
    <n v="32"/>
    <x v="1"/>
    <s v="Female"/>
    <n v="5.56"/>
    <n v="2.35"/>
    <n v="2.04"/>
    <n v="2.5"/>
    <n v="7.07"/>
    <n v="4.3900000000000006"/>
    <n v="2.6799999999999997"/>
    <n v="239"/>
    <n v="47"/>
    <n v="8.4532374100719423"/>
    <n v="7.32"/>
    <s v="Medium"/>
    <x v="1"/>
    <s v="None"/>
    <n v="0"/>
  </r>
  <r>
    <s v="U06190"/>
    <n v="22"/>
    <x v="0"/>
    <s v="Other"/>
    <n v="10.83"/>
    <n v="0.79"/>
    <n v="3.25"/>
    <n v="0.59"/>
    <n v="5.79"/>
    <n v="4.04"/>
    <n v="1.75"/>
    <n v="228"/>
    <n v="164"/>
    <n v="15.143120960295475"/>
    <n v="13.41"/>
    <s v="Medium"/>
    <x v="0"/>
    <s v="Moderate"/>
    <n v="1"/>
  </r>
  <r>
    <s v="U06191"/>
    <n v="27"/>
    <x v="1"/>
    <s v="Female"/>
    <n v="6.13"/>
    <n v="1.58"/>
    <n v="3.33"/>
    <n v="4.96"/>
    <n v="6.18"/>
    <n v="4.91"/>
    <n v="1.2699999999999996"/>
    <n v="175"/>
    <n v="60"/>
    <n v="9.7879282218597066"/>
    <n v="8.84"/>
    <s v="High"/>
    <x v="1"/>
    <s v="Mild"/>
    <n v="0"/>
  </r>
  <r>
    <s v="U06192"/>
    <n v="23"/>
    <x v="0"/>
    <s v="Male"/>
    <n v="6.83"/>
    <n v="3.09"/>
    <n v="0.33"/>
    <n v="5.17"/>
    <n v="4.8899999999999997"/>
    <n v="3.42"/>
    <n v="1.4699999999999998"/>
    <n v="159"/>
    <n v="49"/>
    <n v="7.1742313323572473"/>
    <n v="9.5399999999999991"/>
    <s v="Low"/>
    <x v="1"/>
    <s v="Mild"/>
    <n v="0"/>
  </r>
  <r>
    <s v="U06193"/>
    <n v="22"/>
    <x v="0"/>
    <s v="Other"/>
    <n v="3.61"/>
    <n v="1.7"/>
    <n v="3"/>
    <n v="0.98"/>
    <n v="7.21"/>
    <n v="4.7"/>
    <n v="2.5099999999999998"/>
    <n v="165"/>
    <n v="58"/>
    <n v="16.066481994459835"/>
    <n v="4.63"/>
    <s v="Low"/>
    <x v="1"/>
    <s v="Mild"/>
    <n v="0"/>
  </r>
  <r>
    <s v="U06194"/>
    <n v="27"/>
    <x v="1"/>
    <s v="Male"/>
    <n v="5.95"/>
    <n v="5.61"/>
    <n v="3.81"/>
    <n v="1.31"/>
    <n v="6.39"/>
    <n v="9.42"/>
    <n v="-3.0300000000000002"/>
    <n v="195"/>
    <n v="15"/>
    <n v="2.5210084033613445"/>
    <n v="8.86"/>
    <s v="Medium"/>
    <x v="1"/>
    <s v="Severe"/>
    <n v="1"/>
  </r>
  <r>
    <s v="U06195"/>
    <n v="32"/>
    <x v="1"/>
    <s v="Other"/>
    <n v="11.36"/>
    <n v="2.72"/>
    <n v="1.1499999999999999"/>
    <n v="4.18"/>
    <n v="7.93"/>
    <n v="3.87"/>
    <n v="4.0599999999999996"/>
    <n v="136"/>
    <n v="24"/>
    <n v="2.1126760563380285"/>
    <n v="13.09"/>
    <s v="Low"/>
    <x v="0"/>
    <s v="Severe"/>
    <n v="1"/>
  </r>
  <r>
    <s v="U06196"/>
    <n v="22"/>
    <x v="0"/>
    <s v="Female"/>
    <n v="9.48"/>
    <n v="5.5"/>
    <n v="0.35"/>
    <n v="3.51"/>
    <n v="7.13"/>
    <n v="5.85"/>
    <n v="1.2800000000000002"/>
    <n v="100"/>
    <n v="44"/>
    <n v="4.6413502109704643"/>
    <n v="10.199999999999999"/>
    <s v="High"/>
    <x v="1"/>
    <s v="Moderate"/>
    <n v="1"/>
  </r>
  <r>
    <s v="U06197"/>
    <n v="26"/>
    <x v="1"/>
    <s v="Female"/>
    <n v="4.1500000000000004"/>
    <n v="5.98"/>
    <n v="3.51"/>
    <n v="4.0999999999999996"/>
    <n v="6.2"/>
    <n v="9.49"/>
    <n v="-3.29"/>
    <n v="55"/>
    <n v="105"/>
    <n v="25.301204819277107"/>
    <n v="6.6"/>
    <s v="Medium"/>
    <x v="1"/>
    <s v="Severe"/>
    <n v="1"/>
  </r>
  <r>
    <s v="U06198"/>
    <n v="33"/>
    <x v="1"/>
    <s v="Female"/>
    <n v="5.75"/>
    <n v="4.4400000000000004"/>
    <n v="1.37"/>
    <n v="2.5"/>
    <n v="5.91"/>
    <n v="5.8100000000000005"/>
    <n v="9.9999999999999645E-2"/>
    <n v="36"/>
    <n v="160"/>
    <n v="27.826086956521738"/>
    <n v="6.92"/>
    <s v="Medium"/>
    <x v="0"/>
    <s v="Severe"/>
    <n v="1"/>
  </r>
  <r>
    <s v="U06199"/>
    <n v="34"/>
    <x v="1"/>
    <s v="Other"/>
    <n v="4.2699999999999996"/>
    <n v="2.25"/>
    <n v="0.04"/>
    <n v="3.45"/>
    <n v="7.84"/>
    <n v="2.29"/>
    <n v="5.55"/>
    <n v="36"/>
    <n v="35"/>
    <n v="8.1967213114754109"/>
    <n v="5.67"/>
    <s v="High"/>
    <x v="1"/>
    <s v="Mild"/>
    <n v="0"/>
  </r>
  <r>
    <s v="U06200"/>
    <n v="29"/>
    <x v="1"/>
    <s v="Other"/>
    <n v="10.75"/>
    <n v="5.43"/>
    <n v="2.75"/>
    <n v="2.83"/>
    <n v="8.81"/>
    <n v="8.18"/>
    <n v="0.63000000000000078"/>
    <n v="114"/>
    <n v="70"/>
    <n v="6.5116279069767442"/>
    <n v="11.89"/>
    <s v="Low"/>
    <x v="1"/>
    <s v="Severe"/>
    <n v="1"/>
  </r>
  <r>
    <s v="U06201"/>
    <n v="22"/>
    <x v="0"/>
    <s v="Female"/>
    <n v="11.85"/>
    <n v="4.68"/>
    <n v="2.25"/>
    <n v="4.0999999999999996"/>
    <n v="7.68"/>
    <n v="6.93"/>
    <n v="0.75"/>
    <n v="127"/>
    <n v="15"/>
    <n v="1.2658227848101267"/>
    <n v="12.78"/>
    <s v="Medium"/>
    <x v="1"/>
    <s v="Moderate"/>
    <n v="1"/>
  </r>
  <r>
    <s v="U06202"/>
    <n v="32"/>
    <x v="1"/>
    <s v="Other"/>
    <n v="8.35"/>
    <n v="4.3"/>
    <n v="3.49"/>
    <n v="3.55"/>
    <n v="7.51"/>
    <n v="7.79"/>
    <n v="-0.28000000000000025"/>
    <n v="70"/>
    <n v="68"/>
    <n v="8.1437125748502996"/>
    <n v="10.75"/>
    <s v="Low"/>
    <x v="0"/>
    <s v="Moderate"/>
    <n v="1"/>
  </r>
  <r>
    <s v="U06203"/>
    <n v="35"/>
    <x v="1"/>
    <s v="Female"/>
    <n v="8.4499999999999993"/>
    <n v="2.67"/>
    <n v="0.36"/>
    <n v="0.78"/>
    <n v="8.4700000000000006"/>
    <n v="3.03"/>
    <n v="5.4400000000000013"/>
    <n v="134"/>
    <n v="125"/>
    <n v="14.792899408284025"/>
    <n v="11.38"/>
    <s v="Low"/>
    <x v="0"/>
    <s v="Severe"/>
    <n v="1"/>
  </r>
  <r>
    <s v="U06204"/>
    <n v="29"/>
    <x v="1"/>
    <s v="Male"/>
    <n v="5.19"/>
    <n v="5.96"/>
    <n v="2.64"/>
    <n v="0.92"/>
    <n v="8.24"/>
    <n v="8.6"/>
    <n v="-0.35999999999999943"/>
    <n v="168"/>
    <n v="155"/>
    <n v="29.865125240847782"/>
    <n v="6.58"/>
    <s v="Medium"/>
    <x v="0"/>
    <s v="Severe"/>
    <n v="1"/>
  </r>
  <r>
    <s v="U06205"/>
    <n v="20"/>
    <x v="0"/>
    <s v="Male"/>
    <n v="5.39"/>
    <n v="2.7"/>
    <n v="2.14"/>
    <n v="4"/>
    <n v="7"/>
    <n v="4.84"/>
    <n v="2.16"/>
    <n v="222"/>
    <n v="106"/>
    <n v="19.666048237476812"/>
    <n v="6.75"/>
    <s v="High"/>
    <x v="1"/>
    <s v="None"/>
    <n v="0"/>
  </r>
  <r>
    <s v="U06206"/>
    <n v="25"/>
    <x v="0"/>
    <s v="Other"/>
    <n v="11.04"/>
    <n v="2.72"/>
    <n v="1.75"/>
    <n v="0.77"/>
    <n v="8.16"/>
    <n v="4.4700000000000006"/>
    <n v="3.6899999999999995"/>
    <n v="21"/>
    <n v="81"/>
    <n v="7.3369565217391308"/>
    <n v="12.9"/>
    <s v="Low"/>
    <x v="0"/>
    <s v="Moderate"/>
    <n v="1"/>
  </r>
  <r>
    <s v="U06207"/>
    <n v="33"/>
    <x v="1"/>
    <s v="Other"/>
    <n v="9.94"/>
    <n v="1.21"/>
    <n v="1.97"/>
    <n v="2.0299999999999998"/>
    <n v="4.5599999999999996"/>
    <n v="3.1799999999999997"/>
    <n v="1.38"/>
    <n v="40"/>
    <n v="46"/>
    <n v="4.6277665995975861"/>
    <n v="10.66"/>
    <s v="Medium"/>
    <x v="1"/>
    <s v="Moderate"/>
    <n v="1"/>
  </r>
  <r>
    <s v="U06208"/>
    <n v="21"/>
    <x v="0"/>
    <s v="Other"/>
    <n v="11.77"/>
    <n v="4.88"/>
    <n v="0.11"/>
    <n v="5.49"/>
    <n v="6.79"/>
    <n v="4.99"/>
    <n v="1.7999999999999998"/>
    <n v="159"/>
    <n v="109"/>
    <n v="9.2608326253186064"/>
    <n v="13.12"/>
    <s v="High"/>
    <x v="0"/>
    <s v="Moderate"/>
    <n v="1"/>
  </r>
  <r>
    <s v="U06209"/>
    <n v="21"/>
    <x v="0"/>
    <s v="Female"/>
    <n v="10.93"/>
    <n v="1.88"/>
    <n v="0.42"/>
    <n v="2.0699999999999998"/>
    <n v="6.33"/>
    <n v="2.2999999999999998"/>
    <n v="4.03"/>
    <n v="169"/>
    <n v="116"/>
    <n v="10.612991765782251"/>
    <n v="12.12"/>
    <s v="Medium"/>
    <x v="1"/>
    <s v="Moderate"/>
    <n v="1"/>
  </r>
  <r>
    <s v="U06210"/>
    <n v="21"/>
    <x v="0"/>
    <s v="Male"/>
    <n v="3.25"/>
    <n v="2.15"/>
    <n v="0.67"/>
    <n v="3.66"/>
    <n v="6.49"/>
    <n v="2.82"/>
    <n v="3.6700000000000004"/>
    <n v="224"/>
    <n v="41"/>
    <n v="12.615384615384615"/>
    <n v="4.8899999999999997"/>
    <s v="Low"/>
    <x v="0"/>
    <s v="Mild"/>
    <n v="0"/>
  </r>
  <r>
    <s v="U06211"/>
    <n v="21"/>
    <x v="0"/>
    <s v="Other"/>
    <n v="11.36"/>
    <n v="5.33"/>
    <n v="0.76"/>
    <n v="5.2"/>
    <n v="8.4499999999999993"/>
    <n v="6.09"/>
    <n v="2.3599999999999994"/>
    <n v="21"/>
    <n v="159"/>
    <n v="13.996478873239438"/>
    <n v="12.34"/>
    <s v="High"/>
    <x v="0"/>
    <s v="Severe"/>
    <n v="1"/>
  </r>
  <r>
    <s v="U06212"/>
    <n v="21"/>
    <x v="0"/>
    <s v="Male"/>
    <n v="11.91"/>
    <n v="1.74"/>
    <n v="2.81"/>
    <n v="4.16"/>
    <n v="7.28"/>
    <n v="4.55"/>
    <n v="2.7300000000000004"/>
    <n v="145"/>
    <n v="46"/>
    <n v="3.8623005877413936"/>
    <n v="14.61"/>
    <s v="Medium"/>
    <x v="1"/>
    <s v="Moderate"/>
    <n v="1"/>
  </r>
  <r>
    <s v="U06213"/>
    <n v="31"/>
    <x v="1"/>
    <s v="Female"/>
    <n v="6.44"/>
    <n v="2.09"/>
    <n v="3.57"/>
    <n v="0.93"/>
    <n v="6.25"/>
    <n v="5.66"/>
    <n v="0.58999999999999986"/>
    <n v="65"/>
    <n v="97"/>
    <n v="15.062111801242235"/>
    <n v="8.35"/>
    <s v="Low"/>
    <x v="1"/>
    <s v="Moderate"/>
    <n v="1"/>
  </r>
  <r>
    <s v="U06214"/>
    <n v="32"/>
    <x v="1"/>
    <s v="Female"/>
    <n v="8.51"/>
    <n v="3.1"/>
    <n v="2.14"/>
    <n v="4.6100000000000003"/>
    <n v="4.6399999999999997"/>
    <n v="5.24"/>
    <n v="-0.60000000000000053"/>
    <n v="234"/>
    <n v="167"/>
    <n v="19.623971797884842"/>
    <n v="10.9"/>
    <s v="Low"/>
    <x v="1"/>
    <s v="Moderate"/>
    <n v="1"/>
  </r>
  <r>
    <s v="U06215"/>
    <n v="29"/>
    <x v="1"/>
    <s v="Male"/>
    <n v="11.82"/>
    <n v="2.86"/>
    <n v="1.57"/>
    <n v="3.44"/>
    <n v="8.75"/>
    <n v="4.43"/>
    <n v="4.32"/>
    <n v="163"/>
    <n v="66"/>
    <n v="5.5837563451776653"/>
    <n v="14.45"/>
    <s v="High"/>
    <x v="1"/>
    <s v="Moderate"/>
    <n v="1"/>
  </r>
  <r>
    <s v="U06216"/>
    <n v="27"/>
    <x v="1"/>
    <s v="Other"/>
    <n v="7.98"/>
    <n v="1.19"/>
    <n v="2.69"/>
    <n v="5.52"/>
    <n v="5.26"/>
    <n v="3.88"/>
    <n v="1.38"/>
    <n v="27"/>
    <n v="76"/>
    <n v="9.5238095238095237"/>
    <n v="9.4700000000000006"/>
    <s v="Medium"/>
    <x v="1"/>
    <s v="Moderate"/>
    <n v="1"/>
  </r>
  <r>
    <s v="U06217"/>
    <n v="33"/>
    <x v="1"/>
    <s v="Male"/>
    <n v="6.58"/>
    <n v="4.58"/>
    <n v="3.13"/>
    <n v="2.48"/>
    <n v="5.13"/>
    <n v="7.71"/>
    <n v="-2.58"/>
    <n v="147"/>
    <n v="59"/>
    <n v="8.9665653495440729"/>
    <n v="7.55"/>
    <s v="Medium"/>
    <x v="1"/>
    <s v="Severe"/>
    <n v="1"/>
  </r>
  <r>
    <s v="U06218"/>
    <n v="28"/>
    <x v="1"/>
    <s v="Female"/>
    <n v="5.75"/>
    <n v="3.15"/>
    <n v="3.82"/>
    <n v="0.81"/>
    <n v="5.94"/>
    <n v="6.97"/>
    <n v="-1.0299999999999994"/>
    <n v="130"/>
    <n v="17"/>
    <n v="2.9565217391304346"/>
    <n v="7.48"/>
    <s v="High"/>
    <x v="1"/>
    <s v="None"/>
    <n v="0"/>
  </r>
  <r>
    <s v="U06219"/>
    <n v="34"/>
    <x v="1"/>
    <s v="Female"/>
    <n v="11.2"/>
    <n v="1.53"/>
    <n v="1.94"/>
    <n v="3.54"/>
    <n v="5.7"/>
    <n v="3.4699999999999998"/>
    <n v="2.2300000000000004"/>
    <n v="173"/>
    <n v="43"/>
    <n v="3.8392857142857144"/>
    <n v="14.17"/>
    <s v="High"/>
    <x v="1"/>
    <s v="Severe"/>
    <n v="1"/>
  </r>
  <r>
    <s v="U06220"/>
    <n v="20"/>
    <x v="0"/>
    <s v="Male"/>
    <n v="5.55"/>
    <n v="1.92"/>
    <n v="7.0000000000000007E-2"/>
    <n v="4.83"/>
    <n v="5.3"/>
    <n v="1.99"/>
    <n v="3.3099999999999996"/>
    <n v="70"/>
    <n v="46"/>
    <n v="8.2882882882882889"/>
    <n v="6.42"/>
    <s v="High"/>
    <x v="0"/>
    <s v="Mild"/>
    <n v="0"/>
  </r>
  <r>
    <s v="U06221"/>
    <n v="33"/>
    <x v="1"/>
    <s v="Male"/>
    <n v="5.38"/>
    <n v="5.45"/>
    <n v="1.31"/>
    <n v="3.6"/>
    <n v="6.12"/>
    <n v="6.76"/>
    <n v="-0.63999999999999968"/>
    <n v="173"/>
    <n v="112"/>
    <n v="20.817843866171003"/>
    <n v="6.68"/>
    <s v="Medium"/>
    <x v="0"/>
    <s v="Severe"/>
    <n v="1"/>
  </r>
  <r>
    <s v="U06222"/>
    <n v="32"/>
    <x v="1"/>
    <s v="Female"/>
    <n v="9.32"/>
    <n v="0.63"/>
    <n v="0.46"/>
    <n v="3.29"/>
    <n v="7.14"/>
    <n v="1.0900000000000001"/>
    <n v="6.05"/>
    <n v="175"/>
    <n v="83"/>
    <n v="8.9055793991416312"/>
    <n v="10.24"/>
    <s v="Low"/>
    <x v="1"/>
    <s v="Moderate"/>
    <n v="1"/>
  </r>
  <r>
    <s v="U06223"/>
    <n v="34"/>
    <x v="1"/>
    <s v="Other"/>
    <n v="8.2799999999999994"/>
    <n v="0.82"/>
    <n v="1.55"/>
    <n v="2.67"/>
    <n v="4.5599999999999996"/>
    <n v="2.37"/>
    <n v="2.1899999999999995"/>
    <n v="154"/>
    <n v="141"/>
    <n v="17.028985507246379"/>
    <n v="11.25"/>
    <s v="Low"/>
    <x v="1"/>
    <s v="Moderate"/>
    <n v="1"/>
  </r>
  <r>
    <s v="U06224"/>
    <n v="22"/>
    <x v="0"/>
    <s v="Other"/>
    <n v="8.0399999999999991"/>
    <n v="5.69"/>
    <n v="0.86"/>
    <n v="5.6"/>
    <n v="4.6399999999999997"/>
    <n v="6.5500000000000007"/>
    <n v="-1.910000000000001"/>
    <n v="167"/>
    <n v="61"/>
    <n v="7.5870646766169161"/>
    <n v="9.7100000000000009"/>
    <s v="Low"/>
    <x v="1"/>
    <s v="Moderate"/>
    <n v="1"/>
  </r>
  <r>
    <s v="U06225"/>
    <n v="23"/>
    <x v="0"/>
    <s v="Male"/>
    <n v="10.61"/>
    <n v="3.22"/>
    <n v="3.3"/>
    <n v="4.42"/>
    <n v="6.3"/>
    <n v="6.52"/>
    <n v="-0.21999999999999975"/>
    <n v="147"/>
    <n v="55"/>
    <n v="5.1837888784165882"/>
    <n v="11.28"/>
    <s v="Low"/>
    <x v="1"/>
    <s v="Severe"/>
    <n v="1"/>
  </r>
  <r>
    <s v="U06226"/>
    <n v="29"/>
    <x v="1"/>
    <s v="Male"/>
    <n v="7.07"/>
    <n v="1.78"/>
    <n v="0.49"/>
    <n v="3.14"/>
    <n v="5.58"/>
    <n v="2.27"/>
    <n v="3.31"/>
    <n v="123"/>
    <n v="73"/>
    <n v="10.325318246110324"/>
    <n v="9.09"/>
    <s v="High"/>
    <x v="1"/>
    <s v="Mild"/>
    <n v="0"/>
  </r>
  <r>
    <s v="U06227"/>
    <n v="30"/>
    <x v="1"/>
    <s v="Female"/>
    <n v="4.05"/>
    <n v="5.21"/>
    <n v="3.5"/>
    <n v="1.82"/>
    <n v="7.75"/>
    <n v="8.7100000000000009"/>
    <n v="-0.96000000000000085"/>
    <n v="157"/>
    <n v="57"/>
    <n v="14.074074074074074"/>
    <n v="4.95"/>
    <s v="High"/>
    <x v="0"/>
    <s v="Moderate"/>
    <n v="1"/>
  </r>
  <r>
    <s v="U06228"/>
    <n v="20"/>
    <x v="0"/>
    <s v="Female"/>
    <n v="8.2799999999999994"/>
    <n v="2.93"/>
    <n v="1.9"/>
    <n v="5.71"/>
    <n v="5.43"/>
    <n v="4.83"/>
    <n v="0.59999999999999964"/>
    <n v="33"/>
    <n v="64"/>
    <n v="7.729468599033817"/>
    <n v="8.85"/>
    <s v="Medium"/>
    <x v="1"/>
    <s v="Severe"/>
    <n v="1"/>
  </r>
  <r>
    <s v="U06229"/>
    <n v="20"/>
    <x v="0"/>
    <s v="Other"/>
    <n v="5.89"/>
    <n v="3.77"/>
    <n v="2.19"/>
    <n v="5.68"/>
    <n v="6.68"/>
    <n v="5.96"/>
    <n v="0.71999999999999975"/>
    <n v="98"/>
    <n v="148"/>
    <n v="25.127334465195247"/>
    <n v="6.76"/>
    <s v="High"/>
    <x v="1"/>
    <s v="Mild"/>
    <n v="0"/>
  </r>
  <r>
    <s v="U06230"/>
    <n v="35"/>
    <x v="1"/>
    <s v="Female"/>
    <n v="9.6300000000000008"/>
    <n v="5.53"/>
    <n v="2.73"/>
    <n v="5.98"/>
    <n v="4.9400000000000004"/>
    <n v="8.26"/>
    <n v="-3.3199999999999994"/>
    <n v="159"/>
    <n v="77"/>
    <n v="7.9958463136033222"/>
    <n v="11.81"/>
    <s v="Low"/>
    <x v="0"/>
    <s v="Moderate"/>
    <n v="1"/>
  </r>
  <r>
    <s v="U06231"/>
    <n v="33"/>
    <x v="1"/>
    <s v="Male"/>
    <n v="5.16"/>
    <n v="4"/>
    <n v="0.62"/>
    <n v="6"/>
    <n v="6.9"/>
    <n v="4.62"/>
    <n v="2.2800000000000002"/>
    <n v="73"/>
    <n v="120"/>
    <n v="23.255813953488371"/>
    <n v="7.95"/>
    <s v="High"/>
    <x v="1"/>
    <s v="None"/>
    <n v="0"/>
  </r>
  <r>
    <s v="U06232"/>
    <n v="34"/>
    <x v="1"/>
    <s v="Other"/>
    <n v="7.22"/>
    <n v="2.09"/>
    <n v="0.93"/>
    <n v="0.98"/>
    <n v="4.79"/>
    <n v="3.02"/>
    <n v="1.77"/>
    <n v="23"/>
    <n v="166"/>
    <n v="22.991689750692522"/>
    <n v="8.98"/>
    <s v="Low"/>
    <x v="0"/>
    <s v="Moderate"/>
    <n v="1"/>
  </r>
  <r>
    <s v="U06233"/>
    <n v="21"/>
    <x v="0"/>
    <s v="Female"/>
    <n v="6.66"/>
    <n v="0.85"/>
    <n v="1"/>
    <n v="5.94"/>
    <n v="7.01"/>
    <n v="1.85"/>
    <n v="5.16"/>
    <n v="195"/>
    <n v="109"/>
    <n v="16.366366366366368"/>
    <n v="8.36"/>
    <s v="High"/>
    <x v="0"/>
    <s v="Mild"/>
    <n v="0"/>
  </r>
  <r>
    <s v="U06234"/>
    <n v="35"/>
    <x v="1"/>
    <s v="Male"/>
    <n v="9.74"/>
    <n v="3.83"/>
    <n v="3.04"/>
    <n v="3.1"/>
    <n v="7.06"/>
    <n v="6.87"/>
    <n v="0.1899999999999995"/>
    <n v="109"/>
    <n v="55"/>
    <n v="5.6468172484599588"/>
    <n v="11.85"/>
    <s v="High"/>
    <x v="0"/>
    <s v="Moderate"/>
    <n v="1"/>
  </r>
  <r>
    <s v="U06235"/>
    <n v="31"/>
    <x v="1"/>
    <s v="Female"/>
    <n v="11.1"/>
    <n v="2.81"/>
    <n v="2.1"/>
    <n v="4.8499999999999996"/>
    <n v="5.12"/>
    <n v="4.91"/>
    <n v="0.20999999999999996"/>
    <n v="192"/>
    <n v="128"/>
    <n v="11.531531531531533"/>
    <n v="13.4"/>
    <s v="Low"/>
    <x v="1"/>
    <s v="Severe"/>
    <n v="1"/>
  </r>
  <r>
    <s v="U06236"/>
    <n v="23"/>
    <x v="0"/>
    <s v="Female"/>
    <n v="8.18"/>
    <n v="3.68"/>
    <n v="0.81"/>
    <n v="5.66"/>
    <n v="4.8"/>
    <n v="4.49"/>
    <n v="0.30999999999999961"/>
    <n v="60"/>
    <n v="154"/>
    <n v="18.82640586797066"/>
    <n v="10.66"/>
    <s v="High"/>
    <x v="0"/>
    <s v="Severe"/>
    <n v="1"/>
  </r>
  <r>
    <s v="U06237"/>
    <n v="30"/>
    <x v="1"/>
    <s v="Male"/>
    <n v="7.37"/>
    <n v="4.6399999999999997"/>
    <n v="1.36"/>
    <n v="4.26"/>
    <n v="5.29"/>
    <n v="6"/>
    <n v="-0.71"/>
    <n v="197"/>
    <n v="17"/>
    <n v="2.3066485753052919"/>
    <n v="9.98"/>
    <s v="Medium"/>
    <x v="1"/>
    <s v="Moderate"/>
    <n v="1"/>
  </r>
  <r>
    <s v="U06238"/>
    <n v="21"/>
    <x v="0"/>
    <s v="Female"/>
    <n v="8.34"/>
    <n v="1.95"/>
    <n v="2.69"/>
    <n v="5.17"/>
    <n v="5.76"/>
    <n v="4.6399999999999997"/>
    <n v="1.1200000000000001"/>
    <n v="150"/>
    <n v="150"/>
    <n v="17.985611510791369"/>
    <n v="9.2799999999999994"/>
    <s v="Low"/>
    <x v="0"/>
    <s v="Moderate"/>
    <n v="1"/>
  </r>
  <r>
    <s v="U06239"/>
    <n v="31"/>
    <x v="1"/>
    <s v="Other"/>
    <n v="7.21"/>
    <n v="0.67"/>
    <n v="2.72"/>
    <n v="4.25"/>
    <n v="8.1199999999999992"/>
    <n v="3.39"/>
    <n v="4.7299999999999986"/>
    <n v="170"/>
    <n v="19"/>
    <n v="2.635228848821082"/>
    <n v="7.98"/>
    <s v="High"/>
    <x v="1"/>
    <s v="Mild"/>
    <n v="0"/>
  </r>
  <r>
    <s v="U06240"/>
    <n v="26"/>
    <x v="1"/>
    <s v="Female"/>
    <n v="9.67"/>
    <n v="1.27"/>
    <n v="0.69"/>
    <n v="5.33"/>
    <n v="4.72"/>
    <n v="1.96"/>
    <n v="2.76"/>
    <n v="166"/>
    <n v="109"/>
    <n v="11.271975180972079"/>
    <n v="11.51"/>
    <s v="Low"/>
    <x v="0"/>
    <s v="Moderate"/>
    <n v="1"/>
  </r>
  <r>
    <s v="U06241"/>
    <n v="20"/>
    <x v="0"/>
    <s v="Male"/>
    <n v="7.17"/>
    <n v="2.06"/>
    <n v="2.16"/>
    <n v="4.88"/>
    <n v="6.77"/>
    <n v="4.2200000000000006"/>
    <n v="2.5499999999999989"/>
    <n v="53"/>
    <n v="47"/>
    <n v="6.5550906555090656"/>
    <n v="7.72"/>
    <s v="Medium"/>
    <x v="1"/>
    <s v="Moderate"/>
    <n v="1"/>
  </r>
  <r>
    <s v="U06242"/>
    <n v="31"/>
    <x v="1"/>
    <s v="Male"/>
    <n v="11.97"/>
    <n v="1.81"/>
    <n v="2.14"/>
    <n v="1.96"/>
    <n v="7.96"/>
    <n v="3.95"/>
    <n v="4.01"/>
    <n v="61"/>
    <n v="78"/>
    <n v="6.5162907268170427"/>
    <n v="13.36"/>
    <s v="High"/>
    <x v="0"/>
    <s v="Moderate"/>
    <n v="1"/>
  </r>
  <r>
    <s v="U06243"/>
    <n v="19"/>
    <x v="0"/>
    <s v="Other"/>
    <n v="3.63"/>
    <n v="2.67"/>
    <n v="3.06"/>
    <n v="2.5299999999999998"/>
    <n v="4.97"/>
    <n v="5.73"/>
    <n v="-0.76000000000000068"/>
    <n v="37"/>
    <n v="133"/>
    <n v="36.639118457300277"/>
    <n v="4.79"/>
    <s v="Medium"/>
    <x v="0"/>
    <s v="None"/>
    <n v="0"/>
  </r>
  <r>
    <s v="U06244"/>
    <n v="27"/>
    <x v="1"/>
    <s v="Male"/>
    <n v="4.88"/>
    <n v="4.26"/>
    <n v="1.57"/>
    <n v="2.8"/>
    <n v="6.47"/>
    <n v="5.83"/>
    <n v="0.63999999999999968"/>
    <n v="154"/>
    <n v="89"/>
    <n v="18.237704918032787"/>
    <n v="6.96"/>
    <s v="Medium"/>
    <x v="0"/>
    <s v="Moderate"/>
    <n v="1"/>
  </r>
  <r>
    <s v="U06245"/>
    <n v="29"/>
    <x v="1"/>
    <s v="Male"/>
    <n v="3.17"/>
    <n v="2.61"/>
    <n v="3.11"/>
    <n v="0.76"/>
    <n v="8.98"/>
    <n v="5.72"/>
    <n v="3.2600000000000007"/>
    <n v="46"/>
    <n v="97"/>
    <n v="30.599369085173503"/>
    <n v="5.4"/>
    <s v="Medium"/>
    <x v="1"/>
    <s v="Mild"/>
    <n v="0"/>
  </r>
  <r>
    <s v="U06246"/>
    <n v="30"/>
    <x v="1"/>
    <s v="Male"/>
    <n v="3.3"/>
    <n v="0.7"/>
    <n v="3.3"/>
    <n v="2.4900000000000002"/>
    <n v="7.62"/>
    <n v="4"/>
    <n v="3.62"/>
    <n v="107"/>
    <n v="119"/>
    <n v="36.060606060606062"/>
    <n v="5.32"/>
    <s v="Low"/>
    <x v="1"/>
    <s v="None"/>
    <n v="0"/>
  </r>
  <r>
    <s v="U06247"/>
    <n v="23"/>
    <x v="0"/>
    <s v="Male"/>
    <n v="8.2899999999999991"/>
    <n v="5.8"/>
    <n v="2.4300000000000002"/>
    <n v="5.93"/>
    <n v="7.36"/>
    <n v="8.23"/>
    <n v="-0.87000000000000011"/>
    <n v="197"/>
    <n v="139"/>
    <n v="16.767189384800968"/>
    <n v="11.04"/>
    <s v="Low"/>
    <x v="1"/>
    <s v="Moderate"/>
    <n v="1"/>
  </r>
  <r>
    <s v="U06248"/>
    <n v="33"/>
    <x v="1"/>
    <s v="Female"/>
    <n v="3.62"/>
    <n v="1.85"/>
    <n v="0.88"/>
    <n v="0.7"/>
    <n v="5.03"/>
    <n v="2.73"/>
    <n v="2.3000000000000003"/>
    <n v="77"/>
    <n v="128"/>
    <n v="35.35911602209945"/>
    <n v="5.91"/>
    <s v="High"/>
    <x v="1"/>
    <s v="None"/>
    <n v="0"/>
  </r>
  <r>
    <s v="U06249"/>
    <n v="21"/>
    <x v="0"/>
    <s v="Female"/>
    <n v="8.52"/>
    <n v="5.13"/>
    <n v="3.48"/>
    <n v="4.5"/>
    <n v="8.7200000000000006"/>
    <n v="8.61"/>
    <n v="0.11000000000000121"/>
    <n v="184"/>
    <n v="35"/>
    <n v="4.107981220657277"/>
    <n v="10.39"/>
    <s v="High"/>
    <x v="0"/>
    <s v="Severe"/>
    <n v="1"/>
  </r>
  <r>
    <s v="U06250"/>
    <n v="24"/>
    <x v="0"/>
    <s v="Male"/>
    <n v="5.4"/>
    <n v="0.98"/>
    <n v="1.32"/>
    <n v="5.54"/>
    <n v="6.22"/>
    <n v="2.2999999999999998"/>
    <n v="3.92"/>
    <n v="215"/>
    <n v="57"/>
    <n v="10.555555555555555"/>
    <n v="6.56"/>
    <s v="Medium"/>
    <x v="1"/>
    <s v="None"/>
    <n v="0"/>
  </r>
  <r>
    <s v="U06251"/>
    <n v="32"/>
    <x v="1"/>
    <s v="Female"/>
    <n v="10.9"/>
    <n v="5.58"/>
    <n v="2.0499999999999998"/>
    <n v="2.13"/>
    <n v="7.35"/>
    <n v="7.63"/>
    <n v="-0.28000000000000025"/>
    <n v="50"/>
    <n v="132"/>
    <n v="12.110091743119266"/>
    <n v="13.73"/>
    <s v="Low"/>
    <x v="0"/>
    <s v="Severe"/>
    <n v="1"/>
  </r>
  <r>
    <s v="U06252"/>
    <n v="30"/>
    <x v="1"/>
    <s v="Male"/>
    <n v="10.3"/>
    <n v="3.56"/>
    <n v="1.67"/>
    <n v="2.93"/>
    <n v="7.93"/>
    <n v="5.23"/>
    <n v="2.6999999999999993"/>
    <n v="87"/>
    <n v="71"/>
    <n v="6.8932038834951452"/>
    <n v="11.83"/>
    <s v="High"/>
    <x v="0"/>
    <s v="Severe"/>
    <n v="1"/>
  </r>
  <r>
    <s v="U06253"/>
    <n v="32"/>
    <x v="1"/>
    <s v="Other"/>
    <n v="5.83"/>
    <n v="5.57"/>
    <n v="3.77"/>
    <n v="5.36"/>
    <n v="6.81"/>
    <n v="9.34"/>
    <n v="-2.5300000000000002"/>
    <n v="142"/>
    <n v="18"/>
    <n v="3.0874785591766725"/>
    <n v="6.48"/>
    <s v="Low"/>
    <x v="1"/>
    <s v="Moderate"/>
    <n v="1"/>
  </r>
  <r>
    <s v="U06254"/>
    <n v="35"/>
    <x v="1"/>
    <s v="Male"/>
    <n v="11.36"/>
    <n v="3.57"/>
    <n v="3.46"/>
    <n v="2.67"/>
    <n v="5.25"/>
    <n v="7.0299999999999994"/>
    <n v="-1.7799999999999994"/>
    <n v="103"/>
    <n v="78"/>
    <n v="6.8661971830985919"/>
    <n v="12.45"/>
    <s v="Medium"/>
    <x v="0"/>
    <s v="Moderate"/>
    <n v="1"/>
  </r>
  <r>
    <s v="U06255"/>
    <n v="23"/>
    <x v="0"/>
    <s v="Male"/>
    <n v="4.57"/>
    <n v="0.9"/>
    <n v="2.25"/>
    <n v="0.89"/>
    <n v="4.6100000000000003"/>
    <n v="3.15"/>
    <n v="1.4600000000000004"/>
    <n v="245"/>
    <n v="161"/>
    <n v="35.229759299781179"/>
    <n v="7.4"/>
    <s v="Low"/>
    <x v="0"/>
    <s v="Mild"/>
    <n v="0"/>
  </r>
  <r>
    <s v="U06256"/>
    <n v="33"/>
    <x v="1"/>
    <s v="Male"/>
    <n v="11.34"/>
    <n v="5.62"/>
    <n v="0.98"/>
    <n v="1.32"/>
    <n v="5.38"/>
    <n v="6.6"/>
    <n v="-1.2199999999999998"/>
    <n v="76"/>
    <n v="28"/>
    <n v="2.4691358024691357"/>
    <n v="14.09"/>
    <s v="Low"/>
    <x v="0"/>
    <s v="Moderate"/>
    <n v="1"/>
  </r>
  <r>
    <s v="U06257"/>
    <n v="35"/>
    <x v="1"/>
    <s v="Male"/>
    <n v="9.26"/>
    <n v="1.4"/>
    <n v="0.56999999999999995"/>
    <n v="0.55000000000000004"/>
    <n v="6.25"/>
    <n v="1.9699999999999998"/>
    <n v="4.28"/>
    <n v="55"/>
    <n v="48"/>
    <n v="5.1835853131749463"/>
    <n v="10.44"/>
    <s v="Medium"/>
    <x v="1"/>
    <s v="Severe"/>
    <n v="1"/>
  </r>
  <r>
    <s v="U06258"/>
    <n v="18"/>
    <x v="0"/>
    <s v="Other"/>
    <n v="6.61"/>
    <n v="4.9000000000000004"/>
    <n v="2.37"/>
    <n v="3.32"/>
    <n v="7.82"/>
    <n v="7.2700000000000005"/>
    <n v="0.54999999999999982"/>
    <n v="84"/>
    <n v="131"/>
    <n v="19.818456883509832"/>
    <n v="8.84"/>
    <s v="High"/>
    <x v="0"/>
    <s v="Moderate"/>
    <n v="1"/>
  </r>
  <r>
    <s v="U06259"/>
    <n v="18"/>
    <x v="0"/>
    <s v="Other"/>
    <n v="10.78"/>
    <n v="1.46"/>
    <n v="1.6"/>
    <n v="4.3899999999999997"/>
    <n v="7.12"/>
    <n v="3.06"/>
    <n v="4.0600000000000005"/>
    <n v="231"/>
    <n v="83"/>
    <n v="7.6994434137291288"/>
    <n v="13.52"/>
    <s v="Low"/>
    <x v="0"/>
    <s v="Moderate"/>
    <n v="1"/>
  </r>
  <r>
    <s v="U06260"/>
    <n v="23"/>
    <x v="0"/>
    <s v="Other"/>
    <n v="9.9600000000000009"/>
    <n v="4.71"/>
    <n v="2.89"/>
    <n v="5.98"/>
    <n v="5.0999999999999996"/>
    <n v="7.6"/>
    <n v="-2.5"/>
    <n v="161"/>
    <n v="57"/>
    <n v="5.7228915662650595"/>
    <n v="12.51"/>
    <s v="High"/>
    <x v="1"/>
    <s v="Moderate"/>
    <n v="1"/>
  </r>
  <r>
    <s v="U06261"/>
    <n v="28"/>
    <x v="1"/>
    <s v="Other"/>
    <n v="4.92"/>
    <n v="3.39"/>
    <n v="2.79"/>
    <n v="3.19"/>
    <n v="5.92"/>
    <n v="6.18"/>
    <n v="-0.25999999999999979"/>
    <n v="133"/>
    <n v="83"/>
    <n v="16.869918699186993"/>
    <n v="5.55"/>
    <s v="High"/>
    <x v="0"/>
    <s v="Mild"/>
    <n v="0"/>
  </r>
  <r>
    <s v="U06262"/>
    <n v="26"/>
    <x v="1"/>
    <s v="Other"/>
    <n v="9.7799999999999994"/>
    <n v="0.7"/>
    <n v="3.72"/>
    <n v="5.5"/>
    <n v="6.05"/>
    <n v="4.42"/>
    <n v="1.63"/>
    <n v="94"/>
    <n v="65"/>
    <n v="6.6462167689161555"/>
    <n v="10.64"/>
    <s v="Low"/>
    <x v="1"/>
    <s v="Severe"/>
    <n v="1"/>
  </r>
  <r>
    <s v="U06263"/>
    <n v="25"/>
    <x v="0"/>
    <s v="Female"/>
    <n v="4.0599999999999996"/>
    <n v="5.93"/>
    <n v="2.0699999999999998"/>
    <n v="4.68"/>
    <n v="6.89"/>
    <n v="8"/>
    <n v="-1.1100000000000003"/>
    <n v="65"/>
    <n v="130"/>
    <n v="32.019704433497537"/>
    <n v="6.08"/>
    <s v="Medium"/>
    <x v="1"/>
    <s v="Severe"/>
    <n v="1"/>
  </r>
  <r>
    <s v="U06264"/>
    <n v="32"/>
    <x v="1"/>
    <s v="Male"/>
    <n v="5.14"/>
    <n v="4.1900000000000004"/>
    <n v="2.97"/>
    <n v="2"/>
    <n v="5.48"/>
    <n v="7.16"/>
    <n v="-1.6799999999999997"/>
    <n v="245"/>
    <n v="49"/>
    <n v="9.5330739299610894"/>
    <n v="6.22"/>
    <s v="Medium"/>
    <x v="0"/>
    <s v="Severe"/>
    <n v="1"/>
  </r>
  <r>
    <s v="U06265"/>
    <n v="29"/>
    <x v="1"/>
    <s v="Other"/>
    <n v="4.6399999999999997"/>
    <n v="0.68"/>
    <n v="2.65"/>
    <n v="5.19"/>
    <n v="6.98"/>
    <n v="3.33"/>
    <n v="3.6500000000000004"/>
    <n v="172"/>
    <n v="133"/>
    <n v="28.663793103448278"/>
    <n v="5.68"/>
    <s v="High"/>
    <x v="0"/>
    <s v="Mild"/>
    <n v="0"/>
  </r>
  <r>
    <s v="U06266"/>
    <n v="27"/>
    <x v="1"/>
    <s v="Other"/>
    <n v="6"/>
    <n v="4.75"/>
    <n v="1.01"/>
    <n v="4.78"/>
    <n v="5.76"/>
    <n v="5.76"/>
    <n v="0"/>
    <n v="187"/>
    <n v="30"/>
    <n v="5"/>
    <n v="7.39"/>
    <s v="Medium"/>
    <x v="1"/>
    <s v="Moderate"/>
    <n v="1"/>
  </r>
  <r>
    <s v="U06267"/>
    <n v="34"/>
    <x v="1"/>
    <s v="Other"/>
    <n v="8.5"/>
    <n v="0.56999999999999995"/>
    <n v="1.81"/>
    <n v="2.58"/>
    <n v="5.01"/>
    <n v="2.38"/>
    <n v="2.63"/>
    <n v="50"/>
    <n v="176"/>
    <n v="20.705882352941178"/>
    <n v="10.73"/>
    <s v="Medium"/>
    <x v="1"/>
    <s v="Moderate"/>
    <n v="1"/>
  </r>
  <r>
    <s v="U06268"/>
    <n v="28"/>
    <x v="1"/>
    <s v="Other"/>
    <n v="5.61"/>
    <n v="0.73"/>
    <n v="3.25"/>
    <n v="5.45"/>
    <n v="8.18"/>
    <n v="3.98"/>
    <n v="4.1999999999999993"/>
    <n v="22"/>
    <n v="55"/>
    <n v="9.8039215686274499"/>
    <n v="8.3000000000000007"/>
    <s v="Medium"/>
    <x v="1"/>
    <s v="Mild"/>
    <n v="0"/>
  </r>
  <r>
    <s v="U06269"/>
    <n v="29"/>
    <x v="1"/>
    <s v="Other"/>
    <n v="3.92"/>
    <n v="3.13"/>
    <n v="3.82"/>
    <n v="0.51"/>
    <n v="5.91"/>
    <n v="6.9499999999999993"/>
    <n v="-1.0399999999999991"/>
    <n v="27"/>
    <n v="55"/>
    <n v="14.030612244897959"/>
    <n v="5.63"/>
    <s v="High"/>
    <x v="0"/>
    <s v="None"/>
    <n v="0"/>
  </r>
  <r>
    <s v="U06270"/>
    <n v="23"/>
    <x v="0"/>
    <s v="Other"/>
    <n v="11.85"/>
    <n v="0.82"/>
    <n v="0.03"/>
    <n v="0.71"/>
    <n v="7.14"/>
    <n v="0.85"/>
    <n v="6.29"/>
    <n v="235"/>
    <n v="37"/>
    <n v="3.1223628691983123"/>
    <n v="12.62"/>
    <s v="High"/>
    <x v="0"/>
    <s v="Moderate"/>
    <n v="1"/>
  </r>
  <r>
    <s v="U06271"/>
    <n v="23"/>
    <x v="0"/>
    <s v="Female"/>
    <n v="10.37"/>
    <n v="5.37"/>
    <n v="0.45"/>
    <n v="5.77"/>
    <n v="4.5199999999999996"/>
    <n v="5.82"/>
    <n v="-1.3000000000000007"/>
    <n v="238"/>
    <n v="154"/>
    <n v="14.850530376084862"/>
    <n v="12.98"/>
    <s v="High"/>
    <x v="1"/>
    <s v="Moderate"/>
    <n v="1"/>
  </r>
  <r>
    <s v="U06272"/>
    <n v="21"/>
    <x v="0"/>
    <s v="Male"/>
    <n v="11.02"/>
    <n v="1.08"/>
    <n v="2.0099999999999998"/>
    <n v="5.13"/>
    <n v="6.41"/>
    <n v="3.09"/>
    <n v="3.3200000000000003"/>
    <n v="93"/>
    <n v="29"/>
    <n v="2.6315789473684212"/>
    <n v="13.52"/>
    <s v="Medium"/>
    <x v="0"/>
    <s v="Severe"/>
    <n v="1"/>
  </r>
  <r>
    <s v="U06273"/>
    <n v="29"/>
    <x v="1"/>
    <s v="Male"/>
    <n v="11.3"/>
    <n v="5.43"/>
    <n v="1.47"/>
    <n v="1.72"/>
    <n v="6.67"/>
    <n v="6.8999999999999995"/>
    <n v="-0.22999999999999954"/>
    <n v="166"/>
    <n v="137"/>
    <n v="12.123893805309734"/>
    <n v="14.18"/>
    <s v="Low"/>
    <x v="1"/>
    <s v="Severe"/>
    <n v="1"/>
  </r>
  <r>
    <s v="U06274"/>
    <n v="23"/>
    <x v="0"/>
    <s v="Female"/>
    <n v="11.28"/>
    <n v="4.59"/>
    <n v="0.21"/>
    <n v="3.52"/>
    <n v="5.4"/>
    <n v="4.8"/>
    <n v="0.60000000000000053"/>
    <n v="55"/>
    <n v="148"/>
    <n v="13.120567375886525"/>
    <n v="12.35"/>
    <s v="Low"/>
    <x v="1"/>
    <s v="Severe"/>
    <n v="1"/>
  </r>
  <r>
    <s v="U06275"/>
    <n v="27"/>
    <x v="1"/>
    <s v="Other"/>
    <n v="5.29"/>
    <n v="3.86"/>
    <n v="0.86"/>
    <n v="1.96"/>
    <n v="5.18"/>
    <n v="4.72"/>
    <n v="0.45999999999999996"/>
    <n v="94"/>
    <n v="115"/>
    <n v="21.739130434782609"/>
    <n v="6.8"/>
    <s v="Medium"/>
    <x v="1"/>
    <s v="None"/>
    <n v="0"/>
  </r>
  <r>
    <s v="U06276"/>
    <n v="26"/>
    <x v="1"/>
    <s v="Female"/>
    <n v="7.6"/>
    <n v="1.35"/>
    <n v="3.59"/>
    <n v="5.1100000000000003"/>
    <n v="4.5999999999999996"/>
    <n v="4.9399999999999995"/>
    <n v="-0.33999999999999986"/>
    <n v="47"/>
    <n v="89"/>
    <n v="11.710526315789474"/>
    <n v="8.66"/>
    <s v="Low"/>
    <x v="0"/>
    <s v="Mild"/>
    <n v="0"/>
  </r>
  <r>
    <s v="U06277"/>
    <n v="19"/>
    <x v="0"/>
    <s v="Female"/>
    <n v="8.43"/>
    <n v="4.5"/>
    <n v="2.95"/>
    <n v="3.03"/>
    <n v="4.7"/>
    <n v="7.45"/>
    <n v="-2.75"/>
    <n v="204"/>
    <n v="77"/>
    <n v="9.1340450771055757"/>
    <n v="8.9600000000000009"/>
    <s v="Medium"/>
    <x v="0"/>
    <s v="Moderate"/>
    <n v="1"/>
  </r>
  <r>
    <s v="U06278"/>
    <n v="19"/>
    <x v="0"/>
    <s v="Other"/>
    <n v="7.53"/>
    <n v="4.97"/>
    <n v="1.48"/>
    <n v="5.12"/>
    <n v="5.42"/>
    <n v="6.4499999999999993"/>
    <n v="-1.0299999999999994"/>
    <n v="218"/>
    <n v="104"/>
    <n v="13.811420982735724"/>
    <n v="9.2799999999999994"/>
    <s v="Low"/>
    <x v="1"/>
    <s v="Moderate"/>
    <n v="1"/>
  </r>
  <r>
    <s v="U06279"/>
    <n v="21"/>
    <x v="0"/>
    <s v="Other"/>
    <n v="9.75"/>
    <n v="5.66"/>
    <n v="1"/>
    <n v="1.47"/>
    <n v="6.94"/>
    <n v="6.66"/>
    <n v="0.28000000000000025"/>
    <n v="151"/>
    <n v="43"/>
    <n v="4.4102564102564106"/>
    <n v="11.16"/>
    <s v="High"/>
    <x v="1"/>
    <s v="Severe"/>
    <n v="1"/>
  </r>
  <r>
    <s v="U06280"/>
    <n v="25"/>
    <x v="0"/>
    <s v="Female"/>
    <n v="8.1"/>
    <n v="5.33"/>
    <n v="0.04"/>
    <n v="1.73"/>
    <n v="7.11"/>
    <n v="5.37"/>
    <n v="1.7400000000000002"/>
    <n v="187"/>
    <n v="177"/>
    <n v="21.851851851851851"/>
    <n v="10.050000000000001"/>
    <s v="Low"/>
    <x v="1"/>
    <s v="Severe"/>
    <n v="1"/>
  </r>
  <r>
    <s v="U06281"/>
    <n v="22"/>
    <x v="0"/>
    <s v="Male"/>
    <n v="7.97"/>
    <n v="3.16"/>
    <n v="2.2000000000000002"/>
    <n v="4.07"/>
    <n v="4.95"/>
    <n v="5.36"/>
    <n v="-0.41000000000000014"/>
    <n v="213"/>
    <n v="41"/>
    <n v="5.1442910915934759"/>
    <n v="9.5299999999999994"/>
    <s v="High"/>
    <x v="0"/>
    <s v="Moderate"/>
    <n v="1"/>
  </r>
  <r>
    <s v="U06282"/>
    <n v="24"/>
    <x v="0"/>
    <s v="Other"/>
    <n v="10.7"/>
    <n v="1.28"/>
    <n v="0.94"/>
    <n v="2.11"/>
    <n v="5.03"/>
    <n v="2.2199999999999998"/>
    <n v="2.8100000000000005"/>
    <n v="41"/>
    <n v="133"/>
    <n v="12.429906542056075"/>
    <n v="13.7"/>
    <s v="High"/>
    <x v="0"/>
    <s v="Severe"/>
    <n v="1"/>
  </r>
  <r>
    <s v="U06283"/>
    <n v="25"/>
    <x v="0"/>
    <s v="Other"/>
    <n v="4.37"/>
    <n v="2.48"/>
    <n v="1.22"/>
    <n v="4.49"/>
    <n v="7.81"/>
    <n v="3.7"/>
    <n v="4.1099999999999994"/>
    <n v="105"/>
    <n v="96"/>
    <n v="21.967963386727689"/>
    <n v="5.54"/>
    <s v="High"/>
    <x v="1"/>
    <s v="None"/>
    <n v="0"/>
  </r>
  <r>
    <s v="U06284"/>
    <n v="22"/>
    <x v="0"/>
    <s v="Other"/>
    <n v="3.78"/>
    <n v="1.5"/>
    <n v="0.08"/>
    <n v="5.23"/>
    <n v="8.3800000000000008"/>
    <n v="1.58"/>
    <n v="6.8000000000000007"/>
    <n v="120"/>
    <n v="50"/>
    <n v="13.227513227513228"/>
    <n v="5.35"/>
    <s v="Medium"/>
    <x v="0"/>
    <s v="None"/>
    <n v="0"/>
  </r>
  <r>
    <s v="U06285"/>
    <n v="27"/>
    <x v="1"/>
    <s v="Other"/>
    <n v="5.67"/>
    <n v="3.1"/>
    <n v="3.86"/>
    <n v="4.0199999999999996"/>
    <n v="8.86"/>
    <n v="6.96"/>
    <n v="1.8999999999999995"/>
    <n v="173"/>
    <n v="145"/>
    <n v="25.573192239858908"/>
    <n v="8.27"/>
    <s v="High"/>
    <x v="1"/>
    <s v="None"/>
    <n v="0"/>
  </r>
  <r>
    <s v="U06286"/>
    <n v="31"/>
    <x v="1"/>
    <s v="Female"/>
    <n v="7.48"/>
    <n v="2.1"/>
    <n v="0.93"/>
    <n v="5.05"/>
    <n v="7.28"/>
    <n v="3.0300000000000002"/>
    <n v="4.25"/>
    <n v="161"/>
    <n v="169"/>
    <n v="22.593582887700535"/>
    <n v="10.23"/>
    <s v="High"/>
    <x v="1"/>
    <s v="Mild"/>
    <n v="0"/>
  </r>
  <r>
    <s v="U06287"/>
    <n v="35"/>
    <x v="1"/>
    <s v="Female"/>
    <n v="7.61"/>
    <n v="2.19"/>
    <n v="2.62"/>
    <n v="4.3"/>
    <n v="6.1"/>
    <n v="4.8100000000000005"/>
    <n v="1.2899999999999991"/>
    <n v="110"/>
    <n v="97"/>
    <n v="12.746386333771353"/>
    <n v="10.31"/>
    <s v="Low"/>
    <x v="0"/>
    <s v="Mild"/>
    <n v="0"/>
  </r>
  <r>
    <s v="U06288"/>
    <n v="25"/>
    <x v="0"/>
    <s v="Other"/>
    <n v="8.44"/>
    <n v="2.34"/>
    <n v="0.86"/>
    <n v="5.88"/>
    <n v="5.38"/>
    <n v="3.1999999999999997"/>
    <n v="2.1800000000000002"/>
    <n v="74"/>
    <n v="106"/>
    <n v="12.559241706161139"/>
    <n v="11.06"/>
    <s v="Low"/>
    <x v="1"/>
    <s v="Severe"/>
    <n v="1"/>
  </r>
  <r>
    <s v="U06289"/>
    <n v="33"/>
    <x v="1"/>
    <s v="Male"/>
    <n v="11.79"/>
    <n v="0.92"/>
    <n v="1.07"/>
    <n v="4.7300000000000004"/>
    <n v="8.76"/>
    <n v="1.9900000000000002"/>
    <n v="6.77"/>
    <n v="175"/>
    <n v="62"/>
    <n v="5.2586938083121293"/>
    <n v="14.61"/>
    <s v="High"/>
    <x v="1"/>
    <s v="Moderate"/>
    <n v="1"/>
  </r>
  <r>
    <s v="U06290"/>
    <n v="32"/>
    <x v="1"/>
    <s v="Male"/>
    <n v="9.9700000000000006"/>
    <n v="5.4"/>
    <n v="0.42"/>
    <n v="2.5"/>
    <n v="5.31"/>
    <n v="5.82"/>
    <n v="-0.51000000000000068"/>
    <n v="186"/>
    <n v="109"/>
    <n v="10.932798395185555"/>
    <n v="11.22"/>
    <s v="Medium"/>
    <x v="1"/>
    <s v="Severe"/>
    <n v="1"/>
  </r>
  <r>
    <s v="U06291"/>
    <n v="21"/>
    <x v="0"/>
    <s v="Female"/>
    <n v="8.1300000000000008"/>
    <n v="5.58"/>
    <n v="3.7"/>
    <n v="1.95"/>
    <n v="6.3"/>
    <n v="9.2800000000000011"/>
    <n v="-2.9800000000000013"/>
    <n v="197"/>
    <n v="41"/>
    <n v="5.0430504305043042"/>
    <n v="8.93"/>
    <s v="Low"/>
    <x v="0"/>
    <s v="Moderate"/>
    <n v="1"/>
  </r>
  <r>
    <s v="U06292"/>
    <n v="27"/>
    <x v="1"/>
    <s v="Other"/>
    <n v="9"/>
    <n v="5.49"/>
    <n v="1.42"/>
    <n v="4.0199999999999996"/>
    <n v="6.96"/>
    <n v="6.91"/>
    <n v="4.9999999999999822E-2"/>
    <n v="123"/>
    <n v="45"/>
    <n v="5"/>
    <n v="11.11"/>
    <s v="High"/>
    <x v="1"/>
    <s v="Moderate"/>
    <n v="1"/>
  </r>
  <r>
    <s v="U06293"/>
    <n v="29"/>
    <x v="1"/>
    <s v="Female"/>
    <n v="5.94"/>
    <n v="1.01"/>
    <n v="3.44"/>
    <n v="4.63"/>
    <n v="6.92"/>
    <n v="4.45"/>
    <n v="2.4699999999999998"/>
    <n v="24"/>
    <n v="64"/>
    <n v="10.774410774410773"/>
    <n v="6.48"/>
    <s v="High"/>
    <x v="0"/>
    <s v="Mild"/>
    <n v="0"/>
  </r>
  <r>
    <s v="U06294"/>
    <n v="33"/>
    <x v="1"/>
    <s v="Other"/>
    <n v="3.84"/>
    <n v="5.87"/>
    <n v="1.85"/>
    <n v="3.06"/>
    <n v="8.9"/>
    <n v="7.7200000000000006"/>
    <n v="1.1799999999999997"/>
    <n v="83"/>
    <n v="175"/>
    <n v="45.572916666666671"/>
    <n v="5.49"/>
    <s v="Low"/>
    <x v="0"/>
    <s v="Moderate"/>
    <n v="1"/>
  </r>
  <r>
    <s v="U06295"/>
    <n v="27"/>
    <x v="1"/>
    <s v="Male"/>
    <n v="8.75"/>
    <n v="5.5"/>
    <n v="3.78"/>
    <n v="3.01"/>
    <n v="4.7"/>
    <n v="9.2799999999999994"/>
    <n v="-4.5799999999999992"/>
    <n v="70"/>
    <n v="122"/>
    <n v="13.942857142857143"/>
    <n v="11.3"/>
    <s v="Medium"/>
    <x v="0"/>
    <s v="Severe"/>
    <n v="1"/>
  </r>
  <r>
    <s v="U06296"/>
    <n v="22"/>
    <x v="0"/>
    <s v="Other"/>
    <n v="8"/>
    <n v="4.62"/>
    <n v="2.48"/>
    <n v="3.57"/>
    <n v="7.93"/>
    <n v="7.1"/>
    <n v="0.83000000000000007"/>
    <n v="169"/>
    <n v="84"/>
    <n v="10.5"/>
    <n v="10.28"/>
    <s v="High"/>
    <x v="1"/>
    <s v="Severe"/>
    <n v="1"/>
  </r>
  <r>
    <s v="U06297"/>
    <n v="19"/>
    <x v="0"/>
    <s v="Male"/>
    <n v="6.55"/>
    <n v="3.99"/>
    <n v="1.36"/>
    <n v="2.2799999999999998"/>
    <n v="8.9600000000000009"/>
    <n v="5.3500000000000005"/>
    <n v="3.6100000000000003"/>
    <n v="171"/>
    <n v="160"/>
    <n v="24.427480916030536"/>
    <n v="9.08"/>
    <s v="Medium"/>
    <x v="0"/>
    <s v="Moderate"/>
    <n v="1"/>
  </r>
  <r>
    <s v="U06298"/>
    <n v="33"/>
    <x v="1"/>
    <s v="Female"/>
    <n v="9.23"/>
    <n v="4.16"/>
    <n v="2.4300000000000002"/>
    <n v="1.06"/>
    <n v="8.1199999999999992"/>
    <n v="6.59"/>
    <n v="1.5299999999999994"/>
    <n v="46"/>
    <n v="101"/>
    <n v="10.942578548212351"/>
    <n v="10.220000000000001"/>
    <s v="High"/>
    <x v="1"/>
    <s v="Severe"/>
    <n v="1"/>
  </r>
  <r>
    <s v="U06299"/>
    <n v="25"/>
    <x v="0"/>
    <s v="Other"/>
    <n v="9.8699999999999992"/>
    <n v="2.6"/>
    <n v="0.88"/>
    <n v="5.92"/>
    <n v="8.2799999999999994"/>
    <n v="3.48"/>
    <n v="4.7999999999999989"/>
    <n v="21"/>
    <n v="22"/>
    <n v="2.2289766970618037"/>
    <n v="11.14"/>
    <s v="Medium"/>
    <x v="0"/>
    <s v="Moderate"/>
    <n v="1"/>
  </r>
  <r>
    <s v="U06300"/>
    <n v="23"/>
    <x v="0"/>
    <s v="Male"/>
    <n v="4.82"/>
    <n v="0.52"/>
    <n v="3.32"/>
    <n v="2.58"/>
    <n v="6.91"/>
    <n v="3.84"/>
    <n v="3.0700000000000003"/>
    <n v="211"/>
    <n v="146"/>
    <n v="30.290456431535269"/>
    <n v="7.03"/>
    <s v="High"/>
    <x v="0"/>
    <s v="None"/>
    <n v="0"/>
  </r>
  <r>
    <s v="U06301"/>
    <n v="27"/>
    <x v="1"/>
    <s v="Other"/>
    <n v="8.33"/>
    <n v="1.59"/>
    <n v="2.04"/>
    <n v="3.23"/>
    <n v="6.94"/>
    <n v="3.63"/>
    <n v="3.3100000000000005"/>
    <n v="231"/>
    <n v="82"/>
    <n v="9.8439375750300115"/>
    <n v="9.52"/>
    <s v="High"/>
    <x v="0"/>
    <s v="Moderate"/>
    <n v="1"/>
  </r>
  <r>
    <s v="U06302"/>
    <n v="20"/>
    <x v="0"/>
    <s v="Male"/>
    <n v="7.35"/>
    <n v="0.78"/>
    <n v="0.59"/>
    <n v="1.29"/>
    <n v="5"/>
    <n v="1.37"/>
    <n v="3.63"/>
    <n v="158"/>
    <n v="164"/>
    <n v="22.312925170068027"/>
    <n v="8.6199999999999992"/>
    <s v="Medium"/>
    <x v="0"/>
    <s v="Mild"/>
    <n v="0"/>
  </r>
  <r>
    <s v="U06303"/>
    <n v="18"/>
    <x v="0"/>
    <s v="Other"/>
    <n v="3.06"/>
    <n v="4.46"/>
    <n v="0.85"/>
    <n v="3.64"/>
    <n v="5.22"/>
    <n v="5.31"/>
    <n v="-8.9999999999999858E-2"/>
    <n v="243"/>
    <n v="44"/>
    <n v="14.379084967320262"/>
    <n v="4.4000000000000004"/>
    <s v="Low"/>
    <x v="1"/>
    <s v="Severe"/>
    <n v="1"/>
  </r>
  <r>
    <s v="U06304"/>
    <n v="22"/>
    <x v="0"/>
    <s v="Other"/>
    <n v="7.56"/>
    <n v="4.76"/>
    <n v="2.79"/>
    <n v="1.06"/>
    <n v="5.14"/>
    <n v="7.55"/>
    <n v="-2.41"/>
    <n v="28"/>
    <n v="100"/>
    <n v="13.227513227513228"/>
    <n v="9.5399999999999991"/>
    <s v="Low"/>
    <x v="0"/>
    <s v="Moderate"/>
    <n v="1"/>
  </r>
  <r>
    <s v="U06305"/>
    <n v="26"/>
    <x v="1"/>
    <s v="Other"/>
    <n v="9.07"/>
    <n v="5.42"/>
    <n v="2.81"/>
    <n v="1.59"/>
    <n v="4.53"/>
    <n v="8.23"/>
    <n v="-3.7"/>
    <n v="56"/>
    <n v="96"/>
    <n v="10.584343991179713"/>
    <n v="10.61"/>
    <s v="Low"/>
    <x v="0"/>
    <s v="Moderate"/>
    <n v="1"/>
  </r>
  <r>
    <s v="U06306"/>
    <n v="21"/>
    <x v="0"/>
    <s v="Female"/>
    <n v="7.06"/>
    <n v="1.4"/>
    <n v="2.92"/>
    <n v="0.79"/>
    <n v="8.5299999999999994"/>
    <n v="4.32"/>
    <n v="4.2099999999999991"/>
    <n v="204"/>
    <n v="97"/>
    <n v="13.739376770538245"/>
    <n v="9.6300000000000008"/>
    <s v="Medium"/>
    <x v="0"/>
    <s v="Mild"/>
    <n v="0"/>
  </r>
  <r>
    <s v="U06307"/>
    <n v="25"/>
    <x v="0"/>
    <s v="Female"/>
    <n v="11.1"/>
    <n v="4.4400000000000004"/>
    <n v="2.56"/>
    <n v="3.47"/>
    <n v="6.38"/>
    <n v="7"/>
    <n v="-0.62000000000000011"/>
    <n v="47"/>
    <n v="86"/>
    <n v="7.7477477477477477"/>
    <n v="12.98"/>
    <s v="Low"/>
    <x v="0"/>
    <s v="Severe"/>
    <n v="1"/>
  </r>
  <r>
    <s v="U06308"/>
    <n v="29"/>
    <x v="1"/>
    <s v="Other"/>
    <n v="10.74"/>
    <n v="2.68"/>
    <n v="2.31"/>
    <n v="0.61"/>
    <n v="4.62"/>
    <n v="4.99"/>
    <n v="-0.37000000000000011"/>
    <n v="182"/>
    <n v="170"/>
    <n v="15.828677839851023"/>
    <n v="11.34"/>
    <s v="High"/>
    <x v="1"/>
    <s v="Severe"/>
    <n v="1"/>
  </r>
  <r>
    <s v="U06309"/>
    <n v="28"/>
    <x v="1"/>
    <s v="Male"/>
    <n v="6.74"/>
    <n v="5.35"/>
    <n v="1.8"/>
    <n v="5.37"/>
    <n v="5.55"/>
    <n v="7.1499999999999995"/>
    <n v="-1.5999999999999996"/>
    <n v="66"/>
    <n v="157"/>
    <n v="23.293768545994066"/>
    <n v="7.57"/>
    <s v="Low"/>
    <x v="1"/>
    <s v="Severe"/>
    <n v="1"/>
  </r>
  <r>
    <s v="U06310"/>
    <n v="18"/>
    <x v="0"/>
    <s v="Male"/>
    <n v="9.25"/>
    <n v="3.11"/>
    <n v="1.23"/>
    <n v="3.17"/>
    <n v="7.77"/>
    <n v="4.34"/>
    <n v="3.4299999999999997"/>
    <n v="22"/>
    <n v="103"/>
    <n v="11.135135135135135"/>
    <n v="9.9499999999999993"/>
    <s v="Low"/>
    <x v="1"/>
    <s v="Severe"/>
    <n v="1"/>
  </r>
  <r>
    <s v="U06311"/>
    <n v="27"/>
    <x v="1"/>
    <s v="Other"/>
    <n v="8.1199999999999992"/>
    <n v="1.1100000000000001"/>
    <n v="1.7"/>
    <n v="1.1499999999999999"/>
    <n v="7.79"/>
    <n v="2.81"/>
    <n v="4.9800000000000004"/>
    <n v="40"/>
    <n v="53"/>
    <n v="6.5270935960591139"/>
    <n v="9.94"/>
    <s v="Low"/>
    <x v="1"/>
    <s v="Severe"/>
    <n v="1"/>
  </r>
  <r>
    <s v="U06312"/>
    <n v="20"/>
    <x v="0"/>
    <s v="Female"/>
    <n v="11.67"/>
    <n v="2.67"/>
    <n v="0.69"/>
    <n v="1.83"/>
    <n v="5.1100000000000003"/>
    <n v="3.36"/>
    <n v="1.7500000000000004"/>
    <n v="123"/>
    <n v="151"/>
    <n v="12.939160239931448"/>
    <n v="13.22"/>
    <s v="Medium"/>
    <x v="0"/>
    <s v="Moderate"/>
    <n v="1"/>
  </r>
  <r>
    <s v="U06313"/>
    <n v="33"/>
    <x v="1"/>
    <s v="Male"/>
    <n v="4.28"/>
    <n v="2.68"/>
    <n v="2.67"/>
    <n v="0.52"/>
    <n v="6.13"/>
    <n v="5.35"/>
    <n v="0.78000000000000025"/>
    <n v="173"/>
    <n v="17"/>
    <n v="3.9719626168224296"/>
    <n v="6.95"/>
    <s v="Medium"/>
    <x v="0"/>
    <s v="None"/>
    <n v="0"/>
  </r>
  <r>
    <s v="U06314"/>
    <n v="24"/>
    <x v="0"/>
    <s v="Other"/>
    <n v="10.71"/>
    <n v="2.2000000000000002"/>
    <n v="2.38"/>
    <n v="1.68"/>
    <n v="8.6199999999999992"/>
    <n v="4.58"/>
    <n v="4.0399999999999991"/>
    <n v="92"/>
    <n v="167"/>
    <n v="15.592903828197944"/>
    <n v="13.56"/>
    <s v="High"/>
    <x v="0"/>
    <s v="Moderate"/>
    <n v="1"/>
  </r>
  <r>
    <s v="U06315"/>
    <n v="33"/>
    <x v="1"/>
    <s v="Male"/>
    <n v="9.9700000000000006"/>
    <n v="4.05"/>
    <n v="2.0099999999999998"/>
    <n v="5.97"/>
    <n v="6.61"/>
    <n v="6.06"/>
    <n v="0.55000000000000071"/>
    <n v="148"/>
    <n v="147"/>
    <n v="14.744232698094281"/>
    <n v="12.25"/>
    <s v="Low"/>
    <x v="0"/>
    <s v="Moderate"/>
    <n v="1"/>
  </r>
  <r>
    <s v="U06316"/>
    <n v="30"/>
    <x v="1"/>
    <s v="Male"/>
    <n v="10.93"/>
    <n v="3.61"/>
    <n v="0.35"/>
    <n v="5.33"/>
    <n v="4.7300000000000004"/>
    <n v="3.96"/>
    <n v="0.77000000000000046"/>
    <n v="231"/>
    <n v="122"/>
    <n v="11.161939615736506"/>
    <n v="11.85"/>
    <s v="Medium"/>
    <x v="1"/>
    <s v="Moderate"/>
    <n v="1"/>
  </r>
  <r>
    <s v="U06317"/>
    <n v="29"/>
    <x v="1"/>
    <s v="Other"/>
    <n v="4.5599999999999996"/>
    <n v="0.62"/>
    <n v="0.8"/>
    <n v="2.82"/>
    <n v="6.02"/>
    <n v="1.42"/>
    <n v="4.5999999999999996"/>
    <n v="144"/>
    <n v="41"/>
    <n v="8.9912280701754401"/>
    <n v="7.04"/>
    <s v="High"/>
    <x v="1"/>
    <s v="Mild"/>
    <n v="0"/>
  </r>
  <r>
    <s v="U06318"/>
    <n v="24"/>
    <x v="0"/>
    <s v="Other"/>
    <n v="4.97"/>
    <n v="4.1500000000000004"/>
    <n v="1.1499999999999999"/>
    <n v="0.61"/>
    <n v="8.6999999999999993"/>
    <n v="5.3000000000000007"/>
    <n v="3.3999999999999986"/>
    <n v="163"/>
    <n v="19"/>
    <n v="3.8229376257545273"/>
    <n v="5.66"/>
    <s v="Medium"/>
    <x v="0"/>
    <s v="Severe"/>
    <n v="1"/>
  </r>
  <r>
    <s v="U06319"/>
    <n v="27"/>
    <x v="1"/>
    <s v="Male"/>
    <n v="7.46"/>
    <n v="4.4400000000000004"/>
    <n v="3.44"/>
    <n v="4.72"/>
    <n v="5.04"/>
    <n v="7.8800000000000008"/>
    <n v="-2.8400000000000007"/>
    <n v="65"/>
    <n v="101"/>
    <n v="13.53887399463807"/>
    <n v="8.6199999999999992"/>
    <s v="High"/>
    <x v="0"/>
    <s v="Severe"/>
    <n v="1"/>
  </r>
  <r>
    <s v="U06320"/>
    <n v="35"/>
    <x v="1"/>
    <s v="Female"/>
    <n v="10.039999999999999"/>
    <n v="3.56"/>
    <n v="1.18"/>
    <n v="3.02"/>
    <n v="6.27"/>
    <n v="4.74"/>
    <n v="1.5299999999999994"/>
    <n v="65"/>
    <n v="58"/>
    <n v="5.7768924302788847"/>
    <n v="11.95"/>
    <s v="Low"/>
    <x v="1"/>
    <s v="Severe"/>
    <n v="1"/>
  </r>
  <r>
    <s v="U06321"/>
    <n v="18"/>
    <x v="0"/>
    <s v="Male"/>
    <n v="7.33"/>
    <n v="1.36"/>
    <n v="1.88"/>
    <n v="2.85"/>
    <n v="7.18"/>
    <n v="3.24"/>
    <n v="3.9399999999999995"/>
    <n v="183"/>
    <n v="165"/>
    <n v="22.510231923601637"/>
    <n v="9.57"/>
    <s v="Medium"/>
    <x v="0"/>
    <s v="Moderate"/>
    <n v="1"/>
  </r>
  <r>
    <s v="U06322"/>
    <n v="19"/>
    <x v="0"/>
    <s v="Other"/>
    <n v="5.36"/>
    <n v="4.88"/>
    <n v="3.08"/>
    <n v="0.98"/>
    <n v="8.5"/>
    <n v="7.96"/>
    <n v="0.54"/>
    <n v="139"/>
    <n v="91"/>
    <n v="16.977611940298505"/>
    <n v="7.97"/>
    <s v="Medium"/>
    <x v="0"/>
    <s v="Severe"/>
    <n v="1"/>
  </r>
  <r>
    <s v="U06323"/>
    <n v="19"/>
    <x v="0"/>
    <s v="Male"/>
    <n v="7.32"/>
    <n v="0.51"/>
    <n v="0.17"/>
    <n v="2.94"/>
    <n v="5.79"/>
    <n v="0.68"/>
    <n v="5.1100000000000003"/>
    <n v="139"/>
    <n v="77"/>
    <n v="10.519125683060109"/>
    <n v="8.42"/>
    <s v="Medium"/>
    <x v="0"/>
    <s v="Moderate"/>
    <n v="1"/>
  </r>
  <r>
    <s v="U06324"/>
    <n v="18"/>
    <x v="0"/>
    <s v="Other"/>
    <n v="10.02"/>
    <n v="0.54"/>
    <n v="3.37"/>
    <n v="1.6"/>
    <n v="5.45"/>
    <n v="3.91"/>
    <n v="1.54"/>
    <n v="42"/>
    <n v="148"/>
    <n v="14.770459081836329"/>
    <n v="11.56"/>
    <s v="High"/>
    <x v="0"/>
    <s v="Severe"/>
    <n v="1"/>
  </r>
  <r>
    <s v="U06325"/>
    <n v="20"/>
    <x v="0"/>
    <s v="Other"/>
    <n v="10.8"/>
    <n v="4.3"/>
    <n v="2.48"/>
    <n v="5.26"/>
    <n v="6.19"/>
    <n v="6.7799999999999994"/>
    <n v="-0.58999999999999897"/>
    <n v="204"/>
    <n v="114"/>
    <n v="10.555555555555555"/>
    <n v="11.88"/>
    <s v="Low"/>
    <x v="0"/>
    <s v="Moderate"/>
    <n v="1"/>
  </r>
  <r>
    <s v="U06326"/>
    <n v="21"/>
    <x v="0"/>
    <s v="Female"/>
    <n v="7.51"/>
    <n v="0.5"/>
    <n v="1.91"/>
    <n v="3.95"/>
    <n v="7.95"/>
    <n v="2.41"/>
    <n v="5.54"/>
    <n v="152"/>
    <n v="166"/>
    <n v="22.103861517976032"/>
    <n v="10.43"/>
    <s v="High"/>
    <x v="1"/>
    <s v="Mild"/>
    <n v="0"/>
  </r>
  <r>
    <s v="U06327"/>
    <n v="20"/>
    <x v="0"/>
    <s v="Female"/>
    <n v="8.52"/>
    <n v="4.3"/>
    <n v="1.1100000000000001"/>
    <n v="5.13"/>
    <n v="6.27"/>
    <n v="5.41"/>
    <n v="0.85999999999999943"/>
    <n v="135"/>
    <n v="37"/>
    <n v="4.342723004694836"/>
    <n v="10.16"/>
    <s v="High"/>
    <x v="1"/>
    <s v="Severe"/>
    <n v="1"/>
  </r>
  <r>
    <s v="U06328"/>
    <n v="29"/>
    <x v="1"/>
    <s v="Female"/>
    <n v="9.9700000000000006"/>
    <n v="0.6"/>
    <n v="2.5499999999999998"/>
    <n v="5.64"/>
    <n v="8.69"/>
    <n v="3.15"/>
    <n v="5.5399999999999991"/>
    <n v="121"/>
    <n v="143"/>
    <n v="14.343029087261785"/>
    <n v="12.12"/>
    <s v="High"/>
    <x v="0"/>
    <s v="Severe"/>
    <n v="1"/>
  </r>
  <r>
    <s v="U06329"/>
    <n v="33"/>
    <x v="1"/>
    <s v="Other"/>
    <n v="11.4"/>
    <n v="5.9"/>
    <n v="2.29"/>
    <n v="4.8"/>
    <n v="4.76"/>
    <n v="8.1900000000000013"/>
    <n v="-3.4300000000000015"/>
    <n v="227"/>
    <n v="176"/>
    <n v="15.43859649122807"/>
    <n v="12.38"/>
    <s v="High"/>
    <x v="1"/>
    <s v="Severe"/>
    <n v="1"/>
  </r>
  <r>
    <s v="U06330"/>
    <n v="35"/>
    <x v="1"/>
    <s v="Other"/>
    <n v="7.15"/>
    <n v="0.89"/>
    <n v="3.54"/>
    <n v="5.41"/>
    <n v="5.62"/>
    <n v="4.43"/>
    <n v="1.1900000000000004"/>
    <n v="67"/>
    <n v="31"/>
    <n v="4.3356643356643358"/>
    <n v="7.94"/>
    <s v="Medium"/>
    <x v="0"/>
    <s v="Moderate"/>
    <n v="1"/>
  </r>
  <r>
    <s v="U06331"/>
    <n v="27"/>
    <x v="1"/>
    <s v="Female"/>
    <n v="6.5"/>
    <n v="3.74"/>
    <n v="0.43"/>
    <n v="4.97"/>
    <n v="8.7799999999999994"/>
    <n v="4.17"/>
    <n v="4.6099999999999994"/>
    <n v="141"/>
    <n v="163"/>
    <n v="25.076923076923077"/>
    <n v="9.0500000000000007"/>
    <s v="High"/>
    <x v="0"/>
    <s v="Mild"/>
    <n v="0"/>
  </r>
  <r>
    <s v="U06332"/>
    <n v="26"/>
    <x v="1"/>
    <s v="Female"/>
    <n v="7.72"/>
    <n v="1.74"/>
    <n v="0.99"/>
    <n v="2.56"/>
    <n v="5.08"/>
    <n v="2.73"/>
    <n v="2.35"/>
    <n v="190"/>
    <n v="105"/>
    <n v="13.601036269430052"/>
    <n v="10.06"/>
    <s v="Medium"/>
    <x v="0"/>
    <s v="Mild"/>
    <n v="0"/>
  </r>
  <r>
    <s v="U06333"/>
    <n v="27"/>
    <x v="1"/>
    <s v="Female"/>
    <n v="5.97"/>
    <n v="0.65"/>
    <n v="0.54"/>
    <n v="1.1000000000000001"/>
    <n v="7.74"/>
    <n v="1.19"/>
    <n v="6.5500000000000007"/>
    <n v="205"/>
    <n v="76"/>
    <n v="12.73031825795645"/>
    <n v="8.52"/>
    <s v="High"/>
    <x v="1"/>
    <s v="Mild"/>
    <n v="0"/>
  </r>
  <r>
    <s v="U06334"/>
    <n v="21"/>
    <x v="0"/>
    <s v="Male"/>
    <n v="8.0299999999999994"/>
    <n v="3.76"/>
    <n v="2.34"/>
    <n v="5.56"/>
    <n v="7.31"/>
    <n v="6.1"/>
    <n v="1.21"/>
    <n v="26"/>
    <n v="65"/>
    <n v="8.0946450809464512"/>
    <n v="9.52"/>
    <s v="High"/>
    <x v="1"/>
    <s v="Moderate"/>
    <n v="1"/>
  </r>
  <r>
    <s v="U06335"/>
    <n v="35"/>
    <x v="1"/>
    <s v="Male"/>
    <n v="10.45"/>
    <n v="2.88"/>
    <n v="1.95"/>
    <n v="5.07"/>
    <n v="7.01"/>
    <n v="4.83"/>
    <n v="2.1799999999999997"/>
    <n v="75"/>
    <n v="69"/>
    <n v="6.6028708133971294"/>
    <n v="11.42"/>
    <s v="Low"/>
    <x v="0"/>
    <s v="Moderate"/>
    <n v="1"/>
  </r>
  <r>
    <s v="U06336"/>
    <n v="25"/>
    <x v="0"/>
    <s v="Other"/>
    <n v="9.0399999999999991"/>
    <n v="3.47"/>
    <n v="2.0299999999999998"/>
    <n v="1.97"/>
    <n v="5.08"/>
    <n v="5.5"/>
    <n v="-0.41999999999999993"/>
    <n v="50"/>
    <n v="99"/>
    <n v="10.95132743362832"/>
    <n v="10.47"/>
    <s v="Medium"/>
    <x v="0"/>
    <s v="Moderate"/>
    <n v="1"/>
  </r>
  <r>
    <s v="U06337"/>
    <n v="34"/>
    <x v="1"/>
    <s v="Female"/>
    <n v="9.84"/>
    <n v="2.74"/>
    <n v="0.56999999999999995"/>
    <n v="5.52"/>
    <n v="4.63"/>
    <n v="3.31"/>
    <n v="1.3199999999999998"/>
    <n v="40"/>
    <n v="177"/>
    <n v="17.987804878048781"/>
    <n v="11.5"/>
    <s v="High"/>
    <x v="1"/>
    <s v="Moderate"/>
    <n v="1"/>
  </r>
  <r>
    <s v="U06338"/>
    <n v="31"/>
    <x v="1"/>
    <s v="Male"/>
    <n v="3.8"/>
    <n v="2.02"/>
    <n v="3.95"/>
    <n v="2.2000000000000002"/>
    <n v="4.84"/>
    <n v="5.9700000000000006"/>
    <n v="-1.1300000000000008"/>
    <n v="120"/>
    <n v="153"/>
    <n v="40.263157894736842"/>
    <n v="6.02"/>
    <s v="High"/>
    <x v="0"/>
    <s v="Mild"/>
    <n v="0"/>
  </r>
  <r>
    <s v="U06339"/>
    <n v="33"/>
    <x v="1"/>
    <s v="Other"/>
    <n v="9.11"/>
    <n v="3.77"/>
    <n v="2.4900000000000002"/>
    <n v="3.63"/>
    <n v="7.07"/>
    <n v="6.26"/>
    <n v="0.8100000000000005"/>
    <n v="177"/>
    <n v="86"/>
    <n v="9.4401756311745348"/>
    <n v="11.76"/>
    <s v="High"/>
    <x v="0"/>
    <s v="Moderate"/>
    <n v="1"/>
  </r>
  <r>
    <s v="U06340"/>
    <n v="34"/>
    <x v="1"/>
    <s v="Female"/>
    <n v="8.56"/>
    <n v="3.37"/>
    <n v="3.41"/>
    <n v="2.62"/>
    <n v="5.32"/>
    <n v="6.78"/>
    <n v="-1.46"/>
    <n v="216"/>
    <n v="162"/>
    <n v="18.925233644859812"/>
    <n v="9.6300000000000008"/>
    <s v="High"/>
    <x v="1"/>
    <s v="Severe"/>
    <n v="1"/>
  </r>
  <r>
    <s v="U06341"/>
    <n v="19"/>
    <x v="0"/>
    <s v="Male"/>
    <n v="7.56"/>
    <n v="2.78"/>
    <n v="1.64"/>
    <n v="4.53"/>
    <n v="4.6399999999999997"/>
    <n v="4.42"/>
    <n v="0.21999999999999975"/>
    <n v="62"/>
    <n v="60"/>
    <n v="7.9365079365079367"/>
    <n v="9.52"/>
    <s v="High"/>
    <x v="1"/>
    <s v="Mild"/>
    <n v="0"/>
  </r>
  <r>
    <s v="U06342"/>
    <n v="27"/>
    <x v="1"/>
    <s v="Female"/>
    <n v="8.31"/>
    <n v="5.74"/>
    <n v="1.39"/>
    <n v="2.56"/>
    <n v="5.72"/>
    <n v="7.13"/>
    <n v="-1.4100000000000001"/>
    <n v="141"/>
    <n v="114"/>
    <n v="13.71841155234657"/>
    <n v="8.9600000000000009"/>
    <s v="High"/>
    <x v="1"/>
    <s v="Severe"/>
    <n v="1"/>
  </r>
  <r>
    <s v="U06343"/>
    <n v="25"/>
    <x v="0"/>
    <s v="Other"/>
    <n v="10.99"/>
    <n v="4.5"/>
    <n v="3.07"/>
    <n v="1.18"/>
    <n v="7.2"/>
    <n v="7.57"/>
    <n v="-0.37000000000000011"/>
    <n v="67"/>
    <n v="26"/>
    <n v="2.3657870791628755"/>
    <n v="12.95"/>
    <s v="High"/>
    <x v="1"/>
    <s v="Severe"/>
    <n v="1"/>
  </r>
  <r>
    <s v="U06344"/>
    <n v="25"/>
    <x v="0"/>
    <s v="Other"/>
    <n v="11.43"/>
    <n v="3.21"/>
    <n v="1.87"/>
    <n v="1.08"/>
    <n v="8.34"/>
    <n v="5.08"/>
    <n v="3.26"/>
    <n v="213"/>
    <n v="124"/>
    <n v="10.848643919510062"/>
    <n v="14.12"/>
    <s v="High"/>
    <x v="0"/>
    <s v="Severe"/>
    <n v="1"/>
  </r>
  <r>
    <s v="U06345"/>
    <n v="27"/>
    <x v="1"/>
    <s v="Male"/>
    <n v="11.4"/>
    <n v="1.18"/>
    <n v="0.14000000000000001"/>
    <n v="1.47"/>
    <n v="4.63"/>
    <n v="1.3199999999999998"/>
    <n v="3.31"/>
    <n v="65"/>
    <n v="163"/>
    <n v="14.298245614035087"/>
    <n v="12.07"/>
    <s v="Low"/>
    <x v="1"/>
    <s v="Moderate"/>
    <n v="1"/>
  </r>
  <r>
    <s v="U06346"/>
    <n v="32"/>
    <x v="1"/>
    <s v="Other"/>
    <n v="5.33"/>
    <n v="0.81"/>
    <n v="1.34"/>
    <n v="3.81"/>
    <n v="5.25"/>
    <n v="2.1500000000000004"/>
    <n v="3.0999999999999996"/>
    <n v="108"/>
    <n v="113"/>
    <n v="21.20075046904315"/>
    <n v="6.62"/>
    <s v="Low"/>
    <x v="1"/>
    <s v="None"/>
    <n v="0"/>
  </r>
  <r>
    <s v="U06347"/>
    <n v="22"/>
    <x v="0"/>
    <s v="Male"/>
    <n v="9.74"/>
    <n v="3.96"/>
    <n v="7.0000000000000007E-2"/>
    <n v="2.5499999999999998"/>
    <n v="4.66"/>
    <n v="4.03"/>
    <n v="0.62999999999999989"/>
    <n v="33"/>
    <n v="161"/>
    <n v="16.529774127310063"/>
    <n v="12.72"/>
    <s v="Medium"/>
    <x v="0"/>
    <s v="Moderate"/>
    <n v="1"/>
  </r>
  <r>
    <s v="U06348"/>
    <n v="34"/>
    <x v="1"/>
    <s v="Other"/>
    <n v="7.75"/>
    <n v="4.4000000000000004"/>
    <n v="2.11"/>
    <n v="2.86"/>
    <n v="8.09"/>
    <n v="6.51"/>
    <n v="1.58"/>
    <n v="80"/>
    <n v="65"/>
    <n v="8.387096774193548"/>
    <n v="9.57"/>
    <s v="High"/>
    <x v="1"/>
    <s v="Moderate"/>
    <n v="1"/>
  </r>
  <r>
    <s v="U06349"/>
    <n v="32"/>
    <x v="1"/>
    <s v="Other"/>
    <n v="4.3600000000000003"/>
    <n v="5.68"/>
    <n v="3.88"/>
    <n v="5.83"/>
    <n v="7.01"/>
    <n v="9.5599999999999987"/>
    <n v="-2.5499999999999989"/>
    <n v="157"/>
    <n v="42"/>
    <n v="9.6330275229357785"/>
    <n v="5.75"/>
    <s v="Low"/>
    <x v="0"/>
    <s v="Severe"/>
    <n v="1"/>
  </r>
  <r>
    <s v="U06350"/>
    <n v="23"/>
    <x v="0"/>
    <s v="Male"/>
    <n v="7.55"/>
    <n v="1.04"/>
    <n v="2.82"/>
    <n v="0.63"/>
    <n v="5.45"/>
    <n v="3.86"/>
    <n v="1.5900000000000003"/>
    <n v="221"/>
    <n v="163"/>
    <n v="21.589403973509935"/>
    <n v="10"/>
    <s v="Medium"/>
    <x v="0"/>
    <s v="Moderate"/>
    <n v="1"/>
  </r>
  <r>
    <s v="U06351"/>
    <n v="20"/>
    <x v="0"/>
    <s v="Other"/>
    <n v="4.87"/>
    <n v="2.4500000000000002"/>
    <n v="3.1"/>
    <n v="2.54"/>
    <n v="6.33"/>
    <n v="5.5500000000000007"/>
    <n v="0.77999999999999936"/>
    <n v="155"/>
    <n v="146"/>
    <n v="29.979466119096507"/>
    <n v="7.76"/>
    <s v="High"/>
    <x v="0"/>
    <s v="None"/>
    <n v="0"/>
  </r>
  <r>
    <s v="U06352"/>
    <n v="32"/>
    <x v="1"/>
    <s v="Other"/>
    <n v="9.11"/>
    <n v="4.47"/>
    <n v="0.16"/>
    <n v="3.05"/>
    <n v="5.69"/>
    <n v="4.63"/>
    <n v="1.0600000000000005"/>
    <n v="177"/>
    <n v="154"/>
    <n v="16.904500548847423"/>
    <n v="11.64"/>
    <s v="Low"/>
    <x v="0"/>
    <s v="Moderate"/>
    <n v="1"/>
  </r>
  <r>
    <s v="U06353"/>
    <n v="35"/>
    <x v="1"/>
    <s v="Male"/>
    <n v="3.81"/>
    <n v="2.9"/>
    <n v="2.74"/>
    <n v="0.55000000000000004"/>
    <n v="7.99"/>
    <n v="5.6400000000000006"/>
    <n v="2.3499999999999996"/>
    <n v="165"/>
    <n v="155"/>
    <n v="40.682414698162731"/>
    <n v="6.74"/>
    <s v="High"/>
    <x v="0"/>
    <s v="None"/>
    <n v="0"/>
  </r>
  <r>
    <s v="U06354"/>
    <n v="34"/>
    <x v="1"/>
    <s v="Male"/>
    <n v="4"/>
    <n v="5.8"/>
    <n v="0.39"/>
    <n v="1.81"/>
    <n v="7.55"/>
    <n v="6.1899999999999995"/>
    <n v="1.3600000000000003"/>
    <n v="28"/>
    <n v="42"/>
    <n v="10.5"/>
    <n v="6.46"/>
    <s v="Low"/>
    <x v="1"/>
    <s v="Severe"/>
    <n v="1"/>
  </r>
  <r>
    <s v="U06355"/>
    <n v="24"/>
    <x v="0"/>
    <s v="Other"/>
    <n v="4.7699999999999996"/>
    <n v="2.37"/>
    <n v="3.8"/>
    <n v="5.12"/>
    <n v="4.75"/>
    <n v="6.17"/>
    <n v="-1.42"/>
    <n v="245"/>
    <n v="132"/>
    <n v="27.672955974842768"/>
    <n v="5.37"/>
    <s v="Medium"/>
    <x v="0"/>
    <s v="None"/>
    <n v="0"/>
  </r>
  <r>
    <s v="U06356"/>
    <n v="31"/>
    <x v="1"/>
    <s v="Female"/>
    <n v="10.88"/>
    <n v="4.5199999999999996"/>
    <n v="1.79"/>
    <n v="0.96"/>
    <n v="6.39"/>
    <n v="6.31"/>
    <n v="8.0000000000000071E-2"/>
    <n v="152"/>
    <n v="120"/>
    <n v="11.029411764705882"/>
    <n v="12.72"/>
    <s v="Low"/>
    <x v="0"/>
    <s v="Moderate"/>
    <n v="1"/>
  </r>
  <r>
    <s v="U06357"/>
    <n v="33"/>
    <x v="1"/>
    <s v="Other"/>
    <n v="6.8"/>
    <n v="2.73"/>
    <n v="2.4500000000000002"/>
    <n v="1.9"/>
    <n v="7.3"/>
    <n v="5.18"/>
    <n v="2.12"/>
    <n v="247"/>
    <n v="137"/>
    <n v="20.147058823529413"/>
    <n v="9"/>
    <s v="Medium"/>
    <x v="0"/>
    <s v="Moderate"/>
    <n v="1"/>
  </r>
  <r>
    <s v="U06358"/>
    <n v="29"/>
    <x v="1"/>
    <s v="Female"/>
    <n v="9.7899999999999991"/>
    <n v="2.71"/>
    <n v="3.31"/>
    <n v="3.52"/>
    <n v="6.28"/>
    <n v="6.02"/>
    <n v="0.26000000000000068"/>
    <n v="196"/>
    <n v="29"/>
    <n v="2.9622063329928503"/>
    <n v="12.06"/>
    <s v="High"/>
    <x v="0"/>
    <s v="Moderate"/>
    <n v="1"/>
  </r>
  <r>
    <s v="U06359"/>
    <n v="21"/>
    <x v="0"/>
    <s v="Female"/>
    <n v="7.05"/>
    <n v="3.96"/>
    <n v="2.2200000000000002"/>
    <n v="4.2"/>
    <n v="8.61"/>
    <n v="6.18"/>
    <n v="2.4299999999999997"/>
    <n v="30"/>
    <n v="75"/>
    <n v="10.638297872340425"/>
    <n v="8.11"/>
    <s v="Low"/>
    <x v="0"/>
    <s v="Mild"/>
    <n v="0"/>
  </r>
  <r>
    <s v="U06360"/>
    <n v="30"/>
    <x v="1"/>
    <s v="Male"/>
    <n v="6.54"/>
    <n v="0.69"/>
    <n v="3.31"/>
    <n v="5.27"/>
    <n v="5.97"/>
    <n v="4"/>
    <n v="1.9699999999999998"/>
    <n v="73"/>
    <n v="157"/>
    <n v="24.00611620795107"/>
    <n v="9.2200000000000006"/>
    <s v="Medium"/>
    <x v="1"/>
    <s v="Mild"/>
    <n v="0"/>
  </r>
  <r>
    <s v="U06361"/>
    <n v="31"/>
    <x v="1"/>
    <s v="Male"/>
    <n v="7.65"/>
    <n v="5.05"/>
    <n v="2.48"/>
    <n v="3.22"/>
    <n v="8"/>
    <n v="7.5299999999999994"/>
    <n v="0.47000000000000064"/>
    <n v="139"/>
    <n v="78"/>
    <n v="10.196078431372548"/>
    <n v="9.23"/>
    <s v="Low"/>
    <x v="0"/>
    <s v="Moderate"/>
    <n v="1"/>
  </r>
  <r>
    <s v="U06362"/>
    <n v="21"/>
    <x v="0"/>
    <s v="Female"/>
    <n v="9.41"/>
    <n v="3.93"/>
    <n v="3.7"/>
    <n v="5.09"/>
    <n v="7.1"/>
    <n v="7.6300000000000008"/>
    <n v="-0.53000000000000114"/>
    <n v="110"/>
    <n v="41"/>
    <n v="4.3570669500531345"/>
    <n v="10.53"/>
    <s v="Low"/>
    <x v="0"/>
    <s v="Moderate"/>
    <n v="1"/>
  </r>
  <r>
    <s v="U06363"/>
    <n v="25"/>
    <x v="0"/>
    <s v="Male"/>
    <n v="3.2"/>
    <n v="3.49"/>
    <n v="1.5"/>
    <n v="5.83"/>
    <n v="6.75"/>
    <n v="4.99"/>
    <n v="1.7599999999999998"/>
    <n v="41"/>
    <n v="20"/>
    <n v="6.25"/>
    <n v="5.61"/>
    <s v="Low"/>
    <x v="0"/>
    <s v="Mild"/>
    <n v="0"/>
  </r>
  <r>
    <s v="U06364"/>
    <n v="28"/>
    <x v="1"/>
    <s v="Female"/>
    <n v="8.82"/>
    <n v="4.88"/>
    <n v="1.83"/>
    <n v="4.79"/>
    <n v="6.45"/>
    <n v="6.71"/>
    <n v="-0.25999999999999979"/>
    <n v="239"/>
    <n v="169"/>
    <n v="19.160997732426303"/>
    <n v="10.119999999999999"/>
    <s v="High"/>
    <x v="1"/>
    <s v="Moderate"/>
    <n v="1"/>
  </r>
  <r>
    <s v="U06365"/>
    <n v="21"/>
    <x v="0"/>
    <s v="Other"/>
    <n v="9.3000000000000007"/>
    <n v="5.82"/>
    <n v="0.76"/>
    <n v="2.4300000000000002"/>
    <n v="6.11"/>
    <n v="6.58"/>
    <n v="-0.46999999999999975"/>
    <n v="159"/>
    <n v="52"/>
    <n v="5.5913978494623651"/>
    <n v="10.53"/>
    <s v="Medium"/>
    <x v="0"/>
    <s v="Moderate"/>
    <n v="1"/>
  </r>
  <r>
    <s v="U06366"/>
    <n v="18"/>
    <x v="0"/>
    <s v="Other"/>
    <n v="10.72"/>
    <n v="3.3"/>
    <n v="1.79"/>
    <n v="5.75"/>
    <n v="5.26"/>
    <n v="5.09"/>
    <n v="0.16999999999999993"/>
    <n v="242"/>
    <n v="69"/>
    <n v="6.4365671641791042"/>
    <n v="12.18"/>
    <s v="Low"/>
    <x v="0"/>
    <s v="Severe"/>
    <n v="1"/>
  </r>
  <r>
    <s v="U06367"/>
    <n v="21"/>
    <x v="0"/>
    <s v="Female"/>
    <n v="10.039999999999999"/>
    <n v="6"/>
    <n v="1.36"/>
    <n v="0.51"/>
    <n v="5.9"/>
    <n v="7.36"/>
    <n v="-1.46"/>
    <n v="240"/>
    <n v="102"/>
    <n v="10.159362549800798"/>
    <n v="12.9"/>
    <s v="Medium"/>
    <x v="0"/>
    <s v="Severe"/>
    <n v="1"/>
  </r>
  <r>
    <s v="U06368"/>
    <n v="34"/>
    <x v="1"/>
    <s v="Male"/>
    <n v="11.51"/>
    <n v="5.67"/>
    <n v="3.2"/>
    <n v="0.78"/>
    <n v="6.91"/>
    <n v="8.870000000000001"/>
    <n v="-1.9600000000000009"/>
    <n v="120"/>
    <n v="67"/>
    <n v="5.8210251954821892"/>
    <n v="12.88"/>
    <s v="Medium"/>
    <x v="0"/>
    <s v="Moderate"/>
    <n v="1"/>
  </r>
  <r>
    <s v="U06369"/>
    <n v="29"/>
    <x v="1"/>
    <s v="Female"/>
    <n v="5.75"/>
    <n v="1.82"/>
    <n v="3.73"/>
    <n v="4.55"/>
    <n v="5.27"/>
    <n v="5.55"/>
    <n v="-0.28000000000000025"/>
    <n v="159"/>
    <n v="60"/>
    <n v="10.434782608695652"/>
    <n v="7.79"/>
    <s v="Low"/>
    <x v="1"/>
    <s v="None"/>
    <n v="0"/>
  </r>
  <r>
    <s v="U06370"/>
    <n v="27"/>
    <x v="1"/>
    <s v="Other"/>
    <n v="5.09"/>
    <n v="3.95"/>
    <n v="2.48"/>
    <n v="5.59"/>
    <n v="7.39"/>
    <n v="6.43"/>
    <n v="0.96"/>
    <n v="35"/>
    <n v="30"/>
    <n v="5.8939096267190569"/>
    <n v="7.55"/>
    <s v="High"/>
    <x v="1"/>
    <s v="None"/>
    <n v="0"/>
  </r>
  <r>
    <s v="U06371"/>
    <n v="20"/>
    <x v="0"/>
    <s v="Other"/>
    <n v="10.24"/>
    <n v="2.85"/>
    <n v="3.49"/>
    <n v="3.96"/>
    <n v="8.3800000000000008"/>
    <n v="6.34"/>
    <n v="2.0400000000000009"/>
    <n v="210"/>
    <n v="31"/>
    <n v="3.02734375"/>
    <n v="11.16"/>
    <s v="Low"/>
    <x v="0"/>
    <s v="Severe"/>
    <n v="1"/>
  </r>
  <r>
    <s v="U06372"/>
    <n v="27"/>
    <x v="1"/>
    <s v="Other"/>
    <n v="10.08"/>
    <n v="3.2"/>
    <n v="0.61"/>
    <n v="3.38"/>
    <n v="8.15"/>
    <n v="3.81"/>
    <n v="4.34"/>
    <n v="151"/>
    <n v="88"/>
    <n v="8.7301587301587293"/>
    <n v="11.85"/>
    <s v="High"/>
    <x v="0"/>
    <s v="Severe"/>
    <n v="1"/>
  </r>
  <r>
    <s v="U06373"/>
    <n v="34"/>
    <x v="1"/>
    <s v="Female"/>
    <n v="3.14"/>
    <n v="1.21"/>
    <n v="1.34"/>
    <n v="0.75"/>
    <n v="4.97"/>
    <n v="2.5499999999999998"/>
    <n v="2.42"/>
    <n v="115"/>
    <n v="134"/>
    <n v="42.675159235668787"/>
    <n v="5.41"/>
    <s v="High"/>
    <x v="0"/>
    <s v="None"/>
    <n v="0"/>
  </r>
  <r>
    <s v="U06374"/>
    <n v="26"/>
    <x v="1"/>
    <s v="Female"/>
    <n v="4.63"/>
    <n v="5.04"/>
    <n v="1.22"/>
    <n v="0.93"/>
    <n v="7.88"/>
    <n v="6.26"/>
    <n v="1.62"/>
    <n v="25"/>
    <n v="160"/>
    <n v="34.557235421166304"/>
    <n v="6.64"/>
    <s v="Low"/>
    <x v="0"/>
    <s v="Moderate"/>
    <n v="1"/>
  </r>
  <r>
    <s v="U06375"/>
    <n v="30"/>
    <x v="1"/>
    <s v="Other"/>
    <n v="10.19"/>
    <n v="2.39"/>
    <n v="2.15"/>
    <n v="3.61"/>
    <n v="6.32"/>
    <n v="4.54"/>
    <n v="1.7800000000000002"/>
    <n v="48"/>
    <n v="21"/>
    <n v="2.0608439646712466"/>
    <n v="12.37"/>
    <s v="Medium"/>
    <x v="1"/>
    <s v="Severe"/>
    <n v="1"/>
  </r>
  <r>
    <s v="U06376"/>
    <n v="21"/>
    <x v="0"/>
    <s v="Other"/>
    <n v="9.33"/>
    <n v="2.0699999999999998"/>
    <n v="3.12"/>
    <n v="1.6"/>
    <n v="4.5599999999999996"/>
    <n v="5.1899999999999995"/>
    <n v="-0.62999999999999989"/>
    <n v="35"/>
    <n v="35"/>
    <n v="3.7513397642015005"/>
    <n v="10.41"/>
    <s v="Medium"/>
    <x v="0"/>
    <s v="Severe"/>
    <n v="1"/>
  </r>
  <r>
    <s v="U06377"/>
    <n v="29"/>
    <x v="1"/>
    <s v="Other"/>
    <n v="7.09"/>
    <n v="2.23"/>
    <n v="1.03"/>
    <n v="4.33"/>
    <n v="5.26"/>
    <n v="3.26"/>
    <n v="2"/>
    <n v="100"/>
    <n v="109"/>
    <n v="15.3737658674189"/>
    <n v="9.4700000000000006"/>
    <s v="High"/>
    <x v="1"/>
    <s v="Mild"/>
    <n v="0"/>
  </r>
  <r>
    <s v="U06378"/>
    <n v="28"/>
    <x v="1"/>
    <s v="Male"/>
    <n v="6.29"/>
    <n v="2.4300000000000002"/>
    <n v="1.46"/>
    <n v="1.31"/>
    <n v="4.8099999999999996"/>
    <n v="3.89"/>
    <n v="0.91999999999999948"/>
    <n v="20"/>
    <n v="147"/>
    <n v="23.370429252782195"/>
    <n v="8.01"/>
    <s v="Low"/>
    <x v="1"/>
    <s v="Moderate"/>
    <n v="1"/>
  </r>
  <r>
    <s v="U06379"/>
    <n v="23"/>
    <x v="0"/>
    <s v="Female"/>
    <n v="4.55"/>
    <n v="5.63"/>
    <n v="2.69"/>
    <n v="2.09"/>
    <n v="6.29"/>
    <n v="8.32"/>
    <n v="-2.0300000000000002"/>
    <n v="172"/>
    <n v="130"/>
    <n v="28.571428571428573"/>
    <n v="5.45"/>
    <s v="High"/>
    <x v="1"/>
    <s v="Moderate"/>
    <n v="1"/>
  </r>
  <r>
    <s v="U06380"/>
    <n v="26"/>
    <x v="1"/>
    <s v="Male"/>
    <n v="10.15"/>
    <n v="4.4400000000000004"/>
    <n v="2.37"/>
    <n v="3"/>
    <n v="6.44"/>
    <n v="6.8100000000000005"/>
    <n v="-0.37000000000000011"/>
    <n v="96"/>
    <n v="147"/>
    <n v="14.482758620689655"/>
    <n v="12.51"/>
    <s v="Medium"/>
    <x v="0"/>
    <s v="Moderate"/>
    <n v="1"/>
  </r>
  <r>
    <s v="U06381"/>
    <n v="25"/>
    <x v="0"/>
    <s v="Male"/>
    <n v="9.16"/>
    <n v="0.67"/>
    <n v="2.9"/>
    <n v="3.04"/>
    <n v="5.21"/>
    <n v="3.57"/>
    <n v="1.6400000000000001"/>
    <n v="116"/>
    <n v="131"/>
    <n v="14.301310043668122"/>
    <n v="11.6"/>
    <s v="Low"/>
    <x v="1"/>
    <s v="Severe"/>
    <n v="1"/>
  </r>
  <r>
    <s v="U06382"/>
    <n v="34"/>
    <x v="1"/>
    <s v="Male"/>
    <n v="4.2300000000000004"/>
    <n v="3.32"/>
    <n v="2.5"/>
    <n v="1.98"/>
    <n v="6.39"/>
    <n v="5.82"/>
    <n v="0.5699999999999994"/>
    <n v="33"/>
    <n v="160"/>
    <n v="37.825059101654844"/>
    <n v="6.33"/>
    <s v="Low"/>
    <x v="1"/>
    <s v="None"/>
    <n v="0"/>
  </r>
  <r>
    <s v="U06383"/>
    <n v="22"/>
    <x v="0"/>
    <s v="Female"/>
    <n v="10.44"/>
    <n v="4.45"/>
    <n v="3.06"/>
    <n v="0.59"/>
    <n v="8.02"/>
    <n v="7.51"/>
    <n v="0.50999999999999979"/>
    <n v="70"/>
    <n v="28"/>
    <n v="2.6819923371647509"/>
    <n v="12.8"/>
    <s v="Low"/>
    <x v="0"/>
    <s v="Moderate"/>
    <n v="1"/>
  </r>
  <r>
    <s v="U06384"/>
    <n v="25"/>
    <x v="0"/>
    <s v="Female"/>
    <n v="5.22"/>
    <n v="3.46"/>
    <n v="1.64"/>
    <n v="2.14"/>
    <n v="6.34"/>
    <n v="5.0999999999999996"/>
    <n v="1.2400000000000002"/>
    <n v="126"/>
    <n v="150"/>
    <n v="28.735632183908049"/>
    <n v="6.73"/>
    <s v="Low"/>
    <x v="1"/>
    <s v="None"/>
    <n v="0"/>
  </r>
  <r>
    <s v="U06385"/>
    <n v="25"/>
    <x v="0"/>
    <s v="Female"/>
    <n v="11.12"/>
    <n v="5.98"/>
    <n v="3.25"/>
    <n v="1.51"/>
    <n v="8.5299999999999994"/>
    <n v="9.23"/>
    <n v="-0.70000000000000107"/>
    <n v="40"/>
    <n v="168"/>
    <n v="15.107913669064748"/>
    <n v="11.66"/>
    <s v="Low"/>
    <x v="1"/>
    <s v="Moderate"/>
    <n v="1"/>
  </r>
  <r>
    <s v="U06386"/>
    <n v="31"/>
    <x v="1"/>
    <s v="Female"/>
    <n v="8.14"/>
    <n v="1.97"/>
    <n v="0.95"/>
    <n v="4.84"/>
    <n v="7.66"/>
    <n v="2.92"/>
    <n v="4.74"/>
    <n v="198"/>
    <n v="80"/>
    <n v="9.8280098280098276"/>
    <n v="9.2799999999999994"/>
    <s v="High"/>
    <x v="1"/>
    <s v="Severe"/>
    <n v="1"/>
  </r>
  <r>
    <s v="U06387"/>
    <n v="22"/>
    <x v="0"/>
    <s v="Male"/>
    <n v="8.84"/>
    <n v="4.4400000000000004"/>
    <n v="0.06"/>
    <n v="2.94"/>
    <n v="7.27"/>
    <n v="4.5"/>
    <n v="2.7699999999999996"/>
    <n v="183"/>
    <n v="26"/>
    <n v="2.9411764705882355"/>
    <n v="11.72"/>
    <s v="Low"/>
    <x v="0"/>
    <s v="Moderate"/>
    <n v="1"/>
  </r>
  <r>
    <s v="U06388"/>
    <n v="31"/>
    <x v="1"/>
    <s v="Female"/>
    <n v="9.9700000000000006"/>
    <n v="4.8499999999999996"/>
    <n v="0.36"/>
    <n v="2.36"/>
    <n v="7.35"/>
    <n v="5.21"/>
    <n v="2.1399999999999997"/>
    <n v="162"/>
    <n v="133"/>
    <n v="13.340020060180541"/>
    <n v="10.73"/>
    <s v="Medium"/>
    <x v="0"/>
    <s v="Severe"/>
    <n v="1"/>
  </r>
  <r>
    <s v="U06389"/>
    <n v="31"/>
    <x v="1"/>
    <s v="Male"/>
    <n v="5.35"/>
    <n v="4.67"/>
    <n v="3.61"/>
    <n v="2.7"/>
    <n v="6.89"/>
    <n v="8.2799999999999994"/>
    <n v="-1.3899999999999997"/>
    <n v="163"/>
    <n v="163"/>
    <n v="30.467289719626169"/>
    <n v="6.23"/>
    <s v="High"/>
    <x v="1"/>
    <s v="Moderate"/>
    <n v="1"/>
  </r>
  <r>
    <s v="U06390"/>
    <n v="27"/>
    <x v="1"/>
    <s v="Female"/>
    <n v="9.5500000000000007"/>
    <n v="4.5599999999999996"/>
    <n v="2.46"/>
    <n v="5.94"/>
    <n v="7.07"/>
    <n v="7.02"/>
    <n v="5.0000000000000711E-2"/>
    <n v="198"/>
    <n v="180"/>
    <n v="18.848167539267013"/>
    <n v="12.34"/>
    <s v="Medium"/>
    <x v="1"/>
    <s v="Moderate"/>
    <n v="1"/>
  </r>
  <r>
    <s v="U06391"/>
    <n v="34"/>
    <x v="1"/>
    <s v="Male"/>
    <n v="3.56"/>
    <n v="5.72"/>
    <n v="3.83"/>
    <n v="1.1000000000000001"/>
    <n v="5.59"/>
    <n v="9.5500000000000007"/>
    <n v="-3.9600000000000009"/>
    <n v="150"/>
    <n v="169"/>
    <n v="47.471910112359552"/>
    <n v="5.85"/>
    <s v="Medium"/>
    <x v="1"/>
    <s v="Moderate"/>
    <n v="1"/>
  </r>
  <r>
    <s v="U06392"/>
    <n v="31"/>
    <x v="1"/>
    <s v="Male"/>
    <n v="8.93"/>
    <n v="3.61"/>
    <n v="3.94"/>
    <n v="5.79"/>
    <n v="4.96"/>
    <n v="7.55"/>
    <n v="-2.59"/>
    <n v="68"/>
    <n v="171"/>
    <n v="19.148936170212767"/>
    <n v="11.07"/>
    <s v="High"/>
    <x v="0"/>
    <s v="Severe"/>
    <n v="1"/>
  </r>
  <r>
    <s v="U06393"/>
    <n v="31"/>
    <x v="1"/>
    <s v="Other"/>
    <n v="11.68"/>
    <n v="3.16"/>
    <n v="2.83"/>
    <n v="2.0699999999999998"/>
    <n v="6.77"/>
    <n v="5.99"/>
    <n v="0.77999999999999936"/>
    <n v="180"/>
    <n v="46"/>
    <n v="3.9383561643835616"/>
    <n v="14.12"/>
    <s v="Medium"/>
    <x v="0"/>
    <s v="Moderate"/>
    <n v="1"/>
  </r>
  <r>
    <s v="U06394"/>
    <n v="25"/>
    <x v="0"/>
    <s v="Male"/>
    <n v="11.39"/>
    <n v="5.34"/>
    <n v="3.53"/>
    <n v="1.79"/>
    <n v="6.11"/>
    <n v="8.8699999999999992"/>
    <n v="-2.7599999999999989"/>
    <n v="184"/>
    <n v="145"/>
    <n v="12.73046532045654"/>
    <n v="12.15"/>
    <s v="Low"/>
    <x v="0"/>
    <s v="Moderate"/>
    <n v="1"/>
  </r>
  <r>
    <s v="U06395"/>
    <n v="20"/>
    <x v="0"/>
    <s v="Male"/>
    <n v="7.13"/>
    <n v="3.86"/>
    <n v="2.82"/>
    <n v="2.06"/>
    <n v="5.95"/>
    <n v="6.68"/>
    <n v="-0.72999999999999954"/>
    <n v="138"/>
    <n v="32"/>
    <n v="4.4880785413744739"/>
    <n v="8.98"/>
    <s v="Low"/>
    <x v="1"/>
    <s v="Mild"/>
    <n v="0"/>
  </r>
  <r>
    <s v="U06396"/>
    <n v="23"/>
    <x v="0"/>
    <s v="Male"/>
    <n v="10.74"/>
    <n v="0.65"/>
    <n v="0.47"/>
    <n v="2.64"/>
    <n v="4.9400000000000004"/>
    <n v="1.1200000000000001"/>
    <n v="3.8200000000000003"/>
    <n v="201"/>
    <n v="154"/>
    <n v="14.338919925512103"/>
    <n v="13.15"/>
    <s v="Medium"/>
    <x v="0"/>
    <s v="Severe"/>
    <n v="1"/>
  </r>
  <r>
    <s v="U06397"/>
    <n v="19"/>
    <x v="0"/>
    <s v="Female"/>
    <n v="6.73"/>
    <n v="0.66"/>
    <n v="3.92"/>
    <n v="5.29"/>
    <n v="6.2"/>
    <n v="4.58"/>
    <n v="1.62"/>
    <n v="21"/>
    <n v="62"/>
    <n v="9.2124814264487362"/>
    <n v="8.0399999999999991"/>
    <s v="High"/>
    <x v="0"/>
    <s v="Mild"/>
    <n v="0"/>
  </r>
  <r>
    <s v="U06398"/>
    <n v="21"/>
    <x v="0"/>
    <s v="Other"/>
    <n v="7.23"/>
    <n v="1.83"/>
    <n v="3.13"/>
    <n v="2.69"/>
    <n v="7.44"/>
    <n v="4.96"/>
    <n v="2.4800000000000004"/>
    <n v="202"/>
    <n v="179"/>
    <n v="24.757952973720606"/>
    <n v="8.9700000000000006"/>
    <s v="Low"/>
    <x v="0"/>
    <s v="Moderate"/>
    <n v="1"/>
  </r>
  <r>
    <s v="U06399"/>
    <n v="22"/>
    <x v="0"/>
    <s v="Male"/>
    <n v="7.52"/>
    <n v="2.1"/>
    <n v="1.64"/>
    <n v="4.1399999999999997"/>
    <n v="6.98"/>
    <n v="3.74"/>
    <n v="3.24"/>
    <n v="128"/>
    <n v="74"/>
    <n v="9.8404255319148941"/>
    <n v="8.1999999999999993"/>
    <s v="High"/>
    <x v="1"/>
    <s v="Moderate"/>
    <n v="1"/>
  </r>
  <r>
    <s v="U06400"/>
    <n v="28"/>
    <x v="1"/>
    <s v="Female"/>
    <n v="6.74"/>
    <n v="2.58"/>
    <n v="1.94"/>
    <n v="2.91"/>
    <n v="7.47"/>
    <n v="4.5199999999999996"/>
    <n v="2.95"/>
    <n v="20"/>
    <n v="97"/>
    <n v="14.391691394658753"/>
    <n v="9.49"/>
    <s v="Medium"/>
    <x v="0"/>
    <s v="Mild"/>
    <n v="0"/>
  </r>
  <r>
    <s v="U06401"/>
    <n v="30"/>
    <x v="1"/>
    <s v="Other"/>
    <n v="8.3699999999999992"/>
    <n v="1.02"/>
    <n v="3.65"/>
    <n v="1.64"/>
    <n v="4.59"/>
    <n v="4.67"/>
    <n v="-8.0000000000000071E-2"/>
    <n v="183"/>
    <n v="96"/>
    <n v="11.469534050179213"/>
    <n v="9.23"/>
    <s v="Medium"/>
    <x v="0"/>
    <s v="Severe"/>
    <n v="1"/>
  </r>
  <r>
    <s v="U06402"/>
    <n v="31"/>
    <x v="1"/>
    <s v="Female"/>
    <n v="8.9600000000000009"/>
    <n v="3.72"/>
    <n v="1.72"/>
    <n v="5.7"/>
    <n v="6.51"/>
    <n v="5.44"/>
    <n v="1.0699999999999994"/>
    <n v="152"/>
    <n v="124"/>
    <n v="13.839285714285714"/>
    <n v="11"/>
    <s v="High"/>
    <x v="0"/>
    <s v="Moderate"/>
    <n v="1"/>
  </r>
  <r>
    <s v="U06403"/>
    <n v="35"/>
    <x v="1"/>
    <s v="Other"/>
    <n v="4.57"/>
    <n v="4.93"/>
    <n v="0.48"/>
    <n v="5.0199999999999996"/>
    <n v="4.55"/>
    <n v="5.41"/>
    <n v="-0.86000000000000032"/>
    <n v="49"/>
    <n v="77"/>
    <n v="16.84901531728665"/>
    <n v="6.31"/>
    <s v="High"/>
    <x v="1"/>
    <s v="Severe"/>
    <n v="1"/>
  </r>
  <r>
    <s v="U06404"/>
    <n v="19"/>
    <x v="0"/>
    <s v="Male"/>
    <n v="5.61"/>
    <n v="3.61"/>
    <n v="3.5"/>
    <n v="3.15"/>
    <n v="5.45"/>
    <n v="7.1099999999999994"/>
    <n v="-1.6599999999999993"/>
    <n v="80"/>
    <n v="93"/>
    <n v="16.577540106951872"/>
    <n v="6.35"/>
    <s v="Low"/>
    <x v="0"/>
    <s v="None"/>
    <n v="0"/>
  </r>
  <r>
    <s v="U06405"/>
    <n v="29"/>
    <x v="1"/>
    <s v="Female"/>
    <n v="6.21"/>
    <n v="4.6399999999999997"/>
    <n v="3.45"/>
    <n v="0.8"/>
    <n v="6.92"/>
    <n v="8.09"/>
    <n v="-1.17"/>
    <n v="23"/>
    <n v="135"/>
    <n v="21.739130434782609"/>
    <n v="7.98"/>
    <s v="High"/>
    <x v="0"/>
    <s v="Moderate"/>
    <n v="1"/>
  </r>
  <r>
    <s v="U06406"/>
    <n v="29"/>
    <x v="1"/>
    <s v="Male"/>
    <n v="6.39"/>
    <n v="4.26"/>
    <n v="2.82"/>
    <n v="2.09"/>
    <n v="5.54"/>
    <n v="7.08"/>
    <n v="-1.54"/>
    <n v="58"/>
    <n v="21"/>
    <n v="3.286384976525822"/>
    <n v="7.19"/>
    <s v="Low"/>
    <x v="0"/>
    <s v="Moderate"/>
    <n v="1"/>
  </r>
  <r>
    <s v="U06407"/>
    <n v="24"/>
    <x v="0"/>
    <s v="Female"/>
    <n v="8.1300000000000008"/>
    <n v="4.01"/>
    <n v="2.6"/>
    <n v="1.99"/>
    <n v="5.61"/>
    <n v="6.6099999999999994"/>
    <n v="-0.99999999999999911"/>
    <n v="135"/>
    <n v="35"/>
    <n v="4.3050430504305037"/>
    <n v="9.2100000000000009"/>
    <s v="Low"/>
    <x v="1"/>
    <s v="Severe"/>
    <n v="1"/>
  </r>
  <r>
    <s v="U06408"/>
    <n v="23"/>
    <x v="0"/>
    <s v="Female"/>
    <n v="8.64"/>
    <n v="3.54"/>
    <n v="0.52"/>
    <n v="1.1100000000000001"/>
    <n v="6.25"/>
    <n v="4.0600000000000005"/>
    <n v="2.1899999999999995"/>
    <n v="186"/>
    <n v="95"/>
    <n v="10.99537037037037"/>
    <n v="11.6"/>
    <s v="High"/>
    <x v="1"/>
    <s v="Moderate"/>
    <n v="1"/>
  </r>
  <r>
    <s v="U06409"/>
    <n v="20"/>
    <x v="0"/>
    <s v="Female"/>
    <n v="5.9"/>
    <n v="5.67"/>
    <n v="3.93"/>
    <n v="2.59"/>
    <n v="7.53"/>
    <n v="9.6"/>
    <n v="-2.0699999999999994"/>
    <n v="130"/>
    <n v="30"/>
    <n v="5.0847457627118642"/>
    <n v="7.52"/>
    <s v="Medium"/>
    <x v="1"/>
    <s v="Severe"/>
    <n v="1"/>
  </r>
  <r>
    <s v="U06410"/>
    <n v="20"/>
    <x v="0"/>
    <s v="Female"/>
    <n v="4.32"/>
    <n v="1.65"/>
    <n v="2.92"/>
    <n v="2.73"/>
    <n v="8.19"/>
    <n v="4.57"/>
    <n v="3.6199999999999992"/>
    <n v="163"/>
    <n v="71"/>
    <n v="16.435185185185183"/>
    <n v="5.48"/>
    <s v="Medium"/>
    <x v="1"/>
    <s v="Mild"/>
    <n v="0"/>
  </r>
  <r>
    <s v="U06411"/>
    <n v="21"/>
    <x v="0"/>
    <s v="Female"/>
    <n v="9.17"/>
    <n v="5.0999999999999996"/>
    <n v="2.38"/>
    <n v="5.0999999999999996"/>
    <n v="4.6100000000000003"/>
    <n v="7.4799999999999995"/>
    <n v="-2.8699999999999992"/>
    <n v="235"/>
    <n v="145"/>
    <n v="15.812431842966195"/>
    <n v="10.25"/>
    <s v="Medium"/>
    <x v="1"/>
    <s v="Moderate"/>
    <n v="1"/>
  </r>
  <r>
    <s v="U06412"/>
    <n v="19"/>
    <x v="0"/>
    <s v="Other"/>
    <n v="6.91"/>
    <n v="5.61"/>
    <n v="3.88"/>
    <n v="5.46"/>
    <n v="4.82"/>
    <n v="9.49"/>
    <n v="-4.67"/>
    <n v="234"/>
    <n v="170"/>
    <n v="24.602026049204053"/>
    <n v="8.7100000000000009"/>
    <s v="Low"/>
    <x v="0"/>
    <s v="Moderate"/>
    <n v="1"/>
  </r>
  <r>
    <s v="U06413"/>
    <n v="28"/>
    <x v="1"/>
    <s v="Female"/>
    <n v="8.61"/>
    <n v="3.25"/>
    <n v="3.86"/>
    <n v="5.38"/>
    <n v="7.81"/>
    <n v="7.1099999999999994"/>
    <n v="0.70000000000000018"/>
    <n v="79"/>
    <n v="60"/>
    <n v="6.9686411149825789"/>
    <n v="10.44"/>
    <s v="High"/>
    <x v="1"/>
    <s v="Moderate"/>
    <n v="1"/>
  </r>
  <r>
    <s v="U06414"/>
    <n v="28"/>
    <x v="1"/>
    <s v="Other"/>
    <n v="4.05"/>
    <n v="2.85"/>
    <n v="2.79"/>
    <n v="4.33"/>
    <n v="8.92"/>
    <n v="5.6400000000000006"/>
    <n v="3.2799999999999994"/>
    <n v="118"/>
    <n v="103"/>
    <n v="25.432098765432102"/>
    <n v="4.78"/>
    <s v="High"/>
    <x v="0"/>
    <s v="None"/>
    <n v="0"/>
  </r>
  <r>
    <s v="U06415"/>
    <n v="22"/>
    <x v="0"/>
    <s v="Male"/>
    <n v="11.39"/>
    <n v="1.44"/>
    <n v="1.66"/>
    <n v="3.88"/>
    <n v="5.39"/>
    <n v="3.0999999999999996"/>
    <n v="2.29"/>
    <n v="215"/>
    <n v="101"/>
    <n v="8.8674275680421424"/>
    <n v="13.17"/>
    <s v="Low"/>
    <x v="1"/>
    <s v="Severe"/>
    <n v="1"/>
  </r>
  <r>
    <s v="U06416"/>
    <n v="28"/>
    <x v="1"/>
    <s v="Other"/>
    <n v="4.3499999999999996"/>
    <n v="0.68"/>
    <n v="3.65"/>
    <n v="3.51"/>
    <n v="5.14"/>
    <n v="4.33"/>
    <n v="0.80999999999999961"/>
    <n v="101"/>
    <n v="52"/>
    <n v="11.954022988505749"/>
    <n v="5.8"/>
    <s v="High"/>
    <x v="1"/>
    <s v="None"/>
    <n v="0"/>
  </r>
  <r>
    <s v="U06417"/>
    <n v="24"/>
    <x v="0"/>
    <s v="Other"/>
    <n v="10.220000000000001"/>
    <n v="3.26"/>
    <n v="0.36"/>
    <n v="3.27"/>
    <n v="7.1"/>
    <n v="3.6199999999999997"/>
    <n v="3.48"/>
    <n v="244"/>
    <n v="24"/>
    <n v="2.3483365949119372"/>
    <n v="12.25"/>
    <s v="High"/>
    <x v="1"/>
    <s v="Moderate"/>
    <n v="1"/>
  </r>
  <r>
    <s v="U06418"/>
    <n v="34"/>
    <x v="1"/>
    <s v="Female"/>
    <n v="10.199999999999999"/>
    <n v="3.77"/>
    <n v="0.32"/>
    <n v="3.07"/>
    <n v="4.53"/>
    <n v="4.09"/>
    <n v="0.44000000000000039"/>
    <n v="216"/>
    <n v="142"/>
    <n v="13.921568627450981"/>
    <n v="12.92"/>
    <s v="Medium"/>
    <x v="0"/>
    <s v="Severe"/>
    <n v="1"/>
  </r>
  <r>
    <s v="U06419"/>
    <n v="29"/>
    <x v="1"/>
    <s v="Female"/>
    <n v="9.33"/>
    <n v="4.55"/>
    <n v="3.94"/>
    <n v="5.73"/>
    <n v="6.42"/>
    <n v="8.49"/>
    <n v="-2.0700000000000003"/>
    <n v="153"/>
    <n v="127"/>
    <n v="13.612004287245444"/>
    <n v="9.9600000000000009"/>
    <s v="Low"/>
    <x v="0"/>
    <s v="Severe"/>
    <n v="1"/>
  </r>
  <r>
    <s v="U06420"/>
    <n v="20"/>
    <x v="0"/>
    <s v="Other"/>
    <n v="4.33"/>
    <n v="0.55000000000000004"/>
    <n v="1.68"/>
    <n v="2.4900000000000002"/>
    <n v="6.27"/>
    <n v="2.23"/>
    <n v="4.0399999999999991"/>
    <n v="46"/>
    <n v="76"/>
    <n v="17.551963048498845"/>
    <n v="5.84"/>
    <s v="High"/>
    <x v="1"/>
    <s v="None"/>
    <n v="0"/>
  </r>
  <r>
    <s v="U06421"/>
    <n v="28"/>
    <x v="1"/>
    <s v="Female"/>
    <n v="8.34"/>
    <n v="5.0199999999999996"/>
    <n v="1.53"/>
    <n v="1.99"/>
    <n v="8.15"/>
    <n v="6.55"/>
    <n v="1.6000000000000005"/>
    <n v="203"/>
    <n v="58"/>
    <n v="6.9544364508393288"/>
    <n v="9.16"/>
    <s v="High"/>
    <x v="1"/>
    <s v="Moderate"/>
    <n v="1"/>
  </r>
  <r>
    <s v="U06422"/>
    <n v="26"/>
    <x v="1"/>
    <s v="Male"/>
    <n v="10.36"/>
    <n v="1.94"/>
    <n v="0.15"/>
    <n v="4.01"/>
    <n v="8.11"/>
    <n v="2.09"/>
    <n v="6.02"/>
    <n v="84"/>
    <n v="60"/>
    <n v="5.7915057915057915"/>
    <n v="11.85"/>
    <s v="Medium"/>
    <x v="0"/>
    <s v="Severe"/>
    <n v="1"/>
  </r>
  <r>
    <s v="U06423"/>
    <n v="22"/>
    <x v="0"/>
    <s v="Female"/>
    <n v="5.93"/>
    <n v="4.92"/>
    <n v="0.43"/>
    <n v="1.81"/>
    <n v="4.7"/>
    <n v="5.35"/>
    <n v="-0.64999999999999947"/>
    <n v="201"/>
    <n v="82"/>
    <n v="13.827993254637438"/>
    <n v="8.0500000000000007"/>
    <s v="Low"/>
    <x v="0"/>
    <s v="Severe"/>
    <n v="1"/>
  </r>
  <r>
    <s v="U06424"/>
    <n v="25"/>
    <x v="0"/>
    <s v="Female"/>
    <n v="3.8"/>
    <n v="4.75"/>
    <n v="0.68"/>
    <n v="3.85"/>
    <n v="5.83"/>
    <n v="5.43"/>
    <n v="0.40000000000000036"/>
    <n v="115"/>
    <n v="90"/>
    <n v="23.684210526315791"/>
    <n v="6.05"/>
    <s v="Medium"/>
    <x v="1"/>
    <s v="Moderate"/>
    <n v="1"/>
  </r>
  <r>
    <s v="U06425"/>
    <n v="21"/>
    <x v="0"/>
    <s v="Male"/>
    <n v="11.58"/>
    <n v="2.4"/>
    <n v="1.29"/>
    <n v="4.03"/>
    <n v="6.78"/>
    <n v="3.69"/>
    <n v="3.0900000000000003"/>
    <n v="91"/>
    <n v="120"/>
    <n v="10.362694300518134"/>
    <n v="14.14"/>
    <s v="High"/>
    <x v="0"/>
    <s v="Severe"/>
    <n v="1"/>
  </r>
  <r>
    <s v="U06426"/>
    <n v="34"/>
    <x v="1"/>
    <s v="Other"/>
    <n v="5.71"/>
    <n v="5.03"/>
    <n v="0.57999999999999996"/>
    <n v="1.1100000000000001"/>
    <n v="8.81"/>
    <n v="5.61"/>
    <n v="3.2"/>
    <n v="58"/>
    <n v="140"/>
    <n v="24.518388791593697"/>
    <n v="6.64"/>
    <s v="Medium"/>
    <x v="0"/>
    <s v="Severe"/>
    <n v="1"/>
  </r>
  <r>
    <s v="U06427"/>
    <n v="24"/>
    <x v="0"/>
    <s v="Female"/>
    <n v="10.31"/>
    <n v="1.79"/>
    <n v="0.22"/>
    <n v="2.5"/>
    <n v="8.84"/>
    <n v="2.0100000000000002"/>
    <n v="6.83"/>
    <n v="178"/>
    <n v="130"/>
    <n v="12.609117361784675"/>
    <n v="12.74"/>
    <s v="Low"/>
    <x v="0"/>
    <s v="Severe"/>
    <n v="1"/>
  </r>
  <r>
    <s v="U06428"/>
    <n v="22"/>
    <x v="0"/>
    <s v="Other"/>
    <n v="9.36"/>
    <n v="0.53"/>
    <n v="3.63"/>
    <n v="5.51"/>
    <n v="8.64"/>
    <n v="4.16"/>
    <n v="4.4800000000000004"/>
    <n v="133"/>
    <n v="173"/>
    <n v="18.482905982905983"/>
    <n v="10.95"/>
    <s v="High"/>
    <x v="1"/>
    <s v="Severe"/>
    <n v="1"/>
  </r>
  <r>
    <s v="U06429"/>
    <n v="18"/>
    <x v="0"/>
    <s v="Other"/>
    <n v="3.31"/>
    <n v="4.97"/>
    <n v="2.14"/>
    <n v="3.53"/>
    <n v="8.01"/>
    <n v="7.1099999999999994"/>
    <n v="0.90000000000000036"/>
    <n v="230"/>
    <n v="102"/>
    <n v="30.815709969788518"/>
    <n v="5.54"/>
    <s v="Medium"/>
    <x v="0"/>
    <s v="Severe"/>
    <n v="1"/>
  </r>
  <r>
    <s v="U06430"/>
    <n v="35"/>
    <x v="1"/>
    <s v="Male"/>
    <n v="9.4"/>
    <n v="3.53"/>
    <n v="0.89"/>
    <n v="4.33"/>
    <n v="4.91"/>
    <n v="4.42"/>
    <n v="0.49000000000000021"/>
    <n v="150"/>
    <n v="161"/>
    <n v="17.127659574468083"/>
    <n v="10.98"/>
    <s v="Low"/>
    <x v="1"/>
    <s v="Severe"/>
    <n v="1"/>
  </r>
  <r>
    <s v="U06431"/>
    <n v="29"/>
    <x v="1"/>
    <s v="Male"/>
    <n v="4.24"/>
    <n v="2.2799999999999998"/>
    <n v="1.59"/>
    <n v="1.9"/>
    <n v="7.84"/>
    <n v="3.87"/>
    <n v="3.9699999999999998"/>
    <n v="118"/>
    <n v="21"/>
    <n v="4.9528301886792452"/>
    <n v="6.32"/>
    <s v="Medium"/>
    <x v="1"/>
    <s v="None"/>
    <n v="0"/>
  </r>
  <r>
    <s v="U06432"/>
    <n v="18"/>
    <x v="0"/>
    <s v="Female"/>
    <n v="3.44"/>
    <n v="3.52"/>
    <n v="1.35"/>
    <n v="0.56000000000000005"/>
    <n v="7.09"/>
    <n v="4.87"/>
    <n v="2.2199999999999998"/>
    <n v="105"/>
    <n v="142"/>
    <n v="41.279069767441861"/>
    <n v="5.65"/>
    <s v="Medium"/>
    <x v="1"/>
    <s v="None"/>
    <n v="0"/>
  </r>
  <r>
    <s v="U06433"/>
    <n v="25"/>
    <x v="0"/>
    <s v="Female"/>
    <n v="11.15"/>
    <n v="2.77"/>
    <n v="0.61"/>
    <n v="3.45"/>
    <n v="5.29"/>
    <n v="3.38"/>
    <n v="1.9100000000000001"/>
    <n v="216"/>
    <n v="56"/>
    <n v="5.0224215246636765"/>
    <n v="12.47"/>
    <s v="Medium"/>
    <x v="0"/>
    <s v="Severe"/>
    <n v="1"/>
  </r>
  <r>
    <s v="U06434"/>
    <n v="24"/>
    <x v="0"/>
    <s v="Female"/>
    <n v="3.84"/>
    <n v="1.58"/>
    <n v="2.2400000000000002"/>
    <n v="3.35"/>
    <n v="5.69"/>
    <n v="3.8200000000000003"/>
    <n v="1.87"/>
    <n v="35"/>
    <n v="161"/>
    <n v="41.927083333333336"/>
    <n v="5"/>
    <s v="High"/>
    <x v="1"/>
    <s v="Mild"/>
    <n v="0"/>
  </r>
  <r>
    <s v="U06435"/>
    <n v="31"/>
    <x v="1"/>
    <s v="Female"/>
    <n v="9.41"/>
    <n v="1.36"/>
    <n v="3.1"/>
    <n v="1.97"/>
    <n v="8.17"/>
    <n v="4.46"/>
    <n v="3.71"/>
    <n v="98"/>
    <n v="101"/>
    <n v="10.733262486716258"/>
    <n v="12.4"/>
    <s v="Medium"/>
    <x v="1"/>
    <s v="Moderate"/>
    <n v="1"/>
  </r>
  <r>
    <s v="U06436"/>
    <n v="24"/>
    <x v="0"/>
    <s v="Other"/>
    <n v="9.91"/>
    <n v="4.8899999999999997"/>
    <n v="3.61"/>
    <n v="5.19"/>
    <n v="8.77"/>
    <n v="8.5"/>
    <n v="0.26999999999999957"/>
    <n v="231"/>
    <n v="37"/>
    <n v="3.7336024217961654"/>
    <n v="10.68"/>
    <s v="High"/>
    <x v="0"/>
    <s v="Moderate"/>
    <n v="1"/>
  </r>
  <r>
    <s v="U06437"/>
    <n v="25"/>
    <x v="0"/>
    <s v="Male"/>
    <n v="10.76"/>
    <n v="3.48"/>
    <n v="1.83"/>
    <n v="1.68"/>
    <n v="8.6199999999999992"/>
    <n v="5.3100000000000005"/>
    <n v="3.3099999999999987"/>
    <n v="216"/>
    <n v="180"/>
    <n v="16.728624535315987"/>
    <n v="12.41"/>
    <s v="Low"/>
    <x v="0"/>
    <s v="Moderate"/>
    <n v="1"/>
  </r>
  <r>
    <s v="U06438"/>
    <n v="20"/>
    <x v="0"/>
    <s v="Female"/>
    <n v="8.93"/>
    <n v="2.34"/>
    <n v="3.89"/>
    <n v="5.71"/>
    <n v="5.93"/>
    <n v="6.23"/>
    <n v="-0.30000000000000071"/>
    <n v="113"/>
    <n v="124"/>
    <n v="13.885778275475925"/>
    <n v="11.03"/>
    <s v="Medium"/>
    <x v="0"/>
    <s v="Moderate"/>
    <n v="1"/>
  </r>
  <r>
    <s v="U06439"/>
    <n v="30"/>
    <x v="1"/>
    <s v="Male"/>
    <n v="3.66"/>
    <n v="3"/>
    <n v="0.55000000000000004"/>
    <n v="2.92"/>
    <n v="7.47"/>
    <n v="3.55"/>
    <n v="3.92"/>
    <n v="162"/>
    <n v="139"/>
    <n v="37.978142076502728"/>
    <n v="5.98"/>
    <s v="High"/>
    <x v="1"/>
    <s v="Mild"/>
    <n v="0"/>
  </r>
  <r>
    <s v="U06440"/>
    <n v="22"/>
    <x v="0"/>
    <s v="Other"/>
    <n v="5.62"/>
    <n v="0.65"/>
    <n v="2.65"/>
    <n v="4.63"/>
    <n v="7.91"/>
    <n v="3.3"/>
    <n v="4.6100000000000003"/>
    <n v="109"/>
    <n v="19"/>
    <n v="3.3807829181494662"/>
    <n v="8.34"/>
    <s v="High"/>
    <x v="0"/>
    <s v="None"/>
    <n v="0"/>
  </r>
  <r>
    <s v="U06441"/>
    <n v="22"/>
    <x v="0"/>
    <s v="Male"/>
    <n v="5.98"/>
    <n v="4.46"/>
    <n v="1.48"/>
    <n v="5.05"/>
    <n v="7.48"/>
    <n v="5.9399999999999995"/>
    <n v="1.5400000000000009"/>
    <n v="216"/>
    <n v="70"/>
    <n v="11.705685618729095"/>
    <n v="7.47"/>
    <s v="High"/>
    <x v="0"/>
    <s v="Severe"/>
    <n v="1"/>
  </r>
  <r>
    <s v="U06442"/>
    <n v="32"/>
    <x v="1"/>
    <s v="Female"/>
    <n v="9.93"/>
    <n v="4.01"/>
    <n v="1.1200000000000001"/>
    <n v="4.08"/>
    <n v="8.19"/>
    <n v="5.13"/>
    <n v="3.0599999999999996"/>
    <n v="110"/>
    <n v="109"/>
    <n v="10.976837865055389"/>
    <n v="12.05"/>
    <s v="Low"/>
    <x v="1"/>
    <s v="Severe"/>
    <n v="1"/>
  </r>
  <r>
    <s v="U06443"/>
    <n v="31"/>
    <x v="1"/>
    <s v="Male"/>
    <n v="8.11"/>
    <n v="5.52"/>
    <n v="0.95"/>
    <n v="2.0699999999999998"/>
    <n v="5.87"/>
    <n v="6.47"/>
    <n v="-0.59999999999999964"/>
    <n v="65"/>
    <n v="48"/>
    <n v="5.9186189889025895"/>
    <n v="11.09"/>
    <s v="High"/>
    <x v="0"/>
    <s v="Severe"/>
    <n v="1"/>
  </r>
  <r>
    <s v="U06444"/>
    <n v="20"/>
    <x v="0"/>
    <s v="Male"/>
    <n v="11.36"/>
    <n v="0.54"/>
    <n v="2.69"/>
    <n v="1.66"/>
    <n v="5.0599999999999996"/>
    <n v="3.23"/>
    <n v="1.8299999999999996"/>
    <n v="27"/>
    <n v="92"/>
    <n v="8.0985915492957758"/>
    <n v="12.62"/>
    <s v="Medium"/>
    <x v="0"/>
    <s v="Moderate"/>
    <n v="1"/>
  </r>
  <r>
    <s v="U06445"/>
    <n v="26"/>
    <x v="1"/>
    <s v="Female"/>
    <n v="6.2"/>
    <n v="2.15"/>
    <n v="1.1000000000000001"/>
    <n v="4.97"/>
    <n v="5.33"/>
    <n v="3.25"/>
    <n v="2.08"/>
    <n v="63"/>
    <n v="142"/>
    <n v="22.903225806451612"/>
    <n v="9.11"/>
    <s v="High"/>
    <x v="0"/>
    <s v="Mild"/>
    <n v="0"/>
  </r>
  <r>
    <s v="U06446"/>
    <n v="22"/>
    <x v="0"/>
    <s v="Male"/>
    <n v="7.36"/>
    <n v="2.02"/>
    <n v="0.97"/>
    <n v="1.94"/>
    <n v="6.52"/>
    <n v="2.99"/>
    <n v="3.5299999999999994"/>
    <n v="194"/>
    <n v="20"/>
    <n v="2.7173913043478262"/>
    <n v="8.52"/>
    <s v="High"/>
    <x v="1"/>
    <s v="Moderate"/>
    <n v="1"/>
  </r>
  <r>
    <s v="U06447"/>
    <n v="33"/>
    <x v="1"/>
    <s v="Other"/>
    <n v="11.95"/>
    <n v="5.5"/>
    <n v="0.57999999999999996"/>
    <n v="3.54"/>
    <n v="5.18"/>
    <n v="6.08"/>
    <n v="-0.90000000000000036"/>
    <n v="193"/>
    <n v="109"/>
    <n v="9.1213389121338917"/>
    <n v="13.88"/>
    <s v="Medium"/>
    <x v="1"/>
    <s v="Moderate"/>
    <n v="1"/>
  </r>
  <r>
    <s v="U06448"/>
    <n v="33"/>
    <x v="1"/>
    <s v="Male"/>
    <n v="6.14"/>
    <n v="2.63"/>
    <n v="1.47"/>
    <n v="3.53"/>
    <n v="6.45"/>
    <n v="4.0999999999999996"/>
    <n v="2.3500000000000005"/>
    <n v="245"/>
    <n v="176"/>
    <n v="28.664495114006517"/>
    <n v="8.51"/>
    <s v="High"/>
    <x v="1"/>
    <s v="Mild"/>
    <n v="0"/>
  </r>
  <r>
    <s v="U06449"/>
    <n v="18"/>
    <x v="0"/>
    <s v="Other"/>
    <n v="3.03"/>
    <n v="4.9000000000000004"/>
    <n v="2.72"/>
    <n v="4.99"/>
    <n v="4.92"/>
    <n v="7.620000000000001"/>
    <n v="-2.7000000000000011"/>
    <n v="128"/>
    <n v="52"/>
    <n v="17.161716171617162"/>
    <n v="4.08"/>
    <s v="High"/>
    <x v="0"/>
    <s v="Severe"/>
    <n v="1"/>
  </r>
  <r>
    <s v="U06450"/>
    <n v="24"/>
    <x v="0"/>
    <s v="Other"/>
    <n v="9.8800000000000008"/>
    <n v="3.28"/>
    <n v="2.69"/>
    <n v="1.95"/>
    <n v="8.34"/>
    <n v="5.97"/>
    <n v="2.37"/>
    <n v="90"/>
    <n v="113"/>
    <n v="11.437246963562751"/>
    <n v="12.06"/>
    <s v="High"/>
    <x v="1"/>
    <s v="Severe"/>
    <n v="1"/>
  </r>
  <r>
    <s v="U06451"/>
    <n v="30"/>
    <x v="1"/>
    <s v="Male"/>
    <n v="9.0399999999999991"/>
    <n v="5.81"/>
    <n v="1.61"/>
    <n v="2.78"/>
    <n v="5.33"/>
    <n v="7.42"/>
    <n v="-2.09"/>
    <n v="27"/>
    <n v="141"/>
    <n v="15.597345132743364"/>
    <n v="10.61"/>
    <s v="Low"/>
    <x v="1"/>
    <s v="Severe"/>
    <n v="1"/>
  </r>
  <r>
    <s v="U06452"/>
    <n v="25"/>
    <x v="0"/>
    <s v="Other"/>
    <n v="9.57"/>
    <n v="3.7"/>
    <n v="0.45"/>
    <n v="4.6399999999999997"/>
    <n v="6.57"/>
    <n v="4.1500000000000004"/>
    <n v="2.42"/>
    <n v="77"/>
    <n v="89"/>
    <n v="9.2998955067920583"/>
    <n v="11.84"/>
    <s v="Medium"/>
    <x v="1"/>
    <s v="Severe"/>
    <n v="1"/>
  </r>
  <r>
    <s v="U06453"/>
    <n v="27"/>
    <x v="1"/>
    <s v="Female"/>
    <n v="3.67"/>
    <n v="3.56"/>
    <n v="2.75"/>
    <n v="1.41"/>
    <n v="5.94"/>
    <n v="6.3100000000000005"/>
    <n v="-0.37000000000000011"/>
    <n v="90"/>
    <n v="163"/>
    <n v="44.414168937329698"/>
    <n v="5.76"/>
    <s v="Low"/>
    <x v="1"/>
    <s v="None"/>
    <n v="0"/>
  </r>
  <r>
    <s v="U06454"/>
    <n v="33"/>
    <x v="1"/>
    <s v="Male"/>
    <n v="10.9"/>
    <n v="2.4300000000000002"/>
    <n v="2.4700000000000002"/>
    <n v="0.95"/>
    <n v="6.81"/>
    <n v="4.9000000000000004"/>
    <n v="1.9099999999999993"/>
    <n v="98"/>
    <n v="84"/>
    <n v="7.7064220183486238"/>
    <n v="12.89"/>
    <s v="Medium"/>
    <x v="0"/>
    <s v="Moderate"/>
    <n v="1"/>
  </r>
  <r>
    <s v="U06455"/>
    <n v="23"/>
    <x v="0"/>
    <s v="Female"/>
    <n v="9.58"/>
    <n v="2.31"/>
    <n v="2.96"/>
    <n v="4.5599999999999996"/>
    <n v="7.48"/>
    <n v="5.27"/>
    <n v="2.2100000000000009"/>
    <n v="163"/>
    <n v="167"/>
    <n v="17.432150313152402"/>
    <n v="11.18"/>
    <s v="Medium"/>
    <x v="0"/>
    <s v="Moderate"/>
    <n v="1"/>
  </r>
  <r>
    <s v="U06456"/>
    <n v="28"/>
    <x v="1"/>
    <s v="Female"/>
    <n v="6.16"/>
    <n v="5.0599999999999996"/>
    <n v="2.79"/>
    <n v="3.84"/>
    <n v="5.9"/>
    <n v="7.85"/>
    <n v="-1.9499999999999993"/>
    <n v="35"/>
    <n v="149"/>
    <n v="24.188311688311689"/>
    <n v="7.76"/>
    <s v="High"/>
    <x v="0"/>
    <s v="Severe"/>
    <n v="1"/>
  </r>
  <r>
    <s v="U06457"/>
    <n v="26"/>
    <x v="1"/>
    <s v="Female"/>
    <n v="7.99"/>
    <n v="5.68"/>
    <n v="0.24"/>
    <n v="4.5199999999999996"/>
    <n v="7.52"/>
    <n v="5.92"/>
    <n v="1.5999999999999996"/>
    <n v="129"/>
    <n v="162"/>
    <n v="20.275344180225282"/>
    <n v="8.6"/>
    <s v="High"/>
    <x v="0"/>
    <s v="Moderate"/>
    <n v="1"/>
  </r>
  <r>
    <s v="U06458"/>
    <n v="33"/>
    <x v="1"/>
    <s v="Other"/>
    <n v="9.56"/>
    <n v="1.29"/>
    <n v="1.02"/>
    <n v="0.59"/>
    <n v="8.08"/>
    <n v="2.31"/>
    <n v="5.77"/>
    <n v="219"/>
    <n v="75"/>
    <n v="7.8451882845188283"/>
    <n v="10.84"/>
    <s v="Medium"/>
    <x v="1"/>
    <s v="Severe"/>
    <n v="1"/>
  </r>
  <r>
    <s v="U06459"/>
    <n v="27"/>
    <x v="1"/>
    <s v="Other"/>
    <n v="7.12"/>
    <n v="1.44"/>
    <n v="2.02"/>
    <n v="0.85"/>
    <n v="6.02"/>
    <n v="3.46"/>
    <n v="2.5599999999999996"/>
    <n v="100"/>
    <n v="118"/>
    <n v="16.573033707865168"/>
    <n v="8.08"/>
    <s v="High"/>
    <x v="1"/>
    <s v="Mild"/>
    <n v="0"/>
  </r>
  <r>
    <s v="U06460"/>
    <n v="33"/>
    <x v="1"/>
    <s v="Female"/>
    <n v="4.26"/>
    <n v="3.81"/>
    <n v="3.21"/>
    <n v="4.5"/>
    <n v="8.6999999999999993"/>
    <n v="7.02"/>
    <n v="1.6799999999999997"/>
    <n v="235"/>
    <n v="49"/>
    <n v="11.502347417840376"/>
    <n v="4.8499999999999996"/>
    <s v="Low"/>
    <x v="0"/>
    <s v="None"/>
    <n v="0"/>
  </r>
  <r>
    <s v="U06461"/>
    <n v="19"/>
    <x v="0"/>
    <s v="Other"/>
    <n v="5.6"/>
    <n v="5.08"/>
    <n v="3.43"/>
    <n v="4.62"/>
    <n v="6.72"/>
    <n v="8.51"/>
    <n v="-1.79"/>
    <n v="179"/>
    <n v="168"/>
    <n v="30.000000000000004"/>
    <n v="7.7"/>
    <s v="High"/>
    <x v="1"/>
    <s v="Moderate"/>
    <n v="1"/>
  </r>
  <r>
    <s v="U06462"/>
    <n v="34"/>
    <x v="1"/>
    <s v="Female"/>
    <n v="5.75"/>
    <n v="3.95"/>
    <n v="3.63"/>
    <n v="3.3"/>
    <n v="8.76"/>
    <n v="7.58"/>
    <n v="1.1799999999999997"/>
    <n v="137"/>
    <n v="120"/>
    <n v="20.869565217391305"/>
    <n v="8.66"/>
    <s v="Medium"/>
    <x v="0"/>
    <s v="Mild"/>
    <n v="0"/>
  </r>
  <r>
    <s v="U06463"/>
    <n v="29"/>
    <x v="1"/>
    <s v="Male"/>
    <n v="8.36"/>
    <n v="5.45"/>
    <n v="1.89"/>
    <n v="4.41"/>
    <n v="7.81"/>
    <n v="7.34"/>
    <n v="0.46999999999999975"/>
    <n v="61"/>
    <n v="160"/>
    <n v="19.138755980861244"/>
    <n v="10.55"/>
    <s v="Low"/>
    <x v="0"/>
    <s v="Severe"/>
    <n v="1"/>
  </r>
  <r>
    <s v="U06464"/>
    <n v="29"/>
    <x v="1"/>
    <s v="Other"/>
    <n v="5.52"/>
    <n v="5.94"/>
    <n v="1.01"/>
    <n v="4.49"/>
    <n v="8.64"/>
    <n v="6.95"/>
    <n v="1.6900000000000004"/>
    <n v="168"/>
    <n v="35"/>
    <n v="6.3405797101449277"/>
    <n v="7.78"/>
    <s v="High"/>
    <x v="0"/>
    <s v="Severe"/>
    <n v="1"/>
  </r>
  <r>
    <s v="U06465"/>
    <n v="19"/>
    <x v="0"/>
    <s v="Male"/>
    <n v="6.29"/>
    <n v="5.44"/>
    <n v="0.2"/>
    <n v="2.62"/>
    <n v="6.95"/>
    <n v="5.6400000000000006"/>
    <n v="1.3099999999999996"/>
    <n v="193"/>
    <n v="15"/>
    <n v="2.3847376788553261"/>
    <n v="9.0500000000000007"/>
    <s v="Medium"/>
    <x v="0"/>
    <s v="Severe"/>
    <n v="1"/>
  </r>
  <r>
    <s v="U06466"/>
    <n v="22"/>
    <x v="0"/>
    <s v="Female"/>
    <n v="9.76"/>
    <n v="2.02"/>
    <n v="2.82"/>
    <n v="1.01"/>
    <n v="7.73"/>
    <n v="4.84"/>
    <n v="2.8900000000000006"/>
    <n v="212"/>
    <n v="143"/>
    <n v="14.651639344262295"/>
    <n v="10.96"/>
    <s v="Medium"/>
    <x v="0"/>
    <s v="Severe"/>
    <n v="1"/>
  </r>
  <r>
    <s v="U06467"/>
    <n v="25"/>
    <x v="0"/>
    <s v="Male"/>
    <n v="9.42"/>
    <n v="4.3"/>
    <n v="2.2400000000000002"/>
    <n v="5.05"/>
    <n v="5.89"/>
    <n v="6.54"/>
    <n v="-0.65000000000000036"/>
    <n v="113"/>
    <n v="23"/>
    <n v="2.4416135881104033"/>
    <n v="11.03"/>
    <s v="Low"/>
    <x v="0"/>
    <s v="Severe"/>
    <n v="1"/>
  </r>
  <r>
    <s v="U06468"/>
    <n v="23"/>
    <x v="0"/>
    <s v="Other"/>
    <n v="5.05"/>
    <n v="4.49"/>
    <n v="2.98"/>
    <n v="2.02"/>
    <n v="8.9600000000000009"/>
    <n v="7.4700000000000006"/>
    <n v="1.4900000000000002"/>
    <n v="209"/>
    <n v="21"/>
    <n v="4.1584158415841586"/>
    <n v="6.48"/>
    <s v="High"/>
    <x v="0"/>
    <s v="Moderate"/>
    <n v="1"/>
  </r>
  <r>
    <s v="U06469"/>
    <n v="31"/>
    <x v="1"/>
    <s v="Other"/>
    <n v="4.16"/>
    <n v="3.3"/>
    <n v="2.58"/>
    <n v="1.34"/>
    <n v="5.01"/>
    <n v="5.88"/>
    <n v="-0.87000000000000011"/>
    <n v="46"/>
    <n v="28"/>
    <n v="6.7307692307692308"/>
    <n v="5.3"/>
    <s v="Low"/>
    <x v="1"/>
    <s v="Mild"/>
    <n v="0"/>
  </r>
  <r>
    <s v="U06470"/>
    <n v="19"/>
    <x v="0"/>
    <s v="Other"/>
    <n v="5.63"/>
    <n v="4.0999999999999996"/>
    <n v="0"/>
    <n v="4.03"/>
    <n v="5.91"/>
    <n v="4.0999999999999996"/>
    <n v="1.8100000000000005"/>
    <n v="179"/>
    <n v="57"/>
    <n v="10.124333925399645"/>
    <n v="8.51"/>
    <s v="Low"/>
    <x v="0"/>
    <s v="Moderate"/>
    <n v="1"/>
  </r>
  <r>
    <s v="U06471"/>
    <n v="35"/>
    <x v="1"/>
    <s v="Male"/>
    <n v="7.52"/>
    <n v="2.35"/>
    <n v="1.58"/>
    <n v="3.19"/>
    <n v="6.82"/>
    <n v="3.93"/>
    <n v="2.89"/>
    <n v="197"/>
    <n v="49"/>
    <n v="6.5159574468085113"/>
    <n v="9.24"/>
    <s v="Low"/>
    <x v="1"/>
    <s v="Mild"/>
    <n v="0"/>
  </r>
  <r>
    <s v="U06472"/>
    <n v="29"/>
    <x v="1"/>
    <s v="Male"/>
    <n v="8.08"/>
    <n v="4.72"/>
    <n v="2.3199999999999998"/>
    <n v="5.39"/>
    <n v="8.68"/>
    <n v="7.0399999999999991"/>
    <n v="1.6400000000000006"/>
    <n v="84"/>
    <n v="26"/>
    <n v="3.217821782178218"/>
    <n v="9.0399999999999991"/>
    <s v="Low"/>
    <x v="0"/>
    <s v="Moderate"/>
    <n v="1"/>
  </r>
  <r>
    <s v="U06473"/>
    <n v="18"/>
    <x v="0"/>
    <s v="Other"/>
    <n v="3.45"/>
    <n v="4.18"/>
    <n v="1.0900000000000001"/>
    <n v="3.71"/>
    <n v="6.07"/>
    <n v="5.27"/>
    <n v="0.80000000000000071"/>
    <n v="107"/>
    <n v="81"/>
    <n v="23.478260869565215"/>
    <n v="4.05"/>
    <s v="Low"/>
    <x v="0"/>
    <s v="Severe"/>
    <n v="1"/>
  </r>
  <r>
    <s v="U06474"/>
    <n v="21"/>
    <x v="0"/>
    <s v="Other"/>
    <n v="9.94"/>
    <n v="4.5199999999999996"/>
    <n v="2.04"/>
    <n v="4.79"/>
    <n v="7.27"/>
    <n v="6.56"/>
    <n v="0.71"/>
    <n v="90"/>
    <n v="95"/>
    <n v="9.557344064386319"/>
    <n v="11.67"/>
    <s v="Medium"/>
    <x v="1"/>
    <s v="Severe"/>
    <n v="1"/>
  </r>
  <r>
    <s v="U06475"/>
    <n v="32"/>
    <x v="1"/>
    <s v="Other"/>
    <n v="8.59"/>
    <n v="2.63"/>
    <n v="3.01"/>
    <n v="4.51"/>
    <n v="7.35"/>
    <n v="5.64"/>
    <n v="1.71"/>
    <n v="41"/>
    <n v="118"/>
    <n v="13.736903376018626"/>
    <n v="10.72"/>
    <s v="High"/>
    <x v="0"/>
    <s v="Severe"/>
    <n v="1"/>
  </r>
  <r>
    <s v="U06476"/>
    <n v="26"/>
    <x v="1"/>
    <s v="Female"/>
    <n v="6.5"/>
    <n v="2.66"/>
    <n v="2.5099999999999998"/>
    <n v="1.51"/>
    <n v="6.44"/>
    <n v="5.17"/>
    <n v="1.2700000000000005"/>
    <n v="190"/>
    <n v="35"/>
    <n v="5.384615384615385"/>
    <n v="8.2799999999999994"/>
    <s v="Low"/>
    <x v="1"/>
    <s v="Moderate"/>
    <n v="1"/>
  </r>
  <r>
    <s v="U06477"/>
    <n v="35"/>
    <x v="1"/>
    <s v="Female"/>
    <n v="9.2799999999999994"/>
    <n v="1.32"/>
    <n v="1.48"/>
    <n v="4.01"/>
    <n v="6.78"/>
    <n v="2.8"/>
    <n v="3.9800000000000004"/>
    <n v="101"/>
    <n v="37"/>
    <n v="3.9870689655172415"/>
    <n v="10.76"/>
    <s v="Low"/>
    <x v="1"/>
    <s v="Moderate"/>
    <n v="1"/>
  </r>
  <r>
    <s v="U06478"/>
    <n v="32"/>
    <x v="1"/>
    <s v="Male"/>
    <n v="10.050000000000001"/>
    <n v="2.13"/>
    <n v="2.04"/>
    <n v="2.11"/>
    <n v="5.28"/>
    <n v="4.17"/>
    <n v="1.1100000000000003"/>
    <n v="27"/>
    <n v="103"/>
    <n v="10.248756218905472"/>
    <n v="13.02"/>
    <s v="Low"/>
    <x v="1"/>
    <s v="Moderate"/>
    <n v="1"/>
  </r>
  <r>
    <s v="U06479"/>
    <n v="21"/>
    <x v="0"/>
    <s v="Female"/>
    <n v="10.89"/>
    <n v="1.48"/>
    <n v="2.68"/>
    <n v="4.7300000000000004"/>
    <n v="6.6"/>
    <n v="4.16"/>
    <n v="2.4399999999999995"/>
    <n v="187"/>
    <n v="75"/>
    <n v="6.887052341597796"/>
    <n v="13.39"/>
    <s v="Low"/>
    <x v="0"/>
    <s v="Moderate"/>
    <n v="1"/>
  </r>
  <r>
    <s v="U06480"/>
    <n v="19"/>
    <x v="0"/>
    <s v="Other"/>
    <n v="11.34"/>
    <n v="2.33"/>
    <n v="1.1100000000000001"/>
    <n v="1.43"/>
    <n v="8.75"/>
    <n v="3.4400000000000004"/>
    <n v="5.31"/>
    <n v="43"/>
    <n v="59"/>
    <n v="5.2028218694885364"/>
    <n v="12.47"/>
    <s v="Low"/>
    <x v="0"/>
    <s v="Severe"/>
    <n v="1"/>
  </r>
  <r>
    <s v="U06481"/>
    <n v="23"/>
    <x v="0"/>
    <s v="Other"/>
    <n v="3.26"/>
    <n v="4.6100000000000003"/>
    <n v="2.44"/>
    <n v="0.57999999999999996"/>
    <n v="5.67"/>
    <n v="7.0500000000000007"/>
    <n v="-1.3800000000000008"/>
    <n v="58"/>
    <n v="113"/>
    <n v="34.662576687116569"/>
    <n v="6.09"/>
    <s v="High"/>
    <x v="1"/>
    <s v="Moderate"/>
    <n v="1"/>
  </r>
  <r>
    <s v="U06482"/>
    <n v="25"/>
    <x v="0"/>
    <s v="Other"/>
    <n v="6.41"/>
    <n v="3.07"/>
    <n v="3.98"/>
    <n v="2.19"/>
    <n v="8.52"/>
    <n v="7.05"/>
    <n v="1.4699999999999998"/>
    <n v="112"/>
    <n v="48"/>
    <n v="7.4882995319812791"/>
    <n v="9.1199999999999992"/>
    <s v="Medium"/>
    <x v="0"/>
    <s v="Moderate"/>
    <n v="1"/>
  </r>
  <r>
    <s v="U06483"/>
    <n v="18"/>
    <x v="0"/>
    <s v="Other"/>
    <n v="4.87"/>
    <n v="4.2699999999999996"/>
    <n v="3.72"/>
    <n v="0.64"/>
    <n v="5.52"/>
    <n v="7.99"/>
    <n v="-2.4700000000000006"/>
    <n v="63"/>
    <n v="138"/>
    <n v="28.336755646817249"/>
    <n v="7.21"/>
    <s v="Medium"/>
    <x v="1"/>
    <s v="Severe"/>
    <n v="1"/>
  </r>
  <r>
    <s v="U06484"/>
    <n v="30"/>
    <x v="1"/>
    <s v="Male"/>
    <n v="5.9"/>
    <n v="1.36"/>
    <n v="2.96"/>
    <n v="3.12"/>
    <n v="6.71"/>
    <n v="4.32"/>
    <n v="2.3899999999999997"/>
    <n v="204"/>
    <n v="156"/>
    <n v="26.440677966101692"/>
    <n v="8.5"/>
    <s v="Low"/>
    <x v="0"/>
    <s v="None"/>
    <n v="0"/>
  </r>
  <r>
    <s v="U06485"/>
    <n v="28"/>
    <x v="1"/>
    <s v="Other"/>
    <n v="11.76"/>
    <n v="5.8"/>
    <n v="0.85"/>
    <n v="0.62"/>
    <n v="5.61"/>
    <n v="6.6499999999999995"/>
    <n v="-1.0399999999999991"/>
    <n v="116"/>
    <n v="94"/>
    <n v="7.9931972789115644"/>
    <n v="14.26"/>
    <s v="Low"/>
    <x v="1"/>
    <s v="Severe"/>
    <n v="1"/>
  </r>
  <r>
    <s v="U06486"/>
    <n v="18"/>
    <x v="0"/>
    <s v="Male"/>
    <n v="4.49"/>
    <n v="0.95"/>
    <n v="2.2599999999999998"/>
    <n v="4.92"/>
    <n v="7.32"/>
    <n v="3.21"/>
    <n v="4.1100000000000003"/>
    <n v="178"/>
    <n v="29"/>
    <n v="6.4587973273942092"/>
    <n v="6.98"/>
    <s v="High"/>
    <x v="0"/>
    <s v="Mild"/>
    <n v="0"/>
  </r>
  <r>
    <s v="U06487"/>
    <n v="21"/>
    <x v="0"/>
    <s v="Other"/>
    <n v="3.18"/>
    <n v="3.03"/>
    <n v="0.53"/>
    <n v="4.22"/>
    <n v="5.09"/>
    <n v="3.5599999999999996"/>
    <n v="1.5300000000000002"/>
    <n v="227"/>
    <n v="26"/>
    <n v="8.1761006289308167"/>
    <n v="5.14"/>
    <s v="Medium"/>
    <x v="0"/>
    <s v="None"/>
    <n v="0"/>
  </r>
  <r>
    <s v="U06488"/>
    <n v="31"/>
    <x v="1"/>
    <s v="Other"/>
    <n v="9.19"/>
    <n v="5.25"/>
    <n v="1.0900000000000001"/>
    <n v="3.29"/>
    <n v="5.16"/>
    <n v="6.34"/>
    <n v="-1.1799999999999997"/>
    <n v="178"/>
    <n v="38"/>
    <n v="4.1349292709466816"/>
    <n v="10.3"/>
    <s v="Low"/>
    <x v="1"/>
    <s v="Moderate"/>
    <n v="1"/>
  </r>
  <r>
    <s v="U06489"/>
    <n v="21"/>
    <x v="0"/>
    <s v="Female"/>
    <n v="7.62"/>
    <n v="5.67"/>
    <n v="1.93"/>
    <n v="3.07"/>
    <n v="5.28"/>
    <n v="7.6"/>
    <n v="-2.3199999999999994"/>
    <n v="175"/>
    <n v="64"/>
    <n v="8.3989501312335957"/>
    <n v="8.6999999999999993"/>
    <s v="Low"/>
    <x v="1"/>
    <s v="Severe"/>
    <n v="1"/>
  </r>
  <r>
    <s v="U06490"/>
    <n v="20"/>
    <x v="0"/>
    <s v="Other"/>
    <n v="4.71"/>
    <n v="5.91"/>
    <n v="3.42"/>
    <n v="1.1299999999999999"/>
    <n v="7.16"/>
    <n v="9.33"/>
    <n v="-2.17"/>
    <n v="117"/>
    <n v="180"/>
    <n v="38.216560509554142"/>
    <n v="6.73"/>
    <s v="Medium"/>
    <x v="1"/>
    <s v="Severe"/>
    <n v="1"/>
  </r>
  <r>
    <s v="U06491"/>
    <n v="20"/>
    <x v="0"/>
    <s v="Male"/>
    <n v="9.61"/>
    <n v="3.02"/>
    <n v="0.24"/>
    <n v="3.51"/>
    <n v="6.04"/>
    <n v="3.26"/>
    <n v="2.7800000000000002"/>
    <n v="107"/>
    <n v="141"/>
    <n v="14.672216441207077"/>
    <n v="11.09"/>
    <s v="Medium"/>
    <x v="0"/>
    <s v="Severe"/>
    <n v="1"/>
  </r>
  <r>
    <s v="U06492"/>
    <n v="29"/>
    <x v="1"/>
    <s v="Other"/>
    <n v="5"/>
    <n v="5.46"/>
    <n v="1.06"/>
    <n v="4.0599999999999996"/>
    <n v="7.64"/>
    <n v="6.52"/>
    <n v="1.1200000000000001"/>
    <n v="135"/>
    <n v="74"/>
    <n v="14.8"/>
    <n v="6.93"/>
    <s v="Low"/>
    <x v="1"/>
    <s v="Severe"/>
    <n v="1"/>
  </r>
  <r>
    <s v="U06493"/>
    <n v="32"/>
    <x v="1"/>
    <s v="Female"/>
    <n v="11.71"/>
    <n v="2.04"/>
    <n v="2.69"/>
    <n v="3.88"/>
    <n v="8.11"/>
    <n v="4.7300000000000004"/>
    <n v="3.379999999999999"/>
    <n v="129"/>
    <n v="20"/>
    <n v="1.7079419299743808"/>
    <n v="14.04"/>
    <s v="High"/>
    <x v="0"/>
    <s v="Severe"/>
    <n v="1"/>
  </r>
  <r>
    <s v="U06494"/>
    <n v="18"/>
    <x v="0"/>
    <s v="Male"/>
    <n v="10.7"/>
    <n v="1.92"/>
    <n v="1.28"/>
    <n v="1.7"/>
    <n v="4.87"/>
    <n v="3.2"/>
    <n v="1.67"/>
    <n v="182"/>
    <n v="21"/>
    <n v="1.9626168224299068"/>
    <n v="13.58"/>
    <s v="Medium"/>
    <x v="1"/>
    <s v="Severe"/>
    <n v="1"/>
  </r>
  <r>
    <s v="U06495"/>
    <n v="21"/>
    <x v="0"/>
    <s v="Female"/>
    <n v="11.44"/>
    <n v="3.96"/>
    <n v="2.91"/>
    <n v="4.25"/>
    <n v="7.5"/>
    <n v="6.87"/>
    <n v="0.62999999999999989"/>
    <n v="163"/>
    <n v="140"/>
    <n v="12.237762237762238"/>
    <n v="13.76"/>
    <s v="High"/>
    <x v="1"/>
    <s v="Moderate"/>
    <n v="1"/>
  </r>
  <r>
    <s v="U06496"/>
    <n v="28"/>
    <x v="1"/>
    <s v="Female"/>
    <n v="3.08"/>
    <n v="5.22"/>
    <n v="0.82"/>
    <n v="4.58"/>
    <n v="8.6999999999999993"/>
    <n v="6.04"/>
    <n v="2.6599999999999993"/>
    <n v="115"/>
    <n v="87"/>
    <n v="28.246753246753247"/>
    <n v="4.8600000000000003"/>
    <s v="High"/>
    <x v="0"/>
    <s v="Severe"/>
    <n v="1"/>
  </r>
  <r>
    <s v="U06497"/>
    <n v="23"/>
    <x v="0"/>
    <s v="Male"/>
    <n v="5.87"/>
    <n v="3.9"/>
    <n v="1.96"/>
    <n v="3.52"/>
    <n v="5.45"/>
    <n v="5.8599999999999994"/>
    <n v="-0.40999999999999925"/>
    <n v="57"/>
    <n v="70"/>
    <n v="11.925042589437819"/>
    <n v="7.84"/>
    <s v="Low"/>
    <x v="0"/>
    <s v="None"/>
    <n v="0"/>
  </r>
  <r>
    <s v="U06498"/>
    <n v="28"/>
    <x v="1"/>
    <s v="Male"/>
    <n v="6.03"/>
    <n v="2.42"/>
    <n v="0.62"/>
    <n v="5.47"/>
    <n v="8.06"/>
    <n v="3.04"/>
    <n v="5.0200000000000005"/>
    <n v="241"/>
    <n v="175"/>
    <n v="29.021558872305139"/>
    <n v="8.6300000000000008"/>
    <s v="Low"/>
    <x v="1"/>
    <s v="Mild"/>
    <n v="0"/>
  </r>
  <r>
    <s v="U06499"/>
    <n v="29"/>
    <x v="1"/>
    <s v="Male"/>
    <n v="9.27"/>
    <n v="3.49"/>
    <n v="3.92"/>
    <n v="0.73"/>
    <n v="6.68"/>
    <n v="7.41"/>
    <n v="-0.73000000000000043"/>
    <n v="220"/>
    <n v="160"/>
    <n v="17.259978425026969"/>
    <n v="10.98"/>
    <s v="Low"/>
    <x v="0"/>
    <s v="Moderate"/>
    <n v="1"/>
  </r>
  <r>
    <s v="U06500"/>
    <n v="35"/>
    <x v="1"/>
    <s v="Male"/>
    <n v="8.2100000000000009"/>
    <n v="3.57"/>
    <n v="2.02"/>
    <n v="0.55000000000000004"/>
    <n v="6.83"/>
    <n v="5.59"/>
    <n v="1.2400000000000002"/>
    <n v="163"/>
    <n v="100"/>
    <n v="12.180267965895249"/>
    <n v="8.83"/>
    <s v="Low"/>
    <x v="0"/>
    <s v="Moderate"/>
    <n v="1"/>
  </r>
  <r>
    <s v="U06501"/>
    <n v="25"/>
    <x v="0"/>
    <s v="Female"/>
    <n v="4.16"/>
    <n v="0.67"/>
    <n v="1.6"/>
    <n v="3.59"/>
    <n v="4.63"/>
    <n v="2.27"/>
    <n v="2.36"/>
    <n v="78"/>
    <n v="141"/>
    <n v="33.894230769230766"/>
    <n v="5.35"/>
    <s v="Medium"/>
    <x v="0"/>
    <s v="None"/>
    <n v="0"/>
  </r>
  <r>
    <s v="U06502"/>
    <n v="18"/>
    <x v="0"/>
    <s v="Other"/>
    <n v="7.05"/>
    <n v="4.8499999999999996"/>
    <n v="2.0099999999999998"/>
    <n v="5.59"/>
    <n v="7.22"/>
    <n v="6.8599999999999994"/>
    <n v="0.36000000000000032"/>
    <n v="197"/>
    <n v="88"/>
    <n v="12.4822695035461"/>
    <n v="9.64"/>
    <s v="Medium"/>
    <x v="1"/>
    <s v="Moderate"/>
    <n v="1"/>
  </r>
  <r>
    <s v="U06503"/>
    <n v="21"/>
    <x v="0"/>
    <s v="Female"/>
    <n v="3.43"/>
    <n v="1.69"/>
    <n v="2.31"/>
    <n v="1.83"/>
    <n v="7.12"/>
    <n v="4"/>
    <n v="3.12"/>
    <n v="232"/>
    <n v="178"/>
    <n v="51.895043731778422"/>
    <n v="5.8"/>
    <s v="High"/>
    <x v="0"/>
    <s v="Mild"/>
    <n v="0"/>
  </r>
  <r>
    <s v="U06504"/>
    <n v="30"/>
    <x v="1"/>
    <s v="Male"/>
    <n v="3.02"/>
    <n v="3.22"/>
    <n v="2.2999999999999998"/>
    <n v="0.95"/>
    <n v="7.22"/>
    <n v="5.52"/>
    <n v="1.7000000000000002"/>
    <n v="84"/>
    <n v="165"/>
    <n v="54.63576158940397"/>
    <n v="3.95"/>
    <s v="Medium"/>
    <x v="0"/>
    <s v="None"/>
    <n v="0"/>
  </r>
  <r>
    <s v="U06505"/>
    <n v="33"/>
    <x v="1"/>
    <s v="Male"/>
    <n v="10.84"/>
    <n v="5.72"/>
    <n v="3.17"/>
    <n v="0.8"/>
    <n v="5.89"/>
    <n v="8.89"/>
    <n v="-3.0000000000000009"/>
    <n v="167"/>
    <n v="160"/>
    <n v="14.760147601476016"/>
    <n v="12.57"/>
    <s v="Low"/>
    <x v="1"/>
    <s v="Severe"/>
    <n v="1"/>
  </r>
  <r>
    <s v="U06506"/>
    <n v="21"/>
    <x v="0"/>
    <s v="Other"/>
    <n v="5.68"/>
    <n v="5.47"/>
    <n v="0.88"/>
    <n v="1.04"/>
    <n v="8.5399999999999991"/>
    <n v="6.35"/>
    <n v="2.1899999999999995"/>
    <n v="180"/>
    <n v="124"/>
    <n v="21.83098591549296"/>
    <n v="7.4"/>
    <s v="Medium"/>
    <x v="0"/>
    <s v="Moderate"/>
    <n v="1"/>
  </r>
  <r>
    <s v="U06507"/>
    <n v="20"/>
    <x v="0"/>
    <s v="Female"/>
    <n v="3.51"/>
    <n v="2.2200000000000002"/>
    <n v="3.78"/>
    <n v="1.59"/>
    <n v="7.92"/>
    <n v="6"/>
    <n v="1.92"/>
    <n v="95"/>
    <n v="57"/>
    <n v="16.239316239316242"/>
    <n v="5.87"/>
    <s v="Medium"/>
    <x v="1"/>
    <s v="None"/>
    <n v="0"/>
  </r>
  <r>
    <s v="U06508"/>
    <n v="29"/>
    <x v="1"/>
    <s v="Other"/>
    <n v="6.35"/>
    <n v="1.96"/>
    <n v="0.38"/>
    <n v="4"/>
    <n v="5.31"/>
    <n v="2.34"/>
    <n v="2.9699999999999998"/>
    <n v="222"/>
    <n v="94"/>
    <n v="14.803149606299213"/>
    <n v="7.31"/>
    <s v="High"/>
    <x v="0"/>
    <s v="Moderate"/>
    <n v="1"/>
  </r>
  <r>
    <s v="U06509"/>
    <n v="28"/>
    <x v="1"/>
    <s v="Other"/>
    <n v="10.71"/>
    <n v="2.69"/>
    <n v="2.0299999999999998"/>
    <n v="2.12"/>
    <n v="6.32"/>
    <n v="4.72"/>
    <n v="1.6000000000000005"/>
    <n v="187"/>
    <n v="151"/>
    <n v="14.098972922502334"/>
    <n v="12.06"/>
    <s v="High"/>
    <x v="1"/>
    <s v="Moderate"/>
    <n v="1"/>
  </r>
  <r>
    <s v="U06510"/>
    <n v="35"/>
    <x v="1"/>
    <s v="Female"/>
    <n v="11.44"/>
    <n v="1.83"/>
    <n v="0.06"/>
    <n v="5.81"/>
    <n v="5.04"/>
    <n v="1.8900000000000001"/>
    <n v="3.15"/>
    <n v="65"/>
    <n v="135"/>
    <n v="11.800699300699302"/>
    <n v="14.27"/>
    <s v="Low"/>
    <x v="1"/>
    <s v="Moderate"/>
    <n v="1"/>
  </r>
  <r>
    <s v="U06511"/>
    <n v="22"/>
    <x v="0"/>
    <s v="Male"/>
    <n v="11.22"/>
    <n v="5.18"/>
    <n v="0.26"/>
    <n v="2.2599999999999998"/>
    <n v="8.3000000000000007"/>
    <n v="5.4399999999999995"/>
    <n v="2.8600000000000012"/>
    <n v="134"/>
    <n v="45"/>
    <n v="4.0106951871657754"/>
    <n v="12.77"/>
    <s v="High"/>
    <x v="0"/>
    <s v="Moderate"/>
    <n v="1"/>
  </r>
  <r>
    <s v="U06512"/>
    <n v="21"/>
    <x v="0"/>
    <s v="Female"/>
    <n v="11.05"/>
    <n v="1.1100000000000001"/>
    <n v="1.1200000000000001"/>
    <n v="5.59"/>
    <n v="8.9"/>
    <n v="2.2300000000000004"/>
    <n v="6.67"/>
    <n v="73"/>
    <n v="23"/>
    <n v="2.0814479638009047"/>
    <n v="11.78"/>
    <s v="Medium"/>
    <x v="1"/>
    <s v="Moderate"/>
    <n v="1"/>
  </r>
  <r>
    <s v="U06513"/>
    <n v="29"/>
    <x v="1"/>
    <s v="Other"/>
    <n v="7.03"/>
    <n v="0.7"/>
    <n v="0.41"/>
    <n v="1.85"/>
    <n v="7.46"/>
    <n v="1.1099999999999999"/>
    <n v="6.35"/>
    <n v="25"/>
    <n v="52"/>
    <n v="7.3968705547652913"/>
    <n v="9.4499999999999993"/>
    <s v="High"/>
    <x v="1"/>
    <s v="Moderate"/>
    <n v="1"/>
  </r>
  <r>
    <s v="U06514"/>
    <n v="21"/>
    <x v="0"/>
    <s v="Male"/>
    <n v="9.0399999999999991"/>
    <n v="1.2"/>
    <n v="3.07"/>
    <n v="2.0099999999999998"/>
    <n v="5.76"/>
    <n v="4.2699999999999996"/>
    <n v="1.4900000000000002"/>
    <n v="56"/>
    <n v="151"/>
    <n v="16.70353982300885"/>
    <n v="10.1"/>
    <s v="Medium"/>
    <x v="0"/>
    <s v="Moderate"/>
    <n v="1"/>
  </r>
  <r>
    <s v="U06515"/>
    <n v="28"/>
    <x v="1"/>
    <s v="Female"/>
    <n v="5.39"/>
    <n v="0.71"/>
    <n v="2.0299999999999998"/>
    <n v="5.49"/>
    <n v="5.07"/>
    <n v="2.7399999999999998"/>
    <n v="2.3300000000000005"/>
    <n v="173"/>
    <n v="134"/>
    <n v="24.860853432282006"/>
    <n v="7.4"/>
    <s v="Medium"/>
    <x v="1"/>
    <s v="Mild"/>
    <n v="0"/>
  </r>
  <r>
    <s v="U06516"/>
    <n v="22"/>
    <x v="0"/>
    <s v="Female"/>
    <n v="6.7"/>
    <n v="4.47"/>
    <n v="2.85"/>
    <n v="5.84"/>
    <n v="5.41"/>
    <n v="7.32"/>
    <n v="-1.9100000000000001"/>
    <n v="111"/>
    <n v="121"/>
    <n v="18.059701492537314"/>
    <n v="9.26"/>
    <s v="Low"/>
    <x v="0"/>
    <s v="Severe"/>
    <n v="1"/>
  </r>
  <r>
    <s v="U06517"/>
    <n v="20"/>
    <x v="0"/>
    <s v="Other"/>
    <n v="11.05"/>
    <n v="4.5"/>
    <n v="1.24"/>
    <n v="4.4000000000000004"/>
    <n v="6.16"/>
    <n v="5.74"/>
    <n v="0.41999999999999993"/>
    <n v="131"/>
    <n v="47"/>
    <n v="4.253393665158371"/>
    <n v="13.42"/>
    <s v="Medium"/>
    <x v="1"/>
    <s v="Moderate"/>
    <n v="1"/>
  </r>
  <r>
    <s v="U06518"/>
    <n v="20"/>
    <x v="0"/>
    <s v="Female"/>
    <n v="6.64"/>
    <n v="4.2"/>
    <n v="3.73"/>
    <n v="2.81"/>
    <n v="5.49"/>
    <n v="7.93"/>
    <n v="-2.4399999999999995"/>
    <n v="240"/>
    <n v="86"/>
    <n v="12.951807228915664"/>
    <n v="8.58"/>
    <s v="Medium"/>
    <x v="0"/>
    <s v="Severe"/>
    <n v="1"/>
  </r>
  <r>
    <s v="U06519"/>
    <n v="30"/>
    <x v="1"/>
    <s v="Female"/>
    <n v="5.27"/>
    <n v="2.98"/>
    <n v="2.86"/>
    <n v="3.27"/>
    <n v="4.75"/>
    <n v="5.84"/>
    <n v="-1.0899999999999999"/>
    <n v="236"/>
    <n v="165"/>
    <n v="31.309297912713475"/>
    <n v="7.91"/>
    <s v="High"/>
    <x v="0"/>
    <s v="None"/>
    <n v="0"/>
  </r>
  <r>
    <s v="U06520"/>
    <n v="28"/>
    <x v="1"/>
    <s v="Female"/>
    <n v="7.25"/>
    <n v="1.96"/>
    <n v="2.52"/>
    <n v="4.8899999999999997"/>
    <n v="5.74"/>
    <n v="4.4800000000000004"/>
    <n v="1.2599999999999998"/>
    <n v="193"/>
    <n v="66"/>
    <n v="9.1034482758620694"/>
    <n v="9.9600000000000009"/>
    <s v="High"/>
    <x v="1"/>
    <s v="Mild"/>
    <n v="0"/>
  </r>
  <r>
    <s v="U06521"/>
    <n v="24"/>
    <x v="0"/>
    <s v="Female"/>
    <n v="9.82"/>
    <n v="1.56"/>
    <n v="1.67"/>
    <n v="4.24"/>
    <n v="6.69"/>
    <n v="3.23"/>
    <n v="3.4600000000000004"/>
    <n v="91"/>
    <n v="144"/>
    <n v="14.663951120162933"/>
    <n v="10.58"/>
    <s v="High"/>
    <x v="1"/>
    <s v="Severe"/>
    <n v="1"/>
  </r>
  <r>
    <s v="U06522"/>
    <n v="25"/>
    <x v="0"/>
    <s v="Female"/>
    <n v="3.93"/>
    <n v="5.24"/>
    <n v="0.57999999999999996"/>
    <n v="4.55"/>
    <n v="5.31"/>
    <n v="5.82"/>
    <n v="-0.51000000000000068"/>
    <n v="58"/>
    <n v="104"/>
    <n v="26.463104325699746"/>
    <n v="5.84"/>
    <s v="Medium"/>
    <x v="1"/>
    <s v="Moderate"/>
    <n v="1"/>
  </r>
  <r>
    <s v="U06523"/>
    <n v="33"/>
    <x v="1"/>
    <s v="Other"/>
    <n v="5.86"/>
    <n v="1.55"/>
    <n v="0.42"/>
    <n v="4.8899999999999997"/>
    <n v="5.82"/>
    <n v="1.97"/>
    <n v="3.8500000000000005"/>
    <n v="198"/>
    <n v="35"/>
    <n v="5.972696245733788"/>
    <n v="8.7899999999999991"/>
    <s v="Medium"/>
    <x v="1"/>
    <s v="Mild"/>
    <n v="0"/>
  </r>
  <r>
    <s v="U06524"/>
    <n v="28"/>
    <x v="1"/>
    <s v="Other"/>
    <n v="9.64"/>
    <n v="0.63"/>
    <n v="3.85"/>
    <n v="5.6"/>
    <n v="5.99"/>
    <n v="4.4800000000000004"/>
    <n v="1.5099999999999998"/>
    <n v="206"/>
    <n v="109"/>
    <n v="11.307053941908713"/>
    <n v="10.83"/>
    <s v="Low"/>
    <x v="1"/>
    <s v="Severe"/>
    <n v="1"/>
  </r>
  <r>
    <s v="U06525"/>
    <n v="31"/>
    <x v="1"/>
    <s v="Male"/>
    <n v="4.08"/>
    <n v="1.94"/>
    <n v="0.61"/>
    <n v="5.65"/>
    <n v="5.54"/>
    <n v="2.5499999999999998"/>
    <n v="2.99"/>
    <n v="55"/>
    <n v="155"/>
    <n v="37.990196078431374"/>
    <n v="5"/>
    <s v="High"/>
    <x v="1"/>
    <s v="Mild"/>
    <n v="0"/>
  </r>
  <r>
    <s v="U06526"/>
    <n v="22"/>
    <x v="0"/>
    <s v="Other"/>
    <n v="5.24"/>
    <n v="2.29"/>
    <n v="0.92"/>
    <n v="2.0299999999999998"/>
    <n v="5.31"/>
    <n v="3.21"/>
    <n v="2.0999999999999996"/>
    <n v="50"/>
    <n v="72"/>
    <n v="13.740458015267174"/>
    <n v="7.99"/>
    <s v="Low"/>
    <x v="1"/>
    <s v="Mild"/>
    <n v="0"/>
  </r>
  <r>
    <s v="U06527"/>
    <n v="33"/>
    <x v="1"/>
    <s v="Female"/>
    <n v="4.97"/>
    <n v="2.2999999999999998"/>
    <n v="3.68"/>
    <n v="3.99"/>
    <n v="8.94"/>
    <n v="5.98"/>
    <n v="2.9599999999999991"/>
    <n v="33"/>
    <n v="171"/>
    <n v="34.406438631790749"/>
    <n v="6.91"/>
    <s v="High"/>
    <x v="0"/>
    <s v="Mild"/>
    <n v="0"/>
  </r>
  <r>
    <s v="U06528"/>
    <n v="29"/>
    <x v="1"/>
    <s v="Other"/>
    <n v="7.92"/>
    <n v="3.91"/>
    <n v="3.85"/>
    <n v="1.85"/>
    <n v="5.67"/>
    <n v="7.76"/>
    <n v="-2.09"/>
    <n v="58"/>
    <n v="146"/>
    <n v="18.434343434343436"/>
    <n v="8.5299999999999994"/>
    <s v="Low"/>
    <x v="1"/>
    <s v="Mild"/>
    <n v="0"/>
  </r>
  <r>
    <s v="U06529"/>
    <n v="27"/>
    <x v="1"/>
    <s v="Male"/>
    <n v="6.29"/>
    <n v="2.92"/>
    <n v="2.37"/>
    <n v="4.3499999999999996"/>
    <n v="6.7"/>
    <n v="5.29"/>
    <n v="1.4100000000000001"/>
    <n v="108"/>
    <n v="87"/>
    <n v="13.831478537360891"/>
    <n v="8.84"/>
    <s v="High"/>
    <x v="1"/>
    <s v="Moderate"/>
    <n v="1"/>
  </r>
  <r>
    <s v="U06530"/>
    <n v="29"/>
    <x v="1"/>
    <s v="Male"/>
    <n v="5.25"/>
    <n v="5.61"/>
    <n v="1.54"/>
    <n v="5.58"/>
    <n v="6.44"/>
    <n v="7.15"/>
    <n v="-0.71"/>
    <n v="23"/>
    <n v="128"/>
    <n v="24.38095238095238"/>
    <n v="7.79"/>
    <s v="High"/>
    <x v="0"/>
    <s v="Severe"/>
    <n v="1"/>
  </r>
  <r>
    <s v="U06531"/>
    <n v="32"/>
    <x v="1"/>
    <s v="Female"/>
    <n v="5.55"/>
    <n v="4.3600000000000003"/>
    <n v="1.53"/>
    <n v="5.12"/>
    <n v="8.36"/>
    <n v="5.8900000000000006"/>
    <n v="2.4699999999999989"/>
    <n v="165"/>
    <n v="126"/>
    <n v="22.702702702702702"/>
    <n v="6.68"/>
    <s v="Medium"/>
    <x v="0"/>
    <s v="Moderate"/>
    <n v="1"/>
  </r>
  <r>
    <s v="U06532"/>
    <n v="33"/>
    <x v="1"/>
    <s v="Male"/>
    <n v="10.92"/>
    <n v="2.09"/>
    <n v="2.4500000000000002"/>
    <n v="2.59"/>
    <n v="6.27"/>
    <n v="4.54"/>
    <n v="1.7299999999999995"/>
    <n v="91"/>
    <n v="123"/>
    <n v="11.263736263736265"/>
    <n v="12.12"/>
    <s v="High"/>
    <x v="1"/>
    <s v="Moderate"/>
    <n v="1"/>
  </r>
  <r>
    <s v="U06533"/>
    <n v="32"/>
    <x v="1"/>
    <s v="Male"/>
    <n v="11.33"/>
    <n v="5.3"/>
    <n v="1.1200000000000001"/>
    <n v="2.75"/>
    <n v="4.7699999999999996"/>
    <n v="6.42"/>
    <n v="-1.6500000000000004"/>
    <n v="240"/>
    <n v="107"/>
    <n v="9.4439541041482791"/>
    <n v="13.53"/>
    <s v="Low"/>
    <x v="1"/>
    <s v="Moderate"/>
    <n v="1"/>
  </r>
  <r>
    <s v="U06534"/>
    <n v="27"/>
    <x v="1"/>
    <s v="Other"/>
    <n v="7.37"/>
    <n v="1.58"/>
    <n v="3.52"/>
    <n v="2.3199999999999998"/>
    <n v="4.5199999999999996"/>
    <n v="5.0999999999999996"/>
    <n v="-0.58000000000000007"/>
    <n v="88"/>
    <n v="21"/>
    <n v="2.8493894165535956"/>
    <n v="10.26"/>
    <s v="High"/>
    <x v="0"/>
    <s v="Mild"/>
    <n v="0"/>
  </r>
  <r>
    <s v="U06535"/>
    <n v="32"/>
    <x v="1"/>
    <s v="Other"/>
    <n v="9.65"/>
    <n v="5.38"/>
    <n v="1.59"/>
    <n v="3.59"/>
    <n v="5.93"/>
    <n v="6.97"/>
    <n v="-1.04"/>
    <n v="150"/>
    <n v="170"/>
    <n v="17.616580310880828"/>
    <n v="10.42"/>
    <s v="High"/>
    <x v="0"/>
    <s v="Moderate"/>
    <n v="1"/>
  </r>
  <r>
    <s v="U06536"/>
    <n v="20"/>
    <x v="0"/>
    <s v="Male"/>
    <n v="10.64"/>
    <n v="1.96"/>
    <n v="0.11"/>
    <n v="3.74"/>
    <n v="5.91"/>
    <n v="2.0699999999999998"/>
    <n v="3.8400000000000003"/>
    <n v="223"/>
    <n v="151"/>
    <n v="14.19172932330827"/>
    <n v="11.4"/>
    <s v="Medium"/>
    <x v="0"/>
    <s v="Moderate"/>
    <n v="1"/>
  </r>
  <r>
    <s v="U06537"/>
    <n v="32"/>
    <x v="1"/>
    <s v="Female"/>
    <n v="3.02"/>
    <n v="5.92"/>
    <n v="2.4500000000000002"/>
    <n v="3.35"/>
    <n v="5.94"/>
    <n v="8.370000000000001"/>
    <n v="-2.4300000000000006"/>
    <n v="237"/>
    <n v="75"/>
    <n v="24.834437086092716"/>
    <n v="3.98"/>
    <s v="Medium"/>
    <x v="0"/>
    <s v="Moderate"/>
    <n v="1"/>
  </r>
  <r>
    <s v="U06538"/>
    <n v="20"/>
    <x v="0"/>
    <s v="Female"/>
    <n v="10.18"/>
    <n v="3.72"/>
    <n v="0.6"/>
    <n v="3.28"/>
    <n v="8.17"/>
    <n v="4.32"/>
    <n v="3.8499999999999996"/>
    <n v="206"/>
    <n v="141"/>
    <n v="13.850687622789785"/>
    <n v="11.53"/>
    <s v="Low"/>
    <x v="1"/>
    <s v="Severe"/>
    <n v="1"/>
  </r>
  <r>
    <s v="U06539"/>
    <n v="35"/>
    <x v="1"/>
    <s v="Male"/>
    <n v="10.34"/>
    <n v="2.41"/>
    <n v="2.64"/>
    <n v="2.73"/>
    <n v="5.62"/>
    <n v="5.0500000000000007"/>
    <n v="0.5699999999999994"/>
    <n v="172"/>
    <n v="142"/>
    <n v="13.733075435203094"/>
    <n v="13.14"/>
    <s v="High"/>
    <x v="1"/>
    <s v="Severe"/>
    <n v="1"/>
  </r>
  <r>
    <s v="U06540"/>
    <n v="28"/>
    <x v="1"/>
    <s v="Other"/>
    <n v="5.74"/>
    <n v="1.05"/>
    <n v="1.84"/>
    <n v="4.7"/>
    <n v="7.22"/>
    <n v="2.89"/>
    <n v="4.33"/>
    <n v="245"/>
    <n v="45"/>
    <n v="7.8397212543554007"/>
    <n v="7.28"/>
    <s v="Medium"/>
    <x v="1"/>
    <s v="None"/>
    <n v="0"/>
  </r>
  <r>
    <s v="U06541"/>
    <n v="30"/>
    <x v="1"/>
    <s v="Female"/>
    <n v="4.96"/>
    <n v="5.64"/>
    <n v="1.24"/>
    <n v="3.72"/>
    <n v="7.44"/>
    <n v="6.88"/>
    <n v="0.5600000000000005"/>
    <n v="100"/>
    <n v="172"/>
    <n v="34.677419354838712"/>
    <n v="7.83"/>
    <s v="Low"/>
    <x v="1"/>
    <s v="Moderate"/>
    <n v="1"/>
  </r>
  <r>
    <s v="U06542"/>
    <n v="29"/>
    <x v="1"/>
    <s v="Other"/>
    <n v="10.07"/>
    <n v="4.04"/>
    <n v="2.69"/>
    <n v="4.0599999999999996"/>
    <n v="7.03"/>
    <n v="6.73"/>
    <n v="0.29999999999999982"/>
    <n v="34"/>
    <n v="85"/>
    <n v="8.4409136047666333"/>
    <n v="12.08"/>
    <s v="Medium"/>
    <x v="0"/>
    <s v="Moderate"/>
    <n v="1"/>
  </r>
  <r>
    <s v="U06543"/>
    <n v="26"/>
    <x v="1"/>
    <s v="Other"/>
    <n v="4.01"/>
    <n v="0.56000000000000005"/>
    <n v="0.03"/>
    <n v="3.89"/>
    <n v="6.9"/>
    <n v="0.59000000000000008"/>
    <n v="6.3100000000000005"/>
    <n v="138"/>
    <n v="179"/>
    <n v="44.638403990024941"/>
    <n v="4.93"/>
    <s v="High"/>
    <x v="0"/>
    <s v="Mild"/>
    <n v="0"/>
  </r>
  <r>
    <s v="U06544"/>
    <n v="27"/>
    <x v="1"/>
    <s v="Other"/>
    <n v="7.05"/>
    <n v="1.6"/>
    <n v="0.77"/>
    <n v="1.2"/>
    <n v="6.19"/>
    <n v="2.37"/>
    <n v="3.8200000000000003"/>
    <n v="197"/>
    <n v="112"/>
    <n v="15.886524822695035"/>
    <n v="8.61"/>
    <s v="High"/>
    <x v="1"/>
    <s v="Mild"/>
    <n v="0"/>
  </r>
  <r>
    <s v="U06545"/>
    <n v="34"/>
    <x v="1"/>
    <s v="Other"/>
    <n v="4.8"/>
    <n v="3.1"/>
    <n v="0.02"/>
    <n v="3.69"/>
    <n v="6.73"/>
    <n v="3.12"/>
    <n v="3.6100000000000003"/>
    <n v="76"/>
    <n v="42"/>
    <n v="8.75"/>
    <n v="7.24"/>
    <s v="Low"/>
    <x v="1"/>
    <s v="Mild"/>
    <n v="0"/>
  </r>
  <r>
    <s v="U06546"/>
    <n v="33"/>
    <x v="1"/>
    <s v="Female"/>
    <n v="3.41"/>
    <n v="2.4300000000000002"/>
    <n v="1.18"/>
    <n v="3.95"/>
    <n v="6.72"/>
    <n v="3.6100000000000003"/>
    <n v="3.1099999999999994"/>
    <n v="146"/>
    <n v="94"/>
    <n v="27.565982404692082"/>
    <n v="4.0599999999999996"/>
    <s v="Low"/>
    <x v="1"/>
    <s v="Mild"/>
    <n v="0"/>
  </r>
  <r>
    <s v="U06547"/>
    <n v="21"/>
    <x v="0"/>
    <s v="Female"/>
    <n v="6.74"/>
    <n v="0.66"/>
    <n v="1.81"/>
    <n v="4.6900000000000004"/>
    <n v="7.13"/>
    <n v="2.4700000000000002"/>
    <n v="4.66"/>
    <n v="242"/>
    <n v="148"/>
    <n v="21.958456973293767"/>
    <n v="8.14"/>
    <s v="Medium"/>
    <x v="1"/>
    <s v="Mild"/>
    <n v="0"/>
  </r>
  <r>
    <s v="U06548"/>
    <n v="29"/>
    <x v="1"/>
    <s v="Other"/>
    <n v="6.47"/>
    <n v="2.81"/>
    <n v="0.74"/>
    <n v="3.47"/>
    <n v="8.7100000000000009"/>
    <n v="3.55"/>
    <n v="5.160000000000001"/>
    <n v="214"/>
    <n v="91"/>
    <n v="14.064914992272024"/>
    <n v="7.09"/>
    <s v="High"/>
    <x v="0"/>
    <s v="Moderate"/>
    <n v="1"/>
  </r>
  <r>
    <s v="U06549"/>
    <n v="22"/>
    <x v="0"/>
    <s v="Female"/>
    <n v="6.98"/>
    <n v="4.6900000000000004"/>
    <n v="3.53"/>
    <n v="0.71"/>
    <n v="5.9"/>
    <n v="8.2200000000000006"/>
    <n v="-2.3200000000000003"/>
    <n v="227"/>
    <n v="26"/>
    <n v="3.7249283667621773"/>
    <n v="8.81"/>
    <s v="Medium"/>
    <x v="0"/>
    <s v="Severe"/>
    <n v="1"/>
  </r>
  <r>
    <s v="U06550"/>
    <n v="20"/>
    <x v="0"/>
    <s v="Male"/>
    <n v="8.81"/>
    <n v="4.16"/>
    <n v="1.93"/>
    <n v="1.55"/>
    <n v="4.58"/>
    <n v="6.09"/>
    <n v="-1.5099999999999998"/>
    <n v="58"/>
    <n v="137"/>
    <n v="15.550510783200908"/>
    <n v="11.05"/>
    <s v="Medium"/>
    <x v="1"/>
    <s v="Severe"/>
    <n v="1"/>
  </r>
  <r>
    <s v="U06551"/>
    <n v="22"/>
    <x v="0"/>
    <s v="Other"/>
    <n v="9.68"/>
    <n v="2.4700000000000002"/>
    <n v="0.12"/>
    <n v="0.71"/>
    <n v="7.96"/>
    <n v="2.5900000000000003"/>
    <n v="5.3699999999999992"/>
    <n v="222"/>
    <n v="83"/>
    <n v="8.5743801652892557"/>
    <n v="11.86"/>
    <s v="Medium"/>
    <x v="1"/>
    <s v="Severe"/>
    <n v="1"/>
  </r>
  <r>
    <s v="U06552"/>
    <n v="18"/>
    <x v="0"/>
    <s v="Female"/>
    <n v="10.33"/>
    <n v="3.19"/>
    <n v="1.1200000000000001"/>
    <n v="5.01"/>
    <n v="6.05"/>
    <n v="4.3100000000000005"/>
    <n v="1.7399999999999993"/>
    <n v="202"/>
    <n v="62"/>
    <n v="6.0019361084220719"/>
    <n v="11.26"/>
    <s v="Low"/>
    <x v="1"/>
    <s v="Moderate"/>
    <n v="1"/>
  </r>
  <r>
    <s v="U06553"/>
    <n v="26"/>
    <x v="1"/>
    <s v="Other"/>
    <n v="4.7300000000000004"/>
    <n v="2.14"/>
    <n v="0.54"/>
    <n v="4.22"/>
    <n v="7.11"/>
    <n v="2.68"/>
    <n v="4.43"/>
    <n v="189"/>
    <n v="71"/>
    <n v="15.010570824524311"/>
    <n v="5.62"/>
    <s v="Low"/>
    <x v="1"/>
    <s v="None"/>
    <n v="0"/>
  </r>
  <r>
    <s v="U06554"/>
    <n v="29"/>
    <x v="1"/>
    <s v="Female"/>
    <n v="8.16"/>
    <n v="2.68"/>
    <n v="2.98"/>
    <n v="2.98"/>
    <n v="4.66"/>
    <n v="5.66"/>
    <n v="-1"/>
    <n v="150"/>
    <n v="149"/>
    <n v="18.259803921568626"/>
    <n v="9.56"/>
    <s v="Medium"/>
    <x v="0"/>
    <s v="Moderate"/>
    <n v="1"/>
  </r>
  <r>
    <s v="U06555"/>
    <n v="26"/>
    <x v="1"/>
    <s v="Male"/>
    <n v="8.43"/>
    <n v="4.1399999999999997"/>
    <n v="2.52"/>
    <n v="0.57999999999999996"/>
    <n v="7.55"/>
    <n v="6.66"/>
    <n v="0.88999999999999968"/>
    <n v="84"/>
    <n v="36"/>
    <n v="4.2704626334519578"/>
    <n v="10.69"/>
    <s v="Medium"/>
    <x v="1"/>
    <s v="Severe"/>
    <n v="1"/>
  </r>
  <r>
    <s v="U06556"/>
    <n v="27"/>
    <x v="1"/>
    <s v="Male"/>
    <n v="6.83"/>
    <n v="1.68"/>
    <n v="3.04"/>
    <n v="2.16"/>
    <n v="6.92"/>
    <n v="4.72"/>
    <n v="2.2000000000000002"/>
    <n v="206"/>
    <n v="88"/>
    <n v="12.884333821376281"/>
    <n v="9.41"/>
    <s v="High"/>
    <x v="1"/>
    <s v="Mild"/>
    <n v="0"/>
  </r>
  <r>
    <s v="U06557"/>
    <n v="34"/>
    <x v="1"/>
    <s v="Female"/>
    <n v="8.1300000000000008"/>
    <n v="2.13"/>
    <n v="2.56"/>
    <n v="2.9"/>
    <n v="6.35"/>
    <n v="4.6899999999999995"/>
    <n v="1.6600000000000001"/>
    <n v="201"/>
    <n v="90"/>
    <n v="11.07011070110701"/>
    <n v="9.86"/>
    <s v="High"/>
    <x v="0"/>
    <s v="Severe"/>
    <n v="1"/>
  </r>
  <r>
    <s v="U06558"/>
    <n v="33"/>
    <x v="1"/>
    <s v="Female"/>
    <n v="3.88"/>
    <n v="5.74"/>
    <n v="2.2799999999999998"/>
    <n v="1.1499999999999999"/>
    <n v="7.88"/>
    <n v="8.02"/>
    <n v="-0.13999999999999968"/>
    <n v="243"/>
    <n v="26"/>
    <n v="6.7010309278350517"/>
    <n v="5.47"/>
    <s v="Medium"/>
    <x v="1"/>
    <s v="Moderate"/>
    <n v="1"/>
  </r>
  <r>
    <s v="U06559"/>
    <n v="21"/>
    <x v="0"/>
    <s v="Female"/>
    <n v="5.01"/>
    <n v="4.5999999999999996"/>
    <n v="0.12"/>
    <n v="1.35"/>
    <n v="7.44"/>
    <n v="4.72"/>
    <n v="2.7200000000000006"/>
    <n v="142"/>
    <n v="150"/>
    <n v="29.940119760479043"/>
    <n v="6.31"/>
    <s v="Medium"/>
    <x v="0"/>
    <s v="Severe"/>
    <n v="1"/>
  </r>
  <r>
    <s v="U06560"/>
    <n v="18"/>
    <x v="0"/>
    <s v="Male"/>
    <n v="10.56"/>
    <n v="3.6"/>
    <n v="0.77"/>
    <n v="2.54"/>
    <n v="7.7"/>
    <n v="4.37"/>
    <n v="3.33"/>
    <n v="147"/>
    <n v="35"/>
    <n v="3.3143939393939394"/>
    <n v="12.22"/>
    <s v="Low"/>
    <x v="0"/>
    <s v="Moderate"/>
    <n v="1"/>
  </r>
  <r>
    <s v="U06561"/>
    <n v="25"/>
    <x v="0"/>
    <s v="Male"/>
    <n v="11.68"/>
    <n v="1.1599999999999999"/>
    <n v="0.57999999999999996"/>
    <n v="2.56"/>
    <n v="4.82"/>
    <n v="1.7399999999999998"/>
    <n v="3.0800000000000005"/>
    <n v="52"/>
    <n v="180"/>
    <n v="15.41095890410959"/>
    <n v="14.11"/>
    <s v="High"/>
    <x v="0"/>
    <s v="Moderate"/>
    <n v="1"/>
  </r>
  <r>
    <s v="U06562"/>
    <n v="21"/>
    <x v="0"/>
    <s v="Male"/>
    <n v="8.4"/>
    <n v="3.84"/>
    <n v="3.84"/>
    <n v="5.59"/>
    <n v="6.85"/>
    <n v="7.68"/>
    <n v="-0.83000000000000007"/>
    <n v="196"/>
    <n v="136"/>
    <n v="16.19047619047619"/>
    <n v="9.5299999999999994"/>
    <s v="Medium"/>
    <x v="0"/>
    <s v="Moderate"/>
    <n v="1"/>
  </r>
  <r>
    <s v="U06563"/>
    <n v="26"/>
    <x v="1"/>
    <s v="Female"/>
    <n v="6.71"/>
    <n v="0.66"/>
    <n v="1.83"/>
    <n v="2.97"/>
    <n v="6.27"/>
    <n v="2.4900000000000002"/>
    <n v="3.7799999999999994"/>
    <n v="88"/>
    <n v="43"/>
    <n v="6.4083457526080476"/>
    <n v="9.6199999999999992"/>
    <s v="Low"/>
    <x v="0"/>
    <s v="Mild"/>
    <n v="0"/>
  </r>
  <r>
    <s v="U06564"/>
    <n v="29"/>
    <x v="1"/>
    <s v="Male"/>
    <n v="6.82"/>
    <n v="5.73"/>
    <n v="2.98"/>
    <n v="3.94"/>
    <n v="9"/>
    <n v="8.7100000000000009"/>
    <n v="0.28999999999999915"/>
    <n v="234"/>
    <n v="87"/>
    <n v="12.756598240469208"/>
    <n v="9.08"/>
    <s v="Medium"/>
    <x v="0"/>
    <s v="Moderate"/>
    <n v="1"/>
  </r>
  <r>
    <s v="U06565"/>
    <n v="34"/>
    <x v="1"/>
    <s v="Other"/>
    <n v="7.59"/>
    <n v="4.9000000000000004"/>
    <n v="2.25"/>
    <n v="3.47"/>
    <n v="5.81"/>
    <n v="7.15"/>
    <n v="-1.3400000000000007"/>
    <n v="141"/>
    <n v="135"/>
    <n v="17.786561264822133"/>
    <n v="10.23"/>
    <s v="Low"/>
    <x v="0"/>
    <s v="Moderate"/>
    <n v="1"/>
  </r>
  <r>
    <s v="U06566"/>
    <n v="20"/>
    <x v="0"/>
    <s v="Other"/>
    <n v="7.99"/>
    <n v="4.3099999999999996"/>
    <n v="3.56"/>
    <n v="4.37"/>
    <n v="5.91"/>
    <n v="7.8699999999999992"/>
    <n v="-1.9599999999999991"/>
    <n v="81"/>
    <n v="23"/>
    <n v="2.8785982478097623"/>
    <n v="10.92"/>
    <s v="High"/>
    <x v="1"/>
    <s v="Moderate"/>
    <n v="1"/>
  </r>
  <r>
    <s v="U06567"/>
    <n v="18"/>
    <x v="0"/>
    <s v="Other"/>
    <n v="5.33"/>
    <n v="4.3899999999999997"/>
    <n v="1.62"/>
    <n v="5.1100000000000003"/>
    <n v="6.92"/>
    <n v="6.01"/>
    <n v="0.91000000000000014"/>
    <n v="160"/>
    <n v="53"/>
    <n v="9.9437148217636029"/>
    <n v="5.96"/>
    <s v="Medium"/>
    <x v="0"/>
    <s v="Moderate"/>
    <n v="1"/>
  </r>
  <r>
    <s v="U06568"/>
    <n v="22"/>
    <x v="0"/>
    <s v="Other"/>
    <n v="5.97"/>
    <n v="5.81"/>
    <n v="3.4"/>
    <n v="3.73"/>
    <n v="7.4"/>
    <n v="9.2099999999999991"/>
    <n v="-1.8099999999999987"/>
    <n v="80"/>
    <n v="60"/>
    <n v="10.050251256281408"/>
    <n v="6.63"/>
    <s v="Medium"/>
    <x v="1"/>
    <s v="Severe"/>
    <n v="1"/>
  </r>
  <r>
    <s v="U06569"/>
    <n v="31"/>
    <x v="1"/>
    <s v="Female"/>
    <n v="10.68"/>
    <n v="5.8"/>
    <n v="2.23"/>
    <n v="4.71"/>
    <n v="8.48"/>
    <n v="8.0299999999999994"/>
    <n v="0.45000000000000107"/>
    <n v="41"/>
    <n v="94"/>
    <n v="8.8014981273408246"/>
    <n v="12.2"/>
    <s v="High"/>
    <x v="1"/>
    <s v="Moderate"/>
    <n v="1"/>
  </r>
  <r>
    <s v="U06570"/>
    <n v="20"/>
    <x v="0"/>
    <s v="Other"/>
    <n v="10.27"/>
    <n v="2.5"/>
    <n v="1.68"/>
    <n v="2.8"/>
    <n v="6.02"/>
    <n v="4.18"/>
    <n v="1.8399999999999999"/>
    <n v="70"/>
    <n v="171"/>
    <n v="16.650438169425513"/>
    <n v="11.11"/>
    <s v="Low"/>
    <x v="0"/>
    <s v="Moderate"/>
    <n v="1"/>
  </r>
  <r>
    <s v="U06571"/>
    <n v="22"/>
    <x v="0"/>
    <s v="Male"/>
    <n v="11.69"/>
    <n v="5.07"/>
    <n v="1"/>
    <n v="3.38"/>
    <n v="7.47"/>
    <n v="6.07"/>
    <n v="1.3999999999999995"/>
    <n v="32"/>
    <n v="130"/>
    <n v="11.120615911035074"/>
    <n v="14.68"/>
    <s v="High"/>
    <x v="0"/>
    <s v="Severe"/>
    <n v="1"/>
  </r>
  <r>
    <s v="U06572"/>
    <n v="32"/>
    <x v="1"/>
    <s v="Male"/>
    <n v="7.43"/>
    <n v="0.62"/>
    <n v="2.25"/>
    <n v="1.81"/>
    <n v="5.25"/>
    <n v="2.87"/>
    <n v="2.38"/>
    <n v="65"/>
    <n v="61"/>
    <n v="8.2099596231493948"/>
    <n v="9.25"/>
    <s v="Low"/>
    <x v="0"/>
    <s v="Mild"/>
    <n v="0"/>
  </r>
  <r>
    <s v="U06573"/>
    <n v="29"/>
    <x v="1"/>
    <s v="Female"/>
    <n v="11.37"/>
    <n v="1.58"/>
    <n v="2.74"/>
    <n v="3.39"/>
    <n v="8.44"/>
    <n v="4.32"/>
    <n v="4.1199999999999992"/>
    <n v="137"/>
    <n v="42"/>
    <n v="3.6939313984168867"/>
    <n v="13.29"/>
    <s v="Low"/>
    <x v="0"/>
    <s v="Severe"/>
    <n v="1"/>
  </r>
  <r>
    <s v="U06574"/>
    <n v="20"/>
    <x v="0"/>
    <s v="Male"/>
    <n v="6.95"/>
    <n v="3.8"/>
    <n v="2.06"/>
    <n v="0.73"/>
    <n v="5.88"/>
    <n v="5.8599999999999994"/>
    <n v="2.0000000000000462E-2"/>
    <n v="172"/>
    <n v="131"/>
    <n v="18.848920863309353"/>
    <n v="9.19"/>
    <s v="Low"/>
    <x v="0"/>
    <s v="Mild"/>
    <n v="0"/>
  </r>
  <r>
    <s v="U06575"/>
    <n v="30"/>
    <x v="1"/>
    <s v="Female"/>
    <n v="3.11"/>
    <n v="3.14"/>
    <n v="3.61"/>
    <n v="5.07"/>
    <n v="7.1"/>
    <n v="6.75"/>
    <n v="0.34999999999999964"/>
    <n v="153"/>
    <n v="131"/>
    <n v="42.122186495176848"/>
    <n v="3.7"/>
    <s v="Low"/>
    <x v="1"/>
    <s v="Mild"/>
    <n v="0"/>
  </r>
  <r>
    <s v="U06576"/>
    <n v="29"/>
    <x v="1"/>
    <s v="Other"/>
    <n v="7.27"/>
    <n v="4.46"/>
    <n v="3.96"/>
    <n v="2.74"/>
    <n v="6.6"/>
    <n v="8.42"/>
    <n v="-1.8200000000000003"/>
    <n v="131"/>
    <n v="69"/>
    <n v="9.4910591471801933"/>
    <n v="8.07"/>
    <s v="Medium"/>
    <x v="0"/>
    <s v="Moderate"/>
    <n v="1"/>
  </r>
  <r>
    <s v="U06577"/>
    <n v="21"/>
    <x v="0"/>
    <s v="Male"/>
    <n v="9.41"/>
    <n v="5.68"/>
    <n v="2.4700000000000002"/>
    <n v="4.84"/>
    <n v="5.34"/>
    <n v="8.15"/>
    <n v="-2.8100000000000005"/>
    <n v="207"/>
    <n v="73"/>
    <n v="7.7577045696068012"/>
    <n v="11.37"/>
    <s v="High"/>
    <x v="1"/>
    <s v="Moderate"/>
    <n v="1"/>
  </r>
  <r>
    <s v="U06578"/>
    <n v="19"/>
    <x v="0"/>
    <s v="Other"/>
    <n v="6.17"/>
    <n v="5.53"/>
    <n v="1.71"/>
    <n v="1.1299999999999999"/>
    <n v="8.24"/>
    <n v="7.24"/>
    <n v="1"/>
    <n v="188"/>
    <n v="118"/>
    <n v="19.124797406807133"/>
    <n v="7.2"/>
    <s v="High"/>
    <x v="1"/>
    <s v="Severe"/>
    <n v="1"/>
  </r>
  <r>
    <s v="U06579"/>
    <n v="34"/>
    <x v="1"/>
    <s v="Other"/>
    <n v="8.98"/>
    <n v="4.8600000000000003"/>
    <n v="0.14000000000000001"/>
    <n v="3.97"/>
    <n v="8.49"/>
    <n v="5"/>
    <n v="3.49"/>
    <n v="237"/>
    <n v="168"/>
    <n v="18.708240534521156"/>
    <n v="10.71"/>
    <s v="Low"/>
    <x v="1"/>
    <s v="Moderate"/>
    <n v="1"/>
  </r>
  <r>
    <s v="U06580"/>
    <n v="19"/>
    <x v="0"/>
    <s v="Male"/>
    <n v="11.8"/>
    <n v="2.48"/>
    <n v="3.54"/>
    <n v="3.21"/>
    <n v="5.07"/>
    <n v="6.02"/>
    <n v="-0.94999999999999929"/>
    <n v="124"/>
    <n v="177"/>
    <n v="14.999999999999998"/>
    <n v="13.29"/>
    <s v="Low"/>
    <x v="1"/>
    <s v="Severe"/>
    <n v="1"/>
  </r>
  <r>
    <s v="U06581"/>
    <n v="29"/>
    <x v="1"/>
    <s v="Female"/>
    <n v="9.75"/>
    <n v="2.93"/>
    <n v="0.52"/>
    <n v="5.63"/>
    <n v="6.65"/>
    <n v="3.45"/>
    <n v="3.2"/>
    <n v="168"/>
    <n v="39"/>
    <n v="4"/>
    <n v="12.63"/>
    <s v="Medium"/>
    <x v="0"/>
    <s v="Severe"/>
    <n v="1"/>
  </r>
  <r>
    <s v="U06582"/>
    <n v="35"/>
    <x v="1"/>
    <s v="Female"/>
    <n v="11.06"/>
    <n v="1.01"/>
    <n v="2.74"/>
    <n v="2.86"/>
    <n v="5.8"/>
    <n v="3.75"/>
    <n v="2.0499999999999998"/>
    <n v="119"/>
    <n v="25"/>
    <n v="2.2603978300180829"/>
    <n v="13.12"/>
    <s v="Low"/>
    <x v="0"/>
    <s v="Moderate"/>
    <n v="1"/>
  </r>
  <r>
    <s v="U06583"/>
    <n v="32"/>
    <x v="1"/>
    <s v="Female"/>
    <n v="4.54"/>
    <n v="2.65"/>
    <n v="0.55000000000000004"/>
    <n v="1.31"/>
    <n v="6.56"/>
    <n v="3.2"/>
    <n v="3.3599999999999994"/>
    <n v="33"/>
    <n v="90"/>
    <n v="19.823788546255507"/>
    <n v="5.93"/>
    <s v="High"/>
    <x v="0"/>
    <s v="None"/>
    <n v="0"/>
  </r>
  <r>
    <s v="U06584"/>
    <n v="35"/>
    <x v="1"/>
    <s v="Other"/>
    <n v="6.34"/>
    <n v="4.22"/>
    <n v="2.0499999999999998"/>
    <n v="0.84"/>
    <n v="7.72"/>
    <n v="6.27"/>
    <n v="1.4500000000000002"/>
    <n v="137"/>
    <n v="118"/>
    <n v="18.611987381703472"/>
    <n v="8.4"/>
    <s v="High"/>
    <x v="1"/>
    <s v="Moderate"/>
    <n v="1"/>
  </r>
  <r>
    <s v="U06585"/>
    <n v="33"/>
    <x v="1"/>
    <s v="Male"/>
    <n v="4.3899999999999997"/>
    <n v="1.06"/>
    <n v="0.12"/>
    <n v="3.79"/>
    <n v="6.47"/>
    <n v="1.1800000000000002"/>
    <n v="5.2899999999999991"/>
    <n v="42"/>
    <n v="133"/>
    <n v="30.296127562642372"/>
    <n v="5.31"/>
    <s v="High"/>
    <x v="1"/>
    <s v="Mild"/>
    <n v="0"/>
  </r>
  <r>
    <s v="U06586"/>
    <n v="35"/>
    <x v="1"/>
    <s v="Male"/>
    <n v="11.55"/>
    <n v="2.52"/>
    <n v="1.31"/>
    <n v="3.79"/>
    <n v="8.33"/>
    <n v="3.83"/>
    <n v="4.5"/>
    <n v="108"/>
    <n v="66"/>
    <n v="5.7142857142857135"/>
    <n v="12.74"/>
    <s v="Low"/>
    <x v="0"/>
    <s v="Severe"/>
    <n v="1"/>
  </r>
  <r>
    <s v="U06587"/>
    <n v="21"/>
    <x v="0"/>
    <s v="Male"/>
    <n v="5.64"/>
    <n v="5.28"/>
    <n v="0.31"/>
    <n v="4.43"/>
    <n v="4.76"/>
    <n v="5.59"/>
    <n v="-0.83000000000000007"/>
    <n v="204"/>
    <n v="109"/>
    <n v="19.326241134751776"/>
    <n v="7.01"/>
    <s v="High"/>
    <x v="1"/>
    <s v="Severe"/>
    <n v="1"/>
  </r>
  <r>
    <s v="U06588"/>
    <n v="23"/>
    <x v="0"/>
    <s v="Female"/>
    <n v="11.23"/>
    <n v="4.62"/>
    <n v="3.16"/>
    <n v="1.07"/>
    <n v="5.16"/>
    <n v="7.78"/>
    <n v="-2.62"/>
    <n v="61"/>
    <n v="120"/>
    <n v="10.685663401602849"/>
    <n v="13.46"/>
    <s v="Low"/>
    <x v="0"/>
    <s v="Severe"/>
    <n v="1"/>
  </r>
  <r>
    <s v="U06589"/>
    <n v="21"/>
    <x v="0"/>
    <s v="Male"/>
    <n v="8.5399999999999991"/>
    <n v="2.77"/>
    <n v="2.87"/>
    <n v="2.4700000000000002"/>
    <n v="7.9"/>
    <n v="5.6400000000000006"/>
    <n v="2.2599999999999998"/>
    <n v="21"/>
    <n v="72"/>
    <n v="8.4309133489461363"/>
    <n v="9.91"/>
    <s v="Medium"/>
    <x v="0"/>
    <s v="Severe"/>
    <n v="1"/>
  </r>
  <r>
    <s v="U06590"/>
    <n v="30"/>
    <x v="1"/>
    <s v="Other"/>
    <n v="10.27"/>
    <n v="1.93"/>
    <n v="1.91"/>
    <n v="5.17"/>
    <n v="6.28"/>
    <n v="3.84"/>
    <n v="2.4400000000000004"/>
    <n v="180"/>
    <n v="101"/>
    <n v="9.834469328140214"/>
    <n v="11.94"/>
    <s v="Low"/>
    <x v="1"/>
    <s v="Severe"/>
    <n v="1"/>
  </r>
  <r>
    <s v="U06591"/>
    <n v="26"/>
    <x v="1"/>
    <s v="Male"/>
    <n v="8.24"/>
    <n v="1.45"/>
    <n v="0.2"/>
    <n v="1.21"/>
    <n v="8.5"/>
    <n v="1.65"/>
    <n v="6.85"/>
    <n v="187"/>
    <n v="112"/>
    <n v="13.592233009708737"/>
    <n v="9.68"/>
    <s v="Medium"/>
    <x v="0"/>
    <s v="Moderate"/>
    <n v="1"/>
  </r>
  <r>
    <s v="U06592"/>
    <n v="31"/>
    <x v="1"/>
    <s v="Male"/>
    <n v="9.92"/>
    <n v="4.45"/>
    <n v="1.91"/>
    <n v="3.6"/>
    <n v="8.94"/>
    <n v="6.36"/>
    <n v="2.5799999999999992"/>
    <n v="58"/>
    <n v="126"/>
    <n v="12.701612903225806"/>
    <n v="11.46"/>
    <s v="Medium"/>
    <x v="0"/>
    <s v="Severe"/>
    <n v="1"/>
  </r>
  <r>
    <s v="U06593"/>
    <n v="35"/>
    <x v="1"/>
    <s v="Male"/>
    <n v="4.2300000000000004"/>
    <n v="1.63"/>
    <n v="2.42"/>
    <n v="1.03"/>
    <n v="8.43"/>
    <n v="4.05"/>
    <n v="4.38"/>
    <n v="26"/>
    <n v="55"/>
    <n v="13.002364066193852"/>
    <n v="6.31"/>
    <s v="Medium"/>
    <x v="0"/>
    <s v="Mild"/>
    <n v="0"/>
  </r>
  <r>
    <s v="U06594"/>
    <n v="24"/>
    <x v="0"/>
    <s v="Female"/>
    <n v="10.87"/>
    <n v="5.5"/>
    <n v="0.57999999999999996"/>
    <n v="3.72"/>
    <n v="4.92"/>
    <n v="6.08"/>
    <n v="-1.1600000000000001"/>
    <n v="145"/>
    <n v="175"/>
    <n v="16.099356025758972"/>
    <n v="11.85"/>
    <s v="Medium"/>
    <x v="0"/>
    <s v="Severe"/>
    <n v="1"/>
  </r>
  <r>
    <s v="U06595"/>
    <n v="23"/>
    <x v="0"/>
    <s v="Female"/>
    <n v="7.34"/>
    <n v="2.14"/>
    <n v="0.19"/>
    <n v="4.57"/>
    <n v="4.72"/>
    <n v="2.33"/>
    <n v="2.3899999999999997"/>
    <n v="65"/>
    <n v="41"/>
    <n v="5.5858310626702998"/>
    <n v="9.4"/>
    <s v="Low"/>
    <x v="1"/>
    <s v="Mild"/>
    <n v="0"/>
  </r>
  <r>
    <s v="U06596"/>
    <n v="27"/>
    <x v="1"/>
    <s v="Male"/>
    <n v="11.91"/>
    <n v="5.88"/>
    <n v="1.82"/>
    <n v="5.67"/>
    <n v="8.39"/>
    <n v="7.7"/>
    <n v="0.69000000000000039"/>
    <n v="157"/>
    <n v="55"/>
    <n v="4.6179680940386225"/>
    <n v="13.05"/>
    <s v="High"/>
    <x v="0"/>
    <s v="Moderate"/>
    <n v="1"/>
  </r>
  <r>
    <s v="U06597"/>
    <n v="20"/>
    <x v="0"/>
    <s v="Male"/>
    <n v="7.03"/>
    <n v="3.96"/>
    <n v="3.35"/>
    <n v="4.38"/>
    <n v="7.57"/>
    <n v="7.3100000000000005"/>
    <n v="0.25999999999999979"/>
    <n v="140"/>
    <n v="82"/>
    <n v="11.664295874822191"/>
    <n v="7.81"/>
    <s v="Low"/>
    <x v="0"/>
    <s v="Mild"/>
    <n v="0"/>
  </r>
  <r>
    <s v="U06598"/>
    <n v="27"/>
    <x v="1"/>
    <s v="Male"/>
    <n v="7.18"/>
    <n v="5.86"/>
    <n v="2.71"/>
    <n v="5.84"/>
    <n v="6.85"/>
    <n v="8.57"/>
    <n v="-1.7200000000000006"/>
    <n v="223"/>
    <n v="112"/>
    <n v="15.598885793871867"/>
    <n v="7.89"/>
    <s v="Medium"/>
    <x v="1"/>
    <s v="Severe"/>
    <n v="1"/>
  </r>
  <r>
    <s v="U06599"/>
    <n v="34"/>
    <x v="1"/>
    <s v="Female"/>
    <n v="5.15"/>
    <n v="2.67"/>
    <n v="1.7"/>
    <n v="2.0699999999999998"/>
    <n v="5.01"/>
    <n v="4.37"/>
    <n v="0.63999999999999968"/>
    <n v="226"/>
    <n v="68"/>
    <n v="13.203883495145631"/>
    <n v="7.92"/>
    <s v="Medium"/>
    <x v="1"/>
    <s v="Mild"/>
    <n v="0"/>
  </r>
  <r>
    <s v="U06600"/>
    <n v="32"/>
    <x v="1"/>
    <s v="Male"/>
    <n v="4.3899999999999997"/>
    <n v="2.52"/>
    <n v="3.98"/>
    <n v="4.5"/>
    <n v="5.92"/>
    <n v="6.5"/>
    <n v="-0.58000000000000007"/>
    <n v="203"/>
    <n v="109"/>
    <n v="24.829157175398635"/>
    <n v="5.68"/>
    <s v="Low"/>
    <x v="1"/>
    <s v="None"/>
    <n v="0"/>
  </r>
  <r>
    <s v="U06601"/>
    <n v="24"/>
    <x v="0"/>
    <s v="Other"/>
    <n v="7.66"/>
    <n v="3.69"/>
    <n v="0.55000000000000004"/>
    <n v="1.0900000000000001"/>
    <n v="8.57"/>
    <n v="4.24"/>
    <n v="4.33"/>
    <n v="169"/>
    <n v="46"/>
    <n v="6.0052219321148828"/>
    <n v="10.33"/>
    <s v="High"/>
    <x v="0"/>
    <s v="Moderate"/>
    <n v="1"/>
  </r>
  <r>
    <s v="U06602"/>
    <n v="25"/>
    <x v="0"/>
    <s v="Other"/>
    <n v="3.93"/>
    <n v="4.9800000000000004"/>
    <n v="0.73"/>
    <n v="1.27"/>
    <n v="6.86"/>
    <n v="5.7100000000000009"/>
    <n v="1.1499999999999995"/>
    <n v="28"/>
    <n v="76"/>
    <n v="19.338422391857506"/>
    <n v="5.07"/>
    <s v="Low"/>
    <x v="0"/>
    <s v="Severe"/>
    <n v="1"/>
  </r>
  <r>
    <s v="U06603"/>
    <n v="19"/>
    <x v="0"/>
    <s v="Male"/>
    <n v="7.5"/>
    <n v="0.75"/>
    <n v="1.56"/>
    <n v="0.98"/>
    <n v="4.8899999999999997"/>
    <n v="2.31"/>
    <n v="2.5799999999999996"/>
    <n v="60"/>
    <n v="108"/>
    <n v="14.4"/>
    <n v="9.98"/>
    <s v="High"/>
    <x v="1"/>
    <s v="Mild"/>
    <n v="0"/>
  </r>
  <r>
    <s v="U06604"/>
    <n v="33"/>
    <x v="1"/>
    <s v="Male"/>
    <n v="11.22"/>
    <n v="5.67"/>
    <n v="0.06"/>
    <n v="3.08"/>
    <n v="7.97"/>
    <n v="5.7299999999999995"/>
    <n v="2.2400000000000002"/>
    <n v="37"/>
    <n v="64"/>
    <n v="5.7040998217468806"/>
    <n v="13.56"/>
    <s v="High"/>
    <x v="0"/>
    <s v="Moderate"/>
    <n v="1"/>
  </r>
  <r>
    <s v="U06605"/>
    <n v="21"/>
    <x v="0"/>
    <s v="Male"/>
    <n v="10"/>
    <n v="5.35"/>
    <n v="0.71"/>
    <n v="4.03"/>
    <n v="6.57"/>
    <n v="6.06"/>
    <n v="0.51000000000000068"/>
    <n v="159"/>
    <n v="92"/>
    <n v="9.1999999999999993"/>
    <n v="10.65"/>
    <s v="High"/>
    <x v="0"/>
    <s v="Severe"/>
    <n v="1"/>
  </r>
  <r>
    <s v="U06606"/>
    <n v="26"/>
    <x v="1"/>
    <s v="Other"/>
    <n v="9.85"/>
    <n v="3.81"/>
    <n v="3.86"/>
    <n v="3.38"/>
    <n v="6.1"/>
    <n v="7.67"/>
    <n v="-1.5700000000000003"/>
    <n v="179"/>
    <n v="155"/>
    <n v="15.736040609137056"/>
    <n v="11.81"/>
    <s v="High"/>
    <x v="0"/>
    <s v="Moderate"/>
    <n v="1"/>
  </r>
  <r>
    <s v="U06607"/>
    <n v="29"/>
    <x v="1"/>
    <s v="Male"/>
    <n v="7.72"/>
    <n v="1.49"/>
    <n v="3.04"/>
    <n v="2.25"/>
    <n v="6"/>
    <n v="4.53"/>
    <n v="1.4699999999999998"/>
    <n v="222"/>
    <n v="18"/>
    <n v="2.3316062176165806"/>
    <n v="10.5"/>
    <s v="High"/>
    <x v="0"/>
    <s v="Moderate"/>
    <n v="1"/>
  </r>
  <r>
    <s v="U06608"/>
    <n v="19"/>
    <x v="0"/>
    <s v="Male"/>
    <n v="7.36"/>
    <n v="4.46"/>
    <n v="0.95"/>
    <n v="2.4"/>
    <n v="7.85"/>
    <n v="5.41"/>
    <n v="2.4399999999999995"/>
    <n v="158"/>
    <n v="97"/>
    <n v="13.179347826086955"/>
    <n v="9"/>
    <s v="High"/>
    <x v="1"/>
    <s v="Moderate"/>
    <n v="1"/>
  </r>
  <r>
    <s v="U06609"/>
    <n v="23"/>
    <x v="0"/>
    <s v="Male"/>
    <n v="9.48"/>
    <n v="2.42"/>
    <n v="0.81"/>
    <n v="2.8"/>
    <n v="7.14"/>
    <n v="3.23"/>
    <n v="3.9099999999999997"/>
    <n v="152"/>
    <n v="94"/>
    <n v="9.9156118143459917"/>
    <n v="11.29"/>
    <s v="High"/>
    <x v="0"/>
    <s v="Severe"/>
    <n v="1"/>
  </r>
  <r>
    <s v="U06610"/>
    <n v="19"/>
    <x v="0"/>
    <s v="Male"/>
    <n v="9.27"/>
    <n v="5.22"/>
    <n v="7.0000000000000007E-2"/>
    <n v="2.96"/>
    <n v="8.25"/>
    <n v="5.29"/>
    <n v="2.96"/>
    <n v="30"/>
    <n v="37"/>
    <n v="3.9913700107874868"/>
    <n v="12.22"/>
    <s v="High"/>
    <x v="1"/>
    <s v="Severe"/>
    <n v="1"/>
  </r>
  <r>
    <s v="U06611"/>
    <n v="25"/>
    <x v="0"/>
    <s v="Other"/>
    <n v="8.23"/>
    <n v="3.38"/>
    <n v="0.16"/>
    <n v="4.76"/>
    <n v="6.07"/>
    <n v="3.54"/>
    <n v="2.5300000000000002"/>
    <n v="180"/>
    <n v="142"/>
    <n v="17.253948967193196"/>
    <n v="11.13"/>
    <s v="High"/>
    <x v="1"/>
    <s v="Severe"/>
    <n v="1"/>
  </r>
  <r>
    <s v="U06612"/>
    <n v="24"/>
    <x v="0"/>
    <s v="Male"/>
    <n v="8.9700000000000006"/>
    <n v="1.3"/>
    <n v="2.31"/>
    <n v="1.58"/>
    <n v="4.6500000000000004"/>
    <n v="3.6100000000000003"/>
    <n v="1.04"/>
    <n v="147"/>
    <n v="94"/>
    <n v="10.479375696767001"/>
    <n v="9.8800000000000008"/>
    <s v="Low"/>
    <x v="0"/>
    <s v="Moderate"/>
    <n v="1"/>
  </r>
  <r>
    <s v="U06613"/>
    <n v="19"/>
    <x v="0"/>
    <s v="Male"/>
    <n v="5.8"/>
    <n v="4.7"/>
    <n v="2.2400000000000002"/>
    <n v="0.79"/>
    <n v="7.04"/>
    <n v="6.94"/>
    <n v="9.9999999999999645E-2"/>
    <n v="89"/>
    <n v="24"/>
    <n v="4.1379310344827589"/>
    <n v="7.32"/>
    <s v="Low"/>
    <x v="1"/>
    <s v="Moderate"/>
    <n v="1"/>
  </r>
  <r>
    <s v="U06614"/>
    <n v="24"/>
    <x v="0"/>
    <s v="Other"/>
    <n v="6.89"/>
    <n v="4.6900000000000004"/>
    <n v="3.99"/>
    <n v="4.42"/>
    <n v="7.82"/>
    <n v="8.68"/>
    <n v="-0.85999999999999943"/>
    <n v="175"/>
    <n v="59"/>
    <n v="8.5631349782293178"/>
    <n v="9.23"/>
    <s v="Low"/>
    <x v="0"/>
    <s v="Severe"/>
    <n v="1"/>
  </r>
  <r>
    <s v="U06615"/>
    <n v="31"/>
    <x v="1"/>
    <s v="Male"/>
    <n v="5.21"/>
    <n v="1.39"/>
    <n v="3.25"/>
    <n v="3.8"/>
    <n v="4.93"/>
    <n v="4.6399999999999997"/>
    <n v="0.29000000000000004"/>
    <n v="173"/>
    <n v="170"/>
    <n v="32.629558541266796"/>
    <n v="5.91"/>
    <s v="Medium"/>
    <x v="1"/>
    <s v="Mild"/>
    <n v="0"/>
  </r>
  <r>
    <s v="U06616"/>
    <n v="25"/>
    <x v="0"/>
    <s v="Male"/>
    <n v="4.95"/>
    <n v="3.33"/>
    <n v="1.48"/>
    <n v="0.87"/>
    <n v="7.42"/>
    <n v="4.8100000000000005"/>
    <n v="2.6099999999999994"/>
    <n v="27"/>
    <n v="24"/>
    <n v="4.8484848484848486"/>
    <n v="5.65"/>
    <s v="High"/>
    <x v="1"/>
    <s v="None"/>
    <n v="0"/>
  </r>
  <r>
    <s v="U06617"/>
    <n v="26"/>
    <x v="1"/>
    <s v="Other"/>
    <n v="10.25"/>
    <n v="4.84"/>
    <n v="1.2"/>
    <n v="4.8600000000000003"/>
    <n v="7.75"/>
    <n v="6.04"/>
    <n v="1.71"/>
    <n v="55"/>
    <n v="79"/>
    <n v="7.7073170731707314"/>
    <n v="12.19"/>
    <s v="Medium"/>
    <x v="0"/>
    <s v="Severe"/>
    <n v="1"/>
  </r>
  <r>
    <s v="U06618"/>
    <n v="30"/>
    <x v="1"/>
    <s v="Female"/>
    <n v="4.1100000000000003"/>
    <n v="5.42"/>
    <n v="3.45"/>
    <n v="5.04"/>
    <n v="6.2"/>
    <n v="8.870000000000001"/>
    <n v="-2.6700000000000008"/>
    <n v="164"/>
    <n v="19"/>
    <n v="4.6228710462287097"/>
    <n v="5.71"/>
    <s v="High"/>
    <x v="1"/>
    <s v="Severe"/>
    <n v="1"/>
  </r>
  <r>
    <s v="U06619"/>
    <n v="28"/>
    <x v="1"/>
    <s v="Other"/>
    <n v="9.09"/>
    <n v="1.17"/>
    <n v="3.29"/>
    <n v="3.6"/>
    <n v="8.2799999999999994"/>
    <n v="4.46"/>
    <n v="3.8199999999999994"/>
    <n v="220"/>
    <n v="59"/>
    <n v="6.4906490649064912"/>
    <n v="12.06"/>
    <s v="Medium"/>
    <x v="0"/>
    <s v="Severe"/>
    <n v="1"/>
  </r>
  <r>
    <s v="U06620"/>
    <n v="19"/>
    <x v="0"/>
    <s v="Male"/>
    <n v="3.65"/>
    <n v="3.13"/>
    <n v="3.84"/>
    <n v="2.1800000000000002"/>
    <n v="5.01"/>
    <n v="6.97"/>
    <n v="-1.96"/>
    <n v="242"/>
    <n v="141"/>
    <n v="38.630136986301373"/>
    <n v="5.03"/>
    <s v="Low"/>
    <x v="1"/>
    <s v="None"/>
    <n v="0"/>
  </r>
  <r>
    <s v="U06621"/>
    <n v="35"/>
    <x v="1"/>
    <s v="Female"/>
    <n v="3.59"/>
    <n v="1.94"/>
    <n v="1.22"/>
    <n v="3.45"/>
    <n v="7.65"/>
    <n v="3.16"/>
    <n v="4.49"/>
    <n v="125"/>
    <n v="61"/>
    <n v="16.991643454038996"/>
    <n v="6.48"/>
    <s v="Medium"/>
    <x v="1"/>
    <s v="Mild"/>
    <n v="0"/>
  </r>
  <r>
    <s v="U06622"/>
    <n v="32"/>
    <x v="1"/>
    <s v="Male"/>
    <n v="7.98"/>
    <n v="5.9"/>
    <n v="0.67"/>
    <n v="4.01"/>
    <n v="8.41"/>
    <n v="6.57"/>
    <n v="1.8399999999999999"/>
    <n v="210"/>
    <n v="113"/>
    <n v="14.160401002506266"/>
    <n v="9.61"/>
    <s v="Low"/>
    <x v="0"/>
    <s v="Severe"/>
    <n v="1"/>
  </r>
  <r>
    <s v="U06623"/>
    <n v="30"/>
    <x v="1"/>
    <s v="Other"/>
    <n v="5.84"/>
    <n v="2.88"/>
    <n v="2.11"/>
    <n v="2.98"/>
    <n v="8.3800000000000008"/>
    <n v="4.99"/>
    <n v="3.3900000000000006"/>
    <n v="35"/>
    <n v="88"/>
    <n v="15.068493150684931"/>
    <n v="7.13"/>
    <s v="Medium"/>
    <x v="1"/>
    <s v="Mild"/>
    <n v="0"/>
  </r>
  <r>
    <s v="U06624"/>
    <n v="20"/>
    <x v="0"/>
    <s v="Male"/>
    <n v="5.95"/>
    <n v="3.08"/>
    <n v="2.72"/>
    <n v="4.7"/>
    <n v="5.16"/>
    <n v="5.8000000000000007"/>
    <n v="-0.64000000000000057"/>
    <n v="79"/>
    <n v="71"/>
    <n v="11.932773109243698"/>
    <n v="8.18"/>
    <s v="Medium"/>
    <x v="0"/>
    <s v="None"/>
    <n v="0"/>
  </r>
  <r>
    <s v="U06625"/>
    <n v="27"/>
    <x v="1"/>
    <s v="Male"/>
    <n v="4.47"/>
    <n v="3.16"/>
    <n v="0.35"/>
    <n v="3.77"/>
    <n v="8.6"/>
    <n v="3.5100000000000002"/>
    <n v="5.09"/>
    <n v="239"/>
    <n v="148"/>
    <n v="33.109619686800897"/>
    <n v="5.3"/>
    <s v="High"/>
    <x v="1"/>
    <s v="None"/>
    <n v="0"/>
  </r>
  <r>
    <s v="U06626"/>
    <n v="26"/>
    <x v="1"/>
    <s v="Other"/>
    <n v="4.1900000000000004"/>
    <n v="1.28"/>
    <n v="3.97"/>
    <n v="1.91"/>
    <n v="8.1199999999999992"/>
    <n v="5.25"/>
    <n v="2.8699999999999992"/>
    <n v="179"/>
    <n v="29"/>
    <n v="6.9212410501193311"/>
    <n v="6.96"/>
    <s v="Low"/>
    <x v="0"/>
    <s v="None"/>
    <n v="0"/>
  </r>
  <r>
    <s v="U06627"/>
    <n v="25"/>
    <x v="0"/>
    <s v="Female"/>
    <n v="3.28"/>
    <n v="4.79"/>
    <n v="0.86"/>
    <n v="0.56999999999999995"/>
    <n v="4.5199999999999996"/>
    <n v="5.65"/>
    <n v="-1.1300000000000008"/>
    <n v="140"/>
    <n v="54"/>
    <n v="16.463414634146343"/>
    <n v="4.34"/>
    <s v="Low"/>
    <x v="1"/>
    <s v="Severe"/>
    <n v="1"/>
  </r>
  <r>
    <s v="U06628"/>
    <n v="26"/>
    <x v="1"/>
    <s v="Female"/>
    <n v="5.5"/>
    <n v="5.5"/>
    <n v="0.41"/>
    <n v="4.1399999999999997"/>
    <n v="6.52"/>
    <n v="5.91"/>
    <n v="0.60999999999999943"/>
    <n v="92"/>
    <n v="176"/>
    <n v="32"/>
    <n v="7.36"/>
    <s v="Medium"/>
    <x v="0"/>
    <s v="Severe"/>
    <n v="1"/>
  </r>
  <r>
    <s v="U06629"/>
    <n v="26"/>
    <x v="1"/>
    <s v="Other"/>
    <n v="10.17"/>
    <n v="3.41"/>
    <n v="0.18"/>
    <n v="3.08"/>
    <n v="5.31"/>
    <n v="3.5900000000000003"/>
    <n v="1.7199999999999993"/>
    <n v="104"/>
    <n v="54"/>
    <n v="5.3097345132743365"/>
    <n v="12.71"/>
    <s v="High"/>
    <x v="1"/>
    <s v="Severe"/>
    <n v="1"/>
  </r>
  <r>
    <s v="U06630"/>
    <n v="25"/>
    <x v="0"/>
    <s v="Other"/>
    <n v="3.47"/>
    <n v="3.64"/>
    <n v="2.2799999999999998"/>
    <n v="4.37"/>
    <n v="8.08"/>
    <n v="5.92"/>
    <n v="2.16"/>
    <n v="70"/>
    <n v="50"/>
    <n v="14.40922190201729"/>
    <n v="6.2"/>
    <s v="Medium"/>
    <x v="0"/>
    <s v="None"/>
    <n v="0"/>
  </r>
  <r>
    <s v="U06631"/>
    <n v="23"/>
    <x v="0"/>
    <s v="Other"/>
    <n v="9.98"/>
    <n v="1.69"/>
    <n v="0.61"/>
    <n v="0.77"/>
    <n v="6.77"/>
    <n v="2.2999999999999998"/>
    <n v="4.47"/>
    <n v="202"/>
    <n v="42"/>
    <n v="4.2084168336673349"/>
    <n v="12.94"/>
    <s v="Medium"/>
    <x v="0"/>
    <s v="Severe"/>
    <n v="1"/>
  </r>
  <r>
    <s v="U06632"/>
    <n v="27"/>
    <x v="1"/>
    <s v="Other"/>
    <n v="6.16"/>
    <n v="2.63"/>
    <n v="2.34"/>
    <n v="0.73"/>
    <n v="6.85"/>
    <n v="4.97"/>
    <n v="1.88"/>
    <n v="52"/>
    <n v="37"/>
    <n v="6.0064935064935066"/>
    <n v="9.0299999999999994"/>
    <s v="Low"/>
    <x v="1"/>
    <s v="Moderate"/>
    <n v="1"/>
  </r>
  <r>
    <s v="U06633"/>
    <n v="19"/>
    <x v="0"/>
    <s v="Other"/>
    <n v="5.76"/>
    <n v="1.5"/>
    <n v="3.2"/>
    <n v="3.18"/>
    <n v="8.5"/>
    <n v="4.7"/>
    <n v="3.8"/>
    <n v="70"/>
    <n v="17"/>
    <n v="2.9513888888888888"/>
    <n v="7.97"/>
    <s v="Low"/>
    <x v="0"/>
    <s v="None"/>
    <n v="0"/>
  </r>
  <r>
    <s v="U06634"/>
    <n v="29"/>
    <x v="1"/>
    <s v="Male"/>
    <n v="10.96"/>
    <n v="1.75"/>
    <n v="2.6"/>
    <n v="0.94"/>
    <n v="8.7899999999999991"/>
    <n v="4.3499999999999996"/>
    <n v="4.4399999999999995"/>
    <n v="224"/>
    <n v="133"/>
    <n v="12.135036496350365"/>
    <n v="13.06"/>
    <s v="Low"/>
    <x v="1"/>
    <s v="Moderate"/>
    <n v="1"/>
  </r>
  <r>
    <s v="U06635"/>
    <n v="35"/>
    <x v="1"/>
    <s v="Male"/>
    <n v="9.43"/>
    <n v="2.36"/>
    <n v="1.77"/>
    <n v="4.0999999999999996"/>
    <n v="6.37"/>
    <n v="4.13"/>
    <n v="2.2400000000000002"/>
    <n v="216"/>
    <n v="67"/>
    <n v="7.1049840933191941"/>
    <n v="10.47"/>
    <s v="Medium"/>
    <x v="0"/>
    <s v="Severe"/>
    <n v="1"/>
  </r>
  <r>
    <s v="U06636"/>
    <n v="29"/>
    <x v="1"/>
    <s v="Female"/>
    <n v="8.1999999999999993"/>
    <n v="3.95"/>
    <n v="2.42"/>
    <n v="4.8099999999999996"/>
    <n v="6.47"/>
    <n v="6.37"/>
    <n v="9.9999999999999645E-2"/>
    <n v="239"/>
    <n v="18"/>
    <n v="2.1951219512195124"/>
    <n v="9.0399999999999991"/>
    <s v="High"/>
    <x v="0"/>
    <s v="Severe"/>
    <n v="1"/>
  </r>
  <r>
    <s v="U06637"/>
    <n v="19"/>
    <x v="0"/>
    <s v="Male"/>
    <n v="10.92"/>
    <n v="1.04"/>
    <n v="1.28"/>
    <n v="2.3199999999999998"/>
    <n v="8.4"/>
    <n v="2.3200000000000003"/>
    <n v="6.08"/>
    <n v="131"/>
    <n v="60"/>
    <n v="5.4945054945054945"/>
    <n v="11.74"/>
    <s v="High"/>
    <x v="1"/>
    <s v="Severe"/>
    <n v="1"/>
  </r>
  <r>
    <s v="U06638"/>
    <n v="23"/>
    <x v="0"/>
    <s v="Other"/>
    <n v="3.94"/>
    <n v="1.1000000000000001"/>
    <n v="2.2999999999999998"/>
    <n v="4.4800000000000004"/>
    <n v="5.91"/>
    <n v="3.4"/>
    <n v="2.5100000000000002"/>
    <n v="89"/>
    <n v="136"/>
    <n v="34.517766497461928"/>
    <n v="4.6500000000000004"/>
    <s v="Low"/>
    <x v="1"/>
    <s v="None"/>
    <n v="0"/>
  </r>
  <r>
    <s v="U06639"/>
    <n v="21"/>
    <x v="0"/>
    <s v="Female"/>
    <n v="4.43"/>
    <n v="1.04"/>
    <n v="3.15"/>
    <n v="2.57"/>
    <n v="6.94"/>
    <n v="4.1899999999999995"/>
    <n v="2.7500000000000009"/>
    <n v="122"/>
    <n v="28"/>
    <n v="6.3205417607223477"/>
    <n v="7.42"/>
    <s v="Low"/>
    <x v="1"/>
    <s v="None"/>
    <n v="0"/>
  </r>
  <r>
    <s v="U06640"/>
    <n v="20"/>
    <x v="0"/>
    <s v="Female"/>
    <n v="10.6"/>
    <n v="4.1500000000000004"/>
    <n v="0.38"/>
    <n v="5.0599999999999996"/>
    <n v="5.72"/>
    <n v="4.53"/>
    <n v="1.1899999999999995"/>
    <n v="135"/>
    <n v="149"/>
    <n v="14.056603773584905"/>
    <n v="13.1"/>
    <s v="Medium"/>
    <x v="1"/>
    <s v="Severe"/>
    <n v="1"/>
  </r>
  <r>
    <s v="U06641"/>
    <n v="20"/>
    <x v="0"/>
    <s v="Female"/>
    <n v="3.67"/>
    <n v="5.29"/>
    <n v="3.44"/>
    <n v="4.24"/>
    <n v="5.59"/>
    <n v="8.73"/>
    <n v="-3.1400000000000006"/>
    <n v="70"/>
    <n v="56"/>
    <n v="15.258855585831062"/>
    <n v="4.2"/>
    <s v="Medium"/>
    <x v="1"/>
    <s v="Moderate"/>
    <n v="1"/>
  </r>
  <r>
    <s v="U06642"/>
    <n v="33"/>
    <x v="1"/>
    <s v="Female"/>
    <n v="4.92"/>
    <n v="2.62"/>
    <n v="1.48"/>
    <n v="5.64"/>
    <n v="5.18"/>
    <n v="4.0999999999999996"/>
    <n v="1.08"/>
    <n v="102"/>
    <n v="159"/>
    <n v="32.31707317073171"/>
    <n v="7.07"/>
    <s v="Low"/>
    <x v="1"/>
    <s v="None"/>
    <n v="0"/>
  </r>
  <r>
    <s v="U06643"/>
    <n v="35"/>
    <x v="1"/>
    <s v="Female"/>
    <n v="8.89"/>
    <n v="4.84"/>
    <n v="2.48"/>
    <n v="0.59"/>
    <n v="4.55"/>
    <n v="7.32"/>
    <n v="-2.7700000000000005"/>
    <n v="225"/>
    <n v="124"/>
    <n v="13.948256467941507"/>
    <n v="10.47"/>
    <s v="Medium"/>
    <x v="0"/>
    <s v="Moderate"/>
    <n v="1"/>
  </r>
  <r>
    <s v="U06644"/>
    <n v="25"/>
    <x v="0"/>
    <s v="Other"/>
    <n v="4.9800000000000004"/>
    <n v="3.01"/>
    <n v="2.44"/>
    <n v="4.84"/>
    <n v="8"/>
    <n v="5.4499999999999993"/>
    <n v="2.5500000000000007"/>
    <n v="183"/>
    <n v="172"/>
    <n v="34.538152610441763"/>
    <n v="7.41"/>
    <s v="Low"/>
    <x v="0"/>
    <s v="Mild"/>
    <n v="0"/>
  </r>
  <r>
    <s v="U06645"/>
    <n v="24"/>
    <x v="0"/>
    <s v="Female"/>
    <n v="6.65"/>
    <n v="3.1"/>
    <n v="2.57"/>
    <n v="2.35"/>
    <n v="6.32"/>
    <n v="5.67"/>
    <n v="0.65000000000000036"/>
    <n v="106"/>
    <n v="153"/>
    <n v="23.007518796992478"/>
    <n v="9.36"/>
    <s v="High"/>
    <x v="0"/>
    <s v="Mild"/>
    <n v="0"/>
  </r>
  <r>
    <s v="U06646"/>
    <n v="33"/>
    <x v="1"/>
    <s v="Other"/>
    <n v="5.66"/>
    <n v="2.21"/>
    <n v="0.89"/>
    <n v="4.9000000000000004"/>
    <n v="7.64"/>
    <n v="3.1"/>
    <n v="4.5399999999999991"/>
    <n v="59"/>
    <n v="63"/>
    <n v="11.130742049469964"/>
    <n v="6.79"/>
    <s v="Low"/>
    <x v="1"/>
    <s v="None"/>
    <n v="0"/>
  </r>
  <r>
    <s v="U06647"/>
    <n v="24"/>
    <x v="0"/>
    <s v="Male"/>
    <n v="11.82"/>
    <n v="3.67"/>
    <n v="2.68"/>
    <n v="4.84"/>
    <n v="4.8600000000000003"/>
    <n v="6.35"/>
    <n v="-1.4899999999999993"/>
    <n v="202"/>
    <n v="122"/>
    <n v="10.321489001692047"/>
    <n v="14.15"/>
    <s v="High"/>
    <x v="1"/>
    <s v="Moderate"/>
    <n v="1"/>
  </r>
  <r>
    <s v="U06648"/>
    <n v="21"/>
    <x v="0"/>
    <s v="Male"/>
    <n v="10.75"/>
    <n v="1.81"/>
    <n v="1.46"/>
    <n v="2.86"/>
    <n v="6.75"/>
    <n v="3.27"/>
    <n v="3.48"/>
    <n v="135"/>
    <n v="59"/>
    <n v="5.4883720930232558"/>
    <n v="11.33"/>
    <s v="Medium"/>
    <x v="1"/>
    <s v="Moderate"/>
    <n v="1"/>
  </r>
  <r>
    <s v="U06649"/>
    <n v="35"/>
    <x v="1"/>
    <s v="Male"/>
    <n v="5.53"/>
    <n v="3.32"/>
    <n v="0.32"/>
    <n v="1.45"/>
    <n v="8.81"/>
    <n v="3.6399999999999997"/>
    <n v="5.1700000000000008"/>
    <n v="170"/>
    <n v="180"/>
    <n v="32.5497287522604"/>
    <n v="6.94"/>
    <s v="Medium"/>
    <x v="0"/>
    <s v="None"/>
    <n v="0"/>
  </r>
  <r>
    <s v="U06650"/>
    <n v="18"/>
    <x v="0"/>
    <s v="Other"/>
    <n v="11.08"/>
    <n v="1.74"/>
    <n v="2.1"/>
    <n v="0.57999999999999996"/>
    <n v="5.31"/>
    <n v="3.84"/>
    <n v="1.4699999999999998"/>
    <n v="224"/>
    <n v="159"/>
    <n v="14.350180505415162"/>
    <n v="11.92"/>
    <s v="Medium"/>
    <x v="1"/>
    <s v="Severe"/>
    <n v="1"/>
  </r>
  <r>
    <s v="U06651"/>
    <n v="24"/>
    <x v="0"/>
    <s v="Other"/>
    <n v="4.79"/>
    <n v="1.43"/>
    <n v="1.78"/>
    <n v="5.07"/>
    <n v="8.07"/>
    <n v="3.21"/>
    <n v="4.8600000000000003"/>
    <n v="107"/>
    <n v="165"/>
    <n v="34.446764091858036"/>
    <n v="6.73"/>
    <s v="High"/>
    <x v="0"/>
    <s v="Mild"/>
    <n v="0"/>
  </r>
  <r>
    <s v="U06652"/>
    <n v="27"/>
    <x v="1"/>
    <s v="Other"/>
    <n v="3.42"/>
    <n v="1.61"/>
    <n v="3.2"/>
    <n v="1.37"/>
    <n v="4.83"/>
    <n v="4.8100000000000005"/>
    <n v="1.9999999999999574E-2"/>
    <n v="58"/>
    <n v="149"/>
    <n v="43.567251461988306"/>
    <n v="4.4400000000000004"/>
    <s v="High"/>
    <x v="0"/>
    <s v="Mild"/>
    <n v="0"/>
  </r>
  <r>
    <s v="U06653"/>
    <n v="35"/>
    <x v="1"/>
    <s v="Male"/>
    <n v="5.35"/>
    <n v="0.72"/>
    <n v="0.23"/>
    <n v="2.25"/>
    <n v="5.97"/>
    <n v="0.95"/>
    <n v="5.0199999999999996"/>
    <n v="72"/>
    <n v="161"/>
    <n v="30.093457943925234"/>
    <n v="6.4"/>
    <s v="Low"/>
    <x v="0"/>
    <s v="None"/>
    <n v="0"/>
  </r>
  <r>
    <s v="U06654"/>
    <n v="27"/>
    <x v="1"/>
    <s v="Male"/>
    <n v="10.45"/>
    <n v="1.26"/>
    <n v="0.17"/>
    <n v="5.9"/>
    <n v="5.35"/>
    <n v="1.43"/>
    <n v="3.92"/>
    <n v="216"/>
    <n v="63"/>
    <n v="6.0287081339712927"/>
    <n v="12.58"/>
    <s v="Low"/>
    <x v="1"/>
    <s v="Moderate"/>
    <n v="1"/>
  </r>
  <r>
    <s v="U06655"/>
    <n v="35"/>
    <x v="1"/>
    <s v="Male"/>
    <n v="8.16"/>
    <n v="2.34"/>
    <n v="3.8"/>
    <n v="3.54"/>
    <n v="7.86"/>
    <n v="6.14"/>
    <n v="1.7200000000000006"/>
    <n v="230"/>
    <n v="89"/>
    <n v="10.906862745098039"/>
    <n v="9.2200000000000006"/>
    <s v="Medium"/>
    <x v="1"/>
    <s v="Severe"/>
    <n v="1"/>
  </r>
  <r>
    <s v="U06656"/>
    <n v="27"/>
    <x v="1"/>
    <s v="Male"/>
    <n v="9.32"/>
    <n v="2.12"/>
    <n v="2.8"/>
    <n v="2.12"/>
    <n v="8.4499999999999993"/>
    <n v="4.92"/>
    <n v="3.5299999999999994"/>
    <n v="213"/>
    <n v="107"/>
    <n v="11.480686695278969"/>
    <n v="10.72"/>
    <s v="High"/>
    <x v="0"/>
    <s v="Moderate"/>
    <n v="1"/>
  </r>
  <r>
    <s v="U06657"/>
    <n v="30"/>
    <x v="1"/>
    <s v="Female"/>
    <n v="10.66"/>
    <n v="2.04"/>
    <n v="0.98"/>
    <n v="4"/>
    <n v="6.65"/>
    <n v="3.02"/>
    <n v="3.6300000000000003"/>
    <n v="82"/>
    <n v="91"/>
    <n v="8.536585365853659"/>
    <n v="12.33"/>
    <s v="Medium"/>
    <x v="1"/>
    <s v="Severe"/>
    <n v="1"/>
  </r>
  <r>
    <s v="U06658"/>
    <n v="25"/>
    <x v="0"/>
    <s v="Other"/>
    <n v="4.3899999999999997"/>
    <n v="1.62"/>
    <n v="0.62"/>
    <n v="3.71"/>
    <n v="7.19"/>
    <n v="2.2400000000000002"/>
    <n v="4.95"/>
    <n v="117"/>
    <n v="29"/>
    <n v="6.6059225512528474"/>
    <n v="5.58"/>
    <s v="Low"/>
    <x v="0"/>
    <s v="None"/>
    <n v="0"/>
  </r>
  <r>
    <s v="U06659"/>
    <n v="31"/>
    <x v="1"/>
    <s v="Other"/>
    <n v="4.0599999999999996"/>
    <n v="1"/>
    <n v="0.48"/>
    <n v="4.8"/>
    <n v="7.74"/>
    <n v="1.48"/>
    <n v="6.26"/>
    <n v="89"/>
    <n v="69"/>
    <n v="16.995073891625616"/>
    <n v="5.74"/>
    <s v="Medium"/>
    <x v="1"/>
    <s v="None"/>
    <n v="0"/>
  </r>
  <r>
    <s v="U06660"/>
    <n v="27"/>
    <x v="1"/>
    <s v="Female"/>
    <n v="4.8"/>
    <n v="4.75"/>
    <n v="3.75"/>
    <n v="1.88"/>
    <n v="4.9800000000000004"/>
    <n v="8.5"/>
    <n v="-3.5199999999999996"/>
    <n v="226"/>
    <n v="130"/>
    <n v="27.083333333333336"/>
    <n v="6.07"/>
    <s v="Low"/>
    <x v="1"/>
    <s v="Moderate"/>
    <n v="1"/>
  </r>
  <r>
    <s v="U06661"/>
    <n v="31"/>
    <x v="1"/>
    <s v="Male"/>
    <n v="8.4700000000000006"/>
    <n v="1.05"/>
    <n v="1.92"/>
    <n v="5.85"/>
    <n v="7.46"/>
    <n v="2.9699999999999998"/>
    <n v="4.49"/>
    <n v="93"/>
    <n v="52"/>
    <n v="6.1393152302243204"/>
    <n v="9.11"/>
    <s v="High"/>
    <x v="1"/>
    <s v="Severe"/>
    <n v="1"/>
  </r>
  <r>
    <s v="U06662"/>
    <n v="32"/>
    <x v="1"/>
    <s v="Female"/>
    <n v="5.84"/>
    <n v="0.9"/>
    <n v="1.84"/>
    <n v="4.96"/>
    <n v="6.71"/>
    <n v="2.74"/>
    <n v="3.9699999999999998"/>
    <n v="98"/>
    <n v="48"/>
    <n v="8.2191780821917817"/>
    <n v="7.25"/>
    <s v="Low"/>
    <x v="0"/>
    <s v="Mild"/>
    <n v="0"/>
  </r>
  <r>
    <s v="U06663"/>
    <n v="34"/>
    <x v="1"/>
    <s v="Male"/>
    <n v="7.92"/>
    <n v="3.58"/>
    <n v="0.31"/>
    <n v="3.64"/>
    <n v="8.4499999999999993"/>
    <n v="3.89"/>
    <n v="4.5599999999999987"/>
    <n v="229"/>
    <n v="137"/>
    <n v="17.297979797979799"/>
    <n v="9.07"/>
    <s v="Medium"/>
    <x v="1"/>
    <s v="Moderate"/>
    <n v="1"/>
  </r>
  <r>
    <s v="U06664"/>
    <n v="20"/>
    <x v="0"/>
    <s v="Male"/>
    <n v="6.45"/>
    <n v="4.1500000000000004"/>
    <n v="3.13"/>
    <n v="3.87"/>
    <n v="4.6900000000000004"/>
    <n v="7.28"/>
    <n v="-2.59"/>
    <n v="210"/>
    <n v="112"/>
    <n v="17.364341085271317"/>
    <n v="9.09"/>
    <s v="High"/>
    <x v="1"/>
    <s v="Severe"/>
    <n v="1"/>
  </r>
  <r>
    <s v="U06665"/>
    <n v="28"/>
    <x v="1"/>
    <s v="Female"/>
    <n v="10.07"/>
    <n v="0.83"/>
    <n v="3.17"/>
    <n v="1.33"/>
    <n v="7.29"/>
    <n v="4"/>
    <n v="3.29"/>
    <n v="245"/>
    <n v="126"/>
    <n v="12.512413108242303"/>
    <n v="10.94"/>
    <s v="Medium"/>
    <x v="1"/>
    <s v="Moderate"/>
    <n v="1"/>
  </r>
  <r>
    <s v="U06666"/>
    <n v="31"/>
    <x v="1"/>
    <s v="Female"/>
    <n v="10.210000000000001"/>
    <n v="3.58"/>
    <n v="3.83"/>
    <n v="1.4"/>
    <n v="8.73"/>
    <n v="7.41"/>
    <n v="1.3200000000000003"/>
    <n v="98"/>
    <n v="119"/>
    <n v="11.655239960822723"/>
    <n v="10.96"/>
    <s v="Medium"/>
    <x v="1"/>
    <s v="Severe"/>
    <n v="1"/>
  </r>
  <r>
    <s v="U06667"/>
    <n v="29"/>
    <x v="1"/>
    <s v="Female"/>
    <n v="10.69"/>
    <n v="5.24"/>
    <n v="3.23"/>
    <n v="3.18"/>
    <n v="6.04"/>
    <n v="8.4700000000000006"/>
    <n v="-2.4300000000000006"/>
    <n v="219"/>
    <n v="163"/>
    <n v="15.247895229186156"/>
    <n v="12.11"/>
    <s v="Low"/>
    <x v="0"/>
    <s v="Moderate"/>
    <n v="1"/>
  </r>
  <r>
    <s v="U06668"/>
    <n v="32"/>
    <x v="1"/>
    <s v="Male"/>
    <n v="3.14"/>
    <n v="5.48"/>
    <n v="2.5499999999999998"/>
    <n v="2.19"/>
    <n v="8.5500000000000007"/>
    <n v="8.0300000000000011"/>
    <n v="0.51999999999999957"/>
    <n v="200"/>
    <n v="170"/>
    <n v="54.140127388535028"/>
    <n v="4.53"/>
    <s v="Medium"/>
    <x v="1"/>
    <s v="Moderate"/>
    <n v="1"/>
  </r>
  <r>
    <s v="U06669"/>
    <n v="18"/>
    <x v="0"/>
    <s v="Female"/>
    <n v="7.56"/>
    <n v="2.27"/>
    <n v="2.59"/>
    <n v="2.12"/>
    <n v="7.8"/>
    <n v="4.8599999999999994"/>
    <n v="2.9400000000000004"/>
    <n v="218"/>
    <n v="91"/>
    <n v="12.037037037037038"/>
    <n v="10.47"/>
    <s v="High"/>
    <x v="0"/>
    <s v="Moderate"/>
    <n v="1"/>
  </r>
  <r>
    <s v="U06670"/>
    <n v="33"/>
    <x v="1"/>
    <s v="Female"/>
    <n v="8.2100000000000009"/>
    <n v="4.3099999999999996"/>
    <n v="2.02"/>
    <n v="3.11"/>
    <n v="8.59"/>
    <n v="6.33"/>
    <n v="2.2599999999999998"/>
    <n v="250"/>
    <n v="124"/>
    <n v="15.103532277710109"/>
    <n v="10.06"/>
    <s v="Low"/>
    <x v="1"/>
    <s v="Moderate"/>
    <n v="1"/>
  </r>
  <r>
    <s v="U06671"/>
    <n v="33"/>
    <x v="1"/>
    <s v="Male"/>
    <n v="4.09"/>
    <n v="2.5099999999999998"/>
    <n v="2.81"/>
    <n v="2.68"/>
    <n v="7.65"/>
    <n v="5.32"/>
    <n v="2.33"/>
    <n v="56"/>
    <n v="158"/>
    <n v="38.630806845965772"/>
    <n v="7.08"/>
    <s v="Medium"/>
    <x v="0"/>
    <s v="Mild"/>
    <n v="0"/>
  </r>
  <r>
    <s v="U06672"/>
    <n v="24"/>
    <x v="0"/>
    <s v="Other"/>
    <n v="6.03"/>
    <n v="5.94"/>
    <n v="2.75"/>
    <n v="4.92"/>
    <n v="7.99"/>
    <n v="8.6900000000000013"/>
    <n v="-0.70000000000000107"/>
    <n v="127"/>
    <n v="51"/>
    <n v="8.4577114427860689"/>
    <n v="8.32"/>
    <s v="Medium"/>
    <x v="1"/>
    <s v="Severe"/>
    <n v="1"/>
  </r>
  <r>
    <s v="U06673"/>
    <n v="35"/>
    <x v="1"/>
    <s v="Other"/>
    <n v="3.48"/>
    <n v="5.55"/>
    <n v="2.84"/>
    <n v="5.26"/>
    <n v="8.1"/>
    <n v="8.39"/>
    <n v="-0.29000000000000092"/>
    <n v="117"/>
    <n v="121"/>
    <n v="34.770114942528735"/>
    <n v="4.24"/>
    <s v="Medium"/>
    <x v="0"/>
    <s v="Moderate"/>
    <n v="1"/>
  </r>
  <r>
    <s v="U06674"/>
    <n v="18"/>
    <x v="0"/>
    <s v="Male"/>
    <n v="4.5"/>
    <n v="4.3"/>
    <n v="3.48"/>
    <n v="3.9"/>
    <n v="7.22"/>
    <n v="7.7799999999999994"/>
    <n v="-0.55999999999999961"/>
    <n v="61"/>
    <n v="27"/>
    <n v="6"/>
    <n v="5.05"/>
    <s v="Low"/>
    <x v="1"/>
    <s v="Severe"/>
    <n v="1"/>
  </r>
  <r>
    <s v="U06675"/>
    <n v="20"/>
    <x v="0"/>
    <s v="Male"/>
    <n v="10.41"/>
    <n v="2.88"/>
    <n v="1.1299999999999999"/>
    <n v="2.13"/>
    <n v="8.74"/>
    <n v="4.01"/>
    <n v="4.7300000000000004"/>
    <n v="20"/>
    <n v="21"/>
    <n v="2.0172910662824206"/>
    <n v="12.45"/>
    <s v="Low"/>
    <x v="1"/>
    <s v="Moderate"/>
    <n v="1"/>
  </r>
  <r>
    <s v="U06676"/>
    <n v="27"/>
    <x v="1"/>
    <s v="Other"/>
    <n v="7.13"/>
    <n v="2.16"/>
    <n v="3.25"/>
    <n v="1.73"/>
    <n v="6.08"/>
    <n v="5.41"/>
    <n v="0.66999999999999993"/>
    <n v="248"/>
    <n v="165"/>
    <n v="23.141654978962134"/>
    <n v="8.67"/>
    <s v="High"/>
    <x v="0"/>
    <s v="Moderate"/>
    <n v="1"/>
  </r>
  <r>
    <s v="U06677"/>
    <n v="35"/>
    <x v="1"/>
    <s v="Male"/>
    <n v="3.56"/>
    <n v="1.28"/>
    <n v="0.81"/>
    <n v="0.82"/>
    <n v="6.29"/>
    <n v="2.09"/>
    <n v="4.2"/>
    <n v="165"/>
    <n v="169"/>
    <n v="47.471910112359552"/>
    <n v="4.49"/>
    <s v="High"/>
    <x v="1"/>
    <s v="Mild"/>
    <n v="0"/>
  </r>
  <r>
    <s v="U06678"/>
    <n v="28"/>
    <x v="1"/>
    <s v="Other"/>
    <n v="11.36"/>
    <n v="2.38"/>
    <n v="1.01"/>
    <n v="1.45"/>
    <n v="6.26"/>
    <n v="3.3899999999999997"/>
    <n v="2.87"/>
    <n v="238"/>
    <n v="151"/>
    <n v="13.292253521126762"/>
    <n v="12.15"/>
    <s v="Medium"/>
    <x v="1"/>
    <s v="Severe"/>
    <n v="1"/>
  </r>
  <r>
    <s v="U06679"/>
    <n v="18"/>
    <x v="0"/>
    <s v="Female"/>
    <n v="11.68"/>
    <n v="5.03"/>
    <n v="3.22"/>
    <n v="5.73"/>
    <n v="4.5199999999999996"/>
    <n v="8.25"/>
    <n v="-3.7300000000000004"/>
    <n v="30"/>
    <n v="86"/>
    <n v="7.3630136986301373"/>
    <n v="14.6"/>
    <s v="High"/>
    <x v="1"/>
    <s v="Moderate"/>
    <n v="1"/>
  </r>
  <r>
    <s v="U06680"/>
    <n v="20"/>
    <x v="0"/>
    <s v="Other"/>
    <n v="11.92"/>
    <n v="3.36"/>
    <n v="2.0699999999999998"/>
    <n v="3.38"/>
    <n v="5.08"/>
    <n v="5.43"/>
    <n v="-0.34999999999999964"/>
    <n v="115"/>
    <n v="144"/>
    <n v="12.080536912751677"/>
    <n v="14.53"/>
    <s v="High"/>
    <x v="0"/>
    <s v="Moderate"/>
    <n v="1"/>
  </r>
  <r>
    <s v="U06681"/>
    <n v="19"/>
    <x v="0"/>
    <s v="Male"/>
    <n v="9.7899999999999991"/>
    <n v="4.13"/>
    <n v="0.75"/>
    <n v="3.07"/>
    <n v="5.97"/>
    <n v="4.88"/>
    <n v="1.0899999999999999"/>
    <n v="212"/>
    <n v="144"/>
    <n v="14.70888661899898"/>
    <n v="12.55"/>
    <s v="High"/>
    <x v="0"/>
    <s v="Severe"/>
    <n v="1"/>
  </r>
  <r>
    <s v="U06682"/>
    <n v="31"/>
    <x v="1"/>
    <s v="Female"/>
    <n v="7.63"/>
    <n v="2.37"/>
    <n v="3.07"/>
    <n v="2.72"/>
    <n v="8.5299999999999994"/>
    <n v="5.4399999999999995"/>
    <n v="3.09"/>
    <n v="68"/>
    <n v="42"/>
    <n v="5.5045871559633026"/>
    <n v="8.6999999999999993"/>
    <s v="High"/>
    <x v="1"/>
    <s v="Mild"/>
    <n v="0"/>
  </r>
  <r>
    <s v="U06683"/>
    <n v="29"/>
    <x v="1"/>
    <s v="Male"/>
    <n v="4.25"/>
    <n v="3.06"/>
    <n v="2.5"/>
    <n v="3.36"/>
    <n v="6.35"/>
    <n v="5.5600000000000005"/>
    <n v="0.78999999999999915"/>
    <n v="139"/>
    <n v="44"/>
    <n v="10.352941176470589"/>
    <n v="6.36"/>
    <s v="Low"/>
    <x v="0"/>
    <s v="None"/>
    <n v="0"/>
  </r>
  <r>
    <s v="U06684"/>
    <n v="30"/>
    <x v="1"/>
    <s v="Male"/>
    <n v="8.0399999999999991"/>
    <n v="3.54"/>
    <n v="2.8"/>
    <n v="3.42"/>
    <n v="8.02"/>
    <n v="6.34"/>
    <n v="1.6799999999999997"/>
    <n v="160"/>
    <n v="160"/>
    <n v="19.900497512437813"/>
    <n v="9.69"/>
    <s v="Medium"/>
    <x v="1"/>
    <s v="Severe"/>
    <n v="1"/>
  </r>
  <r>
    <s v="U06685"/>
    <n v="19"/>
    <x v="0"/>
    <s v="Female"/>
    <n v="6.09"/>
    <n v="5.64"/>
    <n v="2.37"/>
    <n v="4.53"/>
    <n v="6.59"/>
    <n v="8.01"/>
    <n v="-1.42"/>
    <n v="184"/>
    <n v="23"/>
    <n v="3.7766830870279149"/>
    <n v="7.94"/>
    <s v="Low"/>
    <x v="0"/>
    <s v="Severe"/>
    <n v="1"/>
  </r>
  <r>
    <s v="U06686"/>
    <n v="30"/>
    <x v="1"/>
    <s v="Other"/>
    <n v="8.31"/>
    <n v="4.97"/>
    <n v="2.25"/>
    <n v="4.88"/>
    <n v="5.35"/>
    <n v="7.22"/>
    <n v="-1.87"/>
    <n v="47"/>
    <n v="57"/>
    <n v="6.859205776173285"/>
    <n v="9.5299999999999994"/>
    <s v="Low"/>
    <x v="1"/>
    <s v="Moderate"/>
    <n v="1"/>
  </r>
  <r>
    <s v="U06687"/>
    <n v="26"/>
    <x v="1"/>
    <s v="Female"/>
    <n v="5.21"/>
    <n v="2.79"/>
    <n v="2.39"/>
    <n v="2.2799999999999998"/>
    <n v="4.59"/>
    <n v="5.18"/>
    <n v="-0.58999999999999986"/>
    <n v="49"/>
    <n v="41"/>
    <n v="7.8694817658349328"/>
    <n v="7"/>
    <s v="Low"/>
    <x v="1"/>
    <s v="Mild"/>
    <n v="0"/>
  </r>
  <r>
    <s v="U06688"/>
    <n v="22"/>
    <x v="0"/>
    <s v="Female"/>
    <n v="5.0599999999999996"/>
    <n v="5.96"/>
    <n v="1.58"/>
    <n v="5.95"/>
    <n v="5.3"/>
    <n v="7.54"/>
    <n v="-2.2400000000000002"/>
    <n v="217"/>
    <n v="46"/>
    <n v="9.0909090909090917"/>
    <n v="7.1"/>
    <s v="Medium"/>
    <x v="0"/>
    <s v="Severe"/>
    <n v="1"/>
  </r>
  <r>
    <s v="U06689"/>
    <n v="20"/>
    <x v="0"/>
    <s v="Other"/>
    <n v="9.81"/>
    <n v="4.22"/>
    <n v="2.1800000000000002"/>
    <n v="2.96"/>
    <n v="7.59"/>
    <n v="6.4"/>
    <n v="1.1899999999999995"/>
    <n v="153"/>
    <n v="115"/>
    <n v="11.722731906218144"/>
    <n v="10.37"/>
    <s v="High"/>
    <x v="1"/>
    <s v="Moderate"/>
    <n v="1"/>
  </r>
  <r>
    <s v="U06690"/>
    <n v="20"/>
    <x v="0"/>
    <s v="Other"/>
    <n v="4.5"/>
    <n v="0.69"/>
    <n v="1.92"/>
    <n v="4.72"/>
    <n v="7.53"/>
    <n v="2.61"/>
    <n v="4.92"/>
    <n v="169"/>
    <n v="54"/>
    <n v="12"/>
    <n v="7.17"/>
    <s v="High"/>
    <x v="0"/>
    <s v="Mild"/>
    <n v="0"/>
  </r>
  <r>
    <s v="U06691"/>
    <n v="25"/>
    <x v="0"/>
    <s v="Male"/>
    <n v="7.25"/>
    <n v="2.34"/>
    <n v="1.59"/>
    <n v="2.67"/>
    <n v="4.8"/>
    <n v="3.9299999999999997"/>
    <n v="0.87000000000000011"/>
    <n v="184"/>
    <n v="175"/>
    <n v="24.137931034482758"/>
    <n v="8.4700000000000006"/>
    <s v="High"/>
    <x v="0"/>
    <s v="Moderate"/>
    <n v="1"/>
  </r>
  <r>
    <s v="U06692"/>
    <n v="29"/>
    <x v="1"/>
    <s v="Other"/>
    <n v="7.06"/>
    <n v="0.71"/>
    <n v="2.4700000000000002"/>
    <n v="2.11"/>
    <n v="8.06"/>
    <n v="3.18"/>
    <n v="4.8800000000000008"/>
    <n v="113"/>
    <n v="48"/>
    <n v="6.7988668555240794"/>
    <n v="8.26"/>
    <s v="Low"/>
    <x v="1"/>
    <s v="Mild"/>
    <n v="0"/>
  </r>
  <r>
    <s v="U06693"/>
    <n v="20"/>
    <x v="0"/>
    <s v="Other"/>
    <n v="3.73"/>
    <n v="2.2000000000000002"/>
    <n v="7.0000000000000007E-2"/>
    <n v="2.7"/>
    <n v="5.92"/>
    <n v="2.27"/>
    <n v="3.65"/>
    <n v="74"/>
    <n v="91"/>
    <n v="24.396782841823057"/>
    <n v="5.99"/>
    <s v="High"/>
    <x v="1"/>
    <s v="Mild"/>
    <n v="0"/>
  </r>
  <r>
    <s v="U06694"/>
    <n v="22"/>
    <x v="0"/>
    <s v="Female"/>
    <n v="11.5"/>
    <n v="0.56999999999999995"/>
    <n v="0.9"/>
    <n v="5.79"/>
    <n v="8.42"/>
    <n v="1.47"/>
    <n v="6.95"/>
    <n v="106"/>
    <n v="168"/>
    <n v="14.608695652173912"/>
    <n v="14.08"/>
    <s v="High"/>
    <x v="1"/>
    <s v="Severe"/>
    <n v="1"/>
  </r>
  <r>
    <s v="U06695"/>
    <n v="34"/>
    <x v="1"/>
    <s v="Female"/>
    <n v="11.07"/>
    <n v="2.0699999999999998"/>
    <n v="3.52"/>
    <n v="0.56999999999999995"/>
    <n v="6.78"/>
    <n v="5.59"/>
    <n v="1.1900000000000004"/>
    <n v="201"/>
    <n v="106"/>
    <n v="9.5754290876242099"/>
    <n v="13.84"/>
    <s v="Low"/>
    <x v="0"/>
    <s v="Moderate"/>
    <n v="1"/>
  </r>
  <r>
    <s v="U06696"/>
    <n v="34"/>
    <x v="1"/>
    <s v="Other"/>
    <n v="7.33"/>
    <n v="4"/>
    <n v="3.56"/>
    <n v="1.28"/>
    <n v="6.36"/>
    <n v="7.5600000000000005"/>
    <n v="-1.2000000000000002"/>
    <n v="62"/>
    <n v="174"/>
    <n v="23.73806275579809"/>
    <n v="9.1"/>
    <s v="Low"/>
    <x v="1"/>
    <s v="Moderate"/>
    <n v="1"/>
  </r>
  <r>
    <s v="U06697"/>
    <n v="28"/>
    <x v="1"/>
    <s v="Female"/>
    <n v="3.76"/>
    <n v="5.74"/>
    <n v="1.1000000000000001"/>
    <n v="5.41"/>
    <n v="4.6399999999999997"/>
    <n v="6.84"/>
    <n v="-2.2000000000000002"/>
    <n v="153"/>
    <n v="84"/>
    <n v="22.340425531914896"/>
    <n v="6.14"/>
    <s v="Low"/>
    <x v="0"/>
    <s v="Moderate"/>
    <n v="1"/>
  </r>
  <r>
    <s v="U06698"/>
    <n v="33"/>
    <x v="1"/>
    <s v="Female"/>
    <n v="8.3800000000000008"/>
    <n v="3.07"/>
    <n v="3.74"/>
    <n v="1.03"/>
    <n v="7.25"/>
    <n v="6.8100000000000005"/>
    <n v="0.4399999999999995"/>
    <n v="58"/>
    <n v="23"/>
    <n v="2.7446300715990453"/>
    <n v="10.95"/>
    <s v="Low"/>
    <x v="0"/>
    <s v="Moderate"/>
    <n v="1"/>
  </r>
  <r>
    <s v="U06699"/>
    <n v="22"/>
    <x v="0"/>
    <s v="Other"/>
    <n v="10.46"/>
    <n v="1.53"/>
    <n v="2.76"/>
    <n v="4.55"/>
    <n v="6.17"/>
    <n v="4.29"/>
    <n v="1.88"/>
    <n v="120"/>
    <n v="86"/>
    <n v="8.2217973231357551"/>
    <n v="11.25"/>
    <s v="High"/>
    <x v="0"/>
    <s v="Moderate"/>
    <n v="1"/>
  </r>
  <r>
    <s v="U06700"/>
    <n v="32"/>
    <x v="1"/>
    <s v="Female"/>
    <n v="3.09"/>
    <n v="4.5999999999999996"/>
    <n v="2.46"/>
    <n v="4.5999999999999996"/>
    <n v="8.14"/>
    <n v="7.06"/>
    <n v="1.080000000000001"/>
    <n v="29"/>
    <n v="91"/>
    <n v="29.449838187702266"/>
    <n v="5.12"/>
    <s v="Low"/>
    <x v="0"/>
    <s v="Moderate"/>
    <n v="1"/>
  </r>
  <r>
    <s v="U06701"/>
    <n v="31"/>
    <x v="1"/>
    <s v="Other"/>
    <n v="3.6"/>
    <n v="1.39"/>
    <n v="2.39"/>
    <n v="3.99"/>
    <n v="7.1"/>
    <n v="3.7800000000000002"/>
    <n v="3.3199999999999994"/>
    <n v="197"/>
    <n v="104"/>
    <n v="28.888888888888889"/>
    <n v="6.39"/>
    <s v="Medium"/>
    <x v="1"/>
    <s v="Mild"/>
    <n v="0"/>
  </r>
  <r>
    <s v="U06702"/>
    <n v="19"/>
    <x v="0"/>
    <s v="Male"/>
    <n v="6.96"/>
    <n v="3.47"/>
    <n v="1.46"/>
    <n v="5.48"/>
    <n v="7.16"/>
    <n v="4.93"/>
    <n v="2.2300000000000004"/>
    <n v="236"/>
    <n v="89"/>
    <n v="12.787356321839081"/>
    <n v="8.14"/>
    <s v="Low"/>
    <x v="1"/>
    <s v="Mild"/>
    <n v="0"/>
  </r>
  <r>
    <s v="U06703"/>
    <n v="21"/>
    <x v="0"/>
    <s v="Male"/>
    <n v="10.72"/>
    <n v="0.61"/>
    <n v="3.95"/>
    <n v="3.95"/>
    <n v="6.13"/>
    <n v="4.5600000000000005"/>
    <n v="1.5699999999999994"/>
    <n v="244"/>
    <n v="97"/>
    <n v="9.0485074626865671"/>
    <n v="11.23"/>
    <s v="High"/>
    <x v="0"/>
    <s v="Severe"/>
    <n v="1"/>
  </r>
  <r>
    <s v="U06704"/>
    <n v="21"/>
    <x v="0"/>
    <s v="Female"/>
    <n v="8.5500000000000007"/>
    <n v="1.66"/>
    <n v="1.47"/>
    <n v="5.7"/>
    <n v="5.86"/>
    <n v="3.13"/>
    <n v="2.7300000000000004"/>
    <n v="41"/>
    <n v="117"/>
    <n v="13.684210526315788"/>
    <n v="9.58"/>
    <s v="Medium"/>
    <x v="1"/>
    <s v="Moderate"/>
    <n v="1"/>
  </r>
  <r>
    <s v="U06705"/>
    <n v="21"/>
    <x v="0"/>
    <s v="Female"/>
    <n v="10.6"/>
    <n v="5.73"/>
    <n v="3.2"/>
    <n v="4.95"/>
    <n v="5.2"/>
    <n v="8.93"/>
    <n v="-3.7299999999999995"/>
    <n v="98"/>
    <n v="23"/>
    <n v="2.1698113207547172"/>
    <n v="11.61"/>
    <s v="Low"/>
    <x v="0"/>
    <s v="Moderate"/>
    <n v="1"/>
  </r>
  <r>
    <s v="U06706"/>
    <n v="34"/>
    <x v="1"/>
    <s v="Other"/>
    <n v="4.63"/>
    <n v="0.53"/>
    <n v="3.73"/>
    <n v="3.2"/>
    <n v="4.7"/>
    <n v="4.26"/>
    <n v="0.44000000000000039"/>
    <n v="195"/>
    <n v="79"/>
    <n v="17.062634989200863"/>
    <n v="5.15"/>
    <s v="High"/>
    <x v="1"/>
    <s v="None"/>
    <n v="0"/>
  </r>
  <r>
    <s v="U06707"/>
    <n v="28"/>
    <x v="1"/>
    <s v="Female"/>
    <n v="9.92"/>
    <n v="3.52"/>
    <n v="2.17"/>
    <n v="3.75"/>
    <n v="8.0500000000000007"/>
    <n v="5.6899999999999995"/>
    <n v="2.3600000000000012"/>
    <n v="107"/>
    <n v="55"/>
    <n v="5.544354838709677"/>
    <n v="11.86"/>
    <s v="Low"/>
    <x v="0"/>
    <s v="Moderate"/>
    <n v="1"/>
  </r>
  <r>
    <s v="U06708"/>
    <n v="22"/>
    <x v="0"/>
    <s v="Female"/>
    <n v="10.15"/>
    <n v="5.99"/>
    <n v="1.7"/>
    <n v="5.36"/>
    <n v="6.66"/>
    <n v="7.69"/>
    <n v="-1.0300000000000002"/>
    <n v="30"/>
    <n v="151"/>
    <n v="14.876847290640393"/>
    <n v="11.14"/>
    <s v="Low"/>
    <x v="1"/>
    <s v="Moderate"/>
    <n v="1"/>
  </r>
  <r>
    <s v="U06709"/>
    <n v="18"/>
    <x v="0"/>
    <s v="Male"/>
    <n v="7.93"/>
    <n v="4.2300000000000004"/>
    <n v="0.13"/>
    <n v="4.8899999999999997"/>
    <n v="4.88"/>
    <n v="4.3600000000000003"/>
    <n v="0.51999999999999957"/>
    <n v="140"/>
    <n v="26"/>
    <n v="3.278688524590164"/>
    <n v="9.1999999999999993"/>
    <s v="Medium"/>
    <x v="1"/>
    <s v="Moderate"/>
    <n v="1"/>
  </r>
  <r>
    <s v="U06710"/>
    <n v="25"/>
    <x v="0"/>
    <s v="Male"/>
    <n v="10.75"/>
    <n v="3.58"/>
    <n v="1.5"/>
    <n v="2.57"/>
    <n v="5.37"/>
    <n v="5.08"/>
    <n v="0.29000000000000004"/>
    <n v="124"/>
    <n v="38"/>
    <n v="3.5348837209302326"/>
    <n v="13.4"/>
    <s v="Medium"/>
    <x v="1"/>
    <s v="Moderate"/>
    <n v="1"/>
  </r>
  <r>
    <s v="U06711"/>
    <n v="32"/>
    <x v="1"/>
    <s v="Male"/>
    <n v="11.7"/>
    <n v="5.14"/>
    <n v="3.74"/>
    <n v="2.4"/>
    <n v="6.78"/>
    <n v="8.879999999999999"/>
    <n v="-2.0999999999999988"/>
    <n v="224"/>
    <n v="160"/>
    <n v="13.675213675213676"/>
    <n v="13.28"/>
    <s v="High"/>
    <x v="0"/>
    <s v="Severe"/>
    <n v="1"/>
  </r>
  <r>
    <s v="U06712"/>
    <n v="26"/>
    <x v="1"/>
    <s v="Male"/>
    <n v="7.34"/>
    <n v="2.94"/>
    <n v="3.43"/>
    <n v="2.0499999999999998"/>
    <n v="5.32"/>
    <n v="6.37"/>
    <n v="-1.0499999999999998"/>
    <n v="104"/>
    <n v="174"/>
    <n v="23.705722070844686"/>
    <n v="9.34"/>
    <s v="Medium"/>
    <x v="1"/>
    <s v="Moderate"/>
    <n v="1"/>
  </r>
  <r>
    <s v="U06713"/>
    <n v="19"/>
    <x v="0"/>
    <s v="Male"/>
    <n v="6.03"/>
    <n v="4.1399999999999997"/>
    <n v="0.12"/>
    <n v="3.16"/>
    <n v="6.8"/>
    <n v="4.26"/>
    <n v="2.54"/>
    <n v="79"/>
    <n v="114"/>
    <n v="18.905472636815919"/>
    <n v="6.55"/>
    <s v="Low"/>
    <x v="1"/>
    <s v="Moderate"/>
    <n v="1"/>
  </r>
  <r>
    <s v="U06714"/>
    <n v="24"/>
    <x v="0"/>
    <s v="Other"/>
    <n v="8.34"/>
    <n v="3.77"/>
    <n v="2.42"/>
    <n v="5.72"/>
    <n v="6.82"/>
    <n v="6.1899999999999995"/>
    <n v="0.63000000000000078"/>
    <n v="244"/>
    <n v="122"/>
    <n v="14.628297362110311"/>
    <n v="9.19"/>
    <s v="High"/>
    <x v="1"/>
    <s v="Severe"/>
    <n v="1"/>
  </r>
  <r>
    <s v="U06715"/>
    <n v="18"/>
    <x v="0"/>
    <s v="Male"/>
    <n v="4.24"/>
    <n v="3.22"/>
    <n v="3.88"/>
    <n v="5.42"/>
    <n v="7.96"/>
    <n v="7.1"/>
    <n v="0.86000000000000032"/>
    <n v="225"/>
    <n v="164"/>
    <n v="38.679245283018865"/>
    <n v="6.65"/>
    <s v="Low"/>
    <x v="0"/>
    <s v="None"/>
    <n v="0"/>
  </r>
  <r>
    <s v="U06716"/>
    <n v="24"/>
    <x v="0"/>
    <s v="Other"/>
    <n v="3.71"/>
    <n v="4.21"/>
    <n v="2.34"/>
    <n v="3.02"/>
    <n v="7.05"/>
    <n v="6.55"/>
    <n v="0.5"/>
    <n v="198"/>
    <n v="39"/>
    <n v="10.512129380053908"/>
    <n v="4.55"/>
    <s v="Low"/>
    <x v="1"/>
    <s v="Severe"/>
    <n v="1"/>
  </r>
  <r>
    <s v="U06717"/>
    <n v="29"/>
    <x v="1"/>
    <s v="Female"/>
    <n v="10.75"/>
    <n v="1.59"/>
    <n v="0.42"/>
    <n v="5.38"/>
    <n v="5.85"/>
    <n v="2.0100000000000002"/>
    <n v="3.8399999999999994"/>
    <n v="116"/>
    <n v="90"/>
    <n v="8.3720930232558146"/>
    <n v="13.33"/>
    <s v="High"/>
    <x v="1"/>
    <s v="Severe"/>
    <n v="1"/>
  </r>
  <r>
    <s v="U06718"/>
    <n v="21"/>
    <x v="0"/>
    <s v="Other"/>
    <n v="9.68"/>
    <n v="2.0699999999999998"/>
    <n v="3.53"/>
    <n v="2.17"/>
    <n v="8.99"/>
    <n v="5.6"/>
    <n v="3.3900000000000006"/>
    <n v="188"/>
    <n v="171"/>
    <n v="17.665289256198349"/>
    <n v="11.11"/>
    <s v="High"/>
    <x v="1"/>
    <s v="Moderate"/>
    <n v="1"/>
  </r>
  <r>
    <s v="U06719"/>
    <n v="33"/>
    <x v="1"/>
    <s v="Other"/>
    <n v="4.5199999999999996"/>
    <n v="4.74"/>
    <n v="1.26"/>
    <n v="3.67"/>
    <n v="6.56"/>
    <n v="6"/>
    <n v="0.55999999999999961"/>
    <n v="57"/>
    <n v="178"/>
    <n v="39.380530973451329"/>
    <n v="5.5"/>
    <s v="Low"/>
    <x v="0"/>
    <s v="Moderate"/>
    <n v="1"/>
  </r>
  <r>
    <s v="U06720"/>
    <n v="24"/>
    <x v="0"/>
    <s v="Other"/>
    <n v="6.38"/>
    <n v="2.06"/>
    <n v="0.86"/>
    <n v="4.03"/>
    <n v="6.43"/>
    <n v="2.92"/>
    <n v="3.51"/>
    <n v="97"/>
    <n v="151"/>
    <n v="23.667711598746081"/>
    <n v="8.7200000000000006"/>
    <s v="Medium"/>
    <x v="1"/>
    <s v="Mild"/>
    <n v="0"/>
  </r>
  <r>
    <s v="U06721"/>
    <n v="20"/>
    <x v="0"/>
    <s v="Female"/>
    <n v="6.06"/>
    <n v="3.75"/>
    <n v="2.87"/>
    <n v="5.76"/>
    <n v="7.66"/>
    <n v="6.62"/>
    <n v="1.04"/>
    <n v="72"/>
    <n v="68"/>
    <n v="11.221122112211221"/>
    <n v="7.2"/>
    <s v="Low"/>
    <x v="1"/>
    <s v="Mild"/>
    <n v="0"/>
  </r>
  <r>
    <s v="U06722"/>
    <n v="30"/>
    <x v="1"/>
    <s v="Female"/>
    <n v="4.5"/>
    <n v="0.78"/>
    <n v="1.93"/>
    <n v="3.82"/>
    <n v="8.33"/>
    <n v="2.71"/>
    <n v="5.62"/>
    <n v="39"/>
    <n v="86"/>
    <n v="19.111111111111111"/>
    <n v="5.35"/>
    <s v="Medium"/>
    <x v="1"/>
    <s v="None"/>
    <n v="0"/>
  </r>
  <r>
    <s v="U06723"/>
    <n v="25"/>
    <x v="0"/>
    <s v="Other"/>
    <n v="6.3"/>
    <n v="0.8"/>
    <n v="3.35"/>
    <n v="3.24"/>
    <n v="4.63"/>
    <n v="4.1500000000000004"/>
    <n v="0.47999999999999954"/>
    <n v="205"/>
    <n v="78"/>
    <n v="12.380952380952381"/>
    <n v="7.83"/>
    <s v="Low"/>
    <x v="1"/>
    <s v="Mild"/>
    <n v="0"/>
  </r>
  <r>
    <s v="U06724"/>
    <n v="26"/>
    <x v="1"/>
    <s v="Male"/>
    <n v="9.31"/>
    <n v="5.31"/>
    <n v="1.85"/>
    <n v="2.54"/>
    <n v="6.41"/>
    <n v="7.16"/>
    <n v="-0.75"/>
    <n v="125"/>
    <n v="160"/>
    <n v="17.185821697099893"/>
    <n v="11.31"/>
    <s v="Medium"/>
    <x v="0"/>
    <s v="Severe"/>
    <n v="1"/>
  </r>
  <r>
    <s v="U06725"/>
    <n v="26"/>
    <x v="1"/>
    <s v="Other"/>
    <n v="6.66"/>
    <n v="5.97"/>
    <n v="0.42"/>
    <n v="0.92"/>
    <n v="5.32"/>
    <n v="6.39"/>
    <n v="-1.0699999999999994"/>
    <n v="243"/>
    <n v="43"/>
    <n v="6.4564564564564559"/>
    <n v="9.44"/>
    <s v="Medium"/>
    <x v="0"/>
    <s v="Moderate"/>
    <n v="1"/>
  </r>
  <r>
    <s v="U06726"/>
    <n v="28"/>
    <x v="1"/>
    <s v="Male"/>
    <n v="6.5"/>
    <n v="5.8"/>
    <n v="0.06"/>
    <n v="3.59"/>
    <n v="4.72"/>
    <n v="5.8599999999999994"/>
    <n v="-1.1399999999999997"/>
    <n v="192"/>
    <n v="126"/>
    <n v="19.384615384615383"/>
    <n v="8.61"/>
    <s v="Low"/>
    <x v="0"/>
    <s v="Moderate"/>
    <n v="1"/>
  </r>
  <r>
    <s v="U06727"/>
    <n v="22"/>
    <x v="0"/>
    <s v="Male"/>
    <n v="10.78"/>
    <n v="3.56"/>
    <n v="2.0699999999999998"/>
    <n v="5.7"/>
    <n v="6.38"/>
    <n v="5.63"/>
    <n v="0.75"/>
    <n v="117"/>
    <n v="147"/>
    <n v="13.636363636363637"/>
    <n v="11.87"/>
    <s v="Low"/>
    <x v="1"/>
    <s v="Moderate"/>
    <n v="1"/>
  </r>
  <r>
    <s v="U06728"/>
    <n v="24"/>
    <x v="0"/>
    <s v="Female"/>
    <n v="5.55"/>
    <n v="5.4"/>
    <n v="2.85"/>
    <n v="0.93"/>
    <n v="5.1100000000000003"/>
    <n v="8.25"/>
    <n v="-3.1399999999999997"/>
    <n v="72"/>
    <n v="67"/>
    <n v="12.072072072072073"/>
    <n v="7.53"/>
    <s v="Low"/>
    <x v="0"/>
    <s v="Moderate"/>
    <n v="1"/>
  </r>
  <r>
    <s v="U06729"/>
    <n v="29"/>
    <x v="1"/>
    <s v="Other"/>
    <n v="11.74"/>
    <n v="4.0599999999999996"/>
    <n v="0.61"/>
    <n v="1.76"/>
    <n v="8.0500000000000007"/>
    <n v="4.67"/>
    <n v="3.3800000000000008"/>
    <n v="21"/>
    <n v="162"/>
    <n v="13.798977853492334"/>
    <n v="14.24"/>
    <s v="Medium"/>
    <x v="0"/>
    <s v="Severe"/>
    <n v="1"/>
  </r>
  <r>
    <s v="U06730"/>
    <n v="20"/>
    <x v="0"/>
    <s v="Other"/>
    <n v="7.98"/>
    <n v="5.69"/>
    <n v="1.44"/>
    <n v="3.7"/>
    <n v="7.48"/>
    <n v="7.1300000000000008"/>
    <n v="0.34999999999999964"/>
    <n v="243"/>
    <n v="37"/>
    <n v="4.6365914786967419"/>
    <n v="10.71"/>
    <s v="High"/>
    <x v="0"/>
    <s v="Severe"/>
    <n v="1"/>
  </r>
  <r>
    <s v="U06731"/>
    <n v="19"/>
    <x v="0"/>
    <s v="Other"/>
    <n v="9.24"/>
    <n v="3.55"/>
    <n v="2.4900000000000002"/>
    <n v="5.67"/>
    <n v="5.07"/>
    <n v="6.04"/>
    <n v="-0.96999999999999975"/>
    <n v="63"/>
    <n v="21"/>
    <n v="2.2727272727272725"/>
    <n v="10.24"/>
    <s v="High"/>
    <x v="0"/>
    <s v="Moderate"/>
    <n v="1"/>
  </r>
  <r>
    <s v="U06732"/>
    <n v="32"/>
    <x v="1"/>
    <s v="Female"/>
    <n v="4.96"/>
    <n v="5.84"/>
    <n v="3.27"/>
    <n v="1.6"/>
    <n v="8.9600000000000009"/>
    <n v="9.11"/>
    <n v="-0.14999999999999858"/>
    <n v="106"/>
    <n v="120"/>
    <n v="24.193548387096776"/>
    <n v="6.64"/>
    <s v="Medium"/>
    <x v="1"/>
    <s v="Severe"/>
    <n v="1"/>
  </r>
  <r>
    <s v="U06733"/>
    <n v="26"/>
    <x v="1"/>
    <s v="Female"/>
    <n v="4.62"/>
    <n v="3.76"/>
    <n v="3.71"/>
    <n v="3.55"/>
    <n v="8.91"/>
    <n v="7.47"/>
    <n v="1.4400000000000004"/>
    <n v="61"/>
    <n v="130"/>
    <n v="28.138528138528137"/>
    <n v="6.75"/>
    <s v="Medium"/>
    <x v="0"/>
    <s v="Mild"/>
    <n v="0"/>
  </r>
  <r>
    <s v="U06734"/>
    <n v="31"/>
    <x v="1"/>
    <s v="Other"/>
    <n v="11.69"/>
    <n v="4.88"/>
    <n v="3.56"/>
    <n v="2.97"/>
    <n v="5"/>
    <n v="8.44"/>
    <n v="-3.4399999999999995"/>
    <n v="126"/>
    <n v="51"/>
    <n v="4.3627031650983747"/>
    <n v="13.87"/>
    <s v="High"/>
    <x v="1"/>
    <s v="Severe"/>
    <n v="1"/>
  </r>
  <r>
    <s v="U06735"/>
    <n v="20"/>
    <x v="0"/>
    <s v="Female"/>
    <n v="6.65"/>
    <n v="4.87"/>
    <n v="2.09"/>
    <n v="5.84"/>
    <n v="5.84"/>
    <n v="6.96"/>
    <n v="-1.1200000000000001"/>
    <n v="36"/>
    <n v="86"/>
    <n v="12.932330827067668"/>
    <n v="7.88"/>
    <s v="Medium"/>
    <x v="1"/>
    <s v="Moderate"/>
    <n v="1"/>
  </r>
  <r>
    <s v="U06736"/>
    <n v="23"/>
    <x v="0"/>
    <s v="Female"/>
    <n v="6.19"/>
    <n v="2.93"/>
    <n v="2.57"/>
    <n v="2.0099999999999998"/>
    <n v="7.04"/>
    <n v="5.5"/>
    <n v="1.54"/>
    <n v="150"/>
    <n v="101"/>
    <n v="16.316639741518578"/>
    <n v="6.72"/>
    <s v="Low"/>
    <x v="0"/>
    <s v="Mild"/>
    <n v="0"/>
  </r>
  <r>
    <s v="U06737"/>
    <n v="26"/>
    <x v="1"/>
    <s v="Male"/>
    <n v="10.34"/>
    <n v="3.69"/>
    <n v="3.94"/>
    <n v="4.9800000000000004"/>
    <n v="4.54"/>
    <n v="7.63"/>
    <n v="-3.09"/>
    <n v="232"/>
    <n v="31"/>
    <n v="2.9980657640232109"/>
    <n v="13.17"/>
    <s v="High"/>
    <x v="1"/>
    <s v="Moderate"/>
    <n v="1"/>
  </r>
  <r>
    <s v="U06738"/>
    <n v="20"/>
    <x v="0"/>
    <s v="Other"/>
    <n v="11.69"/>
    <n v="4.92"/>
    <n v="0.79"/>
    <n v="5.93"/>
    <n v="8.66"/>
    <n v="5.71"/>
    <n v="2.95"/>
    <n v="73"/>
    <n v="16"/>
    <n v="1.3686911890504705"/>
    <n v="13.37"/>
    <s v="High"/>
    <x v="1"/>
    <s v="Severe"/>
    <n v="1"/>
  </r>
  <r>
    <s v="U06739"/>
    <n v="29"/>
    <x v="1"/>
    <s v="Other"/>
    <n v="4.6900000000000004"/>
    <n v="4.8600000000000003"/>
    <n v="3.43"/>
    <n v="0.54"/>
    <n v="4.75"/>
    <n v="8.2900000000000009"/>
    <n v="-3.5400000000000009"/>
    <n v="191"/>
    <n v="134"/>
    <n v="28.571428571428569"/>
    <n v="6.81"/>
    <s v="High"/>
    <x v="0"/>
    <s v="Moderate"/>
    <n v="1"/>
  </r>
  <r>
    <s v="U06740"/>
    <n v="29"/>
    <x v="1"/>
    <s v="Female"/>
    <n v="11.15"/>
    <n v="1.55"/>
    <n v="2.64"/>
    <n v="3.7"/>
    <n v="7.32"/>
    <n v="4.1900000000000004"/>
    <n v="3.13"/>
    <n v="158"/>
    <n v="30"/>
    <n v="2.6905829596412554"/>
    <n v="12.41"/>
    <s v="Medium"/>
    <x v="1"/>
    <s v="Severe"/>
    <n v="1"/>
  </r>
  <r>
    <s v="U06741"/>
    <n v="31"/>
    <x v="1"/>
    <s v="Male"/>
    <n v="10.37"/>
    <n v="3.83"/>
    <n v="1"/>
    <n v="2.46"/>
    <n v="6.19"/>
    <n v="4.83"/>
    <n v="1.3600000000000003"/>
    <n v="224"/>
    <n v="166"/>
    <n v="16.00771456123433"/>
    <n v="12.4"/>
    <s v="High"/>
    <x v="1"/>
    <s v="Severe"/>
    <n v="1"/>
  </r>
  <r>
    <s v="U06742"/>
    <n v="33"/>
    <x v="1"/>
    <s v="Other"/>
    <n v="8.84"/>
    <n v="0.65"/>
    <n v="0.3"/>
    <n v="3.32"/>
    <n v="6.59"/>
    <n v="0.95"/>
    <n v="5.64"/>
    <n v="60"/>
    <n v="72"/>
    <n v="8.1447963800904972"/>
    <n v="11.52"/>
    <s v="High"/>
    <x v="1"/>
    <s v="Severe"/>
    <n v="1"/>
  </r>
  <r>
    <s v="U06743"/>
    <n v="34"/>
    <x v="1"/>
    <s v="Female"/>
    <n v="3.44"/>
    <n v="2.71"/>
    <n v="1.64"/>
    <n v="2.2599999999999998"/>
    <n v="5.69"/>
    <n v="4.3499999999999996"/>
    <n v="1.3400000000000007"/>
    <n v="163"/>
    <n v="107"/>
    <n v="31.104651162790699"/>
    <n v="6.39"/>
    <s v="Low"/>
    <x v="0"/>
    <s v="Mild"/>
    <n v="0"/>
  </r>
  <r>
    <s v="U06744"/>
    <n v="35"/>
    <x v="1"/>
    <s v="Female"/>
    <n v="10.67"/>
    <n v="5"/>
    <n v="1.8"/>
    <n v="0.64"/>
    <n v="8.27"/>
    <n v="6.8"/>
    <n v="1.4699999999999998"/>
    <n v="33"/>
    <n v="16"/>
    <n v="1.499531396438613"/>
    <n v="11.3"/>
    <s v="Medium"/>
    <x v="0"/>
    <s v="Severe"/>
    <n v="1"/>
  </r>
  <r>
    <s v="U06745"/>
    <n v="31"/>
    <x v="1"/>
    <s v="Female"/>
    <n v="7.23"/>
    <n v="3.24"/>
    <n v="2.42"/>
    <n v="1.5"/>
    <n v="6.77"/>
    <n v="5.66"/>
    <n v="1.1099999999999994"/>
    <n v="237"/>
    <n v="140"/>
    <n v="19.363762102351313"/>
    <n v="8.69"/>
    <s v="High"/>
    <x v="0"/>
    <s v="Moderate"/>
    <n v="1"/>
  </r>
  <r>
    <s v="U06746"/>
    <n v="21"/>
    <x v="0"/>
    <s v="Female"/>
    <n v="5.8"/>
    <n v="2.52"/>
    <n v="2.6"/>
    <n v="2.81"/>
    <n v="8.6"/>
    <n v="5.12"/>
    <n v="3.4799999999999995"/>
    <n v="161"/>
    <n v="125"/>
    <n v="21.551724137931036"/>
    <n v="7.81"/>
    <s v="High"/>
    <x v="1"/>
    <s v="Mild"/>
    <n v="0"/>
  </r>
  <r>
    <s v="U06747"/>
    <n v="33"/>
    <x v="1"/>
    <s v="Other"/>
    <n v="7.78"/>
    <n v="3.18"/>
    <n v="3.76"/>
    <n v="3.77"/>
    <n v="5.72"/>
    <n v="6.9399999999999995"/>
    <n v="-1.2199999999999998"/>
    <n v="226"/>
    <n v="89"/>
    <n v="11.439588688946015"/>
    <n v="9.31"/>
    <s v="Low"/>
    <x v="1"/>
    <s v="Mild"/>
    <n v="0"/>
  </r>
  <r>
    <s v="U06748"/>
    <n v="29"/>
    <x v="1"/>
    <s v="Male"/>
    <n v="11.35"/>
    <n v="2.4300000000000002"/>
    <n v="1.23"/>
    <n v="4.71"/>
    <n v="5.2"/>
    <n v="3.66"/>
    <n v="1.54"/>
    <n v="32"/>
    <n v="124"/>
    <n v="10.92511013215859"/>
    <n v="14.08"/>
    <s v="Medium"/>
    <x v="0"/>
    <s v="Severe"/>
    <n v="1"/>
  </r>
  <r>
    <s v="U06749"/>
    <n v="28"/>
    <x v="1"/>
    <s v="Female"/>
    <n v="9.43"/>
    <n v="4.07"/>
    <n v="1.29"/>
    <n v="1.35"/>
    <n v="7.04"/>
    <n v="5.36"/>
    <n v="1.6799999999999997"/>
    <n v="31"/>
    <n v="28"/>
    <n v="2.9692470837751856"/>
    <n v="12.4"/>
    <s v="Medium"/>
    <x v="1"/>
    <s v="Severe"/>
    <n v="1"/>
  </r>
  <r>
    <s v="U06750"/>
    <n v="31"/>
    <x v="1"/>
    <s v="Female"/>
    <n v="8.66"/>
    <n v="4.4000000000000004"/>
    <n v="0.5"/>
    <n v="2.75"/>
    <n v="7.34"/>
    <n v="4.9000000000000004"/>
    <n v="2.4399999999999995"/>
    <n v="247"/>
    <n v="19"/>
    <n v="2.1939953810623556"/>
    <n v="10.74"/>
    <s v="Medium"/>
    <x v="1"/>
    <s v="Moderate"/>
    <n v="1"/>
  </r>
  <r>
    <s v="U06751"/>
    <n v="32"/>
    <x v="1"/>
    <s v="Male"/>
    <n v="11.3"/>
    <n v="3.02"/>
    <n v="2.59"/>
    <n v="2.61"/>
    <n v="8.31"/>
    <n v="5.6099999999999994"/>
    <n v="2.7000000000000011"/>
    <n v="32"/>
    <n v="23"/>
    <n v="2.0353982300884956"/>
    <n v="13.79"/>
    <s v="Low"/>
    <x v="0"/>
    <s v="Severe"/>
    <n v="1"/>
  </r>
  <r>
    <s v="U06752"/>
    <n v="21"/>
    <x v="0"/>
    <s v="Female"/>
    <n v="5.15"/>
    <n v="1.26"/>
    <n v="1.68"/>
    <n v="2.3199999999999998"/>
    <n v="4.82"/>
    <n v="2.94"/>
    <n v="1.8800000000000003"/>
    <n v="54"/>
    <n v="97"/>
    <n v="18.834951456310677"/>
    <n v="6.43"/>
    <s v="Medium"/>
    <x v="1"/>
    <s v="None"/>
    <n v="0"/>
  </r>
  <r>
    <s v="U06753"/>
    <n v="22"/>
    <x v="0"/>
    <s v="Male"/>
    <n v="5.22"/>
    <n v="5.74"/>
    <n v="0.19"/>
    <n v="5.03"/>
    <n v="4.88"/>
    <n v="5.9300000000000006"/>
    <n v="-1.0500000000000007"/>
    <n v="174"/>
    <n v="171"/>
    <n v="32.758620689655174"/>
    <n v="8.0399999999999991"/>
    <s v="Low"/>
    <x v="1"/>
    <s v="Severe"/>
    <n v="1"/>
  </r>
  <r>
    <s v="U06754"/>
    <n v="31"/>
    <x v="1"/>
    <s v="Female"/>
    <n v="8.6199999999999992"/>
    <n v="5.31"/>
    <n v="1.83"/>
    <n v="3.68"/>
    <n v="5.66"/>
    <n v="7.14"/>
    <n v="-1.4799999999999995"/>
    <n v="136"/>
    <n v="134"/>
    <n v="15.545243619489561"/>
    <n v="9.84"/>
    <s v="High"/>
    <x v="0"/>
    <s v="Moderate"/>
    <n v="1"/>
  </r>
  <r>
    <s v="U06755"/>
    <n v="19"/>
    <x v="0"/>
    <s v="Other"/>
    <n v="4.93"/>
    <n v="3.58"/>
    <n v="0.7"/>
    <n v="5.26"/>
    <n v="6.2"/>
    <n v="4.28"/>
    <n v="1.92"/>
    <n v="213"/>
    <n v="59"/>
    <n v="11.967545638945234"/>
    <n v="5.69"/>
    <s v="High"/>
    <x v="0"/>
    <s v="Mild"/>
    <n v="0"/>
  </r>
  <r>
    <s v="U06756"/>
    <n v="33"/>
    <x v="1"/>
    <s v="Other"/>
    <n v="9.42"/>
    <n v="5.86"/>
    <n v="0.33"/>
    <n v="0.66"/>
    <n v="6.28"/>
    <n v="6.19"/>
    <n v="8.9999999999999858E-2"/>
    <n v="235"/>
    <n v="162"/>
    <n v="17.197452229299362"/>
    <n v="11.82"/>
    <s v="Medium"/>
    <x v="1"/>
    <s v="Moderate"/>
    <n v="1"/>
  </r>
  <r>
    <s v="U06757"/>
    <n v="19"/>
    <x v="0"/>
    <s v="Other"/>
    <n v="4.1500000000000004"/>
    <n v="1.58"/>
    <n v="0.56000000000000005"/>
    <n v="3.05"/>
    <n v="8.25"/>
    <n v="2.14"/>
    <n v="6.1099999999999994"/>
    <n v="46"/>
    <n v="135"/>
    <n v="32.53012048192771"/>
    <n v="5.96"/>
    <s v="Medium"/>
    <x v="0"/>
    <s v="Mild"/>
    <n v="0"/>
  </r>
  <r>
    <s v="U06758"/>
    <n v="31"/>
    <x v="1"/>
    <s v="Other"/>
    <n v="11.09"/>
    <n v="3.67"/>
    <n v="2.5499999999999998"/>
    <n v="0.67"/>
    <n v="4.6100000000000003"/>
    <n v="6.22"/>
    <n v="-1.6099999999999994"/>
    <n v="108"/>
    <n v="39"/>
    <n v="3.5166816952209197"/>
    <n v="12.02"/>
    <s v="Medium"/>
    <x v="0"/>
    <s v="Severe"/>
    <n v="1"/>
  </r>
  <r>
    <s v="U06759"/>
    <n v="32"/>
    <x v="1"/>
    <s v="Female"/>
    <n v="3.84"/>
    <n v="0.91"/>
    <n v="1.92"/>
    <n v="5.82"/>
    <n v="4.96"/>
    <n v="2.83"/>
    <n v="2.13"/>
    <n v="193"/>
    <n v="46"/>
    <n v="11.979166666666668"/>
    <n v="4.58"/>
    <s v="High"/>
    <x v="1"/>
    <s v="None"/>
    <n v="0"/>
  </r>
  <r>
    <s v="U06760"/>
    <n v="29"/>
    <x v="1"/>
    <s v="Female"/>
    <n v="10.77"/>
    <n v="5.14"/>
    <n v="2.06"/>
    <n v="2.52"/>
    <n v="5.04"/>
    <n v="7.1999999999999993"/>
    <n v="-2.1599999999999993"/>
    <n v="133"/>
    <n v="31"/>
    <n v="2.8783658310120708"/>
    <n v="11.28"/>
    <s v="High"/>
    <x v="0"/>
    <s v="Moderate"/>
    <n v="1"/>
  </r>
  <r>
    <s v="U06761"/>
    <n v="35"/>
    <x v="1"/>
    <s v="Other"/>
    <n v="7.01"/>
    <n v="4.2"/>
    <n v="2.1800000000000002"/>
    <n v="5.22"/>
    <n v="7.81"/>
    <n v="6.3800000000000008"/>
    <n v="1.4299999999999988"/>
    <n v="47"/>
    <n v="103"/>
    <n v="14.693295292439373"/>
    <n v="10"/>
    <s v="Medium"/>
    <x v="1"/>
    <s v="Severe"/>
    <n v="1"/>
  </r>
  <r>
    <s v="U06762"/>
    <n v="34"/>
    <x v="1"/>
    <s v="Male"/>
    <n v="3.2"/>
    <n v="2.89"/>
    <n v="1.19"/>
    <n v="2.74"/>
    <n v="6.03"/>
    <n v="4.08"/>
    <n v="1.9500000000000002"/>
    <n v="207"/>
    <n v="162"/>
    <n v="50.625"/>
    <n v="5.14"/>
    <s v="Medium"/>
    <x v="0"/>
    <s v="None"/>
    <n v="0"/>
  </r>
  <r>
    <s v="U06763"/>
    <n v="27"/>
    <x v="1"/>
    <s v="Male"/>
    <n v="11.78"/>
    <n v="5.23"/>
    <n v="0.28999999999999998"/>
    <n v="3.07"/>
    <n v="7.06"/>
    <n v="5.5200000000000005"/>
    <n v="1.5399999999999991"/>
    <n v="244"/>
    <n v="140"/>
    <n v="11.884550084889645"/>
    <n v="13.47"/>
    <s v="Low"/>
    <x v="0"/>
    <s v="Moderate"/>
    <n v="1"/>
  </r>
  <r>
    <s v="U06764"/>
    <n v="33"/>
    <x v="1"/>
    <s v="Other"/>
    <n v="7.81"/>
    <n v="1.92"/>
    <n v="3.73"/>
    <n v="3.48"/>
    <n v="7.58"/>
    <n v="5.65"/>
    <n v="1.9299999999999997"/>
    <n v="135"/>
    <n v="84"/>
    <n v="10.755441741357235"/>
    <n v="9.49"/>
    <s v="Medium"/>
    <x v="0"/>
    <s v="Moderate"/>
    <n v="1"/>
  </r>
  <r>
    <s v="U06765"/>
    <n v="26"/>
    <x v="1"/>
    <s v="Female"/>
    <n v="7.81"/>
    <n v="5.8"/>
    <n v="1.65"/>
    <n v="1.86"/>
    <n v="5.23"/>
    <n v="7.4499999999999993"/>
    <n v="-2.2199999999999989"/>
    <n v="119"/>
    <n v="167"/>
    <n v="21.382842509603073"/>
    <n v="9.68"/>
    <s v="Low"/>
    <x v="1"/>
    <s v="Severe"/>
    <n v="1"/>
  </r>
  <r>
    <s v="U06766"/>
    <n v="20"/>
    <x v="0"/>
    <s v="Other"/>
    <n v="10.82"/>
    <n v="1.73"/>
    <n v="0.65"/>
    <n v="3.98"/>
    <n v="6.61"/>
    <n v="2.38"/>
    <n v="4.2300000000000004"/>
    <n v="40"/>
    <n v="99"/>
    <n v="9.1497227356746755"/>
    <n v="13.41"/>
    <s v="Low"/>
    <x v="0"/>
    <s v="Severe"/>
    <n v="1"/>
  </r>
  <r>
    <s v="U06767"/>
    <n v="18"/>
    <x v="0"/>
    <s v="Male"/>
    <n v="5.51"/>
    <n v="1.55"/>
    <n v="1.62"/>
    <n v="1.02"/>
    <n v="8.7200000000000006"/>
    <n v="3.17"/>
    <n v="5.5500000000000007"/>
    <n v="171"/>
    <n v="41"/>
    <n v="7.4410163339382942"/>
    <n v="7.79"/>
    <s v="High"/>
    <x v="0"/>
    <s v="Mild"/>
    <n v="0"/>
  </r>
  <r>
    <s v="U06768"/>
    <n v="27"/>
    <x v="1"/>
    <s v="Other"/>
    <n v="6.06"/>
    <n v="4.24"/>
    <n v="3.2"/>
    <n v="2.36"/>
    <n v="6.83"/>
    <n v="7.44"/>
    <n v="-0.61000000000000032"/>
    <n v="39"/>
    <n v="64"/>
    <n v="10.561056105610561"/>
    <n v="8.4600000000000009"/>
    <s v="High"/>
    <x v="0"/>
    <s v="Severe"/>
    <n v="1"/>
  </r>
  <r>
    <s v="U06769"/>
    <n v="21"/>
    <x v="0"/>
    <s v="Male"/>
    <n v="10.06"/>
    <n v="5.17"/>
    <n v="2.81"/>
    <n v="3.84"/>
    <n v="6.8"/>
    <n v="7.98"/>
    <n v="-1.1800000000000006"/>
    <n v="56"/>
    <n v="82"/>
    <n v="8.1510934393638159"/>
    <n v="12.97"/>
    <s v="High"/>
    <x v="0"/>
    <s v="Severe"/>
    <n v="1"/>
  </r>
  <r>
    <s v="U06770"/>
    <n v="19"/>
    <x v="0"/>
    <s v="Other"/>
    <n v="10.6"/>
    <n v="3.96"/>
    <n v="1.88"/>
    <n v="2.13"/>
    <n v="6.28"/>
    <n v="5.84"/>
    <n v="0.44000000000000039"/>
    <n v="145"/>
    <n v="44"/>
    <n v="4.1509433962264151"/>
    <n v="11.42"/>
    <s v="High"/>
    <x v="0"/>
    <s v="Moderate"/>
    <n v="1"/>
  </r>
  <r>
    <s v="U06771"/>
    <n v="33"/>
    <x v="1"/>
    <s v="Other"/>
    <n v="8.51"/>
    <n v="3.42"/>
    <n v="1.93"/>
    <n v="3.89"/>
    <n v="6.73"/>
    <n v="5.35"/>
    <n v="1.3800000000000008"/>
    <n v="65"/>
    <n v="85"/>
    <n v="9.9882491186839015"/>
    <n v="9.5"/>
    <s v="Medium"/>
    <x v="0"/>
    <s v="Severe"/>
    <n v="1"/>
  </r>
  <r>
    <s v="U06772"/>
    <n v="24"/>
    <x v="0"/>
    <s v="Other"/>
    <n v="6.91"/>
    <n v="3.07"/>
    <n v="1.35"/>
    <n v="1.61"/>
    <n v="7.77"/>
    <n v="4.42"/>
    <n v="3.3499999999999996"/>
    <n v="223"/>
    <n v="121"/>
    <n v="17.510853835021706"/>
    <n v="8.01"/>
    <s v="Medium"/>
    <x v="0"/>
    <s v="Mild"/>
    <n v="0"/>
  </r>
  <r>
    <s v="U06773"/>
    <n v="34"/>
    <x v="1"/>
    <s v="Male"/>
    <n v="9.1300000000000008"/>
    <n v="5.57"/>
    <n v="1.77"/>
    <n v="1.62"/>
    <n v="6.04"/>
    <n v="7.34"/>
    <n v="-1.2999999999999998"/>
    <n v="126"/>
    <n v="34"/>
    <n v="3.7239868565169765"/>
    <n v="11.58"/>
    <s v="High"/>
    <x v="0"/>
    <s v="Severe"/>
    <n v="1"/>
  </r>
  <r>
    <s v="U06774"/>
    <n v="27"/>
    <x v="1"/>
    <s v="Male"/>
    <n v="7.48"/>
    <n v="3.67"/>
    <n v="3.37"/>
    <n v="2.4300000000000002"/>
    <n v="5.45"/>
    <n v="7.04"/>
    <n v="-1.5899999999999999"/>
    <n v="210"/>
    <n v="131"/>
    <n v="17.513368983957218"/>
    <n v="9.1"/>
    <s v="Low"/>
    <x v="0"/>
    <s v="Moderate"/>
    <n v="1"/>
  </r>
  <r>
    <s v="U06775"/>
    <n v="30"/>
    <x v="1"/>
    <s v="Male"/>
    <n v="8.9600000000000009"/>
    <n v="2.11"/>
    <n v="3.47"/>
    <n v="5.1100000000000003"/>
    <n v="8.0299999999999994"/>
    <n v="5.58"/>
    <n v="2.4499999999999993"/>
    <n v="229"/>
    <n v="146"/>
    <n v="16.294642857142854"/>
    <n v="10.119999999999999"/>
    <s v="Low"/>
    <x v="1"/>
    <s v="Severe"/>
    <n v="1"/>
  </r>
  <r>
    <s v="U06776"/>
    <n v="24"/>
    <x v="0"/>
    <s v="Female"/>
    <n v="6.27"/>
    <n v="1.17"/>
    <n v="2.85"/>
    <n v="1.54"/>
    <n v="8.6"/>
    <n v="4.0199999999999996"/>
    <n v="4.58"/>
    <n v="124"/>
    <n v="177"/>
    <n v="28.229665071770338"/>
    <n v="8.27"/>
    <s v="High"/>
    <x v="1"/>
    <s v="Mild"/>
    <n v="0"/>
  </r>
  <r>
    <s v="U06777"/>
    <n v="19"/>
    <x v="0"/>
    <s v="Male"/>
    <n v="11.08"/>
    <n v="1.22"/>
    <n v="3.9"/>
    <n v="5.99"/>
    <n v="8.66"/>
    <n v="5.12"/>
    <n v="3.54"/>
    <n v="234"/>
    <n v="38"/>
    <n v="3.4296028880866425"/>
    <n v="11.7"/>
    <s v="Low"/>
    <x v="0"/>
    <s v="Moderate"/>
    <n v="1"/>
  </r>
  <r>
    <s v="U06778"/>
    <n v="20"/>
    <x v="0"/>
    <s v="Female"/>
    <n v="3.73"/>
    <n v="3.74"/>
    <n v="1.8"/>
    <n v="3.84"/>
    <n v="7.41"/>
    <n v="5.54"/>
    <n v="1.87"/>
    <n v="233"/>
    <n v="80"/>
    <n v="21.447721179624665"/>
    <n v="5.08"/>
    <s v="Medium"/>
    <x v="1"/>
    <s v="Mild"/>
    <n v="0"/>
  </r>
  <r>
    <s v="U06779"/>
    <n v="23"/>
    <x v="0"/>
    <s v="Male"/>
    <n v="8.89"/>
    <n v="2.17"/>
    <n v="2.0299999999999998"/>
    <n v="1.61"/>
    <n v="6.46"/>
    <n v="4.1999999999999993"/>
    <n v="2.2600000000000007"/>
    <n v="76"/>
    <n v="129"/>
    <n v="14.510686164229471"/>
    <n v="10.67"/>
    <s v="High"/>
    <x v="0"/>
    <s v="Moderate"/>
    <n v="1"/>
  </r>
  <r>
    <s v="U06780"/>
    <n v="19"/>
    <x v="0"/>
    <s v="Male"/>
    <n v="10.36"/>
    <n v="2.86"/>
    <n v="1.94"/>
    <n v="1.28"/>
    <n v="5.42"/>
    <n v="4.8"/>
    <n v="0.62000000000000011"/>
    <n v="144"/>
    <n v="151"/>
    <n v="14.575289575289576"/>
    <n v="11.89"/>
    <s v="High"/>
    <x v="1"/>
    <s v="Moderate"/>
    <n v="1"/>
  </r>
  <r>
    <s v="U06781"/>
    <n v="35"/>
    <x v="1"/>
    <s v="Male"/>
    <n v="4.72"/>
    <n v="4.45"/>
    <n v="2.97"/>
    <n v="4.79"/>
    <n v="5.68"/>
    <n v="7.42"/>
    <n v="-1.7400000000000002"/>
    <n v="190"/>
    <n v="106"/>
    <n v="22.457627118644069"/>
    <n v="6.87"/>
    <s v="High"/>
    <x v="0"/>
    <s v="Severe"/>
    <n v="1"/>
  </r>
  <r>
    <s v="U06782"/>
    <n v="29"/>
    <x v="1"/>
    <s v="Other"/>
    <n v="5.33"/>
    <n v="5.0599999999999996"/>
    <n v="2.6"/>
    <n v="2.78"/>
    <n v="4.92"/>
    <n v="7.66"/>
    <n v="-2.74"/>
    <n v="164"/>
    <n v="147"/>
    <n v="27.579737335834896"/>
    <n v="8.09"/>
    <s v="High"/>
    <x v="0"/>
    <s v="Moderate"/>
    <n v="1"/>
  </r>
  <r>
    <s v="U06783"/>
    <n v="23"/>
    <x v="0"/>
    <s v="Male"/>
    <n v="9.5500000000000007"/>
    <n v="2.88"/>
    <n v="3.76"/>
    <n v="1.32"/>
    <n v="5.07"/>
    <n v="6.64"/>
    <n v="-1.5699999999999994"/>
    <n v="186"/>
    <n v="104"/>
    <n v="10.890052356020941"/>
    <n v="11.54"/>
    <s v="High"/>
    <x v="1"/>
    <s v="Severe"/>
    <n v="1"/>
  </r>
  <r>
    <s v="U06784"/>
    <n v="21"/>
    <x v="0"/>
    <s v="Male"/>
    <n v="11.01"/>
    <n v="5.18"/>
    <n v="2.87"/>
    <n v="2.57"/>
    <n v="5.13"/>
    <n v="8.0500000000000007"/>
    <n v="-2.9200000000000008"/>
    <n v="226"/>
    <n v="101"/>
    <n v="9.1734786557674841"/>
    <n v="11.88"/>
    <s v="High"/>
    <x v="1"/>
    <s v="Moderate"/>
    <n v="1"/>
  </r>
  <r>
    <s v="U06785"/>
    <n v="22"/>
    <x v="0"/>
    <s v="Male"/>
    <n v="8.92"/>
    <n v="0.83"/>
    <n v="3.34"/>
    <n v="3.26"/>
    <n v="5.63"/>
    <n v="4.17"/>
    <n v="1.46"/>
    <n v="221"/>
    <n v="79"/>
    <n v="8.856502242152466"/>
    <n v="10.97"/>
    <s v="High"/>
    <x v="0"/>
    <s v="Severe"/>
    <n v="1"/>
  </r>
  <r>
    <s v="U06786"/>
    <n v="20"/>
    <x v="0"/>
    <s v="Other"/>
    <n v="5.05"/>
    <n v="1.0900000000000001"/>
    <n v="3.13"/>
    <n v="4.1900000000000004"/>
    <n v="6.01"/>
    <n v="4.22"/>
    <n v="1.79"/>
    <n v="126"/>
    <n v="156"/>
    <n v="30.891089108910894"/>
    <n v="5.56"/>
    <s v="Medium"/>
    <x v="0"/>
    <s v="Mild"/>
    <n v="0"/>
  </r>
  <r>
    <s v="U06787"/>
    <n v="25"/>
    <x v="0"/>
    <s v="Female"/>
    <n v="6.74"/>
    <n v="2.37"/>
    <n v="3.62"/>
    <n v="2.5499999999999998"/>
    <n v="7.66"/>
    <n v="5.99"/>
    <n v="1.67"/>
    <n v="109"/>
    <n v="135"/>
    <n v="20.029673590504451"/>
    <n v="7.25"/>
    <s v="High"/>
    <x v="1"/>
    <s v="Mild"/>
    <n v="0"/>
  </r>
  <r>
    <s v="U06788"/>
    <n v="34"/>
    <x v="1"/>
    <s v="Female"/>
    <n v="10.48"/>
    <n v="1.67"/>
    <n v="3.22"/>
    <n v="4.53"/>
    <n v="8.8800000000000008"/>
    <n v="4.8900000000000006"/>
    <n v="3.99"/>
    <n v="202"/>
    <n v="134"/>
    <n v="12.786259541984732"/>
    <n v="11.63"/>
    <s v="Medium"/>
    <x v="1"/>
    <s v="Moderate"/>
    <n v="1"/>
  </r>
  <r>
    <s v="U06789"/>
    <n v="26"/>
    <x v="1"/>
    <s v="Male"/>
    <n v="4.09"/>
    <n v="3.81"/>
    <n v="2.14"/>
    <n v="2.0499999999999998"/>
    <n v="4.5199999999999996"/>
    <n v="5.95"/>
    <n v="-1.4300000000000006"/>
    <n v="163"/>
    <n v="35"/>
    <n v="8.5574572127139366"/>
    <n v="4.63"/>
    <s v="High"/>
    <x v="0"/>
    <s v="None"/>
    <n v="0"/>
  </r>
  <r>
    <s v="U06790"/>
    <n v="23"/>
    <x v="0"/>
    <s v="Female"/>
    <n v="9.5500000000000007"/>
    <n v="4.59"/>
    <n v="0.33"/>
    <n v="2.95"/>
    <n v="6.38"/>
    <n v="4.92"/>
    <n v="1.46"/>
    <n v="82"/>
    <n v="111"/>
    <n v="11.623036649214658"/>
    <n v="11.03"/>
    <s v="Low"/>
    <x v="0"/>
    <s v="Moderate"/>
    <n v="1"/>
  </r>
  <r>
    <s v="U06791"/>
    <n v="21"/>
    <x v="0"/>
    <s v="Other"/>
    <n v="3.12"/>
    <n v="5.85"/>
    <n v="3.13"/>
    <n v="1.58"/>
    <n v="7.8"/>
    <n v="8.98"/>
    <n v="-1.1800000000000006"/>
    <n v="224"/>
    <n v="56"/>
    <n v="17.948717948717949"/>
    <n v="3.88"/>
    <s v="High"/>
    <x v="1"/>
    <s v="Moderate"/>
    <n v="1"/>
  </r>
  <r>
    <s v="U06792"/>
    <n v="29"/>
    <x v="1"/>
    <s v="Male"/>
    <n v="6.23"/>
    <n v="4.5999999999999996"/>
    <n v="0.1"/>
    <n v="4.71"/>
    <n v="8.02"/>
    <n v="4.6999999999999993"/>
    <n v="3.3200000000000003"/>
    <n v="148"/>
    <n v="33"/>
    <n v="5.2969502407704647"/>
    <n v="8.69"/>
    <s v="Medium"/>
    <x v="0"/>
    <s v="Moderate"/>
    <n v="1"/>
  </r>
  <r>
    <s v="U06793"/>
    <n v="34"/>
    <x v="1"/>
    <s v="Other"/>
    <n v="7.78"/>
    <n v="3.48"/>
    <n v="1.35"/>
    <n v="4.21"/>
    <n v="8.02"/>
    <n v="4.83"/>
    <n v="3.1899999999999995"/>
    <n v="186"/>
    <n v="139"/>
    <n v="17.866323907455012"/>
    <n v="9.68"/>
    <s v="Medium"/>
    <x v="1"/>
    <s v="Moderate"/>
    <n v="1"/>
  </r>
  <r>
    <s v="U06794"/>
    <n v="24"/>
    <x v="0"/>
    <s v="Female"/>
    <n v="9.56"/>
    <n v="1.38"/>
    <n v="0.92"/>
    <n v="4.92"/>
    <n v="7.1"/>
    <n v="2.2999999999999998"/>
    <n v="4.8"/>
    <n v="153"/>
    <n v="116"/>
    <n v="12.13389121338912"/>
    <n v="10.06"/>
    <s v="Low"/>
    <x v="0"/>
    <s v="Moderate"/>
    <n v="1"/>
  </r>
  <r>
    <s v="U06795"/>
    <n v="30"/>
    <x v="1"/>
    <s v="Male"/>
    <n v="11.4"/>
    <n v="1.61"/>
    <n v="3.88"/>
    <n v="4.41"/>
    <n v="8.4"/>
    <n v="5.49"/>
    <n v="2.91"/>
    <n v="44"/>
    <n v="179"/>
    <n v="15.701754385964911"/>
    <n v="12.75"/>
    <s v="Medium"/>
    <x v="1"/>
    <s v="Severe"/>
    <n v="1"/>
  </r>
  <r>
    <s v="U06796"/>
    <n v="24"/>
    <x v="0"/>
    <s v="Other"/>
    <n v="9.66"/>
    <n v="2.2400000000000002"/>
    <n v="0.19"/>
    <n v="1.1200000000000001"/>
    <n v="4.96"/>
    <n v="2.4300000000000002"/>
    <n v="2.5299999999999998"/>
    <n v="101"/>
    <n v="27"/>
    <n v="2.7950310559006213"/>
    <n v="11.57"/>
    <s v="High"/>
    <x v="0"/>
    <s v="Severe"/>
    <n v="1"/>
  </r>
  <r>
    <s v="U06797"/>
    <n v="29"/>
    <x v="1"/>
    <s v="Male"/>
    <n v="11.41"/>
    <n v="1.04"/>
    <n v="0.53"/>
    <n v="5.98"/>
    <n v="4.6500000000000004"/>
    <n v="1.57"/>
    <n v="3.08"/>
    <n v="187"/>
    <n v="53"/>
    <n v="4.6450482033304121"/>
    <n v="13.65"/>
    <s v="Medium"/>
    <x v="0"/>
    <s v="Moderate"/>
    <n v="1"/>
  </r>
  <r>
    <s v="U06798"/>
    <n v="31"/>
    <x v="1"/>
    <s v="Male"/>
    <n v="8.76"/>
    <n v="3.07"/>
    <n v="3.75"/>
    <n v="1.96"/>
    <n v="5.7"/>
    <n v="6.82"/>
    <n v="-1.1200000000000001"/>
    <n v="202"/>
    <n v="96"/>
    <n v="10.95890410958904"/>
    <n v="10.01"/>
    <s v="Medium"/>
    <x v="1"/>
    <s v="Severe"/>
    <n v="1"/>
  </r>
  <r>
    <s v="U06799"/>
    <n v="22"/>
    <x v="0"/>
    <s v="Other"/>
    <n v="10.29"/>
    <n v="1.26"/>
    <n v="1.2"/>
    <n v="3.47"/>
    <n v="8.57"/>
    <n v="2.46"/>
    <n v="6.11"/>
    <n v="62"/>
    <n v="45"/>
    <n v="4.3731778425655978"/>
    <n v="12.62"/>
    <s v="Low"/>
    <x v="0"/>
    <s v="Severe"/>
    <n v="1"/>
  </r>
  <r>
    <s v="U06800"/>
    <n v="34"/>
    <x v="1"/>
    <s v="Other"/>
    <n v="9.99"/>
    <n v="5.16"/>
    <n v="1.62"/>
    <n v="4.24"/>
    <n v="7.14"/>
    <n v="6.78"/>
    <n v="0.35999999999999943"/>
    <n v="53"/>
    <n v="137"/>
    <n v="13.713713713713714"/>
    <n v="10.49"/>
    <s v="High"/>
    <x v="1"/>
    <s v="Moderate"/>
    <n v="1"/>
  </r>
  <r>
    <s v="U06801"/>
    <n v="30"/>
    <x v="1"/>
    <s v="Female"/>
    <n v="11.37"/>
    <n v="1.08"/>
    <n v="3.05"/>
    <n v="0.96"/>
    <n v="8.06"/>
    <n v="4.13"/>
    <n v="3.9300000000000006"/>
    <n v="75"/>
    <n v="133"/>
    <n v="11.697449428320141"/>
    <n v="14.23"/>
    <s v="High"/>
    <x v="0"/>
    <s v="Moderate"/>
    <n v="1"/>
  </r>
  <r>
    <s v="U06802"/>
    <n v="34"/>
    <x v="1"/>
    <s v="Male"/>
    <n v="3.43"/>
    <n v="1.4"/>
    <n v="3.86"/>
    <n v="3.32"/>
    <n v="7.75"/>
    <n v="5.26"/>
    <n v="2.4900000000000002"/>
    <n v="106"/>
    <n v="146"/>
    <n v="42.565597667638485"/>
    <n v="5.09"/>
    <s v="Medium"/>
    <x v="1"/>
    <s v="Mild"/>
    <n v="0"/>
  </r>
  <r>
    <s v="U06803"/>
    <n v="22"/>
    <x v="0"/>
    <s v="Female"/>
    <n v="10.57"/>
    <n v="0.59"/>
    <n v="0.99"/>
    <n v="1.92"/>
    <n v="7.71"/>
    <n v="1.58"/>
    <n v="6.13"/>
    <n v="155"/>
    <n v="146"/>
    <n v="13.812677388836329"/>
    <n v="11.66"/>
    <s v="Medium"/>
    <x v="0"/>
    <s v="Moderate"/>
    <n v="1"/>
  </r>
  <r>
    <s v="U06804"/>
    <n v="35"/>
    <x v="1"/>
    <s v="Female"/>
    <n v="8.9"/>
    <n v="1.44"/>
    <n v="2.98"/>
    <n v="1.36"/>
    <n v="7.33"/>
    <n v="4.42"/>
    <n v="2.91"/>
    <n v="199"/>
    <n v="107"/>
    <n v="12.022471910112358"/>
    <n v="9.81"/>
    <s v="Medium"/>
    <x v="0"/>
    <s v="Moderate"/>
    <n v="1"/>
  </r>
  <r>
    <s v="U06805"/>
    <n v="27"/>
    <x v="1"/>
    <s v="Male"/>
    <n v="6.79"/>
    <n v="1.76"/>
    <n v="3.68"/>
    <n v="1.44"/>
    <n v="4.84"/>
    <n v="5.44"/>
    <n v="-0.60000000000000053"/>
    <n v="177"/>
    <n v="79"/>
    <n v="11.634756995581737"/>
    <n v="8.49"/>
    <s v="Low"/>
    <x v="0"/>
    <s v="Moderate"/>
    <n v="1"/>
  </r>
  <r>
    <s v="U06806"/>
    <n v="25"/>
    <x v="0"/>
    <s v="Female"/>
    <n v="11.07"/>
    <n v="2.6"/>
    <n v="3.25"/>
    <n v="5.95"/>
    <n v="7.71"/>
    <n v="5.85"/>
    <n v="1.8600000000000003"/>
    <n v="171"/>
    <n v="19"/>
    <n v="1.7163504968383017"/>
    <n v="13.83"/>
    <s v="High"/>
    <x v="0"/>
    <s v="Moderate"/>
    <n v="1"/>
  </r>
  <r>
    <s v="U06807"/>
    <n v="31"/>
    <x v="1"/>
    <s v="Female"/>
    <n v="4.37"/>
    <n v="3.2"/>
    <n v="2.02"/>
    <n v="2.4"/>
    <n v="6.58"/>
    <n v="5.2200000000000006"/>
    <n v="1.3599999999999994"/>
    <n v="63"/>
    <n v="70"/>
    <n v="16.018306636155607"/>
    <n v="6.5"/>
    <s v="High"/>
    <x v="0"/>
    <s v="None"/>
    <n v="0"/>
  </r>
  <r>
    <s v="U06808"/>
    <n v="33"/>
    <x v="1"/>
    <s v="Male"/>
    <n v="11.75"/>
    <n v="5.64"/>
    <n v="3.95"/>
    <n v="5.97"/>
    <n v="5.19"/>
    <n v="9.59"/>
    <n v="-4.3999999999999995"/>
    <n v="46"/>
    <n v="47"/>
    <n v="4"/>
    <n v="14.72"/>
    <s v="Medium"/>
    <x v="1"/>
    <s v="Moderate"/>
    <n v="1"/>
  </r>
  <r>
    <s v="U06809"/>
    <n v="31"/>
    <x v="1"/>
    <s v="Other"/>
    <n v="7.07"/>
    <n v="1.79"/>
    <n v="1.49"/>
    <n v="5.75"/>
    <n v="6.84"/>
    <n v="3.2800000000000002"/>
    <n v="3.5599999999999996"/>
    <n v="93"/>
    <n v="146"/>
    <n v="20.650636492220649"/>
    <n v="8.18"/>
    <s v="Low"/>
    <x v="1"/>
    <s v="Moderate"/>
    <n v="1"/>
  </r>
  <r>
    <s v="U06810"/>
    <n v="31"/>
    <x v="1"/>
    <s v="Male"/>
    <n v="5.44"/>
    <n v="1.19"/>
    <n v="1.69"/>
    <n v="0.65"/>
    <n v="7.16"/>
    <n v="2.88"/>
    <n v="4.28"/>
    <n v="149"/>
    <n v="179"/>
    <n v="32.904411764705877"/>
    <n v="6.49"/>
    <s v="Low"/>
    <x v="0"/>
    <s v="None"/>
    <n v="0"/>
  </r>
  <r>
    <s v="U06811"/>
    <n v="20"/>
    <x v="0"/>
    <s v="Other"/>
    <n v="7.32"/>
    <n v="3.23"/>
    <n v="0.92"/>
    <n v="4.59"/>
    <n v="7.88"/>
    <n v="4.1500000000000004"/>
    <n v="3.7299999999999995"/>
    <n v="184"/>
    <n v="75"/>
    <n v="10.245901639344261"/>
    <n v="8.35"/>
    <s v="High"/>
    <x v="1"/>
    <s v="Moderate"/>
    <n v="1"/>
  </r>
  <r>
    <s v="U06812"/>
    <n v="20"/>
    <x v="0"/>
    <s v="Female"/>
    <n v="7.26"/>
    <n v="4.47"/>
    <n v="3.3"/>
    <n v="5.14"/>
    <n v="6.64"/>
    <n v="7.77"/>
    <n v="-1.1299999999999999"/>
    <n v="179"/>
    <n v="96"/>
    <n v="13.223140495867769"/>
    <n v="9.15"/>
    <s v="High"/>
    <x v="0"/>
    <s v="Severe"/>
    <n v="1"/>
  </r>
  <r>
    <s v="U06813"/>
    <n v="34"/>
    <x v="1"/>
    <s v="Female"/>
    <n v="8.89"/>
    <n v="2.58"/>
    <n v="0.21"/>
    <n v="5.17"/>
    <n v="7.43"/>
    <n v="2.79"/>
    <n v="4.6399999999999997"/>
    <n v="161"/>
    <n v="105"/>
    <n v="11.811023622047243"/>
    <n v="11.6"/>
    <s v="Low"/>
    <x v="1"/>
    <s v="Severe"/>
    <n v="1"/>
  </r>
  <r>
    <s v="U06814"/>
    <n v="31"/>
    <x v="1"/>
    <s v="Other"/>
    <n v="4.8899999999999997"/>
    <n v="2.66"/>
    <n v="0.7"/>
    <n v="1.57"/>
    <n v="6.99"/>
    <n v="3.3600000000000003"/>
    <n v="3.63"/>
    <n v="39"/>
    <n v="26"/>
    <n v="5.3169734151329244"/>
    <n v="7.05"/>
    <s v="Low"/>
    <x v="1"/>
    <s v="Mild"/>
    <n v="0"/>
  </r>
  <r>
    <s v="U06815"/>
    <n v="18"/>
    <x v="0"/>
    <s v="Other"/>
    <n v="11.44"/>
    <n v="2"/>
    <n v="3.58"/>
    <n v="2.5299999999999998"/>
    <n v="7.5"/>
    <n v="5.58"/>
    <n v="1.92"/>
    <n v="33"/>
    <n v="70"/>
    <n v="6.1188811188811192"/>
    <n v="12.73"/>
    <s v="High"/>
    <x v="0"/>
    <s v="Moderate"/>
    <n v="1"/>
  </r>
  <r>
    <s v="U06816"/>
    <n v="35"/>
    <x v="1"/>
    <s v="Other"/>
    <n v="3.22"/>
    <n v="2.37"/>
    <n v="1.29"/>
    <n v="3.14"/>
    <n v="6.98"/>
    <n v="3.66"/>
    <n v="3.3200000000000003"/>
    <n v="143"/>
    <n v="166"/>
    <n v="51.552795031055901"/>
    <n v="4.4400000000000004"/>
    <s v="Medium"/>
    <x v="0"/>
    <s v="None"/>
    <n v="0"/>
  </r>
  <r>
    <s v="U06817"/>
    <n v="29"/>
    <x v="1"/>
    <s v="Other"/>
    <n v="4.05"/>
    <n v="2.04"/>
    <n v="1.64"/>
    <n v="2.2000000000000002"/>
    <n v="8.6199999999999992"/>
    <n v="3.6799999999999997"/>
    <n v="4.9399999999999995"/>
    <n v="186"/>
    <n v="53"/>
    <n v="13.086419753086421"/>
    <n v="6.99"/>
    <s v="Medium"/>
    <x v="1"/>
    <s v="Mild"/>
    <n v="0"/>
  </r>
  <r>
    <s v="U06818"/>
    <n v="21"/>
    <x v="0"/>
    <s v="Other"/>
    <n v="8.58"/>
    <n v="0.72"/>
    <n v="1"/>
    <n v="2.0299999999999998"/>
    <n v="7.37"/>
    <n v="1.72"/>
    <n v="5.65"/>
    <n v="231"/>
    <n v="118"/>
    <n v="13.752913752913752"/>
    <n v="9.4"/>
    <s v="Medium"/>
    <x v="0"/>
    <s v="Severe"/>
    <n v="1"/>
  </r>
  <r>
    <s v="U06819"/>
    <n v="33"/>
    <x v="1"/>
    <s v="Other"/>
    <n v="5.45"/>
    <n v="3.04"/>
    <n v="2.12"/>
    <n v="3.83"/>
    <n v="6.11"/>
    <n v="5.16"/>
    <n v="0.95000000000000018"/>
    <n v="220"/>
    <n v="155"/>
    <n v="28.440366972477062"/>
    <n v="6.53"/>
    <s v="Medium"/>
    <x v="0"/>
    <s v="Mild"/>
    <n v="0"/>
  </r>
  <r>
    <s v="U06820"/>
    <n v="24"/>
    <x v="0"/>
    <s v="Male"/>
    <n v="10.23"/>
    <n v="4.57"/>
    <n v="0.45"/>
    <n v="1.26"/>
    <n v="7.92"/>
    <n v="5.0200000000000005"/>
    <n v="2.8999999999999995"/>
    <n v="36"/>
    <n v="42"/>
    <n v="4.1055718475073313"/>
    <n v="12.1"/>
    <s v="Low"/>
    <x v="1"/>
    <s v="Severe"/>
    <n v="1"/>
  </r>
  <r>
    <s v="U06821"/>
    <n v="31"/>
    <x v="1"/>
    <s v="Female"/>
    <n v="3.94"/>
    <n v="3.59"/>
    <n v="2.3199999999999998"/>
    <n v="2.84"/>
    <n v="5.64"/>
    <n v="5.91"/>
    <n v="-0.27000000000000046"/>
    <n v="246"/>
    <n v="86"/>
    <n v="21.82741116751269"/>
    <n v="4.5"/>
    <s v="High"/>
    <x v="0"/>
    <s v="None"/>
    <n v="0"/>
  </r>
  <r>
    <s v="U06822"/>
    <n v="33"/>
    <x v="1"/>
    <s v="Other"/>
    <n v="9"/>
    <n v="4.87"/>
    <n v="0.53"/>
    <n v="1.28"/>
    <n v="7.26"/>
    <n v="5.4"/>
    <n v="1.8599999999999994"/>
    <n v="146"/>
    <n v="151"/>
    <n v="16.777777777777779"/>
    <n v="11.5"/>
    <s v="Low"/>
    <x v="0"/>
    <s v="Severe"/>
    <n v="1"/>
  </r>
  <r>
    <s v="U06823"/>
    <n v="23"/>
    <x v="0"/>
    <s v="Female"/>
    <n v="9.1199999999999992"/>
    <n v="4.4400000000000004"/>
    <n v="3.26"/>
    <n v="5.03"/>
    <n v="7.77"/>
    <n v="7.7"/>
    <n v="6.9999999999999396E-2"/>
    <n v="212"/>
    <n v="164"/>
    <n v="17.98245614035088"/>
    <n v="10.97"/>
    <s v="High"/>
    <x v="0"/>
    <s v="Severe"/>
    <n v="1"/>
  </r>
  <r>
    <s v="U06824"/>
    <n v="25"/>
    <x v="0"/>
    <s v="Other"/>
    <n v="4.46"/>
    <n v="3.23"/>
    <n v="1.87"/>
    <n v="0.68"/>
    <n v="6.18"/>
    <n v="5.0999999999999996"/>
    <n v="1.08"/>
    <n v="226"/>
    <n v="27"/>
    <n v="6.0538116591928253"/>
    <n v="7.25"/>
    <s v="Low"/>
    <x v="1"/>
    <s v="None"/>
    <n v="0"/>
  </r>
  <r>
    <s v="U06825"/>
    <n v="20"/>
    <x v="0"/>
    <s v="Male"/>
    <n v="9.9700000000000006"/>
    <n v="3.96"/>
    <n v="2.38"/>
    <n v="1.29"/>
    <n v="8.5299999999999994"/>
    <n v="6.34"/>
    <n v="2.1899999999999995"/>
    <n v="141"/>
    <n v="124"/>
    <n v="12.437311935807422"/>
    <n v="11.49"/>
    <s v="Medium"/>
    <x v="0"/>
    <s v="Severe"/>
    <n v="1"/>
  </r>
  <r>
    <s v="U06826"/>
    <n v="26"/>
    <x v="1"/>
    <s v="Female"/>
    <n v="9.84"/>
    <n v="4.08"/>
    <n v="1.42"/>
    <n v="2.91"/>
    <n v="5.81"/>
    <n v="5.5"/>
    <n v="0.30999999999999961"/>
    <n v="39"/>
    <n v="29"/>
    <n v="2.9471544715447155"/>
    <n v="10.61"/>
    <s v="High"/>
    <x v="1"/>
    <s v="Severe"/>
    <n v="1"/>
  </r>
  <r>
    <s v="U06827"/>
    <n v="29"/>
    <x v="1"/>
    <s v="Other"/>
    <n v="6.14"/>
    <n v="2.34"/>
    <n v="3.37"/>
    <n v="1.25"/>
    <n v="5.29"/>
    <n v="5.71"/>
    <n v="-0.41999999999999993"/>
    <n v="37"/>
    <n v="131"/>
    <n v="21.335504885993487"/>
    <n v="8.07"/>
    <s v="Medium"/>
    <x v="0"/>
    <s v="Mild"/>
    <n v="0"/>
  </r>
  <r>
    <s v="U06828"/>
    <n v="30"/>
    <x v="1"/>
    <s v="Male"/>
    <n v="5.32"/>
    <n v="4.4400000000000004"/>
    <n v="2.88"/>
    <n v="0.91"/>
    <n v="4.84"/>
    <n v="7.32"/>
    <n v="-2.4800000000000004"/>
    <n v="23"/>
    <n v="52"/>
    <n v="9.7744360902255636"/>
    <n v="7.32"/>
    <s v="Medium"/>
    <x v="0"/>
    <s v="Severe"/>
    <n v="1"/>
  </r>
  <r>
    <s v="U06829"/>
    <n v="19"/>
    <x v="0"/>
    <s v="Male"/>
    <n v="10.57"/>
    <n v="5.75"/>
    <n v="2.29"/>
    <n v="2.48"/>
    <n v="6.03"/>
    <n v="8.0399999999999991"/>
    <n v="-2.0099999999999989"/>
    <n v="93"/>
    <n v="126"/>
    <n v="11.920529801324504"/>
    <n v="12.51"/>
    <s v="Medium"/>
    <x v="0"/>
    <s v="Severe"/>
    <n v="1"/>
  </r>
  <r>
    <s v="U06830"/>
    <n v="26"/>
    <x v="1"/>
    <s v="Other"/>
    <n v="4.28"/>
    <n v="2.2000000000000002"/>
    <n v="0.84"/>
    <n v="3.9"/>
    <n v="4.95"/>
    <n v="3.04"/>
    <n v="1.9100000000000001"/>
    <n v="135"/>
    <n v="108"/>
    <n v="25.233644859813083"/>
    <n v="7.01"/>
    <s v="Low"/>
    <x v="0"/>
    <s v="None"/>
    <n v="0"/>
  </r>
  <r>
    <s v="U06831"/>
    <n v="30"/>
    <x v="1"/>
    <s v="Other"/>
    <n v="3.6"/>
    <n v="1.27"/>
    <n v="2.56"/>
    <n v="5.5"/>
    <n v="5.77"/>
    <n v="3.83"/>
    <n v="1.9399999999999995"/>
    <n v="118"/>
    <n v="104"/>
    <n v="28.888888888888889"/>
    <n v="6.41"/>
    <s v="Medium"/>
    <x v="0"/>
    <s v="Mild"/>
    <n v="0"/>
  </r>
  <r>
    <s v="U06832"/>
    <n v="24"/>
    <x v="0"/>
    <s v="Other"/>
    <n v="7.25"/>
    <n v="1.87"/>
    <n v="0.54"/>
    <n v="1.78"/>
    <n v="6.78"/>
    <n v="2.41"/>
    <n v="4.37"/>
    <n v="71"/>
    <n v="154"/>
    <n v="21.241379310344829"/>
    <n v="9.2799999999999994"/>
    <s v="Medium"/>
    <x v="1"/>
    <s v="Moderate"/>
    <n v="1"/>
  </r>
  <r>
    <s v="U06833"/>
    <n v="26"/>
    <x v="1"/>
    <s v="Other"/>
    <n v="6.89"/>
    <n v="5.0199999999999996"/>
    <n v="2.87"/>
    <n v="5.22"/>
    <n v="6.67"/>
    <n v="7.89"/>
    <n v="-1.2199999999999998"/>
    <n v="124"/>
    <n v="143"/>
    <n v="20.754716981132077"/>
    <n v="9.36"/>
    <s v="High"/>
    <x v="1"/>
    <s v="Severe"/>
    <n v="1"/>
  </r>
  <r>
    <s v="U06834"/>
    <n v="22"/>
    <x v="0"/>
    <s v="Other"/>
    <n v="8.76"/>
    <n v="2.23"/>
    <n v="2.4500000000000002"/>
    <n v="1.59"/>
    <n v="8.59"/>
    <n v="4.68"/>
    <n v="3.91"/>
    <n v="210"/>
    <n v="109"/>
    <n v="12.442922374429225"/>
    <n v="10.68"/>
    <s v="Low"/>
    <x v="0"/>
    <s v="Severe"/>
    <n v="1"/>
  </r>
  <r>
    <s v="U06835"/>
    <n v="18"/>
    <x v="0"/>
    <s v="Female"/>
    <n v="10.9"/>
    <n v="4.7300000000000004"/>
    <n v="2.36"/>
    <n v="4.22"/>
    <n v="7.35"/>
    <n v="7.09"/>
    <n v="0.25999999999999979"/>
    <n v="243"/>
    <n v="85"/>
    <n v="7.7981651376146788"/>
    <n v="12.63"/>
    <s v="High"/>
    <x v="1"/>
    <s v="Moderate"/>
    <n v="1"/>
  </r>
  <r>
    <s v="U06836"/>
    <n v="25"/>
    <x v="0"/>
    <s v="Male"/>
    <n v="7.89"/>
    <n v="1.22"/>
    <n v="2.2000000000000002"/>
    <n v="2.74"/>
    <n v="5.94"/>
    <n v="3.42"/>
    <n v="2.5200000000000005"/>
    <n v="238"/>
    <n v="165"/>
    <n v="20.912547528517113"/>
    <n v="8.76"/>
    <s v="Low"/>
    <x v="1"/>
    <s v="Mild"/>
    <n v="0"/>
  </r>
  <r>
    <s v="U06837"/>
    <n v="33"/>
    <x v="1"/>
    <s v="Female"/>
    <n v="6.23"/>
    <n v="5.78"/>
    <n v="3.21"/>
    <n v="1.53"/>
    <n v="8.59"/>
    <n v="8.99"/>
    <n v="-0.40000000000000036"/>
    <n v="88"/>
    <n v="67"/>
    <n v="10.754414125200642"/>
    <n v="7.16"/>
    <s v="Medium"/>
    <x v="1"/>
    <s v="Moderate"/>
    <n v="1"/>
  </r>
  <r>
    <s v="U06838"/>
    <n v="31"/>
    <x v="1"/>
    <s v="Male"/>
    <n v="7.61"/>
    <n v="5.3"/>
    <n v="2.74"/>
    <n v="2.1"/>
    <n v="7.25"/>
    <n v="8.0399999999999991"/>
    <n v="-0.78999999999999915"/>
    <n v="195"/>
    <n v="37"/>
    <n v="4.8620236530880421"/>
    <n v="9.6199999999999992"/>
    <s v="Medium"/>
    <x v="0"/>
    <s v="Moderate"/>
    <n v="1"/>
  </r>
  <r>
    <s v="U06839"/>
    <n v="28"/>
    <x v="1"/>
    <s v="Female"/>
    <n v="9.68"/>
    <n v="5.89"/>
    <n v="0.08"/>
    <n v="1.91"/>
    <n v="6.98"/>
    <n v="5.97"/>
    <n v="1.0100000000000007"/>
    <n v="230"/>
    <n v="169"/>
    <n v="17.458677685950413"/>
    <n v="11.7"/>
    <s v="Low"/>
    <x v="0"/>
    <s v="Moderate"/>
    <n v="1"/>
  </r>
  <r>
    <s v="U06840"/>
    <n v="27"/>
    <x v="1"/>
    <s v="Other"/>
    <n v="8.5500000000000007"/>
    <n v="3.81"/>
    <n v="2.87"/>
    <n v="3.54"/>
    <n v="7.08"/>
    <n v="6.68"/>
    <n v="0.40000000000000036"/>
    <n v="149"/>
    <n v="56"/>
    <n v="6.5497076023391809"/>
    <n v="11.25"/>
    <s v="Medium"/>
    <x v="1"/>
    <s v="Severe"/>
    <n v="1"/>
  </r>
  <r>
    <s v="U06841"/>
    <n v="26"/>
    <x v="1"/>
    <s v="Other"/>
    <n v="6.22"/>
    <n v="4.04"/>
    <n v="3.87"/>
    <n v="2.68"/>
    <n v="5.47"/>
    <n v="7.91"/>
    <n v="-2.4400000000000004"/>
    <n v="166"/>
    <n v="47"/>
    <n v="7.5562700964630229"/>
    <n v="8.57"/>
    <s v="Low"/>
    <x v="0"/>
    <s v="Moderate"/>
    <n v="1"/>
  </r>
  <r>
    <s v="U06842"/>
    <n v="30"/>
    <x v="1"/>
    <s v="Other"/>
    <n v="3.6"/>
    <n v="3.06"/>
    <n v="2.98"/>
    <n v="5.58"/>
    <n v="4.6399999999999997"/>
    <n v="6.04"/>
    <n v="-1.4000000000000004"/>
    <n v="38"/>
    <n v="18"/>
    <n v="5"/>
    <n v="4.4400000000000004"/>
    <s v="Low"/>
    <x v="1"/>
    <s v="None"/>
    <n v="0"/>
  </r>
  <r>
    <s v="U06843"/>
    <n v="22"/>
    <x v="0"/>
    <s v="Female"/>
    <n v="4.2"/>
    <n v="4.28"/>
    <n v="3.84"/>
    <n v="3.69"/>
    <n v="5.87"/>
    <n v="8.120000000000001"/>
    <n v="-2.2500000000000009"/>
    <n v="117"/>
    <n v="140"/>
    <n v="33.333333333333329"/>
    <n v="5.56"/>
    <s v="Medium"/>
    <x v="1"/>
    <s v="Moderate"/>
    <n v="1"/>
  </r>
  <r>
    <s v="U06844"/>
    <n v="30"/>
    <x v="1"/>
    <s v="Other"/>
    <n v="10.44"/>
    <n v="4.4000000000000004"/>
    <n v="3.73"/>
    <n v="1.19"/>
    <n v="6.72"/>
    <n v="8.1300000000000008"/>
    <n v="-1.410000000000001"/>
    <n v="91"/>
    <n v="35"/>
    <n v="3.352490421455939"/>
    <n v="11.14"/>
    <s v="Medium"/>
    <x v="0"/>
    <s v="Severe"/>
    <n v="1"/>
  </r>
  <r>
    <s v="U06845"/>
    <n v="27"/>
    <x v="1"/>
    <s v="Other"/>
    <n v="6.07"/>
    <n v="2.68"/>
    <n v="3.35"/>
    <n v="0.94"/>
    <n v="5.88"/>
    <n v="6.03"/>
    <n v="-0.15000000000000036"/>
    <n v="123"/>
    <n v="43"/>
    <n v="7.0840197693574956"/>
    <n v="9.0299999999999994"/>
    <s v="Medium"/>
    <x v="1"/>
    <s v="Moderate"/>
    <n v="1"/>
  </r>
  <r>
    <s v="U06846"/>
    <n v="30"/>
    <x v="1"/>
    <s v="Other"/>
    <n v="8.25"/>
    <n v="3.93"/>
    <n v="0.45"/>
    <n v="3.86"/>
    <n v="7.98"/>
    <n v="4.38"/>
    <n v="3.6000000000000005"/>
    <n v="199"/>
    <n v="167"/>
    <n v="20.242424242424242"/>
    <n v="10.48"/>
    <s v="High"/>
    <x v="0"/>
    <s v="Severe"/>
    <n v="1"/>
  </r>
  <r>
    <s v="U06847"/>
    <n v="24"/>
    <x v="0"/>
    <s v="Female"/>
    <n v="8.11"/>
    <n v="1.35"/>
    <n v="0.87"/>
    <n v="2.75"/>
    <n v="5.85"/>
    <n v="2.2200000000000002"/>
    <n v="3.6299999999999994"/>
    <n v="68"/>
    <n v="26"/>
    <n v="3.2059186189889028"/>
    <n v="10.4"/>
    <s v="Medium"/>
    <x v="0"/>
    <s v="Severe"/>
    <n v="1"/>
  </r>
  <r>
    <s v="U06848"/>
    <n v="26"/>
    <x v="1"/>
    <s v="Female"/>
    <n v="9.67"/>
    <n v="1.25"/>
    <n v="3.49"/>
    <n v="1.96"/>
    <n v="6.86"/>
    <n v="4.74"/>
    <n v="2.12"/>
    <n v="242"/>
    <n v="128"/>
    <n v="13.236814891416753"/>
    <n v="12.15"/>
    <s v="Low"/>
    <x v="0"/>
    <s v="Moderate"/>
    <n v="1"/>
  </r>
  <r>
    <s v="U06849"/>
    <n v="21"/>
    <x v="0"/>
    <s v="Other"/>
    <n v="11.37"/>
    <n v="1.65"/>
    <n v="2.78"/>
    <n v="4.75"/>
    <n v="7.55"/>
    <n v="4.43"/>
    <n v="3.12"/>
    <n v="49"/>
    <n v="175"/>
    <n v="15.391380826737029"/>
    <n v="14.13"/>
    <s v="Low"/>
    <x v="1"/>
    <s v="Moderate"/>
    <n v="1"/>
  </r>
  <r>
    <s v="U06850"/>
    <n v="24"/>
    <x v="0"/>
    <s v="Other"/>
    <n v="5.99"/>
    <n v="2.4"/>
    <n v="2.42"/>
    <n v="2.9"/>
    <n v="7.11"/>
    <n v="4.82"/>
    <n v="2.29"/>
    <n v="86"/>
    <n v="86"/>
    <n v="14.357262103505843"/>
    <n v="7.66"/>
    <s v="Low"/>
    <x v="0"/>
    <s v="Mild"/>
    <n v="0"/>
  </r>
  <r>
    <s v="U06851"/>
    <n v="23"/>
    <x v="0"/>
    <s v="Male"/>
    <n v="10.35"/>
    <n v="5.37"/>
    <n v="1.44"/>
    <n v="2.34"/>
    <n v="5.04"/>
    <n v="6.8100000000000005"/>
    <n v="-1.7700000000000005"/>
    <n v="136"/>
    <n v="57"/>
    <n v="5.5072463768115947"/>
    <n v="11.67"/>
    <s v="Medium"/>
    <x v="1"/>
    <s v="Severe"/>
    <n v="1"/>
  </r>
  <r>
    <s v="U06852"/>
    <n v="23"/>
    <x v="0"/>
    <s v="Other"/>
    <n v="7.44"/>
    <n v="3.58"/>
    <n v="0.73"/>
    <n v="4.13"/>
    <n v="5.15"/>
    <n v="4.3100000000000005"/>
    <n v="0.83999999999999986"/>
    <n v="48"/>
    <n v="93"/>
    <n v="12.5"/>
    <n v="9.08"/>
    <s v="Low"/>
    <x v="0"/>
    <s v="Mild"/>
    <n v="0"/>
  </r>
  <r>
    <s v="U06853"/>
    <n v="26"/>
    <x v="1"/>
    <s v="Female"/>
    <n v="4.57"/>
    <n v="0.59"/>
    <n v="3.56"/>
    <n v="4.05"/>
    <n v="4.7"/>
    <n v="4.1500000000000004"/>
    <n v="0.54999999999999982"/>
    <n v="242"/>
    <n v="146"/>
    <n v="31.947483588621441"/>
    <n v="5.79"/>
    <s v="Medium"/>
    <x v="0"/>
    <s v="Mild"/>
    <n v="0"/>
  </r>
  <r>
    <s v="U06854"/>
    <n v="23"/>
    <x v="0"/>
    <s v="Other"/>
    <n v="6.76"/>
    <n v="5.46"/>
    <n v="2.2799999999999998"/>
    <n v="1.69"/>
    <n v="7.34"/>
    <n v="7.74"/>
    <n v="-0.40000000000000036"/>
    <n v="218"/>
    <n v="129"/>
    <n v="19.082840236686391"/>
    <n v="8.86"/>
    <s v="High"/>
    <x v="1"/>
    <s v="Moderate"/>
    <n v="1"/>
  </r>
  <r>
    <s v="U06855"/>
    <n v="21"/>
    <x v="0"/>
    <s v="Female"/>
    <n v="7.66"/>
    <n v="3.73"/>
    <n v="1.53"/>
    <n v="5.42"/>
    <n v="5.18"/>
    <n v="5.26"/>
    <n v="-8.0000000000000071E-2"/>
    <n v="132"/>
    <n v="43"/>
    <n v="5.6135770234986948"/>
    <n v="9.4499999999999993"/>
    <s v="Medium"/>
    <x v="0"/>
    <s v="Mild"/>
    <n v="0"/>
  </r>
  <r>
    <s v="U06856"/>
    <n v="31"/>
    <x v="1"/>
    <s v="Male"/>
    <n v="5.24"/>
    <n v="2.41"/>
    <n v="3.02"/>
    <n v="0.8"/>
    <n v="8.3000000000000007"/>
    <n v="5.43"/>
    <n v="2.870000000000001"/>
    <n v="113"/>
    <n v="178"/>
    <n v="33.969465648854964"/>
    <n v="6.93"/>
    <s v="Low"/>
    <x v="1"/>
    <s v="None"/>
    <n v="0"/>
  </r>
  <r>
    <s v="U06857"/>
    <n v="23"/>
    <x v="0"/>
    <s v="Male"/>
    <n v="8.77"/>
    <n v="5.55"/>
    <n v="0.66"/>
    <n v="3.39"/>
    <n v="4.83"/>
    <n v="6.21"/>
    <n v="-1.38"/>
    <n v="119"/>
    <n v="58"/>
    <n v="6.6134549600912207"/>
    <n v="9.94"/>
    <s v="Low"/>
    <x v="0"/>
    <s v="Moderate"/>
    <n v="1"/>
  </r>
  <r>
    <s v="U06858"/>
    <n v="34"/>
    <x v="1"/>
    <s v="Other"/>
    <n v="3.46"/>
    <n v="4.2699999999999996"/>
    <n v="0.78"/>
    <n v="3.4"/>
    <n v="6.27"/>
    <n v="5.05"/>
    <n v="1.2199999999999998"/>
    <n v="31"/>
    <n v="67"/>
    <n v="19.364161849710982"/>
    <n v="6.12"/>
    <s v="Medium"/>
    <x v="1"/>
    <s v="Severe"/>
    <n v="1"/>
  </r>
  <r>
    <s v="U06859"/>
    <n v="28"/>
    <x v="1"/>
    <s v="Other"/>
    <n v="8.8800000000000008"/>
    <n v="4.9000000000000004"/>
    <n v="1.36"/>
    <n v="3.55"/>
    <n v="5.67"/>
    <n v="6.2600000000000007"/>
    <n v="-0.59000000000000075"/>
    <n v="227"/>
    <n v="48"/>
    <n v="5.4054054054054053"/>
    <n v="9.8800000000000008"/>
    <s v="High"/>
    <x v="0"/>
    <s v="Severe"/>
    <n v="1"/>
  </r>
  <r>
    <s v="U06860"/>
    <n v="18"/>
    <x v="0"/>
    <s v="Male"/>
    <n v="3.13"/>
    <n v="2.72"/>
    <n v="1.65"/>
    <n v="5.82"/>
    <n v="7.7"/>
    <n v="4.37"/>
    <n v="3.33"/>
    <n v="53"/>
    <n v="108"/>
    <n v="34.504792332268373"/>
    <n v="4.99"/>
    <s v="Medium"/>
    <x v="0"/>
    <s v="None"/>
    <n v="0"/>
  </r>
  <r>
    <s v="U06861"/>
    <n v="24"/>
    <x v="0"/>
    <s v="Other"/>
    <n v="10.76"/>
    <n v="4.41"/>
    <n v="2.33"/>
    <n v="3.7"/>
    <n v="6.09"/>
    <n v="6.74"/>
    <n v="-0.65000000000000036"/>
    <n v="34"/>
    <n v="107"/>
    <n v="9.9442379182156131"/>
    <n v="13.28"/>
    <s v="High"/>
    <x v="1"/>
    <s v="Moderate"/>
    <n v="1"/>
  </r>
  <r>
    <s v="U06862"/>
    <n v="22"/>
    <x v="0"/>
    <s v="Male"/>
    <n v="4.18"/>
    <n v="3.97"/>
    <n v="2.97"/>
    <n v="3.65"/>
    <n v="8.44"/>
    <n v="6.94"/>
    <n v="1.4999999999999991"/>
    <n v="119"/>
    <n v="133"/>
    <n v="31.81818181818182"/>
    <n v="6.98"/>
    <s v="High"/>
    <x v="1"/>
    <s v="None"/>
    <n v="0"/>
  </r>
  <r>
    <s v="U06863"/>
    <n v="18"/>
    <x v="0"/>
    <s v="Other"/>
    <n v="6.25"/>
    <n v="3.28"/>
    <n v="3.98"/>
    <n v="5.45"/>
    <n v="8.0399999999999991"/>
    <n v="7.26"/>
    <n v="0.77999999999999936"/>
    <n v="140"/>
    <n v="104"/>
    <n v="16.64"/>
    <n v="8.9600000000000009"/>
    <s v="Low"/>
    <x v="0"/>
    <s v="Mild"/>
    <n v="0"/>
  </r>
  <r>
    <s v="U06864"/>
    <n v="25"/>
    <x v="0"/>
    <s v="Male"/>
    <n v="9.07"/>
    <n v="5.76"/>
    <n v="0.61"/>
    <n v="5"/>
    <n v="6.63"/>
    <n v="6.37"/>
    <n v="0.25999999999999979"/>
    <n v="62"/>
    <n v="159"/>
    <n v="17.530319735391398"/>
    <n v="11.59"/>
    <s v="High"/>
    <x v="1"/>
    <s v="Moderate"/>
    <n v="1"/>
  </r>
  <r>
    <s v="U06865"/>
    <n v="22"/>
    <x v="0"/>
    <s v="Female"/>
    <n v="6.93"/>
    <n v="3.29"/>
    <n v="2.16"/>
    <n v="2.09"/>
    <n v="6.29"/>
    <n v="5.45"/>
    <n v="0.83999999999999986"/>
    <n v="206"/>
    <n v="78"/>
    <n v="11.255411255411255"/>
    <n v="9.82"/>
    <s v="Medium"/>
    <x v="1"/>
    <s v="Mild"/>
    <n v="0"/>
  </r>
  <r>
    <s v="U06866"/>
    <n v="31"/>
    <x v="1"/>
    <s v="Female"/>
    <n v="11.37"/>
    <n v="2.84"/>
    <n v="2.5"/>
    <n v="4"/>
    <n v="5.77"/>
    <n v="5.34"/>
    <n v="0.42999999999999972"/>
    <n v="227"/>
    <n v="138"/>
    <n v="12.137203166226914"/>
    <n v="13.34"/>
    <s v="Low"/>
    <x v="1"/>
    <s v="Moderate"/>
    <n v="1"/>
  </r>
  <r>
    <s v="U06867"/>
    <n v="33"/>
    <x v="1"/>
    <s v="Male"/>
    <n v="8.65"/>
    <n v="1.1599999999999999"/>
    <n v="3.98"/>
    <n v="1.77"/>
    <n v="5.25"/>
    <n v="5.14"/>
    <n v="0.11000000000000032"/>
    <n v="133"/>
    <n v="57"/>
    <n v="6.5895953757225429"/>
    <n v="11.33"/>
    <s v="Medium"/>
    <x v="1"/>
    <s v="Severe"/>
    <n v="1"/>
  </r>
  <r>
    <s v="U06868"/>
    <n v="28"/>
    <x v="1"/>
    <s v="Male"/>
    <n v="7.15"/>
    <n v="1.67"/>
    <n v="2.95"/>
    <n v="4.68"/>
    <n v="7.81"/>
    <n v="4.62"/>
    <n v="3.1899999999999995"/>
    <n v="155"/>
    <n v="88"/>
    <n v="12.307692307692307"/>
    <n v="8.35"/>
    <s v="Medium"/>
    <x v="1"/>
    <s v="Moderate"/>
    <n v="1"/>
  </r>
  <r>
    <s v="U06869"/>
    <n v="19"/>
    <x v="0"/>
    <s v="Male"/>
    <n v="9.9499999999999993"/>
    <n v="1.57"/>
    <n v="0.69"/>
    <n v="2.5099999999999998"/>
    <n v="7.97"/>
    <n v="2.2599999999999998"/>
    <n v="5.71"/>
    <n v="208"/>
    <n v="67"/>
    <n v="6.733668341708543"/>
    <n v="12.89"/>
    <s v="Low"/>
    <x v="1"/>
    <s v="Moderate"/>
    <n v="1"/>
  </r>
  <r>
    <s v="U06870"/>
    <n v="19"/>
    <x v="0"/>
    <s v="Other"/>
    <n v="10.88"/>
    <n v="1.1100000000000001"/>
    <n v="1.92"/>
    <n v="5.26"/>
    <n v="6.73"/>
    <n v="3.0300000000000002"/>
    <n v="3.7"/>
    <n v="49"/>
    <n v="174"/>
    <n v="15.992647058823529"/>
    <n v="11.6"/>
    <s v="Low"/>
    <x v="1"/>
    <s v="Severe"/>
    <n v="1"/>
  </r>
  <r>
    <s v="U06871"/>
    <n v="30"/>
    <x v="1"/>
    <s v="Male"/>
    <n v="3.38"/>
    <n v="1.28"/>
    <n v="3.9"/>
    <n v="4.12"/>
    <n v="5.13"/>
    <n v="5.18"/>
    <n v="-4.9999999999999822E-2"/>
    <n v="231"/>
    <n v="43"/>
    <n v="12.721893491124261"/>
    <n v="5.57"/>
    <s v="High"/>
    <x v="0"/>
    <s v="Mild"/>
    <n v="0"/>
  </r>
  <r>
    <s v="U06872"/>
    <n v="30"/>
    <x v="1"/>
    <s v="Female"/>
    <n v="6.18"/>
    <n v="5.01"/>
    <n v="1.34"/>
    <n v="4.6500000000000004"/>
    <n v="6.14"/>
    <n v="6.35"/>
    <n v="-0.20999999999999996"/>
    <n v="176"/>
    <n v="78"/>
    <n v="12.621359223300971"/>
    <n v="8.2799999999999994"/>
    <s v="Low"/>
    <x v="1"/>
    <s v="Severe"/>
    <n v="1"/>
  </r>
  <r>
    <s v="U06873"/>
    <n v="25"/>
    <x v="0"/>
    <s v="Other"/>
    <n v="4.8600000000000003"/>
    <n v="3.97"/>
    <n v="0.66"/>
    <n v="1.47"/>
    <n v="5.35"/>
    <n v="4.63"/>
    <n v="0.71999999999999975"/>
    <n v="20"/>
    <n v="156"/>
    <n v="32.098765432098766"/>
    <n v="6.08"/>
    <s v="High"/>
    <x v="1"/>
    <s v="None"/>
    <n v="0"/>
  </r>
  <r>
    <s v="U06874"/>
    <n v="20"/>
    <x v="0"/>
    <s v="Male"/>
    <n v="3.72"/>
    <n v="0.66"/>
    <n v="2.06"/>
    <n v="3.35"/>
    <n v="7.41"/>
    <n v="2.72"/>
    <n v="4.6899999999999995"/>
    <n v="53"/>
    <n v="44"/>
    <n v="11.827956989247312"/>
    <n v="5.31"/>
    <s v="High"/>
    <x v="1"/>
    <s v="None"/>
    <n v="0"/>
  </r>
  <r>
    <s v="U06875"/>
    <n v="22"/>
    <x v="0"/>
    <s v="Female"/>
    <n v="7.01"/>
    <n v="3.38"/>
    <n v="2.04"/>
    <n v="1.71"/>
    <n v="5.96"/>
    <n v="5.42"/>
    <n v="0.54"/>
    <n v="99"/>
    <n v="92"/>
    <n v="13.12410841654779"/>
    <n v="8.85"/>
    <s v="Medium"/>
    <x v="0"/>
    <s v="Mild"/>
    <n v="0"/>
  </r>
  <r>
    <s v="U06876"/>
    <n v="23"/>
    <x v="0"/>
    <s v="Male"/>
    <n v="6.84"/>
    <n v="1.23"/>
    <n v="3.51"/>
    <n v="0.95"/>
    <n v="7.4"/>
    <n v="4.74"/>
    <n v="2.66"/>
    <n v="249"/>
    <n v="100"/>
    <n v="14.619883040935672"/>
    <n v="8.36"/>
    <s v="High"/>
    <x v="0"/>
    <s v="Mild"/>
    <n v="0"/>
  </r>
  <r>
    <s v="U06877"/>
    <n v="20"/>
    <x v="0"/>
    <s v="Other"/>
    <n v="4.63"/>
    <n v="3.25"/>
    <n v="1.23"/>
    <n v="2.1800000000000002"/>
    <n v="6.49"/>
    <n v="4.4800000000000004"/>
    <n v="2.0099999999999998"/>
    <n v="186"/>
    <n v="105"/>
    <n v="22.678185745140389"/>
    <n v="5.85"/>
    <s v="Low"/>
    <x v="1"/>
    <s v="None"/>
    <n v="0"/>
  </r>
  <r>
    <s v="U06878"/>
    <n v="18"/>
    <x v="0"/>
    <s v="Female"/>
    <n v="7.4"/>
    <n v="3.5"/>
    <n v="0.27"/>
    <n v="1.35"/>
    <n v="5.64"/>
    <n v="3.77"/>
    <n v="1.8699999999999997"/>
    <n v="172"/>
    <n v="65"/>
    <n v="8.7837837837837842"/>
    <n v="9.61"/>
    <s v="High"/>
    <x v="1"/>
    <s v="Mild"/>
    <n v="0"/>
  </r>
  <r>
    <s v="U06879"/>
    <n v="29"/>
    <x v="1"/>
    <s v="Female"/>
    <n v="3.89"/>
    <n v="5.15"/>
    <n v="2.63"/>
    <n v="5.71"/>
    <n v="8.5"/>
    <n v="7.78"/>
    <n v="0.71999999999999975"/>
    <n v="67"/>
    <n v="18"/>
    <n v="4.6272493573264777"/>
    <n v="5.22"/>
    <s v="Medium"/>
    <x v="0"/>
    <s v="Severe"/>
    <n v="1"/>
  </r>
  <r>
    <s v="U06880"/>
    <n v="34"/>
    <x v="1"/>
    <s v="Other"/>
    <n v="6.28"/>
    <n v="0.77"/>
    <n v="2.09"/>
    <n v="4.66"/>
    <n v="6.58"/>
    <n v="2.86"/>
    <n v="3.72"/>
    <n v="183"/>
    <n v="88"/>
    <n v="14.012738853503183"/>
    <n v="7.15"/>
    <s v="Low"/>
    <x v="0"/>
    <s v="Moderate"/>
    <n v="1"/>
  </r>
  <r>
    <s v="U06881"/>
    <n v="24"/>
    <x v="0"/>
    <s v="Female"/>
    <n v="8.06"/>
    <n v="5.09"/>
    <n v="0.45"/>
    <n v="4.4800000000000004"/>
    <n v="5.31"/>
    <n v="5.54"/>
    <n v="-0.23000000000000043"/>
    <n v="22"/>
    <n v="158"/>
    <n v="19.602977667493796"/>
    <n v="10.67"/>
    <s v="High"/>
    <x v="0"/>
    <s v="Moderate"/>
    <n v="1"/>
  </r>
  <r>
    <s v="U06882"/>
    <n v="32"/>
    <x v="1"/>
    <s v="Female"/>
    <n v="5.05"/>
    <n v="3.99"/>
    <n v="0.68"/>
    <n v="0.75"/>
    <n v="6.32"/>
    <n v="4.67"/>
    <n v="1.6500000000000004"/>
    <n v="205"/>
    <n v="74"/>
    <n v="14.653465346534654"/>
    <n v="6.08"/>
    <s v="High"/>
    <x v="0"/>
    <s v="Mild"/>
    <n v="0"/>
  </r>
  <r>
    <s v="U06883"/>
    <n v="28"/>
    <x v="1"/>
    <s v="Female"/>
    <n v="4.13"/>
    <n v="2.76"/>
    <n v="1.88"/>
    <n v="2.39"/>
    <n v="8.26"/>
    <n v="4.6399999999999997"/>
    <n v="3.62"/>
    <n v="71"/>
    <n v="90"/>
    <n v="21.791767554479421"/>
    <n v="5.12"/>
    <s v="Low"/>
    <x v="1"/>
    <s v="Mild"/>
    <n v="0"/>
  </r>
  <r>
    <s v="U06884"/>
    <n v="19"/>
    <x v="0"/>
    <s v="Female"/>
    <n v="4.25"/>
    <n v="2.83"/>
    <n v="0.33"/>
    <n v="1.83"/>
    <n v="5.74"/>
    <n v="3.16"/>
    <n v="2.58"/>
    <n v="100"/>
    <n v="100"/>
    <n v="23.529411764705884"/>
    <n v="5.95"/>
    <s v="High"/>
    <x v="1"/>
    <s v="None"/>
    <n v="0"/>
  </r>
  <r>
    <s v="U06885"/>
    <n v="26"/>
    <x v="1"/>
    <s v="Female"/>
    <n v="8.1999999999999993"/>
    <n v="1.38"/>
    <n v="0.33"/>
    <n v="0.75"/>
    <n v="6.81"/>
    <n v="1.71"/>
    <n v="5.0999999999999996"/>
    <n v="70"/>
    <n v="138"/>
    <n v="16.829268292682929"/>
    <n v="10.119999999999999"/>
    <s v="High"/>
    <x v="1"/>
    <s v="Moderate"/>
    <n v="1"/>
  </r>
  <r>
    <s v="U06886"/>
    <n v="20"/>
    <x v="0"/>
    <s v="Male"/>
    <n v="8.9600000000000009"/>
    <n v="3.36"/>
    <n v="1.46"/>
    <n v="3.02"/>
    <n v="6.97"/>
    <n v="4.82"/>
    <n v="2.1499999999999995"/>
    <n v="113"/>
    <n v="125"/>
    <n v="13.950892857142856"/>
    <n v="11.57"/>
    <s v="Medium"/>
    <x v="0"/>
    <s v="Moderate"/>
    <n v="1"/>
  </r>
  <r>
    <s v="U06887"/>
    <n v="22"/>
    <x v="0"/>
    <s v="Male"/>
    <n v="5.92"/>
    <n v="1.83"/>
    <n v="3.64"/>
    <n v="0.69"/>
    <n v="8.4499999999999993"/>
    <n v="5.4700000000000006"/>
    <n v="2.9799999999999986"/>
    <n v="75"/>
    <n v="62"/>
    <n v="10.472972972972974"/>
    <n v="8.6199999999999992"/>
    <s v="Low"/>
    <x v="1"/>
    <s v="Mild"/>
    <n v="0"/>
  </r>
  <r>
    <s v="U06888"/>
    <n v="31"/>
    <x v="1"/>
    <s v="Other"/>
    <n v="3.26"/>
    <n v="2.11"/>
    <n v="2.77"/>
    <n v="1.21"/>
    <n v="5.79"/>
    <n v="4.88"/>
    <n v="0.91000000000000014"/>
    <n v="109"/>
    <n v="36"/>
    <n v="11.042944785276074"/>
    <n v="6.25"/>
    <s v="Medium"/>
    <x v="0"/>
    <s v="Mild"/>
    <n v="0"/>
  </r>
  <r>
    <s v="U06889"/>
    <n v="26"/>
    <x v="1"/>
    <s v="Male"/>
    <n v="11.55"/>
    <n v="2.25"/>
    <n v="2.0099999999999998"/>
    <n v="1.8"/>
    <n v="8.6"/>
    <n v="4.26"/>
    <n v="4.34"/>
    <n v="104"/>
    <n v="73"/>
    <n v="6.3203463203463199"/>
    <n v="14.26"/>
    <s v="High"/>
    <x v="1"/>
    <s v="Moderate"/>
    <n v="1"/>
  </r>
  <r>
    <s v="U06890"/>
    <n v="19"/>
    <x v="0"/>
    <s v="Female"/>
    <n v="6.37"/>
    <n v="3.52"/>
    <n v="0.75"/>
    <n v="4.16"/>
    <n v="5.4"/>
    <n v="4.2699999999999996"/>
    <n v="1.1300000000000008"/>
    <n v="225"/>
    <n v="159"/>
    <n v="24.960753532182103"/>
    <n v="8.6"/>
    <s v="Medium"/>
    <x v="1"/>
    <s v="Moderate"/>
    <n v="1"/>
  </r>
  <r>
    <s v="U06891"/>
    <n v="32"/>
    <x v="1"/>
    <s v="Male"/>
    <n v="10.8"/>
    <n v="4.43"/>
    <n v="3.43"/>
    <n v="2.2000000000000002"/>
    <n v="5.48"/>
    <n v="7.8599999999999994"/>
    <n v="-2.379999999999999"/>
    <n v="73"/>
    <n v="55"/>
    <n v="5.0925925925925926"/>
    <n v="13.57"/>
    <s v="Low"/>
    <x v="1"/>
    <s v="Moderate"/>
    <n v="1"/>
  </r>
  <r>
    <s v="U06892"/>
    <n v="22"/>
    <x v="0"/>
    <s v="Male"/>
    <n v="9.2200000000000006"/>
    <n v="2.09"/>
    <n v="1.59"/>
    <n v="3.13"/>
    <n v="8.58"/>
    <n v="3.6799999999999997"/>
    <n v="4.9000000000000004"/>
    <n v="51"/>
    <n v="142"/>
    <n v="15.401301518438176"/>
    <n v="11.29"/>
    <s v="High"/>
    <x v="0"/>
    <s v="Moderate"/>
    <n v="1"/>
  </r>
  <r>
    <s v="U06893"/>
    <n v="30"/>
    <x v="1"/>
    <s v="Female"/>
    <n v="6.31"/>
    <n v="0.95"/>
    <n v="0.32"/>
    <n v="0.93"/>
    <n v="6.68"/>
    <n v="1.27"/>
    <n v="5.41"/>
    <n v="230"/>
    <n v="90"/>
    <n v="14.263074484944534"/>
    <n v="8.68"/>
    <s v="High"/>
    <x v="1"/>
    <s v="Moderate"/>
    <n v="1"/>
  </r>
  <r>
    <s v="U06894"/>
    <n v="34"/>
    <x v="1"/>
    <s v="Female"/>
    <n v="5.76"/>
    <n v="2.59"/>
    <n v="2.3199999999999998"/>
    <n v="3.81"/>
    <n v="8.42"/>
    <n v="4.91"/>
    <n v="3.51"/>
    <n v="99"/>
    <n v="73"/>
    <n v="12.673611111111111"/>
    <n v="7.21"/>
    <s v="Low"/>
    <x v="0"/>
    <s v="None"/>
    <n v="0"/>
  </r>
  <r>
    <s v="U06895"/>
    <n v="21"/>
    <x v="0"/>
    <s v="Female"/>
    <n v="9.06"/>
    <n v="1.1200000000000001"/>
    <n v="3.5"/>
    <n v="1.52"/>
    <n v="4.76"/>
    <n v="4.62"/>
    <n v="0.13999999999999968"/>
    <n v="212"/>
    <n v="158"/>
    <n v="17.439293598233995"/>
    <n v="9.73"/>
    <s v="Low"/>
    <x v="1"/>
    <s v="Moderate"/>
    <n v="1"/>
  </r>
  <r>
    <s v="U06896"/>
    <n v="19"/>
    <x v="0"/>
    <s v="Male"/>
    <n v="9.7100000000000009"/>
    <n v="5.23"/>
    <n v="2.88"/>
    <n v="2.7"/>
    <n v="5.38"/>
    <n v="8.11"/>
    <n v="-2.7299999999999995"/>
    <n v="220"/>
    <n v="46"/>
    <n v="4.737384140061792"/>
    <n v="11.34"/>
    <s v="High"/>
    <x v="0"/>
    <s v="Moderate"/>
    <n v="1"/>
  </r>
  <r>
    <s v="U06897"/>
    <n v="30"/>
    <x v="1"/>
    <s v="Other"/>
    <n v="10.58"/>
    <n v="1.83"/>
    <n v="2.37"/>
    <n v="5.54"/>
    <n v="8.11"/>
    <n v="4.2"/>
    <n v="3.9099999999999993"/>
    <n v="131"/>
    <n v="163"/>
    <n v="15.406427221172022"/>
    <n v="12.53"/>
    <s v="High"/>
    <x v="0"/>
    <s v="Severe"/>
    <n v="1"/>
  </r>
  <r>
    <s v="U06898"/>
    <n v="32"/>
    <x v="1"/>
    <s v="Female"/>
    <n v="9.68"/>
    <n v="0.59"/>
    <n v="3.55"/>
    <n v="4.5199999999999996"/>
    <n v="6"/>
    <n v="4.1399999999999997"/>
    <n v="1.8600000000000003"/>
    <n v="157"/>
    <n v="150"/>
    <n v="15.495867768595042"/>
    <n v="10.79"/>
    <s v="Low"/>
    <x v="0"/>
    <s v="Severe"/>
    <n v="1"/>
  </r>
  <r>
    <s v="U06899"/>
    <n v="18"/>
    <x v="0"/>
    <s v="Other"/>
    <n v="4.3899999999999997"/>
    <n v="5.94"/>
    <n v="0.98"/>
    <n v="2.72"/>
    <n v="5.71"/>
    <n v="6.92"/>
    <n v="-1.21"/>
    <n v="27"/>
    <n v="71"/>
    <n v="16.173120728929387"/>
    <n v="5.77"/>
    <s v="High"/>
    <x v="0"/>
    <s v="Moderate"/>
    <n v="1"/>
  </r>
  <r>
    <s v="U06900"/>
    <n v="20"/>
    <x v="0"/>
    <s v="Other"/>
    <n v="7.62"/>
    <n v="5.82"/>
    <n v="0.64"/>
    <n v="1.18"/>
    <n v="4.7300000000000004"/>
    <n v="6.46"/>
    <n v="-1.7299999999999995"/>
    <n v="35"/>
    <n v="61"/>
    <n v="8.0052493438320216"/>
    <n v="8.92"/>
    <s v="Low"/>
    <x v="0"/>
    <s v="Moderate"/>
    <n v="1"/>
  </r>
  <r>
    <s v="U06901"/>
    <n v="18"/>
    <x v="0"/>
    <s v="Female"/>
    <n v="10.6"/>
    <n v="2.0699999999999998"/>
    <n v="2.5"/>
    <n v="2.91"/>
    <n v="8.74"/>
    <n v="4.57"/>
    <n v="4.17"/>
    <n v="110"/>
    <n v="177"/>
    <n v="16.69811320754717"/>
    <n v="11.92"/>
    <s v="Low"/>
    <x v="1"/>
    <s v="Severe"/>
    <n v="1"/>
  </r>
  <r>
    <s v="U06902"/>
    <n v="26"/>
    <x v="1"/>
    <s v="Female"/>
    <n v="10.97"/>
    <n v="2.2799999999999998"/>
    <n v="3.12"/>
    <n v="4.78"/>
    <n v="8.27"/>
    <n v="5.4"/>
    <n v="2.8699999999999992"/>
    <n v="195"/>
    <n v="17"/>
    <n v="1.5496809480401093"/>
    <n v="12.84"/>
    <s v="Medium"/>
    <x v="1"/>
    <s v="Severe"/>
    <n v="1"/>
  </r>
  <r>
    <s v="U06903"/>
    <n v="34"/>
    <x v="1"/>
    <s v="Other"/>
    <n v="6.91"/>
    <n v="2.14"/>
    <n v="1.93"/>
    <n v="3.32"/>
    <n v="5.31"/>
    <n v="4.07"/>
    <n v="1.2399999999999993"/>
    <n v="105"/>
    <n v="23"/>
    <n v="3.3285094066570187"/>
    <n v="8.39"/>
    <s v="Low"/>
    <x v="0"/>
    <s v="Mild"/>
    <n v="0"/>
  </r>
  <r>
    <s v="U06904"/>
    <n v="34"/>
    <x v="1"/>
    <s v="Female"/>
    <n v="5.8"/>
    <n v="5.53"/>
    <n v="1.3"/>
    <n v="5.42"/>
    <n v="8.36"/>
    <n v="6.83"/>
    <n v="1.5299999999999994"/>
    <n v="142"/>
    <n v="121"/>
    <n v="20.862068965517242"/>
    <n v="6.52"/>
    <s v="High"/>
    <x v="0"/>
    <s v="Moderate"/>
    <n v="1"/>
  </r>
  <r>
    <s v="U06905"/>
    <n v="22"/>
    <x v="0"/>
    <s v="Other"/>
    <n v="11.25"/>
    <n v="1.97"/>
    <n v="1.1000000000000001"/>
    <n v="4.58"/>
    <n v="8.3699999999999992"/>
    <n v="3.0700000000000003"/>
    <n v="5.2999999999999989"/>
    <n v="52"/>
    <n v="83"/>
    <n v="7.3777777777777782"/>
    <n v="12.3"/>
    <s v="Medium"/>
    <x v="0"/>
    <s v="Severe"/>
    <n v="1"/>
  </r>
  <r>
    <s v="U06906"/>
    <n v="21"/>
    <x v="0"/>
    <s v="Other"/>
    <n v="10.92"/>
    <n v="4.8"/>
    <n v="3.25"/>
    <n v="4.76"/>
    <n v="5.81"/>
    <n v="8.0500000000000007"/>
    <n v="-2.2400000000000011"/>
    <n v="109"/>
    <n v="74"/>
    <n v="6.7765567765567765"/>
    <n v="12.92"/>
    <s v="Medium"/>
    <x v="0"/>
    <s v="Moderate"/>
    <n v="1"/>
  </r>
  <r>
    <s v="U06907"/>
    <n v="29"/>
    <x v="1"/>
    <s v="Male"/>
    <n v="8.32"/>
    <n v="5.87"/>
    <n v="2.4700000000000002"/>
    <n v="1.82"/>
    <n v="6.59"/>
    <n v="8.34"/>
    <n v="-1.75"/>
    <n v="144"/>
    <n v="48"/>
    <n v="5.7692307692307692"/>
    <n v="9.6199999999999992"/>
    <s v="Medium"/>
    <x v="1"/>
    <s v="Moderate"/>
    <n v="1"/>
  </r>
  <r>
    <s v="U06908"/>
    <n v="31"/>
    <x v="1"/>
    <s v="Male"/>
    <n v="5.09"/>
    <n v="2.56"/>
    <n v="2.5499999999999998"/>
    <n v="2.6"/>
    <n v="7.52"/>
    <n v="5.1099999999999994"/>
    <n v="2.41"/>
    <n v="240"/>
    <n v="25"/>
    <n v="4.9115913555992146"/>
    <n v="6.94"/>
    <s v="Medium"/>
    <x v="0"/>
    <s v="Mild"/>
    <n v="0"/>
  </r>
  <r>
    <s v="U06909"/>
    <n v="28"/>
    <x v="1"/>
    <s v="Female"/>
    <n v="7.93"/>
    <n v="5.17"/>
    <n v="1.88"/>
    <n v="1.39"/>
    <n v="5.31"/>
    <n v="7.05"/>
    <n v="-1.7400000000000002"/>
    <n v="184"/>
    <n v="140"/>
    <n v="17.654476670870114"/>
    <n v="9.4700000000000006"/>
    <s v="Low"/>
    <x v="1"/>
    <s v="Moderate"/>
    <n v="1"/>
  </r>
  <r>
    <s v="U06910"/>
    <n v="34"/>
    <x v="1"/>
    <s v="Male"/>
    <n v="8.4499999999999993"/>
    <n v="1"/>
    <n v="0.55000000000000004"/>
    <n v="2.15"/>
    <n v="8.74"/>
    <n v="1.55"/>
    <n v="7.19"/>
    <n v="112"/>
    <n v="73"/>
    <n v="8.6390532544378704"/>
    <n v="10.74"/>
    <s v="Medium"/>
    <x v="0"/>
    <s v="Severe"/>
    <n v="1"/>
  </r>
  <r>
    <s v="U06911"/>
    <n v="19"/>
    <x v="0"/>
    <s v="Other"/>
    <n v="11.5"/>
    <n v="3.85"/>
    <n v="3.83"/>
    <n v="4.42"/>
    <n v="7.2"/>
    <n v="7.68"/>
    <n v="-0.47999999999999954"/>
    <n v="125"/>
    <n v="176"/>
    <n v="15.304347826086957"/>
    <n v="13.61"/>
    <s v="High"/>
    <x v="1"/>
    <s v="Moderate"/>
    <n v="1"/>
  </r>
  <r>
    <s v="U06912"/>
    <n v="18"/>
    <x v="0"/>
    <s v="Female"/>
    <n v="7.5"/>
    <n v="0.71"/>
    <n v="2.91"/>
    <n v="5.13"/>
    <n v="4.8099999999999996"/>
    <n v="3.62"/>
    <n v="1.1899999999999995"/>
    <n v="154"/>
    <n v="38"/>
    <n v="5.0666666666666664"/>
    <n v="8.85"/>
    <s v="Medium"/>
    <x v="0"/>
    <s v="Mild"/>
    <n v="0"/>
  </r>
  <r>
    <s v="U06913"/>
    <n v="24"/>
    <x v="0"/>
    <s v="Male"/>
    <n v="6.25"/>
    <n v="1.29"/>
    <n v="1.34"/>
    <n v="3.75"/>
    <n v="6.4"/>
    <n v="2.63"/>
    <n v="3.7700000000000005"/>
    <n v="99"/>
    <n v="64"/>
    <n v="10.24"/>
    <n v="7.41"/>
    <s v="High"/>
    <x v="1"/>
    <s v="Moderate"/>
    <n v="1"/>
  </r>
  <r>
    <s v="U06914"/>
    <n v="33"/>
    <x v="1"/>
    <s v="Male"/>
    <n v="5.0599999999999996"/>
    <n v="3.84"/>
    <n v="2.5299999999999998"/>
    <n v="1.02"/>
    <n v="4.91"/>
    <n v="6.3699999999999992"/>
    <n v="-1.4599999999999991"/>
    <n v="238"/>
    <n v="53"/>
    <n v="10.474308300395258"/>
    <n v="7.57"/>
    <s v="Low"/>
    <x v="0"/>
    <s v="None"/>
    <n v="0"/>
  </r>
  <r>
    <s v="U06915"/>
    <n v="35"/>
    <x v="1"/>
    <s v="Male"/>
    <n v="10.09"/>
    <n v="4.97"/>
    <n v="0.93"/>
    <n v="5.59"/>
    <n v="6.8"/>
    <n v="5.8999999999999995"/>
    <n v="0.90000000000000036"/>
    <n v="185"/>
    <n v="25"/>
    <n v="2.4777006937561943"/>
    <n v="11.5"/>
    <s v="Low"/>
    <x v="0"/>
    <s v="Severe"/>
    <n v="1"/>
  </r>
  <r>
    <s v="U06916"/>
    <n v="28"/>
    <x v="1"/>
    <s v="Female"/>
    <n v="7.46"/>
    <n v="4.13"/>
    <n v="1.0900000000000001"/>
    <n v="2.11"/>
    <n v="4.6399999999999997"/>
    <n v="5.22"/>
    <n v="-0.58000000000000007"/>
    <n v="239"/>
    <n v="152"/>
    <n v="20.375335120643431"/>
    <n v="9.3699999999999992"/>
    <s v="Low"/>
    <x v="0"/>
    <s v="Severe"/>
    <n v="1"/>
  </r>
  <r>
    <s v="U06917"/>
    <n v="23"/>
    <x v="0"/>
    <s v="Male"/>
    <n v="3.54"/>
    <n v="2.0499999999999998"/>
    <n v="1.2"/>
    <n v="1.22"/>
    <n v="7.45"/>
    <n v="3.25"/>
    <n v="4.2"/>
    <n v="55"/>
    <n v="136"/>
    <n v="38.418079096045197"/>
    <n v="5.13"/>
    <s v="Medium"/>
    <x v="0"/>
    <s v="None"/>
    <n v="0"/>
  </r>
  <r>
    <s v="U06918"/>
    <n v="33"/>
    <x v="1"/>
    <s v="Male"/>
    <n v="4.62"/>
    <n v="3.59"/>
    <n v="3.07"/>
    <n v="5.04"/>
    <n v="5.97"/>
    <n v="6.66"/>
    <n v="-0.69000000000000039"/>
    <n v="168"/>
    <n v="151"/>
    <n v="32.683982683982684"/>
    <n v="6.87"/>
    <s v="High"/>
    <x v="0"/>
    <s v="Mild"/>
    <n v="0"/>
  </r>
  <r>
    <s v="U06919"/>
    <n v="26"/>
    <x v="1"/>
    <s v="Other"/>
    <n v="7.76"/>
    <n v="3.79"/>
    <n v="2.4300000000000002"/>
    <n v="3.4"/>
    <n v="6.74"/>
    <n v="6.2200000000000006"/>
    <n v="0.51999999999999957"/>
    <n v="142"/>
    <n v="53"/>
    <n v="6.8298969072164954"/>
    <n v="10.55"/>
    <s v="Medium"/>
    <x v="0"/>
    <s v="Moderate"/>
    <n v="1"/>
  </r>
  <r>
    <s v="U06920"/>
    <n v="33"/>
    <x v="1"/>
    <s v="Other"/>
    <n v="9.67"/>
    <n v="0.9"/>
    <n v="1.6"/>
    <n v="5.46"/>
    <n v="7.66"/>
    <n v="2.5"/>
    <n v="5.16"/>
    <n v="244"/>
    <n v="103"/>
    <n v="10.651499482936918"/>
    <n v="10.83"/>
    <s v="High"/>
    <x v="0"/>
    <s v="Moderate"/>
    <n v="1"/>
  </r>
  <r>
    <s v="U06921"/>
    <n v="27"/>
    <x v="1"/>
    <s v="Other"/>
    <n v="9.73"/>
    <n v="3.24"/>
    <n v="0.67"/>
    <n v="2.93"/>
    <n v="5.67"/>
    <n v="3.91"/>
    <n v="1.7599999999999998"/>
    <n v="234"/>
    <n v="79"/>
    <n v="8.1192189105858166"/>
    <n v="11.79"/>
    <s v="High"/>
    <x v="0"/>
    <s v="Severe"/>
    <n v="1"/>
  </r>
  <r>
    <s v="U06922"/>
    <n v="21"/>
    <x v="0"/>
    <s v="Other"/>
    <n v="7.35"/>
    <n v="0.94"/>
    <n v="3.2"/>
    <n v="1.48"/>
    <n v="8.66"/>
    <n v="4.1400000000000006"/>
    <n v="4.5199999999999996"/>
    <n v="130"/>
    <n v="180"/>
    <n v="24.489795918367349"/>
    <n v="8.4600000000000009"/>
    <s v="Low"/>
    <x v="0"/>
    <s v="Mild"/>
    <n v="0"/>
  </r>
  <r>
    <s v="U06923"/>
    <n v="29"/>
    <x v="1"/>
    <s v="Female"/>
    <n v="7.39"/>
    <n v="4.5199999999999996"/>
    <n v="1.18"/>
    <n v="1.31"/>
    <n v="8.59"/>
    <n v="5.6999999999999993"/>
    <n v="2.8900000000000006"/>
    <n v="170"/>
    <n v="40"/>
    <n v="5.4127198917456028"/>
    <n v="8.39"/>
    <s v="High"/>
    <x v="0"/>
    <s v="Severe"/>
    <n v="1"/>
  </r>
  <r>
    <s v="U06924"/>
    <n v="33"/>
    <x v="1"/>
    <s v="Female"/>
    <n v="5.61"/>
    <n v="5.16"/>
    <n v="3.32"/>
    <n v="2.59"/>
    <n v="8.6999999999999993"/>
    <n v="8.48"/>
    <n v="0.21999999999999886"/>
    <n v="96"/>
    <n v="52"/>
    <n v="9.2691622103386813"/>
    <n v="6.26"/>
    <s v="High"/>
    <x v="1"/>
    <s v="Severe"/>
    <n v="1"/>
  </r>
  <r>
    <s v="U06925"/>
    <n v="27"/>
    <x v="1"/>
    <s v="Male"/>
    <n v="6.1"/>
    <n v="5.0199999999999996"/>
    <n v="1.76"/>
    <n v="3.22"/>
    <n v="5.01"/>
    <n v="6.7799999999999994"/>
    <n v="-1.7699999999999996"/>
    <n v="151"/>
    <n v="31"/>
    <n v="5.081967213114754"/>
    <n v="7.37"/>
    <s v="High"/>
    <x v="0"/>
    <s v="Moderate"/>
    <n v="1"/>
  </r>
  <r>
    <s v="U06926"/>
    <n v="23"/>
    <x v="0"/>
    <s v="Other"/>
    <n v="9.0500000000000007"/>
    <n v="3.74"/>
    <n v="0.15"/>
    <n v="5.88"/>
    <n v="4.91"/>
    <n v="3.89"/>
    <n v="1.02"/>
    <n v="141"/>
    <n v="88"/>
    <n v="9.7237569060773481"/>
    <n v="11.58"/>
    <s v="Medium"/>
    <x v="0"/>
    <s v="Severe"/>
    <n v="1"/>
  </r>
  <r>
    <s v="U06927"/>
    <n v="20"/>
    <x v="0"/>
    <s v="Other"/>
    <n v="8.56"/>
    <n v="2.29"/>
    <n v="2.09"/>
    <n v="3.32"/>
    <n v="5.07"/>
    <n v="4.38"/>
    <n v="0.69000000000000039"/>
    <n v="23"/>
    <n v="125"/>
    <n v="14.602803738317757"/>
    <n v="10.36"/>
    <s v="High"/>
    <x v="0"/>
    <s v="Moderate"/>
    <n v="1"/>
  </r>
  <r>
    <s v="U06928"/>
    <n v="24"/>
    <x v="0"/>
    <s v="Other"/>
    <n v="6.01"/>
    <n v="4.76"/>
    <n v="3.24"/>
    <n v="1.89"/>
    <n v="5.33"/>
    <n v="8"/>
    <n v="-2.67"/>
    <n v="89"/>
    <n v="127"/>
    <n v="21.131447587354408"/>
    <n v="9.01"/>
    <s v="Low"/>
    <x v="0"/>
    <s v="Moderate"/>
    <n v="1"/>
  </r>
  <r>
    <s v="U06929"/>
    <n v="33"/>
    <x v="1"/>
    <s v="Other"/>
    <n v="10.38"/>
    <n v="2.97"/>
    <n v="0.51"/>
    <n v="5.39"/>
    <n v="5.41"/>
    <n v="3.4800000000000004"/>
    <n v="1.9299999999999997"/>
    <n v="221"/>
    <n v="76"/>
    <n v="7.321772639691714"/>
    <n v="12.58"/>
    <s v="High"/>
    <x v="1"/>
    <s v="Severe"/>
    <n v="1"/>
  </r>
  <r>
    <s v="U06930"/>
    <n v="21"/>
    <x v="0"/>
    <s v="Other"/>
    <n v="10.63"/>
    <n v="0.59"/>
    <n v="2.41"/>
    <n v="1.49"/>
    <n v="8.85"/>
    <n v="3"/>
    <n v="5.85"/>
    <n v="53"/>
    <n v="17"/>
    <n v="1.5992474129821259"/>
    <n v="12.53"/>
    <s v="Medium"/>
    <x v="1"/>
    <s v="Moderate"/>
    <n v="1"/>
  </r>
  <r>
    <s v="U06931"/>
    <n v="29"/>
    <x v="1"/>
    <s v="Male"/>
    <n v="3.57"/>
    <n v="4.37"/>
    <n v="2.4900000000000002"/>
    <n v="1.96"/>
    <n v="6.15"/>
    <n v="6.86"/>
    <n v="-0.71"/>
    <n v="166"/>
    <n v="58"/>
    <n v="16.246498599439775"/>
    <n v="4.96"/>
    <s v="High"/>
    <x v="1"/>
    <s v="Severe"/>
    <n v="1"/>
  </r>
  <r>
    <s v="U06932"/>
    <n v="28"/>
    <x v="1"/>
    <s v="Female"/>
    <n v="7.87"/>
    <n v="5.78"/>
    <n v="2.65"/>
    <n v="1.02"/>
    <n v="7.16"/>
    <n v="8.43"/>
    <n v="-1.2699999999999996"/>
    <n v="55"/>
    <n v="71"/>
    <n v="9.0216010165184244"/>
    <n v="10.18"/>
    <s v="Low"/>
    <x v="0"/>
    <s v="Severe"/>
    <n v="1"/>
  </r>
  <r>
    <s v="U06933"/>
    <n v="28"/>
    <x v="1"/>
    <s v="Other"/>
    <n v="5.17"/>
    <n v="1.51"/>
    <n v="1.41"/>
    <n v="3.87"/>
    <n v="4.87"/>
    <n v="2.92"/>
    <n v="1.9500000000000002"/>
    <n v="244"/>
    <n v="106"/>
    <n v="20.502901353965186"/>
    <n v="7.65"/>
    <s v="Low"/>
    <x v="1"/>
    <s v="Mild"/>
    <n v="0"/>
  </r>
  <r>
    <s v="U06934"/>
    <n v="31"/>
    <x v="1"/>
    <s v="Other"/>
    <n v="9.16"/>
    <n v="4.95"/>
    <n v="0.79"/>
    <n v="1.1299999999999999"/>
    <n v="5.7"/>
    <n v="5.74"/>
    <n v="-4.0000000000000036E-2"/>
    <n v="115"/>
    <n v="169"/>
    <n v="18.449781659388645"/>
    <n v="12.01"/>
    <s v="High"/>
    <x v="0"/>
    <s v="Moderate"/>
    <n v="1"/>
  </r>
  <r>
    <s v="U06935"/>
    <n v="33"/>
    <x v="1"/>
    <s v="Other"/>
    <n v="7.3"/>
    <n v="3.4"/>
    <n v="0.79"/>
    <n v="2.5"/>
    <n v="7.45"/>
    <n v="4.1899999999999995"/>
    <n v="3.2600000000000007"/>
    <n v="21"/>
    <n v="125"/>
    <n v="17.123287671232877"/>
    <n v="8.42"/>
    <s v="Low"/>
    <x v="1"/>
    <s v="Mild"/>
    <n v="0"/>
  </r>
  <r>
    <s v="U06936"/>
    <n v="34"/>
    <x v="1"/>
    <s v="Male"/>
    <n v="11.24"/>
    <n v="4.6100000000000003"/>
    <n v="2.5499999999999998"/>
    <n v="1.89"/>
    <n v="6.14"/>
    <n v="7.16"/>
    <n v="-1.0200000000000005"/>
    <n v="84"/>
    <n v="157"/>
    <n v="13.967971530249111"/>
    <n v="12.21"/>
    <s v="High"/>
    <x v="0"/>
    <s v="Severe"/>
    <n v="1"/>
  </r>
  <r>
    <s v="U06937"/>
    <n v="31"/>
    <x v="1"/>
    <s v="Male"/>
    <n v="5.92"/>
    <n v="2.56"/>
    <n v="0.56999999999999995"/>
    <n v="1.1399999999999999"/>
    <n v="4.8099999999999996"/>
    <n v="3.13"/>
    <n v="1.6799999999999997"/>
    <n v="155"/>
    <n v="84"/>
    <n v="14.189189189189189"/>
    <n v="6.56"/>
    <s v="Medium"/>
    <x v="1"/>
    <s v="Mild"/>
    <n v="0"/>
  </r>
  <r>
    <s v="U06938"/>
    <n v="19"/>
    <x v="0"/>
    <s v="Other"/>
    <n v="5.63"/>
    <n v="5.54"/>
    <n v="1.79"/>
    <n v="5.41"/>
    <n v="5.3"/>
    <n v="7.33"/>
    <n v="-2.0300000000000002"/>
    <n v="76"/>
    <n v="64"/>
    <n v="11.367673179396093"/>
    <n v="7.13"/>
    <s v="Low"/>
    <x v="1"/>
    <s v="Moderate"/>
    <n v="1"/>
  </r>
  <r>
    <s v="U06939"/>
    <n v="31"/>
    <x v="1"/>
    <s v="Other"/>
    <n v="10.67"/>
    <n v="5.55"/>
    <n v="0.25"/>
    <n v="5.71"/>
    <n v="6.13"/>
    <n v="5.8"/>
    <n v="0.33000000000000007"/>
    <n v="228"/>
    <n v="75"/>
    <n v="7.0290534208059983"/>
    <n v="13.46"/>
    <s v="High"/>
    <x v="1"/>
    <s v="Moderate"/>
    <n v="1"/>
  </r>
  <r>
    <s v="U06940"/>
    <n v="27"/>
    <x v="1"/>
    <s v="Female"/>
    <n v="3.51"/>
    <n v="5.69"/>
    <n v="3.51"/>
    <n v="4.5599999999999996"/>
    <n v="7.34"/>
    <n v="9.1999999999999993"/>
    <n v="-1.8599999999999994"/>
    <n v="231"/>
    <n v="88"/>
    <n v="25.071225071225072"/>
    <n v="5.83"/>
    <s v="Medium"/>
    <x v="0"/>
    <s v="Moderate"/>
    <n v="1"/>
  </r>
  <r>
    <s v="U06941"/>
    <n v="27"/>
    <x v="1"/>
    <s v="Female"/>
    <n v="11.31"/>
    <n v="5.1100000000000003"/>
    <n v="0.91"/>
    <n v="5.49"/>
    <n v="6.32"/>
    <n v="6.0200000000000005"/>
    <n v="0.29999999999999982"/>
    <n v="165"/>
    <n v="148"/>
    <n v="13.08576480990274"/>
    <n v="14.2"/>
    <s v="High"/>
    <x v="1"/>
    <s v="Severe"/>
    <n v="1"/>
  </r>
  <r>
    <s v="U06942"/>
    <n v="27"/>
    <x v="1"/>
    <s v="Other"/>
    <n v="4.8600000000000003"/>
    <n v="0.99"/>
    <n v="0.66"/>
    <n v="2.02"/>
    <n v="7.54"/>
    <n v="1.65"/>
    <n v="5.8900000000000006"/>
    <n v="117"/>
    <n v="19"/>
    <n v="3.9094650205761314"/>
    <n v="6.74"/>
    <s v="Low"/>
    <x v="1"/>
    <s v="None"/>
    <n v="0"/>
  </r>
  <r>
    <s v="U06943"/>
    <n v="33"/>
    <x v="1"/>
    <s v="Female"/>
    <n v="6.56"/>
    <n v="1.5"/>
    <n v="0.49"/>
    <n v="5.52"/>
    <n v="4.83"/>
    <n v="1.99"/>
    <n v="2.84"/>
    <n v="157"/>
    <n v="41"/>
    <n v="6.25"/>
    <n v="8.89"/>
    <s v="Low"/>
    <x v="1"/>
    <s v="Mild"/>
    <n v="0"/>
  </r>
  <r>
    <s v="U06944"/>
    <n v="35"/>
    <x v="1"/>
    <s v="Female"/>
    <n v="10.07"/>
    <n v="1.53"/>
    <n v="0.86"/>
    <n v="5.91"/>
    <n v="7.35"/>
    <n v="2.39"/>
    <n v="4.9599999999999991"/>
    <n v="103"/>
    <n v="16"/>
    <n v="1.5888778550148956"/>
    <n v="12.96"/>
    <s v="Low"/>
    <x v="0"/>
    <s v="Severe"/>
    <n v="1"/>
  </r>
  <r>
    <s v="U06945"/>
    <n v="22"/>
    <x v="0"/>
    <s v="Male"/>
    <n v="10.5"/>
    <n v="4.1900000000000004"/>
    <n v="3.13"/>
    <n v="5.55"/>
    <n v="6.88"/>
    <n v="7.32"/>
    <n v="-0.44000000000000039"/>
    <n v="85"/>
    <n v="121"/>
    <n v="11.523809523809524"/>
    <n v="12.49"/>
    <s v="Medium"/>
    <x v="1"/>
    <s v="Severe"/>
    <n v="1"/>
  </r>
  <r>
    <s v="U06946"/>
    <n v="27"/>
    <x v="1"/>
    <s v="Other"/>
    <n v="8.11"/>
    <n v="1.85"/>
    <n v="1.59"/>
    <n v="5.87"/>
    <n v="6.96"/>
    <n v="3.4400000000000004"/>
    <n v="3.5199999999999996"/>
    <n v="223"/>
    <n v="136"/>
    <n v="16.769420468557339"/>
    <n v="9.91"/>
    <s v="High"/>
    <x v="1"/>
    <s v="Moderate"/>
    <n v="1"/>
  </r>
  <r>
    <s v="U06947"/>
    <n v="20"/>
    <x v="0"/>
    <s v="Male"/>
    <n v="10.6"/>
    <n v="3.62"/>
    <n v="1.5"/>
    <n v="5.95"/>
    <n v="6.71"/>
    <n v="5.12"/>
    <n v="1.5899999999999999"/>
    <n v="126"/>
    <n v="23"/>
    <n v="2.1698113207547172"/>
    <n v="12.71"/>
    <s v="Low"/>
    <x v="1"/>
    <s v="Moderate"/>
    <n v="1"/>
  </r>
  <r>
    <s v="U06948"/>
    <n v="27"/>
    <x v="1"/>
    <s v="Female"/>
    <n v="6.68"/>
    <n v="5.8"/>
    <n v="0.65"/>
    <n v="3.8"/>
    <n v="6.22"/>
    <n v="6.45"/>
    <n v="-0.23000000000000043"/>
    <n v="156"/>
    <n v="37"/>
    <n v="5.5389221556886232"/>
    <n v="8.27"/>
    <s v="Medium"/>
    <x v="0"/>
    <s v="Moderate"/>
    <n v="1"/>
  </r>
  <r>
    <s v="U06949"/>
    <n v="26"/>
    <x v="1"/>
    <s v="Male"/>
    <n v="7.93"/>
    <n v="0.82"/>
    <n v="2.37"/>
    <n v="0.73"/>
    <n v="7.7"/>
    <n v="3.19"/>
    <n v="4.51"/>
    <n v="26"/>
    <n v="62"/>
    <n v="7.8184110970996219"/>
    <n v="10.77"/>
    <s v="Medium"/>
    <x v="0"/>
    <s v="Mild"/>
    <n v="0"/>
  </r>
  <r>
    <s v="U06950"/>
    <n v="19"/>
    <x v="0"/>
    <s v="Male"/>
    <n v="10.19"/>
    <n v="5.0199999999999996"/>
    <n v="2.59"/>
    <n v="4.12"/>
    <n v="7.67"/>
    <n v="7.6099999999999994"/>
    <n v="6.0000000000000497E-2"/>
    <n v="42"/>
    <n v="93"/>
    <n v="9.1265947006869492"/>
    <n v="11.76"/>
    <s v="High"/>
    <x v="1"/>
    <s v="Moderate"/>
    <n v="1"/>
  </r>
  <r>
    <s v="U06951"/>
    <n v="20"/>
    <x v="0"/>
    <s v="Female"/>
    <n v="4.2"/>
    <n v="2.76"/>
    <n v="2.39"/>
    <n v="0.97"/>
    <n v="5.62"/>
    <n v="5.15"/>
    <n v="0.46999999999999975"/>
    <n v="56"/>
    <n v="46"/>
    <n v="10.952380952380953"/>
    <n v="5.4"/>
    <s v="Medium"/>
    <x v="1"/>
    <s v="None"/>
    <n v="0"/>
  </r>
  <r>
    <s v="U06952"/>
    <n v="23"/>
    <x v="0"/>
    <s v="Female"/>
    <n v="9.25"/>
    <n v="2.16"/>
    <n v="0.91"/>
    <n v="3.46"/>
    <n v="5.38"/>
    <n v="3.0700000000000003"/>
    <n v="2.3099999999999996"/>
    <n v="234"/>
    <n v="62"/>
    <n v="6.7027027027027026"/>
    <n v="11.9"/>
    <s v="Low"/>
    <x v="0"/>
    <s v="Moderate"/>
    <n v="1"/>
  </r>
  <r>
    <s v="U06953"/>
    <n v="19"/>
    <x v="0"/>
    <s v="Male"/>
    <n v="9.0299999999999994"/>
    <n v="5.78"/>
    <n v="0.19"/>
    <n v="5.71"/>
    <n v="6.57"/>
    <n v="5.9700000000000006"/>
    <n v="0.59999999999999964"/>
    <n v="161"/>
    <n v="17"/>
    <n v="1.8826135105204873"/>
    <n v="10.199999999999999"/>
    <s v="High"/>
    <x v="1"/>
    <s v="Moderate"/>
    <n v="1"/>
  </r>
  <r>
    <s v="U06954"/>
    <n v="30"/>
    <x v="1"/>
    <s v="Female"/>
    <n v="5.4"/>
    <n v="3.56"/>
    <n v="2.09"/>
    <n v="3.62"/>
    <n v="4.7300000000000004"/>
    <n v="5.65"/>
    <n v="-0.91999999999999993"/>
    <n v="209"/>
    <n v="75"/>
    <n v="13.888888888888888"/>
    <n v="6.26"/>
    <s v="High"/>
    <x v="1"/>
    <s v="Mild"/>
    <n v="0"/>
  </r>
  <r>
    <s v="U06955"/>
    <n v="19"/>
    <x v="0"/>
    <s v="Male"/>
    <n v="3.99"/>
    <n v="3.34"/>
    <n v="2.79"/>
    <n v="4.3"/>
    <n v="6.95"/>
    <n v="6.13"/>
    <n v="0.82000000000000028"/>
    <n v="200"/>
    <n v="83"/>
    <n v="20.802005012531328"/>
    <n v="5.66"/>
    <s v="Medium"/>
    <x v="0"/>
    <s v="None"/>
    <n v="0"/>
  </r>
  <r>
    <s v="U06956"/>
    <n v="20"/>
    <x v="0"/>
    <s v="Male"/>
    <n v="5.34"/>
    <n v="5.38"/>
    <n v="1.81"/>
    <n v="0.93"/>
    <n v="7.82"/>
    <n v="7.1899999999999995"/>
    <n v="0.63000000000000078"/>
    <n v="167"/>
    <n v="106"/>
    <n v="19.850187265917604"/>
    <n v="6.16"/>
    <s v="Medium"/>
    <x v="1"/>
    <s v="Moderate"/>
    <n v="1"/>
  </r>
  <r>
    <s v="U06957"/>
    <n v="18"/>
    <x v="0"/>
    <s v="Female"/>
    <n v="6.53"/>
    <n v="2.92"/>
    <n v="1.81"/>
    <n v="1.7"/>
    <n v="8.44"/>
    <n v="4.7300000000000004"/>
    <n v="3.7099999999999991"/>
    <n v="102"/>
    <n v="87"/>
    <n v="13.323124042879019"/>
    <n v="7.67"/>
    <s v="High"/>
    <x v="1"/>
    <s v="Moderate"/>
    <n v="1"/>
  </r>
  <r>
    <s v="U06958"/>
    <n v="34"/>
    <x v="1"/>
    <s v="Male"/>
    <n v="9.0399999999999991"/>
    <n v="5.35"/>
    <n v="3.41"/>
    <n v="1.93"/>
    <n v="6.61"/>
    <n v="8.76"/>
    <n v="-2.1499999999999995"/>
    <n v="233"/>
    <n v="139"/>
    <n v="15.376106194690268"/>
    <n v="11.71"/>
    <s v="Low"/>
    <x v="1"/>
    <s v="Severe"/>
    <n v="1"/>
  </r>
  <r>
    <s v="U06959"/>
    <n v="31"/>
    <x v="1"/>
    <s v="Male"/>
    <n v="7.8"/>
    <n v="3.07"/>
    <n v="1.95"/>
    <n v="0.59"/>
    <n v="8.1300000000000008"/>
    <n v="5.0199999999999996"/>
    <n v="3.1100000000000012"/>
    <n v="89"/>
    <n v="154"/>
    <n v="19.743589743589745"/>
    <n v="9"/>
    <s v="Medium"/>
    <x v="1"/>
    <s v="Mild"/>
    <n v="0"/>
  </r>
  <r>
    <s v="U06960"/>
    <n v="29"/>
    <x v="1"/>
    <s v="Male"/>
    <n v="6.63"/>
    <n v="4.5599999999999996"/>
    <n v="0.46"/>
    <n v="2.4"/>
    <n v="5.78"/>
    <n v="5.0199999999999996"/>
    <n v="0.76000000000000068"/>
    <n v="34"/>
    <n v="96"/>
    <n v="14.479638009049774"/>
    <n v="8.4700000000000006"/>
    <s v="Low"/>
    <x v="1"/>
    <s v="Moderate"/>
    <n v="1"/>
  </r>
  <r>
    <s v="U06961"/>
    <n v="23"/>
    <x v="0"/>
    <s v="Female"/>
    <n v="6.23"/>
    <n v="1.54"/>
    <n v="2.14"/>
    <n v="5.58"/>
    <n v="5.0199999999999996"/>
    <n v="3.68"/>
    <n v="1.3399999999999994"/>
    <n v="191"/>
    <n v="150"/>
    <n v="24.077046548956659"/>
    <n v="7.04"/>
    <s v="Medium"/>
    <x v="0"/>
    <s v="Mild"/>
    <n v="0"/>
  </r>
  <r>
    <s v="U06962"/>
    <n v="25"/>
    <x v="0"/>
    <s v="Male"/>
    <n v="3.46"/>
    <n v="5.0199999999999996"/>
    <n v="3.99"/>
    <n v="4.51"/>
    <n v="4.7300000000000004"/>
    <n v="9.01"/>
    <n v="-4.2799999999999994"/>
    <n v="122"/>
    <n v="145"/>
    <n v="41.907514450867055"/>
    <n v="4.1500000000000004"/>
    <s v="Low"/>
    <x v="1"/>
    <s v="Moderate"/>
    <n v="1"/>
  </r>
  <r>
    <s v="U06963"/>
    <n v="26"/>
    <x v="1"/>
    <s v="Other"/>
    <n v="7.67"/>
    <n v="4.21"/>
    <n v="3.17"/>
    <n v="4.18"/>
    <n v="7.93"/>
    <n v="7.38"/>
    <n v="0.54999999999999982"/>
    <n v="74"/>
    <n v="158"/>
    <n v="20.59973924380704"/>
    <n v="9.5299999999999994"/>
    <s v="Medium"/>
    <x v="0"/>
    <s v="Severe"/>
    <n v="1"/>
  </r>
  <r>
    <s v="U06964"/>
    <n v="19"/>
    <x v="0"/>
    <s v="Male"/>
    <n v="9.81"/>
    <n v="4.82"/>
    <n v="3.15"/>
    <n v="2.14"/>
    <n v="5.59"/>
    <n v="7.9700000000000006"/>
    <n v="-2.3800000000000008"/>
    <n v="85"/>
    <n v="16"/>
    <n v="1.6309887869520896"/>
    <n v="12.5"/>
    <s v="Low"/>
    <x v="1"/>
    <s v="Moderate"/>
    <n v="1"/>
  </r>
  <r>
    <s v="U06965"/>
    <n v="25"/>
    <x v="0"/>
    <s v="Female"/>
    <n v="10.119999999999999"/>
    <n v="0.76"/>
    <n v="3.56"/>
    <n v="5.74"/>
    <n v="7.39"/>
    <n v="4.32"/>
    <n v="3.0699999999999994"/>
    <n v="40"/>
    <n v="74"/>
    <n v="7.3122529644268779"/>
    <n v="13.08"/>
    <s v="High"/>
    <x v="1"/>
    <s v="Moderate"/>
    <n v="1"/>
  </r>
  <r>
    <s v="U06966"/>
    <n v="20"/>
    <x v="0"/>
    <s v="Male"/>
    <n v="11.09"/>
    <n v="1.9"/>
    <n v="3.76"/>
    <n v="4.1500000000000004"/>
    <n v="6.36"/>
    <n v="5.66"/>
    <n v="0.70000000000000018"/>
    <n v="245"/>
    <n v="96"/>
    <n v="8.6564472497745726"/>
    <n v="12.22"/>
    <s v="High"/>
    <x v="1"/>
    <s v="Moderate"/>
    <n v="1"/>
  </r>
  <r>
    <s v="U06967"/>
    <n v="21"/>
    <x v="0"/>
    <s v="Female"/>
    <n v="3.01"/>
    <n v="1.19"/>
    <n v="3.01"/>
    <n v="4.63"/>
    <n v="8.08"/>
    <n v="4.1999999999999993"/>
    <n v="3.8800000000000008"/>
    <n v="191"/>
    <n v="66"/>
    <n v="21.926910299003325"/>
    <n v="4.18"/>
    <s v="Low"/>
    <x v="1"/>
    <s v="None"/>
    <n v="0"/>
  </r>
  <r>
    <s v="U06968"/>
    <n v="23"/>
    <x v="0"/>
    <s v="Female"/>
    <n v="6.87"/>
    <n v="4.71"/>
    <n v="1.59"/>
    <n v="1.45"/>
    <n v="6.71"/>
    <n v="6.3"/>
    <n v="0.41000000000000014"/>
    <n v="165"/>
    <n v="63"/>
    <n v="9.1703056768558948"/>
    <n v="9.6"/>
    <s v="Medium"/>
    <x v="1"/>
    <s v="Severe"/>
    <n v="1"/>
  </r>
  <r>
    <s v="U06969"/>
    <n v="25"/>
    <x v="0"/>
    <s v="Male"/>
    <n v="11.59"/>
    <n v="4.1500000000000004"/>
    <n v="3.56"/>
    <n v="5.42"/>
    <n v="6.93"/>
    <n v="7.7100000000000009"/>
    <n v="-0.78000000000000114"/>
    <n v="134"/>
    <n v="176"/>
    <n v="15.185504745470233"/>
    <n v="13.82"/>
    <s v="High"/>
    <x v="1"/>
    <s v="Moderate"/>
    <n v="1"/>
  </r>
  <r>
    <s v="U06970"/>
    <n v="25"/>
    <x v="0"/>
    <s v="Male"/>
    <n v="7.69"/>
    <n v="2.91"/>
    <n v="3.44"/>
    <n v="1.45"/>
    <n v="8.86"/>
    <n v="6.35"/>
    <n v="2.5099999999999998"/>
    <n v="189"/>
    <n v="81"/>
    <n v="10.533159947984394"/>
    <n v="9.76"/>
    <s v="Low"/>
    <x v="1"/>
    <s v="Moderate"/>
    <n v="1"/>
  </r>
  <r>
    <s v="U06971"/>
    <n v="32"/>
    <x v="1"/>
    <s v="Female"/>
    <n v="11.76"/>
    <n v="1.64"/>
    <n v="3.99"/>
    <n v="5.75"/>
    <n v="7.85"/>
    <n v="5.63"/>
    <n v="2.2199999999999998"/>
    <n v="198"/>
    <n v="123"/>
    <n v="10.459183673469388"/>
    <n v="14.39"/>
    <s v="Medium"/>
    <x v="1"/>
    <s v="Moderate"/>
    <n v="1"/>
  </r>
  <r>
    <s v="U06972"/>
    <n v="22"/>
    <x v="0"/>
    <s v="Male"/>
    <n v="10.71"/>
    <n v="4.63"/>
    <n v="0.56999999999999995"/>
    <n v="5.52"/>
    <n v="5.53"/>
    <n v="5.2"/>
    <n v="0.33000000000000007"/>
    <n v="105"/>
    <n v="156"/>
    <n v="14.565826330532211"/>
    <n v="13.05"/>
    <s v="Low"/>
    <x v="1"/>
    <s v="Moderate"/>
    <n v="1"/>
  </r>
  <r>
    <s v="U06973"/>
    <n v="27"/>
    <x v="1"/>
    <s v="Male"/>
    <n v="7.36"/>
    <n v="2.5299999999999998"/>
    <n v="1.91"/>
    <n v="5.16"/>
    <n v="8.0299999999999994"/>
    <n v="4.4399999999999995"/>
    <n v="3.59"/>
    <n v="199"/>
    <n v="135"/>
    <n v="18.342391304347824"/>
    <n v="10.050000000000001"/>
    <s v="Medium"/>
    <x v="0"/>
    <s v="Mild"/>
    <n v="0"/>
  </r>
  <r>
    <s v="U06974"/>
    <n v="26"/>
    <x v="1"/>
    <s v="Female"/>
    <n v="7.34"/>
    <n v="4.97"/>
    <n v="3.02"/>
    <n v="5.18"/>
    <n v="8.2899999999999991"/>
    <n v="7.99"/>
    <n v="0.29999999999999893"/>
    <n v="40"/>
    <n v="84"/>
    <n v="11.444141689373296"/>
    <n v="9.69"/>
    <s v="High"/>
    <x v="0"/>
    <s v="Moderate"/>
    <n v="1"/>
  </r>
  <r>
    <s v="U06975"/>
    <n v="32"/>
    <x v="1"/>
    <s v="Male"/>
    <n v="9.8800000000000008"/>
    <n v="3.6"/>
    <n v="0.49"/>
    <n v="1.98"/>
    <n v="6"/>
    <n v="4.09"/>
    <n v="1.9100000000000001"/>
    <n v="197"/>
    <n v="127"/>
    <n v="12.854251012145747"/>
    <n v="11.19"/>
    <s v="Low"/>
    <x v="0"/>
    <s v="Severe"/>
    <n v="1"/>
  </r>
  <r>
    <s v="U06976"/>
    <n v="31"/>
    <x v="1"/>
    <s v="Other"/>
    <n v="7.46"/>
    <n v="3.56"/>
    <n v="3.96"/>
    <n v="3.17"/>
    <n v="8.69"/>
    <n v="7.52"/>
    <n v="1.17"/>
    <n v="245"/>
    <n v="19"/>
    <n v="2.5469168900804289"/>
    <n v="9.66"/>
    <s v="High"/>
    <x v="1"/>
    <s v="Moderate"/>
    <n v="1"/>
  </r>
  <r>
    <s v="U06977"/>
    <n v="22"/>
    <x v="0"/>
    <s v="Female"/>
    <n v="10.02"/>
    <n v="2.6"/>
    <n v="2.85"/>
    <n v="3.44"/>
    <n v="5.95"/>
    <n v="5.45"/>
    <n v="0.5"/>
    <n v="232"/>
    <n v="71"/>
    <n v="7.0858283433133735"/>
    <n v="12.14"/>
    <s v="Low"/>
    <x v="0"/>
    <s v="Severe"/>
    <n v="1"/>
  </r>
  <r>
    <s v="U06978"/>
    <n v="25"/>
    <x v="0"/>
    <s v="Female"/>
    <n v="3.57"/>
    <n v="5.01"/>
    <n v="2.6"/>
    <n v="4.3"/>
    <n v="4.53"/>
    <n v="7.6099999999999994"/>
    <n v="-3.0799999999999992"/>
    <n v="32"/>
    <n v="82"/>
    <n v="22.969187675070028"/>
    <n v="6.22"/>
    <s v="Low"/>
    <x v="0"/>
    <s v="Moderate"/>
    <n v="1"/>
  </r>
  <r>
    <s v="U06979"/>
    <n v="19"/>
    <x v="0"/>
    <s v="Female"/>
    <n v="10.74"/>
    <n v="4.12"/>
    <n v="3.43"/>
    <n v="2.9"/>
    <n v="8.6999999999999993"/>
    <n v="7.5500000000000007"/>
    <n v="1.1499999999999986"/>
    <n v="202"/>
    <n v="122"/>
    <n v="11.359404096834265"/>
    <n v="11.29"/>
    <s v="Medium"/>
    <x v="1"/>
    <s v="Moderate"/>
    <n v="1"/>
  </r>
  <r>
    <s v="U06980"/>
    <n v="26"/>
    <x v="1"/>
    <s v="Male"/>
    <n v="6.45"/>
    <n v="3.06"/>
    <n v="2.2200000000000002"/>
    <n v="4.6500000000000004"/>
    <n v="6.41"/>
    <n v="5.28"/>
    <n v="1.1299999999999999"/>
    <n v="71"/>
    <n v="147"/>
    <n v="22.790697674418603"/>
    <n v="6.98"/>
    <s v="Low"/>
    <x v="0"/>
    <s v="Mild"/>
    <n v="0"/>
  </r>
  <r>
    <s v="U06981"/>
    <n v="33"/>
    <x v="1"/>
    <s v="Male"/>
    <n v="6.31"/>
    <n v="4.29"/>
    <n v="2.02"/>
    <n v="3.04"/>
    <n v="6.24"/>
    <n v="6.3100000000000005"/>
    <n v="-7.0000000000000284E-2"/>
    <n v="132"/>
    <n v="105"/>
    <n v="16.640253565768621"/>
    <n v="8.16"/>
    <s v="Low"/>
    <x v="0"/>
    <s v="Moderate"/>
    <n v="1"/>
  </r>
  <r>
    <s v="U06982"/>
    <n v="33"/>
    <x v="1"/>
    <s v="Other"/>
    <n v="7.59"/>
    <n v="5.74"/>
    <n v="0.61"/>
    <n v="2.85"/>
    <n v="5.69"/>
    <n v="6.3500000000000005"/>
    <n v="-0.66000000000000014"/>
    <n v="190"/>
    <n v="172"/>
    <n v="22.661396574440055"/>
    <n v="9.7100000000000009"/>
    <s v="High"/>
    <x v="1"/>
    <s v="Moderate"/>
    <n v="1"/>
  </r>
  <r>
    <s v="U06983"/>
    <n v="21"/>
    <x v="0"/>
    <s v="Female"/>
    <n v="11.59"/>
    <n v="3.74"/>
    <n v="1.29"/>
    <n v="1.77"/>
    <n v="4.76"/>
    <n v="5.03"/>
    <n v="-0.27000000000000046"/>
    <n v="88"/>
    <n v="35"/>
    <n v="3.0198446937014669"/>
    <n v="13.1"/>
    <s v="High"/>
    <x v="0"/>
    <s v="Severe"/>
    <n v="1"/>
  </r>
  <r>
    <s v="U06984"/>
    <n v="35"/>
    <x v="1"/>
    <s v="Other"/>
    <n v="3.5"/>
    <n v="4.97"/>
    <n v="3.45"/>
    <n v="0.89"/>
    <n v="7.91"/>
    <n v="8.42"/>
    <n v="-0.50999999999999979"/>
    <n v="235"/>
    <n v="144"/>
    <n v="41.142857142857146"/>
    <n v="5"/>
    <s v="Medium"/>
    <x v="1"/>
    <s v="Moderate"/>
    <n v="1"/>
  </r>
  <r>
    <s v="U06985"/>
    <n v="35"/>
    <x v="1"/>
    <s v="Other"/>
    <n v="11.74"/>
    <n v="3.01"/>
    <n v="0.9"/>
    <n v="0.65"/>
    <n v="4.97"/>
    <n v="3.9099999999999997"/>
    <n v="1.06"/>
    <n v="39"/>
    <n v="15"/>
    <n v="1.2776831345826234"/>
    <n v="13.93"/>
    <s v="Medium"/>
    <x v="0"/>
    <s v="Severe"/>
    <n v="1"/>
  </r>
  <r>
    <s v="U06986"/>
    <n v="25"/>
    <x v="0"/>
    <s v="Male"/>
    <n v="11.51"/>
    <n v="3.88"/>
    <n v="2.46"/>
    <n v="1.23"/>
    <n v="6.76"/>
    <n v="6.34"/>
    <n v="0.41999999999999993"/>
    <n v="33"/>
    <n v="21"/>
    <n v="1.8245004344048654"/>
    <n v="14.3"/>
    <s v="High"/>
    <x v="1"/>
    <s v="Moderate"/>
    <n v="1"/>
  </r>
  <r>
    <s v="U06987"/>
    <n v="34"/>
    <x v="1"/>
    <s v="Female"/>
    <n v="3.37"/>
    <n v="4.63"/>
    <n v="2.29"/>
    <n v="4.4800000000000004"/>
    <n v="6.32"/>
    <n v="6.92"/>
    <n v="-0.59999999999999964"/>
    <n v="70"/>
    <n v="34"/>
    <n v="10.089020771513352"/>
    <n v="6.18"/>
    <s v="Medium"/>
    <x v="1"/>
    <s v="Moderate"/>
    <n v="1"/>
  </r>
  <r>
    <s v="U06988"/>
    <n v="24"/>
    <x v="0"/>
    <s v="Male"/>
    <n v="10.19"/>
    <n v="2.25"/>
    <n v="0.37"/>
    <n v="5.44"/>
    <n v="6.84"/>
    <n v="2.62"/>
    <n v="4.22"/>
    <n v="22"/>
    <n v="117"/>
    <n v="11.481844946025516"/>
    <n v="10.93"/>
    <s v="High"/>
    <x v="1"/>
    <s v="Severe"/>
    <n v="1"/>
  </r>
  <r>
    <s v="U06989"/>
    <n v="18"/>
    <x v="0"/>
    <s v="Male"/>
    <n v="4.12"/>
    <n v="1.49"/>
    <n v="1.2"/>
    <n v="2.0299999999999998"/>
    <n v="5.05"/>
    <n v="2.69"/>
    <n v="2.36"/>
    <n v="229"/>
    <n v="157"/>
    <n v="38.106796116504853"/>
    <n v="6.16"/>
    <s v="Low"/>
    <x v="1"/>
    <s v="None"/>
    <n v="0"/>
  </r>
  <r>
    <s v="U06990"/>
    <n v="23"/>
    <x v="0"/>
    <s v="Female"/>
    <n v="11.99"/>
    <n v="3.04"/>
    <n v="1.39"/>
    <n v="5.98"/>
    <n v="7.65"/>
    <n v="4.43"/>
    <n v="3.2200000000000006"/>
    <n v="101"/>
    <n v="38"/>
    <n v="3.1693077564637195"/>
    <n v="13.33"/>
    <s v="High"/>
    <x v="0"/>
    <s v="Severe"/>
    <n v="1"/>
  </r>
  <r>
    <s v="U06991"/>
    <n v="35"/>
    <x v="1"/>
    <s v="Male"/>
    <n v="9.86"/>
    <n v="5.9"/>
    <n v="2.4700000000000002"/>
    <n v="2.92"/>
    <n v="4.92"/>
    <n v="8.370000000000001"/>
    <n v="-3.4500000000000011"/>
    <n v="179"/>
    <n v="119"/>
    <n v="12.068965517241381"/>
    <n v="11.94"/>
    <s v="High"/>
    <x v="0"/>
    <s v="Moderate"/>
    <n v="1"/>
  </r>
  <r>
    <s v="U06992"/>
    <n v="25"/>
    <x v="0"/>
    <s v="Male"/>
    <n v="7.7"/>
    <n v="3.48"/>
    <n v="3.22"/>
    <n v="0.88"/>
    <n v="8.48"/>
    <n v="6.7"/>
    <n v="1.7800000000000002"/>
    <n v="46"/>
    <n v="154"/>
    <n v="20"/>
    <n v="8.7899999999999991"/>
    <s v="Medium"/>
    <x v="1"/>
    <s v="Moderate"/>
    <n v="1"/>
  </r>
  <r>
    <s v="U06993"/>
    <n v="33"/>
    <x v="1"/>
    <s v="Female"/>
    <n v="11.66"/>
    <n v="1.05"/>
    <n v="2.3199999999999998"/>
    <n v="5.79"/>
    <n v="8.5500000000000007"/>
    <n v="3.37"/>
    <n v="5.1800000000000006"/>
    <n v="91"/>
    <n v="55"/>
    <n v="4.716981132075472"/>
    <n v="12.88"/>
    <s v="High"/>
    <x v="0"/>
    <s v="Severe"/>
    <n v="1"/>
  </r>
  <r>
    <s v="U06994"/>
    <n v="30"/>
    <x v="1"/>
    <s v="Other"/>
    <n v="3.95"/>
    <n v="3.41"/>
    <n v="1.7"/>
    <n v="2.21"/>
    <n v="5.55"/>
    <n v="5.1100000000000003"/>
    <n v="0.4399999999999995"/>
    <n v="183"/>
    <n v="136"/>
    <n v="34.430379746835442"/>
    <n v="4.95"/>
    <s v="High"/>
    <x v="0"/>
    <s v="None"/>
    <n v="0"/>
  </r>
  <r>
    <s v="U06995"/>
    <n v="19"/>
    <x v="0"/>
    <s v="Male"/>
    <n v="6.6"/>
    <n v="3.9"/>
    <n v="3.81"/>
    <n v="4.9000000000000004"/>
    <n v="8.3800000000000008"/>
    <n v="7.71"/>
    <n v="0.67000000000000082"/>
    <n v="77"/>
    <n v="170"/>
    <n v="25.757575757575758"/>
    <n v="7.22"/>
    <s v="Low"/>
    <x v="0"/>
    <s v="Moderate"/>
    <n v="1"/>
  </r>
  <r>
    <s v="U06996"/>
    <n v="30"/>
    <x v="1"/>
    <s v="Other"/>
    <n v="5.09"/>
    <n v="1.1200000000000001"/>
    <n v="1.87"/>
    <n v="2.67"/>
    <n v="5.41"/>
    <n v="2.99"/>
    <n v="2.42"/>
    <n v="32"/>
    <n v="171"/>
    <n v="33.595284872298627"/>
    <n v="5.85"/>
    <s v="Medium"/>
    <x v="1"/>
    <s v="None"/>
    <n v="0"/>
  </r>
  <r>
    <s v="U06997"/>
    <n v="20"/>
    <x v="0"/>
    <s v="Female"/>
    <n v="5.82"/>
    <n v="4.32"/>
    <n v="0.85"/>
    <n v="0.71"/>
    <n v="7.3"/>
    <n v="5.17"/>
    <n v="2.13"/>
    <n v="243"/>
    <n v="134"/>
    <n v="23.024054982817869"/>
    <n v="6.95"/>
    <s v="Low"/>
    <x v="0"/>
    <s v="Severe"/>
    <n v="1"/>
  </r>
  <r>
    <s v="U06998"/>
    <n v="22"/>
    <x v="0"/>
    <s v="Female"/>
    <n v="10.36"/>
    <n v="4.29"/>
    <n v="2.91"/>
    <n v="1.21"/>
    <n v="4.97"/>
    <n v="7.2"/>
    <n v="-2.2300000000000004"/>
    <n v="22"/>
    <n v="63"/>
    <n v="6.0810810810810816"/>
    <n v="13.22"/>
    <s v="Low"/>
    <x v="1"/>
    <s v="Severe"/>
    <n v="1"/>
  </r>
  <r>
    <s v="U06999"/>
    <n v="25"/>
    <x v="0"/>
    <s v="Male"/>
    <n v="7.57"/>
    <n v="1.89"/>
    <n v="3.83"/>
    <n v="1.21"/>
    <n v="5.51"/>
    <n v="5.72"/>
    <n v="-0.20999999999999996"/>
    <n v="185"/>
    <n v="180"/>
    <n v="23.778071334214001"/>
    <n v="9.1199999999999992"/>
    <s v="Low"/>
    <x v="1"/>
    <s v="Moderate"/>
    <n v="1"/>
  </r>
  <r>
    <s v="U07000"/>
    <n v="26"/>
    <x v="1"/>
    <s v="Male"/>
    <n v="5.94"/>
    <n v="3.6"/>
    <n v="3.28"/>
    <n v="5.1100000000000003"/>
    <n v="6.45"/>
    <n v="6.88"/>
    <n v="-0.42999999999999972"/>
    <n v="248"/>
    <n v="109"/>
    <n v="18.350168350168349"/>
    <n v="8.57"/>
    <s v="High"/>
    <x v="0"/>
    <s v="Mild"/>
    <n v="0"/>
  </r>
  <r>
    <s v="U07001"/>
    <n v="23"/>
    <x v="0"/>
    <s v="Female"/>
    <n v="7.11"/>
    <n v="3.02"/>
    <n v="3.49"/>
    <n v="5.22"/>
    <n v="6.68"/>
    <n v="6.51"/>
    <n v="0.16999999999999993"/>
    <n v="121"/>
    <n v="120"/>
    <n v="16.877637130801688"/>
    <n v="9.8800000000000008"/>
    <s v="Low"/>
    <x v="1"/>
    <s v="Moderate"/>
    <n v="1"/>
  </r>
  <r>
    <s v="U07002"/>
    <n v="29"/>
    <x v="1"/>
    <s v="Female"/>
    <n v="9.39"/>
    <n v="4.59"/>
    <n v="2.5099999999999998"/>
    <n v="1.41"/>
    <n v="8.4499999999999993"/>
    <n v="7.1"/>
    <n v="1.3499999999999996"/>
    <n v="101"/>
    <n v="83"/>
    <n v="8.8391906283280086"/>
    <n v="10.6"/>
    <s v="Medium"/>
    <x v="0"/>
    <s v="Severe"/>
    <n v="1"/>
  </r>
  <r>
    <s v="U07003"/>
    <n v="27"/>
    <x v="1"/>
    <s v="Male"/>
    <n v="4.5"/>
    <n v="2.14"/>
    <n v="2.35"/>
    <n v="1.5"/>
    <n v="5.58"/>
    <n v="4.49"/>
    <n v="1.0899999999999999"/>
    <n v="85"/>
    <n v="151"/>
    <n v="33.555555555555557"/>
    <n v="7.23"/>
    <s v="High"/>
    <x v="1"/>
    <s v="Mild"/>
    <n v="0"/>
  </r>
  <r>
    <s v="U07004"/>
    <n v="18"/>
    <x v="0"/>
    <s v="Other"/>
    <n v="10.77"/>
    <n v="4.12"/>
    <n v="1.26"/>
    <n v="1.88"/>
    <n v="6.92"/>
    <n v="5.38"/>
    <n v="1.54"/>
    <n v="56"/>
    <n v="136"/>
    <n v="12.627669452181987"/>
    <n v="13.6"/>
    <s v="Medium"/>
    <x v="0"/>
    <s v="Severe"/>
    <n v="1"/>
  </r>
  <r>
    <s v="U07005"/>
    <n v="21"/>
    <x v="0"/>
    <s v="Male"/>
    <n v="11.63"/>
    <n v="0.99"/>
    <n v="2.46"/>
    <n v="1.36"/>
    <n v="8.86"/>
    <n v="3.45"/>
    <n v="5.4099999999999993"/>
    <n v="108"/>
    <n v="146"/>
    <n v="12.553740326741186"/>
    <n v="14.45"/>
    <s v="Low"/>
    <x v="0"/>
    <s v="Moderate"/>
    <n v="1"/>
  </r>
  <r>
    <s v="U07006"/>
    <n v="30"/>
    <x v="1"/>
    <s v="Other"/>
    <n v="5.63"/>
    <n v="5.6"/>
    <n v="3.73"/>
    <n v="5.8"/>
    <n v="6.87"/>
    <n v="9.33"/>
    <n v="-2.46"/>
    <n v="152"/>
    <n v="176"/>
    <n v="31.261101243339255"/>
    <n v="6.62"/>
    <s v="High"/>
    <x v="1"/>
    <s v="Severe"/>
    <n v="1"/>
  </r>
  <r>
    <s v="U07007"/>
    <n v="31"/>
    <x v="1"/>
    <s v="Other"/>
    <n v="3.34"/>
    <n v="0.99"/>
    <n v="3.27"/>
    <n v="3.38"/>
    <n v="5.65"/>
    <n v="4.26"/>
    <n v="1.3900000000000006"/>
    <n v="178"/>
    <n v="70"/>
    <n v="20.95808383233533"/>
    <n v="5.72"/>
    <s v="High"/>
    <x v="0"/>
    <s v="Mild"/>
    <n v="0"/>
  </r>
  <r>
    <s v="U07008"/>
    <n v="31"/>
    <x v="1"/>
    <s v="Male"/>
    <n v="7.23"/>
    <n v="5.01"/>
    <n v="1.19"/>
    <n v="2.82"/>
    <n v="5.71"/>
    <n v="6.1999999999999993"/>
    <n v="-0.48999999999999932"/>
    <n v="196"/>
    <n v="68"/>
    <n v="9.4052558782849225"/>
    <n v="9.5"/>
    <s v="Medium"/>
    <x v="1"/>
    <s v="Moderate"/>
    <n v="1"/>
  </r>
  <r>
    <s v="U07009"/>
    <n v="32"/>
    <x v="1"/>
    <s v="Female"/>
    <n v="8.9600000000000009"/>
    <n v="0.76"/>
    <n v="3.05"/>
    <n v="3.5"/>
    <n v="5.21"/>
    <n v="3.8099999999999996"/>
    <n v="1.4000000000000004"/>
    <n v="137"/>
    <n v="72"/>
    <n v="8.0357142857142847"/>
    <n v="10.88"/>
    <s v="Low"/>
    <x v="1"/>
    <s v="Moderate"/>
    <n v="1"/>
  </r>
  <r>
    <s v="U07010"/>
    <n v="32"/>
    <x v="1"/>
    <s v="Female"/>
    <n v="5.78"/>
    <n v="4.42"/>
    <n v="1.56"/>
    <n v="1.64"/>
    <n v="5.8"/>
    <n v="5.98"/>
    <n v="-0.1800000000000006"/>
    <n v="219"/>
    <n v="101"/>
    <n v="17.474048442906575"/>
    <n v="8.33"/>
    <s v="Low"/>
    <x v="1"/>
    <s v="Moderate"/>
    <n v="1"/>
  </r>
  <r>
    <s v="U07011"/>
    <n v="35"/>
    <x v="1"/>
    <s v="Other"/>
    <n v="10.7"/>
    <n v="3.8"/>
    <n v="3.37"/>
    <n v="2.86"/>
    <n v="4.7699999999999996"/>
    <n v="7.17"/>
    <n v="-2.4000000000000004"/>
    <n v="115"/>
    <n v="91"/>
    <n v="8.5046728971962615"/>
    <n v="11.55"/>
    <s v="Low"/>
    <x v="1"/>
    <s v="Moderate"/>
    <n v="1"/>
  </r>
  <r>
    <s v="U07012"/>
    <n v="29"/>
    <x v="1"/>
    <s v="Other"/>
    <n v="6.16"/>
    <n v="3.2"/>
    <n v="2.04"/>
    <n v="1.94"/>
    <n v="7.11"/>
    <n v="5.24"/>
    <n v="1.87"/>
    <n v="230"/>
    <n v="109"/>
    <n v="17.694805194805195"/>
    <n v="8.3000000000000007"/>
    <s v="High"/>
    <x v="0"/>
    <s v="Mild"/>
    <n v="0"/>
  </r>
  <r>
    <s v="U07013"/>
    <n v="20"/>
    <x v="0"/>
    <s v="Male"/>
    <n v="5.6"/>
    <n v="4.5199999999999996"/>
    <n v="3.09"/>
    <n v="3.41"/>
    <n v="7.47"/>
    <n v="7.6099999999999994"/>
    <n v="-0.13999999999999968"/>
    <n v="104"/>
    <n v="26"/>
    <n v="4.6428571428571432"/>
    <n v="8.1999999999999993"/>
    <s v="Low"/>
    <x v="1"/>
    <s v="Severe"/>
    <n v="1"/>
  </r>
  <r>
    <s v="U07014"/>
    <n v="34"/>
    <x v="1"/>
    <s v="Female"/>
    <n v="10.84"/>
    <n v="3.65"/>
    <n v="3.95"/>
    <n v="5.32"/>
    <n v="8.91"/>
    <n v="7.6"/>
    <n v="1.3100000000000005"/>
    <n v="134"/>
    <n v="71"/>
    <n v="6.5498154981549819"/>
    <n v="11.35"/>
    <s v="High"/>
    <x v="1"/>
    <s v="Severe"/>
    <n v="1"/>
  </r>
  <r>
    <s v="U07015"/>
    <n v="35"/>
    <x v="1"/>
    <s v="Female"/>
    <n v="3.99"/>
    <n v="3.43"/>
    <n v="2.2000000000000002"/>
    <n v="1.85"/>
    <n v="6.17"/>
    <n v="5.6300000000000008"/>
    <n v="0.53999999999999915"/>
    <n v="107"/>
    <n v="84"/>
    <n v="21.052631578947366"/>
    <n v="4.74"/>
    <s v="Low"/>
    <x v="0"/>
    <s v="None"/>
    <n v="0"/>
  </r>
  <r>
    <s v="U07016"/>
    <n v="30"/>
    <x v="1"/>
    <s v="Female"/>
    <n v="11.96"/>
    <n v="0.92"/>
    <n v="2.92"/>
    <n v="4.49"/>
    <n v="7.08"/>
    <n v="3.84"/>
    <n v="3.24"/>
    <n v="70"/>
    <n v="151"/>
    <n v="12.625418060200667"/>
    <n v="14.71"/>
    <s v="Medium"/>
    <x v="1"/>
    <s v="Moderate"/>
    <n v="1"/>
  </r>
  <r>
    <s v="U07017"/>
    <n v="22"/>
    <x v="0"/>
    <s v="Female"/>
    <n v="8.68"/>
    <n v="1.67"/>
    <n v="2.42"/>
    <n v="5.78"/>
    <n v="8.74"/>
    <n v="4.09"/>
    <n v="4.6500000000000004"/>
    <n v="183"/>
    <n v="173"/>
    <n v="19.930875576036868"/>
    <n v="9.56"/>
    <s v="High"/>
    <x v="1"/>
    <s v="Moderate"/>
    <n v="1"/>
  </r>
  <r>
    <s v="U07018"/>
    <n v="27"/>
    <x v="1"/>
    <s v="Other"/>
    <n v="5.98"/>
    <n v="1.79"/>
    <n v="1.22"/>
    <n v="2.48"/>
    <n v="8.83"/>
    <n v="3.01"/>
    <n v="5.82"/>
    <n v="135"/>
    <n v="170"/>
    <n v="28.42809364548495"/>
    <n v="8.3800000000000008"/>
    <s v="High"/>
    <x v="1"/>
    <s v="None"/>
    <n v="0"/>
  </r>
  <r>
    <s v="U07019"/>
    <n v="32"/>
    <x v="1"/>
    <s v="Male"/>
    <n v="4.82"/>
    <n v="5.63"/>
    <n v="0.43"/>
    <n v="3.49"/>
    <n v="8.6"/>
    <n v="6.06"/>
    <n v="2.54"/>
    <n v="66"/>
    <n v="147"/>
    <n v="30.497925311203318"/>
    <n v="6.25"/>
    <s v="Low"/>
    <x v="0"/>
    <s v="Moderate"/>
    <n v="1"/>
  </r>
  <r>
    <s v="U07020"/>
    <n v="29"/>
    <x v="1"/>
    <s v="Other"/>
    <n v="4.1100000000000003"/>
    <n v="1.04"/>
    <n v="2.78"/>
    <n v="1.98"/>
    <n v="8.1300000000000008"/>
    <n v="3.82"/>
    <n v="4.3100000000000005"/>
    <n v="182"/>
    <n v="150"/>
    <n v="36.496350364963497"/>
    <n v="6.91"/>
    <s v="High"/>
    <x v="1"/>
    <s v="None"/>
    <n v="0"/>
  </r>
  <r>
    <s v="U07021"/>
    <n v="32"/>
    <x v="1"/>
    <s v="Female"/>
    <n v="5.8"/>
    <n v="5.08"/>
    <n v="1.95"/>
    <n v="1.95"/>
    <n v="8.3000000000000007"/>
    <n v="7.03"/>
    <n v="1.2700000000000005"/>
    <n v="22"/>
    <n v="112"/>
    <n v="19.310344827586206"/>
    <n v="6.57"/>
    <s v="Medium"/>
    <x v="0"/>
    <s v="Severe"/>
    <n v="1"/>
  </r>
  <r>
    <s v="U07022"/>
    <n v="25"/>
    <x v="0"/>
    <s v="Female"/>
    <n v="10.56"/>
    <n v="5.94"/>
    <n v="0.1"/>
    <n v="1.34"/>
    <n v="5.32"/>
    <n v="6.04"/>
    <n v="-0.71999999999999975"/>
    <n v="243"/>
    <n v="33"/>
    <n v="3.125"/>
    <n v="11.33"/>
    <s v="Medium"/>
    <x v="0"/>
    <s v="Moderate"/>
    <n v="1"/>
  </r>
  <r>
    <s v="U07023"/>
    <n v="34"/>
    <x v="1"/>
    <s v="Female"/>
    <n v="6.78"/>
    <n v="0.99"/>
    <n v="0.39"/>
    <n v="0.93"/>
    <n v="5.48"/>
    <n v="1.38"/>
    <n v="4.1000000000000005"/>
    <n v="105"/>
    <n v="103"/>
    <n v="15.19174041297935"/>
    <n v="8.49"/>
    <s v="High"/>
    <x v="1"/>
    <s v="Mild"/>
    <n v="0"/>
  </r>
  <r>
    <s v="U07024"/>
    <n v="29"/>
    <x v="1"/>
    <s v="Female"/>
    <n v="10.32"/>
    <n v="4.72"/>
    <n v="2.92"/>
    <n v="3.01"/>
    <n v="6.66"/>
    <n v="7.64"/>
    <n v="-0.97999999999999954"/>
    <n v="108"/>
    <n v="103"/>
    <n v="9.9806201550387588"/>
    <n v="12.22"/>
    <s v="Medium"/>
    <x v="1"/>
    <s v="Severe"/>
    <n v="1"/>
  </r>
  <r>
    <s v="U07025"/>
    <n v="33"/>
    <x v="1"/>
    <s v="Male"/>
    <n v="9.92"/>
    <n v="2.63"/>
    <n v="3.21"/>
    <n v="5.07"/>
    <n v="5.87"/>
    <n v="5.84"/>
    <n v="3.0000000000000249E-2"/>
    <n v="235"/>
    <n v="83"/>
    <n v="8.366935483870968"/>
    <n v="11.67"/>
    <s v="High"/>
    <x v="1"/>
    <s v="Moderate"/>
    <n v="1"/>
  </r>
  <r>
    <s v="U07026"/>
    <n v="20"/>
    <x v="0"/>
    <s v="Male"/>
    <n v="9.92"/>
    <n v="0.95"/>
    <n v="1.76"/>
    <n v="2.4"/>
    <n v="6.52"/>
    <n v="2.71"/>
    <n v="3.8099999999999996"/>
    <n v="244"/>
    <n v="109"/>
    <n v="10.987903225806452"/>
    <n v="11.04"/>
    <s v="High"/>
    <x v="1"/>
    <s v="Severe"/>
    <n v="1"/>
  </r>
  <r>
    <s v="U07027"/>
    <n v="32"/>
    <x v="1"/>
    <s v="Male"/>
    <n v="10.48"/>
    <n v="5.0999999999999996"/>
    <n v="1.08"/>
    <n v="5.23"/>
    <n v="8.31"/>
    <n v="6.18"/>
    <n v="2.1300000000000008"/>
    <n v="191"/>
    <n v="142"/>
    <n v="13.549618320610687"/>
    <n v="13.16"/>
    <s v="Low"/>
    <x v="0"/>
    <s v="Severe"/>
    <n v="1"/>
  </r>
  <r>
    <s v="U07028"/>
    <n v="31"/>
    <x v="1"/>
    <s v="Male"/>
    <n v="8.11"/>
    <n v="5.14"/>
    <n v="0.34"/>
    <n v="4.1399999999999997"/>
    <n v="6.87"/>
    <n v="5.4799999999999995"/>
    <n v="1.3900000000000006"/>
    <n v="217"/>
    <n v="58"/>
    <n v="7.1516646115906291"/>
    <n v="10.87"/>
    <s v="High"/>
    <x v="1"/>
    <s v="Moderate"/>
    <n v="1"/>
  </r>
  <r>
    <s v="U07029"/>
    <n v="32"/>
    <x v="1"/>
    <s v="Male"/>
    <n v="9"/>
    <n v="0.75"/>
    <n v="1.77"/>
    <n v="3.06"/>
    <n v="4.7699999999999996"/>
    <n v="2.52"/>
    <n v="2.2499999999999996"/>
    <n v="164"/>
    <n v="178"/>
    <n v="19.777777777777779"/>
    <n v="10.6"/>
    <s v="High"/>
    <x v="0"/>
    <s v="Severe"/>
    <n v="1"/>
  </r>
  <r>
    <s v="U07030"/>
    <n v="33"/>
    <x v="1"/>
    <s v="Male"/>
    <n v="5.77"/>
    <n v="2.2799999999999998"/>
    <n v="0.39"/>
    <n v="5.04"/>
    <n v="7.47"/>
    <n v="2.67"/>
    <n v="4.8"/>
    <n v="195"/>
    <n v="40"/>
    <n v="6.9324090121317159"/>
    <n v="7.99"/>
    <s v="Medium"/>
    <x v="1"/>
    <s v="None"/>
    <n v="0"/>
  </r>
  <r>
    <s v="U07031"/>
    <n v="35"/>
    <x v="1"/>
    <s v="Other"/>
    <n v="6.34"/>
    <n v="5.46"/>
    <n v="2.77"/>
    <n v="3.78"/>
    <n v="6.5"/>
    <n v="8.23"/>
    <n v="-1.7300000000000004"/>
    <n v="228"/>
    <n v="37"/>
    <n v="5.8359621451104102"/>
    <n v="7.84"/>
    <s v="Medium"/>
    <x v="1"/>
    <s v="Severe"/>
    <n v="1"/>
  </r>
  <r>
    <s v="U07032"/>
    <n v="27"/>
    <x v="1"/>
    <s v="Female"/>
    <n v="9.5500000000000007"/>
    <n v="5.63"/>
    <n v="2.4500000000000002"/>
    <n v="4.66"/>
    <n v="6.2"/>
    <n v="8.08"/>
    <n v="-1.88"/>
    <n v="240"/>
    <n v="36"/>
    <n v="3.7696335078534027"/>
    <n v="11.91"/>
    <s v="High"/>
    <x v="0"/>
    <s v="Severe"/>
    <n v="1"/>
  </r>
  <r>
    <s v="U07033"/>
    <n v="35"/>
    <x v="1"/>
    <s v="Other"/>
    <n v="11.61"/>
    <n v="2.4500000000000002"/>
    <n v="2.95"/>
    <n v="4.41"/>
    <n v="8.4700000000000006"/>
    <n v="5.4"/>
    <n v="3.0700000000000003"/>
    <n v="62"/>
    <n v="26"/>
    <n v="2.2394487510766581"/>
    <n v="13.36"/>
    <s v="Medium"/>
    <x v="0"/>
    <s v="Moderate"/>
    <n v="1"/>
  </r>
  <r>
    <s v="U07034"/>
    <n v="28"/>
    <x v="1"/>
    <s v="Male"/>
    <n v="3.98"/>
    <n v="3.83"/>
    <n v="1.1200000000000001"/>
    <n v="2.95"/>
    <n v="6.8"/>
    <n v="4.95"/>
    <n v="1.8499999999999996"/>
    <n v="198"/>
    <n v="136"/>
    <n v="34.170854271356781"/>
    <n v="5.05"/>
    <s v="High"/>
    <x v="1"/>
    <s v="Mild"/>
    <n v="0"/>
  </r>
  <r>
    <s v="U07035"/>
    <n v="30"/>
    <x v="1"/>
    <s v="Other"/>
    <n v="4.6100000000000003"/>
    <n v="3.89"/>
    <n v="0.72"/>
    <n v="0.98"/>
    <n v="6.1"/>
    <n v="4.6100000000000003"/>
    <n v="1.4899999999999993"/>
    <n v="81"/>
    <n v="87"/>
    <n v="18.872017353579174"/>
    <n v="6.79"/>
    <s v="Low"/>
    <x v="1"/>
    <s v="Mild"/>
    <n v="0"/>
  </r>
  <r>
    <s v="U07036"/>
    <n v="32"/>
    <x v="1"/>
    <s v="Other"/>
    <n v="3.92"/>
    <n v="4.01"/>
    <n v="1.73"/>
    <n v="0.92"/>
    <n v="5.94"/>
    <n v="5.74"/>
    <n v="0.20000000000000018"/>
    <n v="209"/>
    <n v="83"/>
    <n v="21.173469387755102"/>
    <n v="4.72"/>
    <s v="High"/>
    <x v="1"/>
    <s v="Moderate"/>
    <n v="1"/>
  </r>
  <r>
    <s v="U07037"/>
    <n v="21"/>
    <x v="0"/>
    <s v="Male"/>
    <n v="9.1199999999999992"/>
    <n v="2.69"/>
    <n v="2.21"/>
    <n v="4.3099999999999996"/>
    <n v="6.63"/>
    <n v="4.9000000000000004"/>
    <n v="1.7299999999999995"/>
    <n v="245"/>
    <n v="167"/>
    <n v="18.311403508771932"/>
    <n v="10.81"/>
    <s v="High"/>
    <x v="1"/>
    <s v="Severe"/>
    <n v="1"/>
  </r>
  <r>
    <s v="U07038"/>
    <n v="32"/>
    <x v="1"/>
    <s v="Male"/>
    <n v="8.18"/>
    <n v="5.66"/>
    <n v="2.58"/>
    <n v="5.6"/>
    <n v="7.99"/>
    <n v="8.24"/>
    <n v="-0.25"/>
    <n v="55"/>
    <n v="107"/>
    <n v="13.080684596577017"/>
    <n v="9.0399999999999991"/>
    <s v="Medium"/>
    <x v="1"/>
    <s v="Severe"/>
    <n v="1"/>
  </r>
  <r>
    <s v="U07039"/>
    <n v="26"/>
    <x v="1"/>
    <s v="Female"/>
    <n v="9.84"/>
    <n v="2.31"/>
    <n v="0.36"/>
    <n v="3.01"/>
    <n v="8.39"/>
    <n v="2.67"/>
    <n v="5.7200000000000006"/>
    <n v="239"/>
    <n v="178"/>
    <n v="18.089430894308943"/>
    <n v="11.44"/>
    <s v="Medium"/>
    <x v="0"/>
    <s v="Severe"/>
    <n v="1"/>
  </r>
  <r>
    <s v="U07040"/>
    <n v="35"/>
    <x v="1"/>
    <s v="Male"/>
    <n v="8.7799999999999994"/>
    <n v="1.48"/>
    <n v="2.7"/>
    <n v="0.51"/>
    <n v="4.5199999999999996"/>
    <n v="4.18"/>
    <n v="0.33999999999999986"/>
    <n v="227"/>
    <n v="152"/>
    <n v="17.312072892938499"/>
    <n v="11.27"/>
    <s v="High"/>
    <x v="0"/>
    <s v="Moderate"/>
    <n v="1"/>
  </r>
  <r>
    <s v="U07041"/>
    <n v="24"/>
    <x v="0"/>
    <s v="Male"/>
    <n v="7.55"/>
    <n v="3.68"/>
    <n v="0.83"/>
    <n v="2.56"/>
    <n v="7.9"/>
    <n v="4.51"/>
    <n v="3.3900000000000006"/>
    <n v="245"/>
    <n v="74"/>
    <n v="9.8013245033112586"/>
    <n v="8.48"/>
    <s v="Medium"/>
    <x v="1"/>
    <s v="Moderate"/>
    <n v="1"/>
  </r>
  <r>
    <s v="U07042"/>
    <n v="22"/>
    <x v="0"/>
    <s v="Female"/>
    <n v="4.2"/>
    <n v="1.27"/>
    <n v="2.5299999999999998"/>
    <n v="1.96"/>
    <n v="5.65"/>
    <n v="3.8"/>
    <n v="1.8500000000000005"/>
    <n v="125"/>
    <n v="94"/>
    <n v="22.38095238095238"/>
    <n v="4.96"/>
    <s v="Medium"/>
    <x v="0"/>
    <s v="Mild"/>
    <n v="0"/>
  </r>
  <r>
    <s v="U07043"/>
    <n v="26"/>
    <x v="1"/>
    <s v="Female"/>
    <n v="6.04"/>
    <n v="2.2200000000000002"/>
    <n v="0.83"/>
    <n v="4.49"/>
    <n v="6.64"/>
    <n v="3.0500000000000003"/>
    <n v="3.5899999999999994"/>
    <n v="42"/>
    <n v="70"/>
    <n v="11.589403973509933"/>
    <n v="8"/>
    <s v="Low"/>
    <x v="1"/>
    <s v="Moderate"/>
    <n v="1"/>
  </r>
  <r>
    <s v="U07044"/>
    <n v="22"/>
    <x v="0"/>
    <s v="Male"/>
    <n v="4.3099999999999996"/>
    <n v="3.3"/>
    <n v="1.89"/>
    <n v="1.66"/>
    <n v="5.66"/>
    <n v="5.1899999999999995"/>
    <n v="0.47000000000000064"/>
    <n v="122"/>
    <n v="54"/>
    <n v="12.529002320185615"/>
    <n v="6.29"/>
    <s v="Low"/>
    <x v="0"/>
    <s v="Mild"/>
    <n v="0"/>
  </r>
  <r>
    <s v="U07045"/>
    <n v="25"/>
    <x v="0"/>
    <s v="Male"/>
    <n v="8.52"/>
    <n v="0.74"/>
    <n v="2.21"/>
    <n v="5.3"/>
    <n v="7.16"/>
    <n v="2.95"/>
    <n v="4.21"/>
    <n v="37"/>
    <n v="126"/>
    <n v="14.788732394366198"/>
    <n v="10.09"/>
    <s v="Low"/>
    <x v="0"/>
    <s v="Severe"/>
    <n v="1"/>
  </r>
  <r>
    <s v="U07046"/>
    <n v="30"/>
    <x v="1"/>
    <s v="Male"/>
    <n v="6.34"/>
    <n v="5.49"/>
    <n v="0.79"/>
    <n v="3.29"/>
    <n v="7.48"/>
    <n v="6.28"/>
    <n v="1.2000000000000002"/>
    <n v="129"/>
    <n v="156"/>
    <n v="24.605678233438486"/>
    <n v="8.6300000000000008"/>
    <s v="Medium"/>
    <x v="1"/>
    <s v="Moderate"/>
    <n v="1"/>
  </r>
  <r>
    <s v="U07047"/>
    <n v="30"/>
    <x v="1"/>
    <s v="Male"/>
    <n v="4.4800000000000004"/>
    <n v="3.03"/>
    <n v="3.6"/>
    <n v="2.8"/>
    <n v="6.42"/>
    <n v="6.63"/>
    <n v="-0.20999999999999996"/>
    <n v="57"/>
    <n v="67"/>
    <n v="14.955357142857141"/>
    <n v="5.54"/>
    <s v="High"/>
    <x v="0"/>
    <s v="None"/>
    <n v="0"/>
  </r>
  <r>
    <s v="U07048"/>
    <n v="22"/>
    <x v="0"/>
    <s v="Other"/>
    <n v="5.75"/>
    <n v="2.8"/>
    <n v="1.93"/>
    <n v="2.56"/>
    <n v="6.74"/>
    <n v="4.7299999999999995"/>
    <n v="2.0100000000000007"/>
    <n v="147"/>
    <n v="64"/>
    <n v="11.130434782608695"/>
    <n v="8.2799999999999994"/>
    <s v="High"/>
    <x v="0"/>
    <s v="None"/>
    <n v="0"/>
  </r>
  <r>
    <s v="U07049"/>
    <n v="34"/>
    <x v="1"/>
    <s v="Male"/>
    <n v="5.74"/>
    <n v="4.05"/>
    <n v="2.0499999999999998"/>
    <n v="2.0299999999999998"/>
    <n v="6.18"/>
    <n v="6.1"/>
    <n v="8.0000000000000071E-2"/>
    <n v="114"/>
    <n v="170"/>
    <n v="29.616724738675956"/>
    <n v="7.18"/>
    <s v="High"/>
    <x v="0"/>
    <s v="Moderate"/>
    <n v="1"/>
  </r>
  <r>
    <s v="U07050"/>
    <n v="23"/>
    <x v="0"/>
    <s v="Male"/>
    <n v="9.01"/>
    <n v="1.43"/>
    <n v="2.2799999999999998"/>
    <n v="2.0099999999999998"/>
    <n v="8.68"/>
    <n v="3.71"/>
    <n v="4.97"/>
    <n v="62"/>
    <n v="164"/>
    <n v="18.201997780244174"/>
    <n v="10.93"/>
    <s v="Low"/>
    <x v="0"/>
    <s v="Severe"/>
    <n v="1"/>
  </r>
  <r>
    <s v="U07051"/>
    <n v="31"/>
    <x v="1"/>
    <s v="Female"/>
    <n v="3.97"/>
    <n v="2.0299999999999998"/>
    <n v="3.37"/>
    <n v="4.18"/>
    <n v="6.05"/>
    <n v="5.4"/>
    <n v="0.64999999999999947"/>
    <n v="102"/>
    <n v="144"/>
    <n v="36.272040302267001"/>
    <n v="5.95"/>
    <s v="High"/>
    <x v="0"/>
    <s v="Mild"/>
    <n v="0"/>
  </r>
  <r>
    <s v="U07052"/>
    <n v="34"/>
    <x v="1"/>
    <s v="Female"/>
    <n v="10.050000000000001"/>
    <n v="5.35"/>
    <n v="3.04"/>
    <n v="0.84"/>
    <n v="5.79"/>
    <n v="8.39"/>
    <n v="-2.6000000000000005"/>
    <n v="199"/>
    <n v="119"/>
    <n v="11.840796019900496"/>
    <n v="12.91"/>
    <s v="Medium"/>
    <x v="0"/>
    <s v="Severe"/>
    <n v="1"/>
  </r>
  <r>
    <s v="U07053"/>
    <n v="25"/>
    <x v="0"/>
    <s v="Male"/>
    <n v="7.63"/>
    <n v="4.3600000000000003"/>
    <n v="0.71"/>
    <n v="1.43"/>
    <n v="6.37"/>
    <n v="5.07"/>
    <n v="1.2999999999999998"/>
    <n v="29"/>
    <n v="155"/>
    <n v="20.314547837483616"/>
    <n v="9.08"/>
    <s v="Low"/>
    <x v="0"/>
    <s v="Severe"/>
    <n v="1"/>
  </r>
  <r>
    <s v="U07054"/>
    <n v="33"/>
    <x v="1"/>
    <s v="Male"/>
    <n v="3.88"/>
    <n v="2.94"/>
    <n v="1.65"/>
    <n v="2.08"/>
    <n v="8.86"/>
    <n v="4.59"/>
    <n v="4.2699999999999996"/>
    <n v="63"/>
    <n v="24"/>
    <n v="6.1855670103092786"/>
    <n v="6.57"/>
    <s v="Medium"/>
    <x v="1"/>
    <s v="Mild"/>
    <n v="0"/>
  </r>
  <r>
    <s v="U07055"/>
    <n v="26"/>
    <x v="1"/>
    <s v="Female"/>
    <n v="5.46"/>
    <n v="2.6"/>
    <n v="1.97"/>
    <n v="3.7"/>
    <n v="8.1"/>
    <n v="4.57"/>
    <n v="3.5299999999999994"/>
    <n v="32"/>
    <n v="27"/>
    <n v="4.9450549450549453"/>
    <n v="6.6"/>
    <s v="Medium"/>
    <x v="1"/>
    <s v="None"/>
    <n v="0"/>
  </r>
  <r>
    <s v="U07056"/>
    <n v="22"/>
    <x v="0"/>
    <s v="Other"/>
    <n v="6.29"/>
    <n v="3.4"/>
    <n v="3.79"/>
    <n v="3.18"/>
    <n v="5.04"/>
    <n v="7.1899999999999995"/>
    <n v="-2.1499999999999995"/>
    <n v="116"/>
    <n v="180"/>
    <n v="28.616852146263909"/>
    <n v="8.18"/>
    <s v="High"/>
    <x v="1"/>
    <s v="Mild"/>
    <n v="0"/>
  </r>
  <r>
    <s v="U07057"/>
    <n v="22"/>
    <x v="0"/>
    <s v="Female"/>
    <n v="7.9"/>
    <n v="0.52"/>
    <n v="1.8"/>
    <n v="1.0900000000000001"/>
    <n v="7.35"/>
    <n v="2.3200000000000003"/>
    <n v="5.0299999999999994"/>
    <n v="188"/>
    <n v="154"/>
    <n v="19.49367088607595"/>
    <n v="8.7799999999999994"/>
    <s v="Low"/>
    <x v="1"/>
    <s v="Moderate"/>
    <n v="1"/>
  </r>
  <r>
    <s v="U07058"/>
    <n v="34"/>
    <x v="1"/>
    <s v="Other"/>
    <n v="7.93"/>
    <n v="3.53"/>
    <n v="0.63"/>
    <n v="5.54"/>
    <n v="5.53"/>
    <n v="4.16"/>
    <n v="1.37"/>
    <n v="141"/>
    <n v="42"/>
    <n v="5.2963430012610342"/>
    <n v="10.74"/>
    <s v="Medium"/>
    <x v="0"/>
    <s v="Mild"/>
    <n v="0"/>
  </r>
  <r>
    <s v="U07059"/>
    <n v="25"/>
    <x v="0"/>
    <s v="Female"/>
    <n v="6.56"/>
    <n v="0.94"/>
    <n v="1.97"/>
    <n v="2.88"/>
    <n v="8.59"/>
    <n v="2.91"/>
    <n v="5.68"/>
    <n v="119"/>
    <n v="16"/>
    <n v="2.4390243902439024"/>
    <n v="7.3"/>
    <s v="High"/>
    <x v="0"/>
    <s v="Moderate"/>
    <n v="1"/>
  </r>
  <r>
    <s v="U07060"/>
    <n v="35"/>
    <x v="1"/>
    <s v="Female"/>
    <n v="5.48"/>
    <n v="1.18"/>
    <n v="3.42"/>
    <n v="0.59"/>
    <n v="8.43"/>
    <n v="4.5999999999999996"/>
    <n v="3.83"/>
    <n v="143"/>
    <n v="30"/>
    <n v="5.4744525547445253"/>
    <n v="6.15"/>
    <s v="Medium"/>
    <x v="0"/>
    <s v="Mild"/>
    <n v="0"/>
  </r>
  <r>
    <s v="U07061"/>
    <n v="35"/>
    <x v="1"/>
    <s v="Female"/>
    <n v="11.23"/>
    <n v="2.06"/>
    <n v="3.32"/>
    <n v="2.2599999999999998"/>
    <n v="8.52"/>
    <n v="5.38"/>
    <n v="3.1399999999999997"/>
    <n v="104"/>
    <n v="109"/>
    <n v="9.7061442564559215"/>
    <n v="12.52"/>
    <s v="Low"/>
    <x v="1"/>
    <s v="Severe"/>
    <n v="1"/>
  </r>
  <r>
    <s v="U07062"/>
    <n v="30"/>
    <x v="1"/>
    <s v="Other"/>
    <n v="5.29"/>
    <n v="0.88"/>
    <n v="3.49"/>
    <n v="5.66"/>
    <n v="6.56"/>
    <n v="4.37"/>
    <n v="2.1899999999999995"/>
    <n v="221"/>
    <n v="167"/>
    <n v="31.56899810964083"/>
    <n v="7.34"/>
    <s v="High"/>
    <x v="0"/>
    <s v="Mild"/>
    <n v="0"/>
  </r>
  <r>
    <s v="U07063"/>
    <n v="35"/>
    <x v="1"/>
    <s v="Other"/>
    <n v="9.7899999999999991"/>
    <n v="2.41"/>
    <n v="0.31"/>
    <n v="1.96"/>
    <n v="7.51"/>
    <n v="2.72"/>
    <n v="4.7899999999999991"/>
    <n v="73"/>
    <n v="148"/>
    <n v="15.117466802860063"/>
    <n v="11.67"/>
    <s v="Low"/>
    <x v="0"/>
    <s v="Severe"/>
    <n v="1"/>
  </r>
  <r>
    <s v="U07064"/>
    <n v="19"/>
    <x v="0"/>
    <s v="Male"/>
    <n v="10.07"/>
    <n v="3.76"/>
    <n v="1.6"/>
    <n v="1.63"/>
    <n v="8.09"/>
    <n v="5.3599999999999994"/>
    <n v="2.7300000000000004"/>
    <n v="180"/>
    <n v="159"/>
    <n v="15.789473684210526"/>
    <n v="11.31"/>
    <s v="Medium"/>
    <x v="1"/>
    <s v="Moderate"/>
    <n v="1"/>
  </r>
  <r>
    <s v="U07065"/>
    <n v="23"/>
    <x v="0"/>
    <s v="Female"/>
    <n v="10.3"/>
    <n v="5.83"/>
    <n v="3.35"/>
    <n v="3.38"/>
    <n v="8.33"/>
    <n v="9.18"/>
    <n v="-0.84999999999999964"/>
    <n v="107"/>
    <n v="37"/>
    <n v="3.5922330097087376"/>
    <n v="12.43"/>
    <s v="Medium"/>
    <x v="1"/>
    <s v="Moderate"/>
    <n v="1"/>
  </r>
  <r>
    <s v="U07066"/>
    <n v="29"/>
    <x v="1"/>
    <s v="Male"/>
    <n v="8.1300000000000008"/>
    <n v="5.48"/>
    <n v="3.78"/>
    <n v="0.97"/>
    <n v="5.43"/>
    <n v="9.26"/>
    <n v="-3.83"/>
    <n v="208"/>
    <n v="85"/>
    <n v="10.45510455104551"/>
    <n v="9.1300000000000008"/>
    <s v="High"/>
    <x v="1"/>
    <s v="Moderate"/>
    <n v="1"/>
  </r>
  <r>
    <s v="U07067"/>
    <n v="33"/>
    <x v="1"/>
    <s v="Male"/>
    <n v="6.42"/>
    <n v="0.79"/>
    <n v="2.42"/>
    <n v="5.64"/>
    <n v="8.1"/>
    <n v="3.21"/>
    <n v="4.8899999999999997"/>
    <n v="79"/>
    <n v="52"/>
    <n v="8.0996884735202492"/>
    <n v="8.09"/>
    <s v="Low"/>
    <x v="1"/>
    <s v="Moderate"/>
    <n v="1"/>
  </r>
  <r>
    <s v="U07068"/>
    <n v="27"/>
    <x v="1"/>
    <s v="Female"/>
    <n v="9.48"/>
    <n v="1.31"/>
    <n v="3.38"/>
    <n v="2.31"/>
    <n v="6.48"/>
    <n v="4.6899999999999995"/>
    <n v="1.7900000000000009"/>
    <n v="36"/>
    <n v="123"/>
    <n v="12.974683544303797"/>
    <n v="12.39"/>
    <s v="High"/>
    <x v="1"/>
    <s v="Severe"/>
    <n v="1"/>
  </r>
  <r>
    <s v="U07069"/>
    <n v="22"/>
    <x v="0"/>
    <s v="Other"/>
    <n v="3.35"/>
    <n v="2.67"/>
    <n v="0.15"/>
    <n v="2.59"/>
    <n v="7.09"/>
    <n v="2.82"/>
    <n v="4.2699999999999996"/>
    <n v="88"/>
    <n v="49"/>
    <n v="14.626865671641792"/>
    <n v="6.19"/>
    <s v="Medium"/>
    <x v="0"/>
    <s v="None"/>
    <n v="0"/>
  </r>
  <r>
    <s v="U07070"/>
    <n v="19"/>
    <x v="0"/>
    <s v="Male"/>
    <n v="3.85"/>
    <n v="3.49"/>
    <n v="2.12"/>
    <n v="3.61"/>
    <n v="5.73"/>
    <n v="5.61"/>
    <n v="0.12000000000000011"/>
    <n v="200"/>
    <n v="103"/>
    <n v="26.753246753246753"/>
    <n v="5.48"/>
    <s v="High"/>
    <x v="1"/>
    <s v="None"/>
    <n v="0"/>
  </r>
  <r>
    <s v="U07071"/>
    <n v="34"/>
    <x v="1"/>
    <s v="Other"/>
    <n v="10.78"/>
    <n v="4.1100000000000003"/>
    <n v="2.12"/>
    <n v="5.04"/>
    <n v="6.34"/>
    <n v="6.23"/>
    <n v="0.10999999999999943"/>
    <n v="213"/>
    <n v="115"/>
    <n v="10.667903525046382"/>
    <n v="11.37"/>
    <s v="Low"/>
    <x v="1"/>
    <s v="Moderate"/>
    <n v="1"/>
  </r>
  <r>
    <s v="U07072"/>
    <n v="31"/>
    <x v="1"/>
    <s v="Female"/>
    <n v="7.98"/>
    <n v="4.3899999999999997"/>
    <n v="0.2"/>
    <n v="1.91"/>
    <n v="5.73"/>
    <n v="4.59"/>
    <n v="1.1400000000000006"/>
    <n v="204"/>
    <n v="169"/>
    <n v="21.177944862155389"/>
    <n v="10.14"/>
    <s v="High"/>
    <x v="1"/>
    <s v="Severe"/>
    <n v="1"/>
  </r>
  <r>
    <s v="U07073"/>
    <n v="19"/>
    <x v="0"/>
    <s v="Other"/>
    <n v="6.9"/>
    <n v="5.94"/>
    <n v="2.2400000000000002"/>
    <n v="1.03"/>
    <n v="6.8"/>
    <n v="8.18"/>
    <n v="-1.38"/>
    <n v="180"/>
    <n v="122"/>
    <n v="17.681159420289855"/>
    <n v="7.84"/>
    <s v="Medium"/>
    <x v="0"/>
    <s v="Severe"/>
    <n v="1"/>
  </r>
  <r>
    <s v="U07074"/>
    <n v="34"/>
    <x v="1"/>
    <s v="Male"/>
    <n v="10.11"/>
    <n v="4.8899999999999997"/>
    <n v="3.21"/>
    <n v="3.42"/>
    <n v="5.83"/>
    <n v="8.1"/>
    <n v="-2.2699999999999996"/>
    <n v="24"/>
    <n v="152"/>
    <n v="15.034619188921861"/>
    <n v="12.35"/>
    <s v="Low"/>
    <x v="1"/>
    <s v="Severe"/>
    <n v="1"/>
  </r>
  <r>
    <s v="U07075"/>
    <n v="29"/>
    <x v="1"/>
    <s v="Other"/>
    <n v="7.01"/>
    <n v="4.12"/>
    <n v="2.88"/>
    <n v="3.78"/>
    <n v="6.5"/>
    <n v="7"/>
    <n v="-0.5"/>
    <n v="192"/>
    <n v="58"/>
    <n v="8.2738944365192584"/>
    <n v="8.01"/>
    <s v="High"/>
    <x v="1"/>
    <s v="Severe"/>
    <n v="1"/>
  </r>
  <r>
    <s v="U07076"/>
    <n v="34"/>
    <x v="1"/>
    <s v="Other"/>
    <n v="9.18"/>
    <n v="3.99"/>
    <n v="2.87"/>
    <n v="3.42"/>
    <n v="5.45"/>
    <n v="6.86"/>
    <n v="-1.4100000000000001"/>
    <n v="22"/>
    <n v="95"/>
    <n v="10.348583877995644"/>
    <n v="11.78"/>
    <s v="Medium"/>
    <x v="0"/>
    <s v="Severe"/>
    <n v="1"/>
  </r>
  <r>
    <s v="U07077"/>
    <n v="34"/>
    <x v="1"/>
    <s v="Male"/>
    <n v="10.4"/>
    <n v="3"/>
    <n v="2.93"/>
    <n v="5.2"/>
    <n v="8.44"/>
    <n v="5.93"/>
    <n v="2.5099999999999998"/>
    <n v="123"/>
    <n v="66"/>
    <n v="6.3461538461538458"/>
    <n v="11.62"/>
    <s v="Low"/>
    <x v="1"/>
    <s v="Moderate"/>
    <n v="1"/>
  </r>
  <r>
    <s v="U07078"/>
    <n v="35"/>
    <x v="1"/>
    <s v="Other"/>
    <n v="8.7899999999999991"/>
    <n v="2.5"/>
    <n v="3.5"/>
    <n v="0.77"/>
    <n v="8.73"/>
    <n v="6"/>
    <n v="2.7300000000000004"/>
    <n v="244"/>
    <n v="166"/>
    <n v="18.88509670079636"/>
    <n v="10.68"/>
    <s v="Medium"/>
    <x v="0"/>
    <s v="Severe"/>
    <n v="1"/>
  </r>
  <r>
    <s v="U07079"/>
    <n v="23"/>
    <x v="0"/>
    <s v="Male"/>
    <n v="7.82"/>
    <n v="5.24"/>
    <n v="1.82"/>
    <n v="4.08"/>
    <n v="5.34"/>
    <n v="7.0600000000000005"/>
    <n v="-1.7200000000000006"/>
    <n v="191"/>
    <n v="128"/>
    <n v="16.368286445012789"/>
    <n v="9.8699999999999992"/>
    <s v="Medium"/>
    <x v="1"/>
    <s v="Severe"/>
    <n v="1"/>
  </r>
  <r>
    <s v="U07080"/>
    <n v="18"/>
    <x v="0"/>
    <s v="Male"/>
    <n v="10.52"/>
    <n v="0.77"/>
    <n v="0.54"/>
    <n v="1.78"/>
    <n v="5.69"/>
    <n v="1.31"/>
    <n v="4.3800000000000008"/>
    <n v="178"/>
    <n v="57"/>
    <n v="5.418250950570342"/>
    <n v="11.17"/>
    <s v="Medium"/>
    <x v="0"/>
    <s v="Moderate"/>
    <n v="1"/>
  </r>
  <r>
    <s v="U07081"/>
    <n v="34"/>
    <x v="1"/>
    <s v="Male"/>
    <n v="4.96"/>
    <n v="3.17"/>
    <n v="0.08"/>
    <n v="4.5599999999999996"/>
    <n v="7.26"/>
    <n v="3.25"/>
    <n v="4.01"/>
    <n v="21"/>
    <n v="101"/>
    <n v="20.362903225806452"/>
    <n v="7.72"/>
    <s v="Medium"/>
    <x v="1"/>
    <s v="Mild"/>
    <n v="0"/>
  </r>
  <r>
    <s v="U07082"/>
    <n v="30"/>
    <x v="1"/>
    <s v="Female"/>
    <n v="11.9"/>
    <n v="1.34"/>
    <n v="1.18"/>
    <n v="2.3199999999999998"/>
    <n v="8.65"/>
    <n v="2.52"/>
    <n v="6.1300000000000008"/>
    <n v="117"/>
    <n v="85"/>
    <n v="7.1428571428571423"/>
    <n v="14.15"/>
    <s v="High"/>
    <x v="1"/>
    <s v="Severe"/>
    <n v="1"/>
  </r>
  <r>
    <s v="U07083"/>
    <n v="35"/>
    <x v="1"/>
    <s v="Other"/>
    <n v="8.48"/>
    <n v="5.89"/>
    <n v="3.46"/>
    <n v="3.64"/>
    <n v="4.76"/>
    <n v="9.35"/>
    <n v="-4.59"/>
    <n v="57"/>
    <n v="71"/>
    <n v="8.3726415094339615"/>
    <n v="11.31"/>
    <s v="High"/>
    <x v="1"/>
    <s v="Moderate"/>
    <n v="1"/>
  </r>
  <r>
    <s v="U07084"/>
    <n v="28"/>
    <x v="1"/>
    <s v="Male"/>
    <n v="10.84"/>
    <n v="0.6"/>
    <n v="0.4"/>
    <n v="2.52"/>
    <n v="7.4"/>
    <n v="1"/>
    <n v="6.4"/>
    <n v="207"/>
    <n v="114"/>
    <n v="10.516605166051662"/>
    <n v="12.83"/>
    <s v="Low"/>
    <x v="1"/>
    <s v="Severe"/>
    <n v="1"/>
  </r>
  <r>
    <s v="U07085"/>
    <n v="34"/>
    <x v="1"/>
    <s v="Male"/>
    <n v="8.14"/>
    <n v="1.46"/>
    <n v="0.17"/>
    <n v="3.8"/>
    <n v="8.59"/>
    <n v="1.63"/>
    <n v="6.96"/>
    <n v="172"/>
    <n v="78"/>
    <n v="9.5823095823095823"/>
    <n v="9.7100000000000009"/>
    <s v="Medium"/>
    <x v="1"/>
    <s v="Severe"/>
    <n v="1"/>
  </r>
  <r>
    <s v="U07086"/>
    <n v="25"/>
    <x v="0"/>
    <s v="Other"/>
    <n v="6.38"/>
    <n v="1.45"/>
    <n v="2.85"/>
    <n v="5.71"/>
    <n v="6.52"/>
    <n v="4.3"/>
    <n v="2.2199999999999998"/>
    <n v="199"/>
    <n v="130"/>
    <n v="20.376175548589341"/>
    <n v="9"/>
    <s v="Low"/>
    <x v="1"/>
    <s v="Moderate"/>
    <n v="1"/>
  </r>
  <r>
    <s v="U07087"/>
    <n v="35"/>
    <x v="1"/>
    <s v="Other"/>
    <n v="8.3000000000000007"/>
    <n v="1.77"/>
    <n v="2.79"/>
    <n v="1.57"/>
    <n v="6.88"/>
    <n v="4.5600000000000005"/>
    <n v="2.3199999999999994"/>
    <n v="55"/>
    <n v="115"/>
    <n v="13.855421686746986"/>
    <n v="9.1300000000000008"/>
    <s v="Low"/>
    <x v="1"/>
    <s v="Moderate"/>
    <n v="1"/>
  </r>
  <r>
    <s v="U07088"/>
    <n v="24"/>
    <x v="0"/>
    <s v="Female"/>
    <n v="9.06"/>
    <n v="4.58"/>
    <n v="3.21"/>
    <n v="1.98"/>
    <n v="7.02"/>
    <n v="7.79"/>
    <n v="-0.77000000000000046"/>
    <n v="135"/>
    <n v="170"/>
    <n v="18.763796909492271"/>
    <n v="10.34"/>
    <s v="Medium"/>
    <x v="0"/>
    <s v="Moderate"/>
    <n v="1"/>
  </r>
  <r>
    <s v="U07089"/>
    <n v="33"/>
    <x v="1"/>
    <s v="Male"/>
    <n v="4.6399999999999997"/>
    <n v="0.77"/>
    <n v="3.59"/>
    <n v="4.78"/>
    <n v="8.23"/>
    <n v="4.3599999999999994"/>
    <n v="3.870000000000001"/>
    <n v="179"/>
    <n v="49"/>
    <n v="10.560344827586208"/>
    <n v="6.02"/>
    <s v="Low"/>
    <x v="0"/>
    <s v="None"/>
    <n v="0"/>
  </r>
  <r>
    <s v="U07090"/>
    <n v="19"/>
    <x v="0"/>
    <s v="Other"/>
    <n v="8.11"/>
    <n v="3.55"/>
    <n v="3.95"/>
    <n v="1.35"/>
    <n v="7.4"/>
    <n v="7.5"/>
    <n v="-9.9999999999999645E-2"/>
    <n v="114"/>
    <n v="51"/>
    <n v="6.2885326757090017"/>
    <n v="9.23"/>
    <s v="Medium"/>
    <x v="1"/>
    <s v="Severe"/>
    <n v="1"/>
  </r>
  <r>
    <s v="U07091"/>
    <n v="21"/>
    <x v="0"/>
    <s v="Female"/>
    <n v="4.32"/>
    <n v="2.16"/>
    <n v="3.88"/>
    <n v="3.16"/>
    <n v="6.74"/>
    <n v="6.04"/>
    <n v="0.70000000000000018"/>
    <n v="223"/>
    <n v="60"/>
    <n v="13.888888888888888"/>
    <n v="5.9"/>
    <s v="Medium"/>
    <x v="1"/>
    <s v="Mild"/>
    <n v="0"/>
  </r>
  <r>
    <s v="U07092"/>
    <n v="18"/>
    <x v="0"/>
    <s v="Female"/>
    <n v="11.51"/>
    <n v="4.29"/>
    <n v="2.0699999999999998"/>
    <n v="1.8"/>
    <n v="4.54"/>
    <n v="6.3599999999999994"/>
    <n v="-1.8199999999999994"/>
    <n v="248"/>
    <n v="90"/>
    <n v="7.8192875760208516"/>
    <n v="12.62"/>
    <s v="Medium"/>
    <x v="0"/>
    <s v="Severe"/>
    <n v="1"/>
  </r>
  <r>
    <s v="U07093"/>
    <n v="26"/>
    <x v="1"/>
    <s v="Female"/>
    <n v="9.77"/>
    <n v="1.37"/>
    <n v="0.16"/>
    <n v="3.87"/>
    <n v="7.02"/>
    <n v="1.53"/>
    <n v="5.4899999999999993"/>
    <n v="110"/>
    <n v="78"/>
    <n v="7.9836233367451381"/>
    <n v="12.23"/>
    <s v="Low"/>
    <x v="0"/>
    <s v="Severe"/>
    <n v="1"/>
  </r>
  <r>
    <s v="U07094"/>
    <n v="25"/>
    <x v="0"/>
    <s v="Male"/>
    <n v="10.11"/>
    <n v="3.45"/>
    <n v="0.74"/>
    <n v="4.01"/>
    <n v="7.38"/>
    <n v="4.1900000000000004"/>
    <n v="3.1899999999999995"/>
    <n v="102"/>
    <n v="159"/>
    <n v="15.727002967359052"/>
    <n v="11.36"/>
    <s v="Medium"/>
    <x v="0"/>
    <s v="Severe"/>
    <n v="1"/>
  </r>
  <r>
    <s v="U07095"/>
    <n v="20"/>
    <x v="0"/>
    <s v="Female"/>
    <n v="5.66"/>
    <n v="2.42"/>
    <n v="2.78"/>
    <n v="4.6500000000000004"/>
    <n v="6"/>
    <n v="5.1999999999999993"/>
    <n v="0.80000000000000071"/>
    <n v="238"/>
    <n v="115"/>
    <n v="20.318021201413426"/>
    <n v="7.39"/>
    <s v="Low"/>
    <x v="0"/>
    <s v="Mild"/>
    <n v="0"/>
  </r>
  <r>
    <s v="U07096"/>
    <n v="19"/>
    <x v="0"/>
    <s v="Female"/>
    <n v="10.66"/>
    <n v="0.92"/>
    <n v="3.61"/>
    <n v="2.09"/>
    <n v="5.31"/>
    <n v="4.53"/>
    <n v="0.77999999999999936"/>
    <n v="32"/>
    <n v="96"/>
    <n v="9.0056285178236397"/>
    <n v="12.99"/>
    <s v="Medium"/>
    <x v="0"/>
    <s v="Moderate"/>
    <n v="1"/>
  </r>
  <r>
    <s v="U07097"/>
    <n v="23"/>
    <x v="0"/>
    <s v="Female"/>
    <n v="11.57"/>
    <n v="1.08"/>
    <n v="3.2"/>
    <n v="3.37"/>
    <n v="6.47"/>
    <n v="4.28"/>
    <n v="2.1899999999999995"/>
    <n v="99"/>
    <n v="91"/>
    <n v="7.8651685393258424"/>
    <n v="12.26"/>
    <s v="Medium"/>
    <x v="0"/>
    <s v="Severe"/>
    <n v="1"/>
  </r>
  <r>
    <s v="U07098"/>
    <n v="35"/>
    <x v="1"/>
    <s v="Female"/>
    <n v="9.64"/>
    <n v="1.26"/>
    <n v="3.84"/>
    <n v="2.65"/>
    <n v="7.77"/>
    <n v="5.0999999999999996"/>
    <n v="2.67"/>
    <n v="33"/>
    <n v="136"/>
    <n v="14.107883817427386"/>
    <n v="10.77"/>
    <s v="Medium"/>
    <x v="0"/>
    <s v="Severe"/>
    <n v="1"/>
  </r>
  <r>
    <s v="U07099"/>
    <n v="29"/>
    <x v="1"/>
    <s v="Female"/>
    <n v="6"/>
    <n v="1.28"/>
    <n v="2.76"/>
    <n v="1.82"/>
    <n v="7.05"/>
    <n v="4.04"/>
    <n v="3.01"/>
    <n v="99"/>
    <n v="139"/>
    <n v="23.166666666666668"/>
    <n v="8.3699999999999992"/>
    <s v="High"/>
    <x v="0"/>
    <s v="None"/>
    <n v="0"/>
  </r>
  <r>
    <s v="U07100"/>
    <n v="23"/>
    <x v="0"/>
    <s v="Male"/>
    <n v="7.46"/>
    <n v="2.52"/>
    <n v="1.4"/>
    <n v="1.25"/>
    <n v="6.78"/>
    <n v="3.92"/>
    <n v="2.8600000000000003"/>
    <n v="77"/>
    <n v="166"/>
    <n v="22.25201072386059"/>
    <n v="10.38"/>
    <s v="Low"/>
    <x v="1"/>
    <s v="Moderate"/>
    <n v="1"/>
  </r>
  <r>
    <s v="U07101"/>
    <n v="25"/>
    <x v="0"/>
    <s v="Female"/>
    <n v="11.53"/>
    <n v="2.11"/>
    <n v="3.6"/>
    <n v="0.97"/>
    <n v="4.97"/>
    <n v="5.71"/>
    <n v="-0.74000000000000021"/>
    <n v="66"/>
    <n v="42"/>
    <n v="3.6426712922810061"/>
    <n v="12.65"/>
    <s v="Medium"/>
    <x v="0"/>
    <s v="Moderate"/>
    <n v="1"/>
  </r>
  <r>
    <s v="U07102"/>
    <n v="33"/>
    <x v="1"/>
    <s v="Female"/>
    <n v="4.8099999999999996"/>
    <n v="1.94"/>
    <n v="2.67"/>
    <n v="3.82"/>
    <n v="6.44"/>
    <n v="4.6099999999999994"/>
    <n v="1.830000000000001"/>
    <n v="65"/>
    <n v="176"/>
    <n v="36.590436590436596"/>
    <n v="6.93"/>
    <s v="Low"/>
    <x v="0"/>
    <s v="None"/>
    <n v="0"/>
  </r>
  <r>
    <s v="U07103"/>
    <n v="26"/>
    <x v="1"/>
    <s v="Male"/>
    <n v="10.01"/>
    <n v="2.1800000000000002"/>
    <n v="0.97"/>
    <n v="3.86"/>
    <n v="5.55"/>
    <n v="3.1500000000000004"/>
    <n v="2.3999999999999995"/>
    <n v="184"/>
    <n v="83"/>
    <n v="8.2917082917082912"/>
    <n v="12.97"/>
    <s v="Medium"/>
    <x v="1"/>
    <s v="Severe"/>
    <n v="1"/>
  </r>
  <r>
    <s v="U07104"/>
    <n v="32"/>
    <x v="1"/>
    <s v="Male"/>
    <n v="5.52"/>
    <n v="1.19"/>
    <n v="1.95"/>
    <n v="4.78"/>
    <n v="8.9600000000000009"/>
    <n v="3.1399999999999997"/>
    <n v="5.8200000000000012"/>
    <n v="24"/>
    <n v="112"/>
    <n v="20.289855072463769"/>
    <n v="7.61"/>
    <s v="High"/>
    <x v="0"/>
    <s v="None"/>
    <n v="0"/>
  </r>
  <r>
    <s v="U07105"/>
    <n v="32"/>
    <x v="1"/>
    <s v="Female"/>
    <n v="6.03"/>
    <n v="2.4900000000000002"/>
    <n v="2.4900000000000002"/>
    <n v="4.51"/>
    <n v="7.41"/>
    <n v="4.9800000000000004"/>
    <n v="2.4299999999999997"/>
    <n v="111"/>
    <n v="53"/>
    <n v="8.7893864013267002"/>
    <n v="8.68"/>
    <s v="Low"/>
    <x v="0"/>
    <s v="Moderate"/>
    <n v="1"/>
  </r>
  <r>
    <s v="U07106"/>
    <n v="21"/>
    <x v="0"/>
    <s v="Male"/>
    <n v="9.26"/>
    <n v="1.39"/>
    <n v="1.62"/>
    <n v="2.9"/>
    <n v="6.66"/>
    <n v="3.01"/>
    <n v="3.6500000000000004"/>
    <n v="29"/>
    <n v="163"/>
    <n v="17.60259179265659"/>
    <n v="11.8"/>
    <s v="High"/>
    <x v="1"/>
    <s v="Severe"/>
    <n v="1"/>
  </r>
  <r>
    <s v="U07107"/>
    <n v="23"/>
    <x v="0"/>
    <s v="Other"/>
    <n v="5.31"/>
    <n v="5.68"/>
    <n v="1.55"/>
    <n v="3.46"/>
    <n v="7.59"/>
    <n v="7.2299999999999995"/>
    <n v="0.36000000000000032"/>
    <n v="38"/>
    <n v="167"/>
    <n v="31.450094161958571"/>
    <n v="8.0399999999999991"/>
    <s v="Low"/>
    <x v="0"/>
    <s v="Moderate"/>
    <n v="1"/>
  </r>
  <r>
    <s v="U07108"/>
    <n v="20"/>
    <x v="0"/>
    <s v="Male"/>
    <n v="8.32"/>
    <n v="5.03"/>
    <n v="1.07"/>
    <n v="1.3"/>
    <n v="7.27"/>
    <n v="6.1000000000000005"/>
    <n v="1.169999999999999"/>
    <n v="49"/>
    <n v="33"/>
    <n v="3.9663461538461537"/>
    <n v="10.76"/>
    <s v="Low"/>
    <x v="1"/>
    <s v="Moderate"/>
    <n v="1"/>
  </r>
  <r>
    <s v="U07109"/>
    <n v="26"/>
    <x v="1"/>
    <s v="Other"/>
    <n v="8.9"/>
    <n v="2.65"/>
    <n v="0.93"/>
    <n v="0.53"/>
    <n v="4.63"/>
    <n v="3.58"/>
    <n v="1.0499999999999998"/>
    <n v="80"/>
    <n v="40"/>
    <n v="4.4943820224719095"/>
    <n v="10.64"/>
    <s v="High"/>
    <x v="1"/>
    <s v="Moderate"/>
    <n v="1"/>
  </r>
  <r>
    <s v="U07110"/>
    <n v="19"/>
    <x v="0"/>
    <s v="Other"/>
    <n v="5.08"/>
    <n v="4.95"/>
    <n v="3.22"/>
    <n v="1.74"/>
    <n v="5.69"/>
    <n v="8.17"/>
    <n v="-2.4799999999999995"/>
    <n v="175"/>
    <n v="54"/>
    <n v="10.62992125984252"/>
    <n v="5.85"/>
    <s v="High"/>
    <x v="0"/>
    <s v="Moderate"/>
    <n v="1"/>
  </r>
  <r>
    <s v="U07111"/>
    <n v="22"/>
    <x v="0"/>
    <s v="Male"/>
    <n v="9.73"/>
    <n v="4.24"/>
    <n v="3.12"/>
    <n v="1.1200000000000001"/>
    <n v="8.32"/>
    <n v="7.36"/>
    <n v="0.96"/>
    <n v="40"/>
    <n v="146"/>
    <n v="15.00513874614594"/>
    <n v="11.01"/>
    <s v="Low"/>
    <x v="1"/>
    <s v="Severe"/>
    <n v="1"/>
  </r>
  <r>
    <s v="U07112"/>
    <n v="26"/>
    <x v="1"/>
    <s v="Other"/>
    <n v="7.79"/>
    <n v="4"/>
    <n v="3.76"/>
    <n v="4.4800000000000004"/>
    <n v="4.8"/>
    <n v="7.76"/>
    <n v="-2.96"/>
    <n v="200"/>
    <n v="74"/>
    <n v="9.4993581514762511"/>
    <n v="8.75"/>
    <s v="High"/>
    <x v="0"/>
    <s v="Mild"/>
    <n v="0"/>
  </r>
  <r>
    <s v="U07113"/>
    <n v="33"/>
    <x v="1"/>
    <s v="Male"/>
    <n v="9.11"/>
    <n v="4.76"/>
    <n v="2.7"/>
    <n v="5.31"/>
    <n v="6.81"/>
    <n v="7.46"/>
    <n v="-0.65000000000000036"/>
    <n v="243"/>
    <n v="34"/>
    <n v="3.7321624588364437"/>
    <n v="11.85"/>
    <s v="Low"/>
    <x v="1"/>
    <s v="Moderate"/>
    <n v="1"/>
  </r>
  <r>
    <s v="U07114"/>
    <n v="23"/>
    <x v="0"/>
    <s v="Female"/>
    <n v="7.62"/>
    <n v="3.26"/>
    <n v="2.66"/>
    <n v="2.77"/>
    <n v="7.16"/>
    <n v="5.92"/>
    <n v="1.2400000000000002"/>
    <n v="29"/>
    <n v="79"/>
    <n v="10.36745406824147"/>
    <n v="9.5500000000000007"/>
    <s v="Medium"/>
    <x v="0"/>
    <s v="Moderate"/>
    <n v="1"/>
  </r>
  <r>
    <s v="U07115"/>
    <n v="18"/>
    <x v="0"/>
    <s v="Female"/>
    <n v="7.86"/>
    <n v="5.14"/>
    <n v="2"/>
    <n v="1.37"/>
    <n v="4.53"/>
    <n v="7.14"/>
    <n v="-2.6099999999999994"/>
    <n v="45"/>
    <n v="44"/>
    <n v="5.5979643765903306"/>
    <n v="9.74"/>
    <s v="Low"/>
    <x v="0"/>
    <s v="Moderate"/>
    <n v="1"/>
  </r>
  <r>
    <s v="U07116"/>
    <n v="30"/>
    <x v="1"/>
    <s v="Female"/>
    <n v="11.28"/>
    <n v="2.88"/>
    <n v="3.57"/>
    <n v="4.03"/>
    <n v="8.2899999999999991"/>
    <n v="6.4499999999999993"/>
    <n v="1.8399999999999999"/>
    <n v="113"/>
    <n v="118"/>
    <n v="10.460992907801419"/>
    <n v="13.98"/>
    <s v="Medium"/>
    <x v="1"/>
    <s v="Severe"/>
    <n v="1"/>
  </r>
  <r>
    <s v="U07117"/>
    <n v="24"/>
    <x v="0"/>
    <s v="Other"/>
    <n v="7.66"/>
    <n v="4.92"/>
    <n v="0.35"/>
    <n v="0.78"/>
    <n v="4.66"/>
    <n v="5.27"/>
    <n v="-0.60999999999999943"/>
    <n v="59"/>
    <n v="160"/>
    <n v="20.887728459530027"/>
    <n v="10.59"/>
    <s v="Medium"/>
    <x v="1"/>
    <s v="Severe"/>
    <n v="1"/>
  </r>
  <r>
    <s v="U07118"/>
    <n v="29"/>
    <x v="1"/>
    <s v="Female"/>
    <n v="3.85"/>
    <n v="1.84"/>
    <n v="1.89"/>
    <n v="5.76"/>
    <n v="7.27"/>
    <n v="3.73"/>
    <n v="3.5399999999999996"/>
    <n v="227"/>
    <n v="56"/>
    <n v="14.545454545454545"/>
    <n v="5.57"/>
    <s v="Medium"/>
    <x v="1"/>
    <s v="None"/>
    <n v="0"/>
  </r>
  <r>
    <s v="U07119"/>
    <n v="25"/>
    <x v="0"/>
    <s v="Female"/>
    <n v="3.06"/>
    <n v="5.91"/>
    <n v="0.77"/>
    <n v="5.92"/>
    <n v="7.8"/>
    <n v="6.68"/>
    <n v="1.1200000000000001"/>
    <n v="93"/>
    <n v="104"/>
    <n v="33.986928104575163"/>
    <n v="5.08"/>
    <s v="High"/>
    <x v="0"/>
    <s v="Severe"/>
    <n v="1"/>
  </r>
  <r>
    <s v="U07120"/>
    <n v="30"/>
    <x v="1"/>
    <s v="Female"/>
    <n v="8.99"/>
    <n v="4.55"/>
    <n v="0.69"/>
    <n v="1.07"/>
    <n v="8.09"/>
    <n v="5.24"/>
    <n v="2.8499999999999996"/>
    <n v="141"/>
    <n v="151"/>
    <n v="16.796440489432701"/>
    <n v="10.28"/>
    <s v="Medium"/>
    <x v="1"/>
    <s v="Severe"/>
    <n v="1"/>
  </r>
  <r>
    <s v="U07121"/>
    <n v="18"/>
    <x v="0"/>
    <s v="Male"/>
    <n v="5.97"/>
    <n v="3.1"/>
    <n v="3.59"/>
    <n v="1.1299999999999999"/>
    <n v="6.25"/>
    <n v="6.6899999999999995"/>
    <n v="-0.4399999999999995"/>
    <n v="241"/>
    <n v="170"/>
    <n v="28.475711892797321"/>
    <n v="6.49"/>
    <s v="High"/>
    <x v="1"/>
    <s v="Mild"/>
    <n v="0"/>
  </r>
  <r>
    <s v="U07122"/>
    <n v="34"/>
    <x v="1"/>
    <s v="Male"/>
    <n v="4.1399999999999997"/>
    <n v="3.3"/>
    <n v="3.95"/>
    <n v="2.5299999999999998"/>
    <n v="8.06"/>
    <n v="7.25"/>
    <n v="0.8100000000000005"/>
    <n v="216"/>
    <n v="24"/>
    <n v="5.7971014492753632"/>
    <n v="5.65"/>
    <s v="Medium"/>
    <x v="1"/>
    <s v="None"/>
    <n v="0"/>
  </r>
  <r>
    <s v="U07123"/>
    <n v="35"/>
    <x v="1"/>
    <s v="Female"/>
    <n v="11.75"/>
    <n v="3.19"/>
    <n v="0.46"/>
    <n v="3.42"/>
    <n v="6.63"/>
    <n v="3.65"/>
    <n v="2.98"/>
    <n v="155"/>
    <n v="145"/>
    <n v="12.340425531914894"/>
    <n v="14.72"/>
    <s v="High"/>
    <x v="0"/>
    <s v="Moderate"/>
    <n v="1"/>
  </r>
  <r>
    <s v="U07124"/>
    <n v="21"/>
    <x v="0"/>
    <s v="Other"/>
    <n v="8.3000000000000007"/>
    <n v="5.81"/>
    <n v="0.08"/>
    <n v="3.63"/>
    <n v="6.78"/>
    <n v="5.89"/>
    <n v="0.89000000000000057"/>
    <n v="35"/>
    <n v="100"/>
    <n v="12.048192771084336"/>
    <n v="10.98"/>
    <s v="Low"/>
    <x v="1"/>
    <s v="Severe"/>
    <n v="1"/>
  </r>
  <r>
    <s v="U07125"/>
    <n v="21"/>
    <x v="0"/>
    <s v="Female"/>
    <n v="5.69"/>
    <n v="3.01"/>
    <n v="2.59"/>
    <n v="1.07"/>
    <n v="5.33"/>
    <n v="5.6"/>
    <n v="-0.26999999999999957"/>
    <n v="49"/>
    <n v="100"/>
    <n v="17.574692442882249"/>
    <n v="7.38"/>
    <s v="Low"/>
    <x v="0"/>
    <s v="None"/>
    <n v="0"/>
  </r>
  <r>
    <s v="U07126"/>
    <n v="35"/>
    <x v="1"/>
    <s v="Other"/>
    <n v="9.2200000000000006"/>
    <n v="1.98"/>
    <n v="0.25"/>
    <n v="1.23"/>
    <n v="7.16"/>
    <n v="2.23"/>
    <n v="4.93"/>
    <n v="44"/>
    <n v="30"/>
    <n v="3.2537960954446854"/>
    <n v="10.36"/>
    <s v="High"/>
    <x v="0"/>
    <s v="Moderate"/>
    <n v="1"/>
  </r>
  <r>
    <s v="U07127"/>
    <n v="32"/>
    <x v="1"/>
    <s v="Other"/>
    <n v="8.48"/>
    <n v="4.8499999999999996"/>
    <n v="3.95"/>
    <n v="3.73"/>
    <n v="7.55"/>
    <n v="8.8000000000000007"/>
    <n v="-1.2500000000000009"/>
    <n v="60"/>
    <n v="96"/>
    <n v="11.320754716981131"/>
    <n v="10.38"/>
    <s v="Low"/>
    <x v="1"/>
    <s v="Moderate"/>
    <n v="1"/>
  </r>
  <r>
    <s v="U07128"/>
    <n v="24"/>
    <x v="0"/>
    <s v="Male"/>
    <n v="10.48"/>
    <n v="5.19"/>
    <n v="0.82"/>
    <n v="5.19"/>
    <n v="5.29"/>
    <n v="6.0100000000000007"/>
    <n v="-0.72000000000000064"/>
    <n v="28"/>
    <n v="157"/>
    <n v="14.980916030534351"/>
    <n v="13.03"/>
    <s v="Low"/>
    <x v="0"/>
    <s v="Severe"/>
    <n v="1"/>
  </r>
  <r>
    <s v="U07129"/>
    <n v="24"/>
    <x v="0"/>
    <s v="Male"/>
    <n v="7.82"/>
    <n v="2.5299999999999998"/>
    <n v="3.09"/>
    <n v="4.29"/>
    <n v="5.98"/>
    <n v="5.6199999999999992"/>
    <n v="0.36000000000000121"/>
    <n v="127"/>
    <n v="109"/>
    <n v="13.938618925831202"/>
    <n v="9.06"/>
    <s v="High"/>
    <x v="1"/>
    <s v="Mild"/>
    <n v="0"/>
  </r>
  <r>
    <s v="U07130"/>
    <n v="22"/>
    <x v="0"/>
    <s v="Other"/>
    <n v="9.24"/>
    <n v="4.1100000000000003"/>
    <n v="0.87"/>
    <n v="4.78"/>
    <n v="6.21"/>
    <n v="4.9800000000000004"/>
    <n v="1.2299999999999995"/>
    <n v="175"/>
    <n v="101"/>
    <n v="10.930735930735931"/>
    <n v="11.04"/>
    <s v="Low"/>
    <x v="0"/>
    <s v="Severe"/>
    <n v="1"/>
  </r>
  <r>
    <s v="U07131"/>
    <n v="20"/>
    <x v="0"/>
    <s v="Female"/>
    <n v="6.66"/>
    <n v="5.17"/>
    <n v="2.21"/>
    <n v="4.3499999999999996"/>
    <n v="4.78"/>
    <n v="7.38"/>
    <n v="-2.5999999999999996"/>
    <n v="126"/>
    <n v="103"/>
    <n v="15.465465465465465"/>
    <n v="9.6"/>
    <s v="High"/>
    <x v="0"/>
    <s v="Moderate"/>
    <n v="1"/>
  </r>
  <r>
    <s v="U07132"/>
    <n v="24"/>
    <x v="0"/>
    <s v="Other"/>
    <n v="8.59"/>
    <n v="3.91"/>
    <n v="0.41"/>
    <n v="3.05"/>
    <n v="8.6999999999999993"/>
    <n v="4.32"/>
    <n v="4.379999999999999"/>
    <n v="77"/>
    <n v="27"/>
    <n v="3.1431897555296859"/>
    <n v="11.28"/>
    <s v="High"/>
    <x v="1"/>
    <s v="Moderate"/>
    <n v="1"/>
  </r>
  <r>
    <s v="U07133"/>
    <n v="33"/>
    <x v="1"/>
    <s v="Male"/>
    <n v="7.44"/>
    <n v="4.3099999999999996"/>
    <n v="1.2"/>
    <n v="1.53"/>
    <n v="7.72"/>
    <n v="5.51"/>
    <n v="2.21"/>
    <n v="187"/>
    <n v="46"/>
    <n v="6.182795698924731"/>
    <n v="9.36"/>
    <s v="Medium"/>
    <x v="0"/>
    <s v="Moderate"/>
    <n v="1"/>
  </r>
  <r>
    <s v="U07134"/>
    <n v="18"/>
    <x v="0"/>
    <s v="Female"/>
    <n v="6.75"/>
    <n v="3.84"/>
    <n v="1.46"/>
    <n v="3.87"/>
    <n v="7.64"/>
    <n v="5.3"/>
    <n v="2.34"/>
    <n v="173"/>
    <n v="141"/>
    <n v="20.888888888888889"/>
    <n v="8.01"/>
    <s v="High"/>
    <x v="0"/>
    <s v="Moderate"/>
    <n v="1"/>
  </r>
  <r>
    <s v="U07135"/>
    <n v="21"/>
    <x v="0"/>
    <s v="Other"/>
    <n v="7.76"/>
    <n v="1.7"/>
    <n v="1.46"/>
    <n v="5.09"/>
    <n v="8.39"/>
    <n v="3.16"/>
    <n v="5.23"/>
    <n v="151"/>
    <n v="103"/>
    <n v="13.273195876288661"/>
    <n v="10.26"/>
    <s v="Low"/>
    <x v="1"/>
    <s v="Moderate"/>
    <n v="1"/>
  </r>
  <r>
    <s v="U07136"/>
    <n v="23"/>
    <x v="0"/>
    <s v="Other"/>
    <n v="3.12"/>
    <n v="5.46"/>
    <n v="3.47"/>
    <n v="1.85"/>
    <n v="8.4499999999999993"/>
    <n v="8.93"/>
    <n v="-0.48000000000000043"/>
    <n v="58"/>
    <n v="29"/>
    <n v="9.2948717948717938"/>
    <n v="4.05"/>
    <s v="Medium"/>
    <x v="0"/>
    <s v="Moderate"/>
    <n v="1"/>
  </r>
  <r>
    <s v="U07137"/>
    <n v="25"/>
    <x v="0"/>
    <s v="Female"/>
    <n v="4.63"/>
    <n v="0.82"/>
    <n v="2.21"/>
    <n v="3.07"/>
    <n v="5.46"/>
    <n v="3.03"/>
    <n v="2.4300000000000002"/>
    <n v="79"/>
    <n v="168"/>
    <n v="36.285097192224626"/>
    <n v="5.77"/>
    <s v="Low"/>
    <x v="1"/>
    <s v="None"/>
    <n v="0"/>
  </r>
  <r>
    <s v="U07138"/>
    <n v="20"/>
    <x v="0"/>
    <s v="Female"/>
    <n v="7.15"/>
    <n v="2.1800000000000002"/>
    <n v="2.08"/>
    <n v="5.21"/>
    <n v="6.98"/>
    <n v="4.26"/>
    <n v="2.7200000000000006"/>
    <n v="186"/>
    <n v="60"/>
    <n v="8.3916083916083917"/>
    <n v="9.77"/>
    <s v="High"/>
    <x v="1"/>
    <s v="Moderate"/>
    <n v="1"/>
  </r>
  <r>
    <s v="U07139"/>
    <n v="24"/>
    <x v="0"/>
    <s v="Other"/>
    <n v="4.9000000000000004"/>
    <n v="4.82"/>
    <n v="1.66"/>
    <n v="2.97"/>
    <n v="7.17"/>
    <n v="6.48"/>
    <n v="0.6899999999999995"/>
    <n v="37"/>
    <n v="29"/>
    <n v="5.9183673469387754"/>
    <n v="6.24"/>
    <s v="High"/>
    <x v="1"/>
    <s v="Moderate"/>
    <n v="1"/>
  </r>
  <r>
    <s v="U07140"/>
    <n v="33"/>
    <x v="1"/>
    <s v="Female"/>
    <n v="5.56"/>
    <n v="1.55"/>
    <n v="0.95"/>
    <n v="3.48"/>
    <n v="7.82"/>
    <n v="2.5"/>
    <n v="5.32"/>
    <n v="243"/>
    <n v="151"/>
    <n v="27.158273381294965"/>
    <n v="7.91"/>
    <s v="High"/>
    <x v="0"/>
    <s v="Mild"/>
    <n v="0"/>
  </r>
  <r>
    <s v="U07141"/>
    <n v="19"/>
    <x v="0"/>
    <s v="Female"/>
    <n v="5.69"/>
    <n v="1.81"/>
    <n v="0.89"/>
    <n v="2.5099999999999998"/>
    <n v="7.05"/>
    <n v="2.7"/>
    <n v="4.3499999999999996"/>
    <n v="238"/>
    <n v="161"/>
    <n v="28.295254833040421"/>
    <n v="7.75"/>
    <s v="High"/>
    <x v="1"/>
    <s v="None"/>
    <n v="0"/>
  </r>
  <r>
    <s v="U07142"/>
    <n v="30"/>
    <x v="1"/>
    <s v="Male"/>
    <n v="4.1500000000000004"/>
    <n v="3.44"/>
    <n v="1.32"/>
    <n v="1.87"/>
    <n v="5.46"/>
    <n v="4.76"/>
    <n v="0.70000000000000018"/>
    <n v="242"/>
    <n v="111"/>
    <n v="26.746987951807228"/>
    <n v="5.91"/>
    <s v="High"/>
    <x v="0"/>
    <s v="None"/>
    <n v="0"/>
  </r>
  <r>
    <s v="U07143"/>
    <n v="21"/>
    <x v="0"/>
    <s v="Female"/>
    <n v="11.9"/>
    <n v="4.5199999999999996"/>
    <n v="1.64"/>
    <n v="0.54"/>
    <n v="6.36"/>
    <n v="6.1599999999999993"/>
    <n v="0.20000000000000107"/>
    <n v="41"/>
    <n v="113"/>
    <n v="9.4957983193277311"/>
    <n v="14.58"/>
    <s v="High"/>
    <x v="0"/>
    <s v="Moderate"/>
    <n v="1"/>
  </r>
  <r>
    <s v="U07144"/>
    <n v="33"/>
    <x v="1"/>
    <s v="Other"/>
    <n v="9.07"/>
    <n v="5.64"/>
    <n v="3.22"/>
    <n v="5.78"/>
    <n v="7.06"/>
    <n v="8.86"/>
    <n v="-1.7999999999999998"/>
    <n v="132"/>
    <n v="165"/>
    <n v="18.191841234840133"/>
    <n v="10"/>
    <s v="Low"/>
    <x v="0"/>
    <s v="Moderate"/>
    <n v="1"/>
  </r>
  <r>
    <s v="U07145"/>
    <n v="31"/>
    <x v="1"/>
    <s v="Other"/>
    <n v="3.34"/>
    <n v="3.45"/>
    <n v="1.2"/>
    <n v="4.95"/>
    <n v="6.06"/>
    <n v="4.6500000000000004"/>
    <n v="1.4099999999999993"/>
    <n v="153"/>
    <n v="130"/>
    <n v="38.922155688622759"/>
    <n v="5.22"/>
    <s v="Medium"/>
    <x v="0"/>
    <s v="Mild"/>
    <n v="0"/>
  </r>
  <r>
    <s v="U07146"/>
    <n v="27"/>
    <x v="1"/>
    <s v="Other"/>
    <n v="9.85"/>
    <n v="3.04"/>
    <n v="0.56000000000000005"/>
    <n v="5.37"/>
    <n v="6.31"/>
    <n v="3.6"/>
    <n v="2.7099999999999995"/>
    <n v="168"/>
    <n v="103"/>
    <n v="10.456852791878173"/>
    <n v="12.48"/>
    <s v="Low"/>
    <x v="1"/>
    <s v="Severe"/>
    <n v="1"/>
  </r>
  <r>
    <s v="U07147"/>
    <n v="35"/>
    <x v="1"/>
    <s v="Female"/>
    <n v="8.59"/>
    <n v="0.73"/>
    <n v="1.35"/>
    <n v="1.57"/>
    <n v="5.93"/>
    <n v="2.08"/>
    <n v="3.8499999999999996"/>
    <n v="146"/>
    <n v="103"/>
    <n v="11.990686845168801"/>
    <n v="10.61"/>
    <s v="Medium"/>
    <x v="1"/>
    <s v="Severe"/>
    <n v="1"/>
  </r>
  <r>
    <s v="U07148"/>
    <n v="32"/>
    <x v="1"/>
    <s v="Other"/>
    <n v="11.02"/>
    <n v="2.1800000000000002"/>
    <n v="0.72"/>
    <n v="0.72"/>
    <n v="5.86"/>
    <n v="2.9000000000000004"/>
    <n v="2.96"/>
    <n v="220"/>
    <n v="100"/>
    <n v="9.0744101633393832"/>
    <n v="13.18"/>
    <s v="High"/>
    <x v="0"/>
    <s v="Moderate"/>
    <n v="1"/>
  </r>
  <r>
    <s v="U07149"/>
    <n v="25"/>
    <x v="0"/>
    <s v="Other"/>
    <n v="9.43"/>
    <n v="3.2"/>
    <n v="0.14000000000000001"/>
    <n v="5.45"/>
    <n v="8.7799999999999994"/>
    <n v="3.3400000000000003"/>
    <n v="5.4399999999999995"/>
    <n v="88"/>
    <n v="22"/>
    <n v="2.3329798515376461"/>
    <n v="10.29"/>
    <s v="Medium"/>
    <x v="0"/>
    <s v="Severe"/>
    <n v="1"/>
  </r>
  <r>
    <s v="U07150"/>
    <n v="35"/>
    <x v="1"/>
    <s v="Female"/>
    <n v="7.35"/>
    <n v="2.29"/>
    <n v="3.72"/>
    <n v="1.34"/>
    <n v="8.4499999999999993"/>
    <n v="6.01"/>
    <n v="2.4399999999999995"/>
    <n v="198"/>
    <n v="114"/>
    <n v="15.510204081632654"/>
    <n v="9.25"/>
    <s v="Medium"/>
    <x v="1"/>
    <s v="Mild"/>
    <n v="0"/>
  </r>
  <r>
    <s v="U07151"/>
    <n v="20"/>
    <x v="0"/>
    <s v="Male"/>
    <n v="10.96"/>
    <n v="3.72"/>
    <n v="2.23"/>
    <n v="4.34"/>
    <n v="4.57"/>
    <n v="5.95"/>
    <n v="-1.38"/>
    <n v="113"/>
    <n v="180"/>
    <n v="16.423357664233574"/>
    <n v="12.9"/>
    <s v="High"/>
    <x v="1"/>
    <s v="Moderate"/>
    <n v="1"/>
  </r>
  <r>
    <s v="U07152"/>
    <n v="20"/>
    <x v="0"/>
    <s v="Female"/>
    <n v="8.7200000000000006"/>
    <n v="3.44"/>
    <n v="3"/>
    <n v="5.95"/>
    <n v="5.17"/>
    <n v="6.4399999999999995"/>
    <n v="-1.2699999999999996"/>
    <n v="181"/>
    <n v="62"/>
    <n v="7.1100917431192654"/>
    <n v="10.28"/>
    <s v="Low"/>
    <x v="1"/>
    <s v="Moderate"/>
    <n v="1"/>
  </r>
  <r>
    <s v="U07153"/>
    <n v="28"/>
    <x v="1"/>
    <s v="Male"/>
    <n v="7.66"/>
    <n v="1.24"/>
    <n v="2.44"/>
    <n v="3.97"/>
    <n v="6.15"/>
    <n v="3.6799999999999997"/>
    <n v="2.4700000000000006"/>
    <n v="111"/>
    <n v="52"/>
    <n v="6.7885117493472587"/>
    <n v="10.46"/>
    <s v="Medium"/>
    <x v="1"/>
    <s v="Mild"/>
    <n v="0"/>
  </r>
  <r>
    <s v="U07154"/>
    <n v="33"/>
    <x v="1"/>
    <s v="Male"/>
    <n v="10.53"/>
    <n v="5.82"/>
    <n v="3.04"/>
    <n v="1.06"/>
    <n v="8.0500000000000007"/>
    <n v="8.86"/>
    <n v="-0.80999999999999872"/>
    <n v="133"/>
    <n v="136"/>
    <n v="12.915479582146249"/>
    <n v="12.05"/>
    <s v="Medium"/>
    <x v="1"/>
    <s v="Moderate"/>
    <n v="1"/>
  </r>
  <r>
    <s v="U07155"/>
    <n v="32"/>
    <x v="1"/>
    <s v="Other"/>
    <n v="4.17"/>
    <n v="1.65"/>
    <n v="0.67"/>
    <n v="4.68"/>
    <n v="6.04"/>
    <n v="2.3199999999999998"/>
    <n v="3.72"/>
    <n v="219"/>
    <n v="152"/>
    <n v="36.450839328537171"/>
    <n v="6.81"/>
    <s v="Medium"/>
    <x v="1"/>
    <s v="None"/>
    <n v="0"/>
  </r>
  <r>
    <s v="U07156"/>
    <n v="35"/>
    <x v="1"/>
    <s v="Other"/>
    <n v="4.41"/>
    <n v="2.2599999999999998"/>
    <n v="2.46"/>
    <n v="1.07"/>
    <n v="5.0199999999999996"/>
    <n v="4.72"/>
    <n v="0.29999999999999982"/>
    <n v="140"/>
    <n v="150"/>
    <n v="34.013605442176868"/>
    <n v="5.79"/>
    <s v="Low"/>
    <x v="1"/>
    <s v="Mild"/>
    <n v="0"/>
  </r>
  <r>
    <s v="U07157"/>
    <n v="19"/>
    <x v="0"/>
    <s v="Male"/>
    <n v="5.62"/>
    <n v="3.89"/>
    <n v="1.82"/>
    <n v="4.63"/>
    <n v="6.03"/>
    <n v="5.71"/>
    <n v="0.32000000000000028"/>
    <n v="175"/>
    <n v="89"/>
    <n v="15.836298932384341"/>
    <n v="6.45"/>
    <s v="Low"/>
    <x v="1"/>
    <s v="None"/>
    <n v="0"/>
  </r>
  <r>
    <s v="U07158"/>
    <n v="32"/>
    <x v="1"/>
    <s v="Female"/>
    <n v="7.25"/>
    <n v="2.62"/>
    <n v="3.29"/>
    <n v="2.92"/>
    <n v="4.88"/>
    <n v="5.91"/>
    <n v="-1.0300000000000002"/>
    <n v="143"/>
    <n v="99"/>
    <n v="13.655172413793103"/>
    <n v="9.26"/>
    <s v="Low"/>
    <x v="0"/>
    <s v="Mild"/>
    <n v="0"/>
  </r>
  <r>
    <s v="U07159"/>
    <n v="21"/>
    <x v="0"/>
    <s v="Male"/>
    <n v="8.7200000000000006"/>
    <n v="3.24"/>
    <n v="2.58"/>
    <n v="5.0999999999999996"/>
    <n v="5.88"/>
    <n v="5.82"/>
    <n v="5.9999999999999609E-2"/>
    <n v="114"/>
    <n v="37"/>
    <n v="4.2431192660550456"/>
    <n v="10.88"/>
    <s v="High"/>
    <x v="1"/>
    <s v="Moderate"/>
    <n v="1"/>
  </r>
  <r>
    <s v="U07160"/>
    <n v="19"/>
    <x v="0"/>
    <s v="Other"/>
    <n v="4.82"/>
    <n v="4.5"/>
    <n v="2.04"/>
    <n v="1.73"/>
    <n v="8.16"/>
    <n v="6.54"/>
    <n v="1.62"/>
    <n v="228"/>
    <n v="167"/>
    <n v="34.647302904564313"/>
    <n v="5.51"/>
    <s v="Medium"/>
    <x v="1"/>
    <s v="Moderate"/>
    <n v="1"/>
  </r>
  <r>
    <s v="U07161"/>
    <n v="19"/>
    <x v="0"/>
    <s v="Female"/>
    <n v="4.03"/>
    <n v="5.49"/>
    <n v="0.98"/>
    <n v="5.92"/>
    <n v="6.65"/>
    <n v="6.4700000000000006"/>
    <n v="0.17999999999999972"/>
    <n v="93"/>
    <n v="61"/>
    <n v="15.136476426799007"/>
    <n v="7.02"/>
    <s v="Medium"/>
    <x v="1"/>
    <s v="Moderate"/>
    <n v="1"/>
  </r>
  <r>
    <s v="U07162"/>
    <n v="22"/>
    <x v="0"/>
    <s v="Female"/>
    <n v="5.71"/>
    <n v="1.1399999999999999"/>
    <n v="0.91"/>
    <n v="3.38"/>
    <n v="5.72"/>
    <n v="2.0499999999999998"/>
    <n v="3.67"/>
    <n v="49"/>
    <n v="21"/>
    <n v="3.6777583187390541"/>
    <n v="6.97"/>
    <s v="High"/>
    <x v="0"/>
    <s v="Mild"/>
    <n v="0"/>
  </r>
  <r>
    <s v="U07163"/>
    <n v="26"/>
    <x v="1"/>
    <s v="Male"/>
    <n v="7.77"/>
    <n v="0.8"/>
    <n v="2.4500000000000002"/>
    <n v="5.51"/>
    <n v="6.4"/>
    <n v="3.25"/>
    <n v="3.1500000000000004"/>
    <n v="135"/>
    <n v="176"/>
    <n v="22.651222651222653"/>
    <n v="9.5299999999999994"/>
    <s v="Low"/>
    <x v="0"/>
    <s v="Moderate"/>
    <n v="1"/>
  </r>
  <r>
    <s v="U07164"/>
    <n v="27"/>
    <x v="1"/>
    <s v="Male"/>
    <n v="4.2300000000000004"/>
    <n v="4.5"/>
    <n v="3.9"/>
    <n v="2.1800000000000002"/>
    <n v="5.32"/>
    <n v="8.4"/>
    <n v="-3.08"/>
    <n v="231"/>
    <n v="164"/>
    <n v="38.770685579196211"/>
    <n v="6.94"/>
    <s v="High"/>
    <x v="0"/>
    <s v="Severe"/>
    <n v="1"/>
  </r>
  <r>
    <s v="U07165"/>
    <n v="18"/>
    <x v="0"/>
    <s v="Female"/>
    <n v="10.01"/>
    <n v="1.98"/>
    <n v="0.12"/>
    <n v="1.53"/>
    <n v="6.85"/>
    <n v="2.1"/>
    <n v="4.75"/>
    <n v="159"/>
    <n v="121"/>
    <n v="12.087912087912088"/>
    <n v="12.8"/>
    <s v="High"/>
    <x v="1"/>
    <s v="Severe"/>
    <n v="1"/>
  </r>
  <r>
    <s v="U07166"/>
    <n v="28"/>
    <x v="1"/>
    <s v="Female"/>
    <n v="3.79"/>
    <n v="2.67"/>
    <n v="3.21"/>
    <n v="2.58"/>
    <n v="5.64"/>
    <n v="5.88"/>
    <n v="-0.24000000000000021"/>
    <n v="233"/>
    <n v="63"/>
    <n v="16.622691292875988"/>
    <n v="6.22"/>
    <s v="Medium"/>
    <x v="1"/>
    <s v="None"/>
    <n v="0"/>
  </r>
  <r>
    <s v="U07167"/>
    <n v="18"/>
    <x v="0"/>
    <s v="Male"/>
    <n v="3.19"/>
    <n v="5.96"/>
    <n v="0.73"/>
    <n v="3.57"/>
    <n v="8.69"/>
    <n v="6.6899999999999995"/>
    <n v="2"/>
    <n v="171"/>
    <n v="135"/>
    <n v="42.319749216300941"/>
    <n v="5.78"/>
    <s v="High"/>
    <x v="1"/>
    <s v="Severe"/>
    <n v="1"/>
  </r>
  <r>
    <s v="U07168"/>
    <n v="23"/>
    <x v="0"/>
    <s v="Male"/>
    <n v="3.66"/>
    <n v="2.8"/>
    <n v="3.61"/>
    <n v="3.41"/>
    <n v="5.45"/>
    <n v="6.41"/>
    <n v="-0.96"/>
    <n v="139"/>
    <n v="130"/>
    <n v="35.519125683060111"/>
    <n v="4.7699999999999996"/>
    <s v="Medium"/>
    <x v="0"/>
    <s v="Mild"/>
    <n v="0"/>
  </r>
  <r>
    <s v="U07169"/>
    <n v="23"/>
    <x v="0"/>
    <s v="Male"/>
    <n v="10.67"/>
    <n v="2.95"/>
    <n v="2.08"/>
    <n v="1.83"/>
    <n v="6.09"/>
    <n v="5.03"/>
    <n v="1.0599999999999996"/>
    <n v="237"/>
    <n v="69"/>
    <n v="6.4667291471415185"/>
    <n v="11.19"/>
    <s v="Low"/>
    <x v="0"/>
    <s v="Moderate"/>
    <n v="1"/>
  </r>
  <r>
    <s v="U07170"/>
    <n v="28"/>
    <x v="1"/>
    <s v="Male"/>
    <n v="9.61"/>
    <n v="5.39"/>
    <n v="2.69"/>
    <n v="2.65"/>
    <n v="6.52"/>
    <n v="8.08"/>
    <n v="-1.5600000000000005"/>
    <n v="76"/>
    <n v="158"/>
    <n v="16.441207075962541"/>
    <n v="11.23"/>
    <s v="High"/>
    <x v="0"/>
    <s v="Severe"/>
    <n v="1"/>
  </r>
  <r>
    <s v="U07171"/>
    <n v="32"/>
    <x v="1"/>
    <s v="Female"/>
    <n v="9.7100000000000009"/>
    <n v="4.26"/>
    <n v="2.97"/>
    <n v="4.42"/>
    <n v="6.09"/>
    <n v="7.23"/>
    <n v="-1.1400000000000006"/>
    <n v="85"/>
    <n v="112"/>
    <n v="11.534500514933058"/>
    <n v="11.12"/>
    <s v="High"/>
    <x v="1"/>
    <s v="Severe"/>
    <n v="1"/>
  </r>
  <r>
    <s v="U07172"/>
    <n v="30"/>
    <x v="1"/>
    <s v="Male"/>
    <n v="4.3"/>
    <n v="2.92"/>
    <n v="0.82"/>
    <n v="1.25"/>
    <n v="5.77"/>
    <n v="3.7399999999999998"/>
    <n v="2.0299999999999998"/>
    <n v="47"/>
    <n v="73"/>
    <n v="16.976744186046513"/>
    <n v="6.84"/>
    <s v="Low"/>
    <x v="1"/>
    <s v="Mild"/>
    <n v="0"/>
  </r>
  <r>
    <s v="U07173"/>
    <n v="32"/>
    <x v="1"/>
    <s v="Male"/>
    <n v="5.12"/>
    <n v="5.61"/>
    <n v="3.58"/>
    <n v="5.22"/>
    <n v="6.9"/>
    <n v="9.1900000000000013"/>
    <n v="-2.2900000000000009"/>
    <n v="33"/>
    <n v="78"/>
    <n v="15.234375"/>
    <n v="7.98"/>
    <s v="Medium"/>
    <x v="0"/>
    <s v="Moderate"/>
    <n v="1"/>
  </r>
  <r>
    <s v="U07174"/>
    <n v="29"/>
    <x v="1"/>
    <s v="Male"/>
    <n v="6.34"/>
    <n v="4.66"/>
    <n v="2.62"/>
    <n v="3.94"/>
    <n v="7.47"/>
    <n v="7.28"/>
    <n v="0.1899999999999995"/>
    <n v="30"/>
    <n v="146"/>
    <n v="23.028391167192428"/>
    <n v="7.79"/>
    <s v="High"/>
    <x v="1"/>
    <s v="Moderate"/>
    <n v="1"/>
  </r>
  <r>
    <s v="U07175"/>
    <n v="25"/>
    <x v="0"/>
    <s v="Female"/>
    <n v="4.76"/>
    <n v="4.7300000000000004"/>
    <n v="1.21"/>
    <n v="1.68"/>
    <n v="6.44"/>
    <n v="5.94"/>
    <n v="0.5"/>
    <n v="196"/>
    <n v="159"/>
    <n v="33.403361344537814"/>
    <n v="7.68"/>
    <s v="Medium"/>
    <x v="0"/>
    <s v="Moderate"/>
    <n v="1"/>
  </r>
  <r>
    <s v="U07176"/>
    <n v="31"/>
    <x v="1"/>
    <s v="Male"/>
    <n v="11.09"/>
    <n v="4.8600000000000003"/>
    <n v="2.5299999999999998"/>
    <n v="2.2599999999999998"/>
    <n v="7.57"/>
    <n v="7.3900000000000006"/>
    <n v="0.17999999999999972"/>
    <n v="109"/>
    <n v="34"/>
    <n v="3.0658250676284942"/>
    <n v="12.27"/>
    <s v="Low"/>
    <x v="0"/>
    <s v="Severe"/>
    <n v="1"/>
  </r>
  <r>
    <s v="U07177"/>
    <n v="26"/>
    <x v="1"/>
    <s v="Male"/>
    <n v="9.69"/>
    <n v="2.36"/>
    <n v="0.4"/>
    <n v="1.07"/>
    <n v="7.83"/>
    <n v="2.76"/>
    <n v="5.07"/>
    <n v="76"/>
    <n v="150"/>
    <n v="15.479876160990713"/>
    <n v="12.59"/>
    <s v="Low"/>
    <x v="1"/>
    <s v="Severe"/>
    <n v="1"/>
  </r>
  <r>
    <s v="U07178"/>
    <n v="20"/>
    <x v="0"/>
    <s v="Male"/>
    <n v="4.75"/>
    <n v="4.3"/>
    <n v="3.47"/>
    <n v="4.67"/>
    <n v="7.34"/>
    <n v="7.77"/>
    <n v="-0.42999999999999972"/>
    <n v="161"/>
    <n v="85"/>
    <n v="17.894736842105264"/>
    <n v="6.15"/>
    <s v="Medium"/>
    <x v="1"/>
    <s v="Moderate"/>
    <n v="1"/>
  </r>
  <r>
    <s v="U07179"/>
    <n v="32"/>
    <x v="1"/>
    <s v="Male"/>
    <n v="10.43"/>
    <n v="4.18"/>
    <n v="3.22"/>
    <n v="3.93"/>
    <n v="7.9"/>
    <n v="7.4"/>
    <n v="0.5"/>
    <n v="174"/>
    <n v="16"/>
    <n v="1.5340364333652925"/>
    <n v="12.88"/>
    <s v="Low"/>
    <x v="0"/>
    <s v="Moderate"/>
    <n v="1"/>
  </r>
  <r>
    <s v="U07180"/>
    <n v="35"/>
    <x v="1"/>
    <s v="Male"/>
    <n v="3.92"/>
    <n v="2.34"/>
    <n v="0.12"/>
    <n v="1.44"/>
    <n v="6.01"/>
    <n v="2.46"/>
    <n v="3.55"/>
    <n v="163"/>
    <n v="165"/>
    <n v="42.091836734693878"/>
    <n v="4.99"/>
    <s v="Low"/>
    <x v="0"/>
    <s v="None"/>
    <n v="0"/>
  </r>
  <r>
    <s v="U07181"/>
    <n v="32"/>
    <x v="1"/>
    <s v="Female"/>
    <n v="8.18"/>
    <n v="4.26"/>
    <n v="2.02"/>
    <n v="3.13"/>
    <n v="8.51"/>
    <n v="6.2799999999999994"/>
    <n v="2.2300000000000004"/>
    <n v="170"/>
    <n v="156"/>
    <n v="19.070904645476773"/>
    <n v="11"/>
    <s v="High"/>
    <x v="1"/>
    <s v="Severe"/>
    <n v="1"/>
  </r>
  <r>
    <s v="U07182"/>
    <n v="31"/>
    <x v="1"/>
    <s v="Female"/>
    <n v="5.19"/>
    <n v="3.08"/>
    <n v="2.5499999999999998"/>
    <n v="1.81"/>
    <n v="5.25"/>
    <n v="5.63"/>
    <n v="-0.37999999999999989"/>
    <n v="161"/>
    <n v="76"/>
    <n v="14.643545279383428"/>
    <n v="5.84"/>
    <s v="High"/>
    <x v="0"/>
    <s v="None"/>
    <n v="0"/>
  </r>
  <r>
    <s v="U07183"/>
    <n v="24"/>
    <x v="0"/>
    <s v="Female"/>
    <n v="5.07"/>
    <n v="2.56"/>
    <n v="2.5099999999999998"/>
    <n v="2.86"/>
    <n v="5.2"/>
    <n v="5.07"/>
    <n v="0.12999999999999989"/>
    <n v="57"/>
    <n v="130"/>
    <n v="25.641025641025639"/>
    <n v="7.52"/>
    <s v="High"/>
    <x v="0"/>
    <s v="None"/>
    <n v="0"/>
  </r>
  <r>
    <s v="U07184"/>
    <n v="35"/>
    <x v="1"/>
    <s v="Male"/>
    <n v="11.06"/>
    <n v="4.16"/>
    <n v="2.78"/>
    <n v="2.93"/>
    <n v="4.83"/>
    <n v="6.9399999999999995"/>
    <n v="-2.1099999999999994"/>
    <n v="34"/>
    <n v="106"/>
    <n v="9.5840867992766725"/>
    <n v="13.3"/>
    <s v="High"/>
    <x v="0"/>
    <s v="Moderate"/>
    <n v="1"/>
  </r>
  <r>
    <s v="U07185"/>
    <n v="29"/>
    <x v="1"/>
    <s v="Female"/>
    <n v="9.36"/>
    <n v="1"/>
    <n v="0.33"/>
    <n v="4.45"/>
    <n v="6.96"/>
    <n v="1.33"/>
    <n v="5.63"/>
    <n v="32"/>
    <n v="144"/>
    <n v="15.384615384615385"/>
    <n v="10.48"/>
    <s v="High"/>
    <x v="0"/>
    <s v="Moderate"/>
    <n v="1"/>
  </r>
  <r>
    <s v="U07186"/>
    <n v="31"/>
    <x v="1"/>
    <s v="Other"/>
    <n v="4.3"/>
    <n v="2.75"/>
    <n v="1.01"/>
    <n v="1.89"/>
    <n v="8.16"/>
    <n v="3.76"/>
    <n v="4.4000000000000004"/>
    <n v="213"/>
    <n v="41"/>
    <n v="9.5348837209302335"/>
    <n v="6.85"/>
    <s v="Medium"/>
    <x v="0"/>
    <s v="Mild"/>
    <n v="0"/>
  </r>
  <r>
    <s v="U07187"/>
    <n v="21"/>
    <x v="0"/>
    <s v="Male"/>
    <n v="5.53"/>
    <n v="1.94"/>
    <n v="1.92"/>
    <n v="3.52"/>
    <n v="7.95"/>
    <n v="3.86"/>
    <n v="4.09"/>
    <n v="246"/>
    <n v="69"/>
    <n v="12.477396021699819"/>
    <n v="7.03"/>
    <s v="Low"/>
    <x v="1"/>
    <s v="Mild"/>
    <n v="0"/>
  </r>
  <r>
    <s v="U07188"/>
    <n v="34"/>
    <x v="1"/>
    <s v="Other"/>
    <n v="3.16"/>
    <n v="5.31"/>
    <n v="3.82"/>
    <n v="4.25"/>
    <n v="6.06"/>
    <n v="9.129999999999999"/>
    <n v="-3.0699999999999994"/>
    <n v="124"/>
    <n v="19"/>
    <n v="6.0126582278481013"/>
    <n v="4.51"/>
    <s v="Medium"/>
    <x v="1"/>
    <s v="Moderate"/>
    <n v="1"/>
  </r>
  <r>
    <s v="U07189"/>
    <n v="27"/>
    <x v="1"/>
    <s v="Other"/>
    <n v="7.48"/>
    <n v="4.7"/>
    <n v="3.8"/>
    <n v="4.34"/>
    <n v="4.58"/>
    <n v="8.5"/>
    <n v="-3.92"/>
    <n v="56"/>
    <n v="128"/>
    <n v="17.112299465240639"/>
    <n v="8.83"/>
    <s v="Medium"/>
    <x v="1"/>
    <s v="Severe"/>
    <n v="1"/>
  </r>
  <r>
    <s v="U07190"/>
    <n v="33"/>
    <x v="1"/>
    <s v="Female"/>
    <n v="7.91"/>
    <n v="5.97"/>
    <n v="0.48"/>
    <n v="2.0499999999999998"/>
    <n v="4.72"/>
    <n v="6.4499999999999993"/>
    <n v="-1.7299999999999995"/>
    <n v="98"/>
    <n v="153"/>
    <n v="19.342604298356509"/>
    <n v="8.89"/>
    <s v="High"/>
    <x v="1"/>
    <s v="Severe"/>
    <n v="1"/>
  </r>
  <r>
    <s v="U07191"/>
    <n v="24"/>
    <x v="0"/>
    <s v="Female"/>
    <n v="8.8000000000000007"/>
    <n v="5.46"/>
    <n v="1.89"/>
    <n v="5.85"/>
    <n v="8.4499999999999993"/>
    <n v="7.35"/>
    <n v="1.0999999999999996"/>
    <n v="75"/>
    <n v="27"/>
    <n v="3.0681818181818179"/>
    <n v="10.42"/>
    <s v="High"/>
    <x v="1"/>
    <s v="Moderate"/>
    <n v="1"/>
  </r>
  <r>
    <s v="U07192"/>
    <n v="29"/>
    <x v="1"/>
    <s v="Male"/>
    <n v="10.55"/>
    <n v="3.99"/>
    <n v="0.43"/>
    <n v="5.78"/>
    <n v="8.4"/>
    <n v="4.42"/>
    <n v="3.9800000000000004"/>
    <n v="192"/>
    <n v="173"/>
    <n v="16.398104265402843"/>
    <n v="11.32"/>
    <s v="Low"/>
    <x v="0"/>
    <s v="Moderate"/>
    <n v="1"/>
  </r>
  <r>
    <s v="U07193"/>
    <n v="35"/>
    <x v="1"/>
    <s v="Female"/>
    <n v="6.41"/>
    <n v="0.83"/>
    <n v="2.27"/>
    <n v="4.99"/>
    <n v="6.7"/>
    <n v="3.1"/>
    <n v="3.6"/>
    <n v="123"/>
    <n v="50"/>
    <n v="7.8003120124804992"/>
    <n v="7.31"/>
    <s v="Low"/>
    <x v="0"/>
    <s v="Moderate"/>
    <n v="1"/>
  </r>
  <r>
    <s v="U07194"/>
    <n v="27"/>
    <x v="1"/>
    <s v="Other"/>
    <n v="6.38"/>
    <n v="4.92"/>
    <n v="3.28"/>
    <n v="3.9"/>
    <n v="8.43"/>
    <n v="8.1999999999999993"/>
    <n v="0.23000000000000043"/>
    <n v="70"/>
    <n v="172"/>
    <n v="26.959247648902821"/>
    <n v="8.6199999999999992"/>
    <s v="Medium"/>
    <x v="1"/>
    <s v="Moderate"/>
    <n v="1"/>
  </r>
  <r>
    <s v="U07195"/>
    <n v="33"/>
    <x v="1"/>
    <s v="Other"/>
    <n v="6.48"/>
    <n v="3.63"/>
    <n v="0.79"/>
    <n v="1.58"/>
    <n v="5.32"/>
    <n v="4.42"/>
    <n v="0.90000000000000036"/>
    <n v="93"/>
    <n v="38"/>
    <n v="5.8641975308641969"/>
    <n v="7.77"/>
    <s v="High"/>
    <x v="1"/>
    <s v="Moderate"/>
    <n v="1"/>
  </r>
  <r>
    <s v="U07196"/>
    <n v="31"/>
    <x v="1"/>
    <s v="Other"/>
    <n v="7.12"/>
    <n v="3.73"/>
    <n v="2.14"/>
    <n v="4.9800000000000004"/>
    <n v="5.9"/>
    <n v="5.87"/>
    <n v="3.0000000000000249E-2"/>
    <n v="47"/>
    <n v="117"/>
    <n v="16.432584269662922"/>
    <n v="8.86"/>
    <s v="High"/>
    <x v="1"/>
    <s v="Moderate"/>
    <n v="1"/>
  </r>
  <r>
    <s v="U07197"/>
    <n v="29"/>
    <x v="1"/>
    <s v="Female"/>
    <n v="8.74"/>
    <n v="2.1800000000000002"/>
    <n v="3.92"/>
    <n v="1.87"/>
    <n v="8.9"/>
    <n v="6.1"/>
    <n v="2.8000000000000007"/>
    <n v="24"/>
    <n v="167"/>
    <n v="19.107551487414188"/>
    <n v="11.22"/>
    <s v="High"/>
    <x v="0"/>
    <s v="Moderate"/>
    <n v="1"/>
  </r>
  <r>
    <s v="U07198"/>
    <n v="28"/>
    <x v="1"/>
    <s v="Female"/>
    <n v="3.47"/>
    <n v="2.59"/>
    <n v="1.17"/>
    <n v="4.99"/>
    <n v="5.47"/>
    <n v="3.76"/>
    <n v="1.71"/>
    <n v="204"/>
    <n v="105"/>
    <n v="30.259365994236308"/>
    <n v="5.6"/>
    <s v="High"/>
    <x v="0"/>
    <s v="Mild"/>
    <n v="0"/>
  </r>
  <r>
    <s v="U07199"/>
    <n v="19"/>
    <x v="0"/>
    <s v="Female"/>
    <n v="7.79"/>
    <n v="4.3600000000000003"/>
    <n v="2.2799999999999998"/>
    <n v="5.74"/>
    <n v="5.94"/>
    <n v="6.6400000000000006"/>
    <n v="-0.70000000000000018"/>
    <n v="96"/>
    <n v="168"/>
    <n v="21.566110397946083"/>
    <n v="9.2100000000000009"/>
    <s v="Low"/>
    <x v="0"/>
    <s v="Moderate"/>
    <n v="1"/>
  </r>
  <r>
    <s v="U07200"/>
    <n v="19"/>
    <x v="0"/>
    <s v="Other"/>
    <n v="9.6199999999999992"/>
    <n v="2.2799999999999998"/>
    <n v="3.36"/>
    <n v="0.75"/>
    <n v="5.13"/>
    <n v="5.64"/>
    <n v="-0.50999999999999979"/>
    <n v="134"/>
    <n v="35"/>
    <n v="3.6382536382536386"/>
    <n v="12.33"/>
    <s v="High"/>
    <x v="1"/>
    <s v="Severe"/>
    <n v="1"/>
  </r>
  <r>
    <s v="U07201"/>
    <n v="20"/>
    <x v="0"/>
    <s v="Female"/>
    <n v="8.3699999999999992"/>
    <n v="2.65"/>
    <n v="2.91"/>
    <n v="4.25"/>
    <n v="5.49"/>
    <n v="5.5600000000000005"/>
    <n v="-7.0000000000000284E-2"/>
    <n v="97"/>
    <n v="155"/>
    <n v="18.518518518518519"/>
    <n v="9.1"/>
    <s v="Medium"/>
    <x v="1"/>
    <s v="Severe"/>
    <n v="1"/>
  </r>
  <r>
    <s v="U07202"/>
    <n v="19"/>
    <x v="0"/>
    <s v="Female"/>
    <n v="5.92"/>
    <n v="5.23"/>
    <n v="2.76"/>
    <n v="5.14"/>
    <n v="6.28"/>
    <n v="7.99"/>
    <n v="-1.71"/>
    <n v="106"/>
    <n v="31"/>
    <n v="5.2364864864864868"/>
    <n v="7.21"/>
    <s v="Low"/>
    <x v="0"/>
    <s v="Moderate"/>
    <n v="1"/>
  </r>
  <r>
    <s v="U07203"/>
    <n v="21"/>
    <x v="0"/>
    <s v="Other"/>
    <n v="10.69"/>
    <n v="4.62"/>
    <n v="3.09"/>
    <n v="2.4300000000000002"/>
    <n v="6.2"/>
    <n v="7.71"/>
    <n v="-1.5099999999999998"/>
    <n v="130"/>
    <n v="66"/>
    <n v="6.1739943872778298"/>
    <n v="12.67"/>
    <s v="Medium"/>
    <x v="0"/>
    <s v="Severe"/>
    <n v="1"/>
  </r>
  <r>
    <s v="U07204"/>
    <n v="31"/>
    <x v="1"/>
    <s v="Other"/>
    <n v="8.41"/>
    <n v="2.4900000000000002"/>
    <n v="0.85"/>
    <n v="1.35"/>
    <n v="6.36"/>
    <n v="3.3400000000000003"/>
    <n v="3.02"/>
    <n v="121"/>
    <n v="109"/>
    <n v="12.960760998810938"/>
    <n v="9.61"/>
    <s v="Low"/>
    <x v="0"/>
    <s v="Moderate"/>
    <n v="1"/>
  </r>
  <r>
    <s v="U07205"/>
    <n v="21"/>
    <x v="0"/>
    <s v="Female"/>
    <n v="7.31"/>
    <n v="4.82"/>
    <n v="1.89"/>
    <n v="5.46"/>
    <n v="7.53"/>
    <n v="6.71"/>
    <n v="0.82000000000000028"/>
    <n v="47"/>
    <n v="137"/>
    <n v="18.741450068399455"/>
    <n v="8.86"/>
    <s v="Low"/>
    <x v="1"/>
    <s v="Moderate"/>
    <n v="1"/>
  </r>
  <r>
    <s v="U07206"/>
    <n v="32"/>
    <x v="1"/>
    <s v="Other"/>
    <n v="6.21"/>
    <n v="1.95"/>
    <n v="2.77"/>
    <n v="2.4900000000000002"/>
    <n v="6.66"/>
    <n v="4.72"/>
    <n v="1.9400000000000004"/>
    <n v="186"/>
    <n v="32"/>
    <n v="5.1529790660225441"/>
    <n v="7.15"/>
    <s v="Medium"/>
    <x v="0"/>
    <s v="Moderate"/>
    <n v="1"/>
  </r>
  <r>
    <s v="U07207"/>
    <n v="35"/>
    <x v="1"/>
    <s v="Female"/>
    <n v="7.28"/>
    <n v="1.83"/>
    <n v="2.6"/>
    <n v="1.46"/>
    <n v="8.0399999999999991"/>
    <n v="4.43"/>
    <n v="3.6099999999999994"/>
    <n v="141"/>
    <n v="105"/>
    <n v="14.423076923076923"/>
    <n v="8.41"/>
    <s v="Low"/>
    <x v="0"/>
    <s v="Mild"/>
    <n v="0"/>
  </r>
  <r>
    <s v="U07208"/>
    <n v="30"/>
    <x v="1"/>
    <s v="Other"/>
    <n v="7.22"/>
    <n v="0.88"/>
    <n v="2.08"/>
    <n v="1.29"/>
    <n v="7.03"/>
    <n v="2.96"/>
    <n v="4.07"/>
    <n v="190"/>
    <n v="67"/>
    <n v="9.2797783933518012"/>
    <n v="7.82"/>
    <s v="Low"/>
    <x v="1"/>
    <s v="Moderate"/>
    <n v="1"/>
  </r>
  <r>
    <s v="U07209"/>
    <n v="24"/>
    <x v="0"/>
    <s v="Other"/>
    <n v="8.09"/>
    <n v="3.09"/>
    <n v="0.76"/>
    <n v="4.5599999999999996"/>
    <n v="4.7"/>
    <n v="3.8499999999999996"/>
    <n v="0.85000000000000053"/>
    <n v="163"/>
    <n v="115"/>
    <n v="14.215080346106305"/>
    <n v="10.4"/>
    <s v="High"/>
    <x v="1"/>
    <s v="Severe"/>
    <n v="1"/>
  </r>
  <r>
    <s v="U07210"/>
    <n v="33"/>
    <x v="1"/>
    <s v="Female"/>
    <n v="10.050000000000001"/>
    <n v="2.04"/>
    <n v="3.03"/>
    <n v="3.1"/>
    <n v="8.76"/>
    <n v="5.07"/>
    <n v="3.6899999999999995"/>
    <n v="179"/>
    <n v="162"/>
    <n v="16.119402985074625"/>
    <n v="11.21"/>
    <s v="Low"/>
    <x v="0"/>
    <s v="Moderate"/>
    <n v="1"/>
  </r>
  <r>
    <s v="U07211"/>
    <n v="31"/>
    <x v="1"/>
    <s v="Female"/>
    <n v="6.77"/>
    <n v="4.0199999999999996"/>
    <n v="0.57999999999999996"/>
    <n v="1.5"/>
    <n v="6.68"/>
    <n v="4.5999999999999996"/>
    <n v="2.08"/>
    <n v="33"/>
    <n v="176"/>
    <n v="25.997045790251111"/>
    <n v="9.4600000000000009"/>
    <s v="Medium"/>
    <x v="0"/>
    <s v="Moderate"/>
    <n v="1"/>
  </r>
  <r>
    <s v="U07212"/>
    <n v="19"/>
    <x v="0"/>
    <s v="Other"/>
    <n v="11.88"/>
    <n v="1.66"/>
    <n v="2.2400000000000002"/>
    <n v="4.82"/>
    <n v="8.7200000000000006"/>
    <n v="3.9000000000000004"/>
    <n v="4.82"/>
    <n v="143"/>
    <n v="99"/>
    <n v="8.3333333333333321"/>
    <n v="13.72"/>
    <s v="High"/>
    <x v="0"/>
    <s v="Moderate"/>
    <n v="1"/>
  </r>
  <r>
    <s v="U07213"/>
    <n v="33"/>
    <x v="1"/>
    <s v="Other"/>
    <n v="5.31"/>
    <n v="3.75"/>
    <n v="1.76"/>
    <n v="2.96"/>
    <n v="7.04"/>
    <n v="5.51"/>
    <n v="1.5300000000000002"/>
    <n v="145"/>
    <n v="29"/>
    <n v="5.4613935969868175"/>
    <n v="7.59"/>
    <s v="Medium"/>
    <x v="1"/>
    <s v="None"/>
    <n v="0"/>
  </r>
  <r>
    <s v="U07214"/>
    <n v="20"/>
    <x v="0"/>
    <s v="Other"/>
    <n v="6.42"/>
    <n v="4.8600000000000003"/>
    <n v="1.39"/>
    <n v="2.1"/>
    <n v="5.53"/>
    <n v="6.25"/>
    <n v="-0.71999999999999975"/>
    <n v="96"/>
    <n v="84"/>
    <n v="13.084112149532711"/>
    <n v="8.27"/>
    <s v="Medium"/>
    <x v="1"/>
    <s v="Moderate"/>
    <n v="1"/>
  </r>
  <r>
    <s v="U07215"/>
    <n v="21"/>
    <x v="0"/>
    <s v="Other"/>
    <n v="11.82"/>
    <n v="4.93"/>
    <n v="0.36"/>
    <n v="1.33"/>
    <n v="4.75"/>
    <n v="5.29"/>
    <n v="-0.54"/>
    <n v="220"/>
    <n v="86"/>
    <n v="7.2758037225042296"/>
    <n v="13.6"/>
    <s v="Low"/>
    <x v="0"/>
    <s v="Moderate"/>
    <n v="1"/>
  </r>
  <r>
    <s v="U07216"/>
    <n v="23"/>
    <x v="0"/>
    <s v="Female"/>
    <n v="3.4"/>
    <n v="4.4400000000000004"/>
    <n v="0.59"/>
    <n v="4.49"/>
    <n v="7.74"/>
    <n v="5.03"/>
    <n v="2.71"/>
    <n v="142"/>
    <n v="101"/>
    <n v="29.705882352941178"/>
    <n v="4.3099999999999996"/>
    <s v="Medium"/>
    <x v="0"/>
    <s v="Severe"/>
    <n v="1"/>
  </r>
  <r>
    <s v="U07217"/>
    <n v="27"/>
    <x v="1"/>
    <s v="Other"/>
    <n v="7.78"/>
    <n v="1.1499999999999999"/>
    <n v="3.54"/>
    <n v="5.82"/>
    <n v="7.72"/>
    <n v="4.6899999999999995"/>
    <n v="3.0300000000000002"/>
    <n v="165"/>
    <n v="70"/>
    <n v="8.9974293059125969"/>
    <n v="8.3699999999999992"/>
    <s v="Low"/>
    <x v="0"/>
    <s v="Moderate"/>
    <n v="1"/>
  </r>
  <r>
    <s v="U07218"/>
    <n v="30"/>
    <x v="1"/>
    <s v="Female"/>
    <n v="7.82"/>
    <n v="2.4900000000000002"/>
    <n v="3.42"/>
    <n v="2.42"/>
    <n v="4.7699999999999996"/>
    <n v="5.91"/>
    <n v="-1.1400000000000006"/>
    <n v="241"/>
    <n v="155"/>
    <n v="19.820971867007671"/>
    <n v="9.2100000000000009"/>
    <s v="High"/>
    <x v="0"/>
    <s v="Mild"/>
    <n v="0"/>
  </r>
  <r>
    <s v="U07219"/>
    <n v="35"/>
    <x v="1"/>
    <s v="Male"/>
    <n v="6.88"/>
    <n v="3.58"/>
    <n v="0.21"/>
    <n v="0.82"/>
    <n v="6.03"/>
    <n v="3.79"/>
    <n v="2.2400000000000002"/>
    <n v="122"/>
    <n v="75"/>
    <n v="10.901162790697674"/>
    <n v="7.67"/>
    <s v="Low"/>
    <x v="1"/>
    <s v="Moderate"/>
    <n v="1"/>
  </r>
  <r>
    <s v="U07220"/>
    <n v="21"/>
    <x v="0"/>
    <s v="Male"/>
    <n v="5.77"/>
    <n v="3.32"/>
    <n v="2.37"/>
    <n v="4.4800000000000004"/>
    <n v="7.73"/>
    <n v="5.6899999999999995"/>
    <n v="2.0400000000000009"/>
    <n v="227"/>
    <n v="90"/>
    <n v="15.597920277296362"/>
    <n v="7.28"/>
    <s v="Medium"/>
    <x v="1"/>
    <s v="None"/>
    <n v="0"/>
  </r>
  <r>
    <s v="U07221"/>
    <n v="20"/>
    <x v="0"/>
    <s v="Female"/>
    <n v="11.15"/>
    <n v="1.17"/>
    <n v="3.4"/>
    <n v="3.81"/>
    <n v="7.14"/>
    <n v="4.57"/>
    <n v="2.5699999999999994"/>
    <n v="63"/>
    <n v="29"/>
    <n v="2.600896860986547"/>
    <n v="12.8"/>
    <s v="Low"/>
    <x v="1"/>
    <s v="Severe"/>
    <n v="1"/>
  </r>
  <r>
    <s v="U07222"/>
    <n v="22"/>
    <x v="0"/>
    <s v="Male"/>
    <n v="11.98"/>
    <n v="3.08"/>
    <n v="0.77"/>
    <n v="1.68"/>
    <n v="7.38"/>
    <n v="3.85"/>
    <n v="3.53"/>
    <n v="127"/>
    <n v="108"/>
    <n v="9.0150250417362265"/>
    <n v="13.61"/>
    <s v="Low"/>
    <x v="1"/>
    <s v="Severe"/>
    <n v="1"/>
  </r>
  <r>
    <s v="U07223"/>
    <n v="21"/>
    <x v="0"/>
    <s v="Male"/>
    <n v="11.87"/>
    <n v="4.53"/>
    <n v="2.0499999999999998"/>
    <n v="5.34"/>
    <n v="7.59"/>
    <n v="6.58"/>
    <n v="1.0099999999999998"/>
    <n v="86"/>
    <n v="102"/>
    <n v="8.5930918281381636"/>
    <n v="12.83"/>
    <s v="High"/>
    <x v="1"/>
    <s v="Moderate"/>
    <n v="1"/>
  </r>
  <r>
    <s v="U07224"/>
    <n v="34"/>
    <x v="1"/>
    <s v="Other"/>
    <n v="8.52"/>
    <n v="3.24"/>
    <n v="0.72"/>
    <n v="2.85"/>
    <n v="8.32"/>
    <n v="3.96"/>
    <n v="4.3600000000000003"/>
    <n v="142"/>
    <n v="27"/>
    <n v="3.1690140845070425"/>
    <n v="10.199999999999999"/>
    <s v="High"/>
    <x v="0"/>
    <s v="Severe"/>
    <n v="1"/>
  </r>
  <r>
    <s v="U07225"/>
    <n v="18"/>
    <x v="0"/>
    <s v="Female"/>
    <n v="7.91"/>
    <n v="1.83"/>
    <n v="2.62"/>
    <n v="4.42"/>
    <n v="6.91"/>
    <n v="4.45"/>
    <n v="2.46"/>
    <n v="41"/>
    <n v="111"/>
    <n v="14.032869785082175"/>
    <n v="9.93"/>
    <s v="High"/>
    <x v="1"/>
    <s v="Mild"/>
    <n v="0"/>
  </r>
  <r>
    <s v="U07226"/>
    <n v="35"/>
    <x v="1"/>
    <s v="Female"/>
    <n v="5.0599999999999996"/>
    <n v="3.33"/>
    <n v="1.67"/>
    <n v="4.55"/>
    <n v="8.61"/>
    <n v="5"/>
    <n v="3.6099999999999994"/>
    <n v="163"/>
    <n v="170"/>
    <n v="33.596837944664031"/>
    <n v="7.11"/>
    <s v="Low"/>
    <x v="0"/>
    <s v="Mild"/>
    <n v="0"/>
  </r>
  <r>
    <s v="U07227"/>
    <n v="30"/>
    <x v="1"/>
    <s v="Male"/>
    <n v="9.36"/>
    <n v="4.04"/>
    <n v="3.65"/>
    <n v="1.26"/>
    <n v="7.05"/>
    <n v="7.6899999999999995"/>
    <n v="-0.63999999999999968"/>
    <n v="107"/>
    <n v="72"/>
    <n v="7.6923076923076925"/>
    <n v="11.66"/>
    <s v="High"/>
    <x v="1"/>
    <s v="Severe"/>
    <n v="1"/>
  </r>
  <r>
    <s v="U07228"/>
    <n v="20"/>
    <x v="0"/>
    <s v="Other"/>
    <n v="3.42"/>
    <n v="1.4"/>
    <n v="3.79"/>
    <n v="2.69"/>
    <n v="7.43"/>
    <n v="5.1899999999999995"/>
    <n v="2.2400000000000002"/>
    <n v="171"/>
    <n v="149"/>
    <n v="43.567251461988306"/>
    <n v="4.34"/>
    <s v="High"/>
    <x v="1"/>
    <s v="Mild"/>
    <n v="0"/>
  </r>
  <r>
    <s v="U07229"/>
    <n v="32"/>
    <x v="1"/>
    <s v="Female"/>
    <n v="9.9700000000000006"/>
    <n v="2.06"/>
    <n v="2.0699999999999998"/>
    <n v="3.66"/>
    <n v="7.25"/>
    <n v="4.13"/>
    <n v="3.12"/>
    <n v="239"/>
    <n v="177"/>
    <n v="17.753259779338013"/>
    <n v="10.96"/>
    <s v="Low"/>
    <x v="1"/>
    <s v="Severe"/>
    <n v="1"/>
  </r>
  <r>
    <s v="U07230"/>
    <n v="26"/>
    <x v="1"/>
    <s v="Male"/>
    <n v="11.44"/>
    <n v="5.28"/>
    <n v="1.47"/>
    <n v="5.41"/>
    <n v="8.9600000000000009"/>
    <n v="6.75"/>
    <n v="2.2100000000000009"/>
    <n v="159"/>
    <n v="177"/>
    <n v="15.472027972027973"/>
    <n v="12.42"/>
    <s v="Medium"/>
    <x v="1"/>
    <s v="Moderate"/>
    <n v="1"/>
  </r>
  <r>
    <s v="U07231"/>
    <n v="30"/>
    <x v="1"/>
    <s v="Other"/>
    <n v="10.210000000000001"/>
    <n v="3.55"/>
    <n v="2.48"/>
    <n v="2.2799999999999998"/>
    <n v="5.9"/>
    <n v="6.0299999999999994"/>
    <n v="-0.12999999999999901"/>
    <n v="86"/>
    <n v="138"/>
    <n v="13.516160626836434"/>
    <n v="12.12"/>
    <s v="Low"/>
    <x v="1"/>
    <s v="Moderate"/>
    <n v="1"/>
  </r>
  <r>
    <s v="U07232"/>
    <n v="23"/>
    <x v="0"/>
    <s v="Male"/>
    <n v="11.89"/>
    <n v="4.58"/>
    <n v="2.09"/>
    <n v="5.61"/>
    <n v="8.75"/>
    <n v="6.67"/>
    <n v="2.08"/>
    <n v="56"/>
    <n v="38"/>
    <n v="3.1959629941126995"/>
    <n v="12.64"/>
    <s v="High"/>
    <x v="1"/>
    <s v="Severe"/>
    <n v="1"/>
  </r>
  <r>
    <s v="U07233"/>
    <n v="24"/>
    <x v="0"/>
    <s v="Male"/>
    <n v="8.42"/>
    <n v="5.56"/>
    <n v="3.68"/>
    <n v="4.8"/>
    <n v="8.3000000000000007"/>
    <n v="9.24"/>
    <n v="-0.9399999999999995"/>
    <n v="114"/>
    <n v="127"/>
    <n v="15.083135391923991"/>
    <n v="10.64"/>
    <s v="High"/>
    <x v="1"/>
    <s v="Severe"/>
    <n v="1"/>
  </r>
  <r>
    <s v="U07234"/>
    <n v="29"/>
    <x v="1"/>
    <s v="Other"/>
    <n v="8.94"/>
    <n v="1.22"/>
    <n v="3.6"/>
    <n v="5.43"/>
    <n v="4.7699999999999996"/>
    <n v="4.82"/>
    <n v="-5.0000000000000711E-2"/>
    <n v="155"/>
    <n v="16"/>
    <n v="1.789709172259508"/>
    <n v="9.56"/>
    <s v="Low"/>
    <x v="0"/>
    <s v="Moderate"/>
    <n v="1"/>
  </r>
  <r>
    <s v="U07235"/>
    <n v="35"/>
    <x v="1"/>
    <s v="Male"/>
    <n v="11.82"/>
    <n v="0.64"/>
    <n v="3.56"/>
    <n v="2"/>
    <n v="4.99"/>
    <n v="4.2"/>
    <n v="0.79"/>
    <n v="130"/>
    <n v="27"/>
    <n v="2.2842639593908629"/>
    <n v="12.34"/>
    <s v="High"/>
    <x v="0"/>
    <s v="Moderate"/>
    <n v="1"/>
  </r>
  <r>
    <s v="U07236"/>
    <n v="20"/>
    <x v="0"/>
    <s v="Female"/>
    <n v="4.25"/>
    <n v="0.76"/>
    <n v="2.67"/>
    <n v="1.28"/>
    <n v="7.68"/>
    <n v="3.4299999999999997"/>
    <n v="4.25"/>
    <n v="176"/>
    <n v="92"/>
    <n v="21.647058823529413"/>
    <n v="6.77"/>
    <s v="High"/>
    <x v="1"/>
    <s v="Mild"/>
    <n v="0"/>
  </r>
  <r>
    <s v="U07237"/>
    <n v="30"/>
    <x v="1"/>
    <s v="Other"/>
    <n v="11.55"/>
    <n v="1.39"/>
    <n v="0.71"/>
    <n v="5.99"/>
    <n v="7.29"/>
    <n v="2.0999999999999996"/>
    <n v="5.19"/>
    <n v="92"/>
    <n v="24"/>
    <n v="2.0779220779220777"/>
    <n v="13.3"/>
    <s v="Low"/>
    <x v="1"/>
    <s v="Moderate"/>
    <n v="1"/>
  </r>
  <r>
    <s v="U07238"/>
    <n v="20"/>
    <x v="0"/>
    <s v="Female"/>
    <n v="7.6"/>
    <n v="5.27"/>
    <n v="1.02"/>
    <n v="4.45"/>
    <n v="5.91"/>
    <n v="6.2899999999999991"/>
    <n v="-0.37999999999999901"/>
    <n v="97"/>
    <n v="135"/>
    <n v="17.763157894736842"/>
    <n v="8.1300000000000008"/>
    <s v="Low"/>
    <x v="1"/>
    <s v="Moderate"/>
    <n v="1"/>
  </r>
  <r>
    <s v="U07239"/>
    <n v="27"/>
    <x v="1"/>
    <s v="Other"/>
    <n v="3.04"/>
    <n v="1.1200000000000001"/>
    <n v="0.67"/>
    <n v="5.57"/>
    <n v="7.28"/>
    <n v="1.79"/>
    <n v="5.49"/>
    <n v="216"/>
    <n v="139"/>
    <n v="45.723684210526315"/>
    <n v="4.96"/>
    <s v="Low"/>
    <x v="0"/>
    <s v="Mild"/>
    <n v="0"/>
  </r>
  <r>
    <s v="U07240"/>
    <n v="31"/>
    <x v="1"/>
    <s v="Male"/>
    <n v="4.29"/>
    <n v="5.45"/>
    <n v="3.83"/>
    <n v="3.33"/>
    <n v="5.55"/>
    <n v="9.2800000000000011"/>
    <n v="-3.7300000000000013"/>
    <n v="90"/>
    <n v="97"/>
    <n v="22.610722610722611"/>
    <n v="6.47"/>
    <s v="High"/>
    <x v="0"/>
    <s v="Moderate"/>
    <n v="1"/>
  </r>
  <r>
    <s v="U07241"/>
    <n v="29"/>
    <x v="1"/>
    <s v="Other"/>
    <n v="4.21"/>
    <n v="5.88"/>
    <n v="0.68"/>
    <n v="4.42"/>
    <n v="5.38"/>
    <n v="6.56"/>
    <n v="-1.1799999999999997"/>
    <n v="66"/>
    <n v="52"/>
    <n v="12.351543942992874"/>
    <n v="4.8"/>
    <s v="High"/>
    <x v="0"/>
    <s v="Moderate"/>
    <n v="1"/>
  </r>
  <r>
    <s v="U07242"/>
    <n v="33"/>
    <x v="1"/>
    <s v="Male"/>
    <n v="11.17"/>
    <n v="4.99"/>
    <n v="1.25"/>
    <n v="3.77"/>
    <n v="7.17"/>
    <n v="6.24"/>
    <n v="0.92999999999999972"/>
    <n v="223"/>
    <n v="168"/>
    <n v="15.04028648164727"/>
    <n v="11.8"/>
    <s v="Low"/>
    <x v="0"/>
    <s v="Moderate"/>
    <n v="1"/>
  </r>
  <r>
    <s v="U07243"/>
    <n v="34"/>
    <x v="1"/>
    <s v="Female"/>
    <n v="5.42"/>
    <n v="0.8"/>
    <n v="0.39"/>
    <n v="4.4800000000000004"/>
    <n v="5.13"/>
    <n v="1.19"/>
    <n v="3.94"/>
    <n v="76"/>
    <n v="81"/>
    <n v="14.944649446494465"/>
    <n v="8.39"/>
    <s v="Medium"/>
    <x v="1"/>
    <s v="Mild"/>
    <n v="0"/>
  </r>
  <r>
    <s v="U07244"/>
    <n v="29"/>
    <x v="1"/>
    <s v="Female"/>
    <n v="4.47"/>
    <n v="2.69"/>
    <n v="3.32"/>
    <n v="5.68"/>
    <n v="8.73"/>
    <n v="6.01"/>
    <n v="2.7200000000000006"/>
    <n v="31"/>
    <n v="151"/>
    <n v="33.780760626398212"/>
    <n v="7.23"/>
    <s v="Low"/>
    <x v="1"/>
    <s v="None"/>
    <n v="0"/>
  </r>
  <r>
    <s v="U07245"/>
    <n v="26"/>
    <x v="1"/>
    <s v="Female"/>
    <n v="4.37"/>
    <n v="3.48"/>
    <n v="2.33"/>
    <n v="3.75"/>
    <n v="7.24"/>
    <n v="5.8100000000000005"/>
    <n v="1.4299999999999997"/>
    <n v="150"/>
    <n v="155"/>
    <n v="35.469107551487411"/>
    <n v="4.9800000000000004"/>
    <s v="Medium"/>
    <x v="0"/>
    <s v="None"/>
    <n v="0"/>
  </r>
  <r>
    <s v="U07246"/>
    <n v="18"/>
    <x v="0"/>
    <s v="Male"/>
    <n v="8.85"/>
    <n v="1.1399999999999999"/>
    <n v="3.72"/>
    <n v="3.83"/>
    <n v="8.69"/>
    <n v="4.8600000000000003"/>
    <n v="3.8299999999999992"/>
    <n v="204"/>
    <n v="134"/>
    <n v="15.141242937853107"/>
    <n v="10.47"/>
    <s v="Medium"/>
    <x v="1"/>
    <s v="Severe"/>
    <n v="1"/>
  </r>
  <r>
    <s v="U07247"/>
    <n v="26"/>
    <x v="1"/>
    <s v="Female"/>
    <n v="11.81"/>
    <n v="3.95"/>
    <n v="2.0299999999999998"/>
    <n v="5.22"/>
    <n v="4.8899999999999997"/>
    <n v="5.98"/>
    <n v="-1.0900000000000007"/>
    <n v="250"/>
    <n v="134"/>
    <n v="11.346316680779001"/>
    <n v="14"/>
    <s v="Low"/>
    <x v="0"/>
    <s v="Severe"/>
    <n v="1"/>
  </r>
  <r>
    <s v="U07248"/>
    <n v="29"/>
    <x v="1"/>
    <s v="Female"/>
    <n v="3.09"/>
    <n v="2.76"/>
    <n v="2.83"/>
    <n v="4.03"/>
    <n v="7.58"/>
    <n v="5.59"/>
    <n v="1.9900000000000002"/>
    <n v="180"/>
    <n v="55"/>
    <n v="17.799352750809064"/>
    <n v="3.63"/>
    <s v="Medium"/>
    <x v="1"/>
    <s v="Mild"/>
    <n v="0"/>
  </r>
  <r>
    <s v="U07249"/>
    <n v="22"/>
    <x v="0"/>
    <s v="Other"/>
    <n v="7.71"/>
    <n v="5.47"/>
    <n v="2.3199999999999998"/>
    <n v="2.5299999999999998"/>
    <n v="7.67"/>
    <n v="7.7899999999999991"/>
    <n v="-0.11999999999999922"/>
    <n v="62"/>
    <n v="162"/>
    <n v="21.011673151750973"/>
    <n v="8.68"/>
    <s v="Medium"/>
    <x v="0"/>
    <s v="Moderate"/>
    <n v="1"/>
  </r>
  <r>
    <s v="U07250"/>
    <n v="18"/>
    <x v="0"/>
    <s v="Other"/>
    <n v="5.61"/>
    <n v="4.1500000000000004"/>
    <n v="1.39"/>
    <n v="5.88"/>
    <n v="8.24"/>
    <n v="5.54"/>
    <n v="2.7"/>
    <n v="79"/>
    <n v="60"/>
    <n v="10.695187165775401"/>
    <n v="7.7"/>
    <s v="High"/>
    <x v="0"/>
    <s v="Moderate"/>
    <n v="1"/>
  </r>
  <r>
    <s v="U07251"/>
    <n v="33"/>
    <x v="1"/>
    <s v="Other"/>
    <n v="10.78"/>
    <n v="0.71"/>
    <n v="1.98"/>
    <n v="1.36"/>
    <n v="5.63"/>
    <n v="2.69"/>
    <n v="2.94"/>
    <n v="91"/>
    <n v="117"/>
    <n v="10.853432282003711"/>
    <n v="13.51"/>
    <s v="Low"/>
    <x v="0"/>
    <s v="Severe"/>
    <n v="1"/>
  </r>
  <r>
    <s v="U07252"/>
    <n v="35"/>
    <x v="1"/>
    <s v="Other"/>
    <n v="10.67"/>
    <n v="5.69"/>
    <n v="3.16"/>
    <n v="2.2599999999999998"/>
    <n v="7.31"/>
    <n v="8.8500000000000014"/>
    <n v="-1.5400000000000018"/>
    <n v="26"/>
    <n v="98"/>
    <n v="9.184629803186505"/>
    <n v="11.19"/>
    <s v="High"/>
    <x v="1"/>
    <s v="Severe"/>
    <n v="1"/>
  </r>
  <r>
    <s v="U07253"/>
    <n v="28"/>
    <x v="1"/>
    <s v="Female"/>
    <n v="4.3499999999999996"/>
    <n v="2.42"/>
    <n v="3.84"/>
    <n v="2"/>
    <n v="7.18"/>
    <n v="6.26"/>
    <n v="0.91999999999999993"/>
    <n v="217"/>
    <n v="110"/>
    <n v="25.287356321839084"/>
    <n v="6.26"/>
    <s v="High"/>
    <x v="1"/>
    <s v="Mild"/>
    <n v="0"/>
  </r>
  <r>
    <s v="U07254"/>
    <n v="18"/>
    <x v="0"/>
    <s v="Other"/>
    <n v="9.84"/>
    <n v="0.74"/>
    <n v="2.81"/>
    <n v="3.65"/>
    <n v="5.65"/>
    <n v="3.55"/>
    <n v="2.1000000000000005"/>
    <n v="177"/>
    <n v="21"/>
    <n v="2.1341463414634148"/>
    <n v="10.62"/>
    <s v="Medium"/>
    <x v="1"/>
    <s v="Severe"/>
    <n v="1"/>
  </r>
  <r>
    <s v="U07255"/>
    <n v="22"/>
    <x v="0"/>
    <s v="Female"/>
    <n v="9.4700000000000006"/>
    <n v="5.17"/>
    <n v="1.81"/>
    <n v="0.94"/>
    <n v="8.56"/>
    <n v="6.98"/>
    <n v="1.58"/>
    <n v="94"/>
    <n v="32"/>
    <n v="3.3790918690601899"/>
    <n v="10.81"/>
    <s v="Medium"/>
    <x v="0"/>
    <s v="Moderate"/>
    <n v="1"/>
  </r>
  <r>
    <s v="U07256"/>
    <n v="21"/>
    <x v="0"/>
    <s v="Female"/>
    <n v="11.89"/>
    <n v="3.18"/>
    <n v="1.31"/>
    <n v="5.67"/>
    <n v="6.82"/>
    <n v="4.49"/>
    <n v="2.33"/>
    <n v="116"/>
    <n v="36"/>
    <n v="3.0277544154751892"/>
    <n v="14.01"/>
    <s v="Low"/>
    <x v="1"/>
    <s v="Severe"/>
    <n v="1"/>
  </r>
  <r>
    <s v="U07257"/>
    <n v="30"/>
    <x v="1"/>
    <s v="Male"/>
    <n v="4.43"/>
    <n v="3.87"/>
    <n v="3.56"/>
    <n v="0.97"/>
    <n v="8.44"/>
    <n v="7.43"/>
    <n v="1.0099999999999998"/>
    <n v="250"/>
    <n v="125"/>
    <n v="28.216704288939052"/>
    <n v="5.53"/>
    <s v="Low"/>
    <x v="0"/>
    <s v="Mild"/>
    <n v="0"/>
  </r>
  <r>
    <s v="U07258"/>
    <n v="29"/>
    <x v="1"/>
    <s v="Other"/>
    <n v="4.7"/>
    <n v="3.38"/>
    <n v="0.85"/>
    <n v="5.32"/>
    <n v="4.7699999999999996"/>
    <n v="4.2299999999999995"/>
    <n v="0.54"/>
    <n v="181"/>
    <n v="175"/>
    <n v="37.234042553191486"/>
    <n v="5.73"/>
    <s v="High"/>
    <x v="0"/>
    <s v="Mild"/>
    <n v="0"/>
  </r>
  <r>
    <s v="U07259"/>
    <n v="35"/>
    <x v="1"/>
    <s v="Other"/>
    <n v="7.98"/>
    <n v="3.84"/>
    <n v="2.11"/>
    <n v="5.39"/>
    <n v="5.62"/>
    <n v="5.9499999999999993"/>
    <n v="-0.32999999999999918"/>
    <n v="203"/>
    <n v="49"/>
    <n v="6.140350877192982"/>
    <n v="9.06"/>
    <s v="Medium"/>
    <x v="1"/>
    <s v="Moderate"/>
    <n v="1"/>
  </r>
  <r>
    <s v="U07260"/>
    <n v="30"/>
    <x v="1"/>
    <s v="Male"/>
    <n v="5.3"/>
    <n v="4.79"/>
    <n v="0.31"/>
    <n v="5.74"/>
    <n v="6.72"/>
    <n v="5.0999999999999996"/>
    <n v="1.62"/>
    <n v="102"/>
    <n v="155"/>
    <n v="29.245283018867926"/>
    <n v="7.78"/>
    <s v="Low"/>
    <x v="0"/>
    <s v="Severe"/>
    <n v="1"/>
  </r>
  <r>
    <s v="U07261"/>
    <n v="27"/>
    <x v="1"/>
    <s v="Male"/>
    <n v="10.88"/>
    <n v="2.8"/>
    <n v="0.45"/>
    <n v="3.91"/>
    <n v="6.06"/>
    <n v="3.25"/>
    <n v="2.8099999999999996"/>
    <n v="141"/>
    <n v="57"/>
    <n v="5.2389705882352935"/>
    <n v="12.05"/>
    <s v="Low"/>
    <x v="0"/>
    <s v="Moderate"/>
    <n v="1"/>
  </r>
  <r>
    <s v="U07262"/>
    <n v="33"/>
    <x v="1"/>
    <s v="Female"/>
    <n v="9.4700000000000006"/>
    <n v="0.56000000000000005"/>
    <n v="3.53"/>
    <n v="4.8499999999999996"/>
    <n v="8.17"/>
    <n v="4.09"/>
    <n v="4.08"/>
    <n v="39"/>
    <n v="30"/>
    <n v="3.167898627243928"/>
    <n v="10.89"/>
    <s v="Low"/>
    <x v="1"/>
    <s v="Moderate"/>
    <n v="1"/>
  </r>
  <r>
    <s v="U07263"/>
    <n v="31"/>
    <x v="1"/>
    <s v="Male"/>
    <n v="9.81"/>
    <n v="5.84"/>
    <n v="3.46"/>
    <n v="0.55000000000000004"/>
    <n v="8.64"/>
    <n v="9.3000000000000007"/>
    <n v="-0.66000000000000014"/>
    <n v="118"/>
    <n v="82"/>
    <n v="8.358817533129459"/>
    <n v="10.9"/>
    <s v="High"/>
    <x v="0"/>
    <s v="Severe"/>
    <n v="1"/>
  </r>
  <r>
    <s v="U07264"/>
    <n v="21"/>
    <x v="0"/>
    <s v="Female"/>
    <n v="5.55"/>
    <n v="1.94"/>
    <n v="3.59"/>
    <n v="1.29"/>
    <n v="5.17"/>
    <n v="5.5299999999999994"/>
    <n v="-0.35999999999999943"/>
    <n v="203"/>
    <n v="85"/>
    <n v="15.315315315315315"/>
    <n v="8.2100000000000009"/>
    <s v="High"/>
    <x v="1"/>
    <s v="None"/>
    <n v="0"/>
  </r>
  <r>
    <s v="U07265"/>
    <n v="25"/>
    <x v="0"/>
    <s v="Other"/>
    <n v="7.92"/>
    <n v="1.03"/>
    <n v="3.12"/>
    <n v="1.47"/>
    <n v="4.63"/>
    <n v="4.1500000000000004"/>
    <n v="0.47999999999999954"/>
    <n v="143"/>
    <n v="95"/>
    <n v="11.994949494949495"/>
    <n v="8.8800000000000008"/>
    <s v="High"/>
    <x v="1"/>
    <s v="Mild"/>
    <n v="0"/>
  </r>
  <r>
    <s v="U07266"/>
    <n v="30"/>
    <x v="1"/>
    <s v="Female"/>
    <n v="6.7"/>
    <n v="2.5299999999999998"/>
    <n v="1.08"/>
    <n v="5.48"/>
    <n v="5.05"/>
    <n v="3.61"/>
    <n v="1.44"/>
    <n v="45"/>
    <n v="72"/>
    <n v="10.746268656716417"/>
    <n v="8.8000000000000007"/>
    <s v="Low"/>
    <x v="1"/>
    <s v="Mild"/>
    <n v="0"/>
  </r>
  <r>
    <s v="U07267"/>
    <n v="33"/>
    <x v="1"/>
    <s v="Male"/>
    <n v="5.65"/>
    <n v="4.7300000000000004"/>
    <n v="2.5099999999999998"/>
    <n v="5.52"/>
    <n v="8.85"/>
    <n v="7.24"/>
    <n v="1.6099999999999994"/>
    <n v="175"/>
    <n v="82"/>
    <n v="14.513274336283185"/>
    <n v="6.58"/>
    <s v="Low"/>
    <x v="1"/>
    <s v="Moderate"/>
    <n v="1"/>
  </r>
  <r>
    <s v="U07268"/>
    <n v="19"/>
    <x v="0"/>
    <s v="Female"/>
    <n v="5.8"/>
    <n v="1.6"/>
    <n v="2.83"/>
    <n v="4"/>
    <n v="6.25"/>
    <n v="4.43"/>
    <n v="1.8200000000000003"/>
    <n v="64"/>
    <n v="74"/>
    <n v="12.758620689655173"/>
    <n v="6.45"/>
    <s v="Medium"/>
    <x v="0"/>
    <s v="Mild"/>
    <n v="0"/>
  </r>
  <r>
    <s v="U07269"/>
    <n v="35"/>
    <x v="1"/>
    <s v="Male"/>
    <n v="4.26"/>
    <n v="3.08"/>
    <n v="0.78"/>
    <n v="4.58"/>
    <n v="6.58"/>
    <n v="3.8600000000000003"/>
    <n v="2.7199999999999998"/>
    <n v="238"/>
    <n v="66"/>
    <n v="15.492957746478874"/>
    <n v="6.59"/>
    <s v="Medium"/>
    <x v="1"/>
    <s v="Mild"/>
    <n v="0"/>
  </r>
  <r>
    <s v="U07270"/>
    <n v="31"/>
    <x v="1"/>
    <s v="Female"/>
    <n v="7.33"/>
    <n v="4.09"/>
    <n v="1.25"/>
    <n v="3.79"/>
    <n v="6.82"/>
    <n v="5.34"/>
    <n v="1.4800000000000004"/>
    <n v="234"/>
    <n v="101"/>
    <n v="13.778990450204638"/>
    <n v="9.64"/>
    <s v="Low"/>
    <x v="0"/>
    <s v="Severe"/>
    <n v="1"/>
  </r>
  <r>
    <s v="U07271"/>
    <n v="25"/>
    <x v="0"/>
    <s v="Female"/>
    <n v="7.2"/>
    <n v="2.87"/>
    <n v="0.06"/>
    <n v="1.41"/>
    <n v="7.19"/>
    <n v="2.93"/>
    <n v="4.26"/>
    <n v="219"/>
    <n v="132"/>
    <n v="18.333333333333332"/>
    <n v="8.93"/>
    <s v="Medium"/>
    <x v="1"/>
    <s v="Moderate"/>
    <n v="1"/>
  </r>
  <r>
    <s v="U07272"/>
    <n v="26"/>
    <x v="1"/>
    <s v="Male"/>
    <n v="10.9"/>
    <n v="5.09"/>
    <n v="1.4"/>
    <n v="3.88"/>
    <n v="8.61"/>
    <n v="6.49"/>
    <n v="2.1199999999999992"/>
    <n v="28"/>
    <n v="149"/>
    <n v="13.669724770642201"/>
    <n v="13.35"/>
    <s v="Low"/>
    <x v="1"/>
    <s v="Severe"/>
    <n v="1"/>
  </r>
  <r>
    <s v="U07273"/>
    <n v="20"/>
    <x v="0"/>
    <s v="Female"/>
    <n v="8.0299999999999994"/>
    <n v="0.98"/>
    <n v="3.57"/>
    <n v="2.12"/>
    <n v="7.1"/>
    <n v="4.55"/>
    <n v="2.5499999999999998"/>
    <n v="159"/>
    <n v="132"/>
    <n v="16.438356164383563"/>
    <n v="9.02"/>
    <s v="Medium"/>
    <x v="1"/>
    <s v="Severe"/>
    <n v="1"/>
  </r>
  <r>
    <s v="U07274"/>
    <n v="20"/>
    <x v="0"/>
    <s v="Female"/>
    <n v="7.65"/>
    <n v="4.18"/>
    <n v="3.58"/>
    <n v="4.5999999999999996"/>
    <n v="5.56"/>
    <n v="7.76"/>
    <n v="-2.2000000000000002"/>
    <n v="178"/>
    <n v="65"/>
    <n v="8.4967320261437909"/>
    <n v="9.93"/>
    <s v="High"/>
    <x v="1"/>
    <s v="Severe"/>
    <n v="1"/>
  </r>
  <r>
    <s v="U07275"/>
    <n v="28"/>
    <x v="1"/>
    <s v="Female"/>
    <n v="9.2799999999999994"/>
    <n v="4.03"/>
    <n v="3.57"/>
    <n v="4.12"/>
    <n v="4.9800000000000004"/>
    <n v="7.6"/>
    <n v="-2.6199999999999992"/>
    <n v="20"/>
    <n v="171"/>
    <n v="18.426724137931036"/>
    <n v="10.28"/>
    <s v="High"/>
    <x v="0"/>
    <s v="Severe"/>
    <n v="1"/>
  </r>
  <r>
    <s v="U07276"/>
    <n v="24"/>
    <x v="0"/>
    <s v="Other"/>
    <n v="7.1"/>
    <n v="5.64"/>
    <n v="0.91"/>
    <n v="4.6399999999999997"/>
    <n v="7.9"/>
    <n v="6.55"/>
    <n v="1.3500000000000005"/>
    <n v="144"/>
    <n v="150"/>
    <n v="21.126760563380284"/>
    <n v="9.02"/>
    <s v="High"/>
    <x v="0"/>
    <s v="Moderate"/>
    <n v="1"/>
  </r>
  <r>
    <s v="U07277"/>
    <n v="31"/>
    <x v="1"/>
    <s v="Female"/>
    <n v="11.2"/>
    <n v="1.45"/>
    <n v="0.38"/>
    <n v="1.21"/>
    <n v="8.83"/>
    <n v="1.83"/>
    <n v="7"/>
    <n v="45"/>
    <n v="60"/>
    <n v="5.3571428571428577"/>
    <n v="13.97"/>
    <s v="Low"/>
    <x v="1"/>
    <s v="Moderate"/>
    <n v="1"/>
  </r>
  <r>
    <s v="U07278"/>
    <n v="26"/>
    <x v="1"/>
    <s v="Female"/>
    <n v="5.44"/>
    <n v="2.11"/>
    <n v="3.38"/>
    <n v="5.37"/>
    <n v="7.91"/>
    <n v="5.49"/>
    <n v="2.42"/>
    <n v="236"/>
    <n v="33"/>
    <n v="6.0661764705882346"/>
    <n v="8.07"/>
    <s v="High"/>
    <x v="0"/>
    <s v="None"/>
    <n v="0"/>
  </r>
  <r>
    <s v="U07279"/>
    <n v="30"/>
    <x v="1"/>
    <s v="Other"/>
    <n v="11.03"/>
    <n v="2.69"/>
    <n v="3.72"/>
    <n v="2.99"/>
    <n v="7.08"/>
    <n v="6.41"/>
    <n v="0.66999999999999993"/>
    <n v="200"/>
    <n v="105"/>
    <n v="9.5194922937443334"/>
    <n v="12.56"/>
    <s v="Low"/>
    <x v="0"/>
    <s v="Moderate"/>
    <n v="1"/>
  </r>
  <r>
    <s v="U07280"/>
    <n v="29"/>
    <x v="1"/>
    <s v="Female"/>
    <n v="5.16"/>
    <n v="0.89"/>
    <n v="0.87"/>
    <n v="2.71"/>
    <n v="8.76"/>
    <n v="1.76"/>
    <n v="7"/>
    <n v="74"/>
    <n v="163"/>
    <n v="31.589147286821703"/>
    <n v="6.49"/>
    <s v="Medium"/>
    <x v="1"/>
    <s v="Mild"/>
    <n v="0"/>
  </r>
  <r>
    <s v="U07281"/>
    <n v="34"/>
    <x v="1"/>
    <s v="Female"/>
    <n v="8.41"/>
    <n v="3.16"/>
    <n v="2.73"/>
    <n v="4.45"/>
    <n v="6.24"/>
    <n v="5.8900000000000006"/>
    <n v="0.34999999999999964"/>
    <n v="63"/>
    <n v="127"/>
    <n v="15.101070154577883"/>
    <n v="10.99"/>
    <s v="Medium"/>
    <x v="1"/>
    <s v="Moderate"/>
    <n v="1"/>
  </r>
  <r>
    <s v="U07282"/>
    <n v="23"/>
    <x v="0"/>
    <s v="Other"/>
    <n v="5.8"/>
    <n v="4.97"/>
    <n v="3.7"/>
    <n v="0.54"/>
    <n v="8.11"/>
    <n v="8.67"/>
    <n v="-0.5600000000000005"/>
    <n v="124"/>
    <n v="169"/>
    <n v="29.137931034482758"/>
    <n v="6.39"/>
    <s v="Medium"/>
    <x v="0"/>
    <s v="Moderate"/>
    <n v="1"/>
  </r>
  <r>
    <s v="U07283"/>
    <n v="25"/>
    <x v="0"/>
    <s v="Female"/>
    <n v="6.72"/>
    <n v="5.29"/>
    <n v="0.14000000000000001"/>
    <n v="2.62"/>
    <n v="6.42"/>
    <n v="5.43"/>
    <n v="0.99000000000000021"/>
    <n v="21"/>
    <n v="58"/>
    <n v="8.6309523809523814"/>
    <n v="9.11"/>
    <s v="Low"/>
    <x v="0"/>
    <s v="Severe"/>
    <n v="1"/>
  </r>
  <r>
    <s v="U07284"/>
    <n v="29"/>
    <x v="1"/>
    <s v="Male"/>
    <n v="4.0199999999999996"/>
    <n v="4.84"/>
    <n v="2.02"/>
    <n v="3.42"/>
    <n v="8.16"/>
    <n v="6.8599999999999994"/>
    <n v="1.3000000000000007"/>
    <n v="169"/>
    <n v="77"/>
    <n v="19.154228855721396"/>
    <n v="5.18"/>
    <s v="Medium"/>
    <x v="0"/>
    <s v="Moderate"/>
    <n v="1"/>
  </r>
  <r>
    <s v="U07285"/>
    <n v="21"/>
    <x v="0"/>
    <s v="Female"/>
    <n v="3.71"/>
    <n v="0.67"/>
    <n v="0.2"/>
    <n v="1.77"/>
    <n v="7.87"/>
    <n v="0.87000000000000011"/>
    <n v="7"/>
    <n v="155"/>
    <n v="100"/>
    <n v="26.954177897574123"/>
    <n v="5.67"/>
    <s v="Low"/>
    <x v="1"/>
    <s v="None"/>
    <n v="0"/>
  </r>
  <r>
    <s v="U07286"/>
    <n v="21"/>
    <x v="0"/>
    <s v="Other"/>
    <n v="4.58"/>
    <n v="2.0299999999999998"/>
    <n v="1.47"/>
    <n v="1.1399999999999999"/>
    <n v="6.15"/>
    <n v="3.5"/>
    <n v="2.6500000000000004"/>
    <n v="36"/>
    <n v="71"/>
    <n v="15.502183406113536"/>
    <n v="7.53"/>
    <s v="High"/>
    <x v="0"/>
    <s v="None"/>
    <n v="0"/>
  </r>
  <r>
    <s v="U07287"/>
    <n v="22"/>
    <x v="0"/>
    <s v="Female"/>
    <n v="6.79"/>
    <n v="5.94"/>
    <n v="1.33"/>
    <n v="3.81"/>
    <n v="6.93"/>
    <n v="7.2700000000000005"/>
    <n v="-0.34000000000000075"/>
    <n v="51"/>
    <n v="137"/>
    <n v="20.176730486008836"/>
    <n v="8.8800000000000008"/>
    <s v="High"/>
    <x v="0"/>
    <s v="Severe"/>
    <n v="1"/>
  </r>
  <r>
    <s v="U07288"/>
    <n v="27"/>
    <x v="1"/>
    <s v="Male"/>
    <n v="8.39"/>
    <n v="4.5199999999999996"/>
    <n v="1.1200000000000001"/>
    <n v="2.93"/>
    <n v="6.96"/>
    <n v="5.64"/>
    <n v="1.3200000000000003"/>
    <n v="161"/>
    <n v="85"/>
    <n v="10.131108462455304"/>
    <n v="10.119999999999999"/>
    <s v="Medium"/>
    <x v="0"/>
    <s v="Severe"/>
    <n v="1"/>
  </r>
  <r>
    <s v="U07289"/>
    <n v="23"/>
    <x v="0"/>
    <s v="Female"/>
    <n v="3.12"/>
    <n v="2.0299999999999998"/>
    <n v="2.86"/>
    <n v="4.41"/>
    <n v="5.0599999999999996"/>
    <n v="4.8899999999999997"/>
    <n v="0.16999999999999993"/>
    <n v="150"/>
    <n v="60"/>
    <n v="19.23076923076923"/>
    <n v="5.48"/>
    <s v="Medium"/>
    <x v="0"/>
    <s v="Mild"/>
    <n v="0"/>
  </r>
  <r>
    <s v="U07290"/>
    <n v="31"/>
    <x v="1"/>
    <s v="Female"/>
    <n v="11.7"/>
    <n v="4.4800000000000004"/>
    <n v="2.88"/>
    <n v="4.6900000000000004"/>
    <n v="6.25"/>
    <n v="7.36"/>
    <n v="-1.1100000000000003"/>
    <n v="143"/>
    <n v="175"/>
    <n v="14.957264957264957"/>
    <n v="12.84"/>
    <s v="Low"/>
    <x v="0"/>
    <s v="Moderate"/>
    <n v="1"/>
  </r>
  <r>
    <s v="U07291"/>
    <n v="34"/>
    <x v="1"/>
    <s v="Male"/>
    <n v="8.5399999999999991"/>
    <n v="1.03"/>
    <n v="1.84"/>
    <n v="5.42"/>
    <n v="6"/>
    <n v="2.87"/>
    <n v="3.13"/>
    <n v="131"/>
    <n v="42"/>
    <n v="4.918032786885246"/>
    <n v="10.61"/>
    <s v="Medium"/>
    <x v="0"/>
    <s v="Moderate"/>
    <n v="1"/>
  </r>
  <r>
    <s v="U07292"/>
    <n v="29"/>
    <x v="1"/>
    <s v="Female"/>
    <n v="5.36"/>
    <n v="1.97"/>
    <n v="0.79"/>
    <n v="2.2200000000000002"/>
    <n v="7.38"/>
    <n v="2.76"/>
    <n v="4.62"/>
    <n v="138"/>
    <n v="123"/>
    <n v="22.947761194029848"/>
    <n v="8.19"/>
    <s v="High"/>
    <x v="0"/>
    <s v="Mild"/>
    <n v="0"/>
  </r>
  <r>
    <s v="U07293"/>
    <n v="20"/>
    <x v="0"/>
    <s v="Other"/>
    <n v="5.01"/>
    <n v="5.35"/>
    <n v="3.61"/>
    <n v="5.3"/>
    <n v="4.83"/>
    <n v="8.9599999999999991"/>
    <n v="-4.129999999999999"/>
    <n v="194"/>
    <n v="124"/>
    <n v="24.750499001996008"/>
    <n v="5.6"/>
    <s v="Medium"/>
    <x v="1"/>
    <s v="Moderate"/>
    <n v="1"/>
  </r>
  <r>
    <s v="U07294"/>
    <n v="27"/>
    <x v="1"/>
    <s v="Female"/>
    <n v="4.83"/>
    <n v="3.82"/>
    <n v="0.9"/>
    <n v="5.19"/>
    <n v="8.23"/>
    <n v="4.72"/>
    <n v="3.5100000000000007"/>
    <n v="132"/>
    <n v="155"/>
    <n v="32.091097308488614"/>
    <n v="7.49"/>
    <s v="Medium"/>
    <x v="1"/>
    <s v="Mild"/>
    <n v="0"/>
  </r>
  <r>
    <s v="U07295"/>
    <n v="18"/>
    <x v="0"/>
    <s v="Other"/>
    <n v="6.06"/>
    <n v="3.25"/>
    <n v="1.98"/>
    <n v="4.91"/>
    <n v="7.43"/>
    <n v="5.23"/>
    <n v="2.1999999999999993"/>
    <n v="74"/>
    <n v="35"/>
    <n v="5.775577557755776"/>
    <n v="7.18"/>
    <s v="High"/>
    <x v="1"/>
    <s v="Moderate"/>
    <n v="1"/>
  </r>
  <r>
    <s v="U07296"/>
    <n v="22"/>
    <x v="0"/>
    <s v="Female"/>
    <n v="4.8"/>
    <n v="1.48"/>
    <n v="2.73"/>
    <n v="5.94"/>
    <n v="7.4"/>
    <n v="4.21"/>
    <n v="3.1900000000000004"/>
    <n v="89"/>
    <n v="52"/>
    <n v="10.833333333333334"/>
    <n v="6.88"/>
    <s v="Medium"/>
    <x v="1"/>
    <s v="None"/>
    <n v="0"/>
  </r>
  <r>
    <s v="U07297"/>
    <n v="20"/>
    <x v="0"/>
    <s v="Male"/>
    <n v="7.27"/>
    <n v="5.96"/>
    <n v="3.15"/>
    <n v="2.4900000000000002"/>
    <n v="8.91"/>
    <n v="9.11"/>
    <n v="-0.19999999999999929"/>
    <n v="238"/>
    <n v="74"/>
    <n v="10.178817056396149"/>
    <n v="8.16"/>
    <s v="High"/>
    <x v="0"/>
    <s v="Severe"/>
    <n v="1"/>
  </r>
  <r>
    <s v="U07298"/>
    <n v="24"/>
    <x v="0"/>
    <s v="Female"/>
    <n v="7.69"/>
    <n v="2.2000000000000002"/>
    <n v="0.06"/>
    <n v="4.79"/>
    <n v="5.09"/>
    <n v="2.2600000000000002"/>
    <n v="2.8299999999999996"/>
    <n v="143"/>
    <n v="77"/>
    <n v="10.01300390117035"/>
    <n v="9.91"/>
    <s v="High"/>
    <x v="0"/>
    <s v="Mild"/>
    <n v="0"/>
  </r>
  <r>
    <s v="U07299"/>
    <n v="23"/>
    <x v="0"/>
    <s v="Female"/>
    <n v="7.35"/>
    <n v="2.34"/>
    <n v="0.62"/>
    <n v="2.4"/>
    <n v="5.08"/>
    <n v="2.96"/>
    <n v="2.12"/>
    <n v="233"/>
    <n v="90"/>
    <n v="12.244897959183675"/>
    <n v="8.17"/>
    <s v="Low"/>
    <x v="0"/>
    <s v="Moderate"/>
    <n v="1"/>
  </r>
  <r>
    <s v="U07300"/>
    <n v="26"/>
    <x v="1"/>
    <s v="Other"/>
    <n v="9.34"/>
    <n v="4.9000000000000004"/>
    <n v="3.4"/>
    <n v="0.78"/>
    <n v="5.0999999999999996"/>
    <n v="8.3000000000000007"/>
    <n v="-3.2000000000000011"/>
    <n v="193"/>
    <n v="21"/>
    <n v="2.2483940042826553"/>
    <n v="11.05"/>
    <s v="High"/>
    <x v="0"/>
    <s v="Severe"/>
    <n v="1"/>
  </r>
  <r>
    <s v="U07301"/>
    <n v="24"/>
    <x v="0"/>
    <s v="Female"/>
    <n v="3.68"/>
    <n v="1.04"/>
    <n v="0.1"/>
    <n v="0.94"/>
    <n v="8.2799999999999994"/>
    <n v="1.1400000000000001"/>
    <n v="7.1399999999999988"/>
    <n v="93"/>
    <n v="18"/>
    <n v="4.8913043478260869"/>
    <n v="6.08"/>
    <s v="Medium"/>
    <x v="0"/>
    <s v="None"/>
    <n v="0"/>
  </r>
  <r>
    <s v="U07302"/>
    <n v="18"/>
    <x v="0"/>
    <s v="Other"/>
    <n v="7.86"/>
    <n v="3.09"/>
    <n v="0.44"/>
    <n v="4.87"/>
    <n v="6.5"/>
    <n v="3.53"/>
    <n v="2.97"/>
    <n v="111"/>
    <n v="149"/>
    <n v="18.956743002544528"/>
    <n v="9.0500000000000007"/>
    <s v="High"/>
    <x v="1"/>
    <s v="Moderate"/>
    <n v="1"/>
  </r>
  <r>
    <s v="U07303"/>
    <n v="29"/>
    <x v="1"/>
    <s v="Male"/>
    <n v="10.11"/>
    <n v="4.96"/>
    <n v="0.64"/>
    <n v="5.13"/>
    <n v="8.1"/>
    <n v="5.6"/>
    <n v="2.5"/>
    <n v="188"/>
    <n v="164"/>
    <n v="16.2215628090999"/>
    <n v="11.13"/>
    <s v="High"/>
    <x v="0"/>
    <s v="Severe"/>
    <n v="1"/>
  </r>
  <r>
    <s v="U07304"/>
    <n v="29"/>
    <x v="1"/>
    <s v="Male"/>
    <n v="6.35"/>
    <n v="1.77"/>
    <n v="0.91"/>
    <n v="5.27"/>
    <n v="5.99"/>
    <n v="2.68"/>
    <n v="3.31"/>
    <n v="204"/>
    <n v="122"/>
    <n v="19.212598425196852"/>
    <n v="7.29"/>
    <s v="High"/>
    <x v="1"/>
    <s v="Mild"/>
    <n v="0"/>
  </r>
  <r>
    <s v="U07305"/>
    <n v="35"/>
    <x v="1"/>
    <s v="Male"/>
    <n v="5.95"/>
    <n v="4.71"/>
    <n v="3.56"/>
    <n v="5.91"/>
    <n v="8.1300000000000008"/>
    <n v="8.27"/>
    <n v="-0.13999999999999879"/>
    <n v="238"/>
    <n v="157"/>
    <n v="26.386554621848738"/>
    <n v="7.4"/>
    <s v="Low"/>
    <x v="0"/>
    <s v="Moderate"/>
    <n v="1"/>
  </r>
  <r>
    <s v="U07306"/>
    <n v="30"/>
    <x v="1"/>
    <s v="Other"/>
    <n v="8.9499999999999993"/>
    <n v="1.31"/>
    <n v="0.23"/>
    <n v="0.76"/>
    <n v="7.56"/>
    <n v="1.54"/>
    <n v="6.02"/>
    <n v="62"/>
    <n v="41"/>
    <n v="4.5810055865921795"/>
    <n v="10.99"/>
    <s v="High"/>
    <x v="0"/>
    <s v="Severe"/>
    <n v="1"/>
  </r>
  <r>
    <s v="U07307"/>
    <n v="19"/>
    <x v="0"/>
    <s v="Male"/>
    <n v="7.41"/>
    <n v="1.55"/>
    <n v="0.73"/>
    <n v="2.81"/>
    <n v="7.81"/>
    <n v="2.2800000000000002"/>
    <n v="5.5299999999999994"/>
    <n v="38"/>
    <n v="82"/>
    <n v="11.06612685560054"/>
    <n v="10.119999999999999"/>
    <s v="Low"/>
    <x v="1"/>
    <s v="Mild"/>
    <n v="0"/>
  </r>
  <r>
    <s v="U07308"/>
    <n v="26"/>
    <x v="1"/>
    <s v="Male"/>
    <n v="9.92"/>
    <n v="1.35"/>
    <n v="2.31"/>
    <n v="4.1500000000000004"/>
    <n v="8.19"/>
    <n v="3.66"/>
    <n v="4.5299999999999994"/>
    <n v="165"/>
    <n v="78"/>
    <n v="7.862903225806452"/>
    <n v="12.54"/>
    <s v="High"/>
    <x v="1"/>
    <s v="Moderate"/>
    <n v="1"/>
  </r>
  <r>
    <s v="U07309"/>
    <n v="33"/>
    <x v="1"/>
    <s v="Other"/>
    <n v="10.44"/>
    <n v="1.1299999999999999"/>
    <n v="0.48"/>
    <n v="1.2"/>
    <n v="5.39"/>
    <n v="1.6099999999999999"/>
    <n v="3.78"/>
    <n v="66"/>
    <n v="152"/>
    <n v="14.559386973180077"/>
    <n v="12.57"/>
    <s v="Medium"/>
    <x v="0"/>
    <s v="Severe"/>
    <n v="1"/>
  </r>
  <r>
    <s v="U07310"/>
    <n v="23"/>
    <x v="0"/>
    <s v="Female"/>
    <n v="7.14"/>
    <n v="5.95"/>
    <n v="1.43"/>
    <n v="4.22"/>
    <n v="8.14"/>
    <n v="7.38"/>
    <n v="0.76000000000000068"/>
    <n v="228"/>
    <n v="61"/>
    <n v="8.5434173669467786"/>
    <n v="10.01"/>
    <s v="Medium"/>
    <x v="0"/>
    <s v="Moderate"/>
    <n v="1"/>
  </r>
  <r>
    <s v="U07311"/>
    <n v="23"/>
    <x v="0"/>
    <s v="Other"/>
    <n v="5.86"/>
    <n v="5"/>
    <n v="2.78"/>
    <n v="2.94"/>
    <n v="7.07"/>
    <n v="7.7799999999999994"/>
    <n v="-0.70999999999999908"/>
    <n v="140"/>
    <n v="114"/>
    <n v="19.453924914675767"/>
    <n v="6.79"/>
    <s v="High"/>
    <x v="0"/>
    <s v="Severe"/>
    <n v="1"/>
  </r>
  <r>
    <s v="U07312"/>
    <n v="21"/>
    <x v="0"/>
    <s v="Male"/>
    <n v="7.69"/>
    <n v="3.01"/>
    <n v="0.67"/>
    <n v="3.59"/>
    <n v="8.4600000000000009"/>
    <n v="3.6799999999999997"/>
    <n v="4.7800000000000011"/>
    <n v="66"/>
    <n v="147"/>
    <n v="19.115734720416125"/>
    <n v="8.5"/>
    <s v="Low"/>
    <x v="0"/>
    <s v="Moderate"/>
    <n v="1"/>
  </r>
  <r>
    <s v="U07313"/>
    <n v="26"/>
    <x v="1"/>
    <s v="Other"/>
    <n v="5.83"/>
    <n v="2.4700000000000002"/>
    <n v="0.6"/>
    <n v="2.12"/>
    <n v="7.51"/>
    <n v="3.0700000000000003"/>
    <n v="4.4399999999999995"/>
    <n v="40"/>
    <n v="125"/>
    <n v="21.440823327615782"/>
    <n v="8.51"/>
    <s v="Low"/>
    <x v="0"/>
    <s v="None"/>
    <n v="0"/>
  </r>
  <r>
    <s v="U07314"/>
    <n v="35"/>
    <x v="1"/>
    <s v="Other"/>
    <n v="7.64"/>
    <n v="3.35"/>
    <n v="2.76"/>
    <n v="5.83"/>
    <n v="4.9000000000000004"/>
    <n v="6.1099999999999994"/>
    <n v="-1.2099999999999991"/>
    <n v="25"/>
    <n v="148"/>
    <n v="19.3717277486911"/>
    <n v="9.16"/>
    <s v="Low"/>
    <x v="1"/>
    <s v="Moderate"/>
    <n v="1"/>
  </r>
  <r>
    <s v="U07315"/>
    <n v="20"/>
    <x v="0"/>
    <s v="Female"/>
    <n v="8.39"/>
    <n v="0.56999999999999995"/>
    <n v="2.98"/>
    <n v="5.41"/>
    <n v="7.31"/>
    <n v="3.55"/>
    <n v="3.76"/>
    <n v="85"/>
    <n v="49"/>
    <n v="5.8402860548271747"/>
    <n v="9.7100000000000009"/>
    <s v="Low"/>
    <x v="1"/>
    <s v="Severe"/>
    <n v="1"/>
  </r>
  <r>
    <s v="U07316"/>
    <n v="22"/>
    <x v="0"/>
    <s v="Other"/>
    <n v="8.2100000000000009"/>
    <n v="5.81"/>
    <n v="1.49"/>
    <n v="1.76"/>
    <n v="5.41"/>
    <n v="7.3"/>
    <n v="-1.8899999999999997"/>
    <n v="85"/>
    <n v="44"/>
    <n v="5.359317904993909"/>
    <n v="10.16"/>
    <s v="Medium"/>
    <x v="0"/>
    <s v="Moderate"/>
    <n v="1"/>
  </r>
  <r>
    <s v="U07317"/>
    <n v="34"/>
    <x v="1"/>
    <s v="Other"/>
    <n v="6.11"/>
    <n v="4.28"/>
    <n v="3.13"/>
    <n v="1.1599999999999999"/>
    <n v="6.18"/>
    <n v="7.41"/>
    <n v="-1.2300000000000004"/>
    <n v="207"/>
    <n v="63"/>
    <n v="10.310965630114566"/>
    <n v="8"/>
    <s v="High"/>
    <x v="1"/>
    <s v="Severe"/>
    <n v="1"/>
  </r>
  <r>
    <s v="U07318"/>
    <n v="32"/>
    <x v="1"/>
    <s v="Male"/>
    <n v="6.14"/>
    <n v="4.17"/>
    <n v="2.09"/>
    <n v="3.05"/>
    <n v="5.48"/>
    <n v="6.26"/>
    <n v="-0.77999999999999936"/>
    <n v="107"/>
    <n v="160"/>
    <n v="26.058631921824105"/>
    <n v="8.68"/>
    <s v="Medium"/>
    <x v="1"/>
    <s v="Severe"/>
    <n v="1"/>
  </r>
  <r>
    <s v="U07319"/>
    <n v="21"/>
    <x v="0"/>
    <s v="Other"/>
    <n v="11.25"/>
    <n v="1.61"/>
    <n v="2.88"/>
    <n v="2.62"/>
    <n v="8.4499999999999993"/>
    <n v="4.49"/>
    <n v="3.9599999999999991"/>
    <n v="234"/>
    <n v="99"/>
    <n v="8.8000000000000007"/>
    <n v="13.6"/>
    <s v="High"/>
    <x v="1"/>
    <s v="Severe"/>
    <n v="1"/>
  </r>
  <r>
    <s v="U07320"/>
    <n v="18"/>
    <x v="0"/>
    <s v="Male"/>
    <n v="11"/>
    <n v="4.3899999999999997"/>
    <n v="2.02"/>
    <n v="3.08"/>
    <n v="8.59"/>
    <n v="6.41"/>
    <n v="2.1799999999999997"/>
    <n v="242"/>
    <n v="157"/>
    <n v="14.272727272727273"/>
    <n v="12.62"/>
    <s v="Low"/>
    <x v="1"/>
    <s v="Moderate"/>
    <n v="1"/>
  </r>
  <r>
    <s v="U07321"/>
    <n v="18"/>
    <x v="0"/>
    <s v="Male"/>
    <n v="11.95"/>
    <n v="3.08"/>
    <n v="2.81"/>
    <n v="2"/>
    <n v="7.33"/>
    <n v="5.8900000000000006"/>
    <n v="1.4399999999999995"/>
    <n v="109"/>
    <n v="85"/>
    <n v="7.1129707112970717"/>
    <n v="12.53"/>
    <s v="Medium"/>
    <x v="0"/>
    <s v="Moderate"/>
    <n v="1"/>
  </r>
  <r>
    <s v="U07322"/>
    <n v="20"/>
    <x v="0"/>
    <s v="Other"/>
    <n v="7.71"/>
    <n v="1.63"/>
    <n v="3.57"/>
    <n v="5.01"/>
    <n v="7.86"/>
    <n v="5.1999999999999993"/>
    <n v="2.660000000000001"/>
    <n v="103"/>
    <n v="157"/>
    <n v="20.363164721141374"/>
    <n v="9.77"/>
    <s v="High"/>
    <x v="0"/>
    <s v="Moderate"/>
    <n v="1"/>
  </r>
  <r>
    <s v="U07323"/>
    <n v="25"/>
    <x v="0"/>
    <s v="Male"/>
    <n v="7.61"/>
    <n v="2.41"/>
    <n v="0.89"/>
    <n v="2.81"/>
    <n v="4.63"/>
    <n v="3.3000000000000003"/>
    <n v="1.3299999999999996"/>
    <n v="216"/>
    <n v="66"/>
    <n v="8.6727989487516428"/>
    <n v="8.49"/>
    <s v="High"/>
    <x v="0"/>
    <s v="Mild"/>
    <n v="0"/>
  </r>
  <r>
    <s v="U07324"/>
    <n v="33"/>
    <x v="1"/>
    <s v="Other"/>
    <n v="11.93"/>
    <n v="4.3600000000000003"/>
    <n v="0.17"/>
    <n v="3.25"/>
    <n v="7.58"/>
    <n v="4.53"/>
    <n v="3.05"/>
    <n v="184"/>
    <n v="85"/>
    <n v="7.1248952221290862"/>
    <n v="14.3"/>
    <s v="Low"/>
    <x v="0"/>
    <s v="Severe"/>
    <n v="1"/>
  </r>
  <r>
    <s v="U07325"/>
    <n v="34"/>
    <x v="1"/>
    <s v="Other"/>
    <n v="4.9400000000000004"/>
    <n v="3.09"/>
    <n v="2.57"/>
    <n v="2.77"/>
    <n v="8.99"/>
    <n v="5.66"/>
    <n v="3.33"/>
    <n v="148"/>
    <n v="165"/>
    <n v="33.400809716599184"/>
    <n v="6.26"/>
    <s v="Medium"/>
    <x v="0"/>
    <s v="Mild"/>
    <n v="0"/>
  </r>
  <r>
    <s v="U07326"/>
    <n v="24"/>
    <x v="0"/>
    <s v="Male"/>
    <n v="9.43"/>
    <n v="4.71"/>
    <n v="1.36"/>
    <n v="5.63"/>
    <n v="6.48"/>
    <n v="6.07"/>
    <n v="0.41000000000000014"/>
    <n v="125"/>
    <n v="30"/>
    <n v="3.1813361611876991"/>
    <n v="10.130000000000001"/>
    <s v="Low"/>
    <x v="0"/>
    <s v="Severe"/>
    <n v="1"/>
  </r>
  <r>
    <s v="U07327"/>
    <n v="19"/>
    <x v="0"/>
    <s v="Male"/>
    <n v="10.61"/>
    <n v="2.82"/>
    <n v="3.26"/>
    <n v="4.01"/>
    <n v="6.1"/>
    <n v="6.08"/>
    <n v="1.9999999999999574E-2"/>
    <n v="147"/>
    <n v="105"/>
    <n v="9.8963242224316694"/>
    <n v="11.37"/>
    <s v="Medium"/>
    <x v="0"/>
    <s v="Moderate"/>
    <n v="1"/>
  </r>
  <r>
    <s v="U07328"/>
    <n v="28"/>
    <x v="1"/>
    <s v="Other"/>
    <n v="4.82"/>
    <n v="0.56999999999999995"/>
    <n v="3.02"/>
    <n v="2.4900000000000002"/>
    <n v="7.68"/>
    <n v="3.59"/>
    <n v="4.09"/>
    <n v="151"/>
    <n v="179"/>
    <n v="37.136929460580909"/>
    <n v="6.03"/>
    <s v="Low"/>
    <x v="1"/>
    <s v="Mild"/>
    <n v="0"/>
  </r>
  <r>
    <s v="U07329"/>
    <n v="20"/>
    <x v="0"/>
    <s v="Male"/>
    <n v="9.5299999999999994"/>
    <n v="2.5099999999999998"/>
    <n v="3.2"/>
    <n v="5.33"/>
    <n v="4.51"/>
    <n v="5.71"/>
    <n v="-1.2000000000000002"/>
    <n v="135"/>
    <n v="133"/>
    <n v="13.955928646379855"/>
    <n v="10.76"/>
    <s v="High"/>
    <x v="1"/>
    <s v="Moderate"/>
    <n v="1"/>
  </r>
  <r>
    <s v="U07330"/>
    <n v="28"/>
    <x v="1"/>
    <s v="Female"/>
    <n v="5.46"/>
    <n v="3.86"/>
    <n v="2.77"/>
    <n v="2.23"/>
    <n v="8.33"/>
    <n v="6.63"/>
    <n v="1.7000000000000002"/>
    <n v="204"/>
    <n v="28"/>
    <n v="5.1282051282051286"/>
    <n v="6.75"/>
    <s v="High"/>
    <x v="0"/>
    <s v="None"/>
    <n v="0"/>
  </r>
  <r>
    <s v="U07331"/>
    <n v="29"/>
    <x v="1"/>
    <s v="Female"/>
    <n v="4"/>
    <n v="1.49"/>
    <n v="2.63"/>
    <n v="4.83"/>
    <n v="5.74"/>
    <n v="4.12"/>
    <n v="1.62"/>
    <n v="26"/>
    <n v="158"/>
    <n v="39.5"/>
    <n v="5.99"/>
    <s v="Low"/>
    <x v="1"/>
    <s v="Mild"/>
    <n v="0"/>
  </r>
  <r>
    <s v="U07332"/>
    <n v="35"/>
    <x v="1"/>
    <s v="Other"/>
    <n v="8.65"/>
    <n v="2.69"/>
    <n v="2.17"/>
    <n v="0.83"/>
    <n v="7.56"/>
    <n v="4.8599999999999994"/>
    <n v="2.7"/>
    <n v="128"/>
    <n v="85"/>
    <n v="9.8265895953757223"/>
    <n v="9.64"/>
    <s v="Medium"/>
    <x v="1"/>
    <s v="Moderate"/>
    <n v="1"/>
  </r>
  <r>
    <s v="U07333"/>
    <n v="33"/>
    <x v="1"/>
    <s v="Female"/>
    <n v="5.82"/>
    <n v="1.32"/>
    <n v="3.37"/>
    <n v="3.5"/>
    <n v="7.39"/>
    <n v="4.6900000000000004"/>
    <n v="2.6999999999999993"/>
    <n v="69"/>
    <n v="114"/>
    <n v="19.587628865979379"/>
    <n v="6.73"/>
    <s v="Low"/>
    <x v="1"/>
    <s v="None"/>
    <n v="0"/>
  </r>
  <r>
    <s v="U07334"/>
    <n v="32"/>
    <x v="1"/>
    <s v="Female"/>
    <n v="11.12"/>
    <n v="1.91"/>
    <n v="1.27"/>
    <n v="3.4"/>
    <n v="8.56"/>
    <n v="3.1799999999999997"/>
    <n v="5.3800000000000008"/>
    <n v="208"/>
    <n v="165"/>
    <n v="14.838129496402878"/>
    <n v="11.92"/>
    <s v="Medium"/>
    <x v="1"/>
    <s v="Moderate"/>
    <n v="1"/>
  </r>
  <r>
    <s v="U07335"/>
    <n v="25"/>
    <x v="0"/>
    <s v="Male"/>
    <n v="8.85"/>
    <n v="4.3600000000000003"/>
    <n v="1.97"/>
    <n v="1.48"/>
    <n v="8.1300000000000008"/>
    <n v="6.33"/>
    <n v="1.8000000000000007"/>
    <n v="168"/>
    <n v="169"/>
    <n v="19.096045197740114"/>
    <n v="9.5299999999999994"/>
    <s v="Low"/>
    <x v="0"/>
    <s v="Severe"/>
    <n v="1"/>
  </r>
  <r>
    <s v="U07336"/>
    <n v="32"/>
    <x v="1"/>
    <s v="Female"/>
    <n v="3.41"/>
    <n v="5.79"/>
    <n v="0.43"/>
    <n v="4.59"/>
    <n v="5.19"/>
    <n v="6.22"/>
    <n v="-1.0299999999999994"/>
    <n v="30"/>
    <n v="54"/>
    <n v="15.835777126099707"/>
    <n v="5.52"/>
    <s v="Low"/>
    <x v="1"/>
    <s v="Moderate"/>
    <n v="1"/>
  </r>
  <r>
    <s v="U07337"/>
    <n v="19"/>
    <x v="0"/>
    <s v="Male"/>
    <n v="8.51"/>
    <n v="4.3099999999999996"/>
    <n v="0.33"/>
    <n v="5.82"/>
    <n v="8.24"/>
    <n v="4.6399999999999997"/>
    <n v="3.6000000000000005"/>
    <n v="79"/>
    <n v="145"/>
    <n v="17.038777908343125"/>
    <n v="11.36"/>
    <s v="Low"/>
    <x v="0"/>
    <s v="Moderate"/>
    <n v="1"/>
  </r>
  <r>
    <s v="U07338"/>
    <n v="35"/>
    <x v="1"/>
    <s v="Other"/>
    <n v="11.23"/>
    <n v="5.19"/>
    <n v="3.28"/>
    <n v="5"/>
    <n v="6.81"/>
    <n v="8.4700000000000006"/>
    <n v="-1.660000000000001"/>
    <n v="55"/>
    <n v="121"/>
    <n v="10.774710596616206"/>
    <n v="13.87"/>
    <s v="High"/>
    <x v="0"/>
    <s v="Moderate"/>
    <n v="1"/>
  </r>
  <r>
    <s v="U07339"/>
    <n v="24"/>
    <x v="0"/>
    <s v="Female"/>
    <n v="4.53"/>
    <n v="5.15"/>
    <n v="1.03"/>
    <n v="1.08"/>
    <n v="7.15"/>
    <n v="6.1800000000000006"/>
    <n v="0.96999999999999975"/>
    <n v="44"/>
    <n v="30"/>
    <n v="6.6225165562913908"/>
    <n v="6.63"/>
    <s v="High"/>
    <x v="0"/>
    <s v="Moderate"/>
    <n v="1"/>
  </r>
  <r>
    <s v="U07340"/>
    <n v="21"/>
    <x v="0"/>
    <s v="Other"/>
    <n v="6.75"/>
    <n v="1.66"/>
    <n v="2.8"/>
    <n v="1.93"/>
    <n v="5.45"/>
    <n v="4.46"/>
    <n v="0.99000000000000021"/>
    <n v="96"/>
    <n v="61"/>
    <n v="9.0370370370370363"/>
    <n v="8.85"/>
    <s v="Low"/>
    <x v="1"/>
    <s v="Moderate"/>
    <n v="1"/>
  </r>
  <r>
    <s v="U07341"/>
    <n v="21"/>
    <x v="0"/>
    <s v="Male"/>
    <n v="3.64"/>
    <n v="3.43"/>
    <n v="0.49"/>
    <n v="5.45"/>
    <n v="8.44"/>
    <n v="3.92"/>
    <n v="4.5199999999999996"/>
    <n v="78"/>
    <n v="28"/>
    <n v="7.6923076923076916"/>
    <n v="6.01"/>
    <s v="Medium"/>
    <x v="0"/>
    <s v="Mild"/>
    <n v="0"/>
  </r>
  <r>
    <s v="U07342"/>
    <n v="24"/>
    <x v="0"/>
    <s v="Female"/>
    <n v="5.27"/>
    <n v="4.5199999999999996"/>
    <n v="2.14"/>
    <n v="2.0099999999999998"/>
    <n v="7.96"/>
    <n v="6.66"/>
    <n v="1.2999999999999998"/>
    <n v="201"/>
    <n v="91"/>
    <n v="17.26755218216319"/>
    <n v="6.3"/>
    <s v="High"/>
    <x v="0"/>
    <s v="Severe"/>
    <n v="1"/>
  </r>
  <r>
    <s v="U07343"/>
    <n v="29"/>
    <x v="1"/>
    <s v="Female"/>
    <n v="11.1"/>
    <n v="5.78"/>
    <n v="3.11"/>
    <n v="2.33"/>
    <n v="7.33"/>
    <n v="8.89"/>
    <n v="-1.5600000000000005"/>
    <n v="214"/>
    <n v="178"/>
    <n v="16.036036036036037"/>
    <n v="12.5"/>
    <s v="High"/>
    <x v="1"/>
    <s v="Severe"/>
    <n v="1"/>
  </r>
  <r>
    <s v="U07344"/>
    <n v="26"/>
    <x v="1"/>
    <s v="Male"/>
    <n v="5.85"/>
    <n v="2.7"/>
    <n v="1.57"/>
    <n v="0.63"/>
    <n v="5.24"/>
    <n v="4.2700000000000005"/>
    <n v="0.96999999999999975"/>
    <n v="200"/>
    <n v="67"/>
    <n v="11.452991452991453"/>
    <n v="6.58"/>
    <s v="High"/>
    <x v="0"/>
    <s v="Mild"/>
    <n v="0"/>
  </r>
  <r>
    <s v="U07345"/>
    <n v="21"/>
    <x v="0"/>
    <s v="Other"/>
    <n v="8.9"/>
    <n v="1.34"/>
    <n v="2.25"/>
    <n v="2.14"/>
    <n v="6.92"/>
    <n v="3.59"/>
    <n v="3.33"/>
    <n v="115"/>
    <n v="140"/>
    <n v="15.730337078651685"/>
    <n v="11.29"/>
    <s v="Low"/>
    <x v="0"/>
    <s v="Severe"/>
    <n v="1"/>
  </r>
  <r>
    <s v="U07346"/>
    <n v="18"/>
    <x v="0"/>
    <s v="Other"/>
    <n v="7.73"/>
    <n v="0.78"/>
    <n v="0.64"/>
    <n v="2.71"/>
    <n v="5.55"/>
    <n v="1.42"/>
    <n v="4.13"/>
    <n v="183"/>
    <n v="73"/>
    <n v="9.4437257438551097"/>
    <n v="8.75"/>
    <s v="High"/>
    <x v="1"/>
    <s v="Mild"/>
    <n v="0"/>
  </r>
  <r>
    <s v="U07347"/>
    <n v="25"/>
    <x v="0"/>
    <s v="Male"/>
    <n v="11.22"/>
    <n v="0.55000000000000004"/>
    <n v="0.17"/>
    <n v="3.87"/>
    <n v="6.25"/>
    <n v="0.72000000000000008"/>
    <n v="5.53"/>
    <n v="95"/>
    <n v="129"/>
    <n v="11.497326203208555"/>
    <n v="12.24"/>
    <s v="High"/>
    <x v="1"/>
    <s v="Moderate"/>
    <n v="1"/>
  </r>
  <r>
    <s v="U07348"/>
    <n v="35"/>
    <x v="1"/>
    <s v="Male"/>
    <n v="9.7100000000000009"/>
    <n v="4.26"/>
    <n v="2.96"/>
    <n v="5.44"/>
    <n v="5.69"/>
    <n v="7.22"/>
    <n v="-1.5299999999999994"/>
    <n v="38"/>
    <n v="38"/>
    <n v="3.9134912461380016"/>
    <n v="11.38"/>
    <s v="Medium"/>
    <x v="0"/>
    <s v="Moderate"/>
    <n v="1"/>
  </r>
  <r>
    <s v="U07349"/>
    <n v="35"/>
    <x v="1"/>
    <s v="Other"/>
    <n v="10.28"/>
    <n v="3.78"/>
    <n v="1.61"/>
    <n v="2.9"/>
    <n v="7.29"/>
    <n v="5.39"/>
    <n v="1.9000000000000004"/>
    <n v="38"/>
    <n v="165"/>
    <n v="16.050583657587548"/>
    <n v="12.86"/>
    <s v="Medium"/>
    <x v="0"/>
    <s v="Severe"/>
    <n v="1"/>
  </r>
  <r>
    <s v="U07350"/>
    <n v="26"/>
    <x v="1"/>
    <s v="Male"/>
    <n v="4.72"/>
    <n v="3.99"/>
    <n v="3.87"/>
    <n v="2.88"/>
    <n v="6.05"/>
    <n v="7.86"/>
    <n v="-1.8100000000000005"/>
    <n v="82"/>
    <n v="125"/>
    <n v="26.48305084745763"/>
    <n v="5.26"/>
    <s v="High"/>
    <x v="0"/>
    <s v="None"/>
    <n v="0"/>
  </r>
  <r>
    <s v="U07351"/>
    <n v="29"/>
    <x v="1"/>
    <s v="Female"/>
    <n v="9.07"/>
    <n v="1.35"/>
    <n v="0.26"/>
    <n v="3.41"/>
    <n v="4.7699999999999996"/>
    <n v="1.61"/>
    <n v="3.1599999999999993"/>
    <n v="169"/>
    <n v="146"/>
    <n v="16.097023153252479"/>
    <n v="11.47"/>
    <s v="Medium"/>
    <x v="1"/>
    <s v="Severe"/>
    <n v="1"/>
  </r>
  <r>
    <s v="U07352"/>
    <n v="22"/>
    <x v="0"/>
    <s v="Male"/>
    <n v="5.74"/>
    <n v="5.0599999999999996"/>
    <n v="2.2400000000000002"/>
    <n v="2.85"/>
    <n v="5.1100000000000003"/>
    <n v="7.3"/>
    <n v="-2.1899999999999995"/>
    <n v="91"/>
    <n v="69"/>
    <n v="12.020905923344948"/>
    <n v="6.39"/>
    <s v="Low"/>
    <x v="1"/>
    <s v="Moderate"/>
    <n v="1"/>
  </r>
  <r>
    <s v="U07353"/>
    <n v="29"/>
    <x v="1"/>
    <s v="Female"/>
    <n v="9.6"/>
    <n v="1.3"/>
    <n v="1.48"/>
    <n v="3.76"/>
    <n v="4.8899999999999997"/>
    <n v="2.7800000000000002"/>
    <n v="2.1099999999999994"/>
    <n v="70"/>
    <n v="109"/>
    <n v="11.354166666666668"/>
    <n v="10.5"/>
    <s v="High"/>
    <x v="0"/>
    <s v="Severe"/>
    <n v="1"/>
  </r>
  <r>
    <s v="U07354"/>
    <n v="27"/>
    <x v="1"/>
    <s v="Male"/>
    <n v="7.08"/>
    <n v="4.43"/>
    <n v="2.2999999999999998"/>
    <n v="4.99"/>
    <n v="4.82"/>
    <n v="6.7299999999999995"/>
    <n v="-1.9099999999999993"/>
    <n v="158"/>
    <n v="96"/>
    <n v="13.559322033898304"/>
    <n v="10.039999999999999"/>
    <s v="Low"/>
    <x v="0"/>
    <s v="Moderate"/>
    <n v="1"/>
  </r>
  <r>
    <s v="U07355"/>
    <n v="34"/>
    <x v="1"/>
    <s v="Female"/>
    <n v="4.8499999999999996"/>
    <n v="3.67"/>
    <n v="0.68"/>
    <n v="5.7"/>
    <n v="6.35"/>
    <n v="4.3499999999999996"/>
    <n v="2"/>
    <n v="69"/>
    <n v="83"/>
    <n v="17.11340206185567"/>
    <n v="6.59"/>
    <s v="Low"/>
    <x v="1"/>
    <s v="Mild"/>
    <n v="0"/>
  </r>
  <r>
    <s v="U07356"/>
    <n v="21"/>
    <x v="0"/>
    <s v="Other"/>
    <n v="7.72"/>
    <n v="4.2"/>
    <n v="2.71"/>
    <n v="2"/>
    <n v="7.26"/>
    <n v="6.91"/>
    <n v="0.34999999999999964"/>
    <n v="193"/>
    <n v="69"/>
    <n v="8.937823834196891"/>
    <n v="9.7899999999999991"/>
    <s v="Low"/>
    <x v="0"/>
    <s v="Severe"/>
    <n v="1"/>
  </r>
  <r>
    <s v="U07357"/>
    <n v="31"/>
    <x v="1"/>
    <s v="Other"/>
    <n v="8.83"/>
    <n v="5.89"/>
    <n v="2.27"/>
    <n v="1.7"/>
    <n v="5"/>
    <n v="8.16"/>
    <n v="-3.16"/>
    <n v="184"/>
    <n v="32"/>
    <n v="3.62400906002265"/>
    <n v="9.57"/>
    <s v="Low"/>
    <x v="1"/>
    <s v="Moderate"/>
    <n v="1"/>
  </r>
  <r>
    <s v="U07358"/>
    <n v="28"/>
    <x v="1"/>
    <s v="Other"/>
    <n v="6.71"/>
    <n v="3.82"/>
    <n v="2.98"/>
    <n v="3.52"/>
    <n v="6.01"/>
    <n v="6.8"/>
    <n v="-0.79"/>
    <n v="245"/>
    <n v="120"/>
    <n v="17.883755588673623"/>
    <n v="7.86"/>
    <s v="High"/>
    <x v="0"/>
    <s v="Moderate"/>
    <n v="1"/>
  </r>
  <r>
    <s v="U07359"/>
    <n v="30"/>
    <x v="1"/>
    <s v="Other"/>
    <n v="4.0599999999999996"/>
    <n v="2.2000000000000002"/>
    <n v="2.91"/>
    <n v="1.99"/>
    <n v="7.41"/>
    <n v="5.1100000000000003"/>
    <n v="2.2999999999999998"/>
    <n v="228"/>
    <n v="38"/>
    <n v="9.3596059113300498"/>
    <n v="5.6"/>
    <s v="Low"/>
    <x v="0"/>
    <s v="Mild"/>
    <n v="0"/>
  </r>
  <r>
    <s v="U07360"/>
    <n v="19"/>
    <x v="0"/>
    <s v="Female"/>
    <n v="4.0999999999999996"/>
    <n v="2.69"/>
    <n v="0.86"/>
    <n v="1.03"/>
    <n v="7.19"/>
    <n v="3.55"/>
    <n v="3.6400000000000006"/>
    <n v="76"/>
    <n v="136"/>
    <n v="33.170731707317074"/>
    <n v="5.08"/>
    <s v="Low"/>
    <x v="1"/>
    <s v="Mild"/>
    <n v="0"/>
  </r>
  <r>
    <s v="U07361"/>
    <n v="35"/>
    <x v="1"/>
    <s v="Female"/>
    <n v="8.23"/>
    <n v="5.61"/>
    <n v="3.25"/>
    <n v="2.54"/>
    <n v="8.57"/>
    <n v="8.86"/>
    <n v="-0.28999999999999915"/>
    <n v="98"/>
    <n v="83"/>
    <n v="10.085054678007291"/>
    <n v="10.050000000000001"/>
    <s v="Low"/>
    <x v="0"/>
    <s v="Moderate"/>
    <n v="1"/>
  </r>
  <r>
    <s v="U07362"/>
    <n v="20"/>
    <x v="0"/>
    <s v="Female"/>
    <n v="7.48"/>
    <n v="4.5199999999999996"/>
    <n v="2.48"/>
    <n v="4.9000000000000004"/>
    <n v="8.1"/>
    <n v="7"/>
    <n v="1.0999999999999996"/>
    <n v="194"/>
    <n v="121"/>
    <n v="16.176470588235293"/>
    <n v="8.7100000000000009"/>
    <s v="High"/>
    <x v="1"/>
    <s v="Moderate"/>
    <n v="1"/>
  </r>
  <r>
    <s v="U07363"/>
    <n v="31"/>
    <x v="1"/>
    <s v="Male"/>
    <n v="9.2899999999999991"/>
    <n v="2.17"/>
    <n v="7.0000000000000007E-2"/>
    <n v="4.97"/>
    <n v="5.0199999999999996"/>
    <n v="2.2399999999999998"/>
    <n v="2.78"/>
    <n v="208"/>
    <n v="85"/>
    <n v="9.1496232508073199"/>
    <n v="12.04"/>
    <s v="High"/>
    <x v="0"/>
    <s v="Moderate"/>
    <n v="1"/>
  </r>
  <r>
    <s v="U07364"/>
    <n v="33"/>
    <x v="1"/>
    <s v="Female"/>
    <n v="3.45"/>
    <n v="4"/>
    <n v="1.86"/>
    <n v="5.4"/>
    <n v="5.25"/>
    <n v="5.86"/>
    <n v="-0.61000000000000032"/>
    <n v="121"/>
    <n v="50"/>
    <n v="14.492753623188404"/>
    <n v="4.2300000000000004"/>
    <s v="Medium"/>
    <x v="0"/>
    <s v="None"/>
    <n v="0"/>
  </r>
  <r>
    <s v="U07365"/>
    <n v="32"/>
    <x v="1"/>
    <s v="Female"/>
    <n v="7.16"/>
    <n v="2.82"/>
    <n v="1.41"/>
    <n v="2.09"/>
    <n v="8.4"/>
    <n v="4.2299999999999995"/>
    <n v="4.1700000000000008"/>
    <n v="76"/>
    <n v="104"/>
    <n v="14.525139664804469"/>
    <n v="8.48"/>
    <s v="Low"/>
    <x v="0"/>
    <s v="Moderate"/>
    <n v="1"/>
  </r>
  <r>
    <s v="U07366"/>
    <n v="25"/>
    <x v="0"/>
    <s v="Other"/>
    <n v="8.65"/>
    <n v="5.73"/>
    <n v="3.87"/>
    <n v="2.61"/>
    <n v="7.3"/>
    <n v="9.6000000000000014"/>
    <n v="-2.3000000000000016"/>
    <n v="92"/>
    <n v="110"/>
    <n v="12.716763005780347"/>
    <n v="11.36"/>
    <s v="High"/>
    <x v="1"/>
    <s v="Severe"/>
    <n v="1"/>
  </r>
  <r>
    <s v="U07367"/>
    <n v="23"/>
    <x v="0"/>
    <s v="Male"/>
    <n v="5.78"/>
    <n v="1.8"/>
    <n v="2.62"/>
    <n v="5.27"/>
    <n v="4.6399999999999997"/>
    <n v="4.42"/>
    <n v="0.21999999999999975"/>
    <n v="99"/>
    <n v="171"/>
    <n v="29.584775086505189"/>
    <n v="6.71"/>
    <s v="High"/>
    <x v="0"/>
    <s v="None"/>
    <n v="0"/>
  </r>
  <r>
    <s v="U07368"/>
    <n v="30"/>
    <x v="1"/>
    <s v="Female"/>
    <n v="8.5500000000000007"/>
    <n v="5.29"/>
    <n v="3.18"/>
    <n v="5.34"/>
    <n v="8.32"/>
    <n v="8.4700000000000006"/>
    <n v="-0.15000000000000036"/>
    <n v="149"/>
    <n v="173"/>
    <n v="20.23391812865497"/>
    <n v="11.13"/>
    <s v="Medium"/>
    <x v="1"/>
    <s v="Moderate"/>
    <n v="1"/>
  </r>
  <r>
    <s v="U07369"/>
    <n v="31"/>
    <x v="1"/>
    <s v="Female"/>
    <n v="5.16"/>
    <n v="3.97"/>
    <n v="1.1399999999999999"/>
    <n v="0.84"/>
    <n v="5.73"/>
    <n v="5.1100000000000003"/>
    <n v="0.62000000000000011"/>
    <n v="177"/>
    <n v="134"/>
    <n v="25.968992248062015"/>
    <n v="7.57"/>
    <s v="High"/>
    <x v="1"/>
    <s v="Mild"/>
    <n v="0"/>
  </r>
  <r>
    <s v="U07370"/>
    <n v="21"/>
    <x v="0"/>
    <s v="Male"/>
    <n v="10.94"/>
    <n v="2.2400000000000002"/>
    <n v="1.54"/>
    <n v="2.74"/>
    <n v="8.06"/>
    <n v="3.7800000000000002"/>
    <n v="4.28"/>
    <n v="21"/>
    <n v="19"/>
    <n v="1.7367458866544792"/>
    <n v="13.32"/>
    <s v="Low"/>
    <x v="0"/>
    <s v="Moderate"/>
    <n v="1"/>
  </r>
  <r>
    <s v="U07371"/>
    <n v="22"/>
    <x v="0"/>
    <s v="Male"/>
    <n v="5.7"/>
    <n v="0.88"/>
    <n v="3.42"/>
    <n v="4.9800000000000004"/>
    <n v="8.73"/>
    <n v="4.3"/>
    <n v="4.4300000000000006"/>
    <n v="23"/>
    <n v="171"/>
    <n v="30"/>
    <n v="7.47"/>
    <s v="Low"/>
    <x v="1"/>
    <s v="None"/>
    <n v="0"/>
  </r>
  <r>
    <s v="U07372"/>
    <n v="27"/>
    <x v="1"/>
    <s v="Other"/>
    <n v="4.9800000000000004"/>
    <n v="2.36"/>
    <n v="3.48"/>
    <n v="3.87"/>
    <n v="5.79"/>
    <n v="5.84"/>
    <n v="-4.9999999999999822E-2"/>
    <n v="23"/>
    <n v="60"/>
    <n v="12.048192771084336"/>
    <n v="6.89"/>
    <s v="High"/>
    <x v="1"/>
    <s v="None"/>
    <n v="0"/>
  </r>
  <r>
    <s v="U07373"/>
    <n v="25"/>
    <x v="0"/>
    <s v="Female"/>
    <n v="6.45"/>
    <n v="5.09"/>
    <n v="2.9"/>
    <n v="2.84"/>
    <n v="7.64"/>
    <n v="7.99"/>
    <n v="-0.35000000000000053"/>
    <n v="166"/>
    <n v="137"/>
    <n v="21.240310077519378"/>
    <n v="7.11"/>
    <s v="High"/>
    <x v="1"/>
    <s v="Severe"/>
    <n v="1"/>
  </r>
  <r>
    <s v="U07374"/>
    <n v="26"/>
    <x v="1"/>
    <s v="Other"/>
    <n v="10.14"/>
    <n v="5.85"/>
    <n v="1.35"/>
    <n v="3.35"/>
    <n v="8.86"/>
    <n v="7.1999999999999993"/>
    <n v="1.6600000000000001"/>
    <n v="183"/>
    <n v="55"/>
    <n v="5.4240631163708084"/>
    <n v="11.44"/>
    <s v="Low"/>
    <x v="0"/>
    <s v="Moderate"/>
    <n v="1"/>
  </r>
  <r>
    <s v="U07375"/>
    <n v="30"/>
    <x v="1"/>
    <s v="Female"/>
    <n v="7.19"/>
    <n v="0.73"/>
    <n v="2.27"/>
    <n v="1.35"/>
    <n v="8.36"/>
    <n v="3"/>
    <n v="5.3599999999999994"/>
    <n v="245"/>
    <n v="64"/>
    <n v="8.9012517385257297"/>
    <n v="8.6"/>
    <s v="High"/>
    <x v="1"/>
    <s v="Moderate"/>
    <n v="1"/>
  </r>
  <r>
    <s v="U07376"/>
    <n v="22"/>
    <x v="0"/>
    <s v="Female"/>
    <n v="11.43"/>
    <n v="3.33"/>
    <n v="2.4700000000000002"/>
    <n v="2.94"/>
    <n v="6.02"/>
    <n v="5.8000000000000007"/>
    <n v="0.21999999999999886"/>
    <n v="169"/>
    <n v="63"/>
    <n v="5.5118110236220472"/>
    <n v="13.95"/>
    <s v="High"/>
    <x v="1"/>
    <s v="Severe"/>
    <n v="1"/>
  </r>
  <r>
    <s v="U07377"/>
    <n v="35"/>
    <x v="1"/>
    <s v="Other"/>
    <n v="8.9499999999999993"/>
    <n v="1.85"/>
    <n v="3.4"/>
    <n v="4.3899999999999997"/>
    <n v="5.75"/>
    <n v="5.25"/>
    <n v="0.5"/>
    <n v="29"/>
    <n v="107"/>
    <n v="11.955307262569834"/>
    <n v="10.24"/>
    <s v="Medium"/>
    <x v="0"/>
    <s v="Severe"/>
    <n v="1"/>
  </r>
  <r>
    <s v="U07378"/>
    <n v="24"/>
    <x v="0"/>
    <s v="Female"/>
    <n v="8.11"/>
    <n v="4.17"/>
    <n v="3.65"/>
    <n v="2.1800000000000002"/>
    <n v="4.5"/>
    <n v="7.82"/>
    <n v="-3.3200000000000003"/>
    <n v="198"/>
    <n v="116"/>
    <n v="14.303329223181258"/>
    <n v="8.7200000000000006"/>
    <s v="High"/>
    <x v="0"/>
    <s v="Severe"/>
    <n v="1"/>
  </r>
  <r>
    <s v="U07379"/>
    <n v="20"/>
    <x v="0"/>
    <s v="Female"/>
    <n v="6.08"/>
    <n v="0.76"/>
    <n v="0.28999999999999998"/>
    <n v="4.07"/>
    <n v="4.7300000000000004"/>
    <n v="1.05"/>
    <n v="3.6800000000000006"/>
    <n v="118"/>
    <n v="84"/>
    <n v="13.815789473684211"/>
    <n v="8.07"/>
    <s v="Low"/>
    <x v="0"/>
    <s v="Mild"/>
    <n v="0"/>
  </r>
  <r>
    <s v="U07380"/>
    <n v="24"/>
    <x v="0"/>
    <s v="Male"/>
    <n v="4.72"/>
    <n v="1.75"/>
    <n v="3.78"/>
    <n v="4.3899999999999997"/>
    <n v="5.77"/>
    <n v="5.5299999999999994"/>
    <n v="0.24000000000000021"/>
    <n v="94"/>
    <n v="141"/>
    <n v="29.872881355932204"/>
    <n v="6.74"/>
    <s v="High"/>
    <x v="0"/>
    <s v="Mild"/>
    <n v="0"/>
  </r>
  <r>
    <s v="U07381"/>
    <n v="22"/>
    <x v="0"/>
    <s v="Female"/>
    <n v="5.04"/>
    <n v="2.54"/>
    <n v="2.16"/>
    <n v="1.59"/>
    <n v="7.26"/>
    <n v="4.7"/>
    <n v="2.5599999999999996"/>
    <n v="78"/>
    <n v="98"/>
    <n v="19.444444444444443"/>
    <n v="6.77"/>
    <s v="High"/>
    <x v="1"/>
    <s v="Mild"/>
    <n v="0"/>
  </r>
  <r>
    <s v="U07382"/>
    <n v="29"/>
    <x v="1"/>
    <s v="Male"/>
    <n v="10.48"/>
    <n v="1.39"/>
    <n v="2.61"/>
    <n v="2.99"/>
    <n v="5.71"/>
    <n v="4"/>
    <n v="1.71"/>
    <n v="77"/>
    <n v="141"/>
    <n v="13.454198473282442"/>
    <n v="12.96"/>
    <s v="Low"/>
    <x v="0"/>
    <s v="Severe"/>
    <n v="1"/>
  </r>
  <r>
    <s v="U07383"/>
    <n v="24"/>
    <x v="0"/>
    <s v="Other"/>
    <n v="5.52"/>
    <n v="2.31"/>
    <n v="0.06"/>
    <n v="3.88"/>
    <n v="6.16"/>
    <n v="2.37"/>
    <n v="3.79"/>
    <n v="167"/>
    <n v="86"/>
    <n v="15.579710144927537"/>
    <n v="7"/>
    <s v="High"/>
    <x v="1"/>
    <s v="Mild"/>
    <n v="0"/>
  </r>
  <r>
    <s v="U07384"/>
    <n v="21"/>
    <x v="0"/>
    <s v="Female"/>
    <n v="11.92"/>
    <n v="3.89"/>
    <n v="3.74"/>
    <n v="1.84"/>
    <n v="8.4499999999999993"/>
    <n v="7.6300000000000008"/>
    <n v="0.81999999999999851"/>
    <n v="153"/>
    <n v="108"/>
    <n v="9.0604026845637584"/>
    <n v="13.09"/>
    <s v="Low"/>
    <x v="1"/>
    <s v="Severe"/>
    <n v="1"/>
  </r>
  <r>
    <s v="U07385"/>
    <n v="34"/>
    <x v="1"/>
    <s v="Female"/>
    <n v="11.75"/>
    <n v="4.49"/>
    <n v="2.44"/>
    <n v="1.85"/>
    <n v="7.85"/>
    <n v="6.93"/>
    <n v="0.91999999999999993"/>
    <n v="20"/>
    <n v="169"/>
    <n v="14.382978723404255"/>
    <n v="13.22"/>
    <s v="Medium"/>
    <x v="0"/>
    <s v="Moderate"/>
    <n v="1"/>
  </r>
  <r>
    <s v="U07386"/>
    <n v="23"/>
    <x v="0"/>
    <s v="Other"/>
    <n v="5.81"/>
    <n v="2.86"/>
    <n v="2.21"/>
    <n v="2.37"/>
    <n v="6.92"/>
    <n v="5.07"/>
    <n v="1.8499999999999996"/>
    <n v="85"/>
    <n v="68"/>
    <n v="11.703958691910501"/>
    <n v="7.06"/>
    <s v="Medium"/>
    <x v="1"/>
    <s v="None"/>
    <n v="0"/>
  </r>
  <r>
    <s v="U07387"/>
    <n v="19"/>
    <x v="0"/>
    <s v="Other"/>
    <n v="7.58"/>
    <n v="2.86"/>
    <n v="0.15"/>
    <n v="4.1900000000000004"/>
    <n v="5.18"/>
    <n v="3.01"/>
    <n v="2.17"/>
    <n v="187"/>
    <n v="98"/>
    <n v="12.928759894459104"/>
    <n v="10.14"/>
    <s v="Low"/>
    <x v="1"/>
    <s v="Moderate"/>
    <n v="1"/>
  </r>
  <r>
    <s v="U07388"/>
    <n v="20"/>
    <x v="0"/>
    <s v="Other"/>
    <n v="5.93"/>
    <n v="2.68"/>
    <n v="1.2"/>
    <n v="3.66"/>
    <n v="7.83"/>
    <n v="3.88"/>
    <n v="3.95"/>
    <n v="110"/>
    <n v="36"/>
    <n v="6.0708263069139967"/>
    <n v="6.44"/>
    <s v="Medium"/>
    <x v="1"/>
    <s v="Mild"/>
    <n v="0"/>
  </r>
  <r>
    <s v="U07389"/>
    <n v="32"/>
    <x v="1"/>
    <s v="Male"/>
    <n v="5.21"/>
    <n v="5.32"/>
    <n v="3.1"/>
    <n v="3.99"/>
    <n v="5.25"/>
    <n v="8.42"/>
    <n v="-3.17"/>
    <n v="105"/>
    <n v="106"/>
    <n v="20.345489443378121"/>
    <n v="7.99"/>
    <s v="High"/>
    <x v="0"/>
    <s v="Moderate"/>
    <n v="1"/>
  </r>
  <r>
    <s v="U07390"/>
    <n v="22"/>
    <x v="0"/>
    <s v="Male"/>
    <n v="8.51"/>
    <n v="3.93"/>
    <n v="0.98"/>
    <n v="5.39"/>
    <n v="7.82"/>
    <n v="4.91"/>
    <n v="2.91"/>
    <n v="65"/>
    <n v="77"/>
    <n v="9.0481786133960043"/>
    <n v="11.32"/>
    <s v="Low"/>
    <x v="0"/>
    <s v="Severe"/>
    <n v="1"/>
  </r>
  <r>
    <s v="U07391"/>
    <n v="31"/>
    <x v="1"/>
    <s v="Female"/>
    <n v="10.1"/>
    <n v="3.98"/>
    <n v="0.57999999999999996"/>
    <n v="1.65"/>
    <n v="5.83"/>
    <n v="4.5599999999999996"/>
    <n v="1.2700000000000005"/>
    <n v="79"/>
    <n v="32"/>
    <n v="3.1683168316831685"/>
    <n v="12.03"/>
    <s v="Medium"/>
    <x v="1"/>
    <s v="Severe"/>
    <n v="1"/>
  </r>
  <r>
    <s v="U07392"/>
    <n v="34"/>
    <x v="1"/>
    <s v="Male"/>
    <n v="3.61"/>
    <n v="5"/>
    <n v="2.74"/>
    <n v="2.17"/>
    <n v="8.24"/>
    <n v="7.74"/>
    <n v="0.5"/>
    <n v="121"/>
    <n v="62"/>
    <n v="17.174515235457065"/>
    <n v="4.78"/>
    <s v="Low"/>
    <x v="0"/>
    <s v="Severe"/>
    <n v="1"/>
  </r>
  <r>
    <s v="U07393"/>
    <n v="28"/>
    <x v="1"/>
    <s v="Male"/>
    <n v="6.91"/>
    <n v="1.82"/>
    <n v="0.3"/>
    <n v="5.46"/>
    <n v="6.43"/>
    <n v="2.12"/>
    <n v="4.3099999999999996"/>
    <n v="110"/>
    <n v="161"/>
    <n v="23.29956584659913"/>
    <n v="9.42"/>
    <s v="Medium"/>
    <x v="1"/>
    <s v="Mild"/>
    <n v="0"/>
  </r>
  <r>
    <s v="U07394"/>
    <n v="34"/>
    <x v="1"/>
    <s v="Female"/>
    <n v="3.24"/>
    <n v="5.81"/>
    <n v="1.1000000000000001"/>
    <n v="3.86"/>
    <n v="4.54"/>
    <n v="6.91"/>
    <n v="-2.37"/>
    <n v="193"/>
    <n v="96"/>
    <n v="29.629629629629626"/>
    <n v="4.2699999999999996"/>
    <s v="Low"/>
    <x v="0"/>
    <s v="Severe"/>
    <n v="1"/>
  </r>
  <r>
    <s v="U07395"/>
    <n v="32"/>
    <x v="1"/>
    <s v="Other"/>
    <n v="5.57"/>
    <n v="0.59"/>
    <n v="1.1000000000000001"/>
    <n v="0.99"/>
    <n v="5.93"/>
    <n v="1.69"/>
    <n v="4.24"/>
    <n v="114"/>
    <n v="69"/>
    <n v="12.387791741472173"/>
    <n v="6.62"/>
    <s v="Medium"/>
    <x v="0"/>
    <s v="Mild"/>
    <n v="0"/>
  </r>
  <r>
    <s v="U07396"/>
    <n v="32"/>
    <x v="1"/>
    <s v="Other"/>
    <n v="5.43"/>
    <n v="2.85"/>
    <n v="1.66"/>
    <n v="5.96"/>
    <n v="8.49"/>
    <n v="4.51"/>
    <n v="3.9800000000000004"/>
    <n v="26"/>
    <n v="153"/>
    <n v="28.1767955801105"/>
    <n v="6.41"/>
    <s v="Low"/>
    <x v="1"/>
    <s v="Mild"/>
    <n v="0"/>
  </r>
  <r>
    <s v="U07397"/>
    <n v="29"/>
    <x v="1"/>
    <s v="Female"/>
    <n v="4.78"/>
    <n v="0.52"/>
    <n v="2.89"/>
    <n v="1.35"/>
    <n v="8.2100000000000009"/>
    <n v="3.41"/>
    <n v="4.8000000000000007"/>
    <n v="170"/>
    <n v="161"/>
    <n v="33.682008368200833"/>
    <n v="7.48"/>
    <s v="Medium"/>
    <x v="0"/>
    <s v="None"/>
    <n v="0"/>
  </r>
  <r>
    <s v="U07398"/>
    <n v="32"/>
    <x v="1"/>
    <s v="Male"/>
    <n v="11.57"/>
    <n v="5.54"/>
    <n v="0.93"/>
    <n v="1.92"/>
    <n v="6.98"/>
    <n v="6.47"/>
    <n v="0.51000000000000068"/>
    <n v="133"/>
    <n v="176"/>
    <n v="15.211754537597233"/>
    <n v="12.91"/>
    <s v="Medium"/>
    <x v="1"/>
    <s v="Severe"/>
    <n v="1"/>
  </r>
  <r>
    <s v="U07399"/>
    <n v="24"/>
    <x v="0"/>
    <s v="Other"/>
    <n v="7.99"/>
    <n v="4.45"/>
    <n v="3.8"/>
    <n v="3.4"/>
    <n v="7"/>
    <n v="8.25"/>
    <n v="-1.25"/>
    <n v="105"/>
    <n v="113"/>
    <n v="14.142678347934918"/>
    <n v="10.74"/>
    <s v="High"/>
    <x v="0"/>
    <s v="Severe"/>
    <n v="1"/>
  </r>
  <r>
    <s v="U07400"/>
    <n v="30"/>
    <x v="1"/>
    <s v="Other"/>
    <n v="8.42"/>
    <n v="5.31"/>
    <n v="0.51"/>
    <n v="5.75"/>
    <n v="6.9"/>
    <n v="5.8199999999999994"/>
    <n v="1.080000000000001"/>
    <n v="183"/>
    <n v="64"/>
    <n v="7.6009501187648461"/>
    <n v="9.7799999999999994"/>
    <s v="High"/>
    <x v="1"/>
    <s v="Severe"/>
    <n v="1"/>
  </r>
  <r>
    <s v="U07401"/>
    <n v="33"/>
    <x v="1"/>
    <s v="Female"/>
    <n v="9.99"/>
    <n v="2.6"/>
    <n v="1.73"/>
    <n v="1.69"/>
    <n v="4.96"/>
    <n v="4.33"/>
    <n v="0.62999999999999989"/>
    <n v="181"/>
    <n v="154"/>
    <n v="15.415415415415415"/>
    <n v="12.31"/>
    <s v="Low"/>
    <x v="1"/>
    <s v="Moderate"/>
    <n v="1"/>
  </r>
  <r>
    <s v="U07402"/>
    <n v="32"/>
    <x v="1"/>
    <s v="Female"/>
    <n v="8.5299999999999994"/>
    <n v="2.6"/>
    <n v="2.23"/>
    <n v="0.94"/>
    <n v="8.48"/>
    <n v="4.83"/>
    <n v="3.6500000000000004"/>
    <n v="202"/>
    <n v="167"/>
    <n v="19.577960140679956"/>
    <n v="9.0500000000000007"/>
    <s v="Medium"/>
    <x v="1"/>
    <s v="Moderate"/>
    <n v="1"/>
  </r>
  <r>
    <s v="U07403"/>
    <n v="22"/>
    <x v="0"/>
    <s v="Female"/>
    <n v="3.23"/>
    <n v="4.78"/>
    <n v="1.31"/>
    <n v="5.98"/>
    <n v="5.49"/>
    <n v="6.09"/>
    <n v="-0.59999999999999964"/>
    <n v="120"/>
    <n v="149"/>
    <n v="46.130030959752325"/>
    <n v="4.75"/>
    <s v="Medium"/>
    <x v="1"/>
    <s v="Severe"/>
    <n v="1"/>
  </r>
  <r>
    <s v="U07404"/>
    <n v="31"/>
    <x v="1"/>
    <s v="Male"/>
    <n v="5.35"/>
    <n v="1.17"/>
    <n v="0.95"/>
    <n v="4.13"/>
    <n v="7.98"/>
    <n v="2.12"/>
    <n v="5.86"/>
    <n v="181"/>
    <n v="177"/>
    <n v="33.084112149532714"/>
    <n v="7.85"/>
    <s v="Low"/>
    <x v="1"/>
    <s v="None"/>
    <n v="0"/>
  </r>
  <r>
    <s v="U07405"/>
    <n v="30"/>
    <x v="1"/>
    <s v="Other"/>
    <n v="8.3699999999999992"/>
    <n v="4.8"/>
    <n v="0.35"/>
    <n v="1.36"/>
    <n v="4.76"/>
    <n v="5.1499999999999995"/>
    <n v="-0.38999999999999968"/>
    <n v="92"/>
    <n v="96"/>
    <n v="11.469534050179213"/>
    <n v="8.9499999999999993"/>
    <s v="Medium"/>
    <x v="0"/>
    <s v="Severe"/>
    <n v="1"/>
  </r>
  <r>
    <s v="U07406"/>
    <n v="30"/>
    <x v="1"/>
    <s v="Female"/>
    <n v="5.44"/>
    <n v="3.66"/>
    <n v="2.73"/>
    <n v="5.92"/>
    <n v="4.9800000000000004"/>
    <n v="6.3900000000000006"/>
    <n v="-1.4100000000000001"/>
    <n v="108"/>
    <n v="165"/>
    <n v="30.330882352941174"/>
    <n v="7.64"/>
    <s v="Medium"/>
    <x v="0"/>
    <s v="Mild"/>
    <n v="0"/>
  </r>
  <r>
    <s v="U07407"/>
    <n v="26"/>
    <x v="1"/>
    <s v="Male"/>
    <n v="5.21"/>
    <n v="0.78"/>
    <n v="0.32"/>
    <n v="3.21"/>
    <n v="4.78"/>
    <n v="1.1000000000000001"/>
    <n v="3.68"/>
    <n v="63"/>
    <n v="19"/>
    <n v="3.6468330134357005"/>
    <n v="6.75"/>
    <s v="Low"/>
    <x v="1"/>
    <s v="None"/>
    <n v="0"/>
  </r>
  <r>
    <s v="U07408"/>
    <n v="25"/>
    <x v="0"/>
    <s v="Other"/>
    <n v="5.75"/>
    <n v="5.62"/>
    <n v="1.7"/>
    <n v="1.96"/>
    <n v="4.8899999999999997"/>
    <n v="7.32"/>
    <n v="-2.4300000000000006"/>
    <n v="218"/>
    <n v="56"/>
    <n v="9.7391304347826093"/>
    <n v="6.5"/>
    <s v="High"/>
    <x v="1"/>
    <s v="Severe"/>
    <n v="1"/>
  </r>
  <r>
    <s v="U07409"/>
    <n v="27"/>
    <x v="1"/>
    <s v="Female"/>
    <n v="3.85"/>
    <n v="2.92"/>
    <n v="0.46"/>
    <n v="2.17"/>
    <n v="6.08"/>
    <n v="3.38"/>
    <n v="2.7"/>
    <n v="178"/>
    <n v="17"/>
    <n v="4.4155844155844157"/>
    <n v="6.32"/>
    <s v="Low"/>
    <x v="0"/>
    <s v="Mild"/>
    <n v="0"/>
  </r>
  <r>
    <s v="U07410"/>
    <n v="30"/>
    <x v="1"/>
    <s v="Other"/>
    <n v="7.69"/>
    <n v="2.4900000000000002"/>
    <n v="1.51"/>
    <n v="2.87"/>
    <n v="8.39"/>
    <n v="4"/>
    <n v="4.3900000000000006"/>
    <n v="91"/>
    <n v="143"/>
    <n v="18.59557867360208"/>
    <n v="8.8800000000000008"/>
    <s v="Low"/>
    <x v="0"/>
    <s v="Mild"/>
    <n v="0"/>
  </r>
  <r>
    <s v="U07411"/>
    <n v="19"/>
    <x v="0"/>
    <s v="Male"/>
    <n v="8.86"/>
    <n v="5.19"/>
    <n v="1"/>
    <n v="3.61"/>
    <n v="6.96"/>
    <n v="6.19"/>
    <n v="0.76999999999999957"/>
    <n v="230"/>
    <n v="148"/>
    <n v="16.704288939051921"/>
    <n v="11.1"/>
    <s v="Medium"/>
    <x v="0"/>
    <s v="Moderate"/>
    <n v="1"/>
  </r>
  <r>
    <s v="U07412"/>
    <n v="34"/>
    <x v="1"/>
    <s v="Other"/>
    <n v="9.11"/>
    <n v="4.99"/>
    <n v="1.57"/>
    <n v="1.71"/>
    <n v="7.17"/>
    <n v="6.5600000000000005"/>
    <n v="0.60999999999999943"/>
    <n v="173"/>
    <n v="113"/>
    <n v="12.403951701427005"/>
    <n v="9.68"/>
    <s v="High"/>
    <x v="1"/>
    <s v="Moderate"/>
    <n v="1"/>
  </r>
  <r>
    <s v="U07413"/>
    <n v="33"/>
    <x v="1"/>
    <s v="Other"/>
    <n v="7.72"/>
    <n v="2.1"/>
    <n v="2.33"/>
    <n v="0.7"/>
    <n v="5.44"/>
    <n v="4.43"/>
    <n v="1.0100000000000007"/>
    <n v="208"/>
    <n v="112"/>
    <n v="14.507772020725389"/>
    <n v="8.7100000000000009"/>
    <s v="Low"/>
    <x v="1"/>
    <s v="Mild"/>
    <n v="0"/>
  </r>
  <r>
    <s v="U07414"/>
    <n v="32"/>
    <x v="1"/>
    <s v="Other"/>
    <n v="6.94"/>
    <n v="3.78"/>
    <n v="0.83"/>
    <n v="2.74"/>
    <n v="6.63"/>
    <n v="4.6099999999999994"/>
    <n v="2.0200000000000005"/>
    <n v="50"/>
    <n v="76"/>
    <n v="10.951008645533141"/>
    <n v="8.8800000000000008"/>
    <s v="High"/>
    <x v="1"/>
    <s v="Mild"/>
    <n v="0"/>
  </r>
  <r>
    <s v="U07415"/>
    <n v="28"/>
    <x v="1"/>
    <s v="Male"/>
    <n v="5.32"/>
    <n v="2.02"/>
    <n v="0.48"/>
    <n v="1.31"/>
    <n v="6.77"/>
    <n v="2.5"/>
    <n v="4.2699999999999996"/>
    <n v="143"/>
    <n v="64"/>
    <n v="12.030075187969924"/>
    <n v="6.04"/>
    <s v="Medium"/>
    <x v="0"/>
    <s v="None"/>
    <n v="0"/>
  </r>
  <r>
    <s v="U07416"/>
    <n v="29"/>
    <x v="1"/>
    <s v="Other"/>
    <n v="7.64"/>
    <n v="3.07"/>
    <n v="1.62"/>
    <n v="5.41"/>
    <n v="8.0500000000000007"/>
    <n v="4.6899999999999995"/>
    <n v="3.3600000000000012"/>
    <n v="66"/>
    <n v="81"/>
    <n v="10.602094240837697"/>
    <n v="8.81"/>
    <s v="Medium"/>
    <x v="0"/>
    <s v="Mild"/>
    <n v="0"/>
  </r>
  <r>
    <s v="U07417"/>
    <n v="34"/>
    <x v="1"/>
    <s v="Female"/>
    <n v="4.12"/>
    <n v="3.34"/>
    <n v="2.21"/>
    <n v="5.38"/>
    <n v="5.83"/>
    <n v="5.55"/>
    <n v="0.28000000000000025"/>
    <n v="32"/>
    <n v="108"/>
    <n v="26.21359223300971"/>
    <n v="6.33"/>
    <s v="Low"/>
    <x v="1"/>
    <s v="None"/>
    <n v="0"/>
  </r>
  <r>
    <s v="U07418"/>
    <n v="34"/>
    <x v="1"/>
    <s v="Male"/>
    <n v="6.36"/>
    <n v="2.25"/>
    <n v="3.08"/>
    <n v="3.65"/>
    <n v="6"/>
    <n v="5.33"/>
    <n v="0.66999999999999993"/>
    <n v="85"/>
    <n v="46"/>
    <n v="7.232704402515723"/>
    <n v="6.92"/>
    <s v="Low"/>
    <x v="1"/>
    <s v="Mild"/>
    <n v="0"/>
  </r>
  <r>
    <s v="U07419"/>
    <n v="34"/>
    <x v="1"/>
    <s v="Male"/>
    <n v="10.47"/>
    <n v="1.2"/>
    <n v="1.42"/>
    <n v="1.96"/>
    <n v="8.7200000000000006"/>
    <n v="2.62"/>
    <n v="6.1000000000000005"/>
    <n v="184"/>
    <n v="86"/>
    <n v="8.2139446036294164"/>
    <n v="12.57"/>
    <s v="High"/>
    <x v="0"/>
    <s v="Severe"/>
    <n v="1"/>
  </r>
  <r>
    <s v="U07420"/>
    <n v="26"/>
    <x v="1"/>
    <s v="Other"/>
    <n v="10.55"/>
    <n v="4.59"/>
    <n v="2.0499999999999998"/>
    <n v="1.4"/>
    <n v="5.81"/>
    <n v="6.64"/>
    <n v="-0.83000000000000007"/>
    <n v="145"/>
    <n v="20"/>
    <n v="1.8957345971563979"/>
    <n v="11.5"/>
    <s v="High"/>
    <x v="1"/>
    <s v="Moderate"/>
    <n v="1"/>
  </r>
  <r>
    <s v="U07421"/>
    <n v="31"/>
    <x v="1"/>
    <s v="Male"/>
    <n v="3.37"/>
    <n v="3.27"/>
    <n v="3.9"/>
    <n v="4.68"/>
    <n v="8.23"/>
    <n v="7.17"/>
    <n v="1.0600000000000005"/>
    <n v="154"/>
    <n v="44"/>
    <n v="13.056379821958457"/>
    <n v="4.5999999999999996"/>
    <s v="High"/>
    <x v="0"/>
    <s v="Mild"/>
    <n v="0"/>
  </r>
  <r>
    <s v="U07422"/>
    <n v="32"/>
    <x v="1"/>
    <s v="Other"/>
    <n v="8.67"/>
    <n v="1.29"/>
    <n v="2.99"/>
    <n v="3.53"/>
    <n v="4.87"/>
    <n v="4.28"/>
    <n v="0.58999999999999986"/>
    <n v="166"/>
    <n v="89"/>
    <n v="10.265282583621683"/>
    <n v="9.8800000000000008"/>
    <s v="Low"/>
    <x v="0"/>
    <s v="Severe"/>
    <n v="1"/>
  </r>
  <r>
    <s v="U07423"/>
    <n v="26"/>
    <x v="1"/>
    <s v="Other"/>
    <n v="8.09"/>
    <n v="2.77"/>
    <n v="2.5"/>
    <n v="3.76"/>
    <n v="5.76"/>
    <n v="5.27"/>
    <n v="0.49000000000000021"/>
    <n v="159"/>
    <n v="163"/>
    <n v="20.148331273176762"/>
    <n v="10.27"/>
    <s v="Medium"/>
    <x v="0"/>
    <s v="Severe"/>
    <n v="1"/>
  </r>
  <r>
    <s v="U07424"/>
    <n v="27"/>
    <x v="1"/>
    <s v="Male"/>
    <n v="8.18"/>
    <n v="2.27"/>
    <n v="1.49"/>
    <n v="0.8"/>
    <n v="8.3000000000000007"/>
    <n v="3.76"/>
    <n v="4.5400000000000009"/>
    <n v="186"/>
    <n v="144"/>
    <n v="17.603911980440099"/>
    <n v="8.74"/>
    <s v="Low"/>
    <x v="1"/>
    <s v="Moderate"/>
    <n v="1"/>
  </r>
  <r>
    <s v="U07425"/>
    <n v="28"/>
    <x v="1"/>
    <s v="Other"/>
    <n v="8.9"/>
    <n v="1.7"/>
    <n v="2.11"/>
    <n v="1.27"/>
    <n v="8.02"/>
    <n v="3.8099999999999996"/>
    <n v="4.21"/>
    <n v="189"/>
    <n v="157"/>
    <n v="17.640449438202246"/>
    <n v="9.56"/>
    <s v="Medium"/>
    <x v="1"/>
    <s v="Moderate"/>
    <n v="1"/>
  </r>
  <r>
    <s v="U07426"/>
    <n v="18"/>
    <x v="0"/>
    <s v="Male"/>
    <n v="8.52"/>
    <n v="3.7"/>
    <n v="1.85"/>
    <n v="2.98"/>
    <n v="5.07"/>
    <n v="5.5500000000000007"/>
    <n v="-0.48000000000000043"/>
    <n v="26"/>
    <n v="60"/>
    <n v="7.042253521126761"/>
    <n v="10.84"/>
    <s v="High"/>
    <x v="0"/>
    <s v="Moderate"/>
    <n v="1"/>
  </r>
  <r>
    <s v="U07427"/>
    <n v="25"/>
    <x v="0"/>
    <s v="Female"/>
    <n v="10.6"/>
    <n v="3.12"/>
    <n v="0.06"/>
    <n v="1.1299999999999999"/>
    <n v="8.51"/>
    <n v="3.18"/>
    <n v="5.33"/>
    <n v="225"/>
    <n v="42"/>
    <n v="3.9622641509433962"/>
    <n v="13.23"/>
    <s v="High"/>
    <x v="0"/>
    <s v="Severe"/>
    <n v="1"/>
  </r>
  <r>
    <s v="U07428"/>
    <n v="24"/>
    <x v="0"/>
    <s v="Female"/>
    <n v="10.29"/>
    <n v="2.42"/>
    <n v="3.42"/>
    <n v="5.54"/>
    <n v="8.64"/>
    <n v="5.84"/>
    <n v="2.8000000000000007"/>
    <n v="147"/>
    <n v="33"/>
    <n v="3.2069970845481053"/>
    <n v="12.35"/>
    <s v="Medium"/>
    <x v="1"/>
    <s v="Severe"/>
    <n v="1"/>
  </r>
  <r>
    <s v="U07429"/>
    <n v="35"/>
    <x v="1"/>
    <s v="Other"/>
    <n v="4.6500000000000004"/>
    <n v="4.5"/>
    <n v="0"/>
    <n v="3.85"/>
    <n v="6.91"/>
    <n v="4.5"/>
    <n v="2.41"/>
    <n v="96"/>
    <n v="21"/>
    <n v="4.5161290322580641"/>
    <n v="5.65"/>
    <s v="Medium"/>
    <x v="1"/>
    <s v="Moderate"/>
    <n v="1"/>
  </r>
  <r>
    <s v="U07430"/>
    <n v="29"/>
    <x v="1"/>
    <s v="Other"/>
    <n v="10.56"/>
    <n v="2.58"/>
    <n v="0.61"/>
    <n v="4.24"/>
    <n v="8.91"/>
    <n v="3.19"/>
    <n v="5.7200000000000006"/>
    <n v="119"/>
    <n v="129"/>
    <n v="12.21590909090909"/>
    <n v="12.94"/>
    <s v="High"/>
    <x v="1"/>
    <s v="Moderate"/>
    <n v="1"/>
  </r>
  <r>
    <s v="U07431"/>
    <n v="24"/>
    <x v="0"/>
    <s v="Male"/>
    <n v="6.97"/>
    <n v="3.77"/>
    <n v="2.95"/>
    <n v="2.33"/>
    <n v="5.79"/>
    <n v="6.7200000000000006"/>
    <n v="-0.9300000000000006"/>
    <n v="213"/>
    <n v="98"/>
    <n v="14.06025824964132"/>
    <n v="8.59"/>
    <s v="Low"/>
    <x v="1"/>
    <s v="Moderate"/>
    <n v="1"/>
  </r>
  <r>
    <s v="U07432"/>
    <n v="22"/>
    <x v="0"/>
    <s v="Female"/>
    <n v="8.0299999999999994"/>
    <n v="2.56"/>
    <n v="2.79"/>
    <n v="3.74"/>
    <n v="7.63"/>
    <n v="5.35"/>
    <n v="2.2800000000000002"/>
    <n v="150"/>
    <n v="20"/>
    <n v="2.4906600249066004"/>
    <n v="8.6300000000000008"/>
    <s v="Medium"/>
    <x v="1"/>
    <s v="Moderate"/>
    <n v="1"/>
  </r>
  <r>
    <s v="U07433"/>
    <n v="20"/>
    <x v="0"/>
    <s v="Male"/>
    <n v="4.32"/>
    <n v="5.05"/>
    <n v="3.8"/>
    <n v="0.54"/>
    <n v="8.35"/>
    <n v="8.85"/>
    <n v="-0.5"/>
    <n v="150"/>
    <n v="82"/>
    <n v="18.981481481481481"/>
    <n v="6.91"/>
    <s v="Medium"/>
    <x v="0"/>
    <s v="Moderate"/>
    <n v="1"/>
  </r>
  <r>
    <s v="U07434"/>
    <n v="29"/>
    <x v="1"/>
    <s v="Female"/>
    <n v="6.28"/>
    <n v="2.67"/>
    <n v="1.95"/>
    <n v="4.5999999999999996"/>
    <n v="5.0999999999999996"/>
    <n v="4.62"/>
    <n v="0.47999999999999954"/>
    <n v="152"/>
    <n v="137"/>
    <n v="21.815286624203821"/>
    <n v="8.1199999999999992"/>
    <s v="Low"/>
    <x v="1"/>
    <s v="Moderate"/>
    <n v="1"/>
  </r>
  <r>
    <s v="U07435"/>
    <n v="34"/>
    <x v="1"/>
    <s v="Female"/>
    <n v="7.63"/>
    <n v="4.4800000000000004"/>
    <n v="0.7"/>
    <n v="1.0900000000000001"/>
    <n v="5.26"/>
    <n v="5.1800000000000006"/>
    <n v="7.9999999999999183E-2"/>
    <n v="169"/>
    <n v="49"/>
    <n v="6.4220183486238529"/>
    <n v="9.18"/>
    <s v="High"/>
    <x v="1"/>
    <s v="Moderate"/>
    <n v="1"/>
  </r>
  <r>
    <s v="U07436"/>
    <n v="26"/>
    <x v="1"/>
    <s v="Other"/>
    <n v="5.32"/>
    <n v="1.54"/>
    <n v="0.21"/>
    <n v="2.95"/>
    <n v="5.77"/>
    <n v="1.75"/>
    <n v="4.0199999999999996"/>
    <n v="66"/>
    <n v="36"/>
    <n v="6.7669172932330826"/>
    <n v="6.56"/>
    <s v="Medium"/>
    <x v="0"/>
    <s v="Mild"/>
    <n v="0"/>
  </r>
  <r>
    <s v="U07437"/>
    <n v="32"/>
    <x v="1"/>
    <s v="Male"/>
    <n v="8.44"/>
    <n v="5.0199999999999996"/>
    <n v="2.84"/>
    <n v="4.49"/>
    <n v="7.91"/>
    <n v="7.8599999999999994"/>
    <n v="5.0000000000000711E-2"/>
    <n v="139"/>
    <n v="119"/>
    <n v="14.099526066350712"/>
    <n v="9.64"/>
    <s v="High"/>
    <x v="0"/>
    <s v="Severe"/>
    <n v="1"/>
  </r>
  <r>
    <s v="U07438"/>
    <n v="33"/>
    <x v="1"/>
    <s v="Other"/>
    <n v="8.56"/>
    <n v="2.31"/>
    <n v="3.89"/>
    <n v="2.2799999999999998"/>
    <n v="5.15"/>
    <n v="6.2"/>
    <n v="-1.0499999999999998"/>
    <n v="244"/>
    <n v="113"/>
    <n v="13.200934579439252"/>
    <n v="11.54"/>
    <s v="Medium"/>
    <x v="0"/>
    <s v="Severe"/>
    <n v="1"/>
  </r>
  <r>
    <s v="U07439"/>
    <n v="20"/>
    <x v="0"/>
    <s v="Female"/>
    <n v="6.86"/>
    <n v="4.29"/>
    <n v="1.03"/>
    <n v="1.91"/>
    <n v="7.42"/>
    <n v="5.32"/>
    <n v="2.0999999999999996"/>
    <n v="85"/>
    <n v="168"/>
    <n v="24.489795918367346"/>
    <n v="8.75"/>
    <s v="High"/>
    <x v="1"/>
    <s v="Moderate"/>
    <n v="1"/>
  </r>
  <r>
    <s v="U07440"/>
    <n v="33"/>
    <x v="1"/>
    <s v="Other"/>
    <n v="7.65"/>
    <n v="2.61"/>
    <n v="0.41"/>
    <n v="5.44"/>
    <n v="6.88"/>
    <n v="3.02"/>
    <n v="3.86"/>
    <n v="100"/>
    <n v="37"/>
    <n v="4.8366013071895422"/>
    <n v="9.92"/>
    <s v="Low"/>
    <x v="0"/>
    <s v="Mild"/>
    <n v="0"/>
  </r>
  <r>
    <s v="U07441"/>
    <n v="18"/>
    <x v="0"/>
    <s v="Female"/>
    <n v="5.1100000000000003"/>
    <n v="1.62"/>
    <n v="3"/>
    <n v="4.46"/>
    <n v="6.65"/>
    <n v="4.62"/>
    <n v="2.0300000000000002"/>
    <n v="26"/>
    <n v="170"/>
    <n v="33.268101761252446"/>
    <n v="6.52"/>
    <s v="Low"/>
    <x v="1"/>
    <s v="None"/>
    <n v="0"/>
  </r>
  <r>
    <s v="U07442"/>
    <n v="33"/>
    <x v="1"/>
    <s v="Other"/>
    <n v="11.38"/>
    <n v="3.99"/>
    <n v="0.46"/>
    <n v="3.63"/>
    <n v="8.9600000000000009"/>
    <n v="4.45"/>
    <n v="4.5100000000000007"/>
    <n v="232"/>
    <n v="49"/>
    <n v="4.3057996485061505"/>
    <n v="14.22"/>
    <s v="Low"/>
    <x v="0"/>
    <s v="Severe"/>
    <n v="1"/>
  </r>
  <r>
    <s v="U07443"/>
    <n v="31"/>
    <x v="1"/>
    <s v="Male"/>
    <n v="5.51"/>
    <n v="3.07"/>
    <n v="0.94"/>
    <n v="5.07"/>
    <n v="4.66"/>
    <n v="4.01"/>
    <n v="0.65000000000000036"/>
    <n v="139"/>
    <n v="114"/>
    <n v="20.689655172413794"/>
    <n v="7.94"/>
    <s v="Low"/>
    <x v="1"/>
    <s v="Mild"/>
    <n v="0"/>
  </r>
  <r>
    <s v="U07444"/>
    <n v="19"/>
    <x v="0"/>
    <s v="Male"/>
    <n v="9.23"/>
    <n v="1.34"/>
    <n v="3.5"/>
    <n v="1.51"/>
    <n v="8.39"/>
    <n v="4.84"/>
    <n v="3.5500000000000007"/>
    <n v="221"/>
    <n v="152"/>
    <n v="16.468039003250269"/>
    <n v="11.04"/>
    <s v="Low"/>
    <x v="0"/>
    <s v="Severe"/>
    <n v="1"/>
  </r>
  <r>
    <s v="U07445"/>
    <n v="30"/>
    <x v="1"/>
    <s v="Female"/>
    <n v="9.4"/>
    <n v="3.6"/>
    <n v="1.79"/>
    <n v="3.53"/>
    <n v="5.88"/>
    <n v="5.3900000000000006"/>
    <n v="0.48999999999999932"/>
    <n v="182"/>
    <n v="80"/>
    <n v="8.5106382978723403"/>
    <n v="9.9700000000000006"/>
    <s v="High"/>
    <x v="0"/>
    <s v="Severe"/>
    <n v="1"/>
  </r>
  <r>
    <s v="U07446"/>
    <n v="34"/>
    <x v="1"/>
    <s v="Other"/>
    <n v="11.46"/>
    <n v="5.68"/>
    <n v="0.08"/>
    <n v="4.62"/>
    <n v="8.82"/>
    <n v="5.76"/>
    <n v="3.0600000000000005"/>
    <n v="249"/>
    <n v="16"/>
    <n v="1.3961605584642234"/>
    <n v="12.54"/>
    <s v="Medium"/>
    <x v="0"/>
    <s v="Severe"/>
    <n v="1"/>
  </r>
  <r>
    <s v="U07447"/>
    <n v="26"/>
    <x v="1"/>
    <s v="Male"/>
    <n v="9.56"/>
    <n v="5.34"/>
    <n v="0.67"/>
    <n v="5.63"/>
    <n v="5.03"/>
    <n v="6.01"/>
    <n v="-0.97999999999999954"/>
    <n v="249"/>
    <n v="123"/>
    <n v="12.866108786610878"/>
    <n v="11.21"/>
    <s v="Medium"/>
    <x v="1"/>
    <s v="Severe"/>
    <n v="1"/>
  </r>
  <r>
    <s v="U07448"/>
    <n v="20"/>
    <x v="0"/>
    <s v="Female"/>
    <n v="5"/>
    <n v="1.68"/>
    <n v="2.87"/>
    <n v="1.02"/>
    <n v="6.67"/>
    <n v="4.55"/>
    <n v="2.12"/>
    <n v="237"/>
    <n v="26"/>
    <n v="5.2"/>
    <n v="5.87"/>
    <s v="Medium"/>
    <x v="0"/>
    <s v="None"/>
    <n v="0"/>
  </r>
  <r>
    <s v="U07449"/>
    <n v="29"/>
    <x v="1"/>
    <s v="Male"/>
    <n v="8.1300000000000008"/>
    <n v="1.83"/>
    <n v="3.11"/>
    <n v="3.29"/>
    <n v="6.29"/>
    <n v="4.9399999999999995"/>
    <n v="1.3500000000000005"/>
    <n v="236"/>
    <n v="138"/>
    <n v="16.974169741697416"/>
    <n v="8.7899999999999991"/>
    <s v="High"/>
    <x v="1"/>
    <s v="Severe"/>
    <n v="1"/>
  </r>
  <r>
    <s v="U07450"/>
    <n v="23"/>
    <x v="0"/>
    <s v="Other"/>
    <n v="10.28"/>
    <n v="1.97"/>
    <n v="0.77"/>
    <n v="3.74"/>
    <n v="5.14"/>
    <n v="2.74"/>
    <n v="2.3999999999999995"/>
    <n v="232"/>
    <n v="117"/>
    <n v="11.381322957198444"/>
    <n v="12.46"/>
    <s v="High"/>
    <x v="1"/>
    <s v="Severe"/>
    <n v="1"/>
  </r>
  <r>
    <s v="U07451"/>
    <n v="34"/>
    <x v="1"/>
    <s v="Female"/>
    <n v="8.26"/>
    <n v="1.53"/>
    <n v="3.72"/>
    <n v="1.66"/>
    <n v="7.8"/>
    <n v="5.25"/>
    <n v="2.5499999999999998"/>
    <n v="139"/>
    <n v="105"/>
    <n v="12.711864406779661"/>
    <n v="11.23"/>
    <s v="High"/>
    <x v="0"/>
    <s v="Moderate"/>
    <n v="1"/>
  </r>
  <r>
    <s v="U07452"/>
    <n v="30"/>
    <x v="1"/>
    <s v="Male"/>
    <n v="6.22"/>
    <n v="5.39"/>
    <n v="1.39"/>
    <n v="4.54"/>
    <n v="8.68"/>
    <n v="6.7799999999999994"/>
    <n v="1.9000000000000004"/>
    <n v="51"/>
    <n v="159"/>
    <n v="25.562700964630228"/>
    <n v="7.07"/>
    <s v="High"/>
    <x v="1"/>
    <s v="Severe"/>
    <n v="1"/>
  </r>
  <r>
    <s v="U07453"/>
    <n v="18"/>
    <x v="0"/>
    <s v="Male"/>
    <n v="6.79"/>
    <n v="2.46"/>
    <n v="1.42"/>
    <n v="5.68"/>
    <n v="6.89"/>
    <n v="3.88"/>
    <n v="3.01"/>
    <n v="78"/>
    <n v="85"/>
    <n v="12.51840942562592"/>
    <n v="8.24"/>
    <s v="Medium"/>
    <x v="0"/>
    <s v="Moderate"/>
    <n v="1"/>
  </r>
  <r>
    <s v="U07454"/>
    <n v="20"/>
    <x v="0"/>
    <s v="Male"/>
    <n v="3.62"/>
    <n v="4.71"/>
    <n v="2.02"/>
    <n v="3.57"/>
    <n v="5.32"/>
    <n v="6.73"/>
    <n v="-1.4100000000000001"/>
    <n v="148"/>
    <n v="44"/>
    <n v="12.154696132596685"/>
    <n v="4.5599999999999996"/>
    <s v="High"/>
    <x v="1"/>
    <s v="Severe"/>
    <n v="1"/>
  </r>
  <r>
    <s v="U07455"/>
    <n v="29"/>
    <x v="1"/>
    <s v="Other"/>
    <n v="3.45"/>
    <n v="3.95"/>
    <n v="1.2"/>
    <n v="1.24"/>
    <n v="7.51"/>
    <n v="5.15"/>
    <n v="2.3599999999999994"/>
    <n v="25"/>
    <n v="84"/>
    <n v="24.34782608695652"/>
    <n v="5.19"/>
    <s v="High"/>
    <x v="1"/>
    <s v="None"/>
    <n v="0"/>
  </r>
  <r>
    <s v="U07456"/>
    <n v="19"/>
    <x v="0"/>
    <s v="Male"/>
    <n v="5.31"/>
    <n v="3.71"/>
    <n v="2.98"/>
    <n v="3.73"/>
    <n v="5.4"/>
    <n v="6.6899999999999995"/>
    <n v="-1.2899999999999991"/>
    <n v="79"/>
    <n v="75"/>
    <n v="14.124293785310735"/>
    <n v="5.94"/>
    <s v="Medium"/>
    <x v="1"/>
    <s v="Mild"/>
    <n v="0"/>
  </r>
  <r>
    <s v="U07457"/>
    <n v="26"/>
    <x v="1"/>
    <s v="Male"/>
    <n v="6.05"/>
    <n v="5.28"/>
    <n v="3.01"/>
    <n v="1.77"/>
    <n v="7.74"/>
    <n v="8.2899999999999991"/>
    <n v="-0.54999999999999893"/>
    <n v="206"/>
    <n v="162"/>
    <n v="26.776859504132233"/>
    <n v="6.89"/>
    <s v="High"/>
    <x v="0"/>
    <s v="Moderate"/>
    <n v="1"/>
  </r>
  <r>
    <s v="U07458"/>
    <n v="29"/>
    <x v="1"/>
    <s v="Female"/>
    <n v="3.11"/>
    <n v="2.44"/>
    <n v="3.17"/>
    <n v="0.84"/>
    <n v="8.93"/>
    <n v="5.6099999999999994"/>
    <n v="3.3200000000000003"/>
    <n v="217"/>
    <n v="174"/>
    <n v="55.948553054662383"/>
    <n v="4.2699999999999996"/>
    <s v="High"/>
    <x v="0"/>
    <s v="None"/>
    <n v="0"/>
  </r>
  <r>
    <s v="U07459"/>
    <n v="25"/>
    <x v="0"/>
    <s v="Other"/>
    <n v="7.27"/>
    <n v="5.91"/>
    <n v="2.48"/>
    <n v="5.09"/>
    <n v="7.15"/>
    <n v="8.39"/>
    <n v="-1.2400000000000002"/>
    <n v="234"/>
    <n v="123"/>
    <n v="16.918844566712519"/>
    <n v="8.82"/>
    <s v="Low"/>
    <x v="1"/>
    <s v="Severe"/>
    <n v="1"/>
  </r>
  <r>
    <s v="U07460"/>
    <n v="34"/>
    <x v="1"/>
    <s v="Other"/>
    <n v="10.210000000000001"/>
    <n v="5.71"/>
    <n v="3.13"/>
    <n v="4.1500000000000004"/>
    <n v="6.45"/>
    <n v="8.84"/>
    <n v="-2.3899999999999997"/>
    <n v="165"/>
    <n v="66"/>
    <n v="6.4642507345739464"/>
    <n v="11.62"/>
    <s v="Low"/>
    <x v="1"/>
    <s v="Severe"/>
    <n v="1"/>
  </r>
  <r>
    <s v="U07461"/>
    <n v="21"/>
    <x v="0"/>
    <s v="Female"/>
    <n v="10.87"/>
    <n v="1.17"/>
    <n v="0.62"/>
    <n v="1.38"/>
    <n v="6.68"/>
    <n v="1.79"/>
    <n v="4.8899999999999997"/>
    <n v="21"/>
    <n v="45"/>
    <n v="4.1398344066237351"/>
    <n v="13.76"/>
    <s v="High"/>
    <x v="0"/>
    <s v="Moderate"/>
    <n v="1"/>
  </r>
  <r>
    <s v="U07462"/>
    <n v="32"/>
    <x v="1"/>
    <s v="Male"/>
    <n v="5.14"/>
    <n v="4.1100000000000003"/>
    <n v="2.94"/>
    <n v="1.66"/>
    <n v="5.54"/>
    <n v="7.0500000000000007"/>
    <n v="-1.5100000000000007"/>
    <n v="67"/>
    <n v="109"/>
    <n v="21.206225680933855"/>
    <n v="7.55"/>
    <s v="Low"/>
    <x v="0"/>
    <s v="Moderate"/>
    <n v="1"/>
  </r>
  <r>
    <s v="U07463"/>
    <n v="33"/>
    <x v="1"/>
    <s v="Male"/>
    <n v="8.93"/>
    <n v="1.02"/>
    <n v="2.2999999999999998"/>
    <n v="5.43"/>
    <n v="6.62"/>
    <n v="3.32"/>
    <n v="3.3000000000000003"/>
    <n v="241"/>
    <n v="180"/>
    <n v="20.15677491601344"/>
    <n v="11.24"/>
    <s v="Low"/>
    <x v="0"/>
    <s v="Moderate"/>
    <n v="1"/>
  </r>
  <r>
    <s v="U07464"/>
    <n v="28"/>
    <x v="1"/>
    <s v="Female"/>
    <n v="10.09"/>
    <n v="4.47"/>
    <n v="0.47"/>
    <n v="3.41"/>
    <n v="8.86"/>
    <n v="4.9399999999999995"/>
    <n v="3.92"/>
    <n v="155"/>
    <n v="52"/>
    <n v="5.1536174430128838"/>
    <n v="10.64"/>
    <s v="Medium"/>
    <x v="0"/>
    <s v="Moderate"/>
    <n v="1"/>
  </r>
  <r>
    <s v="U07465"/>
    <n v="33"/>
    <x v="1"/>
    <s v="Female"/>
    <n v="6.02"/>
    <n v="0.92"/>
    <n v="2.11"/>
    <n v="5.07"/>
    <n v="7.81"/>
    <n v="3.03"/>
    <n v="4.7799999999999994"/>
    <n v="84"/>
    <n v="77"/>
    <n v="12.790697674418606"/>
    <n v="7.07"/>
    <s v="Medium"/>
    <x v="0"/>
    <s v="Mild"/>
    <n v="0"/>
  </r>
  <r>
    <s v="U07466"/>
    <n v="31"/>
    <x v="1"/>
    <s v="Other"/>
    <n v="5.32"/>
    <n v="1.9"/>
    <n v="1.1399999999999999"/>
    <n v="2.36"/>
    <n v="4.55"/>
    <n v="3.04"/>
    <n v="1.5099999999999998"/>
    <n v="139"/>
    <n v="80"/>
    <n v="15.037593984962406"/>
    <n v="6.29"/>
    <s v="Low"/>
    <x v="1"/>
    <s v="Mild"/>
    <n v="0"/>
  </r>
  <r>
    <s v="U07467"/>
    <n v="25"/>
    <x v="0"/>
    <s v="Female"/>
    <n v="3.25"/>
    <n v="2.39"/>
    <n v="1.89"/>
    <n v="1.44"/>
    <n v="6.01"/>
    <n v="4.28"/>
    <n v="1.7299999999999995"/>
    <n v="114"/>
    <n v="146"/>
    <n v="44.92307692307692"/>
    <n v="4.2300000000000004"/>
    <s v="Medium"/>
    <x v="0"/>
    <s v="Mild"/>
    <n v="0"/>
  </r>
  <r>
    <s v="U07468"/>
    <n v="35"/>
    <x v="1"/>
    <s v="Male"/>
    <n v="3.7"/>
    <n v="5.19"/>
    <n v="2.62"/>
    <n v="0.55000000000000004"/>
    <n v="8.65"/>
    <n v="7.8100000000000005"/>
    <n v="0.83999999999999986"/>
    <n v="225"/>
    <n v="57"/>
    <n v="15.405405405405405"/>
    <n v="4.4400000000000004"/>
    <s v="Low"/>
    <x v="1"/>
    <s v="Severe"/>
    <n v="1"/>
  </r>
  <r>
    <s v="U07469"/>
    <n v="28"/>
    <x v="1"/>
    <s v="Other"/>
    <n v="10.68"/>
    <n v="1.75"/>
    <n v="0.65"/>
    <n v="5.55"/>
    <n v="4.99"/>
    <n v="2.4"/>
    <n v="2.5900000000000003"/>
    <n v="159"/>
    <n v="158"/>
    <n v="14.794007490636705"/>
    <n v="12.2"/>
    <s v="Medium"/>
    <x v="0"/>
    <s v="Severe"/>
    <n v="1"/>
  </r>
  <r>
    <s v="U07470"/>
    <n v="25"/>
    <x v="0"/>
    <s v="Other"/>
    <n v="4.57"/>
    <n v="5.03"/>
    <n v="1.86"/>
    <n v="3.68"/>
    <n v="8.9"/>
    <n v="6.8900000000000006"/>
    <n v="2.0099999999999998"/>
    <n v="103"/>
    <n v="80"/>
    <n v="17.505470459518598"/>
    <n v="6.5"/>
    <s v="Low"/>
    <x v="0"/>
    <s v="Severe"/>
    <n v="1"/>
  </r>
  <r>
    <s v="U07471"/>
    <n v="29"/>
    <x v="1"/>
    <s v="Male"/>
    <n v="7.65"/>
    <n v="3.08"/>
    <n v="3.75"/>
    <n v="3.18"/>
    <n v="8.5"/>
    <n v="6.83"/>
    <n v="1.67"/>
    <n v="209"/>
    <n v="126"/>
    <n v="16.470588235294116"/>
    <n v="9.7899999999999991"/>
    <s v="High"/>
    <x v="1"/>
    <s v="Moderate"/>
    <n v="1"/>
  </r>
  <r>
    <s v="U07472"/>
    <n v="35"/>
    <x v="1"/>
    <s v="Male"/>
    <n v="7.02"/>
    <n v="0.82"/>
    <n v="2.36"/>
    <n v="4.58"/>
    <n v="6.15"/>
    <n v="3.1799999999999997"/>
    <n v="2.9700000000000006"/>
    <n v="199"/>
    <n v="56"/>
    <n v="7.9772079772079776"/>
    <n v="8.65"/>
    <s v="Medium"/>
    <x v="0"/>
    <s v="Mild"/>
    <n v="0"/>
  </r>
  <r>
    <s v="U07473"/>
    <n v="32"/>
    <x v="1"/>
    <s v="Other"/>
    <n v="11.29"/>
    <n v="3.99"/>
    <n v="0.14000000000000001"/>
    <n v="2.96"/>
    <n v="5.09"/>
    <n v="4.13"/>
    <n v="0.96"/>
    <n v="81"/>
    <n v="23"/>
    <n v="2.0372010628875112"/>
    <n v="13.46"/>
    <s v="High"/>
    <x v="1"/>
    <s v="Severe"/>
    <n v="1"/>
  </r>
  <r>
    <s v="U07474"/>
    <n v="27"/>
    <x v="1"/>
    <s v="Male"/>
    <n v="3.97"/>
    <n v="5.78"/>
    <n v="0.15"/>
    <n v="1.1200000000000001"/>
    <n v="8.35"/>
    <n v="5.9300000000000006"/>
    <n v="2.419999999999999"/>
    <n v="51"/>
    <n v="99"/>
    <n v="24.937027707808564"/>
    <n v="6.59"/>
    <s v="Low"/>
    <x v="0"/>
    <s v="Severe"/>
    <n v="1"/>
  </r>
  <r>
    <s v="U07475"/>
    <n v="18"/>
    <x v="0"/>
    <s v="Male"/>
    <n v="6.2"/>
    <n v="2.68"/>
    <n v="1.54"/>
    <n v="5.39"/>
    <n v="4.62"/>
    <n v="4.2200000000000006"/>
    <n v="0.39999999999999947"/>
    <n v="194"/>
    <n v="21"/>
    <n v="3.3870967741935485"/>
    <n v="7.32"/>
    <s v="Low"/>
    <x v="0"/>
    <s v="Moderate"/>
    <n v="1"/>
  </r>
  <r>
    <s v="U07476"/>
    <n v="27"/>
    <x v="1"/>
    <s v="Male"/>
    <n v="9.0299999999999994"/>
    <n v="0.6"/>
    <n v="2.2400000000000002"/>
    <n v="3.63"/>
    <n v="7"/>
    <n v="2.8400000000000003"/>
    <n v="4.16"/>
    <n v="62"/>
    <n v="51"/>
    <n v="5.6478405315614619"/>
    <n v="10.89"/>
    <s v="Low"/>
    <x v="0"/>
    <s v="Moderate"/>
    <n v="1"/>
  </r>
  <r>
    <s v="U07477"/>
    <n v="30"/>
    <x v="1"/>
    <s v="Male"/>
    <n v="5.83"/>
    <n v="2.62"/>
    <n v="0.67"/>
    <n v="2.25"/>
    <n v="8.86"/>
    <n v="3.29"/>
    <n v="5.5699999999999994"/>
    <n v="155"/>
    <n v="32"/>
    <n v="5.4888507718696395"/>
    <n v="7.82"/>
    <s v="Low"/>
    <x v="0"/>
    <s v="Mild"/>
    <n v="0"/>
  </r>
  <r>
    <s v="U07478"/>
    <n v="22"/>
    <x v="0"/>
    <s v="Female"/>
    <n v="5.62"/>
    <n v="4.1500000000000004"/>
    <n v="0.52"/>
    <n v="4.46"/>
    <n v="6.47"/>
    <n v="4.67"/>
    <n v="1.7999999999999998"/>
    <n v="122"/>
    <n v="127"/>
    <n v="22.597864768683273"/>
    <n v="6.71"/>
    <s v="Medium"/>
    <x v="1"/>
    <s v="Moderate"/>
    <n v="1"/>
  </r>
  <r>
    <s v="U07479"/>
    <n v="24"/>
    <x v="0"/>
    <s v="Other"/>
    <n v="7.69"/>
    <n v="5.1100000000000003"/>
    <n v="1.1200000000000001"/>
    <n v="2.2400000000000002"/>
    <n v="8.8800000000000008"/>
    <n v="6.23"/>
    <n v="2.6500000000000004"/>
    <n v="95"/>
    <n v="172"/>
    <n v="22.3667100130039"/>
    <n v="9.82"/>
    <s v="High"/>
    <x v="1"/>
    <s v="Severe"/>
    <n v="1"/>
  </r>
  <r>
    <s v="U07480"/>
    <n v="20"/>
    <x v="0"/>
    <s v="Other"/>
    <n v="4.9800000000000004"/>
    <n v="1.62"/>
    <n v="0.37"/>
    <n v="1.83"/>
    <n v="8.8000000000000007"/>
    <n v="1.9900000000000002"/>
    <n v="6.8100000000000005"/>
    <n v="138"/>
    <n v="167"/>
    <n v="33.534136546184733"/>
    <n v="6.33"/>
    <s v="High"/>
    <x v="1"/>
    <s v="Mild"/>
    <n v="0"/>
  </r>
  <r>
    <s v="U07481"/>
    <n v="29"/>
    <x v="1"/>
    <s v="Female"/>
    <n v="8.44"/>
    <n v="1.19"/>
    <n v="2.5"/>
    <n v="4.45"/>
    <n v="7.63"/>
    <n v="3.69"/>
    <n v="3.94"/>
    <n v="211"/>
    <n v="41"/>
    <n v="4.8578199052132707"/>
    <n v="10.89"/>
    <s v="Medium"/>
    <x v="1"/>
    <s v="Moderate"/>
    <n v="1"/>
  </r>
  <r>
    <s v="U07482"/>
    <n v="29"/>
    <x v="1"/>
    <s v="Male"/>
    <n v="4.72"/>
    <n v="3.65"/>
    <n v="0.78"/>
    <n v="2.58"/>
    <n v="5.15"/>
    <n v="4.43"/>
    <n v="0.72000000000000064"/>
    <n v="20"/>
    <n v="76"/>
    <n v="16.101694915254239"/>
    <n v="6.02"/>
    <s v="Medium"/>
    <x v="1"/>
    <s v="None"/>
    <n v="0"/>
  </r>
  <r>
    <s v="U07483"/>
    <n v="34"/>
    <x v="1"/>
    <s v="Other"/>
    <n v="3.1"/>
    <n v="3.96"/>
    <n v="3.34"/>
    <n v="3.66"/>
    <n v="4.95"/>
    <n v="7.3"/>
    <n v="-2.3499999999999996"/>
    <n v="231"/>
    <n v="67"/>
    <n v="21.612903225806452"/>
    <n v="5.79"/>
    <s v="Low"/>
    <x v="0"/>
    <s v="Mild"/>
    <n v="0"/>
  </r>
  <r>
    <s v="U07484"/>
    <n v="28"/>
    <x v="1"/>
    <s v="Female"/>
    <n v="6.81"/>
    <n v="4.34"/>
    <n v="3.84"/>
    <n v="5.98"/>
    <n v="4.96"/>
    <n v="8.18"/>
    <n v="-3.2199999999999998"/>
    <n v="48"/>
    <n v="89"/>
    <n v="13.069016152716594"/>
    <n v="9.02"/>
    <s v="Medium"/>
    <x v="1"/>
    <s v="Moderate"/>
    <n v="1"/>
  </r>
  <r>
    <s v="U07485"/>
    <n v="26"/>
    <x v="1"/>
    <s v="Other"/>
    <n v="10.76"/>
    <n v="3.04"/>
    <n v="2.0299999999999998"/>
    <n v="5.51"/>
    <n v="7.53"/>
    <n v="5.07"/>
    <n v="2.46"/>
    <n v="54"/>
    <n v="70"/>
    <n v="6.5055762081784385"/>
    <n v="11.63"/>
    <s v="High"/>
    <x v="1"/>
    <s v="Moderate"/>
    <n v="1"/>
  </r>
  <r>
    <s v="U07486"/>
    <n v="34"/>
    <x v="1"/>
    <s v="Female"/>
    <n v="8.5299999999999994"/>
    <n v="0.87"/>
    <n v="3.35"/>
    <n v="5.71"/>
    <n v="6.27"/>
    <n v="4.22"/>
    <n v="2.0499999999999998"/>
    <n v="110"/>
    <n v="168"/>
    <n v="19.695193434935522"/>
    <n v="10.98"/>
    <s v="Low"/>
    <x v="0"/>
    <s v="Severe"/>
    <n v="1"/>
  </r>
  <r>
    <s v="U07487"/>
    <n v="18"/>
    <x v="0"/>
    <s v="Other"/>
    <n v="5.5"/>
    <n v="1.56"/>
    <n v="2.56"/>
    <n v="1.91"/>
    <n v="8.85"/>
    <n v="4.12"/>
    <n v="4.7299999999999995"/>
    <n v="53"/>
    <n v="178"/>
    <n v="32.363636363636367"/>
    <n v="6.18"/>
    <s v="Low"/>
    <x v="0"/>
    <s v="Mild"/>
    <n v="0"/>
  </r>
  <r>
    <s v="U07488"/>
    <n v="22"/>
    <x v="0"/>
    <s v="Other"/>
    <n v="3.83"/>
    <n v="1.01"/>
    <n v="1.75"/>
    <n v="0.63"/>
    <n v="4.8600000000000003"/>
    <n v="2.76"/>
    <n v="2.1000000000000005"/>
    <n v="43"/>
    <n v="96"/>
    <n v="25.065274151436032"/>
    <n v="5.04"/>
    <s v="Low"/>
    <x v="0"/>
    <s v="Mild"/>
    <n v="0"/>
  </r>
  <r>
    <s v="U07489"/>
    <n v="19"/>
    <x v="0"/>
    <s v="Other"/>
    <n v="6.73"/>
    <n v="1.46"/>
    <n v="1.24"/>
    <n v="4.28"/>
    <n v="7"/>
    <n v="2.7"/>
    <n v="4.3"/>
    <n v="204"/>
    <n v="124"/>
    <n v="18.424962852897472"/>
    <n v="7.72"/>
    <s v="High"/>
    <x v="0"/>
    <s v="Mild"/>
    <n v="0"/>
  </r>
  <r>
    <s v="U07490"/>
    <n v="19"/>
    <x v="0"/>
    <s v="Other"/>
    <n v="9.4600000000000009"/>
    <n v="2.89"/>
    <n v="0.87"/>
    <n v="3.04"/>
    <n v="4.75"/>
    <n v="3.7600000000000002"/>
    <n v="0.98999999999999977"/>
    <n v="137"/>
    <n v="63"/>
    <n v="6.6596194503171242"/>
    <n v="12.37"/>
    <s v="High"/>
    <x v="1"/>
    <s v="Moderate"/>
    <n v="1"/>
  </r>
  <r>
    <s v="U07491"/>
    <n v="21"/>
    <x v="0"/>
    <s v="Female"/>
    <n v="3.08"/>
    <n v="5.68"/>
    <n v="3.57"/>
    <n v="5.53"/>
    <n v="4.8899999999999997"/>
    <n v="9.25"/>
    <n v="-4.3600000000000003"/>
    <n v="41"/>
    <n v="104"/>
    <n v="33.766233766233768"/>
    <n v="5.82"/>
    <s v="High"/>
    <x v="1"/>
    <s v="Severe"/>
    <n v="1"/>
  </r>
  <r>
    <s v="U07492"/>
    <n v="29"/>
    <x v="1"/>
    <s v="Male"/>
    <n v="6.42"/>
    <n v="4.21"/>
    <n v="0.38"/>
    <n v="3.86"/>
    <n v="6.37"/>
    <n v="4.59"/>
    <n v="1.7800000000000002"/>
    <n v="40"/>
    <n v="28"/>
    <n v="4.3613707165109039"/>
    <n v="8.1199999999999992"/>
    <s v="Medium"/>
    <x v="1"/>
    <s v="Severe"/>
    <n v="1"/>
  </r>
  <r>
    <s v="U07493"/>
    <n v="27"/>
    <x v="1"/>
    <s v="Female"/>
    <n v="3.29"/>
    <n v="1.82"/>
    <n v="0.41"/>
    <n v="5.94"/>
    <n v="6.86"/>
    <n v="2.23"/>
    <n v="4.6300000000000008"/>
    <n v="29"/>
    <n v="117"/>
    <n v="35.562310030395139"/>
    <n v="4.03"/>
    <s v="High"/>
    <x v="1"/>
    <s v="Mild"/>
    <n v="0"/>
  </r>
  <r>
    <s v="U07494"/>
    <n v="19"/>
    <x v="0"/>
    <s v="Female"/>
    <n v="10.41"/>
    <n v="3.32"/>
    <n v="3.88"/>
    <n v="5.58"/>
    <n v="6.77"/>
    <n v="7.1999999999999993"/>
    <n v="-0.42999999999999972"/>
    <n v="122"/>
    <n v="96"/>
    <n v="9.2219020172910664"/>
    <n v="10.93"/>
    <s v="Low"/>
    <x v="0"/>
    <s v="Severe"/>
    <n v="1"/>
  </r>
  <r>
    <s v="U07495"/>
    <n v="23"/>
    <x v="0"/>
    <s v="Other"/>
    <n v="6.65"/>
    <n v="4.5599999999999996"/>
    <n v="1.31"/>
    <n v="5.09"/>
    <n v="5.71"/>
    <n v="5.8699999999999992"/>
    <n v="-0.15999999999999925"/>
    <n v="78"/>
    <n v="77"/>
    <n v="11.578947368421051"/>
    <n v="7.43"/>
    <s v="Medium"/>
    <x v="1"/>
    <s v="Severe"/>
    <n v="1"/>
  </r>
  <r>
    <s v="U07496"/>
    <n v="26"/>
    <x v="1"/>
    <s v="Other"/>
    <n v="9.85"/>
    <n v="1.75"/>
    <n v="3.13"/>
    <n v="3.49"/>
    <n v="5.81"/>
    <n v="4.88"/>
    <n v="0.92999999999999972"/>
    <n v="249"/>
    <n v="122"/>
    <n v="12.385786802030458"/>
    <n v="11.99"/>
    <s v="Low"/>
    <x v="0"/>
    <s v="Moderate"/>
    <n v="1"/>
  </r>
  <r>
    <s v="U07497"/>
    <n v="35"/>
    <x v="1"/>
    <s v="Male"/>
    <n v="5.67"/>
    <n v="2.33"/>
    <n v="2.76"/>
    <n v="5.9"/>
    <n v="8.4700000000000006"/>
    <n v="5.09"/>
    <n v="3.3800000000000008"/>
    <n v="197"/>
    <n v="56"/>
    <n v="9.8765432098765427"/>
    <n v="7.08"/>
    <s v="Low"/>
    <x v="1"/>
    <s v="None"/>
    <n v="0"/>
  </r>
  <r>
    <s v="U07498"/>
    <n v="22"/>
    <x v="0"/>
    <s v="Female"/>
    <n v="9.99"/>
    <n v="3.61"/>
    <n v="1.0900000000000001"/>
    <n v="1.1599999999999999"/>
    <n v="8.17"/>
    <n v="4.7"/>
    <n v="3.4699999999999998"/>
    <n v="207"/>
    <n v="24"/>
    <n v="2.4024024024024024"/>
    <n v="12.84"/>
    <s v="Medium"/>
    <x v="0"/>
    <s v="Severe"/>
    <n v="1"/>
  </r>
  <r>
    <s v="U07499"/>
    <n v="23"/>
    <x v="0"/>
    <s v="Male"/>
    <n v="8.74"/>
    <n v="1.59"/>
    <n v="7.0000000000000007E-2"/>
    <n v="4.6399999999999997"/>
    <n v="6.19"/>
    <n v="1.6600000000000001"/>
    <n v="4.53"/>
    <n v="134"/>
    <n v="62"/>
    <n v="7.0938215102974826"/>
    <n v="10.52"/>
    <s v="High"/>
    <x v="0"/>
    <s v="Severe"/>
    <n v="1"/>
  </r>
  <r>
    <s v="U07500"/>
    <n v="27"/>
    <x v="1"/>
    <s v="Female"/>
    <n v="10.039999999999999"/>
    <n v="5.4"/>
    <n v="0.73"/>
    <n v="5.45"/>
    <n v="5.58"/>
    <n v="6.1300000000000008"/>
    <n v="-0.55000000000000071"/>
    <n v="215"/>
    <n v="38"/>
    <n v="3.7848605577689245"/>
    <n v="12.17"/>
    <s v="Low"/>
    <x v="0"/>
    <s v="Severe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2:E15" firstHeaderRow="0" firstDataRow="1" firstDataCol="1" rowPageCount="1" colPageCount="1"/>
  <pivotFields count="19">
    <pivotField dataField="1" showAll="0" countASubtotal="1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numFmtId="1"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6" hier="-1"/>
  </pageFields>
  <dataFields count="4">
    <dataField name="Count of user_id" fld="0" subtotal="count" baseField="0" baseItem="0"/>
    <dataField name="Average of daily_screen_time_hours" fld="4" subtotal="average" baseField="2" baseItem="0"/>
    <dataField name="Average of sleep_hours" fld="8" subtotal="average" baseField="2" baseItem="1"/>
    <dataField name="Average of sleep_to_leisure_balance" fld="10" subtotal="average" baseField="2" baseItem="1"/>
  </dataFields>
  <formats count="23">
    <format dxfId="22">
      <pivotArea collapsedLevelsAreSubtotals="1" fieldPosition="0">
        <references count="1">
          <reference field="2" count="1">
            <x v="0"/>
          </reference>
        </references>
      </pivotArea>
    </format>
    <format dxfId="21">
      <pivotArea collapsedLevelsAreSubtotals="1" fieldPosition="0">
        <references count="1">
          <reference field="2" count="1">
            <x v="0"/>
          </reference>
        </references>
      </pivotArea>
    </format>
    <format dxfId="20">
      <pivotArea collapsedLevelsAreSubtotals="1" fieldPosition="0">
        <references count="1">
          <reference field="2" count="1">
            <x v="0"/>
          </reference>
        </references>
      </pivotArea>
    </format>
    <format dxfId="19">
      <pivotArea collapsedLevelsAreSubtotals="1" fieldPosition="0">
        <references count="1">
          <reference field="2" count="1">
            <x v="0"/>
          </reference>
        </references>
      </pivotArea>
    </format>
    <format dxfId="18">
      <pivotArea collapsedLevelsAreSubtotals="1" fieldPosition="0">
        <references count="1">
          <reference field="2" count="1">
            <x v="0"/>
          </reference>
        </references>
      </pivotArea>
    </format>
    <format dxfId="17">
      <pivotArea collapsedLevelsAreSubtotals="1" fieldPosition="0">
        <references count="1">
          <reference field="2" count="1">
            <x v="0"/>
          </reference>
        </references>
      </pivotArea>
    </format>
    <format dxfId="16">
      <pivotArea collapsedLevelsAreSubtotals="1" fieldPosition="0">
        <references count="1">
          <reference field="2" count="1">
            <x v="0"/>
          </reference>
        </references>
      </pivotArea>
    </format>
    <format dxfId="15">
      <pivotArea collapsedLevelsAreSubtotals="1" fieldPosition="0">
        <references count="1">
          <reference field="2" count="1">
            <x v="1"/>
          </reference>
        </references>
      </pivotArea>
    </format>
    <format dxfId="14">
      <pivotArea collapsedLevelsAreSubtotals="1" fieldPosition="0">
        <references count="1">
          <reference field="2" count="1">
            <x v="1"/>
          </reference>
        </references>
      </pivotArea>
    </format>
    <format dxfId="13">
      <pivotArea collapsedLevelsAreSubtotals="1" fieldPosition="0">
        <references count="1">
          <reference field="2" count="1">
            <x v="1"/>
          </reference>
        </references>
      </pivotArea>
    </format>
    <format dxfId="12">
      <pivotArea collapsedLevelsAreSubtotals="1" fieldPosition="0">
        <references count="1">
          <reference field="2" count="1">
            <x v="1"/>
          </reference>
        </references>
      </pivotArea>
    </format>
    <format dxfId="11">
      <pivotArea collapsedLevelsAreSubtotals="1" fieldPosition="0">
        <references count="1">
          <reference field="2" count="1">
            <x v="1"/>
          </reference>
        </references>
      </pivotArea>
    </format>
    <format dxfId="10">
      <pivotArea collapsedLevelsAreSubtotals="1" fieldPosition="0">
        <references count="1">
          <reference field="2" count="1">
            <x v="1"/>
          </reference>
        </references>
      </pivotArea>
    </format>
    <format dxfId="9">
      <pivotArea collapsedLevelsAreSubtotals="1" fieldPosition="0">
        <references count="1">
          <reference field="2" count="1">
            <x v="1"/>
          </reference>
        </references>
      </pivotArea>
    </format>
    <format dxfId="8">
      <pivotArea grandRow="1" outline="0" collapsedLevelsAreSubtotals="1" fieldPosition="0"/>
    </format>
    <format dxfId="7">
      <pivotArea grandRow="1" outline="0" collapsedLevelsAreSubtotals="1" fieldPosition="0"/>
    </format>
    <format dxfId="6">
      <pivotArea grandRow="1" outline="0" collapsedLevelsAreSubtotals="1" fieldPosition="0"/>
    </format>
    <format dxfId="5">
      <pivotArea grandRow="1" outline="0" collapsedLevelsAreSubtotals="1" fieldPosition="0"/>
    </format>
    <format dxfId="4">
      <pivotArea grandRow="1" outline="0" collapsedLevelsAreSubtotals="1" fieldPosition="0"/>
    </format>
    <format dxfId="3">
      <pivotArea grandRow="1" outline="0" collapsedLevelsAreSubtotals="1" fieldPosition="0"/>
    </format>
    <format dxfId="2">
      <pivotArea grandRow="1" outline="0" collapsedLevelsAreSubtotals="1" fieldPosition="0"/>
    </format>
    <format dxfId="1">
      <pivotArea dataOnly="0" labelOnly="1" outline="0" fieldPosition="0">
        <references count="1">
          <reference field="16" count="0"/>
        </references>
      </pivotArea>
    </format>
    <format dxfId="0">
      <pivotArea dataOnly="0" labelOnly="1" outline="0" fieldPosition="0">
        <references count="1">
          <reference field="16" count="0"/>
        </references>
      </pivotArea>
    </format>
  </formats>
  <chartFormats count="4"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4:E7" firstHeaderRow="0" firstDataRow="1" firstDataCol="1" rowPageCount="1" colPageCount="1"/>
  <pivotFields count="19">
    <pivotField dataField="1" showAll="0" countASubtotal="1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numFmtId="1" showAll="0"/>
    <pivotField showAll="0"/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6" hier="-1"/>
  </pageFields>
  <dataFields count="4">
    <dataField name="Count of user_id" fld="0" subtotal="count" baseField="0" baseItem="0"/>
    <dataField name="Average of daily_screen_time_hours" fld="4" subtotal="average" baseField="2" baseItem="0"/>
    <dataField name="Average of sleep_hours" fld="8" subtotal="average" baseField="2" baseItem="1"/>
    <dataField name="Average of sleep_to_leisure_balance" fld="10" subtotal="average" baseField="2" baseItem="1"/>
  </dataFields>
  <formats count="25">
    <format dxfId="47">
      <pivotArea collapsedLevelsAreSubtotals="1" fieldPosition="0">
        <references count="1">
          <reference field="2" count="1">
            <x v="0"/>
          </reference>
        </references>
      </pivotArea>
    </format>
    <format dxfId="46">
      <pivotArea collapsedLevelsAreSubtotals="1" fieldPosition="0">
        <references count="1">
          <reference field="2" count="1">
            <x v="0"/>
          </reference>
        </references>
      </pivotArea>
    </format>
    <format dxfId="45">
      <pivotArea collapsedLevelsAreSubtotals="1" fieldPosition="0">
        <references count="1">
          <reference field="2" count="1">
            <x v="0"/>
          </reference>
        </references>
      </pivotArea>
    </format>
    <format dxfId="44">
      <pivotArea collapsedLevelsAreSubtotals="1" fieldPosition="0">
        <references count="1">
          <reference field="2" count="1">
            <x v="0"/>
          </reference>
        </references>
      </pivotArea>
    </format>
    <format dxfId="43">
      <pivotArea collapsedLevelsAreSubtotals="1" fieldPosition="0">
        <references count="1">
          <reference field="2" count="1">
            <x v="0"/>
          </reference>
        </references>
      </pivotArea>
    </format>
    <format dxfId="42">
      <pivotArea collapsedLevelsAreSubtotals="1" fieldPosition="0">
        <references count="1">
          <reference field="2" count="1">
            <x v="0"/>
          </reference>
        </references>
      </pivotArea>
    </format>
    <format dxfId="41">
      <pivotArea collapsedLevelsAreSubtotals="1" fieldPosition="0">
        <references count="1">
          <reference field="2" count="1">
            <x v="0"/>
          </reference>
        </references>
      </pivotArea>
    </format>
    <format dxfId="40">
      <pivotArea collapsedLevelsAreSubtotals="1" fieldPosition="0">
        <references count="1">
          <reference field="2" count="1">
            <x v="1"/>
          </reference>
        </references>
      </pivotArea>
    </format>
    <format dxfId="39">
      <pivotArea collapsedLevelsAreSubtotals="1" fieldPosition="0">
        <references count="1">
          <reference field="2" count="1">
            <x v="1"/>
          </reference>
        </references>
      </pivotArea>
    </format>
    <format dxfId="38">
      <pivotArea collapsedLevelsAreSubtotals="1" fieldPosition="0">
        <references count="1">
          <reference field="2" count="1">
            <x v="1"/>
          </reference>
        </references>
      </pivotArea>
    </format>
    <format dxfId="37">
      <pivotArea collapsedLevelsAreSubtotals="1" fieldPosition="0">
        <references count="1">
          <reference field="2" count="1">
            <x v="1"/>
          </reference>
        </references>
      </pivotArea>
    </format>
    <format dxfId="36">
      <pivotArea collapsedLevelsAreSubtotals="1" fieldPosition="0">
        <references count="1">
          <reference field="2" count="1">
            <x v="1"/>
          </reference>
        </references>
      </pivotArea>
    </format>
    <format dxfId="35">
      <pivotArea collapsedLevelsAreSubtotals="1" fieldPosition="0">
        <references count="1">
          <reference field="2" count="1">
            <x v="1"/>
          </reference>
        </references>
      </pivotArea>
    </format>
    <format dxfId="34">
      <pivotArea collapsedLevelsAreSubtotals="1" fieldPosition="0">
        <references count="1">
          <reference field="2" count="1">
            <x v="1"/>
          </reference>
        </references>
      </pivotArea>
    </format>
    <format dxfId="33">
      <pivotArea grandRow="1" outline="0" collapsedLevelsAreSubtotals="1" fieldPosition="0"/>
    </format>
    <format dxfId="32">
      <pivotArea grandRow="1" outline="0" collapsedLevelsAreSubtotals="1" fieldPosition="0"/>
    </format>
    <format dxfId="31">
      <pivotArea grandRow="1" outline="0" collapsedLevelsAreSubtotals="1" fieldPosition="0"/>
    </format>
    <format dxfId="30">
      <pivotArea grandRow="1" outline="0" collapsedLevelsAreSubtotals="1" fieldPosition="0"/>
    </format>
    <format dxfId="29">
      <pivotArea grandRow="1" outline="0" collapsedLevelsAreSubtotals="1" fieldPosition="0"/>
    </format>
    <format dxfId="28">
      <pivotArea grandRow="1" outline="0" collapsedLevelsAreSubtotals="1" fieldPosition="0"/>
    </format>
    <format dxfId="27">
      <pivotArea grandRow="1" outline="0" collapsedLevelsAreSubtotals="1" fieldPosition="0"/>
    </format>
    <format dxfId="26">
      <pivotArea field="16" type="button" dataOnly="0" labelOnly="1" outline="0" axis="axisPage" fieldPosition="0"/>
    </format>
    <format dxfId="25">
      <pivotArea field="16" type="button" dataOnly="0" labelOnly="1" outline="0" axis="axisPage" fieldPosition="0"/>
    </format>
    <format dxfId="24">
      <pivotArea dataOnly="0" labelOnly="1" outline="0" fieldPosition="0">
        <references count="1">
          <reference field="16" count="0"/>
        </references>
      </pivotArea>
    </format>
    <format dxfId="23">
      <pivotArea dataOnly="0" labelOnly="1" outline="0" fieldPosition="0">
        <references count="1">
          <reference field="16" count="0"/>
        </references>
      </pivotArea>
    </format>
  </formats>
  <chartFormats count="3"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20:E23" firstHeaderRow="0" firstDataRow="1" firstDataCol="1" rowPageCount="1" colPageCount="1"/>
  <pivotFields count="19">
    <pivotField dataField="1" showAll="0" countASubtotal="1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numFmtId="1" showAll="0"/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6" hier="-1"/>
  </pageFields>
  <dataFields count="4">
    <dataField name="Count of user_id" fld="0" subtotal="count" baseField="0" baseItem="0"/>
    <dataField name="Average of daily_screen_time_hours" fld="4" subtotal="average" baseField="2" baseItem="0"/>
    <dataField name="Average of sleep_hours" fld="8" subtotal="average" baseField="2" baseItem="1"/>
    <dataField name="Average of sleep_to_leisure_balance" fld="10" subtotal="average" baseField="2" baseItem="1"/>
  </dataFields>
  <formats count="21">
    <format dxfId="68">
      <pivotArea collapsedLevelsAreSubtotals="1" fieldPosition="0">
        <references count="1">
          <reference field="2" count="1">
            <x v="0"/>
          </reference>
        </references>
      </pivotArea>
    </format>
    <format dxfId="67">
      <pivotArea collapsedLevelsAreSubtotals="1" fieldPosition="0">
        <references count="1">
          <reference field="2" count="1">
            <x v="0"/>
          </reference>
        </references>
      </pivotArea>
    </format>
    <format dxfId="66">
      <pivotArea collapsedLevelsAreSubtotals="1" fieldPosition="0">
        <references count="1">
          <reference field="2" count="1">
            <x v="0"/>
          </reference>
        </references>
      </pivotArea>
    </format>
    <format dxfId="65">
      <pivotArea collapsedLevelsAreSubtotals="1" fieldPosition="0">
        <references count="1">
          <reference field="2" count="1">
            <x v="0"/>
          </reference>
        </references>
      </pivotArea>
    </format>
    <format dxfId="64">
      <pivotArea collapsedLevelsAreSubtotals="1" fieldPosition="0">
        <references count="1">
          <reference field="2" count="1">
            <x v="0"/>
          </reference>
        </references>
      </pivotArea>
    </format>
    <format dxfId="63">
      <pivotArea collapsedLevelsAreSubtotals="1" fieldPosition="0">
        <references count="1">
          <reference field="2" count="1">
            <x v="0"/>
          </reference>
        </references>
      </pivotArea>
    </format>
    <format dxfId="62">
      <pivotArea collapsedLevelsAreSubtotals="1" fieldPosition="0">
        <references count="1">
          <reference field="2" count="1">
            <x v="0"/>
          </reference>
        </references>
      </pivotArea>
    </format>
    <format dxfId="61">
      <pivotArea collapsedLevelsAreSubtotals="1" fieldPosition="0">
        <references count="1">
          <reference field="2" count="1">
            <x v="1"/>
          </reference>
        </references>
      </pivotArea>
    </format>
    <format dxfId="60">
      <pivotArea collapsedLevelsAreSubtotals="1" fieldPosition="0">
        <references count="1">
          <reference field="2" count="1">
            <x v="1"/>
          </reference>
        </references>
      </pivotArea>
    </format>
    <format dxfId="59">
      <pivotArea collapsedLevelsAreSubtotals="1" fieldPosition="0">
        <references count="1">
          <reference field="2" count="1">
            <x v="1"/>
          </reference>
        </references>
      </pivotArea>
    </format>
    <format dxfId="58">
      <pivotArea collapsedLevelsAreSubtotals="1" fieldPosition="0">
        <references count="1">
          <reference field="2" count="1">
            <x v="1"/>
          </reference>
        </references>
      </pivotArea>
    </format>
    <format dxfId="57">
      <pivotArea collapsedLevelsAreSubtotals="1" fieldPosition="0">
        <references count="1">
          <reference field="2" count="1">
            <x v="1"/>
          </reference>
        </references>
      </pivotArea>
    </format>
    <format dxfId="56">
      <pivotArea collapsedLevelsAreSubtotals="1" fieldPosition="0">
        <references count="1">
          <reference field="2" count="1">
            <x v="1"/>
          </reference>
        </references>
      </pivotArea>
    </format>
    <format dxfId="55">
      <pivotArea collapsedLevelsAreSubtotals="1" fieldPosition="0">
        <references count="1">
          <reference field="2" count="1">
            <x v="1"/>
          </reference>
        </references>
      </pivotArea>
    </format>
    <format dxfId="54">
      <pivotArea grandRow="1" outline="0" collapsedLevelsAreSubtotals="1" fieldPosition="0"/>
    </format>
    <format dxfId="53">
      <pivotArea grandRow="1" outline="0" collapsedLevelsAreSubtotals="1" fieldPosition="0"/>
    </format>
    <format dxfId="52">
      <pivotArea grandRow="1" outline="0" collapsedLevelsAreSubtotals="1" fieldPosition="0"/>
    </format>
    <format dxfId="51">
      <pivotArea grandRow="1" outline="0" collapsedLevelsAreSubtotals="1" fieldPosition="0"/>
    </format>
    <format dxfId="50">
      <pivotArea grandRow="1" outline="0" collapsedLevelsAreSubtotals="1" fieldPosition="0"/>
    </format>
    <format dxfId="49">
      <pivotArea grandRow="1" outline="0" collapsedLevelsAreSubtotals="1" fieldPosition="0"/>
    </format>
    <format dxfId="48">
      <pivotArea grandRow="1" outline="0" collapsedLevelsAreSubtotals="1" fieldPosition="0"/>
    </format>
  </formats>
  <chartFormats count="3"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25">
    <queryTableFields count="19">
      <queryTableField id="2" name="user_id" tableColumnId="76"/>
      <queryTableField id="3" name="age" tableColumnId="77"/>
      <queryTableField id="19" dataBound="0" tableColumnId="93"/>
      <queryTableField id="4" name="gender" tableColumnId="78"/>
      <queryTableField id="5" name="daily_screen_time_hours" tableColumnId="79"/>
      <queryTableField id="6" name="social_media_hours" tableColumnId="80"/>
      <queryTableField id="7" name="gaming_hours" tableColumnId="81"/>
      <queryTableField id="8" name="work_study_hours" tableColumnId="82"/>
      <queryTableField id="9" name="sleep_hours" tableColumnId="83"/>
      <queryTableField id="10" name="total_leisure_hours" tableColumnId="84"/>
      <queryTableField id="23" dataBound="0" tableColumnId="94"/>
      <queryTableField id="11" name="notifications_per_day" tableColumnId="85"/>
      <queryTableField id="12" name="app_opens_per_day" tableColumnId="86"/>
      <queryTableField id="13" name="checking_frequency per hour" tableColumnId="87"/>
      <queryTableField id="14" name="weekend_screen_time" tableColumnId="88"/>
      <queryTableField id="15" name="stress_level" tableColumnId="89"/>
      <queryTableField id="16" name="academic_work_impact" tableColumnId="90"/>
      <queryTableField id="17" name="addiction_level" tableColumnId="91"/>
      <queryTableField id="18" name="addicted_label" tableColumnId="92"/>
    </queryTableFields>
    <queryTableDeletedFields count="1">
      <deletedField name="transaction_id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4" name="Table4" displayName="Table4" ref="A1:E20" totalsRowShown="0" headerRowDxfId="97" dataDxfId="96">
  <autoFilter ref="A1:E20"/>
  <tableColumns count="5">
    <tableColumn id="1" name="Field Name" dataDxfId="95"/>
    <tableColumn id="2" name="Description" dataDxfId="94"/>
    <tableColumn id="3" name="Data Type" dataDxfId="93"/>
    <tableColumn id="4" name="Formula/Logic" dataDxfId="92"/>
    <tableColumn id="5" name="Notes" dataDxfId="9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Smartphone_Usage_And_Addiction_Analysis_7500_Rows" displayName="Smartphone_Usage_And_Addiction_Analysis_7500_Rows" ref="A1:S7501" tableType="queryTable" totalsRowShown="0">
  <autoFilter ref="A1:S7501"/>
  <sortState ref="A2:S7501">
    <sortCondition ref="A1:A7501"/>
  </sortState>
  <tableColumns count="19">
    <tableColumn id="76" uniqueName="76" name="user_id" queryTableFieldId="2" dataDxfId="87"/>
    <tableColumn id="77" uniqueName="77" name="age" queryTableFieldId="3" dataDxfId="86"/>
    <tableColumn id="93" uniqueName="93" name="age_group" queryTableFieldId="19" dataDxfId="85">
      <calculatedColumnFormula>IF(B2&lt;=25, "18-25 (Gen Z)", IF(B2&lt;=40, "26-40 (Millennials)"))</calculatedColumnFormula>
    </tableColumn>
    <tableColumn id="78" uniqueName="78" name="gender" queryTableFieldId="4" dataDxfId="84"/>
    <tableColumn id="79" uniqueName="79" name="daily_screen_time_hours" queryTableFieldId="5" dataDxfId="83"/>
    <tableColumn id="80" uniqueName="80" name="social_media_hours" queryTableFieldId="6" dataDxfId="82"/>
    <tableColumn id="81" uniqueName="81" name="gaming_hours" queryTableFieldId="7" dataDxfId="81"/>
    <tableColumn id="82" uniqueName="82" name="work_study_hours" queryTableFieldId="8" dataDxfId="80"/>
    <tableColumn id="83" uniqueName="83" name="sleep_hours" queryTableFieldId="9" dataDxfId="79"/>
    <tableColumn id="84" uniqueName="84" name="total_leisure_hours" queryTableFieldId="10" dataDxfId="78"/>
    <tableColumn id="94" uniqueName="94" name="sleep_to_leisure_balance" queryTableFieldId="23" dataDxfId="77">
      <calculatedColumnFormula>Smartphone_Usage_And_Addiction_Analysis_7500_Rows[[#This Row],[sleep_hours]]-Smartphone_Usage_And_Addiction_Analysis_7500_Rows[[#This Row],[total_leisure_hours]]</calculatedColumnFormula>
    </tableColumn>
    <tableColumn id="85" uniqueName="85" name="notifications_per_day" queryTableFieldId="11" dataDxfId="76"/>
    <tableColumn id="86" uniqueName="86" name="app_opens_per_day" queryTableFieldId="12" dataDxfId="75"/>
    <tableColumn id="87" uniqueName="87" name="average_checks_ per_hour" queryTableFieldId="13" dataDxfId="74"/>
    <tableColumn id="88" uniqueName="88" name="weekend_screen_time" queryTableFieldId="14" dataDxfId="73"/>
    <tableColumn id="89" uniqueName="89" name="stress_level" queryTableFieldId="15" dataDxfId="72"/>
    <tableColumn id="90" uniqueName="90" name="academic_work_impact" queryTableFieldId="16" dataDxfId="71"/>
    <tableColumn id="91" uniqueName="91" name="addiction_level" queryTableFieldId="17" dataDxfId="70"/>
    <tableColumn id="92" uniqueName="92" name="addicted_label" queryTableFieldId="18" dataDxfId="69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topLeftCell="A3" zoomScale="130" zoomScaleNormal="130" workbookViewId="0">
      <selection activeCell="F5" sqref="F5"/>
    </sheetView>
  </sheetViews>
  <sheetFormatPr defaultRowHeight="15" x14ac:dyDescent="0.25"/>
  <cols>
    <col min="1" max="1" width="24.140625" style="9" bestFit="1" customWidth="1"/>
    <col min="2" max="2" width="28.42578125" style="9" bestFit="1" customWidth="1"/>
    <col min="3" max="3" width="16.5703125" style="9" customWidth="1"/>
    <col min="4" max="4" width="33.85546875" style="9" customWidth="1"/>
    <col min="5" max="5" width="30.7109375" style="9" customWidth="1"/>
    <col min="6" max="16384" width="9.140625" style="9"/>
  </cols>
  <sheetData>
    <row r="1" spans="1:5" x14ac:dyDescent="0.25">
      <c r="A1" s="9" t="s">
        <v>5046</v>
      </c>
      <c r="B1" s="9" t="s">
        <v>5047</v>
      </c>
      <c r="C1" s="9" t="s">
        <v>5049</v>
      </c>
      <c r="D1" s="9" t="s">
        <v>5050</v>
      </c>
      <c r="E1" s="9" t="s">
        <v>5058</v>
      </c>
    </row>
    <row r="2" spans="1:5" ht="39.950000000000003" customHeight="1" x14ac:dyDescent="0.25">
      <c r="A2" s="9" t="s">
        <v>0</v>
      </c>
      <c r="B2" s="3" t="s">
        <v>5057</v>
      </c>
      <c r="C2" s="9" t="s">
        <v>5048</v>
      </c>
      <c r="D2" s="9" t="s">
        <v>5051</v>
      </c>
      <c r="E2" s="3" t="s">
        <v>5063</v>
      </c>
    </row>
    <row r="3" spans="1:5" ht="39.950000000000003" customHeight="1" x14ac:dyDescent="0.25">
      <c r="A3" s="9" t="s">
        <v>1</v>
      </c>
      <c r="B3" s="3" t="s">
        <v>5056</v>
      </c>
      <c r="C3" s="9" t="s">
        <v>5053</v>
      </c>
      <c r="D3" s="9" t="s">
        <v>5052</v>
      </c>
      <c r="E3" s="3" t="s">
        <v>5063</v>
      </c>
    </row>
    <row r="4" spans="1:5" ht="50.1" customHeight="1" x14ac:dyDescent="0.25">
      <c r="A4" s="9" t="s">
        <v>5041</v>
      </c>
      <c r="B4" s="3" t="s">
        <v>5054</v>
      </c>
      <c r="C4" s="9" t="s">
        <v>5048</v>
      </c>
      <c r="D4" s="3" t="s">
        <v>5084</v>
      </c>
      <c r="E4" s="3" t="s">
        <v>5059</v>
      </c>
    </row>
    <row r="5" spans="1:5" ht="95.1" customHeight="1" x14ac:dyDescent="0.25">
      <c r="A5" s="9" t="s">
        <v>2</v>
      </c>
      <c r="B5" s="3" t="s">
        <v>5055</v>
      </c>
      <c r="C5" s="9" t="s">
        <v>5048</v>
      </c>
      <c r="D5" s="3" t="s">
        <v>7584</v>
      </c>
      <c r="E5" s="3" t="s">
        <v>7583</v>
      </c>
    </row>
    <row r="6" spans="1:5" ht="39.950000000000003" customHeight="1" x14ac:dyDescent="0.25">
      <c r="A6" s="9" t="s">
        <v>5060</v>
      </c>
      <c r="B6" s="3" t="s">
        <v>5061</v>
      </c>
      <c r="C6" s="9" t="s">
        <v>5062</v>
      </c>
      <c r="D6" s="9" t="s">
        <v>5052</v>
      </c>
      <c r="E6" s="3" t="s">
        <v>5063</v>
      </c>
    </row>
    <row r="7" spans="1:5" ht="45" x14ac:dyDescent="0.25">
      <c r="A7" s="9" t="s">
        <v>4</v>
      </c>
      <c r="B7" s="3" t="s">
        <v>5064</v>
      </c>
      <c r="C7" s="9" t="s">
        <v>5062</v>
      </c>
      <c r="D7" s="9" t="s">
        <v>5052</v>
      </c>
      <c r="E7" s="3" t="s">
        <v>5063</v>
      </c>
    </row>
    <row r="8" spans="1:5" ht="39.950000000000003" customHeight="1" x14ac:dyDescent="0.25">
      <c r="A8" s="9" t="s">
        <v>5</v>
      </c>
      <c r="B8" s="3" t="s">
        <v>5065</v>
      </c>
      <c r="C8" s="9" t="s">
        <v>5062</v>
      </c>
      <c r="D8" s="9" t="s">
        <v>5052</v>
      </c>
      <c r="E8" s="3" t="s">
        <v>5063</v>
      </c>
    </row>
    <row r="9" spans="1:5" ht="60" x14ac:dyDescent="0.25">
      <c r="A9" s="9" t="s">
        <v>6</v>
      </c>
      <c r="B9" s="3" t="s">
        <v>5066</v>
      </c>
      <c r="C9" s="9" t="s">
        <v>5062</v>
      </c>
      <c r="D9" s="9" t="s">
        <v>5052</v>
      </c>
      <c r="E9" s="3" t="s">
        <v>5063</v>
      </c>
    </row>
    <row r="10" spans="1:5" ht="39.950000000000003" customHeight="1" x14ac:dyDescent="0.25">
      <c r="A10" s="9" t="s">
        <v>7</v>
      </c>
      <c r="B10" s="3" t="s">
        <v>5067</v>
      </c>
      <c r="C10" s="9" t="s">
        <v>5062</v>
      </c>
      <c r="D10" s="9" t="s">
        <v>5052</v>
      </c>
      <c r="E10" s="3" t="s">
        <v>5063</v>
      </c>
    </row>
    <row r="11" spans="1:5" ht="90" customHeight="1" x14ac:dyDescent="0.25">
      <c r="A11" s="9" t="s">
        <v>8</v>
      </c>
      <c r="B11" s="3" t="s">
        <v>5068</v>
      </c>
      <c r="C11" s="9" t="s">
        <v>5062</v>
      </c>
      <c r="D11" s="3" t="s">
        <v>5069</v>
      </c>
      <c r="E11" s="3" t="s">
        <v>5086</v>
      </c>
    </row>
    <row r="12" spans="1:5" ht="135" x14ac:dyDescent="0.25">
      <c r="A12" s="9" t="s">
        <v>5045</v>
      </c>
      <c r="B12" s="3" t="s">
        <v>5070</v>
      </c>
      <c r="C12" s="9" t="s">
        <v>5062</v>
      </c>
      <c r="D12" s="3" t="s">
        <v>5085</v>
      </c>
      <c r="E12" s="3" t="s">
        <v>5090</v>
      </c>
    </row>
    <row r="13" spans="1:5" ht="45" x14ac:dyDescent="0.25">
      <c r="A13" s="9" t="s">
        <v>9</v>
      </c>
      <c r="B13" s="3" t="s">
        <v>5087</v>
      </c>
      <c r="C13" s="9" t="s">
        <v>5053</v>
      </c>
      <c r="D13" s="9" t="s">
        <v>5052</v>
      </c>
      <c r="E13" s="3" t="s">
        <v>5063</v>
      </c>
    </row>
    <row r="14" spans="1:5" ht="45" x14ac:dyDescent="0.25">
      <c r="A14" s="9" t="s">
        <v>10</v>
      </c>
      <c r="B14" s="3" t="s">
        <v>5088</v>
      </c>
      <c r="C14" s="9" t="s">
        <v>5053</v>
      </c>
      <c r="D14" s="9" t="s">
        <v>5052</v>
      </c>
      <c r="E14" s="3" t="s">
        <v>5063</v>
      </c>
    </row>
    <row r="15" spans="1:5" ht="120" x14ac:dyDescent="0.25">
      <c r="A15" s="9" t="s">
        <v>5044</v>
      </c>
      <c r="B15" s="3" t="s">
        <v>5089</v>
      </c>
      <c r="C15" s="9" t="s">
        <v>5062</v>
      </c>
      <c r="D15" s="3" t="s">
        <v>5076</v>
      </c>
      <c r="E15" s="3" t="s">
        <v>5091</v>
      </c>
    </row>
    <row r="16" spans="1:5" ht="45" x14ac:dyDescent="0.25">
      <c r="A16" s="9" t="s">
        <v>11</v>
      </c>
      <c r="B16" s="3" t="s">
        <v>5092</v>
      </c>
      <c r="C16" s="9" t="s">
        <v>5062</v>
      </c>
      <c r="D16" s="9" t="s">
        <v>5052</v>
      </c>
      <c r="E16" s="3" t="s">
        <v>5063</v>
      </c>
    </row>
    <row r="17" spans="1:5" ht="45" x14ac:dyDescent="0.25">
      <c r="A17" s="9" t="s">
        <v>12</v>
      </c>
      <c r="B17" s="3" t="s">
        <v>5075</v>
      </c>
      <c r="C17" s="9" t="s">
        <v>5048</v>
      </c>
      <c r="D17" s="9" t="s">
        <v>5074</v>
      </c>
      <c r="E17" s="3" t="s">
        <v>5063</v>
      </c>
    </row>
    <row r="18" spans="1:5" ht="45" x14ac:dyDescent="0.25">
      <c r="A18" s="9" t="s">
        <v>13</v>
      </c>
      <c r="B18" s="3" t="s">
        <v>5093</v>
      </c>
      <c r="C18" s="9" t="s">
        <v>5048</v>
      </c>
      <c r="D18" s="9" t="s">
        <v>5071</v>
      </c>
      <c r="E18" s="3" t="s">
        <v>5063</v>
      </c>
    </row>
    <row r="19" spans="1:5" ht="45" x14ac:dyDescent="0.25">
      <c r="A19" s="9" t="s">
        <v>14</v>
      </c>
      <c r="B19" s="3" t="s">
        <v>5094</v>
      </c>
      <c r="C19" s="9" t="s">
        <v>5048</v>
      </c>
      <c r="D19" s="9" t="s">
        <v>5073</v>
      </c>
      <c r="E19" s="3" t="s">
        <v>5063</v>
      </c>
    </row>
    <row r="20" spans="1:5" ht="39.950000000000003" customHeight="1" x14ac:dyDescent="0.25">
      <c r="A20" s="9" t="s">
        <v>15</v>
      </c>
      <c r="B20" s="3" t="s">
        <v>5095</v>
      </c>
      <c r="C20" s="9" t="s">
        <v>5053</v>
      </c>
      <c r="D20" s="9" t="s">
        <v>5072</v>
      </c>
      <c r="E20" s="3" t="s">
        <v>5063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501"/>
  <sheetViews>
    <sheetView topLeftCell="A2" zoomScaleNormal="100" workbookViewId="0">
      <selection activeCell="E20" sqref="E20"/>
    </sheetView>
  </sheetViews>
  <sheetFormatPr defaultRowHeight="18" customHeight="1" x14ac:dyDescent="0.25"/>
  <cols>
    <col min="1" max="1" width="9.85546875" style="2" bestFit="1" customWidth="1"/>
    <col min="3" max="3" width="17.7109375" bestFit="1" customWidth="1"/>
    <col min="4" max="4" width="10.85546875" customWidth="1"/>
    <col min="5" max="5" width="19.42578125" customWidth="1"/>
    <col min="6" max="6" width="21.140625" bestFit="1" customWidth="1"/>
    <col min="7" max="7" width="15.7109375" customWidth="1"/>
    <col min="8" max="8" width="21.140625" bestFit="1" customWidth="1"/>
    <col min="9" max="9" width="15.85546875" bestFit="1" customWidth="1"/>
    <col min="10" max="10" width="19.85546875" bestFit="1" customWidth="1"/>
    <col min="11" max="11" width="26.140625" customWidth="1"/>
    <col min="12" max="12" width="22.140625" customWidth="1"/>
    <col min="13" max="13" width="20.85546875" bestFit="1" customWidth="1"/>
    <col min="14" max="14" width="29" customWidth="1"/>
    <col min="15" max="15" width="23.28515625" customWidth="1"/>
    <col min="16" max="16" width="14.5703125" customWidth="1"/>
    <col min="17" max="17" width="24.85546875" customWidth="1"/>
    <col min="18" max="18" width="16.85546875" customWidth="1"/>
    <col min="19" max="19" width="17" customWidth="1"/>
    <col min="21" max="21" width="16.5703125" bestFit="1" customWidth="1"/>
  </cols>
  <sheetData>
    <row r="1" spans="1:19" ht="18" customHeight="1" x14ac:dyDescent="0.25">
      <c r="A1" s="10" t="s">
        <v>0</v>
      </c>
      <c r="B1" s="1" t="s">
        <v>1</v>
      </c>
      <c r="C1" t="s">
        <v>5041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t="s">
        <v>5045</v>
      </c>
      <c r="L1" s="1" t="s">
        <v>9</v>
      </c>
      <c r="M1" s="1" t="s">
        <v>10</v>
      </c>
      <c r="N1" s="1" t="s">
        <v>5044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ht="18" customHeight="1" x14ac:dyDescent="0.25">
      <c r="A2" s="10" t="s">
        <v>16</v>
      </c>
      <c r="B2" s="1">
        <v>21</v>
      </c>
      <c r="C2" t="str">
        <f t="shared" ref="C2:C65" si="0">IF(B2&lt;=25, "18-25 (Gen Z)", IF(B2&lt;=40, "26-40 (Millennials)"))</f>
        <v>18-25 (Gen Z)</v>
      </c>
      <c r="D2" s="1" t="s">
        <v>17</v>
      </c>
      <c r="E2" s="1">
        <v>3.23</v>
      </c>
      <c r="F2" s="1">
        <v>2.0099999999999998</v>
      </c>
      <c r="G2" s="1">
        <v>0.89</v>
      </c>
      <c r="H2" s="1">
        <v>4.55</v>
      </c>
      <c r="I2" s="1">
        <v>7.55</v>
      </c>
      <c r="J2" s="1">
        <f>Smartphone_Usage_And_Addiction_Analysis_7500_Rows[[#This Row],[social_media_hours]]+Smartphone_Usage_And_Addiction_Analysis_7500_Rows[[#This Row],[gaming_hours]]</f>
        <v>2.9</v>
      </c>
      <c r="K2" s="1">
        <f>Smartphone_Usage_And_Addiction_Analysis_7500_Rows[[#This Row],[sleep_hours]]-Smartphone_Usage_And_Addiction_Analysis_7500_Rows[[#This Row],[total_leisure_hours]]</f>
        <v>4.6500000000000004</v>
      </c>
      <c r="L2" s="1">
        <v>248</v>
      </c>
      <c r="M2" s="1">
        <v>154</v>
      </c>
      <c r="N2" s="5">
        <f>Smartphone_Usage_And_Addiction_Analysis_7500_Rows[[#This Row],[app_opens_per_day]]/Smartphone_Usage_And_Addiction_Analysis_7500_Rows[[#This Row],[daily_screen_time_hours]]</f>
        <v>47.678018575851397</v>
      </c>
      <c r="O2" s="1">
        <v>3.95</v>
      </c>
      <c r="P2" s="1" t="s">
        <v>18</v>
      </c>
      <c r="Q2" s="1" t="s">
        <v>19</v>
      </c>
      <c r="R2" s="1" t="s">
        <v>20</v>
      </c>
      <c r="S2" s="1">
        <v>0</v>
      </c>
    </row>
    <row r="3" spans="1:19" ht="18" customHeight="1" x14ac:dyDescent="0.25">
      <c r="A3" s="10" t="s">
        <v>5096</v>
      </c>
      <c r="B3" s="1">
        <v>24</v>
      </c>
      <c r="C3" s="1" t="str">
        <f t="shared" si="0"/>
        <v>18-25 (Gen Z)</v>
      </c>
      <c r="D3" t="s">
        <v>7582</v>
      </c>
      <c r="E3">
        <v>5.09</v>
      </c>
      <c r="F3">
        <v>3.81</v>
      </c>
      <c r="G3">
        <v>2.2400000000000002</v>
      </c>
      <c r="H3">
        <v>4.4400000000000004</v>
      </c>
      <c r="I3">
        <v>7.66</v>
      </c>
      <c r="J3" s="1">
        <f>Smartphone_Usage_And_Addiction_Analysis_7500_Rows[[#This Row],[social_media_hours]]+Smartphone_Usage_And_Addiction_Analysis_7500_Rows[[#This Row],[gaming_hours]]</f>
        <v>6.0500000000000007</v>
      </c>
      <c r="K3" s="1">
        <f>Smartphone_Usage_And_Addiction_Analysis_7500_Rows[[#This Row],[sleep_hours]]-Smartphone_Usage_And_Addiction_Analysis_7500_Rows[[#This Row],[total_leisure_hours]]</f>
        <v>1.6099999999999994</v>
      </c>
      <c r="L3">
        <v>127</v>
      </c>
      <c r="M3">
        <v>71</v>
      </c>
      <c r="N3" s="5">
        <f>Smartphone_Usage_And_Addiction_Analysis_7500_Rows[[#This Row],[app_opens_per_day]]/Smartphone_Usage_And_Addiction_Analysis_7500_Rows[[#This Row],[daily_screen_time_hours]]</f>
        <v>13.948919449901769</v>
      </c>
      <c r="O3">
        <v>6.71</v>
      </c>
      <c r="P3" t="s">
        <v>18</v>
      </c>
      <c r="Q3" t="s">
        <v>19</v>
      </c>
      <c r="R3" t="s">
        <v>20</v>
      </c>
      <c r="S3">
        <v>0</v>
      </c>
    </row>
    <row r="4" spans="1:19" ht="18" customHeight="1" x14ac:dyDescent="0.25">
      <c r="A4" s="10" t="s">
        <v>5097</v>
      </c>
      <c r="B4" s="1">
        <v>31</v>
      </c>
      <c r="C4" s="1" t="str">
        <f t="shared" si="0"/>
        <v>26-40 (Millennials)</v>
      </c>
      <c r="D4" t="s">
        <v>7582</v>
      </c>
      <c r="E4">
        <v>6.06</v>
      </c>
      <c r="F4">
        <v>1.36</v>
      </c>
      <c r="G4">
        <v>3.83</v>
      </c>
      <c r="H4">
        <v>2.35</v>
      </c>
      <c r="I4">
        <v>4.92</v>
      </c>
      <c r="J4" s="1">
        <f>Smartphone_Usage_And_Addiction_Analysis_7500_Rows[[#This Row],[social_media_hours]]+Smartphone_Usage_And_Addiction_Analysis_7500_Rows[[#This Row],[gaming_hours]]</f>
        <v>5.19</v>
      </c>
      <c r="K4" s="1">
        <f>Smartphone_Usage_And_Addiction_Analysis_7500_Rows[[#This Row],[sleep_hours]]-Smartphone_Usage_And_Addiction_Analysis_7500_Rows[[#This Row],[total_leisure_hours]]</f>
        <v>-0.27000000000000046</v>
      </c>
      <c r="L4">
        <v>44</v>
      </c>
      <c r="M4">
        <v>106</v>
      </c>
      <c r="N4" s="5">
        <f>Smartphone_Usage_And_Addiction_Analysis_7500_Rows[[#This Row],[app_opens_per_day]]/Smartphone_Usage_And_Addiction_Analysis_7500_Rows[[#This Row],[daily_screen_time_hours]]</f>
        <v>17.491749174917494</v>
      </c>
      <c r="O4">
        <v>8.68</v>
      </c>
      <c r="P4" t="s">
        <v>32</v>
      </c>
      <c r="Q4" t="s">
        <v>23</v>
      </c>
      <c r="R4" t="s">
        <v>51</v>
      </c>
      <c r="S4">
        <v>0</v>
      </c>
    </row>
    <row r="5" spans="1:19" ht="18" customHeight="1" x14ac:dyDescent="0.25">
      <c r="A5" s="10" t="s">
        <v>5098</v>
      </c>
      <c r="B5" s="1">
        <v>32</v>
      </c>
      <c r="C5" s="1" t="str">
        <f t="shared" si="0"/>
        <v>26-40 (Millennials)</v>
      </c>
      <c r="D5" t="s">
        <v>7582</v>
      </c>
      <c r="E5">
        <v>7.83</v>
      </c>
      <c r="F5">
        <v>5.85</v>
      </c>
      <c r="G5">
        <v>1.51</v>
      </c>
      <c r="H5">
        <v>3.54</v>
      </c>
      <c r="I5">
        <v>8.23</v>
      </c>
      <c r="J5" s="1">
        <f>Smartphone_Usage_And_Addiction_Analysis_7500_Rows[[#This Row],[social_media_hours]]+Smartphone_Usage_And_Addiction_Analysis_7500_Rows[[#This Row],[gaming_hours]]</f>
        <v>7.3599999999999994</v>
      </c>
      <c r="K5" s="1">
        <f>Smartphone_Usage_And_Addiction_Analysis_7500_Rows[[#This Row],[sleep_hours]]-Smartphone_Usage_And_Addiction_Analysis_7500_Rows[[#This Row],[total_leisure_hours]]</f>
        <v>0.87000000000000099</v>
      </c>
      <c r="L5">
        <v>178</v>
      </c>
      <c r="M5">
        <v>107</v>
      </c>
      <c r="N5" s="5">
        <f>Smartphone_Usage_And_Addiction_Analysis_7500_Rows[[#This Row],[app_opens_per_day]]/Smartphone_Usage_And_Addiction_Analysis_7500_Rows[[#This Row],[daily_screen_time_hours]]</f>
        <v>13.665389527458492</v>
      </c>
      <c r="O5">
        <v>9.77</v>
      </c>
      <c r="P5" t="s">
        <v>32</v>
      </c>
      <c r="Q5" t="s">
        <v>19</v>
      </c>
      <c r="R5" t="s">
        <v>28</v>
      </c>
      <c r="S5">
        <v>1</v>
      </c>
    </row>
    <row r="6" spans="1:19" ht="18" customHeight="1" x14ac:dyDescent="0.25">
      <c r="A6" s="10" t="s">
        <v>21</v>
      </c>
      <c r="B6" s="1">
        <v>25</v>
      </c>
      <c r="C6" t="str">
        <f t="shared" si="0"/>
        <v>18-25 (Gen Z)</v>
      </c>
      <c r="D6" s="1" t="s">
        <v>17</v>
      </c>
      <c r="E6" s="1">
        <v>9.9600000000000009</v>
      </c>
      <c r="F6" s="1">
        <v>5.92</v>
      </c>
      <c r="G6" s="1">
        <v>3.42</v>
      </c>
      <c r="H6" s="1">
        <v>5.27</v>
      </c>
      <c r="I6" s="1">
        <v>6.21</v>
      </c>
      <c r="J6" s="1">
        <f>Smartphone_Usage_And_Addiction_Analysis_7500_Rows[[#This Row],[social_media_hours]]+Smartphone_Usage_And_Addiction_Analysis_7500_Rows[[#This Row],[gaming_hours]]</f>
        <v>9.34</v>
      </c>
      <c r="K6" s="1">
        <f>Smartphone_Usage_And_Addiction_Analysis_7500_Rows[[#This Row],[sleep_hours]]-Smartphone_Usage_And_Addiction_Analysis_7500_Rows[[#This Row],[total_leisure_hours]]</f>
        <v>-3.13</v>
      </c>
      <c r="L6" s="1">
        <v>136</v>
      </c>
      <c r="M6" s="1">
        <v>177</v>
      </c>
      <c r="N6" s="5">
        <f>Smartphone_Usage_And_Addiction_Analysis_7500_Rows[[#This Row],[app_opens_per_day]]/Smartphone_Usage_And_Addiction_Analysis_7500_Rows[[#This Row],[daily_screen_time_hours]]</f>
        <v>17.771084337349397</v>
      </c>
      <c r="O6" s="1">
        <v>12.55</v>
      </c>
      <c r="P6" s="1" t="s">
        <v>22</v>
      </c>
      <c r="Q6" s="1" t="s">
        <v>23</v>
      </c>
      <c r="R6" s="1" t="s">
        <v>24</v>
      </c>
      <c r="S6" s="1">
        <v>1</v>
      </c>
    </row>
    <row r="7" spans="1:19" ht="18" customHeight="1" x14ac:dyDescent="0.25">
      <c r="A7" s="10" t="s">
        <v>25</v>
      </c>
      <c r="B7" s="1">
        <v>26</v>
      </c>
      <c r="C7" t="str">
        <f t="shared" si="0"/>
        <v>26-40 (Millennials)</v>
      </c>
      <c r="D7" s="1" t="s">
        <v>17</v>
      </c>
      <c r="E7" s="1">
        <v>9.32</v>
      </c>
      <c r="F7" s="1">
        <v>4.26</v>
      </c>
      <c r="G7" s="1">
        <v>0.28999999999999998</v>
      </c>
      <c r="H7" s="1">
        <v>3.99</v>
      </c>
      <c r="I7" s="1">
        <v>6.9</v>
      </c>
      <c r="J7" s="1">
        <f>Smartphone_Usage_And_Addiction_Analysis_7500_Rows[[#This Row],[social_media_hours]]+Smartphone_Usage_And_Addiction_Analysis_7500_Rows[[#This Row],[gaming_hours]]</f>
        <v>4.55</v>
      </c>
      <c r="K7" s="1">
        <f>Smartphone_Usage_And_Addiction_Analysis_7500_Rows[[#This Row],[sleep_hours]]-Smartphone_Usage_And_Addiction_Analysis_7500_Rows[[#This Row],[total_leisure_hours]]</f>
        <v>2.3500000000000005</v>
      </c>
      <c r="L7" s="1">
        <v>82</v>
      </c>
      <c r="M7" s="1">
        <v>56</v>
      </c>
      <c r="N7" s="5">
        <f>Smartphone_Usage_And_Addiction_Analysis_7500_Rows[[#This Row],[app_opens_per_day]]/Smartphone_Usage_And_Addiction_Analysis_7500_Rows[[#This Row],[daily_screen_time_hours]]</f>
        <v>6.0085836909871242</v>
      </c>
      <c r="O7" s="1">
        <v>10.98</v>
      </c>
      <c r="P7" s="1" t="s">
        <v>18</v>
      </c>
      <c r="Q7" s="1" t="s">
        <v>19</v>
      </c>
      <c r="R7" s="1" t="s">
        <v>24</v>
      </c>
      <c r="S7" s="1">
        <v>1</v>
      </c>
    </row>
    <row r="8" spans="1:19" ht="18" customHeight="1" x14ac:dyDescent="0.25">
      <c r="A8" s="10" t="s">
        <v>26</v>
      </c>
      <c r="B8" s="1">
        <v>25</v>
      </c>
      <c r="C8" t="str">
        <f t="shared" si="0"/>
        <v>18-25 (Gen Z)</v>
      </c>
      <c r="D8" s="1" t="s">
        <v>17</v>
      </c>
      <c r="E8" s="1">
        <v>10.4</v>
      </c>
      <c r="F8" s="1">
        <v>4.93</v>
      </c>
      <c r="G8" s="1">
        <v>1.6</v>
      </c>
      <c r="H8" s="1">
        <v>0.86</v>
      </c>
      <c r="I8" s="1">
        <v>8.61</v>
      </c>
      <c r="J8" s="1">
        <f>Smartphone_Usage_And_Addiction_Analysis_7500_Rows[[#This Row],[social_media_hours]]+Smartphone_Usage_And_Addiction_Analysis_7500_Rows[[#This Row],[gaming_hours]]</f>
        <v>6.5299999999999994</v>
      </c>
      <c r="K8" s="1">
        <f>Smartphone_Usage_And_Addiction_Analysis_7500_Rows[[#This Row],[sleep_hours]]-Smartphone_Usage_And_Addiction_Analysis_7500_Rows[[#This Row],[total_leisure_hours]]</f>
        <v>2.08</v>
      </c>
      <c r="L8" s="1">
        <v>165</v>
      </c>
      <c r="M8" s="1">
        <v>95</v>
      </c>
      <c r="N8" s="5">
        <f>Smartphone_Usage_And_Addiction_Analysis_7500_Rows[[#This Row],[app_opens_per_day]]/Smartphone_Usage_And_Addiction_Analysis_7500_Rows[[#This Row],[daily_screen_time_hours]]</f>
        <v>9.134615384615385</v>
      </c>
      <c r="O8" s="1">
        <v>11.43</v>
      </c>
      <c r="P8" s="1" t="s">
        <v>18</v>
      </c>
      <c r="Q8" s="1" t="s">
        <v>23</v>
      </c>
      <c r="R8" s="1" t="s">
        <v>24</v>
      </c>
      <c r="S8" s="1">
        <v>1</v>
      </c>
    </row>
    <row r="9" spans="1:19" ht="18" customHeight="1" x14ac:dyDescent="0.25">
      <c r="A9" s="10" t="s">
        <v>27</v>
      </c>
      <c r="B9" s="1">
        <v>26</v>
      </c>
      <c r="C9" t="str">
        <f t="shared" si="0"/>
        <v>26-40 (Millennials)</v>
      </c>
      <c r="D9" s="1" t="s">
        <v>17</v>
      </c>
      <c r="E9" s="1">
        <v>4.26</v>
      </c>
      <c r="F9" s="1">
        <v>4.5999999999999996</v>
      </c>
      <c r="G9" s="1">
        <v>2.16</v>
      </c>
      <c r="H9" s="1">
        <v>4.6100000000000003</v>
      </c>
      <c r="I9" s="1">
        <v>6.43</v>
      </c>
      <c r="J9" s="1">
        <f>Smartphone_Usage_And_Addiction_Analysis_7500_Rows[[#This Row],[social_media_hours]]+Smartphone_Usage_And_Addiction_Analysis_7500_Rows[[#This Row],[gaming_hours]]</f>
        <v>6.76</v>
      </c>
      <c r="K9" s="1">
        <f>Smartphone_Usage_And_Addiction_Analysis_7500_Rows[[#This Row],[sleep_hours]]-Smartphone_Usage_And_Addiction_Analysis_7500_Rows[[#This Row],[total_leisure_hours]]</f>
        <v>-0.33000000000000007</v>
      </c>
      <c r="L9" s="1">
        <v>169</v>
      </c>
      <c r="M9" s="1">
        <v>117</v>
      </c>
      <c r="N9" s="5">
        <f>Smartphone_Usage_And_Addiction_Analysis_7500_Rows[[#This Row],[app_opens_per_day]]/Smartphone_Usage_And_Addiction_Analysis_7500_Rows[[#This Row],[daily_screen_time_hours]]</f>
        <v>27.464788732394368</v>
      </c>
      <c r="O9" s="1">
        <v>5.66</v>
      </c>
      <c r="P9" s="1" t="s">
        <v>22</v>
      </c>
      <c r="Q9" s="1" t="s">
        <v>23</v>
      </c>
      <c r="R9" s="1" t="s">
        <v>28</v>
      </c>
      <c r="S9" s="1">
        <v>1</v>
      </c>
    </row>
    <row r="10" spans="1:19" ht="18" customHeight="1" x14ac:dyDescent="0.25">
      <c r="A10" s="10" t="s">
        <v>5099</v>
      </c>
      <c r="B10" s="1">
        <v>21</v>
      </c>
      <c r="C10" s="1" t="str">
        <f t="shared" si="0"/>
        <v>18-25 (Gen Z)</v>
      </c>
      <c r="D10" t="s">
        <v>7582</v>
      </c>
      <c r="E10">
        <v>4.38</v>
      </c>
      <c r="F10">
        <v>1.38</v>
      </c>
      <c r="G10">
        <v>2.72</v>
      </c>
      <c r="H10">
        <v>3.78</v>
      </c>
      <c r="I10">
        <v>6.23</v>
      </c>
      <c r="J10" s="1">
        <f>Smartphone_Usage_And_Addiction_Analysis_7500_Rows[[#This Row],[social_media_hours]]+Smartphone_Usage_And_Addiction_Analysis_7500_Rows[[#This Row],[gaming_hours]]</f>
        <v>4.0999999999999996</v>
      </c>
      <c r="K10" s="1">
        <f>Smartphone_Usage_And_Addiction_Analysis_7500_Rows[[#This Row],[sleep_hours]]-Smartphone_Usage_And_Addiction_Analysis_7500_Rows[[#This Row],[total_leisure_hours]]</f>
        <v>2.1300000000000008</v>
      </c>
      <c r="L10">
        <v>172</v>
      </c>
      <c r="M10">
        <v>134</v>
      </c>
      <c r="N10" s="5">
        <f>Smartphone_Usage_And_Addiction_Analysis_7500_Rows[[#This Row],[app_opens_per_day]]/Smartphone_Usage_And_Addiction_Analysis_7500_Rows[[#This Row],[daily_screen_time_hours]]</f>
        <v>30.593607305936075</v>
      </c>
      <c r="O10">
        <v>6.2</v>
      </c>
      <c r="P10" t="s">
        <v>32</v>
      </c>
      <c r="Q10" t="s">
        <v>19</v>
      </c>
      <c r="R10" t="s">
        <v>20</v>
      </c>
      <c r="S10">
        <v>0</v>
      </c>
    </row>
    <row r="11" spans="1:19" ht="18" customHeight="1" x14ac:dyDescent="0.25">
      <c r="A11" s="10" t="s">
        <v>5100</v>
      </c>
      <c r="B11" s="1">
        <v>35</v>
      </c>
      <c r="C11" s="1" t="str">
        <f t="shared" si="0"/>
        <v>26-40 (Millennials)</v>
      </c>
      <c r="D11" t="s">
        <v>7582</v>
      </c>
      <c r="E11">
        <v>9.76</v>
      </c>
      <c r="F11">
        <v>4.7300000000000004</v>
      </c>
      <c r="G11">
        <v>1.36</v>
      </c>
      <c r="H11">
        <v>2.11</v>
      </c>
      <c r="I11">
        <v>5.21</v>
      </c>
      <c r="J11" s="1">
        <f>Smartphone_Usage_And_Addiction_Analysis_7500_Rows[[#This Row],[social_media_hours]]+Smartphone_Usage_And_Addiction_Analysis_7500_Rows[[#This Row],[gaming_hours]]</f>
        <v>6.0900000000000007</v>
      </c>
      <c r="K11" s="1">
        <f>Smartphone_Usage_And_Addiction_Analysis_7500_Rows[[#This Row],[sleep_hours]]-Smartphone_Usage_And_Addiction_Analysis_7500_Rows[[#This Row],[total_leisure_hours]]</f>
        <v>-0.88000000000000078</v>
      </c>
      <c r="L11">
        <v>20</v>
      </c>
      <c r="M11">
        <v>82</v>
      </c>
      <c r="N11" s="5">
        <f>Smartphone_Usage_And_Addiction_Analysis_7500_Rows[[#This Row],[app_opens_per_day]]/Smartphone_Usage_And_Addiction_Analysis_7500_Rows[[#This Row],[daily_screen_time_hours]]</f>
        <v>8.4016393442622945</v>
      </c>
      <c r="O11">
        <v>12.69</v>
      </c>
      <c r="P11" t="s">
        <v>22</v>
      </c>
      <c r="Q11" t="s">
        <v>19</v>
      </c>
      <c r="R11" t="s">
        <v>24</v>
      </c>
      <c r="S11">
        <v>1</v>
      </c>
    </row>
    <row r="12" spans="1:19" ht="18" customHeight="1" x14ac:dyDescent="0.25">
      <c r="A12" s="10" t="s">
        <v>29</v>
      </c>
      <c r="B12" s="1">
        <v>34</v>
      </c>
      <c r="C12" t="str">
        <f t="shared" si="0"/>
        <v>26-40 (Millennials)</v>
      </c>
      <c r="D12" s="1" t="s">
        <v>30</v>
      </c>
      <c r="E12" s="1">
        <v>8.48</v>
      </c>
      <c r="F12" s="1">
        <v>1.34</v>
      </c>
      <c r="G12" s="1">
        <v>3.05</v>
      </c>
      <c r="H12" s="1">
        <v>3.47</v>
      </c>
      <c r="I12" s="1">
        <v>8</v>
      </c>
      <c r="J12" s="1">
        <f>Smartphone_Usage_And_Addiction_Analysis_7500_Rows[[#This Row],[social_media_hours]]+Smartphone_Usage_And_Addiction_Analysis_7500_Rows[[#This Row],[gaming_hours]]</f>
        <v>4.3899999999999997</v>
      </c>
      <c r="K12" s="1">
        <f>Smartphone_Usage_And_Addiction_Analysis_7500_Rows[[#This Row],[sleep_hours]]-Smartphone_Usage_And_Addiction_Analysis_7500_Rows[[#This Row],[total_leisure_hours]]</f>
        <v>3.6100000000000003</v>
      </c>
      <c r="L12" s="1">
        <v>155</v>
      </c>
      <c r="M12" s="1">
        <v>15</v>
      </c>
      <c r="N12" s="5">
        <f>Smartphone_Usage_And_Addiction_Analysis_7500_Rows[[#This Row],[app_opens_per_day]]/Smartphone_Usage_And_Addiction_Analysis_7500_Rows[[#This Row],[daily_screen_time_hours]]</f>
        <v>1.7688679245283019</v>
      </c>
      <c r="O12" s="1">
        <v>10.48</v>
      </c>
      <c r="P12" s="1" t="s">
        <v>18</v>
      </c>
      <c r="Q12" s="1" t="s">
        <v>19</v>
      </c>
      <c r="R12" s="1" t="s">
        <v>28</v>
      </c>
      <c r="S12" s="1">
        <v>1</v>
      </c>
    </row>
    <row r="13" spans="1:19" ht="18" customHeight="1" x14ac:dyDescent="0.25">
      <c r="A13" s="10" t="s">
        <v>5101</v>
      </c>
      <c r="B13" s="1">
        <v>27</v>
      </c>
      <c r="C13" s="1" t="str">
        <f t="shared" si="0"/>
        <v>26-40 (Millennials)</v>
      </c>
      <c r="D13" t="s">
        <v>7582</v>
      </c>
      <c r="E13">
        <v>5.16</v>
      </c>
      <c r="F13">
        <v>1.82</v>
      </c>
      <c r="G13">
        <v>2.27</v>
      </c>
      <c r="H13">
        <v>0.93</v>
      </c>
      <c r="I13">
        <v>7.79</v>
      </c>
      <c r="J13" s="1">
        <f>Smartphone_Usage_And_Addiction_Analysis_7500_Rows[[#This Row],[social_media_hours]]+Smartphone_Usage_And_Addiction_Analysis_7500_Rows[[#This Row],[gaming_hours]]</f>
        <v>4.09</v>
      </c>
      <c r="K13" s="1">
        <f>Smartphone_Usage_And_Addiction_Analysis_7500_Rows[[#This Row],[sleep_hours]]-Smartphone_Usage_And_Addiction_Analysis_7500_Rows[[#This Row],[total_leisure_hours]]</f>
        <v>3.7</v>
      </c>
      <c r="L13">
        <v>228</v>
      </c>
      <c r="M13">
        <v>32</v>
      </c>
      <c r="N13" s="5">
        <f>Smartphone_Usage_And_Addiction_Analysis_7500_Rows[[#This Row],[app_opens_per_day]]/Smartphone_Usage_And_Addiction_Analysis_7500_Rows[[#This Row],[daily_screen_time_hours]]</f>
        <v>6.2015503875968987</v>
      </c>
      <c r="O13">
        <v>8.1</v>
      </c>
      <c r="P13" t="s">
        <v>32</v>
      </c>
      <c r="Q13" t="s">
        <v>19</v>
      </c>
      <c r="R13" t="s">
        <v>20</v>
      </c>
      <c r="S13">
        <v>0</v>
      </c>
    </row>
    <row r="14" spans="1:19" ht="18" customHeight="1" x14ac:dyDescent="0.25">
      <c r="A14" s="10" t="s">
        <v>5102</v>
      </c>
      <c r="B14" s="1">
        <v>33</v>
      </c>
      <c r="C14" s="1" t="str">
        <f t="shared" si="0"/>
        <v>26-40 (Millennials)</v>
      </c>
      <c r="D14" t="s">
        <v>7582</v>
      </c>
      <c r="E14">
        <v>11.52</v>
      </c>
      <c r="F14">
        <v>1.41</v>
      </c>
      <c r="G14">
        <v>2.11</v>
      </c>
      <c r="H14">
        <v>3.84</v>
      </c>
      <c r="I14">
        <v>8.84</v>
      </c>
      <c r="J14" s="1">
        <f>Smartphone_Usage_And_Addiction_Analysis_7500_Rows[[#This Row],[social_media_hours]]+Smartphone_Usage_And_Addiction_Analysis_7500_Rows[[#This Row],[gaming_hours]]</f>
        <v>3.5199999999999996</v>
      </c>
      <c r="K14" s="1">
        <f>Smartphone_Usage_And_Addiction_Analysis_7500_Rows[[#This Row],[sleep_hours]]-Smartphone_Usage_And_Addiction_Analysis_7500_Rows[[#This Row],[total_leisure_hours]]</f>
        <v>5.32</v>
      </c>
      <c r="L14">
        <v>158</v>
      </c>
      <c r="M14">
        <v>66</v>
      </c>
      <c r="N14" s="5">
        <f>Smartphone_Usage_And_Addiction_Analysis_7500_Rows[[#This Row],[app_opens_per_day]]/Smartphone_Usage_And_Addiction_Analysis_7500_Rows[[#This Row],[daily_screen_time_hours]]</f>
        <v>5.729166666666667</v>
      </c>
      <c r="O14">
        <v>13.8</v>
      </c>
      <c r="P14" t="s">
        <v>18</v>
      </c>
      <c r="Q14" t="s">
        <v>23</v>
      </c>
      <c r="R14" t="s">
        <v>24</v>
      </c>
      <c r="S14">
        <v>1</v>
      </c>
    </row>
    <row r="15" spans="1:19" ht="18" customHeight="1" x14ac:dyDescent="0.25">
      <c r="A15" s="10" t="s">
        <v>31</v>
      </c>
      <c r="B15" s="1">
        <v>32</v>
      </c>
      <c r="C15" t="str">
        <f t="shared" si="0"/>
        <v>26-40 (Millennials)</v>
      </c>
      <c r="D15" s="1" t="s">
        <v>17</v>
      </c>
      <c r="E15" s="1">
        <v>4.09</v>
      </c>
      <c r="F15" s="1">
        <v>1.74</v>
      </c>
      <c r="G15" s="1">
        <v>1.35</v>
      </c>
      <c r="H15" s="1">
        <v>3.74</v>
      </c>
      <c r="I15" s="1">
        <v>5.54</v>
      </c>
      <c r="J15" s="1">
        <f>Smartphone_Usage_And_Addiction_Analysis_7500_Rows[[#This Row],[social_media_hours]]+Smartphone_Usage_And_Addiction_Analysis_7500_Rows[[#This Row],[gaming_hours]]</f>
        <v>3.09</v>
      </c>
      <c r="K15" s="1">
        <f>Smartphone_Usage_And_Addiction_Analysis_7500_Rows[[#This Row],[sleep_hours]]-Smartphone_Usage_And_Addiction_Analysis_7500_Rows[[#This Row],[total_leisure_hours]]</f>
        <v>2.4500000000000002</v>
      </c>
      <c r="L15" s="1">
        <v>76</v>
      </c>
      <c r="M15" s="1">
        <v>16</v>
      </c>
      <c r="N15" s="5">
        <f>Smartphone_Usage_And_Addiction_Analysis_7500_Rows[[#This Row],[app_opens_per_day]]/Smartphone_Usage_And_Addiction_Analysis_7500_Rows[[#This Row],[daily_screen_time_hours]]</f>
        <v>3.9119804400977998</v>
      </c>
      <c r="O15" s="1">
        <v>4.7699999999999996</v>
      </c>
      <c r="P15" s="1" t="s">
        <v>32</v>
      </c>
      <c r="Q15" s="1" t="s">
        <v>19</v>
      </c>
      <c r="R15" s="1" t="s">
        <v>20</v>
      </c>
      <c r="S15" s="1">
        <v>0</v>
      </c>
    </row>
    <row r="16" spans="1:19" ht="18" customHeight="1" x14ac:dyDescent="0.25">
      <c r="A16" s="10" t="s">
        <v>33</v>
      </c>
      <c r="B16" s="1">
        <v>19</v>
      </c>
      <c r="C16" t="str">
        <f t="shared" si="0"/>
        <v>18-25 (Gen Z)</v>
      </c>
      <c r="D16" s="1" t="s">
        <v>17</v>
      </c>
      <c r="E16" s="1">
        <v>10.74</v>
      </c>
      <c r="F16" s="1">
        <v>0.89</v>
      </c>
      <c r="G16" s="1">
        <v>0.95</v>
      </c>
      <c r="H16" s="1">
        <v>4.18</v>
      </c>
      <c r="I16" s="1">
        <v>5.46</v>
      </c>
      <c r="J16" s="1">
        <f>Smartphone_Usage_And_Addiction_Analysis_7500_Rows[[#This Row],[social_media_hours]]+Smartphone_Usage_And_Addiction_Analysis_7500_Rows[[#This Row],[gaming_hours]]</f>
        <v>1.8399999999999999</v>
      </c>
      <c r="K16" s="1">
        <f>Smartphone_Usage_And_Addiction_Analysis_7500_Rows[[#This Row],[sleep_hours]]-Smartphone_Usage_And_Addiction_Analysis_7500_Rows[[#This Row],[total_leisure_hours]]</f>
        <v>3.62</v>
      </c>
      <c r="L16" s="1">
        <v>53</v>
      </c>
      <c r="M16" s="1">
        <v>161</v>
      </c>
      <c r="N16" s="5">
        <f>Smartphone_Usage_And_Addiction_Analysis_7500_Rows[[#This Row],[app_opens_per_day]]/Smartphone_Usage_And_Addiction_Analysis_7500_Rows[[#This Row],[daily_screen_time_hours]]</f>
        <v>14.990689013035382</v>
      </c>
      <c r="O16" s="1">
        <v>12.68</v>
      </c>
      <c r="P16" s="1" t="s">
        <v>22</v>
      </c>
      <c r="Q16" s="1" t="s">
        <v>23</v>
      </c>
      <c r="R16" s="1" t="s">
        <v>24</v>
      </c>
      <c r="S16" s="1">
        <v>1</v>
      </c>
    </row>
    <row r="17" spans="1:19" ht="18" customHeight="1" x14ac:dyDescent="0.25">
      <c r="A17" s="10" t="s">
        <v>34</v>
      </c>
      <c r="B17" s="1">
        <v>21</v>
      </c>
      <c r="C17" t="str">
        <f t="shared" si="0"/>
        <v>18-25 (Gen Z)</v>
      </c>
      <c r="D17" s="1" t="s">
        <v>17</v>
      </c>
      <c r="E17" s="1">
        <v>3.87</v>
      </c>
      <c r="F17" s="1">
        <v>2.87</v>
      </c>
      <c r="G17" s="1">
        <v>1.69</v>
      </c>
      <c r="H17" s="1">
        <v>3.07</v>
      </c>
      <c r="I17" s="1">
        <v>7.78</v>
      </c>
      <c r="J17" s="1">
        <f>Smartphone_Usage_And_Addiction_Analysis_7500_Rows[[#This Row],[social_media_hours]]+Smartphone_Usage_And_Addiction_Analysis_7500_Rows[[#This Row],[gaming_hours]]</f>
        <v>4.5600000000000005</v>
      </c>
      <c r="K17" s="1">
        <f>Smartphone_Usage_And_Addiction_Analysis_7500_Rows[[#This Row],[sleep_hours]]-Smartphone_Usage_And_Addiction_Analysis_7500_Rows[[#This Row],[total_leisure_hours]]</f>
        <v>3.2199999999999998</v>
      </c>
      <c r="L17" s="1">
        <v>192</v>
      </c>
      <c r="M17" s="1">
        <v>180</v>
      </c>
      <c r="N17" s="5">
        <f>Smartphone_Usage_And_Addiction_Analysis_7500_Rows[[#This Row],[app_opens_per_day]]/Smartphone_Usage_And_Addiction_Analysis_7500_Rows[[#This Row],[daily_screen_time_hours]]</f>
        <v>46.511627906976742</v>
      </c>
      <c r="O17" s="1">
        <v>4.62</v>
      </c>
      <c r="P17" s="1" t="s">
        <v>18</v>
      </c>
      <c r="Q17" s="1" t="s">
        <v>23</v>
      </c>
      <c r="R17" s="1" t="s">
        <v>20</v>
      </c>
      <c r="S17" s="1">
        <v>0</v>
      </c>
    </row>
    <row r="18" spans="1:19" ht="18" customHeight="1" x14ac:dyDescent="0.25">
      <c r="A18" s="10" t="s">
        <v>5103</v>
      </c>
      <c r="B18" s="1">
        <v>24</v>
      </c>
      <c r="C18" s="1" t="str">
        <f t="shared" si="0"/>
        <v>18-25 (Gen Z)</v>
      </c>
      <c r="D18" t="s">
        <v>7582</v>
      </c>
      <c r="E18">
        <v>4.71</v>
      </c>
      <c r="F18">
        <v>2.97</v>
      </c>
      <c r="G18">
        <v>1.69</v>
      </c>
      <c r="H18">
        <v>2.0299999999999998</v>
      </c>
      <c r="I18">
        <v>5.62</v>
      </c>
      <c r="J18" s="1">
        <f>Smartphone_Usage_And_Addiction_Analysis_7500_Rows[[#This Row],[social_media_hours]]+Smartphone_Usage_And_Addiction_Analysis_7500_Rows[[#This Row],[gaming_hours]]</f>
        <v>4.66</v>
      </c>
      <c r="K18" s="1">
        <f>Smartphone_Usage_And_Addiction_Analysis_7500_Rows[[#This Row],[sleep_hours]]-Smartphone_Usage_And_Addiction_Analysis_7500_Rows[[#This Row],[total_leisure_hours]]</f>
        <v>0.96</v>
      </c>
      <c r="L18">
        <v>39</v>
      </c>
      <c r="M18">
        <v>128</v>
      </c>
      <c r="N18" s="5">
        <f>Smartphone_Usage_And_Addiction_Analysis_7500_Rows[[#This Row],[app_opens_per_day]]/Smartphone_Usage_And_Addiction_Analysis_7500_Rows[[#This Row],[daily_screen_time_hours]]</f>
        <v>27.176220806794056</v>
      </c>
      <c r="O18">
        <v>7.23</v>
      </c>
      <c r="P18" t="s">
        <v>32</v>
      </c>
      <c r="Q18" t="s">
        <v>19</v>
      </c>
      <c r="R18" t="s">
        <v>20</v>
      </c>
      <c r="S18">
        <v>0</v>
      </c>
    </row>
    <row r="19" spans="1:19" ht="18" customHeight="1" x14ac:dyDescent="0.25">
      <c r="A19" s="10" t="s">
        <v>35</v>
      </c>
      <c r="B19" s="1">
        <v>35</v>
      </c>
      <c r="C19" t="str">
        <f t="shared" si="0"/>
        <v>26-40 (Millennials)</v>
      </c>
      <c r="D19" s="1" t="s">
        <v>30</v>
      </c>
      <c r="E19" s="1">
        <v>10.52</v>
      </c>
      <c r="F19" s="1">
        <v>5.83</v>
      </c>
      <c r="G19" s="1">
        <v>3.71</v>
      </c>
      <c r="H19" s="1">
        <v>5.17</v>
      </c>
      <c r="I19" s="1">
        <v>5.25</v>
      </c>
      <c r="J19" s="1">
        <f>Smartphone_Usage_And_Addiction_Analysis_7500_Rows[[#This Row],[social_media_hours]]+Smartphone_Usage_And_Addiction_Analysis_7500_Rows[[#This Row],[gaming_hours]]</f>
        <v>9.5399999999999991</v>
      </c>
      <c r="K19" s="1">
        <f>Smartphone_Usage_And_Addiction_Analysis_7500_Rows[[#This Row],[sleep_hours]]-Smartphone_Usage_And_Addiction_Analysis_7500_Rows[[#This Row],[total_leisure_hours]]</f>
        <v>-4.2899999999999991</v>
      </c>
      <c r="L19" s="1">
        <v>144</v>
      </c>
      <c r="M19" s="1">
        <v>138</v>
      </c>
      <c r="N19" s="5">
        <f>Smartphone_Usage_And_Addiction_Analysis_7500_Rows[[#This Row],[app_opens_per_day]]/Smartphone_Usage_And_Addiction_Analysis_7500_Rows[[#This Row],[daily_screen_time_hours]]</f>
        <v>13.117870722433461</v>
      </c>
      <c r="O19" s="1">
        <v>11.55</v>
      </c>
      <c r="P19" s="1" t="s">
        <v>18</v>
      </c>
      <c r="Q19" s="1" t="s">
        <v>19</v>
      </c>
      <c r="R19" s="1" t="s">
        <v>28</v>
      </c>
      <c r="S19" s="1">
        <v>1</v>
      </c>
    </row>
    <row r="20" spans="1:19" ht="18" customHeight="1" x14ac:dyDescent="0.25">
      <c r="A20" s="10" t="s">
        <v>36</v>
      </c>
      <c r="B20" s="1">
        <v>18</v>
      </c>
      <c r="C20" t="str">
        <f t="shared" si="0"/>
        <v>18-25 (Gen Z)</v>
      </c>
      <c r="D20" s="1" t="s">
        <v>30</v>
      </c>
      <c r="E20" s="1">
        <v>11.87</v>
      </c>
      <c r="F20" s="1">
        <v>1.96</v>
      </c>
      <c r="G20" s="1">
        <v>3.14</v>
      </c>
      <c r="H20" s="1">
        <v>3</v>
      </c>
      <c r="I20" s="1">
        <v>6.4</v>
      </c>
      <c r="J20" s="1">
        <f>Smartphone_Usage_And_Addiction_Analysis_7500_Rows[[#This Row],[social_media_hours]]+Smartphone_Usage_And_Addiction_Analysis_7500_Rows[[#This Row],[gaming_hours]]</f>
        <v>5.0999999999999996</v>
      </c>
      <c r="K20" s="1">
        <f>Smartphone_Usage_And_Addiction_Analysis_7500_Rows[[#This Row],[sleep_hours]]-Smartphone_Usage_And_Addiction_Analysis_7500_Rows[[#This Row],[total_leisure_hours]]</f>
        <v>1.3000000000000007</v>
      </c>
      <c r="L20" s="1">
        <v>207</v>
      </c>
      <c r="M20" s="1">
        <v>157</v>
      </c>
      <c r="N20" s="5">
        <f>Smartphone_Usage_And_Addiction_Analysis_7500_Rows[[#This Row],[app_opens_per_day]]/Smartphone_Usage_And_Addiction_Analysis_7500_Rows[[#This Row],[daily_screen_time_hours]]</f>
        <v>13.226621735467566</v>
      </c>
      <c r="O20" s="1">
        <v>14.02</v>
      </c>
      <c r="P20" s="1" t="s">
        <v>18</v>
      </c>
      <c r="Q20" s="1" t="s">
        <v>19</v>
      </c>
      <c r="R20" s="1" t="s">
        <v>28</v>
      </c>
      <c r="S20" s="1">
        <v>1</v>
      </c>
    </row>
    <row r="21" spans="1:19" ht="18" customHeight="1" x14ac:dyDescent="0.25">
      <c r="A21" s="10" t="s">
        <v>5104</v>
      </c>
      <c r="B21" s="1">
        <v>24</v>
      </c>
      <c r="C21" s="1" t="str">
        <f t="shared" si="0"/>
        <v>18-25 (Gen Z)</v>
      </c>
      <c r="D21" t="s">
        <v>7582</v>
      </c>
      <c r="E21">
        <v>11.72</v>
      </c>
      <c r="F21">
        <v>3.69</v>
      </c>
      <c r="G21">
        <v>2.17</v>
      </c>
      <c r="H21">
        <v>4.6100000000000003</v>
      </c>
      <c r="I21">
        <v>4.76</v>
      </c>
      <c r="J21" s="1">
        <f>Smartphone_Usage_And_Addiction_Analysis_7500_Rows[[#This Row],[social_media_hours]]+Smartphone_Usage_And_Addiction_Analysis_7500_Rows[[#This Row],[gaming_hours]]</f>
        <v>5.8599999999999994</v>
      </c>
      <c r="K21" s="1">
        <f>Smartphone_Usage_And_Addiction_Analysis_7500_Rows[[#This Row],[sleep_hours]]-Smartphone_Usage_And_Addiction_Analysis_7500_Rows[[#This Row],[total_leisure_hours]]</f>
        <v>-1.0999999999999996</v>
      </c>
      <c r="L21">
        <v>169</v>
      </c>
      <c r="M21">
        <v>137</v>
      </c>
      <c r="N21" s="5">
        <f>Smartphone_Usage_And_Addiction_Analysis_7500_Rows[[#This Row],[app_opens_per_day]]/Smartphone_Usage_And_Addiction_Analysis_7500_Rows[[#This Row],[daily_screen_time_hours]]</f>
        <v>11.689419795221843</v>
      </c>
      <c r="O21">
        <v>13.48</v>
      </c>
      <c r="P21" t="s">
        <v>32</v>
      </c>
      <c r="Q21" t="s">
        <v>19</v>
      </c>
      <c r="R21" t="s">
        <v>28</v>
      </c>
      <c r="S21">
        <v>1</v>
      </c>
    </row>
    <row r="22" spans="1:19" ht="18" customHeight="1" x14ac:dyDescent="0.25">
      <c r="A22" s="10" t="s">
        <v>37</v>
      </c>
      <c r="B22" s="1">
        <v>20</v>
      </c>
      <c r="C22" t="str">
        <f t="shared" si="0"/>
        <v>18-25 (Gen Z)</v>
      </c>
      <c r="D22" s="1" t="s">
        <v>30</v>
      </c>
      <c r="E22" s="1">
        <v>10.66</v>
      </c>
      <c r="F22" s="1">
        <v>0.88</v>
      </c>
      <c r="G22" s="1">
        <v>0.27</v>
      </c>
      <c r="H22" s="1">
        <v>5.24</v>
      </c>
      <c r="I22" s="1">
        <v>6.32</v>
      </c>
      <c r="J22" s="1">
        <f>Smartphone_Usage_And_Addiction_Analysis_7500_Rows[[#This Row],[social_media_hours]]+Smartphone_Usage_And_Addiction_Analysis_7500_Rows[[#This Row],[gaming_hours]]</f>
        <v>1.1499999999999999</v>
      </c>
      <c r="K22" s="1">
        <f>Smartphone_Usage_And_Addiction_Analysis_7500_Rows[[#This Row],[sleep_hours]]-Smartphone_Usage_And_Addiction_Analysis_7500_Rows[[#This Row],[total_leisure_hours]]</f>
        <v>5.17</v>
      </c>
      <c r="L22" s="1">
        <v>247</v>
      </c>
      <c r="M22" s="1">
        <v>160</v>
      </c>
      <c r="N22" s="5">
        <f>Smartphone_Usage_And_Addiction_Analysis_7500_Rows[[#This Row],[app_opens_per_day]]/Smartphone_Usage_And_Addiction_Analysis_7500_Rows[[#This Row],[daily_screen_time_hours]]</f>
        <v>15.0093808630394</v>
      </c>
      <c r="O22" s="1">
        <v>11.78</v>
      </c>
      <c r="P22" s="1" t="s">
        <v>32</v>
      </c>
      <c r="Q22" s="1" t="s">
        <v>19</v>
      </c>
      <c r="R22" s="1" t="s">
        <v>28</v>
      </c>
      <c r="S22" s="1">
        <v>1</v>
      </c>
    </row>
    <row r="23" spans="1:19" ht="18" customHeight="1" x14ac:dyDescent="0.25">
      <c r="A23" s="10" t="s">
        <v>38</v>
      </c>
      <c r="B23" s="1">
        <v>34</v>
      </c>
      <c r="C23" t="str">
        <f t="shared" si="0"/>
        <v>26-40 (Millennials)</v>
      </c>
      <c r="D23" s="1" t="s">
        <v>30</v>
      </c>
      <c r="E23" s="1">
        <v>5.85</v>
      </c>
      <c r="F23" s="1">
        <v>1.93</v>
      </c>
      <c r="G23" s="1">
        <v>2.68</v>
      </c>
      <c r="H23" s="1">
        <v>2.23</v>
      </c>
      <c r="I23" s="1">
        <v>5.7</v>
      </c>
      <c r="J23" s="1">
        <f>Smartphone_Usage_And_Addiction_Analysis_7500_Rows[[#This Row],[social_media_hours]]+Smartphone_Usage_And_Addiction_Analysis_7500_Rows[[#This Row],[gaming_hours]]</f>
        <v>4.6100000000000003</v>
      </c>
      <c r="K23" s="1">
        <f>Smartphone_Usage_And_Addiction_Analysis_7500_Rows[[#This Row],[sleep_hours]]-Smartphone_Usage_And_Addiction_Analysis_7500_Rows[[#This Row],[total_leisure_hours]]</f>
        <v>1.0899999999999999</v>
      </c>
      <c r="L23" s="1">
        <v>53</v>
      </c>
      <c r="M23" s="1">
        <v>180</v>
      </c>
      <c r="N23" s="5">
        <f>Smartphone_Usage_And_Addiction_Analysis_7500_Rows[[#This Row],[app_opens_per_day]]/Smartphone_Usage_And_Addiction_Analysis_7500_Rows[[#This Row],[daily_screen_time_hours]]</f>
        <v>30.76923076923077</v>
      </c>
      <c r="O23" s="1">
        <v>7.1</v>
      </c>
      <c r="P23" s="1" t="s">
        <v>18</v>
      </c>
      <c r="Q23" s="1" t="s">
        <v>19</v>
      </c>
      <c r="R23" s="1" t="s">
        <v>20</v>
      </c>
      <c r="S23" s="1">
        <v>0</v>
      </c>
    </row>
    <row r="24" spans="1:19" ht="18" customHeight="1" x14ac:dyDescent="0.25">
      <c r="A24" s="10" t="s">
        <v>5105</v>
      </c>
      <c r="B24" s="1">
        <v>21</v>
      </c>
      <c r="C24" s="1" t="str">
        <f t="shared" si="0"/>
        <v>18-25 (Gen Z)</v>
      </c>
      <c r="D24" t="s">
        <v>7582</v>
      </c>
      <c r="E24">
        <v>3.66</v>
      </c>
      <c r="F24">
        <v>1.67</v>
      </c>
      <c r="G24">
        <v>1.06</v>
      </c>
      <c r="H24">
        <v>5.63</v>
      </c>
      <c r="I24">
        <v>8.4600000000000009</v>
      </c>
      <c r="J24" s="1">
        <f>Smartphone_Usage_And_Addiction_Analysis_7500_Rows[[#This Row],[social_media_hours]]+Smartphone_Usage_And_Addiction_Analysis_7500_Rows[[#This Row],[gaming_hours]]</f>
        <v>2.73</v>
      </c>
      <c r="K24" s="1">
        <f>Smartphone_Usage_And_Addiction_Analysis_7500_Rows[[#This Row],[sleep_hours]]-Smartphone_Usage_And_Addiction_Analysis_7500_Rows[[#This Row],[total_leisure_hours]]</f>
        <v>5.73</v>
      </c>
      <c r="L24">
        <v>245</v>
      </c>
      <c r="M24">
        <v>77</v>
      </c>
      <c r="N24" s="5">
        <f>Smartphone_Usage_And_Addiction_Analysis_7500_Rows[[#This Row],[app_opens_per_day]]/Smartphone_Usage_And_Addiction_Analysis_7500_Rows[[#This Row],[daily_screen_time_hours]]</f>
        <v>21.038251366120218</v>
      </c>
      <c r="O24">
        <v>5.08</v>
      </c>
      <c r="P24" t="s">
        <v>22</v>
      </c>
      <c r="Q24" t="s">
        <v>23</v>
      </c>
      <c r="R24" t="s">
        <v>51</v>
      </c>
      <c r="S24">
        <v>0</v>
      </c>
    </row>
    <row r="25" spans="1:19" ht="18" customHeight="1" x14ac:dyDescent="0.25">
      <c r="A25" s="10" t="s">
        <v>39</v>
      </c>
      <c r="B25" s="1">
        <v>34</v>
      </c>
      <c r="C25" t="str">
        <f t="shared" si="0"/>
        <v>26-40 (Millennials)</v>
      </c>
      <c r="D25" s="1" t="s">
        <v>30</v>
      </c>
      <c r="E25" s="1">
        <v>3.07</v>
      </c>
      <c r="F25" s="1">
        <v>4.99</v>
      </c>
      <c r="G25" s="1">
        <v>1.2</v>
      </c>
      <c r="H25" s="1">
        <v>4.1500000000000004</v>
      </c>
      <c r="I25" s="1">
        <v>8.73</v>
      </c>
      <c r="J25" s="1">
        <f>Smartphone_Usage_And_Addiction_Analysis_7500_Rows[[#This Row],[social_media_hours]]+Smartphone_Usage_And_Addiction_Analysis_7500_Rows[[#This Row],[gaming_hours]]</f>
        <v>6.19</v>
      </c>
      <c r="K25" s="1">
        <f>Smartphone_Usage_And_Addiction_Analysis_7500_Rows[[#This Row],[sleep_hours]]-Smartphone_Usage_And_Addiction_Analysis_7500_Rows[[#This Row],[total_leisure_hours]]</f>
        <v>2.54</v>
      </c>
      <c r="L25" s="1">
        <v>54</v>
      </c>
      <c r="M25" s="1">
        <v>82</v>
      </c>
      <c r="N25" s="5">
        <f>Smartphone_Usage_And_Addiction_Analysis_7500_Rows[[#This Row],[app_opens_per_day]]/Smartphone_Usage_And_Addiction_Analysis_7500_Rows[[#This Row],[daily_screen_time_hours]]</f>
        <v>26.710097719869708</v>
      </c>
      <c r="O25" s="1">
        <v>3.86</v>
      </c>
      <c r="P25" s="1" t="s">
        <v>22</v>
      </c>
      <c r="Q25" s="1" t="s">
        <v>19</v>
      </c>
      <c r="R25" s="1" t="s">
        <v>24</v>
      </c>
      <c r="S25" s="1">
        <v>1</v>
      </c>
    </row>
    <row r="26" spans="1:19" ht="18" customHeight="1" x14ac:dyDescent="0.25">
      <c r="A26" s="10" t="s">
        <v>40</v>
      </c>
      <c r="B26" s="1">
        <v>24</v>
      </c>
      <c r="C26" t="str">
        <f t="shared" si="0"/>
        <v>18-25 (Gen Z)</v>
      </c>
      <c r="D26" s="1" t="s">
        <v>17</v>
      </c>
      <c r="E26" s="1">
        <v>9.4600000000000009</v>
      </c>
      <c r="F26" s="1">
        <v>1.62</v>
      </c>
      <c r="G26" s="1">
        <v>2.54</v>
      </c>
      <c r="H26" s="1">
        <v>1.95</v>
      </c>
      <c r="I26" s="1">
        <v>6.7</v>
      </c>
      <c r="J26" s="1">
        <f>Smartphone_Usage_And_Addiction_Analysis_7500_Rows[[#This Row],[social_media_hours]]+Smartphone_Usage_And_Addiction_Analysis_7500_Rows[[#This Row],[gaming_hours]]</f>
        <v>4.16</v>
      </c>
      <c r="K26" s="1">
        <f>Smartphone_Usage_And_Addiction_Analysis_7500_Rows[[#This Row],[sleep_hours]]-Smartphone_Usage_And_Addiction_Analysis_7500_Rows[[#This Row],[total_leisure_hours]]</f>
        <v>2.54</v>
      </c>
      <c r="L26" s="1">
        <v>236</v>
      </c>
      <c r="M26" s="1">
        <v>28</v>
      </c>
      <c r="N26" s="5">
        <f>Smartphone_Usage_And_Addiction_Analysis_7500_Rows[[#This Row],[app_opens_per_day]]/Smartphone_Usage_And_Addiction_Analysis_7500_Rows[[#This Row],[daily_screen_time_hours]]</f>
        <v>2.9598308668076108</v>
      </c>
      <c r="O26" s="1">
        <v>10.19</v>
      </c>
      <c r="P26" s="1" t="s">
        <v>18</v>
      </c>
      <c r="Q26" s="1" t="s">
        <v>23</v>
      </c>
      <c r="R26" s="1" t="s">
        <v>28</v>
      </c>
      <c r="S26" s="1">
        <v>1</v>
      </c>
    </row>
    <row r="27" spans="1:19" ht="18" customHeight="1" x14ac:dyDescent="0.25">
      <c r="A27" s="10" t="s">
        <v>41</v>
      </c>
      <c r="B27" s="1">
        <v>28</v>
      </c>
      <c r="C27" t="str">
        <f t="shared" si="0"/>
        <v>26-40 (Millennials)</v>
      </c>
      <c r="D27" s="1" t="s">
        <v>30</v>
      </c>
      <c r="E27" s="1">
        <v>9.94</v>
      </c>
      <c r="F27" s="1">
        <v>4</v>
      </c>
      <c r="G27" s="1">
        <v>1.05</v>
      </c>
      <c r="H27" s="1">
        <v>4.58</v>
      </c>
      <c r="I27" s="1">
        <v>6.98</v>
      </c>
      <c r="J27" s="1">
        <f>Smartphone_Usage_And_Addiction_Analysis_7500_Rows[[#This Row],[social_media_hours]]+Smartphone_Usage_And_Addiction_Analysis_7500_Rows[[#This Row],[gaming_hours]]</f>
        <v>5.05</v>
      </c>
      <c r="K27" s="1">
        <f>Smartphone_Usage_And_Addiction_Analysis_7500_Rows[[#This Row],[sleep_hours]]-Smartphone_Usage_And_Addiction_Analysis_7500_Rows[[#This Row],[total_leisure_hours]]</f>
        <v>1.9300000000000006</v>
      </c>
      <c r="L27" s="1">
        <v>129</v>
      </c>
      <c r="M27" s="1">
        <v>158</v>
      </c>
      <c r="N27" s="5">
        <f>Smartphone_Usage_And_Addiction_Analysis_7500_Rows[[#This Row],[app_opens_per_day]]/Smartphone_Usage_And_Addiction_Analysis_7500_Rows[[#This Row],[daily_screen_time_hours]]</f>
        <v>15.895372233400403</v>
      </c>
      <c r="O27" s="1">
        <v>10.46</v>
      </c>
      <c r="P27" s="1" t="s">
        <v>22</v>
      </c>
      <c r="Q27" s="1" t="s">
        <v>19</v>
      </c>
      <c r="R27" s="1" t="s">
        <v>28</v>
      </c>
      <c r="S27" s="1">
        <v>1</v>
      </c>
    </row>
    <row r="28" spans="1:19" ht="18" customHeight="1" x14ac:dyDescent="0.25">
      <c r="A28" s="10" t="s">
        <v>42</v>
      </c>
      <c r="B28" s="1">
        <v>35</v>
      </c>
      <c r="C28" t="str">
        <f t="shared" si="0"/>
        <v>26-40 (Millennials)</v>
      </c>
      <c r="D28" s="1" t="s">
        <v>30</v>
      </c>
      <c r="E28" s="1">
        <v>4.33</v>
      </c>
      <c r="F28" s="1">
        <v>1.2</v>
      </c>
      <c r="G28" s="1">
        <v>1.23</v>
      </c>
      <c r="H28" s="1">
        <v>5.44</v>
      </c>
      <c r="I28" s="1">
        <v>8.08</v>
      </c>
      <c r="J28" s="1">
        <f>Smartphone_Usage_And_Addiction_Analysis_7500_Rows[[#This Row],[social_media_hours]]+Smartphone_Usage_And_Addiction_Analysis_7500_Rows[[#This Row],[gaming_hours]]</f>
        <v>2.4299999999999997</v>
      </c>
      <c r="K28" s="1">
        <f>Smartphone_Usage_And_Addiction_Analysis_7500_Rows[[#This Row],[sleep_hours]]-Smartphone_Usage_And_Addiction_Analysis_7500_Rows[[#This Row],[total_leisure_hours]]</f>
        <v>5.65</v>
      </c>
      <c r="L28" s="1">
        <v>240</v>
      </c>
      <c r="M28" s="1">
        <v>25</v>
      </c>
      <c r="N28" s="5">
        <f>Smartphone_Usage_And_Addiction_Analysis_7500_Rows[[#This Row],[app_opens_per_day]]/Smartphone_Usage_And_Addiction_Analysis_7500_Rows[[#This Row],[daily_screen_time_hours]]</f>
        <v>5.7736720554272516</v>
      </c>
      <c r="O28" s="1">
        <v>7.08</v>
      </c>
      <c r="P28" s="1" t="s">
        <v>22</v>
      </c>
      <c r="Q28" s="1" t="s">
        <v>19</v>
      </c>
      <c r="R28" s="1" t="s">
        <v>20</v>
      </c>
      <c r="S28" s="1">
        <v>0</v>
      </c>
    </row>
    <row r="29" spans="1:19" ht="18" customHeight="1" x14ac:dyDescent="0.25">
      <c r="A29" s="10" t="s">
        <v>43</v>
      </c>
      <c r="B29" s="1">
        <v>35</v>
      </c>
      <c r="C29" t="str">
        <f t="shared" si="0"/>
        <v>26-40 (Millennials)</v>
      </c>
      <c r="D29" s="1" t="s">
        <v>17</v>
      </c>
      <c r="E29" s="1">
        <v>10.96</v>
      </c>
      <c r="F29" s="1">
        <v>2.74</v>
      </c>
      <c r="G29" s="1">
        <v>2.48</v>
      </c>
      <c r="H29" s="1">
        <v>1.35</v>
      </c>
      <c r="I29" s="1">
        <v>8.68</v>
      </c>
      <c r="J29" s="1">
        <f>Smartphone_Usage_And_Addiction_Analysis_7500_Rows[[#This Row],[social_media_hours]]+Smartphone_Usage_And_Addiction_Analysis_7500_Rows[[#This Row],[gaming_hours]]</f>
        <v>5.2200000000000006</v>
      </c>
      <c r="K29" s="1">
        <f>Smartphone_Usage_And_Addiction_Analysis_7500_Rows[[#This Row],[sleep_hours]]-Smartphone_Usage_And_Addiction_Analysis_7500_Rows[[#This Row],[total_leisure_hours]]</f>
        <v>3.4599999999999991</v>
      </c>
      <c r="L29" s="1">
        <v>241</v>
      </c>
      <c r="M29" s="1">
        <v>56</v>
      </c>
      <c r="N29" s="5">
        <f>Smartphone_Usage_And_Addiction_Analysis_7500_Rows[[#This Row],[app_opens_per_day]]/Smartphone_Usage_And_Addiction_Analysis_7500_Rows[[#This Row],[daily_screen_time_hours]]</f>
        <v>5.10948905109489</v>
      </c>
      <c r="O29" s="1">
        <v>13.9</v>
      </c>
      <c r="P29" s="1" t="s">
        <v>22</v>
      </c>
      <c r="Q29" s="1" t="s">
        <v>23</v>
      </c>
      <c r="R29" s="1" t="s">
        <v>28</v>
      </c>
      <c r="S29" s="1">
        <v>1</v>
      </c>
    </row>
    <row r="30" spans="1:19" ht="18" customHeight="1" x14ac:dyDescent="0.25">
      <c r="A30" s="10" t="s">
        <v>44</v>
      </c>
      <c r="B30" s="1">
        <v>28</v>
      </c>
      <c r="C30" t="str">
        <f t="shared" si="0"/>
        <v>26-40 (Millennials)</v>
      </c>
      <c r="D30" s="1" t="s">
        <v>17</v>
      </c>
      <c r="E30" s="1">
        <v>10.039999999999999</v>
      </c>
      <c r="F30" s="1">
        <v>2.76</v>
      </c>
      <c r="G30" s="1">
        <v>2.68</v>
      </c>
      <c r="H30" s="1">
        <v>4.54</v>
      </c>
      <c r="I30" s="1">
        <v>5.62</v>
      </c>
      <c r="J30" s="1">
        <f>Smartphone_Usage_And_Addiction_Analysis_7500_Rows[[#This Row],[social_media_hours]]+Smartphone_Usage_And_Addiction_Analysis_7500_Rows[[#This Row],[gaming_hours]]</f>
        <v>5.4399999999999995</v>
      </c>
      <c r="K30" s="1">
        <f>Smartphone_Usage_And_Addiction_Analysis_7500_Rows[[#This Row],[sleep_hours]]-Smartphone_Usage_And_Addiction_Analysis_7500_Rows[[#This Row],[total_leisure_hours]]</f>
        <v>0.1800000000000006</v>
      </c>
      <c r="L30" s="1">
        <v>60</v>
      </c>
      <c r="M30" s="1">
        <v>42</v>
      </c>
      <c r="N30" s="5">
        <f>Smartphone_Usage_And_Addiction_Analysis_7500_Rows[[#This Row],[app_opens_per_day]]/Smartphone_Usage_And_Addiction_Analysis_7500_Rows[[#This Row],[daily_screen_time_hours]]</f>
        <v>4.1832669322709171</v>
      </c>
      <c r="O30" s="1">
        <v>11.5</v>
      </c>
      <c r="P30" s="1" t="s">
        <v>22</v>
      </c>
      <c r="Q30" s="1" t="s">
        <v>23</v>
      </c>
      <c r="R30" s="1" t="s">
        <v>28</v>
      </c>
      <c r="S30" s="1">
        <v>1</v>
      </c>
    </row>
    <row r="31" spans="1:19" ht="18" customHeight="1" x14ac:dyDescent="0.25">
      <c r="A31" s="10" t="s">
        <v>5106</v>
      </c>
      <c r="B31" s="1">
        <v>32</v>
      </c>
      <c r="C31" s="1" t="str">
        <f t="shared" si="0"/>
        <v>26-40 (Millennials)</v>
      </c>
      <c r="D31" t="s">
        <v>7582</v>
      </c>
      <c r="E31">
        <v>6.15</v>
      </c>
      <c r="F31">
        <v>5.01</v>
      </c>
      <c r="G31">
        <v>3.49</v>
      </c>
      <c r="H31">
        <v>1.73</v>
      </c>
      <c r="I31">
        <v>7.47</v>
      </c>
      <c r="J31" s="1">
        <f>Smartphone_Usage_And_Addiction_Analysis_7500_Rows[[#This Row],[social_media_hours]]+Smartphone_Usage_And_Addiction_Analysis_7500_Rows[[#This Row],[gaming_hours]]</f>
        <v>8.5</v>
      </c>
      <c r="K31" s="1">
        <f>Smartphone_Usage_And_Addiction_Analysis_7500_Rows[[#This Row],[sleep_hours]]-Smartphone_Usage_And_Addiction_Analysis_7500_Rows[[#This Row],[total_leisure_hours]]</f>
        <v>-1.0300000000000002</v>
      </c>
      <c r="L31">
        <v>122</v>
      </c>
      <c r="M31">
        <v>99</v>
      </c>
      <c r="N31" s="5">
        <f>Smartphone_Usage_And_Addiction_Analysis_7500_Rows[[#This Row],[app_opens_per_day]]/Smartphone_Usage_And_Addiction_Analysis_7500_Rows[[#This Row],[daily_screen_time_hours]]</f>
        <v>16.097560975609756</v>
      </c>
      <c r="O31">
        <v>7.35</v>
      </c>
      <c r="P31" t="s">
        <v>22</v>
      </c>
      <c r="Q31" t="s">
        <v>23</v>
      </c>
      <c r="R31" t="s">
        <v>24</v>
      </c>
      <c r="S31">
        <v>1</v>
      </c>
    </row>
    <row r="32" spans="1:19" ht="18" customHeight="1" x14ac:dyDescent="0.25">
      <c r="A32" s="10" t="s">
        <v>5107</v>
      </c>
      <c r="B32" s="1">
        <v>34</v>
      </c>
      <c r="C32" s="1" t="str">
        <f t="shared" si="0"/>
        <v>26-40 (Millennials)</v>
      </c>
      <c r="D32" t="s">
        <v>7582</v>
      </c>
      <c r="E32">
        <v>6.6</v>
      </c>
      <c r="F32">
        <v>5.9</v>
      </c>
      <c r="G32">
        <v>2.14</v>
      </c>
      <c r="H32">
        <v>5.67</v>
      </c>
      <c r="I32">
        <v>5.0199999999999996</v>
      </c>
      <c r="J32" s="1">
        <f>Smartphone_Usage_And_Addiction_Analysis_7500_Rows[[#This Row],[social_media_hours]]+Smartphone_Usage_And_Addiction_Analysis_7500_Rows[[#This Row],[gaming_hours]]</f>
        <v>8.0400000000000009</v>
      </c>
      <c r="K32" s="1">
        <f>Smartphone_Usage_And_Addiction_Analysis_7500_Rows[[#This Row],[sleep_hours]]-Smartphone_Usage_And_Addiction_Analysis_7500_Rows[[#This Row],[total_leisure_hours]]</f>
        <v>-3.0200000000000014</v>
      </c>
      <c r="L32">
        <v>86</v>
      </c>
      <c r="M32">
        <v>60</v>
      </c>
      <c r="N32" s="5">
        <f>Smartphone_Usage_And_Addiction_Analysis_7500_Rows[[#This Row],[app_opens_per_day]]/Smartphone_Usage_And_Addiction_Analysis_7500_Rows[[#This Row],[daily_screen_time_hours]]</f>
        <v>9.0909090909090917</v>
      </c>
      <c r="O32">
        <v>8.5500000000000007</v>
      </c>
      <c r="P32" t="s">
        <v>18</v>
      </c>
      <c r="Q32" t="s">
        <v>19</v>
      </c>
      <c r="R32" t="s">
        <v>28</v>
      </c>
      <c r="S32">
        <v>1</v>
      </c>
    </row>
    <row r="33" spans="1:19" ht="18" customHeight="1" x14ac:dyDescent="0.25">
      <c r="A33" s="10" t="s">
        <v>5108</v>
      </c>
      <c r="B33" s="1">
        <v>31</v>
      </c>
      <c r="C33" s="1" t="str">
        <f t="shared" si="0"/>
        <v>26-40 (Millennials)</v>
      </c>
      <c r="D33" t="s">
        <v>7582</v>
      </c>
      <c r="E33">
        <v>6.11</v>
      </c>
      <c r="F33">
        <v>4.83</v>
      </c>
      <c r="G33">
        <v>1.75</v>
      </c>
      <c r="H33">
        <v>5.91</v>
      </c>
      <c r="I33">
        <v>5.0199999999999996</v>
      </c>
      <c r="J33" s="1">
        <f>Smartphone_Usage_And_Addiction_Analysis_7500_Rows[[#This Row],[social_media_hours]]+Smartphone_Usage_And_Addiction_Analysis_7500_Rows[[#This Row],[gaming_hours]]</f>
        <v>6.58</v>
      </c>
      <c r="K33" s="1">
        <f>Smartphone_Usage_And_Addiction_Analysis_7500_Rows[[#This Row],[sleep_hours]]-Smartphone_Usage_And_Addiction_Analysis_7500_Rows[[#This Row],[total_leisure_hours]]</f>
        <v>-1.5600000000000005</v>
      </c>
      <c r="L33">
        <v>250</v>
      </c>
      <c r="M33">
        <v>162</v>
      </c>
      <c r="N33" s="5">
        <f>Smartphone_Usage_And_Addiction_Analysis_7500_Rows[[#This Row],[app_opens_per_day]]/Smartphone_Usage_And_Addiction_Analysis_7500_Rows[[#This Row],[daily_screen_time_hours]]</f>
        <v>26.513911620294596</v>
      </c>
      <c r="O33">
        <v>7.09</v>
      </c>
      <c r="P33" t="s">
        <v>22</v>
      </c>
      <c r="Q33" t="s">
        <v>23</v>
      </c>
      <c r="R33" t="s">
        <v>28</v>
      </c>
      <c r="S33">
        <v>1</v>
      </c>
    </row>
    <row r="34" spans="1:19" ht="18" customHeight="1" x14ac:dyDescent="0.25">
      <c r="A34" s="10" t="s">
        <v>5109</v>
      </c>
      <c r="B34" s="1">
        <v>35</v>
      </c>
      <c r="C34" s="1" t="str">
        <f t="shared" si="0"/>
        <v>26-40 (Millennials)</v>
      </c>
      <c r="D34" t="s">
        <v>7582</v>
      </c>
      <c r="E34">
        <v>9.18</v>
      </c>
      <c r="F34">
        <v>5.67</v>
      </c>
      <c r="G34">
        <v>2.95</v>
      </c>
      <c r="H34">
        <v>1.58</v>
      </c>
      <c r="I34">
        <v>6.44</v>
      </c>
      <c r="J34" s="1">
        <f>Smartphone_Usage_And_Addiction_Analysis_7500_Rows[[#This Row],[social_media_hours]]+Smartphone_Usage_And_Addiction_Analysis_7500_Rows[[#This Row],[gaming_hours]]</f>
        <v>8.620000000000001</v>
      </c>
      <c r="K34" s="1">
        <f>Smartphone_Usage_And_Addiction_Analysis_7500_Rows[[#This Row],[sleep_hours]]-Smartphone_Usage_And_Addiction_Analysis_7500_Rows[[#This Row],[total_leisure_hours]]</f>
        <v>-2.1800000000000006</v>
      </c>
      <c r="L34">
        <v>190</v>
      </c>
      <c r="M34">
        <v>99</v>
      </c>
      <c r="N34" s="5">
        <f>Smartphone_Usage_And_Addiction_Analysis_7500_Rows[[#This Row],[app_opens_per_day]]/Smartphone_Usage_And_Addiction_Analysis_7500_Rows[[#This Row],[daily_screen_time_hours]]</f>
        <v>10.784313725490197</v>
      </c>
      <c r="O34">
        <v>11.24</v>
      </c>
      <c r="P34" t="s">
        <v>32</v>
      </c>
      <c r="Q34" t="s">
        <v>19</v>
      </c>
      <c r="R34" t="s">
        <v>24</v>
      </c>
      <c r="S34">
        <v>1</v>
      </c>
    </row>
    <row r="35" spans="1:19" ht="18" customHeight="1" x14ac:dyDescent="0.25">
      <c r="A35" s="10" t="s">
        <v>5110</v>
      </c>
      <c r="B35" s="1">
        <v>27</v>
      </c>
      <c r="C35" s="1" t="str">
        <f t="shared" si="0"/>
        <v>26-40 (Millennials)</v>
      </c>
      <c r="D35" t="s">
        <v>7582</v>
      </c>
      <c r="E35">
        <v>9</v>
      </c>
      <c r="F35">
        <v>2.29</v>
      </c>
      <c r="G35">
        <v>2.79</v>
      </c>
      <c r="H35">
        <v>3.55</v>
      </c>
      <c r="I35">
        <v>5.36</v>
      </c>
      <c r="J35" s="1">
        <f>Smartphone_Usage_And_Addiction_Analysis_7500_Rows[[#This Row],[social_media_hours]]+Smartphone_Usage_And_Addiction_Analysis_7500_Rows[[#This Row],[gaming_hours]]</f>
        <v>5.08</v>
      </c>
      <c r="K35" s="1">
        <f>Smartphone_Usage_And_Addiction_Analysis_7500_Rows[[#This Row],[sleep_hours]]-Smartphone_Usage_And_Addiction_Analysis_7500_Rows[[#This Row],[total_leisure_hours]]</f>
        <v>0.28000000000000025</v>
      </c>
      <c r="L35">
        <v>190</v>
      </c>
      <c r="M35">
        <v>112</v>
      </c>
      <c r="N35" s="5">
        <f>Smartphone_Usage_And_Addiction_Analysis_7500_Rows[[#This Row],[app_opens_per_day]]/Smartphone_Usage_And_Addiction_Analysis_7500_Rows[[#This Row],[daily_screen_time_hours]]</f>
        <v>12.444444444444445</v>
      </c>
      <c r="O35">
        <v>11.19</v>
      </c>
      <c r="P35" t="s">
        <v>22</v>
      </c>
      <c r="Q35" t="s">
        <v>23</v>
      </c>
      <c r="R35" t="s">
        <v>24</v>
      </c>
      <c r="S35">
        <v>1</v>
      </c>
    </row>
    <row r="36" spans="1:19" ht="18" customHeight="1" x14ac:dyDescent="0.25">
      <c r="A36" s="10" t="s">
        <v>5111</v>
      </c>
      <c r="B36" s="1">
        <v>18</v>
      </c>
      <c r="C36" s="1" t="str">
        <f t="shared" si="0"/>
        <v>18-25 (Gen Z)</v>
      </c>
      <c r="D36" t="s">
        <v>7582</v>
      </c>
      <c r="E36">
        <v>5.73</v>
      </c>
      <c r="F36">
        <v>1.66</v>
      </c>
      <c r="G36">
        <v>3.14</v>
      </c>
      <c r="H36">
        <v>3.84</v>
      </c>
      <c r="I36">
        <v>5.95</v>
      </c>
      <c r="J36" s="1">
        <f>Smartphone_Usage_And_Addiction_Analysis_7500_Rows[[#This Row],[social_media_hours]]+Smartphone_Usage_And_Addiction_Analysis_7500_Rows[[#This Row],[gaming_hours]]</f>
        <v>4.8</v>
      </c>
      <c r="K36" s="1">
        <f>Smartphone_Usage_And_Addiction_Analysis_7500_Rows[[#This Row],[sleep_hours]]-Smartphone_Usage_And_Addiction_Analysis_7500_Rows[[#This Row],[total_leisure_hours]]</f>
        <v>1.1500000000000004</v>
      </c>
      <c r="L36">
        <v>133</v>
      </c>
      <c r="M36">
        <v>128</v>
      </c>
      <c r="N36" s="5">
        <f>Smartphone_Usage_And_Addiction_Analysis_7500_Rows[[#This Row],[app_opens_per_day]]/Smartphone_Usage_And_Addiction_Analysis_7500_Rows[[#This Row],[daily_screen_time_hours]]</f>
        <v>22.338568935427574</v>
      </c>
      <c r="O36">
        <v>7.92</v>
      </c>
      <c r="P36" t="s">
        <v>32</v>
      </c>
      <c r="Q36" t="s">
        <v>23</v>
      </c>
      <c r="R36" t="s">
        <v>20</v>
      </c>
      <c r="S36">
        <v>0</v>
      </c>
    </row>
    <row r="37" spans="1:19" ht="18" customHeight="1" x14ac:dyDescent="0.25">
      <c r="A37" s="10" t="s">
        <v>45</v>
      </c>
      <c r="B37" s="1">
        <v>20</v>
      </c>
      <c r="C37" t="str">
        <f t="shared" si="0"/>
        <v>18-25 (Gen Z)</v>
      </c>
      <c r="D37" s="1" t="s">
        <v>17</v>
      </c>
      <c r="E37" s="1">
        <v>5.55</v>
      </c>
      <c r="F37" s="1">
        <v>4.1500000000000004</v>
      </c>
      <c r="G37" s="1">
        <v>2.48</v>
      </c>
      <c r="H37" s="1">
        <v>1.01</v>
      </c>
      <c r="I37" s="1">
        <v>8.7799999999999994</v>
      </c>
      <c r="J37" s="1">
        <f>Smartphone_Usage_And_Addiction_Analysis_7500_Rows[[#This Row],[social_media_hours]]+Smartphone_Usage_And_Addiction_Analysis_7500_Rows[[#This Row],[gaming_hours]]</f>
        <v>6.6300000000000008</v>
      </c>
      <c r="K37" s="1">
        <f>Smartphone_Usage_And_Addiction_Analysis_7500_Rows[[#This Row],[sleep_hours]]-Smartphone_Usage_And_Addiction_Analysis_7500_Rows[[#This Row],[total_leisure_hours]]</f>
        <v>2.1499999999999986</v>
      </c>
      <c r="L37" s="1">
        <v>80</v>
      </c>
      <c r="M37" s="1">
        <v>94</v>
      </c>
      <c r="N37" s="5">
        <f>Smartphone_Usage_And_Addiction_Analysis_7500_Rows[[#This Row],[app_opens_per_day]]/Smartphone_Usage_And_Addiction_Analysis_7500_Rows[[#This Row],[daily_screen_time_hours]]</f>
        <v>16.936936936936938</v>
      </c>
      <c r="O37" s="1">
        <v>6.61</v>
      </c>
      <c r="P37" s="1" t="s">
        <v>22</v>
      </c>
      <c r="Q37" s="1" t="s">
        <v>19</v>
      </c>
      <c r="R37" s="1" t="s">
        <v>28</v>
      </c>
      <c r="S37" s="1">
        <v>1</v>
      </c>
    </row>
    <row r="38" spans="1:19" ht="18" customHeight="1" x14ac:dyDescent="0.25">
      <c r="A38" s="10" t="s">
        <v>46</v>
      </c>
      <c r="B38" s="1">
        <v>25</v>
      </c>
      <c r="C38" t="str">
        <f t="shared" si="0"/>
        <v>18-25 (Gen Z)</v>
      </c>
      <c r="D38" s="1" t="s">
        <v>17</v>
      </c>
      <c r="E38" s="1">
        <v>11.86</v>
      </c>
      <c r="F38" s="1">
        <v>3.86</v>
      </c>
      <c r="G38" s="1">
        <v>3.07</v>
      </c>
      <c r="H38" s="1">
        <v>3</v>
      </c>
      <c r="I38" s="1">
        <v>8.49</v>
      </c>
      <c r="J38" s="1">
        <f>Smartphone_Usage_And_Addiction_Analysis_7500_Rows[[#This Row],[social_media_hours]]+Smartphone_Usage_And_Addiction_Analysis_7500_Rows[[#This Row],[gaming_hours]]</f>
        <v>6.93</v>
      </c>
      <c r="K38" s="1">
        <f>Smartphone_Usage_And_Addiction_Analysis_7500_Rows[[#This Row],[sleep_hours]]-Smartphone_Usage_And_Addiction_Analysis_7500_Rows[[#This Row],[total_leisure_hours]]</f>
        <v>1.5600000000000005</v>
      </c>
      <c r="L38" s="1">
        <v>167</v>
      </c>
      <c r="M38" s="1">
        <v>64</v>
      </c>
      <c r="N38" s="5">
        <f>Smartphone_Usage_And_Addiction_Analysis_7500_Rows[[#This Row],[app_opens_per_day]]/Smartphone_Usage_And_Addiction_Analysis_7500_Rows[[#This Row],[daily_screen_time_hours]]</f>
        <v>5.3962900505902196</v>
      </c>
      <c r="O38" s="1">
        <v>14.16</v>
      </c>
      <c r="P38" s="1" t="s">
        <v>18</v>
      </c>
      <c r="Q38" s="1" t="s">
        <v>23</v>
      </c>
      <c r="R38" s="1" t="s">
        <v>24</v>
      </c>
      <c r="S38" s="1">
        <v>1</v>
      </c>
    </row>
    <row r="39" spans="1:19" ht="18" customHeight="1" x14ac:dyDescent="0.25">
      <c r="A39" s="10" t="s">
        <v>5112</v>
      </c>
      <c r="B39" s="1">
        <v>22</v>
      </c>
      <c r="C39" s="1" t="str">
        <f t="shared" si="0"/>
        <v>18-25 (Gen Z)</v>
      </c>
      <c r="D39" t="s">
        <v>7582</v>
      </c>
      <c r="E39">
        <v>8.9</v>
      </c>
      <c r="F39">
        <v>0.53</v>
      </c>
      <c r="G39">
        <v>3</v>
      </c>
      <c r="H39">
        <v>4.74</v>
      </c>
      <c r="I39">
        <v>4.9800000000000004</v>
      </c>
      <c r="J39" s="1">
        <f>Smartphone_Usage_And_Addiction_Analysis_7500_Rows[[#This Row],[social_media_hours]]+Smartphone_Usage_And_Addiction_Analysis_7500_Rows[[#This Row],[gaming_hours]]</f>
        <v>3.5300000000000002</v>
      </c>
      <c r="K39" s="1">
        <f>Smartphone_Usage_And_Addiction_Analysis_7500_Rows[[#This Row],[sleep_hours]]-Smartphone_Usage_And_Addiction_Analysis_7500_Rows[[#This Row],[total_leisure_hours]]</f>
        <v>1.4500000000000002</v>
      </c>
      <c r="L39">
        <v>128</v>
      </c>
      <c r="M39">
        <v>71</v>
      </c>
      <c r="N39" s="5">
        <f>Smartphone_Usage_And_Addiction_Analysis_7500_Rows[[#This Row],[app_opens_per_day]]/Smartphone_Usage_And_Addiction_Analysis_7500_Rows[[#This Row],[daily_screen_time_hours]]</f>
        <v>7.97752808988764</v>
      </c>
      <c r="O39">
        <v>9.84</v>
      </c>
      <c r="P39" t="s">
        <v>32</v>
      </c>
      <c r="Q39" t="s">
        <v>23</v>
      </c>
      <c r="R39" t="s">
        <v>28</v>
      </c>
      <c r="S39">
        <v>1</v>
      </c>
    </row>
    <row r="40" spans="1:19" ht="18" customHeight="1" x14ac:dyDescent="0.25">
      <c r="A40" s="10" t="s">
        <v>47</v>
      </c>
      <c r="B40" s="1">
        <v>25</v>
      </c>
      <c r="C40" t="str">
        <f t="shared" si="0"/>
        <v>18-25 (Gen Z)</v>
      </c>
      <c r="D40" s="1" t="s">
        <v>17</v>
      </c>
      <c r="E40" s="1">
        <v>11.26</v>
      </c>
      <c r="F40" s="1">
        <v>1.17</v>
      </c>
      <c r="G40" s="1">
        <v>0.53</v>
      </c>
      <c r="H40" s="1">
        <v>3.06</v>
      </c>
      <c r="I40" s="1">
        <v>6.89</v>
      </c>
      <c r="J40" s="1">
        <f>Smartphone_Usage_And_Addiction_Analysis_7500_Rows[[#This Row],[social_media_hours]]+Smartphone_Usage_And_Addiction_Analysis_7500_Rows[[#This Row],[gaming_hours]]</f>
        <v>1.7</v>
      </c>
      <c r="K40" s="1">
        <f>Smartphone_Usage_And_Addiction_Analysis_7500_Rows[[#This Row],[sleep_hours]]-Smartphone_Usage_And_Addiction_Analysis_7500_Rows[[#This Row],[total_leisure_hours]]</f>
        <v>5.1899999999999995</v>
      </c>
      <c r="L40" s="1">
        <v>163</v>
      </c>
      <c r="M40" s="1">
        <v>167</v>
      </c>
      <c r="N40" s="5">
        <f>Smartphone_Usage_And_Addiction_Analysis_7500_Rows[[#This Row],[app_opens_per_day]]/Smartphone_Usage_And_Addiction_Analysis_7500_Rows[[#This Row],[daily_screen_time_hours]]</f>
        <v>14.83126110124334</v>
      </c>
      <c r="O40" s="1">
        <v>12.55</v>
      </c>
      <c r="P40" s="1" t="s">
        <v>18</v>
      </c>
      <c r="Q40" s="1" t="s">
        <v>23</v>
      </c>
      <c r="R40" s="1" t="s">
        <v>24</v>
      </c>
      <c r="S40" s="1">
        <v>1</v>
      </c>
    </row>
    <row r="41" spans="1:19" ht="18" customHeight="1" x14ac:dyDescent="0.25">
      <c r="A41" s="10" t="s">
        <v>48</v>
      </c>
      <c r="B41" s="1">
        <v>33</v>
      </c>
      <c r="C41" t="str">
        <f t="shared" si="0"/>
        <v>26-40 (Millennials)</v>
      </c>
      <c r="D41" s="1" t="s">
        <v>17</v>
      </c>
      <c r="E41" s="1">
        <v>7.05</v>
      </c>
      <c r="F41" s="1">
        <v>4.63</v>
      </c>
      <c r="G41" s="1">
        <v>3.36</v>
      </c>
      <c r="H41" s="1">
        <v>2.0299999999999998</v>
      </c>
      <c r="I41" s="1">
        <v>8</v>
      </c>
      <c r="J41" s="1">
        <f>Smartphone_Usage_And_Addiction_Analysis_7500_Rows[[#This Row],[social_media_hours]]+Smartphone_Usage_And_Addiction_Analysis_7500_Rows[[#This Row],[gaming_hours]]</f>
        <v>7.99</v>
      </c>
      <c r="K41" s="1">
        <f>Smartphone_Usage_And_Addiction_Analysis_7500_Rows[[#This Row],[sleep_hours]]-Smartphone_Usage_And_Addiction_Analysis_7500_Rows[[#This Row],[total_leisure_hours]]</f>
        <v>9.9999999999997868E-3</v>
      </c>
      <c r="L41" s="1">
        <v>144</v>
      </c>
      <c r="M41" s="1">
        <v>175</v>
      </c>
      <c r="N41" s="5">
        <f>Smartphone_Usage_And_Addiction_Analysis_7500_Rows[[#This Row],[app_opens_per_day]]/Smartphone_Usage_And_Addiction_Analysis_7500_Rows[[#This Row],[daily_screen_time_hours]]</f>
        <v>24.822695035460992</v>
      </c>
      <c r="O41" s="1">
        <v>8.15</v>
      </c>
      <c r="P41" s="1" t="s">
        <v>18</v>
      </c>
      <c r="Q41" s="1" t="s">
        <v>19</v>
      </c>
      <c r="R41" s="1" t="s">
        <v>24</v>
      </c>
      <c r="S41" s="1">
        <v>1</v>
      </c>
    </row>
    <row r="42" spans="1:19" ht="18" customHeight="1" x14ac:dyDescent="0.25">
      <c r="A42" s="10" t="s">
        <v>49</v>
      </c>
      <c r="B42" s="1">
        <v>26</v>
      </c>
      <c r="C42" t="str">
        <f t="shared" si="0"/>
        <v>26-40 (Millennials)</v>
      </c>
      <c r="D42" s="1" t="s">
        <v>30</v>
      </c>
      <c r="E42" s="1">
        <v>6.02</v>
      </c>
      <c r="F42" s="1">
        <v>5.41</v>
      </c>
      <c r="G42" s="1">
        <v>0.32</v>
      </c>
      <c r="H42" s="1">
        <v>1.33</v>
      </c>
      <c r="I42" s="1">
        <v>6.22</v>
      </c>
      <c r="J42" s="1">
        <f>Smartphone_Usage_And_Addiction_Analysis_7500_Rows[[#This Row],[social_media_hours]]+Smartphone_Usage_And_Addiction_Analysis_7500_Rows[[#This Row],[gaming_hours]]</f>
        <v>5.73</v>
      </c>
      <c r="K42" s="1">
        <f>Smartphone_Usage_And_Addiction_Analysis_7500_Rows[[#This Row],[sleep_hours]]-Smartphone_Usage_And_Addiction_Analysis_7500_Rows[[#This Row],[total_leisure_hours]]</f>
        <v>0.48999999999999932</v>
      </c>
      <c r="L42" s="1">
        <v>59</v>
      </c>
      <c r="M42" s="1">
        <v>69</v>
      </c>
      <c r="N42" s="5">
        <f>Smartphone_Usage_And_Addiction_Analysis_7500_Rows[[#This Row],[app_opens_per_day]]/Smartphone_Usage_And_Addiction_Analysis_7500_Rows[[#This Row],[daily_screen_time_hours]]</f>
        <v>11.461794019933556</v>
      </c>
      <c r="O42" s="1">
        <v>6.68</v>
      </c>
      <c r="P42" s="1" t="s">
        <v>18</v>
      </c>
      <c r="Q42" s="1" t="s">
        <v>23</v>
      </c>
      <c r="R42" s="1" t="s">
        <v>24</v>
      </c>
      <c r="S42" s="1">
        <v>1</v>
      </c>
    </row>
    <row r="43" spans="1:19" ht="18" customHeight="1" x14ac:dyDescent="0.25">
      <c r="A43" s="10" t="s">
        <v>50</v>
      </c>
      <c r="B43" s="1">
        <v>19</v>
      </c>
      <c r="C43" t="str">
        <f t="shared" si="0"/>
        <v>18-25 (Gen Z)</v>
      </c>
      <c r="D43" s="1" t="s">
        <v>30</v>
      </c>
      <c r="E43" s="1">
        <v>4.8600000000000003</v>
      </c>
      <c r="F43" s="1">
        <v>2.81</v>
      </c>
      <c r="G43" s="1">
        <v>3.62</v>
      </c>
      <c r="H43" s="1">
        <v>3.71</v>
      </c>
      <c r="I43" s="1">
        <v>7.63</v>
      </c>
      <c r="J43" s="1">
        <f>Smartphone_Usage_And_Addiction_Analysis_7500_Rows[[#This Row],[social_media_hours]]+Smartphone_Usage_And_Addiction_Analysis_7500_Rows[[#This Row],[gaming_hours]]</f>
        <v>6.43</v>
      </c>
      <c r="K43" s="1">
        <f>Smartphone_Usage_And_Addiction_Analysis_7500_Rows[[#This Row],[sleep_hours]]-Smartphone_Usage_And_Addiction_Analysis_7500_Rows[[#This Row],[total_leisure_hours]]</f>
        <v>1.2000000000000002</v>
      </c>
      <c r="L43" s="1">
        <v>239</v>
      </c>
      <c r="M43" s="1">
        <v>162</v>
      </c>
      <c r="N43" s="5">
        <f>Smartphone_Usage_And_Addiction_Analysis_7500_Rows[[#This Row],[app_opens_per_day]]/Smartphone_Usage_And_Addiction_Analysis_7500_Rows[[#This Row],[daily_screen_time_hours]]</f>
        <v>33.333333333333329</v>
      </c>
      <c r="O43" s="1">
        <v>6.31</v>
      </c>
      <c r="P43" s="1" t="s">
        <v>22</v>
      </c>
      <c r="Q43" s="1" t="s">
        <v>23</v>
      </c>
      <c r="R43" s="1" t="s">
        <v>51</v>
      </c>
      <c r="S43" s="1">
        <v>0</v>
      </c>
    </row>
    <row r="44" spans="1:19" ht="18" customHeight="1" x14ac:dyDescent="0.25">
      <c r="A44" s="10" t="s">
        <v>5113</v>
      </c>
      <c r="B44" s="1">
        <v>31</v>
      </c>
      <c r="C44" s="1" t="str">
        <f t="shared" si="0"/>
        <v>26-40 (Millennials)</v>
      </c>
      <c r="D44" t="s">
        <v>7582</v>
      </c>
      <c r="E44">
        <v>7.84</v>
      </c>
      <c r="F44">
        <v>4.54</v>
      </c>
      <c r="G44">
        <v>3.2</v>
      </c>
      <c r="H44">
        <v>5.44</v>
      </c>
      <c r="I44">
        <v>6.7</v>
      </c>
      <c r="J44" s="1">
        <f>Smartphone_Usage_And_Addiction_Analysis_7500_Rows[[#This Row],[social_media_hours]]+Smartphone_Usage_And_Addiction_Analysis_7500_Rows[[#This Row],[gaming_hours]]</f>
        <v>7.74</v>
      </c>
      <c r="K44" s="1">
        <f>Smartphone_Usage_And_Addiction_Analysis_7500_Rows[[#This Row],[sleep_hours]]-Smartphone_Usage_And_Addiction_Analysis_7500_Rows[[#This Row],[total_leisure_hours]]</f>
        <v>-1.04</v>
      </c>
      <c r="L44">
        <v>89</v>
      </c>
      <c r="M44">
        <v>126</v>
      </c>
      <c r="N44" s="5">
        <f>Smartphone_Usage_And_Addiction_Analysis_7500_Rows[[#This Row],[app_opens_per_day]]/Smartphone_Usage_And_Addiction_Analysis_7500_Rows[[#This Row],[daily_screen_time_hours]]</f>
        <v>16.071428571428573</v>
      </c>
      <c r="O44">
        <v>9.5500000000000007</v>
      </c>
      <c r="P44" t="s">
        <v>18</v>
      </c>
      <c r="Q44" t="s">
        <v>23</v>
      </c>
      <c r="R44" t="s">
        <v>24</v>
      </c>
      <c r="S44">
        <v>1</v>
      </c>
    </row>
    <row r="45" spans="1:19" ht="18" customHeight="1" x14ac:dyDescent="0.25">
      <c r="A45" s="10" t="s">
        <v>52</v>
      </c>
      <c r="B45" s="1">
        <v>23</v>
      </c>
      <c r="C45" t="str">
        <f t="shared" si="0"/>
        <v>18-25 (Gen Z)</v>
      </c>
      <c r="D45" s="1" t="s">
        <v>30</v>
      </c>
      <c r="E45" s="1">
        <v>10.56</v>
      </c>
      <c r="F45" s="1">
        <v>5.56</v>
      </c>
      <c r="G45" s="1">
        <v>3.92</v>
      </c>
      <c r="H45" s="1">
        <v>3.44</v>
      </c>
      <c r="I45" s="1">
        <v>8.58</v>
      </c>
      <c r="J45" s="1">
        <f>Smartphone_Usage_And_Addiction_Analysis_7500_Rows[[#This Row],[social_media_hours]]+Smartphone_Usage_And_Addiction_Analysis_7500_Rows[[#This Row],[gaming_hours]]</f>
        <v>9.48</v>
      </c>
      <c r="K45" s="1">
        <f>Smartphone_Usage_And_Addiction_Analysis_7500_Rows[[#This Row],[sleep_hours]]-Smartphone_Usage_And_Addiction_Analysis_7500_Rows[[#This Row],[total_leisure_hours]]</f>
        <v>-0.90000000000000036</v>
      </c>
      <c r="L45" s="1">
        <v>171</v>
      </c>
      <c r="M45" s="1">
        <v>159</v>
      </c>
      <c r="N45" s="5">
        <f>Smartphone_Usage_And_Addiction_Analysis_7500_Rows[[#This Row],[app_opens_per_day]]/Smartphone_Usage_And_Addiction_Analysis_7500_Rows[[#This Row],[daily_screen_time_hours]]</f>
        <v>15.056818181818182</v>
      </c>
      <c r="O45" s="1">
        <v>12.72</v>
      </c>
      <c r="P45" s="1" t="s">
        <v>22</v>
      </c>
      <c r="Q45" s="1" t="s">
        <v>23</v>
      </c>
      <c r="R45" s="1" t="s">
        <v>28</v>
      </c>
      <c r="S45" s="1">
        <v>1</v>
      </c>
    </row>
    <row r="46" spans="1:19" ht="18" customHeight="1" x14ac:dyDescent="0.25">
      <c r="A46" s="10" t="s">
        <v>53</v>
      </c>
      <c r="B46" s="1">
        <v>23</v>
      </c>
      <c r="C46" t="str">
        <f t="shared" si="0"/>
        <v>18-25 (Gen Z)</v>
      </c>
      <c r="D46" s="1" t="s">
        <v>30</v>
      </c>
      <c r="E46" s="1">
        <v>3.45</v>
      </c>
      <c r="F46" s="1">
        <v>2.59</v>
      </c>
      <c r="G46" s="1">
        <v>0.85</v>
      </c>
      <c r="H46" s="1">
        <v>2.2999999999999998</v>
      </c>
      <c r="I46" s="1">
        <v>7.93</v>
      </c>
      <c r="J46" s="1">
        <f>Smartphone_Usage_And_Addiction_Analysis_7500_Rows[[#This Row],[social_media_hours]]+Smartphone_Usage_And_Addiction_Analysis_7500_Rows[[#This Row],[gaming_hours]]</f>
        <v>3.44</v>
      </c>
      <c r="K46" s="1">
        <f>Smartphone_Usage_And_Addiction_Analysis_7500_Rows[[#This Row],[sleep_hours]]-Smartphone_Usage_And_Addiction_Analysis_7500_Rows[[#This Row],[total_leisure_hours]]</f>
        <v>4.49</v>
      </c>
      <c r="L46" s="1">
        <v>117</v>
      </c>
      <c r="M46" s="1">
        <v>86</v>
      </c>
      <c r="N46" s="5">
        <f>Smartphone_Usage_And_Addiction_Analysis_7500_Rows[[#This Row],[app_opens_per_day]]/Smartphone_Usage_And_Addiction_Analysis_7500_Rows[[#This Row],[daily_screen_time_hours]]</f>
        <v>24.927536231884055</v>
      </c>
      <c r="O46" s="1">
        <v>5.83</v>
      </c>
      <c r="P46" s="1" t="s">
        <v>18</v>
      </c>
      <c r="Q46" s="1" t="s">
        <v>23</v>
      </c>
      <c r="R46" s="1" t="s">
        <v>20</v>
      </c>
      <c r="S46" s="1">
        <v>0</v>
      </c>
    </row>
    <row r="47" spans="1:19" ht="18" customHeight="1" x14ac:dyDescent="0.25">
      <c r="A47" s="10" t="s">
        <v>5114</v>
      </c>
      <c r="B47" s="1">
        <v>18</v>
      </c>
      <c r="C47" s="1" t="str">
        <f t="shared" si="0"/>
        <v>18-25 (Gen Z)</v>
      </c>
      <c r="D47" t="s">
        <v>7582</v>
      </c>
      <c r="E47">
        <v>9.74</v>
      </c>
      <c r="F47">
        <v>0.79</v>
      </c>
      <c r="G47">
        <v>3.81</v>
      </c>
      <c r="H47">
        <v>1.73</v>
      </c>
      <c r="I47">
        <v>4.8099999999999996</v>
      </c>
      <c r="J47" s="1">
        <f>Smartphone_Usage_And_Addiction_Analysis_7500_Rows[[#This Row],[social_media_hours]]+Smartphone_Usage_And_Addiction_Analysis_7500_Rows[[#This Row],[gaming_hours]]</f>
        <v>4.5999999999999996</v>
      </c>
      <c r="K47" s="1">
        <f>Smartphone_Usage_And_Addiction_Analysis_7500_Rows[[#This Row],[sleep_hours]]-Smartphone_Usage_And_Addiction_Analysis_7500_Rows[[#This Row],[total_leisure_hours]]</f>
        <v>0.20999999999999996</v>
      </c>
      <c r="L47">
        <v>186</v>
      </c>
      <c r="M47">
        <v>25</v>
      </c>
      <c r="N47" s="5">
        <f>Smartphone_Usage_And_Addiction_Analysis_7500_Rows[[#This Row],[app_opens_per_day]]/Smartphone_Usage_And_Addiction_Analysis_7500_Rows[[#This Row],[daily_screen_time_hours]]</f>
        <v>2.5667351129363447</v>
      </c>
      <c r="O47">
        <v>12.13</v>
      </c>
      <c r="P47" t="s">
        <v>22</v>
      </c>
      <c r="Q47" t="s">
        <v>19</v>
      </c>
      <c r="R47" t="s">
        <v>28</v>
      </c>
      <c r="S47">
        <v>1</v>
      </c>
    </row>
    <row r="48" spans="1:19" ht="18" customHeight="1" x14ac:dyDescent="0.25">
      <c r="A48" s="10" t="s">
        <v>54</v>
      </c>
      <c r="B48" s="1">
        <v>22</v>
      </c>
      <c r="C48" t="str">
        <f t="shared" si="0"/>
        <v>18-25 (Gen Z)</v>
      </c>
      <c r="D48" s="1" t="s">
        <v>30</v>
      </c>
      <c r="E48" s="1">
        <v>5.15</v>
      </c>
      <c r="F48" s="1">
        <v>3.1</v>
      </c>
      <c r="G48" s="1">
        <v>0.46</v>
      </c>
      <c r="H48" s="1">
        <v>5.71</v>
      </c>
      <c r="I48" s="1">
        <v>6.59</v>
      </c>
      <c r="J48" s="1">
        <f>Smartphone_Usage_And_Addiction_Analysis_7500_Rows[[#This Row],[social_media_hours]]+Smartphone_Usage_And_Addiction_Analysis_7500_Rows[[#This Row],[gaming_hours]]</f>
        <v>3.56</v>
      </c>
      <c r="K48" s="1">
        <f>Smartphone_Usage_And_Addiction_Analysis_7500_Rows[[#This Row],[sleep_hours]]-Smartphone_Usage_And_Addiction_Analysis_7500_Rows[[#This Row],[total_leisure_hours]]</f>
        <v>3.03</v>
      </c>
      <c r="L48" s="1">
        <v>85</v>
      </c>
      <c r="M48" s="1">
        <v>109</v>
      </c>
      <c r="N48" s="5">
        <f>Smartphone_Usage_And_Addiction_Analysis_7500_Rows[[#This Row],[app_opens_per_day]]/Smartphone_Usage_And_Addiction_Analysis_7500_Rows[[#This Row],[daily_screen_time_hours]]</f>
        <v>21.16504854368932</v>
      </c>
      <c r="O48" s="1">
        <v>6.07</v>
      </c>
      <c r="P48" s="1" t="s">
        <v>32</v>
      </c>
      <c r="Q48" s="1" t="s">
        <v>19</v>
      </c>
      <c r="R48" s="1" t="s">
        <v>20</v>
      </c>
      <c r="S48" s="1">
        <v>0</v>
      </c>
    </row>
    <row r="49" spans="1:19" ht="18" customHeight="1" x14ac:dyDescent="0.25">
      <c r="A49" s="10" t="s">
        <v>5115</v>
      </c>
      <c r="B49" s="1">
        <v>21</v>
      </c>
      <c r="C49" s="1" t="str">
        <f t="shared" si="0"/>
        <v>18-25 (Gen Z)</v>
      </c>
      <c r="D49" t="s">
        <v>7582</v>
      </c>
      <c r="E49">
        <v>8.2100000000000009</v>
      </c>
      <c r="F49">
        <v>5.61</v>
      </c>
      <c r="G49">
        <v>2.2999999999999998</v>
      </c>
      <c r="H49">
        <v>5.49</v>
      </c>
      <c r="I49">
        <v>6.19</v>
      </c>
      <c r="J49" s="1">
        <f>Smartphone_Usage_And_Addiction_Analysis_7500_Rows[[#This Row],[social_media_hours]]+Smartphone_Usage_And_Addiction_Analysis_7500_Rows[[#This Row],[gaming_hours]]</f>
        <v>7.91</v>
      </c>
      <c r="K49" s="1">
        <f>Smartphone_Usage_And_Addiction_Analysis_7500_Rows[[#This Row],[sleep_hours]]-Smartphone_Usage_And_Addiction_Analysis_7500_Rows[[#This Row],[total_leisure_hours]]</f>
        <v>-1.7199999999999998</v>
      </c>
      <c r="L49">
        <v>203</v>
      </c>
      <c r="M49">
        <v>65</v>
      </c>
      <c r="N49" s="5">
        <f>Smartphone_Usage_And_Addiction_Analysis_7500_Rows[[#This Row],[app_opens_per_day]]/Smartphone_Usage_And_Addiction_Analysis_7500_Rows[[#This Row],[daily_screen_time_hours]]</f>
        <v>7.9171741778319111</v>
      </c>
      <c r="O49">
        <v>8.9</v>
      </c>
      <c r="P49" t="s">
        <v>32</v>
      </c>
      <c r="Q49" t="s">
        <v>19</v>
      </c>
      <c r="R49" t="s">
        <v>28</v>
      </c>
      <c r="S49">
        <v>1</v>
      </c>
    </row>
    <row r="50" spans="1:19" ht="18" customHeight="1" x14ac:dyDescent="0.25">
      <c r="A50" s="10" t="s">
        <v>55</v>
      </c>
      <c r="B50" s="1">
        <v>27</v>
      </c>
      <c r="C50" t="str">
        <f t="shared" si="0"/>
        <v>26-40 (Millennials)</v>
      </c>
      <c r="D50" s="1" t="s">
        <v>17</v>
      </c>
      <c r="E50" s="1">
        <v>10.65</v>
      </c>
      <c r="F50" s="1">
        <v>3.8</v>
      </c>
      <c r="G50" s="1">
        <v>0.48</v>
      </c>
      <c r="H50" s="1">
        <v>5.91</v>
      </c>
      <c r="I50" s="1">
        <v>8.02</v>
      </c>
      <c r="J50" s="1">
        <f>Smartphone_Usage_And_Addiction_Analysis_7500_Rows[[#This Row],[social_media_hours]]+Smartphone_Usage_And_Addiction_Analysis_7500_Rows[[#This Row],[gaming_hours]]</f>
        <v>4.2799999999999994</v>
      </c>
      <c r="K50" s="1">
        <f>Smartphone_Usage_And_Addiction_Analysis_7500_Rows[[#This Row],[sleep_hours]]-Smartphone_Usage_And_Addiction_Analysis_7500_Rows[[#This Row],[total_leisure_hours]]</f>
        <v>3.74</v>
      </c>
      <c r="L50" s="1">
        <v>108</v>
      </c>
      <c r="M50" s="1">
        <v>151</v>
      </c>
      <c r="N50" s="5">
        <f>Smartphone_Usage_And_Addiction_Analysis_7500_Rows[[#This Row],[app_opens_per_day]]/Smartphone_Usage_And_Addiction_Analysis_7500_Rows[[#This Row],[daily_screen_time_hours]]</f>
        <v>14.178403755868544</v>
      </c>
      <c r="O50" s="1">
        <v>12.22</v>
      </c>
      <c r="P50" s="1" t="s">
        <v>18</v>
      </c>
      <c r="Q50" s="1" t="s">
        <v>19</v>
      </c>
      <c r="R50" s="1" t="s">
        <v>24</v>
      </c>
      <c r="S50" s="1">
        <v>1</v>
      </c>
    </row>
    <row r="51" spans="1:19" ht="18" customHeight="1" x14ac:dyDescent="0.25">
      <c r="A51" s="10" t="s">
        <v>56</v>
      </c>
      <c r="B51" s="1">
        <v>31</v>
      </c>
      <c r="C51" t="str">
        <f t="shared" si="0"/>
        <v>26-40 (Millennials)</v>
      </c>
      <c r="D51" s="1" t="s">
        <v>30</v>
      </c>
      <c r="E51" s="1">
        <v>10.4</v>
      </c>
      <c r="F51" s="1">
        <v>1.08</v>
      </c>
      <c r="G51" s="1">
        <v>3.84</v>
      </c>
      <c r="H51" s="1">
        <v>4</v>
      </c>
      <c r="I51" s="1">
        <v>8.23</v>
      </c>
      <c r="J51" s="1">
        <f>Smartphone_Usage_And_Addiction_Analysis_7500_Rows[[#This Row],[social_media_hours]]+Smartphone_Usage_And_Addiction_Analysis_7500_Rows[[#This Row],[gaming_hours]]</f>
        <v>4.92</v>
      </c>
      <c r="K51" s="1">
        <f>Smartphone_Usage_And_Addiction_Analysis_7500_Rows[[#This Row],[sleep_hours]]-Smartphone_Usage_And_Addiction_Analysis_7500_Rows[[#This Row],[total_leisure_hours]]</f>
        <v>3.3100000000000005</v>
      </c>
      <c r="L51" s="1">
        <v>201</v>
      </c>
      <c r="M51" s="1">
        <v>54</v>
      </c>
      <c r="N51" s="5">
        <f>Smartphone_Usage_And_Addiction_Analysis_7500_Rows[[#This Row],[app_opens_per_day]]/Smartphone_Usage_And_Addiction_Analysis_7500_Rows[[#This Row],[daily_screen_time_hours]]</f>
        <v>5.1923076923076925</v>
      </c>
      <c r="O51" s="1">
        <v>11.99</v>
      </c>
      <c r="P51" s="1" t="s">
        <v>32</v>
      </c>
      <c r="Q51" s="1" t="s">
        <v>23</v>
      </c>
      <c r="R51" s="1" t="s">
        <v>24</v>
      </c>
      <c r="S51" s="1">
        <v>1</v>
      </c>
    </row>
    <row r="52" spans="1:19" ht="18" customHeight="1" x14ac:dyDescent="0.25">
      <c r="A52" s="10" t="s">
        <v>57</v>
      </c>
      <c r="B52" s="1">
        <v>31</v>
      </c>
      <c r="C52" t="str">
        <f t="shared" si="0"/>
        <v>26-40 (Millennials)</v>
      </c>
      <c r="D52" s="1" t="s">
        <v>17</v>
      </c>
      <c r="E52" s="1">
        <v>10.43</v>
      </c>
      <c r="F52" s="1">
        <v>3.76</v>
      </c>
      <c r="G52" s="1">
        <v>1.29</v>
      </c>
      <c r="H52" s="1">
        <v>1.85</v>
      </c>
      <c r="I52" s="1">
        <v>8.7100000000000009</v>
      </c>
      <c r="J52" s="1">
        <f>Smartphone_Usage_And_Addiction_Analysis_7500_Rows[[#This Row],[social_media_hours]]+Smartphone_Usage_And_Addiction_Analysis_7500_Rows[[#This Row],[gaming_hours]]</f>
        <v>5.05</v>
      </c>
      <c r="K52" s="1">
        <f>Smartphone_Usage_And_Addiction_Analysis_7500_Rows[[#This Row],[sleep_hours]]-Smartphone_Usage_And_Addiction_Analysis_7500_Rows[[#This Row],[total_leisure_hours]]</f>
        <v>3.660000000000001</v>
      </c>
      <c r="L52" s="1">
        <v>91</v>
      </c>
      <c r="M52" s="1">
        <v>130</v>
      </c>
      <c r="N52" s="5">
        <f>Smartphone_Usage_And_Addiction_Analysis_7500_Rows[[#This Row],[app_opens_per_day]]/Smartphone_Usage_And_Addiction_Analysis_7500_Rows[[#This Row],[daily_screen_time_hours]]</f>
        <v>12.464046021093001</v>
      </c>
      <c r="O52" s="1">
        <v>11.54</v>
      </c>
      <c r="P52" s="1" t="s">
        <v>18</v>
      </c>
      <c r="Q52" s="1" t="s">
        <v>23</v>
      </c>
      <c r="R52" s="1" t="s">
        <v>24</v>
      </c>
      <c r="S52" s="1">
        <v>1</v>
      </c>
    </row>
    <row r="53" spans="1:19" ht="18" customHeight="1" x14ac:dyDescent="0.25">
      <c r="A53" s="10" t="s">
        <v>58</v>
      </c>
      <c r="B53" s="1">
        <v>33</v>
      </c>
      <c r="C53" t="str">
        <f t="shared" si="0"/>
        <v>26-40 (Millennials)</v>
      </c>
      <c r="D53" s="1" t="s">
        <v>17</v>
      </c>
      <c r="E53" s="1">
        <v>10.66</v>
      </c>
      <c r="F53" s="1">
        <v>1.5</v>
      </c>
      <c r="G53" s="1">
        <v>0.85</v>
      </c>
      <c r="H53" s="1">
        <v>4.8899999999999997</v>
      </c>
      <c r="I53" s="1">
        <v>6.03</v>
      </c>
      <c r="J53" s="1">
        <f>Smartphone_Usage_And_Addiction_Analysis_7500_Rows[[#This Row],[social_media_hours]]+Smartphone_Usage_And_Addiction_Analysis_7500_Rows[[#This Row],[gaming_hours]]</f>
        <v>2.35</v>
      </c>
      <c r="K53" s="1">
        <f>Smartphone_Usage_And_Addiction_Analysis_7500_Rows[[#This Row],[sleep_hours]]-Smartphone_Usage_And_Addiction_Analysis_7500_Rows[[#This Row],[total_leisure_hours]]</f>
        <v>3.68</v>
      </c>
      <c r="L53" s="1">
        <v>245</v>
      </c>
      <c r="M53" s="1">
        <v>167</v>
      </c>
      <c r="N53" s="5">
        <f>Smartphone_Usage_And_Addiction_Analysis_7500_Rows[[#This Row],[app_opens_per_day]]/Smartphone_Usage_And_Addiction_Analysis_7500_Rows[[#This Row],[daily_screen_time_hours]]</f>
        <v>15.666041275797372</v>
      </c>
      <c r="O53" s="1">
        <v>12.91</v>
      </c>
      <c r="P53" s="1" t="s">
        <v>18</v>
      </c>
      <c r="Q53" s="1" t="s">
        <v>19</v>
      </c>
      <c r="R53" s="1" t="s">
        <v>28</v>
      </c>
      <c r="S53" s="1">
        <v>1</v>
      </c>
    </row>
    <row r="54" spans="1:19" ht="18" customHeight="1" x14ac:dyDescent="0.25">
      <c r="A54" s="10" t="s">
        <v>59</v>
      </c>
      <c r="B54" s="1">
        <v>25</v>
      </c>
      <c r="C54" t="str">
        <f t="shared" si="0"/>
        <v>18-25 (Gen Z)</v>
      </c>
      <c r="D54" s="1" t="s">
        <v>30</v>
      </c>
      <c r="E54" s="1">
        <v>9.48</v>
      </c>
      <c r="F54" s="1">
        <v>3.19</v>
      </c>
      <c r="G54" s="1">
        <v>3.03</v>
      </c>
      <c r="H54" s="1">
        <v>4.3</v>
      </c>
      <c r="I54" s="1">
        <v>7.41</v>
      </c>
      <c r="J54" s="1">
        <f>Smartphone_Usage_And_Addiction_Analysis_7500_Rows[[#This Row],[social_media_hours]]+Smartphone_Usage_And_Addiction_Analysis_7500_Rows[[#This Row],[gaming_hours]]</f>
        <v>6.22</v>
      </c>
      <c r="K54" s="1">
        <f>Smartphone_Usage_And_Addiction_Analysis_7500_Rows[[#This Row],[sleep_hours]]-Smartphone_Usage_And_Addiction_Analysis_7500_Rows[[#This Row],[total_leisure_hours]]</f>
        <v>1.1900000000000004</v>
      </c>
      <c r="L54" s="1">
        <v>145</v>
      </c>
      <c r="M54" s="1">
        <v>129</v>
      </c>
      <c r="N54" s="5">
        <f>Smartphone_Usage_And_Addiction_Analysis_7500_Rows[[#This Row],[app_opens_per_day]]/Smartphone_Usage_And_Addiction_Analysis_7500_Rows[[#This Row],[daily_screen_time_hours]]</f>
        <v>13.60759493670886</v>
      </c>
      <c r="O54" s="1">
        <v>11.96</v>
      </c>
      <c r="P54" s="1" t="s">
        <v>22</v>
      </c>
      <c r="Q54" s="1" t="s">
        <v>23</v>
      </c>
      <c r="R54" s="1" t="s">
        <v>28</v>
      </c>
      <c r="S54" s="1">
        <v>1</v>
      </c>
    </row>
    <row r="55" spans="1:19" ht="18" customHeight="1" x14ac:dyDescent="0.25">
      <c r="A55" s="10" t="s">
        <v>60</v>
      </c>
      <c r="B55" s="1">
        <v>25</v>
      </c>
      <c r="C55" t="str">
        <f t="shared" si="0"/>
        <v>18-25 (Gen Z)</v>
      </c>
      <c r="D55" s="1" t="s">
        <v>30</v>
      </c>
      <c r="E55" s="1">
        <v>5.76</v>
      </c>
      <c r="F55" s="1">
        <v>3.7</v>
      </c>
      <c r="G55" s="1">
        <v>1.89</v>
      </c>
      <c r="H55" s="1">
        <v>3.42</v>
      </c>
      <c r="I55" s="1">
        <v>6.41</v>
      </c>
      <c r="J55" s="1">
        <f>Smartphone_Usage_And_Addiction_Analysis_7500_Rows[[#This Row],[social_media_hours]]+Smartphone_Usage_And_Addiction_Analysis_7500_Rows[[#This Row],[gaming_hours]]</f>
        <v>5.59</v>
      </c>
      <c r="K55" s="1">
        <f>Smartphone_Usage_And_Addiction_Analysis_7500_Rows[[#This Row],[sleep_hours]]-Smartphone_Usage_And_Addiction_Analysis_7500_Rows[[#This Row],[total_leisure_hours]]</f>
        <v>0.82000000000000028</v>
      </c>
      <c r="L55" s="1">
        <v>210</v>
      </c>
      <c r="M55" s="1">
        <v>155</v>
      </c>
      <c r="N55" s="5">
        <f>Smartphone_Usage_And_Addiction_Analysis_7500_Rows[[#This Row],[app_opens_per_day]]/Smartphone_Usage_And_Addiction_Analysis_7500_Rows[[#This Row],[daily_screen_time_hours]]</f>
        <v>26.909722222222225</v>
      </c>
      <c r="O55" s="1">
        <v>7.09</v>
      </c>
      <c r="P55" s="1" t="s">
        <v>32</v>
      </c>
      <c r="Q55" s="1" t="s">
        <v>23</v>
      </c>
      <c r="R55" s="1" t="s">
        <v>51</v>
      </c>
      <c r="S55" s="1">
        <v>0</v>
      </c>
    </row>
    <row r="56" spans="1:19" ht="18" customHeight="1" x14ac:dyDescent="0.25">
      <c r="A56" s="10" t="s">
        <v>5116</v>
      </c>
      <c r="B56" s="1">
        <v>26</v>
      </c>
      <c r="C56" s="1" t="str">
        <f t="shared" si="0"/>
        <v>26-40 (Millennials)</v>
      </c>
      <c r="D56" t="s">
        <v>7582</v>
      </c>
      <c r="E56">
        <v>5.07</v>
      </c>
      <c r="F56">
        <v>4.47</v>
      </c>
      <c r="G56">
        <v>1.26</v>
      </c>
      <c r="H56">
        <v>4.59</v>
      </c>
      <c r="I56">
        <v>8.7799999999999994</v>
      </c>
      <c r="J56" s="1">
        <f>Smartphone_Usage_And_Addiction_Analysis_7500_Rows[[#This Row],[social_media_hours]]+Smartphone_Usage_And_Addiction_Analysis_7500_Rows[[#This Row],[gaming_hours]]</f>
        <v>5.7299999999999995</v>
      </c>
      <c r="K56" s="1">
        <f>Smartphone_Usage_And_Addiction_Analysis_7500_Rows[[#This Row],[sleep_hours]]-Smartphone_Usage_And_Addiction_Analysis_7500_Rows[[#This Row],[total_leisure_hours]]</f>
        <v>3.05</v>
      </c>
      <c r="L56">
        <v>196</v>
      </c>
      <c r="M56">
        <v>62</v>
      </c>
      <c r="N56" s="5">
        <f>Smartphone_Usage_And_Addiction_Analysis_7500_Rows[[#This Row],[app_opens_per_day]]/Smartphone_Usage_And_Addiction_Analysis_7500_Rows[[#This Row],[daily_screen_time_hours]]</f>
        <v>12.228796844181458</v>
      </c>
      <c r="O56">
        <v>6.05</v>
      </c>
      <c r="P56" t="s">
        <v>32</v>
      </c>
      <c r="Q56" t="s">
        <v>23</v>
      </c>
      <c r="R56" t="s">
        <v>24</v>
      </c>
      <c r="S56">
        <v>1</v>
      </c>
    </row>
    <row r="57" spans="1:19" ht="18" customHeight="1" x14ac:dyDescent="0.25">
      <c r="A57" s="10" t="s">
        <v>61</v>
      </c>
      <c r="B57" s="1">
        <v>34</v>
      </c>
      <c r="C57" t="str">
        <f t="shared" si="0"/>
        <v>26-40 (Millennials)</v>
      </c>
      <c r="D57" s="1" t="s">
        <v>17</v>
      </c>
      <c r="E57" s="1">
        <v>8.3699999999999992</v>
      </c>
      <c r="F57" s="1">
        <v>5.89</v>
      </c>
      <c r="G57" s="1">
        <v>3.33</v>
      </c>
      <c r="H57" s="1">
        <v>2.13</v>
      </c>
      <c r="I57" s="1">
        <v>6.12</v>
      </c>
      <c r="J57" s="1">
        <f>Smartphone_Usage_And_Addiction_Analysis_7500_Rows[[#This Row],[social_media_hours]]+Smartphone_Usage_And_Addiction_Analysis_7500_Rows[[#This Row],[gaming_hours]]</f>
        <v>9.2199999999999989</v>
      </c>
      <c r="K57" s="1">
        <f>Smartphone_Usage_And_Addiction_Analysis_7500_Rows[[#This Row],[sleep_hours]]-Smartphone_Usage_And_Addiction_Analysis_7500_Rows[[#This Row],[total_leisure_hours]]</f>
        <v>-3.0999999999999988</v>
      </c>
      <c r="L57" s="1">
        <v>97</v>
      </c>
      <c r="M57" s="1">
        <v>18</v>
      </c>
      <c r="N57" s="5">
        <f>Smartphone_Usage_And_Addiction_Analysis_7500_Rows[[#This Row],[app_opens_per_day]]/Smartphone_Usage_And_Addiction_Analysis_7500_Rows[[#This Row],[daily_screen_time_hours]]</f>
        <v>2.1505376344086025</v>
      </c>
      <c r="O57" s="1">
        <v>10.64</v>
      </c>
      <c r="P57" s="1" t="s">
        <v>22</v>
      </c>
      <c r="Q57" s="1" t="s">
        <v>23</v>
      </c>
      <c r="R57" s="1" t="s">
        <v>28</v>
      </c>
      <c r="S57" s="1">
        <v>1</v>
      </c>
    </row>
    <row r="58" spans="1:19" ht="18" customHeight="1" x14ac:dyDescent="0.25">
      <c r="A58" s="10" t="s">
        <v>62</v>
      </c>
      <c r="B58" s="1">
        <v>35</v>
      </c>
      <c r="C58" t="str">
        <f t="shared" si="0"/>
        <v>26-40 (Millennials)</v>
      </c>
      <c r="D58" s="1" t="s">
        <v>17</v>
      </c>
      <c r="E58" s="1">
        <v>5.63</v>
      </c>
      <c r="F58" s="1">
        <v>5.69</v>
      </c>
      <c r="G58" s="1">
        <v>2.5499999999999998</v>
      </c>
      <c r="H58" s="1">
        <v>4.6399999999999997</v>
      </c>
      <c r="I58" s="1">
        <v>4.96</v>
      </c>
      <c r="J58" s="1">
        <f>Smartphone_Usage_And_Addiction_Analysis_7500_Rows[[#This Row],[social_media_hours]]+Smartphone_Usage_And_Addiction_Analysis_7500_Rows[[#This Row],[gaming_hours]]</f>
        <v>8.24</v>
      </c>
      <c r="K58" s="1">
        <f>Smartphone_Usage_And_Addiction_Analysis_7500_Rows[[#This Row],[sleep_hours]]-Smartphone_Usage_And_Addiction_Analysis_7500_Rows[[#This Row],[total_leisure_hours]]</f>
        <v>-3.2800000000000002</v>
      </c>
      <c r="L58" s="1">
        <v>23</v>
      </c>
      <c r="M58" s="1">
        <v>161</v>
      </c>
      <c r="N58" s="5">
        <f>Smartphone_Usage_And_Addiction_Analysis_7500_Rows[[#This Row],[app_opens_per_day]]/Smartphone_Usage_And_Addiction_Analysis_7500_Rows[[#This Row],[daily_screen_time_hours]]</f>
        <v>28.596802841918297</v>
      </c>
      <c r="O58" s="1">
        <v>6.84</v>
      </c>
      <c r="P58" s="1" t="s">
        <v>18</v>
      </c>
      <c r="Q58" s="1" t="s">
        <v>23</v>
      </c>
      <c r="R58" s="1" t="s">
        <v>24</v>
      </c>
      <c r="S58" s="1">
        <v>1</v>
      </c>
    </row>
    <row r="59" spans="1:19" ht="18" customHeight="1" x14ac:dyDescent="0.25">
      <c r="A59" s="10" t="s">
        <v>63</v>
      </c>
      <c r="B59" s="1">
        <v>19</v>
      </c>
      <c r="C59" t="str">
        <f t="shared" si="0"/>
        <v>18-25 (Gen Z)</v>
      </c>
      <c r="D59" s="1" t="s">
        <v>17</v>
      </c>
      <c r="E59" s="1">
        <v>5.27</v>
      </c>
      <c r="F59" s="1">
        <v>5.24</v>
      </c>
      <c r="G59" s="1">
        <v>0.46</v>
      </c>
      <c r="H59" s="1">
        <v>0.86</v>
      </c>
      <c r="I59" s="1">
        <v>6.71</v>
      </c>
      <c r="J59" s="1">
        <f>Smartphone_Usage_And_Addiction_Analysis_7500_Rows[[#This Row],[social_media_hours]]+Smartphone_Usage_And_Addiction_Analysis_7500_Rows[[#This Row],[gaming_hours]]</f>
        <v>5.7</v>
      </c>
      <c r="K59" s="1">
        <f>Smartphone_Usage_And_Addiction_Analysis_7500_Rows[[#This Row],[sleep_hours]]-Smartphone_Usage_And_Addiction_Analysis_7500_Rows[[#This Row],[total_leisure_hours]]</f>
        <v>1.0099999999999998</v>
      </c>
      <c r="L59" s="1">
        <v>167</v>
      </c>
      <c r="M59" s="1">
        <v>176</v>
      </c>
      <c r="N59" s="5">
        <f>Smartphone_Usage_And_Addiction_Analysis_7500_Rows[[#This Row],[app_opens_per_day]]/Smartphone_Usage_And_Addiction_Analysis_7500_Rows[[#This Row],[daily_screen_time_hours]]</f>
        <v>33.396584440227706</v>
      </c>
      <c r="O59" s="1">
        <v>7.49</v>
      </c>
      <c r="P59" s="1" t="s">
        <v>22</v>
      </c>
      <c r="Q59" s="1" t="s">
        <v>19</v>
      </c>
      <c r="R59" s="1" t="s">
        <v>24</v>
      </c>
      <c r="S59" s="1">
        <v>1</v>
      </c>
    </row>
    <row r="60" spans="1:19" ht="18" customHeight="1" x14ac:dyDescent="0.25">
      <c r="A60" s="10" t="s">
        <v>64</v>
      </c>
      <c r="B60" s="1">
        <v>25</v>
      </c>
      <c r="C60" t="str">
        <f t="shared" si="0"/>
        <v>18-25 (Gen Z)</v>
      </c>
      <c r="D60" s="1" t="s">
        <v>30</v>
      </c>
      <c r="E60" s="1">
        <v>4.07</v>
      </c>
      <c r="F60" s="1">
        <v>4.7</v>
      </c>
      <c r="G60" s="1">
        <v>2.4300000000000002</v>
      </c>
      <c r="H60" s="1">
        <v>4.8499999999999996</v>
      </c>
      <c r="I60" s="1">
        <v>5.52</v>
      </c>
      <c r="J60" s="1">
        <f>Smartphone_Usage_And_Addiction_Analysis_7500_Rows[[#This Row],[social_media_hours]]+Smartphone_Usage_And_Addiction_Analysis_7500_Rows[[#This Row],[gaming_hours]]</f>
        <v>7.1300000000000008</v>
      </c>
      <c r="K60" s="1">
        <f>Smartphone_Usage_And_Addiction_Analysis_7500_Rows[[#This Row],[sleep_hours]]-Smartphone_Usage_And_Addiction_Analysis_7500_Rows[[#This Row],[total_leisure_hours]]</f>
        <v>-1.6100000000000012</v>
      </c>
      <c r="L60" s="1">
        <v>153</v>
      </c>
      <c r="M60" s="1">
        <v>112</v>
      </c>
      <c r="N60" s="5">
        <f>Smartphone_Usage_And_Addiction_Analysis_7500_Rows[[#This Row],[app_opens_per_day]]/Smartphone_Usage_And_Addiction_Analysis_7500_Rows[[#This Row],[daily_screen_time_hours]]</f>
        <v>27.518427518427515</v>
      </c>
      <c r="O60" s="1">
        <v>5.7</v>
      </c>
      <c r="P60" s="1" t="s">
        <v>18</v>
      </c>
      <c r="Q60" s="1" t="s">
        <v>23</v>
      </c>
      <c r="R60" s="1" t="s">
        <v>24</v>
      </c>
      <c r="S60" s="1">
        <v>1</v>
      </c>
    </row>
    <row r="61" spans="1:19" ht="18" customHeight="1" x14ac:dyDescent="0.25">
      <c r="A61" s="10" t="s">
        <v>65</v>
      </c>
      <c r="B61" s="1">
        <v>19</v>
      </c>
      <c r="C61" t="str">
        <f t="shared" si="0"/>
        <v>18-25 (Gen Z)</v>
      </c>
      <c r="D61" s="1" t="s">
        <v>17</v>
      </c>
      <c r="E61" s="1">
        <v>8.49</v>
      </c>
      <c r="F61" s="1">
        <v>4.57</v>
      </c>
      <c r="G61" s="1">
        <v>3.79</v>
      </c>
      <c r="H61" s="1">
        <v>1.64</v>
      </c>
      <c r="I61" s="1">
        <v>5.45</v>
      </c>
      <c r="J61" s="1">
        <f>Smartphone_Usage_And_Addiction_Analysis_7500_Rows[[#This Row],[social_media_hours]]+Smartphone_Usage_And_Addiction_Analysis_7500_Rows[[#This Row],[gaming_hours]]</f>
        <v>8.36</v>
      </c>
      <c r="K61" s="1">
        <f>Smartphone_Usage_And_Addiction_Analysis_7500_Rows[[#This Row],[sleep_hours]]-Smartphone_Usage_And_Addiction_Analysis_7500_Rows[[#This Row],[total_leisure_hours]]</f>
        <v>-2.9099999999999993</v>
      </c>
      <c r="L61" s="1">
        <v>189</v>
      </c>
      <c r="M61" s="1">
        <v>35</v>
      </c>
      <c r="N61" s="5">
        <f>Smartphone_Usage_And_Addiction_Analysis_7500_Rows[[#This Row],[app_opens_per_day]]/Smartphone_Usage_And_Addiction_Analysis_7500_Rows[[#This Row],[daily_screen_time_hours]]</f>
        <v>4.1224970553592462</v>
      </c>
      <c r="O61" s="1">
        <v>9.3800000000000008</v>
      </c>
      <c r="P61" s="1" t="s">
        <v>22</v>
      </c>
      <c r="Q61" s="1" t="s">
        <v>19</v>
      </c>
      <c r="R61" s="1" t="s">
        <v>28</v>
      </c>
      <c r="S61" s="1">
        <v>1</v>
      </c>
    </row>
    <row r="62" spans="1:19" ht="18" customHeight="1" x14ac:dyDescent="0.25">
      <c r="A62" s="10" t="s">
        <v>66</v>
      </c>
      <c r="B62" s="1">
        <v>31</v>
      </c>
      <c r="C62" t="str">
        <f t="shared" si="0"/>
        <v>26-40 (Millennials)</v>
      </c>
      <c r="D62" s="1" t="s">
        <v>30</v>
      </c>
      <c r="E62" s="1">
        <v>7.05</v>
      </c>
      <c r="F62" s="1">
        <v>3.77</v>
      </c>
      <c r="G62" s="1">
        <v>1.17</v>
      </c>
      <c r="H62" s="1">
        <v>1.77</v>
      </c>
      <c r="I62" s="1">
        <v>7.68</v>
      </c>
      <c r="J62" s="1">
        <f>Smartphone_Usage_And_Addiction_Analysis_7500_Rows[[#This Row],[social_media_hours]]+Smartphone_Usage_And_Addiction_Analysis_7500_Rows[[#This Row],[gaming_hours]]</f>
        <v>4.9399999999999995</v>
      </c>
      <c r="K62" s="1">
        <f>Smartphone_Usage_And_Addiction_Analysis_7500_Rows[[#This Row],[sleep_hours]]-Smartphone_Usage_And_Addiction_Analysis_7500_Rows[[#This Row],[total_leisure_hours]]</f>
        <v>2.74</v>
      </c>
      <c r="L62" s="1">
        <v>199</v>
      </c>
      <c r="M62" s="1">
        <v>131</v>
      </c>
      <c r="N62" s="5">
        <f>Smartphone_Usage_And_Addiction_Analysis_7500_Rows[[#This Row],[app_opens_per_day]]/Smartphone_Usage_And_Addiction_Analysis_7500_Rows[[#This Row],[daily_screen_time_hours]]</f>
        <v>18.581560283687942</v>
      </c>
      <c r="O62" s="1">
        <v>7.73</v>
      </c>
      <c r="P62" s="1" t="s">
        <v>22</v>
      </c>
      <c r="Q62" s="1" t="s">
        <v>23</v>
      </c>
      <c r="R62" s="1" t="s">
        <v>51</v>
      </c>
      <c r="S62" s="1">
        <v>0</v>
      </c>
    </row>
    <row r="63" spans="1:19" ht="18" customHeight="1" x14ac:dyDescent="0.25">
      <c r="A63" s="10" t="s">
        <v>67</v>
      </c>
      <c r="B63" s="1">
        <v>21</v>
      </c>
      <c r="C63" t="str">
        <f t="shared" si="0"/>
        <v>18-25 (Gen Z)</v>
      </c>
      <c r="D63" s="1" t="s">
        <v>17</v>
      </c>
      <c r="E63" s="1">
        <v>7.9</v>
      </c>
      <c r="F63" s="1">
        <v>4.0599999999999996</v>
      </c>
      <c r="G63" s="1">
        <v>3.63</v>
      </c>
      <c r="H63" s="1">
        <v>5.05</v>
      </c>
      <c r="I63" s="1">
        <v>4.82</v>
      </c>
      <c r="J63" s="1">
        <f>Smartphone_Usage_And_Addiction_Analysis_7500_Rows[[#This Row],[social_media_hours]]+Smartphone_Usage_And_Addiction_Analysis_7500_Rows[[#This Row],[gaming_hours]]</f>
        <v>7.6899999999999995</v>
      </c>
      <c r="K63" s="1">
        <f>Smartphone_Usage_And_Addiction_Analysis_7500_Rows[[#This Row],[sleep_hours]]-Smartphone_Usage_And_Addiction_Analysis_7500_Rows[[#This Row],[total_leisure_hours]]</f>
        <v>-2.8699999999999992</v>
      </c>
      <c r="L63" s="1">
        <v>62</v>
      </c>
      <c r="M63" s="1">
        <v>93</v>
      </c>
      <c r="N63" s="5">
        <f>Smartphone_Usage_And_Addiction_Analysis_7500_Rows[[#This Row],[app_opens_per_day]]/Smartphone_Usage_And_Addiction_Analysis_7500_Rows[[#This Row],[daily_screen_time_hours]]</f>
        <v>11.772151898734176</v>
      </c>
      <c r="O63" s="1">
        <v>9.89</v>
      </c>
      <c r="P63" s="1" t="s">
        <v>32</v>
      </c>
      <c r="Q63" s="1" t="s">
        <v>23</v>
      </c>
      <c r="R63" s="1" t="s">
        <v>24</v>
      </c>
      <c r="S63" s="1">
        <v>1</v>
      </c>
    </row>
    <row r="64" spans="1:19" ht="18" customHeight="1" x14ac:dyDescent="0.25">
      <c r="A64" s="10" t="s">
        <v>68</v>
      </c>
      <c r="B64" s="1">
        <v>32</v>
      </c>
      <c r="C64" t="str">
        <f t="shared" si="0"/>
        <v>26-40 (Millennials)</v>
      </c>
      <c r="D64" s="1" t="s">
        <v>17</v>
      </c>
      <c r="E64" s="1">
        <v>9.1999999999999993</v>
      </c>
      <c r="F64" s="1">
        <v>4.3499999999999996</v>
      </c>
      <c r="G64" s="1">
        <v>3.77</v>
      </c>
      <c r="H64" s="1">
        <v>3.25</v>
      </c>
      <c r="I64" s="1">
        <v>6.72</v>
      </c>
      <c r="J64" s="1">
        <f>Smartphone_Usage_And_Addiction_Analysis_7500_Rows[[#This Row],[social_media_hours]]+Smartphone_Usage_And_Addiction_Analysis_7500_Rows[[#This Row],[gaming_hours]]</f>
        <v>8.1199999999999992</v>
      </c>
      <c r="K64" s="1">
        <f>Smartphone_Usage_And_Addiction_Analysis_7500_Rows[[#This Row],[sleep_hours]]-Smartphone_Usage_And_Addiction_Analysis_7500_Rows[[#This Row],[total_leisure_hours]]</f>
        <v>-1.3999999999999995</v>
      </c>
      <c r="L64" s="1">
        <v>40</v>
      </c>
      <c r="M64" s="1">
        <v>168</v>
      </c>
      <c r="N64" s="5">
        <f>Smartphone_Usage_And_Addiction_Analysis_7500_Rows[[#This Row],[app_opens_per_day]]/Smartphone_Usage_And_Addiction_Analysis_7500_Rows[[#This Row],[daily_screen_time_hours]]</f>
        <v>18.260869565217394</v>
      </c>
      <c r="O64" s="1">
        <v>9.8000000000000007</v>
      </c>
      <c r="P64" s="1" t="s">
        <v>18</v>
      </c>
      <c r="Q64" s="1" t="s">
        <v>23</v>
      </c>
      <c r="R64" s="1" t="s">
        <v>24</v>
      </c>
      <c r="S64" s="1">
        <v>1</v>
      </c>
    </row>
    <row r="65" spans="1:19" ht="18" customHeight="1" x14ac:dyDescent="0.25">
      <c r="A65" s="10" t="s">
        <v>69</v>
      </c>
      <c r="B65" s="1">
        <v>20</v>
      </c>
      <c r="C65" t="str">
        <f t="shared" si="0"/>
        <v>18-25 (Gen Z)</v>
      </c>
      <c r="D65" s="1" t="s">
        <v>30</v>
      </c>
      <c r="E65" s="1">
        <v>5.0599999999999996</v>
      </c>
      <c r="F65" s="1">
        <v>4.21</v>
      </c>
      <c r="G65" s="1">
        <v>3.44</v>
      </c>
      <c r="H65" s="1">
        <v>3.73</v>
      </c>
      <c r="I65" s="1">
        <v>4.59</v>
      </c>
      <c r="J65" s="1">
        <f>Smartphone_Usage_And_Addiction_Analysis_7500_Rows[[#This Row],[social_media_hours]]+Smartphone_Usage_And_Addiction_Analysis_7500_Rows[[#This Row],[gaming_hours]]</f>
        <v>7.65</v>
      </c>
      <c r="K65" s="1">
        <f>Smartphone_Usage_And_Addiction_Analysis_7500_Rows[[#This Row],[sleep_hours]]-Smartphone_Usage_And_Addiction_Analysis_7500_Rows[[#This Row],[total_leisure_hours]]</f>
        <v>-3.0600000000000005</v>
      </c>
      <c r="L65" s="1">
        <v>215</v>
      </c>
      <c r="M65" s="1">
        <v>83</v>
      </c>
      <c r="N65" s="5">
        <f>Smartphone_Usage_And_Addiction_Analysis_7500_Rows[[#This Row],[app_opens_per_day]]/Smartphone_Usage_And_Addiction_Analysis_7500_Rows[[#This Row],[daily_screen_time_hours]]</f>
        <v>16.403162055335969</v>
      </c>
      <c r="O65" s="1">
        <v>7</v>
      </c>
      <c r="P65" s="1" t="s">
        <v>22</v>
      </c>
      <c r="Q65" s="1" t="s">
        <v>23</v>
      </c>
      <c r="R65" s="1" t="s">
        <v>24</v>
      </c>
      <c r="S65" s="1">
        <v>1</v>
      </c>
    </row>
    <row r="66" spans="1:19" ht="18" customHeight="1" x14ac:dyDescent="0.25">
      <c r="A66" s="10" t="s">
        <v>70</v>
      </c>
      <c r="B66" s="1">
        <v>23</v>
      </c>
      <c r="C66" t="str">
        <f t="shared" ref="C66:C129" si="1">IF(B66&lt;=25, "18-25 (Gen Z)", IF(B66&lt;=40, "26-40 (Millennials)"))</f>
        <v>18-25 (Gen Z)</v>
      </c>
      <c r="D66" s="1" t="s">
        <v>30</v>
      </c>
      <c r="E66" s="1">
        <v>11.97</v>
      </c>
      <c r="F66" s="1">
        <v>2.9</v>
      </c>
      <c r="G66" s="1">
        <v>3.26</v>
      </c>
      <c r="H66" s="1">
        <v>5.83</v>
      </c>
      <c r="I66" s="1">
        <v>6.62</v>
      </c>
      <c r="J66" s="1">
        <f>Smartphone_Usage_And_Addiction_Analysis_7500_Rows[[#This Row],[social_media_hours]]+Smartphone_Usage_And_Addiction_Analysis_7500_Rows[[#This Row],[gaming_hours]]</f>
        <v>6.16</v>
      </c>
      <c r="K66" s="1">
        <f>Smartphone_Usage_And_Addiction_Analysis_7500_Rows[[#This Row],[sleep_hours]]-Smartphone_Usage_And_Addiction_Analysis_7500_Rows[[#This Row],[total_leisure_hours]]</f>
        <v>0.45999999999999996</v>
      </c>
      <c r="L66" s="1">
        <v>124</v>
      </c>
      <c r="M66" s="1">
        <v>100</v>
      </c>
      <c r="N66" s="5">
        <f>Smartphone_Usage_And_Addiction_Analysis_7500_Rows[[#This Row],[app_opens_per_day]]/Smartphone_Usage_And_Addiction_Analysis_7500_Rows[[#This Row],[daily_screen_time_hours]]</f>
        <v>8.3542188805346704</v>
      </c>
      <c r="O66" s="1">
        <v>13.27</v>
      </c>
      <c r="P66" s="1" t="s">
        <v>22</v>
      </c>
      <c r="Q66" s="1" t="s">
        <v>19</v>
      </c>
      <c r="R66" s="1" t="s">
        <v>24</v>
      </c>
      <c r="S66" s="1">
        <v>1</v>
      </c>
    </row>
    <row r="67" spans="1:19" ht="18" customHeight="1" x14ac:dyDescent="0.25">
      <c r="A67" s="10" t="s">
        <v>71</v>
      </c>
      <c r="B67" s="1">
        <v>33</v>
      </c>
      <c r="C67" t="str">
        <f t="shared" si="1"/>
        <v>26-40 (Millennials)</v>
      </c>
      <c r="D67" s="1" t="s">
        <v>30</v>
      </c>
      <c r="E67" s="1">
        <v>5.59</v>
      </c>
      <c r="F67" s="1">
        <v>5.7</v>
      </c>
      <c r="G67" s="1">
        <v>3.25</v>
      </c>
      <c r="H67" s="1">
        <v>3.53</v>
      </c>
      <c r="I67" s="1">
        <v>6.55</v>
      </c>
      <c r="J67" s="1">
        <f>Smartphone_Usage_And_Addiction_Analysis_7500_Rows[[#This Row],[social_media_hours]]+Smartphone_Usage_And_Addiction_Analysis_7500_Rows[[#This Row],[gaming_hours]]</f>
        <v>8.9499999999999993</v>
      </c>
      <c r="K67" s="1">
        <f>Smartphone_Usage_And_Addiction_Analysis_7500_Rows[[#This Row],[sleep_hours]]-Smartphone_Usage_And_Addiction_Analysis_7500_Rows[[#This Row],[total_leisure_hours]]</f>
        <v>-2.3999999999999995</v>
      </c>
      <c r="L67" s="1">
        <v>100</v>
      </c>
      <c r="M67" s="1">
        <v>79</v>
      </c>
      <c r="N67" s="5">
        <f>Smartphone_Usage_And_Addiction_Analysis_7500_Rows[[#This Row],[app_opens_per_day]]/Smartphone_Usage_And_Addiction_Analysis_7500_Rows[[#This Row],[daily_screen_time_hours]]</f>
        <v>14.132379248658319</v>
      </c>
      <c r="O67" s="1">
        <v>6.9</v>
      </c>
      <c r="P67" s="1" t="s">
        <v>18</v>
      </c>
      <c r="Q67" s="1" t="s">
        <v>19</v>
      </c>
      <c r="R67" s="1" t="s">
        <v>24</v>
      </c>
      <c r="S67" s="1">
        <v>1</v>
      </c>
    </row>
    <row r="68" spans="1:19" ht="18" customHeight="1" x14ac:dyDescent="0.25">
      <c r="A68" s="10" t="s">
        <v>72</v>
      </c>
      <c r="B68" s="1">
        <v>19</v>
      </c>
      <c r="C68" t="str">
        <f t="shared" si="1"/>
        <v>18-25 (Gen Z)</v>
      </c>
      <c r="D68" s="1" t="s">
        <v>17</v>
      </c>
      <c r="E68" s="1">
        <v>4.6900000000000004</v>
      </c>
      <c r="F68" s="1">
        <v>2.4900000000000002</v>
      </c>
      <c r="G68" s="1">
        <v>3.03</v>
      </c>
      <c r="H68" s="1">
        <v>3.94</v>
      </c>
      <c r="I68" s="1">
        <v>7.92</v>
      </c>
      <c r="J68" s="1">
        <f>Smartphone_Usage_And_Addiction_Analysis_7500_Rows[[#This Row],[social_media_hours]]+Smartphone_Usage_And_Addiction_Analysis_7500_Rows[[#This Row],[gaming_hours]]</f>
        <v>5.52</v>
      </c>
      <c r="K68" s="1">
        <f>Smartphone_Usage_And_Addiction_Analysis_7500_Rows[[#This Row],[sleep_hours]]-Smartphone_Usage_And_Addiction_Analysis_7500_Rows[[#This Row],[total_leisure_hours]]</f>
        <v>2.4000000000000004</v>
      </c>
      <c r="L68" s="1">
        <v>72</v>
      </c>
      <c r="M68" s="1">
        <v>83</v>
      </c>
      <c r="N68" s="5">
        <f>Smartphone_Usage_And_Addiction_Analysis_7500_Rows[[#This Row],[app_opens_per_day]]/Smartphone_Usage_And_Addiction_Analysis_7500_Rows[[#This Row],[daily_screen_time_hours]]</f>
        <v>17.697228144989339</v>
      </c>
      <c r="O68" s="1">
        <v>6.56</v>
      </c>
      <c r="P68" s="1" t="s">
        <v>18</v>
      </c>
      <c r="Q68" s="1" t="s">
        <v>23</v>
      </c>
      <c r="R68" s="1" t="s">
        <v>51</v>
      </c>
      <c r="S68" s="1">
        <v>0</v>
      </c>
    </row>
    <row r="69" spans="1:19" ht="18" customHeight="1" x14ac:dyDescent="0.25">
      <c r="A69" s="10" t="s">
        <v>5117</v>
      </c>
      <c r="B69" s="1">
        <v>18</v>
      </c>
      <c r="C69" s="1" t="str">
        <f t="shared" si="1"/>
        <v>18-25 (Gen Z)</v>
      </c>
      <c r="D69" t="s">
        <v>7582</v>
      </c>
      <c r="E69">
        <v>11.76</v>
      </c>
      <c r="F69">
        <v>3.85</v>
      </c>
      <c r="G69">
        <v>0.96</v>
      </c>
      <c r="H69">
        <v>1.37</v>
      </c>
      <c r="I69">
        <v>6.98</v>
      </c>
      <c r="J69" s="1">
        <f>Smartphone_Usage_And_Addiction_Analysis_7500_Rows[[#This Row],[social_media_hours]]+Smartphone_Usage_And_Addiction_Analysis_7500_Rows[[#This Row],[gaming_hours]]</f>
        <v>4.8100000000000005</v>
      </c>
      <c r="K69" s="1">
        <f>Smartphone_Usage_And_Addiction_Analysis_7500_Rows[[#This Row],[sleep_hours]]-Smartphone_Usage_And_Addiction_Analysis_7500_Rows[[#This Row],[total_leisure_hours]]</f>
        <v>2.17</v>
      </c>
      <c r="L69">
        <v>161</v>
      </c>
      <c r="M69">
        <v>119</v>
      </c>
      <c r="N69" s="5">
        <f>Smartphone_Usage_And_Addiction_Analysis_7500_Rows[[#This Row],[app_opens_per_day]]/Smartphone_Usage_And_Addiction_Analysis_7500_Rows[[#This Row],[daily_screen_time_hours]]</f>
        <v>10.119047619047619</v>
      </c>
      <c r="O69">
        <v>12.49</v>
      </c>
      <c r="P69" t="s">
        <v>22</v>
      </c>
      <c r="Q69" t="s">
        <v>23</v>
      </c>
      <c r="R69" t="s">
        <v>28</v>
      </c>
      <c r="S69">
        <v>1</v>
      </c>
    </row>
    <row r="70" spans="1:19" ht="18" customHeight="1" x14ac:dyDescent="0.25">
      <c r="A70" s="10" t="s">
        <v>5118</v>
      </c>
      <c r="B70" s="1">
        <v>22</v>
      </c>
      <c r="C70" s="1" t="str">
        <f t="shared" si="1"/>
        <v>18-25 (Gen Z)</v>
      </c>
      <c r="D70" t="s">
        <v>7582</v>
      </c>
      <c r="E70">
        <v>7.49</v>
      </c>
      <c r="F70">
        <v>4.4400000000000004</v>
      </c>
      <c r="G70">
        <v>2.04</v>
      </c>
      <c r="H70">
        <v>2</v>
      </c>
      <c r="I70">
        <v>8.26</v>
      </c>
      <c r="J70" s="1">
        <f>Smartphone_Usage_And_Addiction_Analysis_7500_Rows[[#This Row],[social_media_hours]]+Smartphone_Usage_And_Addiction_Analysis_7500_Rows[[#This Row],[gaming_hours]]</f>
        <v>6.48</v>
      </c>
      <c r="K70" s="1">
        <f>Smartphone_Usage_And_Addiction_Analysis_7500_Rows[[#This Row],[sleep_hours]]-Smartphone_Usage_And_Addiction_Analysis_7500_Rows[[#This Row],[total_leisure_hours]]</f>
        <v>1.7799999999999994</v>
      </c>
      <c r="L70">
        <v>140</v>
      </c>
      <c r="M70">
        <v>77</v>
      </c>
      <c r="N70" s="5">
        <f>Smartphone_Usage_And_Addiction_Analysis_7500_Rows[[#This Row],[app_opens_per_day]]/Smartphone_Usage_And_Addiction_Analysis_7500_Rows[[#This Row],[daily_screen_time_hours]]</f>
        <v>10.2803738317757</v>
      </c>
      <c r="O70">
        <v>9.1300000000000008</v>
      </c>
      <c r="P70" t="s">
        <v>22</v>
      </c>
      <c r="Q70" t="s">
        <v>23</v>
      </c>
      <c r="R70" t="s">
        <v>28</v>
      </c>
      <c r="S70">
        <v>1</v>
      </c>
    </row>
    <row r="71" spans="1:19" ht="18" customHeight="1" x14ac:dyDescent="0.25">
      <c r="A71" s="10" t="s">
        <v>5119</v>
      </c>
      <c r="B71" s="1">
        <v>34</v>
      </c>
      <c r="C71" s="1" t="str">
        <f t="shared" si="1"/>
        <v>26-40 (Millennials)</v>
      </c>
      <c r="D71" t="s">
        <v>7582</v>
      </c>
      <c r="E71">
        <v>9.7200000000000006</v>
      </c>
      <c r="F71">
        <v>1.25</v>
      </c>
      <c r="G71">
        <v>0.28000000000000003</v>
      </c>
      <c r="H71">
        <v>4.75</v>
      </c>
      <c r="I71">
        <v>8.34</v>
      </c>
      <c r="J71" s="1">
        <f>Smartphone_Usage_And_Addiction_Analysis_7500_Rows[[#This Row],[social_media_hours]]+Smartphone_Usage_And_Addiction_Analysis_7500_Rows[[#This Row],[gaming_hours]]</f>
        <v>1.53</v>
      </c>
      <c r="K71" s="1">
        <f>Smartphone_Usage_And_Addiction_Analysis_7500_Rows[[#This Row],[sleep_hours]]-Smartphone_Usage_And_Addiction_Analysis_7500_Rows[[#This Row],[total_leisure_hours]]</f>
        <v>6.81</v>
      </c>
      <c r="L71">
        <v>107</v>
      </c>
      <c r="M71">
        <v>144</v>
      </c>
      <c r="N71" s="5">
        <f>Smartphone_Usage_And_Addiction_Analysis_7500_Rows[[#This Row],[app_opens_per_day]]/Smartphone_Usage_And_Addiction_Analysis_7500_Rows[[#This Row],[daily_screen_time_hours]]</f>
        <v>14.814814814814813</v>
      </c>
      <c r="O71">
        <v>10.89</v>
      </c>
      <c r="P71" t="s">
        <v>22</v>
      </c>
      <c r="Q71" t="s">
        <v>23</v>
      </c>
      <c r="R71" t="s">
        <v>24</v>
      </c>
      <c r="S71">
        <v>1</v>
      </c>
    </row>
    <row r="72" spans="1:19" ht="18" customHeight="1" x14ac:dyDescent="0.25">
      <c r="A72" s="10" t="s">
        <v>73</v>
      </c>
      <c r="B72" s="1">
        <v>33</v>
      </c>
      <c r="C72" t="str">
        <f t="shared" si="1"/>
        <v>26-40 (Millennials)</v>
      </c>
      <c r="D72" s="1" t="s">
        <v>17</v>
      </c>
      <c r="E72" s="1">
        <v>10.79</v>
      </c>
      <c r="F72" s="1">
        <v>2.96</v>
      </c>
      <c r="G72" s="1">
        <v>1.94</v>
      </c>
      <c r="H72" s="1">
        <v>2.33</v>
      </c>
      <c r="I72" s="1">
        <v>7.93</v>
      </c>
      <c r="J72" s="1">
        <f>Smartphone_Usage_And_Addiction_Analysis_7500_Rows[[#This Row],[social_media_hours]]+Smartphone_Usage_And_Addiction_Analysis_7500_Rows[[#This Row],[gaming_hours]]</f>
        <v>4.9000000000000004</v>
      </c>
      <c r="K72" s="1">
        <f>Smartphone_Usage_And_Addiction_Analysis_7500_Rows[[#This Row],[sleep_hours]]-Smartphone_Usage_And_Addiction_Analysis_7500_Rows[[#This Row],[total_leisure_hours]]</f>
        <v>3.0299999999999994</v>
      </c>
      <c r="L72" s="1">
        <v>116</v>
      </c>
      <c r="M72" s="1">
        <v>131</v>
      </c>
      <c r="N72" s="5">
        <f>Smartphone_Usage_And_Addiction_Analysis_7500_Rows[[#This Row],[app_opens_per_day]]/Smartphone_Usage_And_Addiction_Analysis_7500_Rows[[#This Row],[daily_screen_time_hours]]</f>
        <v>12.140871177015756</v>
      </c>
      <c r="O72" s="1">
        <v>13.62</v>
      </c>
      <c r="P72" s="1" t="s">
        <v>22</v>
      </c>
      <c r="Q72" s="1" t="s">
        <v>19</v>
      </c>
      <c r="R72" s="1" t="s">
        <v>24</v>
      </c>
      <c r="S72" s="1">
        <v>1</v>
      </c>
    </row>
    <row r="73" spans="1:19" ht="18" customHeight="1" x14ac:dyDescent="0.25">
      <c r="A73" s="10" t="s">
        <v>74</v>
      </c>
      <c r="B73" s="1">
        <v>31</v>
      </c>
      <c r="C73" t="str">
        <f t="shared" si="1"/>
        <v>26-40 (Millennials)</v>
      </c>
      <c r="D73" s="1" t="s">
        <v>17</v>
      </c>
      <c r="E73" s="1">
        <v>3.39</v>
      </c>
      <c r="F73" s="1">
        <v>4.5999999999999996</v>
      </c>
      <c r="G73" s="1">
        <v>2.82</v>
      </c>
      <c r="H73" s="1">
        <v>4.96</v>
      </c>
      <c r="I73" s="1">
        <v>6.24</v>
      </c>
      <c r="J73" s="1">
        <f>Smartphone_Usage_And_Addiction_Analysis_7500_Rows[[#This Row],[social_media_hours]]+Smartphone_Usage_And_Addiction_Analysis_7500_Rows[[#This Row],[gaming_hours]]</f>
        <v>7.42</v>
      </c>
      <c r="K73" s="1">
        <f>Smartphone_Usage_And_Addiction_Analysis_7500_Rows[[#This Row],[sleep_hours]]-Smartphone_Usage_And_Addiction_Analysis_7500_Rows[[#This Row],[total_leisure_hours]]</f>
        <v>-1.1799999999999997</v>
      </c>
      <c r="L73" s="1">
        <v>189</v>
      </c>
      <c r="M73" s="1">
        <v>53</v>
      </c>
      <c r="N73" s="5">
        <f>Smartphone_Usage_And_Addiction_Analysis_7500_Rows[[#This Row],[app_opens_per_day]]/Smartphone_Usage_And_Addiction_Analysis_7500_Rows[[#This Row],[daily_screen_time_hours]]</f>
        <v>15.634218289085545</v>
      </c>
      <c r="O73" s="1">
        <v>5.13</v>
      </c>
      <c r="P73" s="1" t="s">
        <v>22</v>
      </c>
      <c r="Q73" s="1" t="s">
        <v>19</v>
      </c>
      <c r="R73" s="1" t="s">
        <v>24</v>
      </c>
      <c r="S73" s="1">
        <v>1</v>
      </c>
    </row>
    <row r="74" spans="1:19" ht="18" customHeight="1" x14ac:dyDescent="0.25">
      <c r="A74" s="10" t="s">
        <v>5120</v>
      </c>
      <c r="B74" s="1">
        <v>32</v>
      </c>
      <c r="C74" s="1" t="str">
        <f t="shared" si="1"/>
        <v>26-40 (Millennials)</v>
      </c>
      <c r="D74" t="s">
        <v>7582</v>
      </c>
      <c r="E74">
        <v>3.9</v>
      </c>
      <c r="F74">
        <v>5.51</v>
      </c>
      <c r="G74">
        <v>0.06</v>
      </c>
      <c r="H74">
        <v>1.29</v>
      </c>
      <c r="I74">
        <v>8.42</v>
      </c>
      <c r="J74" s="1">
        <f>Smartphone_Usage_And_Addiction_Analysis_7500_Rows[[#This Row],[social_media_hours]]+Smartphone_Usage_And_Addiction_Analysis_7500_Rows[[#This Row],[gaming_hours]]</f>
        <v>5.5699999999999994</v>
      </c>
      <c r="K74" s="1">
        <f>Smartphone_Usage_And_Addiction_Analysis_7500_Rows[[#This Row],[sleep_hours]]-Smartphone_Usage_And_Addiction_Analysis_7500_Rows[[#This Row],[total_leisure_hours]]</f>
        <v>2.8500000000000005</v>
      </c>
      <c r="L74">
        <v>59</v>
      </c>
      <c r="M74">
        <v>34</v>
      </c>
      <c r="N74" s="5">
        <f>Smartphone_Usage_And_Addiction_Analysis_7500_Rows[[#This Row],[app_opens_per_day]]/Smartphone_Usage_And_Addiction_Analysis_7500_Rows[[#This Row],[daily_screen_time_hours]]</f>
        <v>8.717948717948719</v>
      </c>
      <c r="O74">
        <v>5.57</v>
      </c>
      <c r="P74" t="s">
        <v>18</v>
      </c>
      <c r="Q74" t="s">
        <v>23</v>
      </c>
      <c r="R74" t="s">
        <v>24</v>
      </c>
      <c r="S74">
        <v>1</v>
      </c>
    </row>
    <row r="75" spans="1:19" ht="18" customHeight="1" x14ac:dyDescent="0.25">
      <c r="A75" s="10" t="s">
        <v>5121</v>
      </c>
      <c r="B75" s="1">
        <v>20</v>
      </c>
      <c r="C75" s="1" t="str">
        <f t="shared" si="1"/>
        <v>18-25 (Gen Z)</v>
      </c>
      <c r="D75" t="s">
        <v>7582</v>
      </c>
      <c r="E75">
        <v>10.67</v>
      </c>
      <c r="F75">
        <v>5.19</v>
      </c>
      <c r="G75">
        <v>3.44</v>
      </c>
      <c r="H75">
        <v>2.59</v>
      </c>
      <c r="I75">
        <v>5.92</v>
      </c>
      <c r="J75" s="1">
        <f>Smartphone_Usage_And_Addiction_Analysis_7500_Rows[[#This Row],[social_media_hours]]+Smartphone_Usage_And_Addiction_Analysis_7500_Rows[[#This Row],[gaming_hours]]</f>
        <v>8.6300000000000008</v>
      </c>
      <c r="K75" s="1">
        <f>Smartphone_Usage_And_Addiction_Analysis_7500_Rows[[#This Row],[sleep_hours]]-Smartphone_Usage_And_Addiction_Analysis_7500_Rows[[#This Row],[total_leisure_hours]]</f>
        <v>-2.7100000000000009</v>
      </c>
      <c r="L75">
        <v>203</v>
      </c>
      <c r="M75">
        <v>139</v>
      </c>
      <c r="N75" s="5">
        <f>Smartphone_Usage_And_Addiction_Analysis_7500_Rows[[#This Row],[app_opens_per_day]]/Smartphone_Usage_And_Addiction_Analysis_7500_Rows[[#This Row],[daily_screen_time_hours]]</f>
        <v>13.02717900656045</v>
      </c>
      <c r="O75">
        <v>13.35</v>
      </c>
      <c r="P75" t="s">
        <v>22</v>
      </c>
      <c r="Q75" t="s">
        <v>19</v>
      </c>
      <c r="R75" t="s">
        <v>28</v>
      </c>
      <c r="S75">
        <v>1</v>
      </c>
    </row>
    <row r="76" spans="1:19" ht="18" customHeight="1" x14ac:dyDescent="0.25">
      <c r="A76" s="10" t="s">
        <v>75</v>
      </c>
      <c r="B76" s="1">
        <v>27</v>
      </c>
      <c r="C76" t="str">
        <f t="shared" si="1"/>
        <v>26-40 (Millennials)</v>
      </c>
      <c r="D76" s="1" t="s">
        <v>17</v>
      </c>
      <c r="E76" s="1">
        <v>11.98</v>
      </c>
      <c r="F76" s="1">
        <v>4.6100000000000003</v>
      </c>
      <c r="G76" s="1">
        <v>1.74</v>
      </c>
      <c r="H76" s="1">
        <v>1.04</v>
      </c>
      <c r="I76" s="1">
        <v>7.35</v>
      </c>
      <c r="J76" s="1">
        <f>Smartphone_Usage_And_Addiction_Analysis_7500_Rows[[#This Row],[social_media_hours]]+Smartphone_Usage_And_Addiction_Analysis_7500_Rows[[#This Row],[gaming_hours]]</f>
        <v>6.3500000000000005</v>
      </c>
      <c r="K76" s="1">
        <f>Smartphone_Usage_And_Addiction_Analysis_7500_Rows[[#This Row],[sleep_hours]]-Smartphone_Usage_And_Addiction_Analysis_7500_Rows[[#This Row],[total_leisure_hours]]</f>
        <v>0.99999999999999911</v>
      </c>
      <c r="L76" s="1">
        <v>243</v>
      </c>
      <c r="M76" s="1">
        <v>40</v>
      </c>
      <c r="N76" s="5">
        <f>Smartphone_Usage_And_Addiction_Analysis_7500_Rows[[#This Row],[app_opens_per_day]]/Smartphone_Usage_And_Addiction_Analysis_7500_Rows[[#This Row],[daily_screen_time_hours]]</f>
        <v>3.33889816360601</v>
      </c>
      <c r="O76" s="1">
        <v>13.59</v>
      </c>
      <c r="P76" s="1" t="s">
        <v>32</v>
      </c>
      <c r="Q76" s="1" t="s">
        <v>23</v>
      </c>
      <c r="R76" s="1" t="s">
        <v>28</v>
      </c>
      <c r="S76" s="1">
        <v>1</v>
      </c>
    </row>
    <row r="77" spans="1:19" ht="18" customHeight="1" x14ac:dyDescent="0.25">
      <c r="A77" s="10" t="s">
        <v>76</v>
      </c>
      <c r="B77" s="1">
        <v>28</v>
      </c>
      <c r="C77" t="str">
        <f t="shared" si="1"/>
        <v>26-40 (Millennials)</v>
      </c>
      <c r="D77" s="1" t="s">
        <v>30</v>
      </c>
      <c r="E77" s="1">
        <v>10.17</v>
      </c>
      <c r="F77" s="1">
        <v>2.11</v>
      </c>
      <c r="G77" s="1">
        <v>1.5</v>
      </c>
      <c r="H77" s="1">
        <v>1.3</v>
      </c>
      <c r="I77" s="1">
        <v>6.89</v>
      </c>
      <c r="J77" s="1">
        <f>Smartphone_Usage_And_Addiction_Analysis_7500_Rows[[#This Row],[social_media_hours]]+Smartphone_Usage_And_Addiction_Analysis_7500_Rows[[#This Row],[gaming_hours]]</f>
        <v>3.61</v>
      </c>
      <c r="K77" s="1">
        <f>Smartphone_Usage_And_Addiction_Analysis_7500_Rows[[#This Row],[sleep_hours]]-Smartphone_Usage_And_Addiction_Analysis_7500_Rows[[#This Row],[total_leisure_hours]]</f>
        <v>3.28</v>
      </c>
      <c r="L77" s="1">
        <v>164</v>
      </c>
      <c r="M77" s="1">
        <v>61</v>
      </c>
      <c r="N77" s="5">
        <f>Smartphone_Usage_And_Addiction_Analysis_7500_Rows[[#This Row],[app_opens_per_day]]/Smartphone_Usage_And_Addiction_Analysis_7500_Rows[[#This Row],[daily_screen_time_hours]]</f>
        <v>5.9980334316617503</v>
      </c>
      <c r="O77" s="1">
        <v>11.09</v>
      </c>
      <c r="P77" s="1" t="s">
        <v>22</v>
      </c>
      <c r="Q77" s="1" t="s">
        <v>23</v>
      </c>
      <c r="R77" s="1" t="s">
        <v>28</v>
      </c>
      <c r="S77" s="1">
        <v>1</v>
      </c>
    </row>
    <row r="78" spans="1:19" ht="18" customHeight="1" x14ac:dyDescent="0.25">
      <c r="A78" s="10" t="s">
        <v>77</v>
      </c>
      <c r="B78" s="1">
        <v>22</v>
      </c>
      <c r="C78" t="str">
        <f t="shared" si="1"/>
        <v>18-25 (Gen Z)</v>
      </c>
      <c r="D78" s="1" t="s">
        <v>30</v>
      </c>
      <c r="E78" s="1">
        <v>5.09</v>
      </c>
      <c r="F78" s="1">
        <v>4.01</v>
      </c>
      <c r="G78" s="1">
        <v>1.84</v>
      </c>
      <c r="H78" s="1">
        <v>4.17</v>
      </c>
      <c r="I78" s="1">
        <v>8.5500000000000007</v>
      </c>
      <c r="J78" s="1">
        <f>Smartphone_Usage_And_Addiction_Analysis_7500_Rows[[#This Row],[social_media_hours]]+Smartphone_Usage_And_Addiction_Analysis_7500_Rows[[#This Row],[gaming_hours]]</f>
        <v>5.85</v>
      </c>
      <c r="K78" s="1">
        <f>Smartphone_Usage_And_Addiction_Analysis_7500_Rows[[#This Row],[sleep_hours]]-Smartphone_Usage_And_Addiction_Analysis_7500_Rows[[#This Row],[total_leisure_hours]]</f>
        <v>2.7000000000000011</v>
      </c>
      <c r="L78" s="1">
        <v>139</v>
      </c>
      <c r="M78" s="1">
        <v>88</v>
      </c>
      <c r="N78" s="5">
        <f>Smartphone_Usage_And_Addiction_Analysis_7500_Rows[[#This Row],[app_opens_per_day]]/Smartphone_Usage_And_Addiction_Analysis_7500_Rows[[#This Row],[daily_screen_time_hours]]</f>
        <v>17.288801571709236</v>
      </c>
      <c r="O78" s="1">
        <v>7.28</v>
      </c>
      <c r="P78" s="1" t="s">
        <v>22</v>
      </c>
      <c r="Q78" s="1" t="s">
        <v>19</v>
      </c>
      <c r="R78" s="1" t="s">
        <v>24</v>
      </c>
      <c r="S78" s="1">
        <v>1</v>
      </c>
    </row>
    <row r="79" spans="1:19" ht="18" customHeight="1" x14ac:dyDescent="0.25">
      <c r="A79" s="10" t="s">
        <v>5122</v>
      </c>
      <c r="B79" s="1">
        <v>27</v>
      </c>
      <c r="C79" s="1" t="str">
        <f t="shared" si="1"/>
        <v>26-40 (Millennials)</v>
      </c>
      <c r="D79" t="s">
        <v>7582</v>
      </c>
      <c r="E79">
        <v>8.75</v>
      </c>
      <c r="F79">
        <v>2.83</v>
      </c>
      <c r="G79">
        <v>1</v>
      </c>
      <c r="H79">
        <v>5.15</v>
      </c>
      <c r="I79">
        <v>5.4</v>
      </c>
      <c r="J79" s="1">
        <f>Smartphone_Usage_And_Addiction_Analysis_7500_Rows[[#This Row],[social_media_hours]]+Smartphone_Usage_And_Addiction_Analysis_7500_Rows[[#This Row],[gaming_hours]]</f>
        <v>3.83</v>
      </c>
      <c r="K79" s="1">
        <f>Smartphone_Usage_And_Addiction_Analysis_7500_Rows[[#This Row],[sleep_hours]]-Smartphone_Usage_And_Addiction_Analysis_7500_Rows[[#This Row],[total_leisure_hours]]</f>
        <v>1.5700000000000003</v>
      </c>
      <c r="L79">
        <v>118</v>
      </c>
      <c r="M79">
        <v>138</v>
      </c>
      <c r="N79" s="5">
        <f>Smartphone_Usage_And_Addiction_Analysis_7500_Rows[[#This Row],[app_opens_per_day]]/Smartphone_Usage_And_Addiction_Analysis_7500_Rows[[#This Row],[daily_screen_time_hours]]</f>
        <v>15.771428571428572</v>
      </c>
      <c r="O79">
        <v>9.52</v>
      </c>
      <c r="P79" t="s">
        <v>18</v>
      </c>
      <c r="Q79" t="s">
        <v>23</v>
      </c>
      <c r="R79" t="s">
        <v>24</v>
      </c>
      <c r="S79">
        <v>1</v>
      </c>
    </row>
    <row r="80" spans="1:19" ht="18" customHeight="1" x14ac:dyDescent="0.25">
      <c r="A80" s="10" t="s">
        <v>78</v>
      </c>
      <c r="B80" s="1">
        <v>27</v>
      </c>
      <c r="C80" t="str">
        <f t="shared" si="1"/>
        <v>26-40 (Millennials)</v>
      </c>
      <c r="D80" s="1" t="s">
        <v>17</v>
      </c>
      <c r="E80" s="1">
        <v>3.2</v>
      </c>
      <c r="F80" s="1">
        <v>5.07</v>
      </c>
      <c r="G80" s="1">
        <v>1.58</v>
      </c>
      <c r="H80" s="1">
        <v>0.54</v>
      </c>
      <c r="I80" s="1">
        <v>8.39</v>
      </c>
      <c r="J80" s="1">
        <f>Smartphone_Usage_And_Addiction_Analysis_7500_Rows[[#This Row],[social_media_hours]]+Smartphone_Usage_And_Addiction_Analysis_7500_Rows[[#This Row],[gaming_hours]]</f>
        <v>6.65</v>
      </c>
      <c r="K80" s="1">
        <f>Smartphone_Usage_And_Addiction_Analysis_7500_Rows[[#This Row],[sleep_hours]]-Smartphone_Usage_And_Addiction_Analysis_7500_Rows[[#This Row],[total_leisure_hours]]</f>
        <v>1.7400000000000002</v>
      </c>
      <c r="L80" s="1">
        <v>219</v>
      </c>
      <c r="M80" s="1">
        <v>27</v>
      </c>
      <c r="N80" s="5">
        <f>Smartphone_Usage_And_Addiction_Analysis_7500_Rows[[#This Row],[app_opens_per_day]]/Smartphone_Usage_And_Addiction_Analysis_7500_Rows[[#This Row],[daily_screen_time_hours]]</f>
        <v>8.4375</v>
      </c>
      <c r="O80" s="1">
        <v>5.98</v>
      </c>
      <c r="P80" s="1" t="s">
        <v>32</v>
      </c>
      <c r="Q80" s="1" t="s">
        <v>23</v>
      </c>
      <c r="R80" s="1" t="s">
        <v>24</v>
      </c>
      <c r="S80" s="1">
        <v>1</v>
      </c>
    </row>
    <row r="81" spans="1:19" ht="18" customHeight="1" x14ac:dyDescent="0.25">
      <c r="A81" s="10" t="s">
        <v>79</v>
      </c>
      <c r="B81" s="1">
        <v>29</v>
      </c>
      <c r="C81" t="str">
        <f t="shared" si="1"/>
        <v>26-40 (Millennials)</v>
      </c>
      <c r="D81" s="1" t="s">
        <v>30</v>
      </c>
      <c r="E81" s="1">
        <v>4.97</v>
      </c>
      <c r="F81" s="1">
        <v>1.55</v>
      </c>
      <c r="G81" s="1">
        <v>1</v>
      </c>
      <c r="H81" s="1">
        <v>4.66</v>
      </c>
      <c r="I81" s="1">
        <v>7.95</v>
      </c>
      <c r="J81" s="1">
        <f>Smartphone_Usage_And_Addiction_Analysis_7500_Rows[[#This Row],[social_media_hours]]+Smartphone_Usage_And_Addiction_Analysis_7500_Rows[[#This Row],[gaming_hours]]</f>
        <v>2.5499999999999998</v>
      </c>
      <c r="K81" s="1">
        <f>Smartphone_Usage_And_Addiction_Analysis_7500_Rows[[#This Row],[sleep_hours]]-Smartphone_Usage_And_Addiction_Analysis_7500_Rows[[#This Row],[total_leisure_hours]]</f>
        <v>5.4</v>
      </c>
      <c r="L81" s="1">
        <v>194</v>
      </c>
      <c r="M81" s="1">
        <v>50</v>
      </c>
      <c r="N81" s="5">
        <f>Smartphone_Usage_And_Addiction_Analysis_7500_Rows[[#This Row],[app_opens_per_day]]/Smartphone_Usage_And_Addiction_Analysis_7500_Rows[[#This Row],[daily_screen_time_hours]]</f>
        <v>10.06036217303823</v>
      </c>
      <c r="O81" s="1">
        <v>7.04</v>
      </c>
      <c r="P81" s="1" t="s">
        <v>32</v>
      </c>
      <c r="Q81" s="1" t="s">
        <v>19</v>
      </c>
      <c r="R81" s="1" t="s">
        <v>51</v>
      </c>
      <c r="S81" s="1">
        <v>0</v>
      </c>
    </row>
    <row r="82" spans="1:19" ht="18" customHeight="1" x14ac:dyDescent="0.25">
      <c r="A82" s="10" t="s">
        <v>80</v>
      </c>
      <c r="B82" s="1">
        <v>19</v>
      </c>
      <c r="C82" t="str">
        <f t="shared" si="1"/>
        <v>18-25 (Gen Z)</v>
      </c>
      <c r="D82" s="1" t="s">
        <v>17</v>
      </c>
      <c r="E82" s="1">
        <v>8.2200000000000006</v>
      </c>
      <c r="F82" s="1">
        <v>4.53</v>
      </c>
      <c r="G82" s="1">
        <v>0.36</v>
      </c>
      <c r="H82" s="1">
        <v>2.12</v>
      </c>
      <c r="I82" s="1">
        <v>7.86</v>
      </c>
      <c r="J82" s="1">
        <f>Smartphone_Usage_And_Addiction_Analysis_7500_Rows[[#This Row],[social_media_hours]]+Smartphone_Usage_And_Addiction_Analysis_7500_Rows[[#This Row],[gaming_hours]]</f>
        <v>4.8900000000000006</v>
      </c>
      <c r="K82" s="1">
        <f>Smartphone_Usage_And_Addiction_Analysis_7500_Rows[[#This Row],[sleep_hours]]-Smartphone_Usage_And_Addiction_Analysis_7500_Rows[[#This Row],[total_leisure_hours]]</f>
        <v>2.9699999999999998</v>
      </c>
      <c r="L82" s="1">
        <v>64</v>
      </c>
      <c r="M82" s="1">
        <v>66</v>
      </c>
      <c r="N82" s="5">
        <f>Smartphone_Usage_And_Addiction_Analysis_7500_Rows[[#This Row],[app_opens_per_day]]/Smartphone_Usage_And_Addiction_Analysis_7500_Rows[[#This Row],[daily_screen_time_hours]]</f>
        <v>8.0291970802919703</v>
      </c>
      <c r="O82" s="1">
        <v>9.0500000000000007</v>
      </c>
      <c r="P82" s="1" t="s">
        <v>32</v>
      </c>
      <c r="Q82" s="1" t="s">
        <v>23</v>
      </c>
      <c r="R82" s="1" t="s">
        <v>24</v>
      </c>
      <c r="S82" s="1">
        <v>1</v>
      </c>
    </row>
    <row r="83" spans="1:19" ht="18" customHeight="1" x14ac:dyDescent="0.25">
      <c r="A83" s="10" t="s">
        <v>5123</v>
      </c>
      <c r="B83" s="1">
        <v>26</v>
      </c>
      <c r="C83" s="1" t="str">
        <f t="shared" si="1"/>
        <v>26-40 (Millennials)</v>
      </c>
      <c r="D83" t="s">
        <v>7582</v>
      </c>
      <c r="E83">
        <v>11.23</v>
      </c>
      <c r="F83">
        <v>5.69</v>
      </c>
      <c r="G83">
        <v>3.87</v>
      </c>
      <c r="H83">
        <v>2.12</v>
      </c>
      <c r="I83">
        <v>8.42</v>
      </c>
      <c r="J83" s="1">
        <f>Smartphone_Usage_And_Addiction_Analysis_7500_Rows[[#This Row],[social_media_hours]]+Smartphone_Usage_And_Addiction_Analysis_7500_Rows[[#This Row],[gaming_hours]]</f>
        <v>9.56</v>
      </c>
      <c r="K83" s="1">
        <f>Smartphone_Usage_And_Addiction_Analysis_7500_Rows[[#This Row],[sleep_hours]]-Smartphone_Usage_And_Addiction_Analysis_7500_Rows[[#This Row],[total_leisure_hours]]</f>
        <v>-1.1400000000000006</v>
      </c>
      <c r="L83">
        <v>225</v>
      </c>
      <c r="M83">
        <v>44</v>
      </c>
      <c r="N83" s="5">
        <f>Smartphone_Usage_And_Addiction_Analysis_7500_Rows[[#This Row],[app_opens_per_day]]/Smartphone_Usage_And_Addiction_Analysis_7500_Rows[[#This Row],[daily_screen_time_hours]]</f>
        <v>3.9180765805877114</v>
      </c>
      <c r="O83">
        <v>12.9</v>
      </c>
      <c r="P83" t="s">
        <v>22</v>
      </c>
      <c r="Q83" t="s">
        <v>19</v>
      </c>
      <c r="R83" t="s">
        <v>28</v>
      </c>
      <c r="S83">
        <v>1</v>
      </c>
    </row>
    <row r="84" spans="1:19" ht="18" customHeight="1" x14ac:dyDescent="0.25">
      <c r="A84" s="10" t="s">
        <v>5124</v>
      </c>
      <c r="B84" s="1">
        <v>30</v>
      </c>
      <c r="C84" s="1" t="str">
        <f t="shared" si="1"/>
        <v>26-40 (Millennials)</v>
      </c>
      <c r="D84" t="s">
        <v>7582</v>
      </c>
      <c r="E84">
        <v>11.71</v>
      </c>
      <c r="F84">
        <v>4.93</v>
      </c>
      <c r="G84">
        <v>1.46</v>
      </c>
      <c r="H84">
        <v>4.8499999999999996</v>
      </c>
      <c r="I84">
        <v>4.5599999999999996</v>
      </c>
      <c r="J84" s="1">
        <f>Smartphone_Usage_And_Addiction_Analysis_7500_Rows[[#This Row],[social_media_hours]]+Smartphone_Usage_And_Addiction_Analysis_7500_Rows[[#This Row],[gaming_hours]]</f>
        <v>6.39</v>
      </c>
      <c r="K84" s="1">
        <f>Smartphone_Usage_And_Addiction_Analysis_7500_Rows[[#This Row],[sleep_hours]]-Smartphone_Usage_And_Addiction_Analysis_7500_Rows[[#This Row],[total_leisure_hours]]</f>
        <v>-1.83</v>
      </c>
      <c r="L84">
        <v>157</v>
      </c>
      <c r="M84">
        <v>46</v>
      </c>
      <c r="N84" s="5">
        <f>Smartphone_Usage_And_Addiction_Analysis_7500_Rows[[#This Row],[app_opens_per_day]]/Smartphone_Usage_And_Addiction_Analysis_7500_Rows[[#This Row],[daily_screen_time_hours]]</f>
        <v>3.9282664389410757</v>
      </c>
      <c r="O84">
        <v>13.35</v>
      </c>
      <c r="P84" t="s">
        <v>32</v>
      </c>
      <c r="Q84" t="s">
        <v>23</v>
      </c>
      <c r="R84" t="s">
        <v>24</v>
      </c>
      <c r="S84">
        <v>1</v>
      </c>
    </row>
    <row r="85" spans="1:19" ht="18" customHeight="1" x14ac:dyDescent="0.25">
      <c r="A85" s="10" t="s">
        <v>5125</v>
      </c>
      <c r="B85" s="1">
        <v>29</v>
      </c>
      <c r="C85" s="1" t="str">
        <f t="shared" si="1"/>
        <v>26-40 (Millennials)</v>
      </c>
      <c r="D85" t="s">
        <v>7582</v>
      </c>
      <c r="E85">
        <v>3.98</v>
      </c>
      <c r="F85">
        <v>1.79</v>
      </c>
      <c r="G85">
        <v>0.1</v>
      </c>
      <c r="H85">
        <v>5.36</v>
      </c>
      <c r="I85">
        <v>7.03</v>
      </c>
      <c r="J85" s="1">
        <f>Smartphone_Usage_And_Addiction_Analysis_7500_Rows[[#This Row],[social_media_hours]]+Smartphone_Usage_And_Addiction_Analysis_7500_Rows[[#This Row],[gaming_hours]]</f>
        <v>1.8900000000000001</v>
      </c>
      <c r="K85" s="1">
        <f>Smartphone_Usage_And_Addiction_Analysis_7500_Rows[[#This Row],[sleep_hours]]-Smartphone_Usage_And_Addiction_Analysis_7500_Rows[[#This Row],[total_leisure_hours]]</f>
        <v>5.1400000000000006</v>
      </c>
      <c r="L85">
        <v>176</v>
      </c>
      <c r="M85">
        <v>71</v>
      </c>
      <c r="N85" s="5">
        <f>Smartphone_Usage_And_Addiction_Analysis_7500_Rows[[#This Row],[app_opens_per_day]]/Smartphone_Usage_And_Addiction_Analysis_7500_Rows[[#This Row],[daily_screen_time_hours]]</f>
        <v>17.839195979899497</v>
      </c>
      <c r="O85">
        <v>6.1</v>
      </c>
      <c r="P85" t="s">
        <v>32</v>
      </c>
      <c r="Q85" t="s">
        <v>23</v>
      </c>
      <c r="R85" t="s">
        <v>51</v>
      </c>
      <c r="S85">
        <v>0</v>
      </c>
    </row>
    <row r="86" spans="1:19" ht="18" customHeight="1" x14ac:dyDescent="0.25">
      <c r="A86" s="10" t="s">
        <v>5126</v>
      </c>
      <c r="B86" s="1">
        <v>31</v>
      </c>
      <c r="C86" s="1" t="str">
        <f t="shared" si="1"/>
        <v>26-40 (Millennials)</v>
      </c>
      <c r="D86" t="s">
        <v>7582</v>
      </c>
      <c r="E86">
        <v>4.05</v>
      </c>
      <c r="F86">
        <v>0.75</v>
      </c>
      <c r="G86">
        <v>0.15</v>
      </c>
      <c r="H86">
        <v>5.98</v>
      </c>
      <c r="I86">
        <v>5.0199999999999996</v>
      </c>
      <c r="J86" s="1">
        <f>Smartphone_Usage_And_Addiction_Analysis_7500_Rows[[#This Row],[social_media_hours]]+Smartphone_Usage_And_Addiction_Analysis_7500_Rows[[#This Row],[gaming_hours]]</f>
        <v>0.9</v>
      </c>
      <c r="K86" s="1">
        <f>Smartphone_Usage_And_Addiction_Analysis_7500_Rows[[#This Row],[sleep_hours]]-Smartphone_Usage_And_Addiction_Analysis_7500_Rows[[#This Row],[total_leisure_hours]]</f>
        <v>4.1199999999999992</v>
      </c>
      <c r="L86">
        <v>80</v>
      </c>
      <c r="M86">
        <v>152</v>
      </c>
      <c r="N86" s="5">
        <f>Smartphone_Usage_And_Addiction_Analysis_7500_Rows[[#This Row],[app_opens_per_day]]/Smartphone_Usage_And_Addiction_Analysis_7500_Rows[[#This Row],[daily_screen_time_hours]]</f>
        <v>37.530864197530867</v>
      </c>
      <c r="O86">
        <v>4.8899999999999997</v>
      </c>
      <c r="P86" t="s">
        <v>18</v>
      </c>
      <c r="Q86" t="s">
        <v>23</v>
      </c>
      <c r="R86" t="s">
        <v>51</v>
      </c>
      <c r="S86">
        <v>0</v>
      </c>
    </row>
    <row r="87" spans="1:19" ht="18" customHeight="1" x14ac:dyDescent="0.25">
      <c r="A87" s="10" t="s">
        <v>81</v>
      </c>
      <c r="B87" s="1">
        <v>22</v>
      </c>
      <c r="C87" t="str">
        <f t="shared" si="1"/>
        <v>18-25 (Gen Z)</v>
      </c>
      <c r="D87" s="1" t="s">
        <v>17</v>
      </c>
      <c r="E87" s="1">
        <v>10.97</v>
      </c>
      <c r="F87" s="1">
        <v>4.0999999999999996</v>
      </c>
      <c r="G87" s="1">
        <v>3.33</v>
      </c>
      <c r="H87" s="1">
        <v>3.89</v>
      </c>
      <c r="I87" s="1">
        <v>8.73</v>
      </c>
      <c r="J87" s="1">
        <f>Smartphone_Usage_And_Addiction_Analysis_7500_Rows[[#This Row],[social_media_hours]]+Smartphone_Usage_And_Addiction_Analysis_7500_Rows[[#This Row],[gaming_hours]]</f>
        <v>7.43</v>
      </c>
      <c r="K87" s="1">
        <f>Smartphone_Usage_And_Addiction_Analysis_7500_Rows[[#This Row],[sleep_hours]]-Smartphone_Usage_And_Addiction_Analysis_7500_Rows[[#This Row],[total_leisure_hours]]</f>
        <v>1.3000000000000007</v>
      </c>
      <c r="L87" s="1">
        <v>91</v>
      </c>
      <c r="M87" s="1">
        <v>23</v>
      </c>
      <c r="N87" s="5">
        <f>Smartphone_Usage_And_Addiction_Analysis_7500_Rows[[#This Row],[app_opens_per_day]]/Smartphone_Usage_And_Addiction_Analysis_7500_Rows[[#This Row],[daily_screen_time_hours]]</f>
        <v>2.096627164995442</v>
      </c>
      <c r="O87" s="1">
        <v>13.2</v>
      </c>
      <c r="P87" s="1" t="s">
        <v>22</v>
      </c>
      <c r="Q87" s="1" t="s">
        <v>23</v>
      </c>
      <c r="R87" s="1" t="s">
        <v>24</v>
      </c>
      <c r="S87" s="1">
        <v>1</v>
      </c>
    </row>
    <row r="88" spans="1:19" ht="18" customHeight="1" x14ac:dyDescent="0.25">
      <c r="A88" s="10" t="s">
        <v>5127</v>
      </c>
      <c r="B88" s="1">
        <v>29</v>
      </c>
      <c r="C88" s="1" t="str">
        <f t="shared" si="1"/>
        <v>26-40 (Millennials)</v>
      </c>
      <c r="D88" t="s">
        <v>7582</v>
      </c>
      <c r="E88">
        <v>3.89</v>
      </c>
      <c r="F88">
        <v>4.2699999999999996</v>
      </c>
      <c r="G88">
        <v>2.1800000000000002</v>
      </c>
      <c r="H88">
        <v>5.88</v>
      </c>
      <c r="I88">
        <v>6.11</v>
      </c>
      <c r="J88" s="1">
        <f>Smartphone_Usage_And_Addiction_Analysis_7500_Rows[[#This Row],[social_media_hours]]+Smartphone_Usage_And_Addiction_Analysis_7500_Rows[[#This Row],[gaming_hours]]</f>
        <v>6.4499999999999993</v>
      </c>
      <c r="K88" s="1">
        <f>Smartphone_Usage_And_Addiction_Analysis_7500_Rows[[#This Row],[sleep_hours]]-Smartphone_Usage_And_Addiction_Analysis_7500_Rows[[#This Row],[total_leisure_hours]]</f>
        <v>-0.33999999999999897</v>
      </c>
      <c r="L88">
        <v>121</v>
      </c>
      <c r="M88">
        <v>85</v>
      </c>
      <c r="N88" s="5">
        <f>Smartphone_Usage_And_Addiction_Analysis_7500_Rows[[#This Row],[app_opens_per_day]]/Smartphone_Usage_And_Addiction_Analysis_7500_Rows[[#This Row],[daily_screen_time_hours]]</f>
        <v>21.85089974293059</v>
      </c>
      <c r="O88">
        <v>4.8600000000000003</v>
      </c>
      <c r="P88" t="s">
        <v>22</v>
      </c>
      <c r="Q88" t="s">
        <v>23</v>
      </c>
      <c r="R88" t="s">
        <v>28</v>
      </c>
      <c r="S88">
        <v>1</v>
      </c>
    </row>
    <row r="89" spans="1:19" ht="18" customHeight="1" x14ac:dyDescent="0.25">
      <c r="A89" s="10" t="s">
        <v>82</v>
      </c>
      <c r="B89" s="1">
        <v>24</v>
      </c>
      <c r="C89" t="str">
        <f t="shared" si="1"/>
        <v>18-25 (Gen Z)</v>
      </c>
      <c r="D89" s="1" t="s">
        <v>17</v>
      </c>
      <c r="E89" s="1">
        <v>8.7799999999999994</v>
      </c>
      <c r="F89" s="1">
        <v>3.78</v>
      </c>
      <c r="G89" s="1">
        <v>0.09</v>
      </c>
      <c r="H89" s="1">
        <v>4.83</v>
      </c>
      <c r="I89" s="1">
        <v>5.6</v>
      </c>
      <c r="J89" s="1">
        <f>Smartphone_Usage_And_Addiction_Analysis_7500_Rows[[#This Row],[social_media_hours]]+Smartphone_Usage_And_Addiction_Analysis_7500_Rows[[#This Row],[gaming_hours]]</f>
        <v>3.8699999999999997</v>
      </c>
      <c r="K89" s="1">
        <f>Smartphone_Usage_And_Addiction_Analysis_7500_Rows[[#This Row],[sleep_hours]]-Smartphone_Usage_And_Addiction_Analysis_7500_Rows[[#This Row],[total_leisure_hours]]</f>
        <v>1.73</v>
      </c>
      <c r="L89" s="1">
        <v>52</v>
      </c>
      <c r="M89" s="1">
        <v>159</v>
      </c>
      <c r="N89" s="5">
        <f>Smartphone_Usage_And_Addiction_Analysis_7500_Rows[[#This Row],[app_opens_per_day]]/Smartphone_Usage_And_Addiction_Analysis_7500_Rows[[#This Row],[daily_screen_time_hours]]</f>
        <v>18.109339407744876</v>
      </c>
      <c r="O89" s="1">
        <v>9.7899999999999991</v>
      </c>
      <c r="P89" s="1" t="s">
        <v>32</v>
      </c>
      <c r="Q89" s="1" t="s">
        <v>19</v>
      </c>
      <c r="R89" s="1" t="s">
        <v>28</v>
      </c>
      <c r="S89" s="1">
        <v>1</v>
      </c>
    </row>
    <row r="90" spans="1:19" ht="18" customHeight="1" x14ac:dyDescent="0.25">
      <c r="A90" s="10" t="s">
        <v>83</v>
      </c>
      <c r="B90" s="1">
        <v>28</v>
      </c>
      <c r="C90" t="str">
        <f t="shared" si="1"/>
        <v>26-40 (Millennials)</v>
      </c>
      <c r="D90" s="1" t="s">
        <v>17</v>
      </c>
      <c r="E90" s="1">
        <v>9.9700000000000006</v>
      </c>
      <c r="F90" s="1">
        <v>4.84</v>
      </c>
      <c r="G90" s="1">
        <v>2.38</v>
      </c>
      <c r="H90" s="1">
        <v>2.0299999999999998</v>
      </c>
      <c r="I90" s="1">
        <v>8.93</v>
      </c>
      <c r="J90" s="1">
        <f>Smartphone_Usage_And_Addiction_Analysis_7500_Rows[[#This Row],[social_media_hours]]+Smartphone_Usage_And_Addiction_Analysis_7500_Rows[[#This Row],[gaming_hours]]</f>
        <v>7.22</v>
      </c>
      <c r="K90" s="1">
        <f>Smartphone_Usage_And_Addiction_Analysis_7500_Rows[[#This Row],[sleep_hours]]-Smartphone_Usage_And_Addiction_Analysis_7500_Rows[[#This Row],[total_leisure_hours]]</f>
        <v>1.71</v>
      </c>
      <c r="L90" s="1">
        <v>53</v>
      </c>
      <c r="M90" s="1">
        <v>153</v>
      </c>
      <c r="N90" s="5">
        <f>Smartphone_Usage_And_Addiction_Analysis_7500_Rows[[#This Row],[app_opens_per_day]]/Smartphone_Usage_And_Addiction_Analysis_7500_Rows[[#This Row],[daily_screen_time_hours]]</f>
        <v>15.346038114343028</v>
      </c>
      <c r="O90" s="1">
        <v>11.1</v>
      </c>
      <c r="P90" s="1" t="s">
        <v>22</v>
      </c>
      <c r="Q90" s="1" t="s">
        <v>19</v>
      </c>
      <c r="R90" s="1" t="s">
        <v>28</v>
      </c>
      <c r="S90" s="1">
        <v>1</v>
      </c>
    </row>
    <row r="91" spans="1:19" ht="18" customHeight="1" x14ac:dyDescent="0.25">
      <c r="A91" s="10" t="s">
        <v>84</v>
      </c>
      <c r="B91" s="1">
        <v>18</v>
      </c>
      <c r="C91" t="str">
        <f t="shared" si="1"/>
        <v>18-25 (Gen Z)</v>
      </c>
      <c r="D91" s="1" t="s">
        <v>30</v>
      </c>
      <c r="E91" s="1">
        <v>6.22</v>
      </c>
      <c r="F91" s="1">
        <v>4.84</v>
      </c>
      <c r="G91" s="1">
        <v>2.36</v>
      </c>
      <c r="H91" s="1">
        <v>0.59</v>
      </c>
      <c r="I91" s="1">
        <v>5.69</v>
      </c>
      <c r="J91" s="1">
        <f>Smartphone_Usage_And_Addiction_Analysis_7500_Rows[[#This Row],[social_media_hours]]+Smartphone_Usage_And_Addiction_Analysis_7500_Rows[[#This Row],[gaming_hours]]</f>
        <v>7.1999999999999993</v>
      </c>
      <c r="K91" s="1">
        <f>Smartphone_Usage_And_Addiction_Analysis_7500_Rows[[#This Row],[sleep_hours]]-Smartphone_Usage_And_Addiction_Analysis_7500_Rows[[#This Row],[total_leisure_hours]]</f>
        <v>-1.5099999999999989</v>
      </c>
      <c r="L91" s="1">
        <v>52</v>
      </c>
      <c r="M91" s="1">
        <v>122</v>
      </c>
      <c r="N91" s="5">
        <f>Smartphone_Usage_And_Addiction_Analysis_7500_Rows[[#This Row],[app_opens_per_day]]/Smartphone_Usage_And_Addiction_Analysis_7500_Rows[[#This Row],[daily_screen_time_hours]]</f>
        <v>19.614147909967848</v>
      </c>
      <c r="O91" s="1">
        <v>8.0399999999999991</v>
      </c>
      <c r="P91" s="1" t="s">
        <v>32</v>
      </c>
      <c r="Q91" s="1" t="s">
        <v>19</v>
      </c>
      <c r="R91" s="1" t="s">
        <v>24</v>
      </c>
      <c r="S91" s="1">
        <v>1</v>
      </c>
    </row>
    <row r="92" spans="1:19" ht="18" customHeight="1" x14ac:dyDescent="0.25">
      <c r="A92" s="10" t="s">
        <v>85</v>
      </c>
      <c r="B92" s="1">
        <v>29</v>
      </c>
      <c r="C92" t="str">
        <f t="shared" si="1"/>
        <v>26-40 (Millennials)</v>
      </c>
      <c r="D92" s="1" t="s">
        <v>30</v>
      </c>
      <c r="E92" s="1">
        <v>7.62</v>
      </c>
      <c r="F92" s="1">
        <v>1.1000000000000001</v>
      </c>
      <c r="G92" s="1">
        <v>2.02</v>
      </c>
      <c r="H92" s="1">
        <v>5.7</v>
      </c>
      <c r="I92" s="1">
        <v>4.7</v>
      </c>
      <c r="J92" s="1">
        <f>Smartphone_Usage_And_Addiction_Analysis_7500_Rows[[#This Row],[social_media_hours]]+Smartphone_Usage_And_Addiction_Analysis_7500_Rows[[#This Row],[gaming_hours]]</f>
        <v>3.12</v>
      </c>
      <c r="K92" s="1">
        <f>Smartphone_Usage_And_Addiction_Analysis_7500_Rows[[#This Row],[sleep_hours]]-Smartphone_Usage_And_Addiction_Analysis_7500_Rows[[#This Row],[total_leisure_hours]]</f>
        <v>1.58</v>
      </c>
      <c r="L92" s="1">
        <v>220</v>
      </c>
      <c r="M92" s="1">
        <v>148</v>
      </c>
      <c r="N92" s="5">
        <f>Smartphone_Usage_And_Addiction_Analysis_7500_Rows[[#This Row],[app_opens_per_day]]/Smartphone_Usage_And_Addiction_Analysis_7500_Rows[[#This Row],[daily_screen_time_hours]]</f>
        <v>19.42257217847769</v>
      </c>
      <c r="O92" s="1">
        <v>8.8699999999999992</v>
      </c>
      <c r="P92" s="1" t="s">
        <v>32</v>
      </c>
      <c r="Q92" s="1" t="s">
        <v>19</v>
      </c>
      <c r="R92" s="1" t="s">
        <v>51</v>
      </c>
      <c r="S92" s="1">
        <v>0</v>
      </c>
    </row>
    <row r="93" spans="1:19" ht="18" customHeight="1" x14ac:dyDescent="0.25">
      <c r="A93" s="10" t="s">
        <v>86</v>
      </c>
      <c r="B93" s="1">
        <v>30</v>
      </c>
      <c r="C93" t="str">
        <f t="shared" si="1"/>
        <v>26-40 (Millennials)</v>
      </c>
      <c r="D93" s="1" t="s">
        <v>30</v>
      </c>
      <c r="E93" s="1">
        <v>6.84</v>
      </c>
      <c r="F93" s="1">
        <v>1.0900000000000001</v>
      </c>
      <c r="G93" s="1">
        <v>2.85</v>
      </c>
      <c r="H93" s="1">
        <v>2.94</v>
      </c>
      <c r="I93" s="1">
        <v>8.5500000000000007</v>
      </c>
      <c r="J93" s="1">
        <f>Smartphone_Usage_And_Addiction_Analysis_7500_Rows[[#This Row],[social_media_hours]]+Smartphone_Usage_And_Addiction_Analysis_7500_Rows[[#This Row],[gaming_hours]]</f>
        <v>3.9400000000000004</v>
      </c>
      <c r="K93" s="1">
        <f>Smartphone_Usage_And_Addiction_Analysis_7500_Rows[[#This Row],[sleep_hours]]-Smartphone_Usage_And_Addiction_Analysis_7500_Rows[[#This Row],[total_leisure_hours]]</f>
        <v>4.6100000000000003</v>
      </c>
      <c r="L93" s="1">
        <v>102</v>
      </c>
      <c r="M93" s="1">
        <v>170</v>
      </c>
      <c r="N93" s="5">
        <f>Smartphone_Usage_And_Addiction_Analysis_7500_Rows[[#This Row],[app_opens_per_day]]/Smartphone_Usage_And_Addiction_Analysis_7500_Rows[[#This Row],[daily_screen_time_hours]]</f>
        <v>24.853801169590643</v>
      </c>
      <c r="O93" s="1">
        <v>7.71</v>
      </c>
      <c r="P93" s="1" t="s">
        <v>22</v>
      </c>
      <c r="Q93" s="1" t="s">
        <v>23</v>
      </c>
      <c r="R93" s="1" t="s">
        <v>28</v>
      </c>
      <c r="S93" s="1">
        <v>1</v>
      </c>
    </row>
    <row r="94" spans="1:19" ht="18" customHeight="1" x14ac:dyDescent="0.25">
      <c r="A94" s="10" t="s">
        <v>87</v>
      </c>
      <c r="B94" s="1">
        <v>34</v>
      </c>
      <c r="C94" t="str">
        <f t="shared" si="1"/>
        <v>26-40 (Millennials)</v>
      </c>
      <c r="D94" s="1" t="s">
        <v>17</v>
      </c>
      <c r="E94" s="1">
        <v>5.65</v>
      </c>
      <c r="F94" s="1">
        <v>3.28</v>
      </c>
      <c r="G94" s="1">
        <v>1.72</v>
      </c>
      <c r="H94" s="1">
        <v>4.8600000000000003</v>
      </c>
      <c r="I94" s="1">
        <v>5.01</v>
      </c>
      <c r="J94" s="1">
        <f>Smartphone_Usage_And_Addiction_Analysis_7500_Rows[[#This Row],[social_media_hours]]+Smartphone_Usage_And_Addiction_Analysis_7500_Rows[[#This Row],[gaming_hours]]</f>
        <v>5</v>
      </c>
      <c r="K94" s="1">
        <f>Smartphone_Usage_And_Addiction_Analysis_7500_Rows[[#This Row],[sleep_hours]]-Smartphone_Usage_And_Addiction_Analysis_7500_Rows[[#This Row],[total_leisure_hours]]</f>
        <v>9.9999999999997868E-3</v>
      </c>
      <c r="L94" s="1">
        <v>187</v>
      </c>
      <c r="M94" s="1">
        <v>156</v>
      </c>
      <c r="N94" s="5">
        <f>Smartphone_Usage_And_Addiction_Analysis_7500_Rows[[#This Row],[app_opens_per_day]]/Smartphone_Usage_And_Addiction_Analysis_7500_Rows[[#This Row],[daily_screen_time_hours]]</f>
        <v>27.610619469026545</v>
      </c>
      <c r="O94" s="1">
        <v>7.95</v>
      </c>
      <c r="P94" s="1" t="s">
        <v>22</v>
      </c>
      <c r="Q94" s="1" t="s">
        <v>23</v>
      </c>
      <c r="R94" s="1" t="s">
        <v>51</v>
      </c>
      <c r="S94" s="1">
        <v>0</v>
      </c>
    </row>
    <row r="95" spans="1:19" ht="18" customHeight="1" x14ac:dyDescent="0.25">
      <c r="A95" s="10" t="s">
        <v>88</v>
      </c>
      <c r="B95" s="1">
        <v>31</v>
      </c>
      <c r="C95" t="str">
        <f t="shared" si="1"/>
        <v>26-40 (Millennials)</v>
      </c>
      <c r="D95" s="1" t="s">
        <v>17</v>
      </c>
      <c r="E95" s="1">
        <v>6.05</v>
      </c>
      <c r="F95" s="1">
        <v>2.99</v>
      </c>
      <c r="G95" s="1">
        <v>1.66</v>
      </c>
      <c r="H95" s="1">
        <v>1.02</v>
      </c>
      <c r="I95" s="1">
        <v>6.42</v>
      </c>
      <c r="J95" s="1">
        <f>Smartphone_Usage_And_Addiction_Analysis_7500_Rows[[#This Row],[social_media_hours]]+Smartphone_Usage_And_Addiction_Analysis_7500_Rows[[#This Row],[gaming_hours]]</f>
        <v>4.6500000000000004</v>
      </c>
      <c r="K95" s="1">
        <f>Smartphone_Usage_And_Addiction_Analysis_7500_Rows[[#This Row],[sleep_hours]]-Smartphone_Usage_And_Addiction_Analysis_7500_Rows[[#This Row],[total_leisure_hours]]</f>
        <v>1.7699999999999996</v>
      </c>
      <c r="L95" s="1">
        <v>190</v>
      </c>
      <c r="M95" s="1">
        <v>80</v>
      </c>
      <c r="N95" s="5">
        <f>Smartphone_Usage_And_Addiction_Analysis_7500_Rows[[#This Row],[app_opens_per_day]]/Smartphone_Usage_And_Addiction_Analysis_7500_Rows[[#This Row],[daily_screen_time_hours]]</f>
        <v>13.223140495867769</v>
      </c>
      <c r="O95" s="1">
        <v>7.49</v>
      </c>
      <c r="P95" s="1" t="s">
        <v>22</v>
      </c>
      <c r="Q95" s="1" t="s">
        <v>23</v>
      </c>
      <c r="R95" s="1" t="s">
        <v>51</v>
      </c>
      <c r="S95" s="1">
        <v>0</v>
      </c>
    </row>
    <row r="96" spans="1:19" ht="18" customHeight="1" x14ac:dyDescent="0.25">
      <c r="A96" s="10" t="s">
        <v>89</v>
      </c>
      <c r="B96" s="1">
        <v>20</v>
      </c>
      <c r="C96" t="str">
        <f t="shared" si="1"/>
        <v>18-25 (Gen Z)</v>
      </c>
      <c r="D96" s="1" t="s">
        <v>30</v>
      </c>
      <c r="E96" s="1">
        <v>3.84</v>
      </c>
      <c r="F96" s="1">
        <v>1.03</v>
      </c>
      <c r="G96" s="1">
        <v>2.96</v>
      </c>
      <c r="H96" s="1">
        <v>4.96</v>
      </c>
      <c r="I96" s="1">
        <v>7</v>
      </c>
      <c r="J96" s="1">
        <f>Smartphone_Usage_And_Addiction_Analysis_7500_Rows[[#This Row],[social_media_hours]]+Smartphone_Usage_And_Addiction_Analysis_7500_Rows[[#This Row],[gaming_hours]]</f>
        <v>3.99</v>
      </c>
      <c r="K96" s="1">
        <f>Smartphone_Usage_And_Addiction_Analysis_7500_Rows[[#This Row],[sleep_hours]]-Smartphone_Usage_And_Addiction_Analysis_7500_Rows[[#This Row],[total_leisure_hours]]</f>
        <v>3.01</v>
      </c>
      <c r="L96" s="1">
        <v>170</v>
      </c>
      <c r="M96" s="1">
        <v>158</v>
      </c>
      <c r="N96" s="5">
        <f>Smartphone_Usage_And_Addiction_Analysis_7500_Rows[[#This Row],[app_opens_per_day]]/Smartphone_Usage_And_Addiction_Analysis_7500_Rows[[#This Row],[daily_screen_time_hours]]</f>
        <v>41.145833333333336</v>
      </c>
      <c r="O96" s="1">
        <v>5.74</v>
      </c>
      <c r="P96" s="1" t="s">
        <v>32</v>
      </c>
      <c r="Q96" s="1" t="s">
        <v>19</v>
      </c>
      <c r="R96" s="1" t="s">
        <v>51</v>
      </c>
      <c r="S96" s="1">
        <v>0</v>
      </c>
    </row>
    <row r="97" spans="1:19" ht="18" customHeight="1" x14ac:dyDescent="0.25">
      <c r="A97" s="10" t="s">
        <v>90</v>
      </c>
      <c r="B97" s="1">
        <v>31</v>
      </c>
      <c r="C97" t="str">
        <f t="shared" si="1"/>
        <v>26-40 (Millennials)</v>
      </c>
      <c r="D97" s="1" t="s">
        <v>17</v>
      </c>
      <c r="E97" s="1">
        <v>10.81</v>
      </c>
      <c r="F97" s="1">
        <v>4.47</v>
      </c>
      <c r="G97" s="1">
        <v>3.87</v>
      </c>
      <c r="H97" s="1">
        <v>3.8</v>
      </c>
      <c r="I97" s="1">
        <v>6.08</v>
      </c>
      <c r="J97" s="1">
        <f>Smartphone_Usage_And_Addiction_Analysis_7500_Rows[[#This Row],[social_media_hours]]+Smartphone_Usage_And_Addiction_Analysis_7500_Rows[[#This Row],[gaming_hours]]</f>
        <v>8.34</v>
      </c>
      <c r="K97" s="1">
        <f>Smartphone_Usage_And_Addiction_Analysis_7500_Rows[[#This Row],[sleep_hours]]-Smartphone_Usage_And_Addiction_Analysis_7500_Rows[[#This Row],[total_leisure_hours]]</f>
        <v>-2.2599999999999998</v>
      </c>
      <c r="L97" s="1">
        <v>167</v>
      </c>
      <c r="M97" s="1">
        <v>144</v>
      </c>
      <c r="N97" s="5">
        <f>Smartphone_Usage_And_Addiction_Analysis_7500_Rows[[#This Row],[app_opens_per_day]]/Smartphone_Usage_And_Addiction_Analysis_7500_Rows[[#This Row],[daily_screen_time_hours]]</f>
        <v>13.320999074930619</v>
      </c>
      <c r="O97" s="1">
        <v>11.84</v>
      </c>
      <c r="P97" s="1" t="s">
        <v>32</v>
      </c>
      <c r="Q97" s="1" t="s">
        <v>23</v>
      </c>
      <c r="R97" s="1" t="s">
        <v>28</v>
      </c>
      <c r="S97" s="1">
        <v>1</v>
      </c>
    </row>
    <row r="98" spans="1:19" ht="18" customHeight="1" x14ac:dyDescent="0.25">
      <c r="A98" s="10" t="s">
        <v>91</v>
      </c>
      <c r="B98" s="1">
        <v>29</v>
      </c>
      <c r="C98" t="str">
        <f t="shared" si="1"/>
        <v>26-40 (Millennials)</v>
      </c>
      <c r="D98" s="1" t="s">
        <v>17</v>
      </c>
      <c r="E98" s="1">
        <v>10.61</v>
      </c>
      <c r="F98" s="1">
        <v>2.52</v>
      </c>
      <c r="G98" s="1">
        <v>3.05</v>
      </c>
      <c r="H98" s="1">
        <v>3.66</v>
      </c>
      <c r="I98" s="1">
        <v>8.1300000000000008</v>
      </c>
      <c r="J98" s="1">
        <f>Smartphone_Usage_And_Addiction_Analysis_7500_Rows[[#This Row],[social_media_hours]]+Smartphone_Usage_And_Addiction_Analysis_7500_Rows[[#This Row],[gaming_hours]]</f>
        <v>5.57</v>
      </c>
      <c r="K98" s="1">
        <f>Smartphone_Usage_And_Addiction_Analysis_7500_Rows[[#This Row],[sleep_hours]]-Smartphone_Usage_And_Addiction_Analysis_7500_Rows[[#This Row],[total_leisure_hours]]</f>
        <v>2.5600000000000005</v>
      </c>
      <c r="L98" s="1">
        <v>236</v>
      </c>
      <c r="M98" s="1">
        <v>158</v>
      </c>
      <c r="N98" s="5">
        <f>Smartphone_Usage_And_Addiction_Analysis_7500_Rows[[#This Row],[app_opens_per_day]]/Smartphone_Usage_And_Addiction_Analysis_7500_Rows[[#This Row],[daily_screen_time_hours]]</f>
        <v>14.891611687087654</v>
      </c>
      <c r="O98" s="1">
        <v>13.55</v>
      </c>
      <c r="P98" s="1" t="s">
        <v>32</v>
      </c>
      <c r="Q98" s="1" t="s">
        <v>19</v>
      </c>
      <c r="R98" s="1" t="s">
        <v>24</v>
      </c>
      <c r="S98" s="1">
        <v>1</v>
      </c>
    </row>
    <row r="99" spans="1:19" ht="18" customHeight="1" x14ac:dyDescent="0.25">
      <c r="A99" s="10" t="s">
        <v>92</v>
      </c>
      <c r="B99" s="1">
        <v>23</v>
      </c>
      <c r="C99" t="str">
        <f t="shared" si="1"/>
        <v>18-25 (Gen Z)</v>
      </c>
      <c r="D99" s="1" t="s">
        <v>17</v>
      </c>
      <c r="E99" s="1">
        <v>5.46</v>
      </c>
      <c r="F99" s="1">
        <v>4.6900000000000004</v>
      </c>
      <c r="G99" s="1">
        <v>3.69</v>
      </c>
      <c r="H99" s="1">
        <v>2.4300000000000002</v>
      </c>
      <c r="I99" s="1">
        <v>5.32</v>
      </c>
      <c r="J99" s="1">
        <f>Smartphone_Usage_And_Addiction_Analysis_7500_Rows[[#This Row],[social_media_hours]]+Smartphone_Usage_And_Addiction_Analysis_7500_Rows[[#This Row],[gaming_hours]]</f>
        <v>8.3800000000000008</v>
      </c>
      <c r="K99" s="1">
        <f>Smartphone_Usage_And_Addiction_Analysis_7500_Rows[[#This Row],[sleep_hours]]-Smartphone_Usage_And_Addiction_Analysis_7500_Rows[[#This Row],[total_leisure_hours]]</f>
        <v>-3.0600000000000005</v>
      </c>
      <c r="L99" s="1">
        <v>56</v>
      </c>
      <c r="M99" s="1">
        <v>159</v>
      </c>
      <c r="N99" s="5">
        <f>Smartphone_Usage_And_Addiction_Analysis_7500_Rows[[#This Row],[app_opens_per_day]]/Smartphone_Usage_And_Addiction_Analysis_7500_Rows[[#This Row],[daily_screen_time_hours]]</f>
        <v>29.12087912087912</v>
      </c>
      <c r="O99" s="1">
        <v>7.6</v>
      </c>
      <c r="P99" s="1" t="s">
        <v>22</v>
      </c>
      <c r="Q99" s="1" t="s">
        <v>19</v>
      </c>
      <c r="R99" s="1" t="s">
        <v>28</v>
      </c>
      <c r="S99" s="1">
        <v>1</v>
      </c>
    </row>
    <row r="100" spans="1:19" ht="18" customHeight="1" x14ac:dyDescent="0.25">
      <c r="A100" s="10" t="s">
        <v>5128</v>
      </c>
      <c r="B100" s="1">
        <v>34</v>
      </c>
      <c r="C100" s="1" t="str">
        <f t="shared" si="1"/>
        <v>26-40 (Millennials)</v>
      </c>
      <c r="D100" t="s">
        <v>7582</v>
      </c>
      <c r="E100">
        <v>4.9400000000000004</v>
      </c>
      <c r="F100">
        <v>2.81</v>
      </c>
      <c r="G100">
        <v>1.36</v>
      </c>
      <c r="H100">
        <v>2.54</v>
      </c>
      <c r="I100">
        <v>7.75</v>
      </c>
      <c r="J100" s="1">
        <f>Smartphone_Usage_And_Addiction_Analysis_7500_Rows[[#This Row],[social_media_hours]]+Smartphone_Usage_And_Addiction_Analysis_7500_Rows[[#This Row],[gaming_hours]]</f>
        <v>4.17</v>
      </c>
      <c r="K100" s="1">
        <f>Smartphone_Usage_And_Addiction_Analysis_7500_Rows[[#This Row],[sleep_hours]]-Smartphone_Usage_And_Addiction_Analysis_7500_Rows[[#This Row],[total_leisure_hours]]</f>
        <v>3.58</v>
      </c>
      <c r="L100">
        <v>218</v>
      </c>
      <c r="M100">
        <v>160</v>
      </c>
      <c r="N100" s="5">
        <f>Smartphone_Usage_And_Addiction_Analysis_7500_Rows[[#This Row],[app_opens_per_day]]/Smartphone_Usage_And_Addiction_Analysis_7500_Rows[[#This Row],[daily_screen_time_hours]]</f>
        <v>32.388663967611336</v>
      </c>
      <c r="O100">
        <v>6.93</v>
      </c>
      <c r="P100" t="s">
        <v>22</v>
      </c>
      <c r="Q100" t="s">
        <v>19</v>
      </c>
      <c r="R100" t="s">
        <v>20</v>
      </c>
      <c r="S100">
        <v>0</v>
      </c>
    </row>
    <row r="101" spans="1:19" ht="18" customHeight="1" x14ac:dyDescent="0.25">
      <c r="A101" s="10" t="s">
        <v>93</v>
      </c>
      <c r="B101" s="1">
        <v>19</v>
      </c>
      <c r="C101" t="str">
        <f t="shared" si="1"/>
        <v>18-25 (Gen Z)</v>
      </c>
      <c r="D101" s="1" t="s">
        <v>17</v>
      </c>
      <c r="E101" s="1">
        <v>9.07</v>
      </c>
      <c r="F101" s="1">
        <v>2</v>
      </c>
      <c r="G101" s="1">
        <v>2.65</v>
      </c>
      <c r="H101" s="1">
        <v>3.17</v>
      </c>
      <c r="I101" s="1">
        <v>6.49</v>
      </c>
      <c r="J101" s="1">
        <f>Smartphone_Usage_And_Addiction_Analysis_7500_Rows[[#This Row],[social_media_hours]]+Smartphone_Usage_And_Addiction_Analysis_7500_Rows[[#This Row],[gaming_hours]]</f>
        <v>4.6500000000000004</v>
      </c>
      <c r="K101" s="1">
        <f>Smartphone_Usage_And_Addiction_Analysis_7500_Rows[[#This Row],[sleep_hours]]-Smartphone_Usage_And_Addiction_Analysis_7500_Rows[[#This Row],[total_leisure_hours]]</f>
        <v>1.8399999999999999</v>
      </c>
      <c r="L101" s="1">
        <v>89</v>
      </c>
      <c r="M101" s="1">
        <v>70</v>
      </c>
      <c r="N101" s="5">
        <f>Smartphone_Usage_And_Addiction_Analysis_7500_Rows[[#This Row],[app_opens_per_day]]/Smartphone_Usage_And_Addiction_Analysis_7500_Rows[[#This Row],[daily_screen_time_hours]]</f>
        <v>7.7177508269018738</v>
      </c>
      <c r="O101" s="1">
        <v>11.46</v>
      </c>
      <c r="P101" s="1" t="s">
        <v>22</v>
      </c>
      <c r="Q101" s="1" t="s">
        <v>23</v>
      </c>
      <c r="R101" s="1" t="s">
        <v>24</v>
      </c>
      <c r="S101" s="1">
        <v>1</v>
      </c>
    </row>
    <row r="102" spans="1:19" ht="18" customHeight="1" x14ac:dyDescent="0.25">
      <c r="A102" s="10" t="s">
        <v>94</v>
      </c>
      <c r="B102" s="1">
        <v>27</v>
      </c>
      <c r="C102" t="str">
        <f t="shared" si="1"/>
        <v>26-40 (Millennials)</v>
      </c>
      <c r="D102" s="1" t="s">
        <v>30</v>
      </c>
      <c r="E102" s="1">
        <v>9.1</v>
      </c>
      <c r="F102" s="1">
        <v>3.76</v>
      </c>
      <c r="G102" s="1">
        <v>2.11</v>
      </c>
      <c r="H102" s="1">
        <v>2.2000000000000002</v>
      </c>
      <c r="I102" s="1">
        <v>5.49</v>
      </c>
      <c r="J102" s="1">
        <f>Smartphone_Usage_And_Addiction_Analysis_7500_Rows[[#This Row],[social_media_hours]]+Smartphone_Usage_And_Addiction_Analysis_7500_Rows[[#This Row],[gaming_hours]]</f>
        <v>5.8699999999999992</v>
      </c>
      <c r="K102" s="1">
        <f>Smartphone_Usage_And_Addiction_Analysis_7500_Rows[[#This Row],[sleep_hours]]-Smartphone_Usage_And_Addiction_Analysis_7500_Rows[[#This Row],[total_leisure_hours]]</f>
        <v>-0.37999999999999901</v>
      </c>
      <c r="L102" s="1">
        <v>173</v>
      </c>
      <c r="M102" s="1">
        <v>29</v>
      </c>
      <c r="N102" s="5">
        <f>Smartphone_Usage_And_Addiction_Analysis_7500_Rows[[#This Row],[app_opens_per_day]]/Smartphone_Usage_And_Addiction_Analysis_7500_Rows[[#This Row],[daily_screen_time_hours]]</f>
        <v>3.186813186813187</v>
      </c>
      <c r="O102" s="1">
        <v>9.6199999999999992</v>
      </c>
      <c r="P102" s="1" t="s">
        <v>18</v>
      </c>
      <c r="Q102" s="1" t="s">
        <v>19</v>
      </c>
      <c r="R102" s="1" t="s">
        <v>28</v>
      </c>
      <c r="S102" s="1">
        <v>1</v>
      </c>
    </row>
    <row r="103" spans="1:19" ht="18" customHeight="1" x14ac:dyDescent="0.25">
      <c r="A103" s="10" t="s">
        <v>95</v>
      </c>
      <c r="B103" s="1">
        <v>27</v>
      </c>
      <c r="C103" t="str">
        <f t="shared" si="1"/>
        <v>26-40 (Millennials)</v>
      </c>
      <c r="D103" s="1" t="s">
        <v>30</v>
      </c>
      <c r="E103" s="1">
        <v>5.95</v>
      </c>
      <c r="F103" s="1">
        <v>0.54</v>
      </c>
      <c r="G103" s="1">
        <v>2.99</v>
      </c>
      <c r="H103" s="1">
        <v>1.47</v>
      </c>
      <c r="I103" s="1">
        <v>6.21</v>
      </c>
      <c r="J103" s="1">
        <f>Smartphone_Usage_And_Addiction_Analysis_7500_Rows[[#This Row],[social_media_hours]]+Smartphone_Usage_And_Addiction_Analysis_7500_Rows[[#This Row],[gaming_hours]]</f>
        <v>3.5300000000000002</v>
      </c>
      <c r="K103" s="1">
        <f>Smartphone_Usage_And_Addiction_Analysis_7500_Rows[[#This Row],[sleep_hours]]-Smartphone_Usage_And_Addiction_Analysis_7500_Rows[[#This Row],[total_leisure_hours]]</f>
        <v>2.6799999999999997</v>
      </c>
      <c r="L103" s="1">
        <v>200</v>
      </c>
      <c r="M103" s="1">
        <v>73</v>
      </c>
      <c r="N103" s="5">
        <f>Smartphone_Usage_And_Addiction_Analysis_7500_Rows[[#This Row],[app_opens_per_day]]/Smartphone_Usage_And_Addiction_Analysis_7500_Rows[[#This Row],[daily_screen_time_hours]]</f>
        <v>12.268907563025209</v>
      </c>
      <c r="O103" s="1">
        <v>7.7</v>
      </c>
      <c r="P103" s="1" t="s">
        <v>32</v>
      </c>
      <c r="Q103" s="1" t="s">
        <v>23</v>
      </c>
      <c r="R103" s="1" t="s">
        <v>20</v>
      </c>
      <c r="S103" s="1">
        <v>0</v>
      </c>
    </row>
    <row r="104" spans="1:19" ht="18" customHeight="1" x14ac:dyDescent="0.25">
      <c r="A104" s="10" t="s">
        <v>96</v>
      </c>
      <c r="B104" s="1">
        <v>19</v>
      </c>
      <c r="C104" t="str">
        <f t="shared" si="1"/>
        <v>18-25 (Gen Z)</v>
      </c>
      <c r="D104" s="1" t="s">
        <v>30</v>
      </c>
      <c r="E104" s="1">
        <v>6.93</v>
      </c>
      <c r="F104" s="1">
        <v>3.03</v>
      </c>
      <c r="G104" s="1">
        <v>0.31</v>
      </c>
      <c r="H104" s="1">
        <v>2.2200000000000002</v>
      </c>
      <c r="I104" s="1">
        <v>6.43</v>
      </c>
      <c r="J104" s="1">
        <f>Smartphone_Usage_And_Addiction_Analysis_7500_Rows[[#This Row],[social_media_hours]]+Smartphone_Usage_And_Addiction_Analysis_7500_Rows[[#This Row],[gaming_hours]]</f>
        <v>3.34</v>
      </c>
      <c r="K104" s="1">
        <f>Smartphone_Usage_And_Addiction_Analysis_7500_Rows[[#This Row],[sleep_hours]]-Smartphone_Usage_And_Addiction_Analysis_7500_Rows[[#This Row],[total_leisure_hours]]</f>
        <v>3.09</v>
      </c>
      <c r="L104" s="1">
        <v>123</v>
      </c>
      <c r="M104" s="1">
        <v>178</v>
      </c>
      <c r="N104" s="5">
        <f>Smartphone_Usage_And_Addiction_Analysis_7500_Rows[[#This Row],[app_opens_per_day]]/Smartphone_Usage_And_Addiction_Analysis_7500_Rows[[#This Row],[daily_screen_time_hours]]</f>
        <v>25.685425685425688</v>
      </c>
      <c r="O104" s="1">
        <v>8.4700000000000006</v>
      </c>
      <c r="P104" s="1" t="s">
        <v>22</v>
      </c>
      <c r="Q104" s="1" t="s">
        <v>23</v>
      </c>
      <c r="R104" s="1" t="s">
        <v>51</v>
      </c>
      <c r="S104" s="1">
        <v>0</v>
      </c>
    </row>
    <row r="105" spans="1:19" ht="18" customHeight="1" x14ac:dyDescent="0.25">
      <c r="A105" s="10" t="s">
        <v>97</v>
      </c>
      <c r="B105" s="1">
        <v>23</v>
      </c>
      <c r="C105" t="str">
        <f t="shared" si="1"/>
        <v>18-25 (Gen Z)</v>
      </c>
      <c r="D105" s="1" t="s">
        <v>30</v>
      </c>
      <c r="E105" s="1">
        <v>10.210000000000001</v>
      </c>
      <c r="F105" s="1">
        <v>3.9</v>
      </c>
      <c r="G105" s="1">
        <v>3.33</v>
      </c>
      <c r="H105" s="1">
        <v>5.56</v>
      </c>
      <c r="I105" s="1">
        <v>4.9000000000000004</v>
      </c>
      <c r="J105" s="1">
        <f>Smartphone_Usage_And_Addiction_Analysis_7500_Rows[[#This Row],[social_media_hours]]+Smartphone_Usage_And_Addiction_Analysis_7500_Rows[[#This Row],[gaming_hours]]</f>
        <v>7.23</v>
      </c>
      <c r="K105" s="1">
        <f>Smartphone_Usage_And_Addiction_Analysis_7500_Rows[[#This Row],[sleep_hours]]-Smartphone_Usage_And_Addiction_Analysis_7500_Rows[[#This Row],[total_leisure_hours]]</f>
        <v>-2.33</v>
      </c>
      <c r="L105" s="1">
        <v>236</v>
      </c>
      <c r="M105" s="1">
        <v>42</v>
      </c>
      <c r="N105" s="5">
        <f>Smartphone_Usage_And_Addiction_Analysis_7500_Rows[[#This Row],[app_opens_per_day]]/Smartphone_Usage_And_Addiction_Analysis_7500_Rows[[#This Row],[daily_screen_time_hours]]</f>
        <v>4.113614103819784</v>
      </c>
      <c r="O105" s="1">
        <v>11.32</v>
      </c>
      <c r="P105" s="1" t="s">
        <v>32</v>
      </c>
      <c r="Q105" s="1" t="s">
        <v>23</v>
      </c>
      <c r="R105" s="1" t="s">
        <v>28</v>
      </c>
      <c r="S105" s="1">
        <v>1</v>
      </c>
    </row>
    <row r="106" spans="1:19" ht="18" customHeight="1" x14ac:dyDescent="0.25">
      <c r="A106" s="10" t="s">
        <v>98</v>
      </c>
      <c r="B106" s="1">
        <v>27</v>
      </c>
      <c r="C106" t="str">
        <f t="shared" si="1"/>
        <v>26-40 (Millennials)</v>
      </c>
      <c r="D106" s="1" t="s">
        <v>17</v>
      </c>
      <c r="E106" s="1">
        <v>9.7100000000000009</v>
      </c>
      <c r="F106" s="1">
        <v>1.72</v>
      </c>
      <c r="G106" s="1">
        <v>3.12</v>
      </c>
      <c r="H106" s="1">
        <v>0.92</v>
      </c>
      <c r="I106" s="1">
        <v>7.35</v>
      </c>
      <c r="J106" s="1">
        <f>Smartphone_Usage_And_Addiction_Analysis_7500_Rows[[#This Row],[social_media_hours]]+Smartphone_Usage_And_Addiction_Analysis_7500_Rows[[#This Row],[gaming_hours]]</f>
        <v>4.84</v>
      </c>
      <c r="K106" s="1">
        <f>Smartphone_Usage_And_Addiction_Analysis_7500_Rows[[#This Row],[sleep_hours]]-Smartphone_Usage_And_Addiction_Analysis_7500_Rows[[#This Row],[total_leisure_hours]]</f>
        <v>2.5099999999999998</v>
      </c>
      <c r="L106" s="1">
        <v>155</v>
      </c>
      <c r="M106" s="1">
        <v>145</v>
      </c>
      <c r="N106" s="5">
        <f>Smartphone_Usage_And_Addiction_Analysis_7500_Rows[[#This Row],[app_opens_per_day]]/Smartphone_Usage_And_Addiction_Analysis_7500_Rows[[#This Row],[daily_screen_time_hours]]</f>
        <v>14.93305870236869</v>
      </c>
      <c r="O106" s="1">
        <v>10.69</v>
      </c>
      <c r="P106" s="1" t="s">
        <v>18</v>
      </c>
      <c r="Q106" s="1" t="s">
        <v>23</v>
      </c>
      <c r="R106" s="1" t="s">
        <v>28</v>
      </c>
      <c r="S106" s="1">
        <v>1</v>
      </c>
    </row>
    <row r="107" spans="1:19" ht="18" customHeight="1" x14ac:dyDescent="0.25">
      <c r="A107" s="10" t="s">
        <v>5129</v>
      </c>
      <c r="B107" s="1">
        <v>21</v>
      </c>
      <c r="C107" s="1" t="str">
        <f t="shared" si="1"/>
        <v>18-25 (Gen Z)</v>
      </c>
      <c r="D107" t="s">
        <v>7582</v>
      </c>
      <c r="E107">
        <v>4.32</v>
      </c>
      <c r="F107">
        <v>1.58</v>
      </c>
      <c r="G107">
        <v>2.41</v>
      </c>
      <c r="H107">
        <v>4.68</v>
      </c>
      <c r="I107">
        <v>7.45</v>
      </c>
      <c r="J107" s="1">
        <f>Smartphone_Usage_And_Addiction_Analysis_7500_Rows[[#This Row],[social_media_hours]]+Smartphone_Usage_And_Addiction_Analysis_7500_Rows[[#This Row],[gaming_hours]]</f>
        <v>3.99</v>
      </c>
      <c r="K107" s="1">
        <f>Smartphone_Usage_And_Addiction_Analysis_7500_Rows[[#This Row],[sleep_hours]]-Smartphone_Usage_And_Addiction_Analysis_7500_Rows[[#This Row],[total_leisure_hours]]</f>
        <v>3.46</v>
      </c>
      <c r="L107">
        <v>65</v>
      </c>
      <c r="M107">
        <v>175</v>
      </c>
      <c r="N107" s="5">
        <f>Smartphone_Usage_And_Addiction_Analysis_7500_Rows[[#This Row],[app_opens_per_day]]/Smartphone_Usage_And_Addiction_Analysis_7500_Rows[[#This Row],[daily_screen_time_hours]]</f>
        <v>40.50925925925926</v>
      </c>
      <c r="O107">
        <v>6.06</v>
      </c>
      <c r="P107" t="s">
        <v>32</v>
      </c>
      <c r="Q107" t="s">
        <v>23</v>
      </c>
      <c r="R107" t="s">
        <v>51</v>
      </c>
      <c r="S107">
        <v>0</v>
      </c>
    </row>
    <row r="108" spans="1:19" ht="18" customHeight="1" x14ac:dyDescent="0.25">
      <c r="A108" s="10" t="s">
        <v>99</v>
      </c>
      <c r="B108" s="1">
        <v>28</v>
      </c>
      <c r="C108" t="str">
        <f t="shared" si="1"/>
        <v>26-40 (Millennials)</v>
      </c>
      <c r="D108" s="1" t="s">
        <v>17</v>
      </c>
      <c r="E108" s="1">
        <v>4.3600000000000003</v>
      </c>
      <c r="F108" s="1">
        <v>0.88</v>
      </c>
      <c r="G108" s="1">
        <v>1.77</v>
      </c>
      <c r="H108" s="1">
        <v>2.17</v>
      </c>
      <c r="I108" s="1">
        <v>5.74</v>
      </c>
      <c r="J108" s="1">
        <f>Smartphone_Usage_And_Addiction_Analysis_7500_Rows[[#This Row],[social_media_hours]]+Smartphone_Usage_And_Addiction_Analysis_7500_Rows[[#This Row],[gaming_hours]]</f>
        <v>2.65</v>
      </c>
      <c r="K108" s="1">
        <f>Smartphone_Usage_And_Addiction_Analysis_7500_Rows[[#This Row],[sleep_hours]]-Smartphone_Usage_And_Addiction_Analysis_7500_Rows[[#This Row],[total_leisure_hours]]</f>
        <v>3.0900000000000003</v>
      </c>
      <c r="L108" s="1">
        <v>34</v>
      </c>
      <c r="M108" s="1">
        <v>105</v>
      </c>
      <c r="N108" s="5">
        <f>Smartphone_Usage_And_Addiction_Analysis_7500_Rows[[#This Row],[app_opens_per_day]]/Smartphone_Usage_And_Addiction_Analysis_7500_Rows[[#This Row],[daily_screen_time_hours]]</f>
        <v>24.082568807339449</v>
      </c>
      <c r="O108" s="1">
        <v>6.13</v>
      </c>
      <c r="P108" s="1" t="s">
        <v>18</v>
      </c>
      <c r="Q108" s="1" t="s">
        <v>23</v>
      </c>
      <c r="R108" s="1" t="s">
        <v>51</v>
      </c>
      <c r="S108" s="1">
        <v>0</v>
      </c>
    </row>
    <row r="109" spans="1:19" ht="18" customHeight="1" x14ac:dyDescent="0.25">
      <c r="A109" s="10" t="s">
        <v>5130</v>
      </c>
      <c r="B109" s="1">
        <v>19</v>
      </c>
      <c r="C109" s="1" t="str">
        <f t="shared" si="1"/>
        <v>18-25 (Gen Z)</v>
      </c>
      <c r="D109" t="s">
        <v>7582</v>
      </c>
      <c r="E109">
        <v>6.32</v>
      </c>
      <c r="F109">
        <v>2.08</v>
      </c>
      <c r="G109">
        <v>2.58</v>
      </c>
      <c r="H109">
        <v>5.88</v>
      </c>
      <c r="I109">
        <v>4.91</v>
      </c>
      <c r="J109" s="1">
        <f>Smartphone_Usage_And_Addiction_Analysis_7500_Rows[[#This Row],[social_media_hours]]+Smartphone_Usage_And_Addiction_Analysis_7500_Rows[[#This Row],[gaming_hours]]</f>
        <v>4.66</v>
      </c>
      <c r="K109" s="1">
        <f>Smartphone_Usage_And_Addiction_Analysis_7500_Rows[[#This Row],[sleep_hours]]-Smartphone_Usage_And_Addiction_Analysis_7500_Rows[[#This Row],[total_leisure_hours]]</f>
        <v>0.25</v>
      </c>
      <c r="L109">
        <v>172</v>
      </c>
      <c r="M109">
        <v>144</v>
      </c>
      <c r="N109" s="5">
        <f>Smartphone_Usage_And_Addiction_Analysis_7500_Rows[[#This Row],[app_opens_per_day]]/Smartphone_Usage_And_Addiction_Analysis_7500_Rows[[#This Row],[daily_screen_time_hours]]</f>
        <v>22.784810126582279</v>
      </c>
      <c r="O109">
        <v>7.78</v>
      </c>
      <c r="P109" t="s">
        <v>32</v>
      </c>
      <c r="Q109" t="s">
        <v>19</v>
      </c>
      <c r="R109" t="s">
        <v>28</v>
      </c>
      <c r="S109">
        <v>1</v>
      </c>
    </row>
    <row r="110" spans="1:19" ht="18" customHeight="1" x14ac:dyDescent="0.25">
      <c r="A110" s="10" t="s">
        <v>100</v>
      </c>
      <c r="B110" s="1">
        <v>24</v>
      </c>
      <c r="C110" t="str">
        <f t="shared" si="1"/>
        <v>18-25 (Gen Z)</v>
      </c>
      <c r="D110" s="1" t="s">
        <v>17</v>
      </c>
      <c r="E110" s="1">
        <v>5.89</v>
      </c>
      <c r="F110" s="1">
        <v>3.12</v>
      </c>
      <c r="G110" s="1">
        <v>0.6</v>
      </c>
      <c r="H110" s="1">
        <v>0.84</v>
      </c>
      <c r="I110" s="1">
        <v>4.97</v>
      </c>
      <c r="J110" s="1">
        <f>Smartphone_Usage_And_Addiction_Analysis_7500_Rows[[#This Row],[social_media_hours]]+Smartphone_Usage_And_Addiction_Analysis_7500_Rows[[#This Row],[gaming_hours]]</f>
        <v>3.72</v>
      </c>
      <c r="K110" s="1">
        <f>Smartphone_Usage_And_Addiction_Analysis_7500_Rows[[#This Row],[sleep_hours]]-Smartphone_Usage_And_Addiction_Analysis_7500_Rows[[#This Row],[total_leisure_hours]]</f>
        <v>1.2499999999999996</v>
      </c>
      <c r="L110" s="1">
        <v>250</v>
      </c>
      <c r="M110" s="1">
        <v>102</v>
      </c>
      <c r="N110" s="5">
        <f>Smartphone_Usage_And_Addiction_Analysis_7500_Rows[[#This Row],[app_opens_per_day]]/Smartphone_Usage_And_Addiction_Analysis_7500_Rows[[#This Row],[daily_screen_time_hours]]</f>
        <v>17.317487266553481</v>
      </c>
      <c r="O110" s="1">
        <v>8.85</v>
      </c>
      <c r="P110" s="1" t="s">
        <v>22</v>
      </c>
      <c r="Q110" s="1" t="s">
        <v>19</v>
      </c>
      <c r="R110" s="1" t="s">
        <v>20</v>
      </c>
      <c r="S110" s="1">
        <v>0</v>
      </c>
    </row>
    <row r="111" spans="1:19" ht="18" customHeight="1" x14ac:dyDescent="0.25">
      <c r="A111" s="10" t="s">
        <v>101</v>
      </c>
      <c r="B111" s="1">
        <v>32</v>
      </c>
      <c r="C111" t="str">
        <f t="shared" si="1"/>
        <v>26-40 (Millennials)</v>
      </c>
      <c r="D111" s="1" t="s">
        <v>17</v>
      </c>
      <c r="E111" s="1">
        <v>11.92</v>
      </c>
      <c r="F111" s="1">
        <v>3.38</v>
      </c>
      <c r="G111" s="1">
        <v>2.44</v>
      </c>
      <c r="H111" s="1">
        <v>2.5</v>
      </c>
      <c r="I111" s="1">
        <v>8.6300000000000008</v>
      </c>
      <c r="J111" s="1">
        <f>Smartphone_Usage_And_Addiction_Analysis_7500_Rows[[#This Row],[social_media_hours]]+Smartphone_Usage_And_Addiction_Analysis_7500_Rows[[#This Row],[gaming_hours]]</f>
        <v>5.82</v>
      </c>
      <c r="K111" s="1">
        <f>Smartphone_Usage_And_Addiction_Analysis_7500_Rows[[#This Row],[sleep_hours]]-Smartphone_Usage_And_Addiction_Analysis_7500_Rows[[#This Row],[total_leisure_hours]]</f>
        <v>2.8100000000000005</v>
      </c>
      <c r="L111" s="1">
        <v>119</v>
      </c>
      <c r="M111" s="1">
        <v>119</v>
      </c>
      <c r="N111" s="5">
        <f>Smartphone_Usage_And_Addiction_Analysis_7500_Rows[[#This Row],[app_opens_per_day]]/Smartphone_Usage_And_Addiction_Analysis_7500_Rows[[#This Row],[daily_screen_time_hours]]</f>
        <v>9.9832214765100673</v>
      </c>
      <c r="O111" s="1">
        <v>14.36</v>
      </c>
      <c r="P111" s="1" t="s">
        <v>32</v>
      </c>
      <c r="Q111" s="1" t="s">
        <v>19</v>
      </c>
      <c r="R111" s="1" t="s">
        <v>24</v>
      </c>
      <c r="S111" s="1">
        <v>1</v>
      </c>
    </row>
    <row r="112" spans="1:19" ht="18" customHeight="1" x14ac:dyDescent="0.25">
      <c r="A112" s="10" t="s">
        <v>102</v>
      </c>
      <c r="B112" s="1">
        <v>28</v>
      </c>
      <c r="C112" t="str">
        <f t="shared" si="1"/>
        <v>26-40 (Millennials)</v>
      </c>
      <c r="D112" s="1" t="s">
        <v>30</v>
      </c>
      <c r="E112" s="1">
        <v>3.85</v>
      </c>
      <c r="F112" s="1">
        <v>4.2300000000000004</v>
      </c>
      <c r="G112" s="1">
        <v>1.1399999999999999</v>
      </c>
      <c r="H112" s="1">
        <v>4.4800000000000004</v>
      </c>
      <c r="I112" s="1">
        <v>7.45</v>
      </c>
      <c r="J112" s="1">
        <f>Smartphone_Usage_And_Addiction_Analysis_7500_Rows[[#This Row],[social_media_hours]]+Smartphone_Usage_And_Addiction_Analysis_7500_Rows[[#This Row],[gaming_hours]]</f>
        <v>5.37</v>
      </c>
      <c r="K112" s="1">
        <f>Smartphone_Usage_And_Addiction_Analysis_7500_Rows[[#This Row],[sleep_hours]]-Smartphone_Usage_And_Addiction_Analysis_7500_Rows[[#This Row],[total_leisure_hours]]</f>
        <v>2.08</v>
      </c>
      <c r="L112" s="1">
        <v>174</v>
      </c>
      <c r="M112" s="1">
        <v>53</v>
      </c>
      <c r="N112" s="5">
        <f>Smartphone_Usage_And_Addiction_Analysis_7500_Rows[[#This Row],[app_opens_per_day]]/Smartphone_Usage_And_Addiction_Analysis_7500_Rows[[#This Row],[daily_screen_time_hours]]</f>
        <v>13.766233766233766</v>
      </c>
      <c r="O112" s="1">
        <v>5.18</v>
      </c>
      <c r="P112" s="1" t="s">
        <v>32</v>
      </c>
      <c r="Q112" s="1" t="s">
        <v>19</v>
      </c>
      <c r="R112" s="1" t="s">
        <v>24</v>
      </c>
      <c r="S112" s="1">
        <v>1</v>
      </c>
    </row>
    <row r="113" spans="1:19" ht="18" customHeight="1" x14ac:dyDescent="0.25">
      <c r="A113" s="10" t="s">
        <v>5131</v>
      </c>
      <c r="B113" s="1">
        <v>30</v>
      </c>
      <c r="C113" s="1" t="str">
        <f t="shared" si="1"/>
        <v>26-40 (Millennials)</v>
      </c>
      <c r="D113" t="s">
        <v>7582</v>
      </c>
      <c r="E113">
        <v>4.16</v>
      </c>
      <c r="F113">
        <v>4.4000000000000004</v>
      </c>
      <c r="G113">
        <v>0.34</v>
      </c>
      <c r="H113">
        <v>3.57</v>
      </c>
      <c r="I113">
        <v>7.4</v>
      </c>
      <c r="J113" s="1">
        <f>Smartphone_Usage_And_Addiction_Analysis_7500_Rows[[#This Row],[social_media_hours]]+Smartphone_Usage_And_Addiction_Analysis_7500_Rows[[#This Row],[gaming_hours]]</f>
        <v>4.74</v>
      </c>
      <c r="K113" s="1">
        <f>Smartphone_Usage_And_Addiction_Analysis_7500_Rows[[#This Row],[sleep_hours]]-Smartphone_Usage_And_Addiction_Analysis_7500_Rows[[#This Row],[total_leisure_hours]]</f>
        <v>2.66</v>
      </c>
      <c r="L113">
        <v>104</v>
      </c>
      <c r="M113">
        <v>47</v>
      </c>
      <c r="N113" s="5">
        <f>Smartphone_Usage_And_Addiction_Analysis_7500_Rows[[#This Row],[app_opens_per_day]]/Smartphone_Usage_And_Addiction_Analysis_7500_Rows[[#This Row],[daily_screen_time_hours]]</f>
        <v>11.298076923076923</v>
      </c>
      <c r="O113">
        <v>6.34</v>
      </c>
      <c r="P113" t="s">
        <v>32</v>
      </c>
      <c r="Q113" t="s">
        <v>19</v>
      </c>
      <c r="R113" t="s">
        <v>24</v>
      </c>
      <c r="S113">
        <v>1</v>
      </c>
    </row>
    <row r="114" spans="1:19" ht="18" customHeight="1" x14ac:dyDescent="0.25">
      <c r="A114" s="10" t="s">
        <v>103</v>
      </c>
      <c r="B114" s="1">
        <v>29</v>
      </c>
      <c r="C114" t="str">
        <f t="shared" si="1"/>
        <v>26-40 (Millennials)</v>
      </c>
      <c r="D114" s="1" t="s">
        <v>17</v>
      </c>
      <c r="E114" s="1">
        <v>3.16</v>
      </c>
      <c r="F114" s="1">
        <v>2.2000000000000002</v>
      </c>
      <c r="G114" s="1">
        <v>3.8</v>
      </c>
      <c r="H114" s="1">
        <v>2.38</v>
      </c>
      <c r="I114" s="1">
        <v>7.95</v>
      </c>
      <c r="J114" s="1">
        <f>Smartphone_Usage_And_Addiction_Analysis_7500_Rows[[#This Row],[social_media_hours]]+Smartphone_Usage_And_Addiction_Analysis_7500_Rows[[#This Row],[gaming_hours]]</f>
        <v>6</v>
      </c>
      <c r="K114" s="1">
        <f>Smartphone_Usage_And_Addiction_Analysis_7500_Rows[[#This Row],[sleep_hours]]-Smartphone_Usage_And_Addiction_Analysis_7500_Rows[[#This Row],[total_leisure_hours]]</f>
        <v>1.9500000000000002</v>
      </c>
      <c r="L114" s="1">
        <v>69</v>
      </c>
      <c r="M114" s="1">
        <v>72</v>
      </c>
      <c r="N114" s="5">
        <f>Smartphone_Usage_And_Addiction_Analysis_7500_Rows[[#This Row],[app_opens_per_day]]/Smartphone_Usage_And_Addiction_Analysis_7500_Rows[[#This Row],[daily_screen_time_hours]]</f>
        <v>22.784810126582279</v>
      </c>
      <c r="O114" s="1">
        <v>6.16</v>
      </c>
      <c r="P114" s="1" t="s">
        <v>22</v>
      </c>
      <c r="Q114" s="1" t="s">
        <v>19</v>
      </c>
      <c r="R114" s="1" t="s">
        <v>51</v>
      </c>
      <c r="S114" s="1">
        <v>0</v>
      </c>
    </row>
    <row r="115" spans="1:19" ht="18" customHeight="1" x14ac:dyDescent="0.25">
      <c r="A115" s="10" t="s">
        <v>104</v>
      </c>
      <c r="B115" s="1">
        <v>34</v>
      </c>
      <c r="C115" t="str">
        <f t="shared" si="1"/>
        <v>26-40 (Millennials)</v>
      </c>
      <c r="D115" s="1" t="s">
        <v>17</v>
      </c>
      <c r="E115" s="1">
        <v>9.94</v>
      </c>
      <c r="F115" s="1">
        <v>5.09</v>
      </c>
      <c r="G115" s="1">
        <v>3.53</v>
      </c>
      <c r="H115" s="1">
        <v>0.71</v>
      </c>
      <c r="I115" s="1">
        <v>6.02</v>
      </c>
      <c r="J115" s="1">
        <f>Smartphone_Usage_And_Addiction_Analysis_7500_Rows[[#This Row],[social_media_hours]]+Smartphone_Usage_And_Addiction_Analysis_7500_Rows[[#This Row],[gaming_hours]]</f>
        <v>8.6199999999999992</v>
      </c>
      <c r="K115" s="1">
        <f>Smartphone_Usage_And_Addiction_Analysis_7500_Rows[[#This Row],[sleep_hours]]-Smartphone_Usage_And_Addiction_Analysis_7500_Rows[[#This Row],[total_leisure_hours]]</f>
        <v>-2.5999999999999996</v>
      </c>
      <c r="L115" s="1">
        <v>216</v>
      </c>
      <c r="M115" s="1">
        <v>173</v>
      </c>
      <c r="N115" s="5">
        <f>Smartphone_Usage_And_Addiction_Analysis_7500_Rows[[#This Row],[app_opens_per_day]]/Smartphone_Usage_And_Addiction_Analysis_7500_Rows[[#This Row],[daily_screen_time_hours]]</f>
        <v>17.404426559356139</v>
      </c>
      <c r="O115" s="1">
        <v>10.77</v>
      </c>
      <c r="P115" s="1" t="s">
        <v>18</v>
      </c>
      <c r="Q115" s="1" t="s">
        <v>19</v>
      </c>
      <c r="R115" s="1" t="s">
        <v>28</v>
      </c>
      <c r="S115" s="1">
        <v>1</v>
      </c>
    </row>
    <row r="116" spans="1:19" ht="18" customHeight="1" x14ac:dyDescent="0.25">
      <c r="A116" s="10" t="s">
        <v>105</v>
      </c>
      <c r="B116" s="1">
        <v>23</v>
      </c>
      <c r="C116" t="str">
        <f t="shared" si="1"/>
        <v>18-25 (Gen Z)</v>
      </c>
      <c r="D116" s="1" t="s">
        <v>30</v>
      </c>
      <c r="E116" s="1">
        <v>9.49</v>
      </c>
      <c r="F116" s="1">
        <v>0.74</v>
      </c>
      <c r="G116" s="1">
        <v>1.46</v>
      </c>
      <c r="H116" s="1">
        <v>4.46</v>
      </c>
      <c r="I116" s="1">
        <v>8.86</v>
      </c>
      <c r="J116" s="1">
        <f>Smartphone_Usage_And_Addiction_Analysis_7500_Rows[[#This Row],[social_media_hours]]+Smartphone_Usage_And_Addiction_Analysis_7500_Rows[[#This Row],[gaming_hours]]</f>
        <v>2.2000000000000002</v>
      </c>
      <c r="K116" s="1">
        <f>Smartphone_Usage_And_Addiction_Analysis_7500_Rows[[#This Row],[sleep_hours]]-Smartphone_Usage_And_Addiction_Analysis_7500_Rows[[#This Row],[total_leisure_hours]]</f>
        <v>6.6599999999999993</v>
      </c>
      <c r="L116" s="1">
        <v>176</v>
      </c>
      <c r="M116" s="1">
        <v>87</v>
      </c>
      <c r="N116" s="5">
        <f>Smartphone_Usage_And_Addiction_Analysis_7500_Rows[[#This Row],[app_opens_per_day]]/Smartphone_Usage_And_Addiction_Analysis_7500_Rows[[#This Row],[daily_screen_time_hours]]</f>
        <v>9.1675447839831392</v>
      </c>
      <c r="O116" s="1">
        <v>11.87</v>
      </c>
      <c r="P116" s="1" t="s">
        <v>18</v>
      </c>
      <c r="Q116" s="1" t="s">
        <v>19</v>
      </c>
      <c r="R116" s="1" t="s">
        <v>28</v>
      </c>
      <c r="S116" s="1">
        <v>1</v>
      </c>
    </row>
    <row r="117" spans="1:19" ht="18" customHeight="1" x14ac:dyDescent="0.25">
      <c r="A117" s="10" t="s">
        <v>106</v>
      </c>
      <c r="B117" s="1">
        <v>33</v>
      </c>
      <c r="C117" t="str">
        <f t="shared" si="1"/>
        <v>26-40 (Millennials)</v>
      </c>
      <c r="D117" s="1" t="s">
        <v>17</v>
      </c>
      <c r="E117" s="1">
        <v>11.14</v>
      </c>
      <c r="F117" s="1">
        <v>1.57</v>
      </c>
      <c r="G117" s="1">
        <v>2.71</v>
      </c>
      <c r="H117" s="1">
        <v>3.64</v>
      </c>
      <c r="I117" s="1">
        <v>6.48</v>
      </c>
      <c r="J117" s="1">
        <f>Smartphone_Usage_And_Addiction_Analysis_7500_Rows[[#This Row],[social_media_hours]]+Smartphone_Usage_And_Addiction_Analysis_7500_Rows[[#This Row],[gaming_hours]]</f>
        <v>4.28</v>
      </c>
      <c r="K117" s="1">
        <f>Smartphone_Usage_And_Addiction_Analysis_7500_Rows[[#This Row],[sleep_hours]]-Smartphone_Usage_And_Addiction_Analysis_7500_Rows[[#This Row],[total_leisure_hours]]</f>
        <v>2.2000000000000002</v>
      </c>
      <c r="L117" s="1">
        <v>216</v>
      </c>
      <c r="M117" s="1">
        <v>87</v>
      </c>
      <c r="N117" s="5">
        <f>Smartphone_Usage_And_Addiction_Analysis_7500_Rows[[#This Row],[app_opens_per_day]]/Smartphone_Usage_And_Addiction_Analysis_7500_Rows[[#This Row],[daily_screen_time_hours]]</f>
        <v>7.8096947935368037</v>
      </c>
      <c r="O117" s="1">
        <v>13.59</v>
      </c>
      <c r="P117" s="1" t="s">
        <v>32</v>
      </c>
      <c r="Q117" s="1" t="s">
        <v>23</v>
      </c>
      <c r="R117" s="1" t="s">
        <v>28</v>
      </c>
      <c r="S117" s="1">
        <v>1</v>
      </c>
    </row>
    <row r="118" spans="1:19" ht="18" customHeight="1" x14ac:dyDescent="0.25">
      <c r="A118" s="10" t="s">
        <v>107</v>
      </c>
      <c r="B118" s="1">
        <v>22</v>
      </c>
      <c r="C118" t="str">
        <f t="shared" si="1"/>
        <v>18-25 (Gen Z)</v>
      </c>
      <c r="D118" s="1" t="s">
        <v>30</v>
      </c>
      <c r="E118" s="1">
        <v>10.86</v>
      </c>
      <c r="F118" s="1">
        <v>0.79</v>
      </c>
      <c r="G118" s="1">
        <v>1.92</v>
      </c>
      <c r="H118" s="1">
        <v>2.54</v>
      </c>
      <c r="I118" s="1">
        <v>8.6999999999999993</v>
      </c>
      <c r="J118" s="1">
        <f>Smartphone_Usage_And_Addiction_Analysis_7500_Rows[[#This Row],[social_media_hours]]+Smartphone_Usage_And_Addiction_Analysis_7500_Rows[[#This Row],[gaming_hours]]</f>
        <v>2.71</v>
      </c>
      <c r="K118" s="1">
        <f>Smartphone_Usage_And_Addiction_Analysis_7500_Rows[[#This Row],[sleep_hours]]-Smartphone_Usage_And_Addiction_Analysis_7500_Rows[[#This Row],[total_leisure_hours]]</f>
        <v>5.9899999999999993</v>
      </c>
      <c r="L118" s="1">
        <v>202</v>
      </c>
      <c r="M118" s="1">
        <v>147</v>
      </c>
      <c r="N118" s="5">
        <f>Smartphone_Usage_And_Addiction_Analysis_7500_Rows[[#This Row],[app_opens_per_day]]/Smartphone_Usage_And_Addiction_Analysis_7500_Rows[[#This Row],[daily_screen_time_hours]]</f>
        <v>13.535911602209945</v>
      </c>
      <c r="O118" s="1">
        <v>13.49</v>
      </c>
      <c r="P118" s="1" t="s">
        <v>18</v>
      </c>
      <c r="Q118" s="1" t="s">
        <v>19</v>
      </c>
      <c r="R118" s="1" t="s">
        <v>28</v>
      </c>
      <c r="S118" s="1">
        <v>1</v>
      </c>
    </row>
    <row r="119" spans="1:19" ht="18" customHeight="1" x14ac:dyDescent="0.25">
      <c r="A119" s="10" t="s">
        <v>5132</v>
      </c>
      <c r="B119" s="1">
        <v>32</v>
      </c>
      <c r="C119" s="1" t="str">
        <f t="shared" si="1"/>
        <v>26-40 (Millennials)</v>
      </c>
      <c r="D119" t="s">
        <v>7582</v>
      </c>
      <c r="E119">
        <v>11.15</v>
      </c>
      <c r="F119">
        <v>1.31</v>
      </c>
      <c r="G119">
        <v>1.75</v>
      </c>
      <c r="H119">
        <v>5.71</v>
      </c>
      <c r="I119">
        <v>5.5</v>
      </c>
      <c r="J119" s="1">
        <f>Smartphone_Usage_And_Addiction_Analysis_7500_Rows[[#This Row],[social_media_hours]]+Smartphone_Usage_And_Addiction_Analysis_7500_Rows[[#This Row],[gaming_hours]]</f>
        <v>3.06</v>
      </c>
      <c r="K119" s="1">
        <f>Smartphone_Usage_And_Addiction_Analysis_7500_Rows[[#This Row],[sleep_hours]]-Smartphone_Usage_And_Addiction_Analysis_7500_Rows[[#This Row],[total_leisure_hours]]</f>
        <v>2.44</v>
      </c>
      <c r="L119">
        <v>135</v>
      </c>
      <c r="M119">
        <v>104</v>
      </c>
      <c r="N119" s="5">
        <f>Smartphone_Usage_And_Addiction_Analysis_7500_Rows[[#This Row],[app_opens_per_day]]/Smartphone_Usage_And_Addiction_Analysis_7500_Rows[[#This Row],[daily_screen_time_hours]]</f>
        <v>9.3273542600896864</v>
      </c>
      <c r="O119">
        <v>13.98</v>
      </c>
      <c r="P119" t="s">
        <v>18</v>
      </c>
      <c r="Q119" t="s">
        <v>19</v>
      </c>
      <c r="R119" t="s">
        <v>24</v>
      </c>
      <c r="S119">
        <v>1</v>
      </c>
    </row>
    <row r="120" spans="1:19" ht="18" customHeight="1" x14ac:dyDescent="0.25">
      <c r="A120" s="10" t="s">
        <v>108</v>
      </c>
      <c r="B120" s="1">
        <v>29</v>
      </c>
      <c r="C120" t="str">
        <f t="shared" si="1"/>
        <v>26-40 (Millennials)</v>
      </c>
      <c r="D120" s="1" t="s">
        <v>30</v>
      </c>
      <c r="E120" s="1">
        <v>5.12</v>
      </c>
      <c r="F120" s="1">
        <v>5.97</v>
      </c>
      <c r="G120" s="1">
        <v>1.5</v>
      </c>
      <c r="H120" s="1">
        <v>0.66</v>
      </c>
      <c r="I120" s="1">
        <v>8.69</v>
      </c>
      <c r="J120" s="1">
        <f>Smartphone_Usage_And_Addiction_Analysis_7500_Rows[[#This Row],[social_media_hours]]+Smartphone_Usage_And_Addiction_Analysis_7500_Rows[[#This Row],[gaming_hours]]</f>
        <v>7.47</v>
      </c>
      <c r="K120" s="1">
        <f>Smartphone_Usage_And_Addiction_Analysis_7500_Rows[[#This Row],[sleep_hours]]-Smartphone_Usage_And_Addiction_Analysis_7500_Rows[[#This Row],[total_leisure_hours]]</f>
        <v>1.2199999999999998</v>
      </c>
      <c r="L120" s="1">
        <v>234</v>
      </c>
      <c r="M120" s="1">
        <v>100</v>
      </c>
      <c r="N120" s="5">
        <f>Smartphone_Usage_And_Addiction_Analysis_7500_Rows[[#This Row],[app_opens_per_day]]/Smartphone_Usage_And_Addiction_Analysis_7500_Rows[[#This Row],[daily_screen_time_hours]]</f>
        <v>19.53125</v>
      </c>
      <c r="O120" s="1">
        <v>7.6</v>
      </c>
      <c r="P120" s="1" t="s">
        <v>22</v>
      </c>
      <c r="Q120" s="1" t="s">
        <v>19</v>
      </c>
      <c r="R120" s="1" t="s">
        <v>24</v>
      </c>
      <c r="S120" s="1">
        <v>1</v>
      </c>
    </row>
    <row r="121" spans="1:19" ht="18" customHeight="1" x14ac:dyDescent="0.25">
      <c r="A121" s="10" t="s">
        <v>109</v>
      </c>
      <c r="B121" s="1">
        <v>22</v>
      </c>
      <c r="C121" t="str">
        <f t="shared" si="1"/>
        <v>18-25 (Gen Z)</v>
      </c>
      <c r="D121" s="1" t="s">
        <v>30</v>
      </c>
      <c r="E121" s="1">
        <v>9.83</v>
      </c>
      <c r="F121" s="1">
        <v>3.08</v>
      </c>
      <c r="G121" s="1">
        <v>2.46</v>
      </c>
      <c r="H121" s="1">
        <v>5.48</v>
      </c>
      <c r="I121" s="1">
        <v>4.59</v>
      </c>
      <c r="J121" s="1">
        <f>Smartphone_Usage_And_Addiction_Analysis_7500_Rows[[#This Row],[social_media_hours]]+Smartphone_Usage_And_Addiction_Analysis_7500_Rows[[#This Row],[gaming_hours]]</f>
        <v>5.54</v>
      </c>
      <c r="K121" s="1">
        <f>Smartphone_Usage_And_Addiction_Analysis_7500_Rows[[#This Row],[sleep_hours]]-Smartphone_Usage_And_Addiction_Analysis_7500_Rows[[#This Row],[total_leisure_hours]]</f>
        <v>-0.95000000000000018</v>
      </c>
      <c r="L121" s="1">
        <v>75</v>
      </c>
      <c r="M121" s="1">
        <v>53</v>
      </c>
      <c r="N121" s="5">
        <f>Smartphone_Usage_And_Addiction_Analysis_7500_Rows[[#This Row],[app_opens_per_day]]/Smartphone_Usage_And_Addiction_Analysis_7500_Rows[[#This Row],[daily_screen_time_hours]]</f>
        <v>5.3916581892166837</v>
      </c>
      <c r="O121" s="1">
        <v>11.7</v>
      </c>
      <c r="P121" s="1" t="s">
        <v>32</v>
      </c>
      <c r="Q121" s="1" t="s">
        <v>23</v>
      </c>
      <c r="R121" s="1" t="s">
        <v>28</v>
      </c>
      <c r="S121" s="1">
        <v>1</v>
      </c>
    </row>
    <row r="122" spans="1:19" ht="18" customHeight="1" x14ac:dyDescent="0.25">
      <c r="A122" s="10" t="s">
        <v>110</v>
      </c>
      <c r="B122" s="1">
        <v>25</v>
      </c>
      <c r="C122" t="str">
        <f t="shared" si="1"/>
        <v>18-25 (Gen Z)</v>
      </c>
      <c r="D122" s="1" t="s">
        <v>30</v>
      </c>
      <c r="E122" s="1">
        <v>5.71</v>
      </c>
      <c r="F122" s="1">
        <v>0.76</v>
      </c>
      <c r="G122" s="1">
        <v>1.68</v>
      </c>
      <c r="H122" s="1">
        <v>4.87</v>
      </c>
      <c r="I122" s="1">
        <v>6.56</v>
      </c>
      <c r="J122" s="1">
        <f>Smartphone_Usage_And_Addiction_Analysis_7500_Rows[[#This Row],[social_media_hours]]+Smartphone_Usage_And_Addiction_Analysis_7500_Rows[[#This Row],[gaming_hours]]</f>
        <v>2.44</v>
      </c>
      <c r="K122" s="1">
        <f>Smartphone_Usage_And_Addiction_Analysis_7500_Rows[[#This Row],[sleep_hours]]-Smartphone_Usage_And_Addiction_Analysis_7500_Rows[[#This Row],[total_leisure_hours]]</f>
        <v>4.1199999999999992</v>
      </c>
      <c r="L122" s="1">
        <v>48</v>
      </c>
      <c r="M122" s="1">
        <v>142</v>
      </c>
      <c r="N122" s="5">
        <f>Smartphone_Usage_And_Addiction_Analysis_7500_Rows[[#This Row],[app_opens_per_day]]/Smartphone_Usage_And_Addiction_Analysis_7500_Rows[[#This Row],[daily_screen_time_hours]]</f>
        <v>24.868651488616461</v>
      </c>
      <c r="O122" s="1">
        <v>7.7</v>
      </c>
      <c r="P122" s="1" t="s">
        <v>22</v>
      </c>
      <c r="Q122" s="1" t="s">
        <v>19</v>
      </c>
      <c r="R122" s="1" t="s">
        <v>20</v>
      </c>
      <c r="S122" s="1">
        <v>0</v>
      </c>
    </row>
    <row r="123" spans="1:19" ht="18" customHeight="1" x14ac:dyDescent="0.25">
      <c r="A123" s="10" t="s">
        <v>111</v>
      </c>
      <c r="B123" s="1">
        <v>31</v>
      </c>
      <c r="C123" t="str">
        <f t="shared" si="1"/>
        <v>26-40 (Millennials)</v>
      </c>
      <c r="D123" s="1" t="s">
        <v>30</v>
      </c>
      <c r="E123" s="1">
        <v>3.01</v>
      </c>
      <c r="F123" s="1">
        <v>2.44</v>
      </c>
      <c r="G123" s="1">
        <v>2.2799999999999998</v>
      </c>
      <c r="H123" s="1">
        <v>1.53</v>
      </c>
      <c r="I123" s="1">
        <v>7.51</v>
      </c>
      <c r="J123" s="1">
        <f>Smartphone_Usage_And_Addiction_Analysis_7500_Rows[[#This Row],[social_media_hours]]+Smartphone_Usage_And_Addiction_Analysis_7500_Rows[[#This Row],[gaming_hours]]</f>
        <v>4.72</v>
      </c>
      <c r="K123" s="1">
        <f>Smartphone_Usage_And_Addiction_Analysis_7500_Rows[[#This Row],[sleep_hours]]-Smartphone_Usage_And_Addiction_Analysis_7500_Rows[[#This Row],[total_leisure_hours]]</f>
        <v>2.79</v>
      </c>
      <c r="L123" s="1">
        <v>154</v>
      </c>
      <c r="M123" s="1">
        <v>107</v>
      </c>
      <c r="N123" s="5">
        <f>Smartphone_Usage_And_Addiction_Analysis_7500_Rows[[#This Row],[app_opens_per_day]]/Smartphone_Usage_And_Addiction_Analysis_7500_Rows[[#This Row],[daily_screen_time_hours]]</f>
        <v>35.548172757475086</v>
      </c>
      <c r="O123" s="1">
        <v>3.68</v>
      </c>
      <c r="P123" s="1" t="s">
        <v>32</v>
      </c>
      <c r="Q123" s="1" t="s">
        <v>19</v>
      </c>
      <c r="R123" s="1" t="s">
        <v>51</v>
      </c>
      <c r="S123" s="1">
        <v>0</v>
      </c>
    </row>
    <row r="124" spans="1:19" ht="18" customHeight="1" x14ac:dyDescent="0.25">
      <c r="A124" s="10" t="s">
        <v>112</v>
      </c>
      <c r="B124" s="1">
        <v>19</v>
      </c>
      <c r="C124" t="str">
        <f t="shared" si="1"/>
        <v>18-25 (Gen Z)</v>
      </c>
      <c r="D124" s="1" t="s">
        <v>17</v>
      </c>
      <c r="E124" s="1">
        <v>8.7200000000000006</v>
      </c>
      <c r="F124" s="1">
        <v>5.9</v>
      </c>
      <c r="G124" s="1">
        <v>1.01</v>
      </c>
      <c r="H124" s="1">
        <v>0.59</v>
      </c>
      <c r="I124" s="1">
        <v>8.0500000000000007</v>
      </c>
      <c r="J124" s="1">
        <f>Smartphone_Usage_And_Addiction_Analysis_7500_Rows[[#This Row],[social_media_hours]]+Smartphone_Usage_And_Addiction_Analysis_7500_Rows[[#This Row],[gaming_hours]]</f>
        <v>6.91</v>
      </c>
      <c r="K124" s="1">
        <f>Smartphone_Usage_And_Addiction_Analysis_7500_Rows[[#This Row],[sleep_hours]]-Smartphone_Usage_And_Addiction_Analysis_7500_Rows[[#This Row],[total_leisure_hours]]</f>
        <v>1.1400000000000006</v>
      </c>
      <c r="L124" s="1">
        <v>108</v>
      </c>
      <c r="M124" s="1">
        <v>76</v>
      </c>
      <c r="N124" s="5">
        <f>Smartphone_Usage_And_Addiction_Analysis_7500_Rows[[#This Row],[app_opens_per_day]]/Smartphone_Usage_And_Addiction_Analysis_7500_Rows[[#This Row],[daily_screen_time_hours]]</f>
        <v>8.7155963302752291</v>
      </c>
      <c r="O124" s="1">
        <v>11.05</v>
      </c>
      <c r="P124" s="1" t="s">
        <v>32</v>
      </c>
      <c r="Q124" s="1" t="s">
        <v>19</v>
      </c>
      <c r="R124" s="1" t="s">
        <v>24</v>
      </c>
      <c r="S124" s="1">
        <v>1</v>
      </c>
    </row>
    <row r="125" spans="1:19" ht="18" customHeight="1" x14ac:dyDescent="0.25">
      <c r="A125" s="10" t="s">
        <v>113</v>
      </c>
      <c r="B125" s="1">
        <v>19</v>
      </c>
      <c r="C125" t="str">
        <f t="shared" si="1"/>
        <v>18-25 (Gen Z)</v>
      </c>
      <c r="D125" s="1" t="s">
        <v>17</v>
      </c>
      <c r="E125" s="1">
        <v>6.17</v>
      </c>
      <c r="F125" s="1">
        <v>2.36</v>
      </c>
      <c r="G125" s="1">
        <v>2.57</v>
      </c>
      <c r="H125" s="1">
        <v>5.07</v>
      </c>
      <c r="I125" s="1">
        <v>7.58</v>
      </c>
      <c r="J125" s="1">
        <f>Smartphone_Usage_And_Addiction_Analysis_7500_Rows[[#This Row],[social_media_hours]]+Smartphone_Usage_And_Addiction_Analysis_7500_Rows[[#This Row],[gaming_hours]]</f>
        <v>4.93</v>
      </c>
      <c r="K125" s="1">
        <f>Smartphone_Usage_And_Addiction_Analysis_7500_Rows[[#This Row],[sleep_hours]]-Smartphone_Usage_And_Addiction_Analysis_7500_Rows[[#This Row],[total_leisure_hours]]</f>
        <v>2.6500000000000004</v>
      </c>
      <c r="L125" s="1">
        <v>198</v>
      </c>
      <c r="M125" s="1">
        <v>137</v>
      </c>
      <c r="N125" s="5">
        <f>Smartphone_Usage_And_Addiction_Analysis_7500_Rows[[#This Row],[app_opens_per_day]]/Smartphone_Usage_And_Addiction_Analysis_7500_Rows[[#This Row],[daily_screen_time_hours]]</f>
        <v>22.204213938411669</v>
      </c>
      <c r="O125" s="1">
        <v>8.25</v>
      </c>
      <c r="P125" s="1" t="s">
        <v>22</v>
      </c>
      <c r="Q125" s="1" t="s">
        <v>19</v>
      </c>
      <c r="R125" s="1" t="s">
        <v>28</v>
      </c>
      <c r="S125" s="1">
        <v>1</v>
      </c>
    </row>
    <row r="126" spans="1:19" ht="18" customHeight="1" x14ac:dyDescent="0.25">
      <c r="A126" s="10" t="s">
        <v>114</v>
      </c>
      <c r="B126" s="1">
        <v>27</v>
      </c>
      <c r="C126" t="str">
        <f t="shared" si="1"/>
        <v>26-40 (Millennials)</v>
      </c>
      <c r="D126" s="1" t="s">
        <v>30</v>
      </c>
      <c r="E126" s="1">
        <v>4.8099999999999996</v>
      </c>
      <c r="F126" s="1">
        <v>4.8499999999999996</v>
      </c>
      <c r="G126" s="1">
        <v>3.54</v>
      </c>
      <c r="H126" s="1">
        <v>2.2400000000000002</v>
      </c>
      <c r="I126" s="1">
        <v>5.9</v>
      </c>
      <c r="J126" s="1">
        <f>Smartphone_Usage_And_Addiction_Analysis_7500_Rows[[#This Row],[social_media_hours]]+Smartphone_Usage_And_Addiction_Analysis_7500_Rows[[#This Row],[gaming_hours]]</f>
        <v>8.39</v>
      </c>
      <c r="K126" s="1">
        <f>Smartphone_Usage_And_Addiction_Analysis_7500_Rows[[#This Row],[sleep_hours]]-Smartphone_Usage_And_Addiction_Analysis_7500_Rows[[#This Row],[total_leisure_hours]]</f>
        <v>-2.4900000000000002</v>
      </c>
      <c r="L126" s="1">
        <v>121</v>
      </c>
      <c r="M126" s="1">
        <v>154</v>
      </c>
      <c r="N126" s="5">
        <f>Smartphone_Usage_And_Addiction_Analysis_7500_Rows[[#This Row],[app_opens_per_day]]/Smartphone_Usage_And_Addiction_Analysis_7500_Rows[[#This Row],[daily_screen_time_hours]]</f>
        <v>32.016632016632016</v>
      </c>
      <c r="O126" s="1">
        <v>6.49</v>
      </c>
      <c r="P126" s="1" t="s">
        <v>22</v>
      </c>
      <c r="Q126" s="1" t="s">
        <v>19</v>
      </c>
      <c r="R126" s="1" t="s">
        <v>24</v>
      </c>
      <c r="S126" s="1">
        <v>1</v>
      </c>
    </row>
    <row r="127" spans="1:19" ht="18" customHeight="1" x14ac:dyDescent="0.25">
      <c r="A127" s="10" t="s">
        <v>115</v>
      </c>
      <c r="B127" s="1">
        <v>19</v>
      </c>
      <c r="C127" t="str">
        <f t="shared" si="1"/>
        <v>18-25 (Gen Z)</v>
      </c>
      <c r="D127" s="1" t="s">
        <v>30</v>
      </c>
      <c r="E127" s="1">
        <v>10.79</v>
      </c>
      <c r="F127" s="1">
        <v>2.33</v>
      </c>
      <c r="G127" s="1">
        <v>0.5</v>
      </c>
      <c r="H127" s="1">
        <v>2.52</v>
      </c>
      <c r="I127" s="1">
        <v>8.5</v>
      </c>
      <c r="J127" s="1">
        <f>Smartphone_Usage_And_Addiction_Analysis_7500_Rows[[#This Row],[social_media_hours]]+Smartphone_Usage_And_Addiction_Analysis_7500_Rows[[#This Row],[gaming_hours]]</f>
        <v>2.83</v>
      </c>
      <c r="K127" s="1">
        <f>Smartphone_Usage_And_Addiction_Analysis_7500_Rows[[#This Row],[sleep_hours]]-Smartphone_Usage_And_Addiction_Analysis_7500_Rows[[#This Row],[total_leisure_hours]]</f>
        <v>5.67</v>
      </c>
      <c r="L127" s="1">
        <v>210</v>
      </c>
      <c r="M127" s="1">
        <v>127</v>
      </c>
      <c r="N127" s="5">
        <f>Smartphone_Usage_And_Addiction_Analysis_7500_Rows[[#This Row],[app_opens_per_day]]/Smartphone_Usage_And_Addiction_Analysis_7500_Rows[[#This Row],[daily_screen_time_hours]]</f>
        <v>11.770157553290085</v>
      </c>
      <c r="O127" s="1">
        <v>13.53</v>
      </c>
      <c r="P127" s="1" t="s">
        <v>18</v>
      </c>
      <c r="Q127" s="1" t="s">
        <v>23</v>
      </c>
      <c r="R127" s="1" t="s">
        <v>28</v>
      </c>
      <c r="S127" s="1">
        <v>1</v>
      </c>
    </row>
    <row r="128" spans="1:19" ht="18" customHeight="1" x14ac:dyDescent="0.25">
      <c r="A128" s="10" t="s">
        <v>116</v>
      </c>
      <c r="B128" s="1">
        <v>33</v>
      </c>
      <c r="C128" t="str">
        <f t="shared" si="1"/>
        <v>26-40 (Millennials)</v>
      </c>
      <c r="D128" s="1" t="s">
        <v>17</v>
      </c>
      <c r="E128" s="1">
        <v>6.31</v>
      </c>
      <c r="F128" s="1">
        <v>4.8899999999999997</v>
      </c>
      <c r="G128" s="1">
        <v>1.07</v>
      </c>
      <c r="H128" s="1">
        <v>0.95</v>
      </c>
      <c r="I128" s="1">
        <v>6.41</v>
      </c>
      <c r="J128" s="1">
        <f>Smartphone_Usage_And_Addiction_Analysis_7500_Rows[[#This Row],[social_media_hours]]+Smartphone_Usage_And_Addiction_Analysis_7500_Rows[[#This Row],[gaming_hours]]</f>
        <v>5.96</v>
      </c>
      <c r="K128" s="1">
        <f>Smartphone_Usage_And_Addiction_Analysis_7500_Rows[[#This Row],[sleep_hours]]-Smartphone_Usage_And_Addiction_Analysis_7500_Rows[[#This Row],[total_leisure_hours]]</f>
        <v>0.45000000000000018</v>
      </c>
      <c r="L128" s="1">
        <v>130</v>
      </c>
      <c r="M128" s="1">
        <v>169</v>
      </c>
      <c r="N128" s="5">
        <f>Smartphone_Usage_And_Addiction_Analysis_7500_Rows[[#This Row],[app_opens_per_day]]/Smartphone_Usage_And_Addiction_Analysis_7500_Rows[[#This Row],[daily_screen_time_hours]]</f>
        <v>26.782884310618069</v>
      </c>
      <c r="O128" s="1">
        <v>9.3000000000000007</v>
      </c>
      <c r="P128" s="1" t="s">
        <v>22</v>
      </c>
      <c r="Q128" s="1" t="s">
        <v>23</v>
      </c>
      <c r="R128" s="1" t="s">
        <v>24</v>
      </c>
      <c r="S128" s="1">
        <v>1</v>
      </c>
    </row>
    <row r="129" spans="1:19" ht="18" customHeight="1" x14ac:dyDescent="0.25">
      <c r="A129" s="10" t="s">
        <v>117</v>
      </c>
      <c r="B129" s="1">
        <v>20</v>
      </c>
      <c r="C129" t="str">
        <f t="shared" si="1"/>
        <v>18-25 (Gen Z)</v>
      </c>
      <c r="D129" s="1" t="s">
        <v>30</v>
      </c>
      <c r="E129" s="1">
        <v>5.95</v>
      </c>
      <c r="F129" s="1">
        <v>2.13</v>
      </c>
      <c r="G129" s="1">
        <v>1.78</v>
      </c>
      <c r="H129" s="1">
        <v>4.45</v>
      </c>
      <c r="I129" s="1">
        <v>5.25</v>
      </c>
      <c r="J129" s="1">
        <f>Smartphone_Usage_And_Addiction_Analysis_7500_Rows[[#This Row],[social_media_hours]]+Smartphone_Usage_And_Addiction_Analysis_7500_Rows[[#This Row],[gaming_hours]]</f>
        <v>3.91</v>
      </c>
      <c r="K129" s="1">
        <f>Smartphone_Usage_And_Addiction_Analysis_7500_Rows[[#This Row],[sleep_hours]]-Smartphone_Usage_And_Addiction_Analysis_7500_Rows[[#This Row],[total_leisure_hours]]</f>
        <v>1.3399999999999999</v>
      </c>
      <c r="L129" s="1">
        <v>133</v>
      </c>
      <c r="M129" s="1">
        <v>104</v>
      </c>
      <c r="N129" s="5">
        <f>Smartphone_Usage_And_Addiction_Analysis_7500_Rows[[#This Row],[app_opens_per_day]]/Smartphone_Usage_And_Addiction_Analysis_7500_Rows[[#This Row],[daily_screen_time_hours]]</f>
        <v>17.478991596638654</v>
      </c>
      <c r="O129" s="1">
        <v>7.57</v>
      </c>
      <c r="P129" s="1" t="s">
        <v>32</v>
      </c>
      <c r="Q129" s="1" t="s">
        <v>23</v>
      </c>
      <c r="R129" s="1" t="s">
        <v>51</v>
      </c>
      <c r="S129" s="1">
        <v>0</v>
      </c>
    </row>
    <row r="130" spans="1:19" ht="18" customHeight="1" x14ac:dyDescent="0.25">
      <c r="A130" s="10" t="s">
        <v>118</v>
      </c>
      <c r="B130" s="1">
        <v>19</v>
      </c>
      <c r="C130" t="str">
        <f t="shared" ref="C130:C193" si="2">IF(B130&lt;=25, "18-25 (Gen Z)", IF(B130&lt;=40, "26-40 (Millennials)"))</f>
        <v>18-25 (Gen Z)</v>
      </c>
      <c r="D130" s="1" t="s">
        <v>17</v>
      </c>
      <c r="E130" s="1">
        <v>3.68</v>
      </c>
      <c r="F130" s="1">
        <v>4.01</v>
      </c>
      <c r="G130" s="1">
        <v>1.45</v>
      </c>
      <c r="H130" s="1">
        <v>4.91</v>
      </c>
      <c r="I130" s="1">
        <v>7.56</v>
      </c>
      <c r="J130" s="1">
        <f>Smartphone_Usage_And_Addiction_Analysis_7500_Rows[[#This Row],[social_media_hours]]+Smartphone_Usage_And_Addiction_Analysis_7500_Rows[[#This Row],[gaming_hours]]</f>
        <v>5.46</v>
      </c>
      <c r="K130" s="1">
        <f>Smartphone_Usage_And_Addiction_Analysis_7500_Rows[[#This Row],[sleep_hours]]-Smartphone_Usage_And_Addiction_Analysis_7500_Rows[[#This Row],[total_leisure_hours]]</f>
        <v>2.0999999999999996</v>
      </c>
      <c r="L130" s="1">
        <v>27</v>
      </c>
      <c r="M130" s="1">
        <v>51</v>
      </c>
      <c r="N130" s="5">
        <f>Smartphone_Usage_And_Addiction_Analysis_7500_Rows[[#This Row],[app_opens_per_day]]/Smartphone_Usage_And_Addiction_Analysis_7500_Rows[[#This Row],[daily_screen_time_hours]]</f>
        <v>13.858695652173912</v>
      </c>
      <c r="O130" s="1">
        <v>6.3</v>
      </c>
      <c r="P130" s="1" t="s">
        <v>32</v>
      </c>
      <c r="Q130" s="1" t="s">
        <v>23</v>
      </c>
      <c r="R130" s="1" t="s">
        <v>28</v>
      </c>
      <c r="S130" s="1">
        <v>1</v>
      </c>
    </row>
    <row r="131" spans="1:19" ht="18" customHeight="1" x14ac:dyDescent="0.25">
      <c r="A131" s="10" t="s">
        <v>5133</v>
      </c>
      <c r="B131" s="1">
        <v>20</v>
      </c>
      <c r="C131" s="1" t="str">
        <f t="shared" si="2"/>
        <v>18-25 (Gen Z)</v>
      </c>
      <c r="D131" t="s">
        <v>7582</v>
      </c>
      <c r="E131">
        <v>5.12</v>
      </c>
      <c r="F131">
        <v>4.05</v>
      </c>
      <c r="G131">
        <v>1.45</v>
      </c>
      <c r="H131">
        <v>5.72</v>
      </c>
      <c r="I131">
        <v>4.6500000000000004</v>
      </c>
      <c r="J131" s="1">
        <f>Smartphone_Usage_And_Addiction_Analysis_7500_Rows[[#This Row],[social_media_hours]]+Smartphone_Usage_And_Addiction_Analysis_7500_Rows[[#This Row],[gaming_hours]]</f>
        <v>5.5</v>
      </c>
      <c r="K131" s="1">
        <f>Smartphone_Usage_And_Addiction_Analysis_7500_Rows[[#This Row],[sleep_hours]]-Smartphone_Usage_And_Addiction_Analysis_7500_Rows[[#This Row],[total_leisure_hours]]</f>
        <v>-0.84999999999999964</v>
      </c>
      <c r="L131">
        <v>59</v>
      </c>
      <c r="M131">
        <v>130</v>
      </c>
      <c r="N131" s="5">
        <f>Smartphone_Usage_And_Addiction_Analysis_7500_Rows[[#This Row],[app_opens_per_day]]/Smartphone_Usage_And_Addiction_Analysis_7500_Rows[[#This Row],[daily_screen_time_hours]]</f>
        <v>25.390625</v>
      </c>
      <c r="O131">
        <v>7.99</v>
      </c>
      <c r="P131" t="s">
        <v>18</v>
      </c>
      <c r="Q131" t="s">
        <v>23</v>
      </c>
      <c r="R131" t="s">
        <v>28</v>
      </c>
      <c r="S131">
        <v>1</v>
      </c>
    </row>
    <row r="132" spans="1:19" ht="18" customHeight="1" x14ac:dyDescent="0.25">
      <c r="A132" s="10" t="s">
        <v>119</v>
      </c>
      <c r="B132" s="1">
        <v>22</v>
      </c>
      <c r="C132" t="str">
        <f t="shared" si="2"/>
        <v>18-25 (Gen Z)</v>
      </c>
      <c r="D132" s="1" t="s">
        <v>30</v>
      </c>
      <c r="E132" s="1">
        <v>7.77</v>
      </c>
      <c r="F132" s="1">
        <v>2.69</v>
      </c>
      <c r="G132" s="1">
        <v>2.6</v>
      </c>
      <c r="H132" s="1">
        <v>1.87</v>
      </c>
      <c r="I132" s="1">
        <v>5.01</v>
      </c>
      <c r="J132" s="1">
        <f>Smartphone_Usage_And_Addiction_Analysis_7500_Rows[[#This Row],[social_media_hours]]+Smartphone_Usage_And_Addiction_Analysis_7500_Rows[[#This Row],[gaming_hours]]</f>
        <v>5.29</v>
      </c>
      <c r="K132" s="1">
        <f>Smartphone_Usage_And_Addiction_Analysis_7500_Rows[[#This Row],[sleep_hours]]-Smartphone_Usage_And_Addiction_Analysis_7500_Rows[[#This Row],[total_leisure_hours]]</f>
        <v>-0.28000000000000025</v>
      </c>
      <c r="L132" s="1">
        <v>208</v>
      </c>
      <c r="M132" s="1">
        <v>62</v>
      </c>
      <c r="N132" s="5">
        <f>Smartphone_Usage_And_Addiction_Analysis_7500_Rows[[#This Row],[app_opens_per_day]]/Smartphone_Usage_And_Addiction_Analysis_7500_Rows[[#This Row],[daily_screen_time_hours]]</f>
        <v>7.9794079794079797</v>
      </c>
      <c r="O132" s="1">
        <v>9.52</v>
      </c>
      <c r="P132" s="1" t="s">
        <v>18</v>
      </c>
      <c r="Q132" s="1" t="s">
        <v>19</v>
      </c>
      <c r="R132" s="1" t="s">
        <v>28</v>
      </c>
      <c r="S132" s="1">
        <v>1</v>
      </c>
    </row>
    <row r="133" spans="1:19" ht="18" customHeight="1" x14ac:dyDescent="0.25">
      <c r="A133" s="10" t="s">
        <v>5134</v>
      </c>
      <c r="B133" s="1">
        <v>32</v>
      </c>
      <c r="C133" s="1" t="str">
        <f t="shared" si="2"/>
        <v>26-40 (Millennials)</v>
      </c>
      <c r="D133" t="s">
        <v>7582</v>
      </c>
      <c r="E133">
        <v>4.93</v>
      </c>
      <c r="F133">
        <v>3.87</v>
      </c>
      <c r="G133">
        <v>2.78</v>
      </c>
      <c r="H133">
        <v>5.99</v>
      </c>
      <c r="I133">
        <v>5.4</v>
      </c>
      <c r="J133" s="1">
        <f>Smartphone_Usage_And_Addiction_Analysis_7500_Rows[[#This Row],[social_media_hours]]+Smartphone_Usage_And_Addiction_Analysis_7500_Rows[[#This Row],[gaming_hours]]</f>
        <v>6.65</v>
      </c>
      <c r="K133" s="1">
        <f>Smartphone_Usage_And_Addiction_Analysis_7500_Rows[[#This Row],[sleep_hours]]-Smartphone_Usage_And_Addiction_Analysis_7500_Rows[[#This Row],[total_leisure_hours]]</f>
        <v>-1.25</v>
      </c>
      <c r="L133">
        <v>54</v>
      </c>
      <c r="M133">
        <v>33</v>
      </c>
      <c r="N133" s="5">
        <f>Smartphone_Usage_And_Addiction_Analysis_7500_Rows[[#This Row],[app_opens_per_day]]/Smartphone_Usage_And_Addiction_Analysis_7500_Rows[[#This Row],[daily_screen_time_hours]]</f>
        <v>6.6937119675456396</v>
      </c>
      <c r="O133">
        <v>6.56</v>
      </c>
      <c r="P133" t="s">
        <v>32</v>
      </c>
      <c r="Q133" t="s">
        <v>23</v>
      </c>
      <c r="R133" t="s">
        <v>20</v>
      </c>
      <c r="S133">
        <v>0</v>
      </c>
    </row>
    <row r="134" spans="1:19" ht="18" customHeight="1" x14ac:dyDescent="0.25">
      <c r="A134" s="10" t="s">
        <v>120</v>
      </c>
      <c r="B134" s="1">
        <v>28</v>
      </c>
      <c r="C134" t="str">
        <f t="shared" si="2"/>
        <v>26-40 (Millennials)</v>
      </c>
      <c r="D134" s="1" t="s">
        <v>17</v>
      </c>
      <c r="E134" s="1">
        <v>9.01</v>
      </c>
      <c r="F134" s="1">
        <v>4.4000000000000004</v>
      </c>
      <c r="G134" s="1">
        <v>2.2000000000000002</v>
      </c>
      <c r="H134" s="1">
        <v>2.1</v>
      </c>
      <c r="I134" s="1">
        <v>5.85</v>
      </c>
      <c r="J134" s="1">
        <f>Smartphone_Usage_And_Addiction_Analysis_7500_Rows[[#This Row],[social_media_hours]]+Smartphone_Usage_And_Addiction_Analysis_7500_Rows[[#This Row],[gaming_hours]]</f>
        <v>6.6000000000000005</v>
      </c>
      <c r="K134" s="1">
        <f>Smartphone_Usage_And_Addiction_Analysis_7500_Rows[[#This Row],[sleep_hours]]-Smartphone_Usage_And_Addiction_Analysis_7500_Rows[[#This Row],[total_leisure_hours]]</f>
        <v>-0.75000000000000089</v>
      </c>
      <c r="L134" s="1">
        <v>60</v>
      </c>
      <c r="M134" s="1">
        <v>178</v>
      </c>
      <c r="N134" s="5">
        <f>Smartphone_Usage_And_Addiction_Analysis_7500_Rows[[#This Row],[app_opens_per_day]]/Smartphone_Usage_And_Addiction_Analysis_7500_Rows[[#This Row],[daily_screen_time_hours]]</f>
        <v>19.755826859045506</v>
      </c>
      <c r="O134" s="1">
        <v>9.9499999999999993</v>
      </c>
      <c r="P134" s="1" t="s">
        <v>18</v>
      </c>
      <c r="Q134" s="1" t="s">
        <v>19</v>
      </c>
      <c r="R134" s="1" t="s">
        <v>28</v>
      </c>
      <c r="S134" s="1">
        <v>1</v>
      </c>
    </row>
    <row r="135" spans="1:19" ht="18" customHeight="1" x14ac:dyDescent="0.25">
      <c r="A135" s="10" t="s">
        <v>121</v>
      </c>
      <c r="B135" s="1">
        <v>22</v>
      </c>
      <c r="C135" t="str">
        <f t="shared" si="2"/>
        <v>18-25 (Gen Z)</v>
      </c>
      <c r="D135" s="1" t="s">
        <v>30</v>
      </c>
      <c r="E135" s="1">
        <v>5.13</v>
      </c>
      <c r="F135" s="1">
        <v>3.22</v>
      </c>
      <c r="G135" s="1">
        <v>1.44</v>
      </c>
      <c r="H135" s="1">
        <v>3.65</v>
      </c>
      <c r="I135" s="1">
        <v>6.6</v>
      </c>
      <c r="J135" s="1">
        <f>Smartphone_Usage_And_Addiction_Analysis_7500_Rows[[#This Row],[social_media_hours]]+Smartphone_Usage_And_Addiction_Analysis_7500_Rows[[#This Row],[gaming_hours]]</f>
        <v>4.66</v>
      </c>
      <c r="K135" s="1">
        <f>Smartphone_Usage_And_Addiction_Analysis_7500_Rows[[#This Row],[sleep_hours]]-Smartphone_Usage_And_Addiction_Analysis_7500_Rows[[#This Row],[total_leisure_hours]]</f>
        <v>1.9399999999999995</v>
      </c>
      <c r="L135" s="1">
        <v>161</v>
      </c>
      <c r="M135" s="1">
        <v>48</v>
      </c>
      <c r="N135" s="5">
        <f>Smartphone_Usage_And_Addiction_Analysis_7500_Rows[[#This Row],[app_opens_per_day]]/Smartphone_Usage_And_Addiction_Analysis_7500_Rows[[#This Row],[daily_screen_time_hours]]</f>
        <v>9.3567251461988299</v>
      </c>
      <c r="O135" s="1">
        <v>7.16</v>
      </c>
      <c r="P135" s="1" t="s">
        <v>22</v>
      </c>
      <c r="Q135" s="1" t="s">
        <v>19</v>
      </c>
      <c r="R135" s="1" t="s">
        <v>51</v>
      </c>
      <c r="S135" s="1">
        <v>0</v>
      </c>
    </row>
    <row r="136" spans="1:19" ht="18" customHeight="1" x14ac:dyDescent="0.25">
      <c r="A136" s="10" t="s">
        <v>5135</v>
      </c>
      <c r="B136" s="1">
        <v>33</v>
      </c>
      <c r="C136" s="1" t="str">
        <f t="shared" si="2"/>
        <v>26-40 (Millennials)</v>
      </c>
      <c r="D136" t="s">
        <v>7582</v>
      </c>
      <c r="E136">
        <v>7.73</v>
      </c>
      <c r="F136">
        <v>4.7300000000000004</v>
      </c>
      <c r="G136">
        <v>3.29</v>
      </c>
      <c r="H136">
        <v>0.91</v>
      </c>
      <c r="I136">
        <v>8.8800000000000008</v>
      </c>
      <c r="J136" s="1">
        <f>Smartphone_Usage_And_Addiction_Analysis_7500_Rows[[#This Row],[social_media_hours]]+Smartphone_Usage_And_Addiction_Analysis_7500_Rows[[#This Row],[gaming_hours]]</f>
        <v>8.02</v>
      </c>
      <c r="K136" s="1">
        <f>Smartphone_Usage_And_Addiction_Analysis_7500_Rows[[#This Row],[sleep_hours]]-Smartphone_Usage_And_Addiction_Analysis_7500_Rows[[#This Row],[total_leisure_hours]]</f>
        <v>0.86000000000000121</v>
      </c>
      <c r="L136">
        <v>184</v>
      </c>
      <c r="M136">
        <v>33</v>
      </c>
      <c r="N136" s="5">
        <f>Smartphone_Usage_And_Addiction_Analysis_7500_Rows[[#This Row],[app_opens_per_day]]/Smartphone_Usage_And_Addiction_Analysis_7500_Rows[[#This Row],[daily_screen_time_hours]]</f>
        <v>4.2690815006468306</v>
      </c>
      <c r="O136">
        <v>9.35</v>
      </c>
      <c r="P136" t="s">
        <v>32</v>
      </c>
      <c r="Q136" t="s">
        <v>23</v>
      </c>
      <c r="R136" t="s">
        <v>28</v>
      </c>
      <c r="S136">
        <v>1</v>
      </c>
    </row>
    <row r="137" spans="1:19" ht="18" customHeight="1" x14ac:dyDescent="0.25">
      <c r="A137" s="10" t="s">
        <v>122</v>
      </c>
      <c r="B137" s="1">
        <v>23</v>
      </c>
      <c r="C137" t="str">
        <f t="shared" si="2"/>
        <v>18-25 (Gen Z)</v>
      </c>
      <c r="D137" s="1" t="s">
        <v>30</v>
      </c>
      <c r="E137" s="1">
        <v>9.91</v>
      </c>
      <c r="F137" s="1">
        <v>1.21</v>
      </c>
      <c r="G137" s="1">
        <v>2.0099999999999998</v>
      </c>
      <c r="H137" s="1">
        <v>5.28</v>
      </c>
      <c r="I137" s="1">
        <v>8.24</v>
      </c>
      <c r="J137" s="1">
        <f>Smartphone_Usage_And_Addiction_Analysis_7500_Rows[[#This Row],[social_media_hours]]+Smartphone_Usage_And_Addiction_Analysis_7500_Rows[[#This Row],[gaming_hours]]</f>
        <v>3.2199999999999998</v>
      </c>
      <c r="K137" s="1">
        <f>Smartphone_Usage_And_Addiction_Analysis_7500_Rows[[#This Row],[sleep_hours]]-Smartphone_Usage_And_Addiction_Analysis_7500_Rows[[#This Row],[total_leisure_hours]]</f>
        <v>5.0200000000000005</v>
      </c>
      <c r="L137" s="1">
        <v>152</v>
      </c>
      <c r="M137" s="1">
        <v>54</v>
      </c>
      <c r="N137" s="5">
        <f>Smartphone_Usage_And_Addiction_Analysis_7500_Rows[[#This Row],[app_opens_per_day]]/Smartphone_Usage_And_Addiction_Analysis_7500_Rows[[#This Row],[daily_screen_time_hours]]</f>
        <v>5.4490413723511599</v>
      </c>
      <c r="O137" s="1">
        <v>11.17</v>
      </c>
      <c r="P137" s="1" t="s">
        <v>22</v>
      </c>
      <c r="Q137" s="1" t="s">
        <v>23</v>
      </c>
      <c r="R137" s="1" t="s">
        <v>28</v>
      </c>
      <c r="S137" s="1">
        <v>1</v>
      </c>
    </row>
    <row r="138" spans="1:19" ht="18" customHeight="1" x14ac:dyDescent="0.25">
      <c r="A138" s="10" t="s">
        <v>5136</v>
      </c>
      <c r="B138" s="1">
        <v>34</v>
      </c>
      <c r="C138" s="1" t="str">
        <f t="shared" si="2"/>
        <v>26-40 (Millennials)</v>
      </c>
      <c r="D138" t="s">
        <v>7582</v>
      </c>
      <c r="E138">
        <v>11.05</v>
      </c>
      <c r="F138">
        <v>5.15</v>
      </c>
      <c r="G138">
        <v>1</v>
      </c>
      <c r="H138">
        <v>3.99</v>
      </c>
      <c r="I138">
        <v>6.98</v>
      </c>
      <c r="J138" s="1">
        <f>Smartphone_Usage_And_Addiction_Analysis_7500_Rows[[#This Row],[social_media_hours]]+Smartphone_Usage_And_Addiction_Analysis_7500_Rows[[#This Row],[gaming_hours]]</f>
        <v>6.15</v>
      </c>
      <c r="K138" s="1">
        <f>Smartphone_Usage_And_Addiction_Analysis_7500_Rows[[#This Row],[sleep_hours]]-Smartphone_Usage_And_Addiction_Analysis_7500_Rows[[#This Row],[total_leisure_hours]]</f>
        <v>0.83000000000000007</v>
      </c>
      <c r="L138">
        <v>52</v>
      </c>
      <c r="M138">
        <v>175</v>
      </c>
      <c r="N138" s="5">
        <f>Smartphone_Usage_And_Addiction_Analysis_7500_Rows[[#This Row],[app_opens_per_day]]/Smartphone_Usage_And_Addiction_Analysis_7500_Rows[[#This Row],[daily_screen_time_hours]]</f>
        <v>15.837104072398189</v>
      </c>
      <c r="O138">
        <v>12.31</v>
      </c>
      <c r="P138" t="s">
        <v>32</v>
      </c>
      <c r="Q138" t="s">
        <v>19</v>
      </c>
      <c r="R138" t="s">
        <v>28</v>
      </c>
      <c r="S138">
        <v>1</v>
      </c>
    </row>
    <row r="139" spans="1:19" ht="18" customHeight="1" x14ac:dyDescent="0.25">
      <c r="A139" s="10" t="s">
        <v>5137</v>
      </c>
      <c r="B139" s="1">
        <v>22</v>
      </c>
      <c r="C139" s="1" t="str">
        <f t="shared" si="2"/>
        <v>18-25 (Gen Z)</v>
      </c>
      <c r="D139" t="s">
        <v>7582</v>
      </c>
      <c r="E139">
        <v>4.54</v>
      </c>
      <c r="F139">
        <v>3.93</v>
      </c>
      <c r="G139">
        <v>3.61</v>
      </c>
      <c r="H139">
        <v>2.36</v>
      </c>
      <c r="I139">
        <v>8.66</v>
      </c>
      <c r="J139" s="1">
        <f>Smartphone_Usage_And_Addiction_Analysis_7500_Rows[[#This Row],[social_media_hours]]+Smartphone_Usage_And_Addiction_Analysis_7500_Rows[[#This Row],[gaming_hours]]</f>
        <v>7.54</v>
      </c>
      <c r="K139" s="1">
        <f>Smartphone_Usage_And_Addiction_Analysis_7500_Rows[[#This Row],[sleep_hours]]-Smartphone_Usage_And_Addiction_Analysis_7500_Rows[[#This Row],[total_leisure_hours]]</f>
        <v>1.1200000000000001</v>
      </c>
      <c r="L139">
        <v>30</v>
      </c>
      <c r="M139">
        <v>22</v>
      </c>
      <c r="N139" s="5">
        <f>Smartphone_Usage_And_Addiction_Analysis_7500_Rows[[#This Row],[app_opens_per_day]]/Smartphone_Usage_And_Addiction_Analysis_7500_Rows[[#This Row],[daily_screen_time_hours]]</f>
        <v>4.8458149779735686</v>
      </c>
      <c r="O139">
        <v>5.24</v>
      </c>
      <c r="P139" t="s">
        <v>32</v>
      </c>
      <c r="Q139" t="s">
        <v>23</v>
      </c>
      <c r="R139" t="s">
        <v>20</v>
      </c>
      <c r="S139">
        <v>0</v>
      </c>
    </row>
    <row r="140" spans="1:19" ht="18" customHeight="1" x14ac:dyDescent="0.25">
      <c r="A140" s="10" t="s">
        <v>123</v>
      </c>
      <c r="B140" s="1">
        <v>31</v>
      </c>
      <c r="C140" t="str">
        <f t="shared" si="2"/>
        <v>26-40 (Millennials)</v>
      </c>
      <c r="D140" s="1" t="s">
        <v>30</v>
      </c>
      <c r="E140" s="1">
        <v>8.56</v>
      </c>
      <c r="F140" s="1">
        <v>0.67</v>
      </c>
      <c r="G140" s="1">
        <v>3.56</v>
      </c>
      <c r="H140" s="1">
        <v>3.5</v>
      </c>
      <c r="I140" s="1">
        <v>7.39</v>
      </c>
      <c r="J140" s="1">
        <f>Smartphone_Usage_And_Addiction_Analysis_7500_Rows[[#This Row],[social_media_hours]]+Smartphone_Usage_And_Addiction_Analysis_7500_Rows[[#This Row],[gaming_hours]]</f>
        <v>4.2300000000000004</v>
      </c>
      <c r="K140" s="1">
        <f>Smartphone_Usage_And_Addiction_Analysis_7500_Rows[[#This Row],[sleep_hours]]-Smartphone_Usage_And_Addiction_Analysis_7500_Rows[[#This Row],[total_leisure_hours]]</f>
        <v>3.1599999999999993</v>
      </c>
      <c r="L140" s="1">
        <v>97</v>
      </c>
      <c r="M140" s="1">
        <v>138</v>
      </c>
      <c r="N140" s="5">
        <f>Smartphone_Usage_And_Addiction_Analysis_7500_Rows[[#This Row],[app_opens_per_day]]/Smartphone_Usage_And_Addiction_Analysis_7500_Rows[[#This Row],[daily_screen_time_hours]]</f>
        <v>16.121495327102803</v>
      </c>
      <c r="O140" s="1">
        <v>9.67</v>
      </c>
      <c r="P140" s="1" t="s">
        <v>32</v>
      </c>
      <c r="Q140" s="1" t="s">
        <v>23</v>
      </c>
      <c r="R140" s="1" t="s">
        <v>24</v>
      </c>
      <c r="S140" s="1">
        <v>1</v>
      </c>
    </row>
    <row r="141" spans="1:19" ht="18" customHeight="1" x14ac:dyDescent="0.25">
      <c r="A141" s="10" t="s">
        <v>124</v>
      </c>
      <c r="B141" s="1">
        <v>20</v>
      </c>
      <c r="C141" t="str">
        <f t="shared" si="2"/>
        <v>18-25 (Gen Z)</v>
      </c>
      <c r="D141" s="1" t="s">
        <v>17</v>
      </c>
      <c r="E141" s="1">
        <v>9.1999999999999993</v>
      </c>
      <c r="F141" s="1">
        <v>1.37</v>
      </c>
      <c r="G141" s="1">
        <v>1.66</v>
      </c>
      <c r="H141" s="1">
        <v>3.05</v>
      </c>
      <c r="I141" s="1">
        <v>6.03</v>
      </c>
      <c r="J141" s="1">
        <f>Smartphone_Usage_And_Addiction_Analysis_7500_Rows[[#This Row],[social_media_hours]]+Smartphone_Usage_And_Addiction_Analysis_7500_Rows[[#This Row],[gaming_hours]]</f>
        <v>3.0300000000000002</v>
      </c>
      <c r="K141" s="1">
        <f>Smartphone_Usage_And_Addiction_Analysis_7500_Rows[[#This Row],[sleep_hours]]-Smartphone_Usage_And_Addiction_Analysis_7500_Rows[[#This Row],[total_leisure_hours]]</f>
        <v>3</v>
      </c>
      <c r="L141" s="1">
        <v>56</v>
      </c>
      <c r="M141" s="1">
        <v>95</v>
      </c>
      <c r="N141" s="5">
        <f>Smartphone_Usage_And_Addiction_Analysis_7500_Rows[[#This Row],[app_opens_per_day]]/Smartphone_Usage_And_Addiction_Analysis_7500_Rows[[#This Row],[daily_screen_time_hours]]</f>
        <v>10.32608695652174</v>
      </c>
      <c r="O141" s="1">
        <v>11.85</v>
      </c>
      <c r="P141" s="1" t="s">
        <v>18</v>
      </c>
      <c r="Q141" s="1" t="s">
        <v>23</v>
      </c>
      <c r="R141" s="1" t="s">
        <v>24</v>
      </c>
      <c r="S141" s="1">
        <v>1</v>
      </c>
    </row>
    <row r="142" spans="1:19" ht="18" customHeight="1" x14ac:dyDescent="0.25">
      <c r="A142" s="10" t="s">
        <v>125</v>
      </c>
      <c r="B142" s="1">
        <v>29</v>
      </c>
      <c r="C142" t="str">
        <f t="shared" si="2"/>
        <v>26-40 (Millennials)</v>
      </c>
      <c r="D142" s="1" t="s">
        <v>17</v>
      </c>
      <c r="E142" s="1">
        <v>7.63</v>
      </c>
      <c r="F142" s="1">
        <v>1.08</v>
      </c>
      <c r="G142" s="1">
        <v>0.97</v>
      </c>
      <c r="H142" s="1">
        <v>1.17</v>
      </c>
      <c r="I142" s="1">
        <v>6.52</v>
      </c>
      <c r="J142" s="1">
        <f>Smartphone_Usage_And_Addiction_Analysis_7500_Rows[[#This Row],[social_media_hours]]+Smartphone_Usage_And_Addiction_Analysis_7500_Rows[[#This Row],[gaming_hours]]</f>
        <v>2.0499999999999998</v>
      </c>
      <c r="K142" s="1">
        <f>Smartphone_Usage_And_Addiction_Analysis_7500_Rows[[#This Row],[sleep_hours]]-Smartphone_Usage_And_Addiction_Analysis_7500_Rows[[#This Row],[total_leisure_hours]]</f>
        <v>4.47</v>
      </c>
      <c r="L142" s="1">
        <v>56</v>
      </c>
      <c r="M142" s="1">
        <v>39</v>
      </c>
      <c r="N142" s="5">
        <f>Smartphone_Usage_And_Addiction_Analysis_7500_Rows[[#This Row],[app_opens_per_day]]/Smartphone_Usage_And_Addiction_Analysis_7500_Rows[[#This Row],[daily_screen_time_hours]]</f>
        <v>5.1114023591087809</v>
      </c>
      <c r="O142" s="1">
        <v>8.26</v>
      </c>
      <c r="P142" s="1" t="s">
        <v>18</v>
      </c>
      <c r="Q142" s="1" t="s">
        <v>23</v>
      </c>
      <c r="R142" s="1" t="s">
        <v>51</v>
      </c>
      <c r="S142" s="1">
        <v>0</v>
      </c>
    </row>
    <row r="143" spans="1:19" ht="18" customHeight="1" x14ac:dyDescent="0.25">
      <c r="A143" s="10" t="s">
        <v>126</v>
      </c>
      <c r="B143" s="1">
        <v>28</v>
      </c>
      <c r="C143" t="str">
        <f t="shared" si="2"/>
        <v>26-40 (Millennials)</v>
      </c>
      <c r="D143" s="1" t="s">
        <v>30</v>
      </c>
      <c r="E143" s="1">
        <v>11.4</v>
      </c>
      <c r="F143" s="1">
        <v>4.47</v>
      </c>
      <c r="G143" s="1">
        <v>0.76</v>
      </c>
      <c r="H143" s="1">
        <v>1.38</v>
      </c>
      <c r="I143" s="1">
        <v>8.98</v>
      </c>
      <c r="J143" s="1">
        <f>Smartphone_Usage_And_Addiction_Analysis_7500_Rows[[#This Row],[social_media_hours]]+Smartphone_Usage_And_Addiction_Analysis_7500_Rows[[#This Row],[gaming_hours]]</f>
        <v>5.2299999999999995</v>
      </c>
      <c r="K143" s="1">
        <f>Smartphone_Usage_And_Addiction_Analysis_7500_Rows[[#This Row],[sleep_hours]]-Smartphone_Usage_And_Addiction_Analysis_7500_Rows[[#This Row],[total_leisure_hours]]</f>
        <v>3.7500000000000009</v>
      </c>
      <c r="L143" s="1">
        <v>139</v>
      </c>
      <c r="M143" s="1">
        <v>142</v>
      </c>
      <c r="N143" s="5">
        <f>Smartphone_Usage_And_Addiction_Analysis_7500_Rows[[#This Row],[app_opens_per_day]]/Smartphone_Usage_And_Addiction_Analysis_7500_Rows[[#This Row],[daily_screen_time_hours]]</f>
        <v>12.456140350877192</v>
      </c>
      <c r="O143" s="1">
        <v>14.1</v>
      </c>
      <c r="P143" s="1" t="s">
        <v>18</v>
      </c>
      <c r="Q143" s="1" t="s">
        <v>19</v>
      </c>
      <c r="R143" s="1" t="s">
        <v>28</v>
      </c>
      <c r="S143" s="1">
        <v>1</v>
      </c>
    </row>
    <row r="144" spans="1:19" ht="18" customHeight="1" x14ac:dyDescent="0.25">
      <c r="A144" s="10" t="s">
        <v>127</v>
      </c>
      <c r="B144" s="1">
        <v>34</v>
      </c>
      <c r="C144" t="str">
        <f t="shared" si="2"/>
        <v>26-40 (Millennials)</v>
      </c>
      <c r="D144" s="1" t="s">
        <v>17</v>
      </c>
      <c r="E144" s="1">
        <v>7.12</v>
      </c>
      <c r="F144" s="1">
        <v>1.82</v>
      </c>
      <c r="G144" s="1">
        <v>2.33</v>
      </c>
      <c r="H144" s="1">
        <v>0.77</v>
      </c>
      <c r="I144" s="1">
        <v>5.77</v>
      </c>
      <c r="J144" s="1">
        <f>Smartphone_Usage_And_Addiction_Analysis_7500_Rows[[#This Row],[social_media_hours]]+Smartphone_Usage_And_Addiction_Analysis_7500_Rows[[#This Row],[gaming_hours]]</f>
        <v>4.1500000000000004</v>
      </c>
      <c r="K144" s="1">
        <f>Smartphone_Usage_And_Addiction_Analysis_7500_Rows[[#This Row],[sleep_hours]]-Smartphone_Usage_And_Addiction_Analysis_7500_Rows[[#This Row],[total_leisure_hours]]</f>
        <v>1.6199999999999992</v>
      </c>
      <c r="L144" s="1">
        <v>172</v>
      </c>
      <c r="M144" s="1">
        <v>135</v>
      </c>
      <c r="N144" s="5">
        <f>Smartphone_Usage_And_Addiction_Analysis_7500_Rows[[#This Row],[app_opens_per_day]]/Smartphone_Usage_And_Addiction_Analysis_7500_Rows[[#This Row],[daily_screen_time_hours]]</f>
        <v>18.960674157303369</v>
      </c>
      <c r="O144" s="1">
        <v>8.33</v>
      </c>
      <c r="P144" s="1" t="s">
        <v>22</v>
      </c>
      <c r="Q144" s="1" t="s">
        <v>19</v>
      </c>
      <c r="R144" s="1" t="s">
        <v>28</v>
      </c>
      <c r="S144" s="1">
        <v>1</v>
      </c>
    </row>
    <row r="145" spans="1:19" ht="18" customHeight="1" x14ac:dyDescent="0.25">
      <c r="A145" s="10" t="s">
        <v>5138</v>
      </c>
      <c r="B145" s="1">
        <v>26</v>
      </c>
      <c r="C145" s="1" t="str">
        <f t="shared" si="2"/>
        <v>26-40 (Millennials)</v>
      </c>
      <c r="D145" t="s">
        <v>7582</v>
      </c>
      <c r="E145">
        <v>9.5500000000000007</v>
      </c>
      <c r="F145">
        <v>4.7</v>
      </c>
      <c r="G145">
        <v>1.46</v>
      </c>
      <c r="H145">
        <v>2.7</v>
      </c>
      <c r="I145">
        <v>7.07</v>
      </c>
      <c r="J145" s="1">
        <f>Smartphone_Usage_And_Addiction_Analysis_7500_Rows[[#This Row],[social_media_hours]]+Smartphone_Usage_And_Addiction_Analysis_7500_Rows[[#This Row],[gaming_hours]]</f>
        <v>6.16</v>
      </c>
      <c r="K145" s="1">
        <f>Smartphone_Usage_And_Addiction_Analysis_7500_Rows[[#This Row],[sleep_hours]]-Smartphone_Usage_And_Addiction_Analysis_7500_Rows[[#This Row],[total_leisure_hours]]</f>
        <v>0.91000000000000014</v>
      </c>
      <c r="L145">
        <v>69</v>
      </c>
      <c r="M145">
        <v>107</v>
      </c>
      <c r="N145" s="5">
        <f>Smartphone_Usage_And_Addiction_Analysis_7500_Rows[[#This Row],[app_opens_per_day]]/Smartphone_Usage_And_Addiction_Analysis_7500_Rows[[#This Row],[daily_screen_time_hours]]</f>
        <v>11.204188481675391</v>
      </c>
      <c r="O145">
        <v>11.43</v>
      </c>
      <c r="P145" t="s">
        <v>22</v>
      </c>
      <c r="Q145" t="s">
        <v>23</v>
      </c>
      <c r="R145" t="s">
        <v>24</v>
      </c>
      <c r="S145">
        <v>1</v>
      </c>
    </row>
    <row r="146" spans="1:19" ht="18" customHeight="1" x14ac:dyDescent="0.25">
      <c r="A146" s="10" t="s">
        <v>5139</v>
      </c>
      <c r="B146" s="1">
        <v>26</v>
      </c>
      <c r="C146" s="1" t="str">
        <f t="shared" si="2"/>
        <v>26-40 (Millennials)</v>
      </c>
      <c r="D146" t="s">
        <v>7582</v>
      </c>
      <c r="E146">
        <v>10.43</v>
      </c>
      <c r="F146">
        <v>3.93</v>
      </c>
      <c r="G146">
        <v>2.44</v>
      </c>
      <c r="H146">
        <v>1.21</v>
      </c>
      <c r="I146">
        <v>4.9400000000000004</v>
      </c>
      <c r="J146" s="1">
        <f>Smartphone_Usage_And_Addiction_Analysis_7500_Rows[[#This Row],[social_media_hours]]+Smartphone_Usage_And_Addiction_Analysis_7500_Rows[[#This Row],[gaming_hours]]</f>
        <v>6.37</v>
      </c>
      <c r="K146" s="1">
        <f>Smartphone_Usage_And_Addiction_Analysis_7500_Rows[[#This Row],[sleep_hours]]-Smartphone_Usage_And_Addiction_Analysis_7500_Rows[[#This Row],[total_leisure_hours]]</f>
        <v>-1.4299999999999997</v>
      </c>
      <c r="L146">
        <v>115</v>
      </c>
      <c r="M146">
        <v>101</v>
      </c>
      <c r="N146" s="5">
        <f>Smartphone_Usage_And_Addiction_Analysis_7500_Rows[[#This Row],[app_opens_per_day]]/Smartphone_Usage_And_Addiction_Analysis_7500_Rows[[#This Row],[daily_screen_time_hours]]</f>
        <v>9.683604985618409</v>
      </c>
      <c r="O146">
        <v>12.32</v>
      </c>
      <c r="P146" t="s">
        <v>18</v>
      </c>
      <c r="Q146" t="s">
        <v>19</v>
      </c>
      <c r="R146" t="s">
        <v>28</v>
      </c>
      <c r="S146">
        <v>1</v>
      </c>
    </row>
    <row r="147" spans="1:19" ht="18" customHeight="1" x14ac:dyDescent="0.25">
      <c r="A147" s="10" t="s">
        <v>5140</v>
      </c>
      <c r="B147" s="1">
        <v>34</v>
      </c>
      <c r="C147" s="1" t="str">
        <f t="shared" si="2"/>
        <v>26-40 (Millennials)</v>
      </c>
      <c r="D147" t="s">
        <v>7582</v>
      </c>
      <c r="E147">
        <v>6.61</v>
      </c>
      <c r="F147">
        <v>0.72</v>
      </c>
      <c r="G147">
        <v>0.16</v>
      </c>
      <c r="H147">
        <v>4.42</v>
      </c>
      <c r="I147">
        <v>8.1199999999999992</v>
      </c>
      <c r="J147" s="1">
        <f>Smartphone_Usage_And_Addiction_Analysis_7500_Rows[[#This Row],[social_media_hours]]+Smartphone_Usage_And_Addiction_Analysis_7500_Rows[[#This Row],[gaming_hours]]</f>
        <v>0.88</v>
      </c>
      <c r="K147" s="1">
        <f>Smartphone_Usage_And_Addiction_Analysis_7500_Rows[[#This Row],[sleep_hours]]-Smartphone_Usage_And_Addiction_Analysis_7500_Rows[[#This Row],[total_leisure_hours]]</f>
        <v>7.2399999999999993</v>
      </c>
      <c r="L147">
        <v>152</v>
      </c>
      <c r="M147">
        <v>131</v>
      </c>
      <c r="N147" s="5">
        <f>Smartphone_Usage_And_Addiction_Analysis_7500_Rows[[#This Row],[app_opens_per_day]]/Smartphone_Usage_And_Addiction_Analysis_7500_Rows[[#This Row],[daily_screen_time_hours]]</f>
        <v>19.818456883509832</v>
      </c>
      <c r="O147">
        <v>7.48</v>
      </c>
      <c r="P147" t="s">
        <v>32</v>
      </c>
      <c r="Q147" t="s">
        <v>19</v>
      </c>
      <c r="R147" t="s">
        <v>28</v>
      </c>
      <c r="S147">
        <v>1</v>
      </c>
    </row>
    <row r="148" spans="1:19" ht="18" customHeight="1" x14ac:dyDescent="0.25">
      <c r="A148" s="10" t="s">
        <v>128</v>
      </c>
      <c r="B148" s="1">
        <v>28</v>
      </c>
      <c r="C148" t="str">
        <f t="shared" si="2"/>
        <v>26-40 (Millennials)</v>
      </c>
      <c r="D148" s="1" t="s">
        <v>17</v>
      </c>
      <c r="E148" s="1">
        <v>4.46</v>
      </c>
      <c r="F148" s="1">
        <v>5.95</v>
      </c>
      <c r="G148" s="1">
        <v>2.96</v>
      </c>
      <c r="H148" s="1">
        <v>2.15</v>
      </c>
      <c r="I148" s="1">
        <v>6.01</v>
      </c>
      <c r="J148" s="1">
        <f>Smartphone_Usage_And_Addiction_Analysis_7500_Rows[[#This Row],[social_media_hours]]+Smartphone_Usage_And_Addiction_Analysis_7500_Rows[[#This Row],[gaming_hours]]</f>
        <v>8.91</v>
      </c>
      <c r="K148" s="1">
        <f>Smartphone_Usage_And_Addiction_Analysis_7500_Rows[[#This Row],[sleep_hours]]-Smartphone_Usage_And_Addiction_Analysis_7500_Rows[[#This Row],[total_leisure_hours]]</f>
        <v>-2.9000000000000004</v>
      </c>
      <c r="L148" s="1">
        <v>232</v>
      </c>
      <c r="M148" s="1">
        <v>145</v>
      </c>
      <c r="N148" s="5">
        <f>Smartphone_Usage_And_Addiction_Analysis_7500_Rows[[#This Row],[app_opens_per_day]]/Smartphone_Usage_And_Addiction_Analysis_7500_Rows[[#This Row],[daily_screen_time_hours]]</f>
        <v>32.511210762331842</v>
      </c>
      <c r="O148" s="1">
        <v>6.29</v>
      </c>
      <c r="P148" s="1" t="s">
        <v>32</v>
      </c>
      <c r="Q148" s="1" t="s">
        <v>23</v>
      </c>
      <c r="R148" s="1" t="s">
        <v>24</v>
      </c>
      <c r="S148" s="1">
        <v>1</v>
      </c>
    </row>
    <row r="149" spans="1:19" ht="18" customHeight="1" x14ac:dyDescent="0.25">
      <c r="A149" s="10" t="s">
        <v>5141</v>
      </c>
      <c r="B149" s="1">
        <v>29</v>
      </c>
      <c r="C149" s="1" t="str">
        <f t="shared" si="2"/>
        <v>26-40 (Millennials)</v>
      </c>
      <c r="D149" t="s">
        <v>7582</v>
      </c>
      <c r="E149">
        <v>5.98</v>
      </c>
      <c r="F149">
        <v>1.1000000000000001</v>
      </c>
      <c r="G149">
        <v>1.67</v>
      </c>
      <c r="H149">
        <v>2.19</v>
      </c>
      <c r="I149">
        <v>8.5399999999999991</v>
      </c>
      <c r="J149" s="1">
        <f>Smartphone_Usage_And_Addiction_Analysis_7500_Rows[[#This Row],[social_media_hours]]+Smartphone_Usage_And_Addiction_Analysis_7500_Rows[[#This Row],[gaming_hours]]</f>
        <v>2.77</v>
      </c>
      <c r="K149" s="1">
        <f>Smartphone_Usage_And_Addiction_Analysis_7500_Rows[[#This Row],[sleep_hours]]-Smartphone_Usage_And_Addiction_Analysis_7500_Rows[[#This Row],[total_leisure_hours]]</f>
        <v>5.77</v>
      </c>
      <c r="L149">
        <v>243</v>
      </c>
      <c r="M149">
        <v>176</v>
      </c>
      <c r="N149" s="5">
        <f>Smartphone_Usage_And_Addiction_Analysis_7500_Rows[[#This Row],[app_opens_per_day]]/Smartphone_Usage_And_Addiction_Analysis_7500_Rows[[#This Row],[daily_screen_time_hours]]</f>
        <v>29.431438127090299</v>
      </c>
      <c r="O149">
        <v>6.55</v>
      </c>
      <c r="P149" t="s">
        <v>18</v>
      </c>
      <c r="Q149" t="s">
        <v>23</v>
      </c>
      <c r="R149" t="s">
        <v>20</v>
      </c>
      <c r="S149">
        <v>0</v>
      </c>
    </row>
    <row r="150" spans="1:19" ht="18" customHeight="1" x14ac:dyDescent="0.25">
      <c r="A150" s="10" t="s">
        <v>129</v>
      </c>
      <c r="B150" s="1">
        <v>19</v>
      </c>
      <c r="C150" t="str">
        <f t="shared" si="2"/>
        <v>18-25 (Gen Z)</v>
      </c>
      <c r="D150" s="1" t="s">
        <v>17</v>
      </c>
      <c r="E150" s="1">
        <v>8.25</v>
      </c>
      <c r="F150" s="1">
        <v>1.44</v>
      </c>
      <c r="G150" s="1">
        <v>2.52</v>
      </c>
      <c r="H150" s="1">
        <v>3.91</v>
      </c>
      <c r="I150" s="1">
        <v>8.2899999999999991</v>
      </c>
      <c r="J150" s="1">
        <f>Smartphone_Usage_And_Addiction_Analysis_7500_Rows[[#This Row],[social_media_hours]]+Smartphone_Usage_And_Addiction_Analysis_7500_Rows[[#This Row],[gaming_hours]]</f>
        <v>3.96</v>
      </c>
      <c r="K150" s="1">
        <f>Smartphone_Usage_And_Addiction_Analysis_7500_Rows[[#This Row],[sleep_hours]]-Smartphone_Usage_And_Addiction_Analysis_7500_Rows[[#This Row],[total_leisure_hours]]</f>
        <v>4.3299999999999992</v>
      </c>
      <c r="L150" s="1">
        <v>57</v>
      </c>
      <c r="M150" s="1">
        <v>77</v>
      </c>
      <c r="N150" s="5">
        <f>Smartphone_Usage_And_Addiction_Analysis_7500_Rows[[#This Row],[app_opens_per_day]]/Smartphone_Usage_And_Addiction_Analysis_7500_Rows[[#This Row],[daily_screen_time_hours]]</f>
        <v>9.3333333333333339</v>
      </c>
      <c r="O150" s="1">
        <v>8.83</v>
      </c>
      <c r="P150" s="1" t="s">
        <v>32</v>
      </c>
      <c r="Q150" s="1" t="s">
        <v>19</v>
      </c>
      <c r="R150" s="1" t="s">
        <v>28</v>
      </c>
      <c r="S150" s="1">
        <v>1</v>
      </c>
    </row>
    <row r="151" spans="1:19" ht="18" customHeight="1" x14ac:dyDescent="0.25">
      <c r="A151" s="10" t="s">
        <v>5142</v>
      </c>
      <c r="B151" s="1">
        <v>32</v>
      </c>
      <c r="C151" s="1" t="str">
        <f t="shared" si="2"/>
        <v>26-40 (Millennials)</v>
      </c>
      <c r="D151" t="s">
        <v>7582</v>
      </c>
      <c r="E151">
        <v>5.82</v>
      </c>
      <c r="F151">
        <v>1.33</v>
      </c>
      <c r="G151">
        <v>2.76</v>
      </c>
      <c r="H151">
        <v>2.76</v>
      </c>
      <c r="I151">
        <v>7.99</v>
      </c>
      <c r="J151" s="1">
        <f>Smartphone_Usage_And_Addiction_Analysis_7500_Rows[[#This Row],[social_media_hours]]+Smartphone_Usage_And_Addiction_Analysis_7500_Rows[[#This Row],[gaming_hours]]</f>
        <v>4.09</v>
      </c>
      <c r="K151" s="1">
        <f>Smartphone_Usage_And_Addiction_Analysis_7500_Rows[[#This Row],[sleep_hours]]-Smartphone_Usage_And_Addiction_Analysis_7500_Rows[[#This Row],[total_leisure_hours]]</f>
        <v>3.9000000000000004</v>
      </c>
      <c r="L151">
        <v>140</v>
      </c>
      <c r="M151">
        <v>30</v>
      </c>
      <c r="N151" s="5">
        <f>Smartphone_Usage_And_Addiction_Analysis_7500_Rows[[#This Row],[app_opens_per_day]]/Smartphone_Usage_And_Addiction_Analysis_7500_Rows[[#This Row],[daily_screen_time_hours]]</f>
        <v>5.1546391752577314</v>
      </c>
      <c r="O151">
        <v>8.08</v>
      </c>
      <c r="P151" t="s">
        <v>32</v>
      </c>
      <c r="Q151" t="s">
        <v>19</v>
      </c>
      <c r="R151" t="s">
        <v>51</v>
      </c>
      <c r="S151">
        <v>0</v>
      </c>
    </row>
    <row r="152" spans="1:19" ht="18" customHeight="1" x14ac:dyDescent="0.25">
      <c r="A152" s="10" t="s">
        <v>130</v>
      </c>
      <c r="B152" s="1">
        <v>33</v>
      </c>
      <c r="C152" t="str">
        <f t="shared" si="2"/>
        <v>26-40 (Millennials)</v>
      </c>
      <c r="D152" s="1" t="s">
        <v>17</v>
      </c>
      <c r="E152" s="1">
        <v>7.73</v>
      </c>
      <c r="F152" s="1">
        <v>2.23</v>
      </c>
      <c r="G152" s="1">
        <v>0.69</v>
      </c>
      <c r="H152" s="1">
        <v>5.52</v>
      </c>
      <c r="I152" s="1">
        <v>6.04</v>
      </c>
      <c r="J152" s="1">
        <f>Smartphone_Usage_And_Addiction_Analysis_7500_Rows[[#This Row],[social_media_hours]]+Smartphone_Usage_And_Addiction_Analysis_7500_Rows[[#This Row],[gaming_hours]]</f>
        <v>2.92</v>
      </c>
      <c r="K152" s="1">
        <f>Smartphone_Usage_And_Addiction_Analysis_7500_Rows[[#This Row],[sleep_hours]]-Smartphone_Usage_And_Addiction_Analysis_7500_Rows[[#This Row],[total_leisure_hours]]</f>
        <v>3.12</v>
      </c>
      <c r="L152" s="1">
        <v>110</v>
      </c>
      <c r="M152" s="1">
        <v>179</v>
      </c>
      <c r="N152" s="5">
        <f>Smartphone_Usage_And_Addiction_Analysis_7500_Rows[[#This Row],[app_opens_per_day]]/Smartphone_Usage_And_Addiction_Analysis_7500_Rows[[#This Row],[daily_screen_time_hours]]</f>
        <v>23.15653298835705</v>
      </c>
      <c r="O152" s="1">
        <v>10.24</v>
      </c>
      <c r="P152" s="1" t="s">
        <v>18</v>
      </c>
      <c r="Q152" s="1" t="s">
        <v>23</v>
      </c>
      <c r="R152" s="1" t="s">
        <v>51</v>
      </c>
      <c r="S152" s="1">
        <v>0</v>
      </c>
    </row>
    <row r="153" spans="1:19" ht="18" customHeight="1" x14ac:dyDescent="0.25">
      <c r="A153" s="10" t="s">
        <v>131</v>
      </c>
      <c r="B153" s="1">
        <v>26</v>
      </c>
      <c r="C153" t="str">
        <f t="shared" si="2"/>
        <v>26-40 (Millennials)</v>
      </c>
      <c r="D153" s="1" t="s">
        <v>17</v>
      </c>
      <c r="E153" s="1">
        <v>8.02</v>
      </c>
      <c r="F153" s="1">
        <v>1.74</v>
      </c>
      <c r="G153" s="1">
        <v>3.89</v>
      </c>
      <c r="H153" s="1">
        <v>2.14</v>
      </c>
      <c r="I153" s="1">
        <v>5.8</v>
      </c>
      <c r="J153" s="1">
        <f>Smartphone_Usage_And_Addiction_Analysis_7500_Rows[[#This Row],[social_media_hours]]+Smartphone_Usage_And_Addiction_Analysis_7500_Rows[[#This Row],[gaming_hours]]</f>
        <v>5.63</v>
      </c>
      <c r="K153" s="1">
        <f>Smartphone_Usage_And_Addiction_Analysis_7500_Rows[[#This Row],[sleep_hours]]-Smartphone_Usage_And_Addiction_Analysis_7500_Rows[[#This Row],[total_leisure_hours]]</f>
        <v>0.16999999999999993</v>
      </c>
      <c r="L153" s="1">
        <v>73</v>
      </c>
      <c r="M153" s="1">
        <v>140</v>
      </c>
      <c r="N153" s="5">
        <f>Smartphone_Usage_And_Addiction_Analysis_7500_Rows[[#This Row],[app_opens_per_day]]/Smartphone_Usage_And_Addiction_Analysis_7500_Rows[[#This Row],[daily_screen_time_hours]]</f>
        <v>17.456359102244392</v>
      </c>
      <c r="O153" s="1">
        <v>9.31</v>
      </c>
      <c r="P153" s="1" t="s">
        <v>18</v>
      </c>
      <c r="Q153" s="1" t="s">
        <v>23</v>
      </c>
      <c r="R153" s="1" t="s">
        <v>24</v>
      </c>
      <c r="S153" s="1">
        <v>1</v>
      </c>
    </row>
    <row r="154" spans="1:19" ht="18" customHeight="1" x14ac:dyDescent="0.25">
      <c r="A154" s="10" t="s">
        <v>132</v>
      </c>
      <c r="B154" s="1">
        <v>35</v>
      </c>
      <c r="C154" t="str">
        <f t="shared" si="2"/>
        <v>26-40 (Millennials)</v>
      </c>
      <c r="D154" s="1" t="s">
        <v>30</v>
      </c>
      <c r="E154" s="1">
        <v>6.42</v>
      </c>
      <c r="F154" s="1">
        <v>5.89</v>
      </c>
      <c r="G154" s="1">
        <v>3.27</v>
      </c>
      <c r="H154" s="1">
        <v>5.75</v>
      </c>
      <c r="I154" s="1">
        <v>8.1199999999999992</v>
      </c>
      <c r="J154" s="1">
        <f>Smartphone_Usage_And_Addiction_Analysis_7500_Rows[[#This Row],[social_media_hours]]+Smartphone_Usage_And_Addiction_Analysis_7500_Rows[[#This Row],[gaming_hours]]</f>
        <v>9.16</v>
      </c>
      <c r="K154" s="1">
        <f>Smartphone_Usage_And_Addiction_Analysis_7500_Rows[[#This Row],[sleep_hours]]-Smartphone_Usage_And_Addiction_Analysis_7500_Rows[[#This Row],[total_leisure_hours]]</f>
        <v>-1.0400000000000009</v>
      </c>
      <c r="L154" s="1">
        <v>94</v>
      </c>
      <c r="M154" s="1">
        <v>25</v>
      </c>
      <c r="N154" s="5">
        <f>Smartphone_Usage_And_Addiction_Analysis_7500_Rows[[#This Row],[app_opens_per_day]]/Smartphone_Usage_And_Addiction_Analysis_7500_Rows[[#This Row],[daily_screen_time_hours]]</f>
        <v>3.8940809968847354</v>
      </c>
      <c r="O154" s="1">
        <v>7.64</v>
      </c>
      <c r="P154" s="1" t="s">
        <v>32</v>
      </c>
      <c r="Q154" s="1" t="s">
        <v>19</v>
      </c>
      <c r="R154" s="1" t="s">
        <v>24</v>
      </c>
      <c r="S154" s="1">
        <v>1</v>
      </c>
    </row>
    <row r="155" spans="1:19" ht="18" customHeight="1" x14ac:dyDescent="0.25">
      <c r="A155" s="10" t="s">
        <v>133</v>
      </c>
      <c r="B155" s="1">
        <v>26</v>
      </c>
      <c r="C155" t="str">
        <f t="shared" si="2"/>
        <v>26-40 (Millennials)</v>
      </c>
      <c r="D155" s="1" t="s">
        <v>17</v>
      </c>
      <c r="E155" s="1">
        <v>9.73</v>
      </c>
      <c r="F155" s="1">
        <v>1.68</v>
      </c>
      <c r="G155" s="1">
        <v>3.31</v>
      </c>
      <c r="H155" s="1">
        <v>1.99</v>
      </c>
      <c r="I155" s="1">
        <v>7.03</v>
      </c>
      <c r="J155" s="1">
        <f>Smartphone_Usage_And_Addiction_Analysis_7500_Rows[[#This Row],[social_media_hours]]+Smartphone_Usage_And_Addiction_Analysis_7500_Rows[[#This Row],[gaming_hours]]</f>
        <v>4.99</v>
      </c>
      <c r="K155" s="1">
        <f>Smartphone_Usage_And_Addiction_Analysis_7500_Rows[[#This Row],[sleep_hours]]-Smartphone_Usage_And_Addiction_Analysis_7500_Rows[[#This Row],[total_leisure_hours]]</f>
        <v>2.04</v>
      </c>
      <c r="L155" s="1">
        <v>89</v>
      </c>
      <c r="M155" s="1">
        <v>50</v>
      </c>
      <c r="N155" s="5">
        <f>Smartphone_Usage_And_Addiction_Analysis_7500_Rows[[#This Row],[app_opens_per_day]]/Smartphone_Usage_And_Addiction_Analysis_7500_Rows[[#This Row],[daily_screen_time_hours]]</f>
        <v>5.1387461459403907</v>
      </c>
      <c r="O155" s="1">
        <v>10.5</v>
      </c>
      <c r="P155" s="1" t="s">
        <v>32</v>
      </c>
      <c r="Q155" s="1" t="s">
        <v>19</v>
      </c>
      <c r="R155" s="1" t="s">
        <v>28</v>
      </c>
      <c r="S155" s="1">
        <v>1</v>
      </c>
    </row>
    <row r="156" spans="1:19" ht="18" customHeight="1" x14ac:dyDescent="0.25">
      <c r="A156" s="10" t="s">
        <v>5143</v>
      </c>
      <c r="B156" s="1">
        <v>34</v>
      </c>
      <c r="C156" s="1" t="str">
        <f t="shared" si="2"/>
        <v>26-40 (Millennials)</v>
      </c>
      <c r="D156" t="s">
        <v>7582</v>
      </c>
      <c r="E156">
        <v>5.03</v>
      </c>
      <c r="F156">
        <v>1.78</v>
      </c>
      <c r="G156">
        <v>0.4</v>
      </c>
      <c r="H156">
        <v>2.3199999999999998</v>
      </c>
      <c r="I156">
        <v>6.63</v>
      </c>
      <c r="J156" s="1">
        <f>Smartphone_Usage_And_Addiction_Analysis_7500_Rows[[#This Row],[social_media_hours]]+Smartphone_Usage_And_Addiction_Analysis_7500_Rows[[#This Row],[gaming_hours]]</f>
        <v>2.1800000000000002</v>
      </c>
      <c r="K156" s="1">
        <f>Smartphone_Usage_And_Addiction_Analysis_7500_Rows[[#This Row],[sleep_hours]]-Smartphone_Usage_And_Addiction_Analysis_7500_Rows[[#This Row],[total_leisure_hours]]</f>
        <v>4.4499999999999993</v>
      </c>
      <c r="L156">
        <v>194</v>
      </c>
      <c r="M156">
        <v>50</v>
      </c>
      <c r="N156" s="5">
        <f>Smartphone_Usage_And_Addiction_Analysis_7500_Rows[[#This Row],[app_opens_per_day]]/Smartphone_Usage_And_Addiction_Analysis_7500_Rows[[#This Row],[daily_screen_time_hours]]</f>
        <v>9.9403578528827037</v>
      </c>
      <c r="O156">
        <v>5.54</v>
      </c>
      <c r="P156" t="s">
        <v>32</v>
      </c>
      <c r="Q156" t="s">
        <v>19</v>
      </c>
      <c r="R156" t="s">
        <v>51</v>
      </c>
      <c r="S156">
        <v>0</v>
      </c>
    </row>
    <row r="157" spans="1:19" ht="18" customHeight="1" x14ac:dyDescent="0.25">
      <c r="A157" s="10" t="s">
        <v>134</v>
      </c>
      <c r="B157" s="1">
        <v>33</v>
      </c>
      <c r="C157" t="str">
        <f t="shared" si="2"/>
        <v>26-40 (Millennials)</v>
      </c>
      <c r="D157" s="1" t="s">
        <v>30</v>
      </c>
      <c r="E157" s="1">
        <v>7.3</v>
      </c>
      <c r="F157" s="1">
        <v>1.6</v>
      </c>
      <c r="G157" s="1">
        <v>3.86</v>
      </c>
      <c r="H157" s="1">
        <v>2.27</v>
      </c>
      <c r="I157" s="1">
        <v>7.41</v>
      </c>
      <c r="J157" s="1">
        <f>Smartphone_Usage_And_Addiction_Analysis_7500_Rows[[#This Row],[social_media_hours]]+Smartphone_Usage_And_Addiction_Analysis_7500_Rows[[#This Row],[gaming_hours]]</f>
        <v>5.46</v>
      </c>
      <c r="K157" s="1">
        <f>Smartphone_Usage_And_Addiction_Analysis_7500_Rows[[#This Row],[sleep_hours]]-Smartphone_Usage_And_Addiction_Analysis_7500_Rows[[#This Row],[total_leisure_hours]]</f>
        <v>1.9500000000000002</v>
      </c>
      <c r="L157" s="1">
        <v>216</v>
      </c>
      <c r="M157" s="1">
        <v>37</v>
      </c>
      <c r="N157" s="5">
        <f>Smartphone_Usage_And_Addiction_Analysis_7500_Rows[[#This Row],[app_opens_per_day]]/Smartphone_Usage_And_Addiction_Analysis_7500_Rows[[#This Row],[daily_screen_time_hours]]</f>
        <v>5.0684931506849313</v>
      </c>
      <c r="O157" s="1">
        <v>9.43</v>
      </c>
      <c r="P157" s="1" t="s">
        <v>22</v>
      </c>
      <c r="Q157" s="1" t="s">
        <v>19</v>
      </c>
      <c r="R157" s="1" t="s">
        <v>51</v>
      </c>
      <c r="S157" s="1">
        <v>0</v>
      </c>
    </row>
    <row r="158" spans="1:19" ht="18" customHeight="1" x14ac:dyDescent="0.25">
      <c r="A158" s="10" t="s">
        <v>135</v>
      </c>
      <c r="B158" s="1">
        <v>23</v>
      </c>
      <c r="C158" t="str">
        <f t="shared" si="2"/>
        <v>18-25 (Gen Z)</v>
      </c>
      <c r="D158" s="1" t="s">
        <v>30</v>
      </c>
      <c r="E158" s="1">
        <v>11.41</v>
      </c>
      <c r="F158" s="1">
        <v>0.7</v>
      </c>
      <c r="G158" s="1">
        <v>3.34</v>
      </c>
      <c r="H158" s="1">
        <v>4.83</v>
      </c>
      <c r="I158" s="1">
        <v>5.34</v>
      </c>
      <c r="J158" s="1">
        <f>Smartphone_Usage_And_Addiction_Analysis_7500_Rows[[#This Row],[social_media_hours]]+Smartphone_Usage_And_Addiction_Analysis_7500_Rows[[#This Row],[gaming_hours]]</f>
        <v>4.04</v>
      </c>
      <c r="K158" s="1">
        <f>Smartphone_Usage_And_Addiction_Analysis_7500_Rows[[#This Row],[sleep_hours]]-Smartphone_Usage_And_Addiction_Analysis_7500_Rows[[#This Row],[total_leisure_hours]]</f>
        <v>1.2999999999999998</v>
      </c>
      <c r="L158" s="1">
        <v>211</v>
      </c>
      <c r="M158" s="1">
        <v>89</v>
      </c>
      <c r="N158" s="5">
        <f>Smartphone_Usage_And_Addiction_Analysis_7500_Rows[[#This Row],[app_opens_per_day]]/Smartphone_Usage_And_Addiction_Analysis_7500_Rows[[#This Row],[daily_screen_time_hours]]</f>
        <v>7.8001752848378612</v>
      </c>
      <c r="O158" s="1">
        <v>14.1</v>
      </c>
      <c r="P158" s="1" t="s">
        <v>22</v>
      </c>
      <c r="Q158" s="1" t="s">
        <v>23</v>
      </c>
      <c r="R158" s="1" t="s">
        <v>28</v>
      </c>
      <c r="S158" s="1">
        <v>1</v>
      </c>
    </row>
    <row r="159" spans="1:19" ht="18" customHeight="1" x14ac:dyDescent="0.25">
      <c r="A159" s="10" t="s">
        <v>5144</v>
      </c>
      <c r="B159" s="1">
        <v>27</v>
      </c>
      <c r="C159" s="1" t="str">
        <f t="shared" si="2"/>
        <v>26-40 (Millennials)</v>
      </c>
      <c r="D159" t="s">
        <v>7582</v>
      </c>
      <c r="E159">
        <v>7.09</v>
      </c>
      <c r="F159">
        <v>4.03</v>
      </c>
      <c r="G159">
        <v>2.1</v>
      </c>
      <c r="H159">
        <v>5.39</v>
      </c>
      <c r="I159">
        <v>5.0999999999999996</v>
      </c>
      <c r="J159" s="1">
        <f>Smartphone_Usage_And_Addiction_Analysis_7500_Rows[[#This Row],[social_media_hours]]+Smartphone_Usage_And_Addiction_Analysis_7500_Rows[[#This Row],[gaming_hours]]</f>
        <v>6.1300000000000008</v>
      </c>
      <c r="K159" s="1">
        <f>Smartphone_Usage_And_Addiction_Analysis_7500_Rows[[#This Row],[sleep_hours]]-Smartphone_Usage_And_Addiction_Analysis_7500_Rows[[#This Row],[total_leisure_hours]]</f>
        <v>-1.0300000000000011</v>
      </c>
      <c r="L159">
        <v>149</v>
      </c>
      <c r="M159">
        <v>134</v>
      </c>
      <c r="N159" s="5">
        <f>Smartphone_Usage_And_Addiction_Analysis_7500_Rows[[#This Row],[app_opens_per_day]]/Smartphone_Usage_And_Addiction_Analysis_7500_Rows[[#This Row],[daily_screen_time_hours]]</f>
        <v>18.899858956276447</v>
      </c>
      <c r="O159">
        <v>8.27</v>
      </c>
      <c r="P159" t="s">
        <v>22</v>
      </c>
      <c r="Q159" t="s">
        <v>23</v>
      </c>
      <c r="R159" t="s">
        <v>28</v>
      </c>
      <c r="S159">
        <v>1</v>
      </c>
    </row>
    <row r="160" spans="1:19" ht="18" customHeight="1" x14ac:dyDescent="0.25">
      <c r="A160" s="10" t="s">
        <v>5145</v>
      </c>
      <c r="B160" s="1">
        <v>32</v>
      </c>
      <c r="C160" s="1" t="str">
        <f t="shared" si="2"/>
        <v>26-40 (Millennials)</v>
      </c>
      <c r="D160" t="s">
        <v>7582</v>
      </c>
      <c r="E160">
        <v>8.83</v>
      </c>
      <c r="F160">
        <v>4.45</v>
      </c>
      <c r="G160">
        <v>0.06</v>
      </c>
      <c r="H160">
        <v>2.35</v>
      </c>
      <c r="I160">
        <v>5.83</v>
      </c>
      <c r="J160" s="1">
        <f>Smartphone_Usage_And_Addiction_Analysis_7500_Rows[[#This Row],[social_media_hours]]+Smartphone_Usage_And_Addiction_Analysis_7500_Rows[[#This Row],[gaming_hours]]</f>
        <v>4.51</v>
      </c>
      <c r="K160" s="1">
        <f>Smartphone_Usage_And_Addiction_Analysis_7500_Rows[[#This Row],[sleep_hours]]-Smartphone_Usage_And_Addiction_Analysis_7500_Rows[[#This Row],[total_leisure_hours]]</f>
        <v>1.3200000000000003</v>
      </c>
      <c r="L160">
        <v>192</v>
      </c>
      <c r="M160">
        <v>64</v>
      </c>
      <c r="N160" s="5">
        <f>Smartphone_Usage_And_Addiction_Analysis_7500_Rows[[#This Row],[app_opens_per_day]]/Smartphone_Usage_And_Addiction_Analysis_7500_Rows[[#This Row],[daily_screen_time_hours]]</f>
        <v>7.2480181200453</v>
      </c>
      <c r="O160">
        <v>9.77</v>
      </c>
      <c r="P160" t="s">
        <v>32</v>
      </c>
      <c r="Q160" t="s">
        <v>23</v>
      </c>
      <c r="R160" t="s">
        <v>24</v>
      </c>
      <c r="S160">
        <v>1</v>
      </c>
    </row>
    <row r="161" spans="1:19" ht="18" customHeight="1" x14ac:dyDescent="0.25">
      <c r="A161" s="10" t="s">
        <v>136</v>
      </c>
      <c r="B161" s="1">
        <v>28</v>
      </c>
      <c r="C161" t="str">
        <f t="shared" si="2"/>
        <v>26-40 (Millennials)</v>
      </c>
      <c r="D161" s="1" t="s">
        <v>30</v>
      </c>
      <c r="E161" s="1">
        <v>3.78</v>
      </c>
      <c r="F161" s="1">
        <v>4.18</v>
      </c>
      <c r="G161" s="1">
        <v>0.74</v>
      </c>
      <c r="H161" s="1">
        <v>1.27</v>
      </c>
      <c r="I161" s="1">
        <v>5.96</v>
      </c>
      <c r="J161" s="1">
        <f>Smartphone_Usage_And_Addiction_Analysis_7500_Rows[[#This Row],[social_media_hours]]+Smartphone_Usage_And_Addiction_Analysis_7500_Rows[[#This Row],[gaming_hours]]</f>
        <v>4.92</v>
      </c>
      <c r="K161" s="1">
        <f>Smartphone_Usage_And_Addiction_Analysis_7500_Rows[[#This Row],[sleep_hours]]-Smartphone_Usage_And_Addiction_Analysis_7500_Rows[[#This Row],[total_leisure_hours]]</f>
        <v>1.04</v>
      </c>
      <c r="L161" s="1">
        <v>83</v>
      </c>
      <c r="M161" s="1">
        <v>16</v>
      </c>
      <c r="N161" s="5">
        <f>Smartphone_Usage_And_Addiction_Analysis_7500_Rows[[#This Row],[app_opens_per_day]]/Smartphone_Usage_And_Addiction_Analysis_7500_Rows[[#This Row],[daily_screen_time_hours]]</f>
        <v>4.2328042328042335</v>
      </c>
      <c r="O161" s="1">
        <v>4.93</v>
      </c>
      <c r="P161" s="1" t="s">
        <v>22</v>
      </c>
      <c r="Q161" s="1" t="s">
        <v>23</v>
      </c>
      <c r="R161" s="1" t="s">
        <v>24</v>
      </c>
      <c r="S161" s="1">
        <v>1</v>
      </c>
    </row>
    <row r="162" spans="1:19" ht="18" customHeight="1" x14ac:dyDescent="0.25">
      <c r="A162" s="10" t="s">
        <v>5146</v>
      </c>
      <c r="B162" s="1">
        <v>27</v>
      </c>
      <c r="C162" s="1" t="str">
        <f t="shared" si="2"/>
        <v>26-40 (Millennials)</v>
      </c>
      <c r="D162" t="s">
        <v>7582</v>
      </c>
      <c r="E162">
        <v>8.24</v>
      </c>
      <c r="F162">
        <v>3.65</v>
      </c>
      <c r="G162">
        <v>1.05</v>
      </c>
      <c r="H162">
        <v>2.48</v>
      </c>
      <c r="I162">
        <v>5.56</v>
      </c>
      <c r="J162" s="1">
        <f>Smartphone_Usage_And_Addiction_Analysis_7500_Rows[[#This Row],[social_media_hours]]+Smartphone_Usage_And_Addiction_Analysis_7500_Rows[[#This Row],[gaming_hours]]</f>
        <v>4.7</v>
      </c>
      <c r="K162" s="1">
        <f>Smartphone_Usage_And_Addiction_Analysis_7500_Rows[[#This Row],[sleep_hours]]-Smartphone_Usage_And_Addiction_Analysis_7500_Rows[[#This Row],[total_leisure_hours]]</f>
        <v>0.85999999999999943</v>
      </c>
      <c r="L162">
        <v>190</v>
      </c>
      <c r="M162">
        <v>45</v>
      </c>
      <c r="N162" s="5">
        <f>Smartphone_Usage_And_Addiction_Analysis_7500_Rows[[#This Row],[app_opens_per_day]]/Smartphone_Usage_And_Addiction_Analysis_7500_Rows[[#This Row],[daily_screen_time_hours]]</f>
        <v>5.4611650485436893</v>
      </c>
      <c r="O162">
        <v>9.9</v>
      </c>
      <c r="P162" t="s">
        <v>22</v>
      </c>
      <c r="Q162" t="s">
        <v>23</v>
      </c>
      <c r="R162" t="s">
        <v>24</v>
      </c>
      <c r="S162">
        <v>1</v>
      </c>
    </row>
    <row r="163" spans="1:19" ht="18" customHeight="1" x14ac:dyDescent="0.25">
      <c r="A163" s="10" t="s">
        <v>5147</v>
      </c>
      <c r="B163" s="1">
        <v>21</v>
      </c>
      <c r="C163" s="1" t="str">
        <f t="shared" si="2"/>
        <v>18-25 (Gen Z)</v>
      </c>
      <c r="D163" t="s">
        <v>7582</v>
      </c>
      <c r="E163">
        <v>8.75</v>
      </c>
      <c r="F163">
        <v>5.67</v>
      </c>
      <c r="G163">
        <v>1.47</v>
      </c>
      <c r="H163">
        <v>1.71</v>
      </c>
      <c r="I163">
        <v>8.81</v>
      </c>
      <c r="J163" s="1">
        <f>Smartphone_Usage_And_Addiction_Analysis_7500_Rows[[#This Row],[social_media_hours]]+Smartphone_Usage_And_Addiction_Analysis_7500_Rows[[#This Row],[gaming_hours]]</f>
        <v>7.14</v>
      </c>
      <c r="K163" s="1">
        <f>Smartphone_Usage_And_Addiction_Analysis_7500_Rows[[#This Row],[sleep_hours]]-Smartphone_Usage_And_Addiction_Analysis_7500_Rows[[#This Row],[total_leisure_hours]]</f>
        <v>1.6700000000000008</v>
      </c>
      <c r="L163">
        <v>142</v>
      </c>
      <c r="M163">
        <v>54</v>
      </c>
      <c r="N163" s="5">
        <f>Smartphone_Usage_And_Addiction_Analysis_7500_Rows[[#This Row],[app_opens_per_day]]/Smartphone_Usage_And_Addiction_Analysis_7500_Rows[[#This Row],[daily_screen_time_hours]]</f>
        <v>6.1714285714285717</v>
      </c>
      <c r="O163">
        <v>10.39</v>
      </c>
      <c r="P163" t="s">
        <v>32</v>
      </c>
      <c r="Q163" t="s">
        <v>23</v>
      </c>
      <c r="R163" t="s">
        <v>24</v>
      </c>
      <c r="S163">
        <v>1</v>
      </c>
    </row>
    <row r="164" spans="1:19" ht="18" customHeight="1" x14ac:dyDescent="0.25">
      <c r="A164" s="10" t="s">
        <v>137</v>
      </c>
      <c r="B164" s="1">
        <v>35</v>
      </c>
      <c r="C164" t="str">
        <f t="shared" si="2"/>
        <v>26-40 (Millennials)</v>
      </c>
      <c r="D164" s="1" t="s">
        <v>17</v>
      </c>
      <c r="E164" s="1">
        <v>11.22</v>
      </c>
      <c r="F164" s="1">
        <v>4.67</v>
      </c>
      <c r="G164" s="1">
        <v>3.21</v>
      </c>
      <c r="H164" s="1">
        <v>5.04</v>
      </c>
      <c r="I164" s="1">
        <v>7.93</v>
      </c>
      <c r="J164" s="1">
        <f>Smartphone_Usage_And_Addiction_Analysis_7500_Rows[[#This Row],[social_media_hours]]+Smartphone_Usage_And_Addiction_Analysis_7500_Rows[[#This Row],[gaming_hours]]</f>
        <v>7.88</v>
      </c>
      <c r="K164" s="1">
        <f>Smartphone_Usage_And_Addiction_Analysis_7500_Rows[[#This Row],[sleep_hours]]-Smartphone_Usage_And_Addiction_Analysis_7500_Rows[[#This Row],[total_leisure_hours]]</f>
        <v>4.9999999999999822E-2</v>
      </c>
      <c r="L164" s="1">
        <v>194</v>
      </c>
      <c r="M164" s="1">
        <v>167</v>
      </c>
      <c r="N164" s="5">
        <f>Smartphone_Usage_And_Addiction_Analysis_7500_Rows[[#This Row],[app_opens_per_day]]/Smartphone_Usage_And_Addiction_Analysis_7500_Rows[[#This Row],[daily_screen_time_hours]]</f>
        <v>14.884135472370765</v>
      </c>
      <c r="O164" s="1">
        <v>13.9</v>
      </c>
      <c r="P164" s="1" t="s">
        <v>22</v>
      </c>
      <c r="Q164" s="1" t="s">
        <v>23</v>
      </c>
      <c r="R164" s="1" t="s">
        <v>24</v>
      </c>
      <c r="S164" s="1">
        <v>1</v>
      </c>
    </row>
    <row r="165" spans="1:19" ht="18" customHeight="1" x14ac:dyDescent="0.25">
      <c r="A165" s="10" t="s">
        <v>138</v>
      </c>
      <c r="B165" s="1">
        <v>21</v>
      </c>
      <c r="C165" t="str">
        <f t="shared" si="2"/>
        <v>18-25 (Gen Z)</v>
      </c>
      <c r="D165" s="1" t="s">
        <v>17</v>
      </c>
      <c r="E165" s="1">
        <v>3.56</v>
      </c>
      <c r="F165" s="1">
        <v>3.51</v>
      </c>
      <c r="G165" s="1">
        <v>2.02</v>
      </c>
      <c r="H165" s="1">
        <v>3.65</v>
      </c>
      <c r="I165" s="1">
        <v>5.17</v>
      </c>
      <c r="J165" s="1">
        <f>Smartphone_Usage_And_Addiction_Analysis_7500_Rows[[#This Row],[social_media_hours]]+Smartphone_Usage_And_Addiction_Analysis_7500_Rows[[#This Row],[gaming_hours]]</f>
        <v>5.5299999999999994</v>
      </c>
      <c r="K165" s="1">
        <f>Smartphone_Usage_And_Addiction_Analysis_7500_Rows[[#This Row],[sleep_hours]]-Smartphone_Usage_And_Addiction_Analysis_7500_Rows[[#This Row],[total_leisure_hours]]</f>
        <v>-0.35999999999999943</v>
      </c>
      <c r="L165" s="1">
        <v>103</v>
      </c>
      <c r="M165" s="1">
        <v>148</v>
      </c>
      <c r="N165" s="5">
        <f>Smartphone_Usage_And_Addiction_Analysis_7500_Rows[[#This Row],[app_opens_per_day]]/Smartphone_Usage_And_Addiction_Analysis_7500_Rows[[#This Row],[daily_screen_time_hours]]</f>
        <v>41.573033707865164</v>
      </c>
      <c r="O165" s="1">
        <v>5.16</v>
      </c>
      <c r="P165" s="1" t="s">
        <v>32</v>
      </c>
      <c r="Q165" s="1" t="s">
        <v>19</v>
      </c>
      <c r="R165" s="1" t="s">
        <v>51</v>
      </c>
      <c r="S165" s="1">
        <v>0</v>
      </c>
    </row>
    <row r="166" spans="1:19" ht="18" customHeight="1" x14ac:dyDescent="0.25">
      <c r="A166" s="10" t="s">
        <v>139</v>
      </c>
      <c r="B166" s="1">
        <v>34</v>
      </c>
      <c r="C166" t="str">
        <f t="shared" si="2"/>
        <v>26-40 (Millennials)</v>
      </c>
      <c r="D166" s="1" t="s">
        <v>30</v>
      </c>
      <c r="E166" s="1">
        <v>7.01</v>
      </c>
      <c r="F166" s="1">
        <v>0.81</v>
      </c>
      <c r="G166" s="1">
        <v>0.53</v>
      </c>
      <c r="H166" s="1">
        <v>2.78</v>
      </c>
      <c r="I166" s="1">
        <v>7.04</v>
      </c>
      <c r="J166" s="1">
        <f>Smartphone_Usage_And_Addiction_Analysis_7500_Rows[[#This Row],[social_media_hours]]+Smartphone_Usage_And_Addiction_Analysis_7500_Rows[[#This Row],[gaming_hours]]</f>
        <v>1.34</v>
      </c>
      <c r="K166" s="1">
        <f>Smartphone_Usage_And_Addiction_Analysis_7500_Rows[[#This Row],[sleep_hours]]-Smartphone_Usage_And_Addiction_Analysis_7500_Rows[[#This Row],[total_leisure_hours]]</f>
        <v>5.7</v>
      </c>
      <c r="L166" s="1">
        <v>163</v>
      </c>
      <c r="M166" s="1">
        <v>133</v>
      </c>
      <c r="N166" s="5">
        <f>Smartphone_Usage_And_Addiction_Analysis_7500_Rows[[#This Row],[app_opens_per_day]]/Smartphone_Usage_And_Addiction_Analysis_7500_Rows[[#This Row],[daily_screen_time_hours]]</f>
        <v>18.972895863052781</v>
      </c>
      <c r="O166" s="1">
        <v>9.19</v>
      </c>
      <c r="P166" s="1" t="s">
        <v>18</v>
      </c>
      <c r="Q166" s="1" t="s">
        <v>19</v>
      </c>
      <c r="R166" s="1" t="s">
        <v>28</v>
      </c>
      <c r="S166" s="1">
        <v>1</v>
      </c>
    </row>
    <row r="167" spans="1:19" ht="18" customHeight="1" x14ac:dyDescent="0.25">
      <c r="A167" s="10" t="s">
        <v>140</v>
      </c>
      <c r="B167" s="1">
        <v>18</v>
      </c>
      <c r="C167" t="str">
        <f t="shared" si="2"/>
        <v>18-25 (Gen Z)</v>
      </c>
      <c r="D167" s="1" t="s">
        <v>30</v>
      </c>
      <c r="E167" s="1">
        <v>9.7100000000000009</v>
      </c>
      <c r="F167" s="1">
        <v>3.68</v>
      </c>
      <c r="G167" s="1">
        <v>0.18</v>
      </c>
      <c r="H167" s="1">
        <v>2.39</v>
      </c>
      <c r="I167" s="1">
        <v>4.79</v>
      </c>
      <c r="J167" s="1">
        <f>Smartphone_Usage_And_Addiction_Analysis_7500_Rows[[#This Row],[social_media_hours]]+Smartphone_Usage_And_Addiction_Analysis_7500_Rows[[#This Row],[gaming_hours]]</f>
        <v>3.8600000000000003</v>
      </c>
      <c r="K167" s="1">
        <f>Smartphone_Usage_And_Addiction_Analysis_7500_Rows[[#This Row],[sleep_hours]]-Smartphone_Usage_And_Addiction_Analysis_7500_Rows[[#This Row],[total_leisure_hours]]</f>
        <v>0.92999999999999972</v>
      </c>
      <c r="L167" s="1">
        <v>35</v>
      </c>
      <c r="M167" s="1">
        <v>32</v>
      </c>
      <c r="N167" s="5">
        <f>Smartphone_Usage_And_Addiction_Analysis_7500_Rows[[#This Row],[app_opens_per_day]]/Smartphone_Usage_And_Addiction_Analysis_7500_Rows[[#This Row],[daily_screen_time_hours]]</f>
        <v>3.2955715756951593</v>
      </c>
      <c r="O167" s="1">
        <v>12.68</v>
      </c>
      <c r="P167" s="1" t="s">
        <v>18</v>
      </c>
      <c r="Q167" s="1" t="s">
        <v>19</v>
      </c>
      <c r="R167" s="1" t="s">
        <v>24</v>
      </c>
      <c r="S167" s="1">
        <v>1</v>
      </c>
    </row>
    <row r="168" spans="1:19" ht="18" customHeight="1" x14ac:dyDescent="0.25">
      <c r="A168" s="10" t="s">
        <v>5148</v>
      </c>
      <c r="B168" s="1">
        <v>23</v>
      </c>
      <c r="C168" s="1" t="str">
        <f t="shared" si="2"/>
        <v>18-25 (Gen Z)</v>
      </c>
      <c r="D168" t="s">
        <v>7582</v>
      </c>
      <c r="E168">
        <v>9.92</v>
      </c>
      <c r="F168">
        <v>4.71</v>
      </c>
      <c r="G168">
        <v>3.91</v>
      </c>
      <c r="H168">
        <v>4.05</v>
      </c>
      <c r="I168">
        <v>6.39</v>
      </c>
      <c r="J168" s="1">
        <f>Smartphone_Usage_And_Addiction_Analysis_7500_Rows[[#This Row],[social_media_hours]]+Smartphone_Usage_And_Addiction_Analysis_7500_Rows[[#This Row],[gaming_hours]]</f>
        <v>8.620000000000001</v>
      </c>
      <c r="K168" s="1">
        <f>Smartphone_Usage_And_Addiction_Analysis_7500_Rows[[#This Row],[sleep_hours]]-Smartphone_Usage_And_Addiction_Analysis_7500_Rows[[#This Row],[total_leisure_hours]]</f>
        <v>-2.2300000000000013</v>
      </c>
      <c r="L168">
        <v>248</v>
      </c>
      <c r="M168">
        <v>112</v>
      </c>
      <c r="N168" s="5">
        <f>Smartphone_Usage_And_Addiction_Analysis_7500_Rows[[#This Row],[app_opens_per_day]]/Smartphone_Usage_And_Addiction_Analysis_7500_Rows[[#This Row],[daily_screen_time_hours]]</f>
        <v>11.290322580645162</v>
      </c>
      <c r="O168">
        <v>11.54</v>
      </c>
      <c r="P168" t="s">
        <v>18</v>
      </c>
      <c r="Q168" t="s">
        <v>23</v>
      </c>
      <c r="R168" t="s">
        <v>28</v>
      </c>
      <c r="S168">
        <v>1</v>
      </c>
    </row>
    <row r="169" spans="1:19" ht="18" customHeight="1" x14ac:dyDescent="0.25">
      <c r="A169" s="10" t="s">
        <v>5149</v>
      </c>
      <c r="B169" s="1">
        <v>35</v>
      </c>
      <c r="C169" s="1" t="str">
        <f t="shared" si="2"/>
        <v>26-40 (Millennials)</v>
      </c>
      <c r="D169" t="s">
        <v>7582</v>
      </c>
      <c r="E169">
        <v>4.2</v>
      </c>
      <c r="F169">
        <v>5.23</v>
      </c>
      <c r="G169">
        <v>0.47</v>
      </c>
      <c r="H169">
        <v>5.96</v>
      </c>
      <c r="I169">
        <v>6.27</v>
      </c>
      <c r="J169" s="1">
        <f>Smartphone_Usage_And_Addiction_Analysis_7500_Rows[[#This Row],[social_media_hours]]+Smartphone_Usage_And_Addiction_Analysis_7500_Rows[[#This Row],[gaming_hours]]</f>
        <v>5.7</v>
      </c>
      <c r="K169" s="1">
        <f>Smartphone_Usage_And_Addiction_Analysis_7500_Rows[[#This Row],[sleep_hours]]-Smartphone_Usage_And_Addiction_Analysis_7500_Rows[[#This Row],[total_leisure_hours]]</f>
        <v>0.5699999999999994</v>
      </c>
      <c r="L169">
        <v>52</v>
      </c>
      <c r="M169">
        <v>72</v>
      </c>
      <c r="N169" s="5">
        <f>Smartphone_Usage_And_Addiction_Analysis_7500_Rows[[#This Row],[app_opens_per_day]]/Smartphone_Usage_And_Addiction_Analysis_7500_Rows[[#This Row],[daily_screen_time_hours]]</f>
        <v>17.142857142857142</v>
      </c>
      <c r="O169">
        <v>6.79</v>
      </c>
      <c r="P169" t="s">
        <v>22</v>
      </c>
      <c r="Q169" t="s">
        <v>23</v>
      </c>
      <c r="R169" t="s">
        <v>24</v>
      </c>
      <c r="S169">
        <v>1</v>
      </c>
    </row>
    <row r="170" spans="1:19" ht="18" customHeight="1" x14ac:dyDescent="0.25">
      <c r="A170" s="10" t="s">
        <v>141</v>
      </c>
      <c r="B170" s="1">
        <v>35</v>
      </c>
      <c r="C170" t="str">
        <f t="shared" si="2"/>
        <v>26-40 (Millennials)</v>
      </c>
      <c r="D170" s="1" t="s">
        <v>17</v>
      </c>
      <c r="E170" s="1">
        <v>6.82</v>
      </c>
      <c r="F170" s="1">
        <v>2.59</v>
      </c>
      <c r="G170" s="1">
        <v>0.92</v>
      </c>
      <c r="H170" s="1">
        <v>3.03</v>
      </c>
      <c r="I170" s="1">
        <v>5.2</v>
      </c>
      <c r="J170" s="1">
        <f>Smartphone_Usage_And_Addiction_Analysis_7500_Rows[[#This Row],[social_media_hours]]+Smartphone_Usage_And_Addiction_Analysis_7500_Rows[[#This Row],[gaming_hours]]</f>
        <v>3.51</v>
      </c>
      <c r="K170" s="1">
        <f>Smartphone_Usage_And_Addiction_Analysis_7500_Rows[[#This Row],[sleep_hours]]-Smartphone_Usage_And_Addiction_Analysis_7500_Rows[[#This Row],[total_leisure_hours]]</f>
        <v>1.6900000000000004</v>
      </c>
      <c r="L170" s="1">
        <v>68</v>
      </c>
      <c r="M170" s="1">
        <v>43</v>
      </c>
      <c r="N170" s="5">
        <f>Smartphone_Usage_And_Addiction_Analysis_7500_Rows[[#This Row],[app_opens_per_day]]/Smartphone_Usage_And_Addiction_Analysis_7500_Rows[[#This Row],[daily_screen_time_hours]]</f>
        <v>6.3049853372434015</v>
      </c>
      <c r="O170" s="1">
        <v>7.4</v>
      </c>
      <c r="P170" s="1" t="s">
        <v>32</v>
      </c>
      <c r="Q170" s="1" t="s">
        <v>23</v>
      </c>
      <c r="R170" s="1" t="s">
        <v>51</v>
      </c>
      <c r="S170" s="1">
        <v>0</v>
      </c>
    </row>
    <row r="171" spans="1:19" ht="18" customHeight="1" x14ac:dyDescent="0.25">
      <c r="A171" s="10" t="s">
        <v>142</v>
      </c>
      <c r="B171" s="1">
        <v>24</v>
      </c>
      <c r="C171" t="str">
        <f t="shared" si="2"/>
        <v>18-25 (Gen Z)</v>
      </c>
      <c r="D171" s="1" t="s">
        <v>17</v>
      </c>
      <c r="E171" s="1">
        <v>3.61</v>
      </c>
      <c r="F171" s="1">
        <v>3.77</v>
      </c>
      <c r="G171" s="1">
        <v>1.79</v>
      </c>
      <c r="H171" s="1">
        <v>4.2</v>
      </c>
      <c r="I171" s="1">
        <v>8.42</v>
      </c>
      <c r="J171" s="1">
        <f>Smartphone_Usage_And_Addiction_Analysis_7500_Rows[[#This Row],[social_media_hours]]+Smartphone_Usage_And_Addiction_Analysis_7500_Rows[[#This Row],[gaming_hours]]</f>
        <v>5.5600000000000005</v>
      </c>
      <c r="K171" s="1">
        <f>Smartphone_Usage_And_Addiction_Analysis_7500_Rows[[#This Row],[sleep_hours]]-Smartphone_Usage_And_Addiction_Analysis_7500_Rows[[#This Row],[total_leisure_hours]]</f>
        <v>2.8599999999999994</v>
      </c>
      <c r="L171" s="1">
        <v>82</v>
      </c>
      <c r="M171" s="1">
        <v>26</v>
      </c>
      <c r="N171" s="5">
        <f>Smartphone_Usage_And_Addiction_Analysis_7500_Rows[[#This Row],[app_opens_per_day]]/Smartphone_Usage_And_Addiction_Analysis_7500_Rows[[#This Row],[daily_screen_time_hours]]</f>
        <v>7.202216066481995</v>
      </c>
      <c r="O171" s="1">
        <v>5.12</v>
      </c>
      <c r="P171" s="1" t="s">
        <v>22</v>
      </c>
      <c r="Q171" s="1" t="s">
        <v>19</v>
      </c>
      <c r="R171" s="1" t="s">
        <v>20</v>
      </c>
      <c r="S171" s="1">
        <v>0</v>
      </c>
    </row>
    <row r="172" spans="1:19" ht="18" customHeight="1" x14ac:dyDescent="0.25">
      <c r="A172" s="10" t="s">
        <v>143</v>
      </c>
      <c r="B172" s="1">
        <v>34</v>
      </c>
      <c r="C172" t="str">
        <f t="shared" si="2"/>
        <v>26-40 (Millennials)</v>
      </c>
      <c r="D172" s="1" t="s">
        <v>30</v>
      </c>
      <c r="E172" s="1">
        <v>11.94</v>
      </c>
      <c r="F172" s="1">
        <v>1.79</v>
      </c>
      <c r="G172" s="1">
        <v>3.67</v>
      </c>
      <c r="H172" s="1">
        <v>3.67</v>
      </c>
      <c r="I172" s="1">
        <v>7.1</v>
      </c>
      <c r="J172" s="1">
        <f>Smartphone_Usage_And_Addiction_Analysis_7500_Rows[[#This Row],[social_media_hours]]+Smartphone_Usage_And_Addiction_Analysis_7500_Rows[[#This Row],[gaming_hours]]</f>
        <v>5.46</v>
      </c>
      <c r="K172" s="1">
        <f>Smartphone_Usage_And_Addiction_Analysis_7500_Rows[[#This Row],[sleep_hours]]-Smartphone_Usage_And_Addiction_Analysis_7500_Rows[[#This Row],[total_leisure_hours]]</f>
        <v>1.6399999999999997</v>
      </c>
      <c r="L172" s="1">
        <v>217</v>
      </c>
      <c r="M172" s="1">
        <v>97</v>
      </c>
      <c r="N172" s="5">
        <f>Smartphone_Usage_And_Addiction_Analysis_7500_Rows[[#This Row],[app_opens_per_day]]/Smartphone_Usage_And_Addiction_Analysis_7500_Rows[[#This Row],[daily_screen_time_hours]]</f>
        <v>8.1239530988274709</v>
      </c>
      <c r="O172" s="1">
        <v>13.03</v>
      </c>
      <c r="P172" s="1" t="s">
        <v>22</v>
      </c>
      <c r="Q172" s="1" t="s">
        <v>19</v>
      </c>
      <c r="R172" s="1" t="s">
        <v>24</v>
      </c>
      <c r="S172" s="1">
        <v>1</v>
      </c>
    </row>
    <row r="173" spans="1:19" ht="18" customHeight="1" x14ac:dyDescent="0.25">
      <c r="A173" s="10" t="s">
        <v>5150</v>
      </c>
      <c r="B173" s="1">
        <v>26</v>
      </c>
      <c r="C173" s="1" t="str">
        <f t="shared" si="2"/>
        <v>26-40 (Millennials)</v>
      </c>
      <c r="D173" t="s">
        <v>7582</v>
      </c>
      <c r="E173">
        <v>3.55</v>
      </c>
      <c r="F173">
        <v>5.72</v>
      </c>
      <c r="G173">
        <v>3.52</v>
      </c>
      <c r="H173">
        <v>5.51</v>
      </c>
      <c r="I173">
        <v>7.32</v>
      </c>
      <c r="J173" s="1">
        <f>Smartphone_Usage_And_Addiction_Analysis_7500_Rows[[#This Row],[social_media_hours]]+Smartphone_Usage_And_Addiction_Analysis_7500_Rows[[#This Row],[gaming_hours]]</f>
        <v>9.24</v>
      </c>
      <c r="K173" s="1">
        <f>Smartphone_Usage_And_Addiction_Analysis_7500_Rows[[#This Row],[sleep_hours]]-Smartphone_Usage_And_Addiction_Analysis_7500_Rows[[#This Row],[total_leisure_hours]]</f>
        <v>-1.92</v>
      </c>
      <c r="L173">
        <v>129</v>
      </c>
      <c r="M173">
        <v>157</v>
      </c>
      <c r="N173" s="5">
        <f>Smartphone_Usage_And_Addiction_Analysis_7500_Rows[[#This Row],[app_opens_per_day]]/Smartphone_Usage_And_Addiction_Analysis_7500_Rows[[#This Row],[daily_screen_time_hours]]</f>
        <v>44.225352112676056</v>
      </c>
      <c r="O173">
        <v>5.29</v>
      </c>
      <c r="P173" t="s">
        <v>18</v>
      </c>
      <c r="Q173" t="s">
        <v>23</v>
      </c>
      <c r="R173" t="s">
        <v>24</v>
      </c>
      <c r="S173">
        <v>1</v>
      </c>
    </row>
    <row r="174" spans="1:19" ht="18" customHeight="1" x14ac:dyDescent="0.25">
      <c r="A174" s="10" t="s">
        <v>5151</v>
      </c>
      <c r="B174" s="1">
        <v>31</v>
      </c>
      <c r="C174" s="1" t="str">
        <f t="shared" si="2"/>
        <v>26-40 (Millennials)</v>
      </c>
      <c r="D174" t="s">
        <v>7582</v>
      </c>
      <c r="E174">
        <v>6.67</v>
      </c>
      <c r="F174">
        <v>2.15</v>
      </c>
      <c r="G174">
        <v>0.74</v>
      </c>
      <c r="H174">
        <v>3.46</v>
      </c>
      <c r="I174">
        <v>5.58</v>
      </c>
      <c r="J174" s="1">
        <f>Smartphone_Usage_And_Addiction_Analysis_7500_Rows[[#This Row],[social_media_hours]]+Smartphone_Usage_And_Addiction_Analysis_7500_Rows[[#This Row],[gaming_hours]]</f>
        <v>2.8899999999999997</v>
      </c>
      <c r="K174" s="1">
        <f>Smartphone_Usage_And_Addiction_Analysis_7500_Rows[[#This Row],[sleep_hours]]-Smartphone_Usage_And_Addiction_Analysis_7500_Rows[[#This Row],[total_leisure_hours]]</f>
        <v>2.6900000000000004</v>
      </c>
      <c r="L174">
        <v>77</v>
      </c>
      <c r="M174">
        <v>91</v>
      </c>
      <c r="N174" s="5">
        <f>Smartphone_Usage_And_Addiction_Analysis_7500_Rows[[#This Row],[app_opens_per_day]]/Smartphone_Usage_And_Addiction_Analysis_7500_Rows[[#This Row],[daily_screen_time_hours]]</f>
        <v>13.643178410794603</v>
      </c>
      <c r="O174">
        <v>9.31</v>
      </c>
      <c r="P174" t="s">
        <v>22</v>
      </c>
      <c r="Q174" t="s">
        <v>23</v>
      </c>
      <c r="R174" t="s">
        <v>51</v>
      </c>
      <c r="S174">
        <v>0</v>
      </c>
    </row>
    <row r="175" spans="1:19" ht="18" customHeight="1" x14ac:dyDescent="0.25">
      <c r="A175" s="10" t="s">
        <v>144</v>
      </c>
      <c r="B175" s="1">
        <v>31</v>
      </c>
      <c r="C175" t="str">
        <f t="shared" si="2"/>
        <v>26-40 (Millennials)</v>
      </c>
      <c r="D175" s="1" t="s">
        <v>17</v>
      </c>
      <c r="E175" s="1">
        <v>11.71</v>
      </c>
      <c r="F175" s="1">
        <v>3.57</v>
      </c>
      <c r="G175" s="1">
        <v>0.54</v>
      </c>
      <c r="H175" s="1">
        <v>1.84</v>
      </c>
      <c r="I175" s="1">
        <v>5.42</v>
      </c>
      <c r="J175" s="1">
        <f>Smartphone_Usage_And_Addiction_Analysis_7500_Rows[[#This Row],[social_media_hours]]+Smartphone_Usage_And_Addiction_Analysis_7500_Rows[[#This Row],[gaming_hours]]</f>
        <v>4.1099999999999994</v>
      </c>
      <c r="K175" s="1">
        <f>Smartphone_Usage_And_Addiction_Analysis_7500_Rows[[#This Row],[sleep_hours]]-Smartphone_Usage_And_Addiction_Analysis_7500_Rows[[#This Row],[total_leisure_hours]]</f>
        <v>1.3100000000000005</v>
      </c>
      <c r="L175" s="1">
        <v>185</v>
      </c>
      <c r="M175" s="1">
        <v>35</v>
      </c>
      <c r="N175" s="5">
        <f>Smartphone_Usage_And_Addiction_Analysis_7500_Rows[[#This Row],[app_opens_per_day]]/Smartphone_Usage_And_Addiction_Analysis_7500_Rows[[#This Row],[daily_screen_time_hours]]</f>
        <v>2.9888983774551665</v>
      </c>
      <c r="O175" s="1">
        <v>14.52</v>
      </c>
      <c r="P175" s="1" t="s">
        <v>18</v>
      </c>
      <c r="Q175" s="1" t="s">
        <v>19</v>
      </c>
      <c r="R175" s="1" t="s">
        <v>28</v>
      </c>
      <c r="S175" s="1">
        <v>1</v>
      </c>
    </row>
    <row r="176" spans="1:19" ht="18" customHeight="1" x14ac:dyDescent="0.25">
      <c r="A176" s="10" t="s">
        <v>145</v>
      </c>
      <c r="B176" s="1">
        <v>26</v>
      </c>
      <c r="C176" t="str">
        <f t="shared" si="2"/>
        <v>26-40 (Millennials)</v>
      </c>
      <c r="D176" s="1" t="s">
        <v>17</v>
      </c>
      <c r="E176" s="1">
        <v>6.39</v>
      </c>
      <c r="F176" s="1">
        <v>3.83</v>
      </c>
      <c r="G176" s="1">
        <v>0.16</v>
      </c>
      <c r="H176" s="1">
        <v>0.9</v>
      </c>
      <c r="I176" s="1">
        <v>8.1199999999999992</v>
      </c>
      <c r="J176" s="1">
        <f>Smartphone_Usage_And_Addiction_Analysis_7500_Rows[[#This Row],[social_media_hours]]+Smartphone_Usage_And_Addiction_Analysis_7500_Rows[[#This Row],[gaming_hours]]</f>
        <v>3.99</v>
      </c>
      <c r="K176" s="1">
        <f>Smartphone_Usage_And_Addiction_Analysis_7500_Rows[[#This Row],[sleep_hours]]-Smartphone_Usage_And_Addiction_Analysis_7500_Rows[[#This Row],[total_leisure_hours]]</f>
        <v>4.129999999999999</v>
      </c>
      <c r="L176" s="1">
        <v>170</v>
      </c>
      <c r="M176" s="1">
        <v>158</v>
      </c>
      <c r="N176" s="5">
        <f>Smartphone_Usage_And_Addiction_Analysis_7500_Rows[[#This Row],[app_opens_per_day]]/Smartphone_Usage_And_Addiction_Analysis_7500_Rows[[#This Row],[daily_screen_time_hours]]</f>
        <v>24.726134585289515</v>
      </c>
      <c r="O176" s="1">
        <v>7.43</v>
      </c>
      <c r="P176" s="1" t="s">
        <v>22</v>
      </c>
      <c r="Q176" s="1" t="s">
        <v>23</v>
      </c>
      <c r="R176" s="1" t="s">
        <v>28</v>
      </c>
      <c r="S176" s="1">
        <v>1</v>
      </c>
    </row>
    <row r="177" spans="1:19" ht="18" customHeight="1" x14ac:dyDescent="0.25">
      <c r="A177" s="10" t="s">
        <v>146</v>
      </c>
      <c r="B177" s="1">
        <v>24</v>
      </c>
      <c r="C177" t="str">
        <f t="shared" si="2"/>
        <v>18-25 (Gen Z)</v>
      </c>
      <c r="D177" s="1" t="s">
        <v>30</v>
      </c>
      <c r="E177" s="1">
        <v>11.43</v>
      </c>
      <c r="F177" s="1">
        <v>5.79</v>
      </c>
      <c r="G177" s="1">
        <v>0.47</v>
      </c>
      <c r="H177" s="1">
        <v>6</v>
      </c>
      <c r="I177" s="1">
        <v>6.66</v>
      </c>
      <c r="J177" s="1">
        <f>Smartphone_Usage_And_Addiction_Analysis_7500_Rows[[#This Row],[social_media_hours]]+Smartphone_Usage_And_Addiction_Analysis_7500_Rows[[#This Row],[gaming_hours]]</f>
        <v>6.26</v>
      </c>
      <c r="K177" s="1">
        <f>Smartphone_Usage_And_Addiction_Analysis_7500_Rows[[#This Row],[sleep_hours]]-Smartphone_Usage_And_Addiction_Analysis_7500_Rows[[#This Row],[total_leisure_hours]]</f>
        <v>0.40000000000000036</v>
      </c>
      <c r="L177" s="1">
        <v>82</v>
      </c>
      <c r="M177" s="1">
        <v>169</v>
      </c>
      <c r="N177" s="5">
        <f>Smartphone_Usage_And_Addiction_Analysis_7500_Rows[[#This Row],[app_opens_per_day]]/Smartphone_Usage_And_Addiction_Analysis_7500_Rows[[#This Row],[daily_screen_time_hours]]</f>
        <v>14.78565179352581</v>
      </c>
      <c r="O177" s="1">
        <v>13.69</v>
      </c>
      <c r="P177" s="1" t="s">
        <v>18</v>
      </c>
      <c r="Q177" s="1" t="s">
        <v>19</v>
      </c>
      <c r="R177" s="1" t="s">
        <v>24</v>
      </c>
      <c r="S177" s="1">
        <v>1</v>
      </c>
    </row>
    <row r="178" spans="1:19" ht="18" customHeight="1" x14ac:dyDescent="0.25">
      <c r="A178" s="10" t="s">
        <v>147</v>
      </c>
      <c r="B178" s="1">
        <v>30</v>
      </c>
      <c r="C178" t="str">
        <f t="shared" si="2"/>
        <v>26-40 (Millennials)</v>
      </c>
      <c r="D178" s="1" t="s">
        <v>17</v>
      </c>
      <c r="E178" s="1">
        <v>7.2</v>
      </c>
      <c r="F178" s="1">
        <v>4.07</v>
      </c>
      <c r="G178" s="1">
        <v>1.23</v>
      </c>
      <c r="H178" s="1">
        <v>2.48</v>
      </c>
      <c r="I178" s="1">
        <v>8.4700000000000006</v>
      </c>
      <c r="J178" s="1">
        <f>Smartphone_Usage_And_Addiction_Analysis_7500_Rows[[#This Row],[social_media_hours]]+Smartphone_Usage_And_Addiction_Analysis_7500_Rows[[#This Row],[gaming_hours]]</f>
        <v>5.3000000000000007</v>
      </c>
      <c r="K178" s="1">
        <f>Smartphone_Usage_And_Addiction_Analysis_7500_Rows[[#This Row],[sleep_hours]]-Smartphone_Usage_And_Addiction_Analysis_7500_Rows[[#This Row],[total_leisure_hours]]</f>
        <v>3.17</v>
      </c>
      <c r="L178" s="1">
        <v>139</v>
      </c>
      <c r="M178" s="1">
        <v>40</v>
      </c>
      <c r="N178" s="5">
        <f>Smartphone_Usage_And_Addiction_Analysis_7500_Rows[[#This Row],[app_opens_per_day]]/Smartphone_Usage_And_Addiction_Analysis_7500_Rows[[#This Row],[daily_screen_time_hours]]</f>
        <v>5.5555555555555554</v>
      </c>
      <c r="O178" s="1">
        <v>9.7100000000000009</v>
      </c>
      <c r="P178" s="1" t="s">
        <v>32</v>
      </c>
      <c r="Q178" s="1" t="s">
        <v>23</v>
      </c>
      <c r="R178" s="1" t="s">
        <v>24</v>
      </c>
      <c r="S178" s="1">
        <v>1</v>
      </c>
    </row>
    <row r="179" spans="1:19" ht="18" customHeight="1" x14ac:dyDescent="0.25">
      <c r="A179" s="10" t="s">
        <v>148</v>
      </c>
      <c r="B179" s="1">
        <v>29</v>
      </c>
      <c r="C179" t="str">
        <f t="shared" si="2"/>
        <v>26-40 (Millennials)</v>
      </c>
      <c r="D179" s="1" t="s">
        <v>17</v>
      </c>
      <c r="E179" s="1">
        <v>5.82</v>
      </c>
      <c r="F179" s="1">
        <v>0.75</v>
      </c>
      <c r="G179" s="1">
        <v>3.46</v>
      </c>
      <c r="H179" s="1">
        <v>4.58</v>
      </c>
      <c r="I179" s="1">
        <v>4.57</v>
      </c>
      <c r="J179" s="1">
        <f>Smartphone_Usage_And_Addiction_Analysis_7500_Rows[[#This Row],[social_media_hours]]+Smartphone_Usage_And_Addiction_Analysis_7500_Rows[[#This Row],[gaming_hours]]</f>
        <v>4.21</v>
      </c>
      <c r="K179" s="1">
        <f>Smartphone_Usage_And_Addiction_Analysis_7500_Rows[[#This Row],[sleep_hours]]-Smartphone_Usage_And_Addiction_Analysis_7500_Rows[[#This Row],[total_leisure_hours]]</f>
        <v>0.36000000000000032</v>
      </c>
      <c r="L179" s="1">
        <v>161</v>
      </c>
      <c r="M179" s="1">
        <v>164</v>
      </c>
      <c r="N179" s="5">
        <f>Smartphone_Usage_And_Addiction_Analysis_7500_Rows[[#This Row],[app_opens_per_day]]/Smartphone_Usage_And_Addiction_Analysis_7500_Rows[[#This Row],[daily_screen_time_hours]]</f>
        <v>28.178694158075601</v>
      </c>
      <c r="O179" s="1">
        <v>7.77</v>
      </c>
      <c r="P179" s="1" t="s">
        <v>18</v>
      </c>
      <c r="Q179" s="1" t="s">
        <v>23</v>
      </c>
      <c r="R179" s="1" t="s">
        <v>20</v>
      </c>
      <c r="S179" s="1">
        <v>0</v>
      </c>
    </row>
    <row r="180" spans="1:19" ht="18" customHeight="1" x14ac:dyDescent="0.25">
      <c r="A180" s="10" t="s">
        <v>149</v>
      </c>
      <c r="B180" s="1">
        <v>28</v>
      </c>
      <c r="C180" t="str">
        <f t="shared" si="2"/>
        <v>26-40 (Millennials)</v>
      </c>
      <c r="D180" s="1" t="s">
        <v>17</v>
      </c>
      <c r="E180" s="1">
        <v>5.07</v>
      </c>
      <c r="F180" s="1">
        <v>3.63</v>
      </c>
      <c r="G180" s="1">
        <v>0.98</v>
      </c>
      <c r="H180" s="1">
        <v>3.53</v>
      </c>
      <c r="I180" s="1">
        <v>8.75</v>
      </c>
      <c r="J180" s="1">
        <f>Smartphone_Usage_And_Addiction_Analysis_7500_Rows[[#This Row],[social_media_hours]]+Smartphone_Usage_And_Addiction_Analysis_7500_Rows[[#This Row],[gaming_hours]]</f>
        <v>4.6099999999999994</v>
      </c>
      <c r="K180" s="1">
        <f>Smartphone_Usage_And_Addiction_Analysis_7500_Rows[[#This Row],[sleep_hours]]-Smartphone_Usage_And_Addiction_Analysis_7500_Rows[[#This Row],[total_leisure_hours]]</f>
        <v>4.1400000000000006</v>
      </c>
      <c r="L180" s="1">
        <v>106</v>
      </c>
      <c r="M180" s="1">
        <v>80</v>
      </c>
      <c r="N180" s="5">
        <f>Smartphone_Usage_And_Addiction_Analysis_7500_Rows[[#This Row],[app_opens_per_day]]/Smartphone_Usage_And_Addiction_Analysis_7500_Rows[[#This Row],[daily_screen_time_hours]]</f>
        <v>15.779092702169624</v>
      </c>
      <c r="O180" s="1">
        <v>7.48</v>
      </c>
      <c r="P180" s="1" t="s">
        <v>18</v>
      </c>
      <c r="Q180" s="1" t="s">
        <v>23</v>
      </c>
      <c r="R180" s="1" t="s">
        <v>51</v>
      </c>
      <c r="S180" s="1">
        <v>0</v>
      </c>
    </row>
    <row r="181" spans="1:19" ht="18" customHeight="1" x14ac:dyDescent="0.25">
      <c r="A181" s="10" t="s">
        <v>150</v>
      </c>
      <c r="B181" s="1">
        <v>29</v>
      </c>
      <c r="C181" t="str">
        <f t="shared" si="2"/>
        <v>26-40 (Millennials)</v>
      </c>
      <c r="D181" s="1" t="s">
        <v>30</v>
      </c>
      <c r="E181" s="1">
        <v>4.5199999999999996</v>
      </c>
      <c r="F181" s="1">
        <v>4.46</v>
      </c>
      <c r="G181" s="1">
        <v>1.95</v>
      </c>
      <c r="H181" s="1">
        <v>5.54</v>
      </c>
      <c r="I181" s="1">
        <v>6.94</v>
      </c>
      <c r="J181" s="1">
        <f>Smartphone_Usage_And_Addiction_Analysis_7500_Rows[[#This Row],[social_media_hours]]+Smartphone_Usage_And_Addiction_Analysis_7500_Rows[[#This Row],[gaming_hours]]</f>
        <v>6.41</v>
      </c>
      <c r="K181" s="1">
        <f>Smartphone_Usage_And_Addiction_Analysis_7500_Rows[[#This Row],[sleep_hours]]-Smartphone_Usage_And_Addiction_Analysis_7500_Rows[[#This Row],[total_leisure_hours]]</f>
        <v>0.53000000000000025</v>
      </c>
      <c r="L181" s="1">
        <v>184</v>
      </c>
      <c r="M181" s="1">
        <v>30</v>
      </c>
      <c r="N181" s="5">
        <f>Smartphone_Usage_And_Addiction_Analysis_7500_Rows[[#This Row],[app_opens_per_day]]/Smartphone_Usage_And_Addiction_Analysis_7500_Rows[[#This Row],[daily_screen_time_hours]]</f>
        <v>6.6371681415929213</v>
      </c>
      <c r="O181" s="1">
        <v>6.33</v>
      </c>
      <c r="P181" s="1" t="s">
        <v>22</v>
      </c>
      <c r="Q181" s="1" t="s">
        <v>19</v>
      </c>
      <c r="R181" s="1" t="s">
        <v>28</v>
      </c>
      <c r="S181" s="1">
        <v>1</v>
      </c>
    </row>
    <row r="182" spans="1:19" ht="18" customHeight="1" x14ac:dyDescent="0.25">
      <c r="A182" s="10" t="s">
        <v>151</v>
      </c>
      <c r="B182" s="1">
        <v>22</v>
      </c>
      <c r="C182" t="str">
        <f t="shared" si="2"/>
        <v>18-25 (Gen Z)</v>
      </c>
      <c r="D182" s="1" t="s">
        <v>17</v>
      </c>
      <c r="E182" s="1">
        <v>10.58</v>
      </c>
      <c r="F182" s="1">
        <v>1.77</v>
      </c>
      <c r="G182" s="1">
        <v>2.83</v>
      </c>
      <c r="H182" s="1">
        <v>0.55000000000000004</v>
      </c>
      <c r="I182" s="1">
        <v>6.78</v>
      </c>
      <c r="J182" s="1">
        <f>Smartphone_Usage_And_Addiction_Analysis_7500_Rows[[#This Row],[social_media_hours]]+Smartphone_Usage_And_Addiction_Analysis_7500_Rows[[#This Row],[gaming_hours]]</f>
        <v>4.5999999999999996</v>
      </c>
      <c r="K182" s="1">
        <f>Smartphone_Usage_And_Addiction_Analysis_7500_Rows[[#This Row],[sleep_hours]]-Smartphone_Usage_And_Addiction_Analysis_7500_Rows[[#This Row],[total_leisure_hours]]</f>
        <v>2.1800000000000006</v>
      </c>
      <c r="L182" s="1">
        <v>115</v>
      </c>
      <c r="M182" s="1">
        <v>30</v>
      </c>
      <c r="N182" s="5">
        <f>Smartphone_Usage_And_Addiction_Analysis_7500_Rows[[#This Row],[app_opens_per_day]]/Smartphone_Usage_And_Addiction_Analysis_7500_Rows[[#This Row],[daily_screen_time_hours]]</f>
        <v>2.8355387523629489</v>
      </c>
      <c r="O182" s="1">
        <v>12.62</v>
      </c>
      <c r="P182" s="1" t="s">
        <v>32</v>
      </c>
      <c r="Q182" s="1" t="s">
        <v>23</v>
      </c>
      <c r="R182" s="1" t="s">
        <v>24</v>
      </c>
      <c r="S182" s="1">
        <v>1</v>
      </c>
    </row>
    <row r="183" spans="1:19" ht="18" customHeight="1" x14ac:dyDescent="0.25">
      <c r="A183" s="10" t="s">
        <v>152</v>
      </c>
      <c r="B183" s="1">
        <v>18</v>
      </c>
      <c r="C183" t="str">
        <f t="shared" si="2"/>
        <v>18-25 (Gen Z)</v>
      </c>
      <c r="D183" s="1" t="s">
        <v>17</v>
      </c>
      <c r="E183" s="1">
        <v>7.79</v>
      </c>
      <c r="F183" s="1">
        <v>2.76</v>
      </c>
      <c r="G183" s="1">
        <v>7.0000000000000007E-2</v>
      </c>
      <c r="H183" s="1">
        <v>4.47</v>
      </c>
      <c r="I183" s="1">
        <v>6.91</v>
      </c>
      <c r="J183" s="1">
        <f>Smartphone_Usage_And_Addiction_Analysis_7500_Rows[[#This Row],[social_media_hours]]+Smartphone_Usage_And_Addiction_Analysis_7500_Rows[[#This Row],[gaming_hours]]</f>
        <v>2.8299999999999996</v>
      </c>
      <c r="K183" s="1">
        <f>Smartphone_Usage_And_Addiction_Analysis_7500_Rows[[#This Row],[sleep_hours]]-Smartphone_Usage_And_Addiction_Analysis_7500_Rows[[#This Row],[total_leisure_hours]]</f>
        <v>4.08</v>
      </c>
      <c r="L183" s="1">
        <v>93</v>
      </c>
      <c r="M183" s="1">
        <v>19</v>
      </c>
      <c r="N183" s="5">
        <f>Smartphone_Usage_And_Addiction_Analysis_7500_Rows[[#This Row],[app_opens_per_day]]/Smartphone_Usage_And_Addiction_Analysis_7500_Rows[[#This Row],[daily_screen_time_hours]]</f>
        <v>2.4390243902439024</v>
      </c>
      <c r="O183" s="1">
        <v>9.5500000000000007</v>
      </c>
      <c r="P183" s="1" t="s">
        <v>32</v>
      </c>
      <c r="Q183" s="1" t="s">
        <v>23</v>
      </c>
      <c r="R183" s="1" t="s">
        <v>51</v>
      </c>
      <c r="S183" s="1">
        <v>0</v>
      </c>
    </row>
    <row r="184" spans="1:19" ht="18" customHeight="1" x14ac:dyDescent="0.25">
      <c r="A184" s="10" t="s">
        <v>5152</v>
      </c>
      <c r="B184" s="1">
        <v>21</v>
      </c>
      <c r="C184" s="1" t="str">
        <f t="shared" si="2"/>
        <v>18-25 (Gen Z)</v>
      </c>
      <c r="D184" t="s">
        <v>7582</v>
      </c>
      <c r="E184">
        <v>7.72</v>
      </c>
      <c r="F184">
        <v>1.83</v>
      </c>
      <c r="G184">
        <v>2.48</v>
      </c>
      <c r="H184">
        <v>1.89</v>
      </c>
      <c r="I184">
        <v>6.09</v>
      </c>
      <c r="J184" s="1">
        <f>Smartphone_Usage_And_Addiction_Analysis_7500_Rows[[#This Row],[social_media_hours]]+Smartphone_Usage_And_Addiction_Analysis_7500_Rows[[#This Row],[gaming_hours]]</f>
        <v>4.3100000000000005</v>
      </c>
      <c r="K184" s="1">
        <f>Smartphone_Usage_And_Addiction_Analysis_7500_Rows[[#This Row],[sleep_hours]]-Smartphone_Usage_And_Addiction_Analysis_7500_Rows[[#This Row],[total_leisure_hours]]</f>
        <v>1.7799999999999994</v>
      </c>
      <c r="L184">
        <v>223</v>
      </c>
      <c r="M184">
        <v>116</v>
      </c>
      <c r="N184" s="5">
        <f>Smartphone_Usage_And_Addiction_Analysis_7500_Rows[[#This Row],[app_opens_per_day]]/Smartphone_Usage_And_Addiction_Analysis_7500_Rows[[#This Row],[daily_screen_time_hours]]</f>
        <v>15.025906735751295</v>
      </c>
      <c r="O184">
        <v>8.42</v>
      </c>
      <c r="P184" t="s">
        <v>18</v>
      </c>
      <c r="Q184" t="s">
        <v>23</v>
      </c>
      <c r="R184" t="s">
        <v>51</v>
      </c>
      <c r="S184">
        <v>0</v>
      </c>
    </row>
    <row r="185" spans="1:19" ht="18" customHeight="1" x14ac:dyDescent="0.25">
      <c r="A185" s="10" t="s">
        <v>5153</v>
      </c>
      <c r="B185" s="1">
        <v>25</v>
      </c>
      <c r="C185" s="1" t="str">
        <f t="shared" si="2"/>
        <v>18-25 (Gen Z)</v>
      </c>
      <c r="D185" t="s">
        <v>7582</v>
      </c>
      <c r="E185">
        <v>5.7</v>
      </c>
      <c r="F185">
        <v>5.05</v>
      </c>
      <c r="G185">
        <v>0.32</v>
      </c>
      <c r="H185">
        <v>5.95</v>
      </c>
      <c r="I185">
        <v>7.42</v>
      </c>
      <c r="J185" s="1">
        <f>Smartphone_Usage_And_Addiction_Analysis_7500_Rows[[#This Row],[social_media_hours]]+Smartphone_Usage_And_Addiction_Analysis_7500_Rows[[#This Row],[gaming_hours]]</f>
        <v>5.37</v>
      </c>
      <c r="K185" s="1">
        <f>Smartphone_Usage_And_Addiction_Analysis_7500_Rows[[#This Row],[sleep_hours]]-Smartphone_Usage_And_Addiction_Analysis_7500_Rows[[#This Row],[total_leisure_hours]]</f>
        <v>2.0499999999999998</v>
      </c>
      <c r="L185">
        <v>28</v>
      </c>
      <c r="M185">
        <v>38</v>
      </c>
      <c r="N185" s="5">
        <f>Smartphone_Usage_And_Addiction_Analysis_7500_Rows[[#This Row],[app_opens_per_day]]/Smartphone_Usage_And_Addiction_Analysis_7500_Rows[[#This Row],[daily_screen_time_hours]]</f>
        <v>6.6666666666666661</v>
      </c>
      <c r="O185">
        <v>7.21</v>
      </c>
      <c r="P185" t="s">
        <v>18</v>
      </c>
      <c r="Q185" t="s">
        <v>23</v>
      </c>
      <c r="R185" t="s">
        <v>28</v>
      </c>
      <c r="S185">
        <v>1</v>
      </c>
    </row>
    <row r="186" spans="1:19" ht="18" customHeight="1" x14ac:dyDescent="0.25">
      <c r="A186" s="10" t="s">
        <v>5154</v>
      </c>
      <c r="B186" s="1">
        <v>18</v>
      </c>
      <c r="C186" s="1" t="str">
        <f t="shared" si="2"/>
        <v>18-25 (Gen Z)</v>
      </c>
      <c r="D186" t="s">
        <v>7582</v>
      </c>
      <c r="E186">
        <v>9.33</v>
      </c>
      <c r="F186">
        <v>0.95</v>
      </c>
      <c r="G186">
        <v>3.38</v>
      </c>
      <c r="H186">
        <v>4.05</v>
      </c>
      <c r="I186">
        <v>5.99</v>
      </c>
      <c r="J186" s="1">
        <f>Smartphone_Usage_And_Addiction_Analysis_7500_Rows[[#This Row],[social_media_hours]]+Smartphone_Usage_And_Addiction_Analysis_7500_Rows[[#This Row],[gaming_hours]]</f>
        <v>4.33</v>
      </c>
      <c r="K186" s="1">
        <f>Smartphone_Usage_And_Addiction_Analysis_7500_Rows[[#This Row],[sleep_hours]]-Smartphone_Usage_And_Addiction_Analysis_7500_Rows[[#This Row],[total_leisure_hours]]</f>
        <v>1.6600000000000001</v>
      </c>
      <c r="L186">
        <v>239</v>
      </c>
      <c r="M186">
        <v>39</v>
      </c>
      <c r="N186" s="5">
        <f>Smartphone_Usage_And_Addiction_Analysis_7500_Rows[[#This Row],[app_opens_per_day]]/Smartphone_Usage_And_Addiction_Analysis_7500_Rows[[#This Row],[daily_screen_time_hours]]</f>
        <v>4.180064308681672</v>
      </c>
      <c r="O186">
        <v>12.07</v>
      </c>
      <c r="P186" t="s">
        <v>22</v>
      </c>
      <c r="Q186" t="s">
        <v>19</v>
      </c>
      <c r="R186" t="s">
        <v>28</v>
      </c>
      <c r="S186">
        <v>1</v>
      </c>
    </row>
    <row r="187" spans="1:19" ht="18" customHeight="1" x14ac:dyDescent="0.25">
      <c r="A187" s="10" t="s">
        <v>5155</v>
      </c>
      <c r="B187" s="1">
        <v>33</v>
      </c>
      <c r="C187" s="1" t="str">
        <f t="shared" si="2"/>
        <v>26-40 (Millennials)</v>
      </c>
      <c r="D187" t="s">
        <v>7582</v>
      </c>
      <c r="E187">
        <v>5.44</v>
      </c>
      <c r="F187">
        <v>5.58</v>
      </c>
      <c r="G187">
        <v>2.74</v>
      </c>
      <c r="H187">
        <v>2.04</v>
      </c>
      <c r="I187">
        <v>6.94</v>
      </c>
      <c r="J187" s="1">
        <f>Smartphone_Usage_And_Addiction_Analysis_7500_Rows[[#This Row],[social_media_hours]]+Smartphone_Usage_And_Addiction_Analysis_7500_Rows[[#This Row],[gaming_hours]]</f>
        <v>8.32</v>
      </c>
      <c r="K187" s="1">
        <f>Smartphone_Usage_And_Addiction_Analysis_7500_Rows[[#This Row],[sleep_hours]]-Smartphone_Usage_And_Addiction_Analysis_7500_Rows[[#This Row],[total_leisure_hours]]</f>
        <v>-1.38</v>
      </c>
      <c r="L187">
        <v>188</v>
      </c>
      <c r="M187">
        <v>23</v>
      </c>
      <c r="N187" s="5">
        <f>Smartphone_Usage_And_Addiction_Analysis_7500_Rows[[#This Row],[app_opens_per_day]]/Smartphone_Usage_And_Addiction_Analysis_7500_Rows[[#This Row],[daily_screen_time_hours]]</f>
        <v>4.2279411764705879</v>
      </c>
      <c r="O187">
        <v>6.39</v>
      </c>
      <c r="P187" t="s">
        <v>18</v>
      </c>
      <c r="Q187" t="s">
        <v>19</v>
      </c>
      <c r="R187" t="s">
        <v>28</v>
      </c>
      <c r="S187">
        <v>1</v>
      </c>
    </row>
    <row r="188" spans="1:19" ht="18" customHeight="1" x14ac:dyDescent="0.25">
      <c r="A188" s="10" t="s">
        <v>5156</v>
      </c>
      <c r="B188" s="1">
        <v>22</v>
      </c>
      <c r="C188" s="1" t="str">
        <f t="shared" si="2"/>
        <v>18-25 (Gen Z)</v>
      </c>
      <c r="D188" t="s">
        <v>7582</v>
      </c>
      <c r="E188">
        <v>9.77</v>
      </c>
      <c r="F188">
        <v>4.42</v>
      </c>
      <c r="G188">
        <v>1.59</v>
      </c>
      <c r="H188">
        <v>0.92</v>
      </c>
      <c r="I188">
        <v>5.23</v>
      </c>
      <c r="J188" s="1">
        <f>Smartphone_Usage_And_Addiction_Analysis_7500_Rows[[#This Row],[social_media_hours]]+Smartphone_Usage_And_Addiction_Analysis_7500_Rows[[#This Row],[gaming_hours]]</f>
        <v>6.01</v>
      </c>
      <c r="K188" s="1">
        <f>Smartphone_Usage_And_Addiction_Analysis_7500_Rows[[#This Row],[sleep_hours]]-Smartphone_Usage_And_Addiction_Analysis_7500_Rows[[#This Row],[total_leisure_hours]]</f>
        <v>-0.77999999999999936</v>
      </c>
      <c r="L188">
        <v>81</v>
      </c>
      <c r="M188">
        <v>160</v>
      </c>
      <c r="N188" s="5">
        <f>Smartphone_Usage_And_Addiction_Analysis_7500_Rows[[#This Row],[app_opens_per_day]]/Smartphone_Usage_And_Addiction_Analysis_7500_Rows[[#This Row],[daily_screen_time_hours]]</f>
        <v>16.376663254861821</v>
      </c>
      <c r="O188">
        <v>12.36</v>
      </c>
      <c r="P188" t="s">
        <v>18</v>
      </c>
      <c r="Q188" t="s">
        <v>23</v>
      </c>
      <c r="R188" t="s">
        <v>24</v>
      </c>
      <c r="S188">
        <v>1</v>
      </c>
    </row>
    <row r="189" spans="1:19" ht="18" customHeight="1" x14ac:dyDescent="0.25">
      <c r="A189" s="10" t="s">
        <v>153</v>
      </c>
      <c r="B189" s="1">
        <v>22</v>
      </c>
      <c r="C189" t="str">
        <f t="shared" si="2"/>
        <v>18-25 (Gen Z)</v>
      </c>
      <c r="D189" s="1" t="s">
        <v>30</v>
      </c>
      <c r="E189" s="1">
        <v>10.11</v>
      </c>
      <c r="F189" s="1">
        <v>4.29</v>
      </c>
      <c r="G189" s="1">
        <v>0.31</v>
      </c>
      <c r="H189" s="1">
        <v>4.5999999999999996</v>
      </c>
      <c r="I189" s="1">
        <v>6.06</v>
      </c>
      <c r="J189" s="1">
        <f>Smartphone_Usage_And_Addiction_Analysis_7500_Rows[[#This Row],[social_media_hours]]+Smartphone_Usage_And_Addiction_Analysis_7500_Rows[[#This Row],[gaming_hours]]</f>
        <v>4.5999999999999996</v>
      </c>
      <c r="K189" s="1">
        <f>Smartphone_Usage_And_Addiction_Analysis_7500_Rows[[#This Row],[sleep_hours]]-Smartphone_Usage_And_Addiction_Analysis_7500_Rows[[#This Row],[total_leisure_hours]]</f>
        <v>1.46</v>
      </c>
      <c r="L189" s="1">
        <v>45</v>
      </c>
      <c r="M189" s="1">
        <v>126</v>
      </c>
      <c r="N189" s="5">
        <f>Smartphone_Usage_And_Addiction_Analysis_7500_Rows[[#This Row],[app_opens_per_day]]/Smartphone_Usage_And_Addiction_Analysis_7500_Rows[[#This Row],[daily_screen_time_hours]]</f>
        <v>12.462908011869438</v>
      </c>
      <c r="O189" s="1">
        <v>11.19</v>
      </c>
      <c r="P189" s="1" t="s">
        <v>22</v>
      </c>
      <c r="Q189" s="1" t="s">
        <v>23</v>
      </c>
      <c r="R189" s="1" t="s">
        <v>24</v>
      </c>
      <c r="S189" s="1">
        <v>1</v>
      </c>
    </row>
    <row r="190" spans="1:19" ht="18" customHeight="1" x14ac:dyDescent="0.25">
      <c r="A190" s="10" t="s">
        <v>5157</v>
      </c>
      <c r="B190" s="1">
        <v>18</v>
      </c>
      <c r="C190" s="1" t="str">
        <f t="shared" si="2"/>
        <v>18-25 (Gen Z)</v>
      </c>
      <c r="D190" t="s">
        <v>7582</v>
      </c>
      <c r="E190">
        <v>8.7100000000000009</v>
      </c>
      <c r="F190">
        <v>4.8099999999999996</v>
      </c>
      <c r="G190">
        <v>1.8</v>
      </c>
      <c r="H190">
        <v>1.75</v>
      </c>
      <c r="I190">
        <v>6.99</v>
      </c>
      <c r="J190" s="1">
        <f>Smartphone_Usage_And_Addiction_Analysis_7500_Rows[[#This Row],[social_media_hours]]+Smartphone_Usage_And_Addiction_Analysis_7500_Rows[[#This Row],[gaming_hours]]</f>
        <v>6.6099999999999994</v>
      </c>
      <c r="K190" s="1">
        <f>Smartphone_Usage_And_Addiction_Analysis_7500_Rows[[#This Row],[sleep_hours]]-Smartphone_Usage_And_Addiction_Analysis_7500_Rows[[#This Row],[total_leisure_hours]]</f>
        <v>0.38000000000000078</v>
      </c>
      <c r="L190">
        <v>116</v>
      </c>
      <c r="M190">
        <v>125</v>
      </c>
      <c r="N190" s="5">
        <f>Smartphone_Usage_And_Addiction_Analysis_7500_Rows[[#This Row],[app_opens_per_day]]/Smartphone_Usage_And_Addiction_Analysis_7500_Rows[[#This Row],[daily_screen_time_hours]]</f>
        <v>14.351320321469574</v>
      </c>
      <c r="O190">
        <v>9.67</v>
      </c>
      <c r="P190" t="s">
        <v>32</v>
      </c>
      <c r="Q190" t="s">
        <v>23</v>
      </c>
      <c r="R190" t="s">
        <v>28</v>
      </c>
      <c r="S190">
        <v>1</v>
      </c>
    </row>
    <row r="191" spans="1:19" ht="18" customHeight="1" x14ac:dyDescent="0.25">
      <c r="A191" s="10" t="s">
        <v>154</v>
      </c>
      <c r="B191" s="1">
        <v>27</v>
      </c>
      <c r="C191" t="str">
        <f t="shared" si="2"/>
        <v>26-40 (Millennials)</v>
      </c>
      <c r="D191" s="1" t="s">
        <v>17</v>
      </c>
      <c r="E191" s="1">
        <v>10.18</v>
      </c>
      <c r="F191" s="1">
        <v>4.42</v>
      </c>
      <c r="G191" s="1">
        <v>0.33</v>
      </c>
      <c r="H191" s="1">
        <v>1.35</v>
      </c>
      <c r="I191" s="1">
        <v>7.7</v>
      </c>
      <c r="J191" s="1">
        <f>Smartphone_Usage_And_Addiction_Analysis_7500_Rows[[#This Row],[social_media_hours]]+Smartphone_Usage_And_Addiction_Analysis_7500_Rows[[#This Row],[gaming_hours]]</f>
        <v>4.75</v>
      </c>
      <c r="K191" s="1">
        <f>Smartphone_Usage_And_Addiction_Analysis_7500_Rows[[#This Row],[sleep_hours]]-Smartphone_Usage_And_Addiction_Analysis_7500_Rows[[#This Row],[total_leisure_hours]]</f>
        <v>2.95</v>
      </c>
      <c r="L191" s="1">
        <v>182</v>
      </c>
      <c r="M191" s="1">
        <v>54</v>
      </c>
      <c r="N191" s="5">
        <f>Smartphone_Usage_And_Addiction_Analysis_7500_Rows[[#This Row],[app_opens_per_day]]/Smartphone_Usage_And_Addiction_Analysis_7500_Rows[[#This Row],[daily_screen_time_hours]]</f>
        <v>5.3045186640471513</v>
      </c>
      <c r="O191" s="1">
        <v>12.53</v>
      </c>
      <c r="P191" s="1" t="s">
        <v>18</v>
      </c>
      <c r="Q191" s="1" t="s">
        <v>23</v>
      </c>
      <c r="R191" s="1" t="s">
        <v>28</v>
      </c>
      <c r="S191" s="1">
        <v>1</v>
      </c>
    </row>
    <row r="192" spans="1:19" ht="18" customHeight="1" x14ac:dyDescent="0.25">
      <c r="A192" s="10" t="s">
        <v>155</v>
      </c>
      <c r="B192" s="1">
        <v>18</v>
      </c>
      <c r="C192" t="str">
        <f t="shared" si="2"/>
        <v>18-25 (Gen Z)</v>
      </c>
      <c r="D192" s="1" t="s">
        <v>17</v>
      </c>
      <c r="E192" s="1">
        <v>11.49</v>
      </c>
      <c r="F192" s="1">
        <v>2.95</v>
      </c>
      <c r="G192" s="1">
        <v>3.05</v>
      </c>
      <c r="H192" s="1">
        <v>1.06</v>
      </c>
      <c r="I192" s="1">
        <v>4.8899999999999997</v>
      </c>
      <c r="J192" s="1">
        <f>Smartphone_Usage_And_Addiction_Analysis_7500_Rows[[#This Row],[social_media_hours]]+Smartphone_Usage_And_Addiction_Analysis_7500_Rows[[#This Row],[gaming_hours]]</f>
        <v>6</v>
      </c>
      <c r="K192" s="1">
        <f>Smartphone_Usage_And_Addiction_Analysis_7500_Rows[[#This Row],[sleep_hours]]-Smartphone_Usage_And_Addiction_Analysis_7500_Rows[[#This Row],[total_leisure_hours]]</f>
        <v>-1.1100000000000003</v>
      </c>
      <c r="L192" s="1">
        <v>130</v>
      </c>
      <c r="M192" s="1">
        <v>129</v>
      </c>
      <c r="N192" s="5">
        <f>Smartphone_Usage_And_Addiction_Analysis_7500_Rows[[#This Row],[app_opens_per_day]]/Smartphone_Usage_And_Addiction_Analysis_7500_Rows[[#This Row],[daily_screen_time_hours]]</f>
        <v>11.22715404699739</v>
      </c>
      <c r="O192" s="1">
        <v>13.38</v>
      </c>
      <c r="P192" s="1" t="s">
        <v>32</v>
      </c>
      <c r="Q192" s="1" t="s">
        <v>23</v>
      </c>
      <c r="R192" s="1" t="s">
        <v>28</v>
      </c>
      <c r="S192" s="1">
        <v>1</v>
      </c>
    </row>
    <row r="193" spans="1:19" ht="18" customHeight="1" x14ac:dyDescent="0.25">
      <c r="A193" s="10" t="s">
        <v>5158</v>
      </c>
      <c r="B193" s="1">
        <v>20</v>
      </c>
      <c r="C193" s="1" t="str">
        <f t="shared" si="2"/>
        <v>18-25 (Gen Z)</v>
      </c>
      <c r="D193" t="s">
        <v>7582</v>
      </c>
      <c r="E193">
        <v>6.19</v>
      </c>
      <c r="F193">
        <v>1.01</v>
      </c>
      <c r="G193">
        <v>2.39</v>
      </c>
      <c r="H193">
        <v>2.2799999999999998</v>
      </c>
      <c r="I193">
        <v>6.23</v>
      </c>
      <c r="J193" s="1">
        <f>Smartphone_Usage_And_Addiction_Analysis_7500_Rows[[#This Row],[social_media_hours]]+Smartphone_Usage_And_Addiction_Analysis_7500_Rows[[#This Row],[gaming_hours]]</f>
        <v>3.4000000000000004</v>
      </c>
      <c r="K193" s="1">
        <f>Smartphone_Usage_And_Addiction_Analysis_7500_Rows[[#This Row],[sleep_hours]]-Smartphone_Usage_And_Addiction_Analysis_7500_Rows[[#This Row],[total_leisure_hours]]</f>
        <v>2.83</v>
      </c>
      <c r="L193">
        <v>94</v>
      </c>
      <c r="M193">
        <v>120</v>
      </c>
      <c r="N193" s="5">
        <f>Smartphone_Usage_And_Addiction_Analysis_7500_Rows[[#This Row],[app_opens_per_day]]/Smartphone_Usage_And_Addiction_Analysis_7500_Rows[[#This Row],[daily_screen_time_hours]]</f>
        <v>19.386106623586429</v>
      </c>
      <c r="O193">
        <v>7.66</v>
      </c>
      <c r="P193" t="s">
        <v>22</v>
      </c>
      <c r="Q193" t="s">
        <v>19</v>
      </c>
      <c r="R193" t="s">
        <v>51</v>
      </c>
      <c r="S193">
        <v>0</v>
      </c>
    </row>
    <row r="194" spans="1:19" ht="18" customHeight="1" x14ac:dyDescent="0.25">
      <c r="A194" s="10" t="s">
        <v>156</v>
      </c>
      <c r="B194" s="1">
        <v>30</v>
      </c>
      <c r="C194" t="str">
        <f t="shared" ref="C194:C257" si="3">IF(B194&lt;=25, "18-25 (Gen Z)", IF(B194&lt;=40, "26-40 (Millennials)"))</f>
        <v>26-40 (Millennials)</v>
      </c>
      <c r="D194" s="1" t="s">
        <v>17</v>
      </c>
      <c r="E194" s="1">
        <v>4.53</v>
      </c>
      <c r="F194" s="1">
        <v>1.98</v>
      </c>
      <c r="G194" s="1">
        <v>1.07</v>
      </c>
      <c r="H194" s="1">
        <v>1.3</v>
      </c>
      <c r="I194" s="1">
        <v>5.25</v>
      </c>
      <c r="J194" s="1">
        <f>Smartphone_Usage_And_Addiction_Analysis_7500_Rows[[#This Row],[social_media_hours]]+Smartphone_Usage_And_Addiction_Analysis_7500_Rows[[#This Row],[gaming_hours]]</f>
        <v>3.05</v>
      </c>
      <c r="K194" s="1">
        <f>Smartphone_Usage_And_Addiction_Analysis_7500_Rows[[#This Row],[sleep_hours]]-Smartphone_Usage_And_Addiction_Analysis_7500_Rows[[#This Row],[total_leisure_hours]]</f>
        <v>2.2000000000000002</v>
      </c>
      <c r="L194" s="1">
        <v>90</v>
      </c>
      <c r="M194" s="1">
        <v>122</v>
      </c>
      <c r="N194" s="5">
        <f>Smartphone_Usage_And_Addiction_Analysis_7500_Rows[[#This Row],[app_opens_per_day]]/Smartphone_Usage_And_Addiction_Analysis_7500_Rows[[#This Row],[daily_screen_time_hours]]</f>
        <v>26.93156732891832</v>
      </c>
      <c r="O194" s="1">
        <v>5.78</v>
      </c>
      <c r="P194" s="1" t="s">
        <v>22</v>
      </c>
      <c r="Q194" s="1" t="s">
        <v>23</v>
      </c>
      <c r="R194" s="1" t="s">
        <v>51</v>
      </c>
      <c r="S194" s="1">
        <v>0</v>
      </c>
    </row>
    <row r="195" spans="1:19" ht="18" customHeight="1" x14ac:dyDescent="0.25">
      <c r="A195" s="10" t="s">
        <v>157</v>
      </c>
      <c r="B195" s="1">
        <v>33</v>
      </c>
      <c r="C195" t="str">
        <f t="shared" si="3"/>
        <v>26-40 (Millennials)</v>
      </c>
      <c r="D195" s="1" t="s">
        <v>30</v>
      </c>
      <c r="E195" s="1">
        <v>8.34</v>
      </c>
      <c r="F195" s="1">
        <v>1.58</v>
      </c>
      <c r="G195" s="1">
        <v>0.43</v>
      </c>
      <c r="H195" s="1">
        <v>2.1800000000000002</v>
      </c>
      <c r="I195" s="1">
        <v>8.77</v>
      </c>
      <c r="J195" s="1">
        <f>Smartphone_Usage_And_Addiction_Analysis_7500_Rows[[#This Row],[social_media_hours]]+Smartphone_Usage_And_Addiction_Analysis_7500_Rows[[#This Row],[gaming_hours]]</f>
        <v>2.0100000000000002</v>
      </c>
      <c r="K195" s="1">
        <f>Smartphone_Usage_And_Addiction_Analysis_7500_Rows[[#This Row],[sleep_hours]]-Smartphone_Usage_And_Addiction_Analysis_7500_Rows[[#This Row],[total_leisure_hours]]</f>
        <v>6.76</v>
      </c>
      <c r="L195" s="1">
        <v>105</v>
      </c>
      <c r="M195" s="1">
        <v>173</v>
      </c>
      <c r="N195" s="5">
        <f>Smartphone_Usage_And_Addiction_Analysis_7500_Rows[[#This Row],[app_opens_per_day]]/Smartphone_Usage_And_Addiction_Analysis_7500_Rows[[#This Row],[daily_screen_time_hours]]</f>
        <v>20.743405275779377</v>
      </c>
      <c r="O195" s="1">
        <v>9.7899999999999991</v>
      </c>
      <c r="P195" s="1" t="s">
        <v>18</v>
      </c>
      <c r="Q195" s="1" t="s">
        <v>23</v>
      </c>
      <c r="R195" s="1" t="s">
        <v>24</v>
      </c>
      <c r="S195" s="1">
        <v>1</v>
      </c>
    </row>
    <row r="196" spans="1:19" ht="18" customHeight="1" x14ac:dyDescent="0.25">
      <c r="A196" s="10" t="s">
        <v>158</v>
      </c>
      <c r="B196" s="1">
        <v>22</v>
      </c>
      <c r="C196" t="str">
        <f t="shared" si="3"/>
        <v>18-25 (Gen Z)</v>
      </c>
      <c r="D196" s="1" t="s">
        <v>30</v>
      </c>
      <c r="E196" s="1">
        <v>5.7</v>
      </c>
      <c r="F196" s="1">
        <v>3.82</v>
      </c>
      <c r="G196" s="1">
        <v>2.78</v>
      </c>
      <c r="H196" s="1">
        <v>3.13</v>
      </c>
      <c r="I196" s="1">
        <v>5.3</v>
      </c>
      <c r="J196" s="1">
        <f>Smartphone_Usage_And_Addiction_Analysis_7500_Rows[[#This Row],[social_media_hours]]+Smartphone_Usage_And_Addiction_Analysis_7500_Rows[[#This Row],[gaming_hours]]</f>
        <v>6.6</v>
      </c>
      <c r="K196" s="1">
        <f>Smartphone_Usage_And_Addiction_Analysis_7500_Rows[[#This Row],[sleep_hours]]-Smartphone_Usage_And_Addiction_Analysis_7500_Rows[[#This Row],[total_leisure_hours]]</f>
        <v>-1.2999999999999998</v>
      </c>
      <c r="L196" s="1">
        <v>121</v>
      </c>
      <c r="M196" s="1">
        <v>96</v>
      </c>
      <c r="N196" s="5">
        <f>Smartphone_Usage_And_Addiction_Analysis_7500_Rows[[#This Row],[app_opens_per_day]]/Smartphone_Usage_And_Addiction_Analysis_7500_Rows[[#This Row],[daily_screen_time_hours]]</f>
        <v>16.842105263157894</v>
      </c>
      <c r="O196" s="1">
        <v>6.93</v>
      </c>
      <c r="P196" s="1" t="s">
        <v>32</v>
      </c>
      <c r="Q196" s="1" t="s">
        <v>23</v>
      </c>
      <c r="R196" s="1" t="s">
        <v>20</v>
      </c>
      <c r="S196" s="1">
        <v>0</v>
      </c>
    </row>
    <row r="197" spans="1:19" ht="18" customHeight="1" x14ac:dyDescent="0.25">
      <c r="A197" s="10" t="s">
        <v>5159</v>
      </c>
      <c r="B197" s="1">
        <v>30</v>
      </c>
      <c r="C197" s="1" t="str">
        <f t="shared" si="3"/>
        <v>26-40 (Millennials)</v>
      </c>
      <c r="D197" t="s">
        <v>7582</v>
      </c>
      <c r="E197">
        <v>5.52</v>
      </c>
      <c r="F197">
        <v>4.82</v>
      </c>
      <c r="G197">
        <v>1.46</v>
      </c>
      <c r="H197">
        <v>5.63</v>
      </c>
      <c r="I197">
        <v>5.4</v>
      </c>
      <c r="J197" s="1">
        <f>Smartphone_Usage_And_Addiction_Analysis_7500_Rows[[#This Row],[social_media_hours]]+Smartphone_Usage_And_Addiction_Analysis_7500_Rows[[#This Row],[gaming_hours]]</f>
        <v>6.28</v>
      </c>
      <c r="K197" s="1">
        <f>Smartphone_Usage_And_Addiction_Analysis_7500_Rows[[#This Row],[sleep_hours]]-Smartphone_Usage_And_Addiction_Analysis_7500_Rows[[#This Row],[total_leisure_hours]]</f>
        <v>-0.87999999999999989</v>
      </c>
      <c r="L197">
        <v>159</v>
      </c>
      <c r="M197">
        <v>61</v>
      </c>
      <c r="N197" s="5">
        <f>Smartphone_Usage_And_Addiction_Analysis_7500_Rows[[#This Row],[app_opens_per_day]]/Smartphone_Usage_And_Addiction_Analysis_7500_Rows[[#This Row],[daily_screen_time_hours]]</f>
        <v>11.05072463768116</v>
      </c>
      <c r="O197">
        <v>7.72</v>
      </c>
      <c r="P197" t="s">
        <v>32</v>
      </c>
      <c r="Q197" t="s">
        <v>19</v>
      </c>
      <c r="R197" t="s">
        <v>24</v>
      </c>
      <c r="S197">
        <v>1</v>
      </c>
    </row>
    <row r="198" spans="1:19" ht="18" customHeight="1" x14ac:dyDescent="0.25">
      <c r="A198" s="10" t="s">
        <v>5160</v>
      </c>
      <c r="B198" s="1">
        <v>24</v>
      </c>
      <c r="C198" s="1" t="str">
        <f t="shared" si="3"/>
        <v>18-25 (Gen Z)</v>
      </c>
      <c r="D198" t="s">
        <v>7582</v>
      </c>
      <c r="E198">
        <v>6.95</v>
      </c>
      <c r="F198">
        <v>2.1</v>
      </c>
      <c r="G198">
        <v>2.77</v>
      </c>
      <c r="H198">
        <v>5</v>
      </c>
      <c r="I198">
        <v>8.08</v>
      </c>
      <c r="J198" s="1">
        <f>Smartphone_Usage_And_Addiction_Analysis_7500_Rows[[#This Row],[social_media_hours]]+Smartphone_Usage_And_Addiction_Analysis_7500_Rows[[#This Row],[gaming_hours]]</f>
        <v>4.87</v>
      </c>
      <c r="K198" s="1">
        <f>Smartphone_Usage_And_Addiction_Analysis_7500_Rows[[#This Row],[sleep_hours]]-Smartphone_Usage_And_Addiction_Analysis_7500_Rows[[#This Row],[total_leisure_hours]]</f>
        <v>3.21</v>
      </c>
      <c r="L198">
        <v>124</v>
      </c>
      <c r="M198">
        <v>142</v>
      </c>
      <c r="N198" s="5">
        <f>Smartphone_Usage_And_Addiction_Analysis_7500_Rows[[#This Row],[app_opens_per_day]]/Smartphone_Usage_And_Addiction_Analysis_7500_Rows[[#This Row],[daily_screen_time_hours]]</f>
        <v>20.431654676258994</v>
      </c>
      <c r="O198">
        <v>7.8</v>
      </c>
      <c r="P198" t="s">
        <v>18</v>
      </c>
      <c r="Q198" t="s">
        <v>19</v>
      </c>
      <c r="R198" t="s">
        <v>28</v>
      </c>
      <c r="S198">
        <v>1</v>
      </c>
    </row>
    <row r="199" spans="1:19" ht="18" customHeight="1" x14ac:dyDescent="0.25">
      <c r="A199" s="10" t="s">
        <v>159</v>
      </c>
      <c r="B199" s="1">
        <v>22</v>
      </c>
      <c r="C199" t="str">
        <f t="shared" si="3"/>
        <v>18-25 (Gen Z)</v>
      </c>
      <c r="D199" s="1" t="s">
        <v>30</v>
      </c>
      <c r="E199" s="1">
        <v>9.44</v>
      </c>
      <c r="F199" s="1">
        <v>4.84</v>
      </c>
      <c r="G199" s="1">
        <v>0.3</v>
      </c>
      <c r="H199" s="1">
        <v>5.95</v>
      </c>
      <c r="I199" s="1">
        <v>6.66</v>
      </c>
      <c r="J199" s="1">
        <f>Smartphone_Usage_And_Addiction_Analysis_7500_Rows[[#This Row],[social_media_hours]]+Smartphone_Usage_And_Addiction_Analysis_7500_Rows[[#This Row],[gaming_hours]]</f>
        <v>5.14</v>
      </c>
      <c r="K199" s="1">
        <f>Smartphone_Usage_And_Addiction_Analysis_7500_Rows[[#This Row],[sleep_hours]]-Smartphone_Usage_And_Addiction_Analysis_7500_Rows[[#This Row],[total_leisure_hours]]</f>
        <v>1.5200000000000005</v>
      </c>
      <c r="L199" s="1">
        <v>122</v>
      </c>
      <c r="M199" s="1">
        <v>151</v>
      </c>
      <c r="N199" s="5">
        <f>Smartphone_Usage_And_Addiction_Analysis_7500_Rows[[#This Row],[app_opens_per_day]]/Smartphone_Usage_And_Addiction_Analysis_7500_Rows[[#This Row],[daily_screen_time_hours]]</f>
        <v>15.995762711864408</v>
      </c>
      <c r="O199" s="1">
        <v>11.21</v>
      </c>
      <c r="P199" s="1" t="s">
        <v>32</v>
      </c>
      <c r="Q199" s="1" t="s">
        <v>23</v>
      </c>
      <c r="R199" s="1" t="s">
        <v>28</v>
      </c>
      <c r="S199" s="1">
        <v>1</v>
      </c>
    </row>
    <row r="200" spans="1:19" ht="18" customHeight="1" x14ac:dyDescent="0.25">
      <c r="A200" s="10" t="s">
        <v>160</v>
      </c>
      <c r="B200" s="1">
        <v>35</v>
      </c>
      <c r="C200" t="str">
        <f t="shared" si="3"/>
        <v>26-40 (Millennials)</v>
      </c>
      <c r="D200" s="1" t="s">
        <v>30</v>
      </c>
      <c r="E200" s="1">
        <v>8.34</v>
      </c>
      <c r="F200" s="1">
        <v>5.53</v>
      </c>
      <c r="G200" s="1">
        <v>0.44</v>
      </c>
      <c r="H200" s="1">
        <v>1.87</v>
      </c>
      <c r="I200" s="1">
        <v>7.49</v>
      </c>
      <c r="J200" s="1">
        <f>Smartphone_Usage_And_Addiction_Analysis_7500_Rows[[#This Row],[social_media_hours]]+Smartphone_Usage_And_Addiction_Analysis_7500_Rows[[#This Row],[gaming_hours]]</f>
        <v>5.9700000000000006</v>
      </c>
      <c r="K200" s="1">
        <f>Smartphone_Usage_And_Addiction_Analysis_7500_Rows[[#This Row],[sleep_hours]]-Smartphone_Usage_And_Addiction_Analysis_7500_Rows[[#This Row],[total_leisure_hours]]</f>
        <v>1.5199999999999996</v>
      </c>
      <c r="L200" s="1">
        <v>62</v>
      </c>
      <c r="M200" s="1">
        <v>180</v>
      </c>
      <c r="N200" s="5">
        <f>Smartphone_Usage_And_Addiction_Analysis_7500_Rows[[#This Row],[app_opens_per_day]]/Smartphone_Usage_And_Addiction_Analysis_7500_Rows[[#This Row],[daily_screen_time_hours]]</f>
        <v>21.582733812949641</v>
      </c>
      <c r="O200" s="1">
        <v>10.37</v>
      </c>
      <c r="P200" s="1" t="s">
        <v>32</v>
      </c>
      <c r="Q200" s="1" t="s">
        <v>23</v>
      </c>
      <c r="R200" s="1" t="s">
        <v>24</v>
      </c>
      <c r="S200" s="1">
        <v>1</v>
      </c>
    </row>
    <row r="201" spans="1:19" ht="18" customHeight="1" x14ac:dyDescent="0.25">
      <c r="A201" s="10" t="s">
        <v>161</v>
      </c>
      <c r="B201" s="1">
        <v>21</v>
      </c>
      <c r="C201" t="str">
        <f t="shared" si="3"/>
        <v>18-25 (Gen Z)</v>
      </c>
      <c r="D201" s="1" t="s">
        <v>30</v>
      </c>
      <c r="E201" s="1">
        <v>3.09</v>
      </c>
      <c r="F201" s="1">
        <v>1.92</v>
      </c>
      <c r="G201" s="1">
        <v>2.04</v>
      </c>
      <c r="H201" s="1">
        <v>3.35</v>
      </c>
      <c r="I201" s="1">
        <v>7.11</v>
      </c>
      <c r="J201" s="1">
        <f>Smartphone_Usage_And_Addiction_Analysis_7500_Rows[[#This Row],[social_media_hours]]+Smartphone_Usage_And_Addiction_Analysis_7500_Rows[[#This Row],[gaming_hours]]</f>
        <v>3.96</v>
      </c>
      <c r="K201" s="1">
        <f>Smartphone_Usage_And_Addiction_Analysis_7500_Rows[[#This Row],[sleep_hours]]-Smartphone_Usage_And_Addiction_Analysis_7500_Rows[[#This Row],[total_leisure_hours]]</f>
        <v>3.1500000000000004</v>
      </c>
      <c r="L201" s="1">
        <v>167</v>
      </c>
      <c r="M201" s="1">
        <v>71</v>
      </c>
      <c r="N201" s="5">
        <f>Smartphone_Usage_And_Addiction_Analysis_7500_Rows[[#This Row],[app_opens_per_day]]/Smartphone_Usage_And_Addiction_Analysis_7500_Rows[[#This Row],[daily_screen_time_hours]]</f>
        <v>22.977346278317153</v>
      </c>
      <c r="O201" s="1">
        <v>4.7</v>
      </c>
      <c r="P201" s="1" t="s">
        <v>18</v>
      </c>
      <c r="Q201" s="1" t="s">
        <v>23</v>
      </c>
      <c r="R201" s="1" t="s">
        <v>20</v>
      </c>
      <c r="S201" s="1">
        <v>0</v>
      </c>
    </row>
    <row r="202" spans="1:19" ht="18" customHeight="1" x14ac:dyDescent="0.25">
      <c r="A202" s="10" t="s">
        <v>5161</v>
      </c>
      <c r="B202" s="1">
        <v>18</v>
      </c>
      <c r="C202" s="1" t="str">
        <f t="shared" si="3"/>
        <v>18-25 (Gen Z)</v>
      </c>
      <c r="D202" t="s">
        <v>7582</v>
      </c>
      <c r="E202">
        <v>7.34</v>
      </c>
      <c r="F202">
        <v>2.12</v>
      </c>
      <c r="G202">
        <v>3.68</v>
      </c>
      <c r="H202">
        <v>0.97</v>
      </c>
      <c r="I202">
        <v>8.24</v>
      </c>
      <c r="J202" s="1">
        <f>Smartphone_Usage_And_Addiction_Analysis_7500_Rows[[#This Row],[social_media_hours]]+Smartphone_Usage_And_Addiction_Analysis_7500_Rows[[#This Row],[gaming_hours]]</f>
        <v>5.8000000000000007</v>
      </c>
      <c r="K202" s="1">
        <f>Smartphone_Usage_And_Addiction_Analysis_7500_Rows[[#This Row],[sleep_hours]]-Smartphone_Usage_And_Addiction_Analysis_7500_Rows[[#This Row],[total_leisure_hours]]</f>
        <v>2.4399999999999995</v>
      </c>
      <c r="L202">
        <v>206</v>
      </c>
      <c r="M202">
        <v>51</v>
      </c>
      <c r="N202" s="5">
        <f>Smartphone_Usage_And_Addiction_Analysis_7500_Rows[[#This Row],[app_opens_per_day]]/Smartphone_Usage_And_Addiction_Analysis_7500_Rows[[#This Row],[daily_screen_time_hours]]</f>
        <v>6.9482288828337877</v>
      </c>
      <c r="O202">
        <v>8.7100000000000009</v>
      </c>
      <c r="P202" t="s">
        <v>18</v>
      </c>
      <c r="Q202" t="s">
        <v>23</v>
      </c>
      <c r="R202" t="s">
        <v>51</v>
      </c>
      <c r="S202">
        <v>0</v>
      </c>
    </row>
    <row r="203" spans="1:19" ht="18" customHeight="1" x14ac:dyDescent="0.25">
      <c r="A203" s="10" t="s">
        <v>5162</v>
      </c>
      <c r="B203" s="1">
        <v>33</v>
      </c>
      <c r="C203" s="1" t="str">
        <f t="shared" si="3"/>
        <v>26-40 (Millennials)</v>
      </c>
      <c r="D203" t="s">
        <v>7582</v>
      </c>
      <c r="E203">
        <v>6.13</v>
      </c>
      <c r="F203">
        <v>1.04</v>
      </c>
      <c r="G203">
        <v>2.89</v>
      </c>
      <c r="H203">
        <v>2.99</v>
      </c>
      <c r="I203">
        <v>4.8</v>
      </c>
      <c r="J203" s="1">
        <f>Smartphone_Usage_And_Addiction_Analysis_7500_Rows[[#This Row],[social_media_hours]]+Smartphone_Usage_And_Addiction_Analysis_7500_Rows[[#This Row],[gaming_hours]]</f>
        <v>3.93</v>
      </c>
      <c r="K203" s="1">
        <f>Smartphone_Usage_And_Addiction_Analysis_7500_Rows[[#This Row],[sleep_hours]]-Smartphone_Usage_And_Addiction_Analysis_7500_Rows[[#This Row],[total_leisure_hours]]</f>
        <v>0.86999999999999966</v>
      </c>
      <c r="L203">
        <v>31</v>
      </c>
      <c r="M203">
        <v>44</v>
      </c>
      <c r="N203" s="5">
        <f>Smartphone_Usage_And_Addiction_Analysis_7500_Rows[[#This Row],[app_opens_per_day]]/Smartphone_Usage_And_Addiction_Analysis_7500_Rows[[#This Row],[daily_screen_time_hours]]</f>
        <v>7.1778140293637849</v>
      </c>
      <c r="O203">
        <v>6.69</v>
      </c>
      <c r="P203" t="s">
        <v>18</v>
      </c>
      <c r="Q203" t="s">
        <v>19</v>
      </c>
      <c r="R203" t="s">
        <v>51</v>
      </c>
      <c r="S203">
        <v>0</v>
      </c>
    </row>
    <row r="204" spans="1:19" ht="18" customHeight="1" x14ac:dyDescent="0.25">
      <c r="A204" s="10" t="s">
        <v>162</v>
      </c>
      <c r="B204" s="1">
        <v>25</v>
      </c>
      <c r="C204" t="str">
        <f t="shared" si="3"/>
        <v>18-25 (Gen Z)</v>
      </c>
      <c r="D204" s="1" t="s">
        <v>17</v>
      </c>
      <c r="E204" s="1">
        <v>7.64</v>
      </c>
      <c r="F204" s="1">
        <v>3.54</v>
      </c>
      <c r="G204" s="1">
        <v>1.32</v>
      </c>
      <c r="H204" s="1">
        <v>2.85</v>
      </c>
      <c r="I204" s="1">
        <v>6.58</v>
      </c>
      <c r="J204" s="1">
        <f>Smartphone_Usage_And_Addiction_Analysis_7500_Rows[[#This Row],[social_media_hours]]+Smartphone_Usage_And_Addiction_Analysis_7500_Rows[[#This Row],[gaming_hours]]</f>
        <v>4.8600000000000003</v>
      </c>
      <c r="K204" s="1">
        <f>Smartphone_Usage_And_Addiction_Analysis_7500_Rows[[#This Row],[sleep_hours]]-Smartphone_Usage_And_Addiction_Analysis_7500_Rows[[#This Row],[total_leisure_hours]]</f>
        <v>1.7199999999999998</v>
      </c>
      <c r="L204" s="1">
        <v>224</v>
      </c>
      <c r="M204" s="1">
        <v>118</v>
      </c>
      <c r="N204" s="5">
        <f>Smartphone_Usage_And_Addiction_Analysis_7500_Rows[[#This Row],[app_opens_per_day]]/Smartphone_Usage_And_Addiction_Analysis_7500_Rows[[#This Row],[daily_screen_time_hours]]</f>
        <v>15.445026178010473</v>
      </c>
      <c r="O204" s="1">
        <v>9.7100000000000009</v>
      </c>
      <c r="P204" s="1" t="s">
        <v>22</v>
      </c>
      <c r="Q204" s="1" t="s">
        <v>23</v>
      </c>
      <c r="R204" s="1" t="s">
        <v>28</v>
      </c>
      <c r="S204" s="1">
        <v>1</v>
      </c>
    </row>
    <row r="205" spans="1:19" ht="18" customHeight="1" x14ac:dyDescent="0.25">
      <c r="A205" s="10" t="s">
        <v>163</v>
      </c>
      <c r="B205" s="1">
        <v>24</v>
      </c>
      <c r="C205" t="str">
        <f t="shared" si="3"/>
        <v>18-25 (Gen Z)</v>
      </c>
      <c r="D205" s="1" t="s">
        <v>30</v>
      </c>
      <c r="E205" s="1">
        <v>7.05</v>
      </c>
      <c r="F205" s="1">
        <v>2.86</v>
      </c>
      <c r="G205" s="1">
        <v>0.02</v>
      </c>
      <c r="H205" s="1">
        <v>1.68</v>
      </c>
      <c r="I205" s="1">
        <v>5.75</v>
      </c>
      <c r="J205" s="1">
        <f>Smartphone_Usage_And_Addiction_Analysis_7500_Rows[[#This Row],[social_media_hours]]+Smartphone_Usage_And_Addiction_Analysis_7500_Rows[[#This Row],[gaming_hours]]</f>
        <v>2.88</v>
      </c>
      <c r="K205" s="1">
        <f>Smartphone_Usage_And_Addiction_Analysis_7500_Rows[[#This Row],[sleep_hours]]-Smartphone_Usage_And_Addiction_Analysis_7500_Rows[[#This Row],[total_leisure_hours]]</f>
        <v>2.87</v>
      </c>
      <c r="L205" s="1">
        <v>200</v>
      </c>
      <c r="M205" s="1">
        <v>31</v>
      </c>
      <c r="N205" s="5">
        <f>Smartphone_Usage_And_Addiction_Analysis_7500_Rows[[#This Row],[app_opens_per_day]]/Smartphone_Usage_And_Addiction_Analysis_7500_Rows[[#This Row],[daily_screen_time_hours]]</f>
        <v>4.3971631205673756</v>
      </c>
      <c r="O205" s="1">
        <v>8.99</v>
      </c>
      <c r="P205" s="1" t="s">
        <v>32</v>
      </c>
      <c r="Q205" s="1" t="s">
        <v>19</v>
      </c>
      <c r="R205" s="1" t="s">
        <v>28</v>
      </c>
      <c r="S205" s="1">
        <v>1</v>
      </c>
    </row>
    <row r="206" spans="1:19" ht="18" customHeight="1" x14ac:dyDescent="0.25">
      <c r="A206" s="10" t="s">
        <v>164</v>
      </c>
      <c r="B206" s="1">
        <v>24</v>
      </c>
      <c r="C206" t="str">
        <f t="shared" si="3"/>
        <v>18-25 (Gen Z)</v>
      </c>
      <c r="D206" s="1" t="s">
        <v>30</v>
      </c>
      <c r="E206" s="1">
        <v>7.12</v>
      </c>
      <c r="F206" s="1">
        <v>1.94</v>
      </c>
      <c r="G206" s="1">
        <v>3.45</v>
      </c>
      <c r="H206" s="1">
        <v>3.4</v>
      </c>
      <c r="I206" s="1">
        <v>7.38</v>
      </c>
      <c r="J206" s="1">
        <f>Smartphone_Usage_And_Addiction_Analysis_7500_Rows[[#This Row],[social_media_hours]]+Smartphone_Usage_And_Addiction_Analysis_7500_Rows[[#This Row],[gaming_hours]]</f>
        <v>5.3900000000000006</v>
      </c>
      <c r="K206" s="1">
        <f>Smartphone_Usage_And_Addiction_Analysis_7500_Rows[[#This Row],[sleep_hours]]-Smartphone_Usage_And_Addiction_Analysis_7500_Rows[[#This Row],[total_leisure_hours]]</f>
        <v>1.9899999999999993</v>
      </c>
      <c r="L206" s="1">
        <v>172</v>
      </c>
      <c r="M206" s="1">
        <v>114</v>
      </c>
      <c r="N206" s="5">
        <f>Smartphone_Usage_And_Addiction_Analysis_7500_Rows[[#This Row],[app_opens_per_day]]/Smartphone_Usage_And_Addiction_Analysis_7500_Rows[[#This Row],[daily_screen_time_hours]]</f>
        <v>16.011235955056179</v>
      </c>
      <c r="O206" s="1">
        <v>9.15</v>
      </c>
      <c r="P206" s="1" t="s">
        <v>32</v>
      </c>
      <c r="Q206" s="1" t="s">
        <v>19</v>
      </c>
      <c r="R206" s="1" t="s">
        <v>28</v>
      </c>
      <c r="S206" s="1">
        <v>1</v>
      </c>
    </row>
    <row r="207" spans="1:19" ht="18" customHeight="1" x14ac:dyDescent="0.25">
      <c r="A207" s="10" t="s">
        <v>165</v>
      </c>
      <c r="B207" s="1">
        <v>32</v>
      </c>
      <c r="C207" t="str">
        <f t="shared" si="3"/>
        <v>26-40 (Millennials)</v>
      </c>
      <c r="D207" s="1" t="s">
        <v>17</v>
      </c>
      <c r="E207" s="1">
        <v>8.56</v>
      </c>
      <c r="F207" s="1">
        <v>4.9800000000000004</v>
      </c>
      <c r="G207" s="1">
        <v>2.82</v>
      </c>
      <c r="H207" s="1">
        <v>2.14</v>
      </c>
      <c r="I207" s="1">
        <v>7.27</v>
      </c>
      <c r="J207" s="1">
        <f>Smartphone_Usage_And_Addiction_Analysis_7500_Rows[[#This Row],[social_media_hours]]+Smartphone_Usage_And_Addiction_Analysis_7500_Rows[[#This Row],[gaming_hours]]</f>
        <v>7.8000000000000007</v>
      </c>
      <c r="K207" s="1">
        <f>Smartphone_Usage_And_Addiction_Analysis_7500_Rows[[#This Row],[sleep_hours]]-Smartphone_Usage_And_Addiction_Analysis_7500_Rows[[#This Row],[total_leisure_hours]]</f>
        <v>-0.53000000000000114</v>
      </c>
      <c r="L207" s="1">
        <v>41</v>
      </c>
      <c r="M207" s="1">
        <v>49</v>
      </c>
      <c r="N207" s="5">
        <f>Smartphone_Usage_And_Addiction_Analysis_7500_Rows[[#This Row],[app_opens_per_day]]/Smartphone_Usage_And_Addiction_Analysis_7500_Rows[[#This Row],[daily_screen_time_hours]]</f>
        <v>5.7242990654205608</v>
      </c>
      <c r="O207" s="1">
        <v>9.84</v>
      </c>
      <c r="P207" s="1" t="s">
        <v>22</v>
      </c>
      <c r="Q207" s="1" t="s">
        <v>23</v>
      </c>
      <c r="R207" s="1" t="s">
        <v>28</v>
      </c>
      <c r="S207" s="1">
        <v>1</v>
      </c>
    </row>
    <row r="208" spans="1:19" ht="18" customHeight="1" x14ac:dyDescent="0.25">
      <c r="A208" s="10" t="s">
        <v>166</v>
      </c>
      <c r="B208" s="1">
        <v>29</v>
      </c>
      <c r="C208" t="str">
        <f t="shared" si="3"/>
        <v>26-40 (Millennials)</v>
      </c>
      <c r="D208" s="1" t="s">
        <v>30</v>
      </c>
      <c r="E208" s="1">
        <v>9.24</v>
      </c>
      <c r="F208" s="1">
        <v>3.31</v>
      </c>
      <c r="G208" s="1">
        <v>1.67</v>
      </c>
      <c r="H208" s="1">
        <v>1.26</v>
      </c>
      <c r="I208" s="1">
        <v>6.23</v>
      </c>
      <c r="J208" s="1">
        <f>Smartphone_Usage_And_Addiction_Analysis_7500_Rows[[#This Row],[social_media_hours]]+Smartphone_Usage_And_Addiction_Analysis_7500_Rows[[#This Row],[gaming_hours]]</f>
        <v>4.9800000000000004</v>
      </c>
      <c r="K208" s="1">
        <f>Smartphone_Usage_And_Addiction_Analysis_7500_Rows[[#This Row],[sleep_hours]]-Smartphone_Usage_And_Addiction_Analysis_7500_Rows[[#This Row],[total_leisure_hours]]</f>
        <v>1.25</v>
      </c>
      <c r="L208" s="1">
        <v>67</v>
      </c>
      <c r="M208" s="1">
        <v>139</v>
      </c>
      <c r="N208" s="5">
        <f>Smartphone_Usage_And_Addiction_Analysis_7500_Rows[[#This Row],[app_opens_per_day]]/Smartphone_Usage_And_Addiction_Analysis_7500_Rows[[#This Row],[daily_screen_time_hours]]</f>
        <v>15.043290043290042</v>
      </c>
      <c r="O208" s="1">
        <v>11.33</v>
      </c>
      <c r="P208" s="1" t="s">
        <v>32</v>
      </c>
      <c r="Q208" s="1" t="s">
        <v>19</v>
      </c>
      <c r="R208" s="1" t="s">
        <v>28</v>
      </c>
      <c r="S208" s="1">
        <v>1</v>
      </c>
    </row>
    <row r="209" spans="1:19" ht="18" customHeight="1" x14ac:dyDescent="0.25">
      <c r="A209" s="10" t="s">
        <v>5163</v>
      </c>
      <c r="B209" s="1">
        <v>27</v>
      </c>
      <c r="C209" s="1" t="str">
        <f t="shared" si="3"/>
        <v>26-40 (Millennials)</v>
      </c>
      <c r="D209" t="s">
        <v>7582</v>
      </c>
      <c r="E209">
        <v>4.26</v>
      </c>
      <c r="F209">
        <v>2.23</v>
      </c>
      <c r="G209">
        <v>1.8</v>
      </c>
      <c r="H209">
        <v>0.79</v>
      </c>
      <c r="I209">
        <v>6.12</v>
      </c>
      <c r="J209" s="1">
        <f>Smartphone_Usage_And_Addiction_Analysis_7500_Rows[[#This Row],[social_media_hours]]+Smartphone_Usage_And_Addiction_Analysis_7500_Rows[[#This Row],[gaming_hours]]</f>
        <v>4.03</v>
      </c>
      <c r="K209" s="1">
        <f>Smartphone_Usage_And_Addiction_Analysis_7500_Rows[[#This Row],[sleep_hours]]-Smartphone_Usage_And_Addiction_Analysis_7500_Rows[[#This Row],[total_leisure_hours]]</f>
        <v>2.09</v>
      </c>
      <c r="L209">
        <v>22</v>
      </c>
      <c r="M209">
        <v>139</v>
      </c>
      <c r="N209" s="5">
        <f>Smartphone_Usage_And_Addiction_Analysis_7500_Rows[[#This Row],[app_opens_per_day]]/Smartphone_Usage_And_Addiction_Analysis_7500_Rows[[#This Row],[daily_screen_time_hours]]</f>
        <v>32.629107981220656</v>
      </c>
      <c r="O209">
        <v>5.0999999999999996</v>
      </c>
      <c r="P209" t="s">
        <v>18</v>
      </c>
      <c r="Q209" t="s">
        <v>23</v>
      </c>
      <c r="R209" t="s">
        <v>51</v>
      </c>
      <c r="S209">
        <v>0</v>
      </c>
    </row>
    <row r="210" spans="1:19" ht="18" customHeight="1" x14ac:dyDescent="0.25">
      <c r="A210" s="10" t="s">
        <v>167</v>
      </c>
      <c r="B210" s="1">
        <v>33</v>
      </c>
      <c r="C210" t="str">
        <f t="shared" si="3"/>
        <v>26-40 (Millennials)</v>
      </c>
      <c r="D210" s="1" t="s">
        <v>17</v>
      </c>
      <c r="E210" s="1">
        <v>6.74</v>
      </c>
      <c r="F210" s="1">
        <v>5.12</v>
      </c>
      <c r="G210" s="1">
        <v>1.95</v>
      </c>
      <c r="H210" s="1">
        <v>0.95</v>
      </c>
      <c r="I210" s="1">
        <v>4.6399999999999997</v>
      </c>
      <c r="J210" s="1">
        <f>Smartphone_Usage_And_Addiction_Analysis_7500_Rows[[#This Row],[social_media_hours]]+Smartphone_Usage_And_Addiction_Analysis_7500_Rows[[#This Row],[gaming_hours]]</f>
        <v>7.07</v>
      </c>
      <c r="K210" s="1">
        <f>Smartphone_Usage_And_Addiction_Analysis_7500_Rows[[#This Row],[sleep_hours]]-Smartphone_Usage_And_Addiction_Analysis_7500_Rows[[#This Row],[total_leisure_hours]]</f>
        <v>-2.4300000000000006</v>
      </c>
      <c r="L210" s="1">
        <v>214</v>
      </c>
      <c r="M210" s="1">
        <v>71</v>
      </c>
      <c r="N210" s="5">
        <f>Smartphone_Usage_And_Addiction_Analysis_7500_Rows[[#This Row],[app_opens_per_day]]/Smartphone_Usage_And_Addiction_Analysis_7500_Rows[[#This Row],[daily_screen_time_hours]]</f>
        <v>10.534124629080118</v>
      </c>
      <c r="O210" s="1">
        <v>7.97</v>
      </c>
      <c r="P210" s="1" t="s">
        <v>18</v>
      </c>
      <c r="Q210" s="1" t="s">
        <v>19</v>
      </c>
      <c r="R210" s="1" t="s">
        <v>24</v>
      </c>
      <c r="S210" s="1">
        <v>1</v>
      </c>
    </row>
    <row r="211" spans="1:19" ht="18" customHeight="1" x14ac:dyDescent="0.25">
      <c r="A211" s="10" t="s">
        <v>5164</v>
      </c>
      <c r="B211" s="1">
        <v>32</v>
      </c>
      <c r="C211" s="1" t="str">
        <f t="shared" si="3"/>
        <v>26-40 (Millennials)</v>
      </c>
      <c r="D211" t="s">
        <v>7582</v>
      </c>
      <c r="E211">
        <v>8.09</v>
      </c>
      <c r="F211">
        <v>4.75</v>
      </c>
      <c r="G211">
        <v>1.98</v>
      </c>
      <c r="H211">
        <v>3.31</v>
      </c>
      <c r="I211">
        <v>7.08</v>
      </c>
      <c r="J211" s="1">
        <f>Smartphone_Usage_And_Addiction_Analysis_7500_Rows[[#This Row],[social_media_hours]]+Smartphone_Usage_And_Addiction_Analysis_7500_Rows[[#This Row],[gaming_hours]]</f>
        <v>6.73</v>
      </c>
      <c r="K211" s="1">
        <f>Smartphone_Usage_And_Addiction_Analysis_7500_Rows[[#This Row],[sleep_hours]]-Smartphone_Usage_And_Addiction_Analysis_7500_Rows[[#This Row],[total_leisure_hours]]</f>
        <v>0.34999999999999964</v>
      </c>
      <c r="L211">
        <v>88</v>
      </c>
      <c r="M211">
        <v>154</v>
      </c>
      <c r="N211" s="5">
        <f>Smartphone_Usage_And_Addiction_Analysis_7500_Rows[[#This Row],[app_opens_per_day]]/Smartphone_Usage_And_Addiction_Analysis_7500_Rows[[#This Row],[daily_screen_time_hours]]</f>
        <v>19.03584672435105</v>
      </c>
      <c r="O211">
        <v>10.65</v>
      </c>
      <c r="P211" t="s">
        <v>18</v>
      </c>
      <c r="Q211" t="s">
        <v>19</v>
      </c>
      <c r="R211" t="s">
        <v>24</v>
      </c>
      <c r="S211">
        <v>1</v>
      </c>
    </row>
    <row r="212" spans="1:19" ht="18" customHeight="1" x14ac:dyDescent="0.25">
      <c r="A212" s="10" t="s">
        <v>168</v>
      </c>
      <c r="B212" s="1">
        <v>24</v>
      </c>
      <c r="C212" t="str">
        <f t="shared" si="3"/>
        <v>18-25 (Gen Z)</v>
      </c>
      <c r="D212" s="1" t="s">
        <v>17</v>
      </c>
      <c r="E212" s="1">
        <v>11.91</v>
      </c>
      <c r="F212" s="1">
        <v>1.06</v>
      </c>
      <c r="G212" s="1">
        <v>3.32</v>
      </c>
      <c r="H212" s="1">
        <v>4.63</v>
      </c>
      <c r="I212" s="1">
        <v>5.84</v>
      </c>
      <c r="J212" s="1">
        <f>Smartphone_Usage_And_Addiction_Analysis_7500_Rows[[#This Row],[social_media_hours]]+Smartphone_Usage_And_Addiction_Analysis_7500_Rows[[#This Row],[gaming_hours]]</f>
        <v>4.38</v>
      </c>
      <c r="K212" s="1">
        <f>Smartphone_Usage_And_Addiction_Analysis_7500_Rows[[#This Row],[sleep_hours]]-Smartphone_Usage_And_Addiction_Analysis_7500_Rows[[#This Row],[total_leisure_hours]]</f>
        <v>1.46</v>
      </c>
      <c r="L212" s="1">
        <v>28</v>
      </c>
      <c r="M212" s="1">
        <v>130</v>
      </c>
      <c r="N212" s="5">
        <f>Smartphone_Usage_And_Addiction_Analysis_7500_Rows[[#This Row],[app_opens_per_day]]/Smartphone_Usage_And_Addiction_Analysis_7500_Rows[[#This Row],[daily_screen_time_hours]]</f>
        <v>10.915197313182199</v>
      </c>
      <c r="O212" s="1">
        <v>13.07</v>
      </c>
      <c r="P212" s="1" t="s">
        <v>22</v>
      </c>
      <c r="Q212" s="1" t="s">
        <v>23</v>
      </c>
      <c r="R212" s="1" t="s">
        <v>28</v>
      </c>
      <c r="S212" s="1">
        <v>1</v>
      </c>
    </row>
    <row r="213" spans="1:19" ht="18" customHeight="1" x14ac:dyDescent="0.25">
      <c r="A213" s="10" t="s">
        <v>5165</v>
      </c>
      <c r="B213" s="1">
        <v>24</v>
      </c>
      <c r="C213" s="1" t="str">
        <f t="shared" si="3"/>
        <v>18-25 (Gen Z)</v>
      </c>
      <c r="D213" t="s">
        <v>7582</v>
      </c>
      <c r="E213">
        <v>10.3</v>
      </c>
      <c r="F213">
        <v>3.73</v>
      </c>
      <c r="G213">
        <v>1.4</v>
      </c>
      <c r="H213">
        <v>4.41</v>
      </c>
      <c r="I213">
        <v>7.35</v>
      </c>
      <c r="J213" s="1">
        <f>Smartphone_Usage_And_Addiction_Analysis_7500_Rows[[#This Row],[social_media_hours]]+Smartphone_Usage_And_Addiction_Analysis_7500_Rows[[#This Row],[gaming_hours]]</f>
        <v>5.13</v>
      </c>
      <c r="K213" s="1">
        <f>Smartphone_Usage_And_Addiction_Analysis_7500_Rows[[#This Row],[sleep_hours]]-Smartphone_Usage_And_Addiction_Analysis_7500_Rows[[#This Row],[total_leisure_hours]]</f>
        <v>2.2199999999999998</v>
      </c>
      <c r="L213">
        <v>62</v>
      </c>
      <c r="M213">
        <v>172</v>
      </c>
      <c r="N213" s="5">
        <f>Smartphone_Usage_And_Addiction_Analysis_7500_Rows[[#This Row],[app_opens_per_day]]/Smartphone_Usage_And_Addiction_Analysis_7500_Rows[[#This Row],[daily_screen_time_hours]]</f>
        <v>16.699029126213592</v>
      </c>
      <c r="O213">
        <v>11.15</v>
      </c>
      <c r="P213" t="s">
        <v>22</v>
      </c>
      <c r="Q213" t="s">
        <v>19</v>
      </c>
      <c r="R213" t="s">
        <v>28</v>
      </c>
      <c r="S213">
        <v>1</v>
      </c>
    </row>
    <row r="214" spans="1:19" ht="18" customHeight="1" x14ac:dyDescent="0.25">
      <c r="A214" s="10" t="s">
        <v>169</v>
      </c>
      <c r="B214" s="1">
        <v>29</v>
      </c>
      <c r="C214" t="str">
        <f t="shared" si="3"/>
        <v>26-40 (Millennials)</v>
      </c>
      <c r="D214" s="1" t="s">
        <v>30</v>
      </c>
      <c r="E214" s="1">
        <v>7.79</v>
      </c>
      <c r="F214" s="1">
        <v>3.78</v>
      </c>
      <c r="G214" s="1">
        <v>0.67</v>
      </c>
      <c r="H214" s="1">
        <v>5.88</v>
      </c>
      <c r="I214" s="1">
        <v>5.82</v>
      </c>
      <c r="J214" s="1">
        <f>Smartphone_Usage_And_Addiction_Analysis_7500_Rows[[#This Row],[social_media_hours]]+Smartphone_Usage_And_Addiction_Analysis_7500_Rows[[#This Row],[gaming_hours]]</f>
        <v>4.45</v>
      </c>
      <c r="K214" s="1">
        <f>Smartphone_Usage_And_Addiction_Analysis_7500_Rows[[#This Row],[sleep_hours]]-Smartphone_Usage_And_Addiction_Analysis_7500_Rows[[#This Row],[total_leisure_hours]]</f>
        <v>1.37</v>
      </c>
      <c r="L214" s="1">
        <v>166</v>
      </c>
      <c r="M214" s="1">
        <v>83</v>
      </c>
      <c r="N214" s="5">
        <f>Smartphone_Usage_And_Addiction_Analysis_7500_Rows[[#This Row],[app_opens_per_day]]/Smartphone_Usage_And_Addiction_Analysis_7500_Rows[[#This Row],[daily_screen_time_hours]]</f>
        <v>10.654685494223363</v>
      </c>
      <c r="O214" s="1">
        <v>10.67</v>
      </c>
      <c r="P214" s="1" t="s">
        <v>32</v>
      </c>
      <c r="Q214" s="1" t="s">
        <v>19</v>
      </c>
      <c r="R214" s="1" t="s">
        <v>51</v>
      </c>
      <c r="S214" s="1">
        <v>0</v>
      </c>
    </row>
    <row r="215" spans="1:19" ht="18" customHeight="1" x14ac:dyDescent="0.25">
      <c r="A215" s="10" t="s">
        <v>170</v>
      </c>
      <c r="B215" s="1">
        <v>19</v>
      </c>
      <c r="C215" t="str">
        <f t="shared" si="3"/>
        <v>18-25 (Gen Z)</v>
      </c>
      <c r="D215" s="1" t="s">
        <v>17</v>
      </c>
      <c r="E215" s="1">
        <v>11.93</v>
      </c>
      <c r="F215" s="1">
        <v>5.27</v>
      </c>
      <c r="G215" s="1">
        <v>0.51</v>
      </c>
      <c r="H215" s="1">
        <v>5.26</v>
      </c>
      <c r="I215" s="1">
        <v>5.62</v>
      </c>
      <c r="J215" s="1">
        <f>Smartphone_Usage_And_Addiction_Analysis_7500_Rows[[#This Row],[social_media_hours]]+Smartphone_Usage_And_Addiction_Analysis_7500_Rows[[#This Row],[gaming_hours]]</f>
        <v>5.7799999999999994</v>
      </c>
      <c r="K215" s="1">
        <f>Smartphone_Usage_And_Addiction_Analysis_7500_Rows[[#This Row],[sleep_hours]]-Smartphone_Usage_And_Addiction_Analysis_7500_Rows[[#This Row],[total_leisure_hours]]</f>
        <v>-0.15999999999999925</v>
      </c>
      <c r="L215" s="1">
        <v>202</v>
      </c>
      <c r="M215" s="1">
        <v>97</v>
      </c>
      <c r="N215" s="5">
        <f>Smartphone_Usage_And_Addiction_Analysis_7500_Rows[[#This Row],[app_opens_per_day]]/Smartphone_Usage_And_Addiction_Analysis_7500_Rows[[#This Row],[daily_screen_time_hours]]</f>
        <v>8.130762782900252</v>
      </c>
      <c r="O215" s="1">
        <v>14.5</v>
      </c>
      <c r="P215" s="1" t="s">
        <v>32</v>
      </c>
      <c r="Q215" s="1" t="s">
        <v>23</v>
      </c>
      <c r="R215" s="1" t="s">
        <v>24</v>
      </c>
      <c r="S215" s="1">
        <v>1</v>
      </c>
    </row>
    <row r="216" spans="1:19" ht="18" customHeight="1" x14ac:dyDescent="0.25">
      <c r="A216" s="10" t="s">
        <v>171</v>
      </c>
      <c r="B216" s="1">
        <v>26</v>
      </c>
      <c r="C216" t="str">
        <f t="shared" si="3"/>
        <v>26-40 (Millennials)</v>
      </c>
      <c r="D216" s="1" t="s">
        <v>30</v>
      </c>
      <c r="E216" s="1">
        <v>8.65</v>
      </c>
      <c r="F216" s="1">
        <v>2.56</v>
      </c>
      <c r="G216" s="1">
        <v>0.3</v>
      </c>
      <c r="H216" s="1">
        <v>4.87</v>
      </c>
      <c r="I216" s="1">
        <v>7.96</v>
      </c>
      <c r="J216" s="1">
        <f>Smartphone_Usage_And_Addiction_Analysis_7500_Rows[[#This Row],[social_media_hours]]+Smartphone_Usage_And_Addiction_Analysis_7500_Rows[[#This Row],[gaming_hours]]</f>
        <v>2.86</v>
      </c>
      <c r="K216" s="1">
        <f>Smartphone_Usage_And_Addiction_Analysis_7500_Rows[[#This Row],[sleep_hours]]-Smartphone_Usage_And_Addiction_Analysis_7500_Rows[[#This Row],[total_leisure_hours]]</f>
        <v>5.0999999999999996</v>
      </c>
      <c r="L216" s="1">
        <v>123</v>
      </c>
      <c r="M216" s="1">
        <v>146</v>
      </c>
      <c r="N216" s="5">
        <f>Smartphone_Usage_And_Addiction_Analysis_7500_Rows[[#This Row],[app_opens_per_day]]/Smartphone_Usage_And_Addiction_Analysis_7500_Rows[[#This Row],[daily_screen_time_hours]]</f>
        <v>16.878612716763005</v>
      </c>
      <c r="O216" s="1">
        <v>11.02</v>
      </c>
      <c r="P216" s="1" t="s">
        <v>32</v>
      </c>
      <c r="Q216" s="1" t="s">
        <v>23</v>
      </c>
      <c r="R216" s="1" t="s">
        <v>24</v>
      </c>
      <c r="S216" s="1">
        <v>1</v>
      </c>
    </row>
    <row r="217" spans="1:19" ht="18" customHeight="1" x14ac:dyDescent="0.25">
      <c r="A217" s="10" t="s">
        <v>172</v>
      </c>
      <c r="B217" s="1">
        <v>28</v>
      </c>
      <c r="C217" t="str">
        <f t="shared" si="3"/>
        <v>26-40 (Millennials)</v>
      </c>
      <c r="D217" s="1" t="s">
        <v>30</v>
      </c>
      <c r="E217" s="1">
        <v>8.24</v>
      </c>
      <c r="F217" s="1">
        <v>5.28</v>
      </c>
      <c r="G217" s="1">
        <v>3.39</v>
      </c>
      <c r="H217" s="1">
        <v>1.01</v>
      </c>
      <c r="I217" s="1">
        <v>8.8699999999999992</v>
      </c>
      <c r="J217" s="1">
        <f>Smartphone_Usage_And_Addiction_Analysis_7500_Rows[[#This Row],[social_media_hours]]+Smartphone_Usage_And_Addiction_Analysis_7500_Rows[[#This Row],[gaming_hours]]</f>
        <v>8.67</v>
      </c>
      <c r="K217" s="1">
        <f>Smartphone_Usage_And_Addiction_Analysis_7500_Rows[[#This Row],[sleep_hours]]-Smartphone_Usage_And_Addiction_Analysis_7500_Rows[[#This Row],[total_leisure_hours]]</f>
        <v>0.19999999999999929</v>
      </c>
      <c r="L217" s="1">
        <v>182</v>
      </c>
      <c r="M217" s="1">
        <v>106</v>
      </c>
      <c r="N217" s="5">
        <f>Smartphone_Usage_And_Addiction_Analysis_7500_Rows[[#This Row],[app_opens_per_day]]/Smartphone_Usage_And_Addiction_Analysis_7500_Rows[[#This Row],[daily_screen_time_hours]]</f>
        <v>12.864077669902912</v>
      </c>
      <c r="O217" s="1">
        <v>10.87</v>
      </c>
      <c r="P217" s="1" t="s">
        <v>32</v>
      </c>
      <c r="Q217" s="1" t="s">
        <v>23</v>
      </c>
      <c r="R217" s="1" t="s">
        <v>28</v>
      </c>
      <c r="S217" s="1">
        <v>1</v>
      </c>
    </row>
    <row r="218" spans="1:19" ht="18" customHeight="1" x14ac:dyDescent="0.25">
      <c r="A218" s="10" t="s">
        <v>173</v>
      </c>
      <c r="B218" s="1">
        <v>24</v>
      </c>
      <c r="C218" t="str">
        <f t="shared" si="3"/>
        <v>18-25 (Gen Z)</v>
      </c>
      <c r="D218" s="1" t="s">
        <v>17</v>
      </c>
      <c r="E218" s="1">
        <v>7.45</v>
      </c>
      <c r="F218" s="1">
        <v>2.2799999999999998</v>
      </c>
      <c r="G218" s="1">
        <v>1.1299999999999999</v>
      </c>
      <c r="H218" s="1">
        <v>3.51</v>
      </c>
      <c r="I218" s="1">
        <v>5.09</v>
      </c>
      <c r="J218" s="1">
        <f>Smartphone_Usage_And_Addiction_Analysis_7500_Rows[[#This Row],[social_media_hours]]+Smartphone_Usage_And_Addiction_Analysis_7500_Rows[[#This Row],[gaming_hours]]</f>
        <v>3.4099999999999997</v>
      </c>
      <c r="K218" s="1">
        <f>Smartphone_Usage_And_Addiction_Analysis_7500_Rows[[#This Row],[sleep_hours]]-Smartphone_Usage_And_Addiction_Analysis_7500_Rows[[#This Row],[total_leisure_hours]]</f>
        <v>1.6800000000000002</v>
      </c>
      <c r="L218" s="1">
        <v>238</v>
      </c>
      <c r="M218" s="1">
        <v>139</v>
      </c>
      <c r="N218" s="5">
        <f>Smartphone_Usage_And_Addiction_Analysis_7500_Rows[[#This Row],[app_opens_per_day]]/Smartphone_Usage_And_Addiction_Analysis_7500_Rows[[#This Row],[daily_screen_time_hours]]</f>
        <v>18.65771812080537</v>
      </c>
      <c r="O218" s="1">
        <v>9.92</v>
      </c>
      <c r="P218" s="1" t="s">
        <v>32</v>
      </c>
      <c r="Q218" s="1" t="s">
        <v>19</v>
      </c>
      <c r="R218" s="1" t="s">
        <v>51</v>
      </c>
      <c r="S218" s="1">
        <v>0</v>
      </c>
    </row>
    <row r="219" spans="1:19" ht="18" customHeight="1" x14ac:dyDescent="0.25">
      <c r="A219" s="10" t="s">
        <v>174</v>
      </c>
      <c r="B219" s="1">
        <v>32</v>
      </c>
      <c r="C219" t="str">
        <f t="shared" si="3"/>
        <v>26-40 (Millennials)</v>
      </c>
      <c r="D219" s="1" t="s">
        <v>30</v>
      </c>
      <c r="E219" s="1">
        <v>3.15</v>
      </c>
      <c r="F219" s="1">
        <v>5.61</v>
      </c>
      <c r="G219" s="1">
        <v>0.63</v>
      </c>
      <c r="H219" s="1">
        <v>3.01</v>
      </c>
      <c r="I219" s="1">
        <v>8.9600000000000009</v>
      </c>
      <c r="J219" s="1">
        <f>Smartphone_Usage_And_Addiction_Analysis_7500_Rows[[#This Row],[social_media_hours]]+Smartphone_Usage_And_Addiction_Analysis_7500_Rows[[#This Row],[gaming_hours]]</f>
        <v>6.24</v>
      </c>
      <c r="K219" s="1">
        <f>Smartphone_Usage_And_Addiction_Analysis_7500_Rows[[#This Row],[sleep_hours]]-Smartphone_Usage_And_Addiction_Analysis_7500_Rows[[#This Row],[total_leisure_hours]]</f>
        <v>2.7200000000000006</v>
      </c>
      <c r="L219" s="1">
        <v>129</v>
      </c>
      <c r="M219" s="1">
        <v>66</v>
      </c>
      <c r="N219" s="5">
        <f>Smartphone_Usage_And_Addiction_Analysis_7500_Rows[[#This Row],[app_opens_per_day]]/Smartphone_Usage_And_Addiction_Analysis_7500_Rows[[#This Row],[daily_screen_time_hours]]</f>
        <v>20.952380952380953</v>
      </c>
      <c r="O219" s="1">
        <v>6.14</v>
      </c>
      <c r="P219" s="1" t="s">
        <v>22</v>
      </c>
      <c r="Q219" s="1" t="s">
        <v>23</v>
      </c>
      <c r="R219" s="1" t="s">
        <v>28</v>
      </c>
      <c r="S219" s="1">
        <v>1</v>
      </c>
    </row>
    <row r="220" spans="1:19" ht="18" customHeight="1" x14ac:dyDescent="0.25">
      <c r="A220" s="10" t="s">
        <v>5166</v>
      </c>
      <c r="B220" s="1">
        <v>20</v>
      </c>
      <c r="C220" s="1" t="str">
        <f t="shared" si="3"/>
        <v>18-25 (Gen Z)</v>
      </c>
      <c r="D220" t="s">
        <v>7582</v>
      </c>
      <c r="E220">
        <v>8.89</v>
      </c>
      <c r="F220">
        <v>1.88</v>
      </c>
      <c r="G220">
        <v>1.49</v>
      </c>
      <c r="H220">
        <v>5.47</v>
      </c>
      <c r="I220">
        <v>5.24</v>
      </c>
      <c r="J220" s="1">
        <f>Smartphone_Usage_And_Addiction_Analysis_7500_Rows[[#This Row],[social_media_hours]]+Smartphone_Usage_And_Addiction_Analysis_7500_Rows[[#This Row],[gaming_hours]]</f>
        <v>3.37</v>
      </c>
      <c r="K220" s="1">
        <f>Smartphone_Usage_And_Addiction_Analysis_7500_Rows[[#This Row],[sleep_hours]]-Smartphone_Usage_And_Addiction_Analysis_7500_Rows[[#This Row],[total_leisure_hours]]</f>
        <v>1.87</v>
      </c>
      <c r="L220">
        <v>121</v>
      </c>
      <c r="M220">
        <v>175</v>
      </c>
      <c r="N220" s="5">
        <f>Smartphone_Usage_And_Addiction_Analysis_7500_Rows[[#This Row],[app_opens_per_day]]/Smartphone_Usage_And_Addiction_Analysis_7500_Rows[[#This Row],[daily_screen_time_hours]]</f>
        <v>19.685039370078737</v>
      </c>
      <c r="O220">
        <v>10.15</v>
      </c>
      <c r="P220" t="s">
        <v>32</v>
      </c>
      <c r="Q220" t="s">
        <v>19</v>
      </c>
      <c r="R220" t="s">
        <v>24</v>
      </c>
      <c r="S220">
        <v>1</v>
      </c>
    </row>
    <row r="221" spans="1:19" ht="18" customHeight="1" x14ac:dyDescent="0.25">
      <c r="A221" s="10" t="s">
        <v>175</v>
      </c>
      <c r="B221" s="1">
        <v>20</v>
      </c>
      <c r="C221" t="str">
        <f t="shared" si="3"/>
        <v>18-25 (Gen Z)</v>
      </c>
      <c r="D221" s="1" t="s">
        <v>30</v>
      </c>
      <c r="E221" s="1">
        <v>9.33</v>
      </c>
      <c r="F221" s="1">
        <v>0.51</v>
      </c>
      <c r="G221" s="1">
        <v>1.91</v>
      </c>
      <c r="H221" s="1">
        <v>1.23</v>
      </c>
      <c r="I221" s="1">
        <v>5.52</v>
      </c>
      <c r="J221" s="1">
        <f>Smartphone_Usage_And_Addiction_Analysis_7500_Rows[[#This Row],[social_media_hours]]+Smartphone_Usage_And_Addiction_Analysis_7500_Rows[[#This Row],[gaming_hours]]</f>
        <v>2.42</v>
      </c>
      <c r="K221" s="1">
        <f>Smartphone_Usage_And_Addiction_Analysis_7500_Rows[[#This Row],[sleep_hours]]-Smartphone_Usage_And_Addiction_Analysis_7500_Rows[[#This Row],[total_leisure_hours]]</f>
        <v>3.0999999999999996</v>
      </c>
      <c r="L221" s="1">
        <v>194</v>
      </c>
      <c r="M221" s="1">
        <v>128</v>
      </c>
      <c r="N221" s="5">
        <f>Smartphone_Usage_And_Addiction_Analysis_7500_Rows[[#This Row],[app_opens_per_day]]/Smartphone_Usage_And_Addiction_Analysis_7500_Rows[[#This Row],[daily_screen_time_hours]]</f>
        <v>13.719185423365488</v>
      </c>
      <c r="O221" s="1">
        <v>9.85</v>
      </c>
      <c r="P221" s="1" t="s">
        <v>32</v>
      </c>
      <c r="Q221" s="1" t="s">
        <v>23</v>
      </c>
      <c r="R221" s="1" t="s">
        <v>28</v>
      </c>
      <c r="S221" s="1">
        <v>1</v>
      </c>
    </row>
    <row r="222" spans="1:19" ht="18" customHeight="1" x14ac:dyDescent="0.25">
      <c r="A222" s="10" t="s">
        <v>5167</v>
      </c>
      <c r="B222" s="1">
        <v>22</v>
      </c>
      <c r="C222" s="1" t="str">
        <f t="shared" si="3"/>
        <v>18-25 (Gen Z)</v>
      </c>
      <c r="D222" t="s">
        <v>7582</v>
      </c>
      <c r="E222">
        <v>7.3</v>
      </c>
      <c r="F222">
        <v>1.76</v>
      </c>
      <c r="G222">
        <v>0.36</v>
      </c>
      <c r="H222">
        <v>4.93</v>
      </c>
      <c r="I222">
        <v>4.96</v>
      </c>
      <c r="J222" s="1">
        <f>Smartphone_Usage_And_Addiction_Analysis_7500_Rows[[#This Row],[social_media_hours]]+Smartphone_Usage_And_Addiction_Analysis_7500_Rows[[#This Row],[gaming_hours]]</f>
        <v>2.12</v>
      </c>
      <c r="K222" s="1">
        <f>Smartphone_Usage_And_Addiction_Analysis_7500_Rows[[#This Row],[sleep_hours]]-Smartphone_Usage_And_Addiction_Analysis_7500_Rows[[#This Row],[total_leisure_hours]]</f>
        <v>2.84</v>
      </c>
      <c r="L222">
        <v>114</v>
      </c>
      <c r="M222">
        <v>91</v>
      </c>
      <c r="N222" s="5">
        <f>Smartphone_Usage_And_Addiction_Analysis_7500_Rows[[#This Row],[app_opens_per_day]]/Smartphone_Usage_And_Addiction_Analysis_7500_Rows[[#This Row],[daily_screen_time_hours]]</f>
        <v>12.465753424657535</v>
      </c>
      <c r="O222">
        <v>8.14</v>
      </c>
      <c r="P222" t="s">
        <v>22</v>
      </c>
      <c r="Q222" t="s">
        <v>19</v>
      </c>
      <c r="R222" t="s">
        <v>51</v>
      </c>
      <c r="S222">
        <v>0</v>
      </c>
    </row>
    <row r="223" spans="1:19" ht="18" customHeight="1" x14ac:dyDescent="0.25">
      <c r="A223" s="10" t="s">
        <v>176</v>
      </c>
      <c r="B223" s="1">
        <v>18</v>
      </c>
      <c r="C223" t="str">
        <f t="shared" si="3"/>
        <v>18-25 (Gen Z)</v>
      </c>
      <c r="D223" s="1" t="s">
        <v>17</v>
      </c>
      <c r="E223" s="1">
        <v>8.49</v>
      </c>
      <c r="F223" s="1">
        <v>1.4</v>
      </c>
      <c r="G223" s="1">
        <v>1.4</v>
      </c>
      <c r="H223" s="1">
        <v>1.67</v>
      </c>
      <c r="I223" s="1">
        <v>7.87</v>
      </c>
      <c r="J223" s="1">
        <f>Smartphone_Usage_And_Addiction_Analysis_7500_Rows[[#This Row],[social_media_hours]]+Smartphone_Usage_And_Addiction_Analysis_7500_Rows[[#This Row],[gaming_hours]]</f>
        <v>2.8</v>
      </c>
      <c r="K223" s="1">
        <f>Smartphone_Usage_And_Addiction_Analysis_7500_Rows[[#This Row],[sleep_hours]]-Smartphone_Usage_And_Addiction_Analysis_7500_Rows[[#This Row],[total_leisure_hours]]</f>
        <v>5.07</v>
      </c>
      <c r="L223" s="1">
        <v>125</v>
      </c>
      <c r="M223" s="1">
        <v>172</v>
      </c>
      <c r="N223" s="5">
        <f>Smartphone_Usage_And_Addiction_Analysis_7500_Rows[[#This Row],[app_opens_per_day]]/Smartphone_Usage_And_Addiction_Analysis_7500_Rows[[#This Row],[daily_screen_time_hours]]</f>
        <v>20.259128386336865</v>
      </c>
      <c r="O223" s="1">
        <v>10.71</v>
      </c>
      <c r="P223" s="1" t="s">
        <v>22</v>
      </c>
      <c r="Q223" s="1" t="s">
        <v>19</v>
      </c>
      <c r="R223" s="1" t="s">
        <v>28</v>
      </c>
      <c r="S223" s="1">
        <v>1</v>
      </c>
    </row>
    <row r="224" spans="1:19" ht="18" customHeight="1" x14ac:dyDescent="0.25">
      <c r="A224" s="10" t="s">
        <v>5168</v>
      </c>
      <c r="B224" s="1">
        <v>21</v>
      </c>
      <c r="C224" s="1" t="str">
        <f t="shared" si="3"/>
        <v>18-25 (Gen Z)</v>
      </c>
      <c r="D224" t="s">
        <v>7582</v>
      </c>
      <c r="E224">
        <v>8.31</v>
      </c>
      <c r="F224">
        <v>2.61</v>
      </c>
      <c r="G224">
        <v>3.85</v>
      </c>
      <c r="H224">
        <v>2.23</v>
      </c>
      <c r="I224">
        <v>5.13</v>
      </c>
      <c r="J224" s="1">
        <f>Smartphone_Usage_And_Addiction_Analysis_7500_Rows[[#This Row],[social_media_hours]]+Smartphone_Usage_And_Addiction_Analysis_7500_Rows[[#This Row],[gaming_hours]]</f>
        <v>6.46</v>
      </c>
      <c r="K224" s="1">
        <f>Smartphone_Usage_And_Addiction_Analysis_7500_Rows[[#This Row],[sleep_hours]]-Smartphone_Usage_And_Addiction_Analysis_7500_Rows[[#This Row],[total_leisure_hours]]</f>
        <v>-1.33</v>
      </c>
      <c r="L224">
        <v>90</v>
      </c>
      <c r="M224">
        <v>180</v>
      </c>
      <c r="N224" s="5">
        <f>Smartphone_Usage_And_Addiction_Analysis_7500_Rows[[#This Row],[app_opens_per_day]]/Smartphone_Usage_And_Addiction_Analysis_7500_Rows[[#This Row],[daily_screen_time_hours]]</f>
        <v>21.660649819494584</v>
      </c>
      <c r="O224">
        <v>9.02</v>
      </c>
      <c r="P224" t="s">
        <v>32</v>
      </c>
      <c r="Q224" t="s">
        <v>23</v>
      </c>
      <c r="R224" t="s">
        <v>28</v>
      </c>
      <c r="S224">
        <v>1</v>
      </c>
    </row>
    <row r="225" spans="1:19" ht="18" customHeight="1" x14ac:dyDescent="0.25">
      <c r="A225" s="10" t="s">
        <v>5169</v>
      </c>
      <c r="B225" s="1">
        <v>27</v>
      </c>
      <c r="C225" s="1" t="str">
        <f t="shared" si="3"/>
        <v>26-40 (Millennials)</v>
      </c>
      <c r="D225" t="s">
        <v>7582</v>
      </c>
      <c r="E225">
        <v>4.8499999999999996</v>
      </c>
      <c r="F225">
        <v>3.84</v>
      </c>
      <c r="G225">
        <v>0.75</v>
      </c>
      <c r="H225">
        <v>2.65</v>
      </c>
      <c r="I225">
        <v>7.41</v>
      </c>
      <c r="J225" s="1">
        <f>Smartphone_Usage_And_Addiction_Analysis_7500_Rows[[#This Row],[social_media_hours]]+Smartphone_Usage_And_Addiction_Analysis_7500_Rows[[#This Row],[gaming_hours]]</f>
        <v>4.59</v>
      </c>
      <c r="K225" s="1">
        <f>Smartphone_Usage_And_Addiction_Analysis_7500_Rows[[#This Row],[sleep_hours]]-Smartphone_Usage_And_Addiction_Analysis_7500_Rows[[#This Row],[total_leisure_hours]]</f>
        <v>2.8200000000000003</v>
      </c>
      <c r="L225">
        <v>220</v>
      </c>
      <c r="M225">
        <v>76</v>
      </c>
      <c r="N225" s="5">
        <f>Smartphone_Usage_And_Addiction_Analysis_7500_Rows[[#This Row],[app_opens_per_day]]/Smartphone_Usage_And_Addiction_Analysis_7500_Rows[[#This Row],[daily_screen_time_hours]]</f>
        <v>15.670103092783506</v>
      </c>
      <c r="O225">
        <v>6.59</v>
      </c>
      <c r="P225" t="s">
        <v>22</v>
      </c>
      <c r="Q225" t="s">
        <v>19</v>
      </c>
      <c r="R225" t="s">
        <v>51</v>
      </c>
      <c r="S225">
        <v>0</v>
      </c>
    </row>
    <row r="226" spans="1:19" ht="18" customHeight="1" x14ac:dyDescent="0.25">
      <c r="A226" s="10" t="s">
        <v>177</v>
      </c>
      <c r="B226" s="1">
        <v>20</v>
      </c>
      <c r="C226" t="str">
        <f t="shared" si="3"/>
        <v>18-25 (Gen Z)</v>
      </c>
      <c r="D226" s="1" t="s">
        <v>17</v>
      </c>
      <c r="E226" s="1">
        <v>7.75</v>
      </c>
      <c r="F226" s="1">
        <v>5.88</v>
      </c>
      <c r="G226" s="1">
        <v>3.95</v>
      </c>
      <c r="H226" s="1">
        <v>5.64</v>
      </c>
      <c r="I226" s="1">
        <v>5.09</v>
      </c>
      <c r="J226" s="1">
        <f>Smartphone_Usage_And_Addiction_Analysis_7500_Rows[[#This Row],[social_media_hours]]+Smartphone_Usage_And_Addiction_Analysis_7500_Rows[[#This Row],[gaming_hours]]</f>
        <v>9.83</v>
      </c>
      <c r="K226" s="1">
        <f>Smartphone_Usage_And_Addiction_Analysis_7500_Rows[[#This Row],[sleep_hours]]-Smartphone_Usage_And_Addiction_Analysis_7500_Rows[[#This Row],[total_leisure_hours]]</f>
        <v>-4.74</v>
      </c>
      <c r="L226" s="1">
        <v>240</v>
      </c>
      <c r="M226" s="1">
        <v>160</v>
      </c>
      <c r="N226" s="5">
        <f>Smartphone_Usage_And_Addiction_Analysis_7500_Rows[[#This Row],[app_opens_per_day]]/Smartphone_Usage_And_Addiction_Analysis_7500_Rows[[#This Row],[daily_screen_time_hours]]</f>
        <v>20.64516129032258</v>
      </c>
      <c r="O226" s="1">
        <v>9.3000000000000007</v>
      </c>
      <c r="P226" s="1" t="s">
        <v>32</v>
      </c>
      <c r="Q226" s="1" t="s">
        <v>19</v>
      </c>
      <c r="R226" s="1" t="s">
        <v>24</v>
      </c>
      <c r="S226" s="1">
        <v>1</v>
      </c>
    </row>
    <row r="227" spans="1:19" ht="18" customHeight="1" x14ac:dyDescent="0.25">
      <c r="A227" s="10" t="s">
        <v>5170</v>
      </c>
      <c r="B227" s="1">
        <v>18</v>
      </c>
      <c r="C227" s="1" t="str">
        <f t="shared" si="3"/>
        <v>18-25 (Gen Z)</v>
      </c>
      <c r="D227" t="s">
        <v>7582</v>
      </c>
      <c r="E227">
        <v>8.2899999999999991</v>
      </c>
      <c r="F227">
        <v>0.57999999999999996</v>
      </c>
      <c r="G227">
        <v>0.86</v>
      </c>
      <c r="H227">
        <v>5.57</v>
      </c>
      <c r="I227">
        <v>8.77</v>
      </c>
      <c r="J227" s="1">
        <f>Smartphone_Usage_And_Addiction_Analysis_7500_Rows[[#This Row],[social_media_hours]]+Smartphone_Usage_And_Addiction_Analysis_7500_Rows[[#This Row],[gaming_hours]]</f>
        <v>1.44</v>
      </c>
      <c r="K227" s="1">
        <f>Smartphone_Usage_And_Addiction_Analysis_7500_Rows[[#This Row],[sleep_hours]]-Smartphone_Usage_And_Addiction_Analysis_7500_Rows[[#This Row],[total_leisure_hours]]</f>
        <v>7.33</v>
      </c>
      <c r="L227">
        <v>121</v>
      </c>
      <c r="M227">
        <v>144</v>
      </c>
      <c r="N227" s="5">
        <f>Smartphone_Usage_And_Addiction_Analysis_7500_Rows[[#This Row],[app_opens_per_day]]/Smartphone_Usage_And_Addiction_Analysis_7500_Rows[[#This Row],[daily_screen_time_hours]]</f>
        <v>17.370325693606755</v>
      </c>
      <c r="O227">
        <v>9.51</v>
      </c>
      <c r="P227" t="s">
        <v>32</v>
      </c>
      <c r="Q227" t="s">
        <v>23</v>
      </c>
      <c r="R227" t="s">
        <v>24</v>
      </c>
      <c r="S227">
        <v>1</v>
      </c>
    </row>
    <row r="228" spans="1:19" ht="18" customHeight="1" x14ac:dyDescent="0.25">
      <c r="A228" s="10" t="s">
        <v>5171</v>
      </c>
      <c r="B228" s="1">
        <v>30</v>
      </c>
      <c r="C228" s="1" t="str">
        <f t="shared" si="3"/>
        <v>26-40 (Millennials)</v>
      </c>
      <c r="D228" t="s">
        <v>7582</v>
      </c>
      <c r="E228">
        <v>3.74</v>
      </c>
      <c r="F228">
        <v>3.45</v>
      </c>
      <c r="G228">
        <v>2.46</v>
      </c>
      <c r="H228">
        <v>2.0299999999999998</v>
      </c>
      <c r="I228">
        <v>5.89</v>
      </c>
      <c r="J228" s="1">
        <f>Smartphone_Usage_And_Addiction_Analysis_7500_Rows[[#This Row],[social_media_hours]]+Smartphone_Usage_And_Addiction_Analysis_7500_Rows[[#This Row],[gaming_hours]]</f>
        <v>5.91</v>
      </c>
      <c r="K228" s="1">
        <f>Smartphone_Usage_And_Addiction_Analysis_7500_Rows[[#This Row],[sleep_hours]]-Smartphone_Usage_And_Addiction_Analysis_7500_Rows[[#This Row],[total_leisure_hours]]</f>
        <v>-2.0000000000000462E-2</v>
      </c>
      <c r="L228">
        <v>150</v>
      </c>
      <c r="M228">
        <v>67</v>
      </c>
      <c r="N228" s="5">
        <f>Smartphone_Usage_And_Addiction_Analysis_7500_Rows[[#This Row],[app_opens_per_day]]/Smartphone_Usage_And_Addiction_Analysis_7500_Rows[[#This Row],[daily_screen_time_hours]]</f>
        <v>17.914438502673796</v>
      </c>
      <c r="O228">
        <v>6.68</v>
      </c>
      <c r="P228" t="s">
        <v>22</v>
      </c>
      <c r="Q228" t="s">
        <v>23</v>
      </c>
      <c r="R228" t="s">
        <v>51</v>
      </c>
      <c r="S228">
        <v>0</v>
      </c>
    </row>
    <row r="229" spans="1:19" ht="18" customHeight="1" x14ac:dyDescent="0.25">
      <c r="A229" s="10" t="s">
        <v>5172</v>
      </c>
      <c r="B229" s="1">
        <v>20</v>
      </c>
      <c r="C229" s="1" t="str">
        <f t="shared" si="3"/>
        <v>18-25 (Gen Z)</v>
      </c>
      <c r="D229" t="s">
        <v>7582</v>
      </c>
      <c r="E229">
        <v>5.79</v>
      </c>
      <c r="F229">
        <v>2.91</v>
      </c>
      <c r="G229">
        <v>3.81</v>
      </c>
      <c r="H229">
        <v>1.81</v>
      </c>
      <c r="I229">
        <v>5.6</v>
      </c>
      <c r="J229" s="1">
        <f>Smartphone_Usage_And_Addiction_Analysis_7500_Rows[[#This Row],[social_media_hours]]+Smartphone_Usage_And_Addiction_Analysis_7500_Rows[[#This Row],[gaming_hours]]</f>
        <v>6.7200000000000006</v>
      </c>
      <c r="K229" s="1">
        <f>Smartphone_Usage_And_Addiction_Analysis_7500_Rows[[#This Row],[sleep_hours]]-Smartphone_Usage_And_Addiction_Analysis_7500_Rows[[#This Row],[total_leisure_hours]]</f>
        <v>-1.120000000000001</v>
      </c>
      <c r="L229">
        <v>131</v>
      </c>
      <c r="M229">
        <v>44</v>
      </c>
      <c r="N229" s="5">
        <f>Smartphone_Usage_And_Addiction_Analysis_7500_Rows[[#This Row],[app_opens_per_day]]/Smartphone_Usage_And_Addiction_Analysis_7500_Rows[[#This Row],[daily_screen_time_hours]]</f>
        <v>7.5993091537132988</v>
      </c>
      <c r="O229">
        <v>7.42</v>
      </c>
      <c r="P229" t="s">
        <v>32</v>
      </c>
      <c r="Q229" t="s">
        <v>19</v>
      </c>
      <c r="R229" t="s">
        <v>51</v>
      </c>
      <c r="S229">
        <v>0</v>
      </c>
    </row>
    <row r="230" spans="1:19" ht="18" customHeight="1" x14ac:dyDescent="0.25">
      <c r="A230" s="10" t="s">
        <v>178</v>
      </c>
      <c r="B230" s="1">
        <v>23</v>
      </c>
      <c r="C230" t="str">
        <f t="shared" si="3"/>
        <v>18-25 (Gen Z)</v>
      </c>
      <c r="D230" s="1" t="s">
        <v>30</v>
      </c>
      <c r="E230" s="1">
        <v>4.07</v>
      </c>
      <c r="F230" s="1">
        <v>4.3899999999999997</v>
      </c>
      <c r="G230" s="1">
        <v>2.81</v>
      </c>
      <c r="H230" s="1">
        <v>1.4</v>
      </c>
      <c r="I230" s="1">
        <v>8.7899999999999991</v>
      </c>
      <c r="J230" s="1">
        <f>Smartphone_Usage_And_Addiction_Analysis_7500_Rows[[#This Row],[social_media_hours]]+Smartphone_Usage_And_Addiction_Analysis_7500_Rows[[#This Row],[gaming_hours]]</f>
        <v>7.1999999999999993</v>
      </c>
      <c r="K230" s="1">
        <f>Smartphone_Usage_And_Addiction_Analysis_7500_Rows[[#This Row],[sleep_hours]]-Smartphone_Usage_And_Addiction_Analysis_7500_Rows[[#This Row],[total_leisure_hours]]</f>
        <v>1.5899999999999999</v>
      </c>
      <c r="L230" s="1">
        <v>153</v>
      </c>
      <c r="M230" s="1">
        <v>147</v>
      </c>
      <c r="N230" s="5">
        <f>Smartphone_Usage_And_Addiction_Analysis_7500_Rows[[#This Row],[app_opens_per_day]]/Smartphone_Usage_And_Addiction_Analysis_7500_Rows[[#This Row],[daily_screen_time_hours]]</f>
        <v>36.117936117936118</v>
      </c>
      <c r="O230" s="1">
        <v>6.53</v>
      </c>
      <c r="P230" s="1" t="s">
        <v>32</v>
      </c>
      <c r="Q230" s="1" t="s">
        <v>23</v>
      </c>
      <c r="R230" s="1" t="s">
        <v>28</v>
      </c>
      <c r="S230" s="1">
        <v>1</v>
      </c>
    </row>
    <row r="231" spans="1:19" ht="18" customHeight="1" x14ac:dyDescent="0.25">
      <c r="A231" s="10" t="s">
        <v>179</v>
      </c>
      <c r="B231" s="1">
        <v>22</v>
      </c>
      <c r="C231" t="str">
        <f t="shared" si="3"/>
        <v>18-25 (Gen Z)</v>
      </c>
      <c r="D231" s="1" t="s">
        <v>30</v>
      </c>
      <c r="E231" s="1">
        <v>9.75</v>
      </c>
      <c r="F231" s="1">
        <v>5.3</v>
      </c>
      <c r="G231" s="1">
        <v>2.93</v>
      </c>
      <c r="H231" s="1">
        <v>1.1499999999999999</v>
      </c>
      <c r="I231" s="1">
        <v>8.5500000000000007</v>
      </c>
      <c r="J231" s="1">
        <f>Smartphone_Usage_And_Addiction_Analysis_7500_Rows[[#This Row],[social_media_hours]]+Smartphone_Usage_And_Addiction_Analysis_7500_Rows[[#This Row],[gaming_hours]]</f>
        <v>8.23</v>
      </c>
      <c r="K231" s="1">
        <f>Smartphone_Usage_And_Addiction_Analysis_7500_Rows[[#This Row],[sleep_hours]]-Smartphone_Usage_And_Addiction_Analysis_7500_Rows[[#This Row],[total_leisure_hours]]</f>
        <v>0.32000000000000028</v>
      </c>
      <c r="L231" s="1">
        <v>105</v>
      </c>
      <c r="M231" s="1">
        <v>124</v>
      </c>
      <c r="N231" s="5">
        <f>Smartphone_Usage_And_Addiction_Analysis_7500_Rows[[#This Row],[app_opens_per_day]]/Smartphone_Usage_And_Addiction_Analysis_7500_Rows[[#This Row],[daily_screen_time_hours]]</f>
        <v>12.717948717948717</v>
      </c>
      <c r="O231" s="1">
        <v>10.93</v>
      </c>
      <c r="P231" s="1" t="s">
        <v>22</v>
      </c>
      <c r="Q231" s="1" t="s">
        <v>23</v>
      </c>
      <c r="R231" s="1" t="s">
        <v>28</v>
      </c>
      <c r="S231" s="1">
        <v>1</v>
      </c>
    </row>
    <row r="232" spans="1:19" ht="18" customHeight="1" x14ac:dyDescent="0.25">
      <c r="A232" s="10" t="s">
        <v>5173</v>
      </c>
      <c r="B232" s="1">
        <v>32</v>
      </c>
      <c r="C232" s="1" t="str">
        <f t="shared" si="3"/>
        <v>26-40 (Millennials)</v>
      </c>
      <c r="D232" t="s">
        <v>7582</v>
      </c>
      <c r="E232">
        <v>7.6</v>
      </c>
      <c r="F232">
        <v>0.8</v>
      </c>
      <c r="G232">
        <v>3.44</v>
      </c>
      <c r="H232">
        <v>1.42</v>
      </c>
      <c r="I232">
        <v>5.21</v>
      </c>
      <c r="J232" s="1">
        <f>Smartphone_Usage_And_Addiction_Analysis_7500_Rows[[#This Row],[social_media_hours]]+Smartphone_Usage_And_Addiction_Analysis_7500_Rows[[#This Row],[gaming_hours]]</f>
        <v>4.24</v>
      </c>
      <c r="K232" s="1">
        <f>Smartphone_Usage_And_Addiction_Analysis_7500_Rows[[#This Row],[sleep_hours]]-Smartphone_Usage_And_Addiction_Analysis_7500_Rows[[#This Row],[total_leisure_hours]]</f>
        <v>0.96999999999999975</v>
      </c>
      <c r="L232">
        <v>217</v>
      </c>
      <c r="M232">
        <v>41</v>
      </c>
      <c r="N232" s="5">
        <f>Smartphone_Usage_And_Addiction_Analysis_7500_Rows[[#This Row],[app_opens_per_day]]/Smartphone_Usage_And_Addiction_Analysis_7500_Rows[[#This Row],[daily_screen_time_hours]]</f>
        <v>5.3947368421052637</v>
      </c>
      <c r="O232">
        <v>10.34</v>
      </c>
      <c r="P232" t="s">
        <v>32</v>
      </c>
      <c r="Q232" t="s">
        <v>19</v>
      </c>
      <c r="R232" t="s">
        <v>51</v>
      </c>
      <c r="S232">
        <v>0</v>
      </c>
    </row>
    <row r="233" spans="1:19" ht="18" customHeight="1" x14ac:dyDescent="0.25">
      <c r="A233" s="10" t="s">
        <v>180</v>
      </c>
      <c r="B233" s="1">
        <v>34</v>
      </c>
      <c r="C233" t="str">
        <f t="shared" si="3"/>
        <v>26-40 (Millennials)</v>
      </c>
      <c r="D233" s="1" t="s">
        <v>30</v>
      </c>
      <c r="E233" s="1">
        <v>3.02</v>
      </c>
      <c r="F233" s="1">
        <v>5.22</v>
      </c>
      <c r="G233" s="1">
        <v>0.05</v>
      </c>
      <c r="H233" s="1">
        <v>0.75</v>
      </c>
      <c r="I233" s="1">
        <v>6.14</v>
      </c>
      <c r="J233" s="1">
        <f>Smartphone_Usage_And_Addiction_Analysis_7500_Rows[[#This Row],[social_media_hours]]+Smartphone_Usage_And_Addiction_Analysis_7500_Rows[[#This Row],[gaming_hours]]</f>
        <v>5.27</v>
      </c>
      <c r="K233" s="1">
        <f>Smartphone_Usage_And_Addiction_Analysis_7500_Rows[[#This Row],[sleep_hours]]-Smartphone_Usage_And_Addiction_Analysis_7500_Rows[[#This Row],[total_leisure_hours]]</f>
        <v>0.87000000000000011</v>
      </c>
      <c r="L233" s="1">
        <v>58</v>
      </c>
      <c r="M233" s="1">
        <v>60</v>
      </c>
      <c r="N233" s="5">
        <f>Smartphone_Usage_And_Addiction_Analysis_7500_Rows[[#This Row],[app_opens_per_day]]/Smartphone_Usage_And_Addiction_Analysis_7500_Rows[[#This Row],[daily_screen_time_hours]]</f>
        <v>19.867549668874172</v>
      </c>
      <c r="O233" s="1">
        <v>5.85</v>
      </c>
      <c r="P233" s="1" t="s">
        <v>22</v>
      </c>
      <c r="Q233" s="1" t="s">
        <v>23</v>
      </c>
      <c r="R233" s="1" t="s">
        <v>28</v>
      </c>
      <c r="S233" s="1">
        <v>1</v>
      </c>
    </row>
    <row r="234" spans="1:19" ht="18" customHeight="1" x14ac:dyDescent="0.25">
      <c r="A234" s="10" t="s">
        <v>181</v>
      </c>
      <c r="B234" s="1">
        <v>25</v>
      </c>
      <c r="C234" t="str">
        <f t="shared" si="3"/>
        <v>18-25 (Gen Z)</v>
      </c>
      <c r="D234" s="1" t="s">
        <v>17</v>
      </c>
      <c r="E234" s="1">
        <v>6.75</v>
      </c>
      <c r="F234" s="1">
        <v>4.46</v>
      </c>
      <c r="G234" s="1">
        <v>1.0900000000000001</v>
      </c>
      <c r="H234" s="1">
        <v>0.93</v>
      </c>
      <c r="I234" s="1">
        <v>6.18</v>
      </c>
      <c r="J234" s="1">
        <f>Smartphone_Usage_And_Addiction_Analysis_7500_Rows[[#This Row],[social_media_hours]]+Smartphone_Usage_And_Addiction_Analysis_7500_Rows[[#This Row],[gaming_hours]]</f>
        <v>5.55</v>
      </c>
      <c r="K234" s="1">
        <f>Smartphone_Usage_And_Addiction_Analysis_7500_Rows[[#This Row],[sleep_hours]]-Smartphone_Usage_And_Addiction_Analysis_7500_Rows[[#This Row],[total_leisure_hours]]</f>
        <v>0.62999999999999989</v>
      </c>
      <c r="L234" s="1">
        <v>148</v>
      </c>
      <c r="M234" s="1">
        <v>28</v>
      </c>
      <c r="N234" s="5">
        <f>Smartphone_Usage_And_Addiction_Analysis_7500_Rows[[#This Row],[app_opens_per_day]]/Smartphone_Usage_And_Addiction_Analysis_7500_Rows[[#This Row],[daily_screen_time_hours]]</f>
        <v>4.1481481481481479</v>
      </c>
      <c r="O234" s="1">
        <v>7.7</v>
      </c>
      <c r="P234" s="1" t="s">
        <v>32</v>
      </c>
      <c r="Q234" s="1" t="s">
        <v>19</v>
      </c>
      <c r="R234" s="1" t="s">
        <v>24</v>
      </c>
      <c r="S234" s="1">
        <v>1</v>
      </c>
    </row>
    <row r="235" spans="1:19" ht="18" customHeight="1" x14ac:dyDescent="0.25">
      <c r="A235" s="10" t="s">
        <v>182</v>
      </c>
      <c r="B235" s="1">
        <v>32</v>
      </c>
      <c r="C235" t="str">
        <f t="shared" si="3"/>
        <v>26-40 (Millennials)</v>
      </c>
      <c r="D235" s="1" t="s">
        <v>30</v>
      </c>
      <c r="E235" s="1">
        <v>10.79</v>
      </c>
      <c r="F235" s="1">
        <v>4.75</v>
      </c>
      <c r="G235" s="1">
        <v>1.24</v>
      </c>
      <c r="H235" s="1">
        <v>0.98</v>
      </c>
      <c r="I235" s="1">
        <v>6.56</v>
      </c>
      <c r="J235" s="1">
        <f>Smartphone_Usage_And_Addiction_Analysis_7500_Rows[[#This Row],[social_media_hours]]+Smartphone_Usage_And_Addiction_Analysis_7500_Rows[[#This Row],[gaming_hours]]</f>
        <v>5.99</v>
      </c>
      <c r="K235" s="1">
        <f>Smartphone_Usage_And_Addiction_Analysis_7500_Rows[[#This Row],[sleep_hours]]-Smartphone_Usage_And_Addiction_Analysis_7500_Rows[[#This Row],[total_leisure_hours]]</f>
        <v>0.5699999999999994</v>
      </c>
      <c r="L235" s="1">
        <v>114</v>
      </c>
      <c r="M235" s="1">
        <v>66</v>
      </c>
      <c r="N235" s="5">
        <f>Smartphone_Usage_And_Addiction_Analysis_7500_Rows[[#This Row],[app_opens_per_day]]/Smartphone_Usage_And_Addiction_Analysis_7500_Rows[[#This Row],[daily_screen_time_hours]]</f>
        <v>6.1167747914735875</v>
      </c>
      <c r="O235" s="1">
        <v>12.02</v>
      </c>
      <c r="P235" s="1" t="s">
        <v>18</v>
      </c>
      <c r="Q235" s="1" t="s">
        <v>19</v>
      </c>
      <c r="R235" s="1" t="s">
        <v>24</v>
      </c>
      <c r="S235" s="1">
        <v>1</v>
      </c>
    </row>
    <row r="236" spans="1:19" ht="18" customHeight="1" x14ac:dyDescent="0.25">
      <c r="A236" s="10" t="s">
        <v>5174</v>
      </c>
      <c r="B236" s="1">
        <v>33</v>
      </c>
      <c r="C236" s="1" t="str">
        <f t="shared" si="3"/>
        <v>26-40 (Millennials)</v>
      </c>
      <c r="D236" t="s">
        <v>7582</v>
      </c>
      <c r="E236">
        <v>11.98</v>
      </c>
      <c r="F236">
        <v>4.7699999999999996</v>
      </c>
      <c r="G236">
        <v>2.93</v>
      </c>
      <c r="H236">
        <v>3.51</v>
      </c>
      <c r="I236">
        <v>8.08</v>
      </c>
      <c r="J236" s="1">
        <f>Smartphone_Usage_And_Addiction_Analysis_7500_Rows[[#This Row],[social_media_hours]]+Smartphone_Usage_And_Addiction_Analysis_7500_Rows[[#This Row],[gaming_hours]]</f>
        <v>7.6999999999999993</v>
      </c>
      <c r="K236" s="1">
        <f>Smartphone_Usage_And_Addiction_Analysis_7500_Rows[[#This Row],[sleep_hours]]-Smartphone_Usage_And_Addiction_Analysis_7500_Rows[[#This Row],[total_leisure_hours]]</f>
        <v>0.38000000000000078</v>
      </c>
      <c r="L236">
        <v>58</v>
      </c>
      <c r="M236">
        <v>16</v>
      </c>
      <c r="N236" s="5">
        <f>Smartphone_Usage_And_Addiction_Analysis_7500_Rows[[#This Row],[app_opens_per_day]]/Smartphone_Usage_And_Addiction_Analysis_7500_Rows[[#This Row],[daily_screen_time_hours]]</f>
        <v>1.335559265442404</v>
      </c>
      <c r="O236">
        <v>14.81</v>
      </c>
      <c r="P236" t="s">
        <v>22</v>
      </c>
      <c r="Q236" t="s">
        <v>19</v>
      </c>
      <c r="R236" t="s">
        <v>24</v>
      </c>
      <c r="S236">
        <v>1</v>
      </c>
    </row>
    <row r="237" spans="1:19" ht="18" customHeight="1" x14ac:dyDescent="0.25">
      <c r="A237" s="10" t="s">
        <v>183</v>
      </c>
      <c r="B237" s="1">
        <v>18</v>
      </c>
      <c r="C237" t="str">
        <f t="shared" si="3"/>
        <v>18-25 (Gen Z)</v>
      </c>
      <c r="D237" s="1" t="s">
        <v>17</v>
      </c>
      <c r="E237" s="1">
        <v>11.56</v>
      </c>
      <c r="F237" s="1">
        <v>0.51</v>
      </c>
      <c r="G237" s="1">
        <v>2.63</v>
      </c>
      <c r="H237" s="1">
        <v>5.17</v>
      </c>
      <c r="I237" s="1">
        <v>7.77</v>
      </c>
      <c r="J237" s="1">
        <f>Smartphone_Usage_And_Addiction_Analysis_7500_Rows[[#This Row],[social_media_hours]]+Smartphone_Usage_And_Addiction_Analysis_7500_Rows[[#This Row],[gaming_hours]]</f>
        <v>3.1399999999999997</v>
      </c>
      <c r="K237" s="1">
        <f>Smartphone_Usage_And_Addiction_Analysis_7500_Rows[[#This Row],[sleep_hours]]-Smartphone_Usage_And_Addiction_Analysis_7500_Rows[[#This Row],[total_leisure_hours]]</f>
        <v>4.63</v>
      </c>
      <c r="L237" s="1">
        <v>46</v>
      </c>
      <c r="M237" s="1">
        <v>67</v>
      </c>
      <c r="N237" s="5">
        <f>Smartphone_Usage_And_Addiction_Analysis_7500_Rows[[#This Row],[app_opens_per_day]]/Smartphone_Usage_And_Addiction_Analysis_7500_Rows[[#This Row],[daily_screen_time_hours]]</f>
        <v>5.7958477508650512</v>
      </c>
      <c r="O237" s="1">
        <v>13.38</v>
      </c>
      <c r="P237" s="1" t="s">
        <v>22</v>
      </c>
      <c r="Q237" s="1" t="s">
        <v>23</v>
      </c>
      <c r="R237" s="1" t="s">
        <v>24</v>
      </c>
      <c r="S237" s="1">
        <v>1</v>
      </c>
    </row>
    <row r="238" spans="1:19" ht="18" customHeight="1" x14ac:dyDescent="0.25">
      <c r="A238" s="10" t="s">
        <v>5175</v>
      </c>
      <c r="B238" s="1">
        <v>22</v>
      </c>
      <c r="C238" s="1" t="str">
        <f t="shared" si="3"/>
        <v>18-25 (Gen Z)</v>
      </c>
      <c r="D238" t="s">
        <v>7582</v>
      </c>
      <c r="E238">
        <v>9.4</v>
      </c>
      <c r="F238">
        <v>1.01</v>
      </c>
      <c r="G238">
        <v>3.69</v>
      </c>
      <c r="H238">
        <v>5.44</v>
      </c>
      <c r="I238">
        <v>6.84</v>
      </c>
      <c r="J238" s="1">
        <f>Smartphone_Usage_And_Addiction_Analysis_7500_Rows[[#This Row],[social_media_hours]]+Smartphone_Usage_And_Addiction_Analysis_7500_Rows[[#This Row],[gaming_hours]]</f>
        <v>4.7</v>
      </c>
      <c r="K238" s="1">
        <f>Smartphone_Usage_And_Addiction_Analysis_7500_Rows[[#This Row],[sleep_hours]]-Smartphone_Usage_And_Addiction_Analysis_7500_Rows[[#This Row],[total_leisure_hours]]</f>
        <v>2.1399999999999997</v>
      </c>
      <c r="L238">
        <v>199</v>
      </c>
      <c r="M238">
        <v>110</v>
      </c>
      <c r="N238" s="5">
        <f>Smartphone_Usage_And_Addiction_Analysis_7500_Rows[[#This Row],[app_opens_per_day]]/Smartphone_Usage_And_Addiction_Analysis_7500_Rows[[#This Row],[daily_screen_time_hours]]</f>
        <v>11.702127659574467</v>
      </c>
      <c r="O238">
        <v>11.05</v>
      </c>
      <c r="P238" t="s">
        <v>32</v>
      </c>
      <c r="Q238" t="s">
        <v>19</v>
      </c>
      <c r="R238" t="s">
        <v>28</v>
      </c>
      <c r="S238">
        <v>1</v>
      </c>
    </row>
    <row r="239" spans="1:19" ht="18" customHeight="1" x14ac:dyDescent="0.25">
      <c r="A239" s="10" t="s">
        <v>184</v>
      </c>
      <c r="B239" s="1">
        <v>22</v>
      </c>
      <c r="C239" t="str">
        <f t="shared" si="3"/>
        <v>18-25 (Gen Z)</v>
      </c>
      <c r="D239" s="1" t="s">
        <v>30</v>
      </c>
      <c r="E239" s="1">
        <v>8.73</v>
      </c>
      <c r="F239" s="1">
        <v>2.67</v>
      </c>
      <c r="G239" s="1">
        <v>2.37</v>
      </c>
      <c r="H239" s="1">
        <v>0.84</v>
      </c>
      <c r="I239" s="1">
        <v>7.48</v>
      </c>
      <c r="J239" s="1">
        <f>Smartphone_Usage_And_Addiction_Analysis_7500_Rows[[#This Row],[social_media_hours]]+Smartphone_Usage_And_Addiction_Analysis_7500_Rows[[#This Row],[gaming_hours]]</f>
        <v>5.04</v>
      </c>
      <c r="K239" s="1">
        <f>Smartphone_Usage_And_Addiction_Analysis_7500_Rows[[#This Row],[sleep_hours]]-Smartphone_Usage_And_Addiction_Analysis_7500_Rows[[#This Row],[total_leisure_hours]]</f>
        <v>2.4400000000000004</v>
      </c>
      <c r="L239" s="1">
        <v>53</v>
      </c>
      <c r="M239" s="1">
        <v>75</v>
      </c>
      <c r="N239" s="5">
        <f>Smartphone_Usage_And_Addiction_Analysis_7500_Rows[[#This Row],[app_opens_per_day]]/Smartphone_Usage_And_Addiction_Analysis_7500_Rows[[#This Row],[daily_screen_time_hours]]</f>
        <v>8.5910652920962196</v>
      </c>
      <c r="O239" s="1">
        <v>9.9600000000000009</v>
      </c>
      <c r="P239" s="1" t="s">
        <v>18</v>
      </c>
      <c r="Q239" s="1" t="s">
        <v>23</v>
      </c>
      <c r="R239" s="1" t="s">
        <v>24</v>
      </c>
      <c r="S239" s="1">
        <v>1</v>
      </c>
    </row>
    <row r="240" spans="1:19" ht="18" customHeight="1" x14ac:dyDescent="0.25">
      <c r="A240" s="10" t="s">
        <v>185</v>
      </c>
      <c r="B240" s="1">
        <v>32</v>
      </c>
      <c r="C240" t="str">
        <f t="shared" si="3"/>
        <v>26-40 (Millennials)</v>
      </c>
      <c r="D240" s="1" t="s">
        <v>17</v>
      </c>
      <c r="E240" s="1">
        <v>5.45</v>
      </c>
      <c r="F240" s="1">
        <v>0.91</v>
      </c>
      <c r="G240" s="1">
        <v>0.81</v>
      </c>
      <c r="H240" s="1">
        <v>4.79</v>
      </c>
      <c r="I240" s="1">
        <v>7.13</v>
      </c>
      <c r="J240" s="1">
        <f>Smartphone_Usage_And_Addiction_Analysis_7500_Rows[[#This Row],[social_media_hours]]+Smartphone_Usage_And_Addiction_Analysis_7500_Rows[[#This Row],[gaming_hours]]</f>
        <v>1.7200000000000002</v>
      </c>
      <c r="K240" s="1">
        <f>Smartphone_Usage_And_Addiction_Analysis_7500_Rows[[#This Row],[sleep_hours]]-Smartphone_Usage_And_Addiction_Analysis_7500_Rows[[#This Row],[total_leisure_hours]]</f>
        <v>5.41</v>
      </c>
      <c r="L240" s="1">
        <v>59</v>
      </c>
      <c r="M240" s="1">
        <v>42</v>
      </c>
      <c r="N240" s="5">
        <f>Smartphone_Usage_And_Addiction_Analysis_7500_Rows[[#This Row],[app_opens_per_day]]/Smartphone_Usage_And_Addiction_Analysis_7500_Rows[[#This Row],[daily_screen_time_hours]]</f>
        <v>7.7064220183486238</v>
      </c>
      <c r="O240" s="1">
        <v>6.36</v>
      </c>
      <c r="P240" s="1" t="s">
        <v>18</v>
      </c>
      <c r="Q240" s="1" t="s">
        <v>23</v>
      </c>
      <c r="R240" s="1" t="s">
        <v>51</v>
      </c>
      <c r="S240" s="1">
        <v>0</v>
      </c>
    </row>
    <row r="241" spans="1:19" ht="18" customHeight="1" x14ac:dyDescent="0.25">
      <c r="A241" s="10" t="s">
        <v>186</v>
      </c>
      <c r="B241" s="1">
        <v>35</v>
      </c>
      <c r="C241" t="str">
        <f t="shared" si="3"/>
        <v>26-40 (Millennials)</v>
      </c>
      <c r="D241" s="1" t="s">
        <v>30</v>
      </c>
      <c r="E241" s="1">
        <v>6.22</v>
      </c>
      <c r="F241" s="1">
        <v>4.74</v>
      </c>
      <c r="G241" s="1">
        <v>1.81</v>
      </c>
      <c r="H241" s="1">
        <v>3.05</v>
      </c>
      <c r="I241" s="1">
        <v>8.34</v>
      </c>
      <c r="J241" s="1">
        <f>Smartphone_Usage_And_Addiction_Analysis_7500_Rows[[#This Row],[social_media_hours]]+Smartphone_Usage_And_Addiction_Analysis_7500_Rows[[#This Row],[gaming_hours]]</f>
        <v>6.5500000000000007</v>
      </c>
      <c r="K241" s="1">
        <f>Smartphone_Usage_And_Addiction_Analysis_7500_Rows[[#This Row],[sleep_hours]]-Smartphone_Usage_And_Addiction_Analysis_7500_Rows[[#This Row],[total_leisure_hours]]</f>
        <v>1.7899999999999991</v>
      </c>
      <c r="L241" s="1">
        <v>43</v>
      </c>
      <c r="M241" s="1">
        <v>55</v>
      </c>
      <c r="N241" s="5">
        <f>Smartphone_Usage_And_Addiction_Analysis_7500_Rows[[#This Row],[app_opens_per_day]]/Smartphone_Usage_And_Addiction_Analysis_7500_Rows[[#This Row],[daily_screen_time_hours]]</f>
        <v>8.8424437299035379</v>
      </c>
      <c r="O241" s="1">
        <v>8.74</v>
      </c>
      <c r="P241" s="1" t="s">
        <v>18</v>
      </c>
      <c r="Q241" s="1" t="s">
        <v>19</v>
      </c>
      <c r="R241" s="1" t="s">
        <v>28</v>
      </c>
      <c r="S241" s="1">
        <v>1</v>
      </c>
    </row>
    <row r="242" spans="1:19" ht="18" customHeight="1" x14ac:dyDescent="0.25">
      <c r="A242" s="10" t="s">
        <v>187</v>
      </c>
      <c r="B242" s="1">
        <v>22</v>
      </c>
      <c r="C242" t="str">
        <f t="shared" si="3"/>
        <v>18-25 (Gen Z)</v>
      </c>
      <c r="D242" s="1" t="s">
        <v>17</v>
      </c>
      <c r="E242" s="1">
        <v>3.82</v>
      </c>
      <c r="F242" s="1">
        <v>1.87</v>
      </c>
      <c r="G242" s="1">
        <v>1.42</v>
      </c>
      <c r="H242" s="1">
        <v>3.32</v>
      </c>
      <c r="I242" s="1">
        <v>7.55</v>
      </c>
      <c r="J242" s="1">
        <f>Smartphone_Usage_And_Addiction_Analysis_7500_Rows[[#This Row],[social_media_hours]]+Smartphone_Usage_And_Addiction_Analysis_7500_Rows[[#This Row],[gaming_hours]]</f>
        <v>3.29</v>
      </c>
      <c r="K242" s="1">
        <f>Smartphone_Usage_And_Addiction_Analysis_7500_Rows[[#This Row],[sleep_hours]]-Smartphone_Usage_And_Addiction_Analysis_7500_Rows[[#This Row],[total_leisure_hours]]</f>
        <v>4.26</v>
      </c>
      <c r="L242" s="1">
        <v>86</v>
      </c>
      <c r="M242" s="1">
        <v>59</v>
      </c>
      <c r="N242" s="5">
        <f>Smartphone_Usage_And_Addiction_Analysis_7500_Rows[[#This Row],[app_opens_per_day]]/Smartphone_Usage_And_Addiction_Analysis_7500_Rows[[#This Row],[daily_screen_time_hours]]</f>
        <v>15.445026178010473</v>
      </c>
      <c r="O242" s="1">
        <v>4.4000000000000004</v>
      </c>
      <c r="P242" s="1" t="s">
        <v>18</v>
      </c>
      <c r="Q242" s="1" t="s">
        <v>23</v>
      </c>
      <c r="R242" s="1" t="s">
        <v>20</v>
      </c>
      <c r="S242" s="1">
        <v>0</v>
      </c>
    </row>
    <row r="243" spans="1:19" ht="18" customHeight="1" x14ac:dyDescent="0.25">
      <c r="A243" s="10" t="s">
        <v>5176</v>
      </c>
      <c r="B243" s="1">
        <v>32</v>
      </c>
      <c r="C243" s="1" t="str">
        <f t="shared" si="3"/>
        <v>26-40 (Millennials)</v>
      </c>
      <c r="D243" t="s">
        <v>7582</v>
      </c>
      <c r="E243">
        <v>3.92</v>
      </c>
      <c r="F243">
        <v>4.87</v>
      </c>
      <c r="G243">
        <v>0.49</v>
      </c>
      <c r="H243">
        <v>0.84</v>
      </c>
      <c r="I243">
        <v>8.01</v>
      </c>
      <c r="J243" s="1">
        <f>Smartphone_Usage_And_Addiction_Analysis_7500_Rows[[#This Row],[social_media_hours]]+Smartphone_Usage_And_Addiction_Analysis_7500_Rows[[#This Row],[gaming_hours]]</f>
        <v>5.36</v>
      </c>
      <c r="K243" s="1">
        <f>Smartphone_Usage_And_Addiction_Analysis_7500_Rows[[#This Row],[sleep_hours]]-Smartphone_Usage_And_Addiction_Analysis_7500_Rows[[#This Row],[total_leisure_hours]]</f>
        <v>2.6499999999999995</v>
      </c>
      <c r="L243">
        <v>76</v>
      </c>
      <c r="M243">
        <v>48</v>
      </c>
      <c r="N243" s="5">
        <f>Smartphone_Usage_And_Addiction_Analysis_7500_Rows[[#This Row],[app_opens_per_day]]/Smartphone_Usage_And_Addiction_Analysis_7500_Rows[[#This Row],[daily_screen_time_hours]]</f>
        <v>12.244897959183673</v>
      </c>
      <c r="O243">
        <v>4.92</v>
      </c>
      <c r="P243" t="s">
        <v>18</v>
      </c>
      <c r="Q243" t="s">
        <v>23</v>
      </c>
      <c r="R243" t="s">
        <v>28</v>
      </c>
      <c r="S243">
        <v>1</v>
      </c>
    </row>
    <row r="244" spans="1:19" ht="18" customHeight="1" x14ac:dyDescent="0.25">
      <c r="A244" s="10" t="s">
        <v>188</v>
      </c>
      <c r="B244" s="1">
        <v>26</v>
      </c>
      <c r="C244" t="str">
        <f t="shared" si="3"/>
        <v>26-40 (Millennials)</v>
      </c>
      <c r="D244" s="1" t="s">
        <v>30</v>
      </c>
      <c r="E244" s="1">
        <v>11.26</v>
      </c>
      <c r="F244" s="1">
        <v>0.91</v>
      </c>
      <c r="G244" s="1">
        <v>3.99</v>
      </c>
      <c r="H244" s="1">
        <v>1.59</v>
      </c>
      <c r="I244" s="1">
        <v>7.41</v>
      </c>
      <c r="J244" s="1">
        <f>Smartphone_Usage_And_Addiction_Analysis_7500_Rows[[#This Row],[social_media_hours]]+Smartphone_Usage_And_Addiction_Analysis_7500_Rows[[#This Row],[gaming_hours]]</f>
        <v>4.9000000000000004</v>
      </c>
      <c r="K244" s="1">
        <f>Smartphone_Usage_And_Addiction_Analysis_7500_Rows[[#This Row],[sleep_hours]]-Smartphone_Usage_And_Addiction_Analysis_7500_Rows[[#This Row],[total_leisure_hours]]</f>
        <v>2.5099999999999998</v>
      </c>
      <c r="L244" s="1">
        <v>227</v>
      </c>
      <c r="M244" s="1">
        <v>47</v>
      </c>
      <c r="N244" s="5">
        <f>Smartphone_Usage_And_Addiction_Analysis_7500_Rows[[#This Row],[app_opens_per_day]]/Smartphone_Usage_And_Addiction_Analysis_7500_Rows[[#This Row],[daily_screen_time_hours]]</f>
        <v>4.1740674955595027</v>
      </c>
      <c r="O244" s="1">
        <v>11.99</v>
      </c>
      <c r="P244" s="1" t="s">
        <v>18</v>
      </c>
      <c r="Q244" s="1" t="s">
        <v>19</v>
      </c>
      <c r="R244" s="1" t="s">
        <v>28</v>
      </c>
      <c r="S244" s="1">
        <v>1</v>
      </c>
    </row>
    <row r="245" spans="1:19" ht="18" customHeight="1" x14ac:dyDescent="0.25">
      <c r="A245" s="10" t="s">
        <v>189</v>
      </c>
      <c r="B245" s="1">
        <v>19</v>
      </c>
      <c r="C245" t="str">
        <f t="shared" si="3"/>
        <v>18-25 (Gen Z)</v>
      </c>
      <c r="D245" s="1" t="s">
        <v>30</v>
      </c>
      <c r="E245" s="1">
        <v>4.51</v>
      </c>
      <c r="F245" s="1">
        <v>3.66</v>
      </c>
      <c r="G245" s="1">
        <v>3.29</v>
      </c>
      <c r="H245" s="1">
        <v>2.67</v>
      </c>
      <c r="I245" s="1">
        <v>4.63</v>
      </c>
      <c r="J245" s="1">
        <f>Smartphone_Usage_And_Addiction_Analysis_7500_Rows[[#This Row],[social_media_hours]]+Smartphone_Usage_And_Addiction_Analysis_7500_Rows[[#This Row],[gaming_hours]]</f>
        <v>6.95</v>
      </c>
      <c r="K245" s="1">
        <f>Smartphone_Usage_And_Addiction_Analysis_7500_Rows[[#This Row],[sleep_hours]]-Smartphone_Usage_And_Addiction_Analysis_7500_Rows[[#This Row],[total_leisure_hours]]</f>
        <v>-2.3200000000000003</v>
      </c>
      <c r="L245" s="1">
        <v>194</v>
      </c>
      <c r="M245" s="1">
        <v>124</v>
      </c>
      <c r="N245" s="5">
        <f>Smartphone_Usage_And_Addiction_Analysis_7500_Rows[[#This Row],[app_opens_per_day]]/Smartphone_Usage_And_Addiction_Analysis_7500_Rows[[#This Row],[daily_screen_time_hours]]</f>
        <v>27.494456762749447</v>
      </c>
      <c r="O245" s="1">
        <v>5.44</v>
      </c>
      <c r="P245" s="1" t="s">
        <v>22</v>
      </c>
      <c r="Q245" s="1" t="s">
        <v>19</v>
      </c>
      <c r="R245" s="1" t="s">
        <v>51</v>
      </c>
      <c r="S245" s="1">
        <v>0</v>
      </c>
    </row>
    <row r="246" spans="1:19" ht="18" customHeight="1" x14ac:dyDescent="0.25">
      <c r="A246" s="10" t="s">
        <v>190</v>
      </c>
      <c r="B246" s="1">
        <v>32</v>
      </c>
      <c r="C246" t="str">
        <f t="shared" si="3"/>
        <v>26-40 (Millennials)</v>
      </c>
      <c r="D246" s="1" t="s">
        <v>17</v>
      </c>
      <c r="E246" s="1">
        <v>10.95</v>
      </c>
      <c r="F246" s="1">
        <v>0.69</v>
      </c>
      <c r="G246" s="1">
        <v>2.48</v>
      </c>
      <c r="H246" s="1">
        <v>1.85</v>
      </c>
      <c r="I246" s="1">
        <v>5.83</v>
      </c>
      <c r="J246" s="1">
        <f>Smartphone_Usage_And_Addiction_Analysis_7500_Rows[[#This Row],[social_media_hours]]+Smartphone_Usage_And_Addiction_Analysis_7500_Rows[[#This Row],[gaming_hours]]</f>
        <v>3.17</v>
      </c>
      <c r="K246" s="1">
        <f>Smartphone_Usage_And_Addiction_Analysis_7500_Rows[[#This Row],[sleep_hours]]-Smartphone_Usage_And_Addiction_Analysis_7500_Rows[[#This Row],[total_leisure_hours]]</f>
        <v>2.66</v>
      </c>
      <c r="L246" s="1">
        <v>125</v>
      </c>
      <c r="M246" s="1">
        <v>155</v>
      </c>
      <c r="N246" s="5">
        <f>Smartphone_Usage_And_Addiction_Analysis_7500_Rows[[#This Row],[app_opens_per_day]]/Smartphone_Usage_And_Addiction_Analysis_7500_Rows[[#This Row],[daily_screen_time_hours]]</f>
        <v>14.155251141552512</v>
      </c>
      <c r="O246" s="1">
        <v>12.65</v>
      </c>
      <c r="P246" s="1" t="s">
        <v>22</v>
      </c>
      <c r="Q246" s="1" t="s">
        <v>23</v>
      </c>
      <c r="R246" s="1" t="s">
        <v>24</v>
      </c>
      <c r="S246" s="1">
        <v>1</v>
      </c>
    </row>
    <row r="247" spans="1:19" ht="18" customHeight="1" x14ac:dyDescent="0.25">
      <c r="A247" s="10" t="s">
        <v>5177</v>
      </c>
      <c r="B247" s="1">
        <v>31</v>
      </c>
      <c r="C247" s="1" t="str">
        <f t="shared" si="3"/>
        <v>26-40 (Millennials)</v>
      </c>
      <c r="D247" t="s">
        <v>7582</v>
      </c>
      <c r="E247">
        <v>4.8</v>
      </c>
      <c r="F247">
        <v>5.37</v>
      </c>
      <c r="G247">
        <v>2.1</v>
      </c>
      <c r="H247">
        <v>3.97</v>
      </c>
      <c r="I247">
        <v>8.11</v>
      </c>
      <c r="J247" s="1">
        <f>Smartphone_Usage_And_Addiction_Analysis_7500_Rows[[#This Row],[social_media_hours]]+Smartphone_Usage_And_Addiction_Analysis_7500_Rows[[#This Row],[gaming_hours]]</f>
        <v>7.4700000000000006</v>
      </c>
      <c r="K247" s="1">
        <f>Smartphone_Usage_And_Addiction_Analysis_7500_Rows[[#This Row],[sleep_hours]]-Smartphone_Usage_And_Addiction_Analysis_7500_Rows[[#This Row],[total_leisure_hours]]</f>
        <v>0.63999999999999879</v>
      </c>
      <c r="L247">
        <v>223</v>
      </c>
      <c r="M247">
        <v>19</v>
      </c>
      <c r="N247" s="5">
        <f>Smartphone_Usage_And_Addiction_Analysis_7500_Rows[[#This Row],[app_opens_per_day]]/Smartphone_Usage_And_Addiction_Analysis_7500_Rows[[#This Row],[daily_screen_time_hours]]</f>
        <v>3.9583333333333335</v>
      </c>
      <c r="O247">
        <v>7.77</v>
      </c>
      <c r="P247" t="s">
        <v>32</v>
      </c>
      <c r="Q247" t="s">
        <v>23</v>
      </c>
      <c r="R247" t="s">
        <v>24</v>
      </c>
      <c r="S247">
        <v>1</v>
      </c>
    </row>
    <row r="248" spans="1:19" ht="18" customHeight="1" x14ac:dyDescent="0.25">
      <c r="A248" s="10" t="s">
        <v>5178</v>
      </c>
      <c r="B248" s="1">
        <v>33</v>
      </c>
      <c r="C248" s="1" t="str">
        <f t="shared" si="3"/>
        <v>26-40 (Millennials)</v>
      </c>
      <c r="D248" t="s">
        <v>7582</v>
      </c>
      <c r="E248">
        <v>6.1</v>
      </c>
      <c r="F248">
        <v>3.61</v>
      </c>
      <c r="G248">
        <v>1.29</v>
      </c>
      <c r="H248">
        <v>1.99</v>
      </c>
      <c r="I248">
        <v>4.62</v>
      </c>
      <c r="J248" s="1">
        <f>Smartphone_Usage_And_Addiction_Analysis_7500_Rows[[#This Row],[social_media_hours]]+Smartphone_Usage_And_Addiction_Analysis_7500_Rows[[#This Row],[gaming_hours]]</f>
        <v>4.9000000000000004</v>
      </c>
      <c r="K248" s="1">
        <f>Smartphone_Usage_And_Addiction_Analysis_7500_Rows[[#This Row],[sleep_hours]]-Smartphone_Usage_And_Addiction_Analysis_7500_Rows[[#This Row],[total_leisure_hours]]</f>
        <v>-0.28000000000000025</v>
      </c>
      <c r="L248">
        <v>172</v>
      </c>
      <c r="M248">
        <v>71</v>
      </c>
      <c r="N248" s="5">
        <f>Smartphone_Usage_And_Addiction_Analysis_7500_Rows[[#This Row],[app_opens_per_day]]/Smartphone_Usage_And_Addiction_Analysis_7500_Rows[[#This Row],[daily_screen_time_hours]]</f>
        <v>11.639344262295083</v>
      </c>
      <c r="O248">
        <v>6.67</v>
      </c>
      <c r="P248" t="s">
        <v>18</v>
      </c>
      <c r="Q248" t="s">
        <v>19</v>
      </c>
      <c r="R248" t="s">
        <v>28</v>
      </c>
      <c r="S248">
        <v>1</v>
      </c>
    </row>
    <row r="249" spans="1:19" ht="18" customHeight="1" x14ac:dyDescent="0.25">
      <c r="A249" s="10" t="s">
        <v>5179</v>
      </c>
      <c r="B249" s="1">
        <v>29</v>
      </c>
      <c r="C249" s="1" t="str">
        <f t="shared" si="3"/>
        <v>26-40 (Millennials)</v>
      </c>
      <c r="D249" t="s">
        <v>7582</v>
      </c>
      <c r="E249">
        <v>9.9</v>
      </c>
      <c r="F249">
        <v>6</v>
      </c>
      <c r="G249">
        <v>3.9</v>
      </c>
      <c r="H249">
        <v>1.05</v>
      </c>
      <c r="I249">
        <v>7.46</v>
      </c>
      <c r="J249" s="1">
        <f>Smartphone_Usage_And_Addiction_Analysis_7500_Rows[[#This Row],[social_media_hours]]+Smartphone_Usage_And_Addiction_Analysis_7500_Rows[[#This Row],[gaming_hours]]</f>
        <v>9.9</v>
      </c>
      <c r="K249" s="1">
        <f>Smartphone_Usage_And_Addiction_Analysis_7500_Rows[[#This Row],[sleep_hours]]-Smartphone_Usage_And_Addiction_Analysis_7500_Rows[[#This Row],[total_leisure_hours]]</f>
        <v>-2.4400000000000004</v>
      </c>
      <c r="L249">
        <v>88</v>
      </c>
      <c r="M249">
        <v>151</v>
      </c>
      <c r="N249" s="5">
        <f>Smartphone_Usage_And_Addiction_Analysis_7500_Rows[[#This Row],[app_opens_per_day]]/Smartphone_Usage_And_Addiction_Analysis_7500_Rows[[#This Row],[daily_screen_time_hours]]</f>
        <v>15.252525252525253</v>
      </c>
      <c r="O249">
        <v>12.44</v>
      </c>
      <c r="P249" t="s">
        <v>32</v>
      </c>
      <c r="Q249" t="s">
        <v>19</v>
      </c>
      <c r="R249" t="s">
        <v>28</v>
      </c>
      <c r="S249">
        <v>1</v>
      </c>
    </row>
    <row r="250" spans="1:19" ht="18" customHeight="1" x14ac:dyDescent="0.25">
      <c r="A250" s="10" t="s">
        <v>5180</v>
      </c>
      <c r="B250" s="1">
        <v>30</v>
      </c>
      <c r="C250" s="1" t="str">
        <f t="shared" si="3"/>
        <v>26-40 (Millennials)</v>
      </c>
      <c r="D250" t="s">
        <v>7582</v>
      </c>
      <c r="E250">
        <v>6.19</v>
      </c>
      <c r="F250">
        <v>5.12</v>
      </c>
      <c r="G250">
        <v>3.38</v>
      </c>
      <c r="H250">
        <v>1.47</v>
      </c>
      <c r="I250">
        <v>7.17</v>
      </c>
      <c r="J250" s="1">
        <f>Smartphone_Usage_And_Addiction_Analysis_7500_Rows[[#This Row],[social_media_hours]]+Smartphone_Usage_And_Addiction_Analysis_7500_Rows[[#This Row],[gaming_hours]]</f>
        <v>8.5</v>
      </c>
      <c r="K250" s="1">
        <f>Smartphone_Usage_And_Addiction_Analysis_7500_Rows[[#This Row],[sleep_hours]]-Smartphone_Usage_And_Addiction_Analysis_7500_Rows[[#This Row],[total_leisure_hours]]</f>
        <v>-1.33</v>
      </c>
      <c r="L250">
        <v>226</v>
      </c>
      <c r="M250">
        <v>106</v>
      </c>
      <c r="N250" s="5">
        <f>Smartphone_Usage_And_Addiction_Analysis_7500_Rows[[#This Row],[app_opens_per_day]]/Smartphone_Usage_And_Addiction_Analysis_7500_Rows[[#This Row],[daily_screen_time_hours]]</f>
        <v>17.124394184168011</v>
      </c>
      <c r="O250">
        <v>8.9700000000000006</v>
      </c>
      <c r="P250" t="s">
        <v>22</v>
      </c>
      <c r="Q250" t="s">
        <v>23</v>
      </c>
      <c r="R250" t="s">
        <v>28</v>
      </c>
      <c r="S250">
        <v>1</v>
      </c>
    </row>
    <row r="251" spans="1:19" ht="18" customHeight="1" x14ac:dyDescent="0.25">
      <c r="A251" s="10" t="s">
        <v>5181</v>
      </c>
      <c r="B251" s="1">
        <v>24</v>
      </c>
      <c r="C251" s="1" t="str">
        <f t="shared" si="3"/>
        <v>18-25 (Gen Z)</v>
      </c>
      <c r="D251" t="s">
        <v>7582</v>
      </c>
      <c r="E251">
        <v>10.53</v>
      </c>
      <c r="F251">
        <v>4.96</v>
      </c>
      <c r="G251">
        <v>3.88</v>
      </c>
      <c r="H251">
        <v>3.48</v>
      </c>
      <c r="I251">
        <v>5.29</v>
      </c>
      <c r="J251" s="1">
        <f>Smartphone_Usage_And_Addiction_Analysis_7500_Rows[[#This Row],[social_media_hours]]+Smartphone_Usage_And_Addiction_Analysis_7500_Rows[[#This Row],[gaming_hours]]</f>
        <v>8.84</v>
      </c>
      <c r="K251" s="1">
        <f>Smartphone_Usage_And_Addiction_Analysis_7500_Rows[[#This Row],[sleep_hours]]-Smartphone_Usage_And_Addiction_Analysis_7500_Rows[[#This Row],[total_leisure_hours]]</f>
        <v>-3.55</v>
      </c>
      <c r="L251">
        <v>29</v>
      </c>
      <c r="M251">
        <v>38</v>
      </c>
      <c r="N251" s="5">
        <f>Smartphone_Usage_And_Addiction_Analysis_7500_Rows[[#This Row],[app_opens_per_day]]/Smartphone_Usage_And_Addiction_Analysis_7500_Rows[[#This Row],[daily_screen_time_hours]]</f>
        <v>3.6087369420702755</v>
      </c>
      <c r="O251">
        <v>11.17</v>
      </c>
      <c r="P251" t="s">
        <v>32</v>
      </c>
      <c r="Q251" t="s">
        <v>19</v>
      </c>
      <c r="R251" t="s">
        <v>28</v>
      </c>
      <c r="S251">
        <v>1</v>
      </c>
    </row>
    <row r="252" spans="1:19" ht="18" customHeight="1" x14ac:dyDescent="0.25">
      <c r="A252" s="10" t="s">
        <v>5182</v>
      </c>
      <c r="B252" s="1">
        <v>33</v>
      </c>
      <c r="C252" s="1" t="str">
        <f t="shared" si="3"/>
        <v>26-40 (Millennials)</v>
      </c>
      <c r="D252" t="s">
        <v>7582</v>
      </c>
      <c r="E252">
        <v>3.01</v>
      </c>
      <c r="F252">
        <v>5.55</v>
      </c>
      <c r="G252">
        <v>0.81</v>
      </c>
      <c r="H252">
        <v>1.22</v>
      </c>
      <c r="I252">
        <v>7.73</v>
      </c>
      <c r="J252" s="1">
        <f>Smartphone_Usage_And_Addiction_Analysis_7500_Rows[[#This Row],[social_media_hours]]+Smartphone_Usage_And_Addiction_Analysis_7500_Rows[[#This Row],[gaming_hours]]</f>
        <v>6.3599999999999994</v>
      </c>
      <c r="K252" s="1">
        <f>Smartphone_Usage_And_Addiction_Analysis_7500_Rows[[#This Row],[sleep_hours]]-Smartphone_Usage_And_Addiction_Analysis_7500_Rows[[#This Row],[total_leisure_hours]]</f>
        <v>1.370000000000001</v>
      </c>
      <c r="L252">
        <v>225</v>
      </c>
      <c r="M252">
        <v>97</v>
      </c>
      <c r="N252" s="5">
        <f>Smartphone_Usage_And_Addiction_Analysis_7500_Rows[[#This Row],[app_opens_per_day]]/Smartphone_Usage_And_Addiction_Analysis_7500_Rows[[#This Row],[daily_screen_time_hours]]</f>
        <v>32.225913621262464</v>
      </c>
      <c r="O252">
        <v>3.66</v>
      </c>
      <c r="P252" t="s">
        <v>22</v>
      </c>
      <c r="Q252" t="s">
        <v>19</v>
      </c>
      <c r="R252" t="s">
        <v>28</v>
      </c>
      <c r="S252">
        <v>1</v>
      </c>
    </row>
    <row r="253" spans="1:19" ht="18" customHeight="1" x14ac:dyDescent="0.25">
      <c r="A253" s="10" t="s">
        <v>5183</v>
      </c>
      <c r="B253" s="1">
        <v>29</v>
      </c>
      <c r="C253" s="1" t="str">
        <f t="shared" si="3"/>
        <v>26-40 (Millennials)</v>
      </c>
      <c r="D253" t="s">
        <v>7582</v>
      </c>
      <c r="E253">
        <v>11.65</v>
      </c>
      <c r="F253">
        <v>2.5499999999999998</v>
      </c>
      <c r="G253">
        <v>3.77</v>
      </c>
      <c r="H253">
        <v>2.68</v>
      </c>
      <c r="I253">
        <v>4.95</v>
      </c>
      <c r="J253" s="1">
        <f>Smartphone_Usage_And_Addiction_Analysis_7500_Rows[[#This Row],[social_media_hours]]+Smartphone_Usage_And_Addiction_Analysis_7500_Rows[[#This Row],[gaming_hours]]</f>
        <v>6.32</v>
      </c>
      <c r="K253" s="1">
        <f>Smartphone_Usage_And_Addiction_Analysis_7500_Rows[[#This Row],[sleep_hours]]-Smartphone_Usage_And_Addiction_Analysis_7500_Rows[[#This Row],[total_leisure_hours]]</f>
        <v>-1.37</v>
      </c>
      <c r="L253">
        <v>97</v>
      </c>
      <c r="M253">
        <v>97</v>
      </c>
      <c r="N253" s="5">
        <f>Smartphone_Usage_And_Addiction_Analysis_7500_Rows[[#This Row],[app_opens_per_day]]/Smartphone_Usage_And_Addiction_Analysis_7500_Rows[[#This Row],[daily_screen_time_hours]]</f>
        <v>8.32618025751073</v>
      </c>
      <c r="O253">
        <v>12.49</v>
      </c>
      <c r="P253" t="s">
        <v>22</v>
      </c>
      <c r="Q253" t="s">
        <v>23</v>
      </c>
      <c r="R253" t="s">
        <v>24</v>
      </c>
      <c r="S253">
        <v>1</v>
      </c>
    </row>
    <row r="254" spans="1:19" ht="18" customHeight="1" x14ac:dyDescent="0.25">
      <c r="A254" s="10" t="s">
        <v>191</v>
      </c>
      <c r="B254" s="1">
        <v>28</v>
      </c>
      <c r="C254" t="str">
        <f t="shared" si="3"/>
        <v>26-40 (Millennials)</v>
      </c>
      <c r="D254" s="1" t="s">
        <v>17</v>
      </c>
      <c r="E254" s="1">
        <v>4.57</v>
      </c>
      <c r="F254" s="1">
        <v>5.83</v>
      </c>
      <c r="G254" s="1">
        <v>2.77</v>
      </c>
      <c r="H254" s="1">
        <v>5.61</v>
      </c>
      <c r="I254" s="1">
        <v>8.0399999999999991</v>
      </c>
      <c r="J254" s="1">
        <f>Smartphone_Usage_And_Addiction_Analysis_7500_Rows[[#This Row],[social_media_hours]]+Smartphone_Usage_And_Addiction_Analysis_7500_Rows[[#This Row],[gaming_hours]]</f>
        <v>8.6</v>
      </c>
      <c r="K254" s="1">
        <f>Smartphone_Usage_And_Addiction_Analysis_7500_Rows[[#This Row],[sleep_hours]]-Smartphone_Usage_And_Addiction_Analysis_7500_Rows[[#This Row],[total_leisure_hours]]</f>
        <v>-0.5600000000000005</v>
      </c>
      <c r="L254" s="1">
        <v>77</v>
      </c>
      <c r="M254" s="1">
        <v>165</v>
      </c>
      <c r="N254" s="5">
        <f>Smartphone_Usage_And_Addiction_Analysis_7500_Rows[[#This Row],[app_opens_per_day]]/Smartphone_Usage_And_Addiction_Analysis_7500_Rows[[#This Row],[daily_screen_time_hours]]</f>
        <v>36.10503282275711</v>
      </c>
      <c r="O254" s="1">
        <v>7.11</v>
      </c>
      <c r="P254" s="1" t="s">
        <v>18</v>
      </c>
      <c r="Q254" s="1" t="s">
        <v>23</v>
      </c>
      <c r="R254" s="1" t="s">
        <v>24</v>
      </c>
      <c r="S254" s="1">
        <v>1</v>
      </c>
    </row>
    <row r="255" spans="1:19" ht="18" customHeight="1" x14ac:dyDescent="0.25">
      <c r="A255" s="10" t="s">
        <v>192</v>
      </c>
      <c r="B255" s="1">
        <v>23</v>
      </c>
      <c r="C255" t="str">
        <f t="shared" si="3"/>
        <v>18-25 (Gen Z)</v>
      </c>
      <c r="D255" s="1" t="s">
        <v>30</v>
      </c>
      <c r="E255" s="1">
        <v>9.56</v>
      </c>
      <c r="F255" s="1">
        <v>5.72</v>
      </c>
      <c r="G255" s="1">
        <v>3.79</v>
      </c>
      <c r="H255" s="1">
        <v>2.65</v>
      </c>
      <c r="I255" s="1">
        <v>8.9700000000000006</v>
      </c>
      <c r="J255" s="1">
        <f>Smartphone_Usage_And_Addiction_Analysis_7500_Rows[[#This Row],[social_media_hours]]+Smartphone_Usage_And_Addiction_Analysis_7500_Rows[[#This Row],[gaming_hours]]</f>
        <v>9.51</v>
      </c>
      <c r="K255" s="1">
        <f>Smartphone_Usage_And_Addiction_Analysis_7500_Rows[[#This Row],[sleep_hours]]-Smartphone_Usage_And_Addiction_Analysis_7500_Rows[[#This Row],[total_leisure_hours]]</f>
        <v>-0.53999999999999915</v>
      </c>
      <c r="L255" s="1">
        <v>165</v>
      </c>
      <c r="M255" s="1">
        <v>23</v>
      </c>
      <c r="N255" s="5">
        <f>Smartphone_Usage_And_Addiction_Analysis_7500_Rows[[#This Row],[app_opens_per_day]]/Smartphone_Usage_And_Addiction_Analysis_7500_Rows[[#This Row],[daily_screen_time_hours]]</f>
        <v>2.4058577405857737</v>
      </c>
      <c r="O255" s="1">
        <v>10.52</v>
      </c>
      <c r="P255" s="1" t="s">
        <v>18</v>
      </c>
      <c r="Q255" s="1" t="s">
        <v>19</v>
      </c>
      <c r="R255" s="1" t="s">
        <v>28</v>
      </c>
      <c r="S255" s="1">
        <v>1</v>
      </c>
    </row>
    <row r="256" spans="1:19" ht="18" customHeight="1" x14ac:dyDescent="0.25">
      <c r="A256" s="10" t="s">
        <v>193</v>
      </c>
      <c r="B256" s="1">
        <v>22</v>
      </c>
      <c r="C256" t="str">
        <f t="shared" si="3"/>
        <v>18-25 (Gen Z)</v>
      </c>
      <c r="D256" s="1" t="s">
        <v>30</v>
      </c>
      <c r="E256" s="1">
        <v>5.98</v>
      </c>
      <c r="F256" s="1">
        <v>0.93</v>
      </c>
      <c r="G256" s="1">
        <v>1.39</v>
      </c>
      <c r="H256" s="1">
        <v>2.2599999999999998</v>
      </c>
      <c r="I256" s="1">
        <v>7.36</v>
      </c>
      <c r="J256" s="1">
        <f>Smartphone_Usage_And_Addiction_Analysis_7500_Rows[[#This Row],[social_media_hours]]+Smartphone_Usage_And_Addiction_Analysis_7500_Rows[[#This Row],[gaming_hours]]</f>
        <v>2.3199999999999998</v>
      </c>
      <c r="K256" s="1">
        <f>Smartphone_Usage_And_Addiction_Analysis_7500_Rows[[#This Row],[sleep_hours]]-Smartphone_Usage_And_Addiction_Analysis_7500_Rows[[#This Row],[total_leisure_hours]]</f>
        <v>5.0400000000000009</v>
      </c>
      <c r="L256" s="1">
        <v>42</v>
      </c>
      <c r="M256" s="1">
        <v>178</v>
      </c>
      <c r="N256" s="5">
        <f>Smartphone_Usage_And_Addiction_Analysis_7500_Rows[[#This Row],[app_opens_per_day]]/Smartphone_Usage_And_Addiction_Analysis_7500_Rows[[#This Row],[daily_screen_time_hours]]</f>
        <v>29.765886287625417</v>
      </c>
      <c r="O256" s="1">
        <v>8.3000000000000007</v>
      </c>
      <c r="P256" s="1" t="s">
        <v>18</v>
      </c>
      <c r="Q256" s="1" t="s">
        <v>23</v>
      </c>
      <c r="R256" s="1" t="s">
        <v>20</v>
      </c>
      <c r="S256" s="1">
        <v>0</v>
      </c>
    </row>
    <row r="257" spans="1:19" ht="18" customHeight="1" x14ac:dyDescent="0.25">
      <c r="A257" s="10" t="s">
        <v>194</v>
      </c>
      <c r="B257" s="1">
        <v>24</v>
      </c>
      <c r="C257" t="str">
        <f t="shared" si="3"/>
        <v>18-25 (Gen Z)</v>
      </c>
      <c r="D257" s="1" t="s">
        <v>30</v>
      </c>
      <c r="E257" s="1">
        <v>5.25</v>
      </c>
      <c r="F257" s="1">
        <v>0.87</v>
      </c>
      <c r="G257" s="1">
        <v>1.03</v>
      </c>
      <c r="H257" s="1">
        <v>1.0900000000000001</v>
      </c>
      <c r="I257" s="1">
        <v>4.51</v>
      </c>
      <c r="J257" s="1">
        <f>Smartphone_Usage_And_Addiction_Analysis_7500_Rows[[#This Row],[social_media_hours]]+Smartphone_Usage_And_Addiction_Analysis_7500_Rows[[#This Row],[gaming_hours]]</f>
        <v>1.9</v>
      </c>
      <c r="K257" s="1">
        <f>Smartphone_Usage_And_Addiction_Analysis_7500_Rows[[#This Row],[sleep_hours]]-Smartphone_Usage_And_Addiction_Analysis_7500_Rows[[#This Row],[total_leisure_hours]]</f>
        <v>2.61</v>
      </c>
      <c r="L257" s="1">
        <v>118</v>
      </c>
      <c r="M257" s="1">
        <v>127</v>
      </c>
      <c r="N257" s="5">
        <f>Smartphone_Usage_And_Addiction_Analysis_7500_Rows[[#This Row],[app_opens_per_day]]/Smartphone_Usage_And_Addiction_Analysis_7500_Rows[[#This Row],[daily_screen_time_hours]]</f>
        <v>24.19047619047619</v>
      </c>
      <c r="O257" s="1">
        <v>7.58</v>
      </c>
      <c r="P257" s="1" t="s">
        <v>22</v>
      </c>
      <c r="Q257" s="1" t="s">
        <v>23</v>
      </c>
      <c r="R257" s="1" t="s">
        <v>51</v>
      </c>
      <c r="S257" s="1">
        <v>0</v>
      </c>
    </row>
    <row r="258" spans="1:19" ht="18" customHeight="1" x14ac:dyDescent="0.25">
      <c r="A258" s="10" t="s">
        <v>195</v>
      </c>
      <c r="B258" s="1">
        <v>29</v>
      </c>
      <c r="C258" t="str">
        <f t="shared" ref="C258:C321" si="4">IF(B258&lt;=25, "18-25 (Gen Z)", IF(B258&lt;=40, "26-40 (Millennials)"))</f>
        <v>26-40 (Millennials)</v>
      </c>
      <c r="D258" s="1" t="s">
        <v>17</v>
      </c>
      <c r="E258" s="1">
        <v>7.91</v>
      </c>
      <c r="F258" s="1">
        <v>1.06</v>
      </c>
      <c r="G258" s="1">
        <v>1.92</v>
      </c>
      <c r="H258" s="1">
        <v>5.25</v>
      </c>
      <c r="I258" s="1">
        <v>7.43</v>
      </c>
      <c r="J258" s="1">
        <f>Smartphone_Usage_And_Addiction_Analysis_7500_Rows[[#This Row],[social_media_hours]]+Smartphone_Usage_And_Addiction_Analysis_7500_Rows[[#This Row],[gaming_hours]]</f>
        <v>2.98</v>
      </c>
      <c r="K258" s="1">
        <f>Smartphone_Usage_And_Addiction_Analysis_7500_Rows[[#This Row],[sleep_hours]]-Smartphone_Usage_And_Addiction_Analysis_7500_Rows[[#This Row],[total_leisure_hours]]</f>
        <v>4.4499999999999993</v>
      </c>
      <c r="L258" s="1">
        <v>195</v>
      </c>
      <c r="M258" s="1">
        <v>72</v>
      </c>
      <c r="N258" s="5">
        <f>Smartphone_Usage_And_Addiction_Analysis_7500_Rows[[#This Row],[app_opens_per_day]]/Smartphone_Usage_And_Addiction_Analysis_7500_Rows[[#This Row],[daily_screen_time_hours]]</f>
        <v>9.1024020227560047</v>
      </c>
      <c r="O258" s="1">
        <v>8.82</v>
      </c>
      <c r="P258" s="1" t="s">
        <v>22</v>
      </c>
      <c r="Q258" s="1" t="s">
        <v>19</v>
      </c>
      <c r="R258" s="1" t="s">
        <v>28</v>
      </c>
      <c r="S258" s="1">
        <v>1</v>
      </c>
    </row>
    <row r="259" spans="1:19" ht="18" customHeight="1" x14ac:dyDescent="0.25">
      <c r="A259" s="10" t="s">
        <v>5184</v>
      </c>
      <c r="B259" s="1">
        <v>28</v>
      </c>
      <c r="C259" s="1" t="str">
        <f t="shared" si="4"/>
        <v>26-40 (Millennials)</v>
      </c>
      <c r="D259" t="s">
        <v>7582</v>
      </c>
      <c r="E259">
        <v>5.35</v>
      </c>
      <c r="F259">
        <v>1.08</v>
      </c>
      <c r="G259">
        <v>1.37</v>
      </c>
      <c r="H259">
        <v>5.38</v>
      </c>
      <c r="I259">
        <v>5.22</v>
      </c>
      <c r="J259" s="1">
        <f>Smartphone_Usage_And_Addiction_Analysis_7500_Rows[[#This Row],[social_media_hours]]+Smartphone_Usage_And_Addiction_Analysis_7500_Rows[[#This Row],[gaming_hours]]</f>
        <v>2.4500000000000002</v>
      </c>
      <c r="K259" s="1">
        <f>Smartphone_Usage_And_Addiction_Analysis_7500_Rows[[#This Row],[sleep_hours]]-Smartphone_Usage_And_Addiction_Analysis_7500_Rows[[#This Row],[total_leisure_hours]]</f>
        <v>2.7699999999999996</v>
      </c>
      <c r="L259">
        <v>39</v>
      </c>
      <c r="M259">
        <v>155</v>
      </c>
      <c r="N259" s="5">
        <f>Smartphone_Usage_And_Addiction_Analysis_7500_Rows[[#This Row],[app_opens_per_day]]/Smartphone_Usage_And_Addiction_Analysis_7500_Rows[[#This Row],[daily_screen_time_hours]]</f>
        <v>28.971962616822431</v>
      </c>
      <c r="O259">
        <v>8.1999999999999993</v>
      </c>
      <c r="P259" t="s">
        <v>22</v>
      </c>
      <c r="Q259" t="s">
        <v>23</v>
      </c>
      <c r="R259" t="s">
        <v>51</v>
      </c>
      <c r="S259">
        <v>0</v>
      </c>
    </row>
    <row r="260" spans="1:19" ht="18" customHeight="1" x14ac:dyDescent="0.25">
      <c r="A260" s="10" t="s">
        <v>196</v>
      </c>
      <c r="B260" s="1">
        <v>18</v>
      </c>
      <c r="C260" t="str">
        <f t="shared" si="4"/>
        <v>18-25 (Gen Z)</v>
      </c>
      <c r="D260" s="1" t="s">
        <v>30</v>
      </c>
      <c r="E260" s="1">
        <v>6.88</v>
      </c>
      <c r="F260" s="1">
        <v>4.09</v>
      </c>
      <c r="G260" s="1">
        <v>2.4300000000000002</v>
      </c>
      <c r="H260" s="1">
        <v>2.89</v>
      </c>
      <c r="I260" s="1">
        <v>4.74</v>
      </c>
      <c r="J260" s="1">
        <f>Smartphone_Usage_And_Addiction_Analysis_7500_Rows[[#This Row],[social_media_hours]]+Smartphone_Usage_And_Addiction_Analysis_7500_Rows[[#This Row],[gaming_hours]]</f>
        <v>6.52</v>
      </c>
      <c r="K260" s="1">
        <f>Smartphone_Usage_And_Addiction_Analysis_7500_Rows[[#This Row],[sleep_hours]]-Smartphone_Usage_And_Addiction_Analysis_7500_Rows[[#This Row],[total_leisure_hours]]</f>
        <v>-1.7799999999999994</v>
      </c>
      <c r="L260" s="1">
        <v>104</v>
      </c>
      <c r="M260" s="1">
        <v>67</v>
      </c>
      <c r="N260" s="5">
        <f>Smartphone_Usage_And_Addiction_Analysis_7500_Rows[[#This Row],[app_opens_per_day]]/Smartphone_Usage_And_Addiction_Analysis_7500_Rows[[#This Row],[daily_screen_time_hours]]</f>
        <v>9.7383720930232567</v>
      </c>
      <c r="O260" s="1">
        <v>9.82</v>
      </c>
      <c r="P260" s="1" t="s">
        <v>18</v>
      </c>
      <c r="Q260" s="1" t="s">
        <v>23</v>
      </c>
      <c r="R260" s="1" t="s">
        <v>24</v>
      </c>
      <c r="S260" s="1">
        <v>1</v>
      </c>
    </row>
    <row r="261" spans="1:19" ht="18" customHeight="1" x14ac:dyDescent="0.25">
      <c r="A261" s="10" t="s">
        <v>197</v>
      </c>
      <c r="B261" s="1">
        <v>25</v>
      </c>
      <c r="C261" t="str">
        <f t="shared" si="4"/>
        <v>18-25 (Gen Z)</v>
      </c>
      <c r="D261" s="1" t="s">
        <v>17</v>
      </c>
      <c r="E261" s="1">
        <v>3.86</v>
      </c>
      <c r="F261" s="1">
        <v>2.66</v>
      </c>
      <c r="G261" s="1">
        <v>2.2000000000000002</v>
      </c>
      <c r="H261" s="1">
        <v>3.2</v>
      </c>
      <c r="I261" s="1">
        <v>4.75</v>
      </c>
      <c r="J261" s="1">
        <f>Smartphone_Usage_And_Addiction_Analysis_7500_Rows[[#This Row],[social_media_hours]]+Smartphone_Usage_And_Addiction_Analysis_7500_Rows[[#This Row],[gaming_hours]]</f>
        <v>4.8600000000000003</v>
      </c>
      <c r="K261" s="1">
        <f>Smartphone_Usage_And_Addiction_Analysis_7500_Rows[[#This Row],[sleep_hours]]-Smartphone_Usage_And_Addiction_Analysis_7500_Rows[[#This Row],[total_leisure_hours]]</f>
        <v>-0.11000000000000032</v>
      </c>
      <c r="L261" s="1">
        <v>20</v>
      </c>
      <c r="M261" s="1">
        <v>124</v>
      </c>
      <c r="N261" s="5">
        <f>Smartphone_Usage_And_Addiction_Analysis_7500_Rows[[#This Row],[app_opens_per_day]]/Smartphone_Usage_And_Addiction_Analysis_7500_Rows[[#This Row],[daily_screen_time_hours]]</f>
        <v>32.124352331606218</v>
      </c>
      <c r="O261" s="1">
        <v>4.58</v>
      </c>
      <c r="P261" s="1" t="s">
        <v>32</v>
      </c>
      <c r="Q261" s="1" t="s">
        <v>23</v>
      </c>
      <c r="R261" s="1" t="s">
        <v>20</v>
      </c>
      <c r="S261" s="1">
        <v>0</v>
      </c>
    </row>
    <row r="262" spans="1:19" ht="18" customHeight="1" x14ac:dyDescent="0.25">
      <c r="A262" s="10" t="s">
        <v>5185</v>
      </c>
      <c r="B262" s="1">
        <v>18</v>
      </c>
      <c r="C262" s="1" t="str">
        <f t="shared" si="4"/>
        <v>18-25 (Gen Z)</v>
      </c>
      <c r="D262" t="s">
        <v>7582</v>
      </c>
      <c r="E262">
        <v>4.8600000000000003</v>
      </c>
      <c r="F262">
        <v>4.01</v>
      </c>
      <c r="G262">
        <v>3.91</v>
      </c>
      <c r="H262">
        <v>3.1</v>
      </c>
      <c r="I262">
        <v>5.0199999999999996</v>
      </c>
      <c r="J262" s="1">
        <f>Smartphone_Usage_And_Addiction_Analysis_7500_Rows[[#This Row],[social_media_hours]]+Smartphone_Usage_And_Addiction_Analysis_7500_Rows[[#This Row],[gaming_hours]]</f>
        <v>7.92</v>
      </c>
      <c r="K262" s="1">
        <f>Smartphone_Usage_And_Addiction_Analysis_7500_Rows[[#This Row],[sleep_hours]]-Smartphone_Usage_And_Addiction_Analysis_7500_Rows[[#This Row],[total_leisure_hours]]</f>
        <v>-2.9000000000000004</v>
      </c>
      <c r="L262">
        <v>220</v>
      </c>
      <c r="M262">
        <v>116</v>
      </c>
      <c r="N262" s="5">
        <f>Smartphone_Usage_And_Addiction_Analysis_7500_Rows[[#This Row],[app_opens_per_day]]/Smartphone_Usage_And_Addiction_Analysis_7500_Rows[[#This Row],[daily_screen_time_hours]]</f>
        <v>23.868312757201643</v>
      </c>
      <c r="O262">
        <v>6.54</v>
      </c>
      <c r="P262" t="s">
        <v>32</v>
      </c>
      <c r="Q262" t="s">
        <v>23</v>
      </c>
      <c r="R262" t="s">
        <v>28</v>
      </c>
      <c r="S262">
        <v>1</v>
      </c>
    </row>
    <row r="263" spans="1:19" ht="18" customHeight="1" x14ac:dyDescent="0.25">
      <c r="A263" s="10" t="s">
        <v>5186</v>
      </c>
      <c r="B263" s="1">
        <v>35</v>
      </c>
      <c r="C263" s="1" t="str">
        <f t="shared" si="4"/>
        <v>26-40 (Millennials)</v>
      </c>
      <c r="D263" t="s">
        <v>7582</v>
      </c>
      <c r="E263">
        <v>6.49</v>
      </c>
      <c r="F263">
        <v>2.54</v>
      </c>
      <c r="G263">
        <v>1.53</v>
      </c>
      <c r="H263">
        <v>1.53</v>
      </c>
      <c r="I263">
        <v>4.7</v>
      </c>
      <c r="J263" s="1">
        <f>Smartphone_Usage_And_Addiction_Analysis_7500_Rows[[#This Row],[social_media_hours]]+Smartphone_Usage_And_Addiction_Analysis_7500_Rows[[#This Row],[gaming_hours]]</f>
        <v>4.07</v>
      </c>
      <c r="K263" s="1">
        <f>Smartphone_Usage_And_Addiction_Analysis_7500_Rows[[#This Row],[sleep_hours]]-Smartphone_Usage_And_Addiction_Analysis_7500_Rows[[#This Row],[total_leisure_hours]]</f>
        <v>0.62999999999999989</v>
      </c>
      <c r="L263">
        <v>132</v>
      </c>
      <c r="M263">
        <v>134</v>
      </c>
      <c r="N263" s="5">
        <f>Smartphone_Usage_And_Addiction_Analysis_7500_Rows[[#This Row],[app_opens_per_day]]/Smartphone_Usage_And_Addiction_Analysis_7500_Rows[[#This Row],[daily_screen_time_hours]]</f>
        <v>20.647149460708782</v>
      </c>
      <c r="O263">
        <v>7.65</v>
      </c>
      <c r="P263" t="s">
        <v>18</v>
      </c>
      <c r="Q263" t="s">
        <v>19</v>
      </c>
      <c r="R263" t="s">
        <v>51</v>
      </c>
      <c r="S263">
        <v>0</v>
      </c>
    </row>
    <row r="264" spans="1:19" ht="18" customHeight="1" x14ac:dyDescent="0.25">
      <c r="A264" s="10" t="s">
        <v>5187</v>
      </c>
      <c r="B264" s="1">
        <v>21</v>
      </c>
      <c r="C264" s="1" t="str">
        <f t="shared" si="4"/>
        <v>18-25 (Gen Z)</v>
      </c>
      <c r="D264" t="s">
        <v>7582</v>
      </c>
      <c r="E264">
        <v>3.77</v>
      </c>
      <c r="F264">
        <v>2.39</v>
      </c>
      <c r="G264">
        <v>2.17</v>
      </c>
      <c r="H264">
        <v>5.84</v>
      </c>
      <c r="I264">
        <v>7.15</v>
      </c>
      <c r="J264" s="1">
        <f>Smartphone_Usage_And_Addiction_Analysis_7500_Rows[[#This Row],[social_media_hours]]+Smartphone_Usage_And_Addiction_Analysis_7500_Rows[[#This Row],[gaming_hours]]</f>
        <v>4.5600000000000005</v>
      </c>
      <c r="K264" s="1">
        <f>Smartphone_Usage_And_Addiction_Analysis_7500_Rows[[#This Row],[sleep_hours]]-Smartphone_Usage_And_Addiction_Analysis_7500_Rows[[#This Row],[total_leisure_hours]]</f>
        <v>2.59</v>
      </c>
      <c r="L264">
        <v>161</v>
      </c>
      <c r="M264">
        <v>30</v>
      </c>
      <c r="N264" s="5">
        <f>Smartphone_Usage_And_Addiction_Analysis_7500_Rows[[#This Row],[app_opens_per_day]]/Smartphone_Usage_And_Addiction_Analysis_7500_Rows[[#This Row],[daily_screen_time_hours]]</f>
        <v>7.9575596816976129</v>
      </c>
      <c r="O264">
        <v>6.37</v>
      </c>
      <c r="P264" t="s">
        <v>32</v>
      </c>
      <c r="Q264" t="s">
        <v>23</v>
      </c>
      <c r="R264" t="s">
        <v>51</v>
      </c>
      <c r="S264">
        <v>0</v>
      </c>
    </row>
    <row r="265" spans="1:19" ht="18" customHeight="1" x14ac:dyDescent="0.25">
      <c r="A265" s="10" t="s">
        <v>198</v>
      </c>
      <c r="B265" s="1">
        <v>25</v>
      </c>
      <c r="C265" t="str">
        <f t="shared" si="4"/>
        <v>18-25 (Gen Z)</v>
      </c>
      <c r="D265" s="1" t="s">
        <v>30</v>
      </c>
      <c r="E265" s="1">
        <v>7.29</v>
      </c>
      <c r="F265" s="1">
        <v>0.93</v>
      </c>
      <c r="G265" s="1">
        <v>3.61</v>
      </c>
      <c r="H265" s="1">
        <v>4.43</v>
      </c>
      <c r="I265" s="1">
        <v>6.76</v>
      </c>
      <c r="J265" s="1">
        <f>Smartphone_Usage_And_Addiction_Analysis_7500_Rows[[#This Row],[social_media_hours]]+Smartphone_Usage_And_Addiction_Analysis_7500_Rows[[#This Row],[gaming_hours]]</f>
        <v>4.54</v>
      </c>
      <c r="K265" s="1">
        <f>Smartphone_Usage_And_Addiction_Analysis_7500_Rows[[#This Row],[sleep_hours]]-Smartphone_Usage_And_Addiction_Analysis_7500_Rows[[#This Row],[total_leisure_hours]]</f>
        <v>2.2199999999999998</v>
      </c>
      <c r="L265" s="1">
        <v>250</v>
      </c>
      <c r="M265" s="1">
        <v>147</v>
      </c>
      <c r="N265" s="5">
        <f>Smartphone_Usage_And_Addiction_Analysis_7500_Rows[[#This Row],[app_opens_per_day]]/Smartphone_Usage_And_Addiction_Analysis_7500_Rows[[#This Row],[daily_screen_time_hours]]</f>
        <v>20.164609053497941</v>
      </c>
      <c r="O265" s="1">
        <v>9.7899999999999991</v>
      </c>
      <c r="P265" s="1" t="s">
        <v>32</v>
      </c>
      <c r="Q265" s="1" t="s">
        <v>19</v>
      </c>
      <c r="R265" s="1" t="s">
        <v>51</v>
      </c>
      <c r="S265" s="1">
        <v>0</v>
      </c>
    </row>
    <row r="266" spans="1:19" ht="18" customHeight="1" x14ac:dyDescent="0.25">
      <c r="A266" s="10" t="s">
        <v>199</v>
      </c>
      <c r="B266" s="1">
        <v>23</v>
      </c>
      <c r="C266" t="str">
        <f t="shared" si="4"/>
        <v>18-25 (Gen Z)</v>
      </c>
      <c r="D266" s="1" t="s">
        <v>30</v>
      </c>
      <c r="E266" s="1">
        <v>11.54</v>
      </c>
      <c r="F266" s="1">
        <v>1.42</v>
      </c>
      <c r="G266" s="1">
        <v>0.85</v>
      </c>
      <c r="H266" s="1">
        <v>1.56</v>
      </c>
      <c r="I266" s="1">
        <v>4.6900000000000004</v>
      </c>
      <c r="J266" s="1">
        <f>Smartphone_Usage_And_Addiction_Analysis_7500_Rows[[#This Row],[social_media_hours]]+Smartphone_Usage_And_Addiction_Analysis_7500_Rows[[#This Row],[gaming_hours]]</f>
        <v>2.27</v>
      </c>
      <c r="K266" s="1">
        <f>Smartphone_Usage_And_Addiction_Analysis_7500_Rows[[#This Row],[sleep_hours]]-Smartphone_Usage_And_Addiction_Analysis_7500_Rows[[#This Row],[total_leisure_hours]]</f>
        <v>2.4200000000000004</v>
      </c>
      <c r="L266" s="1">
        <v>40</v>
      </c>
      <c r="M266" s="1">
        <v>126</v>
      </c>
      <c r="N266" s="5">
        <f>Smartphone_Usage_And_Addiction_Analysis_7500_Rows[[#This Row],[app_opens_per_day]]/Smartphone_Usage_And_Addiction_Analysis_7500_Rows[[#This Row],[daily_screen_time_hours]]</f>
        <v>10.918544194107453</v>
      </c>
      <c r="O266" s="1">
        <v>12.54</v>
      </c>
      <c r="P266" s="1" t="s">
        <v>32</v>
      </c>
      <c r="Q266" s="1" t="s">
        <v>19</v>
      </c>
      <c r="R266" s="1" t="s">
        <v>24</v>
      </c>
      <c r="S266" s="1">
        <v>1</v>
      </c>
    </row>
    <row r="267" spans="1:19" ht="18" customHeight="1" x14ac:dyDescent="0.25">
      <c r="A267" s="10" t="s">
        <v>200</v>
      </c>
      <c r="B267" s="1">
        <v>20</v>
      </c>
      <c r="C267" t="str">
        <f t="shared" si="4"/>
        <v>18-25 (Gen Z)</v>
      </c>
      <c r="D267" s="1" t="s">
        <v>30</v>
      </c>
      <c r="E267" s="1">
        <v>3.78</v>
      </c>
      <c r="F267" s="1">
        <v>3.56</v>
      </c>
      <c r="G267" s="1">
        <v>2.21</v>
      </c>
      <c r="H267" s="1">
        <v>5.21</v>
      </c>
      <c r="I267" s="1">
        <v>6.84</v>
      </c>
      <c r="J267" s="1">
        <f>Smartphone_Usage_And_Addiction_Analysis_7500_Rows[[#This Row],[social_media_hours]]+Smartphone_Usage_And_Addiction_Analysis_7500_Rows[[#This Row],[gaming_hours]]</f>
        <v>5.77</v>
      </c>
      <c r="K267" s="1">
        <f>Smartphone_Usage_And_Addiction_Analysis_7500_Rows[[#This Row],[sleep_hours]]-Smartphone_Usage_And_Addiction_Analysis_7500_Rows[[#This Row],[total_leisure_hours]]</f>
        <v>1.0700000000000003</v>
      </c>
      <c r="L267" s="1">
        <v>243</v>
      </c>
      <c r="M267" s="1">
        <v>18</v>
      </c>
      <c r="N267" s="5">
        <f>Smartphone_Usage_And_Addiction_Analysis_7500_Rows[[#This Row],[app_opens_per_day]]/Smartphone_Usage_And_Addiction_Analysis_7500_Rows[[#This Row],[daily_screen_time_hours]]</f>
        <v>4.7619047619047619</v>
      </c>
      <c r="O267" s="1">
        <v>6.25</v>
      </c>
      <c r="P267" s="1" t="s">
        <v>32</v>
      </c>
      <c r="Q267" s="1" t="s">
        <v>23</v>
      </c>
      <c r="R267" s="1" t="s">
        <v>20</v>
      </c>
      <c r="S267" s="1">
        <v>0</v>
      </c>
    </row>
    <row r="268" spans="1:19" ht="18" customHeight="1" x14ac:dyDescent="0.25">
      <c r="A268" s="10" t="s">
        <v>201</v>
      </c>
      <c r="B268" s="1">
        <v>22</v>
      </c>
      <c r="C268" t="str">
        <f t="shared" si="4"/>
        <v>18-25 (Gen Z)</v>
      </c>
      <c r="D268" s="1" t="s">
        <v>30</v>
      </c>
      <c r="E268" s="1">
        <v>4.33</v>
      </c>
      <c r="F268" s="1">
        <v>3.73</v>
      </c>
      <c r="G268" s="1">
        <v>3.03</v>
      </c>
      <c r="H268" s="1">
        <v>5.67</v>
      </c>
      <c r="I268" s="1">
        <v>8.66</v>
      </c>
      <c r="J268" s="1">
        <f>Smartphone_Usage_And_Addiction_Analysis_7500_Rows[[#This Row],[social_media_hours]]+Smartphone_Usage_And_Addiction_Analysis_7500_Rows[[#This Row],[gaming_hours]]</f>
        <v>6.76</v>
      </c>
      <c r="K268" s="1">
        <f>Smartphone_Usage_And_Addiction_Analysis_7500_Rows[[#This Row],[sleep_hours]]-Smartphone_Usage_And_Addiction_Analysis_7500_Rows[[#This Row],[total_leisure_hours]]</f>
        <v>1.9000000000000004</v>
      </c>
      <c r="L268" s="1">
        <v>164</v>
      </c>
      <c r="M268" s="1">
        <v>40</v>
      </c>
      <c r="N268" s="5">
        <f>Smartphone_Usage_And_Addiction_Analysis_7500_Rows[[#This Row],[app_opens_per_day]]/Smartphone_Usage_And_Addiction_Analysis_7500_Rows[[#This Row],[daily_screen_time_hours]]</f>
        <v>9.2378752886836022</v>
      </c>
      <c r="O268" s="1">
        <v>6.79</v>
      </c>
      <c r="P268" s="1" t="s">
        <v>32</v>
      </c>
      <c r="Q268" s="1" t="s">
        <v>23</v>
      </c>
      <c r="R268" s="1" t="s">
        <v>51</v>
      </c>
      <c r="S268" s="1">
        <v>0</v>
      </c>
    </row>
    <row r="269" spans="1:19" ht="18" customHeight="1" x14ac:dyDescent="0.25">
      <c r="A269" s="10" t="s">
        <v>202</v>
      </c>
      <c r="B269" s="1">
        <v>30</v>
      </c>
      <c r="C269" t="str">
        <f t="shared" si="4"/>
        <v>26-40 (Millennials)</v>
      </c>
      <c r="D269" s="1" t="s">
        <v>30</v>
      </c>
      <c r="E269" s="1">
        <v>8.89</v>
      </c>
      <c r="F269" s="1">
        <v>3.65</v>
      </c>
      <c r="G269" s="1">
        <v>1.89</v>
      </c>
      <c r="H269" s="1">
        <v>1.45</v>
      </c>
      <c r="I269" s="1">
        <v>6.31</v>
      </c>
      <c r="J269" s="1">
        <f>Smartphone_Usage_And_Addiction_Analysis_7500_Rows[[#This Row],[social_media_hours]]+Smartphone_Usage_And_Addiction_Analysis_7500_Rows[[#This Row],[gaming_hours]]</f>
        <v>5.54</v>
      </c>
      <c r="K269" s="1">
        <f>Smartphone_Usage_And_Addiction_Analysis_7500_Rows[[#This Row],[sleep_hours]]-Smartphone_Usage_And_Addiction_Analysis_7500_Rows[[#This Row],[total_leisure_hours]]</f>
        <v>0.76999999999999957</v>
      </c>
      <c r="L269" s="1">
        <v>178</v>
      </c>
      <c r="M269" s="1">
        <v>170</v>
      </c>
      <c r="N269" s="5">
        <f>Smartphone_Usage_And_Addiction_Analysis_7500_Rows[[#This Row],[app_opens_per_day]]/Smartphone_Usage_And_Addiction_Analysis_7500_Rows[[#This Row],[daily_screen_time_hours]]</f>
        <v>19.122609673790777</v>
      </c>
      <c r="O269" s="1">
        <v>11.09</v>
      </c>
      <c r="P269" s="1" t="s">
        <v>18</v>
      </c>
      <c r="Q269" s="1" t="s">
        <v>19</v>
      </c>
      <c r="R269" s="1" t="s">
        <v>24</v>
      </c>
      <c r="S269" s="1">
        <v>1</v>
      </c>
    </row>
    <row r="270" spans="1:19" ht="18" customHeight="1" x14ac:dyDescent="0.25">
      <c r="A270" s="10" t="s">
        <v>203</v>
      </c>
      <c r="B270" s="1">
        <v>25</v>
      </c>
      <c r="C270" t="str">
        <f t="shared" si="4"/>
        <v>18-25 (Gen Z)</v>
      </c>
      <c r="D270" s="1" t="s">
        <v>17</v>
      </c>
      <c r="E270" s="1">
        <v>3.44</v>
      </c>
      <c r="F270" s="1">
        <v>3.11</v>
      </c>
      <c r="G270" s="1">
        <v>1.07</v>
      </c>
      <c r="H270" s="1">
        <v>2.5499999999999998</v>
      </c>
      <c r="I270" s="1">
        <v>6.02</v>
      </c>
      <c r="J270" s="1">
        <f>Smartphone_Usage_And_Addiction_Analysis_7500_Rows[[#This Row],[social_media_hours]]+Smartphone_Usage_And_Addiction_Analysis_7500_Rows[[#This Row],[gaming_hours]]</f>
        <v>4.18</v>
      </c>
      <c r="K270" s="1">
        <f>Smartphone_Usage_And_Addiction_Analysis_7500_Rows[[#This Row],[sleep_hours]]-Smartphone_Usage_And_Addiction_Analysis_7500_Rows[[#This Row],[total_leisure_hours]]</f>
        <v>1.8399999999999999</v>
      </c>
      <c r="L270" s="1">
        <v>223</v>
      </c>
      <c r="M270" s="1">
        <v>92</v>
      </c>
      <c r="N270" s="5">
        <f>Smartphone_Usage_And_Addiction_Analysis_7500_Rows[[#This Row],[app_opens_per_day]]/Smartphone_Usage_And_Addiction_Analysis_7500_Rows[[#This Row],[daily_screen_time_hours]]</f>
        <v>26.744186046511629</v>
      </c>
      <c r="O270" s="1">
        <v>4.72</v>
      </c>
      <c r="P270" s="1" t="s">
        <v>18</v>
      </c>
      <c r="Q270" s="1" t="s">
        <v>19</v>
      </c>
      <c r="R270" s="1" t="s">
        <v>20</v>
      </c>
      <c r="S270" s="1">
        <v>0</v>
      </c>
    </row>
    <row r="271" spans="1:19" ht="18" customHeight="1" x14ac:dyDescent="0.25">
      <c r="A271" s="10" t="s">
        <v>5188</v>
      </c>
      <c r="B271" s="1">
        <v>27</v>
      </c>
      <c r="C271" s="1" t="str">
        <f t="shared" si="4"/>
        <v>26-40 (Millennials)</v>
      </c>
      <c r="D271" t="s">
        <v>7582</v>
      </c>
      <c r="E271">
        <v>11.77</v>
      </c>
      <c r="F271">
        <v>2.94</v>
      </c>
      <c r="G271">
        <v>3.3</v>
      </c>
      <c r="H271">
        <v>1.98</v>
      </c>
      <c r="I271">
        <v>6.38</v>
      </c>
      <c r="J271" s="1">
        <f>Smartphone_Usage_And_Addiction_Analysis_7500_Rows[[#This Row],[social_media_hours]]+Smartphone_Usage_And_Addiction_Analysis_7500_Rows[[#This Row],[gaming_hours]]</f>
        <v>6.24</v>
      </c>
      <c r="K271" s="1">
        <f>Smartphone_Usage_And_Addiction_Analysis_7500_Rows[[#This Row],[sleep_hours]]-Smartphone_Usage_And_Addiction_Analysis_7500_Rows[[#This Row],[total_leisure_hours]]</f>
        <v>0.13999999999999968</v>
      </c>
      <c r="L271">
        <v>185</v>
      </c>
      <c r="M271">
        <v>37</v>
      </c>
      <c r="N271" s="5">
        <f>Smartphone_Usage_And_Addiction_Analysis_7500_Rows[[#This Row],[app_opens_per_day]]/Smartphone_Usage_And_Addiction_Analysis_7500_Rows[[#This Row],[daily_screen_time_hours]]</f>
        <v>3.1435853865760408</v>
      </c>
      <c r="O271">
        <v>12.74</v>
      </c>
      <c r="P271" t="s">
        <v>22</v>
      </c>
      <c r="Q271" t="s">
        <v>23</v>
      </c>
      <c r="R271" t="s">
        <v>24</v>
      </c>
      <c r="S271">
        <v>1</v>
      </c>
    </row>
    <row r="272" spans="1:19" ht="18" customHeight="1" x14ac:dyDescent="0.25">
      <c r="A272" s="10" t="s">
        <v>204</v>
      </c>
      <c r="B272" s="1">
        <v>29</v>
      </c>
      <c r="C272" t="str">
        <f t="shared" si="4"/>
        <v>26-40 (Millennials)</v>
      </c>
      <c r="D272" s="1" t="s">
        <v>17</v>
      </c>
      <c r="E272" s="1">
        <v>10.39</v>
      </c>
      <c r="F272" s="1">
        <v>3.33</v>
      </c>
      <c r="G272" s="1">
        <v>0.64</v>
      </c>
      <c r="H272" s="1">
        <v>2.21</v>
      </c>
      <c r="I272" s="1">
        <v>6.78</v>
      </c>
      <c r="J272" s="1">
        <f>Smartphone_Usage_And_Addiction_Analysis_7500_Rows[[#This Row],[social_media_hours]]+Smartphone_Usage_And_Addiction_Analysis_7500_Rows[[#This Row],[gaming_hours]]</f>
        <v>3.97</v>
      </c>
      <c r="K272" s="1">
        <f>Smartphone_Usage_And_Addiction_Analysis_7500_Rows[[#This Row],[sleep_hours]]-Smartphone_Usage_And_Addiction_Analysis_7500_Rows[[#This Row],[total_leisure_hours]]</f>
        <v>2.81</v>
      </c>
      <c r="L272" s="1">
        <v>54</v>
      </c>
      <c r="M272" s="1">
        <v>149</v>
      </c>
      <c r="N272" s="5">
        <f>Smartphone_Usage_And_Addiction_Analysis_7500_Rows[[#This Row],[app_opens_per_day]]/Smartphone_Usage_And_Addiction_Analysis_7500_Rows[[#This Row],[daily_screen_time_hours]]</f>
        <v>14.340712223291625</v>
      </c>
      <c r="O272" s="1">
        <v>13.09</v>
      </c>
      <c r="P272" s="1" t="s">
        <v>22</v>
      </c>
      <c r="Q272" s="1" t="s">
        <v>19</v>
      </c>
      <c r="R272" s="1" t="s">
        <v>28</v>
      </c>
      <c r="S272" s="1">
        <v>1</v>
      </c>
    </row>
    <row r="273" spans="1:19" ht="18" customHeight="1" x14ac:dyDescent="0.25">
      <c r="A273" s="10" t="s">
        <v>205</v>
      </c>
      <c r="B273" s="1">
        <v>19</v>
      </c>
      <c r="C273" t="str">
        <f t="shared" si="4"/>
        <v>18-25 (Gen Z)</v>
      </c>
      <c r="D273" s="1" t="s">
        <v>17</v>
      </c>
      <c r="E273" s="1">
        <v>5.25</v>
      </c>
      <c r="F273" s="1">
        <v>3.01</v>
      </c>
      <c r="G273" s="1">
        <v>3.67</v>
      </c>
      <c r="H273" s="1">
        <v>4.38</v>
      </c>
      <c r="I273" s="1">
        <v>5.73</v>
      </c>
      <c r="J273" s="1">
        <f>Smartphone_Usage_And_Addiction_Analysis_7500_Rows[[#This Row],[social_media_hours]]+Smartphone_Usage_And_Addiction_Analysis_7500_Rows[[#This Row],[gaming_hours]]</f>
        <v>6.68</v>
      </c>
      <c r="K273" s="1">
        <f>Smartphone_Usage_And_Addiction_Analysis_7500_Rows[[#This Row],[sleep_hours]]-Smartphone_Usage_And_Addiction_Analysis_7500_Rows[[#This Row],[total_leisure_hours]]</f>
        <v>-0.94999999999999929</v>
      </c>
      <c r="L273" s="1">
        <v>230</v>
      </c>
      <c r="M273" s="1">
        <v>133</v>
      </c>
      <c r="N273" s="5">
        <f>Smartphone_Usage_And_Addiction_Analysis_7500_Rows[[#This Row],[app_opens_per_day]]/Smartphone_Usage_And_Addiction_Analysis_7500_Rows[[#This Row],[daily_screen_time_hours]]</f>
        <v>25.333333333333332</v>
      </c>
      <c r="O273" s="1">
        <v>7.01</v>
      </c>
      <c r="P273" s="1" t="s">
        <v>32</v>
      </c>
      <c r="Q273" s="1" t="s">
        <v>19</v>
      </c>
      <c r="R273" s="1" t="s">
        <v>20</v>
      </c>
      <c r="S273" s="1">
        <v>0</v>
      </c>
    </row>
    <row r="274" spans="1:19" ht="18" customHeight="1" x14ac:dyDescent="0.25">
      <c r="A274" s="10" t="s">
        <v>206</v>
      </c>
      <c r="B274" s="1">
        <v>29</v>
      </c>
      <c r="C274" t="str">
        <f t="shared" si="4"/>
        <v>26-40 (Millennials)</v>
      </c>
      <c r="D274" s="1" t="s">
        <v>17</v>
      </c>
      <c r="E274" s="1">
        <v>7.4</v>
      </c>
      <c r="F274" s="1">
        <v>2.95</v>
      </c>
      <c r="G274" s="1">
        <v>3.84</v>
      </c>
      <c r="H274" s="1">
        <v>3.11</v>
      </c>
      <c r="I274" s="1">
        <v>6.98</v>
      </c>
      <c r="J274" s="1">
        <f>Smartphone_Usage_And_Addiction_Analysis_7500_Rows[[#This Row],[social_media_hours]]+Smartphone_Usage_And_Addiction_Analysis_7500_Rows[[#This Row],[gaming_hours]]</f>
        <v>6.79</v>
      </c>
      <c r="K274" s="1">
        <f>Smartphone_Usage_And_Addiction_Analysis_7500_Rows[[#This Row],[sleep_hours]]-Smartphone_Usage_And_Addiction_Analysis_7500_Rows[[#This Row],[total_leisure_hours]]</f>
        <v>0.19000000000000039</v>
      </c>
      <c r="L274" s="1">
        <v>108</v>
      </c>
      <c r="M274" s="1">
        <v>56</v>
      </c>
      <c r="N274" s="5">
        <f>Smartphone_Usage_And_Addiction_Analysis_7500_Rows[[#This Row],[app_opens_per_day]]/Smartphone_Usage_And_Addiction_Analysis_7500_Rows[[#This Row],[daily_screen_time_hours]]</f>
        <v>7.5675675675675675</v>
      </c>
      <c r="O274" s="1">
        <v>9.99</v>
      </c>
      <c r="P274" s="1" t="s">
        <v>18</v>
      </c>
      <c r="Q274" s="1" t="s">
        <v>19</v>
      </c>
      <c r="R274" s="1" t="s">
        <v>28</v>
      </c>
      <c r="S274" s="1">
        <v>1</v>
      </c>
    </row>
    <row r="275" spans="1:19" ht="18" customHeight="1" x14ac:dyDescent="0.25">
      <c r="A275" s="10" t="s">
        <v>207</v>
      </c>
      <c r="B275" s="1">
        <v>30</v>
      </c>
      <c r="C275" t="str">
        <f t="shared" si="4"/>
        <v>26-40 (Millennials)</v>
      </c>
      <c r="D275" s="1" t="s">
        <v>30</v>
      </c>
      <c r="E275" s="1">
        <v>3.45</v>
      </c>
      <c r="F275" s="1">
        <v>5.2</v>
      </c>
      <c r="G275" s="1">
        <v>3.12</v>
      </c>
      <c r="H275" s="1">
        <v>1.68</v>
      </c>
      <c r="I275" s="1">
        <v>5.5</v>
      </c>
      <c r="J275" s="1">
        <f>Smartphone_Usage_And_Addiction_Analysis_7500_Rows[[#This Row],[social_media_hours]]+Smartphone_Usage_And_Addiction_Analysis_7500_Rows[[#This Row],[gaming_hours]]</f>
        <v>8.32</v>
      </c>
      <c r="K275" s="1">
        <f>Smartphone_Usage_And_Addiction_Analysis_7500_Rows[[#This Row],[sleep_hours]]-Smartphone_Usage_And_Addiction_Analysis_7500_Rows[[#This Row],[total_leisure_hours]]</f>
        <v>-2.8200000000000003</v>
      </c>
      <c r="L275" s="1">
        <v>77</v>
      </c>
      <c r="M275" s="1">
        <v>67</v>
      </c>
      <c r="N275" s="5">
        <f>Smartphone_Usage_And_Addiction_Analysis_7500_Rows[[#This Row],[app_opens_per_day]]/Smartphone_Usage_And_Addiction_Analysis_7500_Rows[[#This Row],[daily_screen_time_hours]]</f>
        <v>19.420289855072461</v>
      </c>
      <c r="O275" s="1">
        <v>4.62</v>
      </c>
      <c r="P275" s="1" t="s">
        <v>18</v>
      </c>
      <c r="Q275" s="1" t="s">
        <v>19</v>
      </c>
      <c r="R275" s="1" t="s">
        <v>28</v>
      </c>
      <c r="S275" s="1">
        <v>1</v>
      </c>
    </row>
    <row r="276" spans="1:19" ht="18" customHeight="1" x14ac:dyDescent="0.25">
      <c r="A276" s="10" t="s">
        <v>208</v>
      </c>
      <c r="B276" s="1">
        <v>22</v>
      </c>
      <c r="C276" t="str">
        <f t="shared" si="4"/>
        <v>18-25 (Gen Z)</v>
      </c>
      <c r="D276" s="1" t="s">
        <v>30</v>
      </c>
      <c r="E276" s="1">
        <v>8.83</v>
      </c>
      <c r="F276" s="1">
        <v>3.81</v>
      </c>
      <c r="G276" s="1">
        <v>0.03</v>
      </c>
      <c r="H276" s="1">
        <v>1.89</v>
      </c>
      <c r="I276" s="1">
        <v>8.1199999999999992</v>
      </c>
      <c r="J276" s="1">
        <f>Smartphone_Usage_And_Addiction_Analysis_7500_Rows[[#This Row],[social_media_hours]]+Smartphone_Usage_And_Addiction_Analysis_7500_Rows[[#This Row],[gaming_hours]]</f>
        <v>3.84</v>
      </c>
      <c r="K276" s="1">
        <f>Smartphone_Usage_And_Addiction_Analysis_7500_Rows[[#This Row],[sleep_hours]]-Smartphone_Usage_And_Addiction_Analysis_7500_Rows[[#This Row],[total_leisure_hours]]</f>
        <v>4.2799999999999994</v>
      </c>
      <c r="L276" s="1">
        <v>98</v>
      </c>
      <c r="M276" s="1">
        <v>179</v>
      </c>
      <c r="N276" s="5">
        <f>Smartphone_Usage_And_Addiction_Analysis_7500_Rows[[#This Row],[app_opens_per_day]]/Smartphone_Usage_And_Addiction_Analysis_7500_Rows[[#This Row],[daily_screen_time_hours]]</f>
        <v>20.271800679501698</v>
      </c>
      <c r="O276" s="1">
        <v>10.02</v>
      </c>
      <c r="P276" s="1" t="s">
        <v>18</v>
      </c>
      <c r="Q276" s="1" t="s">
        <v>23</v>
      </c>
      <c r="R276" s="1" t="s">
        <v>24</v>
      </c>
      <c r="S276" s="1">
        <v>1</v>
      </c>
    </row>
    <row r="277" spans="1:19" ht="18" customHeight="1" x14ac:dyDescent="0.25">
      <c r="A277" s="10" t="s">
        <v>5189</v>
      </c>
      <c r="B277" s="1">
        <v>24</v>
      </c>
      <c r="C277" s="1" t="str">
        <f t="shared" si="4"/>
        <v>18-25 (Gen Z)</v>
      </c>
      <c r="D277" t="s">
        <v>7582</v>
      </c>
      <c r="E277">
        <v>7.2</v>
      </c>
      <c r="F277">
        <v>4.22</v>
      </c>
      <c r="G277">
        <v>3.3</v>
      </c>
      <c r="H277">
        <v>2.68</v>
      </c>
      <c r="I277">
        <v>4.96</v>
      </c>
      <c r="J277" s="1">
        <f>Smartphone_Usage_And_Addiction_Analysis_7500_Rows[[#This Row],[social_media_hours]]+Smartphone_Usage_And_Addiction_Analysis_7500_Rows[[#This Row],[gaming_hours]]</f>
        <v>7.52</v>
      </c>
      <c r="K277" s="1">
        <f>Smartphone_Usage_And_Addiction_Analysis_7500_Rows[[#This Row],[sleep_hours]]-Smartphone_Usage_And_Addiction_Analysis_7500_Rows[[#This Row],[total_leisure_hours]]</f>
        <v>-2.5599999999999996</v>
      </c>
      <c r="L277">
        <v>150</v>
      </c>
      <c r="M277">
        <v>110</v>
      </c>
      <c r="N277" s="5">
        <f>Smartphone_Usage_And_Addiction_Analysis_7500_Rows[[#This Row],[app_opens_per_day]]/Smartphone_Usage_And_Addiction_Analysis_7500_Rows[[#This Row],[daily_screen_time_hours]]</f>
        <v>15.277777777777777</v>
      </c>
      <c r="O277">
        <v>9.1</v>
      </c>
      <c r="P277" t="s">
        <v>32</v>
      </c>
      <c r="Q277" t="s">
        <v>23</v>
      </c>
      <c r="R277" t="s">
        <v>24</v>
      </c>
      <c r="S277">
        <v>1</v>
      </c>
    </row>
    <row r="278" spans="1:19" ht="18" customHeight="1" x14ac:dyDescent="0.25">
      <c r="A278" s="10" t="s">
        <v>5190</v>
      </c>
      <c r="B278" s="1">
        <v>21</v>
      </c>
      <c r="C278" s="1" t="str">
        <f t="shared" si="4"/>
        <v>18-25 (Gen Z)</v>
      </c>
      <c r="D278" t="s">
        <v>7582</v>
      </c>
      <c r="E278">
        <v>7.34</v>
      </c>
      <c r="F278">
        <v>2.35</v>
      </c>
      <c r="G278">
        <v>1.1100000000000001</v>
      </c>
      <c r="H278">
        <v>2.29</v>
      </c>
      <c r="I278">
        <v>5.75</v>
      </c>
      <c r="J278" s="1">
        <f>Smartphone_Usage_And_Addiction_Analysis_7500_Rows[[#This Row],[social_media_hours]]+Smartphone_Usage_And_Addiction_Analysis_7500_Rows[[#This Row],[gaming_hours]]</f>
        <v>3.46</v>
      </c>
      <c r="K278" s="1">
        <f>Smartphone_Usage_And_Addiction_Analysis_7500_Rows[[#This Row],[sleep_hours]]-Smartphone_Usage_And_Addiction_Analysis_7500_Rows[[#This Row],[total_leisure_hours]]</f>
        <v>2.29</v>
      </c>
      <c r="L278">
        <v>187</v>
      </c>
      <c r="M278">
        <v>91</v>
      </c>
      <c r="N278" s="5">
        <f>Smartphone_Usage_And_Addiction_Analysis_7500_Rows[[#This Row],[app_opens_per_day]]/Smartphone_Usage_And_Addiction_Analysis_7500_Rows[[#This Row],[daily_screen_time_hours]]</f>
        <v>12.397820163487738</v>
      </c>
      <c r="O278">
        <v>8.31</v>
      </c>
      <c r="P278" t="s">
        <v>32</v>
      </c>
      <c r="Q278" t="s">
        <v>19</v>
      </c>
      <c r="R278" t="s">
        <v>51</v>
      </c>
      <c r="S278">
        <v>0</v>
      </c>
    </row>
    <row r="279" spans="1:19" ht="18" customHeight="1" x14ac:dyDescent="0.25">
      <c r="A279" s="10" t="s">
        <v>209</v>
      </c>
      <c r="B279" s="1">
        <v>30</v>
      </c>
      <c r="C279" t="str">
        <f t="shared" si="4"/>
        <v>26-40 (Millennials)</v>
      </c>
      <c r="D279" s="1" t="s">
        <v>30</v>
      </c>
      <c r="E279" s="1">
        <v>8.94</v>
      </c>
      <c r="F279" s="1">
        <v>4.24</v>
      </c>
      <c r="G279" s="1">
        <v>2.89</v>
      </c>
      <c r="H279" s="1">
        <v>4.0999999999999996</v>
      </c>
      <c r="I279" s="1">
        <v>8.99</v>
      </c>
      <c r="J279" s="1">
        <f>Smartphone_Usage_And_Addiction_Analysis_7500_Rows[[#This Row],[social_media_hours]]+Smartphone_Usage_And_Addiction_Analysis_7500_Rows[[#This Row],[gaming_hours]]</f>
        <v>7.1300000000000008</v>
      </c>
      <c r="K279" s="1">
        <f>Smartphone_Usage_And_Addiction_Analysis_7500_Rows[[#This Row],[sleep_hours]]-Smartphone_Usage_And_Addiction_Analysis_7500_Rows[[#This Row],[total_leisure_hours]]</f>
        <v>1.8599999999999994</v>
      </c>
      <c r="L279" s="1">
        <v>86</v>
      </c>
      <c r="M279" s="1">
        <v>122</v>
      </c>
      <c r="N279" s="5">
        <f>Smartphone_Usage_And_Addiction_Analysis_7500_Rows[[#This Row],[app_opens_per_day]]/Smartphone_Usage_And_Addiction_Analysis_7500_Rows[[#This Row],[daily_screen_time_hours]]</f>
        <v>13.646532438478747</v>
      </c>
      <c r="O279" s="1">
        <v>10.45</v>
      </c>
      <c r="P279" s="1" t="s">
        <v>32</v>
      </c>
      <c r="Q279" s="1" t="s">
        <v>19</v>
      </c>
      <c r="R279" s="1" t="s">
        <v>28</v>
      </c>
      <c r="S279" s="1">
        <v>1</v>
      </c>
    </row>
    <row r="280" spans="1:19" ht="18" customHeight="1" x14ac:dyDescent="0.25">
      <c r="A280" s="10" t="s">
        <v>210</v>
      </c>
      <c r="B280" s="1">
        <v>25</v>
      </c>
      <c r="C280" t="str">
        <f t="shared" si="4"/>
        <v>18-25 (Gen Z)</v>
      </c>
      <c r="D280" s="1" t="s">
        <v>17</v>
      </c>
      <c r="E280" s="1">
        <v>9.18</v>
      </c>
      <c r="F280" s="1">
        <v>4.01</v>
      </c>
      <c r="G280" s="1">
        <v>1.9</v>
      </c>
      <c r="H280" s="1">
        <v>5.67</v>
      </c>
      <c r="I280" s="1">
        <v>6.11</v>
      </c>
      <c r="J280" s="1">
        <f>Smartphone_Usage_And_Addiction_Analysis_7500_Rows[[#This Row],[social_media_hours]]+Smartphone_Usage_And_Addiction_Analysis_7500_Rows[[#This Row],[gaming_hours]]</f>
        <v>5.91</v>
      </c>
      <c r="K280" s="1">
        <f>Smartphone_Usage_And_Addiction_Analysis_7500_Rows[[#This Row],[sleep_hours]]-Smartphone_Usage_And_Addiction_Analysis_7500_Rows[[#This Row],[total_leisure_hours]]</f>
        <v>0.20000000000000018</v>
      </c>
      <c r="L280" s="1">
        <v>96</v>
      </c>
      <c r="M280" s="1">
        <v>58</v>
      </c>
      <c r="N280" s="5">
        <f>Smartphone_Usage_And_Addiction_Analysis_7500_Rows[[#This Row],[app_opens_per_day]]/Smartphone_Usage_And_Addiction_Analysis_7500_Rows[[#This Row],[daily_screen_time_hours]]</f>
        <v>6.318082788671024</v>
      </c>
      <c r="O280" s="1">
        <v>11.78</v>
      </c>
      <c r="P280" s="1" t="s">
        <v>32</v>
      </c>
      <c r="Q280" s="1" t="s">
        <v>19</v>
      </c>
      <c r="R280" s="1" t="s">
        <v>24</v>
      </c>
      <c r="S280" s="1">
        <v>1</v>
      </c>
    </row>
    <row r="281" spans="1:19" ht="18" customHeight="1" x14ac:dyDescent="0.25">
      <c r="A281" s="10" t="s">
        <v>5191</v>
      </c>
      <c r="B281" s="1">
        <v>33</v>
      </c>
      <c r="C281" s="1" t="str">
        <f t="shared" si="4"/>
        <v>26-40 (Millennials)</v>
      </c>
      <c r="D281" t="s">
        <v>7582</v>
      </c>
      <c r="E281">
        <v>4.1500000000000004</v>
      </c>
      <c r="F281">
        <v>1.92</v>
      </c>
      <c r="G281">
        <v>3.23</v>
      </c>
      <c r="H281">
        <v>4.7</v>
      </c>
      <c r="I281">
        <v>5.32</v>
      </c>
      <c r="J281" s="1">
        <f>Smartphone_Usage_And_Addiction_Analysis_7500_Rows[[#This Row],[social_media_hours]]+Smartphone_Usage_And_Addiction_Analysis_7500_Rows[[#This Row],[gaming_hours]]</f>
        <v>5.15</v>
      </c>
      <c r="K281" s="1">
        <f>Smartphone_Usage_And_Addiction_Analysis_7500_Rows[[#This Row],[sleep_hours]]-Smartphone_Usage_And_Addiction_Analysis_7500_Rows[[#This Row],[total_leisure_hours]]</f>
        <v>0.16999999999999993</v>
      </c>
      <c r="L281">
        <v>194</v>
      </c>
      <c r="M281">
        <v>100</v>
      </c>
      <c r="N281" s="5">
        <f>Smartphone_Usage_And_Addiction_Analysis_7500_Rows[[#This Row],[app_opens_per_day]]/Smartphone_Usage_And_Addiction_Analysis_7500_Rows[[#This Row],[daily_screen_time_hours]]</f>
        <v>24.096385542168672</v>
      </c>
      <c r="O281">
        <v>6.29</v>
      </c>
      <c r="P281" t="s">
        <v>22</v>
      </c>
      <c r="Q281" t="s">
        <v>23</v>
      </c>
      <c r="R281" t="s">
        <v>20</v>
      </c>
      <c r="S281">
        <v>0</v>
      </c>
    </row>
    <row r="282" spans="1:19" ht="18" customHeight="1" x14ac:dyDescent="0.25">
      <c r="A282" s="10" t="s">
        <v>211</v>
      </c>
      <c r="B282" s="1">
        <v>27</v>
      </c>
      <c r="C282" t="str">
        <f t="shared" si="4"/>
        <v>26-40 (Millennials)</v>
      </c>
      <c r="D282" s="1" t="s">
        <v>17</v>
      </c>
      <c r="E282" s="1">
        <v>6.78</v>
      </c>
      <c r="F282" s="1">
        <v>5.38</v>
      </c>
      <c r="G282" s="1">
        <v>1.49</v>
      </c>
      <c r="H282" s="1">
        <v>3.72</v>
      </c>
      <c r="I282" s="1">
        <v>6.59</v>
      </c>
      <c r="J282" s="1">
        <f>Smartphone_Usage_And_Addiction_Analysis_7500_Rows[[#This Row],[social_media_hours]]+Smartphone_Usage_And_Addiction_Analysis_7500_Rows[[#This Row],[gaming_hours]]</f>
        <v>6.87</v>
      </c>
      <c r="K282" s="1">
        <f>Smartphone_Usage_And_Addiction_Analysis_7500_Rows[[#This Row],[sleep_hours]]-Smartphone_Usage_And_Addiction_Analysis_7500_Rows[[#This Row],[total_leisure_hours]]</f>
        <v>-0.28000000000000025</v>
      </c>
      <c r="L282" s="1">
        <v>50</v>
      </c>
      <c r="M282" s="1">
        <v>135</v>
      </c>
      <c r="N282" s="5">
        <f>Smartphone_Usage_And_Addiction_Analysis_7500_Rows[[#This Row],[app_opens_per_day]]/Smartphone_Usage_And_Addiction_Analysis_7500_Rows[[#This Row],[daily_screen_time_hours]]</f>
        <v>19.911504424778759</v>
      </c>
      <c r="O282" s="1">
        <v>7.41</v>
      </c>
      <c r="P282" s="1" t="s">
        <v>32</v>
      </c>
      <c r="Q282" s="1" t="s">
        <v>19</v>
      </c>
      <c r="R282" s="1" t="s">
        <v>24</v>
      </c>
      <c r="S282" s="1">
        <v>1</v>
      </c>
    </row>
    <row r="283" spans="1:19" ht="18" customHeight="1" x14ac:dyDescent="0.25">
      <c r="A283" s="10" t="s">
        <v>212</v>
      </c>
      <c r="B283" s="1">
        <v>34</v>
      </c>
      <c r="C283" t="str">
        <f t="shared" si="4"/>
        <v>26-40 (Millennials)</v>
      </c>
      <c r="D283" s="1" t="s">
        <v>17</v>
      </c>
      <c r="E283" s="1">
        <v>4.08</v>
      </c>
      <c r="F283" s="1">
        <v>4.24</v>
      </c>
      <c r="G283" s="1">
        <v>2.12</v>
      </c>
      <c r="H283" s="1">
        <v>2.77</v>
      </c>
      <c r="I283" s="1">
        <v>8.42</v>
      </c>
      <c r="J283" s="1">
        <f>Smartphone_Usage_And_Addiction_Analysis_7500_Rows[[#This Row],[social_media_hours]]+Smartphone_Usage_And_Addiction_Analysis_7500_Rows[[#This Row],[gaming_hours]]</f>
        <v>6.36</v>
      </c>
      <c r="K283" s="1">
        <f>Smartphone_Usage_And_Addiction_Analysis_7500_Rows[[#This Row],[sleep_hours]]-Smartphone_Usage_And_Addiction_Analysis_7500_Rows[[#This Row],[total_leisure_hours]]</f>
        <v>2.0599999999999996</v>
      </c>
      <c r="L283" s="1">
        <v>58</v>
      </c>
      <c r="M283" s="1">
        <v>50</v>
      </c>
      <c r="N283" s="5">
        <f>Smartphone_Usage_And_Addiction_Analysis_7500_Rows[[#This Row],[app_opens_per_day]]/Smartphone_Usage_And_Addiction_Analysis_7500_Rows[[#This Row],[daily_screen_time_hours]]</f>
        <v>12.254901960784313</v>
      </c>
      <c r="O283" s="1">
        <v>7.06</v>
      </c>
      <c r="P283" s="1" t="s">
        <v>18</v>
      </c>
      <c r="Q283" s="1" t="s">
        <v>23</v>
      </c>
      <c r="R283" s="1" t="s">
        <v>24</v>
      </c>
      <c r="S283" s="1">
        <v>1</v>
      </c>
    </row>
    <row r="284" spans="1:19" ht="18" customHeight="1" x14ac:dyDescent="0.25">
      <c r="A284" s="10" t="s">
        <v>213</v>
      </c>
      <c r="B284" s="1">
        <v>28</v>
      </c>
      <c r="C284" t="str">
        <f t="shared" si="4"/>
        <v>26-40 (Millennials)</v>
      </c>
      <c r="D284" s="1" t="s">
        <v>17</v>
      </c>
      <c r="E284" s="1">
        <v>10.76</v>
      </c>
      <c r="F284" s="1">
        <v>1.49</v>
      </c>
      <c r="G284" s="1">
        <v>0.32</v>
      </c>
      <c r="H284" s="1">
        <v>2.33</v>
      </c>
      <c r="I284" s="1">
        <v>8.94</v>
      </c>
      <c r="J284" s="1">
        <f>Smartphone_Usage_And_Addiction_Analysis_7500_Rows[[#This Row],[social_media_hours]]+Smartphone_Usage_And_Addiction_Analysis_7500_Rows[[#This Row],[gaming_hours]]</f>
        <v>1.81</v>
      </c>
      <c r="K284" s="1">
        <f>Smartphone_Usage_And_Addiction_Analysis_7500_Rows[[#This Row],[sleep_hours]]-Smartphone_Usage_And_Addiction_Analysis_7500_Rows[[#This Row],[total_leisure_hours]]</f>
        <v>7.129999999999999</v>
      </c>
      <c r="L284" s="1">
        <v>100</v>
      </c>
      <c r="M284" s="1">
        <v>177</v>
      </c>
      <c r="N284" s="5">
        <f>Smartphone_Usage_And_Addiction_Analysis_7500_Rows[[#This Row],[app_opens_per_day]]/Smartphone_Usage_And_Addiction_Analysis_7500_Rows[[#This Row],[daily_screen_time_hours]]</f>
        <v>16.449814126394052</v>
      </c>
      <c r="O284" s="1">
        <v>11.41</v>
      </c>
      <c r="P284" s="1" t="s">
        <v>18</v>
      </c>
      <c r="Q284" s="1" t="s">
        <v>23</v>
      </c>
      <c r="R284" s="1" t="s">
        <v>28</v>
      </c>
      <c r="S284" s="1">
        <v>1</v>
      </c>
    </row>
    <row r="285" spans="1:19" ht="18" customHeight="1" x14ac:dyDescent="0.25">
      <c r="A285" s="10" t="s">
        <v>5192</v>
      </c>
      <c r="B285" s="1">
        <v>23</v>
      </c>
      <c r="C285" s="1" t="str">
        <f t="shared" si="4"/>
        <v>18-25 (Gen Z)</v>
      </c>
      <c r="D285" t="s">
        <v>7582</v>
      </c>
      <c r="E285">
        <v>7.41</v>
      </c>
      <c r="F285">
        <v>4.7</v>
      </c>
      <c r="G285">
        <v>0.35</v>
      </c>
      <c r="H285">
        <v>3.88</v>
      </c>
      <c r="I285">
        <v>7.35</v>
      </c>
      <c r="J285" s="1">
        <f>Smartphone_Usage_And_Addiction_Analysis_7500_Rows[[#This Row],[social_media_hours]]+Smartphone_Usage_And_Addiction_Analysis_7500_Rows[[#This Row],[gaming_hours]]</f>
        <v>5.05</v>
      </c>
      <c r="K285" s="1">
        <f>Smartphone_Usage_And_Addiction_Analysis_7500_Rows[[#This Row],[sleep_hours]]-Smartphone_Usage_And_Addiction_Analysis_7500_Rows[[#This Row],[total_leisure_hours]]</f>
        <v>2.2999999999999998</v>
      </c>
      <c r="L285">
        <v>123</v>
      </c>
      <c r="M285">
        <v>124</v>
      </c>
      <c r="N285" s="5">
        <f>Smartphone_Usage_And_Addiction_Analysis_7500_Rows[[#This Row],[app_opens_per_day]]/Smartphone_Usage_And_Addiction_Analysis_7500_Rows[[#This Row],[daily_screen_time_hours]]</f>
        <v>16.734143049932523</v>
      </c>
      <c r="O285">
        <v>10.32</v>
      </c>
      <c r="P285" t="s">
        <v>18</v>
      </c>
      <c r="Q285" t="s">
        <v>19</v>
      </c>
      <c r="R285" t="s">
        <v>28</v>
      </c>
      <c r="S285">
        <v>1</v>
      </c>
    </row>
    <row r="286" spans="1:19" ht="18" customHeight="1" x14ac:dyDescent="0.25">
      <c r="A286" s="10" t="s">
        <v>214</v>
      </c>
      <c r="B286" s="1">
        <v>24</v>
      </c>
      <c r="C286" t="str">
        <f t="shared" si="4"/>
        <v>18-25 (Gen Z)</v>
      </c>
      <c r="D286" s="1" t="s">
        <v>30</v>
      </c>
      <c r="E286" s="1">
        <v>9.58</v>
      </c>
      <c r="F286" s="1">
        <v>5.73</v>
      </c>
      <c r="G286" s="1">
        <v>3.57</v>
      </c>
      <c r="H286" s="1">
        <v>4.66</v>
      </c>
      <c r="I286" s="1">
        <v>6.89</v>
      </c>
      <c r="J286" s="1">
        <f>Smartphone_Usage_And_Addiction_Analysis_7500_Rows[[#This Row],[social_media_hours]]+Smartphone_Usage_And_Addiction_Analysis_7500_Rows[[#This Row],[gaming_hours]]</f>
        <v>9.3000000000000007</v>
      </c>
      <c r="K286" s="1">
        <f>Smartphone_Usage_And_Addiction_Analysis_7500_Rows[[#This Row],[sleep_hours]]-Smartphone_Usage_And_Addiction_Analysis_7500_Rows[[#This Row],[total_leisure_hours]]</f>
        <v>-2.410000000000001</v>
      </c>
      <c r="L286" s="1">
        <v>24</v>
      </c>
      <c r="M286" s="1">
        <v>16</v>
      </c>
      <c r="N286" s="5">
        <f>Smartphone_Usage_And_Addiction_Analysis_7500_Rows[[#This Row],[app_opens_per_day]]/Smartphone_Usage_And_Addiction_Analysis_7500_Rows[[#This Row],[daily_screen_time_hours]]</f>
        <v>1.6701461377870563</v>
      </c>
      <c r="O286" s="1">
        <v>11.65</v>
      </c>
      <c r="P286" s="1" t="s">
        <v>22</v>
      </c>
      <c r="Q286" s="1" t="s">
        <v>19</v>
      </c>
      <c r="R286" s="1" t="s">
        <v>24</v>
      </c>
      <c r="S286" s="1">
        <v>1</v>
      </c>
    </row>
    <row r="287" spans="1:19" ht="18" customHeight="1" x14ac:dyDescent="0.25">
      <c r="A287" s="10" t="s">
        <v>5193</v>
      </c>
      <c r="B287" s="1">
        <v>22</v>
      </c>
      <c r="C287" s="1" t="str">
        <f t="shared" si="4"/>
        <v>18-25 (Gen Z)</v>
      </c>
      <c r="D287" t="s">
        <v>7582</v>
      </c>
      <c r="E287">
        <v>3.92</v>
      </c>
      <c r="F287">
        <v>3.27</v>
      </c>
      <c r="G287">
        <v>1.22</v>
      </c>
      <c r="H287">
        <v>0.86</v>
      </c>
      <c r="I287">
        <v>4.71</v>
      </c>
      <c r="J287" s="1">
        <f>Smartphone_Usage_And_Addiction_Analysis_7500_Rows[[#This Row],[social_media_hours]]+Smartphone_Usage_And_Addiction_Analysis_7500_Rows[[#This Row],[gaming_hours]]</f>
        <v>4.49</v>
      </c>
      <c r="K287" s="1">
        <f>Smartphone_Usage_And_Addiction_Analysis_7500_Rows[[#This Row],[sleep_hours]]-Smartphone_Usage_And_Addiction_Analysis_7500_Rows[[#This Row],[total_leisure_hours]]</f>
        <v>0.21999999999999975</v>
      </c>
      <c r="L287">
        <v>94</v>
      </c>
      <c r="M287">
        <v>131</v>
      </c>
      <c r="N287" s="5">
        <f>Smartphone_Usage_And_Addiction_Analysis_7500_Rows[[#This Row],[app_opens_per_day]]/Smartphone_Usage_And_Addiction_Analysis_7500_Rows[[#This Row],[daily_screen_time_hours]]</f>
        <v>33.418367346938773</v>
      </c>
      <c r="O287">
        <v>6.24</v>
      </c>
      <c r="P287" t="s">
        <v>32</v>
      </c>
      <c r="Q287" t="s">
        <v>23</v>
      </c>
      <c r="R287" t="s">
        <v>51</v>
      </c>
      <c r="S287">
        <v>0</v>
      </c>
    </row>
    <row r="288" spans="1:19" ht="18" customHeight="1" x14ac:dyDescent="0.25">
      <c r="A288" s="10" t="s">
        <v>5194</v>
      </c>
      <c r="B288" s="1">
        <v>22</v>
      </c>
      <c r="C288" s="1" t="str">
        <f t="shared" si="4"/>
        <v>18-25 (Gen Z)</v>
      </c>
      <c r="D288" t="s">
        <v>7582</v>
      </c>
      <c r="E288">
        <v>6.08</v>
      </c>
      <c r="F288">
        <v>5.46</v>
      </c>
      <c r="G288">
        <v>1.44</v>
      </c>
      <c r="H288">
        <v>1.54</v>
      </c>
      <c r="I288">
        <v>8.77</v>
      </c>
      <c r="J288" s="1">
        <f>Smartphone_Usage_And_Addiction_Analysis_7500_Rows[[#This Row],[social_media_hours]]+Smartphone_Usage_And_Addiction_Analysis_7500_Rows[[#This Row],[gaming_hours]]</f>
        <v>6.9</v>
      </c>
      <c r="K288" s="1">
        <f>Smartphone_Usage_And_Addiction_Analysis_7500_Rows[[#This Row],[sleep_hours]]-Smartphone_Usage_And_Addiction_Analysis_7500_Rows[[#This Row],[total_leisure_hours]]</f>
        <v>1.8699999999999992</v>
      </c>
      <c r="L288">
        <v>227</v>
      </c>
      <c r="M288">
        <v>118</v>
      </c>
      <c r="N288" s="5">
        <f>Smartphone_Usage_And_Addiction_Analysis_7500_Rows[[#This Row],[app_opens_per_day]]/Smartphone_Usage_And_Addiction_Analysis_7500_Rows[[#This Row],[daily_screen_time_hours]]</f>
        <v>19.407894736842106</v>
      </c>
      <c r="O288">
        <v>6.63</v>
      </c>
      <c r="P288" t="s">
        <v>22</v>
      </c>
      <c r="Q288" t="s">
        <v>19</v>
      </c>
      <c r="R288" t="s">
        <v>28</v>
      </c>
      <c r="S288">
        <v>1</v>
      </c>
    </row>
    <row r="289" spans="1:19" ht="18" customHeight="1" x14ac:dyDescent="0.25">
      <c r="A289" s="10" t="s">
        <v>5195</v>
      </c>
      <c r="B289" s="1">
        <v>18</v>
      </c>
      <c r="C289" s="1" t="str">
        <f t="shared" si="4"/>
        <v>18-25 (Gen Z)</v>
      </c>
      <c r="D289" t="s">
        <v>7582</v>
      </c>
      <c r="E289">
        <v>8.31</v>
      </c>
      <c r="F289">
        <v>1.43</v>
      </c>
      <c r="G289">
        <v>1.47</v>
      </c>
      <c r="H289">
        <v>4.08</v>
      </c>
      <c r="I289">
        <v>4.67</v>
      </c>
      <c r="J289" s="1">
        <f>Smartphone_Usage_And_Addiction_Analysis_7500_Rows[[#This Row],[social_media_hours]]+Smartphone_Usage_And_Addiction_Analysis_7500_Rows[[#This Row],[gaming_hours]]</f>
        <v>2.9</v>
      </c>
      <c r="K289" s="1">
        <f>Smartphone_Usage_And_Addiction_Analysis_7500_Rows[[#This Row],[sleep_hours]]-Smartphone_Usage_And_Addiction_Analysis_7500_Rows[[#This Row],[total_leisure_hours]]</f>
        <v>1.77</v>
      </c>
      <c r="L289">
        <v>244</v>
      </c>
      <c r="M289">
        <v>178</v>
      </c>
      <c r="N289" s="5">
        <f>Smartphone_Usage_And_Addiction_Analysis_7500_Rows[[#This Row],[app_opens_per_day]]/Smartphone_Usage_And_Addiction_Analysis_7500_Rows[[#This Row],[daily_screen_time_hours]]</f>
        <v>21.419975932611312</v>
      </c>
      <c r="O289">
        <v>9.4499999999999993</v>
      </c>
      <c r="P289" t="s">
        <v>32</v>
      </c>
      <c r="Q289" t="s">
        <v>19</v>
      </c>
      <c r="R289" t="s">
        <v>28</v>
      </c>
      <c r="S289">
        <v>1</v>
      </c>
    </row>
    <row r="290" spans="1:19" ht="18" customHeight="1" x14ac:dyDescent="0.25">
      <c r="A290" s="10" t="s">
        <v>215</v>
      </c>
      <c r="B290" s="1">
        <v>21</v>
      </c>
      <c r="C290" t="str">
        <f t="shared" si="4"/>
        <v>18-25 (Gen Z)</v>
      </c>
      <c r="D290" s="1" t="s">
        <v>30</v>
      </c>
      <c r="E290" s="1">
        <v>8.8800000000000008</v>
      </c>
      <c r="F290" s="1">
        <v>0.61</v>
      </c>
      <c r="G290" s="1">
        <v>2.76</v>
      </c>
      <c r="H290" s="1">
        <v>2.79</v>
      </c>
      <c r="I290" s="1">
        <v>6.21</v>
      </c>
      <c r="J290" s="1">
        <f>Smartphone_Usage_And_Addiction_Analysis_7500_Rows[[#This Row],[social_media_hours]]+Smartphone_Usage_And_Addiction_Analysis_7500_Rows[[#This Row],[gaming_hours]]</f>
        <v>3.3699999999999997</v>
      </c>
      <c r="K290" s="1">
        <f>Smartphone_Usage_And_Addiction_Analysis_7500_Rows[[#This Row],[sleep_hours]]-Smartphone_Usage_And_Addiction_Analysis_7500_Rows[[#This Row],[total_leisure_hours]]</f>
        <v>2.8400000000000003</v>
      </c>
      <c r="L290" s="1">
        <v>160</v>
      </c>
      <c r="M290" s="1">
        <v>79</v>
      </c>
      <c r="N290" s="5">
        <f>Smartphone_Usage_And_Addiction_Analysis_7500_Rows[[#This Row],[app_opens_per_day]]/Smartphone_Usage_And_Addiction_Analysis_7500_Rows[[#This Row],[daily_screen_time_hours]]</f>
        <v>8.8963963963963959</v>
      </c>
      <c r="O290" s="1">
        <v>10.57</v>
      </c>
      <c r="P290" s="1" t="s">
        <v>22</v>
      </c>
      <c r="Q290" s="1" t="s">
        <v>19</v>
      </c>
      <c r="R290" s="1" t="s">
        <v>28</v>
      </c>
      <c r="S290" s="1">
        <v>1</v>
      </c>
    </row>
    <row r="291" spans="1:19" ht="18" customHeight="1" x14ac:dyDescent="0.25">
      <c r="A291" s="10" t="s">
        <v>216</v>
      </c>
      <c r="B291" s="1">
        <v>31</v>
      </c>
      <c r="C291" t="str">
        <f t="shared" si="4"/>
        <v>26-40 (Millennials)</v>
      </c>
      <c r="D291" s="1" t="s">
        <v>17</v>
      </c>
      <c r="E291" s="1">
        <v>8.9499999999999993</v>
      </c>
      <c r="F291" s="1">
        <v>4.1399999999999997</v>
      </c>
      <c r="G291" s="1">
        <v>1.08</v>
      </c>
      <c r="H291" s="1">
        <v>3.83</v>
      </c>
      <c r="I291" s="1">
        <v>5.12</v>
      </c>
      <c r="J291" s="1">
        <f>Smartphone_Usage_And_Addiction_Analysis_7500_Rows[[#This Row],[social_media_hours]]+Smartphone_Usage_And_Addiction_Analysis_7500_Rows[[#This Row],[gaming_hours]]</f>
        <v>5.22</v>
      </c>
      <c r="K291" s="1">
        <f>Smartphone_Usage_And_Addiction_Analysis_7500_Rows[[#This Row],[sleep_hours]]-Smartphone_Usage_And_Addiction_Analysis_7500_Rows[[#This Row],[total_leisure_hours]]</f>
        <v>-9.9999999999999645E-2</v>
      </c>
      <c r="L291" s="1">
        <v>232</v>
      </c>
      <c r="M291" s="1">
        <v>41</v>
      </c>
      <c r="N291" s="5">
        <f>Smartphone_Usage_And_Addiction_Analysis_7500_Rows[[#This Row],[app_opens_per_day]]/Smartphone_Usage_And_Addiction_Analysis_7500_Rows[[#This Row],[daily_screen_time_hours]]</f>
        <v>4.5810055865921795</v>
      </c>
      <c r="O291" s="1">
        <v>10.73</v>
      </c>
      <c r="P291" s="1" t="s">
        <v>32</v>
      </c>
      <c r="Q291" s="1" t="s">
        <v>19</v>
      </c>
      <c r="R291" s="1" t="s">
        <v>24</v>
      </c>
      <c r="S291" s="1">
        <v>1</v>
      </c>
    </row>
    <row r="292" spans="1:19" ht="18" customHeight="1" x14ac:dyDescent="0.25">
      <c r="A292" s="10" t="s">
        <v>5196</v>
      </c>
      <c r="B292" s="1">
        <v>21</v>
      </c>
      <c r="C292" s="1" t="str">
        <f t="shared" si="4"/>
        <v>18-25 (Gen Z)</v>
      </c>
      <c r="D292" t="s">
        <v>7582</v>
      </c>
      <c r="E292">
        <v>7.48</v>
      </c>
      <c r="F292">
        <v>3.85</v>
      </c>
      <c r="G292">
        <v>3.11</v>
      </c>
      <c r="H292">
        <v>5.07</v>
      </c>
      <c r="I292">
        <v>8.8800000000000008</v>
      </c>
      <c r="J292" s="1">
        <f>Smartphone_Usage_And_Addiction_Analysis_7500_Rows[[#This Row],[social_media_hours]]+Smartphone_Usage_And_Addiction_Analysis_7500_Rows[[#This Row],[gaming_hours]]</f>
        <v>6.96</v>
      </c>
      <c r="K292" s="1">
        <f>Smartphone_Usage_And_Addiction_Analysis_7500_Rows[[#This Row],[sleep_hours]]-Smartphone_Usage_And_Addiction_Analysis_7500_Rows[[#This Row],[total_leisure_hours]]</f>
        <v>1.9200000000000008</v>
      </c>
      <c r="L292">
        <v>111</v>
      </c>
      <c r="M292">
        <v>119</v>
      </c>
      <c r="N292" s="5">
        <f>Smartphone_Usage_And_Addiction_Analysis_7500_Rows[[#This Row],[app_opens_per_day]]/Smartphone_Usage_And_Addiction_Analysis_7500_Rows[[#This Row],[daily_screen_time_hours]]</f>
        <v>15.909090909090908</v>
      </c>
      <c r="O292">
        <v>8.7200000000000006</v>
      </c>
      <c r="P292" t="s">
        <v>22</v>
      </c>
      <c r="Q292" t="s">
        <v>23</v>
      </c>
      <c r="R292" t="s">
        <v>51</v>
      </c>
      <c r="S292">
        <v>0</v>
      </c>
    </row>
    <row r="293" spans="1:19" ht="18" customHeight="1" x14ac:dyDescent="0.25">
      <c r="A293" s="10" t="s">
        <v>217</v>
      </c>
      <c r="B293" s="1">
        <v>33</v>
      </c>
      <c r="C293" t="str">
        <f t="shared" si="4"/>
        <v>26-40 (Millennials)</v>
      </c>
      <c r="D293" s="1" t="s">
        <v>30</v>
      </c>
      <c r="E293" s="1">
        <v>5.98</v>
      </c>
      <c r="F293" s="1">
        <v>0.52</v>
      </c>
      <c r="G293" s="1">
        <v>2.69</v>
      </c>
      <c r="H293" s="1">
        <v>5.49</v>
      </c>
      <c r="I293" s="1">
        <v>8.26</v>
      </c>
      <c r="J293" s="1">
        <f>Smartphone_Usage_And_Addiction_Analysis_7500_Rows[[#This Row],[social_media_hours]]+Smartphone_Usage_And_Addiction_Analysis_7500_Rows[[#This Row],[gaming_hours]]</f>
        <v>3.21</v>
      </c>
      <c r="K293" s="1">
        <f>Smartphone_Usage_And_Addiction_Analysis_7500_Rows[[#This Row],[sleep_hours]]-Smartphone_Usage_And_Addiction_Analysis_7500_Rows[[#This Row],[total_leisure_hours]]</f>
        <v>5.05</v>
      </c>
      <c r="L293" s="1">
        <v>191</v>
      </c>
      <c r="M293" s="1">
        <v>141</v>
      </c>
      <c r="N293" s="5">
        <f>Smartphone_Usage_And_Addiction_Analysis_7500_Rows[[#This Row],[app_opens_per_day]]/Smartphone_Usage_And_Addiction_Analysis_7500_Rows[[#This Row],[daily_screen_time_hours]]</f>
        <v>23.57859531772575</v>
      </c>
      <c r="O293" s="1">
        <v>6.85</v>
      </c>
      <c r="P293" s="1" t="s">
        <v>22</v>
      </c>
      <c r="Q293" s="1" t="s">
        <v>19</v>
      </c>
      <c r="R293" s="1" t="s">
        <v>20</v>
      </c>
      <c r="S293" s="1">
        <v>0</v>
      </c>
    </row>
    <row r="294" spans="1:19" ht="18" customHeight="1" x14ac:dyDescent="0.25">
      <c r="A294" s="10" t="s">
        <v>5197</v>
      </c>
      <c r="B294" s="1">
        <v>25</v>
      </c>
      <c r="C294" s="1" t="str">
        <f t="shared" si="4"/>
        <v>18-25 (Gen Z)</v>
      </c>
      <c r="D294" t="s">
        <v>7582</v>
      </c>
      <c r="E294">
        <v>7.11</v>
      </c>
      <c r="F294">
        <v>5.88</v>
      </c>
      <c r="G294">
        <v>1.06</v>
      </c>
      <c r="H294">
        <v>0.78</v>
      </c>
      <c r="I294">
        <v>8.16</v>
      </c>
      <c r="J294" s="1">
        <f>Smartphone_Usage_And_Addiction_Analysis_7500_Rows[[#This Row],[social_media_hours]]+Smartphone_Usage_And_Addiction_Analysis_7500_Rows[[#This Row],[gaming_hours]]</f>
        <v>6.9399999999999995</v>
      </c>
      <c r="K294" s="1">
        <f>Smartphone_Usage_And_Addiction_Analysis_7500_Rows[[#This Row],[sleep_hours]]-Smartphone_Usage_And_Addiction_Analysis_7500_Rows[[#This Row],[total_leisure_hours]]</f>
        <v>1.2200000000000006</v>
      </c>
      <c r="L294">
        <v>243</v>
      </c>
      <c r="M294">
        <v>25</v>
      </c>
      <c r="N294" s="5">
        <f>Smartphone_Usage_And_Addiction_Analysis_7500_Rows[[#This Row],[app_opens_per_day]]/Smartphone_Usage_And_Addiction_Analysis_7500_Rows[[#This Row],[daily_screen_time_hours]]</f>
        <v>3.5161744022503516</v>
      </c>
      <c r="O294">
        <v>9.74</v>
      </c>
      <c r="P294" t="s">
        <v>18</v>
      </c>
      <c r="Q294" t="s">
        <v>23</v>
      </c>
      <c r="R294" t="s">
        <v>24</v>
      </c>
      <c r="S294">
        <v>1</v>
      </c>
    </row>
    <row r="295" spans="1:19" ht="18" customHeight="1" x14ac:dyDescent="0.25">
      <c r="A295" s="10" t="s">
        <v>218</v>
      </c>
      <c r="B295" s="1">
        <v>21</v>
      </c>
      <c r="C295" t="str">
        <f t="shared" si="4"/>
        <v>18-25 (Gen Z)</v>
      </c>
      <c r="D295" s="1" t="s">
        <v>30</v>
      </c>
      <c r="E295" s="1">
        <v>3.85</v>
      </c>
      <c r="F295" s="1">
        <v>4.67</v>
      </c>
      <c r="G295" s="1">
        <v>0.18</v>
      </c>
      <c r="H295" s="1">
        <v>5.19</v>
      </c>
      <c r="I295" s="1">
        <v>7.49</v>
      </c>
      <c r="J295" s="1">
        <f>Smartphone_Usage_And_Addiction_Analysis_7500_Rows[[#This Row],[social_media_hours]]+Smartphone_Usage_And_Addiction_Analysis_7500_Rows[[#This Row],[gaming_hours]]</f>
        <v>4.8499999999999996</v>
      </c>
      <c r="K295" s="1">
        <f>Smartphone_Usage_And_Addiction_Analysis_7500_Rows[[#This Row],[sleep_hours]]-Smartphone_Usage_And_Addiction_Analysis_7500_Rows[[#This Row],[total_leisure_hours]]</f>
        <v>2.6400000000000006</v>
      </c>
      <c r="L295" s="1">
        <v>63</v>
      </c>
      <c r="M295" s="1">
        <v>99</v>
      </c>
      <c r="N295" s="5">
        <f>Smartphone_Usage_And_Addiction_Analysis_7500_Rows[[#This Row],[app_opens_per_day]]/Smartphone_Usage_And_Addiction_Analysis_7500_Rows[[#This Row],[daily_screen_time_hours]]</f>
        <v>25.714285714285715</v>
      </c>
      <c r="O295" s="1">
        <v>5.24</v>
      </c>
      <c r="P295" s="1" t="s">
        <v>18</v>
      </c>
      <c r="Q295" s="1" t="s">
        <v>23</v>
      </c>
      <c r="R295" s="1" t="s">
        <v>28</v>
      </c>
      <c r="S295" s="1">
        <v>1</v>
      </c>
    </row>
    <row r="296" spans="1:19" ht="18" customHeight="1" x14ac:dyDescent="0.25">
      <c r="A296" s="10" t="s">
        <v>219</v>
      </c>
      <c r="B296" s="1">
        <v>28</v>
      </c>
      <c r="C296" t="str">
        <f t="shared" si="4"/>
        <v>26-40 (Millennials)</v>
      </c>
      <c r="D296" s="1" t="s">
        <v>17</v>
      </c>
      <c r="E296" s="1">
        <v>4.6500000000000004</v>
      </c>
      <c r="F296" s="1">
        <v>2.7</v>
      </c>
      <c r="G296" s="1">
        <v>3.85</v>
      </c>
      <c r="H296" s="1">
        <v>2</v>
      </c>
      <c r="I296" s="1">
        <v>6.24</v>
      </c>
      <c r="J296" s="1">
        <f>Smartphone_Usage_And_Addiction_Analysis_7500_Rows[[#This Row],[social_media_hours]]+Smartphone_Usage_And_Addiction_Analysis_7500_Rows[[#This Row],[gaming_hours]]</f>
        <v>6.5500000000000007</v>
      </c>
      <c r="K296" s="1">
        <f>Smartphone_Usage_And_Addiction_Analysis_7500_Rows[[#This Row],[sleep_hours]]-Smartphone_Usage_And_Addiction_Analysis_7500_Rows[[#This Row],[total_leisure_hours]]</f>
        <v>-0.3100000000000005</v>
      </c>
      <c r="L296" s="1">
        <v>237</v>
      </c>
      <c r="M296" s="1">
        <v>137</v>
      </c>
      <c r="N296" s="5">
        <f>Smartphone_Usage_And_Addiction_Analysis_7500_Rows[[#This Row],[app_opens_per_day]]/Smartphone_Usage_And_Addiction_Analysis_7500_Rows[[#This Row],[daily_screen_time_hours]]</f>
        <v>29.462365591397848</v>
      </c>
      <c r="O296" s="1">
        <v>7.15</v>
      </c>
      <c r="P296" s="1" t="s">
        <v>32</v>
      </c>
      <c r="Q296" s="1" t="s">
        <v>19</v>
      </c>
      <c r="R296" s="1" t="s">
        <v>20</v>
      </c>
      <c r="S296" s="1">
        <v>0</v>
      </c>
    </row>
    <row r="297" spans="1:19" ht="18" customHeight="1" x14ac:dyDescent="0.25">
      <c r="A297" s="10" t="s">
        <v>5198</v>
      </c>
      <c r="B297" s="1">
        <v>19</v>
      </c>
      <c r="C297" s="1" t="str">
        <f t="shared" si="4"/>
        <v>18-25 (Gen Z)</v>
      </c>
      <c r="D297" t="s">
        <v>7582</v>
      </c>
      <c r="E297">
        <v>11.83</v>
      </c>
      <c r="F297">
        <v>5.14</v>
      </c>
      <c r="G297">
        <v>0.41</v>
      </c>
      <c r="H297">
        <v>5.51</v>
      </c>
      <c r="I297">
        <v>6.67</v>
      </c>
      <c r="J297" s="1">
        <f>Smartphone_Usage_And_Addiction_Analysis_7500_Rows[[#This Row],[social_media_hours]]+Smartphone_Usage_And_Addiction_Analysis_7500_Rows[[#This Row],[gaming_hours]]</f>
        <v>5.55</v>
      </c>
      <c r="K297" s="1">
        <f>Smartphone_Usage_And_Addiction_Analysis_7500_Rows[[#This Row],[sleep_hours]]-Smartphone_Usage_And_Addiction_Analysis_7500_Rows[[#This Row],[total_leisure_hours]]</f>
        <v>1.1200000000000001</v>
      </c>
      <c r="L297">
        <v>165</v>
      </c>
      <c r="M297">
        <v>127</v>
      </c>
      <c r="N297" s="5">
        <f>Smartphone_Usage_And_Addiction_Analysis_7500_Rows[[#This Row],[app_opens_per_day]]/Smartphone_Usage_And_Addiction_Analysis_7500_Rows[[#This Row],[daily_screen_time_hours]]</f>
        <v>10.73541842772612</v>
      </c>
      <c r="O297">
        <v>12.78</v>
      </c>
      <c r="P297" t="s">
        <v>18</v>
      </c>
      <c r="Q297" t="s">
        <v>23</v>
      </c>
      <c r="R297" t="s">
        <v>28</v>
      </c>
      <c r="S297">
        <v>1</v>
      </c>
    </row>
    <row r="298" spans="1:19" ht="18" customHeight="1" x14ac:dyDescent="0.25">
      <c r="A298" s="10" t="s">
        <v>5199</v>
      </c>
      <c r="B298" s="1">
        <v>22</v>
      </c>
      <c r="C298" s="1" t="str">
        <f t="shared" si="4"/>
        <v>18-25 (Gen Z)</v>
      </c>
      <c r="D298" t="s">
        <v>7582</v>
      </c>
      <c r="E298">
        <v>7.35</v>
      </c>
      <c r="F298">
        <v>3.18</v>
      </c>
      <c r="G298">
        <v>3.55</v>
      </c>
      <c r="H298">
        <v>2.92</v>
      </c>
      <c r="I298">
        <v>4.79</v>
      </c>
      <c r="J298" s="1">
        <f>Smartphone_Usage_And_Addiction_Analysis_7500_Rows[[#This Row],[social_media_hours]]+Smartphone_Usage_And_Addiction_Analysis_7500_Rows[[#This Row],[gaming_hours]]</f>
        <v>6.73</v>
      </c>
      <c r="K298" s="1">
        <f>Smartphone_Usage_And_Addiction_Analysis_7500_Rows[[#This Row],[sleep_hours]]-Smartphone_Usage_And_Addiction_Analysis_7500_Rows[[#This Row],[total_leisure_hours]]</f>
        <v>-1.9400000000000004</v>
      </c>
      <c r="L298">
        <v>187</v>
      </c>
      <c r="M298">
        <v>95</v>
      </c>
      <c r="N298" s="5">
        <f>Smartphone_Usage_And_Addiction_Analysis_7500_Rows[[#This Row],[app_opens_per_day]]/Smartphone_Usage_And_Addiction_Analysis_7500_Rows[[#This Row],[daily_screen_time_hours]]</f>
        <v>12.925170068027212</v>
      </c>
      <c r="O298">
        <v>7.88</v>
      </c>
      <c r="P298" t="s">
        <v>32</v>
      </c>
      <c r="Q298" t="s">
        <v>19</v>
      </c>
      <c r="R298" t="s">
        <v>28</v>
      </c>
      <c r="S298">
        <v>1</v>
      </c>
    </row>
    <row r="299" spans="1:19" ht="18" customHeight="1" x14ac:dyDescent="0.25">
      <c r="A299" s="10" t="s">
        <v>5200</v>
      </c>
      <c r="B299" s="1">
        <v>34</v>
      </c>
      <c r="C299" s="1" t="str">
        <f t="shared" si="4"/>
        <v>26-40 (Millennials)</v>
      </c>
      <c r="D299" t="s">
        <v>7582</v>
      </c>
      <c r="E299">
        <v>9.19</v>
      </c>
      <c r="F299">
        <v>3.9</v>
      </c>
      <c r="G299">
        <v>1.73</v>
      </c>
      <c r="H299">
        <v>4.5</v>
      </c>
      <c r="I299">
        <v>6.67</v>
      </c>
      <c r="J299" s="1">
        <f>Smartphone_Usage_And_Addiction_Analysis_7500_Rows[[#This Row],[social_media_hours]]+Smartphone_Usage_And_Addiction_Analysis_7500_Rows[[#This Row],[gaming_hours]]</f>
        <v>5.63</v>
      </c>
      <c r="K299" s="1">
        <f>Smartphone_Usage_And_Addiction_Analysis_7500_Rows[[#This Row],[sleep_hours]]-Smartphone_Usage_And_Addiction_Analysis_7500_Rows[[#This Row],[total_leisure_hours]]</f>
        <v>1.04</v>
      </c>
      <c r="L299">
        <v>189</v>
      </c>
      <c r="M299">
        <v>179</v>
      </c>
      <c r="N299" s="5">
        <f>Smartphone_Usage_And_Addiction_Analysis_7500_Rows[[#This Row],[app_opens_per_day]]/Smartphone_Usage_And_Addiction_Analysis_7500_Rows[[#This Row],[daily_screen_time_hours]]</f>
        <v>19.477693144722526</v>
      </c>
      <c r="O299">
        <v>10.65</v>
      </c>
      <c r="P299" t="s">
        <v>32</v>
      </c>
      <c r="Q299" t="s">
        <v>19</v>
      </c>
      <c r="R299" t="s">
        <v>28</v>
      </c>
      <c r="S299">
        <v>1</v>
      </c>
    </row>
    <row r="300" spans="1:19" ht="18" customHeight="1" x14ac:dyDescent="0.25">
      <c r="A300" s="10" t="s">
        <v>5201</v>
      </c>
      <c r="B300" s="1">
        <v>23</v>
      </c>
      <c r="C300" s="1" t="str">
        <f t="shared" si="4"/>
        <v>18-25 (Gen Z)</v>
      </c>
      <c r="D300" t="s">
        <v>7582</v>
      </c>
      <c r="E300">
        <v>7.55</v>
      </c>
      <c r="F300">
        <v>3.08</v>
      </c>
      <c r="G300">
        <v>1.98</v>
      </c>
      <c r="H300">
        <v>1.41</v>
      </c>
      <c r="I300">
        <v>7.88</v>
      </c>
      <c r="J300" s="1">
        <f>Smartphone_Usage_And_Addiction_Analysis_7500_Rows[[#This Row],[social_media_hours]]+Smartphone_Usage_And_Addiction_Analysis_7500_Rows[[#This Row],[gaming_hours]]</f>
        <v>5.0600000000000005</v>
      </c>
      <c r="K300" s="1">
        <f>Smartphone_Usage_And_Addiction_Analysis_7500_Rows[[#This Row],[sleep_hours]]-Smartphone_Usage_And_Addiction_Analysis_7500_Rows[[#This Row],[total_leisure_hours]]</f>
        <v>2.8199999999999994</v>
      </c>
      <c r="L300">
        <v>102</v>
      </c>
      <c r="M300">
        <v>76</v>
      </c>
      <c r="N300" s="5">
        <f>Smartphone_Usage_And_Addiction_Analysis_7500_Rows[[#This Row],[app_opens_per_day]]/Smartphone_Usage_And_Addiction_Analysis_7500_Rows[[#This Row],[daily_screen_time_hours]]</f>
        <v>10.066225165562914</v>
      </c>
      <c r="O300">
        <v>8.8800000000000008</v>
      </c>
      <c r="P300" t="s">
        <v>18</v>
      </c>
      <c r="Q300" t="s">
        <v>19</v>
      </c>
      <c r="R300" t="s">
        <v>51</v>
      </c>
      <c r="S300">
        <v>0</v>
      </c>
    </row>
    <row r="301" spans="1:19" ht="18" customHeight="1" x14ac:dyDescent="0.25">
      <c r="A301" s="10" t="s">
        <v>220</v>
      </c>
      <c r="B301" s="1">
        <v>30</v>
      </c>
      <c r="C301" t="str">
        <f t="shared" si="4"/>
        <v>26-40 (Millennials)</v>
      </c>
      <c r="D301" s="1" t="s">
        <v>17</v>
      </c>
      <c r="E301" s="1">
        <v>6.63</v>
      </c>
      <c r="F301" s="1">
        <v>1.79</v>
      </c>
      <c r="G301" s="1">
        <v>1.84</v>
      </c>
      <c r="H301" s="1">
        <v>4.91</v>
      </c>
      <c r="I301" s="1">
        <v>6.52</v>
      </c>
      <c r="J301" s="1">
        <f>Smartphone_Usage_And_Addiction_Analysis_7500_Rows[[#This Row],[social_media_hours]]+Smartphone_Usage_And_Addiction_Analysis_7500_Rows[[#This Row],[gaming_hours]]</f>
        <v>3.63</v>
      </c>
      <c r="K301" s="1">
        <f>Smartphone_Usage_And_Addiction_Analysis_7500_Rows[[#This Row],[sleep_hours]]-Smartphone_Usage_And_Addiction_Analysis_7500_Rows[[#This Row],[total_leisure_hours]]</f>
        <v>2.8899999999999997</v>
      </c>
      <c r="L301" s="1">
        <v>239</v>
      </c>
      <c r="M301" s="1">
        <v>142</v>
      </c>
      <c r="N301" s="5">
        <f>Smartphone_Usage_And_Addiction_Analysis_7500_Rows[[#This Row],[app_opens_per_day]]/Smartphone_Usage_And_Addiction_Analysis_7500_Rows[[#This Row],[daily_screen_time_hours]]</f>
        <v>21.417797888386126</v>
      </c>
      <c r="O301" s="1">
        <v>8.25</v>
      </c>
      <c r="P301" s="1" t="s">
        <v>22</v>
      </c>
      <c r="Q301" s="1" t="s">
        <v>23</v>
      </c>
      <c r="R301" s="1" t="s">
        <v>51</v>
      </c>
      <c r="S301" s="1">
        <v>0</v>
      </c>
    </row>
    <row r="302" spans="1:19" ht="18" customHeight="1" x14ac:dyDescent="0.25">
      <c r="A302" s="10" t="s">
        <v>221</v>
      </c>
      <c r="B302" s="1">
        <v>30</v>
      </c>
      <c r="C302" t="str">
        <f t="shared" si="4"/>
        <v>26-40 (Millennials)</v>
      </c>
      <c r="D302" s="1" t="s">
        <v>30</v>
      </c>
      <c r="E302" s="1">
        <v>6.71</v>
      </c>
      <c r="F302" s="1">
        <v>3.56</v>
      </c>
      <c r="G302" s="1">
        <v>0</v>
      </c>
      <c r="H302" s="1">
        <v>1</v>
      </c>
      <c r="I302" s="1">
        <v>7.22</v>
      </c>
      <c r="J302" s="1">
        <f>Smartphone_Usage_And_Addiction_Analysis_7500_Rows[[#This Row],[social_media_hours]]+Smartphone_Usage_And_Addiction_Analysis_7500_Rows[[#This Row],[gaming_hours]]</f>
        <v>3.56</v>
      </c>
      <c r="K302" s="1">
        <f>Smartphone_Usage_And_Addiction_Analysis_7500_Rows[[#This Row],[sleep_hours]]-Smartphone_Usage_And_Addiction_Analysis_7500_Rows[[#This Row],[total_leisure_hours]]</f>
        <v>3.6599999999999997</v>
      </c>
      <c r="L302" s="1">
        <v>178</v>
      </c>
      <c r="M302" s="1">
        <v>178</v>
      </c>
      <c r="N302" s="5">
        <f>Smartphone_Usage_And_Addiction_Analysis_7500_Rows[[#This Row],[app_opens_per_day]]/Smartphone_Usage_And_Addiction_Analysis_7500_Rows[[#This Row],[daily_screen_time_hours]]</f>
        <v>26.527570789865873</v>
      </c>
      <c r="O302" s="1">
        <v>7.97</v>
      </c>
      <c r="P302" s="1" t="s">
        <v>32</v>
      </c>
      <c r="Q302" s="1" t="s">
        <v>19</v>
      </c>
      <c r="R302" s="1" t="s">
        <v>28</v>
      </c>
      <c r="S302" s="1">
        <v>1</v>
      </c>
    </row>
    <row r="303" spans="1:19" ht="18" customHeight="1" x14ac:dyDescent="0.25">
      <c r="A303" s="10" t="s">
        <v>222</v>
      </c>
      <c r="B303" s="1">
        <v>29</v>
      </c>
      <c r="C303" t="str">
        <f t="shared" si="4"/>
        <v>26-40 (Millennials)</v>
      </c>
      <c r="D303" s="1" t="s">
        <v>17</v>
      </c>
      <c r="E303" s="1">
        <v>10.43</v>
      </c>
      <c r="F303" s="1">
        <v>4.99</v>
      </c>
      <c r="G303" s="1">
        <v>3.38</v>
      </c>
      <c r="H303" s="1">
        <v>2.33</v>
      </c>
      <c r="I303" s="1">
        <v>7.95</v>
      </c>
      <c r="J303" s="1">
        <f>Smartphone_Usage_And_Addiction_Analysis_7500_Rows[[#This Row],[social_media_hours]]+Smartphone_Usage_And_Addiction_Analysis_7500_Rows[[#This Row],[gaming_hours]]</f>
        <v>8.370000000000001</v>
      </c>
      <c r="K303" s="1">
        <f>Smartphone_Usage_And_Addiction_Analysis_7500_Rows[[#This Row],[sleep_hours]]-Smartphone_Usage_And_Addiction_Analysis_7500_Rows[[#This Row],[total_leisure_hours]]</f>
        <v>-0.42000000000000082</v>
      </c>
      <c r="L303" s="1">
        <v>173</v>
      </c>
      <c r="M303" s="1">
        <v>136</v>
      </c>
      <c r="N303" s="5">
        <f>Smartphone_Usage_And_Addiction_Analysis_7500_Rows[[#This Row],[app_opens_per_day]]/Smartphone_Usage_And_Addiction_Analysis_7500_Rows[[#This Row],[daily_screen_time_hours]]</f>
        <v>13.039309683604985</v>
      </c>
      <c r="O303" s="1">
        <v>12.72</v>
      </c>
      <c r="P303" s="1" t="s">
        <v>18</v>
      </c>
      <c r="Q303" s="1" t="s">
        <v>23</v>
      </c>
      <c r="R303" s="1" t="s">
        <v>28</v>
      </c>
      <c r="S303" s="1">
        <v>1</v>
      </c>
    </row>
    <row r="304" spans="1:19" ht="18" customHeight="1" x14ac:dyDescent="0.25">
      <c r="A304" s="10" t="s">
        <v>5202</v>
      </c>
      <c r="B304" s="1">
        <v>25</v>
      </c>
      <c r="C304" s="1" t="str">
        <f t="shared" si="4"/>
        <v>18-25 (Gen Z)</v>
      </c>
      <c r="D304" t="s">
        <v>7582</v>
      </c>
      <c r="E304">
        <v>3.02</v>
      </c>
      <c r="F304">
        <v>2.4500000000000002</v>
      </c>
      <c r="G304">
        <v>2.5299999999999998</v>
      </c>
      <c r="H304">
        <v>4.9000000000000004</v>
      </c>
      <c r="I304">
        <v>6.96</v>
      </c>
      <c r="J304" s="1">
        <f>Smartphone_Usage_And_Addiction_Analysis_7500_Rows[[#This Row],[social_media_hours]]+Smartphone_Usage_And_Addiction_Analysis_7500_Rows[[#This Row],[gaming_hours]]</f>
        <v>4.9800000000000004</v>
      </c>
      <c r="K304" s="1">
        <f>Smartphone_Usage_And_Addiction_Analysis_7500_Rows[[#This Row],[sleep_hours]]-Smartphone_Usage_And_Addiction_Analysis_7500_Rows[[#This Row],[total_leisure_hours]]</f>
        <v>1.9799999999999995</v>
      </c>
      <c r="L304">
        <v>115</v>
      </c>
      <c r="M304">
        <v>42</v>
      </c>
      <c r="N304" s="5">
        <f>Smartphone_Usage_And_Addiction_Analysis_7500_Rows[[#This Row],[app_opens_per_day]]/Smartphone_Usage_And_Addiction_Analysis_7500_Rows[[#This Row],[daily_screen_time_hours]]</f>
        <v>13.90728476821192</v>
      </c>
      <c r="O304">
        <v>3.63</v>
      </c>
      <c r="P304" t="s">
        <v>22</v>
      </c>
      <c r="Q304" t="s">
        <v>23</v>
      </c>
      <c r="R304" t="s">
        <v>20</v>
      </c>
      <c r="S304">
        <v>0</v>
      </c>
    </row>
    <row r="305" spans="1:19" ht="18" customHeight="1" x14ac:dyDescent="0.25">
      <c r="A305" s="10" t="s">
        <v>5203</v>
      </c>
      <c r="B305" s="1">
        <v>31</v>
      </c>
      <c r="C305" s="1" t="str">
        <f t="shared" si="4"/>
        <v>26-40 (Millennials)</v>
      </c>
      <c r="D305" t="s">
        <v>7582</v>
      </c>
      <c r="E305">
        <v>3.96</v>
      </c>
      <c r="F305">
        <v>3.86</v>
      </c>
      <c r="G305">
        <v>0.75</v>
      </c>
      <c r="H305">
        <v>5.62</v>
      </c>
      <c r="I305">
        <v>6.27</v>
      </c>
      <c r="J305" s="1">
        <f>Smartphone_Usage_And_Addiction_Analysis_7500_Rows[[#This Row],[social_media_hours]]+Smartphone_Usage_And_Addiction_Analysis_7500_Rows[[#This Row],[gaming_hours]]</f>
        <v>4.6099999999999994</v>
      </c>
      <c r="K305" s="1">
        <f>Smartphone_Usage_And_Addiction_Analysis_7500_Rows[[#This Row],[sleep_hours]]-Smartphone_Usage_And_Addiction_Analysis_7500_Rows[[#This Row],[total_leisure_hours]]</f>
        <v>1.6600000000000001</v>
      </c>
      <c r="L305">
        <v>137</v>
      </c>
      <c r="M305">
        <v>63</v>
      </c>
      <c r="N305" s="5">
        <f>Smartphone_Usage_And_Addiction_Analysis_7500_Rows[[#This Row],[app_opens_per_day]]/Smartphone_Usage_And_Addiction_Analysis_7500_Rows[[#This Row],[daily_screen_time_hours]]</f>
        <v>15.90909090909091</v>
      </c>
      <c r="O305">
        <v>6.25</v>
      </c>
      <c r="P305" t="s">
        <v>22</v>
      </c>
      <c r="Q305" t="s">
        <v>23</v>
      </c>
      <c r="R305" t="s">
        <v>20</v>
      </c>
      <c r="S305">
        <v>0</v>
      </c>
    </row>
    <row r="306" spans="1:19" ht="18" customHeight="1" x14ac:dyDescent="0.25">
      <c r="A306" s="10" t="s">
        <v>5204</v>
      </c>
      <c r="B306" s="1">
        <v>21</v>
      </c>
      <c r="C306" s="1" t="str">
        <f t="shared" si="4"/>
        <v>18-25 (Gen Z)</v>
      </c>
      <c r="D306" t="s">
        <v>7582</v>
      </c>
      <c r="E306">
        <v>9.9499999999999993</v>
      </c>
      <c r="F306">
        <v>2.98</v>
      </c>
      <c r="G306">
        <v>2.63</v>
      </c>
      <c r="H306">
        <v>5.76</v>
      </c>
      <c r="I306">
        <v>5.1100000000000003</v>
      </c>
      <c r="J306" s="1">
        <f>Smartphone_Usage_And_Addiction_Analysis_7500_Rows[[#This Row],[social_media_hours]]+Smartphone_Usage_And_Addiction_Analysis_7500_Rows[[#This Row],[gaming_hours]]</f>
        <v>5.6099999999999994</v>
      </c>
      <c r="K306" s="1">
        <f>Smartphone_Usage_And_Addiction_Analysis_7500_Rows[[#This Row],[sleep_hours]]-Smartphone_Usage_And_Addiction_Analysis_7500_Rows[[#This Row],[total_leisure_hours]]</f>
        <v>-0.49999999999999911</v>
      </c>
      <c r="L306">
        <v>147</v>
      </c>
      <c r="M306">
        <v>16</v>
      </c>
      <c r="N306" s="5">
        <f>Smartphone_Usage_And_Addiction_Analysis_7500_Rows[[#This Row],[app_opens_per_day]]/Smartphone_Usage_And_Addiction_Analysis_7500_Rows[[#This Row],[daily_screen_time_hours]]</f>
        <v>1.6080402010050252</v>
      </c>
      <c r="O306">
        <v>11.78</v>
      </c>
      <c r="P306" t="s">
        <v>22</v>
      </c>
      <c r="Q306" t="s">
        <v>23</v>
      </c>
      <c r="R306" t="s">
        <v>24</v>
      </c>
      <c r="S306">
        <v>1</v>
      </c>
    </row>
    <row r="307" spans="1:19" ht="18" customHeight="1" x14ac:dyDescent="0.25">
      <c r="A307" s="10" t="s">
        <v>223</v>
      </c>
      <c r="B307" s="1">
        <v>23</v>
      </c>
      <c r="C307" t="str">
        <f t="shared" si="4"/>
        <v>18-25 (Gen Z)</v>
      </c>
      <c r="D307" s="1" t="s">
        <v>30</v>
      </c>
      <c r="E307" s="1">
        <v>9.23</v>
      </c>
      <c r="F307" s="1">
        <v>1.46</v>
      </c>
      <c r="G307" s="1">
        <v>3.26</v>
      </c>
      <c r="H307" s="1">
        <v>1.07</v>
      </c>
      <c r="I307" s="1">
        <v>7.46</v>
      </c>
      <c r="J307" s="1">
        <f>Smartphone_Usage_And_Addiction_Analysis_7500_Rows[[#This Row],[social_media_hours]]+Smartphone_Usage_And_Addiction_Analysis_7500_Rows[[#This Row],[gaming_hours]]</f>
        <v>4.72</v>
      </c>
      <c r="K307" s="1">
        <f>Smartphone_Usage_And_Addiction_Analysis_7500_Rows[[#This Row],[sleep_hours]]-Smartphone_Usage_And_Addiction_Analysis_7500_Rows[[#This Row],[total_leisure_hours]]</f>
        <v>2.74</v>
      </c>
      <c r="L307" s="1">
        <v>175</v>
      </c>
      <c r="M307" s="1">
        <v>97</v>
      </c>
      <c r="N307" s="5">
        <f>Smartphone_Usage_And_Addiction_Analysis_7500_Rows[[#This Row],[app_opens_per_day]]/Smartphone_Usage_And_Addiction_Analysis_7500_Rows[[#This Row],[daily_screen_time_hours]]</f>
        <v>10.509209100758396</v>
      </c>
      <c r="O307" s="1">
        <v>10.99</v>
      </c>
      <c r="P307" s="1" t="s">
        <v>18</v>
      </c>
      <c r="Q307" s="1" t="s">
        <v>23</v>
      </c>
      <c r="R307" s="1" t="s">
        <v>28</v>
      </c>
      <c r="S307" s="1">
        <v>1</v>
      </c>
    </row>
    <row r="308" spans="1:19" ht="18" customHeight="1" x14ac:dyDescent="0.25">
      <c r="A308" s="10" t="s">
        <v>224</v>
      </c>
      <c r="B308" s="1">
        <v>30</v>
      </c>
      <c r="C308" t="str">
        <f t="shared" si="4"/>
        <v>26-40 (Millennials)</v>
      </c>
      <c r="D308" s="1" t="s">
        <v>17</v>
      </c>
      <c r="E308" s="1">
        <v>11.67</v>
      </c>
      <c r="F308" s="1">
        <v>5.84</v>
      </c>
      <c r="G308" s="1">
        <v>1.81</v>
      </c>
      <c r="H308" s="1">
        <v>1.23</v>
      </c>
      <c r="I308" s="1">
        <v>6.36</v>
      </c>
      <c r="J308" s="1">
        <f>Smartphone_Usage_And_Addiction_Analysis_7500_Rows[[#This Row],[social_media_hours]]+Smartphone_Usage_And_Addiction_Analysis_7500_Rows[[#This Row],[gaming_hours]]</f>
        <v>7.65</v>
      </c>
      <c r="K308" s="1">
        <f>Smartphone_Usage_And_Addiction_Analysis_7500_Rows[[#This Row],[sleep_hours]]-Smartphone_Usage_And_Addiction_Analysis_7500_Rows[[#This Row],[total_leisure_hours]]</f>
        <v>-1.29</v>
      </c>
      <c r="L308" s="1">
        <v>199</v>
      </c>
      <c r="M308" s="1">
        <v>146</v>
      </c>
      <c r="N308" s="5">
        <f>Smartphone_Usage_And_Addiction_Analysis_7500_Rows[[#This Row],[app_opens_per_day]]/Smartphone_Usage_And_Addiction_Analysis_7500_Rows[[#This Row],[daily_screen_time_hours]]</f>
        <v>12.510711225364181</v>
      </c>
      <c r="O308" s="1">
        <v>12.92</v>
      </c>
      <c r="P308" s="1" t="s">
        <v>32</v>
      </c>
      <c r="Q308" s="1" t="s">
        <v>23</v>
      </c>
      <c r="R308" s="1" t="s">
        <v>28</v>
      </c>
      <c r="S308" s="1">
        <v>1</v>
      </c>
    </row>
    <row r="309" spans="1:19" ht="18" customHeight="1" x14ac:dyDescent="0.25">
      <c r="A309" s="10" t="s">
        <v>225</v>
      </c>
      <c r="B309" s="1">
        <v>24</v>
      </c>
      <c r="C309" t="str">
        <f t="shared" si="4"/>
        <v>18-25 (Gen Z)</v>
      </c>
      <c r="D309" s="1" t="s">
        <v>30</v>
      </c>
      <c r="E309" s="1">
        <v>8.6199999999999992</v>
      </c>
      <c r="F309" s="1">
        <v>2.1</v>
      </c>
      <c r="G309" s="1">
        <v>1.38</v>
      </c>
      <c r="H309" s="1">
        <v>4.2</v>
      </c>
      <c r="I309" s="1">
        <v>8.92</v>
      </c>
      <c r="J309" s="1">
        <f>Smartphone_Usage_And_Addiction_Analysis_7500_Rows[[#This Row],[social_media_hours]]+Smartphone_Usage_And_Addiction_Analysis_7500_Rows[[#This Row],[gaming_hours]]</f>
        <v>3.48</v>
      </c>
      <c r="K309" s="1">
        <f>Smartphone_Usage_And_Addiction_Analysis_7500_Rows[[#This Row],[sleep_hours]]-Smartphone_Usage_And_Addiction_Analysis_7500_Rows[[#This Row],[total_leisure_hours]]</f>
        <v>5.4399999999999995</v>
      </c>
      <c r="L309" s="1">
        <v>186</v>
      </c>
      <c r="M309" s="1">
        <v>60</v>
      </c>
      <c r="N309" s="5">
        <f>Smartphone_Usage_And_Addiction_Analysis_7500_Rows[[#This Row],[app_opens_per_day]]/Smartphone_Usage_And_Addiction_Analysis_7500_Rows[[#This Row],[daily_screen_time_hours]]</f>
        <v>6.9605568445475647</v>
      </c>
      <c r="O309" s="1">
        <v>10.38</v>
      </c>
      <c r="P309" s="1" t="s">
        <v>32</v>
      </c>
      <c r="Q309" s="1" t="s">
        <v>23</v>
      </c>
      <c r="R309" s="1" t="s">
        <v>28</v>
      </c>
      <c r="S309" s="1">
        <v>1</v>
      </c>
    </row>
    <row r="310" spans="1:19" ht="18" customHeight="1" x14ac:dyDescent="0.25">
      <c r="A310" s="10" t="s">
        <v>226</v>
      </c>
      <c r="B310" s="1">
        <v>35</v>
      </c>
      <c r="C310" t="str">
        <f t="shared" si="4"/>
        <v>26-40 (Millennials)</v>
      </c>
      <c r="D310" s="1" t="s">
        <v>17</v>
      </c>
      <c r="E310" s="1">
        <v>7.32</v>
      </c>
      <c r="F310" s="1">
        <v>3.64</v>
      </c>
      <c r="G310" s="1">
        <v>2.67</v>
      </c>
      <c r="H310" s="1">
        <v>2.8</v>
      </c>
      <c r="I310" s="1">
        <v>7.87</v>
      </c>
      <c r="J310" s="1">
        <f>Smartphone_Usage_And_Addiction_Analysis_7500_Rows[[#This Row],[social_media_hours]]+Smartphone_Usage_And_Addiction_Analysis_7500_Rows[[#This Row],[gaming_hours]]</f>
        <v>6.3100000000000005</v>
      </c>
      <c r="K310" s="1">
        <f>Smartphone_Usage_And_Addiction_Analysis_7500_Rows[[#This Row],[sleep_hours]]-Smartphone_Usage_And_Addiction_Analysis_7500_Rows[[#This Row],[total_leisure_hours]]</f>
        <v>1.5599999999999996</v>
      </c>
      <c r="L310" s="1">
        <v>235</v>
      </c>
      <c r="M310" s="1">
        <v>151</v>
      </c>
      <c r="N310" s="5">
        <f>Smartphone_Usage_And_Addiction_Analysis_7500_Rows[[#This Row],[app_opens_per_day]]/Smartphone_Usage_And_Addiction_Analysis_7500_Rows[[#This Row],[daily_screen_time_hours]]</f>
        <v>20.628415300546447</v>
      </c>
      <c r="O310" s="1">
        <v>8.5299999999999994</v>
      </c>
      <c r="P310" s="1" t="s">
        <v>18</v>
      </c>
      <c r="Q310" s="1" t="s">
        <v>19</v>
      </c>
      <c r="R310" s="1" t="s">
        <v>51</v>
      </c>
      <c r="S310" s="1">
        <v>0</v>
      </c>
    </row>
    <row r="311" spans="1:19" ht="18" customHeight="1" x14ac:dyDescent="0.25">
      <c r="A311" s="10" t="s">
        <v>5205</v>
      </c>
      <c r="B311" s="1">
        <v>30</v>
      </c>
      <c r="C311" s="1" t="str">
        <f t="shared" si="4"/>
        <v>26-40 (Millennials)</v>
      </c>
      <c r="D311" t="s">
        <v>7582</v>
      </c>
      <c r="E311">
        <v>4.3099999999999996</v>
      </c>
      <c r="F311">
        <v>4.1900000000000004</v>
      </c>
      <c r="G311">
        <v>0.8</v>
      </c>
      <c r="H311">
        <v>4.63</v>
      </c>
      <c r="I311">
        <v>5.22</v>
      </c>
      <c r="J311" s="1">
        <f>Smartphone_Usage_And_Addiction_Analysis_7500_Rows[[#This Row],[social_media_hours]]+Smartphone_Usage_And_Addiction_Analysis_7500_Rows[[#This Row],[gaming_hours]]</f>
        <v>4.99</v>
      </c>
      <c r="K311" s="1">
        <f>Smartphone_Usage_And_Addiction_Analysis_7500_Rows[[#This Row],[sleep_hours]]-Smartphone_Usage_And_Addiction_Analysis_7500_Rows[[#This Row],[total_leisure_hours]]</f>
        <v>0.22999999999999954</v>
      </c>
      <c r="L311">
        <v>93</v>
      </c>
      <c r="M311">
        <v>79</v>
      </c>
      <c r="N311" s="5">
        <f>Smartphone_Usage_And_Addiction_Analysis_7500_Rows[[#This Row],[app_opens_per_day]]/Smartphone_Usage_And_Addiction_Analysis_7500_Rows[[#This Row],[daily_screen_time_hours]]</f>
        <v>18.329466357308586</v>
      </c>
      <c r="O311">
        <v>5.18</v>
      </c>
      <c r="P311" t="s">
        <v>22</v>
      </c>
      <c r="Q311" t="s">
        <v>23</v>
      </c>
      <c r="R311" t="s">
        <v>28</v>
      </c>
      <c r="S311">
        <v>1</v>
      </c>
    </row>
    <row r="312" spans="1:19" ht="18" customHeight="1" x14ac:dyDescent="0.25">
      <c r="A312" s="10" t="s">
        <v>227</v>
      </c>
      <c r="B312" s="1">
        <v>19</v>
      </c>
      <c r="C312" t="str">
        <f t="shared" si="4"/>
        <v>18-25 (Gen Z)</v>
      </c>
      <c r="D312" s="1" t="s">
        <v>30</v>
      </c>
      <c r="E312" s="1">
        <v>6.23</v>
      </c>
      <c r="F312" s="1">
        <v>2.99</v>
      </c>
      <c r="G312" s="1">
        <v>2.46</v>
      </c>
      <c r="H312" s="1">
        <v>4.22</v>
      </c>
      <c r="I312" s="1">
        <v>7.03</v>
      </c>
      <c r="J312" s="1">
        <f>Smartphone_Usage_And_Addiction_Analysis_7500_Rows[[#This Row],[social_media_hours]]+Smartphone_Usage_And_Addiction_Analysis_7500_Rows[[#This Row],[gaming_hours]]</f>
        <v>5.45</v>
      </c>
      <c r="K312" s="1">
        <f>Smartphone_Usage_And_Addiction_Analysis_7500_Rows[[#This Row],[sleep_hours]]-Smartphone_Usage_And_Addiction_Analysis_7500_Rows[[#This Row],[total_leisure_hours]]</f>
        <v>1.58</v>
      </c>
      <c r="L312" s="1">
        <v>77</v>
      </c>
      <c r="M312" s="1">
        <v>180</v>
      </c>
      <c r="N312" s="5">
        <f>Smartphone_Usage_And_Addiction_Analysis_7500_Rows[[#This Row],[app_opens_per_day]]/Smartphone_Usage_And_Addiction_Analysis_7500_Rows[[#This Row],[daily_screen_time_hours]]</f>
        <v>28.89245585874799</v>
      </c>
      <c r="O312" s="1">
        <v>8.1300000000000008</v>
      </c>
      <c r="P312" s="1" t="s">
        <v>22</v>
      </c>
      <c r="Q312" s="1" t="s">
        <v>23</v>
      </c>
      <c r="R312" s="1" t="s">
        <v>51</v>
      </c>
      <c r="S312" s="1">
        <v>0</v>
      </c>
    </row>
    <row r="313" spans="1:19" ht="18" customHeight="1" x14ac:dyDescent="0.25">
      <c r="A313" s="10" t="s">
        <v>5206</v>
      </c>
      <c r="B313" s="1">
        <v>30</v>
      </c>
      <c r="C313" s="1" t="str">
        <f t="shared" si="4"/>
        <v>26-40 (Millennials)</v>
      </c>
      <c r="D313" t="s">
        <v>7582</v>
      </c>
      <c r="E313">
        <v>6.75</v>
      </c>
      <c r="F313">
        <v>4.83</v>
      </c>
      <c r="G313">
        <v>2.74</v>
      </c>
      <c r="H313">
        <v>5.81</v>
      </c>
      <c r="I313">
        <v>4.74</v>
      </c>
      <c r="J313" s="1">
        <f>Smartphone_Usage_And_Addiction_Analysis_7500_Rows[[#This Row],[social_media_hours]]+Smartphone_Usage_And_Addiction_Analysis_7500_Rows[[#This Row],[gaming_hours]]</f>
        <v>7.57</v>
      </c>
      <c r="K313" s="1">
        <f>Smartphone_Usage_And_Addiction_Analysis_7500_Rows[[#This Row],[sleep_hours]]-Smartphone_Usage_And_Addiction_Analysis_7500_Rows[[#This Row],[total_leisure_hours]]</f>
        <v>-2.83</v>
      </c>
      <c r="L313">
        <v>210</v>
      </c>
      <c r="M313">
        <v>79</v>
      </c>
      <c r="N313" s="5">
        <f>Smartphone_Usage_And_Addiction_Analysis_7500_Rows[[#This Row],[app_opens_per_day]]/Smartphone_Usage_And_Addiction_Analysis_7500_Rows[[#This Row],[daily_screen_time_hours]]</f>
        <v>11.703703703703704</v>
      </c>
      <c r="O313">
        <v>7.76</v>
      </c>
      <c r="P313" t="s">
        <v>18</v>
      </c>
      <c r="Q313" t="s">
        <v>19</v>
      </c>
      <c r="R313" t="s">
        <v>24</v>
      </c>
      <c r="S313">
        <v>1</v>
      </c>
    </row>
    <row r="314" spans="1:19" ht="18" customHeight="1" x14ac:dyDescent="0.25">
      <c r="A314" s="10" t="s">
        <v>228</v>
      </c>
      <c r="B314" s="1">
        <v>35</v>
      </c>
      <c r="C314" t="str">
        <f t="shared" si="4"/>
        <v>26-40 (Millennials)</v>
      </c>
      <c r="D314" s="1" t="s">
        <v>17</v>
      </c>
      <c r="E314" s="1">
        <v>9.65</v>
      </c>
      <c r="F314" s="1">
        <v>1.58</v>
      </c>
      <c r="G314" s="1">
        <v>2.9</v>
      </c>
      <c r="H314" s="1">
        <v>1.56</v>
      </c>
      <c r="I314" s="1">
        <v>6.52</v>
      </c>
      <c r="J314" s="1">
        <f>Smartphone_Usage_And_Addiction_Analysis_7500_Rows[[#This Row],[social_media_hours]]+Smartphone_Usage_And_Addiction_Analysis_7500_Rows[[#This Row],[gaming_hours]]</f>
        <v>4.4800000000000004</v>
      </c>
      <c r="K314" s="1">
        <f>Smartphone_Usage_And_Addiction_Analysis_7500_Rows[[#This Row],[sleep_hours]]-Smartphone_Usage_And_Addiction_Analysis_7500_Rows[[#This Row],[total_leisure_hours]]</f>
        <v>2.0399999999999991</v>
      </c>
      <c r="L314" s="1">
        <v>194</v>
      </c>
      <c r="M314" s="1">
        <v>34</v>
      </c>
      <c r="N314" s="5">
        <f>Smartphone_Usage_And_Addiction_Analysis_7500_Rows[[#This Row],[app_opens_per_day]]/Smartphone_Usage_And_Addiction_Analysis_7500_Rows[[#This Row],[daily_screen_time_hours]]</f>
        <v>3.5233160621761659</v>
      </c>
      <c r="O314" s="1">
        <v>10.62</v>
      </c>
      <c r="P314" s="1" t="s">
        <v>22</v>
      </c>
      <c r="Q314" s="1" t="s">
        <v>19</v>
      </c>
      <c r="R314" s="1" t="s">
        <v>24</v>
      </c>
      <c r="S314" s="1">
        <v>1</v>
      </c>
    </row>
    <row r="315" spans="1:19" ht="18" customHeight="1" x14ac:dyDescent="0.25">
      <c r="A315" s="10" t="s">
        <v>229</v>
      </c>
      <c r="B315" s="1">
        <v>31</v>
      </c>
      <c r="C315" t="str">
        <f t="shared" si="4"/>
        <v>26-40 (Millennials)</v>
      </c>
      <c r="D315" s="1" t="s">
        <v>30</v>
      </c>
      <c r="E315" s="1">
        <v>5.51</v>
      </c>
      <c r="F315" s="1">
        <v>1.95</v>
      </c>
      <c r="G315" s="1">
        <v>0.64</v>
      </c>
      <c r="H315" s="1">
        <v>5.15</v>
      </c>
      <c r="I315" s="1">
        <v>4.53</v>
      </c>
      <c r="J315" s="1">
        <f>Smartphone_Usage_And_Addiction_Analysis_7500_Rows[[#This Row],[social_media_hours]]+Smartphone_Usage_And_Addiction_Analysis_7500_Rows[[#This Row],[gaming_hours]]</f>
        <v>2.59</v>
      </c>
      <c r="K315" s="1">
        <f>Smartphone_Usage_And_Addiction_Analysis_7500_Rows[[#This Row],[sleep_hours]]-Smartphone_Usage_And_Addiction_Analysis_7500_Rows[[#This Row],[total_leisure_hours]]</f>
        <v>1.9400000000000004</v>
      </c>
      <c r="L315" s="1">
        <v>139</v>
      </c>
      <c r="M315" s="1">
        <v>54</v>
      </c>
      <c r="N315" s="5">
        <f>Smartphone_Usage_And_Addiction_Analysis_7500_Rows[[#This Row],[app_opens_per_day]]/Smartphone_Usage_And_Addiction_Analysis_7500_Rows[[#This Row],[daily_screen_time_hours]]</f>
        <v>9.8003629764065341</v>
      </c>
      <c r="O315" s="1">
        <v>6.11</v>
      </c>
      <c r="P315" s="1" t="s">
        <v>18</v>
      </c>
      <c r="Q315" s="1" t="s">
        <v>19</v>
      </c>
      <c r="R315" s="1" t="s">
        <v>51</v>
      </c>
      <c r="S315" s="1">
        <v>0</v>
      </c>
    </row>
    <row r="316" spans="1:19" ht="18" customHeight="1" x14ac:dyDescent="0.25">
      <c r="A316" s="10" t="s">
        <v>230</v>
      </c>
      <c r="B316" s="1">
        <v>35</v>
      </c>
      <c r="C316" t="str">
        <f t="shared" si="4"/>
        <v>26-40 (Millennials)</v>
      </c>
      <c r="D316" s="1" t="s">
        <v>30</v>
      </c>
      <c r="E316" s="1">
        <v>6.22</v>
      </c>
      <c r="F316" s="1">
        <v>4.8099999999999996</v>
      </c>
      <c r="G316" s="1">
        <v>1.27</v>
      </c>
      <c r="H316" s="1">
        <v>1.71</v>
      </c>
      <c r="I316" s="1">
        <v>5.33</v>
      </c>
      <c r="J316" s="1">
        <f>Smartphone_Usage_And_Addiction_Analysis_7500_Rows[[#This Row],[social_media_hours]]+Smartphone_Usage_And_Addiction_Analysis_7500_Rows[[#This Row],[gaming_hours]]</f>
        <v>6.08</v>
      </c>
      <c r="K316" s="1">
        <f>Smartphone_Usage_And_Addiction_Analysis_7500_Rows[[#This Row],[sleep_hours]]-Smartphone_Usage_And_Addiction_Analysis_7500_Rows[[#This Row],[total_leisure_hours]]</f>
        <v>-0.75</v>
      </c>
      <c r="L316" s="1">
        <v>37</v>
      </c>
      <c r="M316" s="1">
        <v>144</v>
      </c>
      <c r="N316" s="5">
        <f>Smartphone_Usage_And_Addiction_Analysis_7500_Rows[[#This Row],[app_opens_per_day]]/Smartphone_Usage_And_Addiction_Analysis_7500_Rows[[#This Row],[daily_screen_time_hours]]</f>
        <v>23.15112540192926</v>
      </c>
      <c r="O316" s="1">
        <v>7.12</v>
      </c>
      <c r="P316" s="1" t="s">
        <v>32</v>
      </c>
      <c r="Q316" s="1" t="s">
        <v>23</v>
      </c>
      <c r="R316" s="1" t="s">
        <v>28</v>
      </c>
      <c r="S316" s="1">
        <v>1</v>
      </c>
    </row>
    <row r="317" spans="1:19" ht="18" customHeight="1" x14ac:dyDescent="0.25">
      <c r="A317" s="10" t="s">
        <v>5207</v>
      </c>
      <c r="B317" s="1">
        <v>25</v>
      </c>
      <c r="C317" s="1" t="str">
        <f t="shared" si="4"/>
        <v>18-25 (Gen Z)</v>
      </c>
      <c r="D317" t="s">
        <v>7582</v>
      </c>
      <c r="E317">
        <v>10.95</v>
      </c>
      <c r="F317">
        <v>4.1500000000000004</v>
      </c>
      <c r="G317">
        <v>1.32</v>
      </c>
      <c r="H317">
        <v>2.11</v>
      </c>
      <c r="I317">
        <v>8.7799999999999994</v>
      </c>
      <c r="J317" s="1">
        <f>Smartphone_Usage_And_Addiction_Analysis_7500_Rows[[#This Row],[social_media_hours]]+Smartphone_Usage_And_Addiction_Analysis_7500_Rows[[#This Row],[gaming_hours]]</f>
        <v>5.4700000000000006</v>
      </c>
      <c r="K317" s="1">
        <f>Smartphone_Usage_And_Addiction_Analysis_7500_Rows[[#This Row],[sleep_hours]]-Smartphone_Usage_And_Addiction_Analysis_7500_Rows[[#This Row],[total_leisure_hours]]</f>
        <v>3.3099999999999987</v>
      </c>
      <c r="L317">
        <v>178</v>
      </c>
      <c r="M317">
        <v>150</v>
      </c>
      <c r="N317" s="5">
        <f>Smartphone_Usage_And_Addiction_Analysis_7500_Rows[[#This Row],[app_opens_per_day]]/Smartphone_Usage_And_Addiction_Analysis_7500_Rows[[#This Row],[daily_screen_time_hours]]</f>
        <v>13.698630136986303</v>
      </c>
      <c r="O317">
        <v>12.64</v>
      </c>
      <c r="P317" t="s">
        <v>32</v>
      </c>
      <c r="Q317" t="s">
        <v>19</v>
      </c>
      <c r="R317" t="s">
        <v>28</v>
      </c>
      <c r="S317">
        <v>1</v>
      </c>
    </row>
    <row r="318" spans="1:19" ht="18" customHeight="1" x14ac:dyDescent="0.25">
      <c r="A318" s="10" t="s">
        <v>5208</v>
      </c>
      <c r="B318" s="1">
        <v>29</v>
      </c>
      <c r="C318" s="1" t="str">
        <f t="shared" si="4"/>
        <v>26-40 (Millennials)</v>
      </c>
      <c r="D318" t="s">
        <v>7582</v>
      </c>
      <c r="E318">
        <v>7.01</v>
      </c>
      <c r="F318">
        <v>5.47</v>
      </c>
      <c r="G318">
        <v>2.4500000000000002</v>
      </c>
      <c r="H318">
        <v>3.92</v>
      </c>
      <c r="I318">
        <v>8.82</v>
      </c>
      <c r="J318" s="1">
        <f>Smartphone_Usage_And_Addiction_Analysis_7500_Rows[[#This Row],[social_media_hours]]+Smartphone_Usage_And_Addiction_Analysis_7500_Rows[[#This Row],[gaming_hours]]</f>
        <v>7.92</v>
      </c>
      <c r="K318" s="1">
        <f>Smartphone_Usage_And_Addiction_Analysis_7500_Rows[[#This Row],[sleep_hours]]-Smartphone_Usage_And_Addiction_Analysis_7500_Rows[[#This Row],[total_leisure_hours]]</f>
        <v>0.90000000000000036</v>
      </c>
      <c r="L318">
        <v>194</v>
      </c>
      <c r="M318">
        <v>97</v>
      </c>
      <c r="N318" s="5">
        <f>Smartphone_Usage_And_Addiction_Analysis_7500_Rows[[#This Row],[app_opens_per_day]]/Smartphone_Usage_And_Addiction_Analysis_7500_Rows[[#This Row],[daily_screen_time_hours]]</f>
        <v>13.837375178316691</v>
      </c>
      <c r="O318">
        <v>8.4600000000000009</v>
      </c>
      <c r="P318" t="s">
        <v>22</v>
      </c>
      <c r="Q318" t="s">
        <v>23</v>
      </c>
      <c r="R318" t="s">
        <v>24</v>
      </c>
      <c r="S318">
        <v>1</v>
      </c>
    </row>
    <row r="319" spans="1:19" ht="18" customHeight="1" x14ac:dyDescent="0.25">
      <c r="A319" s="10" t="s">
        <v>5209</v>
      </c>
      <c r="B319" s="1">
        <v>27</v>
      </c>
      <c r="C319" s="1" t="str">
        <f t="shared" si="4"/>
        <v>26-40 (Millennials)</v>
      </c>
      <c r="D319" t="s">
        <v>7582</v>
      </c>
      <c r="E319">
        <v>3.22</v>
      </c>
      <c r="F319">
        <v>3.34</v>
      </c>
      <c r="G319">
        <v>3.08</v>
      </c>
      <c r="H319">
        <v>3.33</v>
      </c>
      <c r="I319">
        <v>6.79</v>
      </c>
      <c r="J319" s="1">
        <f>Smartphone_Usage_And_Addiction_Analysis_7500_Rows[[#This Row],[social_media_hours]]+Smartphone_Usage_And_Addiction_Analysis_7500_Rows[[#This Row],[gaming_hours]]</f>
        <v>6.42</v>
      </c>
      <c r="K319" s="1">
        <f>Smartphone_Usage_And_Addiction_Analysis_7500_Rows[[#This Row],[sleep_hours]]-Smartphone_Usage_And_Addiction_Analysis_7500_Rows[[#This Row],[total_leisure_hours]]</f>
        <v>0.37000000000000011</v>
      </c>
      <c r="L319">
        <v>144</v>
      </c>
      <c r="M319">
        <v>26</v>
      </c>
      <c r="N319" s="5">
        <f>Smartphone_Usage_And_Addiction_Analysis_7500_Rows[[#This Row],[app_opens_per_day]]/Smartphone_Usage_And_Addiction_Analysis_7500_Rows[[#This Row],[daily_screen_time_hours]]</f>
        <v>8.074534161490682</v>
      </c>
      <c r="O319">
        <v>4.46</v>
      </c>
      <c r="P319" t="s">
        <v>32</v>
      </c>
      <c r="Q319" t="s">
        <v>19</v>
      </c>
      <c r="R319" t="s">
        <v>51</v>
      </c>
      <c r="S319">
        <v>0</v>
      </c>
    </row>
    <row r="320" spans="1:19" ht="18" customHeight="1" x14ac:dyDescent="0.25">
      <c r="A320" s="10" t="s">
        <v>231</v>
      </c>
      <c r="B320" s="1">
        <v>20</v>
      </c>
      <c r="C320" t="str">
        <f t="shared" si="4"/>
        <v>18-25 (Gen Z)</v>
      </c>
      <c r="D320" s="1" t="s">
        <v>17</v>
      </c>
      <c r="E320" s="1">
        <v>11.53</v>
      </c>
      <c r="F320" s="1">
        <v>1.42</v>
      </c>
      <c r="G320" s="1">
        <v>3.83</v>
      </c>
      <c r="H320" s="1">
        <v>3.46</v>
      </c>
      <c r="I320" s="1">
        <v>4.53</v>
      </c>
      <c r="J320" s="1">
        <f>Smartphone_Usage_And_Addiction_Analysis_7500_Rows[[#This Row],[social_media_hours]]+Smartphone_Usage_And_Addiction_Analysis_7500_Rows[[#This Row],[gaming_hours]]</f>
        <v>5.25</v>
      </c>
      <c r="K320" s="1">
        <f>Smartphone_Usage_And_Addiction_Analysis_7500_Rows[[#This Row],[sleep_hours]]-Smartphone_Usage_And_Addiction_Analysis_7500_Rows[[#This Row],[total_leisure_hours]]</f>
        <v>-0.71999999999999975</v>
      </c>
      <c r="L320" s="1">
        <v>36</v>
      </c>
      <c r="M320" s="1">
        <v>68</v>
      </c>
      <c r="N320" s="5">
        <f>Smartphone_Usage_And_Addiction_Analysis_7500_Rows[[#This Row],[app_opens_per_day]]/Smartphone_Usage_And_Addiction_Analysis_7500_Rows[[#This Row],[daily_screen_time_hours]]</f>
        <v>5.8976582827406769</v>
      </c>
      <c r="O320" s="1">
        <v>13.71</v>
      </c>
      <c r="P320" s="1" t="s">
        <v>22</v>
      </c>
      <c r="Q320" s="1" t="s">
        <v>23</v>
      </c>
      <c r="R320" s="1" t="s">
        <v>28</v>
      </c>
      <c r="S320" s="1">
        <v>1</v>
      </c>
    </row>
    <row r="321" spans="1:19" ht="18" customHeight="1" x14ac:dyDescent="0.25">
      <c r="A321" s="10" t="s">
        <v>232</v>
      </c>
      <c r="B321" s="1">
        <v>35</v>
      </c>
      <c r="C321" t="str">
        <f t="shared" si="4"/>
        <v>26-40 (Millennials)</v>
      </c>
      <c r="D321" s="1" t="s">
        <v>17</v>
      </c>
      <c r="E321" s="1">
        <v>10.46</v>
      </c>
      <c r="F321" s="1">
        <v>5.33</v>
      </c>
      <c r="G321" s="1">
        <v>2.97</v>
      </c>
      <c r="H321" s="1">
        <v>2.89</v>
      </c>
      <c r="I321" s="1">
        <v>8.18</v>
      </c>
      <c r="J321" s="1">
        <f>Smartphone_Usage_And_Addiction_Analysis_7500_Rows[[#This Row],[social_media_hours]]+Smartphone_Usage_And_Addiction_Analysis_7500_Rows[[#This Row],[gaming_hours]]</f>
        <v>8.3000000000000007</v>
      </c>
      <c r="K321" s="1">
        <f>Smartphone_Usage_And_Addiction_Analysis_7500_Rows[[#This Row],[sleep_hours]]-Smartphone_Usage_And_Addiction_Analysis_7500_Rows[[#This Row],[total_leisure_hours]]</f>
        <v>-0.12000000000000099</v>
      </c>
      <c r="L321" s="1">
        <v>38</v>
      </c>
      <c r="M321" s="1">
        <v>54</v>
      </c>
      <c r="N321" s="5">
        <f>Smartphone_Usage_And_Addiction_Analysis_7500_Rows[[#This Row],[app_opens_per_day]]/Smartphone_Usage_And_Addiction_Analysis_7500_Rows[[#This Row],[daily_screen_time_hours]]</f>
        <v>5.1625239005736132</v>
      </c>
      <c r="O321" s="1">
        <v>11.02</v>
      </c>
      <c r="P321" s="1" t="s">
        <v>32</v>
      </c>
      <c r="Q321" s="1" t="s">
        <v>23</v>
      </c>
      <c r="R321" s="1" t="s">
        <v>28</v>
      </c>
      <c r="S321" s="1">
        <v>1</v>
      </c>
    </row>
    <row r="322" spans="1:19" ht="18" customHeight="1" x14ac:dyDescent="0.25">
      <c r="A322" s="10" t="s">
        <v>233</v>
      </c>
      <c r="B322" s="1">
        <v>20</v>
      </c>
      <c r="C322" t="str">
        <f t="shared" ref="C322:C385" si="5">IF(B322&lt;=25, "18-25 (Gen Z)", IF(B322&lt;=40, "26-40 (Millennials)"))</f>
        <v>18-25 (Gen Z)</v>
      </c>
      <c r="D322" s="1" t="s">
        <v>30</v>
      </c>
      <c r="E322" s="1">
        <v>3.49</v>
      </c>
      <c r="F322" s="1">
        <v>4.87</v>
      </c>
      <c r="G322" s="1">
        <v>2.23</v>
      </c>
      <c r="H322" s="1">
        <v>3.66</v>
      </c>
      <c r="I322" s="1">
        <v>5.52</v>
      </c>
      <c r="J322" s="1">
        <f>Smartphone_Usage_And_Addiction_Analysis_7500_Rows[[#This Row],[social_media_hours]]+Smartphone_Usage_And_Addiction_Analysis_7500_Rows[[#This Row],[gaming_hours]]</f>
        <v>7.1</v>
      </c>
      <c r="K322" s="1">
        <f>Smartphone_Usage_And_Addiction_Analysis_7500_Rows[[#This Row],[sleep_hours]]-Smartphone_Usage_And_Addiction_Analysis_7500_Rows[[#This Row],[total_leisure_hours]]</f>
        <v>-1.58</v>
      </c>
      <c r="L322" s="1">
        <v>86</v>
      </c>
      <c r="M322" s="1">
        <v>119</v>
      </c>
      <c r="N322" s="5">
        <f>Smartphone_Usage_And_Addiction_Analysis_7500_Rows[[#This Row],[app_opens_per_day]]/Smartphone_Usage_And_Addiction_Analysis_7500_Rows[[#This Row],[daily_screen_time_hours]]</f>
        <v>34.097421203438394</v>
      </c>
      <c r="O322" s="1">
        <v>4.96</v>
      </c>
      <c r="P322" s="1" t="s">
        <v>32</v>
      </c>
      <c r="Q322" s="1" t="s">
        <v>23</v>
      </c>
      <c r="R322" s="1" t="s">
        <v>24</v>
      </c>
      <c r="S322" s="1">
        <v>1</v>
      </c>
    </row>
    <row r="323" spans="1:19" ht="18" customHeight="1" x14ac:dyDescent="0.25">
      <c r="A323" s="10" t="s">
        <v>234</v>
      </c>
      <c r="B323" s="1">
        <v>18</v>
      </c>
      <c r="C323" t="str">
        <f t="shared" si="5"/>
        <v>18-25 (Gen Z)</v>
      </c>
      <c r="D323" s="1" t="s">
        <v>30</v>
      </c>
      <c r="E323" s="1">
        <v>6.51</v>
      </c>
      <c r="F323" s="1">
        <v>1.1499999999999999</v>
      </c>
      <c r="G323" s="1">
        <v>0.02</v>
      </c>
      <c r="H323" s="1">
        <v>4.46</v>
      </c>
      <c r="I323" s="1">
        <v>4.78</v>
      </c>
      <c r="J323" s="1">
        <f>Smartphone_Usage_And_Addiction_Analysis_7500_Rows[[#This Row],[social_media_hours]]+Smartphone_Usage_And_Addiction_Analysis_7500_Rows[[#This Row],[gaming_hours]]</f>
        <v>1.17</v>
      </c>
      <c r="K323" s="1">
        <f>Smartphone_Usage_And_Addiction_Analysis_7500_Rows[[#This Row],[sleep_hours]]-Smartphone_Usage_And_Addiction_Analysis_7500_Rows[[#This Row],[total_leisure_hours]]</f>
        <v>3.6100000000000003</v>
      </c>
      <c r="L323" s="1">
        <v>210</v>
      </c>
      <c r="M323" s="1">
        <v>164</v>
      </c>
      <c r="N323" s="5">
        <f>Smartphone_Usage_And_Addiction_Analysis_7500_Rows[[#This Row],[app_opens_per_day]]/Smartphone_Usage_And_Addiction_Analysis_7500_Rows[[#This Row],[daily_screen_time_hours]]</f>
        <v>25.192012288786483</v>
      </c>
      <c r="O323" s="1">
        <v>7.12</v>
      </c>
      <c r="P323" s="1" t="s">
        <v>22</v>
      </c>
      <c r="Q323" s="1" t="s">
        <v>23</v>
      </c>
      <c r="R323" s="1" t="s">
        <v>51</v>
      </c>
      <c r="S323" s="1">
        <v>0</v>
      </c>
    </row>
    <row r="324" spans="1:19" ht="18" customHeight="1" x14ac:dyDescent="0.25">
      <c r="A324" s="10" t="s">
        <v>5210</v>
      </c>
      <c r="B324" s="1">
        <v>27</v>
      </c>
      <c r="C324" s="1" t="str">
        <f t="shared" si="5"/>
        <v>26-40 (Millennials)</v>
      </c>
      <c r="D324" t="s">
        <v>7582</v>
      </c>
      <c r="E324">
        <v>8.4600000000000009</v>
      </c>
      <c r="F324">
        <v>2.0499999999999998</v>
      </c>
      <c r="G324">
        <v>3.71</v>
      </c>
      <c r="H324">
        <v>2.6</v>
      </c>
      <c r="I324">
        <v>8.1999999999999993</v>
      </c>
      <c r="J324" s="1">
        <f>Smartphone_Usage_And_Addiction_Analysis_7500_Rows[[#This Row],[social_media_hours]]+Smartphone_Usage_And_Addiction_Analysis_7500_Rows[[#This Row],[gaming_hours]]</f>
        <v>5.76</v>
      </c>
      <c r="K324" s="1">
        <f>Smartphone_Usage_And_Addiction_Analysis_7500_Rows[[#This Row],[sleep_hours]]-Smartphone_Usage_And_Addiction_Analysis_7500_Rows[[#This Row],[total_leisure_hours]]</f>
        <v>2.4399999999999995</v>
      </c>
      <c r="L324">
        <v>27</v>
      </c>
      <c r="M324">
        <v>136</v>
      </c>
      <c r="N324" s="5">
        <f>Smartphone_Usage_And_Addiction_Analysis_7500_Rows[[#This Row],[app_opens_per_day]]/Smartphone_Usage_And_Addiction_Analysis_7500_Rows[[#This Row],[daily_screen_time_hours]]</f>
        <v>16.07565011820331</v>
      </c>
      <c r="O324">
        <v>9.35</v>
      </c>
      <c r="P324" t="s">
        <v>22</v>
      </c>
      <c r="Q324" t="s">
        <v>19</v>
      </c>
      <c r="R324" t="s">
        <v>24</v>
      </c>
      <c r="S324">
        <v>1</v>
      </c>
    </row>
    <row r="325" spans="1:19" ht="18" customHeight="1" x14ac:dyDescent="0.25">
      <c r="A325" s="10" t="s">
        <v>235</v>
      </c>
      <c r="B325" s="1">
        <v>27</v>
      </c>
      <c r="C325" t="str">
        <f t="shared" si="5"/>
        <v>26-40 (Millennials)</v>
      </c>
      <c r="D325" s="1" t="s">
        <v>17</v>
      </c>
      <c r="E325" s="1">
        <v>11.64</v>
      </c>
      <c r="F325" s="1">
        <v>1.29</v>
      </c>
      <c r="G325" s="1">
        <v>2.71</v>
      </c>
      <c r="H325" s="1">
        <v>5.53</v>
      </c>
      <c r="I325" s="1">
        <v>8.08</v>
      </c>
      <c r="J325" s="1">
        <f>Smartphone_Usage_And_Addiction_Analysis_7500_Rows[[#This Row],[social_media_hours]]+Smartphone_Usage_And_Addiction_Analysis_7500_Rows[[#This Row],[gaming_hours]]</f>
        <v>4</v>
      </c>
      <c r="K325" s="1">
        <f>Smartphone_Usage_And_Addiction_Analysis_7500_Rows[[#This Row],[sleep_hours]]-Smartphone_Usage_And_Addiction_Analysis_7500_Rows[[#This Row],[total_leisure_hours]]</f>
        <v>4.08</v>
      </c>
      <c r="L325" s="1">
        <v>206</v>
      </c>
      <c r="M325" s="1">
        <v>180</v>
      </c>
      <c r="N325" s="5">
        <f>Smartphone_Usage_And_Addiction_Analysis_7500_Rows[[#This Row],[app_opens_per_day]]/Smartphone_Usage_And_Addiction_Analysis_7500_Rows[[#This Row],[daily_screen_time_hours]]</f>
        <v>15.463917525773196</v>
      </c>
      <c r="O325" s="1">
        <v>13.07</v>
      </c>
      <c r="P325" s="1" t="s">
        <v>22</v>
      </c>
      <c r="Q325" s="1" t="s">
        <v>19</v>
      </c>
      <c r="R325" s="1" t="s">
        <v>28</v>
      </c>
      <c r="S325" s="1">
        <v>1</v>
      </c>
    </row>
    <row r="326" spans="1:19" ht="18" customHeight="1" x14ac:dyDescent="0.25">
      <c r="A326" s="10" t="s">
        <v>236</v>
      </c>
      <c r="B326" s="1">
        <v>18</v>
      </c>
      <c r="C326" t="str">
        <f t="shared" si="5"/>
        <v>18-25 (Gen Z)</v>
      </c>
      <c r="D326" s="1" t="s">
        <v>17</v>
      </c>
      <c r="E326" s="1">
        <v>8.15</v>
      </c>
      <c r="F326" s="1">
        <v>2.67</v>
      </c>
      <c r="G326" s="1">
        <v>2.19</v>
      </c>
      <c r="H326" s="1">
        <v>0.97</v>
      </c>
      <c r="I326" s="1">
        <v>5.45</v>
      </c>
      <c r="J326" s="1">
        <f>Smartphone_Usage_And_Addiction_Analysis_7500_Rows[[#This Row],[social_media_hours]]+Smartphone_Usage_And_Addiction_Analysis_7500_Rows[[#This Row],[gaming_hours]]</f>
        <v>4.8599999999999994</v>
      </c>
      <c r="K326" s="1">
        <f>Smartphone_Usage_And_Addiction_Analysis_7500_Rows[[#This Row],[sleep_hours]]-Smartphone_Usage_And_Addiction_Analysis_7500_Rows[[#This Row],[total_leisure_hours]]</f>
        <v>0.59000000000000075</v>
      </c>
      <c r="L326" s="1">
        <v>209</v>
      </c>
      <c r="M326" s="1">
        <v>103</v>
      </c>
      <c r="N326" s="5">
        <f>Smartphone_Usage_And_Addiction_Analysis_7500_Rows[[#This Row],[app_opens_per_day]]/Smartphone_Usage_And_Addiction_Analysis_7500_Rows[[#This Row],[daily_screen_time_hours]]</f>
        <v>12.638036809815951</v>
      </c>
      <c r="O326" s="1">
        <v>9.18</v>
      </c>
      <c r="P326" s="1" t="s">
        <v>32</v>
      </c>
      <c r="Q326" s="1" t="s">
        <v>19</v>
      </c>
      <c r="R326" s="1" t="s">
        <v>28</v>
      </c>
      <c r="S326" s="1">
        <v>1</v>
      </c>
    </row>
    <row r="327" spans="1:19" ht="18" customHeight="1" x14ac:dyDescent="0.25">
      <c r="A327" s="10" t="s">
        <v>5211</v>
      </c>
      <c r="B327" s="1">
        <v>25</v>
      </c>
      <c r="C327" s="1" t="str">
        <f t="shared" si="5"/>
        <v>18-25 (Gen Z)</v>
      </c>
      <c r="D327" t="s">
        <v>7582</v>
      </c>
      <c r="E327">
        <v>8.5500000000000007</v>
      </c>
      <c r="F327">
        <v>1.89</v>
      </c>
      <c r="G327">
        <v>0.46</v>
      </c>
      <c r="H327">
        <v>4.1900000000000004</v>
      </c>
      <c r="I327">
        <v>7.05</v>
      </c>
      <c r="J327" s="1">
        <f>Smartphone_Usage_And_Addiction_Analysis_7500_Rows[[#This Row],[social_media_hours]]+Smartphone_Usage_And_Addiction_Analysis_7500_Rows[[#This Row],[gaming_hours]]</f>
        <v>2.35</v>
      </c>
      <c r="K327" s="1">
        <f>Smartphone_Usage_And_Addiction_Analysis_7500_Rows[[#This Row],[sleep_hours]]-Smartphone_Usage_And_Addiction_Analysis_7500_Rows[[#This Row],[total_leisure_hours]]</f>
        <v>4.6999999999999993</v>
      </c>
      <c r="L327">
        <v>33</v>
      </c>
      <c r="M327">
        <v>155</v>
      </c>
      <c r="N327" s="5">
        <f>Smartphone_Usage_And_Addiction_Analysis_7500_Rows[[#This Row],[app_opens_per_day]]/Smartphone_Usage_And_Addiction_Analysis_7500_Rows[[#This Row],[daily_screen_time_hours]]</f>
        <v>18.128654970760234</v>
      </c>
      <c r="O327">
        <v>10.199999999999999</v>
      </c>
      <c r="P327" t="s">
        <v>32</v>
      </c>
      <c r="Q327" t="s">
        <v>19</v>
      </c>
      <c r="R327" t="s">
        <v>24</v>
      </c>
      <c r="S327">
        <v>1</v>
      </c>
    </row>
    <row r="328" spans="1:19" ht="18" customHeight="1" x14ac:dyDescent="0.25">
      <c r="A328" s="10" t="s">
        <v>237</v>
      </c>
      <c r="B328" s="1">
        <v>20</v>
      </c>
      <c r="C328" t="str">
        <f t="shared" si="5"/>
        <v>18-25 (Gen Z)</v>
      </c>
      <c r="D328" s="1" t="s">
        <v>30</v>
      </c>
      <c r="E328" s="1">
        <v>5.26</v>
      </c>
      <c r="F328" s="1">
        <v>1.59</v>
      </c>
      <c r="G328" s="1">
        <v>2.3199999999999998</v>
      </c>
      <c r="H328" s="1">
        <v>5.73</v>
      </c>
      <c r="I328" s="1">
        <v>6.11</v>
      </c>
      <c r="J328" s="1">
        <f>Smartphone_Usage_And_Addiction_Analysis_7500_Rows[[#This Row],[social_media_hours]]+Smartphone_Usage_And_Addiction_Analysis_7500_Rows[[#This Row],[gaming_hours]]</f>
        <v>3.91</v>
      </c>
      <c r="K328" s="1">
        <f>Smartphone_Usage_And_Addiction_Analysis_7500_Rows[[#This Row],[sleep_hours]]-Smartphone_Usage_And_Addiction_Analysis_7500_Rows[[#This Row],[total_leisure_hours]]</f>
        <v>2.2000000000000002</v>
      </c>
      <c r="L328" s="1">
        <v>191</v>
      </c>
      <c r="M328" s="1">
        <v>75</v>
      </c>
      <c r="N328" s="5">
        <f>Smartphone_Usage_And_Addiction_Analysis_7500_Rows[[#This Row],[app_opens_per_day]]/Smartphone_Usage_And_Addiction_Analysis_7500_Rows[[#This Row],[daily_screen_time_hours]]</f>
        <v>14.258555133079849</v>
      </c>
      <c r="O328" s="1">
        <v>6.01</v>
      </c>
      <c r="P328" s="1" t="s">
        <v>32</v>
      </c>
      <c r="Q328" s="1" t="s">
        <v>19</v>
      </c>
      <c r="R328" s="1" t="s">
        <v>20</v>
      </c>
      <c r="S328" s="1">
        <v>0</v>
      </c>
    </row>
    <row r="329" spans="1:19" ht="18" customHeight="1" x14ac:dyDescent="0.25">
      <c r="A329" s="10" t="s">
        <v>238</v>
      </c>
      <c r="B329" s="1">
        <v>33</v>
      </c>
      <c r="C329" t="str">
        <f t="shared" si="5"/>
        <v>26-40 (Millennials)</v>
      </c>
      <c r="D329" s="1" t="s">
        <v>17</v>
      </c>
      <c r="E329" s="1">
        <v>7.06</v>
      </c>
      <c r="F329" s="1">
        <v>3.89</v>
      </c>
      <c r="G329" s="1">
        <v>1.22</v>
      </c>
      <c r="H329" s="1">
        <v>3.71</v>
      </c>
      <c r="I329" s="1">
        <v>7.04</v>
      </c>
      <c r="J329" s="1">
        <f>Smartphone_Usage_And_Addiction_Analysis_7500_Rows[[#This Row],[social_media_hours]]+Smartphone_Usage_And_Addiction_Analysis_7500_Rows[[#This Row],[gaming_hours]]</f>
        <v>5.1100000000000003</v>
      </c>
      <c r="K329" s="1">
        <f>Smartphone_Usage_And_Addiction_Analysis_7500_Rows[[#This Row],[sleep_hours]]-Smartphone_Usage_And_Addiction_Analysis_7500_Rows[[#This Row],[total_leisure_hours]]</f>
        <v>1.9299999999999997</v>
      </c>
      <c r="L329" s="1">
        <v>113</v>
      </c>
      <c r="M329" s="1">
        <v>95</v>
      </c>
      <c r="N329" s="5">
        <f>Smartphone_Usage_And_Addiction_Analysis_7500_Rows[[#This Row],[app_opens_per_day]]/Smartphone_Usage_And_Addiction_Analysis_7500_Rows[[#This Row],[daily_screen_time_hours]]</f>
        <v>13.456090651558075</v>
      </c>
      <c r="O329" s="1">
        <v>9.9600000000000009</v>
      </c>
      <c r="P329" s="1" t="s">
        <v>22</v>
      </c>
      <c r="Q329" s="1" t="s">
        <v>19</v>
      </c>
      <c r="R329" s="1" t="s">
        <v>28</v>
      </c>
      <c r="S329" s="1">
        <v>1</v>
      </c>
    </row>
    <row r="330" spans="1:19" ht="18" customHeight="1" x14ac:dyDescent="0.25">
      <c r="A330" s="10" t="s">
        <v>5212</v>
      </c>
      <c r="B330" s="1">
        <v>25</v>
      </c>
      <c r="C330" s="1" t="str">
        <f t="shared" si="5"/>
        <v>18-25 (Gen Z)</v>
      </c>
      <c r="D330" t="s">
        <v>7582</v>
      </c>
      <c r="E330">
        <v>9.41</v>
      </c>
      <c r="F330">
        <v>4.0199999999999996</v>
      </c>
      <c r="G330">
        <v>1.1100000000000001</v>
      </c>
      <c r="H330">
        <v>2.48</v>
      </c>
      <c r="I330">
        <v>7.56</v>
      </c>
      <c r="J330" s="1">
        <f>Smartphone_Usage_And_Addiction_Analysis_7500_Rows[[#This Row],[social_media_hours]]+Smartphone_Usage_And_Addiction_Analysis_7500_Rows[[#This Row],[gaming_hours]]</f>
        <v>5.13</v>
      </c>
      <c r="K330" s="1">
        <f>Smartphone_Usage_And_Addiction_Analysis_7500_Rows[[#This Row],[sleep_hours]]-Smartphone_Usage_And_Addiction_Analysis_7500_Rows[[#This Row],[total_leisure_hours]]</f>
        <v>2.4299999999999997</v>
      </c>
      <c r="L330">
        <v>104</v>
      </c>
      <c r="M330">
        <v>137</v>
      </c>
      <c r="N330" s="5">
        <f>Smartphone_Usage_And_Addiction_Analysis_7500_Rows[[#This Row],[app_opens_per_day]]/Smartphone_Usage_And_Addiction_Analysis_7500_Rows[[#This Row],[daily_screen_time_hours]]</f>
        <v>14.558979808714133</v>
      </c>
      <c r="O330">
        <v>11.07</v>
      </c>
      <c r="P330" t="s">
        <v>18</v>
      </c>
      <c r="Q330" t="s">
        <v>23</v>
      </c>
      <c r="R330" t="s">
        <v>24</v>
      </c>
      <c r="S330">
        <v>1</v>
      </c>
    </row>
    <row r="331" spans="1:19" ht="18" customHeight="1" x14ac:dyDescent="0.25">
      <c r="A331" s="10" t="s">
        <v>239</v>
      </c>
      <c r="B331" s="1">
        <v>21</v>
      </c>
      <c r="C331" t="str">
        <f t="shared" si="5"/>
        <v>18-25 (Gen Z)</v>
      </c>
      <c r="D331" s="1" t="s">
        <v>17</v>
      </c>
      <c r="E331" s="1">
        <v>4.58</v>
      </c>
      <c r="F331" s="1">
        <v>3.84</v>
      </c>
      <c r="G331" s="1">
        <v>3.37</v>
      </c>
      <c r="H331" s="1">
        <v>5.22</v>
      </c>
      <c r="I331" s="1">
        <v>5.13</v>
      </c>
      <c r="J331" s="1">
        <f>Smartphone_Usage_And_Addiction_Analysis_7500_Rows[[#This Row],[social_media_hours]]+Smartphone_Usage_And_Addiction_Analysis_7500_Rows[[#This Row],[gaming_hours]]</f>
        <v>7.21</v>
      </c>
      <c r="K331" s="1">
        <f>Smartphone_Usage_And_Addiction_Analysis_7500_Rows[[#This Row],[sleep_hours]]-Smartphone_Usage_And_Addiction_Analysis_7500_Rows[[#This Row],[total_leisure_hours]]</f>
        <v>-2.08</v>
      </c>
      <c r="L331" s="1">
        <v>157</v>
      </c>
      <c r="M331" s="1">
        <v>65</v>
      </c>
      <c r="N331" s="5">
        <f>Smartphone_Usage_And_Addiction_Analysis_7500_Rows[[#This Row],[app_opens_per_day]]/Smartphone_Usage_And_Addiction_Analysis_7500_Rows[[#This Row],[daily_screen_time_hours]]</f>
        <v>14.192139737991265</v>
      </c>
      <c r="O331" s="1">
        <v>5.74</v>
      </c>
      <c r="P331" s="1" t="s">
        <v>32</v>
      </c>
      <c r="Q331" s="1" t="s">
        <v>19</v>
      </c>
      <c r="R331" s="1" t="s">
        <v>20</v>
      </c>
      <c r="S331" s="1">
        <v>0</v>
      </c>
    </row>
    <row r="332" spans="1:19" ht="18" customHeight="1" x14ac:dyDescent="0.25">
      <c r="A332" s="10" t="s">
        <v>240</v>
      </c>
      <c r="B332" s="1">
        <v>34</v>
      </c>
      <c r="C332" t="str">
        <f t="shared" si="5"/>
        <v>26-40 (Millennials)</v>
      </c>
      <c r="D332" s="1" t="s">
        <v>30</v>
      </c>
      <c r="E332" s="1">
        <v>8.68</v>
      </c>
      <c r="F332" s="1">
        <v>4.97</v>
      </c>
      <c r="G332" s="1">
        <v>2.3199999999999998</v>
      </c>
      <c r="H332" s="1">
        <v>4.7300000000000004</v>
      </c>
      <c r="I332" s="1">
        <v>5.46</v>
      </c>
      <c r="J332" s="1">
        <f>Smartphone_Usage_And_Addiction_Analysis_7500_Rows[[#This Row],[social_media_hours]]+Smartphone_Usage_And_Addiction_Analysis_7500_Rows[[#This Row],[gaming_hours]]</f>
        <v>7.2899999999999991</v>
      </c>
      <c r="K332" s="1">
        <f>Smartphone_Usage_And_Addiction_Analysis_7500_Rows[[#This Row],[sleep_hours]]-Smartphone_Usage_And_Addiction_Analysis_7500_Rows[[#This Row],[total_leisure_hours]]</f>
        <v>-1.8299999999999992</v>
      </c>
      <c r="L332" s="1">
        <v>29</v>
      </c>
      <c r="M332" s="1">
        <v>156</v>
      </c>
      <c r="N332" s="5">
        <f>Smartphone_Usage_And_Addiction_Analysis_7500_Rows[[#This Row],[app_opens_per_day]]/Smartphone_Usage_And_Addiction_Analysis_7500_Rows[[#This Row],[daily_screen_time_hours]]</f>
        <v>17.972350230414747</v>
      </c>
      <c r="O332" s="1">
        <v>9.83</v>
      </c>
      <c r="P332" s="1" t="s">
        <v>32</v>
      </c>
      <c r="Q332" s="1" t="s">
        <v>23</v>
      </c>
      <c r="R332" s="1" t="s">
        <v>28</v>
      </c>
      <c r="S332" s="1">
        <v>1</v>
      </c>
    </row>
    <row r="333" spans="1:19" ht="18" customHeight="1" x14ac:dyDescent="0.25">
      <c r="A333" s="10" t="s">
        <v>5213</v>
      </c>
      <c r="B333" s="1">
        <v>30</v>
      </c>
      <c r="C333" s="1" t="str">
        <f t="shared" si="5"/>
        <v>26-40 (Millennials)</v>
      </c>
      <c r="D333" t="s">
        <v>7582</v>
      </c>
      <c r="E333">
        <v>5.01</v>
      </c>
      <c r="F333">
        <v>4.75</v>
      </c>
      <c r="G333">
        <v>2.93</v>
      </c>
      <c r="H333">
        <v>2.1</v>
      </c>
      <c r="I333">
        <v>6.59</v>
      </c>
      <c r="J333" s="1">
        <f>Smartphone_Usage_And_Addiction_Analysis_7500_Rows[[#This Row],[social_media_hours]]+Smartphone_Usage_And_Addiction_Analysis_7500_Rows[[#This Row],[gaming_hours]]</f>
        <v>7.68</v>
      </c>
      <c r="K333" s="1">
        <f>Smartphone_Usage_And_Addiction_Analysis_7500_Rows[[#This Row],[sleep_hours]]-Smartphone_Usage_And_Addiction_Analysis_7500_Rows[[#This Row],[total_leisure_hours]]</f>
        <v>-1.0899999999999999</v>
      </c>
      <c r="L333">
        <v>150</v>
      </c>
      <c r="M333">
        <v>38</v>
      </c>
      <c r="N333" s="5">
        <f>Smartphone_Usage_And_Addiction_Analysis_7500_Rows[[#This Row],[app_opens_per_day]]/Smartphone_Usage_And_Addiction_Analysis_7500_Rows[[#This Row],[daily_screen_time_hours]]</f>
        <v>7.5848303393213579</v>
      </c>
      <c r="O333">
        <v>6.5</v>
      </c>
      <c r="P333" t="s">
        <v>32</v>
      </c>
      <c r="Q333" t="s">
        <v>19</v>
      </c>
      <c r="R333" t="s">
        <v>28</v>
      </c>
      <c r="S333">
        <v>1</v>
      </c>
    </row>
    <row r="334" spans="1:19" ht="18" customHeight="1" x14ac:dyDescent="0.25">
      <c r="A334" s="10" t="s">
        <v>241</v>
      </c>
      <c r="B334" s="1">
        <v>23</v>
      </c>
      <c r="C334" t="str">
        <f t="shared" si="5"/>
        <v>18-25 (Gen Z)</v>
      </c>
      <c r="D334" s="1" t="s">
        <v>17</v>
      </c>
      <c r="E334" s="1">
        <v>9.81</v>
      </c>
      <c r="F334" s="1">
        <v>1.27</v>
      </c>
      <c r="G334" s="1">
        <v>0.64</v>
      </c>
      <c r="H334" s="1">
        <v>3.61</v>
      </c>
      <c r="I334" s="1">
        <v>7.05</v>
      </c>
      <c r="J334" s="1">
        <f>Smartphone_Usage_And_Addiction_Analysis_7500_Rows[[#This Row],[social_media_hours]]+Smartphone_Usage_And_Addiction_Analysis_7500_Rows[[#This Row],[gaming_hours]]</f>
        <v>1.9100000000000001</v>
      </c>
      <c r="K334" s="1">
        <f>Smartphone_Usage_And_Addiction_Analysis_7500_Rows[[#This Row],[sleep_hours]]-Smartphone_Usage_And_Addiction_Analysis_7500_Rows[[#This Row],[total_leisure_hours]]</f>
        <v>5.14</v>
      </c>
      <c r="L334" s="1">
        <v>243</v>
      </c>
      <c r="M334" s="1">
        <v>52</v>
      </c>
      <c r="N334" s="5">
        <f>Smartphone_Usage_And_Addiction_Analysis_7500_Rows[[#This Row],[app_opens_per_day]]/Smartphone_Usage_And_Addiction_Analysis_7500_Rows[[#This Row],[daily_screen_time_hours]]</f>
        <v>5.3007135575942916</v>
      </c>
      <c r="O334" s="1">
        <v>12.15</v>
      </c>
      <c r="P334" s="1" t="s">
        <v>18</v>
      </c>
      <c r="Q334" s="1" t="s">
        <v>23</v>
      </c>
      <c r="R334" s="1" t="s">
        <v>28</v>
      </c>
      <c r="S334" s="1">
        <v>1</v>
      </c>
    </row>
    <row r="335" spans="1:19" ht="18" customHeight="1" x14ac:dyDescent="0.25">
      <c r="A335" s="10" t="s">
        <v>5214</v>
      </c>
      <c r="B335" s="1">
        <v>33</v>
      </c>
      <c r="C335" s="1" t="str">
        <f t="shared" si="5"/>
        <v>26-40 (Millennials)</v>
      </c>
      <c r="D335" t="s">
        <v>7582</v>
      </c>
      <c r="E335">
        <v>5.09</v>
      </c>
      <c r="F335">
        <v>1.95</v>
      </c>
      <c r="G335">
        <v>0.94</v>
      </c>
      <c r="H335">
        <v>4.18</v>
      </c>
      <c r="I335">
        <v>6.83</v>
      </c>
      <c r="J335" s="1">
        <f>Smartphone_Usage_And_Addiction_Analysis_7500_Rows[[#This Row],[social_media_hours]]+Smartphone_Usage_And_Addiction_Analysis_7500_Rows[[#This Row],[gaming_hours]]</f>
        <v>2.8899999999999997</v>
      </c>
      <c r="K335" s="1">
        <f>Smartphone_Usage_And_Addiction_Analysis_7500_Rows[[#This Row],[sleep_hours]]-Smartphone_Usage_And_Addiction_Analysis_7500_Rows[[#This Row],[total_leisure_hours]]</f>
        <v>3.9400000000000004</v>
      </c>
      <c r="L335">
        <v>222</v>
      </c>
      <c r="M335">
        <v>107</v>
      </c>
      <c r="N335" s="5">
        <f>Smartphone_Usage_And_Addiction_Analysis_7500_Rows[[#This Row],[app_opens_per_day]]/Smartphone_Usage_And_Addiction_Analysis_7500_Rows[[#This Row],[daily_screen_time_hours]]</f>
        <v>21.021611001964637</v>
      </c>
      <c r="O335">
        <v>6.56</v>
      </c>
      <c r="P335" t="s">
        <v>18</v>
      </c>
      <c r="Q335" t="s">
        <v>19</v>
      </c>
      <c r="R335" t="s">
        <v>20</v>
      </c>
      <c r="S335">
        <v>0</v>
      </c>
    </row>
    <row r="336" spans="1:19" ht="18" customHeight="1" x14ac:dyDescent="0.25">
      <c r="A336" s="10" t="s">
        <v>5215</v>
      </c>
      <c r="B336" s="1">
        <v>28</v>
      </c>
      <c r="C336" s="1" t="str">
        <f t="shared" si="5"/>
        <v>26-40 (Millennials)</v>
      </c>
      <c r="D336" t="s">
        <v>7582</v>
      </c>
      <c r="E336">
        <v>3.93</v>
      </c>
      <c r="F336">
        <v>5.83</v>
      </c>
      <c r="G336">
        <v>2.5299999999999998</v>
      </c>
      <c r="H336">
        <v>2</v>
      </c>
      <c r="I336">
        <v>7.84</v>
      </c>
      <c r="J336" s="1">
        <f>Smartphone_Usage_And_Addiction_Analysis_7500_Rows[[#This Row],[social_media_hours]]+Smartphone_Usage_And_Addiction_Analysis_7500_Rows[[#This Row],[gaming_hours]]</f>
        <v>8.36</v>
      </c>
      <c r="K336" s="1">
        <f>Smartphone_Usage_And_Addiction_Analysis_7500_Rows[[#This Row],[sleep_hours]]-Smartphone_Usage_And_Addiction_Analysis_7500_Rows[[#This Row],[total_leisure_hours]]</f>
        <v>-0.51999999999999957</v>
      </c>
      <c r="L336">
        <v>168</v>
      </c>
      <c r="M336">
        <v>154</v>
      </c>
      <c r="N336" s="5">
        <f>Smartphone_Usage_And_Addiction_Analysis_7500_Rows[[#This Row],[app_opens_per_day]]/Smartphone_Usage_And_Addiction_Analysis_7500_Rows[[#This Row],[daily_screen_time_hours]]</f>
        <v>39.185750636132312</v>
      </c>
      <c r="O336">
        <v>5.86</v>
      </c>
      <c r="P336" t="s">
        <v>18</v>
      </c>
      <c r="Q336" t="s">
        <v>23</v>
      </c>
      <c r="R336" t="s">
        <v>24</v>
      </c>
      <c r="S336">
        <v>1</v>
      </c>
    </row>
    <row r="337" spans="1:19" ht="18" customHeight="1" x14ac:dyDescent="0.25">
      <c r="A337" s="10" t="s">
        <v>242</v>
      </c>
      <c r="B337" s="1">
        <v>20</v>
      </c>
      <c r="C337" t="str">
        <f t="shared" si="5"/>
        <v>18-25 (Gen Z)</v>
      </c>
      <c r="D337" s="1" t="s">
        <v>30</v>
      </c>
      <c r="E337" s="1">
        <v>7.65</v>
      </c>
      <c r="F337" s="1">
        <v>2.57</v>
      </c>
      <c r="G337" s="1">
        <v>3.63</v>
      </c>
      <c r="H337" s="1">
        <v>3.34</v>
      </c>
      <c r="I337" s="1">
        <v>6.09</v>
      </c>
      <c r="J337" s="1">
        <f>Smartphone_Usage_And_Addiction_Analysis_7500_Rows[[#This Row],[social_media_hours]]+Smartphone_Usage_And_Addiction_Analysis_7500_Rows[[#This Row],[gaming_hours]]</f>
        <v>6.1999999999999993</v>
      </c>
      <c r="K337" s="1">
        <f>Smartphone_Usage_And_Addiction_Analysis_7500_Rows[[#This Row],[sleep_hours]]-Smartphone_Usage_And_Addiction_Analysis_7500_Rows[[#This Row],[total_leisure_hours]]</f>
        <v>-0.10999999999999943</v>
      </c>
      <c r="L337" s="1">
        <v>242</v>
      </c>
      <c r="M337" s="1">
        <v>103</v>
      </c>
      <c r="N337" s="5">
        <f>Smartphone_Usage_And_Addiction_Analysis_7500_Rows[[#This Row],[app_opens_per_day]]/Smartphone_Usage_And_Addiction_Analysis_7500_Rows[[#This Row],[daily_screen_time_hours]]</f>
        <v>13.464052287581699</v>
      </c>
      <c r="O337" s="1">
        <v>9.3699999999999992</v>
      </c>
      <c r="P337" s="1" t="s">
        <v>18</v>
      </c>
      <c r="Q337" s="1" t="s">
        <v>19</v>
      </c>
      <c r="R337" s="1" t="s">
        <v>51</v>
      </c>
      <c r="S337" s="1">
        <v>0</v>
      </c>
    </row>
    <row r="338" spans="1:19" ht="18" customHeight="1" x14ac:dyDescent="0.25">
      <c r="A338" s="10" t="s">
        <v>243</v>
      </c>
      <c r="B338" s="1">
        <v>23</v>
      </c>
      <c r="C338" t="str">
        <f t="shared" si="5"/>
        <v>18-25 (Gen Z)</v>
      </c>
      <c r="D338" s="1" t="s">
        <v>30</v>
      </c>
      <c r="E338" s="1">
        <v>5.07</v>
      </c>
      <c r="F338" s="1">
        <v>3.33</v>
      </c>
      <c r="G338" s="1">
        <v>1.1200000000000001</v>
      </c>
      <c r="H338" s="1">
        <v>1.33</v>
      </c>
      <c r="I338" s="1">
        <v>5.21</v>
      </c>
      <c r="J338" s="1">
        <f>Smartphone_Usage_And_Addiction_Analysis_7500_Rows[[#This Row],[social_media_hours]]+Smartphone_Usage_And_Addiction_Analysis_7500_Rows[[#This Row],[gaming_hours]]</f>
        <v>4.45</v>
      </c>
      <c r="K338" s="1">
        <f>Smartphone_Usage_And_Addiction_Analysis_7500_Rows[[#This Row],[sleep_hours]]-Smartphone_Usage_And_Addiction_Analysis_7500_Rows[[#This Row],[total_leisure_hours]]</f>
        <v>0.75999999999999979</v>
      </c>
      <c r="L338" s="1">
        <v>174</v>
      </c>
      <c r="M338" s="1">
        <v>45</v>
      </c>
      <c r="N338" s="5">
        <f>Smartphone_Usage_And_Addiction_Analysis_7500_Rows[[#This Row],[app_opens_per_day]]/Smartphone_Usage_And_Addiction_Analysis_7500_Rows[[#This Row],[daily_screen_time_hours]]</f>
        <v>8.8757396449704142</v>
      </c>
      <c r="O338" s="1">
        <v>7.22</v>
      </c>
      <c r="P338" s="1" t="s">
        <v>18</v>
      </c>
      <c r="Q338" s="1" t="s">
        <v>23</v>
      </c>
      <c r="R338" s="1" t="s">
        <v>20</v>
      </c>
      <c r="S338" s="1">
        <v>0</v>
      </c>
    </row>
    <row r="339" spans="1:19" ht="18" customHeight="1" x14ac:dyDescent="0.25">
      <c r="A339" s="10" t="s">
        <v>244</v>
      </c>
      <c r="B339" s="1">
        <v>33</v>
      </c>
      <c r="C339" t="str">
        <f t="shared" si="5"/>
        <v>26-40 (Millennials)</v>
      </c>
      <c r="D339" s="1" t="s">
        <v>17</v>
      </c>
      <c r="E339" s="1">
        <v>7.31</v>
      </c>
      <c r="F339" s="1">
        <v>3.75</v>
      </c>
      <c r="G339" s="1">
        <v>2.59</v>
      </c>
      <c r="H339" s="1">
        <v>2.76</v>
      </c>
      <c r="I339" s="1">
        <v>5.6</v>
      </c>
      <c r="J339" s="1">
        <f>Smartphone_Usage_And_Addiction_Analysis_7500_Rows[[#This Row],[social_media_hours]]+Smartphone_Usage_And_Addiction_Analysis_7500_Rows[[#This Row],[gaming_hours]]</f>
        <v>6.34</v>
      </c>
      <c r="K339" s="1">
        <f>Smartphone_Usage_And_Addiction_Analysis_7500_Rows[[#This Row],[sleep_hours]]-Smartphone_Usage_And_Addiction_Analysis_7500_Rows[[#This Row],[total_leisure_hours]]</f>
        <v>-0.74000000000000021</v>
      </c>
      <c r="L339" s="1">
        <v>52</v>
      </c>
      <c r="M339" s="1">
        <v>161</v>
      </c>
      <c r="N339" s="5">
        <f>Smartphone_Usage_And_Addiction_Analysis_7500_Rows[[#This Row],[app_opens_per_day]]/Smartphone_Usage_And_Addiction_Analysis_7500_Rows[[#This Row],[daily_screen_time_hours]]</f>
        <v>22.024623803009575</v>
      </c>
      <c r="O339" s="1">
        <v>9.2899999999999991</v>
      </c>
      <c r="P339" s="1" t="s">
        <v>22</v>
      </c>
      <c r="Q339" s="1" t="s">
        <v>19</v>
      </c>
      <c r="R339" s="1" t="s">
        <v>51</v>
      </c>
      <c r="S339" s="1">
        <v>0</v>
      </c>
    </row>
    <row r="340" spans="1:19" ht="18" customHeight="1" x14ac:dyDescent="0.25">
      <c r="A340" s="10" t="s">
        <v>245</v>
      </c>
      <c r="B340" s="1">
        <v>23</v>
      </c>
      <c r="C340" t="str">
        <f t="shared" si="5"/>
        <v>18-25 (Gen Z)</v>
      </c>
      <c r="D340" s="1" t="s">
        <v>30</v>
      </c>
      <c r="E340" s="1">
        <v>5.32</v>
      </c>
      <c r="F340" s="1">
        <v>1.49</v>
      </c>
      <c r="G340" s="1">
        <v>3.83</v>
      </c>
      <c r="H340" s="1">
        <v>3.8</v>
      </c>
      <c r="I340" s="1">
        <v>7.04</v>
      </c>
      <c r="J340" s="1">
        <f>Smartphone_Usage_And_Addiction_Analysis_7500_Rows[[#This Row],[social_media_hours]]+Smartphone_Usage_And_Addiction_Analysis_7500_Rows[[#This Row],[gaming_hours]]</f>
        <v>5.32</v>
      </c>
      <c r="K340" s="1">
        <f>Smartphone_Usage_And_Addiction_Analysis_7500_Rows[[#This Row],[sleep_hours]]-Smartphone_Usage_And_Addiction_Analysis_7500_Rows[[#This Row],[total_leisure_hours]]</f>
        <v>1.7199999999999998</v>
      </c>
      <c r="L340" s="1">
        <v>24</v>
      </c>
      <c r="M340" s="1">
        <v>87</v>
      </c>
      <c r="N340" s="5">
        <f>Smartphone_Usage_And_Addiction_Analysis_7500_Rows[[#This Row],[app_opens_per_day]]/Smartphone_Usage_And_Addiction_Analysis_7500_Rows[[#This Row],[daily_screen_time_hours]]</f>
        <v>16.353383458646615</v>
      </c>
      <c r="O340" s="1">
        <v>8.19</v>
      </c>
      <c r="P340" s="1" t="s">
        <v>22</v>
      </c>
      <c r="Q340" s="1" t="s">
        <v>23</v>
      </c>
      <c r="R340" s="1" t="s">
        <v>51</v>
      </c>
      <c r="S340" s="1">
        <v>0</v>
      </c>
    </row>
    <row r="341" spans="1:19" ht="18" customHeight="1" x14ac:dyDescent="0.25">
      <c r="A341" s="10" t="s">
        <v>5216</v>
      </c>
      <c r="B341" s="1">
        <v>23</v>
      </c>
      <c r="C341" s="1" t="str">
        <f t="shared" si="5"/>
        <v>18-25 (Gen Z)</v>
      </c>
      <c r="D341" t="s">
        <v>7582</v>
      </c>
      <c r="E341">
        <v>4.97</v>
      </c>
      <c r="F341">
        <v>2.76</v>
      </c>
      <c r="G341">
        <v>0.56999999999999995</v>
      </c>
      <c r="H341">
        <v>3.7</v>
      </c>
      <c r="I341">
        <v>7.95</v>
      </c>
      <c r="J341" s="1">
        <f>Smartphone_Usage_And_Addiction_Analysis_7500_Rows[[#This Row],[social_media_hours]]+Smartphone_Usage_And_Addiction_Analysis_7500_Rows[[#This Row],[gaming_hours]]</f>
        <v>3.3299999999999996</v>
      </c>
      <c r="K341" s="1">
        <f>Smartphone_Usage_And_Addiction_Analysis_7500_Rows[[#This Row],[sleep_hours]]-Smartphone_Usage_And_Addiction_Analysis_7500_Rows[[#This Row],[total_leisure_hours]]</f>
        <v>4.620000000000001</v>
      </c>
      <c r="L341">
        <v>179</v>
      </c>
      <c r="M341">
        <v>145</v>
      </c>
      <c r="N341" s="5">
        <f>Smartphone_Usage_And_Addiction_Analysis_7500_Rows[[#This Row],[app_opens_per_day]]/Smartphone_Usage_And_Addiction_Analysis_7500_Rows[[#This Row],[daily_screen_time_hours]]</f>
        <v>29.175050301810867</v>
      </c>
      <c r="O341">
        <v>6.13</v>
      </c>
      <c r="P341" t="s">
        <v>32</v>
      </c>
      <c r="Q341" t="s">
        <v>23</v>
      </c>
      <c r="R341" t="s">
        <v>51</v>
      </c>
      <c r="S341">
        <v>0</v>
      </c>
    </row>
    <row r="342" spans="1:19" ht="18" customHeight="1" x14ac:dyDescent="0.25">
      <c r="A342" s="10" t="s">
        <v>246</v>
      </c>
      <c r="B342" s="1">
        <v>20</v>
      </c>
      <c r="C342" t="str">
        <f t="shared" si="5"/>
        <v>18-25 (Gen Z)</v>
      </c>
      <c r="D342" s="1" t="s">
        <v>30</v>
      </c>
      <c r="E342" s="1">
        <v>5.07</v>
      </c>
      <c r="F342" s="1">
        <v>2.62</v>
      </c>
      <c r="G342" s="1">
        <v>0.43</v>
      </c>
      <c r="H342" s="1">
        <v>1.61</v>
      </c>
      <c r="I342" s="1">
        <v>8.3699999999999992</v>
      </c>
      <c r="J342" s="1">
        <f>Smartphone_Usage_And_Addiction_Analysis_7500_Rows[[#This Row],[social_media_hours]]+Smartphone_Usage_And_Addiction_Analysis_7500_Rows[[#This Row],[gaming_hours]]</f>
        <v>3.0500000000000003</v>
      </c>
      <c r="K342" s="1">
        <f>Smartphone_Usage_And_Addiction_Analysis_7500_Rows[[#This Row],[sleep_hours]]-Smartphone_Usage_And_Addiction_Analysis_7500_Rows[[#This Row],[total_leisure_hours]]</f>
        <v>5.3199999999999985</v>
      </c>
      <c r="L342" s="1">
        <v>149</v>
      </c>
      <c r="M342" s="1">
        <v>122</v>
      </c>
      <c r="N342" s="5">
        <f>Smartphone_Usage_And_Addiction_Analysis_7500_Rows[[#This Row],[app_opens_per_day]]/Smartphone_Usage_And_Addiction_Analysis_7500_Rows[[#This Row],[daily_screen_time_hours]]</f>
        <v>24.063116370808679</v>
      </c>
      <c r="O342" s="1">
        <v>7.64</v>
      </c>
      <c r="P342" s="1" t="s">
        <v>32</v>
      </c>
      <c r="Q342" s="1" t="s">
        <v>19</v>
      </c>
      <c r="R342" s="1" t="s">
        <v>20</v>
      </c>
      <c r="S342" s="1">
        <v>0</v>
      </c>
    </row>
    <row r="343" spans="1:19" ht="18" customHeight="1" x14ac:dyDescent="0.25">
      <c r="A343" s="10" t="s">
        <v>247</v>
      </c>
      <c r="B343" s="1">
        <v>19</v>
      </c>
      <c r="C343" t="str">
        <f t="shared" si="5"/>
        <v>18-25 (Gen Z)</v>
      </c>
      <c r="D343" s="1" t="s">
        <v>30</v>
      </c>
      <c r="E343" s="1">
        <v>10.9</v>
      </c>
      <c r="F343" s="1">
        <v>3.42</v>
      </c>
      <c r="G343" s="1">
        <v>3.01</v>
      </c>
      <c r="H343" s="1">
        <v>1.01</v>
      </c>
      <c r="I343" s="1">
        <v>7.47</v>
      </c>
      <c r="J343" s="1">
        <f>Smartphone_Usage_And_Addiction_Analysis_7500_Rows[[#This Row],[social_media_hours]]+Smartphone_Usage_And_Addiction_Analysis_7500_Rows[[#This Row],[gaming_hours]]</f>
        <v>6.43</v>
      </c>
      <c r="K343" s="1">
        <f>Smartphone_Usage_And_Addiction_Analysis_7500_Rows[[#This Row],[sleep_hours]]-Smartphone_Usage_And_Addiction_Analysis_7500_Rows[[#This Row],[total_leisure_hours]]</f>
        <v>1.04</v>
      </c>
      <c r="L343" s="1">
        <v>250</v>
      </c>
      <c r="M343" s="1">
        <v>169</v>
      </c>
      <c r="N343" s="5">
        <f>Smartphone_Usage_And_Addiction_Analysis_7500_Rows[[#This Row],[app_opens_per_day]]/Smartphone_Usage_And_Addiction_Analysis_7500_Rows[[#This Row],[daily_screen_time_hours]]</f>
        <v>15.504587155963302</v>
      </c>
      <c r="O343" s="1">
        <v>12.75</v>
      </c>
      <c r="P343" s="1" t="s">
        <v>22</v>
      </c>
      <c r="Q343" s="1" t="s">
        <v>23</v>
      </c>
      <c r="R343" s="1" t="s">
        <v>24</v>
      </c>
      <c r="S343" s="1">
        <v>1</v>
      </c>
    </row>
    <row r="344" spans="1:19" ht="18" customHeight="1" x14ac:dyDescent="0.25">
      <c r="A344" s="10" t="s">
        <v>248</v>
      </c>
      <c r="B344" s="1">
        <v>19</v>
      </c>
      <c r="C344" t="str">
        <f t="shared" si="5"/>
        <v>18-25 (Gen Z)</v>
      </c>
      <c r="D344" s="1" t="s">
        <v>17</v>
      </c>
      <c r="E344" s="1">
        <v>9.2799999999999994</v>
      </c>
      <c r="F344" s="1">
        <v>2.86</v>
      </c>
      <c r="G344" s="1">
        <v>3.75</v>
      </c>
      <c r="H344" s="1">
        <v>3.15</v>
      </c>
      <c r="I344" s="1">
        <v>7.96</v>
      </c>
      <c r="J344" s="1">
        <f>Smartphone_Usage_And_Addiction_Analysis_7500_Rows[[#This Row],[social_media_hours]]+Smartphone_Usage_And_Addiction_Analysis_7500_Rows[[#This Row],[gaming_hours]]</f>
        <v>6.6099999999999994</v>
      </c>
      <c r="K344" s="1">
        <f>Smartphone_Usage_And_Addiction_Analysis_7500_Rows[[#This Row],[sleep_hours]]-Smartphone_Usage_And_Addiction_Analysis_7500_Rows[[#This Row],[total_leisure_hours]]</f>
        <v>1.3500000000000005</v>
      </c>
      <c r="L344" s="1">
        <v>109</v>
      </c>
      <c r="M344" s="1">
        <v>165</v>
      </c>
      <c r="N344" s="5">
        <f>Smartphone_Usage_And_Addiction_Analysis_7500_Rows[[#This Row],[app_opens_per_day]]/Smartphone_Usage_And_Addiction_Analysis_7500_Rows[[#This Row],[daily_screen_time_hours]]</f>
        <v>17.780172413793103</v>
      </c>
      <c r="O344" s="1">
        <v>11.79</v>
      </c>
      <c r="P344" s="1" t="s">
        <v>32</v>
      </c>
      <c r="Q344" s="1" t="s">
        <v>19</v>
      </c>
      <c r="R344" s="1" t="s">
        <v>24</v>
      </c>
      <c r="S344" s="1">
        <v>1</v>
      </c>
    </row>
    <row r="345" spans="1:19" ht="18" customHeight="1" x14ac:dyDescent="0.25">
      <c r="A345" s="10" t="s">
        <v>5217</v>
      </c>
      <c r="B345" s="1">
        <v>26</v>
      </c>
      <c r="C345" s="1" t="str">
        <f t="shared" si="5"/>
        <v>26-40 (Millennials)</v>
      </c>
      <c r="D345" t="s">
        <v>7582</v>
      </c>
      <c r="E345">
        <v>7.29</v>
      </c>
      <c r="F345">
        <v>1.78</v>
      </c>
      <c r="G345">
        <v>3.44</v>
      </c>
      <c r="H345">
        <v>2.06</v>
      </c>
      <c r="I345">
        <v>8.4499999999999993</v>
      </c>
      <c r="J345" s="1">
        <f>Smartphone_Usage_And_Addiction_Analysis_7500_Rows[[#This Row],[social_media_hours]]+Smartphone_Usage_And_Addiction_Analysis_7500_Rows[[#This Row],[gaming_hours]]</f>
        <v>5.22</v>
      </c>
      <c r="K345" s="1">
        <f>Smartphone_Usage_And_Addiction_Analysis_7500_Rows[[#This Row],[sleep_hours]]-Smartphone_Usage_And_Addiction_Analysis_7500_Rows[[#This Row],[total_leisure_hours]]</f>
        <v>3.2299999999999995</v>
      </c>
      <c r="L345">
        <v>124</v>
      </c>
      <c r="M345">
        <v>80</v>
      </c>
      <c r="N345" s="5">
        <f>Smartphone_Usage_And_Addiction_Analysis_7500_Rows[[#This Row],[app_opens_per_day]]/Smartphone_Usage_And_Addiction_Analysis_7500_Rows[[#This Row],[daily_screen_time_hours]]</f>
        <v>10.973936899862826</v>
      </c>
      <c r="O345">
        <v>8.26</v>
      </c>
      <c r="P345" t="s">
        <v>32</v>
      </c>
      <c r="Q345" t="s">
        <v>19</v>
      </c>
      <c r="R345" t="s">
        <v>51</v>
      </c>
      <c r="S345">
        <v>0</v>
      </c>
    </row>
    <row r="346" spans="1:19" ht="18" customHeight="1" x14ac:dyDescent="0.25">
      <c r="A346" s="10" t="s">
        <v>5218</v>
      </c>
      <c r="B346" s="1">
        <v>18</v>
      </c>
      <c r="C346" s="1" t="str">
        <f t="shared" si="5"/>
        <v>18-25 (Gen Z)</v>
      </c>
      <c r="D346" t="s">
        <v>7582</v>
      </c>
      <c r="E346">
        <v>6.38</v>
      </c>
      <c r="F346">
        <v>1.63</v>
      </c>
      <c r="G346">
        <v>3.22</v>
      </c>
      <c r="H346">
        <v>2.75</v>
      </c>
      <c r="I346">
        <v>4.9800000000000004</v>
      </c>
      <c r="J346" s="1">
        <f>Smartphone_Usage_And_Addiction_Analysis_7500_Rows[[#This Row],[social_media_hours]]+Smartphone_Usage_And_Addiction_Analysis_7500_Rows[[#This Row],[gaming_hours]]</f>
        <v>4.8499999999999996</v>
      </c>
      <c r="K346" s="1">
        <f>Smartphone_Usage_And_Addiction_Analysis_7500_Rows[[#This Row],[sleep_hours]]-Smartphone_Usage_And_Addiction_Analysis_7500_Rows[[#This Row],[total_leisure_hours]]</f>
        <v>0.13000000000000078</v>
      </c>
      <c r="L346">
        <v>129</v>
      </c>
      <c r="M346">
        <v>164</v>
      </c>
      <c r="N346" s="5">
        <f>Smartphone_Usage_And_Addiction_Analysis_7500_Rows[[#This Row],[app_opens_per_day]]/Smartphone_Usage_And_Addiction_Analysis_7500_Rows[[#This Row],[daily_screen_time_hours]]</f>
        <v>25.705329153605017</v>
      </c>
      <c r="O346">
        <v>7.51</v>
      </c>
      <c r="P346" t="s">
        <v>32</v>
      </c>
      <c r="Q346" t="s">
        <v>23</v>
      </c>
      <c r="R346" t="s">
        <v>28</v>
      </c>
      <c r="S346">
        <v>1</v>
      </c>
    </row>
    <row r="347" spans="1:19" ht="18" customHeight="1" x14ac:dyDescent="0.25">
      <c r="A347" s="10" t="s">
        <v>5219</v>
      </c>
      <c r="B347" s="1">
        <v>26</v>
      </c>
      <c r="C347" s="1" t="str">
        <f t="shared" si="5"/>
        <v>26-40 (Millennials)</v>
      </c>
      <c r="D347" t="s">
        <v>7582</v>
      </c>
      <c r="E347">
        <v>11.93</v>
      </c>
      <c r="F347">
        <v>2.69</v>
      </c>
      <c r="G347">
        <v>0.81</v>
      </c>
      <c r="H347">
        <v>3.54</v>
      </c>
      <c r="I347">
        <v>7.01</v>
      </c>
      <c r="J347" s="1">
        <f>Smartphone_Usage_And_Addiction_Analysis_7500_Rows[[#This Row],[social_media_hours]]+Smartphone_Usage_And_Addiction_Analysis_7500_Rows[[#This Row],[gaming_hours]]</f>
        <v>3.5</v>
      </c>
      <c r="K347" s="1">
        <f>Smartphone_Usage_And_Addiction_Analysis_7500_Rows[[#This Row],[sleep_hours]]-Smartphone_Usage_And_Addiction_Analysis_7500_Rows[[#This Row],[total_leisure_hours]]</f>
        <v>3.51</v>
      </c>
      <c r="L347">
        <v>65</v>
      </c>
      <c r="M347">
        <v>109</v>
      </c>
      <c r="N347" s="5">
        <f>Smartphone_Usage_And_Addiction_Analysis_7500_Rows[[#This Row],[app_opens_per_day]]/Smartphone_Usage_And_Addiction_Analysis_7500_Rows[[#This Row],[daily_screen_time_hours]]</f>
        <v>9.1366303436714169</v>
      </c>
      <c r="O347">
        <v>13.83</v>
      </c>
      <c r="P347" t="s">
        <v>18</v>
      </c>
      <c r="Q347" t="s">
        <v>23</v>
      </c>
      <c r="R347" t="s">
        <v>24</v>
      </c>
      <c r="S347">
        <v>1</v>
      </c>
    </row>
    <row r="348" spans="1:19" ht="18" customHeight="1" x14ac:dyDescent="0.25">
      <c r="A348" s="10" t="s">
        <v>5220</v>
      </c>
      <c r="B348" s="1">
        <v>29</v>
      </c>
      <c r="C348" s="1" t="str">
        <f t="shared" si="5"/>
        <v>26-40 (Millennials)</v>
      </c>
      <c r="D348" t="s">
        <v>7582</v>
      </c>
      <c r="E348">
        <v>9.9700000000000006</v>
      </c>
      <c r="F348">
        <v>2.69</v>
      </c>
      <c r="G348">
        <v>0.55000000000000004</v>
      </c>
      <c r="H348">
        <v>5.25</v>
      </c>
      <c r="I348">
        <v>5.04</v>
      </c>
      <c r="J348" s="1">
        <f>Smartphone_Usage_And_Addiction_Analysis_7500_Rows[[#This Row],[social_media_hours]]+Smartphone_Usage_And_Addiction_Analysis_7500_Rows[[#This Row],[gaming_hours]]</f>
        <v>3.24</v>
      </c>
      <c r="K348" s="1">
        <f>Smartphone_Usage_And_Addiction_Analysis_7500_Rows[[#This Row],[sleep_hours]]-Smartphone_Usage_And_Addiction_Analysis_7500_Rows[[#This Row],[total_leisure_hours]]</f>
        <v>1.7999999999999998</v>
      </c>
      <c r="L348">
        <v>78</v>
      </c>
      <c r="M348">
        <v>129</v>
      </c>
      <c r="N348" s="5">
        <f>Smartphone_Usage_And_Addiction_Analysis_7500_Rows[[#This Row],[app_opens_per_day]]/Smartphone_Usage_And_Addiction_Analysis_7500_Rows[[#This Row],[daily_screen_time_hours]]</f>
        <v>12.938816449348042</v>
      </c>
      <c r="O348">
        <v>12.43</v>
      </c>
      <c r="P348" t="s">
        <v>22</v>
      </c>
      <c r="Q348" t="s">
        <v>19</v>
      </c>
      <c r="R348" t="s">
        <v>28</v>
      </c>
      <c r="S348">
        <v>1</v>
      </c>
    </row>
    <row r="349" spans="1:19" ht="18" customHeight="1" x14ac:dyDescent="0.25">
      <c r="A349" s="10" t="s">
        <v>5221</v>
      </c>
      <c r="B349" s="1">
        <v>30</v>
      </c>
      <c r="C349" s="1" t="str">
        <f t="shared" si="5"/>
        <v>26-40 (Millennials)</v>
      </c>
      <c r="D349" t="s">
        <v>7582</v>
      </c>
      <c r="E349">
        <v>10.07</v>
      </c>
      <c r="F349">
        <v>4.9000000000000004</v>
      </c>
      <c r="G349">
        <v>2.46</v>
      </c>
      <c r="H349">
        <v>4.2699999999999996</v>
      </c>
      <c r="I349">
        <v>4.7300000000000004</v>
      </c>
      <c r="J349" s="1">
        <f>Smartphone_Usage_And_Addiction_Analysis_7500_Rows[[#This Row],[social_media_hours]]+Smartphone_Usage_And_Addiction_Analysis_7500_Rows[[#This Row],[gaming_hours]]</f>
        <v>7.36</v>
      </c>
      <c r="K349" s="1">
        <f>Smartphone_Usage_And_Addiction_Analysis_7500_Rows[[#This Row],[sleep_hours]]-Smartphone_Usage_And_Addiction_Analysis_7500_Rows[[#This Row],[total_leisure_hours]]</f>
        <v>-2.63</v>
      </c>
      <c r="L349">
        <v>119</v>
      </c>
      <c r="M349">
        <v>177</v>
      </c>
      <c r="N349" s="5">
        <f>Smartphone_Usage_And_Addiction_Analysis_7500_Rows[[#This Row],[app_opens_per_day]]/Smartphone_Usage_And_Addiction_Analysis_7500_Rows[[#This Row],[daily_screen_time_hours]]</f>
        <v>17.576961271102284</v>
      </c>
      <c r="O349">
        <v>10.58</v>
      </c>
      <c r="P349" t="s">
        <v>22</v>
      </c>
      <c r="Q349" t="s">
        <v>19</v>
      </c>
      <c r="R349" t="s">
        <v>24</v>
      </c>
      <c r="S349">
        <v>1</v>
      </c>
    </row>
    <row r="350" spans="1:19" ht="18" customHeight="1" x14ac:dyDescent="0.25">
      <c r="A350" s="10" t="s">
        <v>5222</v>
      </c>
      <c r="B350" s="1">
        <v>31</v>
      </c>
      <c r="C350" s="1" t="str">
        <f t="shared" si="5"/>
        <v>26-40 (Millennials)</v>
      </c>
      <c r="D350" t="s">
        <v>7582</v>
      </c>
      <c r="E350">
        <v>3.79</v>
      </c>
      <c r="F350">
        <v>1.95</v>
      </c>
      <c r="G350">
        <v>1.48</v>
      </c>
      <c r="H350">
        <v>3.85</v>
      </c>
      <c r="I350">
        <v>7.76</v>
      </c>
      <c r="J350" s="1">
        <f>Smartphone_Usage_And_Addiction_Analysis_7500_Rows[[#This Row],[social_media_hours]]+Smartphone_Usage_And_Addiction_Analysis_7500_Rows[[#This Row],[gaming_hours]]</f>
        <v>3.4299999999999997</v>
      </c>
      <c r="K350" s="1">
        <f>Smartphone_Usage_And_Addiction_Analysis_7500_Rows[[#This Row],[sleep_hours]]-Smartphone_Usage_And_Addiction_Analysis_7500_Rows[[#This Row],[total_leisure_hours]]</f>
        <v>4.33</v>
      </c>
      <c r="L350">
        <v>122</v>
      </c>
      <c r="M350">
        <v>172</v>
      </c>
      <c r="N350" s="5">
        <f>Smartphone_Usage_And_Addiction_Analysis_7500_Rows[[#This Row],[app_opens_per_day]]/Smartphone_Usage_And_Addiction_Analysis_7500_Rows[[#This Row],[daily_screen_time_hours]]</f>
        <v>45.382585751978894</v>
      </c>
      <c r="O350">
        <v>5.93</v>
      </c>
      <c r="P350" t="s">
        <v>18</v>
      </c>
      <c r="Q350" t="s">
        <v>19</v>
      </c>
      <c r="R350" t="s">
        <v>20</v>
      </c>
      <c r="S350">
        <v>0</v>
      </c>
    </row>
    <row r="351" spans="1:19" ht="18" customHeight="1" x14ac:dyDescent="0.25">
      <c r="A351" s="10" t="s">
        <v>5223</v>
      </c>
      <c r="B351" s="1">
        <v>33</v>
      </c>
      <c r="C351" s="1" t="str">
        <f t="shared" si="5"/>
        <v>26-40 (Millennials)</v>
      </c>
      <c r="D351" t="s">
        <v>7582</v>
      </c>
      <c r="E351">
        <v>6.95</v>
      </c>
      <c r="F351">
        <v>1.61</v>
      </c>
      <c r="G351">
        <v>2.63</v>
      </c>
      <c r="H351">
        <v>4.92</v>
      </c>
      <c r="I351">
        <v>5.79</v>
      </c>
      <c r="J351" s="1">
        <f>Smartphone_Usage_And_Addiction_Analysis_7500_Rows[[#This Row],[social_media_hours]]+Smartphone_Usage_And_Addiction_Analysis_7500_Rows[[#This Row],[gaming_hours]]</f>
        <v>4.24</v>
      </c>
      <c r="K351" s="1">
        <f>Smartphone_Usage_And_Addiction_Analysis_7500_Rows[[#This Row],[sleep_hours]]-Smartphone_Usage_And_Addiction_Analysis_7500_Rows[[#This Row],[total_leisure_hours]]</f>
        <v>1.5499999999999998</v>
      </c>
      <c r="L351">
        <v>28</v>
      </c>
      <c r="M351">
        <v>168</v>
      </c>
      <c r="N351" s="5">
        <f>Smartphone_Usage_And_Addiction_Analysis_7500_Rows[[#This Row],[app_opens_per_day]]/Smartphone_Usage_And_Addiction_Analysis_7500_Rows[[#This Row],[daily_screen_time_hours]]</f>
        <v>24.172661870503596</v>
      </c>
      <c r="O351">
        <v>8.73</v>
      </c>
      <c r="P351" t="s">
        <v>32</v>
      </c>
      <c r="Q351" t="s">
        <v>19</v>
      </c>
      <c r="R351" t="s">
        <v>51</v>
      </c>
      <c r="S351">
        <v>0</v>
      </c>
    </row>
    <row r="352" spans="1:19" ht="18" customHeight="1" x14ac:dyDescent="0.25">
      <c r="A352" s="10" t="s">
        <v>5224</v>
      </c>
      <c r="B352" s="1">
        <v>19</v>
      </c>
      <c r="C352" s="1" t="str">
        <f t="shared" si="5"/>
        <v>18-25 (Gen Z)</v>
      </c>
      <c r="D352" t="s">
        <v>7582</v>
      </c>
      <c r="E352">
        <v>6.24</v>
      </c>
      <c r="F352">
        <v>4.0999999999999996</v>
      </c>
      <c r="G352">
        <v>3.9</v>
      </c>
      <c r="H352">
        <v>0.98</v>
      </c>
      <c r="I352">
        <v>5.74</v>
      </c>
      <c r="J352" s="1">
        <f>Smartphone_Usage_And_Addiction_Analysis_7500_Rows[[#This Row],[social_media_hours]]+Smartphone_Usage_And_Addiction_Analysis_7500_Rows[[#This Row],[gaming_hours]]</f>
        <v>8</v>
      </c>
      <c r="K352" s="1">
        <f>Smartphone_Usage_And_Addiction_Analysis_7500_Rows[[#This Row],[sleep_hours]]-Smartphone_Usage_And_Addiction_Analysis_7500_Rows[[#This Row],[total_leisure_hours]]</f>
        <v>-2.2599999999999998</v>
      </c>
      <c r="L352">
        <v>122</v>
      </c>
      <c r="M352">
        <v>105</v>
      </c>
      <c r="N352" s="5">
        <f>Smartphone_Usage_And_Addiction_Analysis_7500_Rows[[#This Row],[app_opens_per_day]]/Smartphone_Usage_And_Addiction_Analysis_7500_Rows[[#This Row],[daily_screen_time_hours]]</f>
        <v>16.826923076923077</v>
      </c>
      <c r="O352">
        <v>8.41</v>
      </c>
      <c r="P352" t="s">
        <v>18</v>
      </c>
      <c r="Q352" t="s">
        <v>19</v>
      </c>
      <c r="R352" t="s">
        <v>28</v>
      </c>
      <c r="S352">
        <v>1</v>
      </c>
    </row>
    <row r="353" spans="1:19" ht="18" customHeight="1" x14ac:dyDescent="0.25">
      <c r="A353" s="10" t="s">
        <v>5225</v>
      </c>
      <c r="B353" s="1">
        <v>20</v>
      </c>
      <c r="C353" s="1" t="str">
        <f t="shared" si="5"/>
        <v>18-25 (Gen Z)</v>
      </c>
      <c r="D353" t="s">
        <v>7582</v>
      </c>
      <c r="E353">
        <v>11.27</v>
      </c>
      <c r="F353">
        <v>3.52</v>
      </c>
      <c r="G353">
        <v>2.9</v>
      </c>
      <c r="H353">
        <v>3.58</v>
      </c>
      <c r="I353">
        <v>7.12</v>
      </c>
      <c r="J353" s="1">
        <f>Smartphone_Usage_And_Addiction_Analysis_7500_Rows[[#This Row],[social_media_hours]]+Smartphone_Usage_And_Addiction_Analysis_7500_Rows[[#This Row],[gaming_hours]]</f>
        <v>6.42</v>
      </c>
      <c r="K353" s="1">
        <f>Smartphone_Usage_And_Addiction_Analysis_7500_Rows[[#This Row],[sleep_hours]]-Smartphone_Usage_And_Addiction_Analysis_7500_Rows[[#This Row],[total_leisure_hours]]</f>
        <v>0.70000000000000018</v>
      </c>
      <c r="L353">
        <v>108</v>
      </c>
      <c r="M353">
        <v>85</v>
      </c>
      <c r="N353" s="5">
        <f>Smartphone_Usage_And_Addiction_Analysis_7500_Rows[[#This Row],[app_opens_per_day]]/Smartphone_Usage_And_Addiction_Analysis_7500_Rows[[#This Row],[daily_screen_time_hours]]</f>
        <v>7.5421472937000891</v>
      </c>
      <c r="O353">
        <v>12.34</v>
      </c>
      <c r="P353" t="s">
        <v>22</v>
      </c>
      <c r="Q353" t="s">
        <v>23</v>
      </c>
      <c r="R353" t="s">
        <v>24</v>
      </c>
      <c r="S353">
        <v>1</v>
      </c>
    </row>
    <row r="354" spans="1:19" ht="18" customHeight="1" x14ac:dyDescent="0.25">
      <c r="A354" s="10" t="s">
        <v>249</v>
      </c>
      <c r="B354" s="1">
        <v>18</v>
      </c>
      <c r="C354" t="str">
        <f t="shared" si="5"/>
        <v>18-25 (Gen Z)</v>
      </c>
      <c r="D354" s="1" t="s">
        <v>30</v>
      </c>
      <c r="E354" s="1">
        <v>5.35</v>
      </c>
      <c r="F354" s="1">
        <v>2.74</v>
      </c>
      <c r="G354" s="1">
        <v>0.43</v>
      </c>
      <c r="H354" s="1">
        <v>0.9</v>
      </c>
      <c r="I354" s="1">
        <v>5.82</v>
      </c>
      <c r="J354" s="1">
        <f>Smartphone_Usage_And_Addiction_Analysis_7500_Rows[[#This Row],[social_media_hours]]+Smartphone_Usage_And_Addiction_Analysis_7500_Rows[[#This Row],[gaming_hours]]</f>
        <v>3.1700000000000004</v>
      </c>
      <c r="K354" s="1">
        <f>Smartphone_Usage_And_Addiction_Analysis_7500_Rows[[#This Row],[sleep_hours]]-Smartphone_Usage_And_Addiction_Analysis_7500_Rows[[#This Row],[total_leisure_hours]]</f>
        <v>2.65</v>
      </c>
      <c r="L354" s="1">
        <v>49</v>
      </c>
      <c r="M354" s="1">
        <v>146</v>
      </c>
      <c r="N354" s="5">
        <f>Smartphone_Usage_And_Addiction_Analysis_7500_Rows[[#This Row],[app_opens_per_day]]/Smartphone_Usage_And_Addiction_Analysis_7500_Rows[[#This Row],[daily_screen_time_hours]]</f>
        <v>27.289719626168225</v>
      </c>
      <c r="O354" s="1">
        <v>8.24</v>
      </c>
      <c r="P354" s="1" t="s">
        <v>32</v>
      </c>
      <c r="Q354" s="1" t="s">
        <v>23</v>
      </c>
      <c r="R354" s="1" t="s">
        <v>51</v>
      </c>
      <c r="S354" s="1">
        <v>0</v>
      </c>
    </row>
    <row r="355" spans="1:19" ht="18" customHeight="1" x14ac:dyDescent="0.25">
      <c r="A355" s="10" t="s">
        <v>5226</v>
      </c>
      <c r="B355" s="1">
        <v>33</v>
      </c>
      <c r="C355" s="1" t="str">
        <f t="shared" si="5"/>
        <v>26-40 (Millennials)</v>
      </c>
      <c r="D355" t="s">
        <v>7582</v>
      </c>
      <c r="E355">
        <v>9.93</v>
      </c>
      <c r="F355">
        <v>4.67</v>
      </c>
      <c r="G355">
        <v>3.84</v>
      </c>
      <c r="H355">
        <v>3.02</v>
      </c>
      <c r="I355">
        <v>6.57</v>
      </c>
      <c r="J355" s="1">
        <f>Smartphone_Usage_And_Addiction_Analysis_7500_Rows[[#This Row],[social_media_hours]]+Smartphone_Usage_And_Addiction_Analysis_7500_Rows[[#This Row],[gaming_hours]]</f>
        <v>8.51</v>
      </c>
      <c r="K355" s="1">
        <f>Smartphone_Usage_And_Addiction_Analysis_7500_Rows[[#This Row],[sleep_hours]]-Smartphone_Usage_And_Addiction_Analysis_7500_Rows[[#This Row],[total_leisure_hours]]</f>
        <v>-1.9399999999999995</v>
      </c>
      <c r="L355">
        <v>170</v>
      </c>
      <c r="M355">
        <v>22</v>
      </c>
      <c r="N355" s="5">
        <f>Smartphone_Usage_And_Addiction_Analysis_7500_Rows[[#This Row],[app_opens_per_day]]/Smartphone_Usage_And_Addiction_Analysis_7500_Rows[[#This Row],[daily_screen_time_hours]]</f>
        <v>2.215508559919436</v>
      </c>
      <c r="O355">
        <v>11.63</v>
      </c>
      <c r="P355" t="s">
        <v>18</v>
      </c>
      <c r="Q355" t="s">
        <v>19</v>
      </c>
      <c r="R355" t="s">
        <v>24</v>
      </c>
      <c r="S355">
        <v>1</v>
      </c>
    </row>
    <row r="356" spans="1:19" ht="18" customHeight="1" x14ac:dyDescent="0.25">
      <c r="A356" s="10" t="s">
        <v>250</v>
      </c>
      <c r="B356" s="1">
        <v>25</v>
      </c>
      <c r="C356" t="str">
        <f t="shared" si="5"/>
        <v>18-25 (Gen Z)</v>
      </c>
      <c r="D356" s="1" t="s">
        <v>17</v>
      </c>
      <c r="E356" s="1">
        <v>9.09</v>
      </c>
      <c r="F356" s="1">
        <v>1.76</v>
      </c>
      <c r="G356" s="1">
        <v>1.26</v>
      </c>
      <c r="H356" s="1">
        <v>5.75</v>
      </c>
      <c r="I356" s="1">
        <v>6.82</v>
      </c>
      <c r="J356" s="1">
        <f>Smartphone_Usage_And_Addiction_Analysis_7500_Rows[[#This Row],[social_media_hours]]+Smartphone_Usage_And_Addiction_Analysis_7500_Rows[[#This Row],[gaming_hours]]</f>
        <v>3.02</v>
      </c>
      <c r="K356" s="1">
        <f>Smartphone_Usage_And_Addiction_Analysis_7500_Rows[[#This Row],[sleep_hours]]-Smartphone_Usage_And_Addiction_Analysis_7500_Rows[[#This Row],[total_leisure_hours]]</f>
        <v>3.8000000000000003</v>
      </c>
      <c r="L356" s="1">
        <v>22</v>
      </c>
      <c r="M356" s="1">
        <v>82</v>
      </c>
      <c r="N356" s="5">
        <f>Smartphone_Usage_And_Addiction_Analysis_7500_Rows[[#This Row],[app_opens_per_day]]/Smartphone_Usage_And_Addiction_Analysis_7500_Rows[[#This Row],[daily_screen_time_hours]]</f>
        <v>9.0209020902090202</v>
      </c>
      <c r="O356" s="1">
        <v>10.210000000000001</v>
      </c>
      <c r="P356" s="1" t="s">
        <v>22</v>
      </c>
      <c r="Q356" s="1" t="s">
        <v>23</v>
      </c>
      <c r="R356" s="1" t="s">
        <v>24</v>
      </c>
      <c r="S356" s="1">
        <v>1</v>
      </c>
    </row>
    <row r="357" spans="1:19" ht="18" customHeight="1" x14ac:dyDescent="0.25">
      <c r="A357" s="10" t="s">
        <v>251</v>
      </c>
      <c r="B357" s="1">
        <v>35</v>
      </c>
      <c r="C357" t="str">
        <f t="shared" si="5"/>
        <v>26-40 (Millennials)</v>
      </c>
      <c r="D357" s="1" t="s">
        <v>30</v>
      </c>
      <c r="E357" s="1">
        <v>11.38</v>
      </c>
      <c r="F357" s="1">
        <v>3.12</v>
      </c>
      <c r="G357" s="1">
        <v>1.41</v>
      </c>
      <c r="H357" s="1">
        <v>5.42</v>
      </c>
      <c r="I357" s="1">
        <v>5.71</v>
      </c>
      <c r="J357" s="1">
        <f>Smartphone_Usage_And_Addiction_Analysis_7500_Rows[[#This Row],[social_media_hours]]+Smartphone_Usage_And_Addiction_Analysis_7500_Rows[[#This Row],[gaming_hours]]</f>
        <v>4.53</v>
      </c>
      <c r="K357" s="1">
        <f>Smartphone_Usage_And_Addiction_Analysis_7500_Rows[[#This Row],[sleep_hours]]-Smartphone_Usage_And_Addiction_Analysis_7500_Rows[[#This Row],[total_leisure_hours]]</f>
        <v>1.1799999999999997</v>
      </c>
      <c r="L357" s="1">
        <v>211</v>
      </c>
      <c r="M357" s="1">
        <v>63</v>
      </c>
      <c r="N357" s="5">
        <f>Smartphone_Usage_And_Addiction_Analysis_7500_Rows[[#This Row],[app_opens_per_day]]/Smartphone_Usage_And_Addiction_Analysis_7500_Rows[[#This Row],[daily_screen_time_hours]]</f>
        <v>5.5360281195079084</v>
      </c>
      <c r="O357" s="1">
        <v>13.13</v>
      </c>
      <c r="P357" s="1" t="s">
        <v>22</v>
      </c>
      <c r="Q357" s="1" t="s">
        <v>19</v>
      </c>
      <c r="R357" s="1" t="s">
        <v>28</v>
      </c>
      <c r="S357" s="1">
        <v>1</v>
      </c>
    </row>
    <row r="358" spans="1:19" ht="18" customHeight="1" x14ac:dyDescent="0.25">
      <c r="A358" s="10" t="s">
        <v>5227</v>
      </c>
      <c r="B358" s="1">
        <v>24</v>
      </c>
      <c r="C358" s="1" t="str">
        <f t="shared" si="5"/>
        <v>18-25 (Gen Z)</v>
      </c>
      <c r="D358" t="s">
        <v>7582</v>
      </c>
      <c r="E358">
        <v>5.0599999999999996</v>
      </c>
      <c r="F358">
        <v>5.09</v>
      </c>
      <c r="G358">
        <v>3.35</v>
      </c>
      <c r="H358">
        <v>2.46</v>
      </c>
      <c r="I358">
        <v>8.01</v>
      </c>
      <c r="J358" s="1">
        <f>Smartphone_Usage_And_Addiction_Analysis_7500_Rows[[#This Row],[social_media_hours]]+Smartphone_Usage_And_Addiction_Analysis_7500_Rows[[#This Row],[gaming_hours]]</f>
        <v>8.44</v>
      </c>
      <c r="K358" s="1">
        <f>Smartphone_Usage_And_Addiction_Analysis_7500_Rows[[#This Row],[sleep_hours]]-Smartphone_Usage_And_Addiction_Analysis_7500_Rows[[#This Row],[total_leisure_hours]]</f>
        <v>-0.42999999999999972</v>
      </c>
      <c r="L358">
        <v>50</v>
      </c>
      <c r="M358">
        <v>35</v>
      </c>
      <c r="N358" s="5">
        <f>Smartphone_Usage_And_Addiction_Analysis_7500_Rows[[#This Row],[app_opens_per_day]]/Smartphone_Usage_And_Addiction_Analysis_7500_Rows[[#This Row],[daily_screen_time_hours]]</f>
        <v>6.916996047430831</v>
      </c>
      <c r="O358">
        <v>7.25</v>
      </c>
      <c r="P358" t="s">
        <v>32</v>
      </c>
      <c r="Q358" t="s">
        <v>23</v>
      </c>
      <c r="R358" t="s">
        <v>28</v>
      </c>
      <c r="S358">
        <v>1</v>
      </c>
    </row>
    <row r="359" spans="1:19" ht="18" customHeight="1" x14ac:dyDescent="0.25">
      <c r="A359" s="10" t="s">
        <v>252</v>
      </c>
      <c r="B359" s="1">
        <v>19</v>
      </c>
      <c r="C359" t="str">
        <f t="shared" si="5"/>
        <v>18-25 (Gen Z)</v>
      </c>
      <c r="D359" s="1" t="s">
        <v>17</v>
      </c>
      <c r="E359" s="1">
        <v>10.63</v>
      </c>
      <c r="F359" s="1">
        <v>2.54</v>
      </c>
      <c r="G359" s="1">
        <v>1.26</v>
      </c>
      <c r="H359" s="1">
        <v>5.44</v>
      </c>
      <c r="I359" s="1">
        <v>8.4600000000000009</v>
      </c>
      <c r="J359" s="1">
        <f>Smartphone_Usage_And_Addiction_Analysis_7500_Rows[[#This Row],[social_media_hours]]+Smartphone_Usage_And_Addiction_Analysis_7500_Rows[[#This Row],[gaming_hours]]</f>
        <v>3.8</v>
      </c>
      <c r="K359" s="1">
        <f>Smartphone_Usage_And_Addiction_Analysis_7500_Rows[[#This Row],[sleep_hours]]-Smartphone_Usage_And_Addiction_Analysis_7500_Rows[[#This Row],[total_leisure_hours]]</f>
        <v>4.660000000000001</v>
      </c>
      <c r="L359" s="1">
        <v>167</v>
      </c>
      <c r="M359" s="1">
        <v>85</v>
      </c>
      <c r="N359" s="5">
        <f>Smartphone_Usage_And_Addiction_Analysis_7500_Rows[[#This Row],[app_opens_per_day]]/Smartphone_Usage_And_Addiction_Analysis_7500_Rows[[#This Row],[daily_screen_time_hours]]</f>
        <v>7.9962370649106296</v>
      </c>
      <c r="O359" s="1">
        <v>12.36</v>
      </c>
      <c r="P359" s="1" t="s">
        <v>32</v>
      </c>
      <c r="Q359" s="1" t="s">
        <v>23</v>
      </c>
      <c r="R359" s="1" t="s">
        <v>24</v>
      </c>
      <c r="S359" s="1">
        <v>1</v>
      </c>
    </row>
    <row r="360" spans="1:19" ht="18" customHeight="1" x14ac:dyDescent="0.25">
      <c r="A360" s="10" t="s">
        <v>5228</v>
      </c>
      <c r="B360" s="1">
        <v>22</v>
      </c>
      <c r="C360" s="1" t="str">
        <f t="shared" si="5"/>
        <v>18-25 (Gen Z)</v>
      </c>
      <c r="D360" t="s">
        <v>7582</v>
      </c>
      <c r="E360">
        <v>3.49</v>
      </c>
      <c r="F360">
        <v>4.9000000000000004</v>
      </c>
      <c r="G360">
        <v>1.91</v>
      </c>
      <c r="H360">
        <v>3.47</v>
      </c>
      <c r="I360">
        <v>6.76</v>
      </c>
      <c r="J360" s="1">
        <f>Smartphone_Usage_And_Addiction_Analysis_7500_Rows[[#This Row],[social_media_hours]]+Smartphone_Usage_And_Addiction_Analysis_7500_Rows[[#This Row],[gaming_hours]]</f>
        <v>6.8100000000000005</v>
      </c>
      <c r="K360" s="1">
        <f>Smartphone_Usage_And_Addiction_Analysis_7500_Rows[[#This Row],[sleep_hours]]-Smartphone_Usage_And_Addiction_Analysis_7500_Rows[[#This Row],[total_leisure_hours]]</f>
        <v>-5.0000000000000711E-2</v>
      </c>
      <c r="L360">
        <v>120</v>
      </c>
      <c r="M360">
        <v>59</v>
      </c>
      <c r="N360" s="5">
        <f>Smartphone_Usage_And_Addiction_Analysis_7500_Rows[[#This Row],[app_opens_per_day]]/Smartphone_Usage_And_Addiction_Analysis_7500_Rows[[#This Row],[daily_screen_time_hours]]</f>
        <v>16.905444126074496</v>
      </c>
      <c r="O360">
        <v>5.13</v>
      </c>
      <c r="P360" t="s">
        <v>22</v>
      </c>
      <c r="Q360" t="s">
        <v>23</v>
      </c>
      <c r="R360" t="s">
        <v>24</v>
      </c>
      <c r="S360">
        <v>1</v>
      </c>
    </row>
    <row r="361" spans="1:19" ht="18" customHeight="1" x14ac:dyDescent="0.25">
      <c r="A361" s="10" t="s">
        <v>5229</v>
      </c>
      <c r="B361" s="1">
        <v>18</v>
      </c>
      <c r="C361" s="1" t="str">
        <f t="shared" si="5"/>
        <v>18-25 (Gen Z)</v>
      </c>
      <c r="D361" t="s">
        <v>7582</v>
      </c>
      <c r="E361">
        <v>3.11</v>
      </c>
      <c r="F361">
        <v>1.66</v>
      </c>
      <c r="G361">
        <v>2.3199999999999998</v>
      </c>
      <c r="H361">
        <v>2.29</v>
      </c>
      <c r="I361">
        <v>7.26</v>
      </c>
      <c r="J361" s="1">
        <f>Smartphone_Usage_And_Addiction_Analysis_7500_Rows[[#This Row],[social_media_hours]]+Smartphone_Usage_And_Addiction_Analysis_7500_Rows[[#This Row],[gaming_hours]]</f>
        <v>3.9799999999999995</v>
      </c>
      <c r="K361" s="1">
        <f>Smartphone_Usage_And_Addiction_Analysis_7500_Rows[[#This Row],[sleep_hours]]-Smartphone_Usage_And_Addiction_Analysis_7500_Rows[[#This Row],[total_leisure_hours]]</f>
        <v>3.2800000000000002</v>
      </c>
      <c r="L361">
        <v>86</v>
      </c>
      <c r="M361">
        <v>62</v>
      </c>
      <c r="N361" s="5">
        <f>Smartphone_Usage_And_Addiction_Analysis_7500_Rows[[#This Row],[app_opens_per_day]]/Smartphone_Usage_And_Addiction_Analysis_7500_Rows[[#This Row],[daily_screen_time_hours]]</f>
        <v>19.935691318327976</v>
      </c>
      <c r="O361">
        <v>4.9800000000000004</v>
      </c>
      <c r="P361" t="s">
        <v>22</v>
      </c>
      <c r="Q361" t="s">
        <v>23</v>
      </c>
      <c r="R361" t="s">
        <v>51</v>
      </c>
      <c r="S361">
        <v>0</v>
      </c>
    </row>
    <row r="362" spans="1:19" ht="18" customHeight="1" x14ac:dyDescent="0.25">
      <c r="A362" s="10" t="s">
        <v>253</v>
      </c>
      <c r="B362" s="1">
        <v>28</v>
      </c>
      <c r="C362" t="str">
        <f t="shared" si="5"/>
        <v>26-40 (Millennials)</v>
      </c>
      <c r="D362" s="1" t="s">
        <v>17</v>
      </c>
      <c r="E362" s="1">
        <v>6.29</v>
      </c>
      <c r="F362" s="1">
        <v>3.24</v>
      </c>
      <c r="G362" s="1">
        <v>0.84</v>
      </c>
      <c r="H362" s="1">
        <v>4.3499999999999996</v>
      </c>
      <c r="I362" s="1">
        <v>6.18</v>
      </c>
      <c r="J362" s="1">
        <f>Smartphone_Usage_And_Addiction_Analysis_7500_Rows[[#This Row],[social_media_hours]]+Smartphone_Usage_And_Addiction_Analysis_7500_Rows[[#This Row],[gaming_hours]]</f>
        <v>4.08</v>
      </c>
      <c r="K362" s="1">
        <f>Smartphone_Usage_And_Addiction_Analysis_7500_Rows[[#This Row],[sleep_hours]]-Smartphone_Usage_And_Addiction_Analysis_7500_Rows[[#This Row],[total_leisure_hours]]</f>
        <v>2.0999999999999996</v>
      </c>
      <c r="L362" s="1">
        <v>238</v>
      </c>
      <c r="M362" s="1">
        <v>117</v>
      </c>
      <c r="N362" s="5">
        <f>Smartphone_Usage_And_Addiction_Analysis_7500_Rows[[#This Row],[app_opens_per_day]]/Smartphone_Usage_And_Addiction_Analysis_7500_Rows[[#This Row],[daily_screen_time_hours]]</f>
        <v>18.600953895071541</v>
      </c>
      <c r="O362" s="1">
        <v>7.49</v>
      </c>
      <c r="P362" s="1" t="s">
        <v>22</v>
      </c>
      <c r="Q362" s="1" t="s">
        <v>19</v>
      </c>
      <c r="R362" s="1" t="s">
        <v>51</v>
      </c>
      <c r="S362" s="1">
        <v>0</v>
      </c>
    </row>
    <row r="363" spans="1:19" ht="18" customHeight="1" x14ac:dyDescent="0.25">
      <c r="A363" s="10" t="s">
        <v>254</v>
      </c>
      <c r="B363" s="1">
        <v>26</v>
      </c>
      <c r="C363" t="str">
        <f t="shared" si="5"/>
        <v>26-40 (Millennials)</v>
      </c>
      <c r="D363" s="1" t="s">
        <v>30</v>
      </c>
      <c r="E363" s="1">
        <v>10.24</v>
      </c>
      <c r="F363" s="1">
        <v>3.55</v>
      </c>
      <c r="G363" s="1">
        <v>3.43</v>
      </c>
      <c r="H363" s="1">
        <v>1.58</v>
      </c>
      <c r="I363" s="1">
        <v>8.1</v>
      </c>
      <c r="J363" s="1">
        <f>Smartphone_Usage_And_Addiction_Analysis_7500_Rows[[#This Row],[social_media_hours]]+Smartphone_Usage_And_Addiction_Analysis_7500_Rows[[#This Row],[gaming_hours]]</f>
        <v>6.98</v>
      </c>
      <c r="K363" s="1">
        <f>Smartphone_Usage_And_Addiction_Analysis_7500_Rows[[#This Row],[sleep_hours]]-Smartphone_Usage_And_Addiction_Analysis_7500_Rows[[#This Row],[total_leisure_hours]]</f>
        <v>1.1199999999999992</v>
      </c>
      <c r="L363" s="1">
        <v>209</v>
      </c>
      <c r="M363" s="1">
        <v>53</v>
      </c>
      <c r="N363" s="5">
        <f>Smartphone_Usage_And_Addiction_Analysis_7500_Rows[[#This Row],[app_opens_per_day]]/Smartphone_Usage_And_Addiction_Analysis_7500_Rows[[#This Row],[daily_screen_time_hours]]</f>
        <v>5.17578125</v>
      </c>
      <c r="O363" s="1">
        <v>11.92</v>
      </c>
      <c r="P363" s="1" t="s">
        <v>22</v>
      </c>
      <c r="Q363" s="1" t="s">
        <v>19</v>
      </c>
      <c r="R363" s="1" t="s">
        <v>24</v>
      </c>
      <c r="S363" s="1">
        <v>1</v>
      </c>
    </row>
    <row r="364" spans="1:19" ht="18" customHeight="1" x14ac:dyDescent="0.25">
      <c r="A364" s="10" t="s">
        <v>255</v>
      </c>
      <c r="B364" s="1">
        <v>22</v>
      </c>
      <c r="C364" t="str">
        <f t="shared" si="5"/>
        <v>18-25 (Gen Z)</v>
      </c>
      <c r="D364" s="1" t="s">
        <v>17</v>
      </c>
      <c r="E364" s="1">
        <v>11.96</v>
      </c>
      <c r="F364" s="1">
        <v>5.17</v>
      </c>
      <c r="G364" s="1">
        <v>2.0699999999999998</v>
      </c>
      <c r="H364" s="1">
        <v>4.46</v>
      </c>
      <c r="I364" s="1">
        <v>8.0299999999999994</v>
      </c>
      <c r="J364" s="1">
        <f>Smartphone_Usage_And_Addiction_Analysis_7500_Rows[[#This Row],[social_media_hours]]+Smartphone_Usage_And_Addiction_Analysis_7500_Rows[[#This Row],[gaming_hours]]</f>
        <v>7.24</v>
      </c>
      <c r="K364" s="1">
        <f>Smartphone_Usage_And_Addiction_Analysis_7500_Rows[[#This Row],[sleep_hours]]-Smartphone_Usage_And_Addiction_Analysis_7500_Rows[[#This Row],[total_leisure_hours]]</f>
        <v>0.78999999999999915</v>
      </c>
      <c r="L364" s="1">
        <v>96</v>
      </c>
      <c r="M364" s="1">
        <v>79</v>
      </c>
      <c r="N364" s="5">
        <f>Smartphone_Usage_And_Addiction_Analysis_7500_Rows[[#This Row],[app_opens_per_day]]/Smartphone_Usage_And_Addiction_Analysis_7500_Rows[[#This Row],[daily_screen_time_hours]]</f>
        <v>6.6053511705685617</v>
      </c>
      <c r="O364" s="1">
        <v>13.87</v>
      </c>
      <c r="P364" s="1" t="s">
        <v>32</v>
      </c>
      <c r="Q364" s="1" t="s">
        <v>19</v>
      </c>
      <c r="R364" s="1" t="s">
        <v>24</v>
      </c>
      <c r="S364" s="1">
        <v>1</v>
      </c>
    </row>
    <row r="365" spans="1:19" ht="18" customHeight="1" x14ac:dyDescent="0.25">
      <c r="A365" s="10" t="s">
        <v>256</v>
      </c>
      <c r="B365" s="1">
        <v>23</v>
      </c>
      <c r="C365" t="str">
        <f t="shared" si="5"/>
        <v>18-25 (Gen Z)</v>
      </c>
      <c r="D365" s="1" t="s">
        <v>17</v>
      </c>
      <c r="E365" s="1">
        <v>3.54</v>
      </c>
      <c r="F365" s="1">
        <v>4.9800000000000004</v>
      </c>
      <c r="G365" s="1">
        <v>1.91</v>
      </c>
      <c r="H365" s="1">
        <v>3.96</v>
      </c>
      <c r="I365" s="1">
        <v>6.52</v>
      </c>
      <c r="J365" s="1">
        <f>Smartphone_Usage_And_Addiction_Analysis_7500_Rows[[#This Row],[social_media_hours]]+Smartphone_Usage_And_Addiction_Analysis_7500_Rows[[#This Row],[gaming_hours]]</f>
        <v>6.8900000000000006</v>
      </c>
      <c r="K365" s="1">
        <f>Smartphone_Usage_And_Addiction_Analysis_7500_Rows[[#This Row],[sleep_hours]]-Smartphone_Usage_And_Addiction_Analysis_7500_Rows[[#This Row],[total_leisure_hours]]</f>
        <v>-0.37000000000000099</v>
      </c>
      <c r="L365" s="1">
        <v>105</v>
      </c>
      <c r="M365" s="1">
        <v>81</v>
      </c>
      <c r="N365" s="5">
        <f>Smartphone_Usage_And_Addiction_Analysis_7500_Rows[[#This Row],[app_opens_per_day]]/Smartphone_Usage_And_Addiction_Analysis_7500_Rows[[#This Row],[daily_screen_time_hours]]</f>
        <v>22.881355932203391</v>
      </c>
      <c r="O365" s="1">
        <v>4.9400000000000004</v>
      </c>
      <c r="P365" s="1" t="s">
        <v>32</v>
      </c>
      <c r="Q365" s="1" t="s">
        <v>23</v>
      </c>
      <c r="R365" s="1" t="s">
        <v>24</v>
      </c>
      <c r="S365" s="1">
        <v>1</v>
      </c>
    </row>
    <row r="366" spans="1:19" ht="18" customHeight="1" x14ac:dyDescent="0.25">
      <c r="A366" s="10" t="s">
        <v>5230</v>
      </c>
      <c r="B366" s="1">
        <v>31</v>
      </c>
      <c r="C366" s="1" t="str">
        <f t="shared" si="5"/>
        <v>26-40 (Millennials)</v>
      </c>
      <c r="D366" t="s">
        <v>7582</v>
      </c>
      <c r="E366">
        <v>4.09</v>
      </c>
      <c r="F366">
        <v>5.27</v>
      </c>
      <c r="G366">
        <v>3.85</v>
      </c>
      <c r="H366">
        <v>1.59</v>
      </c>
      <c r="I366">
        <v>7.09</v>
      </c>
      <c r="J366" s="1">
        <f>Smartphone_Usage_And_Addiction_Analysis_7500_Rows[[#This Row],[social_media_hours]]+Smartphone_Usage_And_Addiction_Analysis_7500_Rows[[#This Row],[gaming_hours]]</f>
        <v>9.1199999999999992</v>
      </c>
      <c r="K366" s="1">
        <f>Smartphone_Usage_And_Addiction_Analysis_7500_Rows[[#This Row],[sleep_hours]]-Smartphone_Usage_And_Addiction_Analysis_7500_Rows[[#This Row],[total_leisure_hours]]</f>
        <v>-2.0299999999999994</v>
      </c>
      <c r="L366">
        <v>186</v>
      </c>
      <c r="M366">
        <v>152</v>
      </c>
      <c r="N366" s="5">
        <f>Smartphone_Usage_And_Addiction_Analysis_7500_Rows[[#This Row],[app_opens_per_day]]/Smartphone_Usage_And_Addiction_Analysis_7500_Rows[[#This Row],[daily_screen_time_hours]]</f>
        <v>37.163814180929094</v>
      </c>
      <c r="O366">
        <v>5.03</v>
      </c>
      <c r="P366" t="s">
        <v>18</v>
      </c>
      <c r="Q366" t="s">
        <v>23</v>
      </c>
      <c r="R366" t="s">
        <v>24</v>
      </c>
      <c r="S366">
        <v>1</v>
      </c>
    </row>
    <row r="367" spans="1:19" ht="18" customHeight="1" x14ac:dyDescent="0.25">
      <c r="A367" s="10" t="s">
        <v>5231</v>
      </c>
      <c r="B367" s="1">
        <v>34</v>
      </c>
      <c r="C367" s="1" t="str">
        <f t="shared" si="5"/>
        <v>26-40 (Millennials)</v>
      </c>
      <c r="D367" t="s">
        <v>7582</v>
      </c>
      <c r="E367">
        <v>7.39</v>
      </c>
      <c r="F367">
        <v>4.55</v>
      </c>
      <c r="G367">
        <v>3.56</v>
      </c>
      <c r="H367">
        <v>2.6</v>
      </c>
      <c r="I367">
        <v>5.79</v>
      </c>
      <c r="J367" s="1">
        <f>Smartphone_Usage_And_Addiction_Analysis_7500_Rows[[#This Row],[social_media_hours]]+Smartphone_Usage_And_Addiction_Analysis_7500_Rows[[#This Row],[gaming_hours]]</f>
        <v>8.11</v>
      </c>
      <c r="K367" s="1">
        <f>Smartphone_Usage_And_Addiction_Analysis_7500_Rows[[#This Row],[sleep_hours]]-Smartphone_Usage_And_Addiction_Analysis_7500_Rows[[#This Row],[total_leisure_hours]]</f>
        <v>-2.3199999999999994</v>
      </c>
      <c r="L367">
        <v>181</v>
      </c>
      <c r="M367">
        <v>52</v>
      </c>
      <c r="N367" s="5">
        <f>Smartphone_Usage_And_Addiction_Analysis_7500_Rows[[#This Row],[app_opens_per_day]]/Smartphone_Usage_And_Addiction_Analysis_7500_Rows[[#This Row],[daily_screen_time_hours]]</f>
        <v>7.036535859269283</v>
      </c>
      <c r="O367">
        <v>10.06</v>
      </c>
      <c r="P367" t="s">
        <v>32</v>
      </c>
      <c r="Q367" t="s">
        <v>23</v>
      </c>
      <c r="R367" t="s">
        <v>24</v>
      </c>
      <c r="S367">
        <v>1</v>
      </c>
    </row>
    <row r="368" spans="1:19" ht="18" customHeight="1" x14ac:dyDescent="0.25">
      <c r="A368" s="10" t="s">
        <v>257</v>
      </c>
      <c r="B368" s="1">
        <v>30</v>
      </c>
      <c r="C368" t="str">
        <f t="shared" si="5"/>
        <v>26-40 (Millennials)</v>
      </c>
      <c r="D368" s="1" t="s">
        <v>30</v>
      </c>
      <c r="E368" s="1">
        <v>10.64</v>
      </c>
      <c r="F368" s="1">
        <v>0.89</v>
      </c>
      <c r="G368" s="1">
        <v>0.65</v>
      </c>
      <c r="H368" s="1">
        <v>1.76</v>
      </c>
      <c r="I368" s="1">
        <v>5.93</v>
      </c>
      <c r="J368" s="1">
        <f>Smartphone_Usage_And_Addiction_Analysis_7500_Rows[[#This Row],[social_media_hours]]+Smartphone_Usage_And_Addiction_Analysis_7500_Rows[[#This Row],[gaming_hours]]</f>
        <v>1.54</v>
      </c>
      <c r="K368" s="1">
        <f>Smartphone_Usage_And_Addiction_Analysis_7500_Rows[[#This Row],[sleep_hours]]-Smartphone_Usage_And_Addiction_Analysis_7500_Rows[[#This Row],[total_leisure_hours]]</f>
        <v>4.3899999999999997</v>
      </c>
      <c r="L368" s="1">
        <v>94</v>
      </c>
      <c r="M368" s="1">
        <v>83</v>
      </c>
      <c r="N368" s="5">
        <f>Smartphone_Usage_And_Addiction_Analysis_7500_Rows[[#This Row],[app_opens_per_day]]/Smartphone_Usage_And_Addiction_Analysis_7500_Rows[[#This Row],[daily_screen_time_hours]]</f>
        <v>7.8007518796992477</v>
      </c>
      <c r="O368" s="1">
        <v>12.65</v>
      </c>
      <c r="P368" s="1" t="s">
        <v>18</v>
      </c>
      <c r="Q368" s="1" t="s">
        <v>23</v>
      </c>
      <c r="R368" s="1" t="s">
        <v>24</v>
      </c>
      <c r="S368" s="1">
        <v>1</v>
      </c>
    </row>
    <row r="369" spans="1:19" ht="18" customHeight="1" x14ac:dyDescent="0.25">
      <c r="A369" s="10" t="s">
        <v>258</v>
      </c>
      <c r="B369" s="1">
        <v>34</v>
      </c>
      <c r="C369" t="str">
        <f t="shared" si="5"/>
        <v>26-40 (Millennials)</v>
      </c>
      <c r="D369" s="1" t="s">
        <v>17</v>
      </c>
      <c r="E369" s="1">
        <v>11.69</v>
      </c>
      <c r="F369" s="1">
        <v>2.78</v>
      </c>
      <c r="G369" s="1">
        <v>0.74</v>
      </c>
      <c r="H369" s="1">
        <v>0.63</v>
      </c>
      <c r="I369" s="1">
        <v>7.77</v>
      </c>
      <c r="J369" s="1">
        <f>Smartphone_Usage_And_Addiction_Analysis_7500_Rows[[#This Row],[social_media_hours]]+Smartphone_Usage_And_Addiction_Analysis_7500_Rows[[#This Row],[gaming_hours]]</f>
        <v>3.5199999999999996</v>
      </c>
      <c r="K369" s="1">
        <f>Smartphone_Usage_And_Addiction_Analysis_7500_Rows[[#This Row],[sleep_hours]]-Smartphone_Usage_And_Addiction_Analysis_7500_Rows[[#This Row],[total_leisure_hours]]</f>
        <v>4.25</v>
      </c>
      <c r="L369" s="1">
        <v>189</v>
      </c>
      <c r="M369" s="1">
        <v>79</v>
      </c>
      <c r="N369" s="5">
        <f>Smartphone_Usage_And_Addiction_Analysis_7500_Rows[[#This Row],[app_opens_per_day]]/Smartphone_Usage_And_Addiction_Analysis_7500_Rows[[#This Row],[daily_screen_time_hours]]</f>
        <v>6.7579127459366983</v>
      </c>
      <c r="O369" s="1">
        <v>14.54</v>
      </c>
      <c r="P369" s="1" t="s">
        <v>32</v>
      </c>
      <c r="Q369" s="1" t="s">
        <v>19</v>
      </c>
      <c r="R369" s="1" t="s">
        <v>28</v>
      </c>
      <c r="S369" s="1">
        <v>1</v>
      </c>
    </row>
    <row r="370" spans="1:19" ht="18" customHeight="1" x14ac:dyDescent="0.25">
      <c r="A370" s="10" t="s">
        <v>5232</v>
      </c>
      <c r="B370" s="1">
        <v>30</v>
      </c>
      <c r="C370" s="1" t="str">
        <f t="shared" si="5"/>
        <v>26-40 (Millennials)</v>
      </c>
      <c r="D370" t="s">
        <v>7582</v>
      </c>
      <c r="E370">
        <v>3.93</v>
      </c>
      <c r="F370">
        <v>0.85</v>
      </c>
      <c r="G370">
        <v>3.51</v>
      </c>
      <c r="H370">
        <v>3.52</v>
      </c>
      <c r="I370">
        <v>4.62</v>
      </c>
      <c r="J370" s="1">
        <f>Smartphone_Usage_And_Addiction_Analysis_7500_Rows[[#This Row],[social_media_hours]]+Smartphone_Usage_And_Addiction_Analysis_7500_Rows[[#This Row],[gaming_hours]]</f>
        <v>4.3599999999999994</v>
      </c>
      <c r="K370" s="1">
        <f>Smartphone_Usage_And_Addiction_Analysis_7500_Rows[[#This Row],[sleep_hours]]-Smartphone_Usage_And_Addiction_Analysis_7500_Rows[[#This Row],[total_leisure_hours]]</f>
        <v>0.26000000000000068</v>
      </c>
      <c r="L370">
        <v>121</v>
      </c>
      <c r="M370">
        <v>149</v>
      </c>
      <c r="N370" s="5">
        <f>Smartphone_Usage_And_Addiction_Analysis_7500_Rows[[#This Row],[app_opens_per_day]]/Smartphone_Usage_And_Addiction_Analysis_7500_Rows[[#This Row],[daily_screen_time_hours]]</f>
        <v>37.913486005089055</v>
      </c>
      <c r="O370">
        <v>6.34</v>
      </c>
      <c r="P370" t="s">
        <v>22</v>
      </c>
      <c r="Q370" t="s">
        <v>19</v>
      </c>
      <c r="R370" t="s">
        <v>51</v>
      </c>
      <c r="S370">
        <v>0</v>
      </c>
    </row>
    <row r="371" spans="1:19" ht="18" customHeight="1" x14ac:dyDescent="0.25">
      <c r="A371" s="10" t="s">
        <v>259</v>
      </c>
      <c r="B371" s="1">
        <v>22</v>
      </c>
      <c r="C371" t="str">
        <f t="shared" si="5"/>
        <v>18-25 (Gen Z)</v>
      </c>
      <c r="D371" s="1" t="s">
        <v>17</v>
      </c>
      <c r="E371" s="1">
        <v>3.76</v>
      </c>
      <c r="F371" s="1">
        <v>5.62</v>
      </c>
      <c r="G371" s="1">
        <v>1.56</v>
      </c>
      <c r="H371" s="1">
        <v>1.76</v>
      </c>
      <c r="I371" s="1">
        <v>7.82</v>
      </c>
      <c r="J371" s="1">
        <f>Smartphone_Usage_And_Addiction_Analysis_7500_Rows[[#This Row],[social_media_hours]]+Smartphone_Usage_And_Addiction_Analysis_7500_Rows[[#This Row],[gaming_hours]]</f>
        <v>7.18</v>
      </c>
      <c r="K371" s="1">
        <f>Smartphone_Usage_And_Addiction_Analysis_7500_Rows[[#This Row],[sleep_hours]]-Smartphone_Usage_And_Addiction_Analysis_7500_Rows[[#This Row],[total_leisure_hours]]</f>
        <v>0.64000000000000057</v>
      </c>
      <c r="L371" s="1">
        <v>133</v>
      </c>
      <c r="M371" s="1">
        <v>175</v>
      </c>
      <c r="N371" s="5">
        <f>Smartphone_Usage_And_Addiction_Analysis_7500_Rows[[#This Row],[app_opens_per_day]]/Smartphone_Usage_And_Addiction_Analysis_7500_Rows[[#This Row],[daily_screen_time_hours]]</f>
        <v>46.542553191489361</v>
      </c>
      <c r="O371" s="1">
        <v>4.58</v>
      </c>
      <c r="P371" s="1" t="s">
        <v>32</v>
      </c>
      <c r="Q371" s="1" t="s">
        <v>19</v>
      </c>
      <c r="R371" s="1" t="s">
        <v>28</v>
      </c>
      <c r="S371" s="1">
        <v>1</v>
      </c>
    </row>
    <row r="372" spans="1:19" ht="18" customHeight="1" x14ac:dyDescent="0.25">
      <c r="A372" s="10" t="s">
        <v>5233</v>
      </c>
      <c r="B372" s="1">
        <v>29</v>
      </c>
      <c r="C372" s="1" t="str">
        <f t="shared" si="5"/>
        <v>26-40 (Millennials)</v>
      </c>
      <c r="D372" t="s">
        <v>7582</v>
      </c>
      <c r="E372">
        <v>10.74</v>
      </c>
      <c r="F372">
        <v>2.29</v>
      </c>
      <c r="G372">
        <v>1.9</v>
      </c>
      <c r="H372">
        <v>5.86</v>
      </c>
      <c r="I372">
        <v>6.93</v>
      </c>
      <c r="J372" s="1">
        <f>Smartphone_Usage_And_Addiction_Analysis_7500_Rows[[#This Row],[social_media_hours]]+Smartphone_Usage_And_Addiction_Analysis_7500_Rows[[#This Row],[gaming_hours]]</f>
        <v>4.1899999999999995</v>
      </c>
      <c r="K372" s="1">
        <f>Smartphone_Usage_And_Addiction_Analysis_7500_Rows[[#This Row],[sleep_hours]]-Smartphone_Usage_And_Addiction_Analysis_7500_Rows[[#This Row],[total_leisure_hours]]</f>
        <v>2.74</v>
      </c>
      <c r="L372">
        <v>89</v>
      </c>
      <c r="M372">
        <v>155</v>
      </c>
      <c r="N372" s="5">
        <f>Smartphone_Usage_And_Addiction_Analysis_7500_Rows[[#This Row],[app_opens_per_day]]/Smartphone_Usage_And_Addiction_Analysis_7500_Rows[[#This Row],[daily_screen_time_hours]]</f>
        <v>14.432029795158286</v>
      </c>
      <c r="O372">
        <v>12.35</v>
      </c>
      <c r="P372" t="s">
        <v>32</v>
      </c>
      <c r="Q372" t="s">
        <v>19</v>
      </c>
      <c r="R372" t="s">
        <v>24</v>
      </c>
      <c r="S372">
        <v>1</v>
      </c>
    </row>
    <row r="373" spans="1:19" ht="18" customHeight="1" x14ac:dyDescent="0.25">
      <c r="A373" s="10" t="s">
        <v>260</v>
      </c>
      <c r="B373" s="1">
        <v>31</v>
      </c>
      <c r="C373" t="str">
        <f t="shared" si="5"/>
        <v>26-40 (Millennials)</v>
      </c>
      <c r="D373" s="1" t="s">
        <v>17</v>
      </c>
      <c r="E373" s="1">
        <v>7.71</v>
      </c>
      <c r="F373" s="1">
        <v>4.0199999999999996</v>
      </c>
      <c r="G373" s="1">
        <v>1.24</v>
      </c>
      <c r="H373" s="1">
        <v>2.41</v>
      </c>
      <c r="I373" s="1">
        <v>6.93</v>
      </c>
      <c r="J373" s="1">
        <f>Smartphone_Usage_And_Addiction_Analysis_7500_Rows[[#This Row],[social_media_hours]]+Smartphone_Usage_And_Addiction_Analysis_7500_Rows[[#This Row],[gaming_hours]]</f>
        <v>5.26</v>
      </c>
      <c r="K373" s="1">
        <f>Smartphone_Usage_And_Addiction_Analysis_7500_Rows[[#This Row],[sleep_hours]]-Smartphone_Usage_And_Addiction_Analysis_7500_Rows[[#This Row],[total_leisure_hours]]</f>
        <v>1.67</v>
      </c>
      <c r="L373" s="1">
        <v>226</v>
      </c>
      <c r="M373" s="1">
        <v>37</v>
      </c>
      <c r="N373" s="5">
        <f>Smartphone_Usage_And_Addiction_Analysis_7500_Rows[[#This Row],[app_opens_per_day]]/Smartphone_Usage_And_Addiction_Analysis_7500_Rows[[#This Row],[daily_screen_time_hours]]</f>
        <v>4.7989623865110245</v>
      </c>
      <c r="O373" s="1">
        <v>9.31</v>
      </c>
      <c r="P373" s="1" t="s">
        <v>18</v>
      </c>
      <c r="Q373" s="1" t="s">
        <v>23</v>
      </c>
      <c r="R373" s="1" t="s">
        <v>24</v>
      </c>
      <c r="S373" s="1">
        <v>1</v>
      </c>
    </row>
    <row r="374" spans="1:19" ht="18" customHeight="1" x14ac:dyDescent="0.25">
      <c r="A374" s="10" t="s">
        <v>261</v>
      </c>
      <c r="B374" s="1">
        <v>27</v>
      </c>
      <c r="C374" t="str">
        <f t="shared" si="5"/>
        <v>26-40 (Millennials)</v>
      </c>
      <c r="D374" s="1" t="s">
        <v>17</v>
      </c>
      <c r="E374" s="1">
        <v>3.1</v>
      </c>
      <c r="F374" s="1">
        <v>3.38</v>
      </c>
      <c r="G374" s="1">
        <v>3.03</v>
      </c>
      <c r="H374" s="1">
        <v>1.25</v>
      </c>
      <c r="I374" s="1">
        <v>5.79</v>
      </c>
      <c r="J374" s="1">
        <f>Smartphone_Usage_And_Addiction_Analysis_7500_Rows[[#This Row],[social_media_hours]]+Smartphone_Usage_And_Addiction_Analysis_7500_Rows[[#This Row],[gaming_hours]]</f>
        <v>6.41</v>
      </c>
      <c r="K374" s="1">
        <f>Smartphone_Usage_And_Addiction_Analysis_7500_Rows[[#This Row],[sleep_hours]]-Smartphone_Usage_And_Addiction_Analysis_7500_Rows[[#This Row],[total_leisure_hours]]</f>
        <v>-0.62000000000000011</v>
      </c>
      <c r="L374" s="1">
        <v>156</v>
      </c>
      <c r="M374" s="1">
        <v>17</v>
      </c>
      <c r="N374" s="5">
        <f>Smartphone_Usage_And_Addiction_Analysis_7500_Rows[[#This Row],[app_opens_per_day]]/Smartphone_Usage_And_Addiction_Analysis_7500_Rows[[#This Row],[daily_screen_time_hours]]</f>
        <v>5.4838709677419351</v>
      </c>
      <c r="O374" s="1">
        <v>5.32</v>
      </c>
      <c r="P374" s="1" t="s">
        <v>18</v>
      </c>
      <c r="Q374" s="1" t="s">
        <v>23</v>
      </c>
      <c r="R374" s="1" t="s">
        <v>51</v>
      </c>
      <c r="S374" s="1">
        <v>0</v>
      </c>
    </row>
    <row r="375" spans="1:19" ht="18" customHeight="1" x14ac:dyDescent="0.25">
      <c r="A375" s="10" t="s">
        <v>262</v>
      </c>
      <c r="B375" s="1">
        <v>31</v>
      </c>
      <c r="C375" t="str">
        <f t="shared" si="5"/>
        <v>26-40 (Millennials)</v>
      </c>
      <c r="D375" s="1" t="s">
        <v>30</v>
      </c>
      <c r="E375" s="1">
        <v>10.18</v>
      </c>
      <c r="F375" s="1">
        <v>3.78</v>
      </c>
      <c r="G375" s="1">
        <v>3.19</v>
      </c>
      <c r="H375" s="1">
        <v>3.52</v>
      </c>
      <c r="I375" s="1">
        <v>5.35</v>
      </c>
      <c r="J375" s="1">
        <f>Smartphone_Usage_And_Addiction_Analysis_7500_Rows[[#This Row],[social_media_hours]]+Smartphone_Usage_And_Addiction_Analysis_7500_Rows[[#This Row],[gaming_hours]]</f>
        <v>6.97</v>
      </c>
      <c r="K375" s="1">
        <f>Smartphone_Usage_And_Addiction_Analysis_7500_Rows[[#This Row],[sleep_hours]]-Smartphone_Usage_And_Addiction_Analysis_7500_Rows[[#This Row],[total_leisure_hours]]</f>
        <v>-1.62</v>
      </c>
      <c r="L375" s="1">
        <v>245</v>
      </c>
      <c r="M375" s="1">
        <v>158</v>
      </c>
      <c r="N375" s="5">
        <f>Smartphone_Usage_And_Addiction_Analysis_7500_Rows[[#This Row],[app_opens_per_day]]/Smartphone_Usage_And_Addiction_Analysis_7500_Rows[[#This Row],[daily_screen_time_hours]]</f>
        <v>15.520628683693516</v>
      </c>
      <c r="O375" s="1">
        <v>11.77</v>
      </c>
      <c r="P375" s="1" t="s">
        <v>22</v>
      </c>
      <c r="Q375" s="1" t="s">
        <v>19</v>
      </c>
      <c r="R375" s="1" t="s">
        <v>24</v>
      </c>
      <c r="S375" s="1">
        <v>1</v>
      </c>
    </row>
    <row r="376" spans="1:19" ht="18" customHeight="1" x14ac:dyDescent="0.25">
      <c r="A376" s="10" t="s">
        <v>263</v>
      </c>
      <c r="B376" s="1">
        <v>25</v>
      </c>
      <c r="C376" t="str">
        <f t="shared" si="5"/>
        <v>18-25 (Gen Z)</v>
      </c>
      <c r="D376" s="1" t="s">
        <v>17</v>
      </c>
      <c r="E376" s="1">
        <v>5.37</v>
      </c>
      <c r="F376" s="1">
        <v>2.82</v>
      </c>
      <c r="G376" s="1">
        <v>0.96</v>
      </c>
      <c r="H376" s="1">
        <v>4.7</v>
      </c>
      <c r="I376" s="1">
        <v>8.59</v>
      </c>
      <c r="J376" s="1">
        <f>Smartphone_Usage_And_Addiction_Analysis_7500_Rows[[#This Row],[social_media_hours]]+Smartphone_Usage_And_Addiction_Analysis_7500_Rows[[#This Row],[gaming_hours]]</f>
        <v>3.78</v>
      </c>
      <c r="K376" s="1">
        <f>Smartphone_Usage_And_Addiction_Analysis_7500_Rows[[#This Row],[sleep_hours]]-Smartphone_Usage_And_Addiction_Analysis_7500_Rows[[#This Row],[total_leisure_hours]]</f>
        <v>4.8100000000000005</v>
      </c>
      <c r="L376" s="1">
        <v>226</v>
      </c>
      <c r="M376" s="1">
        <v>84</v>
      </c>
      <c r="N376" s="5">
        <f>Smartphone_Usage_And_Addiction_Analysis_7500_Rows[[#This Row],[app_opens_per_day]]/Smartphone_Usage_And_Addiction_Analysis_7500_Rows[[#This Row],[daily_screen_time_hours]]</f>
        <v>15.64245810055866</v>
      </c>
      <c r="O376" s="1">
        <v>6.58</v>
      </c>
      <c r="P376" s="1" t="s">
        <v>32</v>
      </c>
      <c r="Q376" s="1" t="s">
        <v>23</v>
      </c>
      <c r="R376" s="1" t="s">
        <v>51</v>
      </c>
      <c r="S376" s="1">
        <v>0</v>
      </c>
    </row>
    <row r="377" spans="1:19" ht="18" customHeight="1" x14ac:dyDescent="0.25">
      <c r="A377" s="10" t="s">
        <v>5234</v>
      </c>
      <c r="B377" s="1">
        <v>20</v>
      </c>
      <c r="C377" s="1" t="str">
        <f t="shared" si="5"/>
        <v>18-25 (Gen Z)</v>
      </c>
      <c r="D377" t="s">
        <v>7582</v>
      </c>
      <c r="E377">
        <v>4.6399999999999997</v>
      </c>
      <c r="F377">
        <v>2.09</v>
      </c>
      <c r="G377">
        <v>2.5499999999999998</v>
      </c>
      <c r="H377">
        <v>3.9</v>
      </c>
      <c r="I377">
        <v>5.72</v>
      </c>
      <c r="J377" s="1">
        <f>Smartphone_Usage_And_Addiction_Analysis_7500_Rows[[#This Row],[social_media_hours]]+Smartphone_Usage_And_Addiction_Analysis_7500_Rows[[#This Row],[gaming_hours]]</f>
        <v>4.6399999999999997</v>
      </c>
      <c r="K377" s="1">
        <f>Smartphone_Usage_And_Addiction_Analysis_7500_Rows[[#This Row],[sleep_hours]]-Smartphone_Usage_And_Addiction_Analysis_7500_Rows[[#This Row],[total_leisure_hours]]</f>
        <v>1.08</v>
      </c>
      <c r="L377">
        <v>179</v>
      </c>
      <c r="M377">
        <v>140</v>
      </c>
      <c r="N377" s="5">
        <f>Smartphone_Usage_And_Addiction_Analysis_7500_Rows[[#This Row],[app_opens_per_day]]/Smartphone_Usage_And_Addiction_Analysis_7500_Rows[[#This Row],[daily_screen_time_hours]]</f>
        <v>30.172413793103452</v>
      </c>
      <c r="O377">
        <v>5.61</v>
      </c>
      <c r="P377" t="s">
        <v>22</v>
      </c>
      <c r="Q377" t="s">
        <v>19</v>
      </c>
      <c r="R377" t="s">
        <v>20</v>
      </c>
      <c r="S377">
        <v>0</v>
      </c>
    </row>
    <row r="378" spans="1:19" ht="18" customHeight="1" x14ac:dyDescent="0.25">
      <c r="A378" s="10" t="s">
        <v>264</v>
      </c>
      <c r="B378" s="1">
        <v>18</v>
      </c>
      <c r="C378" t="str">
        <f t="shared" si="5"/>
        <v>18-25 (Gen Z)</v>
      </c>
      <c r="D378" s="1" t="s">
        <v>30</v>
      </c>
      <c r="E378" s="1">
        <v>4.67</v>
      </c>
      <c r="F378" s="1">
        <v>1.06</v>
      </c>
      <c r="G378" s="1">
        <v>1.08</v>
      </c>
      <c r="H378" s="1">
        <v>4.43</v>
      </c>
      <c r="I378" s="1">
        <v>7.77</v>
      </c>
      <c r="J378" s="1">
        <f>Smartphone_Usage_And_Addiction_Analysis_7500_Rows[[#This Row],[social_media_hours]]+Smartphone_Usage_And_Addiction_Analysis_7500_Rows[[#This Row],[gaming_hours]]</f>
        <v>2.14</v>
      </c>
      <c r="K378" s="1">
        <f>Smartphone_Usage_And_Addiction_Analysis_7500_Rows[[#This Row],[sleep_hours]]-Smartphone_Usage_And_Addiction_Analysis_7500_Rows[[#This Row],[total_leisure_hours]]</f>
        <v>5.629999999999999</v>
      </c>
      <c r="L378" s="1">
        <v>79</v>
      </c>
      <c r="M378" s="1">
        <v>38</v>
      </c>
      <c r="N378" s="5">
        <f>Smartphone_Usage_And_Addiction_Analysis_7500_Rows[[#This Row],[app_opens_per_day]]/Smartphone_Usage_And_Addiction_Analysis_7500_Rows[[#This Row],[daily_screen_time_hours]]</f>
        <v>8.1370449678800849</v>
      </c>
      <c r="O378" s="1">
        <v>5.55</v>
      </c>
      <c r="P378" s="1" t="s">
        <v>18</v>
      </c>
      <c r="Q378" s="1" t="s">
        <v>19</v>
      </c>
      <c r="R378" s="1" t="s">
        <v>51</v>
      </c>
      <c r="S378" s="1">
        <v>0</v>
      </c>
    </row>
    <row r="379" spans="1:19" ht="18" customHeight="1" x14ac:dyDescent="0.25">
      <c r="A379" s="10" t="s">
        <v>265</v>
      </c>
      <c r="B379" s="1">
        <v>27</v>
      </c>
      <c r="C379" t="str">
        <f t="shared" si="5"/>
        <v>26-40 (Millennials)</v>
      </c>
      <c r="D379" s="1" t="s">
        <v>17</v>
      </c>
      <c r="E379" s="1">
        <v>10.07</v>
      </c>
      <c r="F379" s="1">
        <v>3.24</v>
      </c>
      <c r="G379" s="1">
        <v>1.49</v>
      </c>
      <c r="H379" s="1">
        <v>4.33</v>
      </c>
      <c r="I379" s="1">
        <v>4.6399999999999997</v>
      </c>
      <c r="J379" s="1">
        <f>Smartphone_Usage_And_Addiction_Analysis_7500_Rows[[#This Row],[social_media_hours]]+Smartphone_Usage_And_Addiction_Analysis_7500_Rows[[#This Row],[gaming_hours]]</f>
        <v>4.7300000000000004</v>
      </c>
      <c r="K379" s="1">
        <f>Smartphone_Usage_And_Addiction_Analysis_7500_Rows[[#This Row],[sleep_hours]]-Smartphone_Usage_And_Addiction_Analysis_7500_Rows[[#This Row],[total_leisure_hours]]</f>
        <v>-9.0000000000000746E-2</v>
      </c>
      <c r="L379" s="1">
        <v>40</v>
      </c>
      <c r="M379" s="1">
        <v>52</v>
      </c>
      <c r="N379" s="5">
        <f>Smartphone_Usage_And_Addiction_Analysis_7500_Rows[[#This Row],[app_opens_per_day]]/Smartphone_Usage_And_Addiction_Analysis_7500_Rows[[#This Row],[daily_screen_time_hours]]</f>
        <v>5.1638530287984112</v>
      </c>
      <c r="O379" s="1">
        <v>10.71</v>
      </c>
      <c r="P379" s="1" t="s">
        <v>18</v>
      </c>
      <c r="Q379" s="1" t="s">
        <v>19</v>
      </c>
      <c r="R379" s="1" t="s">
        <v>24</v>
      </c>
      <c r="S379" s="1">
        <v>1</v>
      </c>
    </row>
    <row r="380" spans="1:19" ht="18" customHeight="1" x14ac:dyDescent="0.25">
      <c r="A380" s="10" t="s">
        <v>266</v>
      </c>
      <c r="B380" s="1">
        <v>24</v>
      </c>
      <c r="C380" t="str">
        <f t="shared" si="5"/>
        <v>18-25 (Gen Z)</v>
      </c>
      <c r="D380" s="1" t="s">
        <v>17</v>
      </c>
      <c r="E380" s="1">
        <v>11.06</v>
      </c>
      <c r="F380" s="1">
        <v>1.88</v>
      </c>
      <c r="G380" s="1">
        <v>1.53</v>
      </c>
      <c r="H380" s="1">
        <v>0.56999999999999995</v>
      </c>
      <c r="I380" s="1">
        <v>8.89</v>
      </c>
      <c r="J380" s="1">
        <f>Smartphone_Usage_And_Addiction_Analysis_7500_Rows[[#This Row],[social_media_hours]]+Smartphone_Usage_And_Addiction_Analysis_7500_Rows[[#This Row],[gaming_hours]]</f>
        <v>3.41</v>
      </c>
      <c r="K380" s="1">
        <f>Smartphone_Usage_And_Addiction_Analysis_7500_Rows[[#This Row],[sleep_hours]]-Smartphone_Usage_And_Addiction_Analysis_7500_Rows[[#This Row],[total_leisure_hours]]</f>
        <v>5.48</v>
      </c>
      <c r="L380" s="1">
        <v>202</v>
      </c>
      <c r="M380" s="1">
        <v>78</v>
      </c>
      <c r="N380" s="5">
        <f>Smartphone_Usage_And_Addiction_Analysis_7500_Rows[[#This Row],[app_opens_per_day]]/Smartphone_Usage_And_Addiction_Analysis_7500_Rows[[#This Row],[daily_screen_time_hours]]</f>
        <v>7.0524412296564192</v>
      </c>
      <c r="O380" s="1">
        <v>12.52</v>
      </c>
      <c r="P380" s="1" t="s">
        <v>18</v>
      </c>
      <c r="Q380" s="1" t="s">
        <v>19</v>
      </c>
      <c r="R380" s="1" t="s">
        <v>28</v>
      </c>
      <c r="S380" s="1">
        <v>1</v>
      </c>
    </row>
    <row r="381" spans="1:19" ht="18" customHeight="1" x14ac:dyDescent="0.25">
      <c r="A381" s="10" t="s">
        <v>267</v>
      </c>
      <c r="B381" s="1">
        <v>32</v>
      </c>
      <c r="C381" t="str">
        <f t="shared" si="5"/>
        <v>26-40 (Millennials)</v>
      </c>
      <c r="D381" s="1" t="s">
        <v>30</v>
      </c>
      <c r="E381" s="1">
        <v>9.6199999999999992</v>
      </c>
      <c r="F381" s="1">
        <v>1.02</v>
      </c>
      <c r="G381" s="1">
        <v>2.66</v>
      </c>
      <c r="H381" s="1">
        <v>1.65</v>
      </c>
      <c r="I381" s="1">
        <v>6.25</v>
      </c>
      <c r="J381" s="1">
        <f>Smartphone_Usage_And_Addiction_Analysis_7500_Rows[[#This Row],[social_media_hours]]+Smartphone_Usage_And_Addiction_Analysis_7500_Rows[[#This Row],[gaming_hours]]</f>
        <v>3.68</v>
      </c>
      <c r="K381" s="1">
        <f>Smartphone_Usage_And_Addiction_Analysis_7500_Rows[[#This Row],[sleep_hours]]-Smartphone_Usage_And_Addiction_Analysis_7500_Rows[[#This Row],[total_leisure_hours]]</f>
        <v>2.57</v>
      </c>
      <c r="L381" s="1">
        <v>99</v>
      </c>
      <c r="M381" s="1">
        <v>97</v>
      </c>
      <c r="N381" s="5">
        <f>Smartphone_Usage_And_Addiction_Analysis_7500_Rows[[#This Row],[app_opens_per_day]]/Smartphone_Usage_And_Addiction_Analysis_7500_Rows[[#This Row],[daily_screen_time_hours]]</f>
        <v>10.083160083160084</v>
      </c>
      <c r="O381" s="1">
        <v>10.52</v>
      </c>
      <c r="P381" s="1" t="s">
        <v>32</v>
      </c>
      <c r="Q381" s="1" t="s">
        <v>19</v>
      </c>
      <c r="R381" s="1" t="s">
        <v>28</v>
      </c>
      <c r="S381" s="1">
        <v>1</v>
      </c>
    </row>
    <row r="382" spans="1:19" ht="18" customHeight="1" x14ac:dyDescent="0.25">
      <c r="A382" s="10" t="s">
        <v>268</v>
      </c>
      <c r="B382" s="1">
        <v>33</v>
      </c>
      <c r="C382" t="str">
        <f t="shared" si="5"/>
        <v>26-40 (Millennials)</v>
      </c>
      <c r="D382" s="1" t="s">
        <v>30</v>
      </c>
      <c r="E382" s="1">
        <v>8.75</v>
      </c>
      <c r="F382" s="1">
        <v>1.59</v>
      </c>
      <c r="G382" s="1">
        <v>3.55</v>
      </c>
      <c r="H382" s="1">
        <v>5.25</v>
      </c>
      <c r="I382" s="1">
        <v>5.48</v>
      </c>
      <c r="J382" s="1">
        <f>Smartphone_Usage_And_Addiction_Analysis_7500_Rows[[#This Row],[social_media_hours]]+Smartphone_Usage_And_Addiction_Analysis_7500_Rows[[#This Row],[gaming_hours]]</f>
        <v>5.14</v>
      </c>
      <c r="K382" s="1">
        <f>Smartphone_Usage_And_Addiction_Analysis_7500_Rows[[#This Row],[sleep_hours]]-Smartphone_Usage_And_Addiction_Analysis_7500_Rows[[#This Row],[total_leisure_hours]]</f>
        <v>0.34000000000000075</v>
      </c>
      <c r="L382" s="1">
        <v>48</v>
      </c>
      <c r="M382" s="1">
        <v>75</v>
      </c>
      <c r="N382" s="5">
        <f>Smartphone_Usage_And_Addiction_Analysis_7500_Rows[[#This Row],[app_opens_per_day]]/Smartphone_Usage_And_Addiction_Analysis_7500_Rows[[#This Row],[daily_screen_time_hours]]</f>
        <v>8.5714285714285712</v>
      </c>
      <c r="O382" s="1">
        <v>10.83</v>
      </c>
      <c r="P382" s="1" t="s">
        <v>18</v>
      </c>
      <c r="Q382" s="1" t="s">
        <v>19</v>
      </c>
      <c r="R382" s="1" t="s">
        <v>28</v>
      </c>
      <c r="S382" s="1">
        <v>1</v>
      </c>
    </row>
    <row r="383" spans="1:19" ht="18" customHeight="1" x14ac:dyDescent="0.25">
      <c r="A383" s="10" t="s">
        <v>269</v>
      </c>
      <c r="B383" s="1">
        <v>21</v>
      </c>
      <c r="C383" t="str">
        <f t="shared" si="5"/>
        <v>18-25 (Gen Z)</v>
      </c>
      <c r="D383" s="1" t="s">
        <v>30</v>
      </c>
      <c r="E383" s="1">
        <v>6.56</v>
      </c>
      <c r="F383" s="1">
        <v>1.84</v>
      </c>
      <c r="G383" s="1">
        <v>3.88</v>
      </c>
      <c r="H383" s="1">
        <v>3.7</v>
      </c>
      <c r="I383" s="1">
        <v>7.61</v>
      </c>
      <c r="J383" s="1">
        <f>Smartphone_Usage_And_Addiction_Analysis_7500_Rows[[#This Row],[social_media_hours]]+Smartphone_Usage_And_Addiction_Analysis_7500_Rows[[#This Row],[gaming_hours]]</f>
        <v>5.72</v>
      </c>
      <c r="K383" s="1">
        <f>Smartphone_Usage_And_Addiction_Analysis_7500_Rows[[#This Row],[sleep_hours]]-Smartphone_Usage_And_Addiction_Analysis_7500_Rows[[#This Row],[total_leisure_hours]]</f>
        <v>1.8900000000000006</v>
      </c>
      <c r="L383" s="1">
        <v>196</v>
      </c>
      <c r="M383" s="1">
        <v>167</v>
      </c>
      <c r="N383" s="5">
        <f>Smartphone_Usage_And_Addiction_Analysis_7500_Rows[[#This Row],[app_opens_per_day]]/Smartphone_Usage_And_Addiction_Analysis_7500_Rows[[#This Row],[daily_screen_time_hours]]</f>
        <v>25.457317073170735</v>
      </c>
      <c r="O383" s="1">
        <v>7.45</v>
      </c>
      <c r="P383" s="1" t="s">
        <v>22</v>
      </c>
      <c r="Q383" s="1" t="s">
        <v>19</v>
      </c>
      <c r="R383" s="1" t="s">
        <v>51</v>
      </c>
      <c r="S383" s="1">
        <v>0</v>
      </c>
    </row>
    <row r="384" spans="1:19" ht="18" customHeight="1" x14ac:dyDescent="0.25">
      <c r="A384" s="10" t="s">
        <v>270</v>
      </c>
      <c r="B384" s="1">
        <v>20</v>
      </c>
      <c r="C384" t="str">
        <f t="shared" si="5"/>
        <v>18-25 (Gen Z)</v>
      </c>
      <c r="D384" s="1" t="s">
        <v>30</v>
      </c>
      <c r="E384" s="1">
        <v>9.17</v>
      </c>
      <c r="F384" s="1">
        <v>2.36</v>
      </c>
      <c r="G384" s="1">
        <v>3.88</v>
      </c>
      <c r="H384" s="1">
        <v>4.68</v>
      </c>
      <c r="I384" s="1">
        <v>4.7699999999999996</v>
      </c>
      <c r="J384" s="1">
        <f>Smartphone_Usage_And_Addiction_Analysis_7500_Rows[[#This Row],[social_media_hours]]+Smartphone_Usage_And_Addiction_Analysis_7500_Rows[[#This Row],[gaming_hours]]</f>
        <v>6.24</v>
      </c>
      <c r="K384" s="1">
        <f>Smartphone_Usage_And_Addiction_Analysis_7500_Rows[[#This Row],[sleep_hours]]-Smartphone_Usage_And_Addiction_Analysis_7500_Rows[[#This Row],[total_leisure_hours]]</f>
        <v>-1.4700000000000006</v>
      </c>
      <c r="L384" s="1">
        <v>111</v>
      </c>
      <c r="M384" s="1">
        <v>180</v>
      </c>
      <c r="N384" s="5">
        <f>Smartphone_Usage_And_Addiction_Analysis_7500_Rows[[#This Row],[app_opens_per_day]]/Smartphone_Usage_And_Addiction_Analysis_7500_Rows[[#This Row],[daily_screen_time_hours]]</f>
        <v>19.629225736095965</v>
      </c>
      <c r="O384" s="1">
        <v>10.050000000000001</v>
      </c>
      <c r="P384" s="1" t="s">
        <v>32</v>
      </c>
      <c r="Q384" s="1" t="s">
        <v>19</v>
      </c>
      <c r="R384" s="1" t="s">
        <v>28</v>
      </c>
      <c r="S384" s="1">
        <v>1</v>
      </c>
    </row>
    <row r="385" spans="1:19" ht="18" customHeight="1" x14ac:dyDescent="0.25">
      <c r="A385" s="10" t="s">
        <v>271</v>
      </c>
      <c r="B385" s="1">
        <v>25</v>
      </c>
      <c r="C385" t="str">
        <f t="shared" si="5"/>
        <v>18-25 (Gen Z)</v>
      </c>
      <c r="D385" s="1" t="s">
        <v>30</v>
      </c>
      <c r="E385" s="1">
        <v>5.85</v>
      </c>
      <c r="F385" s="1">
        <v>3.57</v>
      </c>
      <c r="G385" s="1">
        <v>2.58</v>
      </c>
      <c r="H385" s="1">
        <v>2.41</v>
      </c>
      <c r="I385" s="1">
        <v>8.51</v>
      </c>
      <c r="J385" s="1">
        <f>Smartphone_Usage_And_Addiction_Analysis_7500_Rows[[#This Row],[social_media_hours]]+Smartphone_Usage_And_Addiction_Analysis_7500_Rows[[#This Row],[gaming_hours]]</f>
        <v>6.15</v>
      </c>
      <c r="K385" s="1">
        <f>Smartphone_Usage_And_Addiction_Analysis_7500_Rows[[#This Row],[sleep_hours]]-Smartphone_Usage_And_Addiction_Analysis_7500_Rows[[#This Row],[total_leisure_hours]]</f>
        <v>2.3599999999999994</v>
      </c>
      <c r="L385" s="1">
        <v>207</v>
      </c>
      <c r="M385" s="1">
        <v>64</v>
      </c>
      <c r="N385" s="5">
        <f>Smartphone_Usage_And_Addiction_Analysis_7500_Rows[[#This Row],[app_opens_per_day]]/Smartphone_Usage_And_Addiction_Analysis_7500_Rows[[#This Row],[daily_screen_time_hours]]</f>
        <v>10.94017094017094</v>
      </c>
      <c r="O385" s="1">
        <v>6.4</v>
      </c>
      <c r="P385" s="1" t="s">
        <v>18</v>
      </c>
      <c r="Q385" s="1" t="s">
        <v>23</v>
      </c>
      <c r="R385" s="1" t="s">
        <v>20</v>
      </c>
      <c r="S385" s="1">
        <v>0</v>
      </c>
    </row>
    <row r="386" spans="1:19" ht="18" customHeight="1" x14ac:dyDescent="0.25">
      <c r="A386" s="10" t="s">
        <v>5235</v>
      </c>
      <c r="B386" s="1">
        <v>19</v>
      </c>
      <c r="C386" s="1" t="str">
        <f t="shared" ref="C386:C449" si="6">IF(B386&lt;=25, "18-25 (Gen Z)", IF(B386&lt;=40, "26-40 (Millennials)"))</f>
        <v>18-25 (Gen Z)</v>
      </c>
      <c r="D386" t="s">
        <v>7582</v>
      </c>
      <c r="E386">
        <v>7.37</v>
      </c>
      <c r="F386">
        <v>2.91</v>
      </c>
      <c r="G386">
        <v>1.18</v>
      </c>
      <c r="H386">
        <v>4.33</v>
      </c>
      <c r="I386">
        <v>5.35</v>
      </c>
      <c r="J386" s="1">
        <f>Smartphone_Usage_And_Addiction_Analysis_7500_Rows[[#This Row],[social_media_hours]]+Smartphone_Usage_And_Addiction_Analysis_7500_Rows[[#This Row],[gaming_hours]]</f>
        <v>4.09</v>
      </c>
      <c r="K386" s="1">
        <f>Smartphone_Usage_And_Addiction_Analysis_7500_Rows[[#This Row],[sleep_hours]]-Smartphone_Usage_And_Addiction_Analysis_7500_Rows[[#This Row],[total_leisure_hours]]</f>
        <v>1.2599999999999998</v>
      </c>
      <c r="L386">
        <v>67</v>
      </c>
      <c r="M386">
        <v>154</v>
      </c>
      <c r="N386" s="5">
        <f>Smartphone_Usage_And_Addiction_Analysis_7500_Rows[[#This Row],[app_opens_per_day]]/Smartphone_Usage_And_Addiction_Analysis_7500_Rows[[#This Row],[daily_screen_time_hours]]</f>
        <v>20.8955223880597</v>
      </c>
      <c r="O386">
        <v>8.74</v>
      </c>
      <c r="P386" t="s">
        <v>32</v>
      </c>
      <c r="Q386" t="s">
        <v>23</v>
      </c>
      <c r="R386" t="s">
        <v>28</v>
      </c>
      <c r="S386">
        <v>1</v>
      </c>
    </row>
    <row r="387" spans="1:19" ht="18" customHeight="1" x14ac:dyDescent="0.25">
      <c r="A387" s="10" t="s">
        <v>272</v>
      </c>
      <c r="B387" s="1">
        <v>35</v>
      </c>
      <c r="C387" t="str">
        <f t="shared" si="6"/>
        <v>26-40 (Millennials)</v>
      </c>
      <c r="D387" s="1" t="s">
        <v>17</v>
      </c>
      <c r="E387" s="1">
        <v>4.4400000000000004</v>
      </c>
      <c r="F387" s="1">
        <v>3.42</v>
      </c>
      <c r="G387" s="1">
        <v>1.8</v>
      </c>
      <c r="H387" s="1">
        <v>5.01</v>
      </c>
      <c r="I387" s="1">
        <v>6.94</v>
      </c>
      <c r="J387" s="1">
        <f>Smartphone_Usage_And_Addiction_Analysis_7500_Rows[[#This Row],[social_media_hours]]+Smartphone_Usage_And_Addiction_Analysis_7500_Rows[[#This Row],[gaming_hours]]</f>
        <v>5.22</v>
      </c>
      <c r="K387" s="1">
        <f>Smartphone_Usage_And_Addiction_Analysis_7500_Rows[[#This Row],[sleep_hours]]-Smartphone_Usage_And_Addiction_Analysis_7500_Rows[[#This Row],[total_leisure_hours]]</f>
        <v>1.7200000000000006</v>
      </c>
      <c r="L387" s="1">
        <v>136</v>
      </c>
      <c r="M387" s="1">
        <v>15</v>
      </c>
      <c r="N387" s="5">
        <f>Smartphone_Usage_And_Addiction_Analysis_7500_Rows[[#This Row],[app_opens_per_day]]/Smartphone_Usage_And_Addiction_Analysis_7500_Rows[[#This Row],[daily_screen_time_hours]]</f>
        <v>3.3783783783783781</v>
      </c>
      <c r="O387" s="1">
        <v>6.88</v>
      </c>
      <c r="P387" s="1" t="s">
        <v>32</v>
      </c>
      <c r="Q387" s="1" t="s">
        <v>23</v>
      </c>
      <c r="R387" s="1" t="s">
        <v>20</v>
      </c>
      <c r="S387" s="1">
        <v>0</v>
      </c>
    </row>
    <row r="388" spans="1:19" ht="18" customHeight="1" x14ac:dyDescent="0.25">
      <c r="A388" s="10" t="s">
        <v>273</v>
      </c>
      <c r="B388" s="1">
        <v>29</v>
      </c>
      <c r="C388" t="str">
        <f t="shared" si="6"/>
        <v>26-40 (Millennials)</v>
      </c>
      <c r="D388" s="1" t="s">
        <v>30</v>
      </c>
      <c r="E388" s="1">
        <v>9.98</v>
      </c>
      <c r="F388" s="1">
        <v>1.81</v>
      </c>
      <c r="G388" s="1">
        <v>2.88</v>
      </c>
      <c r="H388" s="1">
        <v>4.12</v>
      </c>
      <c r="I388" s="1">
        <v>6.93</v>
      </c>
      <c r="J388" s="1">
        <f>Smartphone_Usage_And_Addiction_Analysis_7500_Rows[[#This Row],[social_media_hours]]+Smartphone_Usage_And_Addiction_Analysis_7500_Rows[[#This Row],[gaming_hours]]</f>
        <v>4.6899999999999995</v>
      </c>
      <c r="K388" s="1">
        <f>Smartphone_Usage_And_Addiction_Analysis_7500_Rows[[#This Row],[sleep_hours]]-Smartphone_Usage_And_Addiction_Analysis_7500_Rows[[#This Row],[total_leisure_hours]]</f>
        <v>2.2400000000000002</v>
      </c>
      <c r="L388" s="1">
        <v>119</v>
      </c>
      <c r="M388" s="1">
        <v>63</v>
      </c>
      <c r="N388" s="5">
        <f>Smartphone_Usage_And_Addiction_Analysis_7500_Rows[[#This Row],[app_opens_per_day]]/Smartphone_Usage_And_Addiction_Analysis_7500_Rows[[#This Row],[daily_screen_time_hours]]</f>
        <v>6.3126252505010019</v>
      </c>
      <c r="O388" s="1">
        <v>11.79</v>
      </c>
      <c r="P388" s="1" t="s">
        <v>18</v>
      </c>
      <c r="Q388" s="1" t="s">
        <v>19</v>
      </c>
      <c r="R388" s="1" t="s">
        <v>24</v>
      </c>
      <c r="S388" s="1">
        <v>1</v>
      </c>
    </row>
    <row r="389" spans="1:19" ht="18" customHeight="1" x14ac:dyDescent="0.25">
      <c r="A389" s="10" t="s">
        <v>274</v>
      </c>
      <c r="B389" s="1">
        <v>31</v>
      </c>
      <c r="C389" t="str">
        <f t="shared" si="6"/>
        <v>26-40 (Millennials)</v>
      </c>
      <c r="D389" s="1" t="s">
        <v>17</v>
      </c>
      <c r="E389" s="1">
        <v>8.77</v>
      </c>
      <c r="F389" s="1">
        <v>1.1100000000000001</v>
      </c>
      <c r="G389" s="1">
        <v>2.09</v>
      </c>
      <c r="H389" s="1">
        <v>0.87</v>
      </c>
      <c r="I389" s="1">
        <v>8.26</v>
      </c>
      <c r="J389" s="1">
        <f>Smartphone_Usage_And_Addiction_Analysis_7500_Rows[[#This Row],[social_media_hours]]+Smartphone_Usage_And_Addiction_Analysis_7500_Rows[[#This Row],[gaming_hours]]</f>
        <v>3.2</v>
      </c>
      <c r="K389" s="1">
        <f>Smartphone_Usage_And_Addiction_Analysis_7500_Rows[[#This Row],[sleep_hours]]-Smartphone_Usage_And_Addiction_Analysis_7500_Rows[[#This Row],[total_leisure_hours]]</f>
        <v>5.0599999999999996</v>
      </c>
      <c r="L389" s="1">
        <v>53</v>
      </c>
      <c r="M389" s="1">
        <v>60</v>
      </c>
      <c r="N389" s="5">
        <f>Smartphone_Usage_And_Addiction_Analysis_7500_Rows[[#This Row],[app_opens_per_day]]/Smartphone_Usage_And_Addiction_Analysis_7500_Rows[[#This Row],[daily_screen_time_hours]]</f>
        <v>6.8415051311288488</v>
      </c>
      <c r="O389" s="1">
        <v>11.45</v>
      </c>
      <c r="P389" s="1" t="s">
        <v>22</v>
      </c>
      <c r="Q389" s="1" t="s">
        <v>19</v>
      </c>
      <c r="R389" s="1" t="s">
        <v>24</v>
      </c>
      <c r="S389" s="1">
        <v>1</v>
      </c>
    </row>
    <row r="390" spans="1:19" ht="18" customHeight="1" x14ac:dyDescent="0.25">
      <c r="A390" s="10" t="s">
        <v>275</v>
      </c>
      <c r="B390" s="1">
        <v>21</v>
      </c>
      <c r="C390" t="str">
        <f t="shared" si="6"/>
        <v>18-25 (Gen Z)</v>
      </c>
      <c r="D390" s="1" t="s">
        <v>17</v>
      </c>
      <c r="E390" s="1">
        <v>3.29</v>
      </c>
      <c r="F390" s="1">
        <v>4.03</v>
      </c>
      <c r="G390" s="1">
        <v>1.55</v>
      </c>
      <c r="H390" s="1">
        <v>3.19</v>
      </c>
      <c r="I390" s="1">
        <v>7.31</v>
      </c>
      <c r="J390" s="1">
        <f>Smartphone_Usage_And_Addiction_Analysis_7500_Rows[[#This Row],[social_media_hours]]+Smartphone_Usage_And_Addiction_Analysis_7500_Rows[[#This Row],[gaming_hours]]</f>
        <v>5.58</v>
      </c>
      <c r="K390" s="1">
        <f>Smartphone_Usage_And_Addiction_Analysis_7500_Rows[[#This Row],[sleep_hours]]-Smartphone_Usage_And_Addiction_Analysis_7500_Rows[[#This Row],[total_leisure_hours]]</f>
        <v>1.7299999999999995</v>
      </c>
      <c r="L390" s="1">
        <v>171</v>
      </c>
      <c r="M390" s="1">
        <v>80</v>
      </c>
      <c r="N390" s="5">
        <f>Smartphone_Usage_And_Addiction_Analysis_7500_Rows[[#This Row],[app_opens_per_day]]/Smartphone_Usage_And_Addiction_Analysis_7500_Rows[[#This Row],[daily_screen_time_hours]]</f>
        <v>24.316109422492399</v>
      </c>
      <c r="O390" s="1">
        <v>3.91</v>
      </c>
      <c r="P390" s="1" t="s">
        <v>22</v>
      </c>
      <c r="Q390" s="1" t="s">
        <v>19</v>
      </c>
      <c r="R390" s="1" t="s">
        <v>28</v>
      </c>
      <c r="S390" s="1">
        <v>1</v>
      </c>
    </row>
    <row r="391" spans="1:19" ht="18" customHeight="1" x14ac:dyDescent="0.25">
      <c r="A391" s="10" t="s">
        <v>5236</v>
      </c>
      <c r="B391" s="1">
        <v>33</v>
      </c>
      <c r="C391" s="1" t="str">
        <f t="shared" si="6"/>
        <v>26-40 (Millennials)</v>
      </c>
      <c r="D391" t="s">
        <v>7582</v>
      </c>
      <c r="E391">
        <v>11.36</v>
      </c>
      <c r="F391">
        <v>5.08</v>
      </c>
      <c r="G391">
        <v>1.87</v>
      </c>
      <c r="H391">
        <v>4.01</v>
      </c>
      <c r="I391">
        <v>6.12</v>
      </c>
      <c r="J391" s="1">
        <f>Smartphone_Usage_And_Addiction_Analysis_7500_Rows[[#This Row],[social_media_hours]]+Smartphone_Usage_And_Addiction_Analysis_7500_Rows[[#This Row],[gaming_hours]]</f>
        <v>6.95</v>
      </c>
      <c r="K391" s="1">
        <f>Smartphone_Usage_And_Addiction_Analysis_7500_Rows[[#This Row],[sleep_hours]]-Smartphone_Usage_And_Addiction_Analysis_7500_Rows[[#This Row],[total_leisure_hours]]</f>
        <v>-0.83000000000000007</v>
      </c>
      <c r="L391">
        <v>210</v>
      </c>
      <c r="M391">
        <v>121</v>
      </c>
      <c r="N391" s="5">
        <f>Smartphone_Usage_And_Addiction_Analysis_7500_Rows[[#This Row],[app_opens_per_day]]/Smartphone_Usage_And_Addiction_Analysis_7500_Rows[[#This Row],[daily_screen_time_hours]]</f>
        <v>10.651408450704226</v>
      </c>
      <c r="O391">
        <v>13.92</v>
      </c>
      <c r="P391" t="s">
        <v>32</v>
      </c>
      <c r="Q391" t="s">
        <v>19</v>
      </c>
      <c r="R391" t="s">
        <v>24</v>
      </c>
      <c r="S391">
        <v>1</v>
      </c>
    </row>
    <row r="392" spans="1:19" ht="18" customHeight="1" x14ac:dyDescent="0.25">
      <c r="A392" s="10" t="s">
        <v>5237</v>
      </c>
      <c r="B392" s="1">
        <v>19</v>
      </c>
      <c r="C392" s="1" t="str">
        <f t="shared" si="6"/>
        <v>18-25 (Gen Z)</v>
      </c>
      <c r="D392" t="s">
        <v>7582</v>
      </c>
      <c r="E392">
        <v>9.61</v>
      </c>
      <c r="F392">
        <v>5.09</v>
      </c>
      <c r="G392">
        <v>0.31</v>
      </c>
      <c r="H392">
        <v>1.69</v>
      </c>
      <c r="I392">
        <v>6.84</v>
      </c>
      <c r="J392" s="1">
        <f>Smartphone_Usage_And_Addiction_Analysis_7500_Rows[[#This Row],[social_media_hours]]+Smartphone_Usage_And_Addiction_Analysis_7500_Rows[[#This Row],[gaming_hours]]</f>
        <v>5.3999999999999995</v>
      </c>
      <c r="K392" s="1">
        <f>Smartphone_Usage_And_Addiction_Analysis_7500_Rows[[#This Row],[sleep_hours]]-Smartphone_Usage_And_Addiction_Analysis_7500_Rows[[#This Row],[total_leisure_hours]]</f>
        <v>1.4400000000000004</v>
      </c>
      <c r="L392">
        <v>45</v>
      </c>
      <c r="M392">
        <v>74</v>
      </c>
      <c r="N392" s="5">
        <f>Smartphone_Usage_And_Addiction_Analysis_7500_Rows[[#This Row],[app_opens_per_day]]/Smartphone_Usage_And_Addiction_Analysis_7500_Rows[[#This Row],[daily_screen_time_hours]]</f>
        <v>7.7003121748178982</v>
      </c>
      <c r="O392">
        <v>11.44</v>
      </c>
      <c r="P392" t="s">
        <v>22</v>
      </c>
      <c r="Q392" t="s">
        <v>19</v>
      </c>
      <c r="R392" t="s">
        <v>28</v>
      </c>
      <c r="S392">
        <v>1</v>
      </c>
    </row>
    <row r="393" spans="1:19" ht="18" customHeight="1" x14ac:dyDescent="0.25">
      <c r="A393" s="10" t="s">
        <v>276</v>
      </c>
      <c r="B393" s="1">
        <v>23</v>
      </c>
      <c r="C393" t="str">
        <f t="shared" si="6"/>
        <v>18-25 (Gen Z)</v>
      </c>
      <c r="D393" s="1" t="s">
        <v>17</v>
      </c>
      <c r="E393" s="1">
        <v>8.0299999999999994</v>
      </c>
      <c r="F393" s="1">
        <v>3.57</v>
      </c>
      <c r="G393" s="1">
        <v>2.98</v>
      </c>
      <c r="H393" s="1">
        <v>4.71</v>
      </c>
      <c r="I393" s="1">
        <v>7.09</v>
      </c>
      <c r="J393" s="1">
        <f>Smartphone_Usage_And_Addiction_Analysis_7500_Rows[[#This Row],[social_media_hours]]+Smartphone_Usage_And_Addiction_Analysis_7500_Rows[[#This Row],[gaming_hours]]</f>
        <v>6.55</v>
      </c>
      <c r="K393" s="1">
        <f>Smartphone_Usage_And_Addiction_Analysis_7500_Rows[[#This Row],[sleep_hours]]-Smartphone_Usage_And_Addiction_Analysis_7500_Rows[[#This Row],[total_leisure_hours]]</f>
        <v>0.54</v>
      </c>
      <c r="L393" s="1">
        <v>192</v>
      </c>
      <c r="M393" s="1">
        <v>132</v>
      </c>
      <c r="N393" s="5">
        <f>Smartphone_Usage_And_Addiction_Analysis_7500_Rows[[#This Row],[app_opens_per_day]]/Smartphone_Usage_And_Addiction_Analysis_7500_Rows[[#This Row],[daily_screen_time_hours]]</f>
        <v>16.438356164383563</v>
      </c>
      <c r="O393" s="1">
        <v>10.29</v>
      </c>
      <c r="P393" s="1" t="s">
        <v>18</v>
      </c>
      <c r="Q393" s="1" t="s">
        <v>19</v>
      </c>
      <c r="R393" s="1" t="s">
        <v>28</v>
      </c>
      <c r="S393" s="1">
        <v>1</v>
      </c>
    </row>
    <row r="394" spans="1:19" ht="18" customHeight="1" x14ac:dyDescent="0.25">
      <c r="A394" s="10" t="s">
        <v>5238</v>
      </c>
      <c r="B394" s="1">
        <v>35</v>
      </c>
      <c r="C394" s="1" t="str">
        <f t="shared" si="6"/>
        <v>26-40 (Millennials)</v>
      </c>
      <c r="D394" t="s">
        <v>7582</v>
      </c>
      <c r="E394">
        <v>6.61</v>
      </c>
      <c r="F394">
        <v>2.36</v>
      </c>
      <c r="G394">
        <v>0.63</v>
      </c>
      <c r="H394">
        <v>5.99</v>
      </c>
      <c r="I394">
        <v>6.49</v>
      </c>
      <c r="J394" s="1">
        <f>Smartphone_Usage_And_Addiction_Analysis_7500_Rows[[#This Row],[social_media_hours]]+Smartphone_Usage_And_Addiction_Analysis_7500_Rows[[#This Row],[gaming_hours]]</f>
        <v>2.9899999999999998</v>
      </c>
      <c r="K394" s="1">
        <f>Smartphone_Usage_And_Addiction_Analysis_7500_Rows[[#This Row],[sleep_hours]]-Smartphone_Usage_And_Addiction_Analysis_7500_Rows[[#This Row],[total_leisure_hours]]</f>
        <v>3.5000000000000004</v>
      </c>
      <c r="L394">
        <v>110</v>
      </c>
      <c r="M394">
        <v>95</v>
      </c>
      <c r="N394" s="5">
        <f>Smartphone_Usage_And_Addiction_Analysis_7500_Rows[[#This Row],[app_opens_per_day]]/Smartphone_Usage_And_Addiction_Analysis_7500_Rows[[#This Row],[daily_screen_time_hours]]</f>
        <v>14.372163388804841</v>
      </c>
      <c r="O394">
        <v>8.49</v>
      </c>
      <c r="P394" t="s">
        <v>18</v>
      </c>
      <c r="Q394" t="s">
        <v>23</v>
      </c>
      <c r="R394" t="s">
        <v>28</v>
      </c>
      <c r="S394">
        <v>1</v>
      </c>
    </row>
    <row r="395" spans="1:19" ht="18" customHeight="1" x14ac:dyDescent="0.25">
      <c r="A395" s="10" t="s">
        <v>277</v>
      </c>
      <c r="B395" s="1">
        <v>31</v>
      </c>
      <c r="C395" t="str">
        <f t="shared" si="6"/>
        <v>26-40 (Millennials)</v>
      </c>
      <c r="D395" s="1" t="s">
        <v>17</v>
      </c>
      <c r="E395" s="1">
        <v>10.44</v>
      </c>
      <c r="F395" s="1">
        <v>2.2799999999999998</v>
      </c>
      <c r="G395" s="1">
        <v>0.96</v>
      </c>
      <c r="H395" s="1">
        <v>3.5</v>
      </c>
      <c r="I395" s="1">
        <v>6.19</v>
      </c>
      <c r="J395" s="1">
        <f>Smartphone_Usage_And_Addiction_Analysis_7500_Rows[[#This Row],[social_media_hours]]+Smartphone_Usage_And_Addiction_Analysis_7500_Rows[[#This Row],[gaming_hours]]</f>
        <v>3.2399999999999998</v>
      </c>
      <c r="K395" s="1">
        <f>Smartphone_Usage_And_Addiction_Analysis_7500_Rows[[#This Row],[sleep_hours]]-Smartphone_Usage_And_Addiction_Analysis_7500_Rows[[#This Row],[total_leisure_hours]]</f>
        <v>2.9500000000000006</v>
      </c>
      <c r="L395" s="1">
        <v>160</v>
      </c>
      <c r="M395" s="1">
        <v>80</v>
      </c>
      <c r="N395" s="5">
        <f>Smartphone_Usage_And_Addiction_Analysis_7500_Rows[[#This Row],[app_opens_per_day]]/Smartphone_Usage_And_Addiction_Analysis_7500_Rows[[#This Row],[daily_screen_time_hours]]</f>
        <v>7.6628352490421463</v>
      </c>
      <c r="O395" s="1">
        <v>11.84</v>
      </c>
      <c r="P395" s="1" t="s">
        <v>18</v>
      </c>
      <c r="Q395" s="1" t="s">
        <v>23</v>
      </c>
      <c r="R395" s="1" t="s">
        <v>24</v>
      </c>
      <c r="S395" s="1">
        <v>1</v>
      </c>
    </row>
    <row r="396" spans="1:19" ht="18" customHeight="1" x14ac:dyDescent="0.25">
      <c r="A396" s="10" t="s">
        <v>5239</v>
      </c>
      <c r="B396" s="1">
        <v>19</v>
      </c>
      <c r="C396" s="1" t="str">
        <f t="shared" si="6"/>
        <v>18-25 (Gen Z)</v>
      </c>
      <c r="D396" t="s">
        <v>7582</v>
      </c>
      <c r="E396">
        <v>11.85</v>
      </c>
      <c r="F396">
        <v>3.78</v>
      </c>
      <c r="G396">
        <v>2.0699999999999998</v>
      </c>
      <c r="H396">
        <v>5.96</v>
      </c>
      <c r="I396">
        <v>5.86</v>
      </c>
      <c r="J396" s="1">
        <f>Smartphone_Usage_And_Addiction_Analysis_7500_Rows[[#This Row],[social_media_hours]]+Smartphone_Usage_And_Addiction_Analysis_7500_Rows[[#This Row],[gaming_hours]]</f>
        <v>5.85</v>
      </c>
      <c r="K396" s="1">
        <f>Smartphone_Usage_And_Addiction_Analysis_7500_Rows[[#This Row],[sleep_hours]]-Smartphone_Usage_And_Addiction_Analysis_7500_Rows[[#This Row],[total_leisure_hours]]</f>
        <v>1.0000000000000675E-2</v>
      </c>
      <c r="L396">
        <v>96</v>
      </c>
      <c r="M396">
        <v>71</v>
      </c>
      <c r="N396" s="5">
        <f>Smartphone_Usage_And_Addiction_Analysis_7500_Rows[[#This Row],[app_opens_per_day]]/Smartphone_Usage_And_Addiction_Analysis_7500_Rows[[#This Row],[daily_screen_time_hours]]</f>
        <v>5.9915611814345997</v>
      </c>
      <c r="O396">
        <v>12.89</v>
      </c>
      <c r="P396" t="s">
        <v>18</v>
      </c>
      <c r="Q396" t="s">
        <v>19</v>
      </c>
      <c r="R396" t="s">
        <v>24</v>
      </c>
      <c r="S396">
        <v>1</v>
      </c>
    </row>
    <row r="397" spans="1:19" ht="18" customHeight="1" x14ac:dyDescent="0.25">
      <c r="A397" s="10" t="s">
        <v>278</v>
      </c>
      <c r="B397" s="1">
        <v>34</v>
      </c>
      <c r="C397" t="str">
        <f t="shared" si="6"/>
        <v>26-40 (Millennials)</v>
      </c>
      <c r="D397" s="1" t="s">
        <v>30</v>
      </c>
      <c r="E397" s="1">
        <v>8.01</v>
      </c>
      <c r="F397" s="1">
        <v>5.59</v>
      </c>
      <c r="G397" s="1">
        <v>0.62</v>
      </c>
      <c r="H397" s="1">
        <v>0.71</v>
      </c>
      <c r="I397" s="1">
        <v>6.1</v>
      </c>
      <c r="J397" s="1">
        <f>Smartphone_Usage_And_Addiction_Analysis_7500_Rows[[#This Row],[social_media_hours]]+Smartphone_Usage_And_Addiction_Analysis_7500_Rows[[#This Row],[gaming_hours]]</f>
        <v>6.21</v>
      </c>
      <c r="K397" s="1">
        <f>Smartphone_Usage_And_Addiction_Analysis_7500_Rows[[#This Row],[sleep_hours]]-Smartphone_Usage_And_Addiction_Analysis_7500_Rows[[#This Row],[total_leisure_hours]]</f>
        <v>-0.11000000000000032</v>
      </c>
      <c r="L397" s="1">
        <v>55</v>
      </c>
      <c r="M397" s="1">
        <v>82</v>
      </c>
      <c r="N397" s="5">
        <f>Smartphone_Usage_And_Addiction_Analysis_7500_Rows[[#This Row],[app_opens_per_day]]/Smartphone_Usage_And_Addiction_Analysis_7500_Rows[[#This Row],[daily_screen_time_hours]]</f>
        <v>10.237203495630462</v>
      </c>
      <c r="O397" s="1">
        <v>9.43</v>
      </c>
      <c r="P397" s="1" t="s">
        <v>32</v>
      </c>
      <c r="Q397" s="1" t="s">
        <v>19</v>
      </c>
      <c r="R397" s="1" t="s">
        <v>28</v>
      </c>
      <c r="S397" s="1">
        <v>1</v>
      </c>
    </row>
    <row r="398" spans="1:19" ht="18" customHeight="1" x14ac:dyDescent="0.25">
      <c r="A398" s="10" t="s">
        <v>279</v>
      </c>
      <c r="B398" s="1">
        <v>27</v>
      </c>
      <c r="C398" t="str">
        <f t="shared" si="6"/>
        <v>26-40 (Millennials)</v>
      </c>
      <c r="D398" s="1" t="s">
        <v>17</v>
      </c>
      <c r="E398" s="1">
        <v>3.83</v>
      </c>
      <c r="F398" s="1">
        <v>2.7</v>
      </c>
      <c r="G398" s="1">
        <v>3.67</v>
      </c>
      <c r="H398" s="1">
        <v>4.54</v>
      </c>
      <c r="I398" s="1">
        <v>7.76</v>
      </c>
      <c r="J398" s="1">
        <f>Smartphone_Usage_And_Addiction_Analysis_7500_Rows[[#This Row],[social_media_hours]]+Smartphone_Usage_And_Addiction_Analysis_7500_Rows[[#This Row],[gaming_hours]]</f>
        <v>6.37</v>
      </c>
      <c r="K398" s="1">
        <f>Smartphone_Usage_And_Addiction_Analysis_7500_Rows[[#This Row],[sleep_hours]]-Smartphone_Usage_And_Addiction_Analysis_7500_Rows[[#This Row],[total_leisure_hours]]</f>
        <v>1.3899999999999997</v>
      </c>
      <c r="L398" s="1">
        <v>222</v>
      </c>
      <c r="M398" s="1">
        <v>138</v>
      </c>
      <c r="N398" s="5">
        <f>Smartphone_Usage_And_Addiction_Analysis_7500_Rows[[#This Row],[app_opens_per_day]]/Smartphone_Usage_And_Addiction_Analysis_7500_Rows[[#This Row],[daily_screen_time_hours]]</f>
        <v>36.031331592689291</v>
      </c>
      <c r="O398" s="1">
        <v>4.76</v>
      </c>
      <c r="P398" s="1" t="s">
        <v>32</v>
      </c>
      <c r="Q398" s="1" t="s">
        <v>19</v>
      </c>
      <c r="R398" s="1" t="s">
        <v>51</v>
      </c>
      <c r="S398" s="1">
        <v>0</v>
      </c>
    </row>
    <row r="399" spans="1:19" ht="18" customHeight="1" x14ac:dyDescent="0.25">
      <c r="A399" s="10" t="s">
        <v>280</v>
      </c>
      <c r="B399" s="1">
        <v>30</v>
      </c>
      <c r="C399" t="str">
        <f t="shared" si="6"/>
        <v>26-40 (Millennials)</v>
      </c>
      <c r="D399" s="1" t="s">
        <v>17</v>
      </c>
      <c r="E399" s="1">
        <v>3.71</v>
      </c>
      <c r="F399" s="1">
        <v>0.81</v>
      </c>
      <c r="G399" s="1">
        <v>3.08</v>
      </c>
      <c r="H399" s="1">
        <v>2.41</v>
      </c>
      <c r="I399" s="1">
        <v>8.18</v>
      </c>
      <c r="J399" s="1">
        <f>Smartphone_Usage_And_Addiction_Analysis_7500_Rows[[#This Row],[social_media_hours]]+Smartphone_Usage_And_Addiction_Analysis_7500_Rows[[#This Row],[gaming_hours]]</f>
        <v>3.89</v>
      </c>
      <c r="K399" s="1">
        <f>Smartphone_Usage_And_Addiction_Analysis_7500_Rows[[#This Row],[sleep_hours]]-Smartphone_Usage_And_Addiction_Analysis_7500_Rows[[#This Row],[total_leisure_hours]]</f>
        <v>4.2899999999999991</v>
      </c>
      <c r="L399" s="1">
        <v>126</v>
      </c>
      <c r="M399" s="1">
        <v>45</v>
      </c>
      <c r="N399" s="5">
        <f>Smartphone_Usage_And_Addiction_Analysis_7500_Rows[[#This Row],[app_opens_per_day]]/Smartphone_Usage_And_Addiction_Analysis_7500_Rows[[#This Row],[daily_screen_time_hours]]</f>
        <v>12.129380053908356</v>
      </c>
      <c r="O399" s="1">
        <v>6.38</v>
      </c>
      <c r="P399" s="1" t="s">
        <v>22</v>
      </c>
      <c r="Q399" s="1" t="s">
        <v>19</v>
      </c>
      <c r="R399" s="1" t="s">
        <v>51</v>
      </c>
      <c r="S399" s="1">
        <v>0</v>
      </c>
    </row>
    <row r="400" spans="1:19" ht="18" customHeight="1" x14ac:dyDescent="0.25">
      <c r="A400" s="10" t="s">
        <v>281</v>
      </c>
      <c r="B400" s="1">
        <v>27</v>
      </c>
      <c r="C400" t="str">
        <f t="shared" si="6"/>
        <v>26-40 (Millennials)</v>
      </c>
      <c r="D400" s="1" t="s">
        <v>17</v>
      </c>
      <c r="E400" s="1">
        <v>7.72</v>
      </c>
      <c r="F400" s="1">
        <v>2.2599999999999998</v>
      </c>
      <c r="G400" s="1">
        <v>2.2599999999999998</v>
      </c>
      <c r="H400" s="1">
        <v>2.2999999999999998</v>
      </c>
      <c r="I400" s="1">
        <v>7.64</v>
      </c>
      <c r="J400" s="1">
        <f>Smartphone_Usage_And_Addiction_Analysis_7500_Rows[[#This Row],[social_media_hours]]+Smartphone_Usage_And_Addiction_Analysis_7500_Rows[[#This Row],[gaming_hours]]</f>
        <v>4.5199999999999996</v>
      </c>
      <c r="K400" s="1">
        <f>Smartphone_Usage_And_Addiction_Analysis_7500_Rows[[#This Row],[sleep_hours]]-Smartphone_Usage_And_Addiction_Analysis_7500_Rows[[#This Row],[total_leisure_hours]]</f>
        <v>3.12</v>
      </c>
      <c r="L400" s="1">
        <v>59</v>
      </c>
      <c r="M400" s="1">
        <v>27</v>
      </c>
      <c r="N400" s="5">
        <f>Smartphone_Usage_And_Addiction_Analysis_7500_Rows[[#This Row],[app_opens_per_day]]/Smartphone_Usage_And_Addiction_Analysis_7500_Rows[[#This Row],[daily_screen_time_hours]]</f>
        <v>3.4974093264248705</v>
      </c>
      <c r="O400" s="1">
        <v>9.9</v>
      </c>
      <c r="P400" s="1" t="s">
        <v>18</v>
      </c>
      <c r="Q400" s="1" t="s">
        <v>23</v>
      </c>
      <c r="R400" s="1" t="s">
        <v>51</v>
      </c>
      <c r="S400" s="1">
        <v>0</v>
      </c>
    </row>
    <row r="401" spans="1:19" ht="18" customHeight="1" x14ac:dyDescent="0.25">
      <c r="A401" s="10" t="s">
        <v>5240</v>
      </c>
      <c r="B401" s="1">
        <v>31</v>
      </c>
      <c r="C401" s="1" t="str">
        <f t="shared" si="6"/>
        <v>26-40 (Millennials)</v>
      </c>
      <c r="D401" t="s">
        <v>7582</v>
      </c>
      <c r="E401">
        <v>5.61</v>
      </c>
      <c r="F401">
        <v>2.67</v>
      </c>
      <c r="G401">
        <v>0.53</v>
      </c>
      <c r="H401">
        <v>0.95</v>
      </c>
      <c r="I401">
        <v>7.07</v>
      </c>
      <c r="J401" s="1">
        <f>Smartphone_Usage_And_Addiction_Analysis_7500_Rows[[#This Row],[social_media_hours]]+Smartphone_Usage_And_Addiction_Analysis_7500_Rows[[#This Row],[gaming_hours]]</f>
        <v>3.2</v>
      </c>
      <c r="K401" s="1">
        <f>Smartphone_Usage_And_Addiction_Analysis_7500_Rows[[#This Row],[sleep_hours]]-Smartphone_Usage_And_Addiction_Analysis_7500_Rows[[#This Row],[total_leisure_hours]]</f>
        <v>3.87</v>
      </c>
      <c r="L401">
        <v>32</v>
      </c>
      <c r="M401">
        <v>155</v>
      </c>
      <c r="N401" s="5">
        <f>Smartphone_Usage_And_Addiction_Analysis_7500_Rows[[#This Row],[app_opens_per_day]]/Smartphone_Usage_And_Addiction_Analysis_7500_Rows[[#This Row],[daily_screen_time_hours]]</f>
        <v>27.629233511586452</v>
      </c>
      <c r="O401">
        <v>7.11</v>
      </c>
      <c r="P401" t="s">
        <v>22</v>
      </c>
      <c r="Q401" t="s">
        <v>23</v>
      </c>
      <c r="R401" t="s">
        <v>51</v>
      </c>
      <c r="S401">
        <v>0</v>
      </c>
    </row>
    <row r="402" spans="1:19" ht="18" customHeight="1" x14ac:dyDescent="0.25">
      <c r="A402" s="10" t="s">
        <v>282</v>
      </c>
      <c r="B402" s="1">
        <v>22</v>
      </c>
      <c r="C402" t="str">
        <f t="shared" si="6"/>
        <v>18-25 (Gen Z)</v>
      </c>
      <c r="D402" s="1" t="s">
        <v>17</v>
      </c>
      <c r="E402" s="1">
        <v>9.86</v>
      </c>
      <c r="F402" s="1">
        <v>3.15</v>
      </c>
      <c r="G402" s="1">
        <v>0.79</v>
      </c>
      <c r="H402" s="1">
        <v>2.67</v>
      </c>
      <c r="I402" s="1">
        <v>7.07</v>
      </c>
      <c r="J402" s="1">
        <f>Smartphone_Usage_And_Addiction_Analysis_7500_Rows[[#This Row],[social_media_hours]]+Smartphone_Usage_And_Addiction_Analysis_7500_Rows[[#This Row],[gaming_hours]]</f>
        <v>3.94</v>
      </c>
      <c r="K402" s="1">
        <f>Smartphone_Usage_And_Addiction_Analysis_7500_Rows[[#This Row],[sleep_hours]]-Smartphone_Usage_And_Addiction_Analysis_7500_Rows[[#This Row],[total_leisure_hours]]</f>
        <v>3.1300000000000003</v>
      </c>
      <c r="L402" s="1">
        <v>163</v>
      </c>
      <c r="M402" s="1">
        <v>172</v>
      </c>
      <c r="N402" s="5">
        <f>Smartphone_Usage_And_Addiction_Analysis_7500_Rows[[#This Row],[app_opens_per_day]]/Smartphone_Usage_And_Addiction_Analysis_7500_Rows[[#This Row],[daily_screen_time_hours]]</f>
        <v>17.444219066937119</v>
      </c>
      <c r="O402" s="1">
        <v>12.85</v>
      </c>
      <c r="P402" s="1" t="s">
        <v>32</v>
      </c>
      <c r="Q402" s="1" t="s">
        <v>19</v>
      </c>
      <c r="R402" s="1" t="s">
        <v>28</v>
      </c>
      <c r="S402" s="1">
        <v>1</v>
      </c>
    </row>
    <row r="403" spans="1:19" ht="18" customHeight="1" x14ac:dyDescent="0.25">
      <c r="A403" s="10" t="s">
        <v>283</v>
      </c>
      <c r="B403" s="1">
        <v>26</v>
      </c>
      <c r="C403" t="str">
        <f t="shared" si="6"/>
        <v>26-40 (Millennials)</v>
      </c>
      <c r="D403" s="1" t="s">
        <v>30</v>
      </c>
      <c r="E403" s="1">
        <v>9.99</v>
      </c>
      <c r="F403" s="1">
        <v>2.2799999999999998</v>
      </c>
      <c r="G403" s="1">
        <v>3.7</v>
      </c>
      <c r="H403" s="1">
        <v>0.99</v>
      </c>
      <c r="I403" s="1">
        <v>7.52</v>
      </c>
      <c r="J403" s="1">
        <f>Smartphone_Usage_And_Addiction_Analysis_7500_Rows[[#This Row],[social_media_hours]]+Smartphone_Usage_And_Addiction_Analysis_7500_Rows[[#This Row],[gaming_hours]]</f>
        <v>5.98</v>
      </c>
      <c r="K403" s="1">
        <f>Smartphone_Usage_And_Addiction_Analysis_7500_Rows[[#This Row],[sleep_hours]]-Smartphone_Usage_And_Addiction_Analysis_7500_Rows[[#This Row],[total_leisure_hours]]</f>
        <v>1.5399999999999991</v>
      </c>
      <c r="L403" s="1">
        <v>128</v>
      </c>
      <c r="M403" s="1">
        <v>108</v>
      </c>
      <c r="N403" s="5">
        <f>Smartphone_Usage_And_Addiction_Analysis_7500_Rows[[#This Row],[app_opens_per_day]]/Smartphone_Usage_And_Addiction_Analysis_7500_Rows[[#This Row],[daily_screen_time_hours]]</f>
        <v>10.810810810810811</v>
      </c>
      <c r="O403" s="1">
        <v>11.36</v>
      </c>
      <c r="P403" s="1" t="s">
        <v>18</v>
      </c>
      <c r="Q403" s="1" t="s">
        <v>23</v>
      </c>
      <c r="R403" s="1" t="s">
        <v>28</v>
      </c>
      <c r="S403" s="1">
        <v>1</v>
      </c>
    </row>
    <row r="404" spans="1:19" ht="18" customHeight="1" x14ac:dyDescent="0.25">
      <c r="A404" s="10" t="s">
        <v>284</v>
      </c>
      <c r="B404" s="1">
        <v>23</v>
      </c>
      <c r="C404" t="str">
        <f t="shared" si="6"/>
        <v>18-25 (Gen Z)</v>
      </c>
      <c r="D404" s="1" t="s">
        <v>17</v>
      </c>
      <c r="E404" s="1">
        <v>11.89</v>
      </c>
      <c r="F404" s="1">
        <v>3.89</v>
      </c>
      <c r="G404" s="1">
        <v>3.96</v>
      </c>
      <c r="H404" s="1">
        <v>2.93</v>
      </c>
      <c r="I404" s="1">
        <v>5.16</v>
      </c>
      <c r="J404" s="1">
        <f>Smartphone_Usage_And_Addiction_Analysis_7500_Rows[[#This Row],[social_media_hours]]+Smartphone_Usage_And_Addiction_Analysis_7500_Rows[[#This Row],[gaming_hours]]</f>
        <v>7.85</v>
      </c>
      <c r="K404" s="1">
        <f>Smartphone_Usage_And_Addiction_Analysis_7500_Rows[[#This Row],[sleep_hours]]-Smartphone_Usage_And_Addiction_Analysis_7500_Rows[[#This Row],[total_leisure_hours]]</f>
        <v>-2.6899999999999995</v>
      </c>
      <c r="L404" s="1">
        <v>31</v>
      </c>
      <c r="M404" s="1">
        <v>74</v>
      </c>
      <c r="N404" s="5">
        <f>Smartphone_Usage_And_Addiction_Analysis_7500_Rows[[#This Row],[app_opens_per_day]]/Smartphone_Usage_And_Addiction_Analysis_7500_Rows[[#This Row],[daily_screen_time_hours]]</f>
        <v>6.2237174095878887</v>
      </c>
      <c r="O404" s="1">
        <v>12.89</v>
      </c>
      <c r="P404" s="1" t="s">
        <v>18</v>
      </c>
      <c r="Q404" s="1" t="s">
        <v>19</v>
      </c>
      <c r="R404" s="1" t="s">
        <v>28</v>
      </c>
      <c r="S404" s="1">
        <v>1</v>
      </c>
    </row>
    <row r="405" spans="1:19" ht="18" customHeight="1" x14ac:dyDescent="0.25">
      <c r="A405" s="10" t="s">
        <v>285</v>
      </c>
      <c r="B405" s="1">
        <v>19</v>
      </c>
      <c r="C405" t="str">
        <f t="shared" si="6"/>
        <v>18-25 (Gen Z)</v>
      </c>
      <c r="D405" s="1" t="s">
        <v>17</v>
      </c>
      <c r="E405" s="1">
        <v>5.19</v>
      </c>
      <c r="F405" s="1">
        <v>3.92</v>
      </c>
      <c r="G405" s="1">
        <v>0.59</v>
      </c>
      <c r="H405" s="1">
        <v>5.08</v>
      </c>
      <c r="I405" s="1">
        <v>5.79</v>
      </c>
      <c r="J405" s="1">
        <f>Smartphone_Usage_And_Addiction_Analysis_7500_Rows[[#This Row],[social_media_hours]]+Smartphone_Usage_And_Addiction_Analysis_7500_Rows[[#This Row],[gaming_hours]]</f>
        <v>4.51</v>
      </c>
      <c r="K405" s="1">
        <f>Smartphone_Usage_And_Addiction_Analysis_7500_Rows[[#This Row],[sleep_hours]]-Smartphone_Usage_And_Addiction_Analysis_7500_Rows[[#This Row],[total_leisure_hours]]</f>
        <v>1.2800000000000002</v>
      </c>
      <c r="L405" s="1">
        <v>107</v>
      </c>
      <c r="M405" s="1">
        <v>43</v>
      </c>
      <c r="N405" s="5">
        <f>Smartphone_Usage_And_Addiction_Analysis_7500_Rows[[#This Row],[app_opens_per_day]]/Smartphone_Usage_And_Addiction_Analysis_7500_Rows[[#This Row],[daily_screen_time_hours]]</f>
        <v>8.2851637764932562</v>
      </c>
      <c r="O405" s="1">
        <v>6.45</v>
      </c>
      <c r="P405" s="1" t="s">
        <v>18</v>
      </c>
      <c r="Q405" s="1" t="s">
        <v>19</v>
      </c>
      <c r="R405" s="1" t="s">
        <v>51</v>
      </c>
      <c r="S405" s="1">
        <v>0</v>
      </c>
    </row>
    <row r="406" spans="1:19" ht="18" customHeight="1" x14ac:dyDescent="0.25">
      <c r="A406" s="10" t="s">
        <v>286</v>
      </c>
      <c r="B406" s="1">
        <v>35</v>
      </c>
      <c r="C406" t="str">
        <f t="shared" si="6"/>
        <v>26-40 (Millennials)</v>
      </c>
      <c r="D406" s="1" t="s">
        <v>17</v>
      </c>
      <c r="E406" s="1">
        <v>4.91</v>
      </c>
      <c r="F406" s="1">
        <v>3.51</v>
      </c>
      <c r="G406" s="1">
        <v>3</v>
      </c>
      <c r="H406" s="1">
        <v>3.52</v>
      </c>
      <c r="I406" s="1">
        <v>7.3</v>
      </c>
      <c r="J406" s="1">
        <f>Smartphone_Usage_And_Addiction_Analysis_7500_Rows[[#This Row],[social_media_hours]]+Smartphone_Usage_And_Addiction_Analysis_7500_Rows[[#This Row],[gaming_hours]]</f>
        <v>6.51</v>
      </c>
      <c r="K406" s="1">
        <f>Smartphone_Usage_And_Addiction_Analysis_7500_Rows[[#This Row],[sleep_hours]]-Smartphone_Usage_And_Addiction_Analysis_7500_Rows[[#This Row],[total_leisure_hours]]</f>
        <v>0.79</v>
      </c>
      <c r="L406" s="1">
        <v>56</v>
      </c>
      <c r="M406" s="1">
        <v>19</v>
      </c>
      <c r="N406" s="5">
        <f>Smartphone_Usage_And_Addiction_Analysis_7500_Rows[[#This Row],[app_opens_per_day]]/Smartphone_Usage_And_Addiction_Analysis_7500_Rows[[#This Row],[daily_screen_time_hours]]</f>
        <v>3.8696537678207736</v>
      </c>
      <c r="O406" s="1">
        <v>6.35</v>
      </c>
      <c r="P406" s="1" t="s">
        <v>32</v>
      </c>
      <c r="Q406" s="1" t="s">
        <v>19</v>
      </c>
      <c r="R406" s="1" t="s">
        <v>51</v>
      </c>
      <c r="S406" s="1">
        <v>0</v>
      </c>
    </row>
    <row r="407" spans="1:19" ht="18" customHeight="1" x14ac:dyDescent="0.25">
      <c r="A407" s="10" t="s">
        <v>287</v>
      </c>
      <c r="B407" s="1">
        <v>19</v>
      </c>
      <c r="C407" t="str">
        <f t="shared" si="6"/>
        <v>18-25 (Gen Z)</v>
      </c>
      <c r="D407" s="1" t="s">
        <v>17</v>
      </c>
      <c r="E407" s="1">
        <v>5.56</v>
      </c>
      <c r="F407" s="1">
        <v>4.84</v>
      </c>
      <c r="G407" s="1">
        <v>2.4700000000000002</v>
      </c>
      <c r="H407" s="1">
        <v>0.79</v>
      </c>
      <c r="I407" s="1">
        <v>7.45</v>
      </c>
      <c r="J407" s="1">
        <f>Smartphone_Usage_And_Addiction_Analysis_7500_Rows[[#This Row],[social_media_hours]]+Smartphone_Usage_And_Addiction_Analysis_7500_Rows[[#This Row],[gaming_hours]]</f>
        <v>7.3100000000000005</v>
      </c>
      <c r="K407" s="1">
        <f>Smartphone_Usage_And_Addiction_Analysis_7500_Rows[[#This Row],[sleep_hours]]-Smartphone_Usage_And_Addiction_Analysis_7500_Rows[[#This Row],[total_leisure_hours]]</f>
        <v>0.13999999999999968</v>
      </c>
      <c r="L407" s="1">
        <v>22</v>
      </c>
      <c r="M407" s="1">
        <v>32</v>
      </c>
      <c r="N407" s="5">
        <f>Smartphone_Usage_And_Addiction_Analysis_7500_Rows[[#This Row],[app_opens_per_day]]/Smartphone_Usage_And_Addiction_Analysis_7500_Rows[[#This Row],[daily_screen_time_hours]]</f>
        <v>5.755395683453238</v>
      </c>
      <c r="O407" s="1">
        <v>7.03</v>
      </c>
      <c r="P407" s="1" t="s">
        <v>18</v>
      </c>
      <c r="Q407" s="1" t="s">
        <v>23</v>
      </c>
      <c r="R407" s="1" t="s">
        <v>28</v>
      </c>
      <c r="S407" s="1">
        <v>1</v>
      </c>
    </row>
    <row r="408" spans="1:19" ht="18" customHeight="1" x14ac:dyDescent="0.25">
      <c r="A408" s="10" t="s">
        <v>288</v>
      </c>
      <c r="B408" s="1">
        <v>27</v>
      </c>
      <c r="C408" t="str">
        <f t="shared" si="6"/>
        <v>26-40 (Millennials)</v>
      </c>
      <c r="D408" s="1" t="s">
        <v>17</v>
      </c>
      <c r="E408" s="1">
        <v>10.81</v>
      </c>
      <c r="F408" s="1">
        <v>4.07</v>
      </c>
      <c r="G408" s="1">
        <v>0.92</v>
      </c>
      <c r="H408" s="1">
        <v>2.59</v>
      </c>
      <c r="I408" s="1">
        <v>8.89</v>
      </c>
      <c r="J408" s="1">
        <f>Smartphone_Usage_And_Addiction_Analysis_7500_Rows[[#This Row],[social_media_hours]]+Smartphone_Usage_And_Addiction_Analysis_7500_Rows[[#This Row],[gaming_hours]]</f>
        <v>4.99</v>
      </c>
      <c r="K408" s="1">
        <f>Smartphone_Usage_And_Addiction_Analysis_7500_Rows[[#This Row],[sleep_hours]]-Smartphone_Usage_And_Addiction_Analysis_7500_Rows[[#This Row],[total_leisure_hours]]</f>
        <v>3.9000000000000004</v>
      </c>
      <c r="L408" s="1">
        <v>45</v>
      </c>
      <c r="M408" s="1">
        <v>95</v>
      </c>
      <c r="N408" s="5">
        <f>Smartphone_Usage_And_Addiction_Analysis_7500_Rows[[#This Row],[app_opens_per_day]]/Smartphone_Usage_And_Addiction_Analysis_7500_Rows[[#This Row],[daily_screen_time_hours]]</f>
        <v>8.7881591119333944</v>
      </c>
      <c r="O408" s="1">
        <v>12.52</v>
      </c>
      <c r="P408" s="1" t="s">
        <v>32</v>
      </c>
      <c r="Q408" s="1" t="s">
        <v>19</v>
      </c>
      <c r="R408" s="1" t="s">
        <v>28</v>
      </c>
      <c r="S408" s="1">
        <v>1</v>
      </c>
    </row>
    <row r="409" spans="1:19" ht="18" customHeight="1" x14ac:dyDescent="0.25">
      <c r="A409" s="10" t="s">
        <v>289</v>
      </c>
      <c r="B409" s="1">
        <v>34</v>
      </c>
      <c r="C409" t="str">
        <f t="shared" si="6"/>
        <v>26-40 (Millennials)</v>
      </c>
      <c r="D409" s="1" t="s">
        <v>30</v>
      </c>
      <c r="E409" s="1">
        <v>11.7</v>
      </c>
      <c r="F409" s="1">
        <v>3.58</v>
      </c>
      <c r="G409" s="1">
        <v>2.85</v>
      </c>
      <c r="H409" s="1">
        <v>0.72</v>
      </c>
      <c r="I409" s="1">
        <v>8.65</v>
      </c>
      <c r="J409" s="1">
        <f>Smartphone_Usage_And_Addiction_Analysis_7500_Rows[[#This Row],[social_media_hours]]+Smartphone_Usage_And_Addiction_Analysis_7500_Rows[[#This Row],[gaming_hours]]</f>
        <v>6.43</v>
      </c>
      <c r="K409" s="1">
        <f>Smartphone_Usage_And_Addiction_Analysis_7500_Rows[[#This Row],[sleep_hours]]-Smartphone_Usage_And_Addiction_Analysis_7500_Rows[[#This Row],[total_leisure_hours]]</f>
        <v>2.2200000000000006</v>
      </c>
      <c r="L409" s="1">
        <v>98</v>
      </c>
      <c r="M409" s="1">
        <v>100</v>
      </c>
      <c r="N409" s="5">
        <f>Smartphone_Usage_And_Addiction_Analysis_7500_Rows[[#This Row],[app_opens_per_day]]/Smartphone_Usage_And_Addiction_Analysis_7500_Rows[[#This Row],[daily_screen_time_hours]]</f>
        <v>8.5470085470085468</v>
      </c>
      <c r="O409" s="1">
        <v>13.42</v>
      </c>
      <c r="P409" s="1" t="s">
        <v>32</v>
      </c>
      <c r="Q409" s="1" t="s">
        <v>19</v>
      </c>
      <c r="R409" s="1" t="s">
        <v>28</v>
      </c>
      <c r="S409" s="1">
        <v>1</v>
      </c>
    </row>
    <row r="410" spans="1:19" ht="18" customHeight="1" x14ac:dyDescent="0.25">
      <c r="A410" s="10" t="s">
        <v>290</v>
      </c>
      <c r="B410" s="1">
        <v>29</v>
      </c>
      <c r="C410" t="str">
        <f t="shared" si="6"/>
        <v>26-40 (Millennials)</v>
      </c>
      <c r="D410" s="1" t="s">
        <v>17</v>
      </c>
      <c r="E410" s="1">
        <v>6.2</v>
      </c>
      <c r="F410" s="1">
        <v>2.16</v>
      </c>
      <c r="G410" s="1">
        <v>3.98</v>
      </c>
      <c r="H410" s="1">
        <v>5.88</v>
      </c>
      <c r="I410" s="1">
        <v>5.74</v>
      </c>
      <c r="J410" s="1">
        <f>Smartphone_Usage_And_Addiction_Analysis_7500_Rows[[#This Row],[social_media_hours]]+Smartphone_Usage_And_Addiction_Analysis_7500_Rows[[#This Row],[gaming_hours]]</f>
        <v>6.1400000000000006</v>
      </c>
      <c r="K410" s="1">
        <f>Smartphone_Usage_And_Addiction_Analysis_7500_Rows[[#This Row],[sleep_hours]]-Smartphone_Usage_And_Addiction_Analysis_7500_Rows[[#This Row],[total_leisure_hours]]</f>
        <v>-0.40000000000000036</v>
      </c>
      <c r="L410" s="1">
        <v>35</v>
      </c>
      <c r="M410" s="1">
        <v>175</v>
      </c>
      <c r="N410" s="5">
        <f>Smartphone_Usage_And_Addiction_Analysis_7500_Rows[[#This Row],[app_opens_per_day]]/Smartphone_Usage_And_Addiction_Analysis_7500_Rows[[#This Row],[daily_screen_time_hours]]</f>
        <v>28.225806451612904</v>
      </c>
      <c r="O410" s="1">
        <v>7.34</v>
      </c>
      <c r="P410" s="1" t="s">
        <v>18</v>
      </c>
      <c r="Q410" s="1" t="s">
        <v>19</v>
      </c>
      <c r="R410" s="1" t="s">
        <v>28</v>
      </c>
      <c r="S410" s="1">
        <v>1</v>
      </c>
    </row>
    <row r="411" spans="1:19" ht="18" customHeight="1" x14ac:dyDescent="0.25">
      <c r="A411" s="10" t="s">
        <v>291</v>
      </c>
      <c r="B411" s="1">
        <v>22</v>
      </c>
      <c r="C411" t="str">
        <f t="shared" si="6"/>
        <v>18-25 (Gen Z)</v>
      </c>
      <c r="D411" s="1" t="s">
        <v>17</v>
      </c>
      <c r="E411" s="1">
        <v>6.08</v>
      </c>
      <c r="F411" s="1">
        <v>2.66</v>
      </c>
      <c r="G411" s="1">
        <v>0.55000000000000004</v>
      </c>
      <c r="H411" s="1">
        <v>4.51</v>
      </c>
      <c r="I411" s="1">
        <v>6.84</v>
      </c>
      <c r="J411" s="1">
        <f>Smartphone_Usage_And_Addiction_Analysis_7500_Rows[[#This Row],[social_media_hours]]+Smartphone_Usage_And_Addiction_Analysis_7500_Rows[[#This Row],[gaming_hours]]</f>
        <v>3.21</v>
      </c>
      <c r="K411" s="1">
        <f>Smartphone_Usage_And_Addiction_Analysis_7500_Rows[[#This Row],[sleep_hours]]-Smartphone_Usage_And_Addiction_Analysis_7500_Rows[[#This Row],[total_leisure_hours]]</f>
        <v>3.63</v>
      </c>
      <c r="L411" s="1">
        <v>193</v>
      </c>
      <c r="M411" s="1">
        <v>171</v>
      </c>
      <c r="N411" s="5">
        <f>Smartphone_Usage_And_Addiction_Analysis_7500_Rows[[#This Row],[app_opens_per_day]]/Smartphone_Usage_And_Addiction_Analysis_7500_Rows[[#This Row],[daily_screen_time_hours]]</f>
        <v>28.125</v>
      </c>
      <c r="O411" s="1">
        <v>8.76</v>
      </c>
      <c r="P411" s="1" t="s">
        <v>32</v>
      </c>
      <c r="Q411" s="1" t="s">
        <v>19</v>
      </c>
      <c r="R411" s="1" t="s">
        <v>28</v>
      </c>
      <c r="S411" s="1">
        <v>1</v>
      </c>
    </row>
    <row r="412" spans="1:19" ht="18" customHeight="1" x14ac:dyDescent="0.25">
      <c r="A412" s="10" t="s">
        <v>292</v>
      </c>
      <c r="B412" s="1">
        <v>22</v>
      </c>
      <c r="C412" t="str">
        <f t="shared" si="6"/>
        <v>18-25 (Gen Z)</v>
      </c>
      <c r="D412" s="1" t="s">
        <v>30</v>
      </c>
      <c r="E412" s="1">
        <v>6.84</v>
      </c>
      <c r="F412" s="1">
        <v>2.2200000000000002</v>
      </c>
      <c r="G412" s="1">
        <v>2.42</v>
      </c>
      <c r="H412" s="1">
        <v>2.97</v>
      </c>
      <c r="I412" s="1">
        <v>5.09</v>
      </c>
      <c r="J412" s="1">
        <f>Smartphone_Usage_And_Addiction_Analysis_7500_Rows[[#This Row],[social_media_hours]]+Smartphone_Usage_And_Addiction_Analysis_7500_Rows[[#This Row],[gaming_hours]]</f>
        <v>4.6400000000000006</v>
      </c>
      <c r="K412" s="1">
        <f>Smartphone_Usage_And_Addiction_Analysis_7500_Rows[[#This Row],[sleep_hours]]-Smartphone_Usage_And_Addiction_Analysis_7500_Rows[[#This Row],[total_leisure_hours]]</f>
        <v>0.44999999999999929</v>
      </c>
      <c r="L412" s="1">
        <v>187</v>
      </c>
      <c r="M412" s="1">
        <v>50</v>
      </c>
      <c r="N412" s="5">
        <f>Smartphone_Usage_And_Addiction_Analysis_7500_Rows[[#This Row],[app_opens_per_day]]/Smartphone_Usage_And_Addiction_Analysis_7500_Rows[[#This Row],[daily_screen_time_hours]]</f>
        <v>7.3099415204678362</v>
      </c>
      <c r="O412" s="1">
        <v>8.7899999999999991</v>
      </c>
      <c r="P412" s="1" t="s">
        <v>32</v>
      </c>
      <c r="Q412" s="1" t="s">
        <v>19</v>
      </c>
      <c r="R412" s="1" t="s">
        <v>51</v>
      </c>
      <c r="S412" s="1">
        <v>0</v>
      </c>
    </row>
    <row r="413" spans="1:19" ht="18" customHeight="1" x14ac:dyDescent="0.25">
      <c r="A413" s="10" t="s">
        <v>293</v>
      </c>
      <c r="B413" s="1">
        <v>34</v>
      </c>
      <c r="C413" t="str">
        <f t="shared" si="6"/>
        <v>26-40 (Millennials)</v>
      </c>
      <c r="D413" s="1" t="s">
        <v>30</v>
      </c>
      <c r="E413" s="1">
        <v>11.19</v>
      </c>
      <c r="F413" s="1">
        <v>2.87</v>
      </c>
      <c r="G413" s="1">
        <v>3.64</v>
      </c>
      <c r="H413" s="1">
        <v>4.74</v>
      </c>
      <c r="I413" s="1">
        <v>7.45</v>
      </c>
      <c r="J413" s="1">
        <f>Smartphone_Usage_And_Addiction_Analysis_7500_Rows[[#This Row],[social_media_hours]]+Smartphone_Usage_And_Addiction_Analysis_7500_Rows[[#This Row],[gaming_hours]]</f>
        <v>6.51</v>
      </c>
      <c r="K413" s="1">
        <f>Smartphone_Usage_And_Addiction_Analysis_7500_Rows[[#This Row],[sleep_hours]]-Smartphone_Usage_And_Addiction_Analysis_7500_Rows[[#This Row],[total_leisure_hours]]</f>
        <v>0.94000000000000039</v>
      </c>
      <c r="L413" s="1">
        <v>164</v>
      </c>
      <c r="M413" s="1">
        <v>55</v>
      </c>
      <c r="N413" s="5">
        <f>Smartphone_Usage_And_Addiction_Analysis_7500_Rows[[#This Row],[app_opens_per_day]]/Smartphone_Usage_And_Addiction_Analysis_7500_Rows[[#This Row],[daily_screen_time_hours]]</f>
        <v>4.9151027703306527</v>
      </c>
      <c r="O413" s="1">
        <v>12.48</v>
      </c>
      <c r="P413" s="1" t="s">
        <v>32</v>
      </c>
      <c r="Q413" s="1" t="s">
        <v>19</v>
      </c>
      <c r="R413" s="1" t="s">
        <v>28</v>
      </c>
      <c r="S413" s="1">
        <v>1</v>
      </c>
    </row>
    <row r="414" spans="1:19" ht="18" customHeight="1" x14ac:dyDescent="0.25">
      <c r="A414" s="10" t="s">
        <v>294</v>
      </c>
      <c r="B414" s="1">
        <v>22</v>
      </c>
      <c r="C414" t="str">
        <f t="shared" si="6"/>
        <v>18-25 (Gen Z)</v>
      </c>
      <c r="D414" s="1" t="s">
        <v>17</v>
      </c>
      <c r="E414" s="1">
        <v>9.5399999999999991</v>
      </c>
      <c r="F414" s="1">
        <v>4.71</v>
      </c>
      <c r="G414" s="1">
        <v>3.52</v>
      </c>
      <c r="H414" s="1">
        <v>2.78</v>
      </c>
      <c r="I414" s="1">
        <v>6.35</v>
      </c>
      <c r="J414" s="1">
        <f>Smartphone_Usage_And_Addiction_Analysis_7500_Rows[[#This Row],[social_media_hours]]+Smartphone_Usage_And_Addiction_Analysis_7500_Rows[[#This Row],[gaming_hours]]</f>
        <v>8.23</v>
      </c>
      <c r="K414" s="1">
        <f>Smartphone_Usage_And_Addiction_Analysis_7500_Rows[[#This Row],[sleep_hours]]-Smartphone_Usage_And_Addiction_Analysis_7500_Rows[[#This Row],[total_leisure_hours]]</f>
        <v>-1.8800000000000008</v>
      </c>
      <c r="L414" s="1">
        <v>133</v>
      </c>
      <c r="M414" s="1">
        <v>178</v>
      </c>
      <c r="N414" s="5">
        <f>Smartphone_Usage_And_Addiction_Analysis_7500_Rows[[#This Row],[app_opens_per_day]]/Smartphone_Usage_And_Addiction_Analysis_7500_Rows[[#This Row],[daily_screen_time_hours]]</f>
        <v>18.658280922431867</v>
      </c>
      <c r="O414" s="1">
        <v>12.37</v>
      </c>
      <c r="P414" s="1" t="s">
        <v>18</v>
      </c>
      <c r="Q414" s="1" t="s">
        <v>19</v>
      </c>
      <c r="R414" s="1" t="s">
        <v>28</v>
      </c>
      <c r="S414" s="1">
        <v>1</v>
      </c>
    </row>
    <row r="415" spans="1:19" ht="18" customHeight="1" x14ac:dyDescent="0.25">
      <c r="A415" s="10" t="s">
        <v>295</v>
      </c>
      <c r="B415" s="1">
        <v>22</v>
      </c>
      <c r="C415" t="str">
        <f t="shared" si="6"/>
        <v>18-25 (Gen Z)</v>
      </c>
      <c r="D415" s="1" t="s">
        <v>17</v>
      </c>
      <c r="E415" s="1">
        <v>4.66</v>
      </c>
      <c r="F415" s="1">
        <v>4.6900000000000004</v>
      </c>
      <c r="G415" s="1">
        <v>2.4500000000000002</v>
      </c>
      <c r="H415" s="1">
        <v>1.97</v>
      </c>
      <c r="I415" s="1">
        <v>7.05</v>
      </c>
      <c r="J415" s="1">
        <f>Smartphone_Usage_And_Addiction_Analysis_7500_Rows[[#This Row],[social_media_hours]]+Smartphone_Usage_And_Addiction_Analysis_7500_Rows[[#This Row],[gaming_hours]]</f>
        <v>7.1400000000000006</v>
      </c>
      <c r="K415" s="1">
        <f>Smartphone_Usage_And_Addiction_Analysis_7500_Rows[[#This Row],[sleep_hours]]-Smartphone_Usage_And_Addiction_Analysis_7500_Rows[[#This Row],[total_leisure_hours]]</f>
        <v>-9.0000000000000746E-2</v>
      </c>
      <c r="L415" s="1">
        <v>79</v>
      </c>
      <c r="M415" s="1">
        <v>167</v>
      </c>
      <c r="N415" s="5">
        <f>Smartphone_Usage_And_Addiction_Analysis_7500_Rows[[#This Row],[app_opens_per_day]]/Smartphone_Usage_And_Addiction_Analysis_7500_Rows[[#This Row],[daily_screen_time_hours]]</f>
        <v>35.836909871244636</v>
      </c>
      <c r="O415" s="1">
        <v>5.74</v>
      </c>
      <c r="P415" s="1" t="s">
        <v>32</v>
      </c>
      <c r="Q415" s="1" t="s">
        <v>19</v>
      </c>
      <c r="R415" s="1" t="s">
        <v>24</v>
      </c>
      <c r="S415" s="1">
        <v>1</v>
      </c>
    </row>
    <row r="416" spans="1:19" ht="18" customHeight="1" x14ac:dyDescent="0.25">
      <c r="A416" s="10" t="s">
        <v>296</v>
      </c>
      <c r="B416" s="1">
        <v>33</v>
      </c>
      <c r="C416" t="str">
        <f t="shared" si="6"/>
        <v>26-40 (Millennials)</v>
      </c>
      <c r="D416" s="1" t="s">
        <v>17</v>
      </c>
      <c r="E416" s="1">
        <v>4.21</v>
      </c>
      <c r="F416" s="1">
        <v>5.15</v>
      </c>
      <c r="G416" s="1">
        <v>1.88</v>
      </c>
      <c r="H416" s="1">
        <v>4.07</v>
      </c>
      <c r="I416" s="1">
        <v>5.33</v>
      </c>
      <c r="J416" s="1">
        <f>Smartphone_Usage_And_Addiction_Analysis_7500_Rows[[#This Row],[social_media_hours]]+Smartphone_Usage_And_Addiction_Analysis_7500_Rows[[#This Row],[gaming_hours]]</f>
        <v>7.03</v>
      </c>
      <c r="K416" s="1">
        <f>Smartphone_Usage_And_Addiction_Analysis_7500_Rows[[#This Row],[sleep_hours]]-Smartphone_Usage_And_Addiction_Analysis_7500_Rows[[#This Row],[total_leisure_hours]]</f>
        <v>-1.7000000000000002</v>
      </c>
      <c r="L416" s="1">
        <v>119</v>
      </c>
      <c r="M416" s="1">
        <v>140</v>
      </c>
      <c r="N416" s="5">
        <f>Smartphone_Usage_And_Addiction_Analysis_7500_Rows[[#This Row],[app_opens_per_day]]/Smartphone_Usage_And_Addiction_Analysis_7500_Rows[[#This Row],[daily_screen_time_hours]]</f>
        <v>33.2541567695962</v>
      </c>
      <c r="O416" s="1">
        <v>5.89</v>
      </c>
      <c r="P416" s="1" t="s">
        <v>22</v>
      </c>
      <c r="Q416" s="1" t="s">
        <v>19</v>
      </c>
      <c r="R416" s="1" t="s">
        <v>28</v>
      </c>
      <c r="S416" s="1">
        <v>1</v>
      </c>
    </row>
    <row r="417" spans="1:19" ht="18" customHeight="1" x14ac:dyDescent="0.25">
      <c r="A417" s="10" t="s">
        <v>297</v>
      </c>
      <c r="B417" s="1">
        <v>31</v>
      </c>
      <c r="C417" t="str">
        <f t="shared" si="6"/>
        <v>26-40 (Millennials)</v>
      </c>
      <c r="D417" s="1" t="s">
        <v>30</v>
      </c>
      <c r="E417" s="1">
        <v>9.8800000000000008</v>
      </c>
      <c r="F417" s="1">
        <v>0.57999999999999996</v>
      </c>
      <c r="G417" s="1">
        <v>1.08</v>
      </c>
      <c r="H417" s="1">
        <v>2.77</v>
      </c>
      <c r="I417" s="1">
        <v>7.84</v>
      </c>
      <c r="J417" s="1">
        <f>Smartphone_Usage_And_Addiction_Analysis_7500_Rows[[#This Row],[social_media_hours]]+Smartphone_Usage_And_Addiction_Analysis_7500_Rows[[#This Row],[gaming_hours]]</f>
        <v>1.6600000000000001</v>
      </c>
      <c r="K417" s="1">
        <f>Smartphone_Usage_And_Addiction_Analysis_7500_Rows[[#This Row],[sleep_hours]]-Smartphone_Usage_And_Addiction_Analysis_7500_Rows[[#This Row],[total_leisure_hours]]</f>
        <v>6.18</v>
      </c>
      <c r="L417" s="1">
        <v>71</v>
      </c>
      <c r="M417" s="1">
        <v>67</v>
      </c>
      <c r="N417" s="5">
        <f>Smartphone_Usage_And_Addiction_Analysis_7500_Rows[[#This Row],[app_opens_per_day]]/Smartphone_Usage_And_Addiction_Analysis_7500_Rows[[#This Row],[daily_screen_time_hours]]</f>
        <v>6.7813765182186225</v>
      </c>
      <c r="O417" s="1">
        <v>10.55</v>
      </c>
      <c r="P417" s="1" t="s">
        <v>18</v>
      </c>
      <c r="Q417" s="1" t="s">
        <v>23</v>
      </c>
      <c r="R417" s="1" t="s">
        <v>24</v>
      </c>
      <c r="S417" s="1">
        <v>1</v>
      </c>
    </row>
    <row r="418" spans="1:19" ht="18" customHeight="1" x14ac:dyDescent="0.25">
      <c r="A418" s="10" t="s">
        <v>298</v>
      </c>
      <c r="B418" s="1">
        <v>25</v>
      </c>
      <c r="C418" t="str">
        <f t="shared" si="6"/>
        <v>18-25 (Gen Z)</v>
      </c>
      <c r="D418" s="1" t="s">
        <v>30</v>
      </c>
      <c r="E418" s="1">
        <v>6.85</v>
      </c>
      <c r="F418" s="1">
        <v>4.7699999999999996</v>
      </c>
      <c r="G418" s="1">
        <v>2.4300000000000002</v>
      </c>
      <c r="H418" s="1">
        <v>5.03</v>
      </c>
      <c r="I418" s="1">
        <v>7.74</v>
      </c>
      <c r="J418" s="1">
        <f>Smartphone_Usage_And_Addiction_Analysis_7500_Rows[[#This Row],[social_media_hours]]+Smartphone_Usage_And_Addiction_Analysis_7500_Rows[[#This Row],[gaming_hours]]</f>
        <v>7.1999999999999993</v>
      </c>
      <c r="K418" s="1">
        <f>Smartphone_Usage_And_Addiction_Analysis_7500_Rows[[#This Row],[sleep_hours]]-Smartphone_Usage_And_Addiction_Analysis_7500_Rows[[#This Row],[total_leisure_hours]]</f>
        <v>0.54000000000000092</v>
      </c>
      <c r="L418" s="1">
        <v>120</v>
      </c>
      <c r="M418" s="1">
        <v>171</v>
      </c>
      <c r="N418" s="5">
        <f>Smartphone_Usage_And_Addiction_Analysis_7500_Rows[[#This Row],[app_opens_per_day]]/Smartphone_Usage_And_Addiction_Analysis_7500_Rows[[#This Row],[daily_screen_time_hours]]</f>
        <v>24.963503649635037</v>
      </c>
      <c r="O418" s="1">
        <v>9.6999999999999993</v>
      </c>
      <c r="P418" s="1" t="s">
        <v>32</v>
      </c>
      <c r="Q418" s="1" t="s">
        <v>19</v>
      </c>
      <c r="R418" s="1" t="s">
        <v>28</v>
      </c>
      <c r="S418" s="1">
        <v>1</v>
      </c>
    </row>
    <row r="419" spans="1:19" ht="18" customHeight="1" x14ac:dyDescent="0.25">
      <c r="A419" s="10" t="s">
        <v>299</v>
      </c>
      <c r="B419" s="1">
        <v>32</v>
      </c>
      <c r="C419" t="str">
        <f t="shared" si="6"/>
        <v>26-40 (Millennials)</v>
      </c>
      <c r="D419" s="1" t="s">
        <v>30</v>
      </c>
      <c r="E419" s="1">
        <v>10.44</v>
      </c>
      <c r="F419" s="1">
        <v>0.73</v>
      </c>
      <c r="G419" s="1">
        <v>3.98</v>
      </c>
      <c r="H419" s="1">
        <v>3.35</v>
      </c>
      <c r="I419" s="1">
        <v>6.28</v>
      </c>
      <c r="J419" s="1">
        <f>Smartphone_Usage_And_Addiction_Analysis_7500_Rows[[#This Row],[social_media_hours]]+Smartphone_Usage_And_Addiction_Analysis_7500_Rows[[#This Row],[gaming_hours]]</f>
        <v>4.71</v>
      </c>
      <c r="K419" s="1">
        <f>Smartphone_Usage_And_Addiction_Analysis_7500_Rows[[#This Row],[sleep_hours]]-Smartphone_Usage_And_Addiction_Analysis_7500_Rows[[#This Row],[total_leisure_hours]]</f>
        <v>1.5700000000000003</v>
      </c>
      <c r="L419" s="1">
        <v>208</v>
      </c>
      <c r="M419" s="1">
        <v>25</v>
      </c>
      <c r="N419" s="5">
        <f>Smartphone_Usage_And_Addiction_Analysis_7500_Rows[[#This Row],[app_opens_per_day]]/Smartphone_Usage_And_Addiction_Analysis_7500_Rows[[#This Row],[daily_screen_time_hours]]</f>
        <v>2.3946360153256707</v>
      </c>
      <c r="O419" s="1">
        <v>12.33</v>
      </c>
      <c r="P419" s="1" t="s">
        <v>32</v>
      </c>
      <c r="Q419" s="1" t="s">
        <v>19</v>
      </c>
      <c r="R419" s="1" t="s">
        <v>28</v>
      </c>
      <c r="S419" s="1">
        <v>1</v>
      </c>
    </row>
    <row r="420" spans="1:19" ht="18" customHeight="1" x14ac:dyDescent="0.25">
      <c r="A420" s="10" t="s">
        <v>300</v>
      </c>
      <c r="B420" s="1">
        <v>32</v>
      </c>
      <c r="C420" t="str">
        <f t="shared" si="6"/>
        <v>26-40 (Millennials)</v>
      </c>
      <c r="D420" s="1" t="s">
        <v>17</v>
      </c>
      <c r="E420" s="1">
        <v>6.58</v>
      </c>
      <c r="F420" s="1">
        <v>2.1800000000000002</v>
      </c>
      <c r="G420" s="1">
        <v>3.31</v>
      </c>
      <c r="H420" s="1">
        <v>3.04</v>
      </c>
      <c r="I420" s="1">
        <v>6.4</v>
      </c>
      <c r="J420" s="1">
        <f>Smartphone_Usage_And_Addiction_Analysis_7500_Rows[[#This Row],[social_media_hours]]+Smartphone_Usage_And_Addiction_Analysis_7500_Rows[[#This Row],[gaming_hours]]</f>
        <v>5.49</v>
      </c>
      <c r="K420" s="1">
        <f>Smartphone_Usage_And_Addiction_Analysis_7500_Rows[[#This Row],[sleep_hours]]-Smartphone_Usage_And_Addiction_Analysis_7500_Rows[[#This Row],[total_leisure_hours]]</f>
        <v>0.91000000000000014</v>
      </c>
      <c r="L420" s="1">
        <v>176</v>
      </c>
      <c r="M420" s="1">
        <v>28</v>
      </c>
      <c r="N420" s="5">
        <f>Smartphone_Usage_And_Addiction_Analysis_7500_Rows[[#This Row],[app_opens_per_day]]/Smartphone_Usage_And_Addiction_Analysis_7500_Rows[[#This Row],[daily_screen_time_hours]]</f>
        <v>4.2553191489361701</v>
      </c>
      <c r="O420" s="1">
        <v>8.8000000000000007</v>
      </c>
      <c r="P420" s="1" t="s">
        <v>22</v>
      </c>
      <c r="Q420" s="1" t="s">
        <v>23</v>
      </c>
      <c r="R420" s="1" t="s">
        <v>28</v>
      </c>
      <c r="S420" s="1">
        <v>1</v>
      </c>
    </row>
    <row r="421" spans="1:19" ht="18" customHeight="1" x14ac:dyDescent="0.25">
      <c r="A421" s="10" t="s">
        <v>301</v>
      </c>
      <c r="B421" s="1">
        <v>34</v>
      </c>
      <c r="C421" t="str">
        <f t="shared" si="6"/>
        <v>26-40 (Millennials)</v>
      </c>
      <c r="D421" s="1" t="s">
        <v>30</v>
      </c>
      <c r="E421" s="1">
        <v>4.0199999999999996</v>
      </c>
      <c r="F421" s="1">
        <v>4.78</v>
      </c>
      <c r="G421" s="1">
        <v>3.75</v>
      </c>
      <c r="H421" s="1">
        <v>4.33</v>
      </c>
      <c r="I421" s="1">
        <v>5.1100000000000003</v>
      </c>
      <c r="J421" s="1">
        <f>Smartphone_Usage_And_Addiction_Analysis_7500_Rows[[#This Row],[social_media_hours]]+Smartphone_Usage_And_Addiction_Analysis_7500_Rows[[#This Row],[gaming_hours]]</f>
        <v>8.5300000000000011</v>
      </c>
      <c r="K421" s="1">
        <f>Smartphone_Usage_And_Addiction_Analysis_7500_Rows[[#This Row],[sleep_hours]]-Smartphone_Usage_And_Addiction_Analysis_7500_Rows[[#This Row],[total_leisure_hours]]</f>
        <v>-3.4200000000000008</v>
      </c>
      <c r="L421" s="1">
        <v>125</v>
      </c>
      <c r="M421" s="1">
        <v>97</v>
      </c>
      <c r="N421" s="5">
        <f>Smartphone_Usage_And_Addiction_Analysis_7500_Rows[[#This Row],[app_opens_per_day]]/Smartphone_Usage_And_Addiction_Analysis_7500_Rows[[#This Row],[daily_screen_time_hours]]</f>
        <v>24.129353233830848</v>
      </c>
      <c r="O421" s="1">
        <v>5.65</v>
      </c>
      <c r="P421" s="1" t="s">
        <v>22</v>
      </c>
      <c r="Q421" s="1" t="s">
        <v>23</v>
      </c>
      <c r="R421" s="1" t="s">
        <v>28</v>
      </c>
      <c r="S421" s="1">
        <v>1</v>
      </c>
    </row>
    <row r="422" spans="1:19" ht="18" customHeight="1" x14ac:dyDescent="0.25">
      <c r="A422" s="10" t="s">
        <v>5241</v>
      </c>
      <c r="B422" s="1">
        <v>20</v>
      </c>
      <c r="C422" s="1" t="str">
        <f t="shared" si="6"/>
        <v>18-25 (Gen Z)</v>
      </c>
      <c r="D422" t="s">
        <v>7582</v>
      </c>
      <c r="E422">
        <v>5.25</v>
      </c>
      <c r="F422">
        <v>4.3</v>
      </c>
      <c r="G422">
        <v>3.63</v>
      </c>
      <c r="H422">
        <v>4.88</v>
      </c>
      <c r="I422">
        <v>7.73</v>
      </c>
      <c r="J422" s="1">
        <f>Smartphone_Usage_And_Addiction_Analysis_7500_Rows[[#This Row],[social_media_hours]]+Smartphone_Usage_And_Addiction_Analysis_7500_Rows[[#This Row],[gaming_hours]]</f>
        <v>7.93</v>
      </c>
      <c r="K422" s="1">
        <f>Smartphone_Usage_And_Addiction_Analysis_7500_Rows[[#This Row],[sleep_hours]]-Smartphone_Usage_And_Addiction_Analysis_7500_Rows[[#This Row],[total_leisure_hours]]</f>
        <v>-0.19999999999999929</v>
      </c>
      <c r="L422">
        <v>51</v>
      </c>
      <c r="M422">
        <v>38</v>
      </c>
      <c r="N422" s="5">
        <f>Smartphone_Usage_And_Addiction_Analysis_7500_Rows[[#This Row],[app_opens_per_day]]/Smartphone_Usage_And_Addiction_Analysis_7500_Rows[[#This Row],[daily_screen_time_hours]]</f>
        <v>7.2380952380952381</v>
      </c>
      <c r="O422">
        <v>6.04</v>
      </c>
      <c r="P422" t="s">
        <v>18</v>
      </c>
      <c r="Q422" t="s">
        <v>23</v>
      </c>
      <c r="R422" t="s">
        <v>28</v>
      </c>
      <c r="S422">
        <v>1</v>
      </c>
    </row>
    <row r="423" spans="1:19" ht="18" customHeight="1" x14ac:dyDescent="0.25">
      <c r="A423" s="10" t="s">
        <v>302</v>
      </c>
      <c r="B423" s="1">
        <v>30</v>
      </c>
      <c r="C423" t="str">
        <f t="shared" si="6"/>
        <v>26-40 (Millennials)</v>
      </c>
      <c r="D423" s="1" t="s">
        <v>17</v>
      </c>
      <c r="E423" s="1">
        <v>9.5399999999999991</v>
      </c>
      <c r="F423" s="1">
        <v>5.86</v>
      </c>
      <c r="G423" s="1">
        <v>2.4500000000000002</v>
      </c>
      <c r="H423" s="1">
        <v>1.38</v>
      </c>
      <c r="I423" s="1">
        <v>6.98</v>
      </c>
      <c r="J423" s="1">
        <f>Smartphone_Usage_And_Addiction_Analysis_7500_Rows[[#This Row],[social_media_hours]]+Smartphone_Usage_And_Addiction_Analysis_7500_Rows[[#This Row],[gaming_hours]]</f>
        <v>8.31</v>
      </c>
      <c r="K423" s="1">
        <f>Smartphone_Usage_And_Addiction_Analysis_7500_Rows[[#This Row],[sleep_hours]]-Smartphone_Usage_And_Addiction_Analysis_7500_Rows[[#This Row],[total_leisure_hours]]</f>
        <v>-1.33</v>
      </c>
      <c r="L423" s="1">
        <v>31</v>
      </c>
      <c r="M423" s="1">
        <v>58</v>
      </c>
      <c r="N423" s="5">
        <f>Smartphone_Usage_And_Addiction_Analysis_7500_Rows[[#This Row],[app_opens_per_day]]/Smartphone_Usage_And_Addiction_Analysis_7500_Rows[[#This Row],[daily_screen_time_hours]]</f>
        <v>6.0796645702306087</v>
      </c>
      <c r="O423" s="1">
        <v>12.32</v>
      </c>
      <c r="P423" s="1" t="s">
        <v>32</v>
      </c>
      <c r="Q423" s="1" t="s">
        <v>19</v>
      </c>
      <c r="R423" s="1" t="s">
        <v>28</v>
      </c>
      <c r="S423" s="1">
        <v>1</v>
      </c>
    </row>
    <row r="424" spans="1:19" ht="18" customHeight="1" x14ac:dyDescent="0.25">
      <c r="A424" s="10" t="s">
        <v>5242</v>
      </c>
      <c r="B424" s="1">
        <v>23</v>
      </c>
      <c r="C424" s="1" t="str">
        <f t="shared" si="6"/>
        <v>18-25 (Gen Z)</v>
      </c>
      <c r="D424" t="s">
        <v>7582</v>
      </c>
      <c r="E424">
        <v>9.92</v>
      </c>
      <c r="F424">
        <v>0.78</v>
      </c>
      <c r="G424">
        <v>1.23</v>
      </c>
      <c r="H424">
        <v>4.5199999999999996</v>
      </c>
      <c r="I424">
        <v>8.82</v>
      </c>
      <c r="J424" s="1">
        <f>Smartphone_Usage_And_Addiction_Analysis_7500_Rows[[#This Row],[social_media_hours]]+Smartphone_Usage_And_Addiction_Analysis_7500_Rows[[#This Row],[gaming_hours]]</f>
        <v>2.0099999999999998</v>
      </c>
      <c r="K424" s="1">
        <f>Smartphone_Usage_And_Addiction_Analysis_7500_Rows[[#This Row],[sleep_hours]]-Smartphone_Usage_And_Addiction_Analysis_7500_Rows[[#This Row],[total_leisure_hours]]</f>
        <v>6.8100000000000005</v>
      </c>
      <c r="L424">
        <v>93</v>
      </c>
      <c r="M424">
        <v>175</v>
      </c>
      <c r="N424" s="5">
        <f>Smartphone_Usage_And_Addiction_Analysis_7500_Rows[[#This Row],[app_opens_per_day]]/Smartphone_Usage_And_Addiction_Analysis_7500_Rows[[#This Row],[daily_screen_time_hours]]</f>
        <v>17.641129032258064</v>
      </c>
      <c r="O424">
        <v>10.87</v>
      </c>
      <c r="P424" t="s">
        <v>22</v>
      </c>
      <c r="Q424" t="s">
        <v>19</v>
      </c>
      <c r="R424" t="s">
        <v>28</v>
      </c>
      <c r="S424">
        <v>1</v>
      </c>
    </row>
    <row r="425" spans="1:19" ht="18" customHeight="1" x14ac:dyDescent="0.25">
      <c r="A425" s="10" t="s">
        <v>303</v>
      </c>
      <c r="B425" s="1">
        <v>26</v>
      </c>
      <c r="C425" t="str">
        <f t="shared" si="6"/>
        <v>26-40 (Millennials)</v>
      </c>
      <c r="D425" s="1" t="s">
        <v>30</v>
      </c>
      <c r="E425" s="1">
        <v>3.11</v>
      </c>
      <c r="F425" s="1">
        <v>3.24</v>
      </c>
      <c r="G425" s="1">
        <v>1.99</v>
      </c>
      <c r="H425" s="1">
        <v>4.9400000000000004</v>
      </c>
      <c r="I425" s="1">
        <v>7.24</v>
      </c>
      <c r="J425" s="1">
        <f>Smartphone_Usage_And_Addiction_Analysis_7500_Rows[[#This Row],[social_media_hours]]+Smartphone_Usage_And_Addiction_Analysis_7500_Rows[[#This Row],[gaming_hours]]</f>
        <v>5.23</v>
      </c>
      <c r="K425" s="1">
        <f>Smartphone_Usage_And_Addiction_Analysis_7500_Rows[[#This Row],[sleep_hours]]-Smartphone_Usage_And_Addiction_Analysis_7500_Rows[[#This Row],[total_leisure_hours]]</f>
        <v>2.0099999999999998</v>
      </c>
      <c r="L425" s="1">
        <v>146</v>
      </c>
      <c r="M425" s="1">
        <v>75</v>
      </c>
      <c r="N425" s="5">
        <f>Smartphone_Usage_And_Addiction_Analysis_7500_Rows[[#This Row],[app_opens_per_day]]/Smartphone_Usage_And_Addiction_Analysis_7500_Rows[[#This Row],[daily_screen_time_hours]]</f>
        <v>24.115755627009648</v>
      </c>
      <c r="O425" s="1">
        <v>4.1500000000000004</v>
      </c>
      <c r="P425" s="1" t="s">
        <v>32</v>
      </c>
      <c r="Q425" s="1" t="s">
        <v>23</v>
      </c>
      <c r="R425" s="1" t="s">
        <v>51</v>
      </c>
      <c r="S425" s="1">
        <v>0</v>
      </c>
    </row>
    <row r="426" spans="1:19" ht="18" customHeight="1" x14ac:dyDescent="0.25">
      <c r="A426" s="10" t="s">
        <v>304</v>
      </c>
      <c r="B426" s="1">
        <v>32</v>
      </c>
      <c r="C426" t="str">
        <f t="shared" si="6"/>
        <v>26-40 (Millennials)</v>
      </c>
      <c r="D426" s="1" t="s">
        <v>17</v>
      </c>
      <c r="E426" s="1">
        <v>3.71</v>
      </c>
      <c r="F426" s="1">
        <v>3.8</v>
      </c>
      <c r="G426" s="1">
        <v>0.98</v>
      </c>
      <c r="H426" s="1">
        <v>3.51</v>
      </c>
      <c r="I426" s="1">
        <v>7.29</v>
      </c>
      <c r="J426" s="1">
        <f>Smartphone_Usage_And_Addiction_Analysis_7500_Rows[[#This Row],[social_media_hours]]+Smartphone_Usage_And_Addiction_Analysis_7500_Rows[[#This Row],[gaming_hours]]</f>
        <v>4.7799999999999994</v>
      </c>
      <c r="K426" s="1">
        <f>Smartphone_Usage_And_Addiction_Analysis_7500_Rows[[#This Row],[sleep_hours]]-Smartphone_Usage_And_Addiction_Analysis_7500_Rows[[#This Row],[total_leisure_hours]]</f>
        <v>2.5100000000000007</v>
      </c>
      <c r="L426" s="1">
        <v>162</v>
      </c>
      <c r="M426" s="1">
        <v>68</v>
      </c>
      <c r="N426" s="5">
        <f>Smartphone_Usage_And_Addiction_Analysis_7500_Rows[[#This Row],[app_opens_per_day]]/Smartphone_Usage_And_Addiction_Analysis_7500_Rows[[#This Row],[daily_screen_time_hours]]</f>
        <v>18.328840970350406</v>
      </c>
      <c r="O426" s="1">
        <v>4.33</v>
      </c>
      <c r="P426" s="1" t="s">
        <v>22</v>
      </c>
      <c r="Q426" s="1" t="s">
        <v>19</v>
      </c>
      <c r="R426" s="1" t="s">
        <v>51</v>
      </c>
      <c r="S426" s="1">
        <v>0</v>
      </c>
    </row>
    <row r="427" spans="1:19" ht="18" customHeight="1" x14ac:dyDescent="0.25">
      <c r="A427" s="10" t="s">
        <v>5243</v>
      </c>
      <c r="B427" s="1">
        <v>22</v>
      </c>
      <c r="C427" s="1" t="str">
        <f t="shared" si="6"/>
        <v>18-25 (Gen Z)</v>
      </c>
      <c r="D427" t="s">
        <v>7582</v>
      </c>
      <c r="E427">
        <v>10.68</v>
      </c>
      <c r="F427">
        <v>4.17</v>
      </c>
      <c r="G427">
        <v>3.35</v>
      </c>
      <c r="H427">
        <v>2.14</v>
      </c>
      <c r="I427">
        <v>8.64</v>
      </c>
      <c r="J427" s="1">
        <f>Smartphone_Usage_And_Addiction_Analysis_7500_Rows[[#This Row],[social_media_hours]]+Smartphone_Usage_And_Addiction_Analysis_7500_Rows[[#This Row],[gaming_hours]]</f>
        <v>7.52</v>
      </c>
      <c r="K427" s="1">
        <f>Smartphone_Usage_And_Addiction_Analysis_7500_Rows[[#This Row],[sleep_hours]]-Smartphone_Usage_And_Addiction_Analysis_7500_Rows[[#This Row],[total_leisure_hours]]</f>
        <v>1.120000000000001</v>
      </c>
      <c r="L427">
        <v>32</v>
      </c>
      <c r="M427">
        <v>42</v>
      </c>
      <c r="N427" s="5">
        <f>Smartphone_Usage_And_Addiction_Analysis_7500_Rows[[#This Row],[app_opens_per_day]]/Smartphone_Usage_And_Addiction_Analysis_7500_Rows[[#This Row],[daily_screen_time_hours]]</f>
        <v>3.9325842696629216</v>
      </c>
      <c r="O427">
        <v>12.22</v>
      </c>
      <c r="P427" t="s">
        <v>22</v>
      </c>
      <c r="Q427" t="s">
        <v>19</v>
      </c>
      <c r="R427" t="s">
        <v>24</v>
      </c>
      <c r="S427">
        <v>1</v>
      </c>
    </row>
    <row r="428" spans="1:19" ht="18" customHeight="1" x14ac:dyDescent="0.25">
      <c r="A428" s="10" t="s">
        <v>5244</v>
      </c>
      <c r="B428" s="1">
        <v>35</v>
      </c>
      <c r="C428" s="1" t="str">
        <f t="shared" si="6"/>
        <v>26-40 (Millennials)</v>
      </c>
      <c r="D428" t="s">
        <v>7582</v>
      </c>
      <c r="E428">
        <v>4.5999999999999996</v>
      </c>
      <c r="F428">
        <v>3</v>
      </c>
      <c r="G428">
        <v>2.3199999999999998</v>
      </c>
      <c r="H428">
        <v>5.62</v>
      </c>
      <c r="I428">
        <v>4.92</v>
      </c>
      <c r="J428" s="1">
        <f>Smartphone_Usage_And_Addiction_Analysis_7500_Rows[[#This Row],[social_media_hours]]+Smartphone_Usage_And_Addiction_Analysis_7500_Rows[[#This Row],[gaming_hours]]</f>
        <v>5.32</v>
      </c>
      <c r="K428" s="1">
        <f>Smartphone_Usage_And_Addiction_Analysis_7500_Rows[[#This Row],[sleep_hours]]-Smartphone_Usage_And_Addiction_Analysis_7500_Rows[[#This Row],[total_leisure_hours]]</f>
        <v>-0.40000000000000036</v>
      </c>
      <c r="L428">
        <v>96</v>
      </c>
      <c r="M428">
        <v>97</v>
      </c>
      <c r="N428" s="5">
        <f>Smartphone_Usage_And_Addiction_Analysis_7500_Rows[[#This Row],[app_opens_per_day]]/Smartphone_Usage_And_Addiction_Analysis_7500_Rows[[#This Row],[daily_screen_time_hours]]</f>
        <v>21.086956521739133</v>
      </c>
      <c r="O428">
        <v>6.02</v>
      </c>
      <c r="P428" t="s">
        <v>18</v>
      </c>
      <c r="Q428" t="s">
        <v>19</v>
      </c>
      <c r="R428" t="s">
        <v>51</v>
      </c>
      <c r="S428">
        <v>0</v>
      </c>
    </row>
    <row r="429" spans="1:19" ht="18" customHeight="1" x14ac:dyDescent="0.25">
      <c r="A429" s="10" t="s">
        <v>5245</v>
      </c>
      <c r="B429" s="1">
        <v>20</v>
      </c>
      <c r="C429" s="1" t="str">
        <f t="shared" si="6"/>
        <v>18-25 (Gen Z)</v>
      </c>
      <c r="D429" t="s">
        <v>7582</v>
      </c>
      <c r="E429">
        <v>5.64</v>
      </c>
      <c r="F429">
        <v>1.24</v>
      </c>
      <c r="G429">
        <v>2.78</v>
      </c>
      <c r="H429">
        <v>2.0099999999999998</v>
      </c>
      <c r="I429">
        <v>6.87</v>
      </c>
      <c r="J429" s="1">
        <f>Smartphone_Usage_And_Addiction_Analysis_7500_Rows[[#This Row],[social_media_hours]]+Smartphone_Usage_And_Addiction_Analysis_7500_Rows[[#This Row],[gaming_hours]]</f>
        <v>4.0199999999999996</v>
      </c>
      <c r="K429" s="1">
        <f>Smartphone_Usage_And_Addiction_Analysis_7500_Rows[[#This Row],[sleep_hours]]-Smartphone_Usage_And_Addiction_Analysis_7500_Rows[[#This Row],[total_leisure_hours]]</f>
        <v>2.8500000000000005</v>
      </c>
      <c r="L429">
        <v>154</v>
      </c>
      <c r="M429">
        <v>68</v>
      </c>
      <c r="N429" s="5">
        <f>Smartphone_Usage_And_Addiction_Analysis_7500_Rows[[#This Row],[app_opens_per_day]]/Smartphone_Usage_And_Addiction_Analysis_7500_Rows[[#This Row],[daily_screen_time_hours]]</f>
        <v>12.056737588652483</v>
      </c>
      <c r="O429">
        <v>7.88</v>
      </c>
      <c r="P429" t="s">
        <v>32</v>
      </c>
      <c r="Q429" t="s">
        <v>19</v>
      </c>
      <c r="R429" t="s">
        <v>20</v>
      </c>
      <c r="S429">
        <v>0</v>
      </c>
    </row>
    <row r="430" spans="1:19" ht="18" customHeight="1" x14ac:dyDescent="0.25">
      <c r="A430" s="10" t="s">
        <v>305</v>
      </c>
      <c r="B430" s="1">
        <v>34</v>
      </c>
      <c r="C430" t="str">
        <f t="shared" si="6"/>
        <v>26-40 (Millennials)</v>
      </c>
      <c r="D430" s="1" t="s">
        <v>17</v>
      </c>
      <c r="E430" s="1">
        <v>11.88</v>
      </c>
      <c r="F430" s="1">
        <v>3.16</v>
      </c>
      <c r="G430" s="1">
        <v>2.75</v>
      </c>
      <c r="H430" s="1">
        <v>5.64</v>
      </c>
      <c r="I430" s="1">
        <v>8.94</v>
      </c>
      <c r="J430" s="1">
        <f>Smartphone_Usage_And_Addiction_Analysis_7500_Rows[[#This Row],[social_media_hours]]+Smartphone_Usage_And_Addiction_Analysis_7500_Rows[[#This Row],[gaming_hours]]</f>
        <v>5.91</v>
      </c>
      <c r="K430" s="1">
        <f>Smartphone_Usage_And_Addiction_Analysis_7500_Rows[[#This Row],[sleep_hours]]-Smartphone_Usage_And_Addiction_Analysis_7500_Rows[[#This Row],[total_leisure_hours]]</f>
        <v>3.0299999999999994</v>
      </c>
      <c r="L430" s="1">
        <v>93</v>
      </c>
      <c r="M430" s="1">
        <v>124</v>
      </c>
      <c r="N430" s="5">
        <f>Smartphone_Usage_And_Addiction_Analysis_7500_Rows[[#This Row],[app_opens_per_day]]/Smartphone_Usage_And_Addiction_Analysis_7500_Rows[[#This Row],[daily_screen_time_hours]]</f>
        <v>10.437710437710438</v>
      </c>
      <c r="O430" s="1">
        <v>13.9</v>
      </c>
      <c r="P430" s="1" t="s">
        <v>18</v>
      </c>
      <c r="Q430" s="1" t="s">
        <v>23</v>
      </c>
      <c r="R430" s="1" t="s">
        <v>24</v>
      </c>
      <c r="S430" s="1">
        <v>1</v>
      </c>
    </row>
    <row r="431" spans="1:19" ht="18" customHeight="1" x14ac:dyDescent="0.25">
      <c r="A431" s="10" t="s">
        <v>306</v>
      </c>
      <c r="B431" s="1">
        <v>33</v>
      </c>
      <c r="C431" t="str">
        <f t="shared" si="6"/>
        <v>26-40 (Millennials)</v>
      </c>
      <c r="D431" s="1" t="s">
        <v>30</v>
      </c>
      <c r="E431" s="1">
        <v>7.68</v>
      </c>
      <c r="F431" s="1">
        <v>3.98</v>
      </c>
      <c r="G431" s="1">
        <v>1.97</v>
      </c>
      <c r="H431" s="1">
        <v>1.49</v>
      </c>
      <c r="I431" s="1">
        <v>7.24</v>
      </c>
      <c r="J431" s="1">
        <f>Smartphone_Usage_And_Addiction_Analysis_7500_Rows[[#This Row],[social_media_hours]]+Smartphone_Usage_And_Addiction_Analysis_7500_Rows[[#This Row],[gaming_hours]]</f>
        <v>5.95</v>
      </c>
      <c r="K431" s="1">
        <f>Smartphone_Usage_And_Addiction_Analysis_7500_Rows[[#This Row],[sleep_hours]]-Smartphone_Usage_And_Addiction_Analysis_7500_Rows[[#This Row],[total_leisure_hours]]</f>
        <v>1.29</v>
      </c>
      <c r="L431" s="1">
        <v>201</v>
      </c>
      <c r="M431" s="1">
        <v>89</v>
      </c>
      <c r="N431" s="5">
        <f>Smartphone_Usage_And_Addiction_Analysis_7500_Rows[[#This Row],[app_opens_per_day]]/Smartphone_Usage_And_Addiction_Analysis_7500_Rows[[#This Row],[daily_screen_time_hours]]</f>
        <v>11.588541666666668</v>
      </c>
      <c r="O431" s="1">
        <v>10.63</v>
      </c>
      <c r="P431" s="1" t="s">
        <v>22</v>
      </c>
      <c r="Q431" s="1" t="s">
        <v>19</v>
      </c>
      <c r="R431" s="1" t="s">
        <v>51</v>
      </c>
      <c r="S431" s="1">
        <v>0</v>
      </c>
    </row>
    <row r="432" spans="1:19" ht="18" customHeight="1" x14ac:dyDescent="0.25">
      <c r="A432" s="10" t="s">
        <v>5246</v>
      </c>
      <c r="B432" s="1">
        <v>21</v>
      </c>
      <c r="C432" s="1" t="str">
        <f t="shared" si="6"/>
        <v>18-25 (Gen Z)</v>
      </c>
      <c r="D432" t="s">
        <v>7582</v>
      </c>
      <c r="E432">
        <v>9.64</v>
      </c>
      <c r="F432">
        <v>1.64</v>
      </c>
      <c r="G432">
        <v>2.46</v>
      </c>
      <c r="H432">
        <v>2.78</v>
      </c>
      <c r="I432">
        <v>4.7</v>
      </c>
      <c r="J432" s="1">
        <f>Smartphone_Usage_And_Addiction_Analysis_7500_Rows[[#This Row],[social_media_hours]]+Smartphone_Usage_And_Addiction_Analysis_7500_Rows[[#This Row],[gaming_hours]]</f>
        <v>4.0999999999999996</v>
      </c>
      <c r="K432" s="1">
        <f>Smartphone_Usage_And_Addiction_Analysis_7500_Rows[[#This Row],[sleep_hours]]-Smartphone_Usage_And_Addiction_Analysis_7500_Rows[[#This Row],[total_leisure_hours]]</f>
        <v>0.60000000000000053</v>
      </c>
      <c r="L432">
        <v>109</v>
      </c>
      <c r="M432">
        <v>158</v>
      </c>
      <c r="N432" s="5">
        <f>Smartphone_Usage_And_Addiction_Analysis_7500_Rows[[#This Row],[app_opens_per_day]]/Smartphone_Usage_And_Addiction_Analysis_7500_Rows[[#This Row],[daily_screen_time_hours]]</f>
        <v>16.390041493775932</v>
      </c>
      <c r="O432">
        <v>12.16</v>
      </c>
      <c r="P432" t="s">
        <v>22</v>
      </c>
      <c r="Q432" t="s">
        <v>19</v>
      </c>
      <c r="R432" t="s">
        <v>28</v>
      </c>
      <c r="S432">
        <v>1</v>
      </c>
    </row>
    <row r="433" spans="1:19" ht="18" customHeight="1" x14ac:dyDescent="0.25">
      <c r="A433" s="10" t="s">
        <v>307</v>
      </c>
      <c r="B433" s="1">
        <v>27</v>
      </c>
      <c r="C433" t="str">
        <f t="shared" si="6"/>
        <v>26-40 (Millennials)</v>
      </c>
      <c r="D433" s="1" t="s">
        <v>17</v>
      </c>
      <c r="E433" s="1">
        <v>5.29</v>
      </c>
      <c r="F433" s="1">
        <v>0.87</v>
      </c>
      <c r="G433" s="1">
        <v>1.2</v>
      </c>
      <c r="H433" s="1">
        <v>3.52</v>
      </c>
      <c r="I433" s="1">
        <v>7.95</v>
      </c>
      <c r="J433" s="1">
        <f>Smartphone_Usage_And_Addiction_Analysis_7500_Rows[[#This Row],[social_media_hours]]+Smartphone_Usage_And_Addiction_Analysis_7500_Rows[[#This Row],[gaming_hours]]</f>
        <v>2.0699999999999998</v>
      </c>
      <c r="K433" s="1">
        <f>Smartphone_Usage_And_Addiction_Analysis_7500_Rows[[#This Row],[sleep_hours]]-Smartphone_Usage_And_Addiction_Analysis_7500_Rows[[#This Row],[total_leisure_hours]]</f>
        <v>5.8800000000000008</v>
      </c>
      <c r="L433" s="1">
        <v>49</v>
      </c>
      <c r="M433" s="1">
        <v>100</v>
      </c>
      <c r="N433" s="5">
        <f>Smartphone_Usage_And_Addiction_Analysis_7500_Rows[[#This Row],[app_opens_per_day]]/Smartphone_Usage_And_Addiction_Analysis_7500_Rows[[#This Row],[daily_screen_time_hours]]</f>
        <v>18.903591682419659</v>
      </c>
      <c r="O433" s="1">
        <v>6.64</v>
      </c>
      <c r="P433" s="1" t="s">
        <v>32</v>
      </c>
      <c r="Q433" s="1" t="s">
        <v>19</v>
      </c>
      <c r="R433" s="1" t="s">
        <v>20</v>
      </c>
      <c r="S433" s="1">
        <v>0</v>
      </c>
    </row>
    <row r="434" spans="1:19" ht="18" customHeight="1" x14ac:dyDescent="0.25">
      <c r="A434" s="10" t="s">
        <v>308</v>
      </c>
      <c r="B434" s="1">
        <v>28</v>
      </c>
      <c r="C434" t="str">
        <f t="shared" si="6"/>
        <v>26-40 (Millennials)</v>
      </c>
      <c r="D434" s="1" t="s">
        <v>30</v>
      </c>
      <c r="E434" s="1">
        <v>10.5</v>
      </c>
      <c r="F434" s="1">
        <v>5.57</v>
      </c>
      <c r="G434" s="1">
        <v>1.92</v>
      </c>
      <c r="H434" s="1">
        <v>3.11</v>
      </c>
      <c r="I434" s="1">
        <v>4.66</v>
      </c>
      <c r="J434" s="1">
        <f>Smartphone_Usage_And_Addiction_Analysis_7500_Rows[[#This Row],[social_media_hours]]+Smartphone_Usage_And_Addiction_Analysis_7500_Rows[[#This Row],[gaming_hours]]</f>
        <v>7.49</v>
      </c>
      <c r="K434" s="1">
        <f>Smartphone_Usage_And_Addiction_Analysis_7500_Rows[[#This Row],[sleep_hours]]-Smartphone_Usage_And_Addiction_Analysis_7500_Rows[[#This Row],[total_leisure_hours]]</f>
        <v>-2.83</v>
      </c>
      <c r="L434" s="1">
        <v>54</v>
      </c>
      <c r="M434" s="1">
        <v>138</v>
      </c>
      <c r="N434" s="5">
        <f>Smartphone_Usage_And_Addiction_Analysis_7500_Rows[[#This Row],[app_opens_per_day]]/Smartphone_Usage_And_Addiction_Analysis_7500_Rows[[#This Row],[daily_screen_time_hours]]</f>
        <v>13.142857142857142</v>
      </c>
      <c r="O434" s="1">
        <v>11.39</v>
      </c>
      <c r="P434" s="1" t="s">
        <v>18</v>
      </c>
      <c r="Q434" s="1" t="s">
        <v>23</v>
      </c>
      <c r="R434" s="1" t="s">
        <v>24</v>
      </c>
      <c r="S434" s="1">
        <v>1</v>
      </c>
    </row>
    <row r="435" spans="1:19" ht="18" customHeight="1" x14ac:dyDescent="0.25">
      <c r="A435" s="10" t="s">
        <v>309</v>
      </c>
      <c r="B435" s="1">
        <v>19</v>
      </c>
      <c r="C435" t="str">
        <f t="shared" si="6"/>
        <v>18-25 (Gen Z)</v>
      </c>
      <c r="D435" s="1" t="s">
        <v>30</v>
      </c>
      <c r="E435" s="1">
        <v>10.52</v>
      </c>
      <c r="F435" s="1">
        <v>2.15</v>
      </c>
      <c r="G435" s="1">
        <v>2.9</v>
      </c>
      <c r="H435" s="1">
        <v>2.2400000000000002</v>
      </c>
      <c r="I435" s="1">
        <v>6.91</v>
      </c>
      <c r="J435" s="1">
        <f>Smartphone_Usage_And_Addiction_Analysis_7500_Rows[[#This Row],[social_media_hours]]+Smartphone_Usage_And_Addiction_Analysis_7500_Rows[[#This Row],[gaming_hours]]</f>
        <v>5.05</v>
      </c>
      <c r="K435" s="1">
        <f>Smartphone_Usage_And_Addiction_Analysis_7500_Rows[[#This Row],[sleep_hours]]-Smartphone_Usage_And_Addiction_Analysis_7500_Rows[[#This Row],[total_leisure_hours]]</f>
        <v>1.8600000000000003</v>
      </c>
      <c r="L435" s="1">
        <v>73</v>
      </c>
      <c r="M435" s="1">
        <v>162</v>
      </c>
      <c r="N435" s="5">
        <f>Smartphone_Usage_And_Addiction_Analysis_7500_Rows[[#This Row],[app_opens_per_day]]/Smartphone_Usage_And_Addiction_Analysis_7500_Rows[[#This Row],[daily_screen_time_hours]]</f>
        <v>15.399239543726237</v>
      </c>
      <c r="O435" s="1">
        <v>12.73</v>
      </c>
      <c r="P435" s="1" t="s">
        <v>18</v>
      </c>
      <c r="Q435" s="1" t="s">
        <v>19</v>
      </c>
      <c r="R435" s="1" t="s">
        <v>28</v>
      </c>
      <c r="S435" s="1">
        <v>1</v>
      </c>
    </row>
    <row r="436" spans="1:19" ht="18" customHeight="1" x14ac:dyDescent="0.25">
      <c r="A436" s="10" t="s">
        <v>310</v>
      </c>
      <c r="B436" s="1">
        <v>18</v>
      </c>
      <c r="C436" t="str">
        <f t="shared" si="6"/>
        <v>18-25 (Gen Z)</v>
      </c>
      <c r="D436" s="1" t="s">
        <v>30</v>
      </c>
      <c r="E436" s="1">
        <v>6.05</v>
      </c>
      <c r="F436" s="1">
        <v>2.56</v>
      </c>
      <c r="G436" s="1">
        <v>2.14</v>
      </c>
      <c r="H436" s="1">
        <v>1.41</v>
      </c>
      <c r="I436" s="1">
        <v>7.23</v>
      </c>
      <c r="J436" s="1">
        <f>Smartphone_Usage_And_Addiction_Analysis_7500_Rows[[#This Row],[social_media_hours]]+Smartphone_Usage_And_Addiction_Analysis_7500_Rows[[#This Row],[gaming_hours]]</f>
        <v>4.7</v>
      </c>
      <c r="K436" s="1">
        <f>Smartphone_Usage_And_Addiction_Analysis_7500_Rows[[#This Row],[sleep_hours]]-Smartphone_Usage_And_Addiction_Analysis_7500_Rows[[#This Row],[total_leisure_hours]]</f>
        <v>2.5300000000000002</v>
      </c>
      <c r="L436" s="1">
        <v>67</v>
      </c>
      <c r="M436" s="1">
        <v>167</v>
      </c>
      <c r="N436" s="5">
        <f>Smartphone_Usage_And_Addiction_Analysis_7500_Rows[[#This Row],[app_opens_per_day]]/Smartphone_Usage_And_Addiction_Analysis_7500_Rows[[#This Row],[daily_screen_time_hours]]</f>
        <v>27.603305785123968</v>
      </c>
      <c r="O436" s="1">
        <v>6.84</v>
      </c>
      <c r="P436" s="1" t="s">
        <v>18</v>
      </c>
      <c r="Q436" s="1" t="s">
        <v>23</v>
      </c>
      <c r="R436" s="1" t="s">
        <v>51</v>
      </c>
      <c r="S436" s="1">
        <v>0</v>
      </c>
    </row>
    <row r="437" spans="1:19" ht="18" customHeight="1" x14ac:dyDescent="0.25">
      <c r="A437" s="10" t="s">
        <v>311</v>
      </c>
      <c r="B437" s="1">
        <v>31</v>
      </c>
      <c r="C437" t="str">
        <f t="shared" si="6"/>
        <v>26-40 (Millennials)</v>
      </c>
      <c r="D437" s="1" t="s">
        <v>17</v>
      </c>
      <c r="E437" s="1">
        <v>3.78</v>
      </c>
      <c r="F437" s="1">
        <v>5.32</v>
      </c>
      <c r="G437" s="1">
        <v>1.49</v>
      </c>
      <c r="H437" s="1">
        <v>5.0599999999999996</v>
      </c>
      <c r="I437" s="1">
        <v>5.86</v>
      </c>
      <c r="J437" s="1">
        <f>Smartphone_Usage_And_Addiction_Analysis_7500_Rows[[#This Row],[social_media_hours]]+Smartphone_Usage_And_Addiction_Analysis_7500_Rows[[#This Row],[gaming_hours]]</f>
        <v>6.8100000000000005</v>
      </c>
      <c r="K437" s="1">
        <f>Smartphone_Usage_And_Addiction_Analysis_7500_Rows[[#This Row],[sleep_hours]]-Smartphone_Usage_And_Addiction_Analysis_7500_Rows[[#This Row],[total_leisure_hours]]</f>
        <v>-0.95000000000000018</v>
      </c>
      <c r="L437" s="1">
        <v>154</v>
      </c>
      <c r="M437" s="1">
        <v>92</v>
      </c>
      <c r="N437" s="5">
        <f>Smartphone_Usage_And_Addiction_Analysis_7500_Rows[[#This Row],[app_opens_per_day]]/Smartphone_Usage_And_Addiction_Analysis_7500_Rows[[#This Row],[daily_screen_time_hours]]</f>
        <v>24.338624338624339</v>
      </c>
      <c r="O437" s="1">
        <v>4.72</v>
      </c>
      <c r="P437" s="1" t="s">
        <v>18</v>
      </c>
      <c r="Q437" s="1" t="s">
        <v>19</v>
      </c>
      <c r="R437" s="1" t="s">
        <v>28</v>
      </c>
      <c r="S437" s="1">
        <v>1</v>
      </c>
    </row>
    <row r="438" spans="1:19" ht="18" customHeight="1" x14ac:dyDescent="0.25">
      <c r="A438" s="10" t="s">
        <v>5247</v>
      </c>
      <c r="B438" s="1">
        <v>32</v>
      </c>
      <c r="C438" s="1" t="str">
        <f t="shared" si="6"/>
        <v>26-40 (Millennials)</v>
      </c>
      <c r="D438" t="s">
        <v>7582</v>
      </c>
      <c r="E438">
        <v>7.55</v>
      </c>
      <c r="F438">
        <v>4.8899999999999997</v>
      </c>
      <c r="G438">
        <v>3.62</v>
      </c>
      <c r="H438">
        <v>1.35</v>
      </c>
      <c r="I438">
        <v>6.03</v>
      </c>
      <c r="J438" s="1">
        <f>Smartphone_Usage_And_Addiction_Analysis_7500_Rows[[#This Row],[social_media_hours]]+Smartphone_Usage_And_Addiction_Analysis_7500_Rows[[#This Row],[gaming_hours]]</f>
        <v>8.51</v>
      </c>
      <c r="K438" s="1">
        <f>Smartphone_Usage_And_Addiction_Analysis_7500_Rows[[#This Row],[sleep_hours]]-Smartphone_Usage_And_Addiction_Analysis_7500_Rows[[#This Row],[total_leisure_hours]]</f>
        <v>-2.4799999999999995</v>
      </c>
      <c r="L438">
        <v>143</v>
      </c>
      <c r="M438">
        <v>149</v>
      </c>
      <c r="N438" s="5">
        <f>Smartphone_Usage_And_Addiction_Analysis_7500_Rows[[#This Row],[app_opens_per_day]]/Smartphone_Usage_And_Addiction_Analysis_7500_Rows[[#This Row],[daily_screen_time_hours]]</f>
        <v>19.735099337748345</v>
      </c>
      <c r="O438">
        <v>8.83</v>
      </c>
      <c r="P438" t="s">
        <v>18</v>
      </c>
      <c r="Q438" t="s">
        <v>19</v>
      </c>
      <c r="R438" t="s">
        <v>28</v>
      </c>
      <c r="S438">
        <v>1</v>
      </c>
    </row>
    <row r="439" spans="1:19" ht="18" customHeight="1" x14ac:dyDescent="0.25">
      <c r="A439" s="10" t="s">
        <v>312</v>
      </c>
      <c r="B439" s="1">
        <v>22</v>
      </c>
      <c r="C439" t="str">
        <f t="shared" si="6"/>
        <v>18-25 (Gen Z)</v>
      </c>
      <c r="D439" s="1" t="s">
        <v>30</v>
      </c>
      <c r="E439" s="1">
        <v>4.8499999999999996</v>
      </c>
      <c r="F439" s="1">
        <v>0.7</v>
      </c>
      <c r="G439" s="1">
        <v>1.55</v>
      </c>
      <c r="H439" s="1">
        <v>5.26</v>
      </c>
      <c r="I439" s="1">
        <v>5.0199999999999996</v>
      </c>
      <c r="J439" s="1">
        <f>Smartphone_Usage_And_Addiction_Analysis_7500_Rows[[#This Row],[social_media_hours]]+Smartphone_Usage_And_Addiction_Analysis_7500_Rows[[#This Row],[gaming_hours]]</f>
        <v>2.25</v>
      </c>
      <c r="K439" s="1">
        <f>Smartphone_Usage_And_Addiction_Analysis_7500_Rows[[#This Row],[sleep_hours]]-Smartphone_Usage_And_Addiction_Analysis_7500_Rows[[#This Row],[total_leisure_hours]]</f>
        <v>2.7699999999999996</v>
      </c>
      <c r="L439" s="1">
        <v>99</v>
      </c>
      <c r="M439" s="1">
        <v>26</v>
      </c>
      <c r="N439" s="5">
        <f>Smartphone_Usage_And_Addiction_Analysis_7500_Rows[[#This Row],[app_opens_per_day]]/Smartphone_Usage_And_Addiction_Analysis_7500_Rows[[#This Row],[daily_screen_time_hours]]</f>
        <v>5.3608247422680417</v>
      </c>
      <c r="O439" s="1">
        <v>7.07</v>
      </c>
      <c r="P439" s="1" t="s">
        <v>32</v>
      </c>
      <c r="Q439" s="1" t="s">
        <v>19</v>
      </c>
      <c r="R439" s="1" t="s">
        <v>51</v>
      </c>
      <c r="S439" s="1">
        <v>0</v>
      </c>
    </row>
    <row r="440" spans="1:19" ht="18" customHeight="1" x14ac:dyDescent="0.25">
      <c r="A440" s="10" t="s">
        <v>5248</v>
      </c>
      <c r="B440" s="1">
        <v>19</v>
      </c>
      <c r="C440" s="1" t="str">
        <f t="shared" si="6"/>
        <v>18-25 (Gen Z)</v>
      </c>
      <c r="D440" t="s">
        <v>7582</v>
      </c>
      <c r="E440">
        <v>3.93</v>
      </c>
      <c r="F440">
        <v>4.71</v>
      </c>
      <c r="G440">
        <v>2.98</v>
      </c>
      <c r="H440">
        <v>0.62</v>
      </c>
      <c r="I440">
        <v>7.91</v>
      </c>
      <c r="J440" s="1">
        <f>Smartphone_Usage_And_Addiction_Analysis_7500_Rows[[#This Row],[social_media_hours]]+Smartphone_Usage_And_Addiction_Analysis_7500_Rows[[#This Row],[gaming_hours]]</f>
        <v>7.6899999999999995</v>
      </c>
      <c r="K440" s="1">
        <f>Smartphone_Usage_And_Addiction_Analysis_7500_Rows[[#This Row],[sleep_hours]]-Smartphone_Usage_And_Addiction_Analysis_7500_Rows[[#This Row],[total_leisure_hours]]</f>
        <v>0.22000000000000064</v>
      </c>
      <c r="L440">
        <v>183</v>
      </c>
      <c r="M440">
        <v>68</v>
      </c>
      <c r="N440" s="5">
        <f>Smartphone_Usage_And_Addiction_Analysis_7500_Rows[[#This Row],[app_opens_per_day]]/Smartphone_Usage_And_Addiction_Analysis_7500_Rows[[#This Row],[daily_screen_time_hours]]</f>
        <v>17.302798982188296</v>
      </c>
      <c r="O440">
        <v>5.23</v>
      </c>
      <c r="P440" t="s">
        <v>22</v>
      </c>
      <c r="Q440" t="s">
        <v>23</v>
      </c>
      <c r="R440" t="s">
        <v>24</v>
      </c>
      <c r="S440">
        <v>1</v>
      </c>
    </row>
    <row r="441" spans="1:19" ht="18" customHeight="1" x14ac:dyDescent="0.25">
      <c r="A441" s="10" t="s">
        <v>313</v>
      </c>
      <c r="B441" s="1">
        <v>28</v>
      </c>
      <c r="C441" t="str">
        <f t="shared" si="6"/>
        <v>26-40 (Millennials)</v>
      </c>
      <c r="D441" s="1" t="s">
        <v>30</v>
      </c>
      <c r="E441" s="1">
        <v>9.9600000000000009</v>
      </c>
      <c r="F441" s="1">
        <v>4.1900000000000004</v>
      </c>
      <c r="G441" s="1">
        <v>1.0900000000000001</v>
      </c>
      <c r="H441" s="1">
        <v>1.37</v>
      </c>
      <c r="I441" s="1">
        <v>5.0199999999999996</v>
      </c>
      <c r="J441" s="1">
        <f>Smartphone_Usage_And_Addiction_Analysis_7500_Rows[[#This Row],[social_media_hours]]+Smartphone_Usage_And_Addiction_Analysis_7500_Rows[[#This Row],[gaming_hours]]</f>
        <v>5.28</v>
      </c>
      <c r="K441" s="1">
        <f>Smartphone_Usage_And_Addiction_Analysis_7500_Rows[[#This Row],[sleep_hours]]-Smartphone_Usage_And_Addiction_Analysis_7500_Rows[[#This Row],[total_leisure_hours]]</f>
        <v>-0.26000000000000068</v>
      </c>
      <c r="L441" s="1">
        <v>179</v>
      </c>
      <c r="M441" s="1">
        <v>158</v>
      </c>
      <c r="N441" s="5">
        <f>Smartphone_Usage_And_Addiction_Analysis_7500_Rows[[#This Row],[app_opens_per_day]]/Smartphone_Usage_And_Addiction_Analysis_7500_Rows[[#This Row],[daily_screen_time_hours]]</f>
        <v>15.863453815261042</v>
      </c>
      <c r="O441" s="1">
        <v>11.75</v>
      </c>
      <c r="P441" s="1" t="s">
        <v>22</v>
      </c>
      <c r="Q441" s="1" t="s">
        <v>23</v>
      </c>
      <c r="R441" s="1" t="s">
        <v>24</v>
      </c>
      <c r="S441" s="1">
        <v>1</v>
      </c>
    </row>
    <row r="442" spans="1:19" ht="18" customHeight="1" x14ac:dyDescent="0.25">
      <c r="A442" s="10" t="s">
        <v>314</v>
      </c>
      <c r="B442" s="1">
        <v>22</v>
      </c>
      <c r="C442" t="str">
        <f t="shared" si="6"/>
        <v>18-25 (Gen Z)</v>
      </c>
      <c r="D442" s="1" t="s">
        <v>30</v>
      </c>
      <c r="E442" s="1">
        <v>11.49</v>
      </c>
      <c r="F442" s="1">
        <v>4.92</v>
      </c>
      <c r="G442" s="1">
        <v>2.2999999999999998</v>
      </c>
      <c r="H442" s="1">
        <v>1.44</v>
      </c>
      <c r="I442" s="1">
        <v>5.9</v>
      </c>
      <c r="J442" s="1">
        <f>Smartphone_Usage_And_Addiction_Analysis_7500_Rows[[#This Row],[social_media_hours]]+Smartphone_Usage_And_Addiction_Analysis_7500_Rows[[#This Row],[gaming_hours]]</f>
        <v>7.22</v>
      </c>
      <c r="K442" s="1">
        <f>Smartphone_Usage_And_Addiction_Analysis_7500_Rows[[#This Row],[sleep_hours]]-Smartphone_Usage_And_Addiction_Analysis_7500_Rows[[#This Row],[total_leisure_hours]]</f>
        <v>-1.3199999999999994</v>
      </c>
      <c r="L442" s="1">
        <v>248</v>
      </c>
      <c r="M442" s="1">
        <v>101</v>
      </c>
      <c r="N442" s="5">
        <f>Smartphone_Usage_And_Addiction_Analysis_7500_Rows[[#This Row],[app_opens_per_day]]/Smartphone_Usage_And_Addiction_Analysis_7500_Rows[[#This Row],[daily_screen_time_hours]]</f>
        <v>8.7902523933855523</v>
      </c>
      <c r="O442" s="1">
        <v>13.34</v>
      </c>
      <c r="P442" s="1" t="s">
        <v>22</v>
      </c>
      <c r="Q442" s="1" t="s">
        <v>19</v>
      </c>
      <c r="R442" s="1" t="s">
        <v>28</v>
      </c>
      <c r="S442" s="1">
        <v>1</v>
      </c>
    </row>
    <row r="443" spans="1:19" ht="18" customHeight="1" x14ac:dyDescent="0.25">
      <c r="A443" s="10" t="s">
        <v>315</v>
      </c>
      <c r="B443" s="1">
        <v>19</v>
      </c>
      <c r="C443" t="str">
        <f t="shared" si="6"/>
        <v>18-25 (Gen Z)</v>
      </c>
      <c r="D443" s="1" t="s">
        <v>30</v>
      </c>
      <c r="E443" s="1">
        <v>3.95</v>
      </c>
      <c r="F443" s="1">
        <v>0.8</v>
      </c>
      <c r="G443" s="1">
        <v>1.71</v>
      </c>
      <c r="H443" s="1">
        <v>1.48</v>
      </c>
      <c r="I443" s="1">
        <v>7.18</v>
      </c>
      <c r="J443" s="1">
        <f>Smartphone_Usage_And_Addiction_Analysis_7500_Rows[[#This Row],[social_media_hours]]+Smartphone_Usage_And_Addiction_Analysis_7500_Rows[[#This Row],[gaming_hours]]</f>
        <v>2.5099999999999998</v>
      </c>
      <c r="K443" s="1">
        <f>Smartphone_Usage_And_Addiction_Analysis_7500_Rows[[#This Row],[sleep_hours]]-Smartphone_Usage_And_Addiction_Analysis_7500_Rows[[#This Row],[total_leisure_hours]]</f>
        <v>4.67</v>
      </c>
      <c r="L443" s="1">
        <v>171</v>
      </c>
      <c r="M443" s="1">
        <v>176</v>
      </c>
      <c r="N443" s="5">
        <f>Smartphone_Usage_And_Addiction_Analysis_7500_Rows[[#This Row],[app_opens_per_day]]/Smartphone_Usage_And_Addiction_Analysis_7500_Rows[[#This Row],[daily_screen_time_hours]]</f>
        <v>44.556962025316452</v>
      </c>
      <c r="O443" s="1">
        <v>6.54</v>
      </c>
      <c r="P443" s="1" t="s">
        <v>32</v>
      </c>
      <c r="Q443" s="1" t="s">
        <v>23</v>
      </c>
      <c r="R443" s="1" t="s">
        <v>51</v>
      </c>
      <c r="S443" s="1">
        <v>0</v>
      </c>
    </row>
    <row r="444" spans="1:19" ht="18" customHeight="1" x14ac:dyDescent="0.25">
      <c r="A444" s="10" t="s">
        <v>316</v>
      </c>
      <c r="B444" s="1">
        <v>28</v>
      </c>
      <c r="C444" t="str">
        <f t="shared" si="6"/>
        <v>26-40 (Millennials)</v>
      </c>
      <c r="D444" s="1" t="s">
        <v>30</v>
      </c>
      <c r="E444" s="1">
        <v>10.36</v>
      </c>
      <c r="F444" s="1">
        <v>4.42</v>
      </c>
      <c r="G444" s="1">
        <v>2.68</v>
      </c>
      <c r="H444" s="1">
        <v>3.43</v>
      </c>
      <c r="I444" s="1">
        <v>8.8800000000000008</v>
      </c>
      <c r="J444" s="1">
        <f>Smartphone_Usage_And_Addiction_Analysis_7500_Rows[[#This Row],[social_media_hours]]+Smartphone_Usage_And_Addiction_Analysis_7500_Rows[[#This Row],[gaming_hours]]</f>
        <v>7.1</v>
      </c>
      <c r="K444" s="1">
        <f>Smartphone_Usage_And_Addiction_Analysis_7500_Rows[[#This Row],[sleep_hours]]-Smartphone_Usage_And_Addiction_Analysis_7500_Rows[[#This Row],[total_leisure_hours]]</f>
        <v>1.7800000000000011</v>
      </c>
      <c r="L444" s="1">
        <v>213</v>
      </c>
      <c r="M444" s="1">
        <v>134</v>
      </c>
      <c r="N444" s="5">
        <f>Smartphone_Usage_And_Addiction_Analysis_7500_Rows[[#This Row],[app_opens_per_day]]/Smartphone_Usage_And_Addiction_Analysis_7500_Rows[[#This Row],[daily_screen_time_hours]]</f>
        <v>12.934362934362936</v>
      </c>
      <c r="O444" s="1">
        <v>12.28</v>
      </c>
      <c r="P444" s="1" t="s">
        <v>22</v>
      </c>
      <c r="Q444" s="1" t="s">
        <v>23</v>
      </c>
      <c r="R444" s="1" t="s">
        <v>28</v>
      </c>
      <c r="S444" s="1">
        <v>1</v>
      </c>
    </row>
    <row r="445" spans="1:19" ht="18" customHeight="1" x14ac:dyDescent="0.25">
      <c r="A445" s="10" t="s">
        <v>5249</v>
      </c>
      <c r="B445" s="1">
        <v>27</v>
      </c>
      <c r="C445" s="1" t="str">
        <f t="shared" si="6"/>
        <v>26-40 (Millennials)</v>
      </c>
      <c r="D445" t="s">
        <v>7582</v>
      </c>
      <c r="E445">
        <v>9.16</v>
      </c>
      <c r="F445">
        <v>4.41</v>
      </c>
      <c r="G445">
        <v>1.86</v>
      </c>
      <c r="H445">
        <v>1.77</v>
      </c>
      <c r="I445">
        <v>5.51</v>
      </c>
      <c r="J445" s="1">
        <f>Smartphone_Usage_And_Addiction_Analysis_7500_Rows[[#This Row],[social_media_hours]]+Smartphone_Usage_And_Addiction_Analysis_7500_Rows[[#This Row],[gaming_hours]]</f>
        <v>6.2700000000000005</v>
      </c>
      <c r="K445" s="1">
        <f>Smartphone_Usage_And_Addiction_Analysis_7500_Rows[[#This Row],[sleep_hours]]-Smartphone_Usage_And_Addiction_Analysis_7500_Rows[[#This Row],[total_leisure_hours]]</f>
        <v>-0.76000000000000068</v>
      </c>
      <c r="L445">
        <v>240</v>
      </c>
      <c r="M445">
        <v>172</v>
      </c>
      <c r="N445" s="5">
        <f>Smartphone_Usage_And_Addiction_Analysis_7500_Rows[[#This Row],[app_opens_per_day]]/Smartphone_Usage_And_Addiction_Analysis_7500_Rows[[#This Row],[daily_screen_time_hours]]</f>
        <v>18.777292576419214</v>
      </c>
      <c r="O445">
        <v>10.31</v>
      </c>
      <c r="P445" t="s">
        <v>18</v>
      </c>
      <c r="Q445" t="s">
        <v>23</v>
      </c>
      <c r="R445" t="s">
        <v>28</v>
      </c>
      <c r="S445">
        <v>1</v>
      </c>
    </row>
    <row r="446" spans="1:19" ht="18" customHeight="1" x14ac:dyDescent="0.25">
      <c r="A446" s="10" t="s">
        <v>5250</v>
      </c>
      <c r="B446" s="1">
        <v>28</v>
      </c>
      <c r="C446" s="1" t="str">
        <f t="shared" si="6"/>
        <v>26-40 (Millennials)</v>
      </c>
      <c r="D446" t="s">
        <v>7582</v>
      </c>
      <c r="E446">
        <v>10.1</v>
      </c>
      <c r="F446">
        <v>5.35</v>
      </c>
      <c r="G446">
        <v>1.81</v>
      </c>
      <c r="H446">
        <v>0.67</v>
      </c>
      <c r="I446">
        <v>6.64</v>
      </c>
      <c r="J446" s="1">
        <f>Smartphone_Usage_And_Addiction_Analysis_7500_Rows[[#This Row],[social_media_hours]]+Smartphone_Usage_And_Addiction_Analysis_7500_Rows[[#This Row],[gaming_hours]]</f>
        <v>7.16</v>
      </c>
      <c r="K446" s="1">
        <f>Smartphone_Usage_And_Addiction_Analysis_7500_Rows[[#This Row],[sleep_hours]]-Smartphone_Usage_And_Addiction_Analysis_7500_Rows[[#This Row],[total_leisure_hours]]</f>
        <v>-0.52000000000000046</v>
      </c>
      <c r="L446">
        <v>109</v>
      </c>
      <c r="M446">
        <v>137</v>
      </c>
      <c r="N446" s="5">
        <f>Smartphone_Usage_And_Addiction_Analysis_7500_Rows[[#This Row],[app_opens_per_day]]/Smartphone_Usage_And_Addiction_Analysis_7500_Rows[[#This Row],[daily_screen_time_hours]]</f>
        <v>13.564356435643564</v>
      </c>
      <c r="O446">
        <v>11.75</v>
      </c>
      <c r="P446" t="s">
        <v>22</v>
      </c>
      <c r="Q446" t="s">
        <v>23</v>
      </c>
      <c r="R446" t="s">
        <v>24</v>
      </c>
      <c r="S446">
        <v>1</v>
      </c>
    </row>
    <row r="447" spans="1:19" ht="18" customHeight="1" x14ac:dyDescent="0.25">
      <c r="A447" s="10" t="s">
        <v>5251</v>
      </c>
      <c r="B447" s="1">
        <v>22</v>
      </c>
      <c r="C447" s="1" t="str">
        <f t="shared" si="6"/>
        <v>18-25 (Gen Z)</v>
      </c>
      <c r="D447" t="s">
        <v>7582</v>
      </c>
      <c r="E447">
        <v>7.57</v>
      </c>
      <c r="F447">
        <v>2.73</v>
      </c>
      <c r="G447">
        <v>2.86</v>
      </c>
      <c r="H447">
        <v>1.0900000000000001</v>
      </c>
      <c r="I447">
        <v>7</v>
      </c>
      <c r="J447" s="1">
        <f>Smartphone_Usage_And_Addiction_Analysis_7500_Rows[[#This Row],[social_media_hours]]+Smartphone_Usage_And_Addiction_Analysis_7500_Rows[[#This Row],[gaming_hours]]</f>
        <v>5.59</v>
      </c>
      <c r="K447" s="1">
        <f>Smartphone_Usage_And_Addiction_Analysis_7500_Rows[[#This Row],[sleep_hours]]-Smartphone_Usage_And_Addiction_Analysis_7500_Rows[[#This Row],[total_leisure_hours]]</f>
        <v>1.4100000000000001</v>
      </c>
      <c r="L447">
        <v>38</v>
      </c>
      <c r="M447">
        <v>92</v>
      </c>
      <c r="N447" s="5">
        <f>Smartphone_Usage_And_Addiction_Analysis_7500_Rows[[#This Row],[app_opens_per_day]]/Smartphone_Usage_And_Addiction_Analysis_7500_Rows[[#This Row],[daily_screen_time_hours]]</f>
        <v>12.153236459709378</v>
      </c>
      <c r="O447">
        <v>9.4</v>
      </c>
      <c r="P447" t="s">
        <v>18</v>
      </c>
      <c r="Q447" t="s">
        <v>23</v>
      </c>
      <c r="R447" t="s">
        <v>51</v>
      </c>
      <c r="S447">
        <v>0</v>
      </c>
    </row>
    <row r="448" spans="1:19" ht="18" customHeight="1" x14ac:dyDescent="0.25">
      <c r="A448" s="10" t="s">
        <v>317</v>
      </c>
      <c r="B448" s="1">
        <v>25</v>
      </c>
      <c r="C448" t="str">
        <f t="shared" si="6"/>
        <v>18-25 (Gen Z)</v>
      </c>
      <c r="D448" s="1" t="s">
        <v>17</v>
      </c>
      <c r="E448" s="1">
        <v>7.93</v>
      </c>
      <c r="F448" s="1">
        <v>5.86</v>
      </c>
      <c r="G448" s="1">
        <v>1.54</v>
      </c>
      <c r="H448" s="1">
        <v>2.37</v>
      </c>
      <c r="I448" s="1">
        <v>8.16</v>
      </c>
      <c r="J448" s="1">
        <f>Smartphone_Usage_And_Addiction_Analysis_7500_Rows[[#This Row],[social_media_hours]]+Smartphone_Usage_And_Addiction_Analysis_7500_Rows[[#This Row],[gaming_hours]]</f>
        <v>7.4</v>
      </c>
      <c r="K448" s="1">
        <f>Smartphone_Usage_And_Addiction_Analysis_7500_Rows[[#This Row],[sleep_hours]]-Smartphone_Usage_And_Addiction_Analysis_7500_Rows[[#This Row],[total_leisure_hours]]</f>
        <v>0.75999999999999979</v>
      </c>
      <c r="L448" s="1">
        <v>171</v>
      </c>
      <c r="M448" s="1">
        <v>125</v>
      </c>
      <c r="N448" s="5">
        <f>Smartphone_Usage_And_Addiction_Analysis_7500_Rows[[#This Row],[app_opens_per_day]]/Smartphone_Usage_And_Addiction_Analysis_7500_Rows[[#This Row],[daily_screen_time_hours]]</f>
        <v>15.762925598991174</v>
      </c>
      <c r="O448" s="1">
        <v>10.39</v>
      </c>
      <c r="P448" s="1" t="s">
        <v>18</v>
      </c>
      <c r="Q448" s="1" t="s">
        <v>23</v>
      </c>
      <c r="R448" s="1" t="s">
        <v>28</v>
      </c>
      <c r="S448" s="1">
        <v>1</v>
      </c>
    </row>
    <row r="449" spans="1:19" ht="18" customHeight="1" x14ac:dyDescent="0.25">
      <c r="A449" s="10" t="s">
        <v>318</v>
      </c>
      <c r="B449" s="1">
        <v>20</v>
      </c>
      <c r="C449" t="str">
        <f t="shared" si="6"/>
        <v>18-25 (Gen Z)</v>
      </c>
      <c r="D449" s="1" t="s">
        <v>30</v>
      </c>
      <c r="E449" s="1">
        <v>9.65</v>
      </c>
      <c r="F449" s="1">
        <v>4.42</v>
      </c>
      <c r="G449" s="1">
        <v>3.35</v>
      </c>
      <c r="H449" s="1">
        <v>1.1299999999999999</v>
      </c>
      <c r="I449" s="1">
        <v>7.18</v>
      </c>
      <c r="J449" s="1">
        <f>Smartphone_Usage_And_Addiction_Analysis_7500_Rows[[#This Row],[social_media_hours]]+Smartphone_Usage_And_Addiction_Analysis_7500_Rows[[#This Row],[gaming_hours]]</f>
        <v>7.77</v>
      </c>
      <c r="K449" s="1">
        <f>Smartphone_Usage_And_Addiction_Analysis_7500_Rows[[#This Row],[sleep_hours]]-Smartphone_Usage_And_Addiction_Analysis_7500_Rows[[#This Row],[total_leisure_hours]]</f>
        <v>-0.58999999999999986</v>
      </c>
      <c r="L449" s="1">
        <v>103</v>
      </c>
      <c r="M449" s="1">
        <v>157</v>
      </c>
      <c r="N449" s="5">
        <f>Smartphone_Usage_And_Addiction_Analysis_7500_Rows[[#This Row],[app_opens_per_day]]/Smartphone_Usage_And_Addiction_Analysis_7500_Rows[[#This Row],[daily_screen_time_hours]]</f>
        <v>16.269430051813472</v>
      </c>
      <c r="O449" s="1">
        <v>10.39</v>
      </c>
      <c r="P449" s="1" t="s">
        <v>18</v>
      </c>
      <c r="Q449" s="1" t="s">
        <v>19</v>
      </c>
      <c r="R449" s="1" t="s">
        <v>24</v>
      </c>
      <c r="S449" s="1">
        <v>1</v>
      </c>
    </row>
    <row r="450" spans="1:19" ht="18" customHeight="1" x14ac:dyDescent="0.25">
      <c r="A450" s="10" t="s">
        <v>5252</v>
      </c>
      <c r="B450" s="1">
        <v>20</v>
      </c>
      <c r="C450" s="1" t="str">
        <f t="shared" ref="C450:C513" si="7">IF(B450&lt;=25, "18-25 (Gen Z)", IF(B450&lt;=40, "26-40 (Millennials)"))</f>
        <v>18-25 (Gen Z)</v>
      </c>
      <c r="D450" t="s">
        <v>7582</v>
      </c>
      <c r="E450">
        <v>8.3800000000000008</v>
      </c>
      <c r="F450">
        <v>4.2699999999999996</v>
      </c>
      <c r="G450">
        <v>2.39</v>
      </c>
      <c r="H450">
        <v>5.01</v>
      </c>
      <c r="I450">
        <v>5.97</v>
      </c>
      <c r="J450" s="1">
        <f>Smartphone_Usage_And_Addiction_Analysis_7500_Rows[[#This Row],[social_media_hours]]+Smartphone_Usage_And_Addiction_Analysis_7500_Rows[[#This Row],[gaming_hours]]</f>
        <v>6.66</v>
      </c>
      <c r="K450" s="1">
        <f>Smartphone_Usage_And_Addiction_Analysis_7500_Rows[[#This Row],[sleep_hours]]-Smartphone_Usage_And_Addiction_Analysis_7500_Rows[[#This Row],[total_leisure_hours]]</f>
        <v>-0.69000000000000039</v>
      </c>
      <c r="L450">
        <v>185</v>
      </c>
      <c r="M450">
        <v>30</v>
      </c>
      <c r="N450" s="5">
        <f>Smartphone_Usage_And_Addiction_Analysis_7500_Rows[[#This Row],[app_opens_per_day]]/Smartphone_Usage_And_Addiction_Analysis_7500_Rows[[#This Row],[daily_screen_time_hours]]</f>
        <v>3.5799522673031023</v>
      </c>
      <c r="O450">
        <v>9.11</v>
      </c>
      <c r="P450" t="s">
        <v>22</v>
      </c>
      <c r="Q450" t="s">
        <v>19</v>
      </c>
      <c r="R450" t="s">
        <v>28</v>
      </c>
      <c r="S450">
        <v>1</v>
      </c>
    </row>
    <row r="451" spans="1:19" ht="18" customHeight="1" x14ac:dyDescent="0.25">
      <c r="A451" s="10" t="s">
        <v>5253</v>
      </c>
      <c r="B451" s="1">
        <v>22</v>
      </c>
      <c r="C451" s="1" t="str">
        <f t="shared" si="7"/>
        <v>18-25 (Gen Z)</v>
      </c>
      <c r="D451" t="s">
        <v>7582</v>
      </c>
      <c r="E451">
        <v>7.08</v>
      </c>
      <c r="F451">
        <v>2.1</v>
      </c>
      <c r="G451">
        <v>2.46</v>
      </c>
      <c r="H451">
        <v>2.96</v>
      </c>
      <c r="I451">
        <v>5.43</v>
      </c>
      <c r="J451" s="1">
        <f>Smartphone_Usage_And_Addiction_Analysis_7500_Rows[[#This Row],[social_media_hours]]+Smartphone_Usage_And_Addiction_Analysis_7500_Rows[[#This Row],[gaming_hours]]</f>
        <v>4.5600000000000005</v>
      </c>
      <c r="K451" s="1">
        <f>Smartphone_Usage_And_Addiction_Analysis_7500_Rows[[#This Row],[sleep_hours]]-Smartphone_Usage_And_Addiction_Analysis_7500_Rows[[#This Row],[total_leisure_hours]]</f>
        <v>0.86999999999999922</v>
      </c>
      <c r="L451">
        <v>244</v>
      </c>
      <c r="M451">
        <v>96</v>
      </c>
      <c r="N451" s="5">
        <f>Smartphone_Usage_And_Addiction_Analysis_7500_Rows[[#This Row],[app_opens_per_day]]/Smartphone_Usage_And_Addiction_Analysis_7500_Rows[[#This Row],[daily_screen_time_hours]]</f>
        <v>13.559322033898304</v>
      </c>
      <c r="O451">
        <v>8.33</v>
      </c>
      <c r="P451" t="s">
        <v>32</v>
      </c>
      <c r="Q451" t="s">
        <v>23</v>
      </c>
      <c r="R451" t="s">
        <v>28</v>
      </c>
      <c r="S451">
        <v>1</v>
      </c>
    </row>
    <row r="452" spans="1:19" ht="18" customHeight="1" x14ac:dyDescent="0.25">
      <c r="A452" s="10" t="s">
        <v>5254</v>
      </c>
      <c r="B452" s="1">
        <v>29</v>
      </c>
      <c r="C452" s="1" t="str">
        <f t="shared" si="7"/>
        <v>26-40 (Millennials)</v>
      </c>
      <c r="D452" t="s">
        <v>7582</v>
      </c>
      <c r="E452">
        <v>11.91</v>
      </c>
      <c r="F452">
        <v>3.7</v>
      </c>
      <c r="G452">
        <v>2.4500000000000002</v>
      </c>
      <c r="H452">
        <v>3.31</v>
      </c>
      <c r="I452">
        <v>8.31</v>
      </c>
      <c r="J452" s="1">
        <f>Smartphone_Usage_And_Addiction_Analysis_7500_Rows[[#This Row],[social_media_hours]]+Smartphone_Usage_And_Addiction_Analysis_7500_Rows[[#This Row],[gaming_hours]]</f>
        <v>6.15</v>
      </c>
      <c r="K452" s="1">
        <f>Smartphone_Usage_And_Addiction_Analysis_7500_Rows[[#This Row],[sleep_hours]]-Smartphone_Usage_And_Addiction_Analysis_7500_Rows[[#This Row],[total_leisure_hours]]</f>
        <v>2.16</v>
      </c>
      <c r="L452">
        <v>238</v>
      </c>
      <c r="M452">
        <v>90</v>
      </c>
      <c r="N452" s="5">
        <f>Smartphone_Usage_And_Addiction_Analysis_7500_Rows[[#This Row],[app_opens_per_day]]/Smartphone_Usage_And_Addiction_Analysis_7500_Rows[[#This Row],[daily_screen_time_hours]]</f>
        <v>7.5566750629722925</v>
      </c>
      <c r="O452">
        <v>12.57</v>
      </c>
      <c r="P452" t="s">
        <v>32</v>
      </c>
      <c r="Q452" t="s">
        <v>19</v>
      </c>
      <c r="R452" t="s">
        <v>28</v>
      </c>
      <c r="S452">
        <v>1</v>
      </c>
    </row>
    <row r="453" spans="1:19" ht="18" customHeight="1" x14ac:dyDescent="0.25">
      <c r="A453" s="10" t="s">
        <v>319</v>
      </c>
      <c r="B453" s="1">
        <v>35</v>
      </c>
      <c r="C453" t="str">
        <f t="shared" si="7"/>
        <v>26-40 (Millennials)</v>
      </c>
      <c r="D453" s="1" t="s">
        <v>30</v>
      </c>
      <c r="E453" s="1">
        <v>10.39</v>
      </c>
      <c r="F453" s="1">
        <v>2.48</v>
      </c>
      <c r="G453" s="1">
        <v>3.44</v>
      </c>
      <c r="H453" s="1">
        <v>5.26</v>
      </c>
      <c r="I453" s="1">
        <v>5.56</v>
      </c>
      <c r="J453" s="1">
        <f>Smartphone_Usage_And_Addiction_Analysis_7500_Rows[[#This Row],[social_media_hours]]+Smartphone_Usage_And_Addiction_Analysis_7500_Rows[[#This Row],[gaming_hours]]</f>
        <v>5.92</v>
      </c>
      <c r="K453" s="1">
        <f>Smartphone_Usage_And_Addiction_Analysis_7500_Rows[[#This Row],[sleep_hours]]-Smartphone_Usage_And_Addiction_Analysis_7500_Rows[[#This Row],[total_leisure_hours]]</f>
        <v>-0.36000000000000032</v>
      </c>
      <c r="L453" s="1">
        <v>199</v>
      </c>
      <c r="M453" s="1">
        <v>166</v>
      </c>
      <c r="N453" s="5">
        <f>Smartphone_Usage_And_Addiction_Analysis_7500_Rows[[#This Row],[app_opens_per_day]]/Smartphone_Usage_And_Addiction_Analysis_7500_Rows[[#This Row],[daily_screen_time_hours]]</f>
        <v>15.976900866217516</v>
      </c>
      <c r="O453" s="1">
        <v>11.88</v>
      </c>
      <c r="P453" s="1" t="s">
        <v>18</v>
      </c>
      <c r="Q453" s="1" t="s">
        <v>23</v>
      </c>
      <c r="R453" s="1" t="s">
        <v>24</v>
      </c>
      <c r="S453" s="1">
        <v>1</v>
      </c>
    </row>
    <row r="454" spans="1:19" ht="18" customHeight="1" x14ac:dyDescent="0.25">
      <c r="A454" s="10" t="s">
        <v>320</v>
      </c>
      <c r="B454" s="1">
        <v>31</v>
      </c>
      <c r="C454" t="str">
        <f t="shared" si="7"/>
        <v>26-40 (Millennials)</v>
      </c>
      <c r="D454" s="1" t="s">
        <v>17</v>
      </c>
      <c r="E454" s="1">
        <v>7.91</v>
      </c>
      <c r="F454" s="1">
        <v>4.1399999999999997</v>
      </c>
      <c r="G454" s="1">
        <v>1.9</v>
      </c>
      <c r="H454" s="1">
        <v>1.54</v>
      </c>
      <c r="I454" s="1">
        <v>6.23</v>
      </c>
      <c r="J454" s="1">
        <f>Smartphone_Usage_And_Addiction_Analysis_7500_Rows[[#This Row],[social_media_hours]]+Smartphone_Usage_And_Addiction_Analysis_7500_Rows[[#This Row],[gaming_hours]]</f>
        <v>6.0399999999999991</v>
      </c>
      <c r="K454" s="1">
        <f>Smartphone_Usage_And_Addiction_Analysis_7500_Rows[[#This Row],[sleep_hours]]-Smartphone_Usage_And_Addiction_Analysis_7500_Rows[[#This Row],[total_leisure_hours]]</f>
        <v>0.19000000000000128</v>
      </c>
      <c r="L454" s="1">
        <v>112</v>
      </c>
      <c r="M454" s="1">
        <v>121</v>
      </c>
      <c r="N454" s="5">
        <f>Smartphone_Usage_And_Addiction_Analysis_7500_Rows[[#This Row],[app_opens_per_day]]/Smartphone_Usage_And_Addiction_Analysis_7500_Rows[[#This Row],[daily_screen_time_hours]]</f>
        <v>15.29709228824273</v>
      </c>
      <c r="O454" s="1">
        <v>8.8000000000000007</v>
      </c>
      <c r="P454" s="1" t="s">
        <v>32</v>
      </c>
      <c r="Q454" s="1" t="s">
        <v>19</v>
      </c>
      <c r="R454" s="1" t="s">
        <v>28</v>
      </c>
      <c r="S454" s="1">
        <v>1</v>
      </c>
    </row>
    <row r="455" spans="1:19" ht="18" customHeight="1" x14ac:dyDescent="0.25">
      <c r="A455" s="10" t="s">
        <v>5255</v>
      </c>
      <c r="B455" s="1">
        <v>20</v>
      </c>
      <c r="C455" s="1" t="str">
        <f t="shared" si="7"/>
        <v>18-25 (Gen Z)</v>
      </c>
      <c r="D455" t="s">
        <v>7582</v>
      </c>
      <c r="E455">
        <v>8.84</v>
      </c>
      <c r="F455">
        <v>1.29</v>
      </c>
      <c r="G455">
        <v>3.54</v>
      </c>
      <c r="H455">
        <v>4.12</v>
      </c>
      <c r="I455">
        <v>8.89</v>
      </c>
      <c r="J455" s="1">
        <f>Smartphone_Usage_And_Addiction_Analysis_7500_Rows[[#This Row],[social_media_hours]]+Smartphone_Usage_And_Addiction_Analysis_7500_Rows[[#This Row],[gaming_hours]]</f>
        <v>4.83</v>
      </c>
      <c r="K455" s="1">
        <f>Smartphone_Usage_And_Addiction_Analysis_7500_Rows[[#This Row],[sleep_hours]]-Smartphone_Usage_And_Addiction_Analysis_7500_Rows[[#This Row],[total_leisure_hours]]</f>
        <v>4.0600000000000005</v>
      </c>
      <c r="L455">
        <v>54</v>
      </c>
      <c r="M455">
        <v>36</v>
      </c>
      <c r="N455" s="5">
        <f>Smartphone_Usage_And_Addiction_Analysis_7500_Rows[[#This Row],[app_opens_per_day]]/Smartphone_Usage_And_Addiction_Analysis_7500_Rows[[#This Row],[daily_screen_time_hours]]</f>
        <v>4.0723981900452486</v>
      </c>
      <c r="O455">
        <v>9.68</v>
      </c>
      <c r="P455" t="s">
        <v>18</v>
      </c>
      <c r="Q455" t="s">
        <v>23</v>
      </c>
      <c r="R455" t="s">
        <v>24</v>
      </c>
      <c r="S455">
        <v>1</v>
      </c>
    </row>
    <row r="456" spans="1:19" ht="18" customHeight="1" x14ac:dyDescent="0.25">
      <c r="A456" s="10" t="s">
        <v>321</v>
      </c>
      <c r="B456" s="1">
        <v>23</v>
      </c>
      <c r="C456" t="str">
        <f t="shared" si="7"/>
        <v>18-25 (Gen Z)</v>
      </c>
      <c r="D456" s="1" t="s">
        <v>30</v>
      </c>
      <c r="E456" s="1">
        <v>7.09</v>
      </c>
      <c r="F456" s="1">
        <v>2.83</v>
      </c>
      <c r="G456" s="1">
        <v>3.28</v>
      </c>
      <c r="H456" s="1">
        <v>2.62</v>
      </c>
      <c r="I456" s="1">
        <v>5.52</v>
      </c>
      <c r="J456" s="1">
        <f>Smartphone_Usage_And_Addiction_Analysis_7500_Rows[[#This Row],[social_media_hours]]+Smartphone_Usage_And_Addiction_Analysis_7500_Rows[[#This Row],[gaming_hours]]</f>
        <v>6.1099999999999994</v>
      </c>
      <c r="K456" s="1">
        <f>Smartphone_Usage_And_Addiction_Analysis_7500_Rows[[#This Row],[sleep_hours]]-Smartphone_Usage_And_Addiction_Analysis_7500_Rows[[#This Row],[total_leisure_hours]]</f>
        <v>-0.58999999999999986</v>
      </c>
      <c r="L456" s="1">
        <v>128</v>
      </c>
      <c r="M456" s="1">
        <v>169</v>
      </c>
      <c r="N456" s="5">
        <f>Smartphone_Usage_And_Addiction_Analysis_7500_Rows[[#This Row],[app_opens_per_day]]/Smartphone_Usage_And_Addiction_Analysis_7500_Rows[[#This Row],[daily_screen_time_hours]]</f>
        <v>23.836389280677011</v>
      </c>
      <c r="O456" s="1">
        <v>7.61</v>
      </c>
      <c r="P456" s="1" t="s">
        <v>18</v>
      </c>
      <c r="Q456" s="1" t="s">
        <v>19</v>
      </c>
      <c r="R456" s="1" t="s">
        <v>28</v>
      </c>
      <c r="S456" s="1">
        <v>1</v>
      </c>
    </row>
    <row r="457" spans="1:19" ht="18" customHeight="1" x14ac:dyDescent="0.25">
      <c r="A457" s="10" t="s">
        <v>322</v>
      </c>
      <c r="B457" s="1">
        <v>35</v>
      </c>
      <c r="C457" t="str">
        <f t="shared" si="7"/>
        <v>26-40 (Millennials)</v>
      </c>
      <c r="D457" s="1" t="s">
        <v>30</v>
      </c>
      <c r="E457" s="1">
        <v>8.19</v>
      </c>
      <c r="F457" s="1">
        <v>0.68</v>
      </c>
      <c r="G457" s="1">
        <v>0.15</v>
      </c>
      <c r="H457" s="1">
        <v>3.16</v>
      </c>
      <c r="I457" s="1">
        <v>6.16</v>
      </c>
      <c r="J457" s="1">
        <f>Smartphone_Usage_And_Addiction_Analysis_7500_Rows[[#This Row],[social_media_hours]]+Smartphone_Usage_And_Addiction_Analysis_7500_Rows[[#This Row],[gaming_hours]]</f>
        <v>0.83000000000000007</v>
      </c>
      <c r="K457" s="1">
        <f>Smartphone_Usage_And_Addiction_Analysis_7500_Rows[[#This Row],[sleep_hours]]-Smartphone_Usage_And_Addiction_Analysis_7500_Rows[[#This Row],[total_leisure_hours]]</f>
        <v>5.33</v>
      </c>
      <c r="L457" s="1">
        <v>168</v>
      </c>
      <c r="M457" s="1">
        <v>138</v>
      </c>
      <c r="N457" s="5">
        <f>Smartphone_Usage_And_Addiction_Analysis_7500_Rows[[#This Row],[app_opens_per_day]]/Smartphone_Usage_And_Addiction_Analysis_7500_Rows[[#This Row],[daily_screen_time_hours]]</f>
        <v>16.84981684981685</v>
      </c>
      <c r="O457" s="1">
        <v>11.09</v>
      </c>
      <c r="P457" s="1" t="s">
        <v>22</v>
      </c>
      <c r="Q457" s="1" t="s">
        <v>19</v>
      </c>
      <c r="R457" s="1" t="s">
        <v>24</v>
      </c>
      <c r="S457" s="1">
        <v>1</v>
      </c>
    </row>
    <row r="458" spans="1:19" ht="18" customHeight="1" x14ac:dyDescent="0.25">
      <c r="A458" s="10" t="s">
        <v>323</v>
      </c>
      <c r="B458" s="1">
        <v>34</v>
      </c>
      <c r="C458" t="str">
        <f t="shared" si="7"/>
        <v>26-40 (Millennials)</v>
      </c>
      <c r="D458" s="1" t="s">
        <v>30</v>
      </c>
      <c r="E458" s="1">
        <v>3.7</v>
      </c>
      <c r="F458" s="1">
        <v>5.39</v>
      </c>
      <c r="G458" s="1">
        <v>0.35</v>
      </c>
      <c r="H458" s="1">
        <v>3.1</v>
      </c>
      <c r="I458" s="1">
        <v>7.84</v>
      </c>
      <c r="J458" s="1">
        <f>Smartphone_Usage_And_Addiction_Analysis_7500_Rows[[#This Row],[social_media_hours]]+Smartphone_Usage_And_Addiction_Analysis_7500_Rows[[#This Row],[gaming_hours]]</f>
        <v>5.7399999999999993</v>
      </c>
      <c r="K458" s="1">
        <f>Smartphone_Usage_And_Addiction_Analysis_7500_Rows[[#This Row],[sleep_hours]]-Smartphone_Usage_And_Addiction_Analysis_7500_Rows[[#This Row],[total_leisure_hours]]</f>
        <v>2.1000000000000005</v>
      </c>
      <c r="L458" s="1">
        <v>191</v>
      </c>
      <c r="M458" s="1">
        <v>34</v>
      </c>
      <c r="N458" s="5">
        <f>Smartphone_Usage_And_Addiction_Analysis_7500_Rows[[#This Row],[app_opens_per_day]]/Smartphone_Usage_And_Addiction_Analysis_7500_Rows[[#This Row],[daily_screen_time_hours]]</f>
        <v>9.1891891891891895</v>
      </c>
      <c r="O458" s="1">
        <v>5.91</v>
      </c>
      <c r="P458" s="1" t="s">
        <v>32</v>
      </c>
      <c r="Q458" s="1" t="s">
        <v>23</v>
      </c>
      <c r="R458" s="1" t="s">
        <v>28</v>
      </c>
      <c r="S458" s="1">
        <v>1</v>
      </c>
    </row>
    <row r="459" spans="1:19" ht="18" customHeight="1" x14ac:dyDescent="0.25">
      <c r="A459" s="10" t="s">
        <v>324</v>
      </c>
      <c r="B459" s="1">
        <v>35</v>
      </c>
      <c r="C459" t="str">
        <f t="shared" si="7"/>
        <v>26-40 (Millennials)</v>
      </c>
      <c r="D459" s="1" t="s">
        <v>17</v>
      </c>
      <c r="E459" s="1">
        <v>10.01</v>
      </c>
      <c r="F459" s="1">
        <v>3.08</v>
      </c>
      <c r="G459" s="1">
        <v>2.0499999999999998</v>
      </c>
      <c r="H459" s="1">
        <v>3.08</v>
      </c>
      <c r="I459" s="1">
        <v>7.8</v>
      </c>
      <c r="J459" s="1">
        <f>Smartphone_Usage_And_Addiction_Analysis_7500_Rows[[#This Row],[social_media_hours]]+Smartphone_Usage_And_Addiction_Analysis_7500_Rows[[#This Row],[gaming_hours]]</f>
        <v>5.13</v>
      </c>
      <c r="K459" s="1">
        <f>Smartphone_Usage_And_Addiction_Analysis_7500_Rows[[#This Row],[sleep_hours]]-Smartphone_Usage_And_Addiction_Analysis_7500_Rows[[#This Row],[total_leisure_hours]]</f>
        <v>2.67</v>
      </c>
      <c r="L459" s="1">
        <v>127</v>
      </c>
      <c r="M459" s="1">
        <v>105</v>
      </c>
      <c r="N459" s="5">
        <f>Smartphone_Usage_And_Addiction_Analysis_7500_Rows[[#This Row],[app_opens_per_day]]/Smartphone_Usage_And_Addiction_Analysis_7500_Rows[[#This Row],[daily_screen_time_hours]]</f>
        <v>10.48951048951049</v>
      </c>
      <c r="O459" s="1">
        <v>12.91</v>
      </c>
      <c r="P459" s="1" t="s">
        <v>18</v>
      </c>
      <c r="Q459" s="1" t="s">
        <v>23</v>
      </c>
      <c r="R459" s="1" t="s">
        <v>28</v>
      </c>
      <c r="S459" s="1">
        <v>1</v>
      </c>
    </row>
    <row r="460" spans="1:19" ht="18" customHeight="1" x14ac:dyDescent="0.25">
      <c r="A460" s="10" t="s">
        <v>325</v>
      </c>
      <c r="B460" s="1">
        <v>27</v>
      </c>
      <c r="C460" t="str">
        <f t="shared" si="7"/>
        <v>26-40 (Millennials)</v>
      </c>
      <c r="D460" s="1" t="s">
        <v>30</v>
      </c>
      <c r="E460" s="1">
        <v>9.5399999999999991</v>
      </c>
      <c r="F460" s="1">
        <v>3.6</v>
      </c>
      <c r="G460" s="1">
        <v>0.25</v>
      </c>
      <c r="H460" s="1">
        <v>3.1</v>
      </c>
      <c r="I460" s="1">
        <v>5.26</v>
      </c>
      <c r="J460" s="1">
        <f>Smartphone_Usage_And_Addiction_Analysis_7500_Rows[[#This Row],[social_media_hours]]+Smartphone_Usage_And_Addiction_Analysis_7500_Rows[[#This Row],[gaming_hours]]</f>
        <v>3.85</v>
      </c>
      <c r="K460" s="1">
        <f>Smartphone_Usage_And_Addiction_Analysis_7500_Rows[[#This Row],[sleep_hours]]-Smartphone_Usage_And_Addiction_Analysis_7500_Rows[[#This Row],[total_leisure_hours]]</f>
        <v>1.4099999999999997</v>
      </c>
      <c r="L460" s="1">
        <v>33</v>
      </c>
      <c r="M460" s="1">
        <v>89</v>
      </c>
      <c r="N460" s="5">
        <f>Smartphone_Usage_And_Addiction_Analysis_7500_Rows[[#This Row],[app_opens_per_day]]/Smartphone_Usage_And_Addiction_Analysis_7500_Rows[[#This Row],[daily_screen_time_hours]]</f>
        <v>9.3291404612159337</v>
      </c>
      <c r="O460" s="1">
        <v>12.06</v>
      </c>
      <c r="P460" s="1" t="s">
        <v>32</v>
      </c>
      <c r="Q460" s="1" t="s">
        <v>19</v>
      </c>
      <c r="R460" s="1" t="s">
        <v>24</v>
      </c>
      <c r="S460" s="1">
        <v>1</v>
      </c>
    </row>
    <row r="461" spans="1:19" ht="18" customHeight="1" x14ac:dyDescent="0.25">
      <c r="A461" s="10" t="s">
        <v>5256</v>
      </c>
      <c r="B461" s="1">
        <v>20</v>
      </c>
      <c r="C461" s="1" t="str">
        <f t="shared" si="7"/>
        <v>18-25 (Gen Z)</v>
      </c>
      <c r="D461" t="s">
        <v>7582</v>
      </c>
      <c r="E461">
        <v>4.1399999999999997</v>
      </c>
      <c r="F461">
        <v>0.92</v>
      </c>
      <c r="G461">
        <v>3.14</v>
      </c>
      <c r="H461">
        <v>1.89</v>
      </c>
      <c r="I461">
        <v>7.27</v>
      </c>
      <c r="J461" s="1">
        <f>Smartphone_Usage_And_Addiction_Analysis_7500_Rows[[#This Row],[social_media_hours]]+Smartphone_Usage_And_Addiction_Analysis_7500_Rows[[#This Row],[gaming_hours]]</f>
        <v>4.0600000000000005</v>
      </c>
      <c r="K461" s="1">
        <f>Smartphone_Usage_And_Addiction_Analysis_7500_Rows[[#This Row],[sleep_hours]]-Smartphone_Usage_And_Addiction_Analysis_7500_Rows[[#This Row],[total_leisure_hours]]</f>
        <v>3.2099999999999991</v>
      </c>
      <c r="L461">
        <v>90</v>
      </c>
      <c r="M461">
        <v>80</v>
      </c>
      <c r="N461" s="5">
        <f>Smartphone_Usage_And_Addiction_Analysis_7500_Rows[[#This Row],[app_opens_per_day]]/Smartphone_Usage_And_Addiction_Analysis_7500_Rows[[#This Row],[daily_screen_time_hours]]</f>
        <v>19.323671497584542</v>
      </c>
      <c r="O461">
        <v>4.68</v>
      </c>
      <c r="P461" t="s">
        <v>22</v>
      </c>
      <c r="Q461" t="s">
        <v>19</v>
      </c>
      <c r="R461" t="s">
        <v>20</v>
      </c>
      <c r="S461">
        <v>0</v>
      </c>
    </row>
    <row r="462" spans="1:19" ht="18" customHeight="1" x14ac:dyDescent="0.25">
      <c r="A462" s="10" t="s">
        <v>326</v>
      </c>
      <c r="B462" s="1">
        <v>32</v>
      </c>
      <c r="C462" t="str">
        <f t="shared" si="7"/>
        <v>26-40 (Millennials)</v>
      </c>
      <c r="D462" s="1" t="s">
        <v>30</v>
      </c>
      <c r="E462" s="1">
        <v>6.33</v>
      </c>
      <c r="F462" s="1">
        <v>1.46</v>
      </c>
      <c r="G462" s="1">
        <v>3.13</v>
      </c>
      <c r="H462" s="1">
        <v>1.8</v>
      </c>
      <c r="I462" s="1">
        <v>5.31</v>
      </c>
      <c r="J462" s="1">
        <f>Smartphone_Usage_And_Addiction_Analysis_7500_Rows[[#This Row],[social_media_hours]]+Smartphone_Usage_And_Addiction_Analysis_7500_Rows[[#This Row],[gaming_hours]]</f>
        <v>4.59</v>
      </c>
      <c r="K462" s="1">
        <f>Smartphone_Usage_And_Addiction_Analysis_7500_Rows[[#This Row],[sleep_hours]]-Smartphone_Usage_And_Addiction_Analysis_7500_Rows[[#This Row],[total_leisure_hours]]</f>
        <v>0.71999999999999975</v>
      </c>
      <c r="L462" s="1">
        <v>155</v>
      </c>
      <c r="M462" s="1">
        <v>23</v>
      </c>
      <c r="N462" s="5">
        <f>Smartphone_Usage_And_Addiction_Analysis_7500_Rows[[#This Row],[app_opens_per_day]]/Smartphone_Usage_And_Addiction_Analysis_7500_Rows[[#This Row],[daily_screen_time_hours]]</f>
        <v>3.6334913112164298</v>
      </c>
      <c r="O462" s="1">
        <v>7.69</v>
      </c>
      <c r="P462" s="1" t="s">
        <v>22</v>
      </c>
      <c r="Q462" s="1" t="s">
        <v>19</v>
      </c>
      <c r="R462" s="1" t="s">
        <v>51</v>
      </c>
      <c r="S462" s="1">
        <v>0</v>
      </c>
    </row>
    <row r="463" spans="1:19" ht="18" customHeight="1" x14ac:dyDescent="0.25">
      <c r="A463" s="10" t="s">
        <v>327</v>
      </c>
      <c r="B463" s="1">
        <v>31</v>
      </c>
      <c r="C463" t="str">
        <f t="shared" si="7"/>
        <v>26-40 (Millennials)</v>
      </c>
      <c r="D463" s="1" t="s">
        <v>17</v>
      </c>
      <c r="E463" s="1">
        <v>9.93</v>
      </c>
      <c r="F463" s="1">
        <v>1.81</v>
      </c>
      <c r="G463" s="1">
        <v>1.76</v>
      </c>
      <c r="H463" s="1">
        <v>4.01</v>
      </c>
      <c r="I463" s="1">
        <v>5.45</v>
      </c>
      <c r="J463" s="1">
        <f>Smartphone_Usage_And_Addiction_Analysis_7500_Rows[[#This Row],[social_media_hours]]+Smartphone_Usage_And_Addiction_Analysis_7500_Rows[[#This Row],[gaming_hours]]</f>
        <v>3.5700000000000003</v>
      </c>
      <c r="K463" s="1">
        <f>Smartphone_Usage_And_Addiction_Analysis_7500_Rows[[#This Row],[sleep_hours]]-Smartphone_Usage_And_Addiction_Analysis_7500_Rows[[#This Row],[total_leisure_hours]]</f>
        <v>1.88</v>
      </c>
      <c r="L463" s="1">
        <v>207</v>
      </c>
      <c r="M463" s="1">
        <v>103</v>
      </c>
      <c r="N463" s="5">
        <f>Smartphone_Usage_And_Addiction_Analysis_7500_Rows[[#This Row],[app_opens_per_day]]/Smartphone_Usage_And_Addiction_Analysis_7500_Rows[[#This Row],[daily_screen_time_hours]]</f>
        <v>10.372608257804632</v>
      </c>
      <c r="O463" s="1">
        <v>10.57</v>
      </c>
      <c r="P463" s="1" t="s">
        <v>18</v>
      </c>
      <c r="Q463" s="1" t="s">
        <v>19</v>
      </c>
      <c r="R463" s="1" t="s">
        <v>28</v>
      </c>
      <c r="S463" s="1">
        <v>1</v>
      </c>
    </row>
    <row r="464" spans="1:19" ht="18" customHeight="1" x14ac:dyDescent="0.25">
      <c r="A464" s="10" t="s">
        <v>328</v>
      </c>
      <c r="B464" s="1">
        <v>32</v>
      </c>
      <c r="C464" t="str">
        <f t="shared" si="7"/>
        <v>26-40 (Millennials)</v>
      </c>
      <c r="D464" s="1" t="s">
        <v>30</v>
      </c>
      <c r="E464" s="1">
        <v>6.59</v>
      </c>
      <c r="F464" s="1">
        <v>2.16</v>
      </c>
      <c r="G464" s="1">
        <v>2.98</v>
      </c>
      <c r="H464" s="1">
        <v>4.6399999999999997</v>
      </c>
      <c r="I464" s="1">
        <v>6.9</v>
      </c>
      <c r="J464" s="1">
        <f>Smartphone_Usage_And_Addiction_Analysis_7500_Rows[[#This Row],[social_media_hours]]+Smartphone_Usage_And_Addiction_Analysis_7500_Rows[[#This Row],[gaming_hours]]</f>
        <v>5.1400000000000006</v>
      </c>
      <c r="K464" s="1">
        <f>Smartphone_Usage_And_Addiction_Analysis_7500_Rows[[#This Row],[sleep_hours]]-Smartphone_Usage_And_Addiction_Analysis_7500_Rows[[#This Row],[total_leisure_hours]]</f>
        <v>1.7599999999999998</v>
      </c>
      <c r="L464" s="1">
        <v>117</v>
      </c>
      <c r="M464" s="1">
        <v>114</v>
      </c>
      <c r="N464" s="5">
        <f>Smartphone_Usage_And_Addiction_Analysis_7500_Rows[[#This Row],[app_opens_per_day]]/Smartphone_Usage_And_Addiction_Analysis_7500_Rows[[#This Row],[daily_screen_time_hours]]</f>
        <v>17.298937784522003</v>
      </c>
      <c r="O464" s="1">
        <v>8.2799999999999994</v>
      </c>
      <c r="P464" s="1" t="s">
        <v>22</v>
      </c>
      <c r="Q464" s="1" t="s">
        <v>23</v>
      </c>
      <c r="R464" s="1" t="s">
        <v>51</v>
      </c>
      <c r="S464" s="1">
        <v>0</v>
      </c>
    </row>
    <row r="465" spans="1:19" ht="18" customHeight="1" x14ac:dyDescent="0.25">
      <c r="A465" s="10" t="s">
        <v>329</v>
      </c>
      <c r="B465" s="1">
        <v>32</v>
      </c>
      <c r="C465" t="str">
        <f t="shared" si="7"/>
        <v>26-40 (Millennials)</v>
      </c>
      <c r="D465" s="1" t="s">
        <v>30</v>
      </c>
      <c r="E465" s="1">
        <v>6.44</v>
      </c>
      <c r="F465" s="1">
        <v>2.2400000000000002</v>
      </c>
      <c r="G465" s="1">
        <v>2.12</v>
      </c>
      <c r="H465" s="1">
        <v>5.76</v>
      </c>
      <c r="I465" s="1">
        <v>4.9400000000000004</v>
      </c>
      <c r="J465" s="1">
        <f>Smartphone_Usage_And_Addiction_Analysis_7500_Rows[[#This Row],[social_media_hours]]+Smartphone_Usage_And_Addiction_Analysis_7500_Rows[[#This Row],[gaming_hours]]</f>
        <v>4.3600000000000003</v>
      </c>
      <c r="K465" s="1">
        <f>Smartphone_Usage_And_Addiction_Analysis_7500_Rows[[#This Row],[sleep_hours]]-Smartphone_Usage_And_Addiction_Analysis_7500_Rows[[#This Row],[total_leisure_hours]]</f>
        <v>0.58000000000000007</v>
      </c>
      <c r="L465" s="1">
        <v>156</v>
      </c>
      <c r="M465" s="1">
        <v>178</v>
      </c>
      <c r="N465" s="5">
        <f>Smartphone_Usage_And_Addiction_Analysis_7500_Rows[[#This Row],[app_opens_per_day]]/Smartphone_Usage_And_Addiction_Analysis_7500_Rows[[#This Row],[daily_screen_time_hours]]</f>
        <v>27.63975155279503</v>
      </c>
      <c r="O465" s="1">
        <v>7.82</v>
      </c>
      <c r="P465" s="1" t="s">
        <v>18</v>
      </c>
      <c r="Q465" s="1" t="s">
        <v>23</v>
      </c>
      <c r="R465" s="1" t="s">
        <v>28</v>
      </c>
      <c r="S465" s="1">
        <v>1</v>
      </c>
    </row>
    <row r="466" spans="1:19" ht="18" customHeight="1" x14ac:dyDescent="0.25">
      <c r="A466" s="10" t="s">
        <v>330</v>
      </c>
      <c r="B466" s="1">
        <v>26</v>
      </c>
      <c r="C466" t="str">
        <f t="shared" si="7"/>
        <v>26-40 (Millennials)</v>
      </c>
      <c r="D466" s="1" t="s">
        <v>30</v>
      </c>
      <c r="E466" s="1">
        <v>10.220000000000001</v>
      </c>
      <c r="F466" s="1">
        <v>1.9</v>
      </c>
      <c r="G466" s="1">
        <v>2.34</v>
      </c>
      <c r="H466" s="1">
        <v>3.04</v>
      </c>
      <c r="I466" s="1">
        <v>7.54</v>
      </c>
      <c r="J466" s="1">
        <f>Smartphone_Usage_And_Addiction_Analysis_7500_Rows[[#This Row],[social_media_hours]]+Smartphone_Usage_And_Addiction_Analysis_7500_Rows[[#This Row],[gaming_hours]]</f>
        <v>4.24</v>
      </c>
      <c r="K466" s="1">
        <f>Smartphone_Usage_And_Addiction_Analysis_7500_Rows[[#This Row],[sleep_hours]]-Smartphone_Usage_And_Addiction_Analysis_7500_Rows[[#This Row],[total_leisure_hours]]</f>
        <v>3.3</v>
      </c>
      <c r="L466" s="1">
        <v>81</v>
      </c>
      <c r="M466" s="1">
        <v>165</v>
      </c>
      <c r="N466" s="5">
        <f>Smartphone_Usage_And_Addiction_Analysis_7500_Rows[[#This Row],[app_opens_per_day]]/Smartphone_Usage_And_Addiction_Analysis_7500_Rows[[#This Row],[daily_screen_time_hours]]</f>
        <v>16.144814090019569</v>
      </c>
      <c r="O466" s="1">
        <v>12.65</v>
      </c>
      <c r="P466" s="1" t="s">
        <v>32</v>
      </c>
      <c r="Q466" s="1" t="s">
        <v>23</v>
      </c>
      <c r="R466" s="1" t="s">
        <v>28</v>
      </c>
      <c r="S466" s="1">
        <v>1</v>
      </c>
    </row>
    <row r="467" spans="1:19" ht="18" customHeight="1" x14ac:dyDescent="0.25">
      <c r="A467" s="10" t="s">
        <v>331</v>
      </c>
      <c r="B467" s="1">
        <v>35</v>
      </c>
      <c r="C467" t="str">
        <f t="shared" si="7"/>
        <v>26-40 (Millennials)</v>
      </c>
      <c r="D467" s="1" t="s">
        <v>17</v>
      </c>
      <c r="E467" s="1">
        <v>3.1</v>
      </c>
      <c r="F467" s="1">
        <v>0.55000000000000004</v>
      </c>
      <c r="G467" s="1">
        <v>0.27</v>
      </c>
      <c r="H467" s="1">
        <v>2.76</v>
      </c>
      <c r="I467" s="1">
        <v>6.86</v>
      </c>
      <c r="J467" s="1">
        <f>Smartphone_Usage_And_Addiction_Analysis_7500_Rows[[#This Row],[social_media_hours]]+Smartphone_Usage_And_Addiction_Analysis_7500_Rows[[#This Row],[gaming_hours]]</f>
        <v>0.82000000000000006</v>
      </c>
      <c r="K467" s="1">
        <f>Smartphone_Usage_And_Addiction_Analysis_7500_Rows[[#This Row],[sleep_hours]]-Smartphone_Usage_And_Addiction_Analysis_7500_Rows[[#This Row],[total_leisure_hours]]</f>
        <v>6.04</v>
      </c>
      <c r="L467" s="1">
        <v>195</v>
      </c>
      <c r="M467" s="1">
        <v>129</v>
      </c>
      <c r="N467" s="5">
        <f>Smartphone_Usage_And_Addiction_Analysis_7500_Rows[[#This Row],[app_opens_per_day]]/Smartphone_Usage_And_Addiction_Analysis_7500_Rows[[#This Row],[daily_screen_time_hours]]</f>
        <v>41.612903225806448</v>
      </c>
      <c r="O467" s="1">
        <v>4.4800000000000004</v>
      </c>
      <c r="P467" s="1" t="s">
        <v>32</v>
      </c>
      <c r="Q467" s="1" t="s">
        <v>23</v>
      </c>
      <c r="R467" s="1" t="s">
        <v>51</v>
      </c>
      <c r="S467" s="1">
        <v>0</v>
      </c>
    </row>
    <row r="468" spans="1:19" ht="18" customHeight="1" x14ac:dyDescent="0.25">
      <c r="A468" s="10" t="s">
        <v>332</v>
      </c>
      <c r="B468" s="1">
        <v>19</v>
      </c>
      <c r="C468" t="str">
        <f t="shared" si="7"/>
        <v>18-25 (Gen Z)</v>
      </c>
      <c r="D468" s="1" t="s">
        <v>30</v>
      </c>
      <c r="E468" s="1">
        <v>3.21</v>
      </c>
      <c r="F468" s="1">
        <v>1.01</v>
      </c>
      <c r="G468" s="1">
        <v>3.75</v>
      </c>
      <c r="H468" s="1">
        <v>4.1100000000000003</v>
      </c>
      <c r="I468" s="1">
        <v>8.26</v>
      </c>
      <c r="J468" s="1">
        <f>Smartphone_Usage_And_Addiction_Analysis_7500_Rows[[#This Row],[social_media_hours]]+Smartphone_Usage_And_Addiction_Analysis_7500_Rows[[#This Row],[gaming_hours]]</f>
        <v>4.76</v>
      </c>
      <c r="K468" s="1">
        <f>Smartphone_Usage_And_Addiction_Analysis_7500_Rows[[#This Row],[sleep_hours]]-Smartphone_Usage_And_Addiction_Analysis_7500_Rows[[#This Row],[total_leisure_hours]]</f>
        <v>3.5</v>
      </c>
      <c r="L468" s="1">
        <v>173</v>
      </c>
      <c r="M468" s="1">
        <v>178</v>
      </c>
      <c r="N468" s="5">
        <f>Smartphone_Usage_And_Addiction_Analysis_7500_Rows[[#This Row],[app_opens_per_day]]/Smartphone_Usage_And_Addiction_Analysis_7500_Rows[[#This Row],[daily_screen_time_hours]]</f>
        <v>55.451713395638627</v>
      </c>
      <c r="O468" s="1">
        <v>4.01</v>
      </c>
      <c r="P468" s="1" t="s">
        <v>22</v>
      </c>
      <c r="Q468" s="1" t="s">
        <v>19</v>
      </c>
      <c r="R468" s="1" t="s">
        <v>20</v>
      </c>
      <c r="S468" s="1">
        <v>0</v>
      </c>
    </row>
    <row r="469" spans="1:19" ht="18" customHeight="1" x14ac:dyDescent="0.25">
      <c r="A469" s="10" t="s">
        <v>333</v>
      </c>
      <c r="B469" s="1">
        <v>23</v>
      </c>
      <c r="C469" t="str">
        <f t="shared" si="7"/>
        <v>18-25 (Gen Z)</v>
      </c>
      <c r="D469" s="1" t="s">
        <v>30</v>
      </c>
      <c r="E469" s="1">
        <v>11.06</v>
      </c>
      <c r="F469" s="1">
        <v>4.33</v>
      </c>
      <c r="G469" s="1">
        <v>1.01</v>
      </c>
      <c r="H469" s="1">
        <v>3.07</v>
      </c>
      <c r="I469" s="1">
        <v>8.7100000000000009</v>
      </c>
      <c r="J469" s="1">
        <f>Smartphone_Usage_And_Addiction_Analysis_7500_Rows[[#This Row],[social_media_hours]]+Smartphone_Usage_And_Addiction_Analysis_7500_Rows[[#This Row],[gaming_hours]]</f>
        <v>5.34</v>
      </c>
      <c r="K469" s="1">
        <f>Smartphone_Usage_And_Addiction_Analysis_7500_Rows[[#This Row],[sleep_hours]]-Smartphone_Usage_And_Addiction_Analysis_7500_Rows[[#This Row],[total_leisure_hours]]</f>
        <v>3.370000000000001</v>
      </c>
      <c r="L469" s="1">
        <v>183</v>
      </c>
      <c r="M469" s="1">
        <v>131</v>
      </c>
      <c r="N469" s="5">
        <f>Smartphone_Usage_And_Addiction_Analysis_7500_Rows[[#This Row],[app_opens_per_day]]/Smartphone_Usage_And_Addiction_Analysis_7500_Rows[[#This Row],[daily_screen_time_hours]]</f>
        <v>11.844484629294755</v>
      </c>
      <c r="O469" s="1">
        <v>13.87</v>
      </c>
      <c r="P469" s="1" t="s">
        <v>18</v>
      </c>
      <c r="Q469" s="1" t="s">
        <v>23</v>
      </c>
      <c r="R469" s="1" t="s">
        <v>24</v>
      </c>
      <c r="S469" s="1">
        <v>1</v>
      </c>
    </row>
    <row r="470" spans="1:19" ht="18" customHeight="1" x14ac:dyDescent="0.25">
      <c r="A470" s="10" t="s">
        <v>5257</v>
      </c>
      <c r="B470" s="1">
        <v>23</v>
      </c>
      <c r="C470" s="1" t="str">
        <f t="shared" si="7"/>
        <v>18-25 (Gen Z)</v>
      </c>
      <c r="D470" t="s">
        <v>7582</v>
      </c>
      <c r="E470">
        <v>10.029999999999999</v>
      </c>
      <c r="F470">
        <v>2.0299999999999998</v>
      </c>
      <c r="G470">
        <v>0.25</v>
      </c>
      <c r="H470">
        <v>2.64</v>
      </c>
      <c r="I470">
        <v>8.98</v>
      </c>
      <c r="J470" s="1">
        <f>Smartphone_Usage_And_Addiction_Analysis_7500_Rows[[#This Row],[social_media_hours]]+Smartphone_Usage_And_Addiction_Analysis_7500_Rows[[#This Row],[gaming_hours]]</f>
        <v>2.2799999999999998</v>
      </c>
      <c r="K470" s="1">
        <f>Smartphone_Usage_And_Addiction_Analysis_7500_Rows[[#This Row],[sleep_hours]]-Smartphone_Usage_And_Addiction_Analysis_7500_Rows[[#This Row],[total_leisure_hours]]</f>
        <v>6.7000000000000011</v>
      </c>
      <c r="L470">
        <v>86</v>
      </c>
      <c r="M470">
        <v>82</v>
      </c>
      <c r="N470" s="5">
        <f>Smartphone_Usage_And_Addiction_Analysis_7500_Rows[[#This Row],[app_opens_per_day]]/Smartphone_Usage_And_Addiction_Analysis_7500_Rows[[#This Row],[daily_screen_time_hours]]</f>
        <v>8.1754735792622135</v>
      </c>
      <c r="O470">
        <v>10.97</v>
      </c>
      <c r="P470" t="s">
        <v>22</v>
      </c>
      <c r="Q470" t="s">
        <v>23</v>
      </c>
      <c r="R470" t="s">
        <v>28</v>
      </c>
      <c r="S470">
        <v>1</v>
      </c>
    </row>
    <row r="471" spans="1:19" ht="18" customHeight="1" x14ac:dyDescent="0.25">
      <c r="A471" s="10" t="s">
        <v>334</v>
      </c>
      <c r="B471" s="1">
        <v>30</v>
      </c>
      <c r="C471" t="str">
        <f t="shared" si="7"/>
        <v>26-40 (Millennials)</v>
      </c>
      <c r="D471" s="1" t="s">
        <v>17</v>
      </c>
      <c r="E471" s="1">
        <v>4.6100000000000003</v>
      </c>
      <c r="F471" s="1">
        <v>3.21</v>
      </c>
      <c r="G471" s="1">
        <v>0.57999999999999996</v>
      </c>
      <c r="H471" s="1">
        <v>4.7300000000000004</v>
      </c>
      <c r="I471" s="1">
        <v>5.48</v>
      </c>
      <c r="J471" s="1">
        <f>Smartphone_Usage_And_Addiction_Analysis_7500_Rows[[#This Row],[social_media_hours]]+Smartphone_Usage_And_Addiction_Analysis_7500_Rows[[#This Row],[gaming_hours]]</f>
        <v>3.79</v>
      </c>
      <c r="K471" s="1">
        <f>Smartphone_Usage_And_Addiction_Analysis_7500_Rows[[#This Row],[sleep_hours]]-Smartphone_Usage_And_Addiction_Analysis_7500_Rows[[#This Row],[total_leisure_hours]]</f>
        <v>1.6900000000000004</v>
      </c>
      <c r="L471" s="1">
        <v>184</v>
      </c>
      <c r="M471" s="1">
        <v>42</v>
      </c>
      <c r="N471" s="5">
        <f>Smartphone_Usage_And_Addiction_Analysis_7500_Rows[[#This Row],[app_opens_per_day]]/Smartphone_Usage_And_Addiction_Analysis_7500_Rows[[#This Row],[daily_screen_time_hours]]</f>
        <v>9.1106290672451191</v>
      </c>
      <c r="O471" s="1">
        <v>7.39</v>
      </c>
      <c r="P471" s="1" t="s">
        <v>32</v>
      </c>
      <c r="Q471" s="1" t="s">
        <v>23</v>
      </c>
      <c r="R471" s="1" t="s">
        <v>20</v>
      </c>
      <c r="S471" s="1">
        <v>0</v>
      </c>
    </row>
    <row r="472" spans="1:19" ht="18" customHeight="1" x14ac:dyDescent="0.25">
      <c r="A472" s="10" t="s">
        <v>335</v>
      </c>
      <c r="B472" s="1">
        <v>20</v>
      </c>
      <c r="C472" t="str">
        <f t="shared" si="7"/>
        <v>18-25 (Gen Z)</v>
      </c>
      <c r="D472" s="1" t="s">
        <v>17</v>
      </c>
      <c r="E472" s="1">
        <v>3.63</v>
      </c>
      <c r="F472" s="1">
        <v>4.5</v>
      </c>
      <c r="G472" s="1">
        <v>3.11</v>
      </c>
      <c r="H472" s="1">
        <v>0.6</v>
      </c>
      <c r="I472" s="1">
        <v>6.74</v>
      </c>
      <c r="J472" s="1">
        <f>Smartphone_Usage_And_Addiction_Analysis_7500_Rows[[#This Row],[social_media_hours]]+Smartphone_Usage_And_Addiction_Analysis_7500_Rows[[#This Row],[gaming_hours]]</f>
        <v>7.6099999999999994</v>
      </c>
      <c r="K472" s="1">
        <f>Smartphone_Usage_And_Addiction_Analysis_7500_Rows[[#This Row],[sleep_hours]]-Smartphone_Usage_And_Addiction_Analysis_7500_Rows[[#This Row],[total_leisure_hours]]</f>
        <v>-0.86999999999999922</v>
      </c>
      <c r="L472" s="1">
        <v>187</v>
      </c>
      <c r="M472" s="1">
        <v>178</v>
      </c>
      <c r="N472" s="5">
        <f>Smartphone_Usage_And_Addiction_Analysis_7500_Rows[[#This Row],[app_opens_per_day]]/Smartphone_Usage_And_Addiction_Analysis_7500_Rows[[#This Row],[daily_screen_time_hours]]</f>
        <v>49.035812672176313</v>
      </c>
      <c r="O472" s="1">
        <v>4.13</v>
      </c>
      <c r="P472" s="1" t="s">
        <v>22</v>
      </c>
      <c r="Q472" s="1" t="s">
        <v>23</v>
      </c>
      <c r="R472" s="1" t="s">
        <v>24</v>
      </c>
      <c r="S472" s="1">
        <v>1</v>
      </c>
    </row>
    <row r="473" spans="1:19" ht="18" customHeight="1" x14ac:dyDescent="0.25">
      <c r="A473" s="10" t="s">
        <v>336</v>
      </c>
      <c r="B473" s="1">
        <v>28</v>
      </c>
      <c r="C473" t="str">
        <f t="shared" si="7"/>
        <v>26-40 (Millennials)</v>
      </c>
      <c r="D473" s="1" t="s">
        <v>30</v>
      </c>
      <c r="E473" s="1">
        <v>11.14</v>
      </c>
      <c r="F473" s="1">
        <v>3.66</v>
      </c>
      <c r="G473" s="1">
        <v>2.06</v>
      </c>
      <c r="H473" s="1">
        <v>5.67</v>
      </c>
      <c r="I473" s="1">
        <v>6.71</v>
      </c>
      <c r="J473" s="1">
        <f>Smartphone_Usage_And_Addiction_Analysis_7500_Rows[[#This Row],[social_media_hours]]+Smartphone_Usage_And_Addiction_Analysis_7500_Rows[[#This Row],[gaming_hours]]</f>
        <v>5.7200000000000006</v>
      </c>
      <c r="K473" s="1">
        <f>Smartphone_Usage_And_Addiction_Analysis_7500_Rows[[#This Row],[sleep_hours]]-Smartphone_Usage_And_Addiction_Analysis_7500_Rows[[#This Row],[total_leisure_hours]]</f>
        <v>0.98999999999999932</v>
      </c>
      <c r="L473" s="1">
        <v>131</v>
      </c>
      <c r="M473" s="1">
        <v>118</v>
      </c>
      <c r="N473" s="5">
        <f>Smartphone_Usage_And_Addiction_Analysis_7500_Rows[[#This Row],[app_opens_per_day]]/Smartphone_Usage_And_Addiction_Analysis_7500_Rows[[#This Row],[daily_screen_time_hours]]</f>
        <v>10.59245960502693</v>
      </c>
      <c r="O473" s="1">
        <v>13.75</v>
      </c>
      <c r="P473" s="1" t="s">
        <v>22</v>
      </c>
      <c r="Q473" s="1" t="s">
        <v>19</v>
      </c>
      <c r="R473" s="1" t="s">
        <v>28</v>
      </c>
      <c r="S473" s="1">
        <v>1</v>
      </c>
    </row>
    <row r="474" spans="1:19" ht="18" customHeight="1" x14ac:dyDescent="0.25">
      <c r="A474" s="10" t="s">
        <v>5258</v>
      </c>
      <c r="B474" s="1">
        <v>33</v>
      </c>
      <c r="C474" s="1" t="str">
        <f t="shared" si="7"/>
        <v>26-40 (Millennials)</v>
      </c>
      <c r="D474" t="s">
        <v>7582</v>
      </c>
      <c r="E474">
        <v>4.09</v>
      </c>
      <c r="F474">
        <v>3.44</v>
      </c>
      <c r="G474">
        <v>3.97</v>
      </c>
      <c r="H474">
        <v>2.33</v>
      </c>
      <c r="I474">
        <v>5.86</v>
      </c>
      <c r="J474" s="1">
        <f>Smartphone_Usage_And_Addiction_Analysis_7500_Rows[[#This Row],[social_media_hours]]+Smartphone_Usage_And_Addiction_Analysis_7500_Rows[[#This Row],[gaming_hours]]</f>
        <v>7.41</v>
      </c>
      <c r="K474" s="1">
        <f>Smartphone_Usage_And_Addiction_Analysis_7500_Rows[[#This Row],[sleep_hours]]-Smartphone_Usage_And_Addiction_Analysis_7500_Rows[[#This Row],[total_leisure_hours]]</f>
        <v>-1.5499999999999998</v>
      </c>
      <c r="L474">
        <v>34</v>
      </c>
      <c r="M474">
        <v>176</v>
      </c>
      <c r="N474" s="5">
        <f>Smartphone_Usage_And_Addiction_Analysis_7500_Rows[[#This Row],[app_opens_per_day]]/Smartphone_Usage_And_Addiction_Analysis_7500_Rows[[#This Row],[daily_screen_time_hours]]</f>
        <v>43.031784841075797</v>
      </c>
      <c r="O474">
        <v>7.08</v>
      </c>
      <c r="P474" t="s">
        <v>32</v>
      </c>
      <c r="Q474" t="s">
        <v>19</v>
      </c>
      <c r="R474" t="s">
        <v>51</v>
      </c>
      <c r="S474">
        <v>0</v>
      </c>
    </row>
    <row r="475" spans="1:19" ht="18" customHeight="1" x14ac:dyDescent="0.25">
      <c r="A475" s="10" t="s">
        <v>5259</v>
      </c>
      <c r="B475" s="1">
        <v>28</v>
      </c>
      <c r="C475" s="1" t="str">
        <f t="shared" si="7"/>
        <v>26-40 (Millennials)</v>
      </c>
      <c r="D475" t="s">
        <v>7582</v>
      </c>
      <c r="E475">
        <v>3.72</v>
      </c>
      <c r="F475">
        <v>3.03</v>
      </c>
      <c r="G475">
        <v>3.07</v>
      </c>
      <c r="H475">
        <v>4.0599999999999996</v>
      </c>
      <c r="I475">
        <v>5.29</v>
      </c>
      <c r="J475" s="1">
        <f>Smartphone_Usage_And_Addiction_Analysis_7500_Rows[[#This Row],[social_media_hours]]+Smartphone_Usage_And_Addiction_Analysis_7500_Rows[[#This Row],[gaming_hours]]</f>
        <v>6.1</v>
      </c>
      <c r="K475" s="1">
        <f>Smartphone_Usage_And_Addiction_Analysis_7500_Rows[[#This Row],[sleep_hours]]-Smartphone_Usage_And_Addiction_Analysis_7500_Rows[[#This Row],[total_leisure_hours]]</f>
        <v>-0.80999999999999961</v>
      </c>
      <c r="L475">
        <v>30</v>
      </c>
      <c r="M475">
        <v>113</v>
      </c>
      <c r="N475" s="5">
        <f>Smartphone_Usage_And_Addiction_Analysis_7500_Rows[[#This Row],[app_opens_per_day]]/Smartphone_Usage_And_Addiction_Analysis_7500_Rows[[#This Row],[daily_screen_time_hours]]</f>
        <v>30.376344086021504</v>
      </c>
      <c r="O475">
        <v>5.87</v>
      </c>
      <c r="P475" t="s">
        <v>18</v>
      </c>
      <c r="Q475" t="s">
        <v>23</v>
      </c>
      <c r="R475" t="s">
        <v>20</v>
      </c>
      <c r="S475">
        <v>0</v>
      </c>
    </row>
    <row r="476" spans="1:19" ht="18" customHeight="1" x14ac:dyDescent="0.25">
      <c r="A476" s="10" t="s">
        <v>337</v>
      </c>
      <c r="B476" s="1">
        <v>29</v>
      </c>
      <c r="C476" t="str">
        <f t="shared" si="7"/>
        <v>26-40 (Millennials)</v>
      </c>
      <c r="D476" s="1" t="s">
        <v>30</v>
      </c>
      <c r="E476" s="1">
        <v>7.38</v>
      </c>
      <c r="F476" s="1">
        <v>5.37</v>
      </c>
      <c r="G476" s="1">
        <v>1.75</v>
      </c>
      <c r="H476" s="1">
        <v>1.54</v>
      </c>
      <c r="I476" s="1">
        <v>4.66</v>
      </c>
      <c r="J476" s="1">
        <f>Smartphone_Usage_And_Addiction_Analysis_7500_Rows[[#This Row],[social_media_hours]]+Smartphone_Usage_And_Addiction_Analysis_7500_Rows[[#This Row],[gaming_hours]]</f>
        <v>7.12</v>
      </c>
      <c r="K476" s="1">
        <f>Smartphone_Usage_And_Addiction_Analysis_7500_Rows[[#This Row],[sleep_hours]]-Smartphone_Usage_And_Addiction_Analysis_7500_Rows[[#This Row],[total_leisure_hours]]</f>
        <v>-2.46</v>
      </c>
      <c r="L476" s="1">
        <v>26</v>
      </c>
      <c r="M476" s="1">
        <v>166</v>
      </c>
      <c r="N476" s="5">
        <f>Smartphone_Usage_And_Addiction_Analysis_7500_Rows[[#This Row],[app_opens_per_day]]/Smartphone_Usage_And_Addiction_Analysis_7500_Rows[[#This Row],[daily_screen_time_hours]]</f>
        <v>22.493224932249323</v>
      </c>
      <c r="O476" s="1">
        <v>8.48</v>
      </c>
      <c r="P476" s="1" t="s">
        <v>18</v>
      </c>
      <c r="Q476" s="1" t="s">
        <v>19</v>
      </c>
      <c r="R476" s="1" t="s">
        <v>24</v>
      </c>
      <c r="S476" s="1">
        <v>1</v>
      </c>
    </row>
    <row r="477" spans="1:19" ht="18" customHeight="1" x14ac:dyDescent="0.25">
      <c r="A477" s="10" t="s">
        <v>5260</v>
      </c>
      <c r="B477" s="1">
        <v>35</v>
      </c>
      <c r="C477" s="1" t="str">
        <f t="shared" si="7"/>
        <v>26-40 (Millennials)</v>
      </c>
      <c r="D477" t="s">
        <v>7582</v>
      </c>
      <c r="E477">
        <v>11.68</v>
      </c>
      <c r="F477">
        <v>4.96</v>
      </c>
      <c r="G477">
        <v>3.87</v>
      </c>
      <c r="H477">
        <v>0.59</v>
      </c>
      <c r="I477">
        <v>6.03</v>
      </c>
      <c r="J477" s="1">
        <f>Smartphone_Usage_And_Addiction_Analysis_7500_Rows[[#This Row],[social_media_hours]]+Smartphone_Usage_And_Addiction_Analysis_7500_Rows[[#This Row],[gaming_hours]]</f>
        <v>8.83</v>
      </c>
      <c r="K477" s="1">
        <f>Smartphone_Usage_And_Addiction_Analysis_7500_Rows[[#This Row],[sleep_hours]]-Smartphone_Usage_And_Addiction_Analysis_7500_Rows[[#This Row],[total_leisure_hours]]</f>
        <v>-2.8</v>
      </c>
      <c r="L477">
        <v>106</v>
      </c>
      <c r="M477">
        <v>25</v>
      </c>
      <c r="N477" s="5">
        <f>Smartphone_Usage_And_Addiction_Analysis_7500_Rows[[#This Row],[app_opens_per_day]]/Smartphone_Usage_And_Addiction_Analysis_7500_Rows[[#This Row],[daily_screen_time_hours]]</f>
        <v>2.1404109589041096</v>
      </c>
      <c r="O477">
        <v>13.19</v>
      </c>
      <c r="P477" t="s">
        <v>22</v>
      </c>
      <c r="Q477" t="s">
        <v>23</v>
      </c>
      <c r="R477" t="s">
        <v>28</v>
      </c>
      <c r="S477">
        <v>1</v>
      </c>
    </row>
    <row r="478" spans="1:19" ht="18" customHeight="1" x14ac:dyDescent="0.25">
      <c r="A478" s="10" t="s">
        <v>338</v>
      </c>
      <c r="B478" s="1">
        <v>25</v>
      </c>
      <c r="C478" t="str">
        <f t="shared" si="7"/>
        <v>18-25 (Gen Z)</v>
      </c>
      <c r="D478" s="1" t="s">
        <v>17</v>
      </c>
      <c r="E478" s="1">
        <v>11.32</v>
      </c>
      <c r="F478" s="1">
        <v>0.7</v>
      </c>
      <c r="G478" s="1">
        <v>0.56999999999999995</v>
      </c>
      <c r="H478" s="1">
        <v>4.0999999999999996</v>
      </c>
      <c r="I478" s="1">
        <v>6.62</v>
      </c>
      <c r="J478" s="1">
        <f>Smartphone_Usage_And_Addiction_Analysis_7500_Rows[[#This Row],[social_media_hours]]+Smartphone_Usage_And_Addiction_Analysis_7500_Rows[[#This Row],[gaming_hours]]</f>
        <v>1.27</v>
      </c>
      <c r="K478" s="1">
        <f>Smartphone_Usage_And_Addiction_Analysis_7500_Rows[[#This Row],[sleep_hours]]-Smartphone_Usage_And_Addiction_Analysis_7500_Rows[[#This Row],[total_leisure_hours]]</f>
        <v>5.35</v>
      </c>
      <c r="L478" s="1">
        <v>178</v>
      </c>
      <c r="M478" s="1">
        <v>26</v>
      </c>
      <c r="N478" s="5">
        <f>Smartphone_Usage_And_Addiction_Analysis_7500_Rows[[#This Row],[app_opens_per_day]]/Smartphone_Usage_And_Addiction_Analysis_7500_Rows[[#This Row],[daily_screen_time_hours]]</f>
        <v>2.2968197879858656</v>
      </c>
      <c r="O478" s="1">
        <v>12.43</v>
      </c>
      <c r="P478" s="1" t="s">
        <v>32</v>
      </c>
      <c r="Q478" s="1" t="s">
        <v>19</v>
      </c>
      <c r="R478" s="1" t="s">
        <v>28</v>
      </c>
      <c r="S478" s="1">
        <v>1</v>
      </c>
    </row>
    <row r="479" spans="1:19" ht="18" customHeight="1" x14ac:dyDescent="0.25">
      <c r="A479" s="10" t="s">
        <v>339</v>
      </c>
      <c r="B479" s="1">
        <v>19</v>
      </c>
      <c r="C479" t="str">
        <f t="shared" si="7"/>
        <v>18-25 (Gen Z)</v>
      </c>
      <c r="D479" s="1" t="s">
        <v>17</v>
      </c>
      <c r="E479" s="1">
        <v>11.14</v>
      </c>
      <c r="F479" s="1">
        <v>5.01</v>
      </c>
      <c r="G479" s="1">
        <v>0.39</v>
      </c>
      <c r="H479" s="1">
        <v>3.86</v>
      </c>
      <c r="I479" s="1">
        <v>8.26</v>
      </c>
      <c r="J479" s="1">
        <f>Smartphone_Usage_And_Addiction_Analysis_7500_Rows[[#This Row],[social_media_hours]]+Smartphone_Usage_And_Addiction_Analysis_7500_Rows[[#This Row],[gaming_hours]]</f>
        <v>5.3999999999999995</v>
      </c>
      <c r="K479" s="1">
        <f>Smartphone_Usage_And_Addiction_Analysis_7500_Rows[[#This Row],[sleep_hours]]-Smartphone_Usage_And_Addiction_Analysis_7500_Rows[[#This Row],[total_leisure_hours]]</f>
        <v>2.8600000000000003</v>
      </c>
      <c r="L479" s="1">
        <v>36</v>
      </c>
      <c r="M479" s="1">
        <v>42</v>
      </c>
      <c r="N479" s="5">
        <f>Smartphone_Usage_And_Addiction_Analysis_7500_Rows[[#This Row],[app_opens_per_day]]/Smartphone_Usage_And_Addiction_Analysis_7500_Rows[[#This Row],[daily_screen_time_hours]]</f>
        <v>3.7701974865350087</v>
      </c>
      <c r="O479" s="1">
        <v>11.93</v>
      </c>
      <c r="P479" s="1" t="s">
        <v>32</v>
      </c>
      <c r="Q479" s="1" t="s">
        <v>19</v>
      </c>
      <c r="R479" s="1" t="s">
        <v>28</v>
      </c>
      <c r="S479" s="1">
        <v>1</v>
      </c>
    </row>
    <row r="480" spans="1:19" ht="18" customHeight="1" x14ac:dyDescent="0.25">
      <c r="A480" s="10" t="s">
        <v>5261</v>
      </c>
      <c r="B480" s="1">
        <v>31</v>
      </c>
      <c r="C480" s="1" t="str">
        <f t="shared" si="7"/>
        <v>26-40 (Millennials)</v>
      </c>
      <c r="D480" t="s">
        <v>7582</v>
      </c>
      <c r="E480">
        <v>6.04</v>
      </c>
      <c r="F480">
        <v>5.0999999999999996</v>
      </c>
      <c r="G480">
        <v>2.95</v>
      </c>
      <c r="H480">
        <v>2.71</v>
      </c>
      <c r="I480">
        <v>5.04</v>
      </c>
      <c r="J480" s="1">
        <f>Smartphone_Usage_And_Addiction_Analysis_7500_Rows[[#This Row],[social_media_hours]]+Smartphone_Usage_And_Addiction_Analysis_7500_Rows[[#This Row],[gaming_hours]]</f>
        <v>8.0500000000000007</v>
      </c>
      <c r="K480" s="1">
        <f>Smartphone_Usage_And_Addiction_Analysis_7500_Rows[[#This Row],[sleep_hours]]-Smartphone_Usage_And_Addiction_Analysis_7500_Rows[[#This Row],[total_leisure_hours]]</f>
        <v>-3.0100000000000007</v>
      </c>
      <c r="L480">
        <v>195</v>
      </c>
      <c r="M480">
        <v>162</v>
      </c>
      <c r="N480" s="5">
        <f>Smartphone_Usage_And_Addiction_Analysis_7500_Rows[[#This Row],[app_opens_per_day]]/Smartphone_Usage_And_Addiction_Analysis_7500_Rows[[#This Row],[daily_screen_time_hours]]</f>
        <v>26.821192052980134</v>
      </c>
      <c r="O480">
        <v>7.9</v>
      </c>
      <c r="P480" t="s">
        <v>18</v>
      </c>
      <c r="Q480" t="s">
        <v>19</v>
      </c>
      <c r="R480" t="s">
        <v>28</v>
      </c>
      <c r="S480">
        <v>1</v>
      </c>
    </row>
    <row r="481" spans="1:19" ht="18" customHeight="1" x14ac:dyDescent="0.25">
      <c r="A481" s="10" t="s">
        <v>340</v>
      </c>
      <c r="B481" s="1">
        <v>23</v>
      </c>
      <c r="C481" t="str">
        <f t="shared" si="7"/>
        <v>18-25 (Gen Z)</v>
      </c>
      <c r="D481" s="1" t="s">
        <v>17</v>
      </c>
      <c r="E481" s="1">
        <v>6.02</v>
      </c>
      <c r="F481" s="1">
        <v>1.1599999999999999</v>
      </c>
      <c r="G481" s="1">
        <v>0.56000000000000005</v>
      </c>
      <c r="H481" s="1">
        <v>2.78</v>
      </c>
      <c r="I481" s="1">
        <v>7.63</v>
      </c>
      <c r="J481" s="1">
        <f>Smartphone_Usage_And_Addiction_Analysis_7500_Rows[[#This Row],[social_media_hours]]+Smartphone_Usage_And_Addiction_Analysis_7500_Rows[[#This Row],[gaming_hours]]</f>
        <v>1.72</v>
      </c>
      <c r="K481" s="1">
        <f>Smartphone_Usage_And_Addiction_Analysis_7500_Rows[[#This Row],[sleep_hours]]-Smartphone_Usage_And_Addiction_Analysis_7500_Rows[[#This Row],[total_leisure_hours]]</f>
        <v>5.91</v>
      </c>
      <c r="L481" s="1">
        <v>161</v>
      </c>
      <c r="M481" s="1">
        <v>57</v>
      </c>
      <c r="N481" s="5">
        <f>Smartphone_Usage_And_Addiction_Analysis_7500_Rows[[#This Row],[app_opens_per_day]]/Smartphone_Usage_And_Addiction_Analysis_7500_Rows[[#This Row],[daily_screen_time_hours]]</f>
        <v>9.4684385382059801</v>
      </c>
      <c r="O481" s="1">
        <v>7.62</v>
      </c>
      <c r="P481" s="1" t="s">
        <v>32</v>
      </c>
      <c r="Q481" s="1" t="s">
        <v>19</v>
      </c>
      <c r="R481" s="1" t="s">
        <v>51</v>
      </c>
      <c r="S481" s="1">
        <v>0</v>
      </c>
    </row>
    <row r="482" spans="1:19" ht="18" customHeight="1" x14ac:dyDescent="0.25">
      <c r="A482" s="10" t="s">
        <v>341</v>
      </c>
      <c r="B482" s="1">
        <v>30</v>
      </c>
      <c r="C482" t="str">
        <f t="shared" si="7"/>
        <v>26-40 (Millennials)</v>
      </c>
      <c r="D482" s="1" t="s">
        <v>17</v>
      </c>
      <c r="E482" s="1">
        <v>10</v>
      </c>
      <c r="F482" s="1">
        <v>0.59</v>
      </c>
      <c r="G482" s="1">
        <v>1.95</v>
      </c>
      <c r="H482" s="1">
        <v>0.53</v>
      </c>
      <c r="I482" s="1">
        <v>5.31</v>
      </c>
      <c r="J482" s="1">
        <f>Smartphone_Usage_And_Addiction_Analysis_7500_Rows[[#This Row],[social_media_hours]]+Smartphone_Usage_And_Addiction_Analysis_7500_Rows[[#This Row],[gaming_hours]]</f>
        <v>2.54</v>
      </c>
      <c r="K482" s="1">
        <f>Smartphone_Usage_And_Addiction_Analysis_7500_Rows[[#This Row],[sleep_hours]]-Smartphone_Usage_And_Addiction_Analysis_7500_Rows[[#This Row],[total_leisure_hours]]</f>
        <v>2.7699999999999996</v>
      </c>
      <c r="L482" s="1">
        <v>42</v>
      </c>
      <c r="M482" s="1">
        <v>166</v>
      </c>
      <c r="N482" s="5">
        <f>Smartphone_Usage_And_Addiction_Analysis_7500_Rows[[#This Row],[app_opens_per_day]]/Smartphone_Usage_And_Addiction_Analysis_7500_Rows[[#This Row],[daily_screen_time_hours]]</f>
        <v>16.600000000000001</v>
      </c>
      <c r="O482" s="1">
        <v>12.72</v>
      </c>
      <c r="P482" s="1" t="s">
        <v>18</v>
      </c>
      <c r="Q482" s="1" t="s">
        <v>23</v>
      </c>
      <c r="R482" s="1" t="s">
        <v>28</v>
      </c>
      <c r="S482" s="1">
        <v>1</v>
      </c>
    </row>
    <row r="483" spans="1:19" ht="18" customHeight="1" x14ac:dyDescent="0.25">
      <c r="A483" s="10" t="s">
        <v>342</v>
      </c>
      <c r="B483" s="1">
        <v>22</v>
      </c>
      <c r="C483" t="str">
        <f t="shared" si="7"/>
        <v>18-25 (Gen Z)</v>
      </c>
      <c r="D483" s="1" t="s">
        <v>30</v>
      </c>
      <c r="E483" s="1">
        <v>8.76</v>
      </c>
      <c r="F483" s="1">
        <v>3.38</v>
      </c>
      <c r="G483" s="1">
        <v>1.65</v>
      </c>
      <c r="H483" s="1">
        <v>5.66</v>
      </c>
      <c r="I483" s="1">
        <v>7.25</v>
      </c>
      <c r="J483" s="1">
        <f>Smartphone_Usage_And_Addiction_Analysis_7500_Rows[[#This Row],[social_media_hours]]+Smartphone_Usage_And_Addiction_Analysis_7500_Rows[[#This Row],[gaming_hours]]</f>
        <v>5.0299999999999994</v>
      </c>
      <c r="K483" s="1">
        <f>Smartphone_Usage_And_Addiction_Analysis_7500_Rows[[#This Row],[sleep_hours]]-Smartphone_Usage_And_Addiction_Analysis_7500_Rows[[#This Row],[total_leisure_hours]]</f>
        <v>2.2200000000000006</v>
      </c>
      <c r="L483" s="1">
        <v>29</v>
      </c>
      <c r="M483" s="1">
        <v>167</v>
      </c>
      <c r="N483" s="5">
        <f>Smartphone_Usage_And_Addiction_Analysis_7500_Rows[[#This Row],[app_opens_per_day]]/Smartphone_Usage_And_Addiction_Analysis_7500_Rows[[#This Row],[daily_screen_time_hours]]</f>
        <v>19.06392694063927</v>
      </c>
      <c r="O483" s="1">
        <v>9.7100000000000009</v>
      </c>
      <c r="P483" s="1" t="s">
        <v>18</v>
      </c>
      <c r="Q483" s="1" t="s">
        <v>19</v>
      </c>
      <c r="R483" s="1" t="s">
        <v>24</v>
      </c>
      <c r="S483" s="1">
        <v>1</v>
      </c>
    </row>
    <row r="484" spans="1:19" ht="18" customHeight="1" x14ac:dyDescent="0.25">
      <c r="A484" s="10" t="s">
        <v>343</v>
      </c>
      <c r="B484" s="1">
        <v>31</v>
      </c>
      <c r="C484" t="str">
        <f t="shared" si="7"/>
        <v>26-40 (Millennials)</v>
      </c>
      <c r="D484" s="1" t="s">
        <v>17</v>
      </c>
      <c r="E484" s="1">
        <v>3.04</v>
      </c>
      <c r="F484" s="1">
        <v>1.8</v>
      </c>
      <c r="G484" s="1">
        <v>0.47</v>
      </c>
      <c r="H484" s="1">
        <v>3.42</v>
      </c>
      <c r="I484" s="1">
        <v>4.93</v>
      </c>
      <c r="J484" s="1">
        <f>Smartphone_Usage_And_Addiction_Analysis_7500_Rows[[#This Row],[social_media_hours]]+Smartphone_Usage_And_Addiction_Analysis_7500_Rows[[#This Row],[gaming_hours]]</f>
        <v>2.27</v>
      </c>
      <c r="K484" s="1">
        <f>Smartphone_Usage_And_Addiction_Analysis_7500_Rows[[#This Row],[sleep_hours]]-Smartphone_Usage_And_Addiction_Analysis_7500_Rows[[#This Row],[total_leisure_hours]]</f>
        <v>2.6599999999999997</v>
      </c>
      <c r="L484" s="1">
        <v>112</v>
      </c>
      <c r="M484" s="1">
        <v>153</v>
      </c>
      <c r="N484" s="5">
        <f>Smartphone_Usage_And_Addiction_Analysis_7500_Rows[[#This Row],[app_opens_per_day]]/Smartphone_Usage_And_Addiction_Analysis_7500_Rows[[#This Row],[daily_screen_time_hours]]</f>
        <v>50.328947368421055</v>
      </c>
      <c r="O484" s="1">
        <v>4.8099999999999996</v>
      </c>
      <c r="P484" s="1" t="s">
        <v>18</v>
      </c>
      <c r="Q484" s="1" t="s">
        <v>19</v>
      </c>
      <c r="R484" s="1" t="s">
        <v>51</v>
      </c>
      <c r="S484" s="1">
        <v>0</v>
      </c>
    </row>
    <row r="485" spans="1:19" ht="18" customHeight="1" x14ac:dyDescent="0.25">
      <c r="A485" s="10" t="s">
        <v>344</v>
      </c>
      <c r="B485" s="1">
        <v>24</v>
      </c>
      <c r="C485" t="str">
        <f t="shared" si="7"/>
        <v>18-25 (Gen Z)</v>
      </c>
      <c r="D485" s="1" t="s">
        <v>30</v>
      </c>
      <c r="E485" s="1">
        <v>4.01</v>
      </c>
      <c r="F485" s="1">
        <v>1.32</v>
      </c>
      <c r="G485" s="1">
        <v>3.38</v>
      </c>
      <c r="H485" s="1">
        <v>5.51</v>
      </c>
      <c r="I485" s="1">
        <v>6.74</v>
      </c>
      <c r="J485" s="1">
        <f>Smartphone_Usage_And_Addiction_Analysis_7500_Rows[[#This Row],[social_media_hours]]+Smartphone_Usage_And_Addiction_Analysis_7500_Rows[[#This Row],[gaming_hours]]</f>
        <v>4.7</v>
      </c>
      <c r="K485" s="1">
        <f>Smartphone_Usage_And_Addiction_Analysis_7500_Rows[[#This Row],[sleep_hours]]-Smartphone_Usage_And_Addiction_Analysis_7500_Rows[[#This Row],[total_leisure_hours]]</f>
        <v>2.04</v>
      </c>
      <c r="L485" s="1">
        <v>60</v>
      </c>
      <c r="M485" s="1">
        <v>26</v>
      </c>
      <c r="N485" s="5">
        <f>Smartphone_Usage_And_Addiction_Analysis_7500_Rows[[#This Row],[app_opens_per_day]]/Smartphone_Usage_And_Addiction_Analysis_7500_Rows[[#This Row],[daily_screen_time_hours]]</f>
        <v>6.4837905236907734</v>
      </c>
      <c r="O485" s="1">
        <v>4.6500000000000004</v>
      </c>
      <c r="P485" s="1" t="s">
        <v>18</v>
      </c>
      <c r="Q485" s="1" t="s">
        <v>23</v>
      </c>
      <c r="R485" s="1" t="s">
        <v>20</v>
      </c>
      <c r="S485" s="1">
        <v>0</v>
      </c>
    </row>
    <row r="486" spans="1:19" ht="18" customHeight="1" x14ac:dyDescent="0.25">
      <c r="A486" s="10" t="s">
        <v>345</v>
      </c>
      <c r="B486" s="1">
        <v>26</v>
      </c>
      <c r="C486" t="str">
        <f t="shared" si="7"/>
        <v>26-40 (Millennials)</v>
      </c>
      <c r="D486" s="1" t="s">
        <v>17</v>
      </c>
      <c r="E486" s="1">
        <v>6.01</v>
      </c>
      <c r="F486" s="1">
        <v>4.93</v>
      </c>
      <c r="G486" s="1">
        <v>3.03</v>
      </c>
      <c r="H486" s="1">
        <v>0.74</v>
      </c>
      <c r="I486" s="1">
        <v>7.83</v>
      </c>
      <c r="J486" s="1">
        <f>Smartphone_Usage_And_Addiction_Analysis_7500_Rows[[#This Row],[social_media_hours]]+Smartphone_Usage_And_Addiction_Analysis_7500_Rows[[#This Row],[gaming_hours]]</f>
        <v>7.9599999999999991</v>
      </c>
      <c r="K486" s="1">
        <f>Smartphone_Usage_And_Addiction_Analysis_7500_Rows[[#This Row],[sleep_hours]]-Smartphone_Usage_And_Addiction_Analysis_7500_Rows[[#This Row],[total_leisure_hours]]</f>
        <v>-0.12999999999999901</v>
      </c>
      <c r="L486" s="1">
        <v>157</v>
      </c>
      <c r="M486" s="1">
        <v>60</v>
      </c>
      <c r="N486" s="5">
        <f>Smartphone_Usage_And_Addiction_Analysis_7500_Rows[[#This Row],[app_opens_per_day]]/Smartphone_Usage_And_Addiction_Analysis_7500_Rows[[#This Row],[daily_screen_time_hours]]</f>
        <v>9.9833610648918469</v>
      </c>
      <c r="O486" s="1">
        <v>6.91</v>
      </c>
      <c r="P486" s="1" t="s">
        <v>22</v>
      </c>
      <c r="Q486" s="1" t="s">
        <v>23</v>
      </c>
      <c r="R486" s="1" t="s">
        <v>28</v>
      </c>
      <c r="S486" s="1">
        <v>1</v>
      </c>
    </row>
    <row r="487" spans="1:19" ht="18" customHeight="1" x14ac:dyDescent="0.25">
      <c r="A487" s="10" t="s">
        <v>346</v>
      </c>
      <c r="B487" s="1">
        <v>25</v>
      </c>
      <c r="C487" t="str">
        <f t="shared" si="7"/>
        <v>18-25 (Gen Z)</v>
      </c>
      <c r="D487" s="1" t="s">
        <v>17</v>
      </c>
      <c r="E487" s="1">
        <v>9.49</v>
      </c>
      <c r="F487" s="1">
        <v>3.76</v>
      </c>
      <c r="G487" s="1">
        <v>1.3</v>
      </c>
      <c r="H487" s="1">
        <v>1.59</v>
      </c>
      <c r="I487" s="1">
        <v>7.55</v>
      </c>
      <c r="J487" s="1">
        <f>Smartphone_Usage_And_Addiction_Analysis_7500_Rows[[#This Row],[social_media_hours]]+Smartphone_Usage_And_Addiction_Analysis_7500_Rows[[#This Row],[gaming_hours]]</f>
        <v>5.0599999999999996</v>
      </c>
      <c r="K487" s="1">
        <f>Smartphone_Usage_And_Addiction_Analysis_7500_Rows[[#This Row],[sleep_hours]]-Smartphone_Usage_And_Addiction_Analysis_7500_Rows[[#This Row],[total_leisure_hours]]</f>
        <v>2.4900000000000002</v>
      </c>
      <c r="L487" s="1">
        <v>103</v>
      </c>
      <c r="M487" s="1">
        <v>73</v>
      </c>
      <c r="N487" s="5">
        <f>Smartphone_Usage_And_Addiction_Analysis_7500_Rows[[#This Row],[app_opens_per_day]]/Smartphone_Usage_And_Addiction_Analysis_7500_Rows[[#This Row],[daily_screen_time_hours]]</f>
        <v>7.6923076923076925</v>
      </c>
      <c r="O487" s="1">
        <v>11.94</v>
      </c>
      <c r="P487" s="1" t="s">
        <v>18</v>
      </c>
      <c r="Q487" s="1" t="s">
        <v>19</v>
      </c>
      <c r="R487" s="1" t="s">
        <v>28</v>
      </c>
      <c r="S487" s="1">
        <v>1</v>
      </c>
    </row>
    <row r="488" spans="1:19" ht="18" customHeight="1" x14ac:dyDescent="0.25">
      <c r="A488" s="10" t="s">
        <v>347</v>
      </c>
      <c r="B488" s="1">
        <v>31</v>
      </c>
      <c r="C488" t="str">
        <f t="shared" si="7"/>
        <v>26-40 (Millennials)</v>
      </c>
      <c r="D488" s="1" t="s">
        <v>30</v>
      </c>
      <c r="E488" s="1">
        <v>10.83</v>
      </c>
      <c r="F488" s="1">
        <v>2.57</v>
      </c>
      <c r="G488" s="1">
        <v>0.88</v>
      </c>
      <c r="H488" s="1">
        <v>3.09</v>
      </c>
      <c r="I488" s="1">
        <v>6.68</v>
      </c>
      <c r="J488" s="1">
        <f>Smartphone_Usage_And_Addiction_Analysis_7500_Rows[[#This Row],[social_media_hours]]+Smartphone_Usage_And_Addiction_Analysis_7500_Rows[[#This Row],[gaming_hours]]</f>
        <v>3.4499999999999997</v>
      </c>
      <c r="K488" s="1">
        <f>Smartphone_Usage_And_Addiction_Analysis_7500_Rows[[#This Row],[sleep_hours]]-Smartphone_Usage_And_Addiction_Analysis_7500_Rows[[#This Row],[total_leisure_hours]]</f>
        <v>3.23</v>
      </c>
      <c r="L488" s="1">
        <v>247</v>
      </c>
      <c r="M488" s="1">
        <v>126</v>
      </c>
      <c r="N488" s="5">
        <f>Smartphone_Usage_And_Addiction_Analysis_7500_Rows[[#This Row],[app_opens_per_day]]/Smartphone_Usage_And_Addiction_Analysis_7500_Rows[[#This Row],[daily_screen_time_hours]]</f>
        <v>11.634349030470913</v>
      </c>
      <c r="O488" s="1">
        <v>11.69</v>
      </c>
      <c r="P488" s="1" t="s">
        <v>32</v>
      </c>
      <c r="Q488" s="1" t="s">
        <v>23</v>
      </c>
      <c r="R488" s="1" t="s">
        <v>28</v>
      </c>
      <c r="S488" s="1">
        <v>1</v>
      </c>
    </row>
    <row r="489" spans="1:19" ht="18" customHeight="1" x14ac:dyDescent="0.25">
      <c r="A489" s="10" t="s">
        <v>348</v>
      </c>
      <c r="B489" s="1">
        <v>29</v>
      </c>
      <c r="C489" t="str">
        <f t="shared" si="7"/>
        <v>26-40 (Millennials)</v>
      </c>
      <c r="D489" s="1" t="s">
        <v>17</v>
      </c>
      <c r="E489" s="1">
        <v>4.2300000000000004</v>
      </c>
      <c r="F489" s="1">
        <v>4.46</v>
      </c>
      <c r="G489" s="1">
        <v>2.5299999999999998</v>
      </c>
      <c r="H489" s="1">
        <v>5.87</v>
      </c>
      <c r="I489" s="1">
        <v>5.41</v>
      </c>
      <c r="J489" s="1">
        <f>Smartphone_Usage_And_Addiction_Analysis_7500_Rows[[#This Row],[social_media_hours]]+Smartphone_Usage_And_Addiction_Analysis_7500_Rows[[#This Row],[gaming_hours]]</f>
        <v>6.99</v>
      </c>
      <c r="K489" s="1">
        <f>Smartphone_Usage_And_Addiction_Analysis_7500_Rows[[#This Row],[sleep_hours]]-Smartphone_Usage_And_Addiction_Analysis_7500_Rows[[#This Row],[total_leisure_hours]]</f>
        <v>-1.58</v>
      </c>
      <c r="L489" s="1">
        <v>52</v>
      </c>
      <c r="M489" s="1">
        <v>23</v>
      </c>
      <c r="N489" s="5">
        <f>Smartphone_Usage_And_Addiction_Analysis_7500_Rows[[#This Row],[app_opens_per_day]]/Smartphone_Usage_And_Addiction_Analysis_7500_Rows[[#This Row],[daily_screen_time_hours]]</f>
        <v>5.4373522458628836</v>
      </c>
      <c r="O489" s="1">
        <v>6.46</v>
      </c>
      <c r="P489" s="1" t="s">
        <v>22</v>
      </c>
      <c r="Q489" s="1" t="s">
        <v>23</v>
      </c>
      <c r="R489" s="1" t="s">
        <v>28</v>
      </c>
      <c r="S489" s="1">
        <v>1</v>
      </c>
    </row>
    <row r="490" spans="1:19" ht="18" customHeight="1" x14ac:dyDescent="0.25">
      <c r="A490" s="10" t="s">
        <v>349</v>
      </c>
      <c r="B490" s="1">
        <v>32</v>
      </c>
      <c r="C490" t="str">
        <f t="shared" si="7"/>
        <v>26-40 (Millennials)</v>
      </c>
      <c r="D490" s="1" t="s">
        <v>30</v>
      </c>
      <c r="E490" s="1">
        <v>7.13</v>
      </c>
      <c r="F490" s="1">
        <v>1.44</v>
      </c>
      <c r="G490" s="1">
        <v>1.37</v>
      </c>
      <c r="H490" s="1">
        <v>5.38</v>
      </c>
      <c r="I490" s="1">
        <v>7.22</v>
      </c>
      <c r="J490" s="1">
        <f>Smartphone_Usage_And_Addiction_Analysis_7500_Rows[[#This Row],[social_media_hours]]+Smartphone_Usage_And_Addiction_Analysis_7500_Rows[[#This Row],[gaming_hours]]</f>
        <v>2.81</v>
      </c>
      <c r="K490" s="1">
        <f>Smartphone_Usage_And_Addiction_Analysis_7500_Rows[[#This Row],[sleep_hours]]-Smartphone_Usage_And_Addiction_Analysis_7500_Rows[[#This Row],[total_leisure_hours]]</f>
        <v>4.41</v>
      </c>
      <c r="L490" s="1">
        <v>222</v>
      </c>
      <c r="M490" s="1">
        <v>178</v>
      </c>
      <c r="N490" s="5">
        <f>Smartphone_Usage_And_Addiction_Analysis_7500_Rows[[#This Row],[app_opens_per_day]]/Smartphone_Usage_And_Addiction_Analysis_7500_Rows[[#This Row],[daily_screen_time_hours]]</f>
        <v>24.964936886395513</v>
      </c>
      <c r="O490" s="1">
        <v>10.01</v>
      </c>
      <c r="P490" s="1" t="s">
        <v>22</v>
      </c>
      <c r="Q490" s="1" t="s">
        <v>19</v>
      </c>
      <c r="R490" s="1" t="s">
        <v>51</v>
      </c>
      <c r="S490" s="1">
        <v>0</v>
      </c>
    </row>
    <row r="491" spans="1:19" ht="18" customHeight="1" x14ac:dyDescent="0.25">
      <c r="A491" s="10" t="s">
        <v>350</v>
      </c>
      <c r="B491" s="1">
        <v>34</v>
      </c>
      <c r="C491" t="str">
        <f t="shared" si="7"/>
        <v>26-40 (Millennials)</v>
      </c>
      <c r="D491" s="1" t="s">
        <v>30</v>
      </c>
      <c r="E491" s="1">
        <v>7.4</v>
      </c>
      <c r="F491" s="1">
        <v>5.98</v>
      </c>
      <c r="G491" s="1">
        <v>2.37</v>
      </c>
      <c r="H491" s="1">
        <v>5.0999999999999996</v>
      </c>
      <c r="I491" s="1">
        <v>5.76</v>
      </c>
      <c r="J491" s="1">
        <f>Smartphone_Usage_And_Addiction_Analysis_7500_Rows[[#This Row],[social_media_hours]]+Smartphone_Usage_And_Addiction_Analysis_7500_Rows[[#This Row],[gaming_hours]]</f>
        <v>8.3500000000000014</v>
      </c>
      <c r="K491" s="1">
        <f>Smartphone_Usage_And_Addiction_Analysis_7500_Rows[[#This Row],[sleep_hours]]-Smartphone_Usage_And_Addiction_Analysis_7500_Rows[[#This Row],[total_leisure_hours]]</f>
        <v>-2.5900000000000016</v>
      </c>
      <c r="L491" s="1">
        <v>206</v>
      </c>
      <c r="M491" s="1">
        <v>124</v>
      </c>
      <c r="N491" s="5">
        <f>Smartphone_Usage_And_Addiction_Analysis_7500_Rows[[#This Row],[app_opens_per_day]]/Smartphone_Usage_And_Addiction_Analysis_7500_Rows[[#This Row],[daily_screen_time_hours]]</f>
        <v>16.756756756756754</v>
      </c>
      <c r="O491" s="1">
        <v>9.74</v>
      </c>
      <c r="P491" s="1" t="s">
        <v>22</v>
      </c>
      <c r="Q491" s="1" t="s">
        <v>19</v>
      </c>
      <c r="R491" s="1" t="s">
        <v>24</v>
      </c>
      <c r="S491" s="1">
        <v>1</v>
      </c>
    </row>
    <row r="492" spans="1:19" ht="18" customHeight="1" x14ac:dyDescent="0.25">
      <c r="A492" s="10" t="s">
        <v>5262</v>
      </c>
      <c r="B492" s="1">
        <v>25</v>
      </c>
      <c r="C492" s="1" t="str">
        <f t="shared" si="7"/>
        <v>18-25 (Gen Z)</v>
      </c>
      <c r="D492" t="s">
        <v>7582</v>
      </c>
      <c r="E492">
        <v>11.03</v>
      </c>
      <c r="F492">
        <v>3.75</v>
      </c>
      <c r="G492">
        <v>0.6</v>
      </c>
      <c r="H492">
        <v>3.66</v>
      </c>
      <c r="I492">
        <v>4.5199999999999996</v>
      </c>
      <c r="J492" s="1">
        <f>Smartphone_Usage_And_Addiction_Analysis_7500_Rows[[#This Row],[social_media_hours]]+Smartphone_Usage_And_Addiction_Analysis_7500_Rows[[#This Row],[gaming_hours]]</f>
        <v>4.3499999999999996</v>
      </c>
      <c r="K492" s="1">
        <f>Smartphone_Usage_And_Addiction_Analysis_7500_Rows[[#This Row],[sleep_hours]]-Smartphone_Usage_And_Addiction_Analysis_7500_Rows[[#This Row],[total_leisure_hours]]</f>
        <v>0.16999999999999993</v>
      </c>
      <c r="L492">
        <v>31</v>
      </c>
      <c r="M492">
        <v>25</v>
      </c>
      <c r="N492" s="5">
        <f>Smartphone_Usage_And_Addiction_Analysis_7500_Rows[[#This Row],[app_opens_per_day]]/Smartphone_Usage_And_Addiction_Analysis_7500_Rows[[#This Row],[daily_screen_time_hours]]</f>
        <v>2.2665457842248413</v>
      </c>
      <c r="O492">
        <v>14.01</v>
      </c>
      <c r="P492" t="s">
        <v>32</v>
      </c>
      <c r="Q492" t="s">
        <v>19</v>
      </c>
      <c r="R492" t="s">
        <v>24</v>
      </c>
      <c r="S492">
        <v>1</v>
      </c>
    </row>
    <row r="493" spans="1:19" ht="18" customHeight="1" x14ac:dyDescent="0.25">
      <c r="A493" s="10" t="s">
        <v>351</v>
      </c>
      <c r="B493" s="1">
        <v>30</v>
      </c>
      <c r="C493" t="str">
        <f t="shared" si="7"/>
        <v>26-40 (Millennials)</v>
      </c>
      <c r="D493" s="1" t="s">
        <v>30</v>
      </c>
      <c r="E493" s="1">
        <v>7.31</v>
      </c>
      <c r="F493" s="1">
        <v>4.8899999999999997</v>
      </c>
      <c r="G493" s="1">
        <v>3.29</v>
      </c>
      <c r="H493" s="1">
        <v>2.99</v>
      </c>
      <c r="I493" s="1">
        <v>5.58</v>
      </c>
      <c r="J493" s="1">
        <f>Smartphone_Usage_And_Addiction_Analysis_7500_Rows[[#This Row],[social_media_hours]]+Smartphone_Usage_And_Addiction_Analysis_7500_Rows[[#This Row],[gaming_hours]]</f>
        <v>8.18</v>
      </c>
      <c r="K493" s="1">
        <f>Smartphone_Usage_And_Addiction_Analysis_7500_Rows[[#This Row],[sleep_hours]]-Smartphone_Usage_And_Addiction_Analysis_7500_Rows[[#This Row],[total_leisure_hours]]</f>
        <v>-2.5999999999999996</v>
      </c>
      <c r="L493" s="1">
        <v>162</v>
      </c>
      <c r="M493" s="1">
        <v>18</v>
      </c>
      <c r="N493" s="5">
        <f>Smartphone_Usage_And_Addiction_Analysis_7500_Rows[[#This Row],[app_opens_per_day]]/Smartphone_Usage_And_Addiction_Analysis_7500_Rows[[#This Row],[daily_screen_time_hours]]</f>
        <v>2.4623803009575926</v>
      </c>
      <c r="O493" s="1">
        <v>9.5399999999999991</v>
      </c>
      <c r="P493" s="1" t="s">
        <v>18</v>
      </c>
      <c r="Q493" s="1" t="s">
        <v>19</v>
      </c>
      <c r="R493" s="1" t="s">
        <v>28</v>
      </c>
      <c r="S493" s="1">
        <v>1</v>
      </c>
    </row>
    <row r="494" spans="1:19" ht="18" customHeight="1" x14ac:dyDescent="0.25">
      <c r="A494" s="10" t="s">
        <v>352</v>
      </c>
      <c r="B494" s="1">
        <v>27</v>
      </c>
      <c r="C494" t="str">
        <f t="shared" si="7"/>
        <v>26-40 (Millennials)</v>
      </c>
      <c r="D494" s="1" t="s">
        <v>17</v>
      </c>
      <c r="E494" s="1">
        <v>5.15</v>
      </c>
      <c r="F494" s="1">
        <v>5.99</v>
      </c>
      <c r="G494" s="1">
        <v>0.06</v>
      </c>
      <c r="H494" s="1">
        <v>4.18</v>
      </c>
      <c r="I494" s="1">
        <v>5.23</v>
      </c>
      <c r="J494" s="1">
        <f>Smartphone_Usage_And_Addiction_Analysis_7500_Rows[[#This Row],[social_media_hours]]+Smartphone_Usage_And_Addiction_Analysis_7500_Rows[[#This Row],[gaming_hours]]</f>
        <v>6.05</v>
      </c>
      <c r="K494" s="1">
        <f>Smartphone_Usage_And_Addiction_Analysis_7500_Rows[[#This Row],[sleep_hours]]-Smartphone_Usage_And_Addiction_Analysis_7500_Rows[[#This Row],[total_leisure_hours]]</f>
        <v>-0.8199999999999994</v>
      </c>
      <c r="L494" s="1">
        <v>137</v>
      </c>
      <c r="M494" s="1">
        <v>161</v>
      </c>
      <c r="N494" s="5">
        <f>Smartphone_Usage_And_Addiction_Analysis_7500_Rows[[#This Row],[app_opens_per_day]]/Smartphone_Usage_And_Addiction_Analysis_7500_Rows[[#This Row],[daily_screen_time_hours]]</f>
        <v>31.262135922330096</v>
      </c>
      <c r="O494" s="1">
        <v>7.52</v>
      </c>
      <c r="P494" s="1" t="s">
        <v>22</v>
      </c>
      <c r="Q494" s="1" t="s">
        <v>23</v>
      </c>
      <c r="R494" s="1" t="s">
        <v>24</v>
      </c>
      <c r="S494" s="1">
        <v>1</v>
      </c>
    </row>
    <row r="495" spans="1:19" ht="18" customHeight="1" x14ac:dyDescent="0.25">
      <c r="A495" s="10" t="s">
        <v>353</v>
      </c>
      <c r="B495" s="1">
        <v>30</v>
      </c>
      <c r="C495" t="str">
        <f t="shared" si="7"/>
        <v>26-40 (Millennials)</v>
      </c>
      <c r="D495" s="1" t="s">
        <v>30</v>
      </c>
      <c r="E495" s="1">
        <v>4.66</v>
      </c>
      <c r="F495" s="1">
        <v>5.29</v>
      </c>
      <c r="G495" s="1">
        <v>2.5099999999999998</v>
      </c>
      <c r="H495" s="1">
        <v>4.37</v>
      </c>
      <c r="I495" s="1">
        <v>4.51</v>
      </c>
      <c r="J495" s="1">
        <f>Smartphone_Usage_And_Addiction_Analysis_7500_Rows[[#This Row],[social_media_hours]]+Smartphone_Usage_And_Addiction_Analysis_7500_Rows[[#This Row],[gaming_hours]]</f>
        <v>7.8</v>
      </c>
      <c r="K495" s="1">
        <f>Smartphone_Usage_And_Addiction_Analysis_7500_Rows[[#This Row],[sleep_hours]]-Smartphone_Usage_And_Addiction_Analysis_7500_Rows[[#This Row],[total_leisure_hours]]</f>
        <v>-3.29</v>
      </c>
      <c r="L495" s="1">
        <v>180</v>
      </c>
      <c r="M495" s="1">
        <v>33</v>
      </c>
      <c r="N495" s="5">
        <f>Smartphone_Usage_And_Addiction_Analysis_7500_Rows[[#This Row],[app_opens_per_day]]/Smartphone_Usage_And_Addiction_Analysis_7500_Rows[[#This Row],[daily_screen_time_hours]]</f>
        <v>7.0815450643776821</v>
      </c>
      <c r="O495" s="1">
        <v>6.12</v>
      </c>
      <c r="P495" s="1" t="s">
        <v>32</v>
      </c>
      <c r="Q495" s="1" t="s">
        <v>23</v>
      </c>
      <c r="R495" s="1" t="s">
        <v>28</v>
      </c>
      <c r="S495" s="1">
        <v>1</v>
      </c>
    </row>
    <row r="496" spans="1:19" ht="18" customHeight="1" x14ac:dyDescent="0.25">
      <c r="A496" s="10" t="s">
        <v>354</v>
      </c>
      <c r="B496" s="1">
        <v>31</v>
      </c>
      <c r="C496" t="str">
        <f t="shared" si="7"/>
        <v>26-40 (Millennials)</v>
      </c>
      <c r="D496" s="1" t="s">
        <v>17</v>
      </c>
      <c r="E496" s="1">
        <v>9.7799999999999994</v>
      </c>
      <c r="F496" s="1">
        <v>4.34</v>
      </c>
      <c r="G496" s="1">
        <v>2.4500000000000002</v>
      </c>
      <c r="H496" s="1">
        <v>3.66</v>
      </c>
      <c r="I496" s="1">
        <v>5.43</v>
      </c>
      <c r="J496" s="1">
        <f>Smartphone_Usage_And_Addiction_Analysis_7500_Rows[[#This Row],[social_media_hours]]+Smartphone_Usage_And_Addiction_Analysis_7500_Rows[[#This Row],[gaming_hours]]</f>
        <v>6.79</v>
      </c>
      <c r="K496" s="1">
        <f>Smartphone_Usage_And_Addiction_Analysis_7500_Rows[[#This Row],[sleep_hours]]-Smartphone_Usage_And_Addiction_Analysis_7500_Rows[[#This Row],[total_leisure_hours]]</f>
        <v>-1.3600000000000003</v>
      </c>
      <c r="L496" s="1">
        <v>195</v>
      </c>
      <c r="M496" s="1">
        <v>35</v>
      </c>
      <c r="N496" s="5">
        <f>Smartphone_Usage_And_Addiction_Analysis_7500_Rows[[#This Row],[app_opens_per_day]]/Smartphone_Usage_And_Addiction_Analysis_7500_Rows[[#This Row],[daily_screen_time_hours]]</f>
        <v>3.5787321063394684</v>
      </c>
      <c r="O496" s="1">
        <v>11.83</v>
      </c>
      <c r="P496" s="1" t="s">
        <v>18</v>
      </c>
      <c r="Q496" s="1" t="s">
        <v>19</v>
      </c>
      <c r="R496" s="1" t="s">
        <v>24</v>
      </c>
      <c r="S496" s="1">
        <v>1</v>
      </c>
    </row>
    <row r="497" spans="1:19" ht="18" customHeight="1" x14ac:dyDescent="0.25">
      <c r="A497" s="10" t="s">
        <v>355</v>
      </c>
      <c r="B497" s="1">
        <v>21</v>
      </c>
      <c r="C497" t="str">
        <f t="shared" si="7"/>
        <v>18-25 (Gen Z)</v>
      </c>
      <c r="D497" s="1" t="s">
        <v>17</v>
      </c>
      <c r="E497" s="1">
        <v>6.45</v>
      </c>
      <c r="F497" s="1">
        <v>3.06</v>
      </c>
      <c r="G497" s="1">
        <v>0.16</v>
      </c>
      <c r="H497" s="1">
        <v>2.52</v>
      </c>
      <c r="I497" s="1">
        <v>7.42</v>
      </c>
      <c r="J497" s="1">
        <f>Smartphone_Usage_And_Addiction_Analysis_7500_Rows[[#This Row],[social_media_hours]]+Smartphone_Usage_And_Addiction_Analysis_7500_Rows[[#This Row],[gaming_hours]]</f>
        <v>3.22</v>
      </c>
      <c r="K497" s="1">
        <f>Smartphone_Usage_And_Addiction_Analysis_7500_Rows[[#This Row],[sleep_hours]]-Smartphone_Usage_And_Addiction_Analysis_7500_Rows[[#This Row],[total_leisure_hours]]</f>
        <v>4.1999999999999993</v>
      </c>
      <c r="L497" s="1">
        <v>200</v>
      </c>
      <c r="M497" s="1">
        <v>32</v>
      </c>
      <c r="N497" s="5">
        <f>Smartphone_Usage_And_Addiction_Analysis_7500_Rows[[#This Row],[app_opens_per_day]]/Smartphone_Usage_And_Addiction_Analysis_7500_Rows[[#This Row],[daily_screen_time_hours]]</f>
        <v>4.9612403100775193</v>
      </c>
      <c r="O497" s="1">
        <v>8.35</v>
      </c>
      <c r="P497" s="1" t="s">
        <v>22</v>
      </c>
      <c r="Q497" s="1" t="s">
        <v>19</v>
      </c>
      <c r="R497" s="1" t="s">
        <v>28</v>
      </c>
      <c r="S497" s="1">
        <v>1</v>
      </c>
    </row>
    <row r="498" spans="1:19" ht="18" customHeight="1" x14ac:dyDescent="0.25">
      <c r="A498" s="10" t="s">
        <v>356</v>
      </c>
      <c r="B498" s="1">
        <v>35</v>
      </c>
      <c r="C498" t="str">
        <f t="shared" si="7"/>
        <v>26-40 (Millennials)</v>
      </c>
      <c r="D498" s="1" t="s">
        <v>17</v>
      </c>
      <c r="E498" s="1">
        <v>4.0199999999999996</v>
      </c>
      <c r="F498" s="1">
        <v>3.13</v>
      </c>
      <c r="G498" s="1">
        <v>3.76</v>
      </c>
      <c r="H498" s="1">
        <v>3.69</v>
      </c>
      <c r="I498" s="1">
        <v>8.82</v>
      </c>
      <c r="J498" s="1">
        <f>Smartphone_Usage_And_Addiction_Analysis_7500_Rows[[#This Row],[social_media_hours]]+Smartphone_Usage_And_Addiction_Analysis_7500_Rows[[#This Row],[gaming_hours]]</f>
        <v>6.89</v>
      </c>
      <c r="K498" s="1">
        <f>Smartphone_Usage_And_Addiction_Analysis_7500_Rows[[#This Row],[sleep_hours]]-Smartphone_Usage_And_Addiction_Analysis_7500_Rows[[#This Row],[total_leisure_hours]]</f>
        <v>1.9300000000000006</v>
      </c>
      <c r="L498" s="1">
        <v>73</v>
      </c>
      <c r="M498" s="1">
        <v>72</v>
      </c>
      <c r="N498" s="5">
        <f>Smartphone_Usage_And_Addiction_Analysis_7500_Rows[[#This Row],[app_opens_per_day]]/Smartphone_Usage_And_Addiction_Analysis_7500_Rows[[#This Row],[daily_screen_time_hours]]</f>
        <v>17.910447761194032</v>
      </c>
      <c r="O498" s="1">
        <v>5.32</v>
      </c>
      <c r="P498" s="1" t="s">
        <v>18</v>
      </c>
      <c r="Q498" s="1" t="s">
        <v>23</v>
      </c>
      <c r="R498" s="1" t="s">
        <v>51</v>
      </c>
      <c r="S498" s="1">
        <v>0</v>
      </c>
    </row>
    <row r="499" spans="1:19" ht="18" customHeight="1" x14ac:dyDescent="0.25">
      <c r="A499" s="10" t="s">
        <v>357</v>
      </c>
      <c r="B499" s="1">
        <v>20</v>
      </c>
      <c r="C499" t="str">
        <f t="shared" si="7"/>
        <v>18-25 (Gen Z)</v>
      </c>
      <c r="D499" s="1" t="s">
        <v>17</v>
      </c>
      <c r="E499" s="1">
        <v>6.36</v>
      </c>
      <c r="F499" s="1">
        <v>2.99</v>
      </c>
      <c r="G499" s="1">
        <v>2.0099999999999998</v>
      </c>
      <c r="H499" s="1">
        <v>5.0599999999999996</v>
      </c>
      <c r="I499" s="1">
        <v>6.62</v>
      </c>
      <c r="J499" s="1">
        <f>Smartphone_Usage_And_Addiction_Analysis_7500_Rows[[#This Row],[social_media_hours]]+Smartphone_Usage_And_Addiction_Analysis_7500_Rows[[#This Row],[gaming_hours]]</f>
        <v>5</v>
      </c>
      <c r="K499" s="1">
        <f>Smartphone_Usage_And_Addiction_Analysis_7500_Rows[[#This Row],[sleep_hours]]-Smartphone_Usage_And_Addiction_Analysis_7500_Rows[[#This Row],[total_leisure_hours]]</f>
        <v>1.62</v>
      </c>
      <c r="L499" s="1">
        <v>156</v>
      </c>
      <c r="M499" s="1">
        <v>151</v>
      </c>
      <c r="N499" s="5">
        <f>Smartphone_Usage_And_Addiction_Analysis_7500_Rows[[#This Row],[app_opens_per_day]]/Smartphone_Usage_And_Addiction_Analysis_7500_Rows[[#This Row],[daily_screen_time_hours]]</f>
        <v>23.742138364779873</v>
      </c>
      <c r="O499" s="1">
        <v>9.11</v>
      </c>
      <c r="P499" s="1" t="s">
        <v>18</v>
      </c>
      <c r="Q499" s="1" t="s">
        <v>23</v>
      </c>
      <c r="R499" s="1" t="s">
        <v>51</v>
      </c>
      <c r="S499" s="1">
        <v>0</v>
      </c>
    </row>
    <row r="500" spans="1:19" ht="18" customHeight="1" x14ac:dyDescent="0.25">
      <c r="A500" s="10" t="s">
        <v>358</v>
      </c>
      <c r="B500" s="1">
        <v>32</v>
      </c>
      <c r="C500" t="str">
        <f t="shared" si="7"/>
        <v>26-40 (Millennials)</v>
      </c>
      <c r="D500" s="1" t="s">
        <v>17</v>
      </c>
      <c r="E500" s="1">
        <v>3.79</v>
      </c>
      <c r="F500" s="1">
        <v>2.65</v>
      </c>
      <c r="G500" s="1">
        <v>0.72</v>
      </c>
      <c r="H500" s="1">
        <v>5.77</v>
      </c>
      <c r="I500" s="1">
        <v>4.8499999999999996</v>
      </c>
      <c r="J500" s="1">
        <f>Smartphone_Usage_And_Addiction_Analysis_7500_Rows[[#This Row],[social_media_hours]]+Smartphone_Usage_And_Addiction_Analysis_7500_Rows[[#This Row],[gaming_hours]]</f>
        <v>3.37</v>
      </c>
      <c r="K500" s="1">
        <f>Smartphone_Usage_And_Addiction_Analysis_7500_Rows[[#This Row],[sleep_hours]]-Smartphone_Usage_And_Addiction_Analysis_7500_Rows[[#This Row],[total_leisure_hours]]</f>
        <v>1.4799999999999995</v>
      </c>
      <c r="L500" s="1">
        <v>62</v>
      </c>
      <c r="M500" s="1">
        <v>85</v>
      </c>
      <c r="N500" s="5">
        <f>Smartphone_Usage_And_Addiction_Analysis_7500_Rows[[#This Row],[app_opens_per_day]]/Smartphone_Usage_And_Addiction_Analysis_7500_Rows[[#This Row],[daily_screen_time_hours]]</f>
        <v>22.427440633245382</v>
      </c>
      <c r="O500" s="1">
        <v>4.57</v>
      </c>
      <c r="P500" s="1" t="s">
        <v>22</v>
      </c>
      <c r="Q500" s="1" t="s">
        <v>23</v>
      </c>
      <c r="R500" s="1" t="s">
        <v>20</v>
      </c>
      <c r="S500" s="1">
        <v>0</v>
      </c>
    </row>
    <row r="501" spans="1:19" ht="18" customHeight="1" x14ac:dyDescent="0.25">
      <c r="A501" s="10" t="s">
        <v>359</v>
      </c>
      <c r="B501" s="1">
        <v>34</v>
      </c>
      <c r="C501" t="str">
        <f t="shared" si="7"/>
        <v>26-40 (Millennials)</v>
      </c>
      <c r="D501" s="1" t="s">
        <v>17</v>
      </c>
      <c r="E501" s="1">
        <v>11.57</v>
      </c>
      <c r="F501" s="1">
        <v>0.62</v>
      </c>
      <c r="G501" s="1">
        <v>1.67</v>
      </c>
      <c r="H501" s="1">
        <v>4.25</v>
      </c>
      <c r="I501" s="1">
        <v>8.69</v>
      </c>
      <c r="J501" s="1">
        <f>Smartphone_Usage_And_Addiction_Analysis_7500_Rows[[#This Row],[social_media_hours]]+Smartphone_Usage_And_Addiction_Analysis_7500_Rows[[#This Row],[gaming_hours]]</f>
        <v>2.29</v>
      </c>
      <c r="K501" s="1">
        <f>Smartphone_Usage_And_Addiction_Analysis_7500_Rows[[#This Row],[sleep_hours]]-Smartphone_Usage_And_Addiction_Analysis_7500_Rows[[#This Row],[total_leisure_hours]]</f>
        <v>6.3999999999999995</v>
      </c>
      <c r="L501" s="1">
        <v>141</v>
      </c>
      <c r="M501" s="1">
        <v>103</v>
      </c>
      <c r="N501" s="5">
        <f>Smartphone_Usage_And_Addiction_Analysis_7500_Rows[[#This Row],[app_opens_per_day]]/Smartphone_Usage_And_Addiction_Analysis_7500_Rows[[#This Row],[daily_screen_time_hours]]</f>
        <v>8.9023336214347442</v>
      </c>
      <c r="O501" s="1">
        <v>13.12</v>
      </c>
      <c r="P501" s="1" t="s">
        <v>32</v>
      </c>
      <c r="Q501" s="1" t="s">
        <v>19</v>
      </c>
      <c r="R501" s="1" t="s">
        <v>24</v>
      </c>
      <c r="S501" s="1">
        <v>1</v>
      </c>
    </row>
    <row r="502" spans="1:19" ht="18" customHeight="1" x14ac:dyDescent="0.25">
      <c r="A502" s="10" t="s">
        <v>360</v>
      </c>
      <c r="B502" s="1">
        <v>20</v>
      </c>
      <c r="C502" t="str">
        <f t="shared" si="7"/>
        <v>18-25 (Gen Z)</v>
      </c>
      <c r="D502" s="1" t="s">
        <v>30</v>
      </c>
      <c r="E502" s="1">
        <v>3.2</v>
      </c>
      <c r="F502" s="1">
        <v>4.91</v>
      </c>
      <c r="G502" s="1">
        <v>3.34</v>
      </c>
      <c r="H502" s="1">
        <v>3.36</v>
      </c>
      <c r="I502" s="1">
        <v>6.01</v>
      </c>
      <c r="J502" s="1">
        <f>Smartphone_Usage_And_Addiction_Analysis_7500_Rows[[#This Row],[social_media_hours]]+Smartphone_Usage_And_Addiction_Analysis_7500_Rows[[#This Row],[gaming_hours]]</f>
        <v>8.25</v>
      </c>
      <c r="K502" s="1">
        <f>Smartphone_Usage_And_Addiction_Analysis_7500_Rows[[#This Row],[sleep_hours]]-Smartphone_Usage_And_Addiction_Analysis_7500_Rows[[#This Row],[total_leisure_hours]]</f>
        <v>-2.2400000000000002</v>
      </c>
      <c r="L502" s="1">
        <v>168</v>
      </c>
      <c r="M502" s="1">
        <v>102</v>
      </c>
      <c r="N502" s="5">
        <f>Smartphone_Usage_And_Addiction_Analysis_7500_Rows[[#This Row],[app_opens_per_day]]/Smartphone_Usage_And_Addiction_Analysis_7500_Rows[[#This Row],[daily_screen_time_hours]]</f>
        <v>31.875</v>
      </c>
      <c r="O502" s="1">
        <v>5.34</v>
      </c>
      <c r="P502" s="1" t="s">
        <v>18</v>
      </c>
      <c r="Q502" s="1" t="s">
        <v>23</v>
      </c>
      <c r="R502" s="1" t="s">
        <v>24</v>
      </c>
      <c r="S502" s="1">
        <v>1</v>
      </c>
    </row>
    <row r="503" spans="1:19" ht="18" customHeight="1" x14ac:dyDescent="0.25">
      <c r="A503" s="10" t="s">
        <v>361</v>
      </c>
      <c r="B503" s="1">
        <v>27</v>
      </c>
      <c r="C503" t="str">
        <f t="shared" si="7"/>
        <v>26-40 (Millennials)</v>
      </c>
      <c r="D503" s="1" t="s">
        <v>30</v>
      </c>
      <c r="E503" s="1">
        <v>8.11</v>
      </c>
      <c r="F503" s="1">
        <v>5.44</v>
      </c>
      <c r="G503" s="1">
        <v>1.23</v>
      </c>
      <c r="H503" s="1">
        <v>4.84</v>
      </c>
      <c r="I503" s="1">
        <v>5.52</v>
      </c>
      <c r="J503" s="1">
        <f>Smartphone_Usage_And_Addiction_Analysis_7500_Rows[[#This Row],[social_media_hours]]+Smartphone_Usage_And_Addiction_Analysis_7500_Rows[[#This Row],[gaming_hours]]</f>
        <v>6.67</v>
      </c>
      <c r="K503" s="1">
        <f>Smartphone_Usage_And_Addiction_Analysis_7500_Rows[[#This Row],[sleep_hours]]-Smartphone_Usage_And_Addiction_Analysis_7500_Rows[[#This Row],[total_leisure_hours]]</f>
        <v>-1.1500000000000004</v>
      </c>
      <c r="L503" s="1">
        <v>115</v>
      </c>
      <c r="M503" s="1">
        <v>88</v>
      </c>
      <c r="N503" s="5">
        <f>Smartphone_Usage_And_Addiction_Analysis_7500_Rows[[#This Row],[app_opens_per_day]]/Smartphone_Usage_And_Addiction_Analysis_7500_Rows[[#This Row],[daily_screen_time_hours]]</f>
        <v>10.850801479654749</v>
      </c>
      <c r="O503" s="1">
        <v>10.53</v>
      </c>
      <c r="P503" s="1" t="s">
        <v>22</v>
      </c>
      <c r="Q503" s="1" t="s">
        <v>19</v>
      </c>
      <c r="R503" s="1" t="s">
        <v>24</v>
      </c>
      <c r="S503" s="1">
        <v>1</v>
      </c>
    </row>
    <row r="504" spans="1:19" ht="18" customHeight="1" x14ac:dyDescent="0.25">
      <c r="A504" s="10" t="s">
        <v>5263</v>
      </c>
      <c r="B504" s="1">
        <v>32</v>
      </c>
      <c r="C504" s="1" t="str">
        <f t="shared" si="7"/>
        <v>26-40 (Millennials)</v>
      </c>
      <c r="D504" t="s">
        <v>7582</v>
      </c>
      <c r="E504">
        <v>11.61</v>
      </c>
      <c r="F504">
        <v>3.9</v>
      </c>
      <c r="G504">
        <v>0.64</v>
      </c>
      <c r="H504">
        <v>3.44</v>
      </c>
      <c r="I504">
        <v>5.32</v>
      </c>
      <c r="J504" s="1">
        <f>Smartphone_Usage_And_Addiction_Analysis_7500_Rows[[#This Row],[social_media_hours]]+Smartphone_Usage_And_Addiction_Analysis_7500_Rows[[#This Row],[gaming_hours]]</f>
        <v>4.54</v>
      </c>
      <c r="K504" s="1">
        <f>Smartphone_Usage_And_Addiction_Analysis_7500_Rows[[#This Row],[sleep_hours]]-Smartphone_Usage_And_Addiction_Analysis_7500_Rows[[#This Row],[total_leisure_hours]]</f>
        <v>0.78000000000000025</v>
      </c>
      <c r="L504">
        <v>64</v>
      </c>
      <c r="M504">
        <v>54</v>
      </c>
      <c r="N504" s="5">
        <f>Smartphone_Usage_And_Addiction_Analysis_7500_Rows[[#This Row],[app_opens_per_day]]/Smartphone_Usage_And_Addiction_Analysis_7500_Rows[[#This Row],[daily_screen_time_hours]]</f>
        <v>4.6511627906976747</v>
      </c>
      <c r="O504">
        <v>12.51</v>
      </c>
      <c r="P504" t="s">
        <v>22</v>
      </c>
      <c r="Q504" t="s">
        <v>19</v>
      </c>
      <c r="R504" t="s">
        <v>24</v>
      </c>
      <c r="S504">
        <v>1</v>
      </c>
    </row>
    <row r="505" spans="1:19" ht="18" customHeight="1" x14ac:dyDescent="0.25">
      <c r="A505" s="10" t="s">
        <v>362</v>
      </c>
      <c r="B505" s="1">
        <v>22</v>
      </c>
      <c r="C505" t="str">
        <f t="shared" si="7"/>
        <v>18-25 (Gen Z)</v>
      </c>
      <c r="D505" s="1" t="s">
        <v>17</v>
      </c>
      <c r="E505" s="1">
        <v>6.97</v>
      </c>
      <c r="F505" s="1">
        <v>2.5299999999999998</v>
      </c>
      <c r="G505" s="1">
        <v>0.82</v>
      </c>
      <c r="H505" s="1">
        <v>4.3899999999999997</v>
      </c>
      <c r="I505" s="1">
        <v>7.49</v>
      </c>
      <c r="J505" s="1">
        <f>Smartphone_Usage_And_Addiction_Analysis_7500_Rows[[#This Row],[social_media_hours]]+Smartphone_Usage_And_Addiction_Analysis_7500_Rows[[#This Row],[gaming_hours]]</f>
        <v>3.3499999999999996</v>
      </c>
      <c r="K505" s="1">
        <f>Smartphone_Usage_And_Addiction_Analysis_7500_Rows[[#This Row],[sleep_hours]]-Smartphone_Usage_And_Addiction_Analysis_7500_Rows[[#This Row],[total_leisure_hours]]</f>
        <v>4.1400000000000006</v>
      </c>
      <c r="L505" s="1">
        <v>108</v>
      </c>
      <c r="M505" s="1">
        <v>52</v>
      </c>
      <c r="N505" s="5">
        <f>Smartphone_Usage_And_Addiction_Analysis_7500_Rows[[#This Row],[app_opens_per_day]]/Smartphone_Usage_And_Addiction_Analysis_7500_Rows[[#This Row],[daily_screen_time_hours]]</f>
        <v>7.4605451936872313</v>
      </c>
      <c r="O505" s="1">
        <v>8.4</v>
      </c>
      <c r="P505" s="1" t="s">
        <v>32</v>
      </c>
      <c r="Q505" s="1" t="s">
        <v>19</v>
      </c>
      <c r="R505" s="1" t="s">
        <v>28</v>
      </c>
      <c r="S505" s="1">
        <v>1</v>
      </c>
    </row>
    <row r="506" spans="1:19" ht="18" customHeight="1" x14ac:dyDescent="0.25">
      <c r="A506" s="10" t="s">
        <v>363</v>
      </c>
      <c r="B506" s="1">
        <v>18</v>
      </c>
      <c r="C506" t="str">
        <f t="shared" si="7"/>
        <v>18-25 (Gen Z)</v>
      </c>
      <c r="D506" s="1" t="s">
        <v>30</v>
      </c>
      <c r="E506" s="1">
        <v>6.64</v>
      </c>
      <c r="F506" s="1">
        <v>3.25</v>
      </c>
      <c r="G506" s="1">
        <v>0.57999999999999996</v>
      </c>
      <c r="H506" s="1">
        <v>3.02</v>
      </c>
      <c r="I506" s="1">
        <v>5.94</v>
      </c>
      <c r="J506" s="1">
        <f>Smartphone_Usage_And_Addiction_Analysis_7500_Rows[[#This Row],[social_media_hours]]+Smartphone_Usage_And_Addiction_Analysis_7500_Rows[[#This Row],[gaming_hours]]</f>
        <v>3.83</v>
      </c>
      <c r="K506" s="1">
        <f>Smartphone_Usage_And_Addiction_Analysis_7500_Rows[[#This Row],[sleep_hours]]-Smartphone_Usage_And_Addiction_Analysis_7500_Rows[[#This Row],[total_leisure_hours]]</f>
        <v>2.1100000000000003</v>
      </c>
      <c r="L506" s="1">
        <v>21</v>
      </c>
      <c r="M506" s="1">
        <v>154</v>
      </c>
      <c r="N506" s="5">
        <f>Smartphone_Usage_And_Addiction_Analysis_7500_Rows[[#This Row],[app_opens_per_day]]/Smartphone_Usage_And_Addiction_Analysis_7500_Rows[[#This Row],[daily_screen_time_hours]]</f>
        <v>23.192771084337352</v>
      </c>
      <c r="O506" s="1">
        <v>9.58</v>
      </c>
      <c r="P506" s="1" t="s">
        <v>18</v>
      </c>
      <c r="Q506" s="1" t="s">
        <v>23</v>
      </c>
      <c r="R506" s="1" t="s">
        <v>28</v>
      </c>
      <c r="S506" s="1">
        <v>1</v>
      </c>
    </row>
    <row r="507" spans="1:19" ht="18" customHeight="1" x14ac:dyDescent="0.25">
      <c r="A507" s="10" t="s">
        <v>364</v>
      </c>
      <c r="B507" s="1">
        <v>22</v>
      </c>
      <c r="C507" t="str">
        <f t="shared" si="7"/>
        <v>18-25 (Gen Z)</v>
      </c>
      <c r="D507" s="1" t="s">
        <v>17</v>
      </c>
      <c r="E507" s="1">
        <v>10.199999999999999</v>
      </c>
      <c r="F507" s="1">
        <v>4.51</v>
      </c>
      <c r="G507" s="1">
        <v>3.69</v>
      </c>
      <c r="H507" s="1">
        <v>2.36</v>
      </c>
      <c r="I507" s="1">
        <v>5.01</v>
      </c>
      <c r="J507" s="1">
        <f>Smartphone_Usage_And_Addiction_Analysis_7500_Rows[[#This Row],[social_media_hours]]+Smartphone_Usage_And_Addiction_Analysis_7500_Rows[[#This Row],[gaming_hours]]</f>
        <v>8.1999999999999993</v>
      </c>
      <c r="K507" s="1">
        <f>Smartphone_Usage_And_Addiction_Analysis_7500_Rows[[#This Row],[sleep_hours]]-Smartphone_Usage_And_Addiction_Analysis_7500_Rows[[#This Row],[total_leisure_hours]]</f>
        <v>-3.1899999999999995</v>
      </c>
      <c r="L507" s="1">
        <v>142</v>
      </c>
      <c r="M507" s="1">
        <v>25</v>
      </c>
      <c r="N507" s="5">
        <f>Smartphone_Usage_And_Addiction_Analysis_7500_Rows[[#This Row],[app_opens_per_day]]/Smartphone_Usage_And_Addiction_Analysis_7500_Rows[[#This Row],[daily_screen_time_hours]]</f>
        <v>2.4509803921568629</v>
      </c>
      <c r="O507" s="1">
        <v>11.05</v>
      </c>
      <c r="P507" s="1" t="s">
        <v>32</v>
      </c>
      <c r="Q507" s="1" t="s">
        <v>19</v>
      </c>
      <c r="R507" s="1" t="s">
        <v>24</v>
      </c>
      <c r="S507" s="1">
        <v>1</v>
      </c>
    </row>
    <row r="508" spans="1:19" ht="18" customHeight="1" x14ac:dyDescent="0.25">
      <c r="A508" s="10" t="s">
        <v>365</v>
      </c>
      <c r="B508" s="1">
        <v>30</v>
      </c>
      <c r="C508" t="str">
        <f t="shared" si="7"/>
        <v>26-40 (Millennials)</v>
      </c>
      <c r="D508" s="1" t="s">
        <v>17</v>
      </c>
      <c r="E508" s="1">
        <v>8.56</v>
      </c>
      <c r="F508" s="1">
        <v>1.71</v>
      </c>
      <c r="G508" s="1">
        <v>1.43</v>
      </c>
      <c r="H508" s="1">
        <v>2.2999999999999998</v>
      </c>
      <c r="I508" s="1">
        <v>7.24</v>
      </c>
      <c r="J508" s="1">
        <f>Smartphone_Usage_And_Addiction_Analysis_7500_Rows[[#This Row],[social_media_hours]]+Smartphone_Usage_And_Addiction_Analysis_7500_Rows[[#This Row],[gaming_hours]]</f>
        <v>3.1399999999999997</v>
      </c>
      <c r="K508" s="1">
        <f>Smartphone_Usage_And_Addiction_Analysis_7500_Rows[[#This Row],[sleep_hours]]-Smartphone_Usage_And_Addiction_Analysis_7500_Rows[[#This Row],[total_leisure_hours]]</f>
        <v>4.1000000000000005</v>
      </c>
      <c r="L508" s="1">
        <v>69</v>
      </c>
      <c r="M508" s="1">
        <v>164</v>
      </c>
      <c r="N508" s="5">
        <f>Smartphone_Usage_And_Addiction_Analysis_7500_Rows[[#This Row],[app_opens_per_day]]/Smartphone_Usage_And_Addiction_Analysis_7500_Rows[[#This Row],[daily_screen_time_hours]]</f>
        <v>19.158878504672895</v>
      </c>
      <c r="O508" s="1">
        <v>10.38</v>
      </c>
      <c r="P508" s="1" t="s">
        <v>18</v>
      </c>
      <c r="Q508" s="1" t="s">
        <v>19</v>
      </c>
      <c r="R508" s="1" t="s">
        <v>28</v>
      </c>
      <c r="S508" s="1">
        <v>1</v>
      </c>
    </row>
    <row r="509" spans="1:19" ht="18" customHeight="1" x14ac:dyDescent="0.25">
      <c r="A509" s="10" t="s">
        <v>366</v>
      </c>
      <c r="B509" s="1">
        <v>35</v>
      </c>
      <c r="C509" t="str">
        <f t="shared" si="7"/>
        <v>26-40 (Millennials)</v>
      </c>
      <c r="D509" s="1" t="s">
        <v>30</v>
      </c>
      <c r="E509" s="1">
        <v>10.65</v>
      </c>
      <c r="F509" s="1">
        <v>4.22</v>
      </c>
      <c r="G509" s="1">
        <v>3.83</v>
      </c>
      <c r="H509" s="1">
        <v>5.87</v>
      </c>
      <c r="I509" s="1">
        <v>6.27</v>
      </c>
      <c r="J509" s="1">
        <f>Smartphone_Usage_And_Addiction_Analysis_7500_Rows[[#This Row],[social_media_hours]]+Smartphone_Usage_And_Addiction_Analysis_7500_Rows[[#This Row],[gaming_hours]]</f>
        <v>8.0500000000000007</v>
      </c>
      <c r="K509" s="1">
        <f>Smartphone_Usage_And_Addiction_Analysis_7500_Rows[[#This Row],[sleep_hours]]-Smartphone_Usage_And_Addiction_Analysis_7500_Rows[[#This Row],[total_leisure_hours]]</f>
        <v>-1.7800000000000011</v>
      </c>
      <c r="L509" s="1">
        <v>145</v>
      </c>
      <c r="M509" s="1">
        <v>96</v>
      </c>
      <c r="N509" s="5">
        <f>Smartphone_Usage_And_Addiction_Analysis_7500_Rows[[#This Row],[app_opens_per_day]]/Smartphone_Usage_And_Addiction_Analysis_7500_Rows[[#This Row],[daily_screen_time_hours]]</f>
        <v>9.0140845070422539</v>
      </c>
      <c r="O509" s="1">
        <v>12.66</v>
      </c>
      <c r="P509" s="1" t="s">
        <v>32</v>
      </c>
      <c r="Q509" s="1" t="s">
        <v>19</v>
      </c>
      <c r="R509" s="1" t="s">
        <v>24</v>
      </c>
      <c r="S509" s="1">
        <v>1</v>
      </c>
    </row>
    <row r="510" spans="1:19" ht="18" customHeight="1" x14ac:dyDescent="0.25">
      <c r="A510" s="10" t="s">
        <v>5264</v>
      </c>
      <c r="B510" s="1">
        <v>22</v>
      </c>
      <c r="C510" s="1" t="str">
        <f t="shared" si="7"/>
        <v>18-25 (Gen Z)</v>
      </c>
      <c r="D510" t="s">
        <v>7582</v>
      </c>
      <c r="E510">
        <v>9.44</v>
      </c>
      <c r="F510">
        <v>2.85</v>
      </c>
      <c r="G510">
        <v>1.54</v>
      </c>
      <c r="H510">
        <v>0.56999999999999995</v>
      </c>
      <c r="I510">
        <v>6.05</v>
      </c>
      <c r="J510" s="1">
        <f>Smartphone_Usage_And_Addiction_Analysis_7500_Rows[[#This Row],[social_media_hours]]+Smartphone_Usage_And_Addiction_Analysis_7500_Rows[[#This Row],[gaming_hours]]</f>
        <v>4.3900000000000006</v>
      </c>
      <c r="K510" s="1">
        <f>Smartphone_Usage_And_Addiction_Analysis_7500_Rows[[#This Row],[sleep_hours]]-Smartphone_Usage_And_Addiction_Analysis_7500_Rows[[#This Row],[total_leisure_hours]]</f>
        <v>1.6599999999999993</v>
      </c>
      <c r="L510">
        <v>98</v>
      </c>
      <c r="M510">
        <v>129</v>
      </c>
      <c r="N510" s="5">
        <f>Smartphone_Usage_And_Addiction_Analysis_7500_Rows[[#This Row],[app_opens_per_day]]/Smartphone_Usage_And_Addiction_Analysis_7500_Rows[[#This Row],[daily_screen_time_hours]]</f>
        <v>13.665254237288137</v>
      </c>
      <c r="O510">
        <v>12.13</v>
      </c>
      <c r="P510" t="s">
        <v>22</v>
      </c>
      <c r="Q510" t="s">
        <v>19</v>
      </c>
      <c r="R510" t="s">
        <v>24</v>
      </c>
      <c r="S510">
        <v>1</v>
      </c>
    </row>
    <row r="511" spans="1:19" ht="18" customHeight="1" x14ac:dyDescent="0.25">
      <c r="A511" s="10" t="s">
        <v>367</v>
      </c>
      <c r="B511" s="1">
        <v>31</v>
      </c>
      <c r="C511" t="str">
        <f t="shared" si="7"/>
        <v>26-40 (Millennials)</v>
      </c>
      <c r="D511" s="1" t="s">
        <v>17</v>
      </c>
      <c r="E511" s="1">
        <v>10.23</v>
      </c>
      <c r="F511" s="1">
        <v>2.09</v>
      </c>
      <c r="G511" s="1">
        <v>3.22</v>
      </c>
      <c r="H511" s="1">
        <v>5.84</v>
      </c>
      <c r="I511" s="1">
        <v>6.41</v>
      </c>
      <c r="J511" s="1">
        <f>Smartphone_Usage_And_Addiction_Analysis_7500_Rows[[#This Row],[social_media_hours]]+Smartphone_Usage_And_Addiction_Analysis_7500_Rows[[#This Row],[gaming_hours]]</f>
        <v>5.3100000000000005</v>
      </c>
      <c r="K511" s="1">
        <f>Smartphone_Usage_And_Addiction_Analysis_7500_Rows[[#This Row],[sleep_hours]]-Smartphone_Usage_And_Addiction_Analysis_7500_Rows[[#This Row],[total_leisure_hours]]</f>
        <v>1.0999999999999996</v>
      </c>
      <c r="L511" s="1">
        <v>249</v>
      </c>
      <c r="M511" s="1">
        <v>121</v>
      </c>
      <c r="N511" s="5">
        <f>Smartphone_Usage_And_Addiction_Analysis_7500_Rows[[#This Row],[app_opens_per_day]]/Smartphone_Usage_And_Addiction_Analysis_7500_Rows[[#This Row],[daily_screen_time_hours]]</f>
        <v>11.827956989247312</v>
      </c>
      <c r="O511" s="1">
        <v>11.08</v>
      </c>
      <c r="P511" s="1" t="s">
        <v>32</v>
      </c>
      <c r="Q511" s="1" t="s">
        <v>19</v>
      </c>
      <c r="R511" s="1" t="s">
        <v>28</v>
      </c>
      <c r="S511" s="1">
        <v>1</v>
      </c>
    </row>
    <row r="512" spans="1:19" ht="18" customHeight="1" x14ac:dyDescent="0.25">
      <c r="A512" s="10" t="s">
        <v>368</v>
      </c>
      <c r="B512" s="1">
        <v>27</v>
      </c>
      <c r="C512" t="str">
        <f t="shared" si="7"/>
        <v>26-40 (Millennials)</v>
      </c>
      <c r="D512" s="1" t="s">
        <v>17</v>
      </c>
      <c r="E512" s="1">
        <v>7.27</v>
      </c>
      <c r="F512" s="1">
        <v>5.27</v>
      </c>
      <c r="G512" s="1">
        <v>3.95</v>
      </c>
      <c r="H512" s="1">
        <v>0.86</v>
      </c>
      <c r="I512" s="1">
        <v>8.82</v>
      </c>
      <c r="J512" s="1">
        <f>Smartphone_Usage_And_Addiction_Analysis_7500_Rows[[#This Row],[social_media_hours]]+Smartphone_Usage_And_Addiction_Analysis_7500_Rows[[#This Row],[gaming_hours]]</f>
        <v>9.2199999999999989</v>
      </c>
      <c r="K512" s="1">
        <f>Smartphone_Usage_And_Addiction_Analysis_7500_Rows[[#This Row],[sleep_hours]]-Smartphone_Usage_And_Addiction_Analysis_7500_Rows[[#This Row],[total_leisure_hours]]</f>
        <v>-0.39999999999999858</v>
      </c>
      <c r="L512" s="1">
        <v>213</v>
      </c>
      <c r="M512" s="1">
        <v>111</v>
      </c>
      <c r="N512" s="5">
        <f>Smartphone_Usage_And_Addiction_Analysis_7500_Rows[[#This Row],[app_opens_per_day]]/Smartphone_Usage_And_Addiction_Analysis_7500_Rows[[#This Row],[daily_screen_time_hours]]</f>
        <v>15.268225584594223</v>
      </c>
      <c r="O512" s="1">
        <v>7.99</v>
      </c>
      <c r="P512" s="1" t="s">
        <v>18</v>
      </c>
      <c r="Q512" s="1" t="s">
        <v>23</v>
      </c>
      <c r="R512" s="1" t="s">
        <v>24</v>
      </c>
      <c r="S512" s="1">
        <v>1</v>
      </c>
    </row>
    <row r="513" spans="1:19" ht="18" customHeight="1" x14ac:dyDescent="0.25">
      <c r="A513" s="10" t="s">
        <v>5265</v>
      </c>
      <c r="B513" s="1">
        <v>35</v>
      </c>
      <c r="C513" s="1" t="str">
        <f t="shared" si="7"/>
        <v>26-40 (Millennials)</v>
      </c>
      <c r="D513" t="s">
        <v>7582</v>
      </c>
      <c r="E513">
        <v>7.16</v>
      </c>
      <c r="F513">
        <v>3.62</v>
      </c>
      <c r="G513">
        <v>3.66</v>
      </c>
      <c r="H513">
        <v>1.6</v>
      </c>
      <c r="I513">
        <v>8.25</v>
      </c>
      <c r="J513" s="1">
        <f>Smartphone_Usage_And_Addiction_Analysis_7500_Rows[[#This Row],[social_media_hours]]+Smartphone_Usage_And_Addiction_Analysis_7500_Rows[[#This Row],[gaming_hours]]</f>
        <v>7.28</v>
      </c>
      <c r="K513" s="1">
        <f>Smartphone_Usage_And_Addiction_Analysis_7500_Rows[[#This Row],[sleep_hours]]-Smartphone_Usage_And_Addiction_Analysis_7500_Rows[[#This Row],[total_leisure_hours]]</f>
        <v>0.96999999999999975</v>
      </c>
      <c r="L513">
        <v>94</v>
      </c>
      <c r="M513">
        <v>156</v>
      </c>
      <c r="N513" s="5">
        <f>Smartphone_Usage_And_Addiction_Analysis_7500_Rows[[#This Row],[app_opens_per_day]]/Smartphone_Usage_And_Addiction_Analysis_7500_Rows[[#This Row],[daily_screen_time_hours]]</f>
        <v>21.787709497206702</v>
      </c>
      <c r="O513">
        <v>8.89</v>
      </c>
      <c r="P513" t="s">
        <v>18</v>
      </c>
      <c r="Q513" t="s">
        <v>23</v>
      </c>
      <c r="R513" t="s">
        <v>28</v>
      </c>
      <c r="S513">
        <v>1</v>
      </c>
    </row>
    <row r="514" spans="1:19" ht="18" customHeight="1" x14ac:dyDescent="0.25">
      <c r="A514" s="10" t="s">
        <v>369</v>
      </c>
      <c r="B514" s="1">
        <v>32</v>
      </c>
      <c r="C514" t="str">
        <f t="shared" ref="C514:C577" si="8">IF(B514&lt;=25, "18-25 (Gen Z)", IF(B514&lt;=40, "26-40 (Millennials)"))</f>
        <v>26-40 (Millennials)</v>
      </c>
      <c r="D514" s="1" t="s">
        <v>17</v>
      </c>
      <c r="E514" s="1">
        <v>5.0199999999999996</v>
      </c>
      <c r="F514" s="1">
        <v>4.8499999999999996</v>
      </c>
      <c r="G514" s="1">
        <v>0.62</v>
      </c>
      <c r="H514" s="1">
        <v>2.15</v>
      </c>
      <c r="I514" s="1">
        <v>7.38</v>
      </c>
      <c r="J514" s="1">
        <f>Smartphone_Usage_And_Addiction_Analysis_7500_Rows[[#This Row],[social_media_hours]]+Smartphone_Usage_And_Addiction_Analysis_7500_Rows[[#This Row],[gaming_hours]]</f>
        <v>5.47</v>
      </c>
      <c r="K514" s="1">
        <f>Smartphone_Usage_And_Addiction_Analysis_7500_Rows[[#This Row],[sleep_hours]]-Smartphone_Usage_And_Addiction_Analysis_7500_Rows[[#This Row],[total_leisure_hours]]</f>
        <v>1.9100000000000001</v>
      </c>
      <c r="L514" s="1">
        <v>182</v>
      </c>
      <c r="M514" s="1">
        <v>135</v>
      </c>
      <c r="N514" s="5">
        <f>Smartphone_Usage_And_Addiction_Analysis_7500_Rows[[#This Row],[app_opens_per_day]]/Smartphone_Usage_And_Addiction_Analysis_7500_Rows[[#This Row],[daily_screen_time_hours]]</f>
        <v>26.892430278884465</v>
      </c>
      <c r="O514" s="1">
        <v>5.83</v>
      </c>
      <c r="P514" s="1" t="s">
        <v>32</v>
      </c>
      <c r="Q514" s="1" t="s">
        <v>23</v>
      </c>
      <c r="R514" s="1" t="s">
        <v>24</v>
      </c>
      <c r="S514" s="1">
        <v>1</v>
      </c>
    </row>
    <row r="515" spans="1:19" ht="18" customHeight="1" x14ac:dyDescent="0.25">
      <c r="A515" s="10" t="s">
        <v>370</v>
      </c>
      <c r="B515" s="1">
        <v>33</v>
      </c>
      <c r="C515" t="str">
        <f t="shared" si="8"/>
        <v>26-40 (Millennials)</v>
      </c>
      <c r="D515" s="1" t="s">
        <v>30</v>
      </c>
      <c r="E515" s="1">
        <v>11.16</v>
      </c>
      <c r="F515" s="1">
        <v>4.05</v>
      </c>
      <c r="G515" s="1">
        <v>0.11</v>
      </c>
      <c r="H515" s="1">
        <v>4.71</v>
      </c>
      <c r="I515" s="1">
        <v>6.72</v>
      </c>
      <c r="J515" s="1">
        <f>Smartphone_Usage_And_Addiction_Analysis_7500_Rows[[#This Row],[social_media_hours]]+Smartphone_Usage_And_Addiction_Analysis_7500_Rows[[#This Row],[gaming_hours]]</f>
        <v>4.16</v>
      </c>
      <c r="K515" s="1">
        <f>Smartphone_Usage_And_Addiction_Analysis_7500_Rows[[#This Row],[sleep_hours]]-Smartphone_Usage_And_Addiction_Analysis_7500_Rows[[#This Row],[total_leisure_hours]]</f>
        <v>2.5599999999999996</v>
      </c>
      <c r="L515" s="1">
        <v>37</v>
      </c>
      <c r="M515" s="1">
        <v>168</v>
      </c>
      <c r="N515" s="5">
        <f>Smartphone_Usage_And_Addiction_Analysis_7500_Rows[[#This Row],[app_opens_per_day]]/Smartphone_Usage_And_Addiction_Analysis_7500_Rows[[#This Row],[daily_screen_time_hours]]</f>
        <v>15.053763440860214</v>
      </c>
      <c r="O515" s="1">
        <v>13.52</v>
      </c>
      <c r="P515" s="1" t="s">
        <v>32</v>
      </c>
      <c r="Q515" s="1" t="s">
        <v>23</v>
      </c>
      <c r="R515" s="1" t="s">
        <v>24</v>
      </c>
      <c r="S515" s="1">
        <v>1</v>
      </c>
    </row>
    <row r="516" spans="1:19" ht="18" customHeight="1" x14ac:dyDescent="0.25">
      <c r="A516" s="10" t="s">
        <v>5266</v>
      </c>
      <c r="B516" s="1">
        <v>33</v>
      </c>
      <c r="C516" s="1" t="str">
        <f t="shared" si="8"/>
        <v>26-40 (Millennials)</v>
      </c>
      <c r="D516" t="s">
        <v>7582</v>
      </c>
      <c r="E516">
        <v>11.77</v>
      </c>
      <c r="F516">
        <v>5</v>
      </c>
      <c r="G516">
        <v>1.49</v>
      </c>
      <c r="H516">
        <v>4.53</v>
      </c>
      <c r="I516">
        <v>4.58</v>
      </c>
      <c r="J516" s="1">
        <f>Smartphone_Usage_And_Addiction_Analysis_7500_Rows[[#This Row],[social_media_hours]]+Smartphone_Usage_And_Addiction_Analysis_7500_Rows[[#This Row],[gaming_hours]]</f>
        <v>6.49</v>
      </c>
      <c r="K516" s="1">
        <f>Smartphone_Usage_And_Addiction_Analysis_7500_Rows[[#This Row],[sleep_hours]]-Smartphone_Usage_And_Addiction_Analysis_7500_Rows[[#This Row],[total_leisure_hours]]</f>
        <v>-1.9100000000000001</v>
      </c>
      <c r="L516">
        <v>86</v>
      </c>
      <c r="M516">
        <v>56</v>
      </c>
      <c r="N516" s="5">
        <f>Smartphone_Usage_And_Addiction_Analysis_7500_Rows[[#This Row],[app_opens_per_day]]/Smartphone_Usage_And_Addiction_Analysis_7500_Rows[[#This Row],[daily_screen_time_hours]]</f>
        <v>4.7578589634664405</v>
      </c>
      <c r="O516">
        <v>13.72</v>
      </c>
      <c r="P516" t="s">
        <v>22</v>
      </c>
      <c r="Q516" t="s">
        <v>23</v>
      </c>
      <c r="R516" t="s">
        <v>24</v>
      </c>
      <c r="S516">
        <v>1</v>
      </c>
    </row>
    <row r="517" spans="1:19" ht="18" customHeight="1" x14ac:dyDescent="0.25">
      <c r="A517" s="10" t="s">
        <v>5267</v>
      </c>
      <c r="B517" s="1">
        <v>22</v>
      </c>
      <c r="C517" s="1" t="str">
        <f t="shared" si="8"/>
        <v>18-25 (Gen Z)</v>
      </c>
      <c r="D517" t="s">
        <v>7582</v>
      </c>
      <c r="E517">
        <v>6.22</v>
      </c>
      <c r="F517">
        <v>0.79</v>
      </c>
      <c r="G517">
        <v>1.44</v>
      </c>
      <c r="H517">
        <v>4</v>
      </c>
      <c r="I517">
        <v>8.8000000000000007</v>
      </c>
      <c r="J517" s="1">
        <f>Smartphone_Usage_And_Addiction_Analysis_7500_Rows[[#This Row],[social_media_hours]]+Smartphone_Usage_And_Addiction_Analysis_7500_Rows[[#This Row],[gaming_hours]]</f>
        <v>2.23</v>
      </c>
      <c r="K517" s="1">
        <f>Smartphone_Usage_And_Addiction_Analysis_7500_Rows[[#This Row],[sleep_hours]]-Smartphone_Usage_And_Addiction_Analysis_7500_Rows[[#This Row],[total_leisure_hours]]</f>
        <v>6.57</v>
      </c>
      <c r="L517">
        <v>32</v>
      </c>
      <c r="M517">
        <v>89</v>
      </c>
      <c r="N517" s="5">
        <f>Smartphone_Usage_And_Addiction_Analysis_7500_Rows[[#This Row],[app_opens_per_day]]/Smartphone_Usage_And_Addiction_Analysis_7500_Rows[[#This Row],[daily_screen_time_hours]]</f>
        <v>14.308681672025724</v>
      </c>
      <c r="O517">
        <v>7.45</v>
      </c>
      <c r="P517" t="s">
        <v>32</v>
      </c>
      <c r="Q517" t="s">
        <v>19</v>
      </c>
      <c r="R517" t="s">
        <v>51</v>
      </c>
      <c r="S517">
        <v>0</v>
      </c>
    </row>
    <row r="518" spans="1:19" ht="18" customHeight="1" x14ac:dyDescent="0.25">
      <c r="A518" s="10" t="s">
        <v>5268</v>
      </c>
      <c r="B518" s="1">
        <v>23</v>
      </c>
      <c r="C518" s="1" t="str">
        <f t="shared" si="8"/>
        <v>18-25 (Gen Z)</v>
      </c>
      <c r="D518" t="s">
        <v>7582</v>
      </c>
      <c r="E518">
        <v>9.8800000000000008</v>
      </c>
      <c r="F518">
        <v>3.79</v>
      </c>
      <c r="G518">
        <v>0.67</v>
      </c>
      <c r="H518">
        <v>2.27</v>
      </c>
      <c r="I518">
        <v>5.92</v>
      </c>
      <c r="J518" s="1">
        <f>Smartphone_Usage_And_Addiction_Analysis_7500_Rows[[#This Row],[social_media_hours]]+Smartphone_Usage_And_Addiction_Analysis_7500_Rows[[#This Row],[gaming_hours]]</f>
        <v>4.46</v>
      </c>
      <c r="K518" s="1">
        <f>Smartphone_Usage_And_Addiction_Analysis_7500_Rows[[#This Row],[sleep_hours]]-Smartphone_Usage_And_Addiction_Analysis_7500_Rows[[#This Row],[total_leisure_hours]]</f>
        <v>1.46</v>
      </c>
      <c r="L518">
        <v>236</v>
      </c>
      <c r="M518">
        <v>92</v>
      </c>
      <c r="N518" s="5">
        <f>Smartphone_Usage_And_Addiction_Analysis_7500_Rows[[#This Row],[app_opens_per_day]]/Smartphone_Usage_And_Addiction_Analysis_7500_Rows[[#This Row],[daily_screen_time_hours]]</f>
        <v>9.3117408906882577</v>
      </c>
      <c r="O518">
        <v>11.06</v>
      </c>
      <c r="P518" t="s">
        <v>32</v>
      </c>
      <c r="Q518" t="s">
        <v>23</v>
      </c>
      <c r="R518" t="s">
        <v>28</v>
      </c>
      <c r="S518">
        <v>1</v>
      </c>
    </row>
    <row r="519" spans="1:19" ht="18" customHeight="1" x14ac:dyDescent="0.25">
      <c r="A519" s="10" t="s">
        <v>5269</v>
      </c>
      <c r="B519" s="1">
        <v>29</v>
      </c>
      <c r="C519" s="1" t="str">
        <f t="shared" si="8"/>
        <v>26-40 (Millennials)</v>
      </c>
      <c r="D519" t="s">
        <v>7582</v>
      </c>
      <c r="E519">
        <v>10.41</v>
      </c>
      <c r="F519">
        <v>0.56999999999999995</v>
      </c>
      <c r="G519">
        <v>2.0699999999999998</v>
      </c>
      <c r="H519">
        <v>2.5499999999999998</v>
      </c>
      <c r="I519">
        <v>6.68</v>
      </c>
      <c r="J519" s="1">
        <f>Smartphone_Usage_And_Addiction_Analysis_7500_Rows[[#This Row],[social_media_hours]]+Smartphone_Usage_And_Addiction_Analysis_7500_Rows[[#This Row],[gaming_hours]]</f>
        <v>2.6399999999999997</v>
      </c>
      <c r="K519" s="1">
        <f>Smartphone_Usage_And_Addiction_Analysis_7500_Rows[[#This Row],[sleep_hours]]-Smartphone_Usage_And_Addiction_Analysis_7500_Rows[[#This Row],[total_leisure_hours]]</f>
        <v>4.04</v>
      </c>
      <c r="L519">
        <v>107</v>
      </c>
      <c r="M519">
        <v>56</v>
      </c>
      <c r="N519" s="5">
        <f>Smartphone_Usage_And_Addiction_Analysis_7500_Rows[[#This Row],[app_opens_per_day]]/Smartphone_Usage_And_Addiction_Analysis_7500_Rows[[#This Row],[daily_screen_time_hours]]</f>
        <v>5.3794428434197883</v>
      </c>
      <c r="O519">
        <v>11.17</v>
      </c>
      <c r="P519" t="s">
        <v>22</v>
      </c>
      <c r="Q519" t="s">
        <v>19</v>
      </c>
      <c r="R519" t="s">
        <v>28</v>
      </c>
      <c r="S519">
        <v>1</v>
      </c>
    </row>
    <row r="520" spans="1:19" ht="18" customHeight="1" x14ac:dyDescent="0.25">
      <c r="A520" s="10" t="s">
        <v>371</v>
      </c>
      <c r="B520" s="1">
        <v>34</v>
      </c>
      <c r="C520" t="str">
        <f t="shared" si="8"/>
        <v>26-40 (Millennials)</v>
      </c>
      <c r="D520" s="1" t="s">
        <v>30</v>
      </c>
      <c r="E520" s="1">
        <v>10.61</v>
      </c>
      <c r="F520" s="1">
        <v>4.42</v>
      </c>
      <c r="G520" s="1">
        <v>2.81</v>
      </c>
      <c r="H520" s="1">
        <v>4.91</v>
      </c>
      <c r="I520" s="1">
        <v>6.38</v>
      </c>
      <c r="J520" s="1">
        <f>Smartphone_Usage_And_Addiction_Analysis_7500_Rows[[#This Row],[social_media_hours]]+Smartphone_Usage_And_Addiction_Analysis_7500_Rows[[#This Row],[gaming_hours]]</f>
        <v>7.23</v>
      </c>
      <c r="K520" s="1">
        <f>Smartphone_Usage_And_Addiction_Analysis_7500_Rows[[#This Row],[sleep_hours]]-Smartphone_Usage_And_Addiction_Analysis_7500_Rows[[#This Row],[total_leisure_hours]]</f>
        <v>-0.85000000000000053</v>
      </c>
      <c r="L520" s="1">
        <v>39</v>
      </c>
      <c r="M520" s="1">
        <v>44</v>
      </c>
      <c r="N520" s="5">
        <f>Smartphone_Usage_And_Addiction_Analysis_7500_Rows[[#This Row],[app_opens_per_day]]/Smartphone_Usage_And_Addiction_Analysis_7500_Rows[[#This Row],[daily_screen_time_hours]]</f>
        <v>4.1470311027332709</v>
      </c>
      <c r="O520" s="1">
        <v>13.16</v>
      </c>
      <c r="P520" s="1" t="s">
        <v>22</v>
      </c>
      <c r="Q520" s="1" t="s">
        <v>23</v>
      </c>
      <c r="R520" s="1" t="s">
        <v>24</v>
      </c>
      <c r="S520" s="1">
        <v>1</v>
      </c>
    </row>
    <row r="521" spans="1:19" ht="18" customHeight="1" x14ac:dyDescent="0.25">
      <c r="A521" s="10" t="s">
        <v>5270</v>
      </c>
      <c r="B521" s="1">
        <v>29</v>
      </c>
      <c r="C521" s="1" t="str">
        <f t="shared" si="8"/>
        <v>26-40 (Millennials)</v>
      </c>
      <c r="D521" t="s">
        <v>7582</v>
      </c>
      <c r="E521">
        <v>4.25</v>
      </c>
      <c r="F521">
        <v>2.93</v>
      </c>
      <c r="G521">
        <v>3.95</v>
      </c>
      <c r="H521">
        <v>3.38</v>
      </c>
      <c r="I521">
        <v>8.8699999999999992</v>
      </c>
      <c r="J521" s="1">
        <f>Smartphone_Usage_And_Addiction_Analysis_7500_Rows[[#This Row],[social_media_hours]]+Smartphone_Usage_And_Addiction_Analysis_7500_Rows[[#This Row],[gaming_hours]]</f>
        <v>6.8800000000000008</v>
      </c>
      <c r="K521" s="1">
        <f>Smartphone_Usage_And_Addiction_Analysis_7500_Rows[[#This Row],[sleep_hours]]-Smartphone_Usage_And_Addiction_Analysis_7500_Rows[[#This Row],[total_leisure_hours]]</f>
        <v>1.9899999999999984</v>
      </c>
      <c r="L521">
        <v>64</v>
      </c>
      <c r="M521">
        <v>92</v>
      </c>
      <c r="N521" s="5">
        <f>Smartphone_Usage_And_Addiction_Analysis_7500_Rows[[#This Row],[app_opens_per_day]]/Smartphone_Usage_And_Addiction_Analysis_7500_Rows[[#This Row],[daily_screen_time_hours]]</f>
        <v>21.647058823529413</v>
      </c>
      <c r="O521">
        <v>4.82</v>
      </c>
      <c r="P521" t="s">
        <v>22</v>
      </c>
      <c r="Q521" t="s">
        <v>19</v>
      </c>
      <c r="R521" t="s">
        <v>20</v>
      </c>
      <c r="S521">
        <v>0</v>
      </c>
    </row>
    <row r="522" spans="1:19" ht="18" customHeight="1" x14ac:dyDescent="0.25">
      <c r="A522" s="10" t="s">
        <v>372</v>
      </c>
      <c r="B522" s="1">
        <v>22</v>
      </c>
      <c r="C522" t="str">
        <f t="shared" si="8"/>
        <v>18-25 (Gen Z)</v>
      </c>
      <c r="D522" s="1" t="s">
        <v>17</v>
      </c>
      <c r="E522" s="1">
        <v>9.19</v>
      </c>
      <c r="F522" s="1">
        <v>2.19</v>
      </c>
      <c r="G522" s="1">
        <v>0.84</v>
      </c>
      <c r="H522" s="1">
        <v>5.9</v>
      </c>
      <c r="I522" s="1">
        <v>6.41</v>
      </c>
      <c r="J522" s="1">
        <f>Smartphone_Usage_And_Addiction_Analysis_7500_Rows[[#This Row],[social_media_hours]]+Smartphone_Usage_And_Addiction_Analysis_7500_Rows[[#This Row],[gaming_hours]]</f>
        <v>3.03</v>
      </c>
      <c r="K522" s="1">
        <f>Smartphone_Usage_And_Addiction_Analysis_7500_Rows[[#This Row],[sleep_hours]]-Smartphone_Usage_And_Addiction_Analysis_7500_Rows[[#This Row],[total_leisure_hours]]</f>
        <v>3.3800000000000003</v>
      </c>
      <c r="L522" s="1">
        <v>215</v>
      </c>
      <c r="M522" s="1">
        <v>43</v>
      </c>
      <c r="N522" s="5">
        <f>Smartphone_Usage_And_Addiction_Analysis_7500_Rows[[#This Row],[app_opens_per_day]]/Smartphone_Usage_And_Addiction_Analysis_7500_Rows[[#This Row],[daily_screen_time_hours]]</f>
        <v>4.6789989118607185</v>
      </c>
      <c r="O522" s="1">
        <v>9.8800000000000008</v>
      </c>
      <c r="P522" s="1" t="s">
        <v>18</v>
      </c>
      <c r="Q522" s="1" t="s">
        <v>23</v>
      </c>
      <c r="R522" s="1" t="s">
        <v>28</v>
      </c>
      <c r="S522" s="1">
        <v>1</v>
      </c>
    </row>
    <row r="523" spans="1:19" ht="18" customHeight="1" x14ac:dyDescent="0.25">
      <c r="A523" s="10" t="s">
        <v>5271</v>
      </c>
      <c r="B523" s="1">
        <v>21</v>
      </c>
      <c r="C523" s="1" t="str">
        <f t="shared" si="8"/>
        <v>18-25 (Gen Z)</v>
      </c>
      <c r="D523" t="s">
        <v>7582</v>
      </c>
      <c r="E523">
        <v>3.3</v>
      </c>
      <c r="F523">
        <v>4.13</v>
      </c>
      <c r="G523">
        <v>2.37</v>
      </c>
      <c r="H523">
        <v>3.08</v>
      </c>
      <c r="I523">
        <v>8.59</v>
      </c>
      <c r="J523" s="1">
        <f>Smartphone_Usage_And_Addiction_Analysis_7500_Rows[[#This Row],[social_media_hours]]+Smartphone_Usage_And_Addiction_Analysis_7500_Rows[[#This Row],[gaming_hours]]</f>
        <v>6.5</v>
      </c>
      <c r="K523" s="1">
        <f>Smartphone_Usage_And_Addiction_Analysis_7500_Rows[[#This Row],[sleep_hours]]-Smartphone_Usage_And_Addiction_Analysis_7500_Rows[[#This Row],[total_leisure_hours]]</f>
        <v>2.09</v>
      </c>
      <c r="L523">
        <v>31</v>
      </c>
      <c r="M523">
        <v>31</v>
      </c>
      <c r="N523" s="5">
        <f>Smartphone_Usage_And_Addiction_Analysis_7500_Rows[[#This Row],[app_opens_per_day]]/Smartphone_Usage_And_Addiction_Analysis_7500_Rows[[#This Row],[daily_screen_time_hours]]</f>
        <v>9.3939393939393945</v>
      </c>
      <c r="O523">
        <v>4.55</v>
      </c>
      <c r="P523" t="s">
        <v>22</v>
      </c>
      <c r="Q523" t="s">
        <v>19</v>
      </c>
      <c r="R523" t="s">
        <v>28</v>
      </c>
      <c r="S523">
        <v>1</v>
      </c>
    </row>
    <row r="524" spans="1:19" ht="18" customHeight="1" x14ac:dyDescent="0.25">
      <c r="A524" s="10" t="s">
        <v>5272</v>
      </c>
      <c r="B524" s="1">
        <v>24</v>
      </c>
      <c r="C524" s="1" t="str">
        <f t="shared" si="8"/>
        <v>18-25 (Gen Z)</v>
      </c>
      <c r="D524" t="s">
        <v>7582</v>
      </c>
      <c r="E524">
        <v>8.2899999999999991</v>
      </c>
      <c r="F524">
        <v>1.6</v>
      </c>
      <c r="G524">
        <v>2.68</v>
      </c>
      <c r="H524">
        <v>0.66</v>
      </c>
      <c r="I524">
        <v>5.16</v>
      </c>
      <c r="J524" s="1">
        <f>Smartphone_Usage_And_Addiction_Analysis_7500_Rows[[#This Row],[social_media_hours]]+Smartphone_Usage_And_Addiction_Analysis_7500_Rows[[#This Row],[gaming_hours]]</f>
        <v>4.28</v>
      </c>
      <c r="K524" s="1">
        <f>Smartphone_Usage_And_Addiction_Analysis_7500_Rows[[#This Row],[sleep_hours]]-Smartphone_Usage_And_Addiction_Analysis_7500_Rows[[#This Row],[total_leisure_hours]]</f>
        <v>0.87999999999999989</v>
      </c>
      <c r="L524">
        <v>211</v>
      </c>
      <c r="M524">
        <v>86</v>
      </c>
      <c r="N524" s="5">
        <f>Smartphone_Usage_And_Addiction_Analysis_7500_Rows[[#This Row],[app_opens_per_day]]/Smartphone_Usage_And_Addiction_Analysis_7500_Rows[[#This Row],[daily_screen_time_hours]]</f>
        <v>10.373944511459591</v>
      </c>
      <c r="O524">
        <v>11.16</v>
      </c>
      <c r="P524" t="s">
        <v>18</v>
      </c>
      <c r="Q524" t="s">
        <v>23</v>
      </c>
      <c r="R524" t="s">
        <v>28</v>
      </c>
      <c r="S524">
        <v>1</v>
      </c>
    </row>
    <row r="525" spans="1:19" ht="18" customHeight="1" x14ac:dyDescent="0.25">
      <c r="A525" s="10" t="s">
        <v>373</v>
      </c>
      <c r="B525" s="1">
        <v>25</v>
      </c>
      <c r="C525" t="str">
        <f t="shared" si="8"/>
        <v>18-25 (Gen Z)</v>
      </c>
      <c r="D525" s="1" t="s">
        <v>17</v>
      </c>
      <c r="E525" s="1">
        <v>7.54</v>
      </c>
      <c r="F525" s="1">
        <v>0.88</v>
      </c>
      <c r="G525" s="1">
        <v>3.28</v>
      </c>
      <c r="H525" s="1">
        <v>4.7</v>
      </c>
      <c r="I525" s="1">
        <v>6.88</v>
      </c>
      <c r="J525" s="1">
        <f>Smartphone_Usage_And_Addiction_Analysis_7500_Rows[[#This Row],[social_media_hours]]+Smartphone_Usage_And_Addiction_Analysis_7500_Rows[[#This Row],[gaming_hours]]</f>
        <v>4.16</v>
      </c>
      <c r="K525" s="1">
        <f>Smartphone_Usage_And_Addiction_Analysis_7500_Rows[[#This Row],[sleep_hours]]-Smartphone_Usage_And_Addiction_Analysis_7500_Rows[[#This Row],[total_leisure_hours]]</f>
        <v>2.7199999999999998</v>
      </c>
      <c r="L525" s="1">
        <v>203</v>
      </c>
      <c r="M525" s="1">
        <v>64</v>
      </c>
      <c r="N525" s="5">
        <f>Smartphone_Usage_And_Addiction_Analysis_7500_Rows[[#This Row],[app_opens_per_day]]/Smartphone_Usage_And_Addiction_Analysis_7500_Rows[[#This Row],[daily_screen_time_hours]]</f>
        <v>8.4880636604774544</v>
      </c>
      <c r="O525" s="1">
        <v>10.45</v>
      </c>
      <c r="P525" s="1" t="s">
        <v>22</v>
      </c>
      <c r="Q525" s="1" t="s">
        <v>19</v>
      </c>
      <c r="R525" s="1" t="s">
        <v>51</v>
      </c>
      <c r="S525" s="1">
        <v>0</v>
      </c>
    </row>
    <row r="526" spans="1:19" ht="18" customHeight="1" x14ac:dyDescent="0.25">
      <c r="A526" s="10" t="s">
        <v>5273</v>
      </c>
      <c r="B526" s="1">
        <v>34</v>
      </c>
      <c r="C526" s="1" t="str">
        <f t="shared" si="8"/>
        <v>26-40 (Millennials)</v>
      </c>
      <c r="D526" t="s">
        <v>7582</v>
      </c>
      <c r="E526">
        <v>10.66</v>
      </c>
      <c r="F526">
        <v>3.11</v>
      </c>
      <c r="G526">
        <v>2.79</v>
      </c>
      <c r="H526">
        <v>1.52</v>
      </c>
      <c r="I526">
        <v>7.53</v>
      </c>
      <c r="J526" s="1">
        <f>Smartphone_Usage_And_Addiction_Analysis_7500_Rows[[#This Row],[social_media_hours]]+Smartphone_Usage_And_Addiction_Analysis_7500_Rows[[#This Row],[gaming_hours]]</f>
        <v>5.9</v>
      </c>
      <c r="K526" s="1">
        <f>Smartphone_Usage_And_Addiction_Analysis_7500_Rows[[#This Row],[sleep_hours]]-Smartphone_Usage_And_Addiction_Analysis_7500_Rows[[#This Row],[total_leisure_hours]]</f>
        <v>1.63</v>
      </c>
      <c r="L526">
        <v>47</v>
      </c>
      <c r="M526">
        <v>61</v>
      </c>
      <c r="N526" s="5">
        <f>Smartphone_Usage_And_Addiction_Analysis_7500_Rows[[#This Row],[app_opens_per_day]]/Smartphone_Usage_And_Addiction_Analysis_7500_Rows[[#This Row],[daily_screen_time_hours]]</f>
        <v>5.7223264540337713</v>
      </c>
      <c r="O526">
        <v>13.25</v>
      </c>
      <c r="P526" t="s">
        <v>18</v>
      </c>
      <c r="Q526" t="s">
        <v>23</v>
      </c>
      <c r="R526" t="s">
        <v>28</v>
      </c>
      <c r="S526">
        <v>1</v>
      </c>
    </row>
    <row r="527" spans="1:19" ht="18" customHeight="1" x14ac:dyDescent="0.25">
      <c r="A527" s="10" t="s">
        <v>374</v>
      </c>
      <c r="B527" s="1">
        <v>25</v>
      </c>
      <c r="C527" t="str">
        <f t="shared" si="8"/>
        <v>18-25 (Gen Z)</v>
      </c>
      <c r="D527" s="1" t="s">
        <v>30</v>
      </c>
      <c r="E527" s="1">
        <v>6.67</v>
      </c>
      <c r="F527" s="1">
        <v>4.6900000000000004</v>
      </c>
      <c r="G527" s="1">
        <v>1.26</v>
      </c>
      <c r="H527" s="1">
        <v>3.06</v>
      </c>
      <c r="I527" s="1">
        <v>6.84</v>
      </c>
      <c r="J527" s="1">
        <f>Smartphone_Usage_And_Addiction_Analysis_7500_Rows[[#This Row],[social_media_hours]]+Smartphone_Usage_And_Addiction_Analysis_7500_Rows[[#This Row],[gaming_hours]]</f>
        <v>5.95</v>
      </c>
      <c r="K527" s="1">
        <f>Smartphone_Usage_And_Addiction_Analysis_7500_Rows[[#This Row],[sleep_hours]]-Smartphone_Usage_And_Addiction_Analysis_7500_Rows[[#This Row],[total_leisure_hours]]</f>
        <v>0.88999999999999968</v>
      </c>
      <c r="L527" s="1">
        <v>146</v>
      </c>
      <c r="M527" s="1">
        <v>107</v>
      </c>
      <c r="N527" s="5">
        <f>Smartphone_Usage_And_Addiction_Analysis_7500_Rows[[#This Row],[app_opens_per_day]]/Smartphone_Usage_And_Addiction_Analysis_7500_Rows[[#This Row],[daily_screen_time_hours]]</f>
        <v>16.041979010494753</v>
      </c>
      <c r="O527" s="1">
        <v>8.93</v>
      </c>
      <c r="P527" s="1" t="s">
        <v>32</v>
      </c>
      <c r="Q527" s="1" t="s">
        <v>19</v>
      </c>
      <c r="R527" s="1" t="s">
        <v>28</v>
      </c>
      <c r="S527" s="1">
        <v>1</v>
      </c>
    </row>
    <row r="528" spans="1:19" ht="18" customHeight="1" x14ac:dyDescent="0.25">
      <c r="A528" s="10" t="s">
        <v>375</v>
      </c>
      <c r="B528" s="1">
        <v>33</v>
      </c>
      <c r="C528" t="str">
        <f t="shared" si="8"/>
        <v>26-40 (Millennials)</v>
      </c>
      <c r="D528" s="1" t="s">
        <v>17</v>
      </c>
      <c r="E528" s="1">
        <v>4.04</v>
      </c>
      <c r="F528" s="1">
        <v>2.06</v>
      </c>
      <c r="G528" s="1">
        <v>2.4</v>
      </c>
      <c r="H528" s="1">
        <v>2.2200000000000002</v>
      </c>
      <c r="I528" s="1">
        <v>8.89</v>
      </c>
      <c r="J528" s="1">
        <f>Smartphone_Usage_And_Addiction_Analysis_7500_Rows[[#This Row],[social_media_hours]]+Smartphone_Usage_And_Addiction_Analysis_7500_Rows[[#This Row],[gaming_hours]]</f>
        <v>4.46</v>
      </c>
      <c r="K528" s="1">
        <f>Smartphone_Usage_And_Addiction_Analysis_7500_Rows[[#This Row],[sleep_hours]]-Smartphone_Usage_And_Addiction_Analysis_7500_Rows[[#This Row],[total_leisure_hours]]</f>
        <v>4.4300000000000006</v>
      </c>
      <c r="L528" s="1">
        <v>133</v>
      </c>
      <c r="M528" s="1">
        <v>72</v>
      </c>
      <c r="N528" s="5">
        <f>Smartphone_Usage_And_Addiction_Analysis_7500_Rows[[#This Row],[app_opens_per_day]]/Smartphone_Usage_And_Addiction_Analysis_7500_Rows[[#This Row],[daily_screen_time_hours]]</f>
        <v>17.821782178217823</v>
      </c>
      <c r="O528" s="1">
        <v>5.92</v>
      </c>
      <c r="P528" s="1" t="s">
        <v>18</v>
      </c>
      <c r="Q528" s="1" t="s">
        <v>23</v>
      </c>
      <c r="R528" s="1" t="s">
        <v>20</v>
      </c>
      <c r="S528" s="1">
        <v>0</v>
      </c>
    </row>
    <row r="529" spans="1:19" ht="18" customHeight="1" x14ac:dyDescent="0.25">
      <c r="A529" s="10" t="s">
        <v>376</v>
      </c>
      <c r="B529" s="1">
        <v>33</v>
      </c>
      <c r="C529" t="str">
        <f t="shared" si="8"/>
        <v>26-40 (Millennials)</v>
      </c>
      <c r="D529" s="1" t="s">
        <v>17</v>
      </c>
      <c r="E529" s="1">
        <v>11.45</v>
      </c>
      <c r="F529" s="1">
        <v>2.52</v>
      </c>
      <c r="G529" s="1">
        <v>0.05</v>
      </c>
      <c r="H529" s="1">
        <v>4.21</v>
      </c>
      <c r="I529" s="1">
        <v>7.52</v>
      </c>
      <c r="J529" s="1">
        <f>Smartphone_Usage_And_Addiction_Analysis_7500_Rows[[#This Row],[social_media_hours]]+Smartphone_Usage_And_Addiction_Analysis_7500_Rows[[#This Row],[gaming_hours]]</f>
        <v>2.57</v>
      </c>
      <c r="K529" s="1">
        <f>Smartphone_Usage_And_Addiction_Analysis_7500_Rows[[#This Row],[sleep_hours]]-Smartphone_Usage_And_Addiction_Analysis_7500_Rows[[#This Row],[total_leisure_hours]]</f>
        <v>4.9499999999999993</v>
      </c>
      <c r="L529" s="1">
        <v>121</v>
      </c>
      <c r="M529" s="1">
        <v>127</v>
      </c>
      <c r="N529" s="5">
        <f>Smartphone_Usage_And_Addiction_Analysis_7500_Rows[[#This Row],[app_opens_per_day]]/Smartphone_Usage_And_Addiction_Analysis_7500_Rows[[#This Row],[daily_screen_time_hours]]</f>
        <v>11.09170305676856</v>
      </c>
      <c r="O529" s="1">
        <v>13.26</v>
      </c>
      <c r="P529" s="1" t="s">
        <v>32</v>
      </c>
      <c r="Q529" s="1" t="s">
        <v>19</v>
      </c>
      <c r="R529" s="1" t="s">
        <v>28</v>
      </c>
      <c r="S529" s="1">
        <v>1</v>
      </c>
    </row>
    <row r="530" spans="1:19" ht="18" customHeight="1" x14ac:dyDescent="0.25">
      <c r="A530" s="10" t="s">
        <v>377</v>
      </c>
      <c r="B530" s="1">
        <v>30</v>
      </c>
      <c r="C530" t="str">
        <f t="shared" si="8"/>
        <v>26-40 (Millennials)</v>
      </c>
      <c r="D530" s="1" t="s">
        <v>17</v>
      </c>
      <c r="E530" s="1">
        <v>6.61</v>
      </c>
      <c r="F530" s="1">
        <v>3.75</v>
      </c>
      <c r="G530" s="1">
        <v>0.41</v>
      </c>
      <c r="H530" s="1">
        <v>5.59</v>
      </c>
      <c r="I530" s="1">
        <v>8.9</v>
      </c>
      <c r="J530" s="1">
        <f>Smartphone_Usage_And_Addiction_Analysis_7500_Rows[[#This Row],[social_media_hours]]+Smartphone_Usage_And_Addiction_Analysis_7500_Rows[[#This Row],[gaming_hours]]</f>
        <v>4.16</v>
      </c>
      <c r="K530" s="1">
        <f>Smartphone_Usage_And_Addiction_Analysis_7500_Rows[[#This Row],[sleep_hours]]-Smartphone_Usage_And_Addiction_Analysis_7500_Rows[[#This Row],[total_leisure_hours]]</f>
        <v>4.74</v>
      </c>
      <c r="L530" s="1">
        <v>36</v>
      </c>
      <c r="M530" s="1">
        <v>108</v>
      </c>
      <c r="N530" s="5">
        <f>Smartphone_Usage_And_Addiction_Analysis_7500_Rows[[#This Row],[app_opens_per_day]]/Smartphone_Usage_And_Addiction_Analysis_7500_Rows[[#This Row],[daily_screen_time_hours]]</f>
        <v>16.338880484114977</v>
      </c>
      <c r="O530" s="1">
        <v>9.5500000000000007</v>
      </c>
      <c r="P530" s="1" t="s">
        <v>18</v>
      </c>
      <c r="Q530" s="1" t="s">
        <v>19</v>
      </c>
      <c r="R530" s="1" t="s">
        <v>28</v>
      </c>
      <c r="S530" s="1">
        <v>1</v>
      </c>
    </row>
    <row r="531" spans="1:19" ht="18" customHeight="1" x14ac:dyDescent="0.25">
      <c r="A531" s="10" t="s">
        <v>378</v>
      </c>
      <c r="B531" s="1">
        <v>25</v>
      </c>
      <c r="C531" t="str">
        <f t="shared" si="8"/>
        <v>18-25 (Gen Z)</v>
      </c>
      <c r="D531" s="1" t="s">
        <v>30</v>
      </c>
      <c r="E531" s="1">
        <v>10.54</v>
      </c>
      <c r="F531" s="1">
        <v>4.49</v>
      </c>
      <c r="G531" s="1">
        <v>1.1100000000000001</v>
      </c>
      <c r="H531" s="1">
        <v>4.42</v>
      </c>
      <c r="I531" s="1">
        <v>7.12</v>
      </c>
      <c r="J531" s="1">
        <f>Smartphone_Usage_And_Addiction_Analysis_7500_Rows[[#This Row],[social_media_hours]]+Smartphone_Usage_And_Addiction_Analysis_7500_Rows[[#This Row],[gaming_hours]]</f>
        <v>5.6000000000000005</v>
      </c>
      <c r="K531" s="1">
        <f>Smartphone_Usage_And_Addiction_Analysis_7500_Rows[[#This Row],[sleep_hours]]-Smartphone_Usage_And_Addiction_Analysis_7500_Rows[[#This Row],[total_leisure_hours]]</f>
        <v>1.5199999999999996</v>
      </c>
      <c r="L531" s="1">
        <v>89</v>
      </c>
      <c r="M531" s="1">
        <v>179</v>
      </c>
      <c r="N531" s="5">
        <f>Smartphone_Usage_And_Addiction_Analysis_7500_Rows[[#This Row],[app_opens_per_day]]/Smartphone_Usage_And_Addiction_Analysis_7500_Rows[[#This Row],[daily_screen_time_hours]]</f>
        <v>16.982922201138521</v>
      </c>
      <c r="O531" s="1">
        <v>13.4</v>
      </c>
      <c r="P531" s="1" t="s">
        <v>18</v>
      </c>
      <c r="Q531" s="1" t="s">
        <v>23</v>
      </c>
      <c r="R531" s="1" t="s">
        <v>24</v>
      </c>
      <c r="S531" s="1">
        <v>1</v>
      </c>
    </row>
    <row r="532" spans="1:19" ht="18" customHeight="1" x14ac:dyDescent="0.25">
      <c r="A532" s="10" t="s">
        <v>379</v>
      </c>
      <c r="B532" s="1">
        <v>34</v>
      </c>
      <c r="C532" t="str">
        <f t="shared" si="8"/>
        <v>26-40 (Millennials)</v>
      </c>
      <c r="D532" s="1" t="s">
        <v>30</v>
      </c>
      <c r="E532" s="1">
        <v>5.51</v>
      </c>
      <c r="F532" s="1">
        <v>4.72</v>
      </c>
      <c r="G532" s="1">
        <v>0.43</v>
      </c>
      <c r="H532" s="1">
        <v>1.88</v>
      </c>
      <c r="I532" s="1">
        <v>6.74</v>
      </c>
      <c r="J532" s="1">
        <f>Smartphone_Usage_And_Addiction_Analysis_7500_Rows[[#This Row],[social_media_hours]]+Smartphone_Usage_And_Addiction_Analysis_7500_Rows[[#This Row],[gaming_hours]]</f>
        <v>5.1499999999999995</v>
      </c>
      <c r="K532" s="1">
        <f>Smartphone_Usage_And_Addiction_Analysis_7500_Rows[[#This Row],[sleep_hours]]-Smartphone_Usage_And_Addiction_Analysis_7500_Rows[[#This Row],[total_leisure_hours]]</f>
        <v>1.5900000000000007</v>
      </c>
      <c r="L532" s="1">
        <v>180</v>
      </c>
      <c r="M532" s="1">
        <v>49</v>
      </c>
      <c r="N532" s="5">
        <f>Smartphone_Usage_And_Addiction_Analysis_7500_Rows[[#This Row],[app_opens_per_day]]/Smartphone_Usage_And_Addiction_Analysis_7500_Rows[[#This Row],[daily_screen_time_hours]]</f>
        <v>8.8929219600725951</v>
      </c>
      <c r="O532" s="1">
        <v>6.08</v>
      </c>
      <c r="P532" s="1" t="s">
        <v>32</v>
      </c>
      <c r="Q532" s="1" t="s">
        <v>19</v>
      </c>
      <c r="R532" s="1" t="s">
        <v>28</v>
      </c>
      <c r="S532" s="1">
        <v>1</v>
      </c>
    </row>
    <row r="533" spans="1:19" ht="18" customHeight="1" x14ac:dyDescent="0.25">
      <c r="A533" s="10" t="s">
        <v>380</v>
      </c>
      <c r="B533" s="1">
        <v>18</v>
      </c>
      <c r="C533" t="str">
        <f t="shared" si="8"/>
        <v>18-25 (Gen Z)</v>
      </c>
      <c r="D533" s="1" t="s">
        <v>17</v>
      </c>
      <c r="E533" s="1">
        <v>11.75</v>
      </c>
      <c r="F533" s="1">
        <v>2.6</v>
      </c>
      <c r="G533" s="1">
        <v>2.72</v>
      </c>
      <c r="H533" s="1">
        <v>1.34</v>
      </c>
      <c r="I533" s="1">
        <v>7.3</v>
      </c>
      <c r="J533" s="1">
        <f>Smartphone_Usage_And_Addiction_Analysis_7500_Rows[[#This Row],[social_media_hours]]+Smartphone_Usage_And_Addiction_Analysis_7500_Rows[[#This Row],[gaming_hours]]</f>
        <v>5.32</v>
      </c>
      <c r="K533" s="1">
        <f>Smartphone_Usage_And_Addiction_Analysis_7500_Rows[[#This Row],[sleep_hours]]-Smartphone_Usage_And_Addiction_Analysis_7500_Rows[[#This Row],[total_leisure_hours]]</f>
        <v>1.9799999999999995</v>
      </c>
      <c r="L533" s="1">
        <v>44</v>
      </c>
      <c r="M533" s="1">
        <v>34</v>
      </c>
      <c r="N533" s="5">
        <f>Smartphone_Usage_And_Addiction_Analysis_7500_Rows[[#This Row],[app_opens_per_day]]/Smartphone_Usage_And_Addiction_Analysis_7500_Rows[[#This Row],[daily_screen_time_hours]]</f>
        <v>2.8936170212765959</v>
      </c>
      <c r="O533" s="1">
        <v>13.9</v>
      </c>
      <c r="P533" s="1" t="s">
        <v>32</v>
      </c>
      <c r="Q533" s="1" t="s">
        <v>23</v>
      </c>
      <c r="R533" s="1" t="s">
        <v>24</v>
      </c>
      <c r="S533" s="1">
        <v>1</v>
      </c>
    </row>
    <row r="534" spans="1:19" ht="18" customHeight="1" x14ac:dyDescent="0.25">
      <c r="A534" s="10" t="s">
        <v>381</v>
      </c>
      <c r="B534" s="1">
        <v>27</v>
      </c>
      <c r="C534" t="str">
        <f t="shared" si="8"/>
        <v>26-40 (Millennials)</v>
      </c>
      <c r="D534" s="1" t="s">
        <v>30</v>
      </c>
      <c r="E534" s="1">
        <v>8.9600000000000009</v>
      </c>
      <c r="F534" s="1">
        <v>3.2</v>
      </c>
      <c r="G534" s="1">
        <v>1.05</v>
      </c>
      <c r="H534" s="1">
        <v>2.39</v>
      </c>
      <c r="I534" s="1">
        <v>8.3699999999999992</v>
      </c>
      <c r="J534" s="1">
        <f>Smartphone_Usage_And_Addiction_Analysis_7500_Rows[[#This Row],[social_media_hours]]+Smartphone_Usage_And_Addiction_Analysis_7500_Rows[[#This Row],[gaming_hours]]</f>
        <v>4.25</v>
      </c>
      <c r="K534" s="1">
        <f>Smartphone_Usage_And_Addiction_Analysis_7500_Rows[[#This Row],[sleep_hours]]-Smartphone_Usage_And_Addiction_Analysis_7500_Rows[[#This Row],[total_leisure_hours]]</f>
        <v>4.1199999999999992</v>
      </c>
      <c r="L534" s="1">
        <v>159</v>
      </c>
      <c r="M534" s="1">
        <v>19</v>
      </c>
      <c r="N534" s="5">
        <f>Smartphone_Usage_And_Addiction_Analysis_7500_Rows[[#This Row],[app_opens_per_day]]/Smartphone_Usage_And_Addiction_Analysis_7500_Rows[[#This Row],[daily_screen_time_hours]]</f>
        <v>2.120535714285714</v>
      </c>
      <c r="O534" s="1">
        <v>11.84</v>
      </c>
      <c r="P534" s="1" t="s">
        <v>22</v>
      </c>
      <c r="Q534" s="1" t="s">
        <v>23</v>
      </c>
      <c r="R534" s="1" t="s">
        <v>28</v>
      </c>
      <c r="S534" s="1">
        <v>1</v>
      </c>
    </row>
    <row r="535" spans="1:19" ht="18" customHeight="1" x14ac:dyDescent="0.25">
      <c r="A535" s="10" t="s">
        <v>382</v>
      </c>
      <c r="B535" s="1">
        <v>32</v>
      </c>
      <c r="C535" t="str">
        <f t="shared" si="8"/>
        <v>26-40 (Millennials)</v>
      </c>
      <c r="D535" s="1" t="s">
        <v>17</v>
      </c>
      <c r="E535" s="1">
        <v>5.83</v>
      </c>
      <c r="F535" s="1">
        <v>2.57</v>
      </c>
      <c r="G535" s="1">
        <v>1.84</v>
      </c>
      <c r="H535" s="1">
        <v>0.68</v>
      </c>
      <c r="I535" s="1">
        <v>7</v>
      </c>
      <c r="J535" s="1">
        <f>Smartphone_Usage_And_Addiction_Analysis_7500_Rows[[#This Row],[social_media_hours]]+Smartphone_Usage_And_Addiction_Analysis_7500_Rows[[#This Row],[gaming_hours]]</f>
        <v>4.41</v>
      </c>
      <c r="K535" s="1">
        <f>Smartphone_Usage_And_Addiction_Analysis_7500_Rows[[#This Row],[sleep_hours]]-Smartphone_Usage_And_Addiction_Analysis_7500_Rows[[#This Row],[total_leisure_hours]]</f>
        <v>2.59</v>
      </c>
      <c r="L535" s="1">
        <v>240</v>
      </c>
      <c r="M535" s="1">
        <v>92</v>
      </c>
      <c r="N535" s="5">
        <f>Smartphone_Usage_And_Addiction_Analysis_7500_Rows[[#This Row],[app_opens_per_day]]/Smartphone_Usage_And_Addiction_Analysis_7500_Rows[[#This Row],[daily_screen_time_hours]]</f>
        <v>15.780445969125214</v>
      </c>
      <c r="O535" s="1">
        <v>8.5399999999999991</v>
      </c>
      <c r="P535" s="1" t="s">
        <v>22</v>
      </c>
      <c r="Q535" s="1" t="s">
        <v>23</v>
      </c>
      <c r="R535" s="1" t="s">
        <v>51</v>
      </c>
      <c r="S535" s="1">
        <v>0</v>
      </c>
    </row>
    <row r="536" spans="1:19" ht="18" customHeight="1" x14ac:dyDescent="0.25">
      <c r="A536" s="10" t="s">
        <v>383</v>
      </c>
      <c r="B536" s="1">
        <v>27</v>
      </c>
      <c r="C536" t="str">
        <f t="shared" si="8"/>
        <v>26-40 (Millennials)</v>
      </c>
      <c r="D536" s="1" t="s">
        <v>30</v>
      </c>
      <c r="E536" s="1">
        <v>9.44</v>
      </c>
      <c r="F536" s="1">
        <v>3.18</v>
      </c>
      <c r="G536" s="1">
        <v>0.44</v>
      </c>
      <c r="H536" s="1">
        <v>4.21</v>
      </c>
      <c r="I536" s="1">
        <v>7.47</v>
      </c>
      <c r="J536" s="1">
        <f>Smartphone_Usage_And_Addiction_Analysis_7500_Rows[[#This Row],[social_media_hours]]+Smartphone_Usage_And_Addiction_Analysis_7500_Rows[[#This Row],[gaming_hours]]</f>
        <v>3.62</v>
      </c>
      <c r="K536" s="1">
        <f>Smartphone_Usage_And_Addiction_Analysis_7500_Rows[[#This Row],[sleep_hours]]-Smartphone_Usage_And_Addiction_Analysis_7500_Rows[[#This Row],[total_leisure_hours]]</f>
        <v>3.8499999999999996</v>
      </c>
      <c r="L536" s="1">
        <v>195</v>
      </c>
      <c r="M536" s="1">
        <v>153</v>
      </c>
      <c r="N536" s="5">
        <f>Smartphone_Usage_And_Addiction_Analysis_7500_Rows[[#This Row],[app_opens_per_day]]/Smartphone_Usage_And_Addiction_Analysis_7500_Rows[[#This Row],[daily_screen_time_hours]]</f>
        <v>16.207627118644069</v>
      </c>
      <c r="O536" s="1">
        <v>11.37</v>
      </c>
      <c r="P536" s="1" t="s">
        <v>18</v>
      </c>
      <c r="Q536" s="1" t="s">
        <v>19</v>
      </c>
      <c r="R536" s="1" t="s">
        <v>28</v>
      </c>
      <c r="S536" s="1">
        <v>1</v>
      </c>
    </row>
    <row r="537" spans="1:19" ht="18" customHeight="1" x14ac:dyDescent="0.25">
      <c r="A537" s="10" t="s">
        <v>384</v>
      </c>
      <c r="B537" s="1">
        <v>26</v>
      </c>
      <c r="C537" t="str">
        <f t="shared" si="8"/>
        <v>26-40 (Millennials)</v>
      </c>
      <c r="D537" s="1" t="s">
        <v>30</v>
      </c>
      <c r="E537" s="1">
        <v>7.45</v>
      </c>
      <c r="F537" s="1">
        <v>5.84</v>
      </c>
      <c r="G537" s="1">
        <v>2.4700000000000002</v>
      </c>
      <c r="H537" s="1">
        <v>2.44</v>
      </c>
      <c r="I537" s="1">
        <v>8.9</v>
      </c>
      <c r="J537" s="1">
        <f>Smartphone_Usage_And_Addiction_Analysis_7500_Rows[[#This Row],[social_media_hours]]+Smartphone_Usage_And_Addiction_Analysis_7500_Rows[[#This Row],[gaming_hours]]</f>
        <v>8.31</v>
      </c>
      <c r="K537" s="1">
        <f>Smartphone_Usage_And_Addiction_Analysis_7500_Rows[[#This Row],[sleep_hours]]-Smartphone_Usage_And_Addiction_Analysis_7500_Rows[[#This Row],[total_leisure_hours]]</f>
        <v>0.58999999999999986</v>
      </c>
      <c r="L537" s="1">
        <v>102</v>
      </c>
      <c r="M537" s="1">
        <v>30</v>
      </c>
      <c r="N537" s="5">
        <f>Smartphone_Usage_And_Addiction_Analysis_7500_Rows[[#This Row],[app_opens_per_day]]/Smartphone_Usage_And_Addiction_Analysis_7500_Rows[[#This Row],[daily_screen_time_hours]]</f>
        <v>4.0268456375838921</v>
      </c>
      <c r="O537" s="1">
        <v>8.02</v>
      </c>
      <c r="P537" s="1" t="s">
        <v>22</v>
      </c>
      <c r="Q537" s="1" t="s">
        <v>19</v>
      </c>
      <c r="R537" s="1" t="s">
        <v>24</v>
      </c>
      <c r="S537" s="1">
        <v>1</v>
      </c>
    </row>
    <row r="538" spans="1:19" ht="18" customHeight="1" x14ac:dyDescent="0.25">
      <c r="A538" s="10" t="s">
        <v>5274</v>
      </c>
      <c r="B538" s="1">
        <v>18</v>
      </c>
      <c r="C538" s="1" t="str">
        <f t="shared" si="8"/>
        <v>18-25 (Gen Z)</v>
      </c>
      <c r="D538" t="s">
        <v>7582</v>
      </c>
      <c r="E538">
        <v>9.89</v>
      </c>
      <c r="F538">
        <v>3.94</v>
      </c>
      <c r="G538">
        <v>1.52</v>
      </c>
      <c r="H538">
        <v>2.85</v>
      </c>
      <c r="I538">
        <v>8.9600000000000009</v>
      </c>
      <c r="J538" s="1">
        <f>Smartphone_Usage_And_Addiction_Analysis_7500_Rows[[#This Row],[social_media_hours]]+Smartphone_Usage_And_Addiction_Analysis_7500_Rows[[#This Row],[gaming_hours]]</f>
        <v>5.46</v>
      </c>
      <c r="K538" s="1">
        <f>Smartphone_Usage_And_Addiction_Analysis_7500_Rows[[#This Row],[sleep_hours]]-Smartphone_Usage_And_Addiction_Analysis_7500_Rows[[#This Row],[total_leisure_hours]]</f>
        <v>3.5000000000000009</v>
      </c>
      <c r="L538">
        <v>125</v>
      </c>
      <c r="M538">
        <v>104</v>
      </c>
      <c r="N538" s="5">
        <f>Smartphone_Usage_And_Addiction_Analysis_7500_Rows[[#This Row],[app_opens_per_day]]/Smartphone_Usage_And_Addiction_Analysis_7500_Rows[[#This Row],[daily_screen_time_hours]]</f>
        <v>10.515672396359959</v>
      </c>
      <c r="O538">
        <v>10.53</v>
      </c>
      <c r="P538" t="s">
        <v>22</v>
      </c>
      <c r="Q538" t="s">
        <v>19</v>
      </c>
      <c r="R538" t="s">
        <v>28</v>
      </c>
      <c r="S538">
        <v>1</v>
      </c>
    </row>
    <row r="539" spans="1:19" ht="18" customHeight="1" x14ac:dyDescent="0.25">
      <c r="A539" s="10" t="s">
        <v>385</v>
      </c>
      <c r="B539" s="1">
        <v>27</v>
      </c>
      <c r="C539" t="str">
        <f t="shared" si="8"/>
        <v>26-40 (Millennials)</v>
      </c>
      <c r="D539" s="1" t="s">
        <v>30</v>
      </c>
      <c r="E539" s="1">
        <v>8.33</v>
      </c>
      <c r="F539" s="1">
        <v>5.51</v>
      </c>
      <c r="G539" s="1">
        <v>0.26</v>
      </c>
      <c r="H539" s="1">
        <v>2.1800000000000002</v>
      </c>
      <c r="I539" s="1">
        <v>6.02</v>
      </c>
      <c r="J539" s="1">
        <f>Smartphone_Usage_And_Addiction_Analysis_7500_Rows[[#This Row],[social_media_hours]]+Smartphone_Usage_And_Addiction_Analysis_7500_Rows[[#This Row],[gaming_hours]]</f>
        <v>5.77</v>
      </c>
      <c r="K539" s="1">
        <f>Smartphone_Usage_And_Addiction_Analysis_7500_Rows[[#This Row],[sleep_hours]]-Smartphone_Usage_And_Addiction_Analysis_7500_Rows[[#This Row],[total_leisure_hours]]</f>
        <v>0.25</v>
      </c>
      <c r="L539" s="1">
        <v>25</v>
      </c>
      <c r="M539" s="1">
        <v>152</v>
      </c>
      <c r="N539" s="5">
        <f>Smartphone_Usage_And_Addiction_Analysis_7500_Rows[[#This Row],[app_opens_per_day]]/Smartphone_Usage_And_Addiction_Analysis_7500_Rows[[#This Row],[daily_screen_time_hours]]</f>
        <v>18.247298919567825</v>
      </c>
      <c r="O539" s="1">
        <v>9.65</v>
      </c>
      <c r="P539" s="1" t="s">
        <v>18</v>
      </c>
      <c r="Q539" s="1" t="s">
        <v>23</v>
      </c>
      <c r="R539" s="1" t="s">
        <v>24</v>
      </c>
      <c r="S539" s="1">
        <v>1</v>
      </c>
    </row>
    <row r="540" spans="1:19" ht="18" customHeight="1" x14ac:dyDescent="0.25">
      <c r="A540" s="10" t="s">
        <v>386</v>
      </c>
      <c r="B540" s="1">
        <v>18</v>
      </c>
      <c r="C540" t="str">
        <f t="shared" si="8"/>
        <v>18-25 (Gen Z)</v>
      </c>
      <c r="D540" s="1" t="s">
        <v>30</v>
      </c>
      <c r="E540" s="1">
        <v>9.26</v>
      </c>
      <c r="F540" s="1">
        <v>3.73</v>
      </c>
      <c r="G540" s="1">
        <v>3.94</v>
      </c>
      <c r="H540" s="1">
        <v>2.58</v>
      </c>
      <c r="I540" s="1">
        <v>6.26</v>
      </c>
      <c r="J540" s="1">
        <f>Smartphone_Usage_And_Addiction_Analysis_7500_Rows[[#This Row],[social_media_hours]]+Smartphone_Usage_And_Addiction_Analysis_7500_Rows[[#This Row],[gaming_hours]]</f>
        <v>7.67</v>
      </c>
      <c r="K540" s="1">
        <f>Smartphone_Usage_And_Addiction_Analysis_7500_Rows[[#This Row],[sleep_hours]]-Smartphone_Usage_And_Addiction_Analysis_7500_Rows[[#This Row],[total_leisure_hours]]</f>
        <v>-1.4100000000000001</v>
      </c>
      <c r="L540" s="1">
        <v>166</v>
      </c>
      <c r="M540" s="1">
        <v>40</v>
      </c>
      <c r="N540" s="5">
        <f>Smartphone_Usage_And_Addiction_Analysis_7500_Rows[[#This Row],[app_opens_per_day]]/Smartphone_Usage_And_Addiction_Analysis_7500_Rows[[#This Row],[daily_screen_time_hours]]</f>
        <v>4.319654427645788</v>
      </c>
      <c r="O540" s="1">
        <v>11.78</v>
      </c>
      <c r="P540" s="1" t="s">
        <v>22</v>
      </c>
      <c r="Q540" s="1" t="s">
        <v>19</v>
      </c>
      <c r="R540" s="1" t="s">
        <v>24</v>
      </c>
      <c r="S540" s="1">
        <v>1</v>
      </c>
    </row>
    <row r="541" spans="1:19" ht="18" customHeight="1" x14ac:dyDescent="0.25">
      <c r="A541" s="10" t="s">
        <v>387</v>
      </c>
      <c r="B541" s="1">
        <v>34</v>
      </c>
      <c r="C541" t="str">
        <f t="shared" si="8"/>
        <v>26-40 (Millennials)</v>
      </c>
      <c r="D541" s="1" t="s">
        <v>30</v>
      </c>
      <c r="E541" s="1">
        <v>10.3</v>
      </c>
      <c r="F541" s="1">
        <v>4.17</v>
      </c>
      <c r="G541" s="1">
        <v>0.67</v>
      </c>
      <c r="H541" s="1">
        <v>2.15</v>
      </c>
      <c r="I541" s="1">
        <v>8.86</v>
      </c>
      <c r="J541" s="1">
        <f>Smartphone_Usage_And_Addiction_Analysis_7500_Rows[[#This Row],[social_media_hours]]+Smartphone_Usage_And_Addiction_Analysis_7500_Rows[[#This Row],[gaming_hours]]</f>
        <v>4.84</v>
      </c>
      <c r="K541" s="1">
        <f>Smartphone_Usage_And_Addiction_Analysis_7500_Rows[[#This Row],[sleep_hours]]-Smartphone_Usage_And_Addiction_Analysis_7500_Rows[[#This Row],[total_leisure_hours]]</f>
        <v>4.0199999999999996</v>
      </c>
      <c r="L541" s="1">
        <v>71</v>
      </c>
      <c r="M541" s="1">
        <v>142</v>
      </c>
      <c r="N541" s="5">
        <f>Smartphone_Usage_And_Addiction_Analysis_7500_Rows[[#This Row],[app_opens_per_day]]/Smartphone_Usage_And_Addiction_Analysis_7500_Rows[[#This Row],[daily_screen_time_hours]]</f>
        <v>13.78640776699029</v>
      </c>
      <c r="O541" s="1">
        <v>12.39</v>
      </c>
      <c r="P541" s="1" t="s">
        <v>22</v>
      </c>
      <c r="Q541" s="1" t="s">
        <v>19</v>
      </c>
      <c r="R541" s="1" t="s">
        <v>24</v>
      </c>
      <c r="S541" s="1">
        <v>1</v>
      </c>
    </row>
    <row r="542" spans="1:19" ht="18" customHeight="1" x14ac:dyDescent="0.25">
      <c r="A542" s="10" t="s">
        <v>5275</v>
      </c>
      <c r="B542" s="1">
        <v>19</v>
      </c>
      <c r="C542" s="1" t="str">
        <f t="shared" si="8"/>
        <v>18-25 (Gen Z)</v>
      </c>
      <c r="D542" t="s">
        <v>7582</v>
      </c>
      <c r="E542">
        <v>5.68</v>
      </c>
      <c r="F542">
        <v>3.65</v>
      </c>
      <c r="G542">
        <v>3.22</v>
      </c>
      <c r="H542">
        <v>3.94</v>
      </c>
      <c r="I542">
        <v>8.81</v>
      </c>
      <c r="J542" s="1">
        <f>Smartphone_Usage_And_Addiction_Analysis_7500_Rows[[#This Row],[social_media_hours]]+Smartphone_Usage_And_Addiction_Analysis_7500_Rows[[#This Row],[gaming_hours]]</f>
        <v>6.87</v>
      </c>
      <c r="K542" s="1">
        <f>Smartphone_Usage_And_Addiction_Analysis_7500_Rows[[#This Row],[sleep_hours]]-Smartphone_Usage_And_Addiction_Analysis_7500_Rows[[#This Row],[total_leisure_hours]]</f>
        <v>1.9400000000000004</v>
      </c>
      <c r="L542">
        <v>203</v>
      </c>
      <c r="M542">
        <v>163</v>
      </c>
      <c r="N542" s="5">
        <f>Smartphone_Usage_And_Addiction_Analysis_7500_Rows[[#This Row],[app_opens_per_day]]/Smartphone_Usage_And_Addiction_Analysis_7500_Rows[[#This Row],[daily_screen_time_hours]]</f>
        <v>28.697183098591552</v>
      </c>
      <c r="O542">
        <v>6.42</v>
      </c>
      <c r="P542" t="s">
        <v>18</v>
      </c>
      <c r="Q542" t="s">
        <v>23</v>
      </c>
      <c r="R542" t="s">
        <v>20</v>
      </c>
      <c r="S542">
        <v>0</v>
      </c>
    </row>
    <row r="543" spans="1:19" ht="18" customHeight="1" x14ac:dyDescent="0.25">
      <c r="A543" s="10" t="s">
        <v>388</v>
      </c>
      <c r="B543" s="1">
        <v>34</v>
      </c>
      <c r="C543" t="str">
        <f t="shared" si="8"/>
        <v>26-40 (Millennials)</v>
      </c>
      <c r="D543" s="1" t="s">
        <v>30</v>
      </c>
      <c r="E543" s="1">
        <v>7.28</v>
      </c>
      <c r="F543" s="1">
        <v>1.65</v>
      </c>
      <c r="G543" s="1">
        <v>3.18</v>
      </c>
      <c r="H543" s="1">
        <v>4.08</v>
      </c>
      <c r="I543" s="1">
        <v>5.86</v>
      </c>
      <c r="J543" s="1">
        <f>Smartphone_Usage_And_Addiction_Analysis_7500_Rows[[#This Row],[social_media_hours]]+Smartphone_Usage_And_Addiction_Analysis_7500_Rows[[#This Row],[gaming_hours]]</f>
        <v>4.83</v>
      </c>
      <c r="K543" s="1">
        <f>Smartphone_Usage_And_Addiction_Analysis_7500_Rows[[#This Row],[sleep_hours]]-Smartphone_Usage_And_Addiction_Analysis_7500_Rows[[#This Row],[total_leisure_hours]]</f>
        <v>1.0300000000000002</v>
      </c>
      <c r="L543" s="1">
        <v>225</v>
      </c>
      <c r="M543" s="1">
        <v>91</v>
      </c>
      <c r="N543" s="5">
        <f>Smartphone_Usage_And_Addiction_Analysis_7500_Rows[[#This Row],[app_opens_per_day]]/Smartphone_Usage_And_Addiction_Analysis_7500_Rows[[#This Row],[daily_screen_time_hours]]</f>
        <v>12.5</v>
      </c>
      <c r="O543" s="1">
        <v>8.86</v>
      </c>
      <c r="P543" s="1" t="s">
        <v>32</v>
      </c>
      <c r="Q543" s="1" t="s">
        <v>23</v>
      </c>
      <c r="R543" s="1" t="s">
        <v>51</v>
      </c>
      <c r="S543" s="1">
        <v>0</v>
      </c>
    </row>
    <row r="544" spans="1:19" ht="18" customHeight="1" x14ac:dyDescent="0.25">
      <c r="A544" s="10" t="s">
        <v>5276</v>
      </c>
      <c r="B544" s="1">
        <v>30</v>
      </c>
      <c r="C544" s="1" t="str">
        <f t="shared" si="8"/>
        <v>26-40 (Millennials)</v>
      </c>
      <c r="D544" t="s">
        <v>7582</v>
      </c>
      <c r="E544">
        <v>5.26</v>
      </c>
      <c r="F544">
        <v>3.33</v>
      </c>
      <c r="G544">
        <v>2.69</v>
      </c>
      <c r="H544">
        <v>3.51</v>
      </c>
      <c r="I544">
        <v>8.4600000000000009</v>
      </c>
      <c r="J544" s="1">
        <f>Smartphone_Usage_And_Addiction_Analysis_7500_Rows[[#This Row],[social_media_hours]]+Smartphone_Usage_And_Addiction_Analysis_7500_Rows[[#This Row],[gaming_hours]]</f>
        <v>6.02</v>
      </c>
      <c r="K544" s="1">
        <f>Smartphone_Usage_And_Addiction_Analysis_7500_Rows[[#This Row],[sleep_hours]]-Smartphone_Usage_And_Addiction_Analysis_7500_Rows[[#This Row],[total_leisure_hours]]</f>
        <v>2.4400000000000013</v>
      </c>
      <c r="L544">
        <v>180</v>
      </c>
      <c r="M544">
        <v>147</v>
      </c>
      <c r="N544" s="5">
        <f>Smartphone_Usage_And_Addiction_Analysis_7500_Rows[[#This Row],[app_opens_per_day]]/Smartphone_Usage_And_Addiction_Analysis_7500_Rows[[#This Row],[daily_screen_time_hours]]</f>
        <v>27.946768060836504</v>
      </c>
      <c r="O544">
        <v>7.92</v>
      </c>
      <c r="P544" t="s">
        <v>32</v>
      </c>
      <c r="Q544" t="s">
        <v>23</v>
      </c>
      <c r="R544" t="s">
        <v>20</v>
      </c>
      <c r="S544">
        <v>0</v>
      </c>
    </row>
    <row r="545" spans="1:19" ht="18" customHeight="1" x14ac:dyDescent="0.25">
      <c r="A545" s="10" t="s">
        <v>389</v>
      </c>
      <c r="B545" s="1">
        <v>32</v>
      </c>
      <c r="C545" t="str">
        <f t="shared" si="8"/>
        <v>26-40 (Millennials)</v>
      </c>
      <c r="D545" s="1" t="s">
        <v>17</v>
      </c>
      <c r="E545" s="1">
        <v>5.41</v>
      </c>
      <c r="F545" s="1">
        <v>4.01</v>
      </c>
      <c r="G545" s="1">
        <v>3.24</v>
      </c>
      <c r="H545" s="1">
        <v>5.19</v>
      </c>
      <c r="I545" s="1">
        <v>8.58</v>
      </c>
      <c r="J545" s="1">
        <f>Smartphone_Usage_And_Addiction_Analysis_7500_Rows[[#This Row],[social_media_hours]]+Smartphone_Usage_And_Addiction_Analysis_7500_Rows[[#This Row],[gaming_hours]]</f>
        <v>7.25</v>
      </c>
      <c r="K545" s="1">
        <f>Smartphone_Usage_And_Addiction_Analysis_7500_Rows[[#This Row],[sleep_hours]]-Smartphone_Usage_And_Addiction_Analysis_7500_Rows[[#This Row],[total_leisure_hours]]</f>
        <v>1.33</v>
      </c>
      <c r="L545" s="1">
        <v>164</v>
      </c>
      <c r="M545" s="1">
        <v>175</v>
      </c>
      <c r="N545" s="5">
        <f>Smartphone_Usage_And_Addiction_Analysis_7500_Rows[[#This Row],[app_opens_per_day]]/Smartphone_Usage_And_Addiction_Analysis_7500_Rows[[#This Row],[daily_screen_time_hours]]</f>
        <v>32.34750462107209</v>
      </c>
      <c r="O545" s="1">
        <v>6.06</v>
      </c>
      <c r="P545" s="1" t="s">
        <v>22</v>
      </c>
      <c r="Q545" s="1" t="s">
        <v>23</v>
      </c>
      <c r="R545" s="1" t="s">
        <v>24</v>
      </c>
      <c r="S545" s="1">
        <v>1</v>
      </c>
    </row>
    <row r="546" spans="1:19" ht="18" customHeight="1" x14ac:dyDescent="0.25">
      <c r="A546" s="10" t="s">
        <v>5277</v>
      </c>
      <c r="B546" s="1">
        <v>25</v>
      </c>
      <c r="C546" s="1" t="str">
        <f t="shared" si="8"/>
        <v>18-25 (Gen Z)</v>
      </c>
      <c r="D546" t="s">
        <v>7582</v>
      </c>
      <c r="E546">
        <v>4.3499999999999996</v>
      </c>
      <c r="F546">
        <v>4.2699999999999996</v>
      </c>
      <c r="G546">
        <v>1.2</v>
      </c>
      <c r="H546">
        <v>2.89</v>
      </c>
      <c r="I546">
        <v>5.93</v>
      </c>
      <c r="J546" s="1">
        <f>Smartphone_Usage_And_Addiction_Analysis_7500_Rows[[#This Row],[social_media_hours]]+Smartphone_Usage_And_Addiction_Analysis_7500_Rows[[#This Row],[gaming_hours]]</f>
        <v>5.47</v>
      </c>
      <c r="K546" s="1">
        <f>Smartphone_Usage_And_Addiction_Analysis_7500_Rows[[#This Row],[sleep_hours]]-Smartphone_Usage_And_Addiction_Analysis_7500_Rows[[#This Row],[total_leisure_hours]]</f>
        <v>0.45999999999999996</v>
      </c>
      <c r="L546">
        <v>232</v>
      </c>
      <c r="M546">
        <v>31</v>
      </c>
      <c r="N546" s="5">
        <f>Smartphone_Usage_And_Addiction_Analysis_7500_Rows[[#This Row],[app_opens_per_day]]/Smartphone_Usage_And_Addiction_Analysis_7500_Rows[[#This Row],[daily_screen_time_hours]]</f>
        <v>7.126436781609196</v>
      </c>
      <c r="O546">
        <v>6.43</v>
      </c>
      <c r="P546" t="s">
        <v>18</v>
      </c>
      <c r="Q546" t="s">
        <v>23</v>
      </c>
      <c r="R546" t="s">
        <v>24</v>
      </c>
      <c r="S546">
        <v>1</v>
      </c>
    </row>
    <row r="547" spans="1:19" ht="18" customHeight="1" x14ac:dyDescent="0.25">
      <c r="A547" s="10" t="s">
        <v>5278</v>
      </c>
      <c r="B547" s="1">
        <v>23</v>
      </c>
      <c r="C547" s="1" t="str">
        <f t="shared" si="8"/>
        <v>18-25 (Gen Z)</v>
      </c>
      <c r="D547" t="s">
        <v>7582</v>
      </c>
      <c r="E547">
        <v>5.31</v>
      </c>
      <c r="F547">
        <v>3.81</v>
      </c>
      <c r="G547">
        <v>1.62</v>
      </c>
      <c r="H547">
        <v>1.1200000000000001</v>
      </c>
      <c r="I547">
        <v>5.36</v>
      </c>
      <c r="J547" s="1">
        <f>Smartphone_Usage_And_Addiction_Analysis_7500_Rows[[#This Row],[social_media_hours]]+Smartphone_Usage_And_Addiction_Analysis_7500_Rows[[#This Row],[gaming_hours]]</f>
        <v>5.43</v>
      </c>
      <c r="K547" s="1">
        <f>Smartphone_Usage_And_Addiction_Analysis_7500_Rows[[#This Row],[sleep_hours]]-Smartphone_Usage_And_Addiction_Analysis_7500_Rows[[#This Row],[total_leisure_hours]]</f>
        <v>-6.9999999999999396E-2</v>
      </c>
      <c r="L547">
        <v>82</v>
      </c>
      <c r="M547">
        <v>94</v>
      </c>
      <c r="N547" s="5">
        <f>Smartphone_Usage_And_Addiction_Analysis_7500_Rows[[#This Row],[app_opens_per_day]]/Smartphone_Usage_And_Addiction_Analysis_7500_Rows[[#This Row],[daily_screen_time_hours]]</f>
        <v>17.702448210922789</v>
      </c>
      <c r="O547">
        <v>6.97</v>
      </c>
      <c r="P547" t="s">
        <v>32</v>
      </c>
      <c r="Q547" t="s">
        <v>23</v>
      </c>
      <c r="R547" t="s">
        <v>51</v>
      </c>
      <c r="S547">
        <v>0</v>
      </c>
    </row>
    <row r="548" spans="1:19" ht="18" customHeight="1" x14ac:dyDescent="0.25">
      <c r="A548" s="10" t="s">
        <v>390</v>
      </c>
      <c r="B548" s="1">
        <v>19</v>
      </c>
      <c r="C548" t="str">
        <f t="shared" si="8"/>
        <v>18-25 (Gen Z)</v>
      </c>
      <c r="D548" s="1" t="s">
        <v>17</v>
      </c>
      <c r="E548" s="1">
        <v>4.82</v>
      </c>
      <c r="F548" s="1">
        <v>2</v>
      </c>
      <c r="G548" s="1">
        <v>0.12</v>
      </c>
      <c r="H548" s="1">
        <v>4.84</v>
      </c>
      <c r="I548" s="1">
        <v>5.75</v>
      </c>
      <c r="J548" s="1">
        <f>Smartphone_Usage_And_Addiction_Analysis_7500_Rows[[#This Row],[social_media_hours]]+Smartphone_Usage_And_Addiction_Analysis_7500_Rows[[#This Row],[gaming_hours]]</f>
        <v>2.12</v>
      </c>
      <c r="K548" s="1">
        <f>Smartphone_Usage_And_Addiction_Analysis_7500_Rows[[#This Row],[sleep_hours]]-Smartphone_Usage_And_Addiction_Analysis_7500_Rows[[#This Row],[total_leisure_hours]]</f>
        <v>3.63</v>
      </c>
      <c r="L548" s="1">
        <v>160</v>
      </c>
      <c r="M548" s="1">
        <v>60</v>
      </c>
      <c r="N548" s="5">
        <f>Smartphone_Usage_And_Addiction_Analysis_7500_Rows[[#This Row],[app_opens_per_day]]/Smartphone_Usage_And_Addiction_Analysis_7500_Rows[[#This Row],[daily_screen_time_hours]]</f>
        <v>12.448132780082986</v>
      </c>
      <c r="O548" s="1">
        <v>6.93</v>
      </c>
      <c r="P548" s="1" t="s">
        <v>22</v>
      </c>
      <c r="Q548" s="1" t="s">
        <v>23</v>
      </c>
      <c r="R548" s="1" t="s">
        <v>20</v>
      </c>
      <c r="S548" s="1">
        <v>0</v>
      </c>
    </row>
    <row r="549" spans="1:19" ht="18" customHeight="1" x14ac:dyDescent="0.25">
      <c r="A549" s="10" t="s">
        <v>391</v>
      </c>
      <c r="B549" s="1">
        <v>20</v>
      </c>
      <c r="C549" t="str">
        <f t="shared" si="8"/>
        <v>18-25 (Gen Z)</v>
      </c>
      <c r="D549" s="1" t="s">
        <v>17</v>
      </c>
      <c r="E549" s="1">
        <v>5.83</v>
      </c>
      <c r="F549" s="1">
        <v>2.14</v>
      </c>
      <c r="G549" s="1">
        <v>0.25</v>
      </c>
      <c r="H549" s="1">
        <v>5.75</v>
      </c>
      <c r="I549" s="1">
        <v>8.5399999999999991</v>
      </c>
      <c r="J549" s="1">
        <f>Smartphone_Usage_And_Addiction_Analysis_7500_Rows[[#This Row],[social_media_hours]]+Smartphone_Usage_And_Addiction_Analysis_7500_Rows[[#This Row],[gaming_hours]]</f>
        <v>2.39</v>
      </c>
      <c r="K549" s="1">
        <f>Smartphone_Usage_And_Addiction_Analysis_7500_Rows[[#This Row],[sleep_hours]]-Smartphone_Usage_And_Addiction_Analysis_7500_Rows[[#This Row],[total_leisure_hours]]</f>
        <v>6.1499999999999986</v>
      </c>
      <c r="L549" s="1">
        <v>191</v>
      </c>
      <c r="M549" s="1">
        <v>38</v>
      </c>
      <c r="N549" s="5">
        <f>Smartphone_Usage_And_Addiction_Analysis_7500_Rows[[#This Row],[app_opens_per_day]]/Smartphone_Usage_And_Addiction_Analysis_7500_Rows[[#This Row],[daily_screen_time_hours]]</f>
        <v>6.5180102915951972</v>
      </c>
      <c r="O549" s="1">
        <v>7.32</v>
      </c>
      <c r="P549" s="1" t="s">
        <v>32</v>
      </c>
      <c r="Q549" s="1" t="s">
        <v>19</v>
      </c>
      <c r="R549" s="1" t="s">
        <v>20</v>
      </c>
      <c r="S549" s="1">
        <v>0</v>
      </c>
    </row>
    <row r="550" spans="1:19" ht="18" customHeight="1" x14ac:dyDescent="0.25">
      <c r="A550" s="10" t="s">
        <v>392</v>
      </c>
      <c r="B550" s="1">
        <v>34</v>
      </c>
      <c r="C550" t="str">
        <f t="shared" si="8"/>
        <v>26-40 (Millennials)</v>
      </c>
      <c r="D550" s="1" t="s">
        <v>30</v>
      </c>
      <c r="E550" s="1">
        <v>11.4</v>
      </c>
      <c r="F550" s="1">
        <v>3.37</v>
      </c>
      <c r="G550" s="1">
        <v>3.32</v>
      </c>
      <c r="H550" s="1">
        <v>5.72</v>
      </c>
      <c r="I550" s="1">
        <v>8.69</v>
      </c>
      <c r="J550" s="1">
        <f>Smartphone_Usage_And_Addiction_Analysis_7500_Rows[[#This Row],[social_media_hours]]+Smartphone_Usage_And_Addiction_Analysis_7500_Rows[[#This Row],[gaming_hours]]</f>
        <v>6.6899999999999995</v>
      </c>
      <c r="K550" s="1">
        <f>Smartphone_Usage_And_Addiction_Analysis_7500_Rows[[#This Row],[sleep_hours]]-Smartphone_Usage_And_Addiction_Analysis_7500_Rows[[#This Row],[total_leisure_hours]]</f>
        <v>2</v>
      </c>
      <c r="L550" s="1">
        <v>84</v>
      </c>
      <c r="M550" s="1">
        <v>142</v>
      </c>
      <c r="N550" s="5">
        <f>Smartphone_Usage_And_Addiction_Analysis_7500_Rows[[#This Row],[app_opens_per_day]]/Smartphone_Usage_And_Addiction_Analysis_7500_Rows[[#This Row],[daily_screen_time_hours]]</f>
        <v>12.456140350877192</v>
      </c>
      <c r="O550" s="1">
        <v>14.11</v>
      </c>
      <c r="P550" s="1" t="s">
        <v>22</v>
      </c>
      <c r="Q550" s="1" t="s">
        <v>19</v>
      </c>
      <c r="R550" s="1" t="s">
        <v>24</v>
      </c>
      <c r="S550" s="1">
        <v>1</v>
      </c>
    </row>
    <row r="551" spans="1:19" ht="18" customHeight="1" x14ac:dyDescent="0.25">
      <c r="A551" s="10" t="s">
        <v>5279</v>
      </c>
      <c r="B551" s="1">
        <v>30</v>
      </c>
      <c r="C551" s="1" t="str">
        <f t="shared" si="8"/>
        <v>26-40 (Millennials)</v>
      </c>
      <c r="D551" t="s">
        <v>7582</v>
      </c>
      <c r="E551">
        <v>10.25</v>
      </c>
      <c r="F551">
        <v>4.59</v>
      </c>
      <c r="G551">
        <v>3.74</v>
      </c>
      <c r="H551">
        <v>1.7</v>
      </c>
      <c r="I551">
        <v>4.9800000000000004</v>
      </c>
      <c r="J551" s="1">
        <f>Smartphone_Usage_And_Addiction_Analysis_7500_Rows[[#This Row],[social_media_hours]]+Smartphone_Usage_And_Addiction_Analysis_7500_Rows[[#This Row],[gaming_hours]]</f>
        <v>8.33</v>
      </c>
      <c r="K551" s="1">
        <f>Smartphone_Usage_And_Addiction_Analysis_7500_Rows[[#This Row],[sleep_hours]]-Smartphone_Usage_And_Addiction_Analysis_7500_Rows[[#This Row],[total_leisure_hours]]</f>
        <v>-3.3499999999999996</v>
      </c>
      <c r="L551">
        <v>74</v>
      </c>
      <c r="M551">
        <v>85</v>
      </c>
      <c r="N551" s="5">
        <f>Smartphone_Usage_And_Addiction_Analysis_7500_Rows[[#This Row],[app_opens_per_day]]/Smartphone_Usage_And_Addiction_Analysis_7500_Rows[[#This Row],[daily_screen_time_hours]]</f>
        <v>8.2926829268292686</v>
      </c>
      <c r="O551">
        <v>11.85</v>
      </c>
      <c r="P551" t="s">
        <v>18</v>
      </c>
      <c r="Q551" t="s">
        <v>19</v>
      </c>
      <c r="R551" t="s">
        <v>24</v>
      </c>
      <c r="S551">
        <v>1</v>
      </c>
    </row>
    <row r="552" spans="1:19" ht="18" customHeight="1" x14ac:dyDescent="0.25">
      <c r="A552" s="10" t="s">
        <v>393</v>
      </c>
      <c r="B552" s="1">
        <v>29</v>
      </c>
      <c r="C552" t="str">
        <f t="shared" si="8"/>
        <v>26-40 (Millennials)</v>
      </c>
      <c r="D552" s="1" t="s">
        <v>17</v>
      </c>
      <c r="E552" s="1">
        <v>9.3000000000000007</v>
      </c>
      <c r="F552" s="1">
        <v>1.1200000000000001</v>
      </c>
      <c r="G552" s="1">
        <v>2.1800000000000002</v>
      </c>
      <c r="H552" s="1">
        <v>3.11</v>
      </c>
      <c r="I552" s="1">
        <v>5.61</v>
      </c>
      <c r="J552" s="1">
        <f>Smartphone_Usage_And_Addiction_Analysis_7500_Rows[[#This Row],[social_media_hours]]+Smartphone_Usage_And_Addiction_Analysis_7500_Rows[[#This Row],[gaming_hours]]</f>
        <v>3.3000000000000003</v>
      </c>
      <c r="K552" s="1">
        <f>Smartphone_Usage_And_Addiction_Analysis_7500_Rows[[#This Row],[sleep_hours]]-Smartphone_Usage_And_Addiction_Analysis_7500_Rows[[#This Row],[total_leisure_hours]]</f>
        <v>2.31</v>
      </c>
      <c r="L552" s="1">
        <v>91</v>
      </c>
      <c r="M552" s="1">
        <v>52</v>
      </c>
      <c r="N552" s="5">
        <f>Smartphone_Usage_And_Addiction_Analysis_7500_Rows[[#This Row],[app_opens_per_day]]/Smartphone_Usage_And_Addiction_Analysis_7500_Rows[[#This Row],[daily_screen_time_hours]]</f>
        <v>5.5913978494623651</v>
      </c>
      <c r="O552" s="1">
        <v>10.71</v>
      </c>
      <c r="P552" s="1" t="s">
        <v>32</v>
      </c>
      <c r="Q552" s="1" t="s">
        <v>23</v>
      </c>
      <c r="R552" s="1" t="s">
        <v>24</v>
      </c>
      <c r="S552" s="1">
        <v>1</v>
      </c>
    </row>
    <row r="553" spans="1:19" ht="18" customHeight="1" x14ac:dyDescent="0.25">
      <c r="A553" s="10" t="s">
        <v>5280</v>
      </c>
      <c r="B553" s="1">
        <v>19</v>
      </c>
      <c r="C553" s="1" t="str">
        <f t="shared" si="8"/>
        <v>18-25 (Gen Z)</v>
      </c>
      <c r="D553" t="s">
        <v>7582</v>
      </c>
      <c r="E553">
        <v>10.57</v>
      </c>
      <c r="F553">
        <v>4.1399999999999997</v>
      </c>
      <c r="G553">
        <v>3.76</v>
      </c>
      <c r="H553">
        <v>4.3</v>
      </c>
      <c r="I553">
        <v>8.0500000000000007</v>
      </c>
      <c r="J553" s="1">
        <f>Smartphone_Usage_And_Addiction_Analysis_7500_Rows[[#This Row],[social_media_hours]]+Smartphone_Usage_And_Addiction_Analysis_7500_Rows[[#This Row],[gaming_hours]]</f>
        <v>7.8999999999999995</v>
      </c>
      <c r="K553" s="1">
        <f>Smartphone_Usage_And_Addiction_Analysis_7500_Rows[[#This Row],[sleep_hours]]-Smartphone_Usage_And_Addiction_Analysis_7500_Rows[[#This Row],[total_leisure_hours]]</f>
        <v>0.15000000000000124</v>
      </c>
      <c r="L553">
        <v>81</v>
      </c>
      <c r="M553">
        <v>79</v>
      </c>
      <c r="N553" s="5">
        <f>Smartphone_Usage_And_Addiction_Analysis_7500_Rows[[#This Row],[app_opens_per_day]]/Smartphone_Usage_And_Addiction_Analysis_7500_Rows[[#This Row],[daily_screen_time_hours]]</f>
        <v>7.4739829706717122</v>
      </c>
      <c r="O553">
        <v>12.45</v>
      </c>
      <c r="P553" t="s">
        <v>18</v>
      </c>
      <c r="Q553" t="s">
        <v>23</v>
      </c>
      <c r="R553" t="s">
        <v>28</v>
      </c>
      <c r="S553">
        <v>1</v>
      </c>
    </row>
    <row r="554" spans="1:19" ht="18" customHeight="1" x14ac:dyDescent="0.25">
      <c r="A554" s="10" t="s">
        <v>394</v>
      </c>
      <c r="B554" s="1">
        <v>25</v>
      </c>
      <c r="C554" t="str">
        <f t="shared" si="8"/>
        <v>18-25 (Gen Z)</v>
      </c>
      <c r="D554" s="1" t="s">
        <v>17</v>
      </c>
      <c r="E554" s="1">
        <v>10.72</v>
      </c>
      <c r="F554" s="1">
        <v>2.64</v>
      </c>
      <c r="G554" s="1">
        <v>3.64</v>
      </c>
      <c r="H554" s="1">
        <v>2.66</v>
      </c>
      <c r="I554" s="1">
        <v>8.9</v>
      </c>
      <c r="J554" s="1">
        <f>Smartphone_Usage_And_Addiction_Analysis_7500_Rows[[#This Row],[social_media_hours]]+Smartphone_Usage_And_Addiction_Analysis_7500_Rows[[#This Row],[gaming_hours]]</f>
        <v>6.28</v>
      </c>
      <c r="K554" s="1">
        <f>Smartphone_Usage_And_Addiction_Analysis_7500_Rows[[#This Row],[sleep_hours]]-Smartphone_Usage_And_Addiction_Analysis_7500_Rows[[#This Row],[total_leisure_hours]]</f>
        <v>2.62</v>
      </c>
      <c r="L554" s="1">
        <v>85</v>
      </c>
      <c r="M554" s="1">
        <v>92</v>
      </c>
      <c r="N554" s="5">
        <f>Smartphone_Usage_And_Addiction_Analysis_7500_Rows[[#This Row],[app_opens_per_day]]/Smartphone_Usage_And_Addiction_Analysis_7500_Rows[[#This Row],[daily_screen_time_hours]]</f>
        <v>8.5820895522388057</v>
      </c>
      <c r="O554" s="1">
        <v>11.45</v>
      </c>
      <c r="P554" s="1" t="s">
        <v>22</v>
      </c>
      <c r="Q554" s="1" t="s">
        <v>23</v>
      </c>
      <c r="R554" s="1" t="s">
        <v>28</v>
      </c>
      <c r="S554" s="1">
        <v>1</v>
      </c>
    </row>
    <row r="555" spans="1:19" ht="18" customHeight="1" x14ac:dyDescent="0.25">
      <c r="A555" s="10" t="s">
        <v>395</v>
      </c>
      <c r="B555" s="1">
        <v>32</v>
      </c>
      <c r="C555" t="str">
        <f t="shared" si="8"/>
        <v>26-40 (Millennials)</v>
      </c>
      <c r="D555" s="1" t="s">
        <v>30</v>
      </c>
      <c r="E555" s="1">
        <v>8.68</v>
      </c>
      <c r="F555" s="1">
        <v>5.34</v>
      </c>
      <c r="G555" s="1">
        <v>3.07</v>
      </c>
      <c r="H555" s="1">
        <v>2.73</v>
      </c>
      <c r="I555" s="1">
        <v>4.6500000000000004</v>
      </c>
      <c r="J555" s="1">
        <f>Smartphone_Usage_And_Addiction_Analysis_7500_Rows[[#This Row],[social_media_hours]]+Smartphone_Usage_And_Addiction_Analysis_7500_Rows[[#This Row],[gaming_hours]]</f>
        <v>8.41</v>
      </c>
      <c r="K555" s="1">
        <f>Smartphone_Usage_And_Addiction_Analysis_7500_Rows[[#This Row],[sleep_hours]]-Smartphone_Usage_And_Addiction_Analysis_7500_Rows[[#This Row],[total_leisure_hours]]</f>
        <v>-3.76</v>
      </c>
      <c r="L555" s="1">
        <v>241</v>
      </c>
      <c r="M555" s="1">
        <v>35</v>
      </c>
      <c r="N555" s="5">
        <f>Smartphone_Usage_And_Addiction_Analysis_7500_Rows[[#This Row],[app_opens_per_day]]/Smartphone_Usage_And_Addiction_Analysis_7500_Rows[[#This Row],[daily_screen_time_hours]]</f>
        <v>4.032258064516129</v>
      </c>
      <c r="O555" s="1">
        <v>11.24</v>
      </c>
      <c r="P555" s="1" t="s">
        <v>18</v>
      </c>
      <c r="Q555" s="1" t="s">
        <v>23</v>
      </c>
      <c r="R555" s="1" t="s">
        <v>24</v>
      </c>
      <c r="S555" s="1">
        <v>1</v>
      </c>
    </row>
    <row r="556" spans="1:19" ht="18" customHeight="1" x14ac:dyDescent="0.25">
      <c r="A556" s="10" t="s">
        <v>5281</v>
      </c>
      <c r="B556" s="1">
        <v>31</v>
      </c>
      <c r="C556" s="1" t="str">
        <f t="shared" si="8"/>
        <v>26-40 (Millennials)</v>
      </c>
      <c r="D556" t="s">
        <v>7582</v>
      </c>
      <c r="E556">
        <v>10.89</v>
      </c>
      <c r="F556">
        <v>5.01</v>
      </c>
      <c r="G556">
        <v>3.3</v>
      </c>
      <c r="H556">
        <v>4.34</v>
      </c>
      <c r="I556">
        <v>6.78</v>
      </c>
      <c r="J556" s="1">
        <f>Smartphone_Usage_And_Addiction_Analysis_7500_Rows[[#This Row],[social_media_hours]]+Smartphone_Usage_And_Addiction_Analysis_7500_Rows[[#This Row],[gaming_hours]]</f>
        <v>8.3099999999999987</v>
      </c>
      <c r="K556" s="1">
        <f>Smartphone_Usage_And_Addiction_Analysis_7500_Rows[[#This Row],[sleep_hours]]-Smartphone_Usage_And_Addiction_Analysis_7500_Rows[[#This Row],[total_leisure_hours]]</f>
        <v>-1.5299999999999985</v>
      </c>
      <c r="L556">
        <v>110</v>
      </c>
      <c r="M556">
        <v>122</v>
      </c>
      <c r="N556" s="5">
        <f>Smartphone_Usage_And_Addiction_Analysis_7500_Rows[[#This Row],[app_opens_per_day]]/Smartphone_Usage_And_Addiction_Analysis_7500_Rows[[#This Row],[daily_screen_time_hours]]</f>
        <v>11.202938475665748</v>
      </c>
      <c r="O556">
        <v>12.9</v>
      </c>
      <c r="P556" t="s">
        <v>32</v>
      </c>
      <c r="Q556" t="s">
        <v>23</v>
      </c>
      <c r="R556" t="s">
        <v>24</v>
      </c>
      <c r="S556">
        <v>1</v>
      </c>
    </row>
    <row r="557" spans="1:19" ht="18" customHeight="1" x14ac:dyDescent="0.25">
      <c r="A557" s="10" t="s">
        <v>396</v>
      </c>
      <c r="B557" s="1">
        <v>18</v>
      </c>
      <c r="C557" t="str">
        <f t="shared" si="8"/>
        <v>18-25 (Gen Z)</v>
      </c>
      <c r="D557" s="1" t="s">
        <v>17</v>
      </c>
      <c r="E557" s="1">
        <v>9.86</v>
      </c>
      <c r="F557" s="1">
        <v>4.03</v>
      </c>
      <c r="G557" s="1">
        <v>0.73</v>
      </c>
      <c r="H557" s="1">
        <v>2.94</v>
      </c>
      <c r="I557" s="1">
        <v>7.38</v>
      </c>
      <c r="J557" s="1">
        <f>Smartphone_Usage_And_Addiction_Analysis_7500_Rows[[#This Row],[social_media_hours]]+Smartphone_Usage_And_Addiction_Analysis_7500_Rows[[#This Row],[gaming_hours]]</f>
        <v>4.76</v>
      </c>
      <c r="K557" s="1">
        <f>Smartphone_Usage_And_Addiction_Analysis_7500_Rows[[#This Row],[sleep_hours]]-Smartphone_Usage_And_Addiction_Analysis_7500_Rows[[#This Row],[total_leisure_hours]]</f>
        <v>2.62</v>
      </c>
      <c r="L557" s="1">
        <v>20</v>
      </c>
      <c r="M557" s="1">
        <v>117</v>
      </c>
      <c r="N557" s="5">
        <f>Smartphone_Usage_And_Addiction_Analysis_7500_Rows[[#This Row],[app_opens_per_day]]/Smartphone_Usage_And_Addiction_Analysis_7500_Rows[[#This Row],[daily_screen_time_hours]]</f>
        <v>11.866125760649087</v>
      </c>
      <c r="O557" s="1">
        <v>10.86</v>
      </c>
      <c r="P557" s="1" t="s">
        <v>18</v>
      </c>
      <c r="Q557" s="1" t="s">
        <v>23</v>
      </c>
      <c r="R557" s="1" t="s">
        <v>28</v>
      </c>
      <c r="S557" s="1">
        <v>1</v>
      </c>
    </row>
    <row r="558" spans="1:19" ht="18" customHeight="1" x14ac:dyDescent="0.25">
      <c r="A558" s="10" t="s">
        <v>5282</v>
      </c>
      <c r="B558" s="1">
        <v>23</v>
      </c>
      <c r="C558" s="1" t="str">
        <f t="shared" si="8"/>
        <v>18-25 (Gen Z)</v>
      </c>
      <c r="D558" t="s">
        <v>7582</v>
      </c>
      <c r="E558">
        <v>5.25</v>
      </c>
      <c r="F558">
        <v>4.42</v>
      </c>
      <c r="G558">
        <v>3.07</v>
      </c>
      <c r="H558">
        <v>4.07</v>
      </c>
      <c r="I558">
        <v>5.09</v>
      </c>
      <c r="J558" s="1">
        <f>Smartphone_Usage_And_Addiction_Analysis_7500_Rows[[#This Row],[social_media_hours]]+Smartphone_Usage_And_Addiction_Analysis_7500_Rows[[#This Row],[gaming_hours]]</f>
        <v>7.49</v>
      </c>
      <c r="K558" s="1">
        <f>Smartphone_Usage_And_Addiction_Analysis_7500_Rows[[#This Row],[sleep_hours]]-Smartphone_Usage_And_Addiction_Analysis_7500_Rows[[#This Row],[total_leisure_hours]]</f>
        <v>-2.4000000000000004</v>
      </c>
      <c r="L558">
        <v>172</v>
      </c>
      <c r="M558">
        <v>120</v>
      </c>
      <c r="N558" s="5">
        <f>Smartphone_Usage_And_Addiction_Analysis_7500_Rows[[#This Row],[app_opens_per_day]]/Smartphone_Usage_And_Addiction_Analysis_7500_Rows[[#This Row],[daily_screen_time_hours]]</f>
        <v>22.857142857142858</v>
      </c>
      <c r="O558">
        <v>7.73</v>
      </c>
      <c r="P558" t="s">
        <v>18</v>
      </c>
      <c r="Q558" t="s">
        <v>23</v>
      </c>
      <c r="R558" t="s">
        <v>24</v>
      </c>
      <c r="S558">
        <v>1</v>
      </c>
    </row>
    <row r="559" spans="1:19" ht="18" customHeight="1" x14ac:dyDescent="0.25">
      <c r="A559" s="10" t="s">
        <v>397</v>
      </c>
      <c r="B559" s="1">
        <v>22</v>
      </c>
      <c r="C559" t="str">
        <f t="shared" si="8"/>
        <v>18-25 (Gen Z)</v>
      </c>
      <c r="D559" s="1" t="s">
        <v>17</v>
      </c>
      <c r="E559" s="1">
        <v>5.35</v>
      </c>
      <c r="F559" s="1">
        <v>4.28</v>
      </c>
      <c r="G559" s="1">
        <v>3.31</v>
      </c>
      <c r="H559" s="1">
        <v>4.9000000000000004</v>
      </c>
      <c r="I559" s="1">
        <v>5.39</v>
      </c>
      <c r="J559" s="1">
        <f>Smartphone_Usage_And_Addiction_Analysis_7500_Rows[[#This Row],[social_media_hours]]+Smartphone_Usage_And_Addiction_Analysis_7500_Rows[[#This Row],[gaming_hours]]</f>
        <v>7.59</v>
      </c>
      <c r="K559" s="1">
        <f>Smartphone_Usage_And_Addiction_Analysis_7500_Rows[[#This Row],[sleep_hours]]-Smartphone_Usage_And_Addiction_Analysis_7500_Rows[[#This Row],[total_leisure_hours]]</f>
        <v>-2.2000000000000002</v>
      </c>
      <c r="L559" s="1">
        <v>126</v>
      </c>
      <c r="M559" s="1">
        <v>109</v>
      </c>
      <c r="N559" s="5">
        <f>Smartphone_Usage_And_Addiction_Analysis_7500_Rows[[#This Row],[app_opens_per_day]]/Smartphone_Usage_And_Addiction_Analysis_7500_Rows[[#This Row],[daily_screen_time_hours]]</f>
        <v>20.373831775700936</v>
      </c>
      <c r="O559" s="1">
        <v>6.3</v>
      </c>
      <c r="P559" s="1" t="s">
        <v>18</v>
      </c>
      <c r="Q559" s="1" t="s">
        <v>19</v>
      </c>
      <c r="R559" s="1" t="s">
        <v>28</v>
      </c>
      <c r="S559" s="1">
        <v>1</v>
      </c>
    </row>
    <row r="560" spans="1:19" ht="18" customHeight="1" x14ac:dyDescent="0.25">
      <c r="A560" s="10" t="s">
        <v>398</v>
      </c>
      <c r="B560" s="1">
        <v>35</v>
      </c>
      <c r="C560" t="str">
        <f t="shared" si="8"/>
        <v>26-40 (Millennials)</v>
      </c>
      <c r="D560" s="1" t="s">
        <v>17</v>
      </c>
      <c r="E560" s="1">
        <v>8.82</v>
      </c>
      <c r="F560" s="1">
        <v>3.95</v>
      </c>
      <c r="G560" s="1">
        <v>3.63</v>
      </c>
      <c r="H560" s="1">
        <v>5.86</v>
      </c>
      <c r="I560" s="1">
        <v>5.39</v>
      </c>
      <c r="J560" s="1">
        <f>Smartphone_Usage_And_Addiction_Analysis_7500_Rows[[#This Row],[social_media_hours]]+Smartphone_Usage_And_Addiction_Analysis_7500_Rows[[#This Row],[gaming_hours]]</f>
        <v>7.58</v>
      </c>
      <c r="K560" s="1">
        <f>Smartphone_Usage_And_Addiction_Analysis_7500_Rows[[#This Row],[sleep_hours]]-Smartphone_Usage_And_Addiction_Analysis_7500_Rows[[#This Row],[total_leisure_hours]]</f>
        <v>-2.1900000000000004</v>
      </c>
      <c r="L560" s="1">
        <v>199</v>
      </c>
      <c r="M560" s="1">
        <v>58</v>
      </c>
      <c r="N560" s="5">
        <f>Smartphone_Usage_And_Addiction_Analysis_7500_Rows[[#This Row],[app_opens_per_day]]/Smartphone_Usage_And_Addiction_Analysis_7500_Rows[[#This Row],[daily_screen_time_hours]]</f>
        <v>6.5759637188208613</v>
      </c>
      <c r="O560" s="1">
        <v>9.44</v>
      </c>
      <c r="P560" s="1" t="s">
        <v>32</v>
      </c>
      <c r="Q560" s="1" t="s">
        <v>23</v>
      </c>
      <c r="R560" s="1" t="s">
        <v>24</v>
      </c>
      <c r="S560" s="1">
        <v>1</v>
      </c>
    </row>
    <row r="561" spans="1:19" ht="18" customHeight="1" x14ac:dyDescent="0.25">
      <c r="A561" s="10" t="s">
        <v>5283</v>
      </c>
      <c r="B561" s="1">
        <v>20</v>
      </c>
      <c r="C561" s="1" t="str">
        <f t="shared" si="8"/>
        <v>18-25 (Gen Z)</v>
      </c>
      <c r="D561" t="s">
        <v>7582</v>
      </c>
      <c r="E561">
        <v>11.62</v>
      </c>
      <c r="F561">
        <v>1.44</v>
      </c>
      <c r="G561">
        <v>2.27</v>
      </c>
      <c r="H561">
        <v>0.57999999999999996</v>
      </c>
      <c r="I561">
        <v>6.87</v>
      </c>
      <c r="J561" s="1">
        <f>Smartphone_Usage_And_Addiction_Analysis_7500_Rows[[#This Row],[social_media_hours]]+Smartphone_Usage_And_Addiction_Analysis_7500_Rows[[#This Row],[gaming_hours]]</f>
        <v>3.71</v>
      </c>
      <c r="K561" s="1">
        <f>Smartphone_Usage_And_Addiction_Analysis_7500_Rows[[#This Row],[sleep_hours]]-Smartphone_Usage_And_Addiction_Analysis_7500_Rows[[#This Row],[total_leisure_hours]]</f>
        <v>3.16</v>
      </c>
      <c r="L561">
        <v>217</v>
      </c>
      <c r="M561">
        <v>131</v>
      </c>
      <c r="N561" s="5">
        <f>Smartphone_Usage_And_Addiction_Analysis_7500_Rows[[#This Row],[app_opens_per_day]]/Smartphone_Usage_And_Addiction_Analysis_7500_Rows[[#This Row],[daily_screen_time_hours]]</f>
        <v>11.273666092943202</v>
      </c>
      <c r="O561">
        <v>14.19</v>
      </c>
      <c r="P561" t="s">
        <v>18</v>
      </c>
      <c r="Q561" t="s">
        <v>19</v>
      </c>
      <c r="R561" t="s">
        <v>28</v>
      </c>
      <c r="S561">
        <v>1</v>
      </c>
    </row>
    <row r="562" spans="1:19" ht="18" customHeight="1" x14ac:dyDescent="0.25">
      <c r="A562" s="10" t="s">
        <v>5284</v>
      </c>
      <c r="B562" s="1">
        <v>24</v>
      </c>
      <c r="C562" s="1" t="str">
        <f t="shared" si="8"/>
        <v>18-25 (Gen Z)</v>
      </c>
      <c r="D562" t="s">
        <v>7582</v>
      </c>
      <c r="E562">
        <v>4.71</v>
      </c>
      <c r="F562">
        <v>5.24</v>
      </c>
      <c r="G562">
        <v>3.13</v>
      </c>
      <c r="H562">
        <v>2.08</v>
      </c>
      <c r="I562">
        <v>6.72</v>
      </c>
      <c r="J562" s="1">
        <f>Smartphone_Usage_And_Addiction_Analysis_7500_Rows[[#This Row],[social_media_hours]]+Smartphone_Usage_And_Addiction_Analysis_7500_Rows[[#This Row],[gaming_hours]]</f>
        <v>8.370000000000001</v>
      </c>
      <c r="K562" s="1">
        <f>Smartphone_Usage_And_Addiction_Analysis_7500_Rows[[#This Row],[sleep_hours]]-Smartphone_Usage_And_Addiction_Analysis_7500_Rows[[#This Row],[total_leisure_hours]]</f>
        <v>-1.6500000000000012</v>
      </c>
      <c r="L562">
        <v>53</v>
      </c>
      <c r="M562">
        <v>125</v>
      </c>
      <c r="N562" s="5">
        <f>Smartphone_Usage_And_Addiction_Analysis_7500_Rows[[#This Row],[app_opens_per_day]]/Smartphone_Usage_And_Addiction_Analysis_7500_Rows[[#This Row],[daily_screen_time_hours]]</f>
        <v>26.53927813163482</v>
      </c>
      <c r="O562">
        <v>7.35</v>
      </c>
      <c r="P562" t="s">
        <v>32</v>
      </c>
      <c r="Q562" t="s">
        <v>19</v>
      </c>
      <c r="R562" t="s">
        <v>24</v>
      </c>
      <c r="S562">
        <v>1</v>
      </c>
    </row>
    <row r="563" spans="1:19" ht="18" customHeight="1" x14ac:dyDescent="0.25">
      <c r="A563" s="10" t="s">
        <v>399</v>
      </c>
      <c r="B563" s="1">
        <v>24</v>
      </c>
      <c r="C563" t="str">
        <f t="shared" si="8"/>
        <v>18-25 (Gen Z)</v>
      </c>
      <c r="D563" s="1" t="s">
        <v>17</v>
      </c>
      <c r="E563" s="1">
        <v>6.76</v>
      </c>
      <c r="F563" s="1">
        <v>2.75</v>
      </c>
      <c r="G563" s="1">
        <v>0.57999999999999996</v>
      </c>
      <c r="H563" s="1">
        <v>2.1</v>
      </c>
      <c r="I563" s="1">
        <v>5.68</v>
      </c>
      <c r="J563" s="1">
        <f>Smartphone_Usage_And_Addiction_Analysis_7500_Rows[[#This Row],[social_media_hours]]+Smartphone_Usage_And_Addiction_Analysis_7500_Rows[[#This Row],[gaming_hours]]</f>
        <v>3.33</v>
      </c>
      <c r="K563" s="1">
        <f>Smartphone_Usage_And_Addiction_Analysis_7500_Rows[[#This Row],[sleep_hours]]-Smartphone_Usage_And_Addiction_Analysis_7500_Rows[[#This Row],[total_leisure_hours]]</f>
        <v>2.3499999999999996</v>
      </c>
      <c r="L563" s="1">
        <v>178</v>
      </c>
      <c r="M563" s="1">
        <v>130</v>
      </c>
      <c r="N563" s="5">
        <f>Smartphone_Usage_And_Addiction_Analysis_7500_Rows[[#This Row],[app_opens_per_day]]/Smartphone_Usage_And_Addiction_Analysis_7500_Rows[[#This Row],[daily_screen_time_hours]]</f>
        <v>19.23076923076923</v>
      </c>
      <c r="O563" s="1">
        <v>9.5299999999999994</v>
      </c>
      <c r="P563" s="1" t="s">
        <v>18</v>
      </c>
      <c r="Q563" s="1" t="s">
        <v>23</v>
      </c>
      <c r="R563" s="1" t="s">
        <v>51</v>
      </c>
      <c r="S563" s="1">
        <v>0</v>
      </c>
    </row>
    <row r="564" spans="1:19" ht="18" customHeight="1" x14ac:dyDescent="0.25">
      <c r="A564" s="10" t="s">
        <v>5285</v>
      </c>
      <c r="B564" s="1">
        <v>33</v>
      </c>
      <c r="C564" s="1" t="str">
        <f t="shared" si="8"/>
        <v>26-40 (Millennials)</v>
      </c>
      <c r="D564" t="s">
        <v>7582</v>
      </c>
      <c r="E564">
        <v>4.2</v>
      </c>
      <c r="F564">
        <v>2.2799999999999998</v>
      </c>
      <c r="G564">
        <v>2.77</v>
      </c>
      <c r="H564">
        <v>4.28</v>
      </c>
      <c r="I564">
        <v>7.71</v>
      </c>
      <c r="J564" s="1">
        <f>Smartphone_Usage_And_Addiction_Analysis_7500_Rows[[#This Row],[social_media_hours]]+Smartphone_Usage_And_Addiction_Analysis_7500_Rows[[#This Row],[gaming_hours]]</f>
        <v>5.05</v>
      </c>
      <c r="K564" s="1">
        <f>Smartphone_Usage_And_Addiction_Analysis_7500_Rows[[#This Row],[sleep_hours]]-Smartphone_Usage_And_Addiction_Analysis_7500_Rows[[#This Row],[total_leisure_hours]]</f>
        <v>2.66</v>
      </c>
      <c r="L564">
        <v>201</v>
      </c>
      <c r="M564">
        <v>123</v>
      </c>
      <c r="N564" s="5">
        <f>Smartphone_Usage_And_Addiction_Analysis_7500_Rows[[#This Row],[app_opens_per_day]]/Smartphone_Usage_And_Addiction_Analysis_7500_Rows[[#This Row],[daily_screen_time_hours]]</f>
        <v>29.285714285714285</v>
      </c>
      <c r="O564">
        <v>6.54</v>
      </c>
      <c r="P564" t="s">
        <v>18</v>
      </c>
      <c r="Q564" t="s">
        <v>19</v>
      </c>
      <c r="R564" t="s">
        <v>20</v>
      </c>
      <c r="S564">
        <v>0</v>
      </c>
    </row>
    <row r="565" spans="1:19" ht="18" customHeight="1" x14ac:dyDescent="0.25">
      <c r="A565" s="10" t="s">
        <v>5286</v>
      </c>
      <c r="B565" s="1">
        <v>19</v>
      </c>
      <c r="C565" s="1" t="str">
        <f t="shared" si="8"/>
        <v>18-25 (Gen Z)</v>
      </c>
      <c r="D565" t="s">
        <v>7582</v>
      </c>
      <c r="E565">
        <v>3.47</v>
      </c>
      <c r="F565">
        <v>5.62</v>
      </c>
      <c r="G565">
        <v>1.88</v>
      </c>
      <c r="H565">
        <v>2.4500000000000002</v>
      </c>
      <c r="I565">
        <v>7.23</v>
      </c>
      <c r="J565" s="1">
        <f>Smartphone_Usage_And_Addiction_Analysis_7500_Rows[[#This Row],[social_media_hours]]+Smartphone_Usage_And_Addiction_Analysis_7500_Rows[[#This Row],[gaming_hours]]</f>
        <v>7.5</v>
      </c>
      <c r="K565" s="1">
        <f>Smartphone_Usage_And_Addiction_Analysis_7500_Rows[[#This Row],[sleep_hours]]-Smartphone_Usage_And_Addiction_Analysis_7500_Rows[[#This Row],[total_leisure_hours]]</f>
        <v>-0.26999999999999957</v>
      </c>
      <c r="L565">
        <v>191</v>
      </c>
      <c r="M565">
        <v>168</v>
      </c>
      <c r="N565" s="5">
        <f>Smartphone_Usage_And_Addiction_Analysis_7500_Rows[[#This Row],[app_opens_per_day]]/Smartphone_Usage_And_Addiction_Analysis_7500_Rows[[#This Row],[daily_screen_time_hours]]</f>
        <v>48.414985590778095</v>
      </c>
      <c r="O565">
        <v>5.74</v>
      </c>
      <c r="P565" t="s">
        <v>22</v>
      </c>
      <c r="Q565" t="s">
        <v>19</v>
      </c>
      <c r="R565" t="s">
        <v>24</v>
      </c>
      <c r="S565">
        <v>1</v>
      </c>
    </row>
    <row r="566" spans="1:19" ht="18" customHeight="1" x14ac:dyDescent="0.25">
      <c r="A566" s="10" t="s">
        <v>400</v>
      </c>
      <c r="B566" s="1">
        <v>30</v>
      </c>
      <c r="C566" t="str">
        <f t="shared" si="8"/>
        <v>26-40 (Millennials)</v>
      </c>
      <c r="D566" s="1" t="s">
        <v>30</v>
      </c>
      <c r="E566" s="1">
        <v>5.72</v>
      </c>
      <c r="F566" s="1">
        <v>2.67</v>
      </c>
      <c r="G566" s="1">
        <v>1.48</v>
      </c>
      <c r="H566" s="1">
        <v>5.82</v>
      </c>
      <c r="I566" s="1">
        <v>7.02</v>
      </c>
      <c r="J566" s="1">
        <f>Smartphone_Usage_And_Addiction_Analysis_7500_Rows[[#This Row],[social_media_hours]]+Smartphone_Usage_And_Addiction_Analysis_7500_Rows[[#This Row],[gaming_hours]]</f>
        <v>4.1500000000000004</v>
      </c>
      <c r="K566" s="1">
        <f>Smartphone_Usage_And_Addiction_Analysis_7500_Rows[[#This Row],[sleep_hours]]-Smartphone_Usage_And_Addiction_Analysis_7500_Rows[[#This Row],[total_leisure_hours]]</f>
        <v>2.8699999999999992</v>
      </c>
      <c r="L566" s="1">
        <v>168</v>
      </c>
      <c r="M566" s="1">
        <v>60</v>
      </c>
      <c r="N566" s="5">
        <f>Smartphone_Usage_And_Addiction_Analysis_7500_Rows[[#This Row],[app_opens_per_day]]/Smartphone_Usage_And_Addiction_Analysis_7500_Rows[[#This Row],[daily_screen_time_hours]]</f>
        <v>10.48951048951049</v>
      </c>
      <c r="O566" s="1">
        <v>6.87</v>
      </c>
      <c r="P566" s="1" t="s">
        <v>32</v>
      </c>
      <c r="Q566" s="1" t="s">
        <v>23</v>
      </c>
      <c r="R566" s="1" t="s">
        <v>51</v>
      </c>
      <c r="S566" s="1">
        <v>0</v>
      </c>
    </row>
    <row r="567" spans="1:19" ht="18" customHeight="1" x14ac:dyDescent="0.25">
      <c r="A567" s="10" t="s">
        <v>401</v>
      </c>
      <c r="B567" s="1">
        <v>22</v>
      </c>
      <c r="C567" t="str">
        <f t="shared" si="8"/>
        <v>18-25 (Gen Z)</v>
      </c>
      <c r="D567" s="1" t="s">
        <v>30</v>
      </c>
      <c r="E567" s="1">
        <v>3.81</v>
      </c>
      <c r="F567" s="1">
        <v>4.41</v>
      </c>
      <c r="G567" s="1">
        <v>1.73</v>
      </c>
      <c r="H567" s="1">
        <v>1.93</v>
      </c>
      <c r="I567" s="1">
        <v>5.91</v>
      </c>
      <c r="J567" s="1">
        <f>Smartphone_Usage_And_Addiction_Analysis_7500_Rows[[#This Row],[social_media_hours]]+Smartphone_Usage_And_Addiction_Analysis_7500_Rows[[#This Row],[gaming_hours]]</f>
        <v>6.1400000000000006</v>
      </c>
      <c r="K567" s="1">
        <f>Smartphone_Usage_And_Addiction_Analysis_7500_Rows[[#This Row],[sleep_hours]]-Smartphone_Usage_And_Addiction_Analysis_7500_Rows[[#This Row],[total_leisure_hours]]</f>
        <v>-0.23000000000000043</v>
      </c>
      <c r="L567" s="1">
        <v>52</v>
      </c>
      <c r="M567" s="1">
        <v>142</v>
      </c>
      <c r="N567" s="5">
        <f>Smartphone_Usage_And_Addiction_Analysis_7500_Rows[[#This Row],[app_opens_per_day]]/Smartphone_Usage_And_Addiction_Analysis_7500_Rows[[#This Row],[daily_screen_time_hours]]</f>
        <v>37.270341207349084</v>
      </c>
      <c r="O567" s="1">
        <v>6.49</v>
      </c>
      <c r="P567" s="1" t="s">
        <v>18</v>
      </c>
      <c r="Q567" s="1" t="s">
        <v>23</v>
      </c>
      <c r="R567" s="1" t="s">
        <v>24</v>
      </c>
      <c r="S567" s="1">
        <v>1</v>
      </c>
    </row>
    <row r="568" spans="1:19" ht="18" customHeight="1" x14ac:dyDescent="0.25">
      <c r="A568" s="10" t="s">
        <v>402</v>
      </c>
      <c r="B568" s="1">
        <v>26</v>
      </c>
      <c r="C568" t="str">
        <f t="shared" si="8"/>
        <v>26-40 (Millennials)</v>
      </c>
      <c r="D568" s="1" t="s">
        <v>17</v>
      </c>
      <c r="E568" s="1">
        <v>8.52</v>
      </c>
      <c r="F568" s="1">
        <v>4.6900000000000004</v>
      </c>
      <c r="G568" s="1">
        <v>1.06</v>
      </c>
      <c r="H568" s="1">
        <v>2.2200000000000002</v>
      </c>
      <c r="I568" s="1">
        <v>8.52</v>
      </c>
      <c r="J568" s="1">
        <f>Smartphone_Usage_And_Addiction_Analysis_7500_Rows[[#This Row],[social_media_hours]]+Smartphone_Usage_And_Addiction_Analysis_7500_Rows[[#This Row],[gaming_hours]]</f>
        <v>5.75</v>
      </c>
      <c r="K568" s="1">
        <f>Smartphone_Usage_And_Addiction_Analysis_7500_Rows[[#This Row],[sleep_hours]]-Smartphone_Usage_And_Addiction_Analysis_7500_Rows[[#This Row],[total_leisure_hours]]</f>
        <v>2.7699999999999996</v>
      </c>
      <c r="L568" s="1">
        <v>100</v>
      </c>
      <c r="M568" s="1">
        <v>140</v>
      </c>
      <c r="N568" s="5">
        <f>Smartphone_Usage_And_Addiction_Analysis_7500_Rows[[#This Row],[app_opens_per_day]]/Smartphone_Usage_And_Addiction_Analysis_7500_Rows[[#This Row],[daily_screen_time_hours]]</f>
        <v>16.431924882629108</v>
      </c>
      <c r="O568" s="1">
        <v>10.93</v>
      </c>
      <c r="P568" s="1" t="s">
        <v>22</v>
      </c>
      <c r="Q568" s="1" t="s">
        <v>23</v>
      </c>
      <c r="R568" s="1" t="s">
        <v>28</v>
      </c>
      <c r="S568" s="1">
        <v>1</v>
      </c>
    </row>
    <row r="569" spans="1:19" ht="18" customHeight="1" x14ac:dyDescent="0.25">
      <c r="A569" s="10" t="s">
        <v>403</v>
      </c>
      <c r="B569" s="1">
        <v>22</v>
      </c>
      <c r="C569" t="str">
        <f t="shared" si="8"/>
        <v>18-25 (Gen Z)</v>
      </c>
      <c r="D569" s="1" t="s">
        <v>30</v>
      </c>
      <c r="E569" s="1">
        <v>3.49</v>
      </c>
      <c r="F569" s="1">
        <v>1.51</v>
      </c>
      <c r="G569" s="1">
        <v>1.88</v>
      </c>
      <c r="H569" s="1">
        <v>1.4</v>
      </c>
      <c r="I569" s="1">
        <v>6.6</v>
      </c>
      <c r="J569" s="1">
        <f>Smartphone_Usage_And_Addiction_Analysis_7500_Rows[[#This Row],[social_media_hours]]+Smartphone_Usage_And_Addiction_Analysis_7500_Rows[[#This Row],[gaming_hours]]</f>
        <v>3.3899999999999997</v>
      </c>
      <c r="K569" s="1">
        <f>Smartphone_Usage_And_Addiction_Analysis_7500_Rows[[#This Row],[sleep_hours]]-Smartphone_Usage_And_Addiction_Analysis_7500_Rows[[#This Row],[total_leisure_hours]]</f>
        <v>3.21</v>
      </c>
      <c r="L569" s="1">
        <v>49</v>
      </c>
      <c r="M569" s="1">
        <v>141</v>
      </c>
      <c r="N569" s="5">
        <f>Smartphone_Usage_And_Addiction_Analysis_7500_Rows[[#This Row],[app_opens_per_day]]/Smartphone_Usage_And_Addiction_Analysis_7500_Rows[[#This Row],[daily_screen_time_hours]]</f>
        <v>40.401146131805156</v>
      </c>
      <c r="O569" s="1">
        <v>4.09</v>
      </c>
      <c r="P569" s="1" t="s">
        <v>18</v>
      </c>
      <c r="Q569" s="1" t="s">
        <v>23</v>
      </c>
      <c r="R569" s="1" t="s">
        <v>51</v>
      </c>
      <c r="S569" s="1">
        <v>0</v>
      </c>
    </row>
    <row r="570" spans="1:19" ht="18" customHeight="1" x14ac:dyDescent="0.25">
      <c r="A570" s="10" t="s">
        <v>5287</v>
      </c>
      <c r="B570" s="1">
        <v>21</v>
      </c>
      <c r="C570" s="1" t="str">
        <f t="shared" si="8"/>
        <v>18-25 (Gen Z)</v>
      </c>
      <c r="D570" t="s">
        <v>7582</v>
      </c>
      <c r="E570">
        <v>10.61</v>
      </c>
      <c r="F570">
        <v>5.27</v>
      </c>
      <c r="G570">
        <v>0.49</v>
      </c>
      <c r="H570">
        <v>1.01</v>
      </c>
      <c r="I570">
        <v>8.41</v>
      </c>
      <c r="J570" s="1">
        <f>Smartphone_Usage_And_Addiction_Analysis_7500_Rows[[#This Row],[social_media_hours]]+Smartphone_Usage_And_Addiction_Analysis_7500_Rows[[#This Row],[gaming_hours]]</f>
        <v>5.76</v>
      </c>
      <c r="K570" s="1">
        <f>Smartphone_Usage_And_Addiction_Analysis_7500_Rows[[#This Row],[sleep_hours]]-Smartphone_Usage_And_Addiction_Analysis_7500_Rows[[#This Row],[total_leisure_hours]]</f>
        <v>2.6500000000000004</v>
      </c>
      <c r="L570">
        <v>66</v>
      </c>
      <c r="M570">
        <v>58</v>
      </c>
      <c r="N570" s="5">
        <f>Smartphone_Usage_And_Addiction_Analysis_7500_Rows[[#This Row],[app_opens_per_day]]/Smartphone_Usage_And_Addiction_Analysis_7500_Rows[[#This Row],[daily_screen_time_hours]]</f>
        <v>5.4665409990574929</v>
      </c>
      <c r="O570">
        <v>12.98</v>
      </c>
      <c r="P570" t="s">
        <v>18</v>
      </c>
      <c r="Q570" t="s">
        <v>19</v>
      </c>
      <c r="R570" t="s">
        <v>28</v>
      </c>
      <c r="S570">
        <v>1</v>
      </c>
    </row>
    <row r="571" spans="1:19" ht="18" customHeight="1" x14ac:dyDescent="0.25">
      <c r="A571" s="10" t="s">
        <v>404</v>
      </c>
      <c r="B571" s="1">
        <v>23</v>
      </c>
      <c r="C571" t="str">
        <f t="shared" si="8"/>
        <v>18-25 (Gen Z)</v>
      </c>
      <c r="D571" s="1" t="s">
        <v>30</v>
      </c>
      <c r="E571" s="1">
        <v>6.75</v>
      </c>
      <c r="F571" s="1">
        <v>0.92</v>
      </c>
      <c r="G571" s="1">
        <v>3.07</v>
      </c>
      <c r="H571" s="1">
        <v>4.22</v>
      </c>
      <c r="I571" s="1">
        <v>8.49</v>
      </c>
      <c r="J571" s="1">
        <f>Smartphone_Usage_And_Addiction_Analysis_7500_Rows[[#This Row],[social_media_hours]]+Smartphone_Usage_And_Addiction_Analysis_7500_Rows[[#This Row],[gaming_hours]]</f>
        <v>3.9899999999999998</v>
      </c>
      <c r="K571" s="1">
        <f>Smartphone_Usage_And_Addiction_Analysis_7500_Rows[[#This Row],[sleep_hours]]-Smartphone_Usage_And_Addiction_Analysis_7500_Rows[[#This Row],[total_leisure_hours]]</f>
        <v>4.5</v>
      </c>
      <c r="L571" s="1">
        <v>26</v>
      </c>
      <c r="M571" s="1">
        <v>87</v>
      </c>
      <c r="N571" s="5">
        <f>Smartphone_Usage_And_Addiction_Analysis_7500_Rows[[#This Row],[app_opens_per_day]]/Smartphone_Usage_And_Addiction_Analysis_7500_Rows[[#This Row],[daily_screen_time_hours]]</f>
        <v>12.888888888888889</v>
      </c>
      <c r="O571" s="1">
        <v>8.9499999999999993</v>
      </c>
      <c r="P571" s="1" t="s">
        <v>32</v>
      </c>
      <c r="Q571" s="1" t="s">
        <v>19</v>
      </c>
      <c r="R571" s="1" t="s">
        <v>28</v>
      </c>
      <c r="S571" s="1">
        <v>1</v>
      </c>
    </row>
    <row r="572" spans="1:19" ht="18" customHeight="1" x14ac:dyDescent="0.25">
      <c r="A572" s="10" t="s">
        <v>405</v>
      </c>
      <c r="B572" s="1">
        <v>21</v>
      </c>
      <c r="C572" t="str">
        <f t="shared" si="8"/>
        <v>18-25 (Gen Z)</v>
      </c>
      <c r="D572" s="1" t="s">
        <v>17</v>
      </c>
      <c r="E572" s="1">
        <v>10.53</v>
      </c>
      <c r="F572" s="1">
        <v>1.35</v>
      </c>
      <c r="G572" s="1">
        <v>0.32</v>
      </c>
      <c r="H572" s="1">
        <v>5.07</v>
      </c>
      <c r="I572" s="1">
        <v>7.47</v>
      </c>
      <c r="J572" s="1">
        <f>Smartphone_Usage_And_Addiction_Analysis_7500_Rows[[#This Row],[social_media_hours]]+Smartphone_Usage_And_Addiction_Analysis_7500_Rows[[#This Row],[gaming_hours]]</f>
        <v>1.6700000000000002</v>
      </c>
      <c r="K572" s="1">
        <f>Smartphone_Usage_And_Addiction_Analysis_7500_Rows[[#This Row],[sleep_hours]]-Smartphone_Usage_And_Addiction_Analysis_7500_Rows[[#This Row],[total_leisure_hours]]</f>
        <v>5.8</v>
      </c>
      <c r="L572" s="1">
        <v>136</v>
      </c>
      <c r="M572" s="1">
        <v>175</v>
      </c>
      <c r="N572" s="5">
        <f>Smartphone_Usage_And_Addiction_Analysis_7500_Rows[[#This Row],[app_opens_per_day]]/Smartphone_Usage_And_Addiction_Analysis_7500_Rows[[#This Row],[daily_screen_time_hours]]</f>
        <v>16.619183285849953</v>
      </c>
      <c r="O572" s="1">
        <v>13.42</v>
      </c>
      <c r="P572" s="1" t="s">
        <v>32</v>
      </c>
      <c r="Q572" s="1" t="s">
        <v>19</v>
      </c>
      <c r="R572" s="1" t="s">
        <v>24</v>
      </c>
      <c r="S572" s="1">
        <v>1</v>
      </c>
    </row>
    <row r="573" spans="1:19" ht="18" customHeight="1" x14ac:dyDescent="0.25">
      <c r="A573" s="10" t="s">
        <v>5288</v>
      </c>
      <c r="B573" s="1">
        <v>32</v>
      </c>
      <c r="C573" s="1" t="str">
        <f t="shared" si="8"/>
        <v>26-40 (Millennials)</v>
      </c>
      <c r="D573" t="s">
        <v>7582</v>
      </c>
      <c r="E573">
        <v>5.92</v>
      </c>
      <c r="F573">
        <v>4.5199999999999996</v>
      </c>
      <c r="G573">
        <v>2.94</v>
      </c>
      <c r="H573">
        <v>5.77</v>
      </c>
      <c r="I573">
        <v>7.06</v>
      </c>
      <c r="J573" s="1">
        <f>Smartphone_Usage_And_Addiction_Analysis_7500_Rows[[#This Row],[social_media_hours]]+Smartphone_Usage_And_Addiction_Analysis_7500_Rows[[#This Row],[gaming_hours]]</f>
        <v>7.4599999999999991</v>
      </c>
      <c r="K573" s="1">
        <f>Smartphone_Usage_And_Addiction_Analysis_7500_Rows[[#This Row],[sleep_hours]]-Smartphone_Usage_And_Addiction_Analysis_7500_Rows[[#This Row],[total_leisure_hours]]</f>
        <v>-0.39999999999999947</v>
      </c>
      <c r="L573">
        <v>74</v>
      </c>
      <c r="M573">
        <v>27</v>
      </c>
      <c r="N573" s="5">
        <f>Smartphone_Usage_And_Addiction_Analysis_7500_Rows[[#This Row],[app_opens_per_day]]/Smartphone_Usage_And_Addiction_Analysis_7500_Rows[[#This Row],[daily_screen_time_hours]]</f>
        <v>4.5608108108108105</v>
      </c>
      <c r="O573">
        <v>8.42</v>
      </c>
      <c r="P573" t="s">
        <v>18</v>
      </c>
      <c r="Q573" t="s">
        <v>23</v>
      </c>
      <c r="R573" t="s">
        <v>28</v>
      </c>
      <c r="S573">
        <v>1</v>
      </c>
    </row>
    <row r="574" spans="1:19" ht="18" customHeight="1" x14ac:dyDescent="0.25">
      <c r="A574" s="10" t="s">
        <v>406</v>
      </c>
      <c r="B574" s="1">
        <v>20</v>
      </c>
      <c r="C574" t="str">
        <f t="shared" si="8"/>
        <v>18-25 (Gen Z)</v>
      </c>
      <c r="D574" s="1" t="s">
        <v>30</v>
      </c>
      <c r="E574" s="1">
        <v>7.92</v>
      </c>
      <c r="F574" s="1">
        <v>3.81</v>
      </c>
      <c r="G574" s="1">
        <v>0.37</v>
      </c>
      <c r="H574" s="1">
        <v>1.9</v>
      </c>
      <c r="I574" s="1">
        <v>5.58</v>
      </c>
      <c r="J574" s="1">
        <f>Smartphone_Usage_And_Addiction_Analysis_7500_Rows[[#This Row],[social_media_hours]]+Smartphone_Usage_And_Addiction_Analysis_7500_Rows[[#This Row],[gaming_hours]]</f>
        <v>4.18</v>
      </c>
      <c r="K574" s="1">
        <f>Smartphone_Usage_And_Addiction_Analysis_7500_Rows[[#This Row],[sleep_hours]]-Smartphone_Usage_And_Addiction_Analysis_7500_Rows[[#This Row],[total_leisure_hours]]</f>
        <v>1.4000000000000004</v>
      </c>
      <c r="L574" s="1">
        <v>217</v>
      </c>
      <c r="M574" s="1">
        <v>117</v>
      </c>
      <c r="N574" s="5">
        <f>Smartphone_Usage_And_Addiction_Analysis_7500_Rows[[#This Row],[app_opens_per_day]]/Smartphone_Usage_And_Addiction_Analysis_7500_Rows[[#This Row],[daily_screen_time_hours]]</f>
        <v>14.772727272727273</v>
      </c>
      <c r="O574" s="1">
        <v>8.64</v>
      </c>
      <c r="P574" s="1" t="s">
        <v>22</v>
      </c>
      <c r="Q574" s="1" t="s">
        <v>19</v>
      </c>
      <c r="R574" s="1" t="s">
        <v>28</v>
      </c>
      <c r="S574" s="1">
        <v>1</v>
      </c>
    </row>
    <row r="575" spans="1:19" ht="18" customHeight="1" x14ac:dyDescent="0.25">
      <c r="A575" s="10" t="s">
        <v>5289</v>
      </c>
      <c r="B575" s="1">
        <v>27</v>
      </c>
      <c r="C575" s="1" t="str">
        <f t="shared" si="8"/>
        <v>26-40 (Millennials)</v>
      </c>
      <c r="D575" t="s">
        <v>7582</v>
      </c>
      <c r="E575">
        <v>8.82</v>
      </c>
      <c r="F575">
        <v>5.75</v>
      </c>
      <c r="G575">
        <v>0.62</v>
      </c>
      <c r="H575">
        <v>2.14</v>
      </c>
      <c r="I575">
        <v>8.1</v>
      </c>
      <c r="J575" s="1">
        <f>Smartphone_Usage_And_Addiction_Analysis_7500_Rows[[#This Row],[social_media_hours]]+Smartphone_Usage_And_Addiction_Analysis_7500_Rows[[#This Row],[gaming_hours]]</f>
        <v>6.37</v>
      </c>
      <c r="K575" s="1">
        <f>Smartphone_Usage_And_Addiction_Analysis_7500_Rows[[#This Row],[sleep_hours]]-Smartphone_Usage_And_Addiction_Analysis_7500_Rows[[#This Row],[total_leisure_hours]]</f>
        <v>1.7299999999999995</v>
      </c>
      <c r="L575">
        <v>208</v>
      </c>
      <c r="M575">
        <v>94</v>
      </c>
      <c r="N575" s="5">
        <f>Smartphone_Usage_And_Addiction_Analysis_7500_Rows[[#This Row],[app_opens_per_day]]/Smartphone_Usage_And_Addiction_Analysis_7500_Rows[[#This Row],[daily_screen_time_hours]]</f>
        <v>10.657596371882086</v>
      </c>
      <c r="O575">
        <v>11.58</v>
      </c>
      <c r="P575" t="s">
        <v>32</v>
      </c>
      <c r="Q575" t="s">
        <v>19</v>
      </c>
      <c r="R575" t="s">
        <v>24</v>
      </c>
      <c r="S575">
        <v>1</v>
      </c>
    </row>
    <row r="576" spans="1:19" ht="18" customHeight="1" x14ac:dyDescent="0.25">
      <c r="A576" s="10" t="s">
        <v>407</v>
      </c>
      <c r="B576" s="1">
        <v>21</v>
      </c>
      <c r="C576" t="str">
        <f t="shared" si="8"/>
        <v>18-25 (Gen Z)</v>
      </c>
      <c r="D576" s="1" t="s">
        <v>30</v>
      </c>
      <c r="E576" s="1">
        <v>10.49</v>
      </c>
      <c r="F576" s="1">
        <v>3.32</v>
      </c>
      <c r="G576" s="1">
        <v>1.96</v>
      </c>
      <c r="H576" s="1">
        <v>5.37</v>
      </c>
      <c r="I576" s="1">
        <v>6.64</v>
      </c>
      <c r="J576" s="1">
        <f>Smartphone_Usage_And_Addiction_Analysis_7500_Rows[[#This Row],[social_media_hours]]+Smartphone_Usage_And_Addiction_Analysis_7500_Rows[[#This Row],[gaming_hours]]</f>
        <v>5.2799999999999994</v>
      </c>
      <c r="K576" s="1">
        <f>Smartphone_Usage_And_Addiction_Analysis_7500_Rows[[#This Row],[sleep_hours]]-Smartphone_Usage_And_Addiction_Analysis_7500_Rows[[#This Row],[total_leisure_hours]]</f>
        <v>1.3600000000000003</v>
      </c>
      <c r="L576" s="1">
        <v>164</v>
      </c>
      <c r="M576" s="1">
        <v>168</v>
      </c>
      <c r="N576" s="5">
        <f>Smartphone_Usage_And_Addiction_Analysis_7500_Rows[[#This Row],[app_opens_per_day]]/Smartphone_Usage_And_Addiction_Analysis_7500_Rows[[#This Row],[daily_screen_time_hours]]</f>
        <v>16.015252621544327</v>
      </c>
      <c r="O576" s="1">
        <v>12.05</v>
      </c>
      <c r="P576" s="1" t="s">
        <v>18</v>
      </c>
      <c r="Q576" s="1" t="s">
        <v>23</v>
      </c>
      <c r="R576" s="1" t="s">
        <v>28</v>
      </c>
      <c r="S576" s="1">
        <v>1</v>
      </c>
    </row>
    <row r="577" spans="1:19" ht="18" customHeight="1" x14ac:dyDescent="0.25">
      <c r="A577" s="10" t="s">
        <v>408</v>
      </c>
      <c r="B577" s="1">
        <v>31</v>
      </c>
      <c r="C577" t="str">
        <f t="shared" si="8"/>
        <v>26-40 (Millennials)</v>
      </c>
      <c r="D577" s="1" t="s">
        <v>30</v>
      </c>
      <c r="E577" s="1">
        <v>3.84</v>
      </c>
      <c r="F577" s="1">
        <v>3.32</v>
      </c>
      <c r="G577" s="1">
        <v>3.89</v>
      </c>
      <c r="H577" s="1">
        <v>4.22</v>
      </c>
      <c r="I577" s="1">
        <v>7.41</v>
      </c>
      <c r="J577" s="1">
        <f>Smartphone_Usage_And_Addiction_Analysis_7500_Rows[[#This Row],[social_media_hours]]+Smartphone_Usage_And_Addiction_Analysis_7500_Rows[[#This Row],[gaming_hours]]</f>
        <v>7.21</v>
      </c>
      <c r="K577" s="1">
        <f>Smartphone_Usage_And_Addiction_Analysis_7500_Rows[[#This Row],[sleep_hours]]-Smartphone_Usage_And_Addiction_Analysis_7500_Rows[[#This Row],[total_leisure_hours]]</f>
        <v>0.20000000000000018</v>
      </c>
      <c r="L577" s="1">
        <v>202</v>
      </c>
      <c r="M577" s="1">
        <v>54</v>
      </c>
      <c r="N577" s="5">
        <f>Smartphone_Usage_And_Addiction_Analysis_7500_Rows[[#This Row],[app_opens_per_day]]/Smartphone_Usage_And_Addiction_Analysis_7500_Rows[[#This Row],[daily_screen_time_hours]]</f>
        <v>14.0625</v>
      </c>
      <c r="O577" s="1">
        <v>6.67</v>
      </c>
      <c r="P577" s="1" t="s">
        <v>32</v>
      </c>
      <c r="Q577" s="1" t="s">
        <v>19</v>
      </c>
      <c r="R577" s="1" t="s">
        <v>51</v>
      </c>
      <c r="S577" s="1">
        <v>0</v>
      </c>
    </row>
    <row r="578" spans="1:19" ht="18" customHeight="1" x14ac:dyDescent="0.25">
      <c r="A578" s="10" t="s">
        <v>409</v>
      </c>
      <c r="B578" s="1">
        <v>31</v>
      </c>
      <c r="C578" t="str">
        <f t="shared" ref="C578:C641" si="9">IF(B578&lt;=25, "18-25 (Gen Z)", IF(B578&lt;=40, "26-40 (Millennials)"))</f>
        <v>26-40 (Millennials)</v>
      </c>
      <c r="D578" s="1" t="s">
        <v>17</v>
      </c>
      <c r="E578" s="1">
        <v>3.71</v>
      </c>
      <c r="F578" s="1">
        <v>4.91</v>
      </c>
      <c r="G578" s="1">
        <v>1.2</v>
      </c>
      <c r="H578" s="1">
        <v>5.91</v>
      </c>
      <c r="I578" s="1">
        <v>7.58</v>
      </c>
      <c r="J578" s="1">
        <f>Smartphone_Usage_And_Addiction_Analysis_7500_Rows[[#This Row],[social_media_hours]]+Smartphone_Usage_And_Addiction_Analysis_7500_Rows[[#This Row],[gaming_hours]]</f>
        <v>6.11</v>
      </c>
      <c r="K578" s="1">
        <f>Smartphone_Usage_And_Addiction_Analysis_7500_Rows[[#This Row],[sleep_hours]]-Smartphone_Usage_And_Addiction_Analysis_7500_Rows[[#This Row],[total_leisure_hours]]</f>
        <v>1.4699999999999998</v>
      </c>
      <c r="L578" s="1">
        <v>96</v>
      </c>
      <c r="M578" s="1">
        <v>78</v>
      </c>
      <c r="N578" s="5">
        <f>Smartphone_Usage_And_Addiction_Analysis_7500_Rows[[#This Row],[app_opens_per_day]]/Smartphone_Usage_And_Addiction_Analysis_7500_Rows[[#This Row],[daily_screen_time_hours]]</f>
        <v>21.024258760107816</v>
      </c>
      <c r="O578" s="1">
        <v>5.52</v>
      </c>
      <c r="P578" s="1" t="s">
        <v>18</v>
      </c>
      <c r="Q578" s="1" t="s">
        <v>19</v>
      </c>
      <c r="R578" s="1" t="s">
        <v>28</v>
      </c>
      <c r="S578" s="1">
        <v>1</v>
      </c>
    </row>
    <row r="579" spans="1:19" ht="18" customHeight="1" x14ac:dyDescent="0.25">
      <c r="A579" s="10" t="s">
        <v>5290</v>
      </c>
      <c r="B579" s="1">
        <v>34</v>
      </c>
      <c r="C579" s="1" t="str">
        <f t="shared" si="9"/>
        <v>26-40 (Millennials)</v>
      </c>
      <c r="D579" t="s">
        <v>7582</v>
      </c>
      <c r="E579">
        <v>3.97</v>
      </c>
      <c r="F579">
        <v>2.84</v>
      </c>
      <c r="G579">
        <v>0.38</v>
      </c>
      <c r="H579">
        <v>4.13</v>
      </c>
      <c r="I579">
        <v>7.06</v>
      </c>
      <c r="J579" s="1">
        <f>Smartphone_Usage_And_Addiction_Analysis_7500_Rows[[#This Row],[social_media_hours]]+Smartphone_Usage_And_Addiction_Analysis_7500_Rows[[#This Row],[gaming_hours]]</f>
        <v>3.2199999999999998</v>
      </c>
      <c r="K579" s="1">
        <f>Smartphone_Usage_And_Addiction_Analysis_7500_Rows[[#This Row],[sleep_hours]]-Smartphone_Usage_And_Addiction_Analysis_7500_Rows[[#This Row],[total_leisure_hours]]</f>
        <v>3.84</v>
      </c>
      <c r="L579">
        <v>84</v>
      </c>
      <c r="M579">
        <v>105</v>
      </c>
      <c r="N579" s="5">
        <f>Smartphone_Usage_And_Addiction_Analysis_7500_Rows[[#This Row],[app_opens_per_day]]/Smartphone_Usage_And_Addiction_Analysis_7500_Rows[[#This Row],[daily_screen_time_hours]]</f>
        <v>26.448362720403022</v>
      </c>
      <c r="O579">
        <v>5.1100000000000003</v>
      </c>
      <c r="P579" t="s">
        <v>22</v>
      </c>
      <c r="Q579" t="s">
        <v>19</v>
      </c>
      <c r="R579" t="s">
        <v>20</v>
      </c>
      <c r="S579">
        <v>0</v>
      </c>
    </row>
    <row r="580" spans="1:19" ht="18" customHeight="1" x14ac:dyDescent="0.25">
      <c r="A580" s="10" t="s">
        <v>410</v>
      </c>
      <c r="B580" s="1">
        <v>32</v>
      </c>
      <c r="C580" t="str">
        <f t="shared" si="9"/>
        <v>26-40 (Millennials)</v>
      </c>
      <c r="D580" s="1" t="s">
        <v>30</v>
      </c>
      <c r="E580" s="1">
        <v>4.62</v>
      </c>
      <c r="F580" s="1">
        <v>1.5</v>
      </c>
      <c r="G580" s="1">
        <v>1.57</v>
      </c>
      <c r="H580" s="1">
        <v>0.96</v>
      </c>
      <c r="I580" s="1">
        <v>8.4499999999999993</v>
      </c>
      <c r="J580" s="1">
        <f>Smartphone_Usage_And_Addiction_Analysis_7500_Rows[[#This Row],[social_media_hours]]+Smartphone_Usage_And_Addiction_Analysis_7500_Rows[[#This Row],[gaming_hours]]</f>
        <v>3.0700000000000003</v>
      </c>
      <c r="K580" s="1">
        <f>Smartphone_Usage_And_Addiction_Analysis_7500_Rows[[#This Row],[sleep_hours]]-Smartphone_Usage_And_Addiction_Analysis_7500_Rows[[#This Row],[total_leisure_hours]]</f>
        <v>5.379999999999999</v>
      </c>
      <c r="L580" s="1">
        <v>96</v>
      </c>
      <c r="M580" s="1">
        <v>95</v>
      </c>
      <c r="N580" s="5">
        <f>Smartphone_Usage_And_Addiction_Analysis_7500_Rows[[#This Row],[app_opens_per_day]]/Smartphone_Usage_And_Addiction_Analysis_7500_Rows[[#This Row],[daily_screen_time_hours]]</f>
        <v>20.562770562770563</v>
      </c>
      <c r="O580" s="1">
        <v>6.59</v>
      </c>
      <c r="P580" s="1" t="s">
        <v>18</v>
      </c>
      <c r="Q580" s="1" t="s">
        <v>23</v>
      </c>
      <c r="R580" s="1" t="s">
        <v>51</v>
      </c>
      <c r="S580" s="1">
        <v>0</v>
      </c>
    </row>
    <row r="581" spans="1:19" ht="18" customHeight="1" x14ac:dyDescent="0.25">
      <c r="A581" s="10" t="s">
        <v>411</v>
      </c>
      <c r="B581" s="1">
        <v>23</v>
      </c>
      <c r="C581" t="str">
        <f t="shared" si="9"/>
        <v>18-25 (Gen Z)</v>
      </c>
      <c r="D581" s="1" t="s">
        <v>17</v>
      </c>
      <c r="E581" s="1">
        <v>4.9000000000000004</v>
      </c>
      <c r="F581" s="1">
        <v>0.93</v>
      </c>
      <c r="G581" s="1">
        <v>3.93</v>
      </c>
      <c r="H581" s="1">
        <v>1.93</v>
      </c>
      <c r="I581" s="1">
        <v>7.53</v>
      </c>
      <c r="J581" s="1">
        <f>Smartphone_Usage_And_Addiction_Analysis_7500_Rows[[#This Row],[social_media_hours]]+Smartphone_Usage_And_Addiction_Analysis_7500_Rows[[#This Row],[gaming_hours]]</f>
        <v>4.8600000000000003</v>
      </c>
      <c r="K581" s="1">
        <f>Smartphone_Usage_And_Addiction_Analysis_7500_Rows[[#This Row],[sleep_hours]]-Smartphone_Usage_And_Addiction_Analysis_7500_Rows[[#This Row],[total_leisure_hours]]</f>
        <v>2.67</v>
      </c>
      <c r="L581" s="1">
        <v>131</v>
      </c>
      <c r="M581" s="1">
        <v>151</v>
      </c>
      <c r="N581" s="5">
        <f>Smartphone_Usage_And_Addiction_Analysis_7500_Rows[[#This Row],[app_opens_per_day]]/Smartphone_Usage_And_Addiction_Analysis_7500_Rows[[#This Row],[daily_screen_time_hours]]</f>
        <v>30.816326530612244</v>
      </c>
      <c r="O581" s="1">
        <v>5.44</v>
      </c>
      <c r="P581" s="1" t="s">
        <v>18</v>
      </c>
      <c r="Q581" s="1" t="s">
        <v>19</v>
      </c>
      <c r="R581" s="1" t="s">
        <v>20</v>
      </c>
      <c r="S581" s="1">
        <v>0</v>
      </c>
    </row>
    <row r="582" spans="1:19" ht="18" customHeight="1" x14ac:dyDescent="0.25">
      <c r="A582" s="10" t="s">
        <v>412</v>
      </c>
      <c r="B582" s="1">
        <v>33</v>
      </c>
      <c r="C582" t="str">
        <f t="shared" si="9"/>
        <v>26-40 (Millennials)</v>
      </c>
      <c r="D582" s="1" t="s">
        <v>30</v>
      </c>
      <c r="E582" s="1">
        <v>7.14</v>
      </c>
      <c r="F582" s="1">
        <v>2.73</v>
      </c>
      <c r="G582" s="1">
        <v>2.63</v>
      </c>
      <c r="H582" s="1">
        <v>4.59</v>
      </c>
      <c r="I582" s="1">
        <v>7.77</v>
      </c>
      <c r="J582" s="1">
        <f>Smartphone_Usage_And_Addiction_Analysis_7500_Rows[[#This Row],[social_media_hours]]+Smartphone_Usage_And_Addiction_Analysis_7500_Rows[[#This Row],[gaming_hours]]</f>
        <v>5.3599999999999994</v>
      </c>
      <c r="K582" s="1">
        <f>Smartphone_Usage_And_Addiction_Analysis_7500_Rows[[#This Row],[sleep_hours]]-Smartphone_Usage_And_Addiction_Analysis_7500_Rows[[#This Row],[total_leisure_hours]]</f>
        <v>2.41</v>
      </c>
      <c r="L582" s="1">
        <v>97</v>
      </c>
      <c r="M582" s="1">
        <v>173</v>
      </c>
      <c r="N582" s="5">
        <f>Smartphone_Usage_And_Addiction_Analysis_7500_Rows[[#This Row],[app_opens_per_day]]/Smartphone_Usage_And_Addiction_Analysis_7500_Rows[[#This Row],[daily_screen_time_hours]]</f>
        <v>24.229691876750703</v>
      </c>
      <c r="O582" s="1">
        <v>9.67</v>
      </c>
      <c r="P582" s="1" t="s">
        <v>32</v>
      </c>
      <c r="Q582" s="1" t="s">
        <v>23</v>
      </c>
      <c r="R582" s="1" t="s">
        <v>28</v>
      </c>
      <c r="S582" s="1">
        <v>1</v>
      </c>
    </row>
    <row r="583" spans="1:19" ht="18" customHeight="1" x14ac:dyDescent="0.25">
      <c r="A583" s="10" t="s">
        <v>413</v>
      </c>
      <c r="B583" s="1">
        <v>20</v>
      </c>
      <c r="C583" t="str">
        <f t="shared" si="9"/>
        <v>18-25 (Gen Z)</v>
      </c>
      <c r="D583" s="1" t="s">
        <v>30</v>
      </c>
      <c r="E583" s="1">
        <v>4.13</v>
      </c>
      <c r="F583" s="1">
        <v>0.57999999999999996</v>
      </c>
      <c r="G583" s="1">
        <v>0.45</v>
      </c>
      <c r="H583" s="1">
        <v>0.59</v>
      </c>
      <c r="I583" s="1">
        <v>8.8699999999999992</v>
      </c>
      <c r="J583" s="1">
        <f>Smartphone_Usage_And_Addiction_Analysis_7500_Rows[[#This Row],[social_media_hours]]+Smartphone_Usage_And_Addiction_Analysis_7500_Rows[[#This Row],[gaming_hours]]</f>
        <v>1.03</v>
      </c>
      <c r="K583" s="1">
        <f>Smartphone_Usage_And_Addiction_Analysis_7500_Rows[[#This Row],[sleep_hours]]-Smartphone_Usage_And_Addiction_Analysis_7500_Rows[[#This Row],[total_leisure_hours]]</f>
        <v>7.839999999999999</v>
      </c>
      <c r="L583" s="1">
        <v>239</v>
      </c>
      <c r="M583" s="1">
        <v>21</v>
      </c>
      <c r="N583" s="5">
        <f>Smartphone_Usage_And_Addiction_Analysis_7500_Rows[[#This Row],[app_opens_per_day]]/Smartphone_Usage_And_Addiction_Analysis_7500_Rows[[#This Row],[daily_screen_time_hours]]</f>
        <v>5.0847457627118642</v>
      </c>
      <c r="O583" s="1">
        <v>5.15</v>
      </c>
      <c r="P583" s="1" t="s">
        <v>32</v>
      </c>
      <c r="Q583" s="1" t="s">
        <v>19</v>
      </c>
      <c r="R583" s="1" t="s">
        <v>20</v>
      </c>
      <c r="S583" s="1">
        <v>0</v>
      </c>
    </row>
    <row r="584" spans="1:19" ht="18" customHeight="1" x14ac:dyDescent="0.25">
      <c r="A584" s="10" t="s">
        <v>414</v>
      </c>
      <c r="B584" s="1">
        <v>35</v>
      </c>
      <c r="C584" t="str">
        <f t="shared" si="9"/>
        <v>26-40 (Millennials)</v>
      </c>
      <c r="D584" s="1" t="s">
        <v>17</v>
      </c>
      <c r="E584" s="1">
        <v>4.72</v>
      </c>
      <c r="F584" s="1">
        <v>2.16</v>
      </c>
      <c r="G584" s="1">
        <v>1.85</v>
      </c>
      <c r="H584" s="1">
        <v>3.11</v>
      </c>
      <c r="I584" s="1">
        <v>4.5999999999999996</v>
      </c>
      <c r="J584" s="1">
        <f>Smartphone_Usage_And_Addiction_Analysis_7500_Rows[[#This Row],[social_media_hours]]+Smartphone_Usage_And_Addiction_Analysis_7500_Rows[[#This Row],[gaming_hours]]</f>
        <v>4.01</v>
      </c>
      <c r="K584" s="1">
        <f>Smartphone_Usage_And_Addiction_Analysis_7500_Rows[[#This Row],[sleep_hours]]-Smartphone_Usage_And_Addiction_Analysis_7500_Rows[[#This Row],[total_leisure_hours]]</f>
        <v>0.58999999999999986</v>
      </c>
      <c r="L584" s="1">
        <v>62</v>
      </c>
      <c r="M584" s="1">
        <v>54</v>
      </c>
      <c r="N584" s="5">
        <f>Smartphone_Usage_And_Addiction_Analysis_7500_Rows[[#This Row],[app_opens_per_day]]/Smartphone_Usage_And_Addiction_Analysis_7500_Rows[[#This Row],[daily_screen_time_hours]]</f>
        <v>11.440677966101696</v>
      </c>
      <c r="O584" s="1">
        <v>7.07</v>
      </c>
      <c r="P584" s="1" t="s">
        <v>18</v>
      </c>
      <c r="Q584" s="1" t="s">
        <v>23</v>
      </c>
      <c r="R584" s="1" t="s">
        <v>51</v>
      </c>
      <c r="S584" s="1">
        <v>0</v>
      </c>
    </row>
    <row r="585" spans="1:19" ht="18" customHeight="1" x14ac:dyDescent="0.25">
      <c r="A585" s="10" t="s">
        <v>415</v>
      </c>
      <c r="B585" s="1">
        <v>32</v>
      </c>
      <c r="C585" t="str">
        <f t="shared" si="9"/>
        <v>26-40 (Millennials)</v>
      </c>
      <c r="D585" s="1" t="s">
        <v>30</v>
      </c>
      <c r="E585" s="1">
        <v>8.27</v>
      </c>
      <c r="F585" s="1">
        <v>1.61</v>
      </c>
      <c r="G585" s="1">
        <v>2.2799999999999998</v>
      </c>
      <c r="H585" s="1">
        <v>5.09</v>
      </c>
      <c r="I585" s="1">
        <v>4.7300000000000004</v>
      </c>
      <c r="J585" s="1">
        <f>Smartphone_Usage_And_Addiction_Analysis_7500_Rows[[#This Row],[social_media_hours]]+Smartphone_Usage_And_Addiction_Analysis_7500_Rows[[#This Row],[gaming_hours]]</f>
        <v>3.8899999999999997</v>
      </c>
      <c r="K585" s="1">
        <f>Smartphone_Usage_And_Addiction_Analysis_7500_Rows[[#This Row],[sleep_hours]]-Smartphone_Usage_And_Addiction_Analysis_7500_Rows[[#This Row],[total_leisure_hours]]</f>
        <v>0.84000000000000075</v>
      </c>
      <c r="L585" s="1">
        <v>22</v>
      </c>
      <c r="M585" s="1">
        <v>41</v>
      </c>
      <c r="N585" s="5">
        <f>Smartphone_Usage_And_Addiction_Analysis_7500_Rows[[#This Row],[app_opens_per_day]]/Smartphone_Usage_And_Addiction_Analysis_7500_Rows[[#This Row],[daily_screen_time_hours]]</f>
        <v>4.9576783555018142</v>
      </c>
      <c r="O585" s="1">
        <v>10.35</v>
      </c>
      <c r="P585" s="1" t="s">
        <v>32</v>
      </c>
      <c r="Q585" s="1" t="s">
        <v>23</v>
      </c>
      <c r="R585" s="1" t="s">
        <v>24</v>
      </c>
      <c r="S585" s="1">
        <v>1</v>
      </c>
    </row>
    <row r="586" spans="1:19" ht="18" customHeight="1" x14ac:dyDescent="0.25">
      <c r="A586" s="10" t="s">
        <v>5291</v>
      </c>
      <c r="B586" s="1">
        <v>35</v>
      </c>
      <c r="C586" s="1" t="str">
        <f t="shared" si="9"/>
        <v>26-40 (Millennials)</v>
      </c>
      <c r="D586" t="s">
        <v>7582</v>
      </c>
      <c r="E586">
        <v>11.99</v>
      </c>
      <c r="F586">
        <v>0.7</v>
      </c>
      <c r="G586">
        <v>1.6</v>
      </c>
      <c r="H586">
        <v>3.32</v>
      </c>
      <c r="I586">
        <v>7.76</v>
      </c>
      <c r="J586" s="1">
        <f>Smartphone_Usage_And_Addiction_Analysis_7500_Rows[[#This Row],[social_media_hours]]+Smartphone_Usage_And_Addiction_Analysis_7500_Rows[[#This Row],[gaming_hours]]</f>
        <v>2.2999999999999998</v>
      </c>
      <c r="K586" s="1">
        <f>Smartphone_Usage_And_Addiction_Analysis_7500_Rows[[#This Row],[sleep_hours]]-Smartphone_Usage_And_Addiction_Analysis_7500_Rows[[#This Row],[total_leisure_hours]]</f>
        <v>5.46</v>
      </c>
      <c r="L586">
        <v>193</v>
      </c>
      <c r="M586">
        <v>139</v>
      </c>
      <c r="N586" s="5">
        <f>Smartphone_Usage_And_Addiction_Analysis_7500_Rows[[#This Row],[app_opens_per_day]]/Smartphone_Usage_And_Addiction_Analysis_7500_Rows[[#This Row],[daily_screen_time_hours]]</f>
        <v>11.592994161801501</v>
      </c>
      <c r="O586">
        <v>13.07</v>
      </c>
      <c r="P586" t="s">
        <v>22</v>
      </c>
      <c r="Q586" t="s">
        <v>19</v>
      </c>
      <c r="R586" t="s">
        <v>24</v>
      </c>
      <c r="S586">
        <v>1</v>
      </c>
    </row>
    <row r="587" spans="1:19" ht="18" customHeight="1" x14ac:dyDescent="0.25">
      <c r="A587" s="10" t="s">
        <v>416</v>
      </c>
      <c r="B587" s="1">
        <v>28</v>
      </c>
      <c r="C587" t="str">
        <f t="shared" si="9"/>
        <v>26-40 (Millennials)</v>
      </c>
      <c r="D587" s="1" t="s">
        <v>17</v>
      </c>
      <c r="E587" s="1">
        <v>7.98</v>
      </c>
      <c r="F587" s="1">
        <v>1.97</v>
      </c>
      <c r="G587" s="1">
        <v>2.59</v>
      </c>
      <c r="H587" s="1">
        <v>5.39</v>
      </c>
      <c r="I587" s="1">
        <v>5.03</v>
      </c>
      <c r="J587" s="1">
        <f>Smartphone_Usage_And_Addiction_Analysis_7500_Rows[[#This Row],[social_media_hours]]+Smartphone_Usage_And_Addiction_Analysis_7500_Rows[[#This Row],[gaming_hours]]</f>
        <v>4.5599999999999996</v>
      </c>
      <c r="K587" s="1">
        <f>Smartphone_Usage_And_Addiction_Analysis_7500_Rows[[#This Row],[sleep_hours]]-Smartphone_Usage_And_Addiction_Analysis_7500_Rows[[#This Row],[total_leisure_hours]]</f>
        <v>0.47000000000000064</v>
      </c>
      <c r="L587" s="1">
        <v>179</v>
      </c>
      <c r="M587" s="1">
        <v>180</v>
      </c>
      <c r="N587" s="5">
        <f>Smartphone_Usage_And_Addiction_Analysis_7500_Rows[[#This Row],[app_opens_per_day]]/Smartphone_Usage_And_Addiction_Analysis_7500_Rows[[#This Row],[daily_screen_time_hours]]</f>
        <v>22.556390977443609</v>
      </c>
      <c r="O587" s="1">
        <v>9.35</v>
      </c>
      <c r="P587" s="1" t="s">
        <v>32</v>
      </c>
      <c r="Q587" s="1" t="s">
        <v>23</v>
      </c>
      <c r="R587" s="1" t="s">
        <v>51</v>
      </c>
      <c r="S587" s="1">
        <v>0</v>
      </c>
    </row>
    <row r="588" spans="1:19" ht="18" customHeight="1" x14ac:dyDescent="0.25">
      <c r="A588" s="10" t="s">
        <v>417</v>
      </c>
      <c r="B588" s="1">
        <v>27</v>
      </c>
      <c r="C588" t="str">
        <f t="shared" si="9"/>
        <v>26-40 (Millennials)</v>
      </c>
      <c r="D588" s="1" t="s">
        <v>30</v>
      </c>
      <c r="E588" s="1">
        <v>9.5399999999999991</v>
      </c>
      <c r="F588" s="1">
        <v>3.08</v>
      </c>
      <c r="G588" s="1">
        <v>1.75</v>
      </c>
      <c r="H588" s="1">
        <v>3.29</v>
      </c>
      <c r="I588" s="1">
        <v>7.14</v>
      </c>
      <c r="J588" s="1">
        <f>Smartphone_Usage_And_Addiction_Analysis_7500_Rows[[#This Row],[social_media_hours]]+Smartphone_Usage_And_Addiction_Analysis_7500_Rows[[#This Row],[gaming_hours]]</f>
        <v>4.83</v>
      </c>
      <c r="K588" s="1">
        <f>Smartphone_Usage_And_Addiction_Analysis_7500_Rows[[#This Row],[sleep_hours]]-Smartphone_Usage_And_Addiction_Analysis_7500_Rows[[#This Row],[total_leisure_hours]]</f>
        <v>2.3099999999999996</v>
      </c>
      <c r="L588" s="1">
        <v>195</v>
      </c>
      <c r="M588" s="1">
        <v>101</v>
      </c>
      <c r="N588" s="5">
        <f>Smartphone_Usage_And_Addiction_Analysis_7500_Rows[[#This Row],[app_opens_per_day]]/Smartphone_Usage_And_Addiction_Analysis_7500_Rows[[#This Row],[daily_screen_time_hours]]</f>
        <v>10.587002096436059</v>
      </c>
      <c r="O588" s="1">
        <v>12.34</v>
      </c>
      <c r="P588" s="1" t="s">
        <v>32</v>
      </c>
      <c r="Q588" s="1" t="s">
        <v>23</v>
      </c>
      <c r="R588" s="1" t="s">
        <v>28</v>
      </c>
      <c r="S588" s="1">
        <v>1</v>
      </c>
    </row>
    <row r="589" spans="1:19" ht="18" customHeight="1" x14ac:dyDescent="0.25">
      <c r="A589" s="10" t="s">
        <v>418</v>
      </c>
      <c r="B589" s="1">
        <v>30</v>
      </c>
      <c r="C589" t="str">
        <f t="shared" si="9"/>
        <v>26-40 (Millennials)</v>
      </c>
      <c r="D589" s="1" t="s">
        <v>17</v>
      </c>
      <c r="E589" s="1">
        <v>11.64</v>
      </c>
      <c r="F589" s="1">
        <v>5.08</v>
      </c>
      <c r="G589" s="1">
        <v>2.69</v>
      </c>
      <c r="H589" s="1">
        <v>4.54</v>
      </c>
      <c r="I589" s="1">
        <v>8.08</v>
      </c>
      <c r="J589" s="1">
        <f>Smartphone_Usage_And_Addiction_Analysis_7500_Rows[[#This Row],[social_media_hours]]+Smartphone_Usage_And_Addiction_Analysis_7500_Rows[[#This Row],[gaming_hours]]</f>
        <v>7.77</v>
      </c>
      <c r="K589" s="1">
        <f>Smartphone_Usage_And_Addiction_Analysis_7500_Rows[[#This Row],[sleep_hours]]-Smartphone_Usage_And_Addiction_Analysis_7500_Rows[[#This Row],[total_leisure_hours]]</f>
        <v>0.3100000000000005</v>
      </c>
      <c r="L589" s="1">
        <v>224</v>
      </c>
      <c r="M589" s="1">
        <v>56</v>
      </c>
      <c r="N589" s="5">
        <f>Smartphone_Usage_And_Addiction_Analysis_7500_Rows[[#This Row],[app_opens_per_day]]/Smartphone_Usage_And_Addiction_Analysis_7500_Rows[[#This Row],[daily_screen_time_hours]]</f>
        <v>4.8109965635738829</v>
      </c>
      <c r="O589" s="1">
        <v>13.69</v>
      </c>
      <c r="P589" s="1" t="s">
        <v>18</v>
      </c>
      <c r="Q589" s="1" t="s">
        <v>19</v>
      </c>
      <c r="R589" s="1" t="s">
        <v>24</v>
      </c>
      <c r="S589" s="1">
        <v>1</v>
      </c>
    </row>
    <row r="590" spans="1:19" ht="18" customHeight="1" x14ac:dyDescent="0.25">
      <c r="A590" s="10" t="s">
        <v>419</v>
      </c>
      <c r="B590" s="1">
        <v>23</v>
      </c>
      <c r="C590" t="str">
        <f t="shared" si="9"/>
        <v>18-25 (Gen Z)</v>
      </c>
      <c r="D590" s="1" t="s">
        <v>30</v>
      </c>
      <c r="E590" s="1">
        <v>4.8</v>
      </c>
      <c r="F590" s="1">
        <v>3.83</v>
      </c>
      <c r="G590" s="1">
        <v>0.4</v>
      </c>
      <c r="H590" s="1">
        <v>2.79</v>
      </c>
      <c r="I590" s="1">
        <v>8.9700000000000006</v>
      </c>
      <c r="J590" s="1">
        <f>Smartphone_Usage_And_Addiction_Analysis_7500_Rows[[#This Row],[social_media_hours]]+Smartphone_Usage_And_Addiction_Analysis_7500_Rows[[#This Row],[gaming_hours]]</f>
        <v>4.2300000000000004</v>
      </c>
      <c r="K590" s="1">
        <f>Smartphone_Usage_And_Addiction_Analysis_7500_Rows[[#This Row],[sleep_hours]]-Smartphone_Usage_And_Addiction_Analysis_7500_Rows[[#This Row],[total_leisure_hours]]</f>
        <v>4.74</v>
      </c>
      <c r="L590" s="1">
        <v>97</v>
      </c>
      <c r="M590" s="1">
        <v>75</v>
      </c>
      <c r="N590" s="5">
        <f>Smartphone_Usage_And_Addiction_Analysis_7500_Rows[[#This Row],[app_opens_per_day]]/Smartphone_Usage_And_Addiction_Analysis_7500_Rows[[#This Row],[daily_screen_time_hours]]</f>
        <v>15.625</v>
      </c>
      <c r="O590" s="1">
        <v>5.82</v>
      </c>
      <c r="P590" s="1" t="s">
        <v>22</v>
      </c>
      <c r="Q590" s="1" t="s">
        <v>19</v>
      </c>
      <c r="R590" s="1" t="s">
        <v>51</v>
      </c>
      <c r="S590" s="1">
        <v>0</v>
      </c>
    </row>
    <row r="591" spans="1:19" ht="18" customHeight="1" x14ac:dyDescent="0.25">
      <c r="A591" s="10" t="s">
        <v>420</v>
      </c>
      <c r="B591" s="1">
        <v>29</v>
      </c>
      <c r="C591" t="str">
        <f t="shared" si="9"/>
        <v>26-40 (Millennials)</v>
      </c>
      <c r="D591" s="1" t="s">
        <v>30</v>
      </c>
      <c r="E591" s="1">
        <v>9.09</v>
      </c>
      <c r="F591" s="1">
        <v>1.46</v>
      </c>
      <c r="G591" s="1">
        <v>3.44</v>
      </c>
      <c r="H591" s="1">
        <v>3.27</v>
      </c>
      <c r="I591" s="1">
        <v>8.1300000000000008</v>
      </c>
      <c r="J591" s="1">
        <f>Smartphone_Usage_And_Addiction_Analysis_7500_Rows[[#This Row],[social_media_hours]]+Smartphone_Usage_And_Addiction_Analysis_7500_Rows[[#This Row],[gaming_hours]]</f>
        <v>4.9000000000000004</v>
      </c>
      <c r="K591" s="1">
        <f>Smartphone_Usage_And_Addiction_Analysis_7500_Rows[[#This Row],[sleep_hours]]-Smartphone_Usage_And_Addiction_Analysis_7500_Rows[[#This Row],[total_leisure_hours]]</f>
        <v>3.2300000000000004</v>
      </c>
      <c r="L591" s="1">
        <v>106</v>
      </c>
      <c r="M591" s="1">
        <v>125</v>
      </c>
      <c r="N591" s="5">
        <f>Smartphone_Usage_And_Addiction_Analysis_7500_Rows[[#This Row],[app_opens_per_day]]/Smartphone_Usage_And_Addiction_Analysis_7500_Rows[[#This Row],[daily_screen_time_hours]]</f>
        <v>13.751375137513751</v>
      </c>
      <c r="O591" s="1">
        <v>9.8699999999999992</v>
      </c>
      <c r="P591" s="1" t="s">
        <v>22</v>
      </c>
      <c r="Q591" s="1" t="s">
        <v>19</v>
      </c>
      <c r="R591" s="1" t="s">
        <v>28</v>
      </c>
      <c r="S591" s="1">
        <v>1</v>
      </c>
    </row>
    <row r="592" spans="1:19" ht="18" customHeight="1" x14ac:dyDescent="0.25">
      <c r="A592" s="10" t="s">
        <v>421</v>
      </c>
      <c r="B592" s="1">
        <v>26</v>
      </c>
      <c r="C592" t="str">
        <f t="shared" si="9"/>
        <v>26-40 (Millennials)</v>
      </c>
      <c r="D592" s="1" t="s">
        <v>30</v>
      </c>
      <c r="E592" s="1">
        <v>11.94</v>
      </c>
      <c r="F592" s="1">
        <v>4.82</v>
      </c>
      <c r="G592" s="1">
        <v>3.08</v>
      </c>
      <c r="H592" s="1">
        <v>4.74</v>
      </c>
      <c r="I592" s="1">
        <v>7.01</v>
      </c>
      <c r="J592" s="1">
        <f>Smartphone_Usage_And_Addiction_Analysis_7500_Rows[[#This Row],[social_media_hours]]+Smartphone_Usage_And_Addiction_Analysis_7500_Rows[[#This Row],[gaming_hours]]</f>
        <v>7.9</v>
      </c>
      <c r="K592" s="1">
        <f>Smartphone_Usage_And_Addiction_Analysis_7500_Rows[[#This Row],[sleep_hours]]-Smartphone_Usage_And_Addiction_Analysis_7500_Rows[[#This Row],[total_leisure_hours]]</f>
        <v>-0.89000000000000057</v>
      </c>
      <c r="L592" s="1">
        <v>249</v>
      </c>
      <c r="M592" s="1">
        <v>53</v>
      </c>
      <c r="N592" s="5">
        <f>Smartphone_Usage_And_Addiction_Analysis_7500_Rows[[#This Row],[app_opens_per_day]]/Smartphone_Usage_And_Addiction_Analysis_7500_Rows[[#This Row],[daily_screen_time_hours]]</f>
        <v>4.4388609715242886</v>
      </c>
      <c r="O592" s="1">
        <v>14.57</v>
      </c>
      <c r="P592" s="1" t="s">
        <v>32</v>
      </c>
      <c r="Q592" s="1" t="s">
        <v>19</v>
      </c>
      <c r="R592" s="1" t="s">
        <v>28</v>
      </c>
      <c r="S592" s="1">
        <v>1</v>
      </c>
    </row>
    <row r="593" spans="1:19" ht="18" customHeight="1" x14ac:dyDescent="0.25">
      <c r="A593" s="10" t="s">
        <v>5292</v>
      </c>
      <c r="B593" s="1">
        <v>32</v>
      </c>
      <c r="C593" s="1" t="str">
        <f t="shared" si="9"/>
        <v>26-40 (Millennials)</v>
      </c>
      <c r="D593" t="s">
        <v>7582</v>
      </c>
      <c r="E593">
        <v>11.66</v>
      </c>
      <c r="F593">
        <v>4.66</v>
      </c>
      <c r="G593">
        <v>3.9</v>
      </c>
      <c r="H593">
        <v>4.8</v>
      </c>
      <c r="I593">
        <v>7.24</v>
      </c>
      <c r="J593" s="1">
        <f>Smartphone_Usage_And_Addiction_Analysis_7500_Rows[[#This Row],[social_media_hours]]+Smartphone_Usage_And_Addiction_Analysis_7500_Rows[[#This Row],[gaming_hours]]</f>
        <v>8.56</v>
      </c>
      <c r="K593" s="1">
        <f>Smartphone_Usage_And_Addiction_Analysis_7500_Rows[[#This Row],[sleep_hours]]-Smartphone_Usage_And_Addiction_Analysis_7500_Rows[[#This Row],[total_leisure_hours]]</f>
        <v>-1.3200000000000003</v>
      </c>
      <c r="L593">
        <v>239</v>
      </c>
      <c r="M593">
        <v>41</v>
      </c>
      <c r="N593" s="5">
        <f>Smartphone_Usage_And_Addiction_Analysis_7500_Rows[[#This Row],[app_opens_per_day]]/Smartphone_Usage_And_Addiction_Analysis_7500_Rows[[#This Row],[daily_screen_time_hours]]</f>
        <v>3.5162950257289878</v>
      </c>
      <c r="O593">
        <v>14.22</v>
      </c>
      <c r="P593" t="s">
        <v>22</v>
      </c>
      <c r="Q593" t="s">
        <v>19</v>
      </c>
      <c r="R593" t="s">
        <v>28</v>
      </c>
      <c r="S593">
        <v>1</v>
      </c>
    </row>
    <row r="594" spans="1:19" ht="18" customHeight="1" x14ac:dyDescent="0.25">
      <c r="A594" s="10" t="s">
        <v>422</v>
      </c>
      <c r="B594" s="1">
        <v>21</v>
      </c>
      <c r="C594" t="str">
        <f t="shared" si="9"/>
        <v>18-25 (Gen Z)</v>
      </c>
      <c r="D594" s="1" t="s">
        <v>30</v>
      </c>
      <c r="E594" s="1">
        <v>10.84</v>
      </c>
      <c r="F594" s="1">
        <v>5.51</v>
      </c>
      <c r="G594" s="1">
        <v>0.63</v>
      </c>
      <c r="H594" s="1">
        <v>2.11</v>
      </c>
      <c r="I594" s="1">
        <v>6.49</v>
      </c>
      <c r="J594" s="1">
        <f>Smartphone_Usage_And_Addiction_Analysis_7500_Rows[[#This Row],[social_media_hours]]+Smartphone_Usage_And_Addiction_Analysis_7500_Rows[[#This Row],[gaming_hours]]</f>
        <v>6.14</v>
      </c>
      <c r="K594" s="1">
        <f>Smartphone_Usage_And_Addiction_Analysis_7500_Rows[[#This Row],[sleep_hours]]-Smartphone_Usage_And_Addiction_Analysis_7500_Rows[[#This Row],[total_leisure_hours]]</f>
        <v>0.35000000000000053</v>
      </c>
      <c r="L594" s="1">
        <v>149</v>
      </c>
      <c r="M594" s="1">
        <v>142</v>
      </c>
      <c r="N594" s="5">
        <f>Smartphone_Usage_And_Addiction_Analysis_7500_Rows[[#This Row],[app_opens_per_day]]/Smartphone_Usage_And_Addiction_Analysis_7500_Rows[[#This Row],[daily_screen_time_hours]]</f>
        <v>13.099630996309964</v>
      </c>
      <c r="O594" s="1">
        <v>13.17</v>
      </c>
      <c r="P594" s="1" t="s">
        <v>22</v>
      </c>
      <c r="Q594" s="1" t="s">
        <v>19</v>
      </c>
      <c r="R594" s="1" t="s">
        <v>24</v>
      </c>
      <c r="S594" s="1">
        <v>1</v>
      </c>
    </row>
    <row r="595" spans="1:19" ht="18" customHeight="1" x14ac:dyDescent="0.25">
      <c r="A595" s="10" t="s">
        <v>423</v>
      </c>
      <c r="B595" s="1">
        <v>22</v>
      </c>
      <c r="C595" t="str">
        <f t="shared" si="9"/>
        <v>18-25 (Gen Z)</v>
      </c>
      <c r="D595" s="1" t="s">
        <v>30</v>
      </c>
      <c r="E595" s="1">
        <v>4.1100000000000003</v>
      </c>
      <c r="F595" s="1">
        <v>1.61</v>
      </c>
      <c r="G595" s="1">
        <v>3.88</v>
      </c>
      <c r="H595" s="1">
        <v>4.7300000000000004</v>
      </c>
      <c r="I595" s="1">
        <v>4.53</v>
      </c>
      <c r="J595" s="1">
        <f>Smartphone_Usage_And_Addiction_Analysis_7500_Rows[[#This Row],[social_media_hours]]+Smartphone_Usage_And_Addiction_Analysis_7500_Rows[[#This Row],[gaming_hours]]</f>
        <v>5.49</v>
      </c>
      <c r="K595" s="1">
        <f>Smartphone_Usage_And_Addiction_Analysis_7500_Rows[[#This Row],[sleep_hours]]-Smartphone_Usage_And_Addiction_Analysis_7500_Rows[[#This Row],[total_leisure_hours]]</f>
        <v>-0.96</v>
      </c>
      <c r="L595" s="1">
        <v>233</v>
      </c>
      <c r="M595" s="1">
        <v>136</v>
      </c>
      <c r="N595" s="5">
        <f>Smartphone_Usage_And_Addiction_Analysis_7500_Rows[[#This Row],[app_opens_per_day]]/Smartphone_Usage_And_Addiction_Analysis_7500_Rows[[#This Row],[daily_screen_time_hours]]</f>
        <v>33.090024330900242</v>
      </c>
      <c r="O595" s="1">
        <v>5.46</v>
      </c>
      <c r="P595" s="1" t="s">
        <v>32</v>
      </c>
      <c r="Q595" s="1" t="s">
        <v>19</v>
      </c>
      <c r="R595" s="1" t="s">
        <v>20</v>
      </c>
      <c r="S595" s="1">
        <v>0</v>
      </c>
    </row>
    <row r="596" spans="1:19" ht="18" customHeight="1" x14ac:dyDescent="0.25">
      <c r="A596" s="10" t="s">
        <v>424</v>
      </c>
      <c r="B596" s="1">
        <v>29</v>
      </c>
      <c r="C596" t="str">
        <f t="shared" si="9"/>
        <v>26-40 (Millennials)</v>
      </c>
      <c r="D596" s="1" t="s">
        <v>30</v>
      </c>
      <c r="E596" s="1">
        <v>9.44</v>
      </c>
      <c r="F596" s="1">
        <v>2.78</v>
      </c>
      <c r="G596" s="1">
        <v>2.52</v>
      </c>
      <c r="H596" s="1">
        <v>1.85</v>
      </c>
      <c r="I596" s="1">
        <v>7.89</v>
      </c>
      <c r="J596" s="1">
        <f>Smartphone_Usage_And_Addiction_Analysis_7500_Rows[[#This Row],[social_media_hours]]+Smartphone_Usage_And_Addiction_Analysis_7500_Rows[[#This Row],[gaming_hours]]</f>
        <v>5.3</v>
      </c>
      <c r="K596" s="1">
        <f>Smartphone_Usage_And_Addiction_Analysis_7500_Rows[[#This Row],[sleep_hours]]-Smartphone_Usage_And_Addiction_Analysis_7500_Rows[[#This Row],[total_leisure_hours]]</f>
        <v>2.59</v>
      </c>
      <c r="L596" s="1">
        <v>155</v>
      </c>
      <c r="M596" s="1">
        <v>122</v>
      </c>
      <c r="N596" s="5">
        <f>Smartphone_Usage_And_Addiction_Analysis_7500_Rows[[#This Row],[app_opens_per_day]]/Smartphone_Usage_And_Addiction_Analysis_7500_Rows[[#This Row],[daily_screen_time_hours]]</f>
        <v>12.923728813559324</v>
      </c>
      <c r="O596" s="1">
        <v>11.91</v>
      </c>
      <c r="P596" s="1" t="s">
        <v>22</v>
      </c>
      <c r="Q596" s="1" t="s">
        <v>23</v>
      </c>
      <c r="R596" s="1" t="s">
        <v>24</v>
      </c>
      <c r="S596" s="1">
        <v>1</v>
      </c>
    </row>
    <row r="597" spans="1:19" ht="18" customHeight="1" x14ac:dyDescent="0.25">
      <c r="A597" s="10" t="s">
        <v>425</v>
      </c>
      <c r="B597" s="1">
        <v>32</v>
      </c>
      <c r="C597" t="str">
        <f t="shared" si="9"/>
        <v>26-40 (Millennials)</v>
      </c>
      <c r="D597" s="1" t="s">
        <v>30</v>
      </c>
      <c r="E597" s="1">
        <v>11.57</v>
      </c>
      <c r="F597" s="1">
        <v>3.34</v>
      </c>
      <c r="G597" s="1">
        <v>2.73</v>
      </c>
      <c r="H597" s="1">
        <v>5.69</v>
      </c>
      <c r="I597" s="1">
        <v>6.49</v>
      </c>
      <c r="J597" s="1">
        <f>Smartphone_Usage_And_Addiction_Analysis_7500_Rows[[#This Row],[social_media_hours]]+Smartphone_Usage_And_Addiction_Analysis_7500_Rows[[#This Row],[gaming_hours]]</f>
        <v>6.07</v>
      </c>
      <c r="K597" s="1">
        <f>Smartphone_Usage_And_Addiction_Analysis_7500_Rows[[#This Row],[sleep_hours]]-Smartphone_Usage_And_Addiction_Analysis_7500_Rows[[#This Row],[total_leisure_hours]]</f>
        <v>0.41999999999999993</v>
      </c>
      <c r="L597" s="1">
        <v>217</v>
      </c>
      <c r="M597" s="1">
        <v>17</v>
      </c>
      <c r="N597" s="5">
        <f>Smartphone_Usage_And_Addiction_Analysis_7500_Rows[[#This Row],[app_opens_per_day]]/Smartphone_Usage_And_Addiction_Analysis_7500_Rows[[#This Row],[daily_screen_time_hours]]</f>
        <v>1.4693171996542782</v>
      </c>
      <c r="O597" s="1">
        <v>13.86</v>
      </c>
      <c r="P597" s="1" t="s">
        <v>32</v>
      </c>
      <c r="Q597" s="1" t="s">
        <v>19</v>
      </c>
      <c r="R597" s="1" t="s">
        <v>28</v>
      </c>
      <c r="S597" s="1">
        <v>1</v>
      </c>
    </row>
    <row r="598" spans="1:19" ht="18" customHeight="1" x14ac:dyDescent="0.25">
      <c r="A598" s="10" t="s">
        <v>426</v>
      </c>
      <c r="B598" s="1">
        <v>28</v>
      </c>
      <c r="C598" t="str">
        <f t="shared" si="9"/>
        <v>26-40 (Millennials)</v>
      </c>
      <c r="D598" s="1" t="s">
        <v>30</v>
      </c>
      <c r="E598" s="1">
        <v>6.61</v>
      </c>
      <c r="F598" s="1">
        <v>4.75</v>
      </c>
      <c r="G598" s="1">
        <v>1.74</v>
      </c>
      <c r="H598" s="1">
        <v>2.66</v>
      </c>
      <c r="I598" s="1">
        <v>4.67</v>
      </c>
      <c r="J598" s="1">
        <f>Smartphone_Usage_And_Addiction_Analysis_7500_Rows[[#This Row],[social_media_hours]]+Smartphone_Usage_And_Addiction_Analysis_7500_Rows[[#This Row],[gaming_hours]]</f>
        <v>6.49</v>
      </c>
      <c r="K598" s="1">
        <f>Smartphone_Usage_And_Addiction_Analysis_7500_Rows[[#This Row],[sleep_hours]]-Smartphone_Usage_And_Addiction_Analysis_7500_Rows[[#This Row],[total_leisure_hours]]</f>
        <v>-1.8200000000000003</v>
      </c>
      <c r="L598" s="1">
        <v>184</v>
      </c>
      <c r="M598" s="1">
        <v>53</v>
      </c>
      <c r="N598" s="5">
        <f>Smartphone_Usage_And_Addiction_Analysis_7500_Rows[[#This Row],[app_opens_per_day]]/Smartphone_Usage_And_Addiction_Analysis_7500_Rows[[#This Row],[daily_screen_time_hours]]</f>
        <v>8.0181543116490168</v>
      </c>
      <c r="O598" s="1">
        <v>9.3699999999999992</v>
      </c>
      <c r="P598" s="1" t="s">
        <v>22</v>
      </c>
      <c r="Q598" s="1" t="s">
        <v>23</v>
      </c>
      <c r="R598" s="1" t="s">
        <v>24</v>
      </c>
      <c r="S598" s="1">
        <v>1</v>
      </c>
    </row>
    <row r="599" spans="1:19" ht="18" customHeight="1" x14ac:dyDescent="0.25">
      <c r="A599" s="10" t="s">
        <v>5293</v>
      </c>
      <c r="B599" s="1">
        <v>35</v>
      </c>
      <c r="C599" s="1" t="str">
        <f t="shared" si="9"/>
        <v>26-40 (Millennials)</v>
      </c>
      <c r="D599" t="s">
        <v>7582</v>
      </c>
      <c r="E599">
        <v>10.86</v>
      </c>
      <c r="F599">
        <v>4.47</v>
      </c>
      <c r="G599">
        <v>1.25</v>
      </c>
      <c r="H599">
        <v>2.39</v>
      </c>
      <c r="I599">
        <v>8.2200000000000006</v>
      </c>
      <c r="J599" s="1">
        <f>Smartphone_Usage_And_Addiction_Analysis_7500_Rows[[#This Row],[social_media_hours]]+Smartphone_Usage_And_Addiction_Analysis_7500_Rows[[#This Row],[gaming_hours]]</f>
        <v>5.72</v>
      </c>
      <c r="K599" s="1">
        <f>Smartphone_Usage_And_Addiction_Analysis_7500_Rows[[#This Row],[sleep_hours]]-Smartphone_Usage_And_Addiction_Analysis_7500_Rows[[#This Row],[total_leisure_hours]]</f>
        <v>2.5000000000000009</v>
      </c>
      <c r="L599">
        <v>250</v>
      </c>
      <c r="M599">
        <v>150</v>
      </c>
      <c r="N599" s="5">
        <f>Smartphone_Usage_And_Addiction_Analysis_7500_Rows[[#This Row],[app_opens_per_day]]/Smartphone_Usage_And_Addiction_Analysis_7500_Rows[[#This Row],[daily_screen_time_hours]]</f>
        <v>13.812154696132598</v>
      </c>
      <c r="O599">
        <v>12.89</v>
      </c>
      <c r="P599" t="s">
        <v>22</v>
      </c>
      <c r="Q599" t="s">
        <v>23</v>
      </c>
      <c r="R599" t="s">
        <v>24</v>
      </c>
      <c r="S599">
        <v>1</v>
      </c>
    </row>
    <row r="600" spans="1:19" ht="18" customHeight="1" x14ac:dyDescent="0.25">
      <c r="A600" s="10" t="s">
        <v>5294</v>
      </c>
      <c r="B600" s="1">
        <v>24</v>
      </c>
      <c r="C600" s="1" t="str">
        <f t="shared" si="9"/>
        <v>18-25 (Gen Z)</v>
      </c>
      <c r="D600" t="s">
        <v>7582</v>
      </c>
      <c r="E600">
        <v>10.99</v>
      </c>
      <c r="F600">
        <v>3.93</v>
      </c>
      <c r="G600">
        <v>2.4700000000000002</v>
      </c>
      <c r="H600">
        <v>2.93</v>
      </c>
      <c r="I600">
        <v>6.05</v>
      </c>
      <c r="J600" s="1">
        <f>Smartphone_Usage_And_Addiction_Analysis_7500_Rows[[#This Row],[social_media_hours]]+Smartphone_Usage_And_Addiction_Analysis_7500_Rows[[#This Row],[gaming_hours]]</f>
        <v>6.4</v>
      </c>
      <c r="K600" s="1">
        <f>Smartphone_Usage_And_Addiction_Analysis_7500_Rows[[#This Row],[sleep_hours]]-Smartphone_Usage_And_Addiction_Analysis_7500_Rows[[#This Row],[total_leisure_hours]]</f>
        <v>-0.35000000000000053</v>
      </c>
      <c r="L600">
        <v>227</v>
      </c>
      <c r="M600">
        <v>118</v>
      </c>
      <c r="N600" s="5">
        <f>Smartphone_Usage_And_Addiction_Analysis_7500_Rows[[#This Row],[app_opens_per_day]]/Smartphone_Usage_And_Addiction_Analysis_7500_Rows[[#This Row],[daily_screen_time_hours]]</f>
        <v>10.737033666969973</v>
      </c>
      <c r="O600">
        <v>13.43</v>
      </c>
      <c r="P600" t="s">
        <v>18</v>
      </c>
      <c r="Q600" t="s">
        <v>19</v>
      </c>
      <c r="R600" t="s">
        <v>28</v>
      </c>
      <c r="S600">
        <v>1</v>
      </c>
    </row>
    <row r="601" spans="1:19" ht="18" customHeight="1" x14ac:dyDescent="0.25">
      <c r="A601" s="10" t="s">
        <v>427</v>
      </c>
      <c r="B601" s="1">
        <v>28</v>
      </c>
      <c r="C601" t="str">
        <f t="shared" si="9"/>
        <v>26-40 (Millennials)</v>
      </c>
      <c r="D601" s="1" t="s">
        <v>17</v>
      </c>
      <c r="E601" s="1">
        <v>6.51</v>
      </c>
      <c r="F601" s="1">
        <v>4.45</v>
      </c>
      <c r="G601" s="1">
        <v>3.52</v>
      </c>
      <c r="H601" s="1">
        <v>3.36</v>
      </c>
      <c r="I601" s="1">
        <v>6.93</v>
      </c>
      <c r="J601" s="1">
        <f>Smartphone_Usage_And_Addiction_Analysis_7500_Rows[[#This Row],[social_media_hours]]+Smartphone_Usage_And_Addiction_Analysis_7500_Rows[[#This Row],[gaming_hours]]</f>
        <v>7.9700000000000006</v>
      </c>
      <c r="K601" s="1">
        <f>Smartphone_Usage_And_Addiction_Analysis_7500_Rows[[#This Row],[sleep_hours]]-Smartphone_Usage_And_Addiction_Analysis_7500_Rows[[#This Row],[total_leisure_hours]]</f>
        <v>-1.0400000000000009</v>
      </c>
      <c r="L601" s="1">
        <v>74</v>
      </c>
      <c r="M601" s="1">
        <v>38</v>
      </c>
      <c r="N601" s="5">
        <f>Smartphone_Usage_And_Addiction_Analysis_7500_Rows[[#This Row],[app_opens_per_day]]/Smartphone_Usage_And_Addiction_Analysis_7500_Rows[[#This Row],[daily_screen_time_hours]]</f>
        <v>5.8371735791090629</v>
      </c>
      <c r="O601" s="1">
        <v>8.2899999999999991</v>
      </c>
      <c r="P601" s="1" t="s">
        <v>18</v>
      </c>
      <c r="Q601" s="1" t="s">
        <v>23</v>
      </c>
      <c r="R601" s="1" t="s">
        <v>28</v>
      </c>
      <c r="S601" s="1">
        <v>1</v>
      </c>
    </row>
    <row r="602" spans="1:19" ht="18" customHeight="1" x14ac:dyDescent="0.25">
      <c r="A602" s="10" t="s">
        <v>5295</v>
      </c>
      <c r="B602" s="1">
        <v>18</v>
      </c>
      <c r="C602" s="1" t="str">
        <f t="shared" si="9"/>
        <v>18-25 (Gen Z)</v>
      </c>
      <c r="D602" t="s">
        <v>7582</v>
      </c>
      <c r="E602">
        <v>11.01</v>
      </c>
      <c r="F602">
        <v>3.47</v>
      </c>
      <c r="G602">
        <v>1.03</v>
      </c>
      <c r="H602">
        <v>5.08</v>
      </c>
      <c r="I602">
        <v>5.87</v>
      </c>
      <c r="J602" s="1">
        <f>Smartphone_Usage_And_Addiction_Analysis_7500_Rows[[#This Row],[social_media_hours]]+Smartphone_Usage_And_Addiction_Analysis_7500_Rows[[#This Row],[gaming_hours]]</f>
        <v>4.5</v>
      </c>
      <c r="K602" s="1">
        <f>Smartphone_Usage_And_Addiction_Analysis_7500_Rows[[#This Row],[sleep_hours]]-Smartphone_Usage_And_Addiction_Analysis_7500_Rows[[#This Row],[total_leisure_hours]]</f>
        <v>1.37</v>
      </c>
      <c r="L602">
        <v>128</v>
      </c>
      <c r="M602">
        <v>144</v>
      </c>
      <c r="N602" s="5">
        <f>Smartphone_Usage_And_Addiction_Analysis_7500_Rows[[#This Row],[app_opens_per_day]]/Smartphone_Usage_And_Addiction_Analysis_7500_Rows[[#This Row],[daily_screen_time_hours]]</f>
        <v>13.079019073569482</v>
      </c>
      <c r="O602">
        <v>11.79</v>
      </c>
      <c r="P602" t="s">
        <v>22</v>
      </c>
      <c r="Q602" t="s">
        <v>23</v>
      </c>
      <c r="R602" t="s">
        <v>24</v>
      </c>
      <c r="S602">
        <v>1</v>
      </c>
    </row>
    <row r="603" spans="1:19" ht="18" customHeight="1" x14ac:dyDescent="0.25">
      <c r="A603" s="10" t="s">
        <v>428</v>
      </c>
      <c r="B603" s="1">
        <v>34</v>
      </c>
      <c r="C603" t="str">
        <f t="shared" si="9"/>
        <v>26-40 (Millennials)</v>
      </c>
      <c r="D603" s="1" t="s">
        <v>30</v>
      </c>
      <c r="E603" s="1">
        <v>6.19</v>
      </c>
      <c r="F603" s="1">
        <v>0.76</v>
      </c>
      <c r="G603" s="1">
        <v>2.6</v>
      </c>
      <c r="H603" s="1">
        <v>1.19</v>
      </c>
      <c r="I603" s="1">
        <v>5.84</v>
      </c>
      <c r="J603" s="1">
        <f>Smartphone_Usage_And_Addiction_Analysis_7500_Rows[[#This Row],[social_media_hours]]+Smartphone_Usage_And_Addiction_Analysis_7500_Rows[[#This Row],[gaming_hours]]</f>
        <v>3.3600000000000003</v>
      </c>
      <c r="K603" s="1">
        <f>Smartphone_Usage_And_Addiction_Analysis_7500_Rows[[#This Row],[sleep_hours]]-Smartphone_Usage_And_Addiction_Analysis_7500_Rows[[#This Row],[total_leisure_hours]]</f>
        <v>2.4799999999999995</v>
      </c>
      <c r="L603" s="1">
        <v>208</v>
      </c>
      <c r="M603" s="1">
        <v>16</v>
      </c>
      <c r="N603" s="5">
        <f>Smartphone_Usage_And_Addiction_Analysis_7500_Rows[[#This Row],[app_opens_per_day]]/Smartphone_Usage_And_Addiction_Analysis_7500_Rows[[#This Row],[daily_screen_time_hours]]</f>
        <v>2.5848142164781907</v>
      </c>
      <c r="O603" s="1">
        <v>7.82</v>
      </c>
      <c r="P603" s="1" t="s">
        <v>22</v>
      </c>
      <c r="Q603" s="1" t="s">
        <v>19</v>
      </c>
      <c r="R603" s="1" t="s">
        <v>28</v>
      </c>
      <c r="S603" s="1">
        <v>1</v>
      </c>
    </row>
    <row r="604" spans="1:19" ht="18" customHeight="1" x14ac:dyDescent="0.25">
      <c r="A604" s="10" t="s">
        <v>429</v>
      </c>
      <c r="B604" s="1">
        <v>27</v>
      </c>
      <c r="C604" t="str">
        <f t="shared" si="9"/>
        <v>26-40 (Millennials)</v>
      </c>
      <c r="D604" s="1" t="s">
        <v>30</v>
      </c>
      <c r="E604" s="1">
        <v>9</v>
      </c>
      <c r="F604" s="1">
        <v>4.9800000000000004</v>
      </c>
      <c r="G604" s="1">
        <v>2.29</v>
      </c>
      <c r="H604" s="1">
        <v>1.27</v>
      </c>
      <c r="I604" s="1">
        <v>6.2</v>
      </c>
      <c r="J604" s="1">
        <f>Smartphone_Usage_And_Addiction_Analysis_7500_Rows[[#This Row],[social_media_hours]]+Smartphone_Usage_And_Addiction_Analysis_7500_Rows[[#This Row],[gaming_hours]]</f>
        <v>7.2700000000000005</v>
      </c>
      <c r="K604" s="1">
        <f>Smartphone_Usage_And_Addiction_Analysis_7500_Rows[[#This Row],[sleep_hours]]-Smartphone_Usage_And_Addiction_Analysis_7500_Rows[[#This Row],[total_leisure_hours]]</f>
        <v>-1.0700000000000003</v>
      </c>
      <c r="L604" s="1">
        <v>208</v>
      </c>
      <c r="M604" s="1">
        <v>78</v>
      </c>
      <c r="N604" s="5">
        <f>Smartphone_Usage_And_Addiction_Analysis_7500_Rows[[#This Row],[app_opens_per_day]]/Smartphone_Usage_And_Addiction_Analysis_7500_Rows[[#This Row],[daily_screen_time_hours]]</f>
        <v>8.6666666666666661</v>
      </c>
      <c r="O604" s="1">
        <v>9.76</v>
      </c>
      <c r="P604" s="1" t="s">
        <v>32</v>
      </c>
      <c r="Q604" s="1" t="s">
        <v>19</v>
      </c>
      <c r="R604" s="1" t="s">
        <v>24</v>
      </c>
      <c r="S604" s="1">
        <v>1</v>
      </c>
    </row>
    <row r="605" spans="1:19" ht="18" customHeight="1" x14ac:dyDescent="0.25">
      <c r="A605" s="10" t="s">
        <v>5296</v>
      </c>
      <c r="B605" s="1">
        <v>21</v>
      </c>
      <c r="C605" s="1" t="str">
        <f t="shared" si="9"/>
        <v>18-25 (Gen Z)</v>
      </c>
      <c r="D605" t="s">
        <v>7582</v>
      </c>
      <c r="E605">
        <v>4.32</v>
      </c>
      <c r="F605">
        <v>2.84</v>
      </c>
      <c r="G605">
        <v>1.65</v>
      </c>
      <c r="H605">
        <v>1.01</v>
      </c>
      <c r="I605">
        <v>6.41</v>
      </c>
      <c r="J605" s="1">
        <f>Smartphone_Usage_And_Addiction_Analysis_7500_Rows[[#This Row],[social_media_hours]]+Smartphone_Usage_And_Addiction_Analysis_7500_Rows[[#This Row],[gaming_hours]]</f>
        <v>4.49</v>
      </c>
      <c r="K605" s="1">
        <f>Smartphone_Usage_And_Addiction_Analysis_7500_Rows[[#This Row],[sleep_hours]]-Smartphone_Usage_And_Addiction_Analysis_7500_Rows[[#This Row],[total_leisure_hours]]</f>
        <v>1.92</v>
      </c>
      <c r="L605">
        <v>53</v>
      </c>
      <c r="M605">
        <v>136</v>
      </c>
      <c r="N605" s="5">
        <f>Smartphone_Usage_And_Addiction_Analysis_7500_Rows[[#This Row],[app_opens_per_day]]/Smartphone_Usage_And_Addiction_Analysis_7500_Rows[[#This Row],[daily_screen_time_hours]]</f>
        <v>31.481481481481481</v>
      </c>
      <c r="O605">
        <v>5.36</v>
      </c>
      <c r="P605" t="s">
        <v>22</v>
      </c>
      <c r="Q605" t="s">
        <v>23</v>
      </c>
      <c r="R605" t="s">
        <v>51</v>
      </c>
      <c r="S605">
        <v>0</v>
      </c>
    </row>
    <row r="606" spans="1:19" ht="18" customHeight="1" x14ac:dyDescent="0.25">
      <c r="A606" s="10" t="s">
        <v>5297</v>
      </c>
      <c r="B606" s="1">
        <v>35</v>
      </c>
      <c r="C606" s="1" t="str">
        <f t="shared" si="9"/>
        <v>26-40 (Millennials)</v>
      </c>
      <c r="D606" t="s">
        <v>7582</v>
      </c>
      <c r="E606">
        <v>7.67</v>
      </c>
      <c r="F606">
        <v>2.67</v>
      </c>
      <c r="G606">
        <v>1.05</v>
      </c>
      <c r="H606">
        <v>3.24</v>
      </c>
      <c r="I606">
        <v>6.41</v>
      </c>
      <c r="J606" s="1">
        <f>Smartphone_Usage_And_Addiction_Analysis_7500_Rows[[#This Row],[social_media_hours]]+Smartphone_Usage_And_Addiction_Analysis_7500_Rows[[#This Row],[gaming_hours]]</f>
        <v>3.7199999999999998</v>
      </c>
      <c r="K606" s="1">
        <f>Smartphone_Usage_And_Addiction_Analysis_7500_Rows[[#This Row],[sleep_hours]]-Smartphone_Usage_And_Addiction_Analysis_7500_Rows[[#This Row],[total_leisure_hours]]</f>
        <v>2.6900000000000004</v>
      </c>
      <c r="L606">
        <v>132</v>
      </c>
      <c r="M606">
        <v>140</v>
      </c>
      <c r="N606" s="5">
        <f>Smartphone_Usage_And_Addiction_Analysis_7500_Rows[[#This Row],[app_opens_per_day]]/Smartphone_Usage_And_Addiction_Analysis_7500_Rows[[#This Row],[daily_screen_time_hours]]</f>
        <v>18.252933507170795</v>
      </c>
      <c r="O606">
        <v>10</v>
      </c>
      <c r="P606" t="s">
        <v>18</v>
      </c>
      <c r="Q606" t="s">
        <v>19</v>
      </c>
      <c r="R606" t="s">
        <v>51</v>
      </c>
      <c r="S606">
        <v>0</v>
      </c>
    </row>
    <row r="607" spans="1:19" ht="18" customHeight="1" x14ac:dyDescent="0.25">
      <c r="A607" s="10" t="s">
        <v>430</v>
      </c>
      <c r="B607" s="1">
        <v>22</v>
      </c>
      <c r="C607" t="str">
        <f t="shared" si="9"/>
        <v>18-25 (Gen Z)</v>
      </c>
      <c r="D607" s="1" t="s">
        <v>17</v>
      </c>
      <c r="E607" s="1">
        <v>7.36</v>
      </c>
      <c r="F607" s="1">
        <v>3.02</v>
      </c>
      <c r="G607" s="1">
        <v>3.87</v>
      </c>
      <c r="H607" s="1">
        <v>3.32</v>
      </c>
      <c r="I607" s="1">
        <v>6.88</v>
      </c>
      <c r="J607" s="1">
        <f>Smartphone_Usage_And_Addiction_Analysis_7500_Rows[[#This Row],[social_media_hours]]+Smartphone_Usage_And_Addiction_Analysis_7500_Rows[[#This Row],[gaming_hours]]</f>
        <v>6.8900000000000006</v>
      </c>
      <c r="K607" s="1">
        <f>Smartphone_Usage_And_Addiction_Analysis_7500_Rows[[#This Row],[sleep_hours]]-Smartphone_Usage_And_Addiction_Analysis_7500_Rows[[#This Row],[total_leisure_hours]]</f>
        <v>-1.0000000000000675E-2</v>
      </c>
      <c r="L607" s="1">
        <v>197</v>
      </c>
      <c r="M607" s="1">
        <v>69</v>
      </c>
      <c r="N607" s="5">
        <f>Smartphone_Usage_And_Addiction_Analysis_7500_Rows[[#This Row],[app_opens_per_day]]/Smartphone_Usage_And_Addiction_Analysis_7500_Rows[[#This Row],[daily_screen_time_hours]]</f>
        <v>9.375</v>
      </c>
      <c r="O607" s="1">
        <v>9</v>
      </c>
      <c r="P607" s="1" t="s">
        <v>22</v>
      </c>
      <c r="Q607" s="1" t="s">
        <v>19</v>
      </c>
      <c r="R607" s="1" t="s">
        <v>28</v>
      </c>
      <c r="S607" s="1">
        <v>1</v>
      </c>
    </row>
    <row r="608" spans="1:19" ht="18" customHeight="1" x14ac:dyDescent="0.25">
      <c r="A608" s="10" t="s">
        <v>431</v>
      </c>
      <c r="B608" s="1">
        <v>31</v>
      </c>
      <c r="C608" t="str">
        <f t="shared" si="9"/>
        <v>26-40 (Millennials)</v>
      </c>
      <c r="D608" s="1" t="s">
        <v>17</v>
      </c>
      <c r="E608" s="1">
        <v>3.99</v>
      </c>
      <c r="F608" s="1">
        <v>2.5299999999999998</v>
      </c>
      <c r="G608" s="1">
        <v>1.1599999999999999</v>
      </c>
      <c r="H608" s="1">
        <v>3.38</v>
      </c>
      <c r="I608" s="1">
        <v>5.03</v>
      </c>
      <c r="J608" s="1">
        <f>Smartphone_Usage_And_Addiction_Analysis_7500_Rows[[#This Row],[social_media_hours]]+Smartphone_Usage_And_Addiction_Analysis_7500_Rows[[#This Row],[gaming_hours]]</f>
        <v>3.6899999999999995</v>
      </c>
      <c r="K608" s="1">
        <f>Smartphone_Usage_And_Addiction_Analysis_7500_Rows[[#This Row],[sleep_hours]]-Smartphone_Usage_And_Addiction_Analysis_7500_Rows[[#This Row],[total_leisure_hours]]</f>
        <v>1.3400000000000007</v>
      </c>
      <c r="L608" s="1">
        <v>98</v>
      </c>
      <c r="M608" s="1">
        <v>110</v>
      </c>
      <c r="N608" s="5">
        <f>Smartphone_Usage_And_Addiction_Analysis_7500_Rows[[#This Row],[app_opens_per_day]]/Smartphone_Usage_And_Addiction_Analysis_7500_Rows[[#This Row],[daily_screen_time_hours]]</f>
        <v>27.56892230576441</v>
      </c>
      <c r="O608" s="1">
        <v>5.25</v>
      </c>
      <c r="P608" s="1" t="s">
        <v>18</v>
      </c>
      <c r="Q608" s="1" t="s">
        <v>19</v>
      </c>
      <c r="R608" s="1" t="s">
        <v>20</v>
      </c>
      <c r="S608" s="1">
        <v>0</v>
      </c>
    </row>
    <row r="609" spans="1:19" ht="18" customHeight="1" x14ac:dyDescent="0.25">
      <c r="A609" s="10" t="s">
        <v>432</v>
      </c>
      <c r="B609" s="1">
        <v>31</v>
      </c>
      <c r="C609" t="str">
        <f t="shared" si="9"/>
        <v>26-40 (Millennials)</v>
      </c>
      <c r="D609" s="1" t="s">
        <v>30</v>
      </c>
      <c r="E609" s="1">
        <v>3.44</v>
      </c>
      <c r="F609" s="1">
        <v>5.42</v>
      </c>
      <c r="G609" s="1">
        <v>3.56</v>
      </c>
      <c r="H609" s="1">
        <v>1.69</v>
      </c>
      <c r="I609" s="1">
        <v>8.19</v>
      </c>
      <c r="J609" s="1">
        <f>Smartphone_Usage_And_Addiction_Analysis_7500_Rows[[#This Row],[social_media_hours]]+Smartphone_Usage_And_Addiction_Analysis_7500_Rows[[#This Row],[gaming_hours]]</f>
        <v>8.98</v>
      </c>
      <c r="K609" s="1">
        <f>Smartphone_Usage_And_Addiction_Analysis_7500_Rows[[#This Row],[sleep_hours]]-Smartphone_Usage_And_Addiction_Analysis_7500_Rows[[#This Row],[total_leisure_hours]]</f>
        <v>-0.79000000000000092</v>
      </c>
      <c r="L609" s="1">
        <v>145</v>
      </c>
      <c r="M609" s="1">
        <v>15</v>
      </c>
      <c r="N609" s="5">
        <f>Smartphone_Usage_And_Addiction_Analysis_7500_Rows[[#This Row],[app_opens_per_day]]/Smartphone_Usage_And_Addiction_Analysis_7500_Rows[[#This Row],[daily_screen_time_hours]]</f>
        <v>4.3604651162790695</v>
      </c>
      <c r="O609" s="1">
        <v>4.25</v>
      </c>
      <c r="P609" s="1" t="s">
        <v>18</v>
      </c>
      <c r="Q609" s="1" t="s">
        <v>19</v>
      </c>
      <c r="R609" s="1" t="s">
        <v>28</v>
      </c>
      <c r="S609" s="1">
        <v>1</v>
      </c>
    </row>
    <row r="610" spans="1:19" ht="18" customHeight="1" x14ac:dyDescent="0.25">
      <c r="A610" s="10" t="s">
        <v>5298</v>
      </c>
      <c r="B610" s="1">
        <v>33</v>
      </c>
      <c r="C610" s="1" t="str">
        <f t="shared" si="9"/>
        <v>26-40 (Millennials)</v>
      </c>
      <c r="D610" t="s">
        <v>7582</v>
      </c>
      <c r="E610">
        <v>8.16</v>
      </c>
      <c r="F610">
        <v>3.61</v>
      </c>
      <c r="G610">
        <v>3.6</v>
      </c>
      <c r="H610">
        <v>4.8</v>
      </c>
      <c r="I610">
        <v>6.64</v>
      </c>
      <c r="J610" s="1">
        <f>Smartphone_Usage_And_Addiction_Analysis_7500_Rows[[#This Row],[social_media_hours]]+Smartphone_Usage_And_Addiction_Analysis_7500_Rows[[#This Row],[gaming_hours]]</f>
        <v>7.21</v>
      </c>
      <c r="K610" s="1">
        <f>Smartphone_Usage_And_Addiction_Analysis_7500_Rows[[#This Row],[sleep_hours]]-Smartphone_Usage_And_Addiction_Analysis_7500_Rows[[#This Row],[total_leisure_hours]]</f>
        <v>-0.57000000000000028</v>
      </c>
      <c r="L610">
        <v>204</v>
      </c>
      <c r="M610">
        <v>170</v>
      </c>
      <c r="N610" s="5">
        <f>Smartphone_Usage_And_Addiction_Analysis_7500_Rows[[#This Row],[app_opens_per_day]]/Smartphone_Usage_And_Addiction_Analysis_7500_Rows[[#This Row],[daily_screen_time_hours]]</f>
        <v>20.833333333333332</v>
      </c>
      <c r="O610">
        <v>8.99</v>
      </c>
      <c r="P610" t="s">
        <v>22</v>
      </c>
      <c r="Q610" t="s">
        <v>23</v>
      </c>
      <c r="R610" t="s">
        <v>24</v>
      </c>
      <c r="S610">
        <v>1</v>
      </c>
    </row>
    <row r="611" spans="1:19" ht="18" customHeight="1" x14ac:dyDescent="0.25">
      <c r="A611" s="10" t="s">
        <v>5299</v>
      </c>
      <c r="B611" s="1">
        <v>32</v>
      </c>
      <c r="C611" s="1" t="str">
        <f t="shared" si="9"/>
        <v>26-40 (Millennials)</v>
      </c>
      <c r="D611" t="s">
        <v>7582</v>
      </c>
      <c r="E611">
        <v>4.34</v>
      </c>
      <c r="F611">
        <v>4.5</v>
      </c>
      <c r="G611">
        <v>0.36</v>
      </c>
      <c r="H611">
        <v>3.94</v>
      </c>
      <c r="I611">
        <v>7.31</v>
      </c>
      <c r="J611" s="1">
        <f>Smartphone_Usage_And_Addiction_Analysis_7500_Rows[[#This Row],[social_media_hours]]+Smartphone_Usage_And_Addiction_Analysis_7500_Rows[[#This Row],[gaming_hours]]</f>
        <v>4.8600000000000003</v>
      </c>
      <c r="K611" s="1">
        <f>Smartphone_Usage_And_Addiction_Analysis_7500_Rows[[#This Row],[sleep_hours]]-Smartphone_Usage_And_Addiction_Analysis_7500_Rows[[#This Row],[total_leisure_hours]]</f>
        <v>2.4499999999999993</v>
      </c>
      <c r="L611">
        <v>119</v>
      </c>
      <c r="M611">
        <v>74</v>
      </c>
      <c r="N611" s="5">
        <f>Smartphone_Usage_And_Addiction_Analysis_7500_Rows[[#This Row],[app_opens_per_day]]/Smartphone_Usage_And_Addiction_Analysis_7500_Rows[[#This Row],[daily_screen_time_hours]]</f>
        <v>17.050691244239633</v>
      </c>
      <c r="O611">
        <v>7.09</v>
      </c>
      <c r="P611" t="s">
        <v>18</v>
      </c>
      <c r="Q611" t="s">
        <v>19</v>
      </c>
      <c r="R611" t="s">
        <v>24</v>
      </c>
      <c r="S611">
        <v>1</v>
      </c>
    </row>
    <row r="612" spans="1:19" ht="18" customHeight="1" x14ac:dyDescent="0.25">
      <c r="A612" s="10" t="s">
        <v>5300</v>
      </c>
      <c r="B612" s="1">
        <v>26</v>
      </c>
      <c r="C612" s="1" t="str">
        <f t="shared" si="9"/>
        <v>26-40 (Millennials)</v>
      </c>
      <c r="D612" t="s">
        <v>7582</v>
      </c>
      <c r="E612">
        <v>8.81</v>
      </c>
      <c r="F612">
        <v>5.26</v>
      </c>
      <c r="G612">
        <v>2.83</v>
      </c>
      <c r="H612">
        <v>3.65</v>
      </c>
      <c r="I612">
        <v>8.08</v>
      </c>
      <c r="J612" s="1">
        <f>Smartphone_Usage_And_Addiction_Analysis_7500_Rows[[#This Row],[social_media_hours]]+Smartphone_Usage_And_Addiction_Analysis_7500_Rows[[#This Row],[gaming_hours]]</f>
        <v>8.09</v>
      </c>
      <c r="K612" s="1">
        <f>Smartphone_Usage_And_Addiction_Analysis_7500_Rows[[#This Row],[sleep_hours]]-Smartphone_Usage_And_Addiction_Analysis_7500_Rows[[#This Row],[total_leisure_hours]]</f>
        <v>-9.9999999999997868E-3</v>
      </c>
      <c r="L612">
        <v>201</v>
      </c>
      <c r="M612">
        <v>94</v>
      </c>
      <c r="N612" s="5">
        <f>Smartphone_Usage_And_Addiction_Analysis_7500_Rows[[#This Row],[app_opens_per_day]]/Smartphone_Usage_And_Addiction_Analysis_7500_Rows[[#This Row],[daily_screen_time_hours]]</f>
        <v>10.669693530079455</v>
      </c>
      <c r="O612">
        <v>10.71</v>
      </c>
      <c r="P612" t="s">
        <v>22</v>
      </c>
      <c r="Q612" t="s">
        <v>19</v>
      </c>
      <c r="R612" t="s">
        <v>28</v>
      </c>
      <c r="S612">
        <v>1</v>
      </c>
    </row>
    <row r="613" spans="1:19" ht="18" customHeight="1" x14ac:dyDescent="0.25">
      <c r="A613" s="10" t="s">
        <v>433</v>
      </c>
      <c r="B613" s="1">
        <v>35</v>
      </c>
      <c r="C613" t="str">
        <f t="shared" si="9"/>
        <v>26-40 (Millennials)</v>
      </c>
      <c r="D613" s="1" t="s">
        <v>30</v>
      </c>
      <c r="E613" s="1">
        <v>8.19</v>
      </c>
      <c r="F613" s="1">
        <v>0.79</v>
      </c>
      <c r="G613" s="1">
        <v>2.2799999999999998</v>
      </c>
      <c r="H613" s="1">
        <v>1.54</v>
      </c>
      <c r="I613" s="1">
        <v>6.64</v>
      </c>
      <c r="J613" s="1">
        <f>Smartphone_Usage_And_Addiction_Analysis_7500_Rows[[#This Row],[social_media_hours]]+Smartphone_Usage_And_Addiction_Analysis_7500_Rows[[#This Row],[gaming_hours]]</f>
        <v>3.07</v>
      </c>
      <c r="K613" s="1">
        <f>Smartphone_Usage_And_Addiction_Analysis_7500_Rows[[#This Row],[sleep_hours]]-Smartphone_Usage_And_Addiction_Analysis_7500_Rows[[#This Row],[total_leisure_hours]]</f>
        <v>3.57</v>
      </c>
      <c r="L613" s="1">
        <v>249</v>
      </c>
      <c r="M613" s="1">
        <v>19</v>
      </c>
      <c r="N613" s="5">
        <f>Smartphone_Usage_And_Addiction_Analysis_7500_Rows[[#This Row],[app_opens_per_day]]/Smartphone_Usage_And_Addiction_Analysis_7500_Rows[[#This Row],[daily_screen_time_hours]]</f>
        <v>2.3199023199023201</v>
      </c>
      <c r="O613" s="1">
        <v>8.99</v>
      </c>
      <c r="P613" s="1" t="s">
        <v>32</v>
      </c>
      <c r="Q613" s="1" t="s">
        <v>19</v>
      </c>
      <c r="R613" s="1" t="s">
        <v>28</v>
      </c>
      <c r="S613" s="1">
        <v>1</v>
      </c>
    </row>
    <row r="614" spans="1:19" ht="18" customHeight="1" x14ac:dyDescent="0.25">
      <c r="A614" s="10" t="s">
        <v>434</v>
      </c>
      <c r="B614" s="1">
        <v>24</v>
      </c>
      <c r="C614" t="str">
        <f t="shared" si="9"/>
        <v>18-25 (Gen Z)</v>
      </c>
      <c r="D614" s="1" t="s">
        <v>30</v>
      </c>
      <c r="E614" s="1">
        <v>5.21</v>
      </c>
      <c r="F614" s="1">
        <v>4.38</v>
      </c>
      <c r="G614" s="1">
        <v>3.55</v>
      </c>
      <c r="H614" s="1">
        <v>2.94</v>
      </c>
      <c r="I614" s="1">
        <v>8.1300000000000008</v>
      </c>
      <c r="J614" s="1">
        <f>Smartphone_Usage_And_Addiction_Analysis_7500_Rows[[#This Row],[social_media_hours]]+Smartphone_Usage_And_Addiction_Analysis_7500_Rows[[#This Row],[gaming_hours]]</f>
        <v>7.93</v>
      </c>
      <c r="K614" s="1">
        <f>Smartphone_Usage_And_Addiction_Analysis_7500_Rows[[#This Row],[sleep_hours]]-Smartphone_Usage_And_Addiction_Analysis_7500_Rows[[#This Row],[total_leisure_hours]]</f>
        <v>0.20000000000000107</v>
      </c>
      <c r="L614" s="1">
        <v>175</v>
      </c>
      <c r="M614" s="1">
        <v>97</v>
      </c>
      <c r="N614" s="5">
        <f>Smartphone_Usage_And_Addiction_Analysis_7500_Rows[[#This Row],[app_opens_per_day]]/Smartphone_Usage_And_Addiction_Analysis_7500_Rows[[#This Row],[daily_screen_time_hours]]</f>
        <v>18.618042226487525</v>
      </c>
      <c r="O614" s="1">
        <v>6.71</v>
      </c>
      <c r="P614" s="1" t="s">
        <v>22</v>
      </c>
      <c r="Q614" s="1" t="s">
        <v>23</v>
      </c>
      <c r="R614" s="1" t="s">
        <v>28</v>
      </c>
      <c r="S614" s="1">
        <v>1</v>
      </c>
    </row>
    <row r="615" spans="1:19" ht="18" customHeight="1" x14ac:dyDescent="0.25">
      <c r="A615" s="10" t="s">
        <v>435</v>
      </c>
      <c r="B615" s="1">
        <v>31</v>
      </c>
      <c r="C615" t="str">
        <f t="shared" si="9"/>
        <v>26-40 (Millennials)</v>
      </c>
      <c r="D615" s="1" t="s">
        <v>17</v>
      </c>
      <c r="E615" s="1">
        <v>4.62</v>
      </c>
      <c r="F615" s="1">
        <v>0.63</v>
      </c>
      <c r="G615" s="1">
        <v>2.11</v>
      </c>
      <c r="H615" s="1">
        <v>2.6</v>
      </c>
      <c r="I615" s="1">
        <v>4.91</v>
      </c>
      <c r="J615" s="1">
        <f>Smartphone_Usage_And_Addiction_Analysis_7500_Rows[[#This Row],[social_media_hours]]+Smartphone_Usage_And_Addiction_Analysis_7500_Rows[[#This Row],[gaming_hours]]</f>
        <v>2.7399999999999998</v>
      </c>
      <c r="K615" s="1">
        <f>Smartphone_Usage_And_Addiction_Analysis_7500_Rows[[#This Row],[sleep_hours]]-Smartphone_Usage_And_Addiction_Analysis_7500_Rows[[#This Row],[total_leisure_hours]]</f>
        <v>2.1700000000000004</v>
      </c>
      <c r="L615" s="1">
        <v>45</v>
      </c>
      <c r="M615" s="1">
        <v>153</v>
      </c>
      <c r="N615" s="5">
        <f>Smartphone_Usage_And_Addiction_Analysis_7500_Rows[[#This Row],[app_opens_per_day]]/Smartphone_Usage_And_Addiction_Analysis_7500_Rows[[#This Row],[daily_screen_time_hours]]</f>
        <v>33.116883116883116</v>
      </c>
      <c r="O615" s="1">
        <v>5.54</v>
      </c>
      <c r="P615" s="1" t="s">
        <v>22</v>
      </c>
      <c r="Q615" s="1" t="s">
        <v>19</v>
      </c>
      <c r="R615" s="1" t="s">
        <v>51</v>
      </c>
      <c r="S615" s="1">
        <v>0</v>
      </c>
    </row>
    <row r="616" spans="1:19" ht="18" customHeight="1" x14ac:dyDescent="0.25">
      <c r="A616" s="10" t="s">
        <v>436</v>
      </c>
      <c r="B616" s="1">
        <v>22</v>
      </c>
      <c r="C616" t="str">
        <f t="shared" si="9"/>
        <v>18-25 (Gen Z)</v>
      </c>
      <c r="D616" s="1" t="s">
        <v>30</v>
      </c>
      <c r="E616" s="1">
        <v>5.76</v>
      </c>
      <c r="F616" s="1">
        <v>2.74</v>
      </c>
      <c r="G616" s="1">
        <v>0.68</v>
      </c>
      <c r="H616" s="1">
        <v>3.88</v>
      </c>
      <c r="I616" s="1">
        <v>5.96</v>
      </c>
      <c r="J616" s="1">
        <f>Smartphone_Usage_And_Addiction_Analysis_7500_Rows[[#This Row],[social_media_hours]]+Smartphone_Usage_And_Addiction_Analysis_7500_Rows[[#This Row],[gaming_hours]]</f>
        <v>3.4200000000000004</v>
      </c>
      <c r="K616" s="1">
        <f>Smartphone_Usage_And_Addiction_Analysis_7500_Rows[[#This Row],[sleep_hours]]-Smartphone_Usage_And_Addiction_Analysis_7500_Rows[[#This Row],[total_leisure_hours]]</f>
        <v>2.5399999999999996</v>
      </c>
      <c r="L616" s="1">
        <v>26</v>
      </c>
      <c r="M616" s="1">
        <v>29</v>
      </c>
      <c r="N616" s="5">
        <f>Smartphone_Usage_And_Addiction_Analysis_7500_Rows[[#This Row],[app_opens_per_day]]/Smartphone_Usage_And_Addiction_Analysis_7500_Rows[[#This Row],[daily_screen_time_hours]]</f>
        <v>5.0347222222222223</v>
      </c>
      <c r="O616" s="1">
        <v>7.01</v>
      </c>
      <c r="P616" s="1" t="s">
        <v>22</v>
      </c>
      <c r="Q616" s="1" t="s">
        <v>23</v>
      </c>
      <c r="R616" s="1" t="s">
        <v>20</v>
      </c>
      <c r="S616" s="1">
        <v>0</v>
      </c>
    </row>
    <row r="617" spans="1:19" ht="18" customHeight="1" x14ac:dyDescent="0.25">
      <c r="A617" s="10" t="s">
        <v>437</v>
      </c>
      <c r="B617" s="1">
        <v>28</v>
      </c>
      <c r="C617" t="str">
        <f t="shared" si="9"/>
        <v>26-40 (Millennials)</v>
      </c>
      <c r="D617" s="1" t="s">
        <v>30</v>
      </c>
      <c r="E617" s="1">
        <v>5.32</v>
      </c>
      <c r="F617" s="1">
        <v>5.68</v>
      </c>
      <c r="G617" s="1">
        <v>3.6</v>
      </c>
      <c r="H617" s="1">
        <v>0.79</v>
      </c>
      <c r="I617" s="1">
        <v>5.58</v>
      </c>
      <c r="J617" s="1">
        <f>Smartphone_Usage_And_Addiction_Analysis_7500_Rows[[#This Row],[social_media_hours]]+Smartphone_Usage_And_Addiction_Analysis_7500_Rows[[#This Row],[gaming_hours]]</f>
        <v>9.2799999999999994</v>
      </c>
      <c r="K617" s="1">
        <f>Smartphone_Usage_And_Addiction_Analysis_7500_Rows[[#This Row],[sleep_hours]]-Smartphone_Usage_And_Addiction_Analysis_7500_Rows[[#This Row],[total_leisure_hours]]</f>
        <v>-3.6999999999999993</v>
      </c>
      <c r="L617" s="1">
        <v>172</v>
      </c>
      <c r="M617" s="1">
        <v>165</v>
      </c>
      <c r="N617" s="5">
        <f>Smartphone_Usage_And_Addiction_Analysis_7500_Rows[[#This Row],[app_opens_per_day]]/Smartphone_Usage_And_Addiction_Analysis_7500_Rows[[#This Row],[daily_screen_time_hours]]</f>
        <v>31.01503759398496</v>
      </c>
      <c r="O617" s="1">
        <v>6.41</v>
      </c>
      <c r="P617" s="1" t="s">
        <v>32</v>
      </c>
      <c r="Q617" s="1" t="s">
        <v>23</v>
      </c>
      <c r="R617" s="1" t="s">
        <v>28</v>
      </c>
      <c r="S617" s="1">
        <v>1</v>
      </c>
    </row>
    <row r="618" spans="1:19" ht="18" customHeight="1" x14ac:dyDescent="0.25">
      <c r="A618" s="10" t="s">
        <v>5301</v>
      </c>
      <c r="B618" s="1">
        <v>19</v>
      </c>
      <c r="C618" s="1" t="str">
        <f t="shared" si="9"/>
        <v>18-25 (Gen Z)</v>
      </c>
      <c r="D618" t="s">
        <v>7582</v>
      </c>
      <c r="E618">
        <v>5.87</v>
      </c>
      <c r="F618">
        <v>3.54</v>
      </c>
      <c r="G618">
        <v>0.26</v>
      </c>
      <c r="H618">
        <v>0.66</v>
      </c>
      <c r="I618">
        <v>7.35</v>
      </c>
      <c r="J618" s="1">
        <f>Smartphone_Usage_And_Addiction_Analysis_7500_Rows[[#This Row],[social_media_hours]]+Smartphone_Usage_And_Addiction_Analysis_7500_Rows[[#This Row],[gaming_hours]]</f>
        <v>3.8</v>
      </c>
      <c r="K618" s="1">
        <f>Smartphone_Usage_And_Addiction_Analysis_7500_Rows[[#This Row],[sleep_hours]]-Smartphone_Usage_And_Addiction_Analysis_7500_Rows[[#This Row],[total_leisure_hours]]</f>
        <v>3.55</v>
      </c>
      <c r="L618">
        <v>246</v>
      </c>
      <c r="M618">
        <v>19</v>
      </c>
      <c r="N618" s="5">
        <f>Smartphone_Usage_And_Addiction_Analysis_7500_Rows[[#This Row],[app_opens_per_day]]/Smartphone_Usage_And_Addiction_Analysis_7500_Rows[[#This Row],[daily_screen_time_hours]]</f>
        <v>3.2367972742759794</v>
      </c>
      <c r="O618">
        <v>7.04</v>
      </c>
      <c r="P618" t="s">
        <v>32</v>
      </c>
      <c r="Q618" t="s">
        <v>19</v>
      </c>
      <c r="R618" t="s">
        <v>20</v>
      </c>
      <c r="S618">
        <v>0</v>
      </c>
    </row>
    <row r="619" spans="1:19" ht="18" customHeight="1" x14ac:dyDescent="0.25">
      <c r="A619" s="10" t="s">
        <v>5302</v>
      </c>
      <c r="B619" s="1">
        <v>22</v>
      </c>
      <c r="C619" s="1" t="str">
        <f t="shared" si="9"/>
        <v>18-25 (Gen Z)</v>
      </c>
      <c r="D619" t="s">
        <v>7582</v>
      </c>
      <c r="E619">
        <v>5.74</v>
      </c>
      <c r="F619">
        <v>2.74</v>
      </c>
      <c r="G619">
        <v>0.34</v>
      </c>
      <c r="H619">
        <v>4</v>
      </c>
      <c r="I619">
        <v>5.42</v>
      </c>
      <c r="J619" s="1">
        <f>Smartphone_Usage_And_Addiction_Analysis_7500_Rows[[#This Row],[social_media_hours]]+Smartphone_Usage_And_Addiction_Analysis_7500_Rows[[#This Row],[gaming_hours]]</f>
        <v>3.08</v>
      </c>
      <c r="K619" s="1">
        <f>Smartphone_Usage_And_Addiction_Analysis_7500_Rows[[#This Row],[sleep_hours]]-Smartphone_Usage_And_Addiction_Analysis_7500_Rows[[#This Row],[total_leisure_hours]]</f>
        <v>2.34</v>
      </c>
      <c r="L619">
        <v>56</v>
      </c>
      <c r="M619">
        <v>110</v>
      </c>
      <c r="N619" s="5">
        <f>Smartphone_Usage_And_Addiction_Analysis_7500_Rows[[#This Row],[app_opens_per_day]]/Smartphone_Usage_And_Addiction_Analysis_7500_Rows[[#This Row],[daily_screen_time_hours]]</f>
        <v>19.16376306620209</v>
      </c>
      <c r="O619">
        <v>7.59</v>
      </c>
      <c r="P619" t="s">
        <v>22</v>
      </c>
      <c r="Q619" t="s">
        <v>19</v>
      </c>
      <c r="R619" t="s">
        <v>51</v>
      </c>
      <c r="S619">
        <v>0</v>
      </c>
    </row>
    <row r="620" spans="1:19" ht="18" customHeight="1" x14ac:dyDescent="0.25">
      <c r="A620" s="10" t="s">
        <v>5303</v>
      </c>
      <c r="B620" s="1">
        <v>32</v>
      </c>
      <c r="C620" s="1" t="str">
        <f t="shared" si="9"/>
        <v>26-40 (Millennials)</v>
      </c>
      <c r="D620" t="s">
        <v>7582</v>
      </c>
      <c r="E620">
        <v>3.38</v>
      </c>
      <c r="F620">
        <v>4.97</v>
      </c>
      <c r="G620">
        <v>3.84</v>
      </c>
      <c r="H620">
        <v>3.91</v>
      </c>
      <c r="I620">
        <v>7.44</v>
      </c>
      <c r="J620" s="1">
        <f>Smartphone_Usage_And_Addiction_Analysis_7500_Rows[[#This Row],[social_media_hours]]+Smartphone_Usage_And_Addiction_Analysis_7500_Rows[[#This Row],[gaming_hours]]</f>
        <v>8.8099999999999987</v>
      </c>
      <c r="K620" s="1">
        <f>Smartphone_Usage_And_Addiction_Analysis_7500_Rows[[#This Row],[sleep_hours]]-Smartphone_Usage_And_Addiction_Analysis_7500_Rows[[#This Row],[total_leisure_hours]]</f>
        <v>-1.3699999999999983</v>
      </c>
      <c r="L620">
        <v>62</v>
      </c>
      <c r="M620">
        <v>15</v>
      </c>
      <c r="N620" s="5">
        <f>Smartphone_Usage_And_Addiction_Analysis_7500_Rows[[#This Row],[app_opens_per_day]]/Smartphone_Usage_And_Addiction_Analysis_7500_Rows[[#This Row],[daily_screen_time_hours]]</f>
        <v>4.4378698224852071</v>
      </c>
      <c r="O620">
        <v>4.03</v>
      </c>
      <c r="P620" t="s">
        <v>18</v>
      </c>
      <c r="Q620" t="s">
        <v>23</v>
      </c>
      <c r="R620" t="s">
        <v>24</v>
      </c>
      <c r="S620">
        <v>1</v>
      </c>
    </row>
    <row r="621" spans="1:19" ht="18" customHeight="1" x14ac:dyDescent="0.25">
      <c r="A621" s="10" t="s">
        <v>5304</v>
      </c>
      <c r="B621" s="1">
        <v>30</v>
      </c>
      <c r="C621" s="1" t="str">
        <f t="shared" si="9"/>
        <v>26-40 (Millennials)</v>
      </c>
      <c r="D621" t="s">
        <v>7582</v>
      </c>
      <c r="E621">
        <v>11.99</v>
      </c>
      <c r="F621">
        <v>5.13</v>
      </c>
      <c r="G621">
        <v>0.85</v>
      </c>
      <c r="H621">
        <v>5.12</v>
      </c>
      <c r="I621">
        <v>5.77</v>
      </c>
      <c r="J621" s="1">
        <f>Smartphone_Usage_And_Addiction_Analysis_7500_Rows[[#This Row],[social_media_hours]]+Smartphone_Usage_And_Addiction_Analysis_7500_Rows[[#This Row],[gaming_hours]]</f>
        <v>5.9799999999999995</v>
      </c>
      <c r="K621" s="1">
        <f>Smartphone_Usage_And_Addiction_Analysis_7500_Rows[[#This Row],[sleep_hours]]-Smartphone_Usage_And_Addiction_Analysis_7500_Rows[[#This Row],[total_leisure_hours]]</f>
        <v>-0.20999999999999996</v>
      </c>
      <c r="L621">
        <v>61</v>
      </c>
      <c r="M621">
        <v>151</v>
      </c>
      <c r="N621" s="5">
        <f>Smartphone_Usage_And_Addiction_Analysis_7500_Rows[[#This Row],[app_opens_per_day]]/Smartphone_Usage_And_Addiction_Analysis_7500_Rows[[#This Row],[daily_screen_time_hours]]</f>
        <v>12.593828190158465</v>
      </c>
      <c r="O621">
        <v>13.9</v>
      </c>
      <c r="P621" t="s">
        <v>18</v>
      </c>
      <c r="Q621" t="s">
        <v>19</v>
      </c>
      <c r="R621" t="s">
        <v>24</v>
      </c>
      <c r="S621">
        <v>1</v>
      </c>
    </row>
    <row r="622" spans="1:19" ht="18" customHeight="1" x14ac:dyDescent="0.25">
      <c r="A622" s="10" t="s">
        <v>438</v>
      </c>
      <c r="B622" s="1">
        <v>21</v>
      </c>
      <c r="C622" t="str">
        <f t="shared" si="9"/>
        <v>18-25 (Gen Z)</v>
      </c>
      <c r="D622" s="1" t="s">
        <v>30</v>
      </c>
      <c r="E622" s="1">
        <v>10.47</v>
      </c>
      <c r="F622" s="1">
        <v>4.49</v>
      </c>
      <c r="G622" s="1">
        <v>4</v>
      </c>
      <c r="H622" s="1">
        <v>5.33</v>
      </c>
      <c r="I622" s="1">
        <v>5.45</v>
      </c>
      <c r="J622" s="1">
        <f>Smartphone_Usage_And_Addiction_Analysis_7500_Rows[[#This Row],[social_media_hours]]+Smartphone_Usage_And_Addiction_Analysis_7500_Rows[[#This Row],[gaming_hours]]</f>
        <v>8.49</v>
      </c>
      <c r="K622" s="1">
        <f>Smartphone_Usage_And_Addiction_Analysis_7500_Rows[[#This Row],[sleep_hours]]-Smartphone_Usage_And_Addiction_Analysis_7500_Rows[[#This Row],[total_leisure_hours]]</f>
        <v>-3.04</v>
      </c>
      <c r="L622" s="1">
        <v>149</v>
      </c>
      <c r="M622" s="1">
        <v>96</v>
      </c>
      <c r="N622" s="5">
        <f>Smartphone_Usage_And_Addiction_Analysis_7500_Rows[[#This Row],[app_opens_per_day]]/Smartphone_Usage_And_Addiction_Analysis_7500_Rows[[#This Row],[daily_screen_time_hours]]</f>
        <v>9.1690544412607444</v>
      </c>
      <c r="O622" s="1">
        <v>13.18</v>
      </c>
      <c r="P622" s="1" t="s">
        <v>18</v>
      </c>
      <c r="Q622" s="1" t="s">
        <v>23</v>
      </c>
      <c r="R622" s="1" t="s">
        <v>24</v>
      </c>
      <c r="S622" s="1">
        <v>1</v>
      </c>
    </row>
    <row r="623" spans="1:19" ht="18" customHeight="1" x14ac:dyDescent="0.25">
      <c r="A623" s="10" t="s">
        <v>439</v>
      </c>
      <c r="B623" s="1">
        <v>25</v>
      </c>
      <c r="C623" t="str">
        <f t="shared" si="9"/>
        <v>18-25 (Gen Z)</v>
      </c>
      <c r="D623" s="1" t="s">
        <v>17</v>
      </c>
      <c r="E623" s="1">
        <v>8.9600000000000009</v>
      </c>
      <c r="F623" s="1">
        <v>2.27</v>
      </c>
      <c r="G623" s="1">
        <v>0.84</v>
      </c>
      <c r="H623" s="1">
        <v>5.77</v>
      </c>
      <c r="I623" s="1">
        <v>5.98</v>
      </c>
      <c r="J623" s="1">
        <f>Smartphone_Usage_And_Addiction_Analysis_7500_Rows[[#This Row],[social_media_hours]]+Smartphone_Usage_And_Addiction_Analysis_7500_Rows[[#This Row],[gaming_hours]]</f>
        <v>3.11</v>
      </c>
      <c r="K623" s="1">
        <f>Smartphone_Usage_And_Addiction_Analysis_7500_Rows[[#This Row],[sleep_hours]]-Smartphone_Usage_And_Addiction_Analysis_7500_Rows[[#This Row],[total_leisure_hours]]</f>
        <v>2.8700000000000006</v>
      </c>
      <c r="L623" s="1">
        <v>197</v>
      </c>
      <c r="M623" s="1">
        <v>49</v>
      </c>
      <c r="N623" s="5">
        <f>Smartphone_Usage_And_Addiction_Analysis_7500_Rows[[#This Row],[app_opens_per_day]]/Smartphone_Usage_And_Addiction_Analysis_7500_Rows[[#This Row],[daily_screen_time_hours]]</f>
        <v>5.4687499999999991</v>
      </c>
      <c r="O623" s="1">
        <v>11.08</v>
      </c>
      <c r="P623" s="1" t="s">
        <v>22</v>
      </c>
      <c r="Q623" s="1" t="s">
        <v>23</v>
      </c>
      <c r="R623" s="1" t="s">
        <v>28</v>
      </c>
      <c r="S623" s="1">
        <v>1</v>
      </c>
    </row>
    <row r="624" spans="1:19" ht="18" customHeight="1" x14ac:dyDescent="0.25">
      <c r="A624" s="10" t="s">
        <v>440</v>
      </c>
      <c r="B624" s="1">
        <v>23</v>
      </c>
      <c r="C624" t="str">
        <f t="shared" si="9"/>
        <v>18-25 (Gen Z)</v>
      </c>
      <c r="D624" s="1" t="s">
        <v>30</v>
      </c>
      <c r="E624" s="1">
        <v>6.72</v>
      </c>
      <c r="F624" s="1">
        <v>5.42</v>
      </c>
      <c r="G624" s="1">
        <v>2.81</v>
      </c>
      <c r="H624" s="1">
        <v>4.6900000000000004</v>
      </c>
      <c r="I624" s="1">
        <v>6.92</v>
      </c>
      <c r="J624" s="1">
        <f>Smartphone_Usage_And_Addiction_Analysis_7500_Rows[[#This Row],[social_media_hours]]+Smartphone_Usage_And_Addiction_Analysis_7500_Rows[[#This Row],[gaming_hours]]</f>
        <v>8.23</v>
      </c>
      <c r="K624" s="1">
        <f>Smartphone_Usage_And_Addiction_Analysis_7500_Rows[[#This Row],[sleep_hours]]-Smartphone_Usage_And_Addiction_Analysis_7500_Rows[[#This Row],[total_leisure_hours]]</f>
        <v>-1.3100000000000005</v>
      </c>
      <c r="L624" s="1">
        <v>221</v>
      </c>
      <c r="M624" s="1">
        <v>34</v>
      </c>
      <c r="N624" s="5">
        <f>Smartphone_Usage_And_Addiction_Analysis_7500_Rows[[#This Row],[app_opens_per_day]]/Smartphone_Usage_And_Addiction_Analysis_7500_Rows[[#This Row],[daily_screen_time_hours]]</f>
        <v>5.0595238095238093</v>
      </c>
      <c r="O624" s="1">
        <v>8.57</v>
      </c>
      <c r="P624" s="1" t="s">
        <v>32</v>
      </c>
      <c r="Q624" s="1" t="s">
        <v>23</v>
      </c>
      <c r="R624" s="1" t="s">
        <v>28</v>
      </c>
      <c r="S624" s="1">
        <v>1</v>
      </c>
    </row>
    <row r="625" spans="1:19" ht="18" customHeight="1" x14ac:dyDescent="0.25">
      <c r="A625" s="10" t="s">
        <v>441</v>
      </c>
      <c r="B625" s="1">
        <v>30</v>
      </c>
      <c r="C625" t="str">
        <f t="shared" si="9"/>
        <v>26-40 (Millennials)</v>
      </c>
      <c r="D625" s="1" t="s">
        <v>17</v>
      </c>
      <c r="E625" s="1">
        <v>10.45</v>
      </c>
      <c r="F625" s="1">
        <v>2.4700000000000002</v>
      </c>
      <c r="G625" s="1">
        <v>0.71</v>
      </c>
      <c r="H625" s="1">
        <v>4.72</v>
      </c>
      <c r="I625" s="1">
        <v>7.64</v>
      </c>
      <c r="J625" s="1">
        <f>Smartphone_Usage_And_Addiction_Analysis_7500_Rows[[#This Row],[social_media_hours]]+Smartphone_Usage_And_Addiction_Analysis_7500_Rows[[#This Row],[gaming_hours]]</f>
        <v>3.18</v>
      </c>
      <c r="K625" s="1">
        <f>Smartphone_Usage_And_Addiction_Analysis_7500_Rows[[#This Row],[sleep_hours]]-Smartphone_Usage_And_Addiction_Analysis_7500_Rows[[#This Row],[total_leisure_hours]]</f>
        <v>4.4599999999999991</v>
      </c>
      <c r="L625" s="1">
        <v>22</v>
      </c>
      <c r="M625" s="1">
        <v>46</v>
      </c>
      <c r="N625" s="5">
        <f>Smartphone_Usage_And_Addiction_Analysis_7500_Rows[[#This Row],[app_opens_per_day]]/Smartphone_Usage_And_Addiction_Analysis_7500_Rows[[#This Row],[daily_screen_time_hours]]</f>
        <v>4.401913875598086</v>
      </c>
      <c r="O625" s="1">
        <v>12.11</v>
      </c>
      <c r="P625" s="1" t="s">
        <v>22</v>
      </c>
      <c r="Q625" s="1" t="s">
        <v>23</v>
      </c>
      <c r="R625" s="1" t="s">
        <v>28</v>
      </c>
      <c r="S625" s="1">
        <v>1</v>
      </c>
    </row>
    <row r="626" spans="1:19" ht="18" customHeight="1" x14ac:dyDescent="0.25">
      <c r="A626" s="10" t="s">
        <v>442</v>
      </c>
      <c r="B626" s="1">
        <v>18</v>
      </c>
      <c r="C626" t="str">
        <f t="shared" si="9"/>
        <v>18-25 (Gen Z)</v>
      </c>
      <c r="D626" s="1" t="s">
        <v>30</v>
      </c>
      <c r="E626" s="1">
        <v>9.83</v>
      </c>
      <c r="F626" s="1">
        <v>4.24</v>
      </c>
      <c r="G626" s="1">
        <v>2.84</v>
      </c>
      <c r="H626" s="1">
        <v>1.55</v>
      </c>
      <c r="I626" s="1">
        <v>8.17</v>
      </c>
      <c r="J626" s="1">
        <f>Smartphone_Usage_And_Addiction_Analysis_7500_Rows[[#This Row],[social_media_hours]]+Smartphone_Usage_And_Addiction_Analysis_7500_Rows[[#This Row],[gaming_hours]]</f>
        <v>7.08</v>
      </c>
      <c r="K626" s="1">
        <f>Smartphone_Usage_And_Addiction_Analysis_7500_Rows[[#This Row],[sleep_hours]]-Smartphone_Usage_And_Addiction_Analysis_7500_Rows[[#This Row],[total_leisure_hours]]</f>
        <v>1.0899999999999999</v>
      </c>
      <c r="L626" s="1">
        <v>180</v>
      </c>
      <c r="M626" s="1">
        <v>92</v>
      </c>
      <c r="N626" s="5">
        <f>Smartphone_Usage_And_Addiction_Analysis_7500_Rows[[#This Row],[app_opens_per_day]]/Smartphone_Usage_And_Addiction_Analysis_7500_Rows[[#This Row],[daily_screen_time_hours]]</f>
        <v>9.3591047812817898</v>
      </c>
      <c r="O626" s="1">
        <v>12.35</v>
      </c>
      <c r="P626" s="1" t="s">
        <v>22</v>
      </c>
      <c r="Q626" s="1" t="s">
        <v>19</v>
      </c>
      <c r="R626" s="1" t="s">
        <v>24</v>
      </c>
      <c r="S626" s="1">
        <v>1</v>
      </c>
    </row>
    <row r="627" spans="1:19" ht="18" customHeight="1" x14ac:dyDescent="0.25">
      <c r="A627" s="10" t="s">
        <v>5305</v>
      </c>
      <c r="B627" s="1">
        <v>19</v>
      </c>
      <c r="C627" s="1" t="str">
        <f t="shared" si="9"/>
        <v>18-25 (Gen Z)</v>
      </c>
      <c r="D627" t="s">
        <v>7582</v>
      </c>
      <c r="E627">
        <v>5.53</v>
      </c>
      <c r="F627">
        <v>5.47</v>
      </c>
      <c r="G627">
        <v>2.83</v>
      </c>
      <c r="H627">
        <v>1.65</v>
      </c>
      <c r="I627">
        <v>5.38</v>
      </c>
      <c r="J627" s="1">
        <f>Smartphone_Usage_And_Addiction_Analysis_7500_Rows[[#This Row],[social_media_hours]]+Smartphone_Usage_And_Addiction_Analysis_7500_Rows[[#This Row],[gaming_hours]]</f>
        <v>8.3000000000000007</v>
      </c>
      <c r="K627" s="1">
        <f>Smartphone_Usage_And_Addiction_Analysis_7500_Rows[[#This Row],[sleep_hours]]-Smartphone_Usage_And_Addiction_Analysis_7500_Rows[[#This Row],[total_leisure_hours]]</f>
        <v>-2.9200000000000008</v>
      </c>
      <c r="L627">
        <v>230</v>
      </c>
      <c r="M627">
        <v>178</v>
      </c>
      <c r="N627" s="5">
        <f>Smartphone_Usage_And_Addiction_Analysis_7500_Rows[[#This Row],[app_opens_per_day]]/Smartphone_Usage_And_Addiction_Analysis_7500_Rows[[#This Row],[daily_screen_time_hours]]</f>
        <v>32.188065099457503</v>
      </c>
      <c r="O627">
        <v>7.02</v>
      </c>
      <c r="P627" t="s">
        <v>18</v>
      </c>
      <c r="Q627" t="s">
        <v>23</v>
      </c>
      <c r="R627" t="s">
        <v>28</v>
      </c>
      <c r="S627">
        <v>1</v>
      </c>
    </row>
    <row r="628" spans="1:19" ht="18" customHeight="1" x14ac:dyDescent="0.25">
      <c r="A628" s="10" t="s">
        <v>443</v>
      </c>
      <c r="B628" s="1">
        <v>24</v>
      </c>
      <c r="C628" t="str">
        <f t="shared" si="9"/>
        <v>18-25 (Gen Z)</v>
      </c>
      <c r="D628" s="1" t="s">
        <v>17</v>
      </c>
      <c r="E628" s="1">
        <v>8.94</v>
      </c>
      <c r="F628" s="1">
        <v>3.61</v>
      </c>
      <c r="G628" s="1">
        <v>2.73</v>
      </c>
      <c r="H628" s="1">
        <v>3.61</v>
      </c>
      <c r="I628" s="1">
        <v>4.79</v>
      </c>
      <c r="J628" s="1">
        <f>Smartphone_Usage_And_Addiction_Analysis_7500_Rows[[#This Row],[social_media_hours]]+Smartphone_Usage_And_Addiction_Analysis_7500_Rows[[#This Row],[gaming_hours]]</f>
        <v>6.34</v>
      </c>
      <c r="K628" s="1">
        <f>Smartphone_Usage_And_Addiction_Analysis_7500_Rows[[#This Row],[sleep_hours]]-Smartphone_Usage_And_Addiction_Analysis_7500_Rows[[#This Row],[total_leisure_hours]]</f>
        <v>-1.5499999999999998</v>
      </c>
      <c r="L628" s="1">
        <v>52</v>
      </c>
      <c r="M628" s="1">
        <v>31</v>
      </c>
      <c r="N628" s="5">
        <f>Smartphone_Usage_And_Addiction_Analysis_7500_Rows[[#This Row],[app_opens_per_day]]/Smartphone_Usage_And_Addiction_Analysis_7500_Rows[[#This Row],[daily_screen_time_hours]]</f>
        <v>3.4675615212527968</v>
      </c>
      <c r="O628" s="1">
        <v>9.76</v>
      </c>
      <c r="P628" s="1" t="s">
        <v>32</v>
      </c>
      <c r="Q628" s="1" t="s">
        <v>19</v>
      </c>
      <c r="R628" s="1" t="s">
        <v>24</v>
      </c>
      <c r="S628" s="1">
        <v>1</v>
      </c>
    </row>
    <row r="629" spans="1:19" ht="18" customHeight="1" x14ac:dyDescent="0.25">
      <c r="A629" s="10" t="s">
        <v>444</v>
      </c>
      <c r="B629" s="1">
        <v>18</v>
      </c>
      <c r="C629" t="str">
        <f t="shared" si="9"/>
        <v>18-25 (Gen Z)</v>
      </c>
      <c r="D629" s="1" t="s">
        <v>30</v>
      </c>
      <c r="E629" s="1">
        <v>11.93</v>
      </c>
      <c r="F629" s="1">
        <v>4.3099999999999996</v>
      </c>
      <c r="G629" s="1">
        <v>2.13</v>
      </c>
      <c r="H629" s="1">
        <v>1.89</v>
      </c>
      <c r="I629" s="1">
        <v>7.02</v>
      </c>
      <c r="J629" s="1">
        <f>Smartphone_Usage_And_Addiction_Analysis_7500_Rows[[#This Row],[social_media_hours]]+Smartphone_Usage_And_Addiction_Analysis_7500_Rows[[#This Row],[gaming_hours]]</f>
        <v>6.4399999999999995</v>
      </c>
      <c r="K629" s="1">
        <f>Smartphone_Usage_And_Addiction_Analysis_7500_Rows[[#This Row],[sleep_hours]]-Smartphone_Usage_And_Addiction_Analysis_7500_Rows[[#This Row],[total_leisure_hours]]</f>
        <v>0.58000000000000007</v>
      </c>
      <c r="L629" s="1">
        <v>136</v>
      </c>
      <c r="M629" s="1">
        <v>15</v>
      </c>
      <c r="N629" s="5">
        <f>Smartphone_Usage_And_Addiction_Analysis_7500_Rows[[#This Row],[app_opens_per_day]]/Smartphone_Usage_And_Addiction_Analysis_7500_Rows[[#This Row],[daily_screen_time_hours]]</f>
        <v>1.2573344509639564</v>
      </c>
      <c r="O629" s="1">
        <v>14.77</v>
      </c>
      <c r="P629" s="1" t="s">
        <v>32</v>
      </c>
      <c r="Q629" s="1" t="s">
        <v>19</v>
      </c>
      <c r="R629" s="1" t="s">
        <v>24</v>
      </c>
      <c r="S629" s="1">
        <v>1</v>
      </c>
    </row>
    <row r="630" spans="1:19" ht="18" customHeight="1" x14ac:dyDescent="0.25">
      <c r="A630" s="10" t="s">
        <v>445</v>
      </c>
      <c r="B630" s="1">
        <v>31</v>
      </c>
      <c r="C630" t="str">
        <f t="shared" si="9"/>
        <v>26-40 (Millennials)</v>
      </c>
      <c r="D630" s="1" t="s">
        <v>17</v>
      </c>
      <c r="E630" s="1">
        <v>5.47</v>
      </c>
      <c r="F630" s="1">
        <v>4.24</v>
      </c>
      <c r="G630" s="1">
        <v>1.87</v>
      </c>
      <c r="H630" s="1">
        <v>2.4900000000000002</v>
      </c>
      <c r="I630" s="1">
        <v>7.92</v>
      </c>
      <c r="J630" s="1">
        <f>Smartphone_Usage_And_Addiction_Analysis_7500_Rows[[#This Row],[social_media_hours]]+Smartphone_Usage_And_Addiction_Analysis_7500_Rows[[#This Row],[gaming_hours]]</f>
        <v>6.11</v>
      </c>
      <c r="K630" s="1">
        <f>Smartphone_Usage_And_Addiction_Analysis_7500_Rows[[#This Row],[sleep_hours]]-Smartphone_Usage_And_Addiction_Analysis_7500_Rows[[#This Row],[total_leisure_hours]]</f>
        <v>1.8099999999999996</v>
      </c>
      <c r="L630" s="1">
        <v>246</v>
      </c>
      <c r="M630" s="1">
        <v>72</v>
      </c>
      <c r="N630" s="5">
        <f>Smartphone_Usage_And_Addiction_Analysis_7500_Rows[[#This Row],[app_opens_per_day]]/Smartphone_Usage_And_Addiction_Analysis_7500_Rows[[#This Row],[daily_screen_time_hours]]</f>
        <v>13.162705667276052</v>
      </c>
      <c r="O630" s="1">
        <v>6.09</v>
      </c>
      <c r="P630" s="1" t="s">
        <v>18</v>
      </c>
      <c r="Q630" s="1" t="s">
        <v>23</v>
      </c>
      <c r="R630" s="1" t="s">
        <v>24</v>
      </c>
      <c r="S630" s="1">
        <v>1</v>
      </c>
    </row>
    <row r="631" spans="1:19" ht="18" customHeight="1" x14ac:dyDescent="0.25">
      <c r="A631" s="10" t="s">
        <v>446</v>
      </c>
      <c r="B631" s="1">
        <v>30</v>
      </c>
      <c r="C631" t="str">
        <f t="shared" si="9"/>
        <v>26-40 (Millennials)</v>
      </c>
      <c r="D631" s="1" t="s">
        <v>30</v>
      </c>
      <c r="E631" s="1">
        <v>4.75</v>
      </c>
      <c r="F631" s="1">
        <v>0.95</v>
      </c>
      <c r="G631" s="1">
        <v>2.29</v>
      </c>
      <c r="H631" s="1">
        <v>0.64</v>
      </c>
      <c r="I631" s="1">
        <v>7.82</v>
      </c>
      <c r="J631" s="1">
        <f>Smartphone_Usage_And_Addiction_Analysis_7500_Rows[[#This Row],[social_media_hours]]+Smartphone_Usage_And_Addiction_Analysis_7500_Rows[[#This Row],[gaming_hours]]</f>
        <v>3.24</v>
      </c>
      <c r="K631" s="1">
        <f>Smartphone_Usage_And_Addiction_Analysis_7500_Rows[[#This Row],[sleep_hours]]-Smartphone_Usage_And_Addiction_Analysis_7500_Rows[[#This Row],[total_leisure_hours]]</f>
        <v>4.58</v>
      </c>
      <c r="L631" s="1">
        <v>196</v>
      </c>
      <c r="M631" s="1">
        <v>123</v>
      </c>
      <c r="N631" s="5">
        <f>Smartphone_Usage_And_Addiction_Analysis_7500_Rows[[#This Row],[app_opens_per_day]]/Smartphone_Usage_And_Addiction_Analysis_7500_Rows[[#This Row],[daily_screen_time_hours]]</f>
        <v>25.894736842105264</v>
      </c>
      <c r="O631" s="1">
        <v>7.64</v>
      </c>
      <c r="P631" s="1" t="s">
        <v>22</v>
      </c>
      <c r="Q631" s="1" t="s">
        <v>19</v>
      </c>
      <c r="R631" s="1" t="s">
        <v>20</v>
      </c>
      <c r="S631" s="1">
        <v>0</v>
      </c>
    </row>
    <row r="632" spans="1:19" ht="18" customHeight="1" x14ac:dyDescent="0.25">
      <c r="A632" s="10" t="s">
        <v>447</v>
      </c>
      <c r="B632" s="1">
        <v>27</v>
      </c>
      <c r="C632" t="str">
        <f t="shared" si="9"/>
        <v>26-40 (Millennials)</v>
      </c>
      <c r="D632" s="1" t="s">
        <v>30</v>
      </c>
      <c r="E632" s="1">
        <v>3.57</v>
      </c>
      <c r="F632" s="1">
        <v>3.94</v>
      </c>
      <c r="G632" s="1">
        <v>0.11</v>
      </c>
      <c r="H632" s="1">
        <v>2.88</v>
      </c>
      <c r="I632" s="1">
        <v>4.6100000000000003</v>
      </c>
      <c r="J632" s="1">
        <f>Smartphone_Usage_And_Addiction_Analysis_7500_Rows[[#This Row],[social_media_hours]]+Smartphone_Usage_And_Addiction_Analysis_7500_Rows[[#This Row],[gaming_hours]]</f>
        <v>4.05</v>
      </c>
      <c r="K632" s="1">
        <f>Smartphone_Usage_And_Addiction_Analysis_7500_Rows[[#This Row],[sleep_hours]]-Smartphone_Usage_And_Addiction_Analysis_7500_Rows[[#This Row],[total_leisure_hours]]</f>
        <v>0.5600000000000005</v>
      </c>
      <c r="L632" s="1">
        <v>224</v>
      </c>
      <c r="M632" s="1">
        <v>175</v>
      </c>
      <c r="N632" s="5">
        <f>Smartphone_Usage_And_Addiction_Analysis_7500_Rows[[#This Row],[app_opens_per_day]]/Smartphone_Usage_And_Addiction_Analysis_7500_Rows[[#This Row],[daily_screen_time_hours]]</f>
        <v>49.019607843137258</v>
      </c>
      <c r="O632" s="1">
        <v>6.41</v>
      </c>
      <c r="P632" s="1" t="s">
        <v>18</v>
      </c>
      <c r="Q632" s="1" t="s">
        <v>19</v>
      </c>
      <c r="R632" s="1" t="s">
        <v>20</v>
      </c>
      <c r="S632" s="1">
        <v>0</v>
      </c>
    </row>
    <row r="633" spans="1:19" ht="18" customHeight="1" x14ac:dyDescent="0.25">
      <c r="A633" s="10" t="s">
        <v>448</v>
      </c>
      <c r="B633" s="1">
        <v>25</v>
      </c>
      <c r="C633" t="str">
        <f t="shared" si="9"/>
        <v>18-25 (Gen Z)</v>
      </c>
      <c r="D633" s="1" t="s">
        <v>17</v>
      </c>
      <c r="E633" s="1">
        <v>11.63</v>
      </c>
      <c r="F633" s="1">
        <v>5.08</v>
      </c>
      <c r="G633" s="1">
        <v>3.29</v>
      </c>
      <c r="H633" s="1">
        <v>3.36</v>
      </c>
      <c r="I633" s="1">
        <v>5.57</v>
      </c>
      <c r="J633" s="1">
        <f>Smartphone_Usage_And_Addiction_Analysis_7500_Rows[[#This Row],[social_media_hours]]+Smartphone_Usage_And_Addiction_Analysis_7500_Rows[[#This Row],[gaming_hours]]</f>
        <v>8.370000000000001</v>
      </c>
      <c r="K633" s="1">
        <f>Smartphone_Usage_And_Addiction_Analysis_7500_Rows[[#This Row],[sleep_hours]]-Smartphone_Usage_And_Addiction_Analysis_7500_Rows[[#This Row],[total_leisure_hours]]</f>
        <v>-2.8000000000000007</v>
      </c>
      <c r="L633" s="1">
        <v>38</v>
      </c>
      <c r="M633" s="1">
        <v>168</v>
      </c>
      <c r="N633" s="5">
        <f>Smartphone_Usage_And_Addiction_Analysis_7500_Rows[[#This Row],[app_opens_per_day]]/Smartphone_Usage_And_Addiction_Analysis_7500_Rows[[#This Row],[daily_screen_time_hours]]</f>
        <v>14.445399828030954</v>
      </c>
      <c r="O633" s="1">
        <v>13.68</v>
      </c>
      <c r="P633" s="1" t="s">
        <v>22</v>
      </c>
      <c r="Q633" s="1" t="s">
        <v>23</v>
      </c>
      <c r="R633" s="1" t="s">
        <v>28</v>
      </c>
      <c r="S633" s="1">
        <v>1</v>
      </c>
    </row>
    <row r="634" spans="1:19" ht="18" customHeight="1" x14ac:dyDescent="0.25">
      <c r="A634" s="10" t="s">
        <v>449</v>
      </c>
      <c r="B634" s="1">
        <v>19</v>
      </c>
      <c r="C634" t="str">
        <f t="shared" si="9"/>
        <v>18-25 (Gen Z)</v>
      </c>
      <c r="D634" s="1" t="s">
        <v>17</v>
      </c>
      <c r="E634" s="1">
        <v>11.25</v>
      </c>
      <c r="F634" s="1">
        <v>2.58</v>
      </c>
      <c r="G634" s="1">
        <v>3.56</v>
      </c>
      <c r="H634" s="1">
        <v>4.3099999999999996</v>
      </c>
      <c r="I634" s="1">
        <v>8.02</v>
      </c>
      <c r="J634" s="1">
        <f>Smartphone_Usage_And_Addiction_Analysis_7500_Rows[[#This Row],[social_media_hours]]+Smartphone_Usage_And_Addiction_Analysis_7500_Rows[[#This Row],[gaming_hours]]</f>
        <v>6.1400000000000006</v>
      </c>
      <c r="K634" s="1">
        <f>Smartphone_Usage_And_Addiction_Analysis_7500_Rows[[#This Row],[sleep_hours]]-Smartphone_Usage_And_Addiction_Analysis_7500_Rows[[#This Row],[total_leisure_hours]]</f>
        <v>1.879999999999999</v>
      </c>
      <c r="L634" s="1">
        <v>35</v>
      </c>
      <c r="M634" s="1">
        <v>128</v>
      </c>
      <c r="N634" s="5">
        <f>Smartphone_Usage_And_Addiction_Analysis_7500_Rows[[#This Row],[app_opens_per_day]]/Smartphone_Usage_And_Addiction_Analysis_7500_Rows[[#This Row],[daily_screen_time_hours]]</f>
        <v>11.377777777777778</v>
      </c>
      <c r="O634" s="1">
        <v>11.89</v>
      </c>
      <c r="P634" s="1" t="s">
        <v>32</v>
      </c>
      <c r="Q634" s="1" t="s">
        <v>23</v>
      </c>
      <c r="R634" s="1" t="s">
        <v>28</v>
      </c>
      <c r="S634" s="1">
        <v>1</v>
      </c>
    </row>
    <row r="635" spans="1:19" ht="18" customHeight="1" x14ac:dyDescent="0.25">
      <c r="A635" s="10" t="s">
        <v>450</v>
      </c>
      <c r="B635" s="1">
        <v>19</v>
      </c>
      <c r="C635" t="str">
        <f t="shared" si="9"/>
        <v>18-25 (Gen Z)</v>
      </c>
      <c r="D635" s="1" t="s">
        <v>30</v>
      </c>
      <c r="E635" s="1">
        <v>8.0299999999999994</v>
      </c>
      <c r="F635" s="1">
        <v>2.12</v>
      </c>
      <c r="G635" s="1">
        <v>1.53</v>
      </c>
      <c r="H635" s="1">
        <v>1.03</v>
      </c>
      <c r="I635" s="1">
        <v>7.88</v>
      </c>
      <c r="J635" s="1">
        <f>Smartphone_Usage_And_Addiction_Analysis_7500_Rows[[#This Row],[social_media_hours]]+Smartphone_Usage_And_Addiction_Analysis_7500_Rows[[#This Row],[gaming_hours]]</f>
        <v>3.6500000000000004</v>
      </c>
      <c r="K635" s="1">
        <f>Smartphone_Usage_And_Addiction_Analysis_7500_Rows[[#This Row],[sleep_hours]]-Smartphone_Usage_And_Addiction_Analysis_7500_Rows[[#This Row],[total_leisure_hours]]</f>
        <v>4.2299999999999995</v>
      </c>
      <c r="L635" s="1">
        <v>79</v>
      </c>
      <c r="M635" s="1">
        <v>168</v>
      </c>
      <c r="N635" s="5">
        <f>Smartphone_Usage_And_Addiction_Analysis_7500_Rows[[#This Row],[app_opens_per_day]]/Smartphone_Usage_And_Addiction_Analysis_7500_Rows[[#This Row],[daily_screen_time_hours]]</f>
        <v>20.921544209215444</v>
      </c>
      <c r="O635" s="1">
        <v>10.5</v>
      </c>
      <c r="P635" s="1" t="s">
        <v>32</v>
      </c>
      <c r="Q635" s="1" t="s">
        <v>19</v>
      </c>
      <c r="R635" s="1" t="s">
        <v>24</v>
      </c>
      <c r="S635" s="1">
        <v>1</v>
      </c>
    </row>
    <row r="636" spans="1:19" ht="18" customHeight="1" x14ac:dyDescent="0.25">
      <c r="A636" s="10" t="s">
        <v>451</v>
      </c>
      <c r="B636" s="1">
        <v>32</v>
      </c>
      <c r="C636" t="str">
        <f t="shared" si="9"/>
        <v>26-40 (Millennials)</v>
      </c>
      <c r="D636" s="1" t="s">
        <v>17</v>
      </c>
      <c r="E636" s="1">
        <v>10.16</v>
      </c>
      <c r="F636" s="1">
        <v>5.34</v>
      </c>
      <c r="G636" s="1">
        <v>2.48</v>
      </c>
      <c r="H636" s="1">
        <v>2.37</v>
      </c>
      <c r="I636" s="1">
        <v>8.7200000000000006</v>
      </c>
      <c r="J636" s="1">
        <f>Smartphone_Usage_And_Addiction_Analysis_7500_Rows[[#This Row],[social_media_hours]]+Smartphone_Usage_And_Addiction_Analysis_7500_Rows[[#This Row],[gaming_hours]]</f>
        <v>7.82</v>
      </c>
      <c r="K636" s="1">
        <f>Smartphone_Usage_And_Addiction_Analysis_7500_Rows[[#This Row],[sleep_hours]]-Smartphone_Usage_And_Addiction_Analysis_7500_Rows[[#This Row],[total_leisure_hours]]</f>
        <v>0.90000000000000036</v>
      </c>
      <c r="L636" s="1">
        <v>220</v>
      </c>
      <c r="M636" s="1">
        <v>21</v>
      </c>
      <c r="N636" s="5">
        <f>Smartphone_Usage_And_Addiction_Analysis_7500_Rows[[#This Row],[app_opens_per_day]]/Smartphone_Usage_And_Addiction_Analysis_7500_Rows[[#This Row],[daily_screen_time_hours]]</f>
        <v>2.0669291338582676</v>
      </c>
      <c r="O636" s="1">
        <v>11.8</v>
      </c>
      <c r="P636" s="1" t="s">
        <v>18</v>
      </c>
      <c r="Q636" s="1" t="s">
        <v>19</v>
      </c>
      <c r="R636" s="1" t="s">
        <v>28</v>
      </c>
      <c r="S636" s="1">
        <v>1</v>
      </c>
    </row>
    <row r="637" spans="1:19" ht="18" customHeight="1" x14ac:dyDescent="0.25">
      <c r="A637" s="10" t="s">
        <v>452</v>
      </c>
      <c r="B637" s="1">
        <v>18</v>
      </c>
      <c r="C637" t="str">
        <f t="shared" si="9"/>
        <v>18-25 (Gen Z)</v>
      </c>
      <c r="D637" s="1" t="s">
        <v>17</v>
      </c>
      <c r="E637" s="1">
        <v>8.36</v>
      </c>
      <c r="F637" s="1">
        <v>0.87</v>
      </c>
      <c r="G637" s="1">
        <v>3.16</v>
      </c>
      <c r="H637" s="1">
        <v>1.56</v>
      </c>
      <c r="I637" s="1">
        <v>7.08</v>
      </c>
      <c r="J637" s="1">
        <f>Smartphone_Usage_And_Addiction_Analysis_7500_Rows[[#This Row],[social_media_hours]]+Smartphone_Usage_And_Addiction_Analysis_7500_Rows[[#This Row],[gaming_hours]]</f>
        <v>4.03</v>
      </c>
      <c r="K637" s="1">
        <f>Smartphone_Usage_And_Addiction_Analysis_7500_Rows[[#This Row],[sleep_hours]]-Smartphone_Usage_And_Addiction_Analysis_7500_Rows[[#This Row],[total_leisure_hours]]</f>
        <v>3.05</v>
      </c>
      <c r="L637" s="1">
        <v>183</v>
      </c>
      <c r="M637" s="1">
        <v>145</v>
      </c>
      <c r="N637" s="5">
        <f>Smartphone_Usage_And_Addiction_Analysis_7500_Rows[[#This Row],[app_opens_per_day]]/Smartphone_Usage_And_Addiction_Analysis_7500_Rows[[#This Row],[daily_screen_time_hours]]</f>
        <v>17.344497607655505</v>
      </c>
      <c r="O637" s="1">
        <v>9.5</v>
      </c>
      <c r="P637" s="1" t="s">
        <v>18</v>
      </c>
      <c r="Q637" s="1" t="s">
        <v>23</v>
      </c>
      <c r="R637" s="1" t="s">
        <v>24</v>
      </c>
      <c r="S637" s="1">
        <v>1</v>
      </c>
    </row>
    <row r="638" spans="1:19" ht="18" customHeight="1" x14ac:dyDescent="0.25">
      <c r="A638" s="10" t="s">
        <v>453</v>
      </c>
      <c r="B638" s="1">
        <v>25</v>
      </c>
      <c r="C638" t="str">
        <f t="shared" si="9"/>
        <v>18-25 (Gen Z)</v>
      </c>
      <c r="D638" s="1" t="s">
        <v>30</v>
      </c>
      <c r="E638" s="1">
        <v>4.24</v>
      </c>
      <c r="F638" s="1">
        <v>0.74</v>
      </c>
      <c r="G638" s="1">
        <v>0.51</v>
      </c>
      <c r="H638" s="1">
        <v>3.71</v>
      </c>
      <c r="I638" s="1">
        <v>6.81</v>
      </c>
      <c r="J638" s="1">
        <f>Smartphone_Usage_And_Addiction_Analysis_7500_Rows[[#This Row],[social_media_hours]]+Smartphone_Usage_And_Addiction_Analysis_7500_Rows[[#This Row],[gaming_hours]]</f>
        <v>1.25</v>
      </c>
      <c r="K638" s="1">
        <f>Smartphone_Usage_And_Addiction_Analysis_7500_Rows[[#This Row],[sleep_hours]]-Smartphone_Usage_And_Addiction_Analysis_7500_Rows[[#This Row],[total_leisure_hours]]</f>
        <v>5.56</v>
      </c>
      <c r="L638" s="1">
        <v>186</v>
      </c>
      <c r="M638" s="1">
        <v>106</v>
      </c>
      <c r="N638" s="5">
        <f>Smartphone_Usage_And_Addiction_Analysis_7500_Rows[[#This Row],[app_opens_per_day]]/Smartphone_Usage_And_Addiction_Analysis_7500_Rows[[#This Row],[daily_screen_time_hours]]</f>
        <v>25</v>
      </c>
      <c r="O638" s="1">
        <v>5.52</v>
      </c>
      <c r="P638" s="1" t="s">
        <v>32</v>
      </c>
      <c r="Q638" s="1" t="s">
        <v>19</v>
      </c>
      <c r="R638" s="1" t="s">
        <v>20</v>
      </c>
      <c r="S638" s="1">
        <v>0</v>
      </c>
    </row>
    <row r="639" spans="1:19" ht="18" customHeight="1" x14ac:dyDescent="0.25">
      <c r="A639" s="10" t="s">
        <v>454</v>
      </c>
      <c r="B639" s="1">
        <v>27</v>
      </c>
      <c r="C639" t="str">
        <f t="shared" si="9"/>
        <v>26-40 (Millennials)</v>
      </c>
      <c r="D639" s="1" t="s">
        <v>30</v>
      </c>
      <c r="E639" s="1">
        <v>8.43</v>
      </c>
      <c r="F639" s="1">
        <v>2.1</v>
      </c>
      <c r="G639" s="1">
        <v>3.88</v>
      </c>
      <c r="H639" s="1">
        <v>3.35</v>
      </c>
      <c r="I639" s="1">
        <v>7.46</v>
      </c>
      <c r="J639" s="1">
        <f>Smartphone_Usage_And_Addiction_Analysis_7500_Rows[[#This Row],[social_media_hours]]+Smartphone_Usage_And_Addiction_Analysis_7500_Rows[[#This Row],[gaming_hours]]</f>
        <v>5.98</v>
      </c>
      <c r="K639" s="1">
        <f>Smartphone_Usage_And_Addiction_Analysis_7500_Rows[[#This Row],[sleep_hours]]-Smartphone_Usage_And_Addiction_Analysis_7500_Rows[[#This Row],[total_leisure_hours]]</f>
        <v>1.4799999999999995</v>
      </c>
      <c r="L639" s="1">
        <v>57</v>
      </c>
      <c r="M639" s="1">
        <v>29</v>
      </c>
      <c r="N639" s="5">
        <f>Smartphone_Usage_And_Addiction_Analysis_7500_Rows[[#This Row],[app_opens_per_day]]/Smartphone_Usage_And_Addiction_Analysis_7500_Rows[[#This Row],[daily_screen_time_hours]]</f>
        <v>3.4400948991696323</v>
      </c>
      <c r="O639" s="1">
        <v>9.52</v>
      </c>
      <c r="P639" s="1" t="s">
        <v>32</v>
      </c>
      <c r="Q639" s="1" t="s">
        <v>19</v>
      </c>
      <c r="R639" s="1" t="s">
        <v>24</v>
      </c>
      <c r="S639" s="1">
        <v>1</v>
      </c>
    </row>
    <row r="640" spans="1:19" ht="18" customHeight="1" x14ac:dyDescent="0.25">
      <c r="A640" s="10" t="s">
        <v>455</v>
      </c>
      <c r="B640" s="1">
        <v>24</v>
      </c>
      <c r="C640" t="str">
        <f t="shared" si="9"/>
        <v>18-25 (Gen Z)</v>
      </c>
      <c r="D640" s="1" t="s">
        <v>30</v>
      </c>
      <c r="E640" s="1">
        <v>11.79</v>
      </c>
      <c r="F640" s="1">
        <v>4.0199999999999996</v>
      </c>
      <c r="G640" s="1">
        <v>0.81</v>
      </c>
      <c r="H640" s="1">
        <v>0.88</v>
      </c>
      <c r="I640" s="1">
        <v>5.35</v>
      </c>
      <c r="J640" s="1">
        <f>Smartphone_Usage_And_Addiction_Analysis_7500_Rows[[#This Row],[social_media_hours]]+Smartphone_Usage_And_Addiction_Analysis_7500_Rows[[#This Row],[gaming_hours]]</f>
        <v>4.83</v>
      </c>
      <c r="K640" s="1">
        <f>Smartphone_Usage_And_Addiction_Analysis_7500_Rows[[#This Row],[sleep_hours]]-Smartphone_Usage_And_Addiction_Analysis_7500_Rows[[#This Row],[total_leisure_hours]]</f>
        <v>0.51999999999999957</v>
      </c>
      <c r="L640" s="1">
        <v>141</v>
      </c>
      <c r="M640" s="1">
        <v>134</v>
      </c>
      <c r="N640" s="5">
        <f>Smartphone_Usage_And_Addiction_Analysis_7500_Rows[[#This Row],[app_opens_per_day]]/Smartphone_Usage_And_Addiction_Analysis_7500_Rows[[#This Row],[daily_screen_time_hours]]</f>
        <v>11.365564037319764</v>
      </c>
      <c r="O640" s="1">
        <v>13.79</v>
      </c>
      <c r="P640" s="1" t="s">
        <v>18</v>
      </c>
      <c r="Q640" s="1" t="s">
        <v>23</v>
      </c>
      <c r="R640" s="1" t="s">
        <v>24</v>
      </c>
      <c r="S640" s="1">
        <v>1</v>
      </c>
    </row>
    <row r="641" spans="1:19" ht="18" customHeight="1" x14ac:dyDescent="0.25">
      <c r="A641" s="10" t="s">
        <v>456</v>
      </c>
      <c r="B641" s="1">
        <v>28</v>
      </c>
      <c r="C641" t="str">
        <f t="shared" si="9"/>
        <v>26-40 (Millennials)</v>
      </c>
      <c r="D641" s="1" t="s">
        <v>17</v>
      </c>
      <c r="E641" s="1">
        <v>4.46</v>
      </c>
      <c r="F641" s="1">
        <v>3</v>
      </c>
      <c r="G641" s="1">
        <v>3.16</v>
      </c>
      <c r="H641" s="1">
        <v>0.73</v>
      </c>
      <c r="I641" s="1">
        <v>5.49</v>
      </c>
      <c r="J641" s="1">
        <f>Smartphone_Usage_And_Addiction_Analysis_7500_Rows[[#This Row],[social_media_hours]]+Smartphone_Usage_And_Addiction_Analysis_7500_Rows[[#This Row],[gaming_hours]]</f>
        <v>6.16</v>
      </c>
      <c r="K641" s="1">
        <f>Smartphone_Usage_And_Addiction_Analysis_7500_Rows[[#This Row],[sleep_hours]]-Smartphone_Usage_And_Addiction_Analysis_7500_Rows[[#This Row],[total_leisure_hours]]</f>
        <v>-0.66999999999999993</v>
      </c>
      <c r="L641" s="1">
        <v>20</v>
      </c>
      <c r="M641" s="1">
        <v>178</v>
      </c>
      <c r="N641" s="5">
        <f>Smartphone_Usage_And_Addiction_Analysis_7500_Rows[[#This Row],[app_opens_per_day]]/Smartphone_Usage_And_Addiction_Analysis_7500_Rows[[#This Row],[daily_screen_time_hours]]</f>
        <v>39.91031390134529</v>
      </c>
      <c r="O641" s="1">
        <v>5.52</v>
      </c>
      <c r="P641" s="1" t="s">
        <v>22</v>
      </c>
      <c r="Q641" s="1" t="s">
        <v>23</v>
      </c>
      <c r="R641" s="1" t="s">
        <v>20</v>
      </c>
      <c r="S641" s="1">
        <v>0</v>
      </c>
    </row>
    <row r="642" spans="1:19" ht="18" customHeight="1" x14ac:dyDescent="0.25">
      <c r="A642" s="10" t="s">
        <v>5306</v>
      </c>
      <c r="B642" s="1">
        <v>33</v>
      </c>
      <c r="C642" s="1" t="str">
        <f t="shared" ref="C642:C705" si="10">IF(B642&lt;=25, "18-25 (Gen Z)", IF(B642&lt;=40, "26-40 (Millennials)"))</f>
        <v>26-40 (Millennials)</v>
      </c>
      <c r="D642" t="s">
        <v>7582</v>
      </c>
      <c r="E642">
        <v>9.61</v>
      </c>
      <c r="F642">
        <v>5.74</v>
      </c>
      <c r="G642">
        <v>1.33</v>
      </c>
      <c r="H642">
        <v>4.57</v>
      </c>
      <c r="I642">
        <v>5.42</v>
      </c>
      <c r="J642" s="1">
        <f>Smartphone_Usage_And_Addiction_Analysis_7500_Rows[[#This Row],[social_media_hours]]+Smartphone_Usage_And_Addiction_Analysis_7500_Rows[[#This Row],[gaming_hours]]</f>
        <v>7.07</v>
      </c>
      <c r="K642" s="1">
        <f>Smartphone_Usage_And_Addiction_Analysis_7500_Rows[[#This Row],[sleep_hours]]-Smartphone_Usage_And_Addiction_Analysis_7500_Rows[[#This Row],[total_leisure_hours]]</f>
        <v>-1.6500000000000004</v>
      </c>
      <c r="L642">
        <v>67</v>
      </c>
      <c r="M642">
        <v>16</v>
      </c>
      <c r="N642" s="5">
        <f>Smartphone_Usage_And_Addiction_Analysis_7500_Rows[[#This Row],[app_opens_per_day]]/Smartphone_Usage_And_Addiction_Analysis_7500_Rows[[#This Row],[daily_screen_time_hours]]</f>
        <v>1.6649323621227889</v>
      </c>
      <c r="O642">
        <v>11.02</v>
      </c>
      <c r="P642" t="s">
        <v>22</v>
      </c>
      <c r="Q642" t="s">
        <v>23</v>
      </c>
      <c r="R642" t="s">
        <v>28</v>
      </c>
      <c r="S642">
        <v>1</v>
      </c>
    </row>
    <row r="643" spans="1:19" ht="18" customHeight="1" x14ac:dyDescent="0.25">
      <c r="A643" s="10" t="s">
        <v>5307</v>
      </c>
      <c r="B643" s="1">
        <v>21</v>
      </c>
      <c r="C643" s="1" t="str">
        <f t="shared" si="10"/>
        <v>18-25 (Gen Z)</v>
      </c>
      <c r="D643" t="s">
        <v>7582</v>
      </c>
      <c r="E643">
        <v>4.28</v>
      </c>
      <c r="F643">
        <v>2.92</v>
      </c>
      <c r="G643">
        <v>2.5299999999999998</v>
      </c>
      <c r="H643">
        <v>5.52</v>
      </c>
      <c r="I643">
        <v>6.12</v>
      </c>
      <c r="J643" s="1">
        <f>Smartphone_Usage_And_Addiction_Analysis_7500_Rows[[#This Row],[social_media_hours]]+Smartphone_Usage_And_Addiction_Analysis_7500_Rows[[#This Row],[gaming_hours]]</f>
        <v>5.4499999999999993</v>
      </c>
      <c r="K643" s="1">
        <f>Smartphone_Usage_And_Addiction_Analysis_7500_Rows[[#This Row],[sleep_hours]]-Smartphone_Usage_And_Addiction_Analysis_7500_Rows[[#This Row],[total_leisure_hours]]</f>
        <v>0.67000000000000082</v>
      </c>
      <c r="L643">
        <v>27</v>
      </c>
      <c r="M643">
        <v>65</v>
      </c>
      <c r="N643" s="5">
        <f>Smartphone_Usage_And_Addiction_Analysis_7500_Rows[[#This Row],[app_opens_per_day]]/Smartphone_Usage_And_Addiction_Analysis_7500_Rows[[#This Row],[daily_screen_time_hours]]</f>
        <v>15.186915887850466</v>
      </c>
      <c r="O643">
        <v>5.27</v>
      </c>
      <c r="P643" t="s">
        <v>22</v>
      </c>
      <c r="Q643" t="s">
        <v>19</v>
      </c>
      <c r="R643" t="s">
        <v>51</v>
      </c>
      <c r="S643">
        <v>0</v>
      </c>
    </row>
    <row r="644" spans="1:19" ht="18" customHeight="1" x14ac:dyDescent="0.25">
      <c r="A644" s="10" t="s">
        <v>457</v>
      </c>
      <c r="B644" s="1">
        <v>23</v>
      </c>
      <c r="C644" t="str">
        <f t="shared" si="10"/>
        <v>18-25 (Gen Z)</v>
      </c>
      <c r="D644" s="1" t="s">
        <v>30</v>
      </c>
      <c r="E644" s="1">
        <v>6.06</v>
      </c>
      <c r="F644" s="1">
        <v>3.55</v>
      </c>
      <c r="G644" s="1">
        <v>0.71</v>
      </c>
      <c r="H644" s="1">
        <v>0.62</v>
      </c>
      <c r="I644" s="1">
        <v>8.2899999999999991</v>
      </c>
      <c r="J644" s="1">
        <f>Smartphone_Usage_And_Addiction_Analysis_7500_Rows[[#This Row],[social_media_hours]]+Smartphone_Usage_And_Addiction_Analysis_7500_Rows[[#This Row],[gaming_hours]]</f>
        <v>4.26</v>
      </c>
      <c r="K644" s="1">
        <f>Smartphone_Usage_And_Addiction_Analysis_7500_Rows[[#This Row],[sleep_hours]]-Smartphone_Usage_And_Addiction_Analysis_7500_Rows[[#This Row],[total_leisure_hours]]</f>
        <v>4.0299999999999994</v>
      </c>
      <c r="L644" s="1">
        <v>45</v>
      </c>
      <c r="M644" s="1">
        <v>20</v>
      </c>
      <c r="N644" s="5">
        <f>Smartphone_Usage_And_Addiction_Analysis_7500_Rows[[#This Row],[app_opens_per_day]]/Smartphone_Usage_And_Addiction_Analysis_7500_Rows[[#This Row],[daily_screen_time_hours]]</f>
        <v>3.3003300330033007</v>
      </c>
      <c r="O644" s="1">
        <v>8.64</v>
      </c>
      <c r="P644" s="1" t="s">
        <v>22</v>
      </c>
      <c r="Q644" s="1" t="s">
        <v>23</v>
      </c>
      <c r="R644" s="1" t="s">
        <v>51</v>
      </c>
      <c r="S644" s="1">
        <v>0</v>
      </c>
    </row>
    <row r="645" spans="1:19" ht="18" customHeight="1" x14ac:dyDescent="0.25">
      <c r="A645" s="10" t="s">
        <v>458</v>
      </c>
      <c r="B645" s="1">
        <v>24</v>
      </c>
      <c r="C645" t="str">
        <f t="shared" si="10"/>
        <v>18-25 (Gen Z)</v>
      </c>
      <c r="D645" s="1" t="s">
        <v>17</v>
      </c>
      <c r="E645" s="1">
        <v>5.75</v>
      </c>
      <c r="F645" s="1">
        <v>1.82</v>
      </c>
      <c r="G645" s="1">
        <v>3.24</v>
      </c>
      <c r="H645" s="1">
        <v>4.13</v>
      </c>
      <c r="I645" s="1">
        <v>8.74</v>
      </c>
      <c r="J645" s="1">
        <f>Smartphone_Usage_And_Addiction_Analysis_7500_Rows[[#This Row],[social_media_hours]]+Smartphone_Usage_And_Addiction_Analysis_7500_Rows[[#This Row],[gaming_hours]]</f>
        <v>5.0600000000000005</v>
      </c>
      <c r="K645" s="1">
        <f>Smartphone_Usage_And_Addiction_Analysis_7500_Rows[[#This Row],[sleep_hours]]-Smartphone_Usage_And_Addiction_Analysis_7500_Rows[[#This Row],[total_leisure_hours]]</f>
        <v>3.6799999999999997</v>
      </c>
      <c r="L645" s="1">
        <v>224</v>
      </c>
      <c r="M645" s="1">
        <v>174</v>
      </c>
      <c r="N645" s="5">
        <f>Smartphone_Usage_And_Addiction_Analysis_7500_Rows[[#This Row],[app_opens_per_day]]/Smartphone_Usage_And_Addiction_Analysis_7500_Rows[[#This Row],[daily_screen_time_hours]]</f>
        <v>30.260869565217391</v>
      </c>
      <c r="O645" s="1">
        <v>8.4499999999999993</v>
      </c>
      <c r="P645" s="1" t="s">
        <v>32</v>
      </c>
      <c r="Q645" s="1" t="s">
        <v>19</v>
      </c>
      <c r="R645" s="1" t="s">
        <v>20</v>
      </c>
      <c r="S645" s="1">
        <v>0</v>
      </c>
    </row>
    <row r="646" spans="1:19" ht="18" customHeight="1" x14ac:dyDescent="0.25">
      <c r="A646" s="10" t="s">
        <v>459</v>
      </c>
      <c r="B646" s="1">
        <v>22</v>
      </c>
      <c r="C646" t="str">
        <f t="shared" si="10"/>
        <v>18-25 (Gen Z)</v>
      </c>
      <c r="D646" s="1" t="s">
        <v>17</v>
      </c>
      <c r="E646" s="1">
        <v>10.15</v>
      </c>
      <c r="F646" s="1">
        <v>1.55</v>
      </c>
      <c r="G646" s="1">
        <v>1.51</v>
      </c>
      <c r="H646" s="1">
        <v>2.56</v>
      </c>
      <c r="I646" s="1">
        <v>7.2</v>
      </c>
      <c r="J646" s="1">
        <f>Smartphone_Usage_And_Addiction_Analysis_7500_Rows[[#This Row],[social_media_hours]]+Smartphone_Usage_And_Addiction_Analysis_7500_Rows[[#This Row],[gaming_hours]]</f>
        <v>3.06</v>
      </c>
      <c r="K646" s="1">
        <f>Smartphone_Usage_And_Addiction_Analysis_7500_Rows[[#This Row],[sleep_hours]]-Smartphone_Usage_And_Addiction_Analysis_7500_Rows[[#This Row],[total_leisure_hours]]</f>
        <v>4.1400000000000006</v>
      </c>
      <c r="L646" s="1">
        <v>182</v>
      </c>
      <c r="M646" s="1">
        <v>77</v>
      </c>
      <c r="N646" s="5">
        <f>Smartphone_Usage_And_Addiction_Analysis_7500_Rows[[#This Row],[app_opens_per_day]]/Smartphone_Usage_And_Addiction_Analysis_7500_Rows[[#This Row],[daily_screen_time_hours]]</f>
        <v>7.5862068965517242</v>
      </c>
      <c r="O646" s="1">
        <v>12.95</v>
      </c>
      <c r="P646" s="1" t="s">
        <v>32</v>
      </c>
      <c r="Q646" s="1" t="s">
        <v>19</v>
      </c>
      <c r="R646" s="1" t="s">
        <v>24</v>
      </c>
      <c r="S646" s="1">
        <v>1</v>
      </c>
    </row>
    <row r="647" spans="1:19" ht="18" customHeight="1" x14ac:dyDescent="0.25">
      <c r="A647" s="10" t="s">
        <v>460</v>
      </c>
      <c r="B647" s="1">
        <v>28</v>
      </c>
      <c r="C647" t="str">
        <f t="shared" si="10"/>
        <v>26-40 (Millennials)</v>
      </c>
      <c r="D647" s="1" t="s">
        <v>17</v>
      </c>
      <c r="E647" s="1">
        <v>5.22</v>
      </c>
      <c r="F647" s="1">
        <v>3.96</v>
      </c>
      <c r="G647" s="1">
        <v>1.1200000000000001</v>
      </c>
      <c r="H647" s="1">
        <v>1.2</v>
      </c>
      <c r="I647" s="1">
        <v>6.79</v>
      </c>
      <c r="J647" s="1">
        <f>Smartphone_Usage_And_Addiction_Analysis_7500_Rows[[#This Row],[social_media_hours]]+Smartphone_Usage_And_Addiction_Analysis_7500_Rows[[#This Row],[gaming_hours]]</f>
        <v>5.08</v>
      </c>
      <c r="K647" s="1">
        <f>Smartphone_Usage_And_Addiction_Analysis_7500_Rows[[#This Row],[sleep_hours]]-Smartphone_Usage_And_Addiction_Analysis_7500_Rows[[#This Row],[total_leisure_hours]]</f>
        <v>1.71</v>
      </c>
      <c r="L647" s="1">
        <v>169</v>
      </c>
      <c r="M647" s="1">
        <v>140</v>
      </c>
      <c r="N647" s="5">
        <f>Smartphone_Usage_And_Addiction_Analysis_7500_Rows[[#This Row],[app_opens_per_day]]/Smartphone_Usage_And_Addiction_Analysis_7500_Rows[[#This Row],[daily_screen_time_hours]]</f>
        <v>26.819923371647512</v>
      </c>
      <c r="O647" s="1">
        <v>6.24</v>
      </c>
      <c r="P647" s="1" t="s">
        <v>22</v>
      </c>
      <c r="Q647" s="1" t="s">
        <v>23</v>
      </c>
      <c r="R647" s="1" t="s">
        <v>20</v>
      </c>
      <c r="S647" s="1">
        <v>0</v>
      </c>
    </row>
    <row r="648" spans="1:19" ht="18" customHeight="1" x14ac:dyDescent="0.25">
      <c r="A648" s="10" t="s">
        <v>461</v>
      </c>
      <c r="B648" s="1">
        <v>34</v>
      </c>
      <c r="C648" t="str">
        <f t="shared" si="10"/>
        <v>26-40 (Millennials)</v>
      </c>
      <c r="D648" s="1" t="s">
        <v>30</v>
      </c>
      <c r="E648" s="1">
        <v>6.49</v>
      </c>
      <c r="F648" s="1">
        <v>5.35</v>
      </c>
      <c r="G648" s="1">
        <v>3</v>
      </c>
      <c r="H648" s="1">
        <v>2.56</v>
      </c>
      <c r="I648" s="1">
        <v>6.84</v>
      </c>
      <c r="J648" s="1">
        <f>Smartphone_Usage_And_Addiction_Analysis_7500_Rows[[#This Row],[social_media_hours]]+Smartphone_Usage_And_Addiction_Analysis_7500_Rows[[#This Row],[gaming_hours]]</f>
        <v>8.35</v>
      </c>
      <c r="K648" s="1">
        <f>Smartphone_Usage_And_Addiction_Analysis_7500_Rows[[#This Row],[sleep_hours]]-Smartphone_Usage_And_Addiction_Analysis_7500_Rows[[#This Row],[total_leisure_hours]]</f>
        <v>-1.5099999999999998</v>
      </c>
      <c r="L648" s="1">
        <v>65</v>
      </c>
      <c r="M648" s="1">
        <v>97</v>
      </c>
      <c r="N648" s="5">
        <f>Smartphone_Usage_And_Addiction_Analysis_7500_Rows[[#This Row],[app_opens_per_day]]/Smartphone_Usage_And_Addiction_Analysis_7500_Rows[[#This Row],[daily_screen_time_hours]]</f>
        <v>14.946070878274268</v>
      </c>
      <c r="O648" s="1">
        <v>8.77</v>
      </c>
      <c r="P648" s="1" t="s">
        <v>32</v>
      </c>
      <c r="Q648" s="1" t="s">
        <v>23</v>
      </c>
      <c r="R648" s="1" t="s">
        <v>24</v>
      </c>
      <c r="S648" s="1">
        <v>1</v>
      </c>
    </row>
    <row r="649" spans="1:19" ht="18" customHeight="1" x14ac:dyDescent="0.25">
      <c r="A649" s="10" t="s">
        <v>462</v>
      </c>
      <c r="B649" s="1">
        <v>26</v>
      </c>
      <c r="C649" t="str">
        <f t="shared" si="10"/>
        <v>26-40 (Millennials)</v>
      </c>
      <c r="D649" s="1" t="s">
        <v>30</v>
      </c>
      <c r="E649" s="1">
        <v>8.23</v>
      </c>
      <c r="F649" s="1">
        <v>4.01</v>
      </c>
      <c r="G649" s="1">
        <v>3.16</v>
      </c>
      <c r="H649" s="1">
        <v>4.07</v>
      </c>
      <c r="I649" s="1">
        <v>5.43</v>
      </c>
      <c r="J649" s="1">
        <f>Smartphone_Usage_And_Addiction_Analysis_7500_Rows[[#This Row],[social_media_hours]]+Smartphone_Usage_And_Addiction_Analysis_7500_Rows[[#This Row],[gaming_hours]]</f>
        <v>7.17</v>
      </c>
      <c r="K649" s="1">
        <f>Smartphone_Usage_And_Addiction_Analysis_7500_Rows[[#This Row],[sleep_hours]]-Smartphone_Usage_And_Addiction_Analysis_7500_Rows[[#This Row],[total_leisure_hours]]</f>
        <v>-1.7400000000000002</v>
      </c>
      <c r="L649" s="1">
        <v>249</v>
      </c>
      <c r="M649" s="1">
        <v>66</v>
      </c>
      <c r="N649" s="5">
        <f>Smartphone_Usage_And_Addiction_Analysis_7500_Rows[[#This Row],[app_opens_per_day]]/Smartphone_Usage_And_Addiction_Analysis_7500_Rows[[#This Row],[daily_screen_time_hours]]</f>
        <v>8.019441069258809</v>
      </c>
      <c r="O649" s="1">
        <v>9.86</v>
      </c>
      <c r="P649" s="1" t="s">
        <v>22</v>
      </c>
      <c r="Q649" s="1" t="s">
        <v>23</v>
      </c>
      <c r="R649" s="1" t="s">
        <v>28</v>
      </c>
      <c r="S649" s="1">
        <v>1</v>
      </c>
    </row>
    <row r="650" spans="1:19" ht="18" customHeight="1" x14ac:dyDescent="0.25">
      <c r="A650" s="10" t="s">
        <v>5308</v>
      </c>
      <c r="B650" s="1">
        <v>31</v>
      </c>
      <c r="C650" s="1" t="str">
        <f t="shared" si="10"/>
        <v>26-40 (Millennials)</v>
      </c>
      <c r="D650" t="s">
        <v>7582</v>
      </c>
      <c r="E650">
        <v>11</v>
      </c>
      <c r="F650">
        <v>3.64</v>
      </c>
      <c r="G650">
        <v>3.74</v>
      </c>
      <c r="H650">
        <v>2.56</v>
      </c>
      <c r="I650">
        <v>6.98</v>
      </c>
      <c r="J650" s="1">
        <f>Smartphone_Usage_And_Addiction_Analysis_7500_Rows[[#This Row],[social_media_hours]]+Smartphone_Usage_And_Addiction_Analysis_7500_Rows[[#This Row],[gaming_hours]]</f>
        <v>7.3800000000000008</v>
      </c>
      <c r="K650" s="1">
        <f>Smartphone_Usage_And_Addiction_Analysis_7500_Rows[[#This Row],[sleep_hours]]-Smartphone_Usage_And_Addiction_Analysis_7500_Rows[[#This Row],[total_leisure_hours]]</f>
        <v>-0.40000000000000036</v>
      </c>
      <c r="L650">
        <v>54</v>
      </c>
      <c r="M650">
        <v>36</v>
      </c>
      <c r="N650" s="5">
        <f>Smartphone_Usage_And_Addiction_Analysis_7500_Rows[[#This Row],[app_opens_per_day]]/Smartphone_Usage_And_Addiction_Analysis_7500_Rows[[#This Row],[daily_screen_time_hours]]</f>
        <v>3.2727272727272729</v>
      </c>
      <c r="O650">
        <v>12.24</v>
      </c>
      <c r="P650" t="s">
        <v>32</v>
      </c>
      <c r="Q650" t="s">
        <v>23</v>
      </c>
      <c r="R650" t="s">
        <v>28</v>
      </c>
      <c r="S650">
        <v>1</v>
      </c>
    </row>
    <row r="651" spans="1:19" ht="18" customHeight="1" x14ac:dyDescent="0.25">
      <c r="A651" s="10" t="s">
        <v>463</v>
      </c>
      <c r="B651" s="1">
        <v>19</v>
      </c>
      <c r="C651" t="str">
        <f t="shared" si="10"/>
        <v>18-25 (Gen Z)</v>
      </c>
      <c r="D651" s="1" t="s">
        <v>30</v>
      </c>
      <c r="E651" s="1">
        <v>7.19</v>
      </c>
      <c r="F651" s="1">
        <v>3.92</v>
      </c>
      <c r="G651" s="1">
        <v>1.7</v>
      </c>
      <c r="H651" s="1">
        <v>3.07</v>
      </c>
      <c r="I651" s="1">
        <v>6.34</v>
      </c>
      <c r="J651" s="1">
        <f>Smartphone_Usage_And_Addiction_Analysis_7500_Rows[[#This Row],[social_media_hours]]+Smartphone_Usage_And_Addiction_Analysis_7500_Rows[[#This Row],[gaming_hours]]</f>
        <v>5.62</v>
      </c>
      <c r="K651" s="1">
        <f>Smartphone_Usage_And_Addiction_Analysis_7500_Rows[[#This Row],[sleep_hours]]-Smartphone_Usage_And_Addiction_Analysis_7500_Rows[[#This Row],[total_leisure_hours]]</f>
        <v>0.71999999999999975</v>
      </c>
      <c r="L651" s="1">
        <v>225</v>
      </c>
      <c r="M651" s="1">
        <v>142</v>
      </c>
      <c r="N651" s="5">
        <f>Smartphone_Usage_And_Addiction_Analysis_7500_Rows[[#This Row],[app_opens_per_day]]/Smartphone_Usage_And_Addiction_Analysis_7500_Rows[[#This Row],[daily_screen_time_hours]]</f>
        <v>19.749652294853963</v>
      </c>
      <c r="O651" s="1">
        <v>8.48</v>
      </c>
      <c r="P651" s="1" t="s">
        <v>18</v>
      </c>
      <c r="Q651" s="1" t="s">
        <v>19</v>
      </c>
      <c r="R651" s="1" t="s">
        <v>51</v>
      </c>
      <c r="S651" s="1">
        <v>0</v>
      </c>
    </row>
    <row r="652" spans="1:19" ht="18" customHeight="1" x14ac:dyDescent="0.25">
      <c r="A652" s="10" t="s">
        <v>464</v>
      </c>
      <c r="B652" s="1">
        <v>25</v>
      </c>
      <c r="C652" t="str">
        <f t="shared" si="10"/>
        <v>18-25 (Gen Z)</v>
      </c>
      <c r="D652" s="1" t="s">
        <v>17</v>
      </c>
      <c r="E652" s="1">
        <v>5.39</v>
      </c>
      <c r="F652" s="1">
        <v>0.92</v>
      </c>
      <c r="G652" s="1">
        <v>3.61</v>
      </c>
      <c r="H652" s="1">
        <v>2.12</v>
      </c>
      <c r="I652" s="1">
        <v>6.76</v>
      </c>
      <c r="J652" s="1">
        <f>Smartphone_Usage_And_Addiction_Analysis_7500_Rows[[#This Row],[social_media_hours]]+Smartphone_Usage_And_Addiction_Analysis_7500_Rows[[#This Row],[gaming_hours]]</f>
        <v>4.53</v>
      </c>
      <c r="K652" s="1">
        <f>Smartphone_Usage_And_Addiction_Analysis_7500_Rows[[#This Row],[sleep_hours]]-Smartphone_Usage_And_Addiction_Analysis_7500_Rows[[#This Row],[total_leisure_hours]]</f>
        <v>2.2299999999999995</v>
      </c>
      <c r="L652" s="1">
        <v>159</v>
      </c>
      <c r="M652" s="1">
        <v>179</v>
      </c>
      <c r="N652" s="5">
        <f>Smartphone_Usage_And_Addiction_Analysis_7500_Rows[[#This Row],[app_opens_per_day]]/Smartphone_Usage_And_Addiction_Analysis_7500_Rows[[#This Row],[daily_screen_time_hours]]</f>
        <v>33.209647495361786</v>
      </c>
      <c r="O652" s="1">
        <v>6.09</v>
      </c>
      <c r="P652" s="1" t="s">
        <v>18</v>
      </c>
      <c r="Q652" s="1" t="s">
        <v>19</v>
      </c>
      <c r="R652" s="1" t="s">
        <v>20</v>
      </c>
      <c r="S652" s="1">
        <v>0</v>
      </c>
    </row>
    <row r="653" spans="1:19" ht="18" customHeight="1" x14ac:dyDescent="0.25">
      <c r="A653" s="10" t="s">
        <v>465</v>
      </c>
      <c r="B653" s="1">
        <v>20</v>
      </c>
      <c r="C653" t="str">
        <f t="shared" si="10"/>
        <v>18-25 (Gen Z)</v>
      </c>
      <c r="D653" s="1" t="s">
        <v>17</v>
      </c>
      <c r="E653" s="1">
        <v>6.24</v>
      </c>
      <c r="F653" s="1">
        <v>3.5</v>
      </c>
      <c r="G653" s="1">
        <v>1.34</v>
      </c>
      <c r="H653" s="1">
        <v>4.21</v>
      </c>
      <c r="I653" s="1">
        <v>5.63</v>
      </c>
      <c r="J653" s="1">
        <f>Smartphone_Usage_And_Addiction_Analysis_7500_Rows[[#This Row],[social_media_hours]]+Smartphone_Usage_And_Addiction_Analysis_7500_Rows[[#This Row],[gaming_hours]]</f>
        <v>4.84</v>
      </c>
      <c r="K653" s="1">
        <f>Smartphone_Usage_And_Addiction_Analysis_7500_Rows[[#This Row],[sleep_hours]]-Smartphone_Usage_And_Addiction_Analysis_7500_Rows[[#This Row],[total_leisure_hours]]</f>
        <v>0.79</v>
      </c>
      <c r="L653" s="1">
        <v>210</v>
      </c>
      <c r="M653" s="1">
        <v>85</v>
      </c>
      <c r="N653" s="5">
        <f>Smartphone_Usage_And_Addiction_Analysis_7500_Rows[[#This Row],[app_opens_per_day]]/Smartphone_Usage_And_Addiction_Analysis_7500_Rows[[#This Row],[daily_screen_time_hours]]</f>
        <v>13.62179487179487</v>
      </c>
      <c r="O653" s="1">
        <v>7.22</v>
      </c>
      <c r="P653" s="1" t="s">
        <v>32</v>
      </c>
      <c r="Q653" s="1" t="s">
        <v>19</v>
      </c>
      <c r="R653" s="1" t="s">
        <v>28</v>
      </c>
      <c r="S653" s="1">
        <v>1</v>
      </c>
    </row>
    <row r="654" spans="1:19" ht="18" customHeight="1" x14ac:dyDescent="0.25">
      <c r="A654" s="10" t="s">
        <v>466</v>
      </c>
      <c r="B654" s="1">
        <v>27</v>
      </c>
      <c r="C654" t="str">
        <f t="shared" si="10"/>
        <v>26-40 (Millennials)</v>
      </c>
      <c r="D654" s="1" t="s">
        <v>17</v>
      </c>
      <c r="E654" s="1">
        <v>5.54</v>
      </c>
      <c r="F654" s="1">
        <v>2.41</v>
      </c>
      <c r="G654" s="1">
        <v>3.99</v>
      </c>
      <c r="H654" s="1">
        <v>5.7</v>
      </c>
      <c r="I654" s="1">
        <v>8.1999999999999993</v>
      </c>
      <c r="J654" s="1">
        <f>Smartphone_Usage_And_Addiction_Analysis_7500_Rows[[#This Row],[social_media_hours]]+Smartphone_Usage_And_Addiction_Analysis_7500_Rows[[#This Row],[gaming_hours]]</f>
        <v>6.4</v>
      </c>
      <c r="K654" s="1">
        <f>Smartphone_Usage_And_Addiction_Analysis_7500_Rows[[#This Row],[sleep_hours]]-Smartphone_Usage_And_Addiction_Analysis_7500_Rows[[#This Row],[total_leisure_hours]]</f>
        <v>1.7999999999999989</v>
      </c>
      <c r="L654" s="1">
        <v>213</v>
      </c>
      <c r="M654" s="1">
        <v>18</v>
      </c>
      <c r="N654" s="5">
        <f>Smartphone_Usage_And_Addiction_Analysis_7500_Rows[[#This Row],[app_opens_per_day]]/Smartphone_Usage_And_Addiction_Analysis_7500_Rows[[#This Row],[daily_screen_time_hours]]</f>
        <v>3.2490974729241877</v>
      </c>
      <c r="O654" s="1">
        <v>7.22</v>
      </c>
      <c r="P654" s="1" t="s">
        <v>32</v>
      </c>
      <c r="Q654" s="1" t="s">
        <v>19</v>
      </c>
      <c r="R654" s="1" t="s">
        <v>51</v>
      </c>
      <c r="S654" s="1">
        <v>0</v>
      </c>
    </row>
    <row r="655" spans="1:19" ht="18" customHeight="1" x14ac:dyDescent="0.25">
      <c r="A655" s="10" t="s">
        <v>467</v>
      </c>
      <c r="B655" s="1">
        <v>25</v>
      </c>
      <c r="C655" t="str">
        <f t="shared" si="10"/>
        <v>18-25 (Gen Z)</v>
      </c>
      <c r="D655" s="1" t="s">
        <v>30</v>
      </c>
      <c r="E655" s="1">
        <v>9.51</v>
      </c>
      <c r="F655" s="1">
        <v>1.65</v>
      </c>
      <c r="G655" s="1">
        <v>0.93</v>
      </c>
      <c r="H655" s="1">
        <v>3.73</v>
      </c>
      <c r="I655" s="1">
        <v>6.99</v>
      </c>
      <c r="J655" s="1">
        <f>Smartphone_Usage_And_Addiction_Analysis_7500_Rows[[#This Row],[social_media_hours]]+Smartphone_Usage_And_Addiction_Analysis_7500_Rows[[#This Row],[gaming_hours]]</f>
        <v>2.58</v>
      </c>
      <c r="K655" s="1">
        <f>Smartphone_Usage_And_Addiction_Analysis_7500_Rows[[#This Row],[sleep_hours]]-Smartphone_Usage_And_Addiction_Analysis_7500_Rows[[#This Row],[total_leisure_hours]]</f>
        <v>4.41</v>
      </c>
      <c r="L655" s="1">
        <v>139</v>
      </c>
      <c r="M655" s="1">
        <v>133</v>
      </c>
      <c r="N655" s="5">
        <f>Smartphone_Usage_And_Addiction_Analysis_7500_Rows[[#This Row],[app_opens_per_day]]/Smartphone_Usage_And_Addiction_Analysis_7500_Rows[[#This Row],[daily_screen_time_hours]]</f>
        <v>13.98527865404837</v>
      </c>
      <c r="O655" s="1">
        <v>10.86</v>
      </c>
      <c r="P655" s="1" t="s">
        <v>22</v>
      </c>
      <c r="Q655" s="1" t="s">
        <v>23</v>
      </c>
      <c r="R655" s="1" t="s">
        <v>28</v>
      </c>
      <c r="S655" s="1">
        <v>1</v>
      </c>
    </row>
    <row r="656" spans="1:19" ht="18" customHeight="1" x14ac:dyDescent="0.25">
      <c r="A656" s="10" t="s">
        <v>468</v>
      </c>
      <c r="B656" s="1">
        <v>31</v>
      </c>
      <c r="C656" t="str">
        <f t="shared" si="10"/>
        <v>26-40 (Millennials)</v>
      </c>
      <c r="D656" s="1" t="s">
        <v>30</v>
      </c>
      <c r="E656" s="1">
        <v>4.8899999999999997</v>
      </c>
      <c r="F656" s="1">
        <v>2.97</v>
      </c>
      <c r="G656" s="1">
        <v>2.23</v>
      </c>
      <c r="H656" s="1">
        <v>2.56</v>
      </c>
      <c r="I656" s="1">
        <v>7.1</v>
      </c>
      <c r="J656" s="1">
        <f>Smartphone_Usage_And_Addiction_Analysis_7500_Rows[[#This Row],[social_media_hours]]+Smartphone_Usage_And_Addiction_Analysis_7500_Rows[[#This Row],[gaming_hours]]</f>
        <v>5.2</v>
      </c>
      <c r="K656" s="1">
        <f>Smartphone_Usage_And_Addiction_Analysis_7500_Rows[[#This Row],[sleep_hours]]-Smartphone_Usage_And_Addiction_Analysis_7500_Rows[[#This Row],[total_leisure_hours]]</f>
        <v>1.8999999999999995</v>
      </c>
      <c r="L656" s="1">
        <v>52</v>
      </c>
      <c r="M656" s="1">
        <v>93</v>
      </c>
      <c r="N656" s="5">
        <f>Smartphone_Usage_And_Addiction_Analysis_7500_Rows[[#This Row],[app_opens_per_day]]/Smartphone_Usage_And_Addiction_Analysis_7500_Rows[[#This Row],[daily_screen_time_hours]]</f>
        <v>19.018404907975462</v>
      </c>
      <c r="O656" s="1">
        <v>7.75</v>
      </c>
      <c r="P656" s="1" t="s">
        <v>22</v>
      </c>
      <c r="Q656" s="1" t="s">
        <v>23</v>
      </c>
      <c r="R656" s="1" t="s">
        <v>51</v>
      </c>
      <c r="S656" s="1">
        <v>0</v>
      </c>
    </row>
    <row r="657" spans="1:19" ht="18" customHeight="1" x14ac:dyDescent="0.25">
      <c r="A657" s="10" t="s">
        <v>469</v>
      </c>
      <c r="B657" s="1">
        <v>25</v>
      </c>
      <c r="C657" t="str">
        <f t="shared" si="10"/>
        <v>18-25 (Gen Z)</v>
      </c>
      <c r="D657" s="1" t="s">
        <v>30</v>
      </c>
      <c r="E657" s="1">
        <v>6.77</v>
      </c>
      <c r="F657" s="1">
        <v>4.2699999999999996</v>
      </c>
      <c r="G657" s="1">
        <v>1.61</v>
      </c>
      <c r="H657" s="1">
        <v>4.78</v>
      </c>
      <c r="I657" s="1">
        <v>6.92</v>
      </c>
      <c r="J657" s="1">
        <f>Smartphone_Usage_And_Addiction_Analysis_7500_Rows[[#This Row],[social_media_hours]]+Smartphone_Usage_And_Addiction_Analysis_7500_Rows[[#This Row],[gaming_hours]]</f>
        <v>5.88</v>
      </c>
      <c r="K657" s="1">
        <f>Smartphone_Usage_And_Addiction_Analysis_7500_Rows[[#This Row],[sleep_hours]]-Smartphone_Usage_And_Addiction_Analysis_7500_Rows[[#This Row],[total_leisure_hours]]</f>
        <v>1.04</v>
      </c>
      <c r="L657" s="1">
        <v>103</v>
      </c>
      <c r="M657" s="1">
        <v>165</v>
      </c>
      <c r="N657" s="5">
        <f>Smartphone_Usage_And_Addiction_Analysis_7500_Rows[[#This Row],[app_opens_per_day]]/Smartphone_Usage_And_Addiction_Analysis_7500_Rows[[#This Row],[daily_screen_time_hours]]</f>
        <v>24.372230428360414</v>
      </c>
      <c r="O657" s="1">
        <v>7.33</v>
      </c>
      <c r="P657" s="1" t="s">
        <v>22</v>
      </c>
      <c r="Q657" s="1" t="s">
        <v>19</v>
      </c>
      <c r="R657" s="1" t="s">
        <v>28</v>
      </c>
      <c r="S657" s="1">
        <v>1</v>
      </c>
    </row>
    <row r="658" spans="1:19" ht="18" customHeight="1" x14ac:dyDescent="0.25">
      <c r="A658" s="10" t="s">
        <v>470</v>
      </c>
      <c r="B658" s="1">
        <v>30</v>
      </c>
      <c r="C658" t="str">
        <f t="shared" si="10"/>
        <v>26-40 (Millennials)</v>
      </c>
      <c r="D658" s="1" t="s">
        <v>17</v>
      </c>
      <c r="E658" s="1">
        <v>11.82</v>
      </c>
      <c r="F658" s="1">
        <v>1.62</v>
      </c>
      <c r="G658" s="1">
        <v>1.56</v>
      </c>
      <c r="H658" s="1">
        <v>3.44</v>
      </c>
      <c r="I658" s="1">
        <v>5.35</v>
      </c>
      <c r="J658" s="1">
        <f>Smartphone_Usage_And_Addiction_Analysis_7500_Rows[[#This Row],[social_media_hours]]+Smartphone_Usage_And_Addiction_Analysis_7500_Rows[[#This Row],[gaming_hours]]</f>
        <v>3.18</v>
      </c>
      <c r="K658" s="1">
        <f>Smartphone_Usage_And_Addiction_Analysis_7500_Rows[[#This Row],[sleep_hours]]-Smartphone_Usage_And_Addiction_Analysis_7500_Rows[[#This Row],[total_leisure_hours]]</f>
        <v>2.1699999999999995</v>
      </c>
      <c r="L658" s="1">
        <v>47</v>
      </c>
      <c r="M658" s="1">
        <v>99</v>
      </c>
      <c r="N658" s="5">
        <f>Smartphone_Usage_And_Addiction_Analysis_7500_Rows[[#This Row],[app_opens_per_day]]/Smartphone_Usage_And_Addiction_Analysis_7500_Rows[[#This Row],[daily_screen_time_hours]]</f>
        <v>8.3756345177664979</v>
      </c>
      <c r="O658" s="1">
        <v>13.74</v>
      </c>
      <c r="P658" s="1" t="s">
        <v>18</v>
      </c>
      <c r="Q658" s="1" t="s">
        <v>23</v>
      </c>
      <c r="R658" s="1" t="s">
        <v>28</v>
      </c>
      <c r="S658" s="1">
        <v>1</v>
      </c>
    </row>
    <row r="659" spans="1:19" ht="18" customHeight="1" x14ac:dyDescent="0.25">
      <c r="A659" s="10" t="s">
        <v>471</v>
      </c>
      <c r="B659" s="1">
        <v>21</v>
      </c>
      <c r="C659" t="str">
        <f t="shared" si="10"/>
        <v>18-25 (Gen Z)</v>
      </c>
      <c r="D659" s="1" t="s">
        <v>17</v>
      </c>
      <c r="E659" s="1">
        <v>9.07</v>
      </c>
      <c r="F659" s="1">
        <v>1.48</v>
      </c>
      <c r="G659" s="1">
        <v>3.31</v>
      </c>
      <c r="H659" s="1">
        <v>3.82</v>
      </c>
      <c r="I659" s="1">
        <v>4.62</v>
      </c>
      <c r="J659" s="1">
        <f>Smartphone_Usage_And_Addiction_Analysis_7500_Rows[[#This Row],[social_media_hours]]+Smartphone_Usage_And_Addiction_Analysis_7500_Rows[[#This Row],[gaming_hours]]</f>
        <v>4.79</v>
      </c>
      <c r="K659" s="1">
        <f>Smartphone_Usage_And_Addiction_Analysis_7500_Rows[[#This Row],[sleep_hours]]-Smartphone_Usage_And_Addiction_Analysis_7500_Rows[[#This Row],[total_leisure_hours]]</f>
        <v>-0.16999999999999993</v>
      </c>
      <c r="L659" s="1">
        <v>70</v>
      </c>
      <c r="M659" s="1">
        <v>32</v>
      </c>
      <c r="N659" s="5">
        <f>Smartphone_Usage_And_Addiction_Analysis_7500_Rows[[#This Row],[app_opens_per_day]]/Smartphone_Usage_And_Addiction_Analysis_7500_Rows[[#This Row],[daily_screen_time_hours]]</f>
        <v>3.528114663726571</v>
      </c>
      <c r="O659" s="1">
        <v>11.85</v>
      </c>
      <c r="P659" s="1" t="s">
        <v>18</v>
      </c>
      <c r="Q659" s="1" t="s">
        <v>23</v>
      </c>
      <c r="R659" s="1" t="s">
        <v>28</v>
      </c>
      <c r="S659" s="1">
        <v>1</v>
      </c>
    </row>
    <row r="660" spans="1:19" ht="18" customHeight="1" x14ac:dyDescent="0.25">
      <c r="A660" s="10" t="s">
        <v>472</v>
      </c>
      <c r="B660" s="1">
        <v>27</v>
      </c>
      <c r="C660" t="str">
        <f t="shared" si="10"/>
        <v>26-40 (Millennials)</v>
      </c>
      <c r="D660" s="1" t="s">
        <v>30</v>
      </c>
      <c r="E660" s="1">
        <v>8.94</v>
      </c>
      <c r="F660" s="1">
        <v>0.88</v>
      </c>
      <c r="G660" s="1">
        <v>0.23</v>
      </c>
      <c r="H660" s="1">
        <v>3.35</v>
      </c>
      <c r="I660" s="1">
        <v>5.27</v>
      </c>
      <c r="J660" s="1">
        <f>Smartphone_Usage_And_Addiction_Analysis_7500_Rows[[#This Row],[social_media_hours]]+Smartphone_Usage_And_Addiction_Analysis_7500_Rows[[#This Row],[gaming_hours]]</f>
        <v>1.1100000000000001</v>
      </c>
      <c r="K660" s="1">
        <f>Smartphone_Usage_And_Addiction_Analysis_7500_Rows[[#This Row],[sleep_hours]]-Smartphone_Usage_And_Addiction_Analysis_7500_Rows[[#This Row],[total_leisure_hours]]</f>
        <v>4.1599999999999993</v>
      </c>
      <c r="L660" s="1">
        <v>240</v>
      </c>
      <c r="M660" s="1">
        <v>120</v>
      </c>
      <c r="N660" s="5">
        <f>Smartphone_Usage_And_Addiction_Analysis_7500_Rows[[#This Row],[app_opens_per_day]]/Smartphone_Usage_And_Addiction_Analysis_7500_Rows[[#This Row],[daily_screen_time_hours]]</f>
        <v>13.422818791946309</v>
      </c>
      <c r="O660" s="1">
        <v>10.42</v>
      </c>
      <c r="P660" s="1" t="s">
        <v>22</v>
      </c>
      <c r="Q660" s="1" t="s">
        <v>19</v>
      </c>
      <c r="R660" s="1" t="s">
        <v>24</v>
      </c>
      <c r="S660" s="1">
        <v>1</v>
      </c>
    </row>
    <row r="661" spans="1:19" ht="18" customHeight="1" x14ac:dyDescent="0.25">
      <c r="A661" s="10" t="s">
        <v>5309</v>
      </c>
      <c r="B661" s="1">
        <v>20</v>
      </c>
      <c r="C661" s="1" t="str">
        <f t="shared" si="10"/>
        <v>18-25 (Gen Z)</v>
      </c>
      <c r="D661" t="s">
        <v>7582</v>
      </c>
      <c r="E661">
        <v>6.5</v>
      </c>
      <c r="F661">
        <v>5.47</v>
      </c>
      <c r="G661">
        <v>0.83</v>
      </c>
      <c r="H661">
        <v>5.29</v>
      </c>
      <c r="I661">
        <v>5.89</v>
      </c>
      <c r="J661" s="1">
        <f>Smartphone_Usage_And_Addiction_Analysis_7500_Rows[[#This Row],[social_media_hours]]+Smartphone_Usage_And_Addiction_Analysis_7500_Rows[[#This Row],[gaming_hours]]</f>
        <v>6.3</v>
      </c>
      <c r="K661" s="1">
        <f>Smartphone_Usage_And_Addiction_Analysis_7500_Rows[[#This Row],[sleep_hours]]-Smartphone_Usage_And_Addiction_Analysis_7500_Rows[[#This Row],[total_leisure_hours]]</f>
        <v>-0.41000000000000014</v>
      </c>
      <c r="L661">
        <v>229</v>
      </c>
      <c r="M661">
        <v>136</v>
      </c>
      <c r="N661" s="5">
        <f>Smartphone_Usage_And_Addiction_Analysis_7500_Rows[[#This Row],[app_opens_per_day]]/Smartphone_Usage_And_Addiction_Analysis_7500_Rows[[#This Row],[daily_screen_time_hours]]</f>
        <v>20.923076923076923</v>
      </c>
      <c r="O661">
        <v>7.4</v>
      </c>
      <c r="P661" t="s">
        <v>32</v>
      </c>
      <c r="Q661" t="s">
        <v>23</v>
      </c>
      <c r="R661" t="s">
        <v>28</v>
      </c>
      <c r="S661">
        <v>1</v>
      </c>
    </row>
    <row r="662" spans="1:19" ht="18" customHeight="1" x14ac:dyDescent="0.25">
      <c r="A662" s="10" t="s">
        <v>473</v>
      </c>
      <c r="B662" s="1">
        <v>32</v>
      </c>
      <c r="C662" t="str">
        <f t="shared" si="10"/>
        <v>26-40 (Millennials)</v>
      </c>
      <c r="D662" s="1" t="s">
        <v>30</v>
      </c>
      <c r="E662" s="1">
        <v>5.48</v>
      </c>
      <c r="F662" s="1">
        <v>0.54</v>
      </c>
      <c r="G662" s="1">
        <v>0.56999999999999995</v>
      </c>
      <c r="H662" s="1">
        <v>0.85</v>
      </c>
      <c r="I662" s="1">
        <v>6.3</v>
      </c>
      <c r="J662" s="1">
        <f>Smartphone_Usage_And_Addiction_Analysis_7500_Rows[[#This Row],[social_media_hours]]+Smartphone_Usage_And_Addiction_Analysis_7500_Rows[[#This Row],[gaming_hours]]</f>
        <v>1.1099999999999999</v>
      </c>
      <c r="K662" s="1">
        <f>Smartphone_Usage_And_Addiction_Analysis_7500_Rows[[#This Row],[sleep_hours]]-Smartphone_Usage_And_Addiction_Analysis_7500_Rows[[#This Row],[total_leisure_hours]]</f>
        <v>5.1899999999999995</v>
      </c>
      <c r="L662" s="1">
        <v>226</v>
      </c>
      <c r="M662" s="1">
        <v>78</v>
      </c>
      <c r="N662" s="5">
        <f>Smartphone_Usage_And_Addiction_Analysis_7500_Rows[[#This Row],[app_opens_per_day]]/Smartphone_Usage_And_Addiction_Analysis_7500_Rows[[#This Row],[daily_screen_time_hours]]</f>
        <v>14.233576642335766</v>
      </c>
      <c r="O662" s="1">
        <v>7.29</v>
      </c>
      <c r="P662" s="1" t="s">
        <v>32</v>
      </c>
      <c r="Q662" s="1" t="s">
        <v>23</v>
      </c>
      <c r="R662" s="1" t="s">
        <v>51</v>
      </c>
      <c r="S662" s="1">
        <v>0</v>
      </c>
    </row>
    <row r="663" spans="1:19" ht="18" customHeight="1" x14ac:dyDescent="0.25">
      <c r="A663" s="10" t="s">
        <v>474</v>
      </c>
      <c r="B663" s="1">
        <v>19</v>
      </c>
      <c r="C663" t="str">
        <f t="shared" si="10"/>
        <v>18-25 (Gen Z)</v>
      </c>
      <c r="D663" s="1" t="s">
        <v>17</v>
      </c>
      <c r="E663" s="1">
        <v>9.64</v>
      </c>
      <c r="F663" s="1">
        <v>2.08</v>
      </c>
      <c r="G663" s="1">
        <v>3.52</v>
      </c>
      <c r="H663" s="1">
        <v>3.01</v>
      </c>
      <c r="I663" s="1">
        <v>7.65</v>
      </c>
      <c r="J663" s="1">
        <f>Smartphone_Usage_And_Addiction_Analysis_7500_Rows[[#This Row],[social_media_hours]]+Smartphone_Usage_And_Addiction_Analysis_7500_Rows[[#This Row],[gaming_hours]]</f>
        <v>5.6</v>
      </c>
      <c r="K663" s="1">
        <f>Smartphone_Usage_And_Addiction_Analysis_7500_Rows[[#This Row],[sleep_hours]]-Smartphone_Usage_And_Addiction_Analysis_7500_Rows[[#This Row],[total_leisure_hours]]</f>
        <v>2.0500000000000007</v>
      </c>
      <c r="L663" s="1">
        <v>202</v>
      </c>
      <c r="M663" s="1">
        <v>91</v>
      </c>
      <c r="N663" s="5">
        <f>Smartphone_Usage_And_Addiction_Analysis_7500_Rows[[#This Row],[app_opens_per_day]]/Smartphone_Usage_And_Addiction_Analysis_7500_Rows[[#This Row],[daily_screen_time_hours]]</f>
        <v>9.4398340248962658</v>
      </c>
      <c r="O663" s="1">
        <v>11.12</v>
      </c>
      <c r="P663" s="1" t="s">
        <v>22</v>
      </c>
      <c r="Q663" s="1" t="s">
        <v>23</v>
      </c>
      <c r="R663" s="1" t="s">
        <v>28</v>
      </c>
      <c r="S663" s="1">
        <v>1</v>
      </c>
    </row>
    <row r="664" spans="1:19" ht="18" customHeight="1" x14ac:dyDescent="0.25">
      <c r="A664" s="10" t="s">
        <v>5310</v>
      </c>
      <c r="B664" s="1">
        <v>31</v>
      </c>
      <c r="C664" s="1" t="str">
        <f t="shared" si="10"/>
        <v>26-40 (Millennials)</v>
      </c>
      <c r="D664" t="s">
        <v>7582</v>
      </c>
      <c r="E664">
        <v>7.12</v>
      </c>
      <c r="F664">
        <v>5.51</v>
      </c>
      <c r="G664">
        <v>0.73</v>
      </c>
      <c r="H664">
        <v>3.63</v>
      </c>
      <c r="I664">
        <v>6.27</v>
      </c>
      <c r="J664" s="1">
        <f>Smartphone_Usage_And_Addiction_Analysis_7500_Rows[[#This Row],[social_media_hours]]+Smartphone_Usage_And_Addiction_Analysis_7500_Rows[[#This Row],[gaming_hours]]</f>
        <v>6.24</v>
      </c>
      <c r="K664" s="1">
        <f>Smartphone_Usage_And_Addiction_Analysis_7500_Rows[[#This Row],[sleep_hours]]-Smartphone_Usage_And_Addiction_Analysis_7500_Rows[[#This Row],[total_leisure_hours]]</f>
        <v>2.9999999999999361E-2</v>
      </c>
      <c r="L664">
        <v>31</v>
      </c>
      <c r="M664">
        <v>76</v>
      </c>
      <c r="N664" s="5">
        <f>Smartphone_Usage_And_Addiction_Analysis_7500_Rows[[#This Row],[app_opens_per_day]]/Smartphone_Usage_And_Addiction_Analysis_7500_Rows[[#This Row],[daily_screen_time_hours]]</f>
        <v>10.674157303370785</v>
      </c>
      <c r="O664">
        <v>9.83</v>
      </c>
      <c r="P664" t="s">
        <v>22</v>
      </c>
      <c r="Q664" t="s">
        <v>23</v>
      </c>
      <c r="R664" t="s">
        <v>24</v>
      </c>
      <c r="S664">
        <v>1</v>
      </c>
    </row>
    <row r="665" spans="1:19" ht="18" customHeight="1" x14ac:dyDescent="0.25">
      <c r="A665" s="10" t="s">
        <v>475</v>
      </c>
      <c r="B665" s="1">
        <v>20</v>
      </c>
      <c r="C665" t="str">
        <f t="shared" si="10"/>
        <v>18-25 (Gen Z)</v>
      </c>
      <c r="D665" s="1" t="s">
        <v>30</v>
      </c>
      <c r="E665" s="1">
        <v>9.2799999999999994</v>
      </c>
      <c r="F665" s="1">
        <v>4.47</v>
      </c>
      <c r="G665" s="1">
        <v>0.87</v>
      </c>
      <c r="H665" s="1">
        <v>3.21</v>
      </c>
      <c r="I665" s="1">
        <v>8.9700000000000006</v>
      </c>
      <c r="J665" s="1">
        <f>Smartphone_Usage_And_Addiction_Analysis_7500_Rows[[#This Row],[social_media_hours]]+Smartphone_Usage_And_Addiction_Analysis_7500_Rows[[#This Row],[gaming_hours]]</f>
        <v>5.34</v>
      </c>
      <c r="K665" s="1">
        <f>Smartphone_Usage_And_Addiction_Analysis_7500_Rows[[#This Row],[sleep_hours]]-Smartphone_Usage_And_Addiction_Analysis_7500_Rows[[#This Row],[total_leisure_hours]]</f>
        <v>3.6300000000000008</v>
      </c>
      <c r="L665" s="1">
        <v>161</v>
      </c>
      <c r="M665" s="1">
        <v>46</v>
      </c>
      <c r="N665" s="5">
        <f>Smartphone_Usage_And_Addiction_Analysis_7500_Rows[[#This Row],[app_opens_per_day]]/Smartphone_Usage_And_Addiction_Analysis_7500_Rows[[#This Row],[daily_screen_time_hours]]</f>
        <v>4.9568965517241379</v>
      </c>
      <c r="O665" s="1">
        <v>12.27</v>
      </c>
      <c r="P665" s="1" t="s">
        <v>22</v>
      </c>
      <c r="Q665" s="1" t="s">
        <v>19</v>
      </c>
      <c r="R665" s="1" t="s">
        <v>24</v>
      </c>
      <c r="S665" s="1">
        <v>1</v>
      </c>
    </row>
    <row r="666" spans="1:19" ht="18" customHeight="1" x14ac:dyDescent="0.25">
      <c r="A666" s="10" t="s">
        <v>476</v>
      </c>
      <c r="B666" s="1">
        <v>32</v>
      </c>
      <c r="C666" t="str">
        <f t="shared" si="10"/>
        <v>26-40 (Millennials)</v>
      </c>
      <c r="D666" s="1" t="s">
        <v>30</v>
      </c>
      <c r="E666" s="1">
        <v>4.4800000000000004</v>
      </c>
      <c r="F666" s="1">
        <v>1.64</v>
      </c>
      <c r="G666" s="1">
        <v>0.18</v>
      </c>
      <c r="H666" s="1">
        <v>0.65</v>
      </c>
      <c r="I666" s="1">
        <v>7.37</v>
      </c>
      <c r="J666" s="1">
        <f>Smartphone_Usage_And_Addiction_Analysis_7500_Rows[[#This Row],[social_media_hours]]+Smartphone_Usage_And_Addiction_Analysis_7500_Rows[[#This Row],[gaming_hours]]</f>
        <v>1.8199999999999998</v>
      </c>
      <c r="K666" s="1">
        <f>Smartphone_Usage_And_Addiction_Analysis_7500_Rows[[#This Row],[sleep_hours]]-Smartphone_Usage_And_Addiction_Analysis_7500_Rows[[#This Row],[total_leisure_hours]]</f>
        <v>5.5500000000000007</v>
      </c>
      <c r="L666" s="1">
        <v>192</v>
      </c>
      <c r="M666" s="1">
        <v>133</v>
      </c>
      <c r="N666" s="5">
        <f>Smartphone_Usage_And_Addiction_Analysis_7500_Rows[[#This Row],[app_opens_per_day]]/Smartphone_Usage_And_Addiction_Analysis_7500_Rows[[#This Row],[daily_screen_time_hours]]</f>
        <v>29.687499999999996</v>
      </c>
      <c r="O666" s="1">
        <v>5.93</v>
      </c>
      <c r="P666" s="1" t="s">
        <v>32</v>
      </c>
      <c r="Q666" s="1" t="s">
        <v>23</v>
      </c>
      <c r="R666" s="1" t="s">
        <v>20</v>
      </c>
      <c r="S666" s="1">
        <v>0</v>
      </c>
    </row>
    <row r="667" spans="1:19" ht="18" customHeight="1" x14ac:dyDescent="0.25">
      <c r="A667" s="10" t="s">
        <v>477</v>
      </c>
      <c r="B667" s="1">
        <v>19</v>
      </c>
      <c r="C667" t="str">
        <f t="shared" si="10"/>
        <v>18-25 (Gen Z)</v>
      </c>
      <c r="D667" s="1" t="s">
        <v>17</v>
      </c>
      <c r="E667" s="1">
        <v>3.1</v>
      </c>
      <c r="F667" s="1">
        <v>1.1299999999999999</v>
      </c>
      <c r="G667" s="1">
        <v>3.67</v>
      </c>
      <c r="H667" s="1">
        <v>2.2999999999999998</v>
      </c>
      <c r="I667" s="1">
        <v>7.87</v>
      </c>
      <c r="J667" s="1">
        <f>Smartphone_Usage_And_Addiction_Analysis_7500_Rows[[#This Row],[social_media_hours]]+Smartphone_Usage_And_Addiction_Analysis_7500_Rows[[#This Row],[gaming_hours]]</f>
        <v>4.8</v>
      </c>
      <c r="K667" s="1">
        <f>Smartphone_Usage_And_Addiction_Analysis_7500_Rows[[#This Row],[sleep_hours]]-Smartphone_Usage_And_Addiction_Analysis_7500_Rows[[#This Row],[total_leisure_hours]]</f>
        <v>3.0700000000000003</v>
      </c>
      <c r="L667" s="1">
        <v>144</v>
      </c>
      <c r="M667" s="1">
        <v>133</v>
      </c>
      <c r="N667" s="5">
        <f>Smartphone_Usage_And_Addiction_Analysis_7500_Rows[[#This Row],[app_opens_per_day]]/Smartphone_Usage_And_Addiction_Analysis_7500_Rows[[#This Row],[daily_screen_time_hours]]</f>
        <v>42.903225806451609</v>
      </c>
      <c r="O667" s="1">
        <v>3.77</v>
      </c>
      <c r="P667" s="1" t="s">
        <v>32</v>
      </c>
      <c r="Q667" s="1" t="s">
        <v>19</v>
      </c>
      <c r="R667" s="1" t="s">
        <v>51</v>
      </c>
      <c r="S667" s="1">
        <v>0</v>
      </c>
    </row>
    <row r="668" spans="1:19" ht="18" customHeight="1" x14ac:dyDescent="0.25">
      <c r="A668" s="10" t="s">
        <v>5311</v>
      </c>
      <c r="B668" s="1">
        <v>33</v>
      </c>
      <c r="C668" s="1" t="str">
        <f t="shared" si="10"/>
        <v>26-40 (Millennials)</v>
      </c>
      <c r="D668" t="s">
        <v>7582</v>
      </c>
      <c r="E668">
        <v>10.38</v>
      </c>
      <c r="F668">
        <v>5.13</v>
      </c>
      <c r="G668">
        <v>0.68</v>
      </c>
      <c r="H668">
        <v>0.6</v>
      </c>
      <c r="I668">
        <v>4.95</v>
      </c>
      <c r="J668" s="1">
        <f>Smartphone_Usage_And_Addiction_Analysis_7500_Rows[[#This Row],[social_media_hours]]+Smartphone_Usage_And_Addiction_Analysis_7500_Rows[[#This Row],[gaming_hours]]</f>
        <v>5.81</v>
      </c>
      <c r="K668" s="1">
        <f>Smartphone_Usage_And_Addiction_Analysis_7500_Rows[[#This Row],[sleep_hours]]-Smartphone_Usage_And_Addiction_Analysis_7500_Rows[[#This Row],[total_leisure_hours]]</f>
        <v>-0.85999999999999943</v>
      </c>
      <c r="L668">
        <v>95</v>
      </c>
      <c r="M668">
        <v>46</v>
      </c>
      <c r="N668" s="5">
        <f>Smartphone_Usage_And_Addiction_Analysis_7500_Rows[[#This Row],[app_opens_per_day]]/Smartphone_Usage_And_Addiction_Analysis_7500_Rows[[#This Row],[daily_screen_time_hours]]</f>
        <v>4.43159922928709</v>
      </c>
      <c r="O668">
        <v>12.22</v>
      </c>
      <c r="P668" t="s">
        <v>18</v>
      </c>
      <c r="Q668" t="s">
        <v>19</v>
      </c>
      <c r="R668" t="s">
        <v>28</v>
      </c>
      <c r="S668">
        <v>1</v>
      </c>
    </row>
    <row r="669" spans="1:19" ht="18" customHeight="1" x14ac:dyDescent="0.25">
      <c r="A669" s="10" t="s">
        <v>478</v>
      </c>
      <c r="B669" s="1">
        <v>18</v>
      </c>
      <c r="C669" t="str">
        <f t="shared" si="10"/>
        <v>18-25 (Gen Z)</v>
      </c>
      <c r="D669" s="1" t="s">
        <v>30</v>
      </c>
      <c r="E669" s="1">
        <v>9.1</v>
      </c>
      <c r="F669" s="1">
        <v>1.34</v>
      </c>
      <c r="G669" s="1">
        <v>1.43</v>
      </c>
      <c r="H669" s="1">
        <v>1.69</v>
      </c>
      <c r="I669" s="1">
        <v>4.66</v>
      </c>
      <c r="J669" s="1">
        <f>Smartphone_Usage_And_Addiction_Analysis_7500_Rows[[#This Row],[social_media_hours]]+Smartphone_Usage_And_Addiction_Analysis_7500_Rows[[#This Row],[gaming_hours]]</f>
        <v>2.77</v>
      </c>
      <c r="K669" s="1">
        <f>Smartphone_Usage_And_Addiction_Analysis_7500_Rows[[#This Row],[sleep_hours]]-Smartphone_Usage_And_Addiction_Analysis_7500_Rows[[#This Row],[total_leisure_hours]]</f>
        <v>1.8900000000000001</v>
      </c>
      <c r="L669" s="1">
        <v>192</v>
      </c>
      <c r="M669" s="1">
        <v>151</v>
      </c>
      <c r="N669" s="5">
        <f>Smartphone_Usage_And_Addiction_Analysis_7500_Rows[[#This Row],[app_opens_per_day]]/Smartphone_Usage_And_Addiction_Analysis_7500_Rows[[#This Row],[daily_screen_time_hours]]</f>
        <v>16.593406593406595</v>
      </c>
      <c r="O669" s="1">
        <v>10.14</v>
      </c>
      <c r="P669" s="1" t="s">
        <v>32</v>
      </c>
      <c r="Q669" s="1" t="s">
        <v>19</v>
      </c>
      <c r="R669" s="1" t="s">
        <v>28</v>
      </c>
      <c r="S669" s="1">
        <v>1</v>
      </c>
    </row>
    <row r="670" spans="1:19" ht="18" customHeight="1" x14ac:dyDescent="0.25">
      <c r="A670" s="10" t="s">
        <v>479</v>
      </c>
      <c r="B670" s="1">
        <v>27</v>
      </c>
      <c r="C670" t="str">
        <f t="shared" si="10"/>
        <v>26-40 (Millennials)</v>
      </c>
      <c r="D670" s="1" t="s">
        <v>30</v>
      </c>
      <c r="E670" s="1">
        <v>7</v>
      </c>
      <c r="F670" s="1">
        <v>3.79</v>
      </c>
      <c r="G670" s="1">
        <v>0.19</v>
      </c>
      <c r="H670" s="1">
        <v>2.58</v>
      </c>
      <c r="I670" s="1">
        <v>5.41</v>
      </c>
      <c r="J670" s="1">
        <f>Smartphone_Usage_And_Addiction_Analysis_7500_Rows[[#This Row],[social_media_hours]]+Smartphone_Usage_And_Addiction_Analysis_7500_Rows[[#This Row],[gaming_hours]]</f>
        <v>3.98</v>
      </c>
      <c r="K670" s="1">
        <f>Smartphone_Usage_And_Addiction_Analysis_7500_Rows[[#This Row],[sleep_hours]]-Smartphone_Usage_And_Addiction_Analysis_7500_Rows[[#This Row],[total_leisure_hours]]</f>
        <v>1.4300000000000002</v>
      </c>
      <c r="L670" s="1">
        <v>83</v>
      </c>
      <c r="M670" s="1">
        <v>110</v>
      </c>
      <c r="N670" s="5">
        <f>Smartphone_Usage_And_Addiction_Analysis_7500_Rows[[#This Row],[app_opens_per_day]]/Smartphone_Usage_And_Addiction_Analysis_7500_Rows[[#This Row],[daily_screen_time_hours]]</f>
        <v>15.714285714285714</v>
      </c>
      <c r="O670" s="1">
        <v>9.77</v>
      </c>
      <c r="P670" s="1" t="s">
        <v>22</v>
      </c>
      <c r="Q670" s="1" t="s">
        <v>19</v>
      </c>
      <c r="R670" s="1" t="s">
        <v>51</v>
      </c>
      <c r="S670" s="1">
        <v>0</v>
      </c>
    </row>
    <row r="671" spans="1:19" ht="18" customHeight="1" x14ac:dyDescent="0.25">
      <c r="A671" s="10" t="s">
        <v>480</v>
      </c>
      <c r="B671" s="1">
        <v>18</v>
      </c>
      <c r="C671" t="str">
        <f t="shared" si="10"/>
        <v>18-25 (Gen Z)</v>
      </c>
      <c r="D671" s="1" t="s">
        <v>17</v>
      </c>
      <c r="E671" s="1">
        <v>11.9</v>
      </c>
      <c r="F671" s="1">
        <v>2.35</v>
      </c>
      <c r="G671" s="1">
        <v>0.77</v>
      </c>
      <c r="H671" s="1">
        <v>4.18</v>
      </c>
      <c r="I671" s="1">
        <v>5.49</v>
      </c>
      <c r="J671" s="1">
        <f>Smartphone_Usage_And_Addiction_Analysis_7500_Rows[[#This Row],[social_media_hours]]+Smartphone_Usage_And_Addiction_Analysis_7500_Rows[[#This Row],[gaming_hours]]</f>
        <v>3.12</v>
      </c>
      <c r="K671" s="1">
        <f>Smartphone_Usage_And_Addiction_Analysis_7500_Rows[[#This Row],[sleep_hours]]-Smartphone_Usage_And_Addiction_Analysis_7500_Rows[[#This Row],[total_leisure_hours]]</f>
        <v>2.37</v>
      </c>
      <c r="L671" s="1">
        <v>245</v>
      </c>
      <c r="M671" s="1">
        <v>39</v>
      </c>
      <c r="N671" s="5">
        <f>Smartphone_Usage_And_Addiction_Analysis_7500_Rows[[#This Row],[app_opens_per_day]]/Smartphone_Usage_And_Addiction_Analysis_7500_Rows[[#This Row],[daily_screen_time_hours]]</f>
        <v>3.2773109243697478</v>
      </c>
      <c r="O671" s="1">
        <v>14.39</v>
      </c>
      <c r="P671" s="1" t="s">
        <v>32</v>
      </c>
      <c r="Q671" s="1" t="s">
        <v>19</v>
      </c>
      <c r="R671" s="1" t="s">
        <v>28</v>
      </c>
      <c r="S671" s="1">
        <v>1</v>
      </c>
    </row>
    <row r="672" spans="1:19" ht="18" customHeight="1" x14ac:dyDescent="0.25">
      <c r="A672" s="10" t="s">
        <v>481</v>
      </c>
      <c r="B672" s="1">
        <v>31</v>
      </c>
      <c r="C672" t="str">
        <f t="shared" si="10"/>
        <v>26-40 (Millennials)</v>
      </c>
      <c r="D672" s="1" t="s">
        <v>17</v>
      </c>
      <c r="E672" s="1">
        <v>7.61</v>
      </c>
      <c r="F672" s="1">
        <v>4.99</v>
      </c>
      <c r="G672" s="1">
        <v>1.29</v>
      </c>
      <c r="H672" s="1">
        <v>3.95</v>
      </c>
      <c r="I672" s="1">
        <v>7.31</v>
      </c>
      <c r="J672" s="1">
        <f>Smartphone_Usage_And_Addiction_Analysis_7500_Rows[[#This Row],[social_media_hours]]+Smartphone_Usage_And_Addiction_Analysis_7500_Rows[[#This Row],[gaming_hours]]</f>
        <v>6.28</v>
      </c>
      <c r="K672" s="1">
        <f>Smartphone_Usage_And_Addiction_Analysis_7500_Rows[[#This Row],[sleep_hours]]-Smartphone_Usage_And_Addiction_Analysis_7500_Rows[[#This Row],[total_leisure_hours]]</f>
        <v>1.0299999999999994</v>
      </c>
      <c r="L672" s="1">
        <v>158</v>
      </c>
      <c r="M672" s="1">
        <v>116</v>
      </c>
      <c r="N672" s="5">
        <f>Smartphone_Usage_And_Addiction_Analysis_7500_Rows[[#This Row],[app_opens_per_day]]/Smartphone_Usage_And_Addiction_Analysis_7500_Rows[[#This Row],[daily_screen_time_hours]]</f>
        <v>15.243101182654401</v>
      </c>
      <c r="O672" s="1">
        <v>10.46</v>
      </c>
      <c r="P672" s="1" t="s">
        <v>22</v>
      </c>
      <c r="Q672" s="1" t="s">
        <v>19</v>
      </c>
      <c r="R672" s="1" t="s">
        <v>28</v>
      </c>
      <c r="S672" s="1">
        <v>1</v>
      </c>
    </row>
    <row r="673" spans="1:19" ht="18" customHeight="1" x14ac:dyDescent="0.25">
      <c r="A673" s="10" t="s">
        <v>482</v>
      </c>
      <c r="B673" s="1">
        <v>29</v>
      </c>
      <c r="C673" t="str">
        <f t="shared" si="10"/>
        <v>26-40 (Millennials)</v>
      </c>
      <c r="D673" s="1" t="s">
        <v>17</v>
      </c>
      <c r="E673" s="1">
        <v>5.91</v>
      </c>
      <c r="F673" s="1">
        <v>0.57999999999999996</v>
      </c>
      <c r="G673" s="1">
        <v>2.62</v>
      </c>
      <c r="H673" s="1">
        <v>0.56999999999999995</v>
      </c>
      <c r="I673" s="1">
        <v>5.46</v>
      </c>
      <c r="J673" s="1">
        <f>Smartphone_Usage_And_Addiction_Analysis_7500_Rows[[#This Row],[social_media_hours]]+Smartphone_Usage_And_Addiction_Analysis_7500_Rows[[#This Row],[gaming_hours]]</f>
        <v>3.2</v>
      </c>
      <c r="K673" s="1">
        <f>Smartphone_Usage_And_Addiction_Analysis_7500_Rows[[#This Row],[sleep_hours]]-Smartphone_Usage_And_Addiction_Analysis_7500_Rows[[#This Row],[total_leisure_hours]]</f>
        <v>2.2599999999999998</v>
      </c>
      <c r="L673" s="1">
        <v>76</v>
      </c>
      <c r="M673" s="1">
        <v>31</v>
      </c>
      <c r="N673" s="5">
        <f>Smartphone_Usage_And_Addiction_Analysis_7500_Rows[[#This Row],[app_opens_per_day]]/Smartphone_Usage_And_Addiction_Analysis_7500_Rows[[#This Row],[daily_screen_time_hours]]</f>
        <v>5.2453468697123515</v>
      </c>
      <c r="O673" s="1">
        <v>8.0500000000000007</v>
      </c>
      <c r="P673" s="1" t="s">
        <v>18</v>
      </c>
      <c r="Q673" s="1" t="s">
        <v>23</v>
      </c>
      <c r="R673" s="1" t="s">
        <v>20</v>
      </c>
      <c r="S673" s="1">
        <v>0</v>
      </c>
    </row>
    <row r="674" spans="1:19" ht="18" customHeight="1" x14ac:dyDescent="0.25">
      <c r="A674" s="10" t="s">
        <v>5312</v>
      </c>
      <c r="B674" s="1">
        <v>24</v>
      </c>
      <c r="C674" s="1" t="str">
        <f t="shared" si="10"/>
        <v>18-25 (Gen Z)</v>
      </c>
      <c r="D674" t="s">
        <v>7582</v>
      </c>
      <c r="E674">
        <v>6.7</v>
      </c>
      <c r="F674">
        <v>4.72</v>
      </c>
      <c r="G674">
        <v>2</v>
      </c>
      <c r="H674">
        <v>5.95</v>
      </c>
      <c r="I674">
        <v>7.71</v>
      </c>
      <c r="J674" s="1">
        <f>Smartphone_Usage_And_Addiction_Analysis_7500_Rows[[#This Row],[social_media_hours]]+Smartphone_Usage_And_Addiction_Analysis_7500_Rows[[#This Row],[gaming_hours]]</f>
        <v>6.72</v>
      </c>
      <c r="K674" s="1">
        <f>Smartphone_Usage_And_Addiction_Analysis_7500_Rows[[#This Row],[sleep_hours]]-Smartphone_Usage_And_Addiction_Analysis_7500_Rows[[#This Row],[total_leisure_hours]]</f>
        <v>0.99000000000000021</v>
      </c>
      <c r="L674">
        <v>222</v>
      </c>
      <c r="M674">
        <v>160</v>
      </c>
      <c r="N674" s="5">
        <f>Smartphone_Usage_And_Addiction_Analysis_7500_Rows[[#This Row],[app_opens_per_day]]/Smartphone_Usage_And_Addiction_Analysis_7500_Rows[[#This Row],[daily_screen_time_hours]]</f>
        <v>23.880597014925371</v>
      </c>
      <c r="O674">
        <v>7.63</v>
      </c>
      <c r="P674" t="s">
        <v>22</v>
      </c>
      <c r="Q674" t="s">
        <v>23</v>
      </c>
      <c r="R674" t="s">
        <v>24</v>
      </c>
      <c r="S674">
        <v>1</v>
      </c>
    </row>
    <row r="675" spans="1:19" ht="18" customHeight="1" x14ac:dyDescent="0.25">
      <c r="A675" s="10" t="s">
        <v>5313</v>
      </c>
      <c r="B675" s="1">
        <v>22</v>
      </c>
      <c r="C675" s="1" t="str">
        <f t="shared" si="10"/>
        <v>18-25 (Gen Z)</v>
      </c>
      <c r="D675" t="s">
        <v>7582</v>
      </c>
      <c r="E675">
        <v>5.99</v>
      </c>
      <c r="F675">
        <v>3.99</v>
      </c>
      <c r="G675">
        <v>3.54</v>
      </c>
      <c r="H675">
        <v>2.25</v>
      </c>
      <c r="I675">
        <v>8.33</v>
      </c>
      <c r="J675" s="1">
        <f>Smartphone_Usage_And_Addiction_Analysis_7500_Rows[[#This Row],[social_media_hours]]+Smartphone_Usage_And_Addiction_Analysis_7500_Rows[[#This Row],[gaming_hours]]</f>
        <v>7.53</v>
      </c>
      <c r="K675" s="1">
        <f>Smartphone_Usage_And_Addiction_Analysis_7500_Rows[[#This Row],[sleep_hours]]-Smartphone_Usage_And_Addiction_Analysis_7500_Rows[[#This Row],[total_leisure_hours]]</f>
        <v>0.79999999999999982</v>
      </c>
      <c r="L675">
        <v>143</v>
      </c>
      <c r="M675">
        <v>32</v>
      </c>
      <c r="N675" s="5">
        <f>Smartphone_Usage_And_Addiction_Analysis_7500_Rows[[#This Row],[app_opens_per_day]]/Smartphone_Usage_And_Addiction_Analysis_7500_Rows[[#This Row],[daily_screen_time_hours]]</f>
        <v>5.342237061769616</v>
      </c>
      <c r="O675">
        <v>7.33</v>
      </c>
      <c r="P675" t="s">
        <v>32</v>
      </c>
      <c r="Q675" t="s">
        <v>23</v>
      </c>
      <c r="R675" t="s">
        <v>51</v>
      </c>
      <c r="S675">
        <v>0</v>
      </c>
    </row>
    <row r="676" spans="1:19" ht="18" customHeight="1" x14ac:dyDescent="0.25">
      <c r="A676" s="10" t="s">
        <v>483</v>
      </c>
      <c r="B676" s="1">
        <v>25</v>
      </c>
      <c r="C676" t="str">
        <f t="shared" si="10"/>
        <v>18-25 (Gen Z)</v>
      </c>
      <c r="D676" s="1" t="s">
        <v>17</v>
      </c>
      <c r="E676" s="1">
        <v>7.53</v>
      </c>
      <c r="F676" s="1">
        <v>4.38</v>
      </c>
      <c r="G676" s="1">
        <v>0.05</v>
      </c>
      <c r="H676" s="1">
        <v>0.62</v>
      </c>
      <c r="I676" s="1">
        <v>7.92</v>
      </c>
      <c r="J676" s="1">
        <f>Smartphone_Usage_And_Addiction_Analysis_7500_Rows[[#This Row],[social_media_hours]]+Smartphone_Usage_And_Addiction_Analysis_7500_Rows[[#This Row],[gaming_hours]]</f>
        <v>4.43</v>
      </c>
      <c r="K676" s="1">
        <f>Smartphone_Usage_And_Addiction_Analysis_7500_Rows[[#This Row],[sleep_hours]]-Smartphone_Usage_And_Addiction_Analysis_7500_Rows[[#This Row],[total_leisure_hours]]</f>
        <v>3.49</v>
      </c>
      <c r="L676" s="1">
        <v>51</v>
      </c>
      <c r="M676" s="1">
        <v>94</v>
      </c>
      <c r="N676" s="5">
        <f>Smartphone_Usage_And_Addiction_Analysis_7500_Rows[[#This Row],[app_opens_per_day]]/Smartphone_Usage_And_Addiction_Analysis_7500_Rows[[#This Row],[daily_screen_time_hours]]</f>
        <v>12.48339973439575</v>
      </c>
      <c r="O676" s="1">
        <v>8.6199999999999992</v>
      </c>
      <c r="P676" s="1" t="s">
        <v>18</v>
      </c>
      <c r="Q676" s="1" t="s">
        <v>19</v>
      </c>
      <c r="R676" s="1" t="s">
        <v>28</v>
      </c>
      <c r="S676" s="1">
        <v>1</v>
      </c>
    </row>
    <row r="677" spans="1:19" ht="18" customHeight="1" x14ac:dyDescent="0.25">
      <c r="A677" s="10" t="s">
        <v>484</v>
      </c>
      <c r="B677" s="1">
        <v>22</v>
      </c>
      <c r="C677" t="str">
        <f t="shared" si="10"/>
        <v>18-25 (Gen Z)</v>
      </c>
      <c r="D677" s="1" t="s">
        <v>30</v>
      </c>
      <c r="E677" s="1">
        <v>6.37</v>
      </c>
      <c r="F677" s="1">
        <v>2.13</v>
      </c>
      <c r="G677" s="1">
        <v>0.61</v>
      </c>
      <c r="H677" s="1">
        <v>1.62</v>
      </c>
      <c r="I677" s="1">
        <v>4.67</v>
      </c>
      <c r="J677" s="1">
        <f>Smartphone_Usage_And_Addiction_Analysis_7500_Rows[[#This Row],[social_media_hours]]+Smartphone_Usage_And_Addiction_Analysis_7500_Rows[[#This Row],[gaming_hours]]</f>
        <v>2.7399999999999998</v>
      </c>
      <c r="K677" s="1">
        <f>Smartphone_Usage_And_Addiction_Analysis_7500_Rows[[#This Row],[sleep_hours]]-Smartphone_Usage_And_Addiction_Analysis_7500_Rows[[#This Row],[total_leisure_hours]]</f>
        <v>1.9300000000000002</v>
      </c>
      <c r="L677" s="1">
        <v>205</v>
      </c>
      <c r="M677" s="1">
        <v>168</v>
      </c>
      <c r="N677" s="5">
        <f>Smartphone_Usage_And_Addiction_Analysis_7500_Rows[[#This Row],[app_opens_per_day]]/Smartphone_Usage_And_Addiction_Analysis_7500_Rows[[#This Row],[daily_screen_time_hours]]</f>
        <v>26.373626373626372</v>
      </c>
      <c r="O677" s="1">
        <v>9.34</v>
      </c>
      <c r="P677" s="1" t="s">
        <v>18</v>
      </c>
      <c r="Q677" s="1" t="s">
        <v>23</v>
      </c>
      <c r="R677" s="1" t="s">
        <v>51</v>
      </c>
      <c r="S677" s="1">
        <v>0</v>
      </c>
    </row>
    <row r="678" spans="1:19" ht="18" customHeight="1" x14ac:dyDescent="0.25">
      <c r="A678" s="10" t="s">
        <v>485</v>
      </c>
      <c r="B678" s="1">
        <v>28</v>
      </c>
      <c r="C678" t="str">
        <f t="shared" si="10"/>
        <v>26-40 (Millennials)</v>
      </c>
      <c r="D678" s="1" t="s">
        <v>17</v>
      </c>
      <c r="E678" s="1">
        <v>8.7899999999999991</v>
      </c>
      <c r="F678" s="1">
        <v>4.68</v>
      </c>
      <c r="G678" s="1">
        <v>2.08</v>
      </c>
      <c r="H678" s="1">
        <v>5.88</v>
      </c>
      <c r="I678" s="1">
        <v>7.42</v>
      </c>
      <c r="J678" s="1">
        <f>Smartphone_Usage_And_Addiction_Analysis_7500_Rows[[#This Row],[social_media_hours]]+Smartphone_Usage_And_Addiction_Analysis_7500_Rows[[#This Row],[gaming_hours]]</f>
        <v>6.76</v>
      </c>
      <c r="K678" s="1">
        <f>Smartphone_Usage_And_Addiction_Analysis_7500_Rows[[#This Row],[sleep_hours]]-Smartphone_Usage_And_Addiction_Analysis_7500_Rows[[#This Row],[total_leisure_hours]]</f>
        <v>0.66000000000000014</v>
      </c>
      <c r="L678" s="1">
        <v>93</v>
      </c>
      <c r="M678" s="1">
        <v>21</v>
      </c>
      <c r="N678" s="5">
        <f>Smartphone_Usage_And_Addiction_Analysis_7500_Rows[[#This Row],[app_opens_per_day]]/Smartphone_Usage_And_Addiction_Analysis_7500_Rows[[#This Row],[daily_screen_time_hours]]</f>
        <v>2.3890784982935154</v>
      </c>
      <c r="O678" s="1">
        <v>9.86</v>
      </c>
      <c r="P678" s="1" t="s">
        <v>32</v>
      </c>
      <c r="Q678" s="1" t="s">
        <v>23</v>
      </c>
      <c r="R678" s="1" t="s">
        <v>24</v>
      </c>
      <c r="S678" s="1">
        <v>1</v>
      </c>
    </row>
    <row r="679" spans="1:19" ht="18" customHeight="1" x14ac:dyDescent="0.25">
      <c r="A679" s="10" t="s">
        <v>486</v>
      </c>
      <c r="B679" s="1">
        <v>24</v>
      </c>
      <c r="C679" t="str">
        <f t="shared" si="10"/>
        <v>18-25 (Gen Z)</v>
      </c>
      <c r="D679" s="1" t="s">
        <v>30</v>
      </c>
      <c r="E679" s="1">
        <v>7.85</v>
      </c>
      <c r="F679" s="1">
        <v>5.49</v>
      </c>
      <c r="G679" s="1">
        <v>2.66</v>
      </c>
      <c r="H679" s="1">
        <v>1.87</v>
      </c>
      <c r="I679" s="1">
        <v>7.59</v>
      </c>
      <c r="J679" s="1">
        <f>Smartphone_Usage_And_Addiction_Analysis_7500_Rows[[#This Row],[social_media_hours]]+Smartphone_Usage_And_Addiction_Analysis_7500_Rows[[#This Row],[gaming_hours]]</f>
        <v>8.15</v>
      </c>
      <c r="K679" s="1">
        <f>Smartphone_Usage_And_Addiction_Analysis_7500_Rows[[#This Row],[sleep_hours]]-Smartphone_Usage_And_Addiction_Analysis_7500_Rows[[#This Row],[total_leisure_hours]]</f>
        <v>-0.5600000000000005</v>
      </c>
      <c r="L679" s="1">
        <v>204</v>
      </c>
      <c r="M679" s="1">
        <v>71</v>
      </c>
      <c r="N679" s="5">
        <f>Smartphone_Usage_And_Addiction_Analysis_7500_Rows[[#This Row],[app_opens_per_day]]/Smartphone_Usage_And_Addiction_Analysis_7500_Rows[[#This Row],[daily_screen_time_hours]]</f>
        <v>9.0445859872611472</v>
      </c>
      <c r="O679" s="1">
        <v>9.8699999999999992</v>
      </c>
      <c r="P679" s="1" t="s">
        <v>18</v>
      </c>
      <c r="Q679" s="1" t="s">
        <v>23</v>
      </c>
      <c r="R679" s="1" t="s">
        <v>28</v>
      </c>
      <c r="S679" s="1">
        <v>1</v>
      </c>
    </row>
    <row r="680" spans="1:19" ht="18" customHeight="1" x14ac:dyDescent="0.25">
      <c r="A680" s="10" t="s">
        <v>5314</v>
      </c>
      <c r="B680" s="1">
        <v>18</v>
      </c>
      <c r="C680" s="1" t="str">
        <f t="shared" si="10"/>
        <v>18-25 (Gen Z)</v>
      </c>
      <c r="D680" t="s">
        <v>7582</v>
      </c>
      <c r="E680">
        <v>3.58</v>
      </c>
      <c r="F680">
        <v>3.2</v>
      </c>
      <c r="G680">
        <v>3.81</v>
      </c>
      <c r="H680">
        <v>0.79</v>
      </c>
      <c r="I680">
        <v>8.9600000000000009</v>
      </c>
      <c r="J680" s="1">
        <f>Smartphone_Usage_And_Addiction_Analysis_7500_Rows[[#This Row],[social_media_hours]]+Smartphone_Usage_And_Addiction_Analysis_7500_Rows[[#This Row],[gaming_hours]]</f>
        <v>7.01</v>
      </c>
      <c r="K680" s="1">
        <f>Smartphone_Usage_And_Addiction_Analysis_7500_Rows[[#This Row],[sleep_hours]]-Smartphone_Usage_And_Addiction_Analysis_7500_Rows[[#This Row],[total_leisure_hours]]</f>
        <v>1.9500000000000011</v>
      </c>
      <c r="L680">
        <v>72</v>
      </c>
      <c r="M680">
        <v>47</v>
      </c>
      <c r="N680" s="5">
        <f>Smartphone_Usage_And_Addiction_Analysis_7500_Rows[[#This Row],[app_opens_per_day]]/Smartphone_Usage_And_Addiction_Analysis_7500_Rows[[#This Row],[daily_screen_time_hours]]</f>
        <v>13.128491620111731</v>
      </c>
      <c r="O680">
        <v>4.3099999999999996</v>
      </c>
      <c r="P680" t="s">
        <v>32</v>
      </c>
      <c r="Q680" t="s">
        <v>19</v>
      </c>
      <c r="R680" t="s">
        <v>20</v>
      </c>
      <c r="S680">
        <v>0</v>
      </c>
    </row>
    <row r="681" spans="1:19" ht="18" customHeight="1" x14ac:dyDescent="0.25">
      <c r="A681" s="10" t="s">
        <v>487</v>
      </c>
      <c r="B681" s="1">
        <v>20</v>
      </c>
      <c r="C681" t="str">
        <f t="shared" si="10"/>
        <v>18-25 (Gen Z)</v>
      </c>
      <c r="D681" s="1" t="s">
        <v>30</v>
      </c>
      <c r="E681" s="1">
        <v>6.84</v>
      </c>
      <c r="F681" s="1">
        <v>3.07</v>
      </c>
      <c r="G681" s="1">
        <v>0.66</v>
      </c>
      <c r="H681" s="1">
        <v>1.59</v>
      </c>
      <c r="I681" s="1">
        <v>6.41</v>
      </c>
      <c r="J681" s="1">
        <f>Smartphone_Usage_And_Addiction_Analysis_7500_Rows[[#This Row],[social_media_hours]]+Smartphone_Usage_And_Addiction_Analysis_7500_Rows[[#This Row],[gaming_hours]]</f>
        <v>3.73</v>
      </c>
      <c r="K681" s="1">
        <f>Smartphone_Usage_And_Addiction_Analysis_7500_Rows[[#This Row],[sleep_hours]]-Smartphone_Usage_And_Addiction_Analysis_7500_Rows[[#This Row],[total_leisure_hours]]</f>
        <v>2.68</v>
      </c>
      <c r="L681" s="1">
        <v>175</v>
      </c>
      <c r="M681" s="1">
        <v>78</v>
      </c>
      <c r="N681" s="5">
        <f>Smartphone_Usage_And_Addiction_Analysis_7500_Rows[[#This Row],[app_opens_per_day]]/Smartphone_Usage_And_Addiction_Analysis_7500_Rows[[#This Row],[daily_screen_time_hours]]</f>
        <v>11.403508771929825</v>
      </c>
      <c r="O681" s="1">
        <v>8.1</v>
      </c>
      <c r="P681" s="1" t="s">
        <v>32</v>
      </c>
      <c r="Q681" s="1" t="s">
        <v>23</v>
      </c>
      <c r="R681" s="1" t="s">
        <v>51</v>
      </c>
      <c r="S681" s="1">
        <v>0</v>
      </c>
    </row>
    <row r="682" spans="1:19" ht="18" customHeight="1" x14ac:dyDescent="0.25">
      <c r="A682" s="10" t="s">
        <v>488</v>
      </c>
      <c r="B682" s="1">
        <v>33</v>
      </c>
      <c r="C682" t="str">
        <f t="shared" si="10"/>
        <v>26-40 (Millennials)</v>
      </c>
      <c r="D682" s="1" t="s">
        <v>30</v>
      </c>
      <c r="E682" s="1">
        <v>3.72</v>
      </c>
      <c r="F682" s="1">
        <v>5.85</v>
      </c>
      <c r="G682" s="1">
        <v>1.59</v>
      </c>
      <c r="H682" s="1">
        <v>1.42</v>
      </c>
      <c r="I682" s="1">
        <v>6.49</v>
      </c>
      <c r="J682" s="1">
        <f>Smartphone_Usage_And_Addiction_Analysis_7500_Rows[[#This Row],[social_media_hours]]+Smartphone_Usage_And_Addiction_Analysis_7500_Rows[[#This Row],[gaming_hours]]</f>
        <v>7.4399999999999995</v>
      </c>
      <c r="K682" s="1">
        <f>Smartphone_Usage_And_Addiction_Analysis_7500_Rows[[#This Row],[sleep_hours]]-Smartphone_Usage_And_Addiction_Analysis_7500_Rows[[#This Row],[total_leisure_hours]]</f>
        <v>-0.94999999999999929</v>
      </c>
      <c r="L682" s="1">
        <v>149</v>
      </c>
      <c r="M682" s="1">
        <v>171</v>
      </c>
      <c r="N682" s="5">
        <f>Smartphone_Usage_And_Addiction_Analysis_7500_Rows[[#This Row],[app_opens_per_day]]/Smartphone_Usage_And_Addiction_Analysis_7500_Rows[[#This Row],[daily_screen_time_hours]]</f>
        <v>45.967741935483872</v>
      </c>
      <c r="O682" s="1">
        <v>6.06</v>
      </c>
      <c r="P682" s="1" t="s">
        <v>22</v>
      </c>
      <c r="Q682" s="1" t="s">
        <v>23</v>
      </c>
      <c r="R682" s="1" t="s">
        <v>28</v>
      </c>
      <c r="S682" s="1">
        <v>1</v>
      </c>
    </row>
    <row r="683" spans="1:19" ht="18" customHeight="1" x14ac:dyDescent="0.25">
      <c r="A683" s="10" t="s">
        <v>489</v>
      </c>
      <c r="B683" s="1">
        <v>31</v>
      </c>
      <c r="C683" t="str">
        <f t="shared" si="10"/>
        <v>26-40 (Millennials)</v>
      </c>
      <c r="D683" s="1" t="s">
        <v>30</v>
      </c>
      <c r="E683" s="1">
        <v>10.69</v>
      </c>
      <c r="F683" s="1">
        <v>4.67</v>
      </c>
      <c r="G683" s="1">
        <v>3.69</v>
      </c>
      <c r="H683" s="1">
        <v>3.77</v>
      </c>
      <c r="I683" s="1">
        <v>5.19</v>
      </c>
      <c r="J683" s="1">
        <f>Smartphone_Usage_And_Addiction_Analysis_7500_Rows[[#This Row],[social_media_hours]]+Smartphone_Usage_And_Addiction_Analysis_7500_Rows[[#This Row],[gaming_hours]]</f>
        <v>8.36</v>
      </c>
      <c r="K683" s="1">
        <f>Smartphone_Usage_And_Addiction_Analysis_7500_Rows[[#This Row],[sleep_hours]]-Smartphone_Usage_And_Addiction_Analysis_7500_Rows[[#This Row],[total_leisure_hours]]</f>
        <v>-3.169999999999999</v>
      </c>
      <c r="L683" s="1">
        <v>206</v>
      </c>
      <c r="M683" s="1">
        <v>59</v>
      </c>
      <c r="N683" s="5">
        <f>Smartphone_Usage_And_Addiction_Analysis_7500_Rows[[#This Row],[app_opens_per_day]]/Smartphone_Usage_And_Addiction_Analysis_7500_Rows[[#This Row],[daily_screen_time_hours]]</f>
        <v>5.5191768007483635</v>
      </c>
      <c r="O683" s="1">
        <v>11.83</v>
      </c>
      <c r="P683" s="1" t="s">
        <v>18</v>
      </c>
      <c r="Q683" s="1" t="s">
        <v>23</v>
      </c>
      <c r="R683" s="1" t="s">
        <v>24</v>
      </c>
      <c r="S683" s="1">
        <v>1</v>
      </c>
    </row>
    <row r="684" spans="1:19" ht="18" customHeight="1" x14ac:dyDescent="0.25">
      <c r="A684" s="10" t="s">
        <v>490</v>
      </c>
      <c r="B684" s="1">
        <v>30</v>
      </c>
      <c r="C684" t="str">
        <f t="shared" si="10"/>
        <v>26-40 (Millennials)</v>
      </c>
      <c r="D684" s="1" t="s">
        <v>30</v>
      </c>
      <c r="E684" s="1">
        <v>8.06</v>
      </c>
      <c r="F684" s="1">
        <v>3.14</v>
      </c>
      <c r="G684" s="1">
        <v>1.33</v>
      </c>
      <c r="H684" s="1">
        <v>4.43</v>
      </c>
      <c r="I684" s="1">
        <v>5.38</v>
      </c>
      <c r="J684" s="1">
        <f>Smartphone_Usage_And_Addiction_Analysis_7500_Rows[[#This Row],[social_media_hours]]+Smartphone_Usage_And_Addiction_Analysis_7500_Rows[[#This Row],[gaming_hours]]</f>
        <v>4.4700000000000006</v>
      </c>
      <c r="K684" s="1">
        <f>Smartphone_Usage_And_Addiction_Analysis_7500_Rows[[#This Row],[sleep_hours]]-Smartphone_Usage_And_Addiction_Analysis_7500_Rows[[#This Row],[total_leisure_hours]]</f>
        <v>0.90999999999999925</v>
      </c>
      <c r="L684" s="1">
        <v>68</v>
      </c>
      <c r="M684" s="1">
        <v>16</v>
      </c>
      <c r="N684" s="5">
        <f>Smartphone_Usage_And_Addiction_Analysis_7500_Rows[[#This Row],[app_opens_per_day]]/Smartphone_Usage_And_Addiction_Analysis_7500_Rows[[#This Row],[daily_screen_time_hours]]</f>
        <v>1.9851116625310172</v>
      </c>
      <c r="O684" s="1">
        <v>8.59</v>
      </c>
      <c r="P684" s="1" t="s">
        <v>32</v>
      </c>
      <c r="Q684" s="1" t="s">
        <v>23</v>
      </c>
      <c r="R684" s="1" t="s">
        <v>24</v>
      </c>
      <c r="S684" s="1">
        <v>1</v>
      </c>
    </row>
    <row r="685" spans="1:19" ht="18" customHeight="1" x14ac:dyDescent="0.25">
      <c r="A685" s="10" t="s">
        <v>5315</v>
      </c>
      <c r="B685" s="1">
        <v>31</v>
      </c>
      <c r="C685" s="1" t="str">
        <f t="shared" si="10"/>
        <v>26-40 (Millennials)</v>
      </c>
      <c r="D685" t="s">
        <v>7582</v>
      </c>
      <c r="E685">
        <v>11.46</v>
      </c>
      <c r="F685">
        <v>5.84</v>
      </c>
      <c r="G685">
        <v>1.49</v>
      </c>
      <c r="H685">
        <v>3.19</v>
      </c>
      <c r="I685">
        <v>7.38</v>
      </c>
      <c r="J685" s="1">
        <f>Smartphone_Usage_And_Addiction_Analysis_7500_Rows[[#This Row],[social_media_hours]]+Smartphone_Usage_And_Addiction_Analysis_7500_Rows[[#This Row],[gaming_hours]]</f>
        <v>7.33</v>
      </c>
      <c r="K685" s="1">
        <f>Smartphone_Usage_And_Addiction_Analysis_7500_Rows[[#This Row],[sleep_hours]]-Smartphone_Usage_And_Addiction_Analysis_7500_Rows[[#This Row],[total_leisure_hours]]</f>
        <v>4.9999999999999822E-2</v>
      </c>
      <c r="L685">
        <v>170</v>
      </c>
      <c r="M685">
        <v>33</v>
      </c>
      <c r="N685" s="5">
        <f>Smartphone_Usage_And_Addiction_Analysis_7500_Rows[[#This Row],[app_opens_per_day]]/Smartphone_Usage_And_Addiction_Analysis_7500_Rows[[#This Row],[daily_screen_time_hours]]</f>
        <v>2.8795811518324603</v>
      </c>
      <c r="O685">
        <v>12.98</v>
      </c>
      <c r="P685" t="s">
        <v>22</v>
      </c>
      <c r="Q685" t="s">
        <v>19</v>
      </c>
      <c r="R685" t="s">
        <v>24</v>
      </c>
      <c r="S685">
        <v>1</v>
      </c>
    </row>
    <row r="686" spans="1:19" ht="18" customHeight="1" x14ac:dyDescent="0.25">
      <c r="A686" s="10" t="s">
        <v>491</v>
      </c>
      <c r="B686" s="1">
        <v>23</v>
      </c>
      <c r="C686" t="str">
        <f t="shared" si="10"/>
        <v>18-25 (Gen Z)</v>
      </c>
      <c r="D686" s="1" t="s">
        <v>30</v>
      </c>
      <c r="E686" s="1">
        <v>4.75</v>
      </c>
      <c r="F686" s="1">
        <v>2.9</v>
      </c>
      <c r="G686" s="1">
        <v>1.02</v>
      </c>
      <c r="H686" s="1">
        <v>5.52</v>
      </c>
      <c r="I686" s="1">
        <v>7.75</v>
      </c>
      <c r="J686" s="1">
        <f>Smartphone_Usage_And_Addiction_Analysis_7500_Rows[[#This Row],[social_media_hours]]+Smartphone_Usage_And_Addiction_Analysis_7500_Rows[[#This Row],[gaming_hours]]</f>
        <v>3.92</v>
      </c>
      <c r="K686" s="1">
        <f>Smartphone_Usage_And_Addiction_Analysis_7500_Rows[[#This Row],[sleep_hours]]-Smartphone_Usage_And_Addiction_Analysis_7500_Rows[[#This Row],[total_leisure_hours]]</f>
        <v>3.83</v>
      </c>
      <c r="L686" s="1">
        <v>150</v>
      </c>
      <c r="M686" s="1">
        <v>140</v>
      </c>
      <c r="N686" s="5">
        <f>Smartphone_Usage_And_Addiction_Analysis_7500_Rows[[#This Row],[app_opens_per_day]]/Smartphone_Usage_And_Addiction_Analysis_7500_Rows[[#This Row],[daily_screen_time_hours]]</f>
        <v>29.473684210526315</v>
      </c>
      <c r="O686" s="1">
        <v>6.84</v>
      </c>
      <c r="P686" s="1" t="s">
        <v>18</v>
      </c>
      <c r="Q686" s="1" t="s">
        <v>19</v>
      </c>
      <c r="R686" s="1" t="s">
        <v>51</v>
      </c>
      <c r="S686" s="1">
        <v>0</v>
      </c>
    </row>
    <row r="687" spans="1:19" ht="18" customHeight="1" x14ac:dyDescent="0.25">
      <c r="A687" s="10" t="s">
        <v>492</v>
      </c>
      <c r="B687" s="1">
        <v>25</v>
      </c>
      <c r="C687" t="str">
        <f t="shared" si="10"/>
        <v>18-25 (Gen Z)</v>
      </c>
      <c r="D687" s="1" t="s">
        <v>30</v>
      </c>
      <c r="E687" s="1">
        <v>5.18</v>
      </c>
      <c r="F687" s="1">
        <v>0.69</v>
      </c>
      <c r="G687" s="1">
        <v>3.25</v>
      </c>
      <c r="H687" s="1">
        <v>3.97</v>
      </c>
      <c r="I687" s="1">
        <v>7.54</v>
      </c>
      <c r="J687" s="1">
        <f>Smartphone_Usage_And_Addiction_Analysis_7500_Rows[[#This Row],[social_media_hours]]+Smartphone_Usage_And_Addiction_Analysis_7500_Rows[[#This Row],[gaming_hours]]</f>
        <v>3.94</v>
      </c>
      <c r="K687" s="1">
        <f>Smartphone_Usage_And_Addiction_Analysis_7500_Rows[[#This Row],[sleep_hours]]-Smartphone_Usage_And_Addiction_Analysis_7500_Rows[[#This Row],[total_leisure_hours]]</f>
        <v>3.6</v>
      </c>
      <c r="L687" s="1">
        <v>198</v>
      </c>
      <c r="M687" s="1">
        <v>180</v>
      </c>
      <c r="N687" s="5">
        <f>Smartphone_Usage_And_Addiction_Analysis_7500_Rows[[#This Row],[app_opens_per_day]]/Smartphone_Usage_And_Addiction_Analysis_7500_Rows[[#This Row],[daily_screen_time_hours]]</f>
        <v>34.749034749034749</v>
      </c>
      <c r="O687" s="1">
        <v>6.05</v>
      </c>
      <c r="P687" s="1" t="s">
        <v>32</v>
      </c>
      <c r="Q687" s="1" t="s">
        <v>23</v>
      </c>
      <c r="R687" s="1" t="s">
        <v>20</v>
      </c>
      <c r="S687" s="1">
        <v>0</v>
      </c>
    </row>
    <row r="688" spans="1:19" ht="18" customHeight="1" x14ac:dyDescent="0.25">
      <c r="A688" s="10" t="s">
        <v>493</v>
      </c>
      <c r="B688" s="1">
        <v>25</v>
      </c>
      <c r="C688" t="str">
        <f t="shared" si="10"/>
        <v>18-25 (Gen Z)</v>
      </c>
      <c r="D688" s="1" t="s">
        <v>30</v>
      </c>
      <c r="E688" s="1">
        <v>8.42</v>
      </c>
      <c r="F688" s="1">
        <v>5.73</v>
      </c>
      <c r="G688" s="1">
        <v>3.37</v>
      </c>
      <c r="H688" s="1">
        <v>0.56999999999999995</v>
      </c>
      <c r="I688" s="1">
        <v>7.97</v>
      </c>
      <c r="J688" s="1">
        <f>Smartphone_Usage_And_Addiction_Analysis_7500_Rows[[#This Row],[social_media_hours]]+Smartphone_Usage_And_Addiction_Analysis_7500_Rows[[#This Row],[gaming_hours]]</f>
        <v>9.1000000000000014</v>
      </c>
      <c r="K688" s="1">
        <f>Smartphone_Usage_And_Addiction_Analysis_7500_Rows[[#This Row],[sleep_hours]]-Smartphone_Usage_And_Addiction_Analysis_7500_Rows[[#This Row],[total_leisure_hours]]</f>
        <v>-1.1300000000000017</v>
      </c>
      <c r="L688" s="1">
        <v>184</v>
      </c>
      <c r="M688" s="1">
        <v>113</v>
      </c>
      <c r="N688" s="5">
        <f>Smartphone_Usage_And_Addiction_Analysis_7500_Rows[[#This Row],[app_opens_per_day]]/Smartphone_Usage_And_Addiction_Analysis_7500_Rows[[#This Row],[daily_screen_time_hours]]</f>
        <v>13.420427553444181</v>
      </c>
      <c r="O688" s="1">
        <v>9.91</v>
      </c>
      <c r="P688" s="1" t="s">
        <v>32</v>
      </c>
      <c r="Q688" s="1" t="s">
        <v>19</v>
      </c>
      <c r="R688" s="1" t="s">
        <v>28</v>
      </c>
      <c r="S688" s="1">
        <v>1</v>
      </c>
    </row>
    <row r="689" spans="1:19" ht="18" customHeight="1" x14ac:dyDescent="0.25">
      <c r="A689" s="10" t="s">
        <v>5316</v>
      </c>
      <c r="B689" s="1">
        <v>23</v>
      </c>
      <c r="C689" s="1" t="str">
        <f t="shared" si="10"/>
        <v>18-25 (Gen Z)</v>
      </c>
      <c r="D689" t="s">
        <v>7582</v>
      </c>
      <c r="E689">
        <v>10.47</v>
      </c>
      <c r="F689">
        <v>1.89</v>
      </c>
      <c r="G689">
        <v>1.21</v>
      </c>
      <c r="H689">
        <v>5.82</v>
      </c>
      <c r="I689">
        <v>7.46</v>
      </c>
      <c r="J689" s="1">
        <f>Smartphone_Usage_And_Addiction_Analysis_7500_Rows[[#This Row],[social_media_hours]]+Smartphone_Usage_And_Addiction_Analysis_7500_Rows[[#This Row],[gaming_hours]]</f>
        <v>3.0999999999999996</v>
      </c>
      <c r="K689" s="1">
        <f>Smartphone_Usage_And_Addiction_Analysis_7500_Rows[[#This Row],[sleep_hours]]-Smartphone_Usage_And_Addiction_Analysis_7500_Rows[[#This Row],[total_leisure_hours]]</f>
        <v>4.3600000000000003</v>
      </c>
      <c r="L689">
        <v>117</v>
      </c>
      <c r="M689">
        <v>165</v>
      </c>
      <c r="N689" s="5">
        <f>Smartphone_Usage_And_Addiction_Analysis_7500_Rows[[#This Row],[app_opens_per_day]]/Smartphone_Usage_And_Addiction_Analysis_7500_Rows[[#This Row],[daily_screen_time_hours]]</f>
        <v>15.759312320916905</v>
      </c>
      <c r="O689">
        <v>11.74</v>
      </c>
      <c r="P689" t="s">
        <v>18</v>
      </c>
      <c r="Q689" t="s">
        <v>19</v>
      </c>
      <c r="R689" t="s">
        <v>28</v>
      </c>
      <c r="S689">
        <v>1</v>
      </c>
    </row>
    <row r="690" spans="1:19" ht="18" customHeight="1" x14ac:dyDescent="0.25">
      <c r="A690" s="10" t="s">
        <v>5317</v>
      </c>
      <c r="B690" s="1">
        <v>29</v>
      </c>
      <c r="C690" s="1" t="str">
        <f t="shared" si="10"/>
        <v>26-40 (Millennials)</v>
      </c>
      <c r="D690" t="s">
        <v>7582</v>
      </c>
      <c r="E690">
        <v>10.33</v>
      </c>
      <c r="F690">
        <v>1.98</v>
      </c>
      <c r="G690">
        <v>0.84</v>
      </c>
      <c r="H690">
        <v>4.62</v>
      </c>
      <c r="I690">
        <v>7.65</v>
      </c>
      <c r="J690" s="1">
        <f>Smartphone_Usage_And_Addiction_Analysis_7500_Rows[[#This Row],[social_media_hours]]+Smartphone_Usage_And_Addiction_Analysis_7500_Rows[[#This Row],[gaming_hours]]</f>
        <v>2.82</v>
      </c>
      <c r="K690" s="1">
        <f>Smartphone_Usage_And_Addiction_Analysis_7500_Rows[[#This Row],[sleep_hours]]-Smartphone_Usage_And_Addiction_Analysis_7500_Rows[[#This Row],[total_leisure_hours]]</f>
        <v>4.83</v>
      </c>
      <c r="L690">
        <v>21</v>
      </c>
      <c r="M690">
        <v>58</v>
      </c>
      <c r="N690" s="5">
        <f>Smartphone_Usage_And_Addiction_Analysis_7500_Rows[[#This Row],[app_opens_per_day]]/Smartphone_Usage_And_Addiction_Analysis_7500_Rows[[#This Row],[daily_screen_time_hours]]</f>
        <v>5.6147144240077447</v>
      </c>
      <c r="O690">
        <v>12.87</v>
      </c>
      <c r="P690" t="s">
        <v>22</v>
      </c>
      <c r="Q690" t="s">
        <v>19</v>
      </c>
      <c r="R690" t="s">
        <v>28</v>
      </c>
      <c r="S690">
        <v>1</v>
      </c>
    </row>
    <row r="691" spans="1:19" ht="18" customHeight="1" x14ac:dyDescent="0.25">
      <c r="A691" s="10" t="s">
        <v>5318</v>
      </c>
      <c r="B691" s="1">
        <v>31</v>
      </c>
      <c r="C691" s="1" t="str">
        <f t="shared" si="10"/>
        <v>26-40 (Millennials)</v>
      </c>
      <c r="D691" t="s">
        <v>7582</v>
      </c>
      <c r="E691">
        <v>7.72</v>
      </c>
      <c r="F691">
        <v>4.0999999999999996</v>
      </c>
      <c r="G691">
        <v>2.93</v>
      </c>
      <c r="H691">
        <v>1.44</v>
      </c>
      <c r="I691">
        <v>6.19</v>
      </c>
      <c r="J691" s="1">
        <f>Smartphone_Usage_And_Addiction_Analysis_7500_Rows[[#This Row],[social_media_hours]]+Smartphone_Usage_And_Addiction_Analysis_7500_Rows[[#This Row],[gaming_hours]]</f>
        <v>7.0299999999999994</v>
      </c>
      <c r="K691" s="1">
        <f>Smartphone_Usage_And_Addiction_Analysis_7500_Rows[[#This Row],[sleep_hours]]-Smartphone_Usage_And_Addiction_Analysis_7500_Rows[[#This Row],[total_leisure_hours]]</f>
        <v>-0.83999999999999897</v>
      </c>
      <c r="L691">
        <v>200</v>
      </c>
      <c r="M691">
        <v>49</v>
      </c>
      <c r="N691" s="5">
        <f>Smartphone_Usage_And_Addiction_Analysis_7500_Rows[[#This Row],[app_opens_per_day]]/Smartphone_Usage_And_Addiction_Analysis_7500_Rows[[#This Row],[daily_screen_time_hours]]</f>
        <v>6.3471502590673579</v>
      </c>
      <c r="O691">
        <v>8.7200000000000006</v>
      </c>
      <c r="P691" t="s">
        <v>22</v>
      </c>
      <c r="Q691" t="s">
        <v>19</v>
      </c>
      <c r="R691" t="s">
        <v>24</v>
      </c>
      <c r="S691">
        <v>1</v>
      </c>
    </row>
    <row r="692" spans="1:19" ht="18" customHeight="1" x14ac:dyDescent="0.25">
      <c r="A692" s="10" t="s">
        <v>494</v>
      </c>
      <c r="B692" s="1">
        <v>24</v>
      </c>
      <c r="C692" t="str">
        <f t="shared" si="10"/>
        <v>18-25 (Gen Z)</v>
      </c>
      <c r="D692" s="1" t="s">
        <v>17</v>
      </c>
      <c r="E692" s="1">
        <v>4.67</v>
      </c>
      <c r="F692" s="1">
        <v>0.82</v>
      </c>
      <c r="G692" s="1">
        <v>0.73</v>
      </c>
      <c r="H692" s="1">
        <v>4.68</v>
      </c>
      <c r="I692" s="1">
        <v>5.67</v>
      </c>
      <c r="J692" s="1">
        <f>Smartphone_Usage_And_Addiction_Analysis_7500_Rows[[#This Row],[social_media_hours]]+Smartphone_Usage_And_Addiction_Analysis_7500_Rows[[#This Row],[gaming_hours]]</f>
        <v>1.5499999999999998</v>
      </c>
      <c r="K692" s="1">
        <f>Smartphone_Usage_And_Addiction_Analysis_7500_Rows[[#This Row],[sleep_hours]]-Smartphone_Usage_And_Addiction_Analysis_7500_Rows[[#This Row],[total_leisure_hours]]</f>
        <v>4.12</v>
      </c>
      <c r="L692" s="1">
        <v>250</v>
      </c>
      <c r="M692" s="1">
        <v>119</v>
      </c>
      <c r="N692" s="5">
        <f>Smartphone_Usage_And_Addiction_Analysis_7500_Rows[[#This Row],[app_opens_per_day]]/Smartphone_Usage_And_Addiction_Analysis_7500_Rows[[#This Row],[daily_screen_time_hours]]</f>
        <v>25.481798715203425</v>
      </c>
      <c r="O692" s="1">
        <v>6.27</v>
      </c>
      <c r="P692" s="1" t="s">
        <v>32</v>
      </c>
      <c r="Q692" s="1" t="s">
        <v>19</v>
      </c>
      <c r="R692" s="1" t="s">
        <v>20</v>
      </c>
      <c r="S692" s="1">
        <v>0</v>
      </c>
    </row>
    <row r="693" spans="1:19" ht="18" customHeight="1" x14ac:dyDescent="0.25">
      <c r="A693" s="10" t="s">
        <v>495</v>
      </c>
      <c r="B693" s="1">
        <v>27</v>
      </c>
      <c r="C693" t="str">
        <f t="shared" si="10"/>
        <v>26-40 (Millennials)</v>
      </c>
      <c r="D693" s="1" t="s">
        <v>17</v>
      </c>
      <c r="E693" s="1">
        <v>3.77</v>
      </c>
      <c r="F693" s="1">
        <v>1.19</v>
      </c>
      <c r="G693" s="1">
        <v>0.26</v>
      </c>
      <c r="H693" s="1">
        <v>0.66</v>
      </c>
      <c r="I693" s="1">
        <v>5.56</v>
      </c>
      <c r="J693" s="1">
        <f>Smartphone_Usage_And_Addiction_Analysis_7500_Rows[[#This Row],[social_media_hours]]+Smartphone_Usage_And_Addiction_Analysis_7500_Rows[[#This Row],[gaming_hours]]</f>
        <v>1.45</v>
      </c>
      <c r="K693" s="1">
        <f>Smartphone_Usage_And_Addiction_Analysis_7500_Rows[[#This Row],[sleep_hours]]-Smartphone_Usage_And_Addiction_Analysis_7500_Rows[[#This Row],[total_leisure_hours]]</f>
        <v>4.1099999999999994</v>
      </c>
      <c r="L693" s="1">
        <v>144</v>
      </c>
      <c r="M693" s="1">
        <v>40</v>
      </c>
      <c r="N693" s="5">
        <f>Smartphone_Usage_And_Addiction_Analysis_7500_Rows[[#This Row],[app_opens_per_day]]/Smartphone_Usage_And_Addiction_Analysis_7500_Rows[[#This Row],[daily_screen_time_hours]]</f>
        <v>10.610079575596817</v>
      </c>
      <c r="O693" s="1">
        <v>4.29</v>
      </c>
      <c r="P693" s="1" t="s">
        <v>18</v>
      </c>
      <c r="Q693" s="1" t="s">
        <v>19</v>
      </c>
      <c r="R693" s="1" t="s">
        <v>20</v>
      </c>
      <c r="S693" s="1">
        <v>0</v>
      </c>
    </row>
    <row r="694" spans="1:19" ht="18" customHeight="1" x14ac:dyDescent="0.25">
      <c r="A694" s="10" t="s">
        <v>496</v>
      </c>
      <c r="B694" s="1">
        <v>24</v>
      </c>
      <c r="C694" t="str">
        <f t="shared" si="10"/>
        <v>18-25 (Gen Z)</v>
      </c>
      <c r="D694" s="1" t="s">
        <v>30</v>
      </c>
      <c r="E694" s="1">
        <v>7.7</v>
      </c>
      <c r="F694" s="1">
        <v>0.54</v>
      </c>
      <c r="G694" s="1">
        <v>2.41</v>
      </c>
      <c r="H694" s="1">
        <v>5.93</v>
      </c>
      <c r="I694" s="1">
        <v>7.93</v>
      </c>
      <c r="J694" s="1">
        <f>Smartphone_Usage_And_Addiction_Analysis_7500_Rows[[#This Row],[social_media_hours]]+Smartphone_Usage_And_Addiction_Analysis_7500_Rows[[#This Row],[gaming_hours]]</f>
        <v>2.95</v>
      </c>
      <c r="K694" s="1">
        <f>Smartphone_Usage_And_Addiction_Analysis_7500_Rows[[#This Row],[sleep_hours]]-Smartphone_Usage_And_Addiction_Analysis_7500_Rows[[#This Row],[total_leisure_hours]]</f>
        <v>4.9799999999999995</v>
      </c>
      <c r="L694" s="1">
        <v>144</v>
      </c>
      <c r="M694" s="1">
        <v>136</v>
      </c>
      <c r="N694" s="5">
        <f>Smartphone_Usage_And_Addiction_Analysis_7500_Rows[[#This Row],[app_opens_per_day]]/Smartphone_Usage_And_Addiction_Analysis_7500_Rows[[#This Row],[daily_screen_time_hours]]</f>
        <v>17.662337662337663</v>
      </c>
      <c r="O694" s="1">
        <v>10.09</v>
      </c>
      <c r="P694" s="1" t="s">
        <v>32</v>
      </c>
      <c r="Q694" s="1" t="s">
        <v>23</v>
      </c>
      <c r="R694" s="1" t="s">
        <v>28</v>
      </c>
      <c r="S694" s="1">
        <v>1</v>
      </c>
    </row>
    <row r="695" spans="1:19" ht="18" customHeight="1" x14ac:dyDescent="0.25">
      <c r="A695" s="10" t="s">
        <v>5319</v>
      </c>
      <c r="B695" s="1">
        <v>28</v>
      </c>
      <c r="C695" s="1" t="str">
        <f t="shared" si="10"/>
        <v>26-40 (Millennials)</v>
      </c>
      <c r="D695" t="s">
        <v>7582</v>
      </c>
      <c r="E695">
        <v>12</v>
      </c>
      <c r="F695">
        <v>4.99</v>
      </c>
      <c r="G695">
        <v>3.76</v>
      </c>
      <c r="H695">
        <v>4.16</v>
      </c>
      <c r="I695">
        <v>6.2</v>
      </c>
      <c r="J695" s="1">
        <f>Smartphone_Usage_And_Addiction_Analysis_7500_Rows[[#This Row],[social_media_hours]]+Smartphone_Usage_And_Addiction_Analysis_7500_Rows[[#This Row],[gaming_hours]]</f>
        <v>8.75</v>
      </c>
      <c r="K695" s="1">
        <f>Smartphone_Usage_And_Addiction_Analysis_7500_Rows[[#This Row],[sleep_hours]]-Smartphone_Usage_And_Addiction_Analysis_7500_Rows[[#This Row],[total_leisure_hours]]</f>
        <v>-2.5499999999999998</v>
      </c>
      <c r="L695">
        <v>34</v>
      </c>
      <c r="M695">
        <v>106</v>
      </c>
      <c r="N695" s="5">
        <f>Smartphone_Usage_And_Addiction_Analysis_7500_Rows[[#This Row],[app_opens_per_day]]/Smartphone_Usage_And_Addiction_Analysis_7500_Rows[[#This Row],[daily_screen_time_hours]]</f>
        <v>8.8333333333333339</v>
      </c>
      <c r="O695">
        <v>14.68</v>
      </c>
      <c r="P695" t="s">
        <v>22</v>
      </c>
      <c r="Q695" t="s">
        <v>19</v>
      </c>
      <c r="R695" t="s">
        <v>24</v>
      </c>
      <c r="S695">
        <v>1</v>
      </c>
    </row>
    <row r="696" spans="1:19" ht="18" customHeight="1" x14ac:dyDescent="0.25">
      <c r="A696" s="10" t="s">
        <v>5320</v>
      </c>
      <c r="B696" s="1">
        <v>30</v>
      </c>
      <c r="C696" s="1" t="str">
        <f t="shared" si="10"/>
        <v>26-40 (Millennials)</v>
      </c>
      <c r="D696" t="s">
        <v>7582</v>
      </c>
      <c r="E696">
        <v>9.5299999999999994</v>
      </c>
      <c r="F696">
        <v>5.38</v>
      </c>
      <c r="G696">
        <v>0.56000000000000005</v>
      </c>
      <c r="H696">
        <v>3.81</v>
      </c>
      <c r="I696">
        <v>8.41</v>
      </c>
      <c r="J696" s="1">
        <f>Smartphone_Usage_And_Addiction_Analysis_7500_Rows[[#This Row],[social_media_hours]]+Smartphone_Usage_And_Addiction_Analysis_7500_Rows[[#This Row],[gaming_hours]]</f>
        <v>5.9399999999999995</v>
      </c>
      <c r="K696" s="1">
        <f>Smartphone_Usage_And_Addiction_Analysis_7500_Rows[[#This Row],[sleep_hours]]-Smartphone_Usage_And_Addiction_Analysis_7500_Rows[[#This Row],[total_leisure_hours]]</f>
        <v>2.4700000000000006</v>
      </c>
      <c r="L696">
        <v>91</v>
      </c>
      <c r="M696">
        <v>78</v>
      </c>
      <c r="N696" s="5">
        <f>Smartphone_Usage_And_Addiction_Analysis_7500_Rows[[#This Row],[app_opens_per_day]]/Smartphone_Usage_And_Addiction_Analysis_7500_Rows[[#This Row],[daily_screen_time_hours]]</f>
        <v>8.1846799580272833</v>
      </c>
      <c r="O696">
        <v>10.95</v>
      </c>
      <c r="P696" t="s">
        <v>32</v>
      </c>
      <c r="Q696" t="s">
        <v>23</v>
      </c>
      <c r="R696" t="s">
        <v>24</v>
      </c>
      <c r="S696">
        <v>1</v>
      </c>
    </row>
    <row r="697" spans="1:19" ht="18" customHeight="1" x14ac:dyDescent="0.25">
      <c r="A697" s="10" t="s">
        <v>497</v>
      </c>
      <c r="B697" s="1">
        <v>24</v>
      </c>
      <c r="C697" t="str">
        <f t="shared" si="10"/>
        <v>18-25 (Gen Z)</v>
      </c>
      <c r="D697" s="1" t="s">
        <v>17</v>
      </c>
      <c r="E697" s="1">
        <v>3.03</v>
      </c>
      <c r="F697" s="1">
        <v>4.01</v>
      </c>
      <c r="G697" s="1">
        <v>3.77</v>
      </c>
      <c r="H697" s="1">
        <v>2.27</v>
      </c>
      <c r="I697" s="1">
        <v>7.35</v>
      </c>
      <c r="J697" s="1">
        <f>Smartphone_Usage_And_Addiction_Analysis_7500_Rows[[#This Row],[social_media_hours]]+Smartphone_Usage_And_Addiction_Analysis_7500_Rows[[#This Row],[gaming_hours]]</f>
        <v>7.7799999999999994</v>
      </c>
      <c r="K697" s="1">
        <f>Smartphone_Usage_And_Addiction_Analysis_7500_Rows[[#This Row],[sleep_hours]]-Smartphone_Usage_And_Addiction_Analysis_7500_Rows[[#This Row],[total_leisure_hours]]</f>
        <v>-0.42999999999999972</v>
      </c>
      <c r="L697" s="1">
        <v>243</v>
      </c>
      <c r="M697" s="1">
        <v>26</v>
      </c>
      <c r="N697" s="5">
        <f>Smartphone_Usage_And_Addiction_Analysis_7500_Rows[[#This Row],[app_opens_per_day]]/Smartphone_Usage_And_Addiction_Analysis_7500_Rows[[#This Row],[daily_screen_time_hours]]</f>
        <v>8.5808580858085808</v>
      </c>
      <c r="O697" s="1">
        <v>5.95</v>
      </c>
      <c r="P697" s="1" t="s">
        <v>32</v>
      </c>
      <c r="Q697" s="1" t="s">
        <v>23</v>
      </c>
      <c r="R697" s="1" t="s">
        <v>24</v>
      </c>
      <c r="S697" s="1">
        <v>1</v>
      </c>
    </row>
    <row r="698" spans="1:19" ht="18" customHeight="1" x14ac:dyDescent="0.25">
      <c r="A698" s="10" t="s">
        <v>5321</v>
      </c>
      <c r="B698" s="1">
        <v>33</v>
      </c>
      <c r="C698" s="1" t="str">
        <f t="shared" si="10"/>
        <v>26-40 (Millennials)</v>
      </c>
      <c r="D698" t="s">
        <v>7582</v>
      </c>
      <c r="E698">
        <v>6.6</v>
      </c>
      <c r="F698">
        <v>3.87</v>
      </c>
      <c r="G698">
        <v>0.33</v>
      </c>
      <c r="H698">
        <v>2.85</v>
      </c>
      <c r="I698">
        <v>8.69</v>
      </c>
      <c r="J698" s="1">
        <f>Smartphone_Usage_And_Addiction_Analysis_7500_Rows[[#This Row],[social_media_hours]]+Smartphone_Usage_And_Addiction_Analysis_7500_Rows[[#This Row],[gaming_hours]]</f>
        <v>4.2</v>
      </c>
      <c r="K698" s="1">
        <f>Smartphone_Usage_And_Addiction_Analysis_7500_Rows[[#This Row],[sleep_hours]]-Smartphone_Usage_And_Addiction_Analysis_7500_Rows[[#This Row],[total_leisure_hours]]</f>
        <v>4.4899999999999993</v>
      </c>
      <c r="L698">
        <v>141</v>
      </c>
      <c r="M698">
        <v>40</v>
      </c>
      <c r="N698" s="5">
        <f>Smartphone_Usage_And_Addiction_Analysis_7500_Rows[[#This Row],[app_opens_per_day]]/Smartphone_Usage_And_Addiction_Analysis_7500_Rows[[#This Row],[daily_screen_time_hours]]</f>
        <v>6.0606060606060606</v>
      </c>
      <c r="O698">
        <v>8.94</v>
      </c>
      <c r="P698" t="s">
        <v>18</v>
      </c>
      <c r="Q698" t="s">
        <v>19</v>
      </c>
      <c r="R698" t="s">
        <v>51</v>
      </c>
      <c r="S698">
        <v>0</v>
      </c>
    </row>
    <row r="699" spans="1:19" ht="18" customHeight="1" x14ac:dyDescent="0.25">
      <c r="A699" s="10" t="s">
        <v>5322</v>
      </c>
      <c r="B699" s="1">
        <v>34</v>
      </c>
      <c r="C699" s="1" t="str">
        <f t="shared" si="10"/>
        <v>26-40 (Millennials)</v>
      </c>
      <c r="D699" t="s">
        <v>7582</v>
      </c>
      <c r="E699">
        <v>3.29</v>
      </c>
      <c r="F699">
        <v>3.24</v>
      </c>
      <c r="G699">
        <v>0.35</v>
      </c>
      <c r="H699">
        <v>5.08</v>
      </c>
      <c r="I699">
        <v>8.98</v>
      </c>
      <c r="J699" s="1">
        <f>Smartphone_Usage_And_Addiction_Analysis_7500_Rows[[#This Row],[social_media_hours]]+Smartphone_Usage_And_Addiction_Analysis_7500_Rows[[#This Row],[gaming_hours]]</f>
        <v>3.5900000000000003</v>
      </c>
      <c r="K699" s="1">
        <f>Smartphone_Usage_And_Addiction_Analysis_7500_Rows[[#This Row],[sleep_hours]]-Smartphone_Usage_And_Addiction_Analysis_7500_Rows[[#This Row],[total_leisure_hours]]</f>
        <v>5.3900000000000006</v>
      </c>
      <c r="L699">
        <v>243</v>
      </c>
      <c r="M699">
        <v>134</v>
      </c>
      <c r="N699" s="5">
        <f>Smartphone_Usage_And_Addiction_Analysis_7500_Rows[[#This Row],[app_opens_per_day]]/Smartphone_Usage_And_Addiction_Analysis_7500_Rows[[#This Row],[daily_screen_time_hours]]</f>
        <v>40.729483282674771</v>
      </c>
      <c r="O699">
        <v>4.21</v>
      </c>
      <c r="P699" t="s">
        <v>18</v>
      </c>
      <c r="Q699" t="s">
        <v>19</v>
      </c>
      <c r="R699" t="s">
        <v>51</v>
      </c>
      <c r="S699">
        <v>0</v>
      </c>
    </row>
    <row r="700" spans="1:19" ht="18" customHeight="1" x14ac:dyDescent="0.25">
      <c r="A700" s="10" t="s">
        <v>498</v>
      </c>
      <c r="B700" s="1">
        <v>35</v>
      </c>
      <c r="C700" t="str">
        <f t="shared" si="10"/>
        <v>26-40 (Millennials)</v>
      </c>
      <c r="D700" s="1" t="s">
        <v>17</v>
      </c>
      <c r="E700" s="1">
        <v>5.17</v>
      </c>
      <c r="F700" s="1">
        <v>1.66</v>
      </c>
      <c r="G700" s="1">
        <v>3.01</v>
      </c>
      <c r="H700" s="1">
        <v>4.13</v>
      </c>
      <c r="I700" s="1">
        <v>4.9000000000000004</v>
      </c>
      <c r="J700" s="1">
        <f>Smartphone_Usage_And_Addiction_Analysis_7500_Rows[[#This Row],[social_media_hours]]+Smartphone_Usage_And_Addiction_Analysis_7500_Rows[[#This Row],[gaming_hours]]</f>
        <v>4.67</v>
      </c>
      <c r="K700" s="1">
        <f>Smartphone_Usage_And_Addiction_Analysis_7500_Rows[[#This Row],[sleep_hours]]-Smartphone_Usage_And_Addiction_Analysis_7500_Rows[[#This Row],[total_leisure_hours]]</f>
        <v>0.23000000000000043</v>
      </c>
      <c r="L700" s="1">
        <v>131</v>
      </c>
      <c r="M700" s="1">
        <v>22</v>
      </c>
      <c r="N700" s="5">
        <f>Smartphone_Usage_And_Addiction_Analysis_7500_Rows[[#This Row],[app_opens_per_day]]/Smartphone_Usage_And_Addiction_Analysis_7500_Rows[[#This Row],[daily_screen_time_hours]]</f>
        <v>4.2553191489361701</v>
      </c>
      <c r="O700" s="1">
        <v>6.07</v>
      </c>
      <c r="P700" s="1" t="s">
        <v>18</v>
      </c>
      <c r="Q700" s="1" t="s">
        <v>23</v>
      </c>
      <c r="R700" s="1" t="s">
        <v>51</v>
      </c>
      <c r="S700" s="1">
        <v>0</v>
      </c>
    </row>
    <row r="701" spans="1:19" ht="18" customHeight="1" x14ac:dyDescent="0.25">
      <c r="A701" s="10" t="s">
        <v>5323</v>
      </c>
      <c r="B701" s="1">
        <v>26</v>
      </c>
      <c r="C701" s="1" t="str">
        <f t="shared" si="10"/>
        <v>26-40 (Millennials)</v>
      </c>
      <c r="D701" t="s">
        <v>7582</v>
      </c>
      <c r="E701">
        <v>8.99</v>
      </c>
      <c r="F701">
        <v>5.73</v>
      </c>
      <c r="G701">
        <v>2.68</v>
      </c>
      <c r="H701">
        <v>4.16</v>
      </c>
      <c r="I701">
        <v>8.65</v>
      </c>
      <c r="J701" s="1">
        <f>Smartphone_Usage_And_Addiction_Analysis_7500_Rows[[#This Row],[social_media_hours]]+Smartphone_Usage_And_Addiction_Analysis_7500_Rows[[#This Row],[gaming_hours]]</f>
        <v>8.41</v>
      </c>
      <c r="K701" s="1">
        <f>Smartphone_Usage_And_Addiction_Analysis_7500_Rows[[#This Row],[sleep_hours]]-Smartphone_Usage_And_Addiction_Analysis_7500_Rows[[#This Row],[total_leisure_hours]]</f>
        <v>0.24000000000000021</v>
      </c>
      <c r="L701">
        <v>182</v>
      </c>
      <c r="M701">
        <v>140</v>
      </c>
      <c r="N701" s="5">
        <f>Smartphone_Usage_And_Addiction_Analysis_7500_Rows[[#This Row],[app_opens_per_day]]/Smartphone_Usage_And_Addiction_Analysis_7500_Rows[[#This Row],[daily_screen_time_hours]]</f>
        <v>15.572858731924359</v>
      </c>
      <c r="O701">
        <v>9.7200000000000006</v>
      </c>
      <c r="P701" t="s">
        <v>32</v>
      </c>
      <c r="Q701" t="s">
        <v>23</v>
      </c>
      <c r="R701" t="s">
        <v>28</v>
      </c>
      <c r="S701">
        <v>1</v>
      </c>
    </row>
    <row r="702" spans="1:19" ht="18" customHeight="1" x14ac:dyDescent="0.25">
      <c r="A702" s="10" t="s">
        <v>499</v>
      </c>
      <c r="B702" s="1">
        <v>20</v>
      </c>
      <c r="C702" t="str">
        <f t="shared" si="10"/>
        <v>18-25 (Gen Z)</v>
      </c>
      <c r="D702" s="1" t="s">
        <v>30</v>
      </c>
      <c r="E702" s="1">
        <v>8.8000000000000007</v>
      </c>
      <c r="F702" s="1">
        <v>2.57</v>
      </c>
      <c r="G702" s="1">
        <v>2.87</v>
      </c>
      <c r="H702" s="1">
        <v>4.55</v>
      </c>
      <c r="I702" s="1">
        <v>6.22</v>
      </c>
      <c r="J702" s="1">
        <f>Smartphone_Usage_And_Addiction_Analysis_7500_Rows[[#This Row],[social_media_hours]]+Smartphone_Usage_And_Addiction_Analysis_7500_Rows[[#This Row],[gaming_hours]]</f>
        <v>5.4399999999999995</v>
      </c>
      <c r="K702" s="1">
        <f>Smartphone_Usage_And_Addiction_Analysis_7500_Rows[[#This Row],[sleep_hours]]-Smartphone_Usage_And_Addiction_Analysis_7500_Rows[[#This Row],[total_leisure_hours]]</f>
        <v>0.78000000000000025</v>
      </c>
      <c r="L702" s="1">
        <v>184</v>
      </c>
      <c r="M702" s="1">
        <v>158</v>
      </c>
      <c r="N702" s="5">
        <f>Smartphone_Usage_And_Addiction_Analysis_7500_Rows[[#This Row],[app_opens_per_day]]/Smartphone_Usage_And_Addiction_Analysis_7500_Rows[[#This Row],[daily_screen_time_hours]]</f>
        <v>17.954545454545453</v>
      </c>
      <c r="O702" s="1">
        <v>11.72</v>
      </c>
      <c r="P702" s="1" t="s">
        <v>18</v>
      </c>
      <c r="Q702" s="1" t="s">
        <v>19</v>
      </c>
      <c r="R702" s="1" t="s">
        <v>28</v>
      </c>
      <c r="S702" s="1">
        <v>1</v>
      </c>
    </row>
    <row r="703" spans="1:19" ht="18" customHeight="1" x14ac:dyDescent="0.25">
      <c r="A703" s="10" t="s">
        <v>500</v>
      </c>
      <c r="B703" s="1">
        <v>21</v>
      </c>
      <c r="C703" t="str">
        <f t="shared" si="10"/>
        <v>18-25 (Gen Z)</v>
      </c>
      <c r="D703" s="1" t="s">
        <v>30</v>
      </c>
      <c r="E703" s="1">
        <v>5.62</v>
      </c>
      <c r="F703" s="1">
        <v>1.1100000000000001</v>
      </c>
      <c r="G703" s="1">
        <v>1.36</v>
      </c>
      <c r="H703" s="1">
        <v>3.76</v>
      </c>
      <c r="I703" s="1">
        <v>5.35</v>
      </c>
      <c r="J703" s="1">
        <f>Smartphone_Usage_And_Addiction_Analysis_7500_Rows[[#This Row],[social_media_hours]]+Smartphone_Usage_And_Addiction_Analysis_7500_Rows[[#This Row],[gaming_hours]]</f>
        <v>2.4700000000000002</v>
      </c>
      <c r="K703" s="1">
        <f>Smartphone_Usage_And_Addiction_Analysis_7500_Rows[[#This Row],[sleep_hours]]-Smartphone_Usage_And_Addiction_Analysis_7500_Rows[[#This Row],[total_leisure_hours]]</f>
        <v>2.8799999999999994</v>
      </c>
      <c r="L703" s="1">
        <v>49</v>
      </c>
      <c r="M703" s="1">
        <v>161</v>
      </c>
      <c r="N703" s="5">
        <f>Smartphone_Usage_And_Addiction_Analysis_7500_Rows[[#This Row],[app_opens_per_day]]/Smartphone_Usage_And_Addiction_Analysis_7500_Rows[[#This Row],[daily_screen_time_hours]]</f>
        <v>28.647686832740213</v>
      </c>
      <c r="O703" s="1">
        <v>7.04</v>
      </c>
      <c r="P703" s="1" t="s">
        <v>18</v>
      </c>
      <c r="Q703" s="1" t="s">
        <v>23</v>
      </c>
      <c r="R703" s="1" t="s">
        <v>20</v>
      </c>
      <c r="S703" s="1">
        <v>0</v>
      </c>
    </row>
    <row r="704" spans="1:19" ht="18" customHeight="1" x14ac:dyDescent="0.25">
      <c r="A704" s="10" t="s">
        <v>501</v>
      </c>
      <c r="B704" s="1">
        <v>19</v>
      </c>
      <c r="C704" t="str">
        <f t="shared" si="10"/>
        <v>18-25 (Gen Z)</v>
      </c>
      <c r="D704" s="1" t="s">
        <v>30</v>
      </c>
      <c r="E704" s="1">
        <v>8.31</v>
      </c>
      <c r="F704" s="1">
        <v>1.54</v>
      </c>
      <c r="G704" s="1">
        <v>1.55</v>
      </c>
      <c r="H704" s="1">
        <v>2.83</v>
      </c>
      <c r="I704" s="1">
        <v>7.97</v>
      </c>
      <c r="J704" s="1">
        <f>Smartphone_Usage_And_Addiction_Analysis_7500_Rows[[#This Row],[social_media_hours]]+Smartphone_Usage_And_Addiction_Analysis_7500_Rows[[#This Row],[gaming_hours]]</f>
        <v>3.09</v>
      </c>
      <c r="K704" s="1">
        <f>Smartphone_Usage_And_Addiction_Analysis_7500_Rows[[#This Row],[sleep_hours]]-Smartphone_Usage_And_Addiction_Analysis_7500_Rows[[#This Row],[total_leisure_hours]]</f>
        <v>4.88</v>
      </c>
      <c r="L704" s="1">
        <v>224</v>
      </c>
      <c r="M704" s="1">
        <v>47</v>
      </c>
      <c r="N704" s="5">
        <f>Smartphone_Usage_And_Addiction_Analysis_7500_Rows[[#This Row],[app_opens_per_day]]/Smartphone_Usage_And_Addiction_Analysis_7500_Rows[[#This Row],[daily_screen_time_hours]]</f>
        <v>5.6558363417569186</v>
      </c>
      <c r="O704" s="1">
        <v>10.11</v>
      </c>
      <c r="P704" s="1" t="s">
        <v>32</v>
      </c>
      <c r="Q704" s="1" t="s">
        <v>19</v>
      </c>
      <c r="R704" s="1" t="s">
        <v>28</v>
      </c>
      <c r="S704" s="1">
        <v>1</v>
      </c>
    </row>
    <row r="705" spans="1:19" ht="18" customHeight="1" x14ac:dyDescent="0.25">
      <c r="A705" s="10" t="s">
        <v>5324</v>
      </c>
      <c r="B705" s="1">
        <v>18</v>
      </c>
      <c r="C705" s="1" t="str">
        <f t="shared" si="10"/>
        <v>18-25 (Gen Z)</v>
      </c>
      <c r="D705" t="s">
        <v>7582</v>
      </c>
      <c r="E705">
        <v>7.84</v>
      </c>
      <c r="F705">
        <v>3.03</v>
      </c>
      <c r="G705">
        <v>0.57999999999999996</v>
      </c>
      <c r="H705">
        <v>5.69</v>
      </c>
      <c r="I705">
        <v>8.27</v>
      </c>
      <c r="J705" s="1">
        <f>Smartphone_Usage_And_Addiction_Analysis_7500_Rows[[#This Row],[social_media_hours]]+Smartphone_Usage_And_Addiction_Analysis_7500_Rows[[#This Row],[gaming_hours]]</f>
        <v>3.61</v>
      </c>
      <c r="K705" s="1">
        <f>Smartphone_Usage_And_Addiction_Analysis_7500_Rows[[#This Row],[sleep_hours]]-Smartphone_Usage_And_Addiction_Analysis_7500_Rows[[#This Row],[total_leisure_hours]]</f>
        <v>4.66</v>
      </c>
      <c r="L705">
        <v>147</v>
      </c>
      <c r="M705">
        <v>131</v>
      </c>
      <c r="N705" s="5">
        <f>Smartphone_Usage_And_Addiction_Analysis_7500_Rows[[#This Row],[app_opens_per_day]]/Smartphone_Usage_And_Addiction_Analysis_7500_Rows[[#This Row],[daily_screen_time_hours]]</f>
        <v>16.709183673469386</v>
      </c>
      <c r="O705">
        <v>8.7100000000000009</v>
      </c>
      <c r="P705" t="s">
        <v>18</v>
      </c>
      <c r="Q705" t="s">
        <v>19</v>
      </c>
      <c r="R705" t="s">
        <v>51</v>
      </c>
      <c r="S705">
        <v>0</v>
      </c>
    </row>
    <row r="706" spans="1:19" ht="18" customHeight="1" x14ac:dyDescent="0.25">
      <c r="A706" s="10" t="s">
        <v>502</v>
      </c>
      <c r="B706" s="1">
        <v>28</v>
      </c>
      <c r="C706" t="str">
        <f t="shared" ref="C706:C769" si="11">IF(B706&lt;=25, "18-25 (Gen Z)", IF(B706&lt;=40, "26-40 (Millennials)"))</f>
        <v>26-40 (Millennials)</v>
      </c>
      <c r="D706" s="1" t="s">
        <v>17</v>
      </c>
      <c r="E706" s="1">
        <v>5.78</v>
      </c>
      <c r="F706" s="1">
        <v>5.95</v>
      </c>
      <c r="G706" s="1">
        <v>0.49</v>
      </c>
      <c r="H706" s="1">
        <v>5.98</v>
      </c>
      <c r="I706" s="1">
        <v>7.68</v>
      </c>
      <c r="J706" s="1">
        <f>Smartphone_Usage_And_Addiction_Analysis_7500_Rows[[#This Row],[social_media_hours]]+Smartphone_Usage_And_Addiction_Analysis_7500_Rows[[#This Row],[gaming_hours]]</f>
        <v>6.44</v>
      </c>
      <c r="K706" s="1">
        <f>Smartphone_Usage_And_Addiction_Analysis_7500_Rows[[#This Row],[sleep_hours]]-Smartphone_Usage_And_Addiction_Analysis_7500_Rows[[#This Row],[total_leisure_hours]]</f>
        <v>1.2399999999999993</v>
      </c>
      <c r="L706" s="1">
        <v>142</v>
      </c>
      <c r="M706" s="1">
        <v>176</v>
      </c>
      <c r="N706" s="5">
        <f>Smartphone_Usage_And_Addiction_Analysis_7500_Rows[[#This Row],[app_opens_per_day]]/Smartphone_Usage_And_Addiction_Analysis_7500_Rows[[#This Row],[daily_screen_time_hours]]</f>
        <v>30.449826989619375</v>
      </c>
      <c r="O706" s="1">
        <v>8.35</v>
      </c>
      <c r="P706" s="1" t="s">
        <v>18</v>
      </c>
      <c r="Q706" s="1" t="s">
        <v>23</v>
      </c>
      <c r="R706" s="1" t="s">
        <v>24</v>
      </c>
      <c r="S706" s="1">
        <v>1</v>
      </c>
    </row>
    <row r="707" spans="1:19" ht="18" customHeight="1" x14ac:dyDescent="0.25">
      <c r="A707" s="10" t="s">
        <v>503</v>
      </c>
      <c r="B707" s="1">
        <v>28</v>
      </c>
      <c r="C707" t="str">
        <f t="shared" si="11"/>
        <v>26-40 (Millennials)</v>
      </c>
      <c r="D707" s="1" t="s">
        <v>30</v>
      </c>
      <c r="E707" s="1">
        <v>4.37</v>
      </c>
      <c r="F707" s="1">
        <v>4.4400000000000004</v>
      </c>
      <c r="G707" s="1">
        <v>3.39</v>
      </c>
      <c r="H707" s="1">
        <v>5.64</v>
      </c>
      <c r="I707" s="1">
        <v>5.51</v>
      </c>
      <c r="J707" s="1">
        <f>Smartphone_Usage_And_Addiction_Analysis_7500_Rows[[#This Row],[social_media_hours]]+Smartphone_Usage_And_Addiction_Analysis_7500_Rows[[#This Row],[gaming_hours]]</f>
        <v>7.83</v>
      </c>
      <c r="K707" s="1">
        <f>Smartphone_Usage_And_Addiction_Analysis_7500_Rows[[#This Row],[sleep_hours]]-Smartphone_Usage_And_Addiction_Analysis_7500_Rows[[#This Row],[total_leisure_hours]]</f>
        <v>-2.3200000000000003</v>
      </c>
      <c r="L707" s="1">
        <v>208</v>
      </c>
      <c r="M707" s="1">
        <v>28</v>
      </c>
      <c r="N707" s="5">
        <f>Smartphone_Usage_And_Addiction_Analysis_7500_Rows[[#This Row],[app_opens_per_day]]/Smartphone_Usage_And_Addiction_Analysis_7500_Rows[[#This Row],[daily_screen_time_hours]]</f>
        <v>6.4073226544622424</v>
      </c>
      <c r="O707" s="1">
        <v>7.18</v>
      </c>
      <c r="P707" s="1" t="s">
        <v>22</v>
      </c>
      <c r="Q707" s="1" t="s">
        <v>23</v>
      </c>
      <c r="R707" s="1" t="s">
        <v>24</v>
      </c>
      <c r="S707" s="1">
        <v>1</v>
      </c>
    </row>
    <row r="708" spans="1:19" ht="18" customHeight="1" x14ac:dyDescent="0.25">
      <c r="A708" s="10" t="s">
        <v>5325</v>
      </c>
      <c r="B708" s="1">
        <v>23</v>
      </c>
      <c r="C708" s="1" t="str">
        <f t="shared" si="11"/>
        <v>18-25 (Gen Z)</v>
      </c>
      <c r="D708" t="s">
        <v>7582</v>
      </c>
      <c r="E708">
        <v>11.92</v>
      </c>
      <c r="F708">
        <v>3.51</v>
      </c>
      <c r="G708">
        <v>1.35</v>
      </c>
      <c r="H708">
        <v>4.2300000000000004</v>
      </c>
      <c r="I708">
        <v>8.9600000000000009</v>
      </c>
      <c r="J708" s="1">
        <f>Smartphone_Usage_And_Addiction_Analysis_7500_Rows[[#This Row],[social_media_hours]]+Smartphone_Usage_And_Addiction_Analysis_7500_Rows[[#This Row],[gaming_hours]]</f>
        <v>4.8599999999999994</v>
      </c>
      <c r="K708" s="1">
        <f>Smartphone_Usage_And_Addiction_Analysis_7500_Rows[[#This Row],[sleep_hours]]-Smartphone_Usage_And_Addiction_Analysis_7500_Rows[[#This Row],[total_leisure_hours]]</f>
        <v>4.1000000000000014</v>
      </c>
      <c r="L708">
        <v>213</v>
      </c>
      <c r="M708">
        <v>115</v>
      </c>
      <c r="N708" s="5">
        <f>Smartphone_Usage_And_Addiction_Analysis_7500_Rows[[#This Row],[app_opens_per_day]]/Smartphone_Usage_And_Addiction_Analysis_7500_Rows[[#This Row],[daily_screen_time_hours]]</f>
        <v>9.6476510067114098</v>
      </c>
      <c r="O708">
        <v>13.4</v>
      </c>
      <c r="P708" t="s">
        <v>32</v>
      </c>
      <c r="Q708" t="s">
        <v>23</v>
      </c>
      <c r="R708" t="s">
        <v>24</v>
      </c>
      <c r="S708">
        <v>1</v>
      </c>
    </row>
    <row r="709" spans="1:19" ht="18" customHeight="1" x14ac:dyDescent="0.25">
      <c r="A709" s="10" t="s">
        <v>5326</v>
      </c>
      <c r="B709" s="1">
        <v>24</v>
      </c>
      <c r="C709" s="1" t="str">
        <f t="shared" si="11"/>
        <v>18-25 (Gen Z)</v>
      </c>
      <c r="D709" t="s">
        <v>7582</v>
      </c>
      <c r="E709">
        <v>9.31</v>
      </c>
      <c r="F709">
        <v>3.51</v>
      </c>
      <c r="G709">
        <v>0.39</v>
      </c>
      <c r="H709">
        <v>2.2799999999999998</v>
      </c>
      <c r="I709">
        <v>8.06</v>
      </c>
      <c r="J709" s="1">
        <f>Smartphone_Usage_And_Addiction_Analysis_7500_Rows[[#This Row],[social_media_hours]]+Smartphone_Usage_And_Addiction_Analysis_7500_Rows[[#This Row],[gaming_hours]]</f>
        <v>3.9</v>
      </c>
      <c r="K709" s="1">
        <f>Smartphone_Usage_And_Addiction_Analysis_7500_Rows[[#This Row],[sleep_hours]]-Smartphone_Usage_And_Addiction_Analysis_7500_Rows[[#This Row],[total_leisure_hours]]</f>
        <v>4.16</v>
      </c>
      <c r="L709">
        <v>241</v>
      </c>
      <c r="M709">
        <v>28</v>
      </c>
      <c r="N709" s="5">
        <f>Smartphone_Usage_And_Addiction_Analysis_7500_Rows[[#This Row],[app_opens_per_day]]/Smartphone_Usage_And_Addiction_Analysis_7500_Rows[[#This Row],[daily_screen_time_hours]]</f>
        <v>3.007518796992481</v>
      </c>
      <c r="O709">
        <v>11.93</v>
      </c>
      <c r="P709" t="s">
        <v>32</v>
      </c>
      <c r="Q709" t="s">
        <v>23</v>
      </c>
      <c r="R709" t="s">
        <v>24</v>
      </c>
      <c r="S709">
        <v>1</v>
      </c>
    </row>
    <row r="710" spans="1:19" ht="18" customHeight="1" x14ac:dyDescent="0.25">
      <c r="A710" s="10" t="s">
        <v>5327</v>
      </c>
      <c r="B710" s="1">
        <v>23</v>
      </c>
      <c r="C710" s="1" t="str">
        <f t="shared" si="11"/>
        <v>18-25 (Gen Z)</v>
      </c>
      <c r="D710" t="s">
        <v>7582</v>
      </c>
      <c r="E710">
        <v>8.19</v>
      </c>
      <c r="F710">
        <v>2.93</v>
      </c>
      <c r="G710">
        <v>1.93</v>
      </c>
      <c r="H710">
        <v>5.43</v>
      </c>
      <c r="I710">
        <v>5.44</v>
      </c>
      <c r="J710" s="1">
        <f>Smartphone_Usage_And_Addiction_Analysis_7500_Rows[[#This Row],[social_media_hours]]+Smartphone_Usage_And_Addiction_Analysis_7500_Rows[[#This Row],[gaming_hours]]</f>
        <v>4.8600000000000003</v>
      </c>
      <c r="K710" s="1">
        <f>Smartphone_Usage_And_Addiction_Analysis_7500_Rows[[#This Row],[sleep_hours]]-Smartphone_Usage_And_Addiction_Analysis_7500_Rows[[#This Row],[total_leisure_hours]]</f>
        <v>0.58000000000000007</v>
      </c>
      <c r="L710">
        <v>225</v>
      </c>
      <c r="M710">
        <v>65</v>
      </c>
      <c r="N710" s="5">
        <f>Smartphone_Usage_And_Addiction_Analysis_7500_Rows[[#This Row],[app_opens_per_day]]/Smartphone_Usage_And_Addiction_Analysis_7500_Rows[[#This Row],[daily_screen_time_hours]]</f>
        <v>7.9365079365079367</v>
      </c>
      <c r="O710">
        <v>10.53</v>
      </c>
      <c r="P710" t="s">
        <v>22</v>
      </c>
      <c r="Q710" t="s">
        <v>23</v>
      </c>
      <c r="R710" t="s">
        <v>28</v>
      </c>
      <c r="S710">
        <v>1</v>
      </c>
    </row>
    <row r="711" spans="1:19" ht="18" customHeight="1" x14ac:dyDescent="0.25">
      <c r="A711" s="10" t="s">
        <v>5328</v>
      </c>
      <c r="B711" s="1">
        <v>22</v>
      </c>
      <c r="C711" s="1" t="str">
        <f t="shared" si="11"/>
        <v>18-25 (Gen Z)</v>
      </c>
      <c r="D711" t="s">
        <v>7582</v>
      </c>
      <c r="E711">
        <v>6.39</v>
      </c>
      <c r="F711">
        <v>5.9</v>
      </c>
      <c r="G711">
        <v>2.72</v>
      </c>
      <c r="H711">
        <v>1.43</v>
      </c>
      <c r="I711">
        <v>4.75</v>
      </c>
      <c r="J711" s="1">
        <f>Smartphone_Usage_And_Addiction_Analysis_7500_Rows[[#This Row],[social_media_hours]]+Smartphone_Usage_And_Addiction_Analysis_7500_Rows[[#This Row],[gaming_hours]]</f>
        <v>8.620000000000001</v>
      </c>
      <c r="K711" s="1">
        <f>Smartphone_Usage_And_Addiction_Analysis_7500_Rows[[#This Row],[sleep_hours]]-Smartphone_Usage_And_Addiction_Analysis_7500_Rows[[#This Row],[total_leisure_hours]]</f>
        <v>-3.870000000000001</v>
      </c>
      <c r="L711">
        <v>111</v>
      </c>
      <c r="M711">
        <v>136</v>
      </c>
      <c r="N711" s="5">
        <f>Smartphone_Usage_And_Addiction_Analysis_7500_Rows[[#This Row],[app_opens_per_day]]/Smartphone_Usage_And_Addiction_Analysis_7500_Rows[[#This Row],[daily_screen_time_hours]]</f>
        <v>21.283255086071989</v>
      </c>
      <c r="O711">
        <v>7.34</v>
      </c>
      <c r="P711" t="s">
        <v>22</v>
      </c>
      <c r="Q711" t="s">
        <v>19</v>
      </c>
      <c r="R711" t="s">
        <v>24</v>
      </c>
      <c r="S711">
        <v>1</v>
      </c>
    </row>
    <row r="712" spans="1:19" ht="18" customHeight="1" x14ac:dyDescent="0.25">
      <c r="A712" s="10" t="s">
        <v>504</v>
      </c>
      <c r="B712" s="1">
        <v>31</v>
      </c>
      <c r="C712" t="str">
        <f t="shared" si="11"/>
        <v>26-40 (Millennials)</v>
      </c>
      <c r="D712" s="1" t="s">
        <v>30</v>
      </c>
      <c r="E712" s="1">
        <v>11.73</v>
      </c>
      <c r="F712" s="1">
        <v>3.95</v>
      </c>
      <c r="G712" s="1">
        <v>1.62</v>
      </c>
      <c r="H712" s="1">
        <v>0.69</v>
      </c>
      <c r="I712" s="1">
        <v>5.58</v>
      </c>
      <c r="J712" s="1">
        <f>Smartphone_Usage_And_Addiction_Analysis_7500_Rows[[#This Row],[social_media_hours]]+Smartphone_Usage_And_Addiction_Analysis_7500_Rows[[#This Row],[gaming_hours]]</f>
        <v>5.57</v>
      </c>
      <c r="K712" s="1">
        <f>Smartphone_Usage_And_Addiction_Analysis_7500_Rows[[#This Row],[sleep_hours]]-Smartphone_Usage_And_Addiction_Analysis_7500_Rows[[#This Row],[total_leisure_hours]]</f>
        <v>9.9999999999997868E-3</v>
      </c>
      <c r="L712" s="1">
        <v>145</v>
      </c>
      <c r="M712" s="1">
        <v>92</v>
      </c>
      <c r="N712" s="5">
        <f>Smartphone_Usage_And_Addiction_Analysis_7500_Rows[[#This Row],[app_opens_per_day]]/Smartphone_Usage_And_Addiction_Analysis_7500_Rows[[#This Row],[daily_screen_time_hours]]</f>
        <v>7.8431372549019605</v>
      </c>
      <c r="O712" s="1">
        <v>13.95</v>
      </c>
      <c r="P712" s="1" t="s">
        <v>22</v>
      </c>
      <c r="Q712" s="1" t="s">
        <v>23</v>
      </c>
      <c r="R712" s="1" t="s">
        <v>28</v>
      </c>
      <c r="S712" s="1">
        <v>1</v>
      </c>
    </row>
    <row r="713" spans="1:19" ht="18" customHeight="1" x14ac:dyDescent="0.25">
      <c r="A713" s="10" t="s">
        <v>5329</v>
      </c>
      <c r="B713" s="1">
        <v>30</v>
      </c>
      <c r="C713" s="1" t="str">
        <f t="shared" si="11"/>
        <v>26-40 (Millennials)</v>
      </c>
      <c r="D713" t="s">
        <v>7582</v>
      </c>
      <c r="E713">
        <v>5.48</v>
      </c>
      <c r="F713">
        <v>4.09</v>
      </c>
      <c r="G713">
        <v>1.47</v>
      </c>
      <c r="H713">
        <v>1.1599999999999999</v>
      </c>
      <c r="I713">
        <v>4.87</v>
      </c>
      <c r="J713" s="1">
        <f>Smartphone_Usage_And_Addiction_Analysis_7500_Rows[[#This Row],[social_media_hours]]+Smartphone_Usage_And_Addiction_Analysis_7500_Rows[[#This Row],[gaming_hours]]</f>
        <v>5.56</v>
      </c>
      <c r="K713" s="1">
        <f>Smartphone_Usage_And_Addiction_Analysis_7500_Rows[[#This Row],[sleep_hours]]-Smartphone_Usage_And_Addiction_Analysis_7500_Rows[[#This Row],[total_leisure_hours]]</f>
        <v>-0.6899999999999995</v>
      </c>
      <c r="L713">
        <v>145</v>
      </c>
      <c r="M713">
        <v>179</v>
      </c>
      <c r="N713" s="5">
        <f>Smartphone_Usage_And_Addiction_Analysis_7500_Rows[[#This Row],[app_opens_per_day]]/Smartphone_Usage_And_Addiction_Analysis_7500_Rows[[#This Row],[daily_screen_time_hours]]</f>
        <v>32.664233576642332</v>
      </c>
      <c r="O713">
        <v>7.65</v>
      </c>
      <c r="P713" t="s">
        <v>32</v>
      </c>
      <c r="Q713" t="s">
        <v>19</v>
      </c>
      <c r="R713" t="s">
        <v>28</v>
      </c>
      <c r="S713">
        <v>1</v>
      </c>
    </row>
    <row r="714" spans="1:19" ht="18" customHeight="1" x14ac:dyDescent="0.25">
      <c r="A714" s="10" t="s">
        <v>505</v>
      </c>
      <c r="B714" s="1">
        <v>33</v>
      </c>
      <c r="C714" t="str">
        <f t="shared" si="11"/>
        <v>26-40 (Millennials)</v>
      </c>
      <c r="D714" s="1" t="s">
        <v>17</v>
      </c>
      <c r="E714" s="1">
        <v>5.46</v>
      </c>
      <c r="F714" s="1">
        <v>4.5999999999999996</v>
      </c>
      <c r="G714" s="1">
        <v>3.18</v>
      </c>
      <c r="H714" s="1">
        <v>1.5</v>
      </c>
      <c r="I714" s="1">
        <v>6.68</v>
      </c>
      <c r="J714" s="1">
        <f>Smartphone_Usage_And_Addiction_Analysis_7500_Rows[[#This Row],[social_media_hours]]+Smartphone_Usage_And_Addiction_Analysis_7500_Rows[[#This Row],[gaming_hours]]</f>
        <v>7.7799999999999994</v>
      </c>
      <c r="K714" s="1">
        <f>Smartphone_Usage_And_Addiction_Analysis_7500_Rows[[#This Row],[sleep_hours]]-Smartphone_Usage_And_Addiction_Analysis_7500_Rows[[#This Row],[total_leisure_hours]]</f>
        <v>-1.0999999999999996</v>
      </c>
      <c r="L714" s="1">
        <v>185</v>
      </c>
      <c r="M714" s="1">
        <v>126</v>
      </c>
      <c r="N714" s="5">
        <f>Smartphone_Usage_And_Addiction_Analysis_7500_Rows[[#This Row],[app_opens_per_day]]/Smartphone_Usage_And_Addiction_Analysis_7500_Rows[[#This Row],[daily_screen_time_hours]]</f>
        <v>23.076923076923077</v>
      </c>
      <c r="O714" s="1">
        <v>6.71</v>
      </c>
      <c r="P714" s="1" t="s">
        <v>22</v>
      </c>
      <c r="Q714" s="1" t="s">
        <v>19</v>
      </c>
      <c r="R714" s="1" t="s">
        <v>24</v>
      </c>
      <c r="S714" s="1">
        <v>1</v>
      </c>
    </row>
    <row r="715" spans="1:19" ht="18" customHeight="1" x14ac:dyDescent="0.25">
      <c r="A715" s="10" t="s">
        <v>5330</v>
      </c>
      <c r="B715" s="1">
        <v>35</v>
      </c>
      <c r="C715" s="1" t="str">
        <f t="shared" si="11"/>
        <v>26-40 (Millennials)</v>
      </c>
      <c r="D715" t="s">
        <v>7582</v>
      </c>
      <c r="E715">
        <v>4.66</v>
      </c>
      <c r="F715">
        <v>4.97</v>
      </c>
      <c r="G715">
        <v>0.08</v>
      </c>
      <c r="H715">
        <v>3.56</v>
      </c>
      <c r="I715">
        <v>6.91</v>
      </c>
      <c r="J715" s="1">
        <f>Smartphone_Usage_And_Addiction_Analysis_7500_Rows[[#This Row],[social_media_hours]]+Smartphone_Usage_And_Addiction_Analysis_7500_Rows[[#This Row],[gaming_hours]]</f>
        <v>5.05</v>
      </c>
      <c r="K715" s="1">
        <f>Smartphone_Usage_And_Addiction_Analysis_7500_Rows[[#This Row],[sleep_hours]]-Smartphone_Usage_And_Addiction_Analysis_7500_Rows[[#This Row],[total_leisure_hours]]</f>
        <v>1.8600000000000003</v>
      </c>
      <c r="L715">
        <v>227</v>
      </c>
      <c r="M715">
        <v>150</v>
      </c>
      <c r="N715" s="5">
        <f>Smartphone_Usage_And_Addiction_Analysis_7500_Rows[[#This Row],[app_opens_per_day]]/Smartphone_Usage_And_Addiction_Analysis_7500_Rows[[#This Row],[daily_screen_time_hours]]</f>
        <v>32.188841201716734</v>
      </c>
      <c r="O715">
        <v>6.38</v>
      </c>
      <c r="P715" t="s">
        <v>32</v>
      </c>
      <c r="Q715" t="s">
        <v>19</v>
      </c>
      <c r="R715" t="s">
        <v>28</v>
      </c>
      <c r="S715">
        <v>1</v>
      </c>
    </row>
    <row r="716" spans="1:19" ht="18" customHeight="1" x14ac:dyDescent="0.25">
      <c r="A716" s="10" t="s">
        <v>5331</v>
      </c>
      <c r="B716" s="1">
        <v>21</v>
      </c>
      <c r="C716" s="1" t="str">
        <f t="shared" si="11"/>
        <v>18-25 (Gen Z)</v>
      </c>
      <c r="D716" t="s">
        <v>7582</v>
      </c>
      <c r="E716">
        <v>4.63</v>
      </c>
      <c r="F716">
        <v>3.8</v>
      </c>
      <c r="G716">
        <v>0.72</v>
      </c>
      <c r="H716">
        <v>3.55</v>
      </c>
      <c r="I716">
        <v>8.1</v>
      </c>
      <c r="J716" s="1">
        <f>Smartphone_Usage_And_Addiction_Analysis_7500_Rows[[#This Row],[social_media_hours]]+Smartphone_Usage_And_Addiction_Analysis_7500_Rows[[#This Row],[gaming_hours]]</f>
        <v>4.5199999999999996</v>
      </c>
      <c r="K716" s="1">
        <f>Smartphone_Usage_And_Addiction_Analysis_7500_Rows[[#This Row],[sleep_hours]]-Smartphone_Usage_And_Addiction_Analysis_7500_Rows[[#This Row],[total_leisure_hours]]</f>
        <v>3.58</v>
      </c>
      <c r="L716">
        <v>51</v>
      </c>
      <c r="M716">
        <v>25</v>
      </c>
      <c r="N716" s="5">
        <f>Smartphone_Usage_And_Addiction_Analysis_7500_Rows[[#This Row],[app_opens_per_day]]/Smartphone_Usage_And_Addiction_Analysis_7500_Rows[[#This Row],[daily_screen_time_hours]]</f>
        <v>5.3995680345572357</v>
      </c>
      <c r="O716">
        <v>5.45</v>
      </c>
      <c r="P716" t="s">
        <v>22</v>
      </c>
      <c r="Q716" t="s">
        <v>19</v>
      </c>
      <c r="R716" t="s">
        <v>20</v>
      </c>
      <c r="S716">
        <v>0</v>
      </c>
    </row>
    <row r="717" spans="1:19" ht="18" customHeight="1" x14ac:dyDescent="0.25">
      <c r="A717" s="10" t="s">
        <v>506</v>
      </c>
      <c r="B717" s="1">
        <v>26</v>
      </c>
      <c r="C717" t="str">
        <f t="shared" si="11"/>
        <v>26-40 (Millennials)</v>
      </c>
      <c r="D717" s="1" t="s">
        <v>30</v>
      </c>
      <c r="E717" s="1">
        <v>10.66</v>
      </c>
      <c r="F717" s="1">
        <v>0.69</v>
      </c>
      <c r="G717" s="1">
        <v>3.92</v>
      </c>
      <c r="H717" s="1">
        <v>3.28</v>
      </c>
      <c r="I717" s="1">
        <v>6.14</v>
      </c>
      <c r="J717" s="1">
        <f>Smartphone_Usage_And_Addiction_Analysis_7500_Rows[[#This Row],[social_media_hours]]+Smartphone_Usage_And_Addiction_Analysis_7500_Rows[[#This Row],[gaming_hours]]</f>
        <v>4.6099999999999994</v>
      </c>
      <c r="K717" s="1">
        <f>Smartphone_Usage_And_Addiction_Analysis_7500_Rows[[#This Row],[sleep_hours]]-Smartphone_Usage_And_Addiction_Analysis_7500_Rows[[#This Row],[total_leisure_hours]]</f>
        <v>1.5300000000000002</v>
      </c>
      <c r="L717" s="1">
        <v>159</v>
      </c>
      <c r="M717" s="1">
        <v>58</v>
      </c>
      <c r="N717" s="5">
        <f>Smartphone_Usage_And_Addiction_Analysis_7500_Rows[[#This Row],[app_opens_per_day]]/Smartphone_Usage_And_Addiction_Analysis_7500_Rows[[#This Row],[daily_screen_time_hours]]</f>
        <v>5.4409005628517821</v>
      </c>
      <c r="O717" s="1">
        <v>12.22</v>
      </c>
      <c r="P717" s="1" t="s">
        <v>32</v>
      </c>
      <c r="Q717" s="1" t="s">
        <v>19</v>
      </c>
      <c r="R717" s="1" t="s">
        <v>28</v>
      </c>
      <c r="S717" s="1">
        <v>1</v>
      </c>
    </row>
    <row r="718" spans="1:19" ht="18" customHeight="1" x14ac:dyDescent="0.25">
      <c r="A718" s="10" t="s">
        <v>5332</v>
      </c>
      <c r="B718" s="1">
        <v>19</v>
      </c>
      <c r="C718" s="1" t="str">
        <f t="shared" si="11"/>
        <v>18-25 (Gen Z)</v>
      </c>
      <c r="D718" t="s">
        <v>7582</v>
      </c>
      <c r="E718">
        <v>11.52</v>
      </c>
      <c r="F718">
        <v>3.36</v>
      </c>
      <c r="G718">
        <v>3.13</v>
      </c>
      <c r="H718">
        <v>4.13</v>
      </c>
      <c r="I718">
        <v>6.5</v>
      </c>
      <c r="J718" s="1">
        <f>Smartphone_Usage_And_Addiction_Analysis_7500_Rows[[#This Row],[social_media_hours]]+Smartphone_Usage_And_Addiction_Analysis_7500_Rows[[#This Row],[gaming_hours]]</f>
        <v>6.49</v>
      </c>
      <c r="K718" s="1">
        <f>Smartphone_Usage_And_Addiction_Analysis_7500_Rows[[#This Row],[sleep_hours]]-Smartphone_Usage_And_Addiction_Analysis_7500_Rows[[#This Row],[total_leisure_hours]]</f>
        <v>9.9999999999997868E-3</v>
      </c>
      <c r="L718">
        <v>167</v>
      </c>
      <c r="M718">
        <v>140</v>
      </c>
      <c r="N718" s="5">
        <f>Smartphone_Usage_And_Addiction_Analysis_7500_Rows[[#This Row],[app_opens_per_day]]/Smartphone_Usage_And_Addiction_Analysis_7500_Rows[[#This Row],[daily_screen_time_hours]]</f>
        <v>12.152777777777779</v>
      </c>
      <c r="O718">
        <v>13.76</v>
      </c>
      <c r="P718" t="s">
        <v>32</v>
      </c>
      <c r="Q718" t="s">
        <v>23</v>
      </c>
      <c r="R718" t="s">
        <v>28</v>
      </c>
      <c r="S718">
        <v>1</v>
      </c>
    </row>
    <row r="719" spans="1:19" ht="18" customHeight="1" x14ac:dyDescent="0.25">
      <c r="A719" s="10" t="s">
        <v>507</v>
      </c>
      <c r="B719" s="1">
        <v>21</v>
      </c>
      <c r="C719" t="str">
        <f t="shared" si="11"/>
        <v>18-25 (Gen Z)</v>
      </c>
      <c r="D719" s="1" t="s">
        <v>17</v>
      </c>
      <c r="E719" s="1">
        <v>8.9600000000000009</v>
      </c>
      <c r="F719" s="1">
        <v>0.75</v>
      </c>
      <c r="G719" s="1">
        <v>0.15</v>
      </c>
      <c r="H719" s="1">
        <v>1.28</v>
      </c>
      <c r="I719" s="1">
        <v>8.35</v>
      </c>
      <c r="J719" s="1">
        <f>Smartphone_Usage_And_Addiction_Analysis_7500_Rows[[#This Row],[social_media_hours]]+Smartphone_Usage_And_Addiction_Analysis_7500_Rows[[#This Row],[gaming_hours]]</f>
        <v>0.9</v>
      </c>
      <c r="K719" s="1">
        <f>Smartphone_Usage_And_Addiction_Analysis_7500_Rows[[#This Row],[sleep_hours]]-Smartphone_Usage_And_Addiction_Analysis_7500_Rows[[#This Row],[total_leisure_hours]]</f>
        <v>7.4499999999999993</v>
      </c>
      <c r="L719" s="1">
        <v>75</v>
      </c>
      <c r="M719" s="1">
        <v>49</v>
      </c>
      <c r="N719" s="5">
        <f>Smartphone_Usage_And_Addiction_Analysis_7500_Rows[[#This Row],[app_opens_per_day]]/Smartphone_Usage_And_Addiction_Analysis_7500_Rows[[#This Row],[daily_screen_time_hours]]</f>
        <v>5.4687499999999991</v>
      </c>
      <c r="O719" s="1">
        <v>10.97</v>
      </c>
      <c r="P719" s="1" t="s">
        <v>22</v>
      </c>
      <c r="Q719" s="1" t="s">
        <v>23</v>
      </c>
      <c r="R719" s="1" t="s">
        <v>24</v>
      </c>
      <c r="S719" s="1">
        <v>1</v>
      </c>
    </row>
    <row r="720" spans="1:19" ht="18" customHeight="1" x14ac:dyDescent="0.25">
      <c r="A720" s="10" t="s">
        <v>508</v>
      </c>
      <c r="B720" s="1">
        <v>31</v>
      </c>
      <c r="C720" t="str">
        <f t="shared" si="11"/>
        <v>26-40 (Millennials)</v>
      </c>
      <c r="D720" s="1" t="s">
        <v>17</v>
      </c>
      <c r="E720" s="1">
        <v>3.67</v>
      </c>
      <c r="F720" s="1">
        <v>1.9</v>
      </c>
      <c r="G720" s="1">
        <v>1.53</v>
      </c>
      <c r="H720" s="1">
        <v>5.47</v>
      </c>
      <c r="I720" s="1">
        <v>6.3</v>
      </c>
      <c r="J720" s="1">
        <f>Smartphone_Usage_And_Addiction_Analysis_7500_Rows[[#This Row],[social_media_hours]]+Smartphone_Usage_And_Addiction_Analysis_7500_Rows[[#This Row],[gaming_hours]]</f>
        <v>3.4299999999999997</v>
      </c>
      <c r="K720" s="1">
        <f>Smartphone_Usage_And_Addiction_Analysis_7500_Rows[[#This Row],[sleep_hours]]-Smartphone_Usage_And_Addiction_Analysis_7500_Rows[[#This Row],[total_leisure_hours]]</f>
        <v>2.87</v>
      </c>
      <c r="L720" s="1">
        <v>41</v>
      </c>
      <c r="M720" s="1">
        <v>80</v>
      </c>
      <c r="N720" s="5">
        <f>Smartphone_Usage_And_Addiction_Analysis_7500_Rows[[#This Row],[app_opens_per_day]]/Smartphone_Usage_And_Addiction_Analysis_7500_Rows[[#This Row],[daily_screen_time_hours]]</f>
        <v>21.798365122615806</v>
      </c>
      <c r="O720" s="1">
        <v>5.86</v>
      </c>
      <c r="P720" s="1" t="s">
        <v>32</v>
      </c>
      <c r="Q720" s="1" t="s">
        <v>19</v>
      </c>
      <c r="R720" s="1" t="s">
        <v>20</v>
      </c>
      <c r="S720" s="1">
        <v>0</v>
      </c>
    </row>
    <row r="721" spans="1:19" ht="18" customHeight="1" x14ac:dyDescent="0.25">
      <c r="A721" s="10" t="s">
        <v>509</v>
      </c>
      <c r="B721" s="1">
        <v>26</v>
      </c>
      <c r="C721" t="str">
        <f t="shared" si="11"/>
        <v>26-40 (Millennials)</v>
      </c>
      <c r="D721" s="1" t="s">
        <v>30</v>
      </c>
      <c r="E721" s="1">
        <v>11.96</v>
      </c>
      <c r="F721" s="1">
        <v>4.33</v>
      </c>
      <c r="G721" s="1">
        <v>0.77</v>
      </c>
      <c r="H721" s="1">
        <v>2.5499999999999998</v>
      </c>
      <c r="I721" s="1">
        <v>7.46</v>
      </c>
      <c r="J721" s="1">
        <f>Smartphone_Usage_And_Addiction_Analysis_7500_Rows[[#This Row],[social_media_hours]]+Smartphone_Usage_And_Addiction_Analysis_7500_Rows[[#This Row],[gaming_hours]]</f>
        <v>5.0999999999999996</v>
      </c>
      <c r="K721" s="1">
        <f>Smartphone_Usage_And_Addiction_Analysis_7500_Rows[[#This Row],[sleep_hours]]-Smartphone_Usage_And_Addiction_Analysis_7500_Rows[[#This Row],[total_leisure_hours]]</f>
        <v>2.3600000000000003</v>
      </c>
      <c r="L721" s="1">
        <v>230</v>
      </c>
      <c r="M721" s="1">
        <v>145</v>
      </c>
      <c r="N721" s="5">
        <f>Smartphone_Usage_And_Addiction_Analysis_7500_Rows[[#This Row],[app_opens_per_day]]/Smartphone_Usage_And_Addiction_Analysis_7500_Rows[[#This Row],[daily_screen_time_hours]]</f>
        <v>12.123745819397993</v>
      </c>
      <c r="O721" s="1">
        <v>13.97</v>
      </c>
      <c r="P721" s="1" t="s">
        <v>18</v>
      </c>
      <c r="Q721" s="1" t="s">
        <v>19</v>
      </c>
      <c r="R721" s="1" t="s">
        <v>24</v>
      </c>
      <c r="S721" s="1">
        <v>1</v>
      </c>
    </row>
    <row r="722" spans="1:19" ht="18" customHeight="1" x14ac:dyDescent="0.25">
      <c r="A722" s="10" t="s">
        <v>510</v>
      </c>
      <c r="B722" s="1">
        <v>30</v>
      </c>
      <c r="C722" t="str">
        <f t="shared" si="11"/>
        <v>26-40 (Millennials)</v>
      </c>
      <c r="D722" s="1" t="s">
        <v>30</v>
      </c>
      <c r="E722" s="1">
        <v>3.23</v>
      </c>
      <c r="F722" s="1">
        <v>3.82</v>
      </c>
      <c r="G722" s="1">
        <v>0.31</v>
      </c>
      <c r="H722" s="1">
        <v>1.19</v>
      </c>
      <c r="I722" s="1">
        <v>4.99</v>
      </c>
      <c r="J722" s="1">
        <f>Smartphone_Usage_And_Addiction_Analysis_7500_Rows[[#This Row],[social_media_hours]]+Smartphone_Usage_And_Addiction_Analysis_7500_Rows[[#This Row],[gaming_hours]]</f>
        <v>4.13</v>
      </c>
      <c r="K722" s="1">
        <f>Smartphone_Usage_And_Addiction_Analysis_7500_Rows[[#This Row],[sleep_hours]]-Smartphone_Usage_And_Addiction_Analysis_7500_Rows[[#This Row],[total_leisure_hours]]</f>
        <v>0.86000000000000032</v>
      </c>
      <c r="L722" s="1">
        <v>160</v>
      </c>
      <c r="M722" s="1">
        <v>119</v>
      </c>
      <c r="N722" s="5">
        <f>Smartphone_Usage_And_Addiction_Analysis_7500_Rows[[#This Row],[app_opens_per_day]]/Smartphone_Usage_And_Addiction_Analysis_7500_Rows[[#This Row],[daily_screen_time_hours]]</f>
        <v>36.842105263157897</v>
      </c>
      <c r="O722" s="1">
        <v>3.89</v>
      </c>
      <c r="P722" s="1" t="s">
        <v>32</v>
      </c>
      <c r="Q722" s="1" t="s">
        <v>19</v>
      </c>
      <c r="R722" s="1" t="s">
        <v>51</v>
      </c>
      <c r="S722" s="1">
        <v>0</v>
      </c>
    </row>
    <row r="723" spans="1:19" ht="18" customHeight="1" x14ac:dyDescent="0.25">
      <c r="A723" s="10" t="s">
        <v>5333</v>
      </c>
      <c r="B723" s="1">
        <v>26</v>
      </c>
      <c r="C723" s="1" t="str">
        <f t="shared" si="11"/>
        <v>26-40 (Millennials)</v>
      </c>
      <c r="D723" t="s">
        <v>7582</v>
      </c>
      <c r="E723">
        <v>4.32</v>
      </c>
      <c r="F723">
        <v>4.8899999999999997</v>
      </c>
      <c r="G723">
        <v>1.0900000000000001</v>
      </c>
      <c r="H723">
        <v>1.04</v>
      </c>
      <c r="I723">
        <v>8.91</v>
      </c>
      <c r="J723" s="1">
        <f>Smartphone_Usage_And_Addiction_Analysis_7500_Rows[[#This Row],[social_media_hours]]+Smartphone_Usage_And_Addiction_Analysis_7500_Rows[[#This Row],[gaming_hours]]</f>
        <v>5.9799999999999995</v>
      </c>
      <c r="K723" s="1">
        <f>Smartphone_Usage_And_Addiction_Analysis_7500_Rows[[#This Row],[sleep_hours]]-Smartphone_Usage_And_Addiction_Analysis_7500_Rows[[#This Row],[total_leisure_hours]]</f>
        <v>2.9300000000000006</v>
      </c>
      <c r="L723">
        <v>76</v>
      </c>
      <c r="M723">
        <v>111</v>
      </c>
      <c r="N723" s="5">
        <f>Smartphone_Usage_And_Addiction_Analysis_7500_Rows[[#This Row],[app_opens_per_day]]/Smartphone_Usage_And_Addiction_Analysis_7500_Rows[[#This Row],[daily_screen_time_hours]]</f>
        <v>25.694444444444443</v>
      </c>
      <c r="O723">
        <v>7.2</v>
      </c>
      <c r="P723" t="s">
        <v>22</v>
      </c>
      <c r="Q723" t="s">
        <v>19</v>
      </c>
      <c r="R723" t="s">
        <v>24</v>
      </c>
      <c r="S723">
        <v>1</v>
      </c>
    </row>
    <row r="724" spans="1:19" ht="18" customHeight="1" x14ac:dyDescent="0.25">
      <c r="A724" s="10" t="s">
        <v>5334</v>
      </c>
      <c r="B724" s="1">
        <v>33</v>
      </c>
      <c r="C724" s="1" t="str">
        <f t="shared" si="11"/>
        <v>26-40 (Millennials)</v>
      </c>
      <c r="D724" t="s">
        <v>7582</v>
      </c>
      <c r="E724">
        <v>3.86</v>
      </c>
      <c r="F724">
        <v>2.42</v>
      </c>
      <c r="G724">
        <v>2.29</v>
      </c>
      <c r="H724">
        <v>2.0499999999999998</v>
      </c>
      <c r="I724">
        <v>5.72</v>
      </c>
      <c r="J724" s="1">
        <f>Smartphone_Usage_And_Addiction_Analysis_7500_Rows[[#This Row],[social_media_hours]]+Smartphone_Usage_And_Addiction_Analysis_7500_Rows[[#This Row],[gaming_hours]]</f>
        <v>4.71</v>
      </c>
      <c r="K724" s="1">
        <f>Smartphone_Usage_And_Addiction_Analysis_7500_Rows[[#This Row],[sleep_hours]]-Smartphone_Usage_And_Addiction_Analysis_7500_Rows[[#This Row],[total_leisure_hours]]</f>
        <v>1.0099999999999998</v>
      </c>
      <c r="L724">
        <v>45</v>
      </c>
      <c r="M724">
        <v>27</v>
      </c>
      <c r="N724" s="5">
        <f>Smartphone_Usage_And_Addiction_Analysis_7500_Rows[[#This Row],[app_opens_per_day]]/Smartphone_Usage_And_Addiction_Analysis_7500_Rows[[#This Row],[daily_screen_time_hours]]</f>
        <v>6.9948186528497409</v>
      </c>
      <c r="O724">
        <v>4.79</v>
      </c>
      <c r="P724" t="s">
        <v>18</v>
      </c>
      <c r="Q724" t="s">
        <v>19</v>
      </c>
      <c r="R724" t="s">
        <v>51</v>
      </c>
      <c r="S724">
        <v>0</v>
      </c>
    </row>
    <row r="725" spans="1:19" ht="18" customHeight="1" x14ac:dyDescent="0.25">
      <c r="A725" s="10" t="s">
        <v>511</v>
      </c>
      <c r="B725" s="1">
        <v>35</v>
      </c>
      <c r="C725" t="str">
        <f t="shared" si="11"/>
        <v>26-40 (Millennials)</v>
      </c>
      <c r="D725" s="1" t="s">
        <v>30</v>
      </c>
      <c r="E725" s="1">
        <v>7.97</v>
      </c>
      <c r="F725" s="1">
        <v>5.35</v>
      </c>
      <c r="G725" s="1">
        <v>1.61</v>
      </c>
      <c r="H725" s="1">
        <v>3.76</v>
      </c>
      <c r="I725" s="1">
        <v>5.67</v>
      </c>
      <c r="J725" s="1">
        <f>Smartphone_Usage_And_Addiction_Analysis_7500_Rows[[#This Row],[social_media_hours]]+Smartphone_Usage_And_Addiction_Analysis_7500_Rows[[#This Row],[gaming_hours]]</f>
        <v>6.96</v>
      </c>
      <c r="K725" s="1">
        <f>Smartphone_Usage_And_Addiction_Analysis_7500_Rows[[#This Row],[sleep_hours]]-Smartphone_Usage_And_Addiction_Analysis_7500_Rows[[#This Row],[total_leisure_hours]]</f>
        <v>-1.29</v>
      </c>
      <c r="L725" s="1">
        <v>195</v>
      </c>
      <c r="M725" s="1">
        <v>146</v>
      </c>
      <c r="N725" s="5">
        <f>Smartphone_Usage_And_Addiction_Analysis_7500_Rows[[#This Row],[app_opens_per_day]]/Smartphone_Usage_And_Addiction_Analysis_7500_Rows[[#This Row],[daily_screen_time_hours]]</f>
        <v>18.318695106649937</v>
      </c>
      <c r="O725" s="1">
        <v>10.25</v>
      </c>
      <c r="P725" s="1" t="s">
        <v>32</v>
      </c>
      <c r="Q725" s="1" t="s">
        <v>19</v>
      </c>
      <c r="R725" s="1" t="s">
        <v>28</v>
      </c>
      <c r="S725" s="1">
        <v>1</v>
      </c>
    </row>
    <row r="726" spans="1:19" ht="18" customHeight="1" x14ac:dyDescent="0.25">
      <c r="A726" s="10" t="s">
        <v>512</v>
      </c>
      <c r="B726" s="1">
        <v>26</v>
      </c>
      <c r="C726" t="str">
        <f t="shared" si="11"/>
        <v>26-40 (Millennials)</v>
      </c>
      <c r="D726" s="1" t="s">
        <v>30</v>
      </c>
      <c r="E726" s="1">
        <v>3.48</v>
      </c>
      <c r="F726" s="1">
        <v>4.49</v>
      </c>
      <c r="G726" s="1">
        <v>3.9</v>
      </c>
      <c r="H726" s="1">
        <v>4.3899999999999997</v>
      </c>
      <c r="I726" s="1">
        <v>5.62</v>
      </c>
      <c r="J726" s="1">
        <f>Smartphone_Usage_And_Addiction_Analysis_7500_Rows[[#This Row],[social_media_hours]]+Smartphone_Usage_And_Addiction_Analysis_7500_Rows[[#This Row],[gaming_hours]]</f>
        <v>8.39</v>
      </c>
      <c r="K726" s="1">
        <f>Smartphone_Usage_And_Addiction_Analysis_7500_Rows[[#This Row],[sleep_hours]]-Smartphone_Usage_And_Addiction_Analysis_7500_Rows[[#This Row],[total_leisure_hours]]</f>
        <v>-2.7700000000000005</v>
      </c>
      <c r="L726" s="1">
        <v>175</v>
      </c>
      <c r="M726" s="1">
        <v>122</v>
      </c>
      <c r="N726" s="5">
        <f>Smartphone_Usage_And_Addiction_Analysis_7500_Rows[[#This Row],[app_opens_per_day]]/Smartphone_Usage_And_Addiction_Analysis_7500_Rows[[#This Row],[daily_screen_time_hours]]</f>
        <v>35.05747126436782</v>
      </c>
      <c r="O726" s="1">
        <v>5.75</v>
      </c>
      <c r="P726" s="1" t="s">
        <v>22</v>
      </c>
      <c r="Q726" s="1" t="s">
        <v>23</v>
      </c>
      <c r="R726" s="1" t="s">
        <v>24</v>
      </c>
      <c r="S726" s="1">
        <v>1</v>
      </c>
    </row>
    <row r="727" spans="1:19" ht="18" customHeight="1" x14ac:dyDescent="0.25">
      <c r="A727" s="10" t="s">
        <v>513</v>
      </c>
      <c r="B727" s="1">
        <v>34</v>
      </c>
      <c r="C727" t="str">
        <f t="shared" si="11"/>
        <v>26-40 (Millennials)</v>
      </c>
      <c r="D727" s="1" t="s">
        <v>30</v>
      </c>
      <c r="E727" s="1">
        <v>5.58</v>
      </c>
      <c r="F727" s="1">
        <v>5.74</v>
      </c>
      <c r="G727" s="1">
        <v>2.08</v>
      </c>
      <c r="H727" s="1">
        <v>4.45</v>
      </c>
      <c r="I727" s="1">
        <v>8.66</v>
      </c>
      <c r="J727" s="1">
        <f>Smartphone_Usage_And_Addiction_Analysis_7500_Rows[[#This Row],[social_media_hours]]+Smartphone_Usage_And_Addiction_Analysis_7500_Rows[[#This Row],[gaming_hours]]</f>
        <v>7.82</v>
      </c>
      <c r="K727" s="1">
        <f>Smartphone_Usage_And_Addiction_Analysis_7500_Rows[[#This Row],[sleep_hours]]-Smartphone_Usage_And_Addiction_Analysis_7500_Rows[[#This Row],[total_leisure_hours]]</f>
        <v>0.83999999999999986</v>
      </c>
      <c r="L727" s="1">
        <v>78</v>
      </c>
      <c r="M727" s="1">
        <v>93</v>
      </c>
      <c r="N727" s="5">
        <f>Smartphone_Usage_And_Addiction_Analysis_7500_Rows[[#This Row],[app_opens_per_day]]/Smartphone_Usage_And_Addiction_Analysis_7500_Rows[[#This Row],[daily_screen_time_hours]]</f>
        <v>16.666666666666668</v>
      </c>
      <c r="O727" s="1">
        <v>7.67</v>
      </c>
      <c r="P727" s="1" t="s">
        <v>22</v>
      </c>
      <c r="Q727" s="1" t="s">
        <v>23</v>
      </c>
      <c r="R727" s="1" t="s">
        <v>24</v>
      </c>
      <c r="S727" s="1">
        <v>1</v>
      </c>
    </row>
    <row r="728" spans="1:19" ht="18" customHeight="1" x14ac:dyDescent="0.25">
      <c r="A728" s="10" t="s">
        <v>5335</v>
      </c>
      <c r="B728" s="1">
        <v>20</v>
      </c>
      <c r="C728" s="1" t="str">
        <f t="shared" si="11"/>
        <v>18-25 (Gen Z)</v>
      </c>
      <c r="D728" t="s">
        <v>7582</v>
      </c>
      <c r="E728">
        <v>8.7100000000000009</v>
      </c>
      <c r="F728">
        <v>0.92</v>
      </c>
      <c r="G728">
        <v>0.96</v>
      </c>
      <c r="H728">
        <v>1.01</v>
      </c>
      <c r="I728">
        <v>7.09</v>
      </c>
      <c r="J728" s="1">
        <f>Smartphone_Usage_And_Addiction_Analysis_7500_Rows[[#This Row],[social_media_hours]]+Smartphone_Usage_And_Addiction_Analysis_7500_Rows[[#This Row],[gaming_hours]]</f>
        <v>1.88</v>
      </c>
      <c r="K728" s="1">
        <f>Smartphone_Usage_And_Addiction_Analysis_7500_Rows[[#This Row],[sleep_hours]]-Smartphone_Usage_And_Addiction_Analysis_7500_Rows[[#This Row],[total_leisure_hours]]</f>
        <v>5.21</v>
      </c>
      <c r="L728">
        <v>41</v>
      </c>
      <c r="M728">
        <v>88</v>
      </c>
      <c r="N728" s="5">
        <f>Smartphone_Usage_And_Addiction_Analysis_7500_Rows[[#This Row],[app_opens_per_day]]/Smartphone_Usage_And_Addiction_Analysis_7500_Rows[[#This Row],[daily_screen_time_hours]]</f>
        <v>10.10332950631458</v>
      </c>
      <c r="O728">
        <v>10.6</v>
      </c>
      <c r="P728" t="s">
        <v>18</v>
      </c>
      <c r="Q728" t="s">
        <v>19</v>
      </c>
      <c r="R728" t="s">
        <v>24</v>
      </c>
      <c r="S728">
        <v>1</v>
      </c>
    </row>
    <row r="729" spans="1:19" ht="18" customHeight="1" x14ac:dyDescent="0.25">
      <c r="A729" s="10" t="s">
        <v>5336</v>
      </c>
      <c r="B729" s="1">
        <v>34</v>
      </c>
      <c r="C729" s="1" t="str">
        <f t="shared" si="11"/>
        <v>26-40 (Millennials)</v>
      </c>
      <c r="D729" t="s">
        <v>7582</v>
      </c>
      <c r="E729">
        <v>11.39</v>
      </c>
      <c r="F729">
        <v>1.25</v>
      </c>
      <c r="G729">
        <v>1.99</v>
      </c>
      <c r="H729">
        <v>4.2699999999999996</v>
      </c>
      <c r="I729">
        <v>7.55</v>
      </c>
      <c r="J729" s="1">
        <f>Smartphone_Usage_And_Addiction_Analysis_7500_Rows[[#This Row],[social_media_hours]]+Smartphone_Usage_And_Addiction_Analysis_7500_Rows[[#This Row],[gaming_hours]]</f>
        <v>3.24</v>
      </c>
      <c r="K729" s="1">
        <f>Smartphone_Usage_And_Addiction_Analysis_7500_Rows[[#This Row],[sleep_hours]]-Smartphone_Usage_And_Addiction_Analysis_7500_Rows[[#This Row],[total_leisure_hours]]</f>
        <v>4.3099999999999996</v>
      </c>
      <c r="L729">
        <v>156</v>
      </c>
      <c r="M729">
        <v>46</v>
      </c>
      <c r="N729" s="5">
        <f>Smartphone_Usage_And_Addiction_Analysis_7500_Rows[[#This Row],[app_opens_per_day]]/Smartphone_Usage_And_Addiction_Analysis_7500_Rows[[#This Row],[daily_screen_time_hours]]</f>
        <v>4.0386303775241439</v>
      </c>
      <c r="O729">
        <v>12.9</v>
      </c>
      <c r="P729" t="s">
        <v>32</v>
      </c>
      <c r="Q729" t="s">
        <v>19</v>
      </c>
      <c r="R729" t="s">
        <v>28</v>
      </c>
      <c r="S729">
        <v>1</v>
      </c>
    </row>
    <row r="730" spans="1:19" ht="18" customHeight="1" x14ac:dyDescent="0.25">
      <c r="A730" s="10" t="s">
        <v>5337</v>
      </c>
      <c r="B730" s="1">
        <v>31</v>
      </c>
      <c r="C730" s="1" t="str">
        <f t="shared" si="11"/>
        <v>26-40 (Millennials)</v>
      </c>
      <c r="D730" t="s">
        <v>7582</v>
      </c>
      <c r="E730">
        <v>9.32</v>
      </c>
      <c r="F730">
        <v>4.62</v>
      </c>
      <c r="G730">
        <v>0.98</v>
      </c>
      <c r="H730">
        <v>4.5599999999999996</v>
      </c>
      <c r="I730">
        <v>8.7799999999999994</v>
      </c>
      <c r="J730" s="1">
        <f>Smartphone_Usage_And_Addiction_Analysis_7500_Rows[[#This Row],[social_media_hours]]+Smartphone_Usage_And_Addiction_Analysis_7500_Rows[[#This Row],[gaming_hours]]</f>
        <v>5.6</v>
      </c>
      <c r="K730" s="1">
        <f>Smartphone_Usage_And_Addiction_Analysis_7500_Rows[[#This Row],[sleep_hours]]-Smartphone_Usage_And_Addiction_Analysis_7500_Rows[[#This Row],[total_leisure_hours]]</f>
        <v>3.1799999999999997</v>
      </c>
      <c r="L730">
        <v>230</v>
      </c>
      <c r="M730">
        <v>150</v>
      </c>
      <c r="N730" s="5">
        <f>Smartphone_Usage_And_Addiction_Analysis_7500_Rows[[#This Row],[app_opens_per_day]]/Smartphone_Usage_And_Addiction_Analysis_7500_Rows[[#This Row],[daily_screen_time_hours]]</f>
        <v>16.094420600858367</v>
      </c>
      <c r="O730">
        <v>11.53</v>
      </c>
      <c r="P730" t="s">
        <v>22</v>
      </c>
      <c r="Q730" t="s">
        <v>23</v>
      </c>
      <c r="R730" t="s">
        <v>28</v>
      </c>
      <c r="S730">
        <v>1</v>
      </c>
    </row>
    <row r="731" spans="1:19" ht="18" customHeight="1" x14ac:dyDescent="0.25">
      <c r="A731" s="10" t="s">
        <v>514</v>
      </c>
      <c r="B731" s="1">
        <v>34</v>
      </c>
      <c r="C731" t="str">
        <f t="shared" si="11"/>
        <v>26-40 (Millennials)</v>
      </c>
      <c r="D731" s="1" t="s">
        <v>30</v>
      </c>
      <c r="E731" s="1">
        <v>11.13</v>
      </c>
      <c r="F731" s="1">
        <v>1.46</v>
      </c>
      <c r="G731" s="1">
        <v>1.47</v>
      </c>
      <c r="H731" s="1">
        <v>1.23</v>
      </c>
      <c r="I731" s="1">
        <v>6.09</v>
      </c>
      <c r="J731" s="1">
        <f>Smartphone_Usage_And_Addiction_Analysis_7500_Rows[[#This Row],[social_media_hours]]+Smartphone_Usage_And_Addiction_Analysis_7500_Rows[[#This Row],[gaming_hours]]</f>
        <v>2.9299999999999997</v>
      </c>
      <c r="K731" s="1">
        <f>Smartphone_Usage_And_Addiction_Analysis_7500_Rows[[#This Row],[sleep_hours]]-Smartphone_Usage_And_Addiction_Analysis_7500_Rows[[#This Row],[total_leisure_hours]]</f>
        <v>3.16</v>
      </c>
      <c r="L731" s="1">
        <v>33</v>
      </c>
      <c r="M731" s="1">
        <v>123</v>
      </c>
      <c r="N731" s="5">
        <f>Smartphone_Usage_And_Addiction_Analysis_7500_Rows[[#This Row],[app_opens_per_day]]/Smartphone_Usage_And_Addiction_Analysis_7500_Rows[[#This Row],[daily_screen_time_hours]]</f>
        <v>11.05121293800539</v>
      </c>
      <c r="O731" s="1">
        <v>12.87</v>
      </c>
      <c r="P731" s="1" t="s">
        <v>22</v>
      </c>
      <c r="Q731" s="1" t="s">
        <v>23</v>
      </c>
      <c r="R731" s="1" t="s">
        <v>28</v>
      </c>
      <c r="S731" s="1">
        <v>1</v>
      </c>
    </row>
    <row r="732" spans="1:19" ht="18" customHeight="1" x14ac:dyDescent="0.25">
      <c r="A732" s="10" t="s">
        <v>515</v>
      </c>
      <c r="B732" s="1">
        <v>25</v>
      </c>
      <c r="C732" t="str">
        <f t="shared" si="11"/>
        <v>18-25 (Gen Z)</v>
      </c>
      <c r="D732" s="1" t="s">
        <v>30</v>
      </c>
      <c r="E732" s="1">
        <v>10.49</v>
      </c>
      <c r="F732" s="1">
        <v>5.18</v>
      </c>
      <c r="G732" s="1">
        <v>3.43</v>
      </c>
      <c r="H732" s="1">
        <v>2.1</v>
      </c>
      <c r="I732" s="1">
        <v>6.67</v>
      </c>
      <c r="J732" s="1">
        <f>Smartphone_Usage_And_Addiction_Analysis_7500_Rows[[#This Row],[social_media_hours]]+Smartphone_Usage_And_Addiction_Analysis_7500_Rows[[#This Row],[gaming_hours]]</f>
        <v>8.61</v>
      </c>
      <c r="K732" s="1">
        <f>Smartphone_Usage_And_Addiction_Analysis_7500_Rows[[#This Row],[sleep_hours]]-Smartphone_Usage_And_Addiction_Analysis_7500_Rows[[#This Row],[total_leisure_hours]]</f>
        <v>-1.9399999999999995</v>
      </c>
      <c r="L732" s="1">
        <v>87</v>
      </c>
      <c r="M732" s="1">
        <v>69</v>
      </c>
      <c r="N732" s="5">
        <f>Smartphone_Usage_And_Addiction_Analysis_7500_Rows[[#This Row],[app_opens_per_day]]/Smartphone_Usage_And_Addiction_Analysis_7500_Rows[[#This Row],[daily_screen_time_hours]]</f>
        <v>6.57769304099142</v>
      </c>
      <c r="O732" s="1">
        <v>11</v>
      </c>
      <c r="P732" s="1" t="s">
        <v>32</v>
      </c>
      <c r="Q732" s="1" t="s">
        <v>23</v>
      </c>
      <c r="R732" s="1" t="s">
        <v>28</v>
      </c>
      <c r="S732" s="1">
        <v>1</v>
      </c>
    </row>
    <row r="733" spans="1:19" ht="18" customHeight="1" x14ac:dyDescent="0.25">
      <c r="A733" s="10" t="s">
        <v>516</v>
      </c>
      <c r="B733" s="1">
        <v>34</v>
      </c>
      <c r="C733" t="str">
        <f t="shared" si="11"/>
        <v>26-40 (Millennials)</v>
      </c>
      <c r="D733" s="1" t="s">
        <v>17</v>
      </c>
      <c r="E733" s="1">
        <v>10.43</v>
      </c>
      <c r="F733" s="1">
        <v>0.69</v>
      </c>
      <c r="G733" s="1">
        <v>1.85</v>
      </c>
      <c r="H733" s="1">
        <v>3.9</v>
      </c>
      <c r="I733" s="1">
        <v>6.7</v>
      </c>
      <c r="J733" s="1">
        <f>Smartphone_Usage_And_Addiction_Analysis_7500_Rows[[#This Row],[social_media_hours]]+Smartphone_Usage_And_Addiction_Analysis_7500_Rows[[#This Row],[gaming_hours]]</f>
        <v>2.54</v>
      </c>
      <c r="K733" s="1">
        <f>Smartphone_Usage_And_Addiction_Analysis_7500_Rows[[#This Row],[sleep_hours]]-Smartphone_Usage_And_Addiction_Analysis_7500_Rows[[#This Row],[total_leisure_hours]]</f>
        <v>4.16</v>
      </c>
      <c r="L733" s="1">
        <v>111</v>
      </c>
      <c r="M733" s="1">
        <v>16</v>
      </c>
      <c r="N733" s="5">
        <f>Smartphone_Usage_And_Addiction_Analysis_7500_Rows[[#This Row],[app_opens_per_day]]/Smartphone_Usage_And_Addiction_Analysis_7500_Rows[[#This Row],[daily_screen_time_hours]]</f>
        <v>1.5340364333652925</v>
      </c>
      <c r="O733" s="1">
        <v>12.47</v>
      </c>
      <c r="P733" s="1" t="s">
        <v>18</v>
      </c>
      <c r="Q733" s="1" t="s">
        <v>23</v>
      </c>
      <c r="R733" s="1" t="s">
        <v>24</v>
      </c>
      <c r="S733" s="1">
        <v>1</v>
      </c>
    </row>
    <row r="734" spans="1:19" ht="18" customHeight="1" x14ac:dyDescent="0.25">
      <c r="A734" s="10" t="s">
        <v>517</v>
      </c>
      <c r="B734" s="1">
        <v>18</v>
      </c>
      <c r="C734" t="str">
        <f t="shared" si="11"/>
        <v>18-25 (Gen Z)</v>
      </c>
      <c r="D734" s="1" t="s">
        <v>30</v>
      </c>
      <c r="E734" s="1">
        <v>6.15</v>
      </c>
      <c r="F734" s="1">
        <v>4.47</v>
      </c>
      <c r="G734" s="1">
        <v>1.61</v>
      </c>
      <c r="H734" s="1">
        <v>0.55000000000000004</v>
      </c>
      <c r="I734" s="1">
        <v>6.44</v>
      </c>
      <c r="J734" s="1">
        <f>Smartphone_Usage_And_Addiction_Analysis_7500_Rows[[#This Row],[social_media_hours]]+Smartphone_Usage_And_Addiction_Analysis_7500_Rows[[#This Row],[gaming_hours]]</f>
        <v>6.08</v>
      </c>
      <c r="K734" s="1">
        <f>Smartphone_Usage_And_Addiction_Analysis_7500_Rows[[#This Row],[sleep_hours]]-Smartphone_Usage_And_Addiction_Analysis_7500_Rows[[#This Row],[total_leisure_hours]]</f>
        <v>0.36000000000000032</v>
      </c>
      <c r="L734" s="1">
        <v>70</v>
      </c>
      <c r="M734" s="1">
        <v>36</v>
      </c>
      <c r="N734" s="5">
        <f>Smartphone_Usage_And_Addiction_Analysis_7500_Rows[[#This Row],[app_opens_per_day]]/Smartphone_Usage_And_Addiction_Analysis_7500_Rows[[#This Row],[daily_screen_time_hours]]</f>
        <v>5.8536585365853657</v>
      </c>
      <c r="O734" s="1">
        <v>7.97</v>
      </c>
      <c r="P734" s="1" t="s">
        <v>22</v>
      </c>
      <c r="Q734" s="1" t="s">
        <v>23</v>
      </c>
      <c r="R734" s="1" t="s">
        <v>28</v>
      </c>
      <c r="S734" s="1">
        <v>1</v>
      </c>
    </row>
    <row r="735" spans="1:19" ht="18" customHeight="1" x14ac:dyDescent="0.25">
      <c r="A735" s="10" t="s">
        <v>5338</v>
      </c>
      <c r="B735" s="1">
        <v>18</v>
      </c>
      <c r="C735" s="1" t="str">
        <f t="shared" si="11"/>
        <v>18-25 (Gen Z)</v>
      </c>
      <c r="D735" t="s">
        <v>7582</v>
      </c>
      <c r="E735">
        <v>4.4000000000000004</v>
      </c>
      <c r="F735">
        <v>4.1100000000000003</v>
      </c>
      <c r="G735">
        <v>0.9</v>
      </c>
      <c r="H735">
        <v>2.67</v>
      </c>
      <c r="I735">
        <v>5.85</v>
      </c>
      <c r="J735" s="1">
        <f>Smartphone_Usage_And_Addiction_Analysis_7500_Rows[[#This Row],[social_media_hours]]+Smartphone_Usage_And_Addiction_Analysis_7500_Rows[[#This Row],[gaming_hours]]</f>
        <v>5.0100000000000007</v>
      </c>
      <c r="K735" s="1">
        <f>Smartphone_Usage_And_Addiction_Analysis_7500_Rows[[#This Row],[sleep_hours]]-Smartphone_Usage_And_Addiction_Analysis_7500_Rows[[#This Row],[total_leisure_hours]]</f>
        <v>0.83999999999999897</v>
      </c>
      <c r="L735">
        <v>129</v>
      </c>
      <c r="M735">
        <v>61</v>
      </c>
      <c r="N735" s="5">
        <f>Smartphone_Usage_And_Addiction_Analysis_7500_Rows[[#This Row],[app_opens_per_day]]/Smartphone_Usage_And_Addiction_Analysis_7500_Rows[[#This Row],[daily_screen_time_hours]]</f>
        <v>13.863636363636363</v>
      </c>
      <c r="O735">
        <v>6.24</v>
      </c>
      <c r="P735" t="s">
        <v>18</v>
      </c>
      <c r="Q735" t="s">
        <v>19</v>
      </c>
      <c r="R735" t="s">
        <v>24</v>
      </c>
      <c r="S735">
        <v>1</v>
      </c>
    </row>
    <row r="736" spans="1:19" ht="18" customHeight="1" x14ac:dyDescent="0.25">
      <c r="A736" s="10" t="s">
        <v>518</v>
      </c>
      <c r="B736" s="1">
        <v>32</v>
      </c>
      <c r="C736" t="str">
        <f t="shared" si="11"/>
        <v>26-40 (Millennials)</v>
      </c>
      <c r="D736" s="1" t="s">
        <v>30</v>
      </c>
      <c r="E736" s="1">
        <v>4.46</v>
      </c>
      <c r="F736" s="1">
        <v>2.4500000000000002</v>
      </c>
      <c r="G736" s="1">
        <v>1.74</v>
      </c>
      <c r="H736" s="1">
        <v>2.48</v>
      </c>
      <c r="I736" s="1">
        <v>8.42</v>
      </c>
      <c r="J736" s="1">
        <f>Smartphone_Usage_And_Addiction_Analysis_7500_Rows[[#This Row],[social_media_hours]]+Smartphone_Usage_And_Addiction_Analysis_7500_Rows[[#This Row],[gaming_hours]]</f>
        <v>4.1900000000000004</v>
      </c>
      <c r="K736" s="1">
        <f>Smartphone_Usage_And_Addiction_Analysis_7500_Rows[[#This Row],[sleep_hours]]-Smartphone_Usage_And_Addiction_Analysis_7500_Rows[[#This Row],[total_leisure_hours]]</f>
        <v>4.2299999999999995</v>
      </c>
      <c r="L736" s="1">
        <v>70</v>
      </c>
      <c r="M736" s="1">
        <v>43</v>
      </c>
      <c r="N736" s="5">
        <f>Smartphone_Usage_And_Addiction_Analysis_7500_Rows[[#This Row],[app_opens_per_day]]/Smartphone_Usage_And_Addiction_Analysis_7500_Rows[[#This Row],[daily_screen_time_hours]]</f>
        <v>9.6412556053811667</v>
      </c>
      <c r="O736" s="1">
        <v>5.43</v>
      </c>
      <c r="P736" s="1" t="s">
        <v>22</v>
      </c>
      <c r="Q736" s="1" t="s">
        <v>19</v>
      </c>
      <c r="R736" s="1" t="s">
        <v>51</v>
      </c>
      <c r="S736" s="1">
        <v>0</v>
      </c>
    </row>
    <row r="737" spans="1:19" ht="18" customHeight="1" x14ac:dyDescent="0.25">
      <c r="A737" s="10" t="s">
        <v>519</v>
      </c>
      <c r="B737" s="1">
        <v>28</v>
      </c>
      <c r="C737" t="str">
        <f t="shared" si="11"/>
        <v>26-40 (Millennials)</v>
      </c>
      <c r="D737" s="1" t="s">
        <v>30</v>
      </c>
      <c r="E737" s="1">
        <v>11.11</v>
      </c>
      <c r="F737" s="1">
        <v>1.38</v>
      </c>
      <c r="G737" s="1">
        <v>0.8</v>
      </c>
      <c r="H737" s="1">
        <v>3.14</v>
      </c>
      <c r="I737" s="1">
        <v>7.49</v>
      </c>
      <c r="J737" s="1">
        <f>Smartphone_Usage_And_Addiction_Analysis_7500_Rows[[#This Row],[social_media_hours]]+Smartphone_Usage_And_Addiction_Analysis_7500_Rows[[#This Row],[gaming_hours]]</f>
        <v>2.1799999999999997</v>
      </c>
      <c r="K737" s="1">
        <f>Smartphone_Usage_And_Addiction_Analysis_7500_Rows[[#This Row],[sleep_hours]]-Smartphone_Usage_And_Addiction_Analysis_7500_Rows[[#This Row],[total_leisure_hours]]</f>
        <v>5.3100000000000005</v>
      </c>
      <c r="L737" s="1">
        <v>88</v>
      </c>
      <c r="M737" s="1">
        <v>45</v>
      </c>
      <c r="N737" s="5">
        <f>Smartphone_Usage_And_Addiction_Analysis_7500_Rows[[#This Row],[app_opens_per_day]]/Smartphone_Usage_And_Addiction_Analysis_7500_Rows[[#This Row],[daily_screen_time_hours]]</f>
        <v>4.0504050405040504</v>
      </c>
      <c r="O737" s="1">
        <v>12.66</v>
      </c>
      <c r="P737" s="1" t="s">
        <v>32</v>
      </c>
      <c r="Q737" s="1" t="s">
        <v>23</v>
      </c>
      <c r="R737" s="1" t="s">
        <v>28</v>
      </c>
      <c r="S737" s="1">
        <v>1</v>
      </c>
    </row>
    <row r="738" spans="1:19" ht="18" customHeight="1" x14ac:dyDescent="0.25">
      <c r="A738" s="10" t="s">
        <v>520</v>
      </c>
      <c r="B738" s="1">
        <v>30</v>
      </c>
      <c r="C738" t="str">
        <f t="shared" si="11"/>
        <v>26-40 (Millennials)</v>
      </c>
      <c r="D738" s="1" t="s">
        <v>17</v>
      </c>
      <c r="E738" s="1">
        <v>7.52</v>
      </c>
      <c r="F738" s="1">
        <v>5.58</v>
      </c>
      <c r="G738" s="1">
        <v>3.37</v>
      </c>
      <c r="H738" s="1">
        <v>2.64</v>
      </c>
      <c r="I738" s="1">
        <v>4.99</v>
      </c>
      <c r="J738" s="1">
        <f>Smartphone_Usage_And_Addiction_Analysis_7500_Rows[[#This Row],[social_media_hours]]+Smartphone_Usage_And_Addiction_Analysis_7500_Rows[[#This Row],[gaming_hours]]</f>
        <v>8.9499999999999993</v>
      </c>
      <c r="K738" s="1">
        <f>Smartphone_Usage_And_Addiction_Analysis_7500_Rows[[#This Row],[sleep_hours]]-Smartphone_Usage_And_Addiction_Analysis_7500_Rows[[#This Row],[total_leisure_hours]]</f>
        <v>-3.9599999999999991</v>
      </c>
      <c r="L738" s="1">
        <v>47</v>
      </c>
      <c r="M738" s="1">
        <v>20</v>
      </c>
      <c r="N738" s="5">
        <f>Smartphone_Usage_And_Addiction_Analysis_7500_Rows[[#This Row],[app_opens_per_day]]/Smartphone_Usage_And_Addiction_Analysis_7500_Rows[[#This Row],[daily_screen_time_hours]]</f>
        <v>2.6595744680851063</v>
      </c>
      <c r="O738" s="1">
        <v>8.34</v>
      </c>
      <c r="P738" s="1" t="s">
        <v>18</v>
      </c>
      <c r="Q738" s="1" t="s">
        <v>19</v>
      </c>
      <c r="R738" s="1" t="s">
        <v>28</v>
      </c>
      <c r="S738" s="1">
        <v>1</v>
      </c>
    </row>
    <row r="739" spans="1:19" ht="18" customHeight="1" x14ac:dyDescent="0.25">
      <c r="A739" s="10" t="s">
        <v>521</v>
      </c>
      <c r="B739" s="1">
        <v>28</v>
      </c>
      <c r="C739" t="str">
        <f t="shared" si="11"/>
        <v>26-40 (Millennials)</v>
      </c>
      <c r="D739" s="1" t="s">
        <v>30</v>
      </c>
      <c r="E739" s="1">
        <v>6.87</v>
      </c>
      <c r="F739" s="1">
        <v>3.78</v>
      </c>
      <c r="G739" s="1">
        <v>0.03</v>
      </c>
      <c r="H739" s="1">
        <v>3.14</v>
      </c>
      <c r="I739" s="1">
        <v>5.77</v>
      </c>
      <c r="J739" s="1">
        <f>Smartphone_Usage_And_Addiction_Analysis_7500_Rows[[#This Row],[social_media_hours]]+Smartphone_Usage_And_Addiction_Analysis_7500_Rows[[#This Row],[gaming_hours]]</f>
        <v>3.8099999999999996</v>
      </c>
      <c r="K739" s="1">
        <f>Smartphone_Usage_And_Addiction_Analysis_7500_Rows[[#This Row],[sleep_hours]]-Smartphone_Usage_And_Addiction_Analysis_7500_Rows[[#This Row],[total_leisure_hours]]</f>
        <v>1.96</v>
      </c>
      <c r="L739" s="1">
        <v>41</v>
      </c>
      <c r="M739" s="1">
        <v>124</v>
      </c>
      <c r="N739" s="5">
        <f>Smartphone_Usage_And_Addiction_Analysis_7500_Rows[[#This Row],[app_opens_per_day]]/Smartphone_Usage_And_Addiction_Analysis_7500_Rows[[#This Row],[daily_screen_time_hours]]</f>
        <v>18.049490538573508</v>
      </c>
      <c r="O739" s="1">
        <v>7.99</v>
      </c>
      <c r="P739" s="1" t="s">
        <v>22</v>
      </c>
      <c r="Q739" s="1" t="s">
        <v>19</v>
      </c>
      <c r="R739" s="1" t="s">
        <v>51</v>
      </c>
      <c r="S739" s="1">
        <v>0</v>
      </c>
    </row>
    <row r="740" spans="1:19" ht="18" customHeight="1" x14ac:dyDescent="0.25">
      <c r="A740" s="10" t="s">
        <v>5339</v>
      </c>
      <c r="B740" s="1">
        <v>21</v>
      </c>
      <c r="C740" s="1" t="str">
        <f t="shared" si="11"/>
        <v>18-25 (Gen Z)</v>
      </c>
      <c r="D740" t="s">
        <v>7582</v>
      </c>
      <c r="E740">
        <v>10.78</v>
      </c>
      <c r="F740">
        <v>5.97</v>
      </c>
      <c r="G740">
        <v>0.99</v>
      </c>
      <c r="H740">
        <v>5.01</v>
      </c>
      <c r="I740">
        <v>5.39</v>
      </c>
      <c r="J740" s="1">
        <f>Smartphone_Usage_And_Addiction_Analysis_7500_Rows[[#This Row],[social_media_hours]]+Smartphone_Usage_And_Addiction_Analysis_7500_Rows[[#This Row],[gaming_hours]]</f>
        <v>6.96</v>
      </c>
      <c r="K740" s="1">
        <f>Smartphone_Usage_And_Addiction_Analysis_7500_Rows[[#This Row],[sleep_hours]]-Smartphone_Usage_And_Addiction_Analysis_7500_Rows[[#This Row],[total_leisure_hours]]</f>
        <v>-1.5700000000000003</v>
      </c>
      <c r="L740">
        <v>200</v>
      </c>
      <c r="M740">
        <v>41</v>
      </c>
      <c r="N740" s="5">
        <f>Smartphone_Usage_And_Addiction_Analysis_7500_Rows[[#This Row],[app_opens_per_day]]/Smartphone_Usage_And_Addiction_Analysis_7500_Rows[[#This Row],[daily_screen_time_hours]]</f>
        <v>3.8033395176252323</v>
      </c>
      <c r="O740">
        <v>13.03</v>
      </c>
      <c r="P740" t="s">
        <v>32</v>
      </c>
      <c r="Q740" t="s">
        <v>19</v>
      </c>
      <c r="R740" t="s">
        <v>28</v>
      </c>
      <c r="S740">
        <v>1</v>
      </c>
    </row>
    <row r="741" spans="1:19" ht="18" customHeight="1" x14ac:dyDescent="0.25">
      <c r="A741" s="10" t="s">
        <v>522</v>
      </c>
      <c r="B741" s="1">
        <v>22</v>
      </c>
      <c r="C741" t="str">
        <f t="shared" si="11"/>
        <v>18-25 (Gen Z)</v>
      </c>
      <c r="D741" s="1" t="s">
        <v>30</v>
      </c>
      <c r="E741" s="1">
        <v>5.0599999999999996</v>
      </c>
      <c r="F741" s="1">
        <v>1.23</v>
      </c>
      <c r="G741" s="1">
        <v>0.15</v>
      </c>
      <c r="H741" s="1">
        <v>5.95</v>
      </c>
      <c r="I741" s="1">
        <v>8.68</v>
      </c>
      <c r="J741" s="1">
        <f>Smartphone_Usage_And_Addiction_Analysis_7500_Rows[[#This Row],[social_media_hours]]+Smartphone_Usage_And_Addiction_Analysis_7500_Rows[[#This Row],[gaming_hours]]</f>
        <v>1.38</v>
      </c>
      <c r="K741" s="1">
        <f>Smartphone_Usage_And_Addiction_Analysis_7500_Rows[[#This Row],[sleep_hours]]-Smartphone_Usage_And_Addiction_Analysis_7500_Rows[[#This Row],[total_leisure_hours]]</f>
        <v>7.3</v>
      </c>
      <c r="L741" s="1">
        <v>129</v>
      </c>
      <c r="M741" s="1">
        <v>19</v>
      </c>
      <c r="N741" s="5">
        <f>Smartphone_Usage_And_Addiction_Analysis_7500_Rows[[#This Row],[app_opens_per_day]]/Smartphone_Usage_And_Addiction_Analysis_7500_Rows[[#This Row],[daily_screen_time_hours]]</f>
        <v>3.7549407114624507</v>
      </c>
      <c r="O741" s="1">
        <v>7.1</v>
      </c>
      <c r="P741" s="1" t="s">
        <v>22</v>
      </c>
      <c r="Q741" s="1" t="s">
        <v>19</v>
      </c>
      <c r="R741" s="1" t="s">
        <v>51</v>
      </c>
      <c r="S741" s="1">
        <v>0</v>
      </c>
    </row>
    <row r="742" spans="1:19" ht="18" customHeight="1" x14ac:dyDescent="0.25">
      <c r="A742" s="10" t="s">
        <v>523</v>
      </c>
      <c r="B742" s="1">
        <v>34</v>
      </c>
      <c r="C742" t="str">
        <f t="shared" si="11"/>
        <v>26-40 (Millennials)</v>
      </c>
      <c r="D742" s="1" t="s">
        <v>30</v>
      </c>
      <c r="E742" s="1">
        <v>5.76</v>
      </c>
      <c r="F742" s="1">
        <v>3.98</v>
      </c>
      <c r="G742" s="1">
        <v>0.93</v>
      </c>
      <c r="H742" s="1">
        <v>2.35</v>
      </c>
      <c r="I742" s="1">
        <v>6.66</v>
      </c>
      <c r="J742" s="1">
        <f>Smartphone_Usage_And_Addiction_Analysis_7500_Rows[[#This Row],[social_media_hours]]+Smartphone_Usage_And_Addiction_Analysis_7500_Rows[[#This Row],[gaming_hours]]</f>
        <v>4.91</v>
      </c>
      <c r="K742" s="1">
        <f>Smartphone_Usage_And_Addiction_Analysis_7500_Rows[[#This Row],[sleep_hours]]-Smartphone_Usage_And_Addiction_Analysis_7500_Rows[[#This Row],[total_leisure_hours]]</f>
        <v>1.75</v>
      </c>
      <c r="L742" s="1">
        <v>150</v>
      </c>
      <c r="M742" s="1">
        <v>124</v>
      </c>
      <c r="N742" s="5">
        <f>Smartphone_Usage_And_Addiction_Analysis_7500_Rows[[#This Row],[app_opens_per_day]]/Smartphone_Usage_And_Addiction_Analysis_7500_Rows[[#This Row],[daily_screen_time_hours]]</f>
        <v>21.527777777777779</v>
      </c>
      <c r="O742" s="1">
        <v>7.87</v>
      </c>
      <c r="P742" s="1" t="s">
        <v>18</v>
      </c>
      <c r="Q742" s="1" t="s">
        <v>19</v>
      </c>
      <c r="R742" s="1" t="s">
        <v>51</v>
      </c>
      <c r="S742" s="1">
        <v>0</v>
      </c>
    </row>
    <row r="743" spans="1:19" ht="18" customHeight="1" x14ac:dyDescent="0.25">
      <c r="A743" s="10" t="s">
        <v>524</v>
      </c>
      <c r="B743" s="1">
        <v>26</v>
      </c>
      <c r="C743" t="str">
        <f t="shared" si="11"/>
        <v>26-40 (Millennials)</v>
      </c>
      <c r="D743" s="1" t="s">
        <v>30</v>
      </c>
      <c r="E743" s="1">
        <v>11.49</v>
      </c>
      <c r="F743" s="1">
        <v>4.41</v>
      </c>
      <c r="G743" s="1">
        <v>0.99</v>
      </c>
      <c r="H743" s="1">
        <v>5.42</v>
      </c>
      <c r="I743" s="1">
        <v>5.32</v>
      </c>
      <c r="J743" s="1">
        <f>Smartphone_Usage_And_Addiction_Analysis_7500_Rows[[#This Row],[social_media_hours]]+Smartphone_Usage_And_Addiction_Analysis_7500_Rows[[#This Row],[gaming_hours]]</f>
        <v>5.4</v>
      </c>
      <c r="K743" s="1">
        <f>Smartphone_Usage_And_Addiction_Analysis_7500_Rows[[#This Row],[sleep_hours]]-Smartphone_Usage_And_Addiction_Analysis_7500_Rows[[#This Row],[total_leisure_hours]]</f>
        <v>-8.0000000000000071E-2</v>
      </c>
      <c r="L743" s="1">
        <v>20</v>
      </c>
      <c r="M743" s="1">
        <v>28</v>
      </c>
      <c r="N743" s="5">
        <f>Smartphone_Usage_And_Addiction_Analysis_7500_Rows[[#This Row],[app_opens_per_day]]/Smartphone_Usage_And_Addiction_Analysis_7500_Rows[[#This Row],[daily_screen_time_hours]]</f>
        <v>2.4369016536118364</v>
      </c>
      <c r="O743" s="1">
        <v>13.64</v>
      </c>
      <c r="P743" s="1" t="s">
        <v>18</v>
      </c>
      <c r="Q743" s="1" t="s">
        <v>19</v>
      </c>
      <c r="R743" s="1" t="s">
        <v>24</v>
      </c>
      <c r="S743" s="1">
        <v>1</v>
      </c>
    </row>
    <row r="744" spans="1:19" ht="18" customHeight="1" x14ac:dyDescent="0.25">
      <c r="A744" s="10" t="s">
        <v>525</v>
      </c>
      <c r="B744" s="1">
        <v>26</v>
      </c>
      <c r="C744" t="str">
        <f t="shared" si="11"/>
        <v>26-40 (Millennials)</v>
      </c>
      <c r="D744" s="1" t="s">
        <v>30</v>
      </c>
      <c r="E744" s="1">
        <v>11.18</v>
      </c>
      <c r="F744" s="1">
        <v>1.05</v>
      </c>
      <c r="G744" s="1">
        <v>0.74</v>
      </c>
      <c r="H744" s="1">
        <v>5.72</v>
      </c>
      <c r="I744" s="1">
        <v>6.14</v>
      </c>
      <c r="J744" s="1">
        <f>Smartphone_Usage_And_Addiction_Analysis_7500_Rows[[#This Row],[social_media_hours]]+Smartphone_Usage_And_Addiction_Analysis_7500_Rows[[#This Row],[gaming_hours]]</f>
        <v>1.79</v>
      </c>
      <c r="K744" s="1">
        <f>Smartphone_Usage_And_Addiction_Analysis_7500_Rows[[#This Row],[sleep_hours]]-Smartphone_Usage_And_Addiction_Analysis_7500_Rows[[#This Row],[total_leisure_hours]]</f>
        <v>4.3499999999999996</v>
      </c>
      <c r="L744" s="1">
        <v>97</v>
      </c>
      <c r="M744" s="1">
        <v>43</v>
      </c>
      <c r="N744" s="5">
        <f>Smartphone_Usage_And_Addiction_Analysis_7500_Rows[[#This Row],[app_opens_per_day]]/Smartphone_Usage_And_Addiction_Analysis_7500_Rows[[#This Row],[daily_screen_time_hours]]</f>
        <v>3.8461538461538463</v>
      </c>
      <c r="O744" s="1">
        <v>11.92</v>
      </c>
      <c r="P744" s="1" t="s">
        <v>22</v>
      </c>
      <c r="Q744" s="1" t="s">
        <v>19</v>
      </c>
      <c r="R744" s="1" t="s">
        <v>24</v>
      </c>
      <c r="S744" s="1">
        <v>1</v>
      </c>
    </row>
    <row r="745" spans="1:19" ht="18" customHeight="1" x14ac:dyDescent="0.25">
      <c r="A745" s="10" t="s">
        <v>526</v>
      </c>
      <c r="B745" s="1">
        <v>29</v>
      </c>
      <c r="C745" t="str">
        <f t="shared" si="11"/>
        <v>26-40 (Millennials)</v>
      </c>
      <c r="D745" s="1" t="s">
        <v>17</v>
      </c>
      <c r="E745" s="1">
        <v>9.69</v>
      </c>
      <c r="F745" s="1">
        <v>3.74</v>
      </c>
      <c r="G745" s="1">
        <v>2.42</v>
      </c>
      <c r="H745" s="1">
        <v>1.81</v>
      </c>
      <c r="I745" s="1">
        <v>5.74</v>
      </c>
      <c r="J745" s="1">
        <f>Smartphone_Usage_And_Addiction_Analysis_7500_Rows[[#This Row],[social_media_hours]]+Smartphone_Usage_And_Addiction_Analysis_7500_Rows[[#This Row],[gaming_hours]]</f>
        <v>6.16</v>
      </c>
      <c r="K745" s="1">
        <f>Smartphone_Usage_And_Addiction_Analysis_7500_Rows[[#This Row],[sleep_hours]]-Smartphone_Usage_And_Addiction_Analysis_7500_Rows[[#This Row],[total_leisure_hours]]</f>
        <v>-0.41999999999999993</v>
      </c>
      <c r="L745" s="1">
        <v>169</v>
      </c>
      <c r="M745" s="1">
        <v>113</v>
      </c>
      <c r="N745" s="5">
        <f>Smartphone_Usage_And_Addiction_Analysis_7500_Rows[[#This Row],[app_opens_per_day]]/Smartphone_Usage_And_Addiction_Analysis_7500_Rows[[#This Row],[daily_screen_time_hours]]</f>
        <v>11.661506707946337</v>
      </c>
      <c r="O745" s="1">
        <v>10.41</v>
      </c>
      <c r="P745" s="1" t="s">
        <v>22</v>
      </c>
      <c r="Q745" s="1" t="s">
        <v>19</v>
      </c>
      <c r="R745" s="1" t="s">
        <v>28</v>
      </c>
      <c r="S745" s="1">
        <v>1</v>
      </c>
    </row>
    <row r="746" spans="1:19" ht="18" customHeight="1" x14ac:dyDescent="0.25">
      <c r="A746" s="10" t="s">
        <v>527</v>
      </c>
      <c r="B746" s="1">
        <v>24</v>
      </c>
      <c r="C746" t="str">
        <f t="shared" si="11"/>
        <v>18-25 (Gen Z)</v>
      </c>
      <c r="D746" s="1" t="s">
        <v>17</v>
      </c>
      <c r="E746" s="1">
        <v>4.74</v>
      </c>
      <c r="F746" s="1">
        <v>2.95</v>
      </c>
      <c r="G746" s="1">
        <v>0.39</v>
      </c>
      <c r="H746" s="1">
        <v>5.68</v>
      </c>
      <c r="I746" s="1">
        <v>7.29</v>
      </c>
      <c r="J746" s="1">
        <f>Smartphone_Usage_And_Addiction_Analysis_7500_Rows[[#This Row],[social_media_hours]]+Smartphone_Usage_And_Addiction_Analysis_7500_Rows[[#This Row],[gaming_hours]]</f>
        <v>3.3400000000000003</v>
      </c>
      <c r="K746" s="1">
        <f>Smartphone_Usage_And_Addiction_Analysis_7500_Rows[[#This Row],[sleep_hours]]-Smartphone_Usage_And_Addiction_Analysis_7500_Rows[[#This Row],[total_leisure_hours]]</f>
        <v>3.9499999999999997</v>
      </c>
      <c r="L746" s="1">
        <v>97</v>
      </c>
      <c r="M746" s="1">
        <v>136</v>
      </c>
      <c r="N746" s="5">
        <f>Smartphone_Usage_And_Addiction_Analysis_7500_Rows[[#This Row],[app_opens_per_day]]/Smartphone_Usage_And_Addiction_Analysis_7500_Rows[[#This Row],[daily_screen_time_hours]]</f>
        <v>28.691983122362867</v>
      </c>
      <c r="O746" s="1">
        <v>7.71</v>
      </c>
      <c r="P746" s="1" t="s">
        <v>22</v>
      </c>
      <c r="Q746" s="1" t="s">
        <v>19</v>
      </c>
      <c r="R746" s="1" t="s">
        <v>20</v>
      </c>
      <c r="S746" s="1">
        <v>0</v>
      </c>
    </row>
    <row r="747" spans="1:19" ht="18" customHeight="1" x14ac:dyDescent="0.25">
      <c r="A747" s="10" t="s">
        <v>528</v>
      </c>
      <c r="B747" s="1">
        <v>24</v>
      </c>
      <c r="C747" t="str">
        <f t="shared" si="11"/>
        <v>18-25 (Gen Z)</v>
      </c>
      <c r="D747" s="1" t="s">
        <v>17</v>
      </c>
      <c r="E747" s="1">
        <v>6.76</v>
      </c>
      <c r="F747" s="1">
        <v>4.41</v>
      </c>
      <c r="G747" s="1">
        <v>3.57</v>
      </c>
      <c r="H747" s="1">
        <v>4.68</v>
      </c>
      <c r="I747" s="1">
        <v>8.31</v>
      </c>
      <c r="J747" s="1">
        <f>Smartphone_Usage_And_Addiction_Analysis_7500_Rows[[#This Row],[social_media_hours]]+Smartphone_Usage_And_Addiction_Analysis_7500_Rows[[#This Row],[gaming_hours]]</f>
        <v>7.98</v>
      </c>
      <c r="K747" s="1">
        <f>Smartphone_Usage_And_Addiction_Analysis_7500_Rows[[#This Row],[sleep_hours]]-Smartphone_Usage_And_Addiction_Analysis_7500_Rows[[#This Row],[total_leisure_hours]]</f>
        <v>0.33000000000000007</v>
      </c>
      <c r="L747" s="1">
        <v>163</v>
      </c>
      <c r="M747" s="1">
        <v>103</v>
      </c>
      <c r="N747" s="5">
        <f>Smartphone_Usage_And_Addiction_Analysis_7500_Rows[[#This Row],[app_opens_per_day]]/Smartphone_Usage_And_Addiction_Analysis_7500_Rows[[#This Row],[daily_screen_time_hours]]</f>
        <v>15.236686390532546</v>
      </c>
      <c r="O747" s="1">
        <v>9.5</v>
      </c>
      <c r="P747" s="1" t="s">
        <v>18</v>
      </c>
      <c r="Q747" s="1" t="s">
        <v>19</v>
      </c>
      <c r="R747" s="1" t="s">
        <v>24</v>
      </c>
      <c r="S747" s="1">
        <v>1</v>
      </c>
    </row>
    <row r="748" spans="1:19" ht="18" customHeight="1" x14ac:dyDescent="0.25">
      <c r="A748" s="10" t="s">
        <v>5340</v>
      </c>
      <c r="B748" s="1">
        <v>33</v>
      </c>
      <c r="C748" s="1" t="str">
        <f t="shared" si="11"/>
        <v>26-40 (Millennials)</v>
      </c>
      <c r="D748" t="s">
        <v>7582</v>
      </c>
      <c r="E748">
        <v>6.77</v>
      </c>
      <c r="F748">
        <v>5.62</v>
      </c>
      <c r="G748">
        <v>2.02</v>
      </c>
      <c r="H748">
        <v>0.62</v>
      </c>
      <c r="I748">
        <v>7.2</v>
      </c>
      <c r="J748" s="1">
        <f>Smartphone_Usage_And_Addiction_Analysis_7500_Rows[[#This Row],[social_media_hours]]+Smartphone_Usage_And_Addiction_Analysis_7500_Rows[[#This Row],[gaming_hours]]</f>
        <v>7.6400000000000006</v>
      </c>
      <c r="K748" s="1">
        <f>Smartphone_Usage_And_Addiction_Analysis_7500_Rows[[#This Row],[sleep_hours]]-Smartphone_Usage_And_Addiction_Analysis_7500_Rows[[#This Row],[total_leisure_hours]]</f>
        <v>-0.44000000000000039</v>
      </c>
      <c r="L748">
        <v>198</v>
      </c>
      <c r="M748">
        <v>48</v>
      </c>
      <c r="N748" s="5">
        <f>Smartphone_Usage_And_Addiction_Analysis_7500_Rows[[#This Row],[app_opens_per_day]]/Smartphone_Usage_And_Addiction_Analysis_7500_Rows[[#This Row],[daily_screen_time_hours]]</f>
        <v>7.0901033973412115</v>
      </c>
      <c r="O748">
        <v>7.99</v>
      </c>
      <c r="P748" t="s">
        <v>32</v>
      </c>
      <c r="Q748" t="s">
        <v>19</v>
      </c>
      <c r="R748" t="s">
        <v>28</v>
      </c>
      <c r="S748">
        <v>1</v>
      </c>
    </row>
    <row r="749" spans="1:19" ht="18" customHeight="1" x14ac:dyDescent="0.25">
      <c r="A749" s="10" t="s">
        <v>529</v>
      </c>
      <c r="B749" s="1">
        <v>30</v>
      </c>
      <c r="C749" t="str">
        <f t="shared" si="11"/>
        <v>26-40 (Millennials)</v>
      </c>
      <c r="D749" s="1" t="s">
        <v>17</v>
      </c>
      <c r="E749" s="1">
        <v>7.46</v>
      </c>
      <c r="F749" s="1">
        <v>3.43</v>
      </c>
      <c r="G749" s="1">
        <v>2.0499999999999998</v>
      </c>
      <c r="H749" s="1">
        <v>0.91</v>
      </c>
      <c r="I749" s="1">
        <v>6.47</v>
      </c>
      <c r="J749" s="1">
        <f>Smartphone_Usage_And_Addiction_Analysis_7500_Rows[[#This Row],[social_media_hours]]+Smartphone_Usage_And_Addiction_Analysis_7500_Rows[[#This Row],[gaming_hours]]</f>
        <v>5.48</v>
      </c>
      <c r="K749" s="1">
        <f>Smartphone_Usage_And_Addiction_Analysis_7500_Rows[[#This Row],[sleep_hours]]-Smartphone_Usage_And_Addiction_Analysis_7500_Rows[[#This Row],[total_leisure_hours]]</f>
        <v>0.98999999999999932</v>
      </c>
      <c r="L749" s="1">
        <v>150</v>
      </c>
      <c r="M749" s="1">
        <v>113</v>
      </c>
      <c r="N749" s="5">
        <f>Smartphone_Usage_And_Addiction_Analysis_7500_Rows[[#This Row],[app_opens_per_day]]/Smartphone_Usage_And_Addiction_Analysis_7500_Rows[[#This Row],[daily_screen_time_hours]]</f>
        <v>15.147453083109919</v>
      </c>
      <c r="O749" s="1">
        <v>9.3699999999999992</v>
      </c>
      <c r="P749" s="1" t="s">
        <v>18</v>
      </c>
      <c r="Q749" s="1" t="s">
        <v>23</v>
      </c>
      <c r="R749" s="1" t="s">
        <v>28</v>
      </c>
      <c r="S749" s="1">
        <v>1</v>
      </c>
    </row>
    <row r="750" spans="1:19" ht="18" customHeight="1" x14ac:dyDescent="0.25">
      <c r="A750" s="10" t="s">
        <v>530</v>
      </c>
      <c r="B750" s="1">
        <v>23</v>
      </c>
      <c r="C750" t="str">
        <f t="shared" si="11"/>
        <v>18-25 (Gen Z)</v>
      </c>
      <c r="D750" s="1" t="s">
        <v>17</v>
      </c>
      <c r="E750" s="1">
        <v>3.03</v>
      </c>
      <c r="F750" s="1">
        <v>3.65</v>
      </c>
      <c r="G750" s="1">
        <v>2.37</v>
      </c>
      <c r="H750" s="1">
        <v>0.55000000000000004</v>
      </c>
      <c r="I750" s="1">
        <v>8.68</v>
      </c>
      <c r="J750" s="1">
        <f>Smartphone_Usage_And_Addiction_Analysis_7500_Rows[[#This Row],[social_media_hours]]+Smartphone_Usage_And_Addiction_Analysis_7500_Rows[[#This Row],[gaming_hours]]</f>
        <v>6.02</v>
      </c>
      <c r="K750" s="1">
        <f>Smartphone_Usage_And_Addiction_Analysis_7500_Rows[[#This Row],[sleep_hours]]-Smartphone_Usage_And_Addiction_Analysis_7500_Rows[[#This Row],[total_leisure_hours]]</f>
        <v>2.66</v>
      </c>
      <c r="L750" s="1">
        <v>151</v>
      </c>
      <c r="M750" s="1">
        <v>131</v>
      </c>
      <c r="N750" s="5">
        <f>Smartphone_Usage_And_Addiction_Analysis_7500_Rows[[#This Row],[app_opens_per_day]]/Smartphone_Usage_And_Addiction_Analysis_7500_Rows[[#This Row],[daily_screen_time_hours]]</f>
        <v>43.234323432343238</v>
      </c>
      <c r="O750" s="1">
        <v>4.79</v>
      </c>
      <c r="P750" s="1" t="s">
        <v>32</v>
      </c>
      <c r="Q750" s="1" t="s">
        <v>23</v>
      </c>
      <c r="R750" s="1" t="s">
        <v>51</v>
      </c>
      <c r="S750" s="1">
        <v>0</v>
      </c>
    </row>
    <row r="751" spans="1:19" ht="18" customHeight="1" x14ac:dyDescent="0.25">
      <c r="A751" s="10" t="s">
        <v>531</v>
      </c>
      <c r="B751" s="1">
        <v>27</v>
      </c>
      <c r="C751" t="str">
        <f t="shared" si="11"/>
        <v>26-40 (Millennials)</v>
      </c>
      <c r="D751" s="1" t="s">
        <v>17</v>
      </c>
      <c r="E751" s="1">
        <v>9.3699999999999992</v>
      </c>
      <c r="F751" s="1">
        <v>3.54</v>
      </c>
      <c r="G751" s="1">
        <v>0.68</v>
      </c>
      <c r="H751" s="1">
        <v>0.75</v>
      </c>
      <c r="I751" s="1">
        <v>5.57</v>
      </c>
      <c r="J751" s="1">
        <f>Smartphone_Usage_And_Addiction_Analysis_7500_Rows[[#This Row],[social_media_hours]]+Smartphone_Usage_And_Addiction_Analysis_7500_Rows[[#This Row],[gaming_hours]]</f>
        <v>4.22</v>
      </c>
      <c r="K751" s="1">
        <f>Smartphone_Usage_And_Addiction_Analysis_7500_Rows[[#This Row],[sleep_hours]]-Smartphone_Usage_And_Addiction_Analysis_7500_Rows[[#This Row],[total_leisure_hours]]</f>
        <v>1.3500000000000005</v>
      </c>
      <c r="L751" s="1">
        <v>30</v>
      </c>
      <c r="M751" s="1">
        <v>178</v>
      </c>
      <c r="N751" s="5">
        <f>Smartphone_Usage_And_Addiction_Analysis_7500_Rows[[#This Row],[app_opens_per_day]]/Smartphone_Usage_And_Addiction_Analysis_7500_Rows[[#This Row],[daily_screen_time_hours]]</f>
        <v>18.996798292422628</v>
      </c>
      <c r="O751" s="1">
        <v>10.24</v>
      </c>
      <c r="P751" s="1" t="s">
        <v>18</v>
      </c>
      <c r="Q751" s="1" t="s">
        <v>19</v>
      </c>
      <c r="R751" s="1" t="s">
        <v>24</v>
      </c>
      <c r="S751" s="1">
        <v>1</v>
      </c>
    </row>
    <row r="752" spans="1:19" ht="18" customHeight="1" x14ac:dyDescent="0.25">
      <c r="A752" s="10" t="s">
        <v>532</v>
      </c>
      <c r="B752" s="1">
        <v>25</v>
      </c>
      <c r="C752" t="str">
        <f t="shared" si="11"/>
        <v>18-25 (Gen Z)</v>
      </c>
      <c r="D752" s="1" t="s">
        <v>30</v>
      </c>
      <c r="E752" s="1">
        <v>11.91</v>
      </c>
      <c r="F752" s="1">
        <v>1.65</v>
      </c>
      <c r="G752" s="1">
        <v>0.46</v>
      </c>
      <c r="H752" s="1">
        <v>4.07</v>
      </c>
      <c r="I752" s="1">
        <v>7.35</v>
      </c>
      <c r="J752" s="1">
        <f>Smartphone_Usage_And_Addiction_Analysis_7500_Rows[[#This Row],[social_media_hours]]+Smartphone_Usage_And_Addiction_Analysis_7500_Rows[[#This Row],[gaming_hours]]</f>
        <v>2.11</v>
      </c>
      <c r="K752" s="1">
        <f>Smartphone_Usage_And_Addiction_Analysis_7500_Rows[[#This Row],[sleep_hours]]-Smartphone_Usage_And_Addiction_Analysis_7500_Rows[[#This Row],[total_leisure_hours]]</f>
        <v>5.24</v>
      </c>
      <c r="L752" s="1">
        <v>114</v>
      </c>
      <c r="M752" s="1">
        <v>98</v>
      </c>
      <c r="N752" s="5">
        <f>Smartphone_Usage_And_Addiction_Analysis_7500_Rows[[#This Row],[app_opens_per_day]]/Smartphone_Usage_And_Addiction_Analysis_7500_Rows[[#This Row],[daily_screen_time_hours]]</f>
        <v>8.2283795130142732</v>
      </c>
      <c r="O752" s="1">
        <v>12.62</v>
      </c>
      <c r="P752" s="1" t="s">
        <v>32</v>
      </c>
      <c r="Q752" s="1" t="s">
        <v>23</v>
      </c>
      <c r="R752" s="1" t="s">
        <v>28</v>
      </c>
      <c r="S752" s="1">
        <v>1</v>
      </c>
    </row>
    <row r="753" spans="1:19" ht="18" customHeight="1" x14ac:dyDescent="0.25">
      <c r="A753" s="10" t="s">
        <v>5341</v>
      </c>
      <c r="B753" s="1">
        <v>27</v>
      </c>
      <c r="C753" s="1" t="str">
        <f t="shared" si="11"/>
        <v>26-40 (Millennials)</v>
      </c>
      <c r="D753" t="s">
        <v>7582</v>
      </c>
      <c r="E753">
        <v>5.92</v>
      </c>
      <c r="F753">
        <v>0.81</v>
      </c>
      <c r="G753">
        <v>3.26</v>
      </c>
      <c r="H753">
        <v>5.03</v>
      </c>
      <c r="I753">
        <v>5.49</v>
      </c>
      <c r="J753" s="1">
        <f>Smartphone_Usage_And_Addiction_Analysis_7500_Rows[[#This Row],[social_media_hours]]+Smartphone_Usage_And_Addiction_Analysis_7500_Rows[[#This Row],[gaming_hours]]</f>
        <v>4.07</v>
      </c>
      <c r="K753" s="1">
        <f>Smartphone_Usage_And_Addiction_Analysis_7500_Rows[[#This Row],[sleep_hours]]-Smartphone_Usage_And_Addiction_Analysis_7500_Rows[[#This Row],[total_leisure_hours]]</f>
        <v>1.42</v>
      </c>
      <c r="L753">
        <v>91</v>
      </c>
      <c r="M753">
        <v>60</v>
      </c>
      <c r="N753" s="5">
        <f>Smartphone_Usage_And_Addiction_Analysis_7500_Rows[[#This Row],[app_opens_per_day]]/Smartphone_Usage_And_Addiction_Analysis_7500_Rows[[#This Row],[daily_screen_time_hours]]</f>
        <v>10.135135135135135</v>
      </c>
      <c r="O753">
        <v>7.06</v>
      </c>
      <c r="P753" t="s">
        <v>22</v>
      </c>
      <c r="Q753" t="s">
        <v>19</v>
      </c>
      <c r="R753" t="s">
        <v>51</v>
      </c>
      <c r="S753">
        <v>0</v>
      </c>
    </row>
    <row r="754" spans="1:19" ht="18" customHeight="1" x14ac:dyDescent="0.25">
      <c r="A754" s="10" t="s">
        <v>533</v>
      </c>
      <c r="B754" s="1">
        <v>26</v>
      </c>
      <c r="C754" t="str">
        <f t="shared" si="11"/>
        <v>26-40 (Millennials)</v>
      </c>
      <c r="D754" s="1" t="s">
        <v>17</v>
      </c>
      <c r="E754" s="1">
        <v>10.83</v>
      </c>
      <c r="F754" s="1">
        <v>3.99</v>
      </c>
      <c r="G754" s="1">
        <v>2.2000000000000002</v>
      </c>
      <c r="H754" s="1">
        <v>4.99</v>
      </c>
      <c r="I754" s="1">
        <v>5.49</v>
      </c>
      <c r="J754" s="1">
        <f>Smartphone_Usage_And_Addiction_Analysis_7500_Rows[[#This Row],[social_media_hours]]+Smartphone_Usage_And_Addiction_Analysis_7500_Rows[[#This Row],[gaming_hours]]</f>
        <v>6.19</v>
      </c>
      <c r="K754" s="1">
        <f>Smartphone_Usage_And_Addiction_Analysis_7500_Rows[[#This Row],[sleep_hours]]-Smartphone_Usage_And_Addiction_Analysis_7500_Rows[[#This Row],[total_leisure_hours]]</f>
        <v>-0.70000000000000018</v>
      </c>
      <c r="L754" s="1">
        <v>88</v>
      </c>
      <c r="M754" s="1">
        <v>67</v>
      </c>
      <c r="N754" s="5">
        <f>Smartphone_Usage_And_Addiction_Analysis_7500_Rows[[#This Row],[app_opens_per_day]]/Smartphone_Usage_And_Addiction_Analysis_7500_Rows[[#This Row],[daily_screen_time_hours]]</f>
        <v>6.1865189289011999</v>
      </c>
      <c r="O754" s="1">
        <v>12.78</v>
      </c>
      <c r="P754" s="1" t="s">
        <v>18</v>
      </c>
      <c r="Q754" s="1" t="s">
        <v>19</v>
      </c>
      <c r="R754" s="1" t="s">
        <v>24</v>
      </c>
      <c r="S754" s="1">
        <v>1</v>
      </c>
    </row>
    <row r="755" spans="1:19" ht="18" customHeight="1" x14ac:dyDescent="0.25">
      <c r="A755" s="10" t="s">
        <v>534</v>
      </c>
      <c r="B755" s="1">
        <v>31</v>
      </c>
      <c r="C755" t="str">
        <f t="shared" si="11"/>
        <v>26-40 (Millennials)</v>
      </c>
      <c r="D755" s="1" t="s">
        <v>17</v>
      </c>
      <c r="E755" s="1">
        <v>6.32</v>
      </c>
      <c r="F755" s="1">
        <v>5.46</v>
      </c>
      <c r="G755" s="1">
        <v>0.37</v>
      </c>
      <c r="H755" s="1">
        <v>1.5</v>
      </c>
      <c r="I755" s="1">
        <v>5.33</v>
      </c>
      <c r="J755" s="1">
        <f>Smartphone_Usage_And_Addiction_Analysis_7500_Rows[[#This Row],[social_media_hours]]+Smartphone_Usage_And_Addiction_Analysis_7500_Rows[[#This Row],[gaming_hours]]</f>
        <v>5.83</v>
      </c>
      <c r="K755" s="1">
        <f>Smartphone_Usage_And_Addiction_Analysis_7500_Rows[[#This Row],[sleep_hours]]-Smartphone_Usage_And_Addiction_Analysis_7500_Rows[[#This Row],[total_leisure_hours]]</f>
        <v>-0.5</v>
      </c>
      <c r="L755" s="1">
        <v>240</v>
      </c>
      <c r="M755" s="1">
        <v>60</v>
      </c>
      <c r="N755" s="5">
        <f>Smartphone_Usage_And_Addiction_Analysis_7500_Rows[[#This Row],[app_opens_per_day]]/Smartphone_Usage_And_Addiction_Analysis_7500_Rows[[#This Row],[daily_screen_time_hours]]</f>
        <v>9.4936708860759484</v>
      </c>
      <c r="O755" s="1">
        <v>7.29</v>
      </c>
      <c r="P755" s="1" t="s">
        <v>18</v>
      </c>
      <c r="Q755" s="1" t="s">
        <v>19</v>
      </c>
      <c r="R755" s="1" t="s">
        <v>24</v>
      </c>
      <c r="S755" s="1">
        <v>1</v>
      </c>
    </row>
    <row r="756" spans="1:19" ht="18" customHeight="1" x14ac:dyDescent="0.25">
      <c r="A756" s="10" t="s">
        <v>5342</v>
      </c>
      <c r="B756" s="1">
        <v>27</v>
      </c>
      <c r="C756" s="1" t="str">
        <f t="shared" si="11"/>
        <v>26-40 (Millennials)</v>
      </c>
      <c r="D756" t="s">
        <v>7582</v>
      </c>
      <c r="E756">
        <v>4.47</v>
      </c>
      <c r="F756">
        <v>1.48</v>
      </c>
      <c r="G756">
        <v>1.58</v>
      </c>
      <c r="H756">
        <v>3.84</v>
      </c>
      <c r="I756">
        <v>4.8099999999999996</v>
      </c>
      <c r="J756" s="1">
        <f>Smartphone_Usage_And_Addiction_Analysis_7500_Rows[[#This Row],[social_media_hours]]+Smartphone_Usage_And_Addiction_Analysis_7500_Rows[[#This Row],[gaming_hours]]</f>
        <v>3.06</v>
      </c>
      <c r="K756" s="1">
        <f>Smartphone_Usage_And_Addiction_Analysis_7500_Rows[[#This Row],[sleep_hours]]-Smartphone_Usage_And_Addiction_Analysis_7500_Rows[[#This Row],[total_leisure_hours]]</f>
        <v>1.7499999999999996</v>
      </c>
      <c r="L756">
        <v>38</v>
      </c>
      <c r="M756">
        <v>124</v>
      </c>
      <c r="N756" s="5">
        <f>Smartphone_Usage_And_Addiction_Analysis_7500_Rows[[#This Row],[app_opens_per_day]]/Smartphone_Usage_And_Addiction_Analysis_7500_Rows[[#This Row],[daily_screen_time_hours]]</f>
        <v>27.740492170022375</v>
      </c>
      <c r="O756">
        <v>5.58</v>
      </c>
      <c r="P756" t="s">
        <v>32</v>
      </c>
      <c r="Q756" t="s">
        <v>23</v>
      </c>
      <c r="R756" t="s">
        <v>20</v>
      </c>
      <c r="S756">
        <v>0</v>
      </c>
    </row>
    <row r="757" spans="1:19" ht="18" customHeight="1" x14ac:dyDescent="0.25">
      <c r="A757" s="10" t="s">
        <v>535</v>
      </c>
      <c r="B757" s="1">
        <v>34</v>
      </c>
      <c r="C757" t="str">
        <f t="shared" si="11"/>
        <v>26-40 (Millennials)</v>
      </c>
      <c r="D757" s="1" t="s">
        <v>17</v>
      </c>
      <c r="E757" s="1">
        <v>4.24</v>
      </c>
      <c r="F757" s="1">
        <v>4.63</v>
      </c>
      <c r="G757" s="1">
        <v>0.05</v>
      </c>
      <c r="H757" s="1">
        <v>1.05</v>
      </c>
      <c r="I757" s="1">
        <v>6.23</v>
      </c>
      <c r="J757" s="1">
        <f>Smartphone_Usage_And_Addiction_Analysis_7500_Rows[[#This Row],[social_media_hours]]+Smartphone_Usage_And_Addiction_Analysis_7500_Rows[[#This Row],[gaming_hours]]</f>
        <v>4.68</v>
      </c>
      <c r="K757" s="1">
        <f>Smartphone_Usage_And_Addiction_Analysis_7500_Rows[[#This Row],[sleep_hours]]-Smartphone_Usage_And_Addiction_Analysis_7500_Rows[[#This Row],[total_leisure_hours]]</f>
        <v>1.5500000000000007</v>
      </c>
      <c r="L757" s="1">
        <v>48</v>
      </c>
      <c r="M757" s="1">
        <v>18</v>
      </c>
      <c r="N757" s="5">
        <f>Smartphone_Usage_And_Addiction_Analysis_7500_Rows[[#This Row],[app_opens_per_day]]/Smartphone_Usage_And_Addiction_Analysis_7500_Rows[[#This Row],[daily_screen_time_hours]]</f>
        <v>4.2452830188679247</v>
      </c>
      <c r="O757" s="1">
        <v>6.65</v>
      </c>
      <c r="P757" s="1" t="s">
        <v>32</v>
      </c>
      <c r="Q757" s="1" t="s">
        <v>19</v>
      </c>
      <c r="R757" s="1" t="s">
        <v>28</v>
      </c>
      <c r="S757" s="1">
        <v>1</v>
      </c>
    </row>
    <row r="758" spans="1:19" ht="18" customHeight="1" x14ac:dyDescent="0.25">
      <c r="A758" s="10" t="s">
        <v>536</v>
      </c>
      <c r="B758" s="1">
        <v>20</v>
      </c>
      <c r="C758" t="str">
        <f t="shared" si="11"/>
        <v>18-25 (Gen Z)</v>
      </c>
      <c r="D758" s="1" t="s">
        <v>17</v>
      </c>
      <c r="E758" s="1">
        <v>5.41</v>
      </c>
      <c r="F758" s="1">
        <v>5.66</v>
      </c>
      <c r="G758" s="1">
        <v>2.4</v>
      </c>
      <c r="H758" s="1">
        <v>4.8600000000000003</v>
      </c>
      <c r="I758" s="1">
        <v>4.54</v>
      </c>
      <c r="J758" s="1">
        <f>Smartphone_Usage_And_Addiction_Analysis_7500_Rows[[#This Row],[social_media_hours]]+Smartphone_Usage_And_Addiction_Analysis_7500_Rows[[#This Row],[gaming_hours]]</f>
        <v>8.06</v>
      </c>
      <c r="K758" s="1">
        <f>Smartphone_Usage_And_Addiction_Analysis_7500_Rows[[#This Row],[sleep_hours]]-Smartphone_Usage_And_Addiction_Analysis_7500_Rows[[#This Row],[total_leisure_hours]]</f>
        <v>-3.5200000000000005</v>
      </c>
      <c r="L758" s="1">
        <v>222</v>
      </c>
      <c r="M758" s="1">
        <v>42</v>
      </c>
      <c r="N758" s="5">
        <f>Smartphone_Usage_And_Addiction_Analysis_7500_Rows[[#This Row],[app_opens_per_day]]/Smartphone_Usage_And_Addiction_Analysis_7500_Rows[[#This Row],[daily_screen_time_hours]]</f>
        <v>7.763401109057301</v>
      </c>
      <c r="O758" s="1">
        <v>7.27</v>
      </c>
      <c r="P758" s="1" t="s">
        <v>18</v>
      </c>
      <c r="Q758" s="1" t="s">
        <v>19</v>
      </c>
      <c r="R758" s="1" t="s">
        <v>28</v>
      </c>
      <c r="S758" s="1">
        <v>1</v>
      </c>
    </row>
    <row r="759" spans="1:19" ht="18" customHeight="1" x14ac:dyDescent="0.25">
      <c r="A759" s="10" t="s">
        <v>537</v>
      </c>
      <c r="B759" s="1">
        <v>33</v>
      </c>
      <c r="C759" t="str">
        <f t="shared" si="11"/>
        <v>26-40 (Millennials)</v>
      </c>
      <c r="D759" s="1" t="s">
        <v>17</v>
      </c>
      <c r="E759" s="1">
        <v>9.84</v>
      </c>
      <c r="F759" s="1">
        <v>5.41</v>
      </c>
      <c r="G759" s="1">
        <v>3.26</v>
      </c>
      <c r="H759" s="1">
        <v>2.19</v>
      </c>
      <c r="I759" s="1">
        <v>6.66</v>
      </c>
      <c r="J759" s="1">
        <f>Smartphone_Usage_And_Addiction_Analysis_7500_Rows[[#This Row],[social_media_hours]]+Smartphone_Usage_And_Addiction_Analysis_7500_Rows[[#This Row],[gaming_hours]]</f>
        <v>8.67</v>
      </c>
      <c r="K759" s="1">
        <f>Smartphone_Usage_And_Addiction_Analysis_7500_Rows[[#This Row],[sleep_hours]]-Smartphone_Usage_And_Addiction_Analysis_7500_Rows[[#This Row],[total_leisure_hours]]</f>
        <v>-2.0099999999999998</v>
      </c>
      <c r="L759" s="1">
        <v>82</v>
      </c>
      <c r="M759" s="1">
        <v>29</v>
      </c>
      <c r="N759" s="5">
        <f>Smartphone_Usage_And_Addiction_Analysis_7500_Rows[[#This Row],[app_opens_per_day]]/Smartphone_Usage_And_Addiction_Analysis_7500_Rows[[#This Row],[daily_screen_time_hours]]</f>
        <v>2.9471544715447155</v>
      </c>
      <c r="O759" s="1">
        <v>11.7</v>
      </c>
      <c r="P759" s="1" t="s">
        <v>18</v>
      </c>
      <c r="Q759" s="1" t="s">
        <v>19</v>
      </c>
      <c r="R759" s="1" t="s">
        <v>28</v>
      </c>
      <c r="S759" s="1">
        <v>1</v>
      </c>
    </row>
    <row r="760" spans="1:19" ht="18" customHeight="1" x14ac:dyDescent="0.25">
      <c r="A760" s="10" t="s">
        <v>5343</v>
      </c>
      <c r="B760" s="1">
        <v>21</v>
      </c>
      <c r="C760" s="1" t="str">
        <f t="shared" si="11"/>
        <v>18-25 (Gen Z)</v>
      </c>
      <c r="D760" t="s">
        <v>7582</v>
      </c>
      <c r="E760">
        <v>7.9</v>
      </c>
      <c r="F760">
        <v>1.06</v>
      </c>
      <c r="G760">
        <v>3.55</v>
      </c>
      <c r="H760">
        <v>2.78</v>
      </c>
      <c r="I760">
        <v>4.51</v>
      </c>
      <c r="J760" s="1">
        <f>Smartphone_Usage_And_Addiction_Analysis_7500_Rows[[#This Row],[social_media_hours]]+Smartphone_Usage_And_Addiction_Analysis_7500_Rows[[#This Row],[gaming_hours]]</f>
        <v>4.6099999999999994</v>
      </c>
      <c r="K760" s="1">
        <f>Smartphone_Usage_And_Addiction_Analysis_7500_Rows[[#This Row],[sleep_hours]]-Smartphone_Usage_And_Addiction_Analysis_7500_Rows[[#This Row],[total_leisure_hours]]</f>
        <v>-9.9999999999999645E-2</v>
      </c>
      <c r="L760">
        <v>77</v>
      </c>
      <c r="M760">
        <v>21</v>
      </c>
      <c r="N760" s="5">
        <f>Smartphone_Usage_And_Addiction_Analysis_7500_Rows[[#This Row],[app_opens_per_day]]/Smartphone_Usage_And_Addiction_Analysis_7500_Rows[[#This Row],[daily_screen_time_hours]]</f>
        <v>2.6582278481012658</v>
      </c>
      <c r="O760">
        <v>8.9700000000000006</v>
      </c>
      <c r="P760" t="s">
        <v>18</v>
      </c>
      <c r="Q760" t="s">
        <v>19</v>
      </c>
      <c r="R760" t="s">
        <v>28</v>
      </c>
      <c r="S760">
        <v>1</v>
      </c>
    </row>
    <row r="761" spans="1:19" ht="18" customHeight="1" x14ac:dyDescent="0.25">
      <c r="A761" s="10" t="s">
        <v>538</v>
      </c>
      <c r="B761" s="1">
        <v>27</v>
      </c>
      <c r="C761" t="str">
        <f t="shared" si="11"/>
        <v>26-40 (Millennials)</v>
      </c>
      <c r="D761" s="1" t="s">
        <v>30</v>
      </c>
      <c r="E761" s="1">
        <v>5.03</v>
      </c>
      <c r="F761" s="1">
        <v>5.33</v>
      </c>
      <c r="G761" s="1">
        <v>1.54</v>
      </c>
      <c r="H761" s="1">
        <v>5.36</v>
      </c>
      <c r="I761" s="1">
        <v>8.1999999999999993</v>
      </c>
      <c r="J761" s="1">
        <f>Smartphone_Usage_And_Addiction_Analysis_7500_Rows[[#This Row],[social_media_hours]]+Smartphone_Usage_And_Addiction_Analysis_7500_Rows[[#This Row],[gaming_hours]]</f>
        <v>6.87</v>
      </c>
      <c r="K761" s="1">
        <f>Smartphone_Usage_And_Addiction_Analysis_7500_Rows[[#This Row],[sleep_hours]]-Smartphone_Usage_And_Addiction_Analysis_7500_Rows[[#This Row],[total_leisure_hours]]</f>
        <v>1.3299999999999992</v>
      </c>
      <c r="L761" s="1">
        <v>48</v>
      </c>
      <c r="M761" s="1">
        <v>140</v>
      </c>
      <c r="N761" s="5">
        <f>Smartphone_Usage_And_Addiction_Analysis_7500_Rows[[#This Row],[app_opens_per_day]]/Smartphone_Usage_And_Addiction_Analysis_7500_Rows[[#This Row],[daily_screen_time_hours]]</f>
        <v>27.833001988071569</v>
      </c>
      <c r="O761" s="1">
        <v>5.95</v>
      </c>
      <c r="P761" s="1" t="s">
        <v>22</v>
      </c>
      <c r="Q761" s="1" t="s">
        <v>19</v>
      </c>
      <c r="R761" s="1" t="s">
        <v>28</v>
      </c>
      <c r="S761" s="1">
        <v>1</v>
      </c>
    </row>
    <row r="762" spans="1:19" ht="18" customHeight="1" x14ac:dyDescent="0.25">
      <c r="A762" s="10" t="s">
        <v>5344</v>
      </c>
      <c r="B762" s="1">
        <v>29</v>
      </c>
      <c r="C762" s="1" t="str">
        <f t="shared" si="11"/>
        <v>26-40 (Millennials)</v>
      </c>
      <c r="D762" t="s">
        <v>7582</v>
      </c>
      <c r="E762">
        <v>3.69</v>
      </c>
      <c r="F762">
        <v>2.34</v>
      </c>
      <c r="G762">
        <v>1.44</v>
      </c>
      <c r="H762">
        <v>5.59</v>
      </c>
      <c r="I762">
        <v>4.88</v>
      </c>
      <c r="J762" s="1">
        <f>Smartphone_Usage_And_Addiction_Analysis_7500_Rows[[#This Row],[social_media_hours]]+Smartphone_Usage_And_Addiction_Analysis_7500_Rows[[#This Row],[gaming_hours]]</f>
        <v>3.78</v>
      </c>
      <c r="K762" s="1">
        <f>Smartphone_Usage_And_Addiction_Analysis_7500_Rows[[#This Row],[sleep_hours]]-Smartphone_Usage_And_Addiction_Analysis_7500_Rows[[#This Row],[total_leisure_hours]]</f>
        <v>1.1000000000000001</v>
      </c>
      <c r="L762">
        <v>31</v>
      </c>
      <c r="M762">
        <v>169</v>
      </c>
      <c r="N762" s="5">
        <f>Smartphone_Usage_And_Addiction_Analysis_7500_Rows[[#This Row],[app_opens_per_day]]/Smartphone_Usage_And_Addiction_Analysis_7500_Rows[[#This Row],[daily_screen_time_hours]]</f>
        <v>45.799457994579946</v>
      </c>
      <c r="O762">
        <v>4.57</v>
      </c>
      <c r="P762" t="s">
        <v>18</v>
      </c>
      <c r="Q762" t="s">
        <v>23</v>
      </c>
      <c r="R762" t="s">
        <v>20</v>
      </c>
      <c r="S762">
        <v>0</v>
      </c>
    </row>
    <row r="763" spans="1:19" ht="18" customHeight="1" x14ac:dyDescent="0.25">
      <c r="A763" s="10" t="s">
        <v>5345</v>
      </c>
      <c r="B763" s="1">
        <v>31</v>
      </c>
      <c r="C763" s="1" t="str">
        <f t="shared" si="11"/>
        <v>26-40 (Millennials)</v>
      </c>
      <c r="D763" t="s">
        <v>7582</v>
      </c>
      <c r="E763">
        <v>4.3499999999999996</v>
      </c>
      <c r="F763">
        <v>4.17</v>
      </c>
      <c r="G763">
        <v>1.21</v>
      </c>
      <c r="H763">
        <v>5</v>
      </c>
      <c r="I763">
        <v>6.07</v>
      </c>
      <c r="J763" s="1">
        <f>Smartphone_Usage_And_Addiction_Analysis_7500_Rows[[#This Row],[social_media_hours]]+Smartphone_Usage_And_Addiction_Analysis_7500_Rows[[#This Row],[gaming_hours]]</f>
        <v>5.38</v>
      </c>
      <c r="K763" s="1">
        <f>Smartphone_Usage_And_Addiction_Analysis_7500_Rows[[#This Row],[sleep_hours]]-Smartphone_Usage_And_Addiction_Analysis_7500_Rows[[#This Row],[total_leisure_hours]]</f>
        <v>0.69000000000000039</v>
      </c>
      <c r="L763">
        <v>46</v>
      </c>
      <c r="M763">
        <v>84</v>
      </c>
      <c r="N763" s="5">
        <f>Smartphone_Usage_And_Addiction_Analysis_7500_Rows[[#This Row],[app_opens_per_day]]/Smartphone_Usage_And_Addiction_Analysis_7500_Rows[[#This Row],[daily_screen_time_hours]]</f>
        <v>19.31034482758621</v>
      </c>
      <c r="O763">
        <v>7.14</v>
      </c>
      <c r="P763" t="s">
        <v>32</v>
      </c>
      <c r="Q763" t="s">
        <v>23</v>
      </c>
      <c r="R763" t="s">
        <v>24</v>
      </c>
      <c r="S763">
        <v>1</v>
      </c>
    </row>
    <row r="764" spans="1:19" ht="18" customHeight="1" x14ac:dyDescent="0.25">
      <c r="A764" s="10" t="s">
        <v>5346</v>
      </c>
      <c r="B764" s="1">
        <v>20</v>
      </c>
      <c r="C764" s="1" t="str">
        <f t="shared" si="11"/>
        <v>18-25 (Gen Z)</v>
      </c>
      <c r="D764" t="s">
        <v>7582</v>
      </c>
      <c r="E764">
        <v>10.1</v>
      </c>
      <c r="F764">
        <v>5.24</v>
      </c>
      <c r="G764">
        <v>3.91</v>
      </c>
      <c r="H764">
        <v>4.78</v>
      </c>
      <c r="I764">
        <v>5.16</v>
      </c>
      <c r="J764" s="1">
        <f>Smartphone_Usage_And_Addiction_Analysis_7500_Rows[[#This Row],[social_media_hours]]+Smartphone_Usage_And_Addiction_Analysis_7500_Rows[[#This Row],[gaming_hours]]</f>
        <v>9.15</v>
      </c>
      <c r="K764" s="1">
        <f>Smartphone_Usage_And_Addiction_Analysis_7500_Rows[[#This Row],[sleep_hours]]-Smartphone_Usage_And_Addiction_Analysis_7500_Rows[[#This Row],[total_leisure_hours]]</f>
        <v>-3.99</v>
      </c>
      <c r="L764">
        <v>57</v>
      </c>
      <c r="M764">
        <v>114</v>
      </c>
      <c r="N764" s="5">
        <f>Smartphone_Usage_And_Addiction_Analysis_7500_Rows[[#This Row],[app_opens_per_day]]/Smartphone_Usage_And_Addiction_Analysis_7500_Rows[[#This Row],[daily_screen_time_hours]]</f>
        <v>11.287128712871288</v>
      </c>
      <c r="O764">
        <v>11.72</v>
      </c>
      <c r="P764" t="s">
        <v>18</v>
      </c>
      <c r="Q764" t="s">
        <v>19</v>
      </c>
      <c r="R764" t="s">
        <v>28</v>
      </c>
      <c r="S764">
        <v>1</v>
      </c>
    </row>
    <row r="765" spans="1:19" ht="18" customHeight="1" x14ac:dyDescent="0.25">
      <c r="A765" s="10" t="s">
        <v>5347</v>
      </c>
      <c r="B765" s="1">
        <v>31</v>
      </c>
      <c r="C765" s="1" t="str">
        <f t="shared" si="11"/>
        <v>26-40 (Millennials)</v>
      </c>
      <c r="D765" t="s">
        <v>7582</v>
      </c>
      <c r="E765">
        <v>11.64</v>
      </c>
      <c r="F765">
        <v>2.0299999999999998</v>
      </c>
      <c r="G765">
        <v>0.36</v>
      </c>
      <c r="H765">
        <v>5.97</v>
      </c>
      <c r="I765">
        <v>5.32</v>
      </c>
      <c r="J765" s="1">
        <f>Smartphone_Usage_And_Addiction_Analysis_7500_Rows[[#This Row],[social_media_hours]]+Smartphone_Usage_And_Addiction_Analysis_7500_Rows[[#This Row],[gaming_hours]]</f>
        <v>2.3899999999999997</v>
      </c>
      <c r="K765" s="1">
        <f>Smartphone_Usage_And_Addiction_Analysis_7500_Rows[[#This Row],[sleep_hours]]-Smartphone_Usage_And_Addiction_Analysis_7500_Rows[[#This Row],[total_leisure_hours]]</f>
        <v>2.9300000000000006</v>
      </c>
      <c r="L765">
        <v>118</v>
      </c>
      <c r="M765">
        <v>105</v>
      </c>
      <c r="N765" s="5">
        <f>Smartphone_Usage_And_Addiction_Analysis_7500_Rows[[#This Row],[app_opens_per_day]]/Smartphone_Usage_And_Addiction_Analysis_7500_Rows[[#This Row],[daily_screen_time_hours]]</f>
        <v>9.0206185567010309</v>
      </c>
      <c r="O765">
        <v>12.94</v>
      </c>
      <c r="P765" t="s">
        <v>18</v>
      </c>
      <c r="Q765" t="s">
        <v>23</v>
      </c>
      <c r="R765" t="s">
        <v>24</v>
      </c>
      <c r="S765">
        <v>1</v>
      </c>
    </row>
    <row r="766" spans="1:19" ht="18" customHeight="1" x14ac:dyDescent="0.25">
      <c r="A766" s="10" t="s">
        <v>539</v>
      </c>
      <c r="B766" s="1">
        <v>28</v>
      </c>
      <c r="C766" t="str">
        <f t="shared" si="11"/>
        <v>26-40 (Millennials)</v>
      </c>
      <c r="D766" s="1" t="s">
        <v>17</v>
      </c>
      <c r="E766" s="1">
        <v>4.24</v>
      </c>
      <c r="F766" s="1">
        <v>5.69</v>
      </c>
      <c r="G766" s="1">
        <v>3.69</v>
      </c>
      <c r="H766" s="1">
        <v>2.61</v>
      </c>
      <c r="I766" s="1">
        <v>6.97</v>
      </c>
      <c r="J766" s="1">
        <f>Smartphone_Usage_And_Addiction_Analysis_7500_Rows[[#This Row],[social_media_hours]]+Smartphone_Usage_And_Addiction_Analysis_7500_Rows[[#This Row],[gaming_hours]]</f>
        <v>9.3800000000000008</v>
      </c>
      <c r="K766" s="1">
        <f>Smartphone_Usage_And_Addiction_Analysis_7500_Rows[[#This Row],[sleep_hours]]-Smartphone_Usage_And_Addiction_Analysis_7500_Rows[[#This Row],[total_leisure_hours]]</f>
        <v>-2.410000000000001</v>
      </c>
      <c r="L766" s="1">
        <v>157</v>
      </c>
      <c r="M766" s="1">
        <v>151</v>
      </c>
      <c r="N766" s="5">
        <f>Smartphone_Usage_And_Addiction_Analysis_7500_Rows[[#This Row],[app_opens_per_day]]/Smartphone_Usage_And_Addiction_Analysis_7500_Rows[[#This Row],[daily_screen_time_hours]]</f>
        <v>35.613207547169807</v>
      </c>
      <c r="O766" s="1">
        <v>5.97</v>
      </c>
      <c r="P766" s="1" t="s">
        <v>32</v>
      </c>
      <c r="Q766" s="1" t="s">
        <v>19</v>
      </c>
      <c r="R766" s="1" t="s">
        <v>24</v>
      </c>
      <c r="S766" s="1">
        <v>1</v>
      </c>
    </row>
    <row r="767" spans="1:19" ht="18" customHeight="1" x14ac:dyDescent="0.25">
      <c r="A767" s="10" t="s">
        <v>540</v>
      </c>
      <c r="B767" s="1">
        <v>31</v>
      </c>
      <c r="C767" t="str">
        <f t="shared" si="11"/>
        <v>26-40 (Millennials)</v>
      </c>
      <c r="D767" s="1" t="s">
        <v>17</v>
      </c>
      <c r="E767" s="1">
        <v>7.74</v>
      </c>
      <c r="F767" s="1">
        <v>4.7699999999999996</v>
      </c>
      <c r="G767" s="1">
        <v>3.25</v>
      </c>
      <c r="H767" s="1">
        <v>1.71</v>
      </c>
      <c r="I767" s="1">
        <v>4.8899999999999997</v>
      </c>
      <c r="J767" s="1">
        <f>Smartphone_Usage_And_Addiction_Analysis_7500_Rows[[#This Row],[social_media_hours]]+Smartphone_Usage_And_Addiction_Analysis_7500_Rows[[#This Row],[gaming_hours]]</f>
        <v>8.02</v>
      </c>
      <c r="K767" s="1">
        <f>Smartphone_Usage_And_Addiction_Analysis_7500_Rows[[#This Row],[sleep_hours]]-Smartphone_Usage_And_Addiction_Analysis_7500_Rows[[#This Row],[total_leisure_hours]]</f>
        <v>-3.13</v>
      </c>
      <c r="L767" s="1">
        <v>112</v>
      </c>
      <c r="M767" s="1">
        <v>15</v>
      </c>
      <c r="N767" s="5">
        <f>Smartphone_Usage_And_Addiction_Analysis_7500_Rows[[#This Row],[app_opens_per_day]]/Smartphone_Usage_And_Addiction_Analysis_7500_Rows[[#This Row],[daily_screen_time_hours]]</f>
        <v>1.9379844961240309</v>
      </c>
      <c r="O767" s="1">
        <v>8.75</v>
      </c>
      <c r="P767" s="1" t="s">
        <v>22</v>
      </c>
      <c r="Q767" s="1" t="s">
        <v>23</v>
      </c>
      <c r="R767" s="1" t="s">
        <v>24</v>
      </c>
      <c r="S767" s="1">
        <v>1</v>
      </c>
    </row>
    <row r="768" spans="1:19" ht="18" customHeight="1" x14ac:dyDescent="0.25">
      <c r="A768" s="10" t="s">
        <v>541</v>
      </c>
      <c r="B768" s="1">
        <v>21</v>
      </c>
      <c r="C768" t="str">
        <f t="shared" si="11"/>
        <v>18-25 (Gen Z)</v>
      </c>
      <c r="D768" s="1" t="s">
        <v>17</v>
      </c>
      <c r="E768" s="1">
        <v>3.54</v>
      </c>
      <c r="F768" s="1">
        <v>2.42</v>
      </c>
      <c r="G768" s="1">
        <v>3.4</v>
      </c>
      <c r="H768" s="1">
        <v>5.27</v>
      </c>
      <c r="I768" s="1">
        <v>8.19</v>
      </c>
      <c r="J768" s="1">
        <f>Smartphone_Usage_And_Addiction_Analysis_7500_Rows[[#This Row],[social_media_hours]]+Smartphone_Usage_And_Addiction_Analysis_7500_Rows[[#This Row],[gaming_hours]]</f>
        <v>5.82</v>
      </c>
      <c r="K768" s="1">
        <f>Smartphone_Usage_And_Addiction_Analysis_7500_Rows[[#This Row],[sleep_hours]]-Smartphone_Usage_And_Addiction_Analysis_7500_Rows[[#This Row],[total_leisure_hours]]</f>
        <v>2.3699999999999992</v>
      </c>
      <c r="L768" s="1">
        <v>95</v>
      </c>
      <c r="M768" s="1">
        <v>132</v>
      </c>
      <c r="N768" s="5">
        <f>Smartphone_Usage_And_Addiction_Analysis_7500_Rows[[#This Row],[app_opens_per_day]]/Smartphone_Usage_And_Addiction_Analysis_7500_Rows[[#This Row],[daily_screen_time_hours]]</f>
        <v>37.288135593220339</v>
      </c>
      <c r="O768" s="1">
        <v>4.4000000000000004</v>
      </c>
      <c r="P768" s="1" t="s">
        <v>32</v>
      </c>
      <c r="Q768" s="1" t="s">
        <v>23</v>
      </c>
      <c r="R768" s="1" t="s">
        <v>20</v>
      </c>
      <c r="S768" s="1">
        <v>0</v>
      </c>
    </row>
    <row r="769" spans="1:19" ht="18" customHeight="1" x14ac:dyDescent="0.25">
      <c r="A769" s="10" t="s">
        <v>542</v>
      </c>
      <c r="B769" s="1">
        <v>25</v>
      </c>
      <c r="C769" t="str">
        <f t="shared" si="11"/>
        <v>18-25 (Gen Z)</v>
      </c>
      <c r="D769" s="1" t="s">
        <v>30</v>
      </c>
      <c r="E769" s="1">
        <v>3.5</v>
      </c>
      <c r="F769" s="1">
        <v>1.26</v>
      </c>
      <c r="G769" s="1">
        <v>3.85</v>
      </c>
      <c r="H769" s="1">
        <v>4.37</v>
      </c>
      <c r="I769" s="1">
        <v>6.2</v>
      </c>
      <c r="J769" s="1">
        <f>Smartphone_Usage_And_Addiction_Analysis_7500_Rows[[#This Row],[social_media_hours]]+Smartphone_Usage_And_Addiction_Analysis_7500_Rows[[#This Row],[gaming_hours]]</f>
        <v>5.1100000000000003</v>
      </c>
      <c r="K769" s="1">
        <f>Smartphone_Usage_And_Addiction_Analysis_7500_Rows[[#This Row],[sleep_hours]]-Smartphone_Usage_And_Addiction_Analysis_7500_Rows[[#This Row],[total_leisure_hours]]</f>
        <v>1.0899999999999999</v>
      </c>
      <c r="L769" s="1">
        <v>26</v>
      </c>
      <c r="M769" s="1">
        <v>123</v>
      </c>
      <c r="N769" s="5">
        <f>Smartphone_Usage_And_Addiction_Analysis_7500_Rows[[#This Row],[app_opens_per_day]]/Smartphone_Usage_And_Addiction_Analysis_7500_Rows[[#This Row],[daily_screen_time_hours]]</f>
        <v>35.142857142857146</v>
      </c>
      <c r="O769" s="1">
        <v>4.93</v>
      </c>
      <c r="P769" s="1" t="s">
        <v>32</v>
      </c>
      <c r="Q769" s="1" t="s">
        <v>19</v>
      </c>
      <c r="R769" s="1" t="s">
        <v>20</v>
      </c>
      <c r="S769" s="1">
        <v>0</v>
      </c>
    </row>
    <row r="770" spans="1:19" ht="18" customHeight="1" x14ac:dyDescent="0.25">
      <c r="A770" s="10" t="s">
        <v>5348</v>
      </c>
      <c r="B770" s="1">
        <v>23</v>
      </c>
      <c r="C770" s="1" t="str">
        <f t="shared" ref="C770:C833" si="12">IF(B770&lt;=25, "18-25 (Gen Z)", IF(B770&lt;=40, "26-40 (Millennials)"))</f>
        <v>18-25 (Gen Z)</v>
      </c>
      <c r="D770" t="s">
        <v>7582</v>
      </c>
      <c r="E770">
        <v>3.27</v>
      </c>
      <c r="F770">
        <v>2.5099999999999998</v>
      </c>
      <c r="G770">
        <v>0.32</v>
      </c>
      <c r="H770">
        <v>0.92</v>
      </c>
      <c r="I770">
        <v>7.06</v>
      </c>
      <c r="J770" s="1">
        <f>Smartphone_Usage_And_Addiction_Analysis_7500_Rows[[#This Row],[social_media_hours]]+Smartphone_Usage_And_Addiction_Analysis_7500_Rows[[#This Row],[gaming_hours]]</f>
        <v>2.8299999999999996</v>
      </c>
      <c r="K770" s="1">
        <f>Smartphone_Usage_And_Addiction_Analysis_7500_Rows[[#This Row],[sleep_hours]]-Smartphone_Usage_And_Addiction_Analysis_7500_Rows[[#This Row],[total_leisure_hours]]</f>
        <v>4.2300000000000004</v>
      </c>
      <c r="L770">
        <v>228</v>
      </c>
      <c r="M770">
        <v>121</v>
      </c>
      <c r="N770" s="5">
        <f>Smartphone_Usage_And_Addiction_Analysis_7500_Rows[[#This Row],[app_opens_per_day]]/Smartphone_Usage_And_Addiction_Analysis_7500_Rows[[#This Row],[daily_screen_time_hours]]</f>
        <v>37.003058103975533</v>
      </c>
      <c r="O770">
        <v>4.1399999999999997</v>
      </c>
      <c r="P770" t="s">
        <v>22</v>
      </c>
      <c r="Q770" t="s">
        <v>23</v>
      </c>
      <c r="R770" t="s">
        <v>20</v>
      </c>
      <c r="S770">
        <v>0</v>
      </c>
    </row>
    <row r="771" spans="1:19" ht="18" customHeight="1" x14ac:dyDescent="0.25">
      <c r="A771" s="10" t="s">
        <v>5349</v>
      </c>
      <c r="B771" s="1">
        <v>34</v>
      </c>
      <c r="C771" s="1" t="str">
        <f t="shared" si="12"/>
        <v>26-40 (Millennials)</v>
      </c>
      <c r="D771" t="s">
        <v>7582</v>
      </c>
      <c r="E771">
        <v>9.2899999999999991</v>
      </c>
      <c r="F771">
        <v>2.15</v>
      </c>
      <c r="G771">
        <v>1.65</v>
      </c>
      <c r="H771">
        <v>2.36</v>
      </c>
      <c r="I771">
        <v>8.02</v>
      </c>
      <c r="J771" s="1">
        <f>Smartphone_Usage_And_Addiction_Analysis_7500_Rows[[#This Row],[social_media_hours]]+Smartphone_Usage_And_Addiction_Analysis_7500_Rows[[#This Row],[gaming_hours]]</f>
        <v>3.8</v>
      </c>
      <c r="K771" s="1">
        <f>Smartphone_Usage_And_Addiction_Analysis_7500_Rows[[#This Row],[sleep_hours]]-Smartphone_Usage_And_Addiction_Analysis_7500_Rows[[#This Row],[total_leisure_hours]]</f>
        <v>4.22</v>
      </c>
      <c r="L771">
        <v>197</v>
      </c>
      <c r="M771">
        <v>18</v>
      </c>
      <c r="N771" s="5">
        <f>Smartphone_Usage_And_Addiction_Analysis_7500_Rows[[#This Row],[app_opens_per_day]]/Smartphone_Usage_And_Addiction_Analysis_7500_Rows[[#This Row],[daily_screen_time_hours]]</f>
        <v>1.9375672766415502</v>
      </c>
      <c r="O771">
        <v>10.51</v>
      </c>
      <c r="P771" t="s">
        <v>22</v>
      </c>
      <c r="Q771" t="s">
        <v>19</v>
      </c>
      <c r="R771" t="s">
        <v>28</v>
      </c>
      <c r="S771">
        <v>1</v>
      </c>
    </row>
    <row r="772" spans="1:19" ht="18" customHeight="1" x14ac:dyDescent="0.25">
      <c r="A772" s="10" t="s">
        <v>543</v>
      </c>
      <c r="B772" s="1">
        <v>23</v>
      </c>
      <c r="C772" t="str">
        <f t="shared" si="12"/>
        <v>18-25 (Gen Z)</v>
      </c>
      <c r="D772" s="1" t="s">
        <v>30</v>
      </c>
      <c r="E772" s="1">
        <v>7.53</v>
      </c>
      <c r="F772" s="1">
        <v>0.56000000000000005</v>
      </c>
      <c r="G772" s="1">
        <v>3.33</v>
      </c>
      <c r="H772" s="1">
        <v>4.24</v>
      </c>
      <c r="I772" s="1">
        <v>8.44</v>
      </c>
      <c r="J772" s="1">
        <f>Smartphone_Usage_And_Addiction_Analysis_7500_Rows[[#This Row],[social_media_hours]]+Smartphone_Usage_And_Addiction_Analysis_7500_Rows[[#This Row],[gaming_hours]]</f>
        <v>3.89</v>
      </c>
      <c r="K772" s="1">
        <f>Smartphone_Usage_And_Addiction_Analysis_7500_Rows[[#This Row],[sleep_hours]]-Smartphone_Usage_And_Addiction_Analysis_7500_Rows[[#This Row],[total_leisure_hours]]</f>
        <v>4.5499999999999989</v>
      </c>
      <c r="L772" s="1">
        <v>161</v>
      </c>
      <c r="M772" s="1">
        <v>81</v>
      </c>
      <c r="N772" s="5">
        <f>Smartphone_Usage_And_Addiction_Analysis_7500_Rows[[#This Row],[app_opens_per_day]]/Smartphone_Usage_And_Addiction_Analysis_7500_Rows[[#This Row],[daily_screen_time_hours]]</f>
        <v>10.756972111553784</v>
      </c>
      <c r="O772" s="1">
        <v>10.33</v>
      </c>
      <c r="P772" s="1" t="s">
        <v>32</v>
      </c>
      <c r="Q772" s="1" t="s">
        <v>23</v>
      </c>
      <c r="R772" s="1" t="s">
        <v>51</v>
      </c>
      <c r="S772" s="1">
        <v>0</v>
      </c>
    </row>
    <row r="773" spans="1:19" ht="18" customHeight="1" x14ac:dyDescent="0.25">
      <c r="A773" s="10" t="s">
        <v>5350</v>
      </c>
      <c r="B773" s="1">
        <v>23</v>
      </c>
      <c r="C773" s="1" t="str">
        <f t="shared" si="12"/>
        <v>18-25 (Gen Z)</v>
      </c>
      <c r="D773" t="s">
        <v>7582</v>
      </c>
      <c r="E773">
        <v>5.45</v>
      </c>
      <c r="F773">
        <v>1.01</v>
      </c>
      <c r="G773">
        <v>1.51</v>
      </c>
      <c r="H773">
        <v>5.73</v>
      </c>
      <c r="I773">
        <v>7.84</v>
      </c>
      <c r="J773" s="1">
        <f>Smartphone_Usage_And_Addiction_Analysis_7500_Rows[[#This Row],[social_media_hours]]+Smartphone_Usage_And_Addiction_Analysis_7500_Rows[[#This Row],[gaming_hours]]</f>
        <v>2.52</v>
      </c>
      <c r="K773" s="1">
        <f>Smartphone_Usage_And_Addiction_Analysis_7500_Rows[[#This Row],[sleep_hours]]-Smartphone_Usage_And_Addiction_Analysis_7500_Rows[[#This Row],[total_leisure_hours]]</f>
        <v>5.32</v>
      </c>
      <c r="L773">
        <v>122</v>
      </c>
      <c r="M773">
        <v>173</v>
      </c>
      <c r="N773" s="5">
        <f>Smartphone_Usage_And_Addiction_Analysis_7500_Rows[[#This Row],[app_opens_per_day]]/Smartphone_Usage_And_Addiction_Analysis_7500_Rows[[#This Row],[daily_screen_time_hours]]</f>
        <v>31.743119266055047</v>
      </c>
      <c r="O773">
        <v>6.09</v>
      </c>
      <c r="P773" t="s">
        <v>18</v>
      </c>
      <c r="Q773" t="s">
        <v>19</v>
      </c>
      <c r="R773" t="s">
        <v>20</v>
      </c>
      <c r="S773">
        <v>0</v>
      </c>
    </row>
    <row r="774" spans="1:19" ht="18" customHeight="1" x14ac:dyDescent="0.25">
      <c r="A774" s="10" t="s">
        <v>544</v>
      </c>
      <c r="B774" s="1">
        <v>32</v>
      </c>
      <c r="C774" t="str">
        <f t="shared" si="12"/>
        <v>26-40 (Millennials)</v>
      </c>
      <c r="D774" s="1" t="s">
        <v>17</v>
      </c>
      <c r="E774" s="1">
        <v>7.3</v>
      </c>
      <c r="F774" s="1">
        <v>4.09</v>
      </c>
      <c r="G774" s="1">
        <v>1.62</v>
      </c>
      <c r="H774" s="1">
        <v>2.59</v>
      </c>
      <c r="I774" s="1">
        <v>4.75</v>
      </c>
      <c r="J774" s="1">
        <f>Smartphone_Usage_And_Addiction_Analysis_7500_Rows[[#This Row],[social_media_hours]]+Smartphone_Usage_And_Addiction_Analysis_7500_Rows[[#This Row],[gaming_hours]]</f>
        <v>5.71</v>
      </c>
      <c r="K774" s="1">
        <f>Smartphone_Usage_And_Addiction_Analysis_7500_Rows[[#This Row],[sleep_hours]]-Smartphone_Usage_And_Addiction_Analysis_7500_Rows[[#This Row],[total_leisure_hours]]</f>
        <v>-0.96</v>
      </c>
      <c r="L774" s="1">
        <v>115</v>
      </c>
      <c r="M774" s="1">
        <v>180</v>
      </c>
      <c r="N774" s="5">
        <f>Smartphone_Usage_And_Addiction_Analysis_7500_Rows[[#This Row],[app_opens_per_day]]/Smartphone_Usage_And_Addiction_Analysis_7500_Rows[[#This Row],[daily_screen_time_hours]]</f>
        <v>24.657534246575342</v>
      </c>
      <c r="O774" s="1">
        <v>8.86</v>
      </c>
      <c r="P774" s="1" t="s">
        <v>18</v>
      </c>
      <c r="Q774" s="1" t="s">
        <v>19</v>
      </c>
      <c r="R774" s="1" t="s">
        <v>28</v>
      </c>
      <c r="S774" s="1">
        <v>1</v>
      </c>
    </row>
    <row r="775" spans="1:19" ht="18" customHeight="1" x14ac:dyDescent="0.25">
      <c r="A775" s="10" t="s">
        <v>5351</v>
      </c>
      <c r="B775" s="1">
        <v>29</v>
      </c>
      <c r="C775" s="1" t="str">
        <f t="shared" si="12"/>
        <v>26-40 (Millennials)</v>
      </c>
      <c r="D775" t="s">
        <v>7582</v>
      </c>
      <c r="E775">
        <v>8.43</v>
      </c>
      <c r="F775">
        <v>5.16</v>
      </c>
      <c r="G775">
        <v>0.11</v>
      </c>
      <c r="H775">
        <v>2.0499999999999998</v>
      </c>
      <c r="I775">
        <v>6.94</v>
      </c>
      <c r="J775" s="1">
        <f>Smartphone_Usage_And_Addiction_Analysis_7500_Rows[[#This Row],[social_media_hours]]+Smartphone_Usage_And_Addiction_Analysis_7500_Rows[[#This Row],[gaming_hours]]</f>
        <v>5.2700000000000005</v>
      </c>
      <c r="K775" s="1">
        <f>Smartphone_Usage_And_Addiction_Analysis_7500_Rows[[#This Row],[sleep_hours]]-Smartphone_Usage_And_Addiction_Analysis_7500_Rows[[#This Row],[total_leisure_hours]]</f>
        <v>1.67</v>
      </c>
      <c r="L775">
        <v>36</v>
      </c>
      <c r="M775">
        <v>69</v>
      </c>
      <c r="N775" s="5">
        <f>Smartphone_Usage_And_Addiction_Analysis_7500_Rows[[#This Row],[app_opens_per_day]]/Smartphone_Usage_And_Addiction_Analysis_7500_Rows[[#This Row],[daily_screen_time_hours]]</f>
        <v>8.185053380782918</v>
      </c>
      <c r="O775">
        <v>10.42</v>
      </c>
      <c r="P775" t="s">
        <v>18</v>
      </c>
      <c r="Q775" t="s">
        <v>19</v>
      </c>
      <c r="R775" t="s">
        <v>28</v>
      </c>
      <c r="S775">
        <v>1</v>
      </c>
    </row>
    <row r="776" spans="1:19" ht="18" customHeight="1" x14ac:dyDescent="0.25">
      <c r="A776" s="10" t="s">
        <v>545</v>
      </c>
      <c r="B776" s="1">
        <v>19</v>
      </c>
      <c r="C776" t="str">
        <f t="shared" si="12"/>
        <v>18-25 (Gen Z)</v>
      </c>
      <c r="D776" s="1" t="s">
        <v>30</v>
      </c>
      <c r="E776" s="1">
        <v>5.16</v>
      </c>
      <c r="F776" s="1">
        <v>0.97</v>
      </c>
      <c r="G776" s="1">
        <v>2.2799999999999998</v>
      </c>
      <c r="H776" s="1">
        <v>0.75</v>
      </c>
      <c r="I776" s="1">
        <v>8.94</v>
      </c>
      <c r="J776" s="1">
        <f>Smartphone_Usage_And_Addiction_Analysis_7500_Rows[[#This Row],[social_media_hours]]+Smartphone_Usage_And_Addiction_Analysis_7500_Rows[[#This Row],[gaming_hours]]</f>
        <v>3.25</v>
      </c>
      <c r="K776" s="1">
        <f>Smartphone_Usage_And_Addiction_Analysis_7500_Rows[[#This Row],[sleep_hours]]-Smartphone_Usage_And_Addiction_Analysis_7500_Rows[[#This Row],[total_leisure_hours]]</f>
        <v>5.6899999999999995</v>
      </c>
      <c r="L776" s="1">
        <v>143</v>
      </c>
      <c r="M776" s="1">
        <v>26</v>
      </c>
      <c r="N776" s="5">
        <f>Smartphone_Usage_And_Addiction_Analysis_7500_Rows[[#This Row],[app_opens_per_day]]/Smartphone_Usage_And_Addiction_Analysis_7500_Rows[[#This Row],[daily_screen_time_hours]]</f>
        <v>5.0387596899224807</v>
      </c>
      <c r="O776" s="1">
        <v>5.78</v>
      </c>
      <c r="P776" s="1" t="s">
        <v>22</v>
      </c>
      <c r="Q776" s="1" t="s">
        <v>23</v>
      </c>
      <c r="R776" s="1" t="s">
        <v>20</v>
      </c>
      <c r="S776" s="1">
        <v>0</v>
      </c>
    </row>
    <row r="777" spans="1:19" ht="18" customHeight="1" x14ac:dyDescent="0.25">
      <c r="A777" s="10" t="s">
        <v>546</v>
      </c>
      <c r="B777" s="1">
        <v>27</v>
      </c>
      <c r="C777" t="str">
        <f t="shared" si="12"/>
        <v>26-40 (Millennials)</v>
      </c>
      <c r="D777" s="1" t="s">
        <v>17</v>
      </c>
      <c r="E777" s="1">
        <v>11.63</v>
      </c>
      <c r="F777" s="1">
        <v>3.25</v>
      </c>
      <c r="G777" s="1">
        <v>1.26</v>
      </c>
      <c r="H777" s="1">
        <v>2.65</v>
      </c>
      <c r="I777" s="1">
        <v>6.1</v>
      </c>
      <c r="J777" s="1">
        <f>Smartphone_Usage_And_Addiction_Analysis_7500_Rows[[#This Row],[social_media_hours]]+Smartphone_Usage_And_Addiction_Analysis_7500_Rows[[#This Row],[gaming_hours]]</f>
        <v>4.51</v>
      </c>
      <c r="K777" s="1">
        <f>Smartphone_Usage_And_Addiction_Analysis_7500_Rows[[#This Row],[sleep_hours]]-Smartphone_Usage_And_Addiction_Analysis_7500_Rows[[#This Row],[total_leisure_hours]]</f>
        <v>1.5899999999999999</v>
      </c>
      <c r="L777" s="1">
        <v>53</v>
      </c>
      <c r="M777" s="1">
        <v>39</v>
      </c>
      <c r="N777" s="5">
        <f>Smartphone_Usage_And_Addiction_Analysis_7500_Rows[[#This Row],[app_opens_per_day]]/Smartphone_Usage_And_Addiction_Analysis_7500_Rows[[#This Row],[daily_screen_time_hours]]</f>
        <v>3.3533963886500429</v>
      </c>
      <c r="O777" s="1">
        <v>12.96</v>
      </c>
      <c r="P777" s="1" t="s">
        <v>32</v>
      </c>
      <c r="Q777" s="1" t="s">
        <v>19</v>
      </c>
      <c r="R777" s="1" t="s">
        <v>28</v>
      </c>
      <c r="S777" s="1">
        <v>1</v>
      </c>
    </row>
    <row r="778" spans="1:19" ht="18" customHeight="1" x14ac:dyDescent="0.25">
      <c r="A778" s="10" t="s">
        <v>5352</v>
      </c>
      <c r="B778" s="1">
        <v>30</v>
      </c>
      <c r="C778" s="1" t="str">
        <f t="shared" si="12"/>
        <v>26-40 (Millennials)</v>
      </c>
      <c r="D778" t="s">
        <v>7582</v>
      </c>
      <c r="E778">
        <v>7.29</v>
      </c>
      <c r="F778">
        <v>5.28</v>
      </c>
      <c r="G778">
        <v>0.15</v>
      </c>
      <c r="H778">
        <v>1.39</v>
      </c>
      <c r="I778">
        <v>7.57</v>
      </c>
      <c r="J778" s="1">
        <f>Smartphone_Usage_And_Addiction_Analysis_7500_Rows[[#This Row],[social_media_hours]]+Smartphone_Usage_And_Addiction_Analysis_7500_Rows[[#This Row],[gaming_hours]]</f>
        <v>5.4300000000000006</v>
      </c>
      <c r="K778" s="1">
        <f>Smartphone_Usage_And_Addiction_Analysis_7500_Rows[[#This Row],[sleep_hours]]-Smartphone_Usage_And_Addiction_Analysis_7500_Rows[[#This Row],[total_leisure_hours]]</f>
        <v>2.1399999999999997</v>
      </c>
      <c r="L778">
        <v>40</v>
      </c>
      <c r="M778">
        <v>175</v>
      </c>
      <c r="N778" s="5">
        <f>Smartphone_Usage_And_Addiction_Analysis_7500_Rows[[#This Row],[app_opens_per_day]]/Smartphone_Usage_And_Addiction_Analysis_7500_Rows[[#This Row],[daily_screen_time_hours]]</f>
        <v>24.005486968449933</v>
      </c>
      <c r="O778">
        <v>8.02</v>
      </c>
      <c r="P778" t="s">
        <v>32</v>
      </c>
      <c r="Q778" t="s">
        <v>19</v>
      </c>
      <c r="R778" t="s">
        <v>28</v>
      </c>
      <c r="S778">
        <v>1</v>
      </c>
    </row>
    <row r="779" spans="1:19" ht="18" customHeight="1" x14ac:dyDescent="0.25">
      <c r="A779" s="10" t="s">
        <v>547</v>
      </c>
      <c r="B779" s="1">
        <v>22</v>
      </c>
      <c r="C779" t="str">
        <f t="shared" si="12"/>
        <v>18-25 (Gen Z)</v>
      </c>
      <c r="D779" s="1" t="s">
        <v>30</v>
      </c>
      <c r="E779" s="1">
        <v>9.92</v>
      </c>
      <c r="F779" s="1">
        <v>1.39</v>
      </c>
      <c r="G779" s="1">
        <v>3.85</v>
      </c>
      <c r="H779" s="1">
        <v>3.34</v>
      </c>
      <c r="I779" s="1">
        <v>7.78</v>
      </c>
      <c r="J779" s="1">
        <f>Smartphone_Usage_And_Addiction_Analysis_7500_Rows[[#This Row],[social_media_hours]]+Smartphone_Usage_And_Addiction_Analysis_7500_Rows[[#This Row],[gaming_hours]]</f>
        <v>5.24</v>
      </c>
      <c r="K779" s="1">
        <f>Smartphone_Usage_And_Addiction_Analysis_7500_Rows[[#This Row],[sleep_hours]]-Smartphone_Usage_And_Addiction_Analysis_7500_Rows[[#This Row],[total_leisure_hours]]</f>
        <v>2.54</v>
      </c>
      <c r="L779" s="1">
        <v>186</v>
      </c>
      <c r="M779" s="1">
        <v>148</v>
      </c>
      <c r="N779" s="5">
        <f>Smartphone_Usage_And_Addiction_Analysis_7500_Rows[[#This Row],[app_opens_per_day]]/Smartphone_Usage_And_Addiction_Analysis_7500_Rows[[#This Row],[daily_screen_time_hours]]</f>
        <v>14.919354838709678</v>
      </c>
      <c r="O779" s="1">
        <v>12.75</v>
      </c>
      <c r="P779" s="1" t="s">
        <v>18</v>
      </c>
      <c r="Q779" s="1" t="s">
        <v>23</v>
      </c>
      <c r="R779" s="1" t="s">
        <v>28</v>
      </c>
      <c r="S779" s="1">
        <v>1</v>
      </c>
    </row>
    <row r="780" spans="1:19" ht="18" customHeight="1" x14ac:dyDescent="0.25">
      <c r="A780" s="10" t="s">
        <v>5353</v>
      </c>
      <c r="B780" s="1">
        <v>27</v>
      </c>
      <c r="C780" s="1" t="str">
        <f t="shared" si="12"/>
        <v>26-40 (Millennials)</v>
      </c>
      <c r="D780" t="s">
        <v>7582</v>
      </c>
      <c r="E780">
        <v>6.24</v>
      </c>
      <c r="F780">
        <v>5.21</v>
      </c>
      <c r="G780">
        <v>1.72</v>
      </c>
      <c r="H780">
        <v>5.4</v>
      </c>
      <c r="I780">
        <v>7.98</v>
      </c>
      <c r="J780" s="1">
        <f>Smartphone_Usage_And_Addiction_Analysis_7500_Rows[[#This Row],[social_media_hours]]+Smartphone_Usage_And_Addiction_Analysis_7500_Rows[[#This Row],[gaming_hours]]</f>
        <v>6.93</v>
      </c>
      <c r="K780" s="1">
        <f>Smartphone_Usage_And_Addiction_Analysis_7500_Rows[[#This Row],[sleep_hours]]-Smartphone_Usage_And_Addiction_Analysis_7500_Rows[[#This Row],[total_leisure_hours]]</f>
        <v>1.0500000000000007</v>
      </c>
      <c r="L780">
        <v>119</v>
      </c>
      <c r="M780">
        <v>76</v>
      </c>
      <c r="N780" s="5">
        <f>Smartphone_Usage_And_Addiction_Analysis_7500_Rows[[#This Row],[app_opens_per_day]]/Smartphone_Usage_And_Addiction_Analysis_7500_Rows[[#This Row],[daily_screen_time_hours]]</f>
        <v>12.179487179487179</v>
      </c>
      <c r="O780">
        <v>7.26</v>
      </c>
      <c r="P780" t="s">
        <v>32</v>
      </c>
      <c r="Q780" t="s">
        <v>19</v>
      </c>
      <c r="R780" t="s">
        <v>28</v>
      </c>
      <c r="S780">
        <v>1</v>
      </c>
    </row>
    <row r="781" spans="1:19" ht="18" customHeight="1" x14ac:dyDescent="0.25">
      <c r="A781" s="10" t="s">
        <v>548</v>
      </c>
      <c r="B781" s="1">
        <v>33</v>
      </c>
      <c r="C781" t="str">
        <f t="shared" si="12"/>
        <v>26-40 (Millennials)</v>
      </c>
      <c r="D781" s="1" t="s">
        <v>30</v>
      </c>
      <c r="E781" s="1">
        <v>3.88</v>
      </c>
      <c r="F781" s="1">
        <v>0.57999999999999996</v>
      </c>
      <c r="G781" s="1">
        <v>3.07</v>
      </c>
      <c r="H781" s="1">
        <v>2.2000000000000002</v>
      </c>
      <c r="I781" s="1">
        <v>8.4</v>
      </c>
      <c r="J781" s="1">
        <f>Smartphone_Usage_And_Addiction_Analysis_7500_Rows[[#This Row],[social_media_hours]]+Smartphone_Usage_And_Addiction_Analysis_7500_Rows[[#This Row],[gaming_hours]]</f>
        <v>3.65</v>
      </c>
      <c r="K781" s="1">
        <f>Smartphone_Usage_And_Addiction_Analysis_7500_Rows[[#This Row],[sleep_hours]]-Smartphone_Usage_And_Addiction_Analysis_7500_Rows[[#This Row],[total_leisure_hours]]</f>
        <v>4.75</v>
      </c>
      <c r="L781" s="1">
        <v>224</v>
      </c>
      <c r="M781" s="1">
        <v>37</v>
      </c>
      <c r="N781" s="5">
        <f>Smartphone_Usage_And_Addiction_Analysis_7500_Rows[[#This Row],[app_opens_per_day]]/Smartphone_Usage_And_Addiction_Analysis_7500_Rows[[#This Row],[daily_screen_time_hours]]</f>
        <v>9.536082474226804</v>
      </c>
      <c r="O781" s="1">
        <v>5.63</v>
      </c>
      <c r="P781" s="1" t="s">
        <v>18</v>
      </c>
      <c r="Q781" s="1" t="s">
        <v>23</v>
      </c>
      <c r="R781" s="1" t="s">
        <v>20</v>
      </c>
      <c r="S781" s="1">
        <v>0</v>
      </c>
    </row>
    <row r="782" spans="1:19" ht="18" customHeight="1" x14ac:dyDescent="0.25">
      <c r="A782" s="10" t="s">
        <v>549</v>
      </c>
      <c r="B782" s="1">
        <v>23</v>
      </c>
      <c r="C782" t="str">
        <f t="shared" si="12"/>
        <v>18-25 (Gen Z)</v>
      </c>
      <c r="D782" s="1" t="s">
        <v>17</v>
      </c>
      <c r="E782" s="1">
        <v>3.61</v>
      </c>
      <c r="F782" s="1">
        <v>3.67</v>
      </c>
      <c r="G782" s="1">
        <v>1.41</v>
      </c>
      <c r="H782" s="1">
        <v>0.89</v>
      </c>
      <c r="I782" s="1">
        <v>7.7</v>
      </c>
      <c r="J782" s="1">
        <f>Smartphone_Usage_And_Addiction_Analysis_7500_Rows[[#This Row],[social_media_hours]]+Smartphone_Usage_And_Addiction_Analysis_7500_Rows[[#This Row],[gaming_hours]]</f>
        <v>5.08</v>
      </c>
      <c r="K782" s="1">
        <f>Smartphone_Usage_And_Addiction_Analysis_7500_Rows[[#This Row],[sleep_hours]]-Smartphone_Usage_And_Addiction_Analysis_7500_Rows[[#This Row],[total_leisure_hours]]</f>
        <v>2.62</v>
      </c>
      <c r="L782" s="1">
        <v>137</v>
      </c>
      <c r="M782" s="1">
        <v>81</v>
      </c>
      <c r="N782" s="5">
        <f>Smartphone_Usage_And_Addiction_Analysis_7500_Rows[[#This Row],[app_opens_per_day]]/Smartphone_Usage_And_Addiction_Analysis_7500_Rows[[#This Row],[daily_screen_time_hours]]</f>
        <v>22.437673130193907</v>
      </c>
      <c r="O782" s="1">
        <v>6.58</v>
      </c>
      <c r="P782" s="1" t="s">
        <v>18</v>
      </c>
      <c r="Q782" s="1" t="s">
        <v>23</v>
      </c>
      <c r="R782" s="1" t="s">
        <v>20</v>
      </c>
      <c r="S782" s="1">
        <v>0</v>
      </c>
    </row>
    <row r="783" spans="1:19" ht="18" customHeight="1" x14ac:dyDescent="0.25">
      <c r="A783" s="10" t="s">
        <v>550</v>
      </c>
      <c r="B783" s="1">
        <v>33</v>
      </c>
      <c r="C783" t="str">
        <f t="shared" si="12"/>
        <v>26-40 (Millennials)</v>
      </c>
      <c r="D783" s="1" t="s">
        <v>17</v>
      </c>
      <c r="E783" s="1">
        <v>3.36</v>
      </c>
      <c r="F783" s="1">
        <v>5.22</v>
      </c>
      <c r="G783" s="1">
        <v>1.6</v>
      </c>
      <c r="H783" s="1">
        <v>5.21</v>
      </c>
      <c r="I783" s="1">
        <v>8.6300000000000008</v>
      </c>
      <c r="J783" s="1">
        <f>Smartphone_Usage_And_Addiction_Analysis_7500_Rows[[#This Row],[social_media_hours]]+Smartphone_Usage_And_Addiction_Analysis_7500_Rows[[#This Row],[gaming_hours]]</f>
        <v>6.82</v>
      </c>
      <c r="K783" s="1">
        <f>Smartphone_Usage_And_Addiction_Analysis_7500_Rows[[#This Row],[sleep_hours]]-Smartphone_Usage_And_Addiction_Analysis_7500_Rows[[#This Row],[total_leisure_hours]]</f>
        <v>1.8100000000000005</v>
      </c>
      <c r="L783" s="1">
        <v>53</v>
      </c>
      <c r="M783" s="1">
        <v>127</v>
      </c>
      <c r="N783" s="5">
        <f>Smartphone_Usage_And_Addiction_Analysis_7500_Rows[[#This Row],[app_opens_per_day]]/Smartphone_Usage_And_Addiction_Analysis_7500_Rows[[#This Row],[daily_screen_time_hours]]</f>
        <v>37.797619047619051</v>
      </c>
      <c r="O783" s="1">
        <v>4.78</v>
      </c>
      <c r="P783" s="1" t="s">
        <v>32</v>
      </c>
      <c r="Q783" s="1" t="s">
        <v>23</v>
      </c>
      <c r="R783" s="1" t="s">
        <v>24</v>
      </c>
      <c r="S783" s="1">
        <v>1</v>
      </c>
    </row>
    <row r="784" spans="1:19" ht="18" customHeight="1" x14ac:dyDescent="0.25">
      <c r="A784" s="10" t="s">
        <v>551</v>
      </c>
      <c r="B784" s="1">
        <v>31</v>
      </c>
      <c r="C784" t="str">
        <f t="shared" si="12"/>
        <v>26-40 (Millennials)</v>
      </c>
      <c r="D784" s="1" t="s">
        <v>17</v>
      </c>
      <c r="E784" s="1">
        <v>7.55</v>
      </c>
      <c r="F784" s="1">
        <v>1.95</v>
      </c>
      <c r="G784" s="1">
        <v>3.5</v>
      </c>
      <c r="H784" s="1">
        <v>4.25</v>
      </c>
      <c r="I784" s="1">
        <v>7.29</v>
      </c>
      <c r="J784" s="1">
        <f>Smartphone_Usage_And_Addiction_Analysis_7500_Rows[[#This Row],[social_media_hours]]+Smartphone_Usage_And_Addiction_Analysis_7500_Rows[[#This Row],[gaming_hours]]</f>
        <v>5.45</v>
      </c>
      <c r="K784" s="1">
        <f>Smartphone_Usage_And_Addiction_Analysis_7500_Rows[[#This Row],[sleep_hours]]-Smartphone_Usage_And_Addiction_Analysis_7500_Rows[[#This Row],[total_leisure_hours]]</f>
        <v>1.8399999999999999</v>
      </c>
      <c r="L784" s="1">
        <v>184</v>
      </c>
      <c r="M784" s="1">
        <v>29</v>
      </c>
      <c r="N784" s="5">
        <f>Smartphone_Usage_And_Addiction_Analysis_7500_Rows[[#This Row],[app_opens_per_day]]/Smartphone_Usage_And_Addiction_Analysis_7500_Rows[[#This Row],[daily_screen_time_hours]]</f>
        <v>3.8410596026490067</v>
      </c>
      <c r="O784" s="1">
        <v>9.9</v>
      </c>
      <c r="P784" s="1" t="s">
        <v>22</v>
      </c>
      <c r="Q784" s="1" t="s">
        <v>19</v>
      </c>
      <c r="R784" s="1" t="s">
        <v>51</v>
      </c>
      <c r="S784" s="1">
        <v>0</v>
      </c>
    </row>
    <row r="785" spans="1:19" ht="18" customHeight="1" x14ac:dyDescent="0.25">
      <c r="A785" s="10" t="s">
        <v>552</v>
      </c>
      <c r="B785" s="1">
        <v>27</v>
      </c>
      <c r="C785" t="str">
        <f t="shared" si="12"/>
        <v>26-40 (Millennials)</v>
      </c>
      <c r="D785" s="1" t="s">
        <v>17</v>
      </c>
      <c r="E785" s="1">
        <v>6.38</v>
      </c>
      <c r="F785" s="1">
        <v>3.64</v>
      </c>
      <c r="G785" s="1">
        <v>3.42</v>
      </c>
      <c r="H785" s="1">
        <v>1.73</v>
      </c>
      <c r="I785" s="1">
        <v>8.43</v>
      </c>
      <c r="J785" s="1">
        <f>Smartphone_Usage_And_Addiction_Analysis_7500_Rows[[#This Row],[social_media_hours]]+Smartphone_Usage_And_Addiction_Analysis_7500_Rows[[#This Row],[gaming_hours]]</f>
        <v>7.0600000000000005</v>
      </c>
      <c r="K785" s="1">
        <f>Smartphone_Usage_And_Addiction_Analysis_7500_Rows[[#This Row],[sleep_hours]]-Smartphone_Usage_And_Addiction_Analysis_7500_Rows[[#This Row],[total_leisure_hours]]</f>
        <v>1.3699999999999992</v>
      </c>
      <c r="L785" s="1">
        <v>191</v>
      </c>
      <c r="M785" s="1">
        <v>38</v>
      </c>
      <c r="N785" s="5">
        <f>Smartphone_Usage_And_Addiction_Analysis_7500_Rows[[#This Row],[app_opens_per_day]]/Smartphone_Usage_And_Addiction_Analysis_7500_Rows[[#This Row],[daily_screen_time_hours]]</f>
        <v>5.9561128526645772</v>
      </c>
      <c r="O785" s="1">
        <v>7.75</v>
      </c>
      <c r="P785" s="1" t="s">
        <v>18</v>
      </c>
      <c r="Q785" s="1" t="s">
        <v>23</v>
      </c>
      <c r="R785" s="1" t="s">
        <v>51</v>
      </c>
      <c r="S785" s="1">
        <v>0</v>
      </c>
    </row>
    <row r="786" spans="1:19" ht="18" customHeight="1" x14ac:dyDescent="0.25">
      <c r="A786" s="10" t="s">
        <v>5354</v>
      </c>
      <c r="B786" s="1">
        <v>23</v>
      </c>
      <c r="C786" s="1" t="str">
        <f t="shared" si="12"/>
        <v>18-25 (Gen Z)</v>
      </c>
      <c r="D786" t="s">
        <v>7582</v>
      </c>
      <c r="E786">
        <v>9.59</v>
      </c>
      <c r="F786">
        <v>5.55</v>
      </c>
      <c r="G786">
        <v>3.69</v>
      </c>
      <c r="H786">
        <v>4.7300000000000004</v>
      </c>
      <c r="I786">
        <v>5.4</v>
      </c>
      <c r="J786" s="1">
        <f>Smartphone_Usage_And_Addiction_Analysis_7500_Rows[[#This Row],[social_media_hours]]+Smartphone_Usage_And_Addiction_Analysis_7500_Rows[[#This Row],[gaming_hours]]</f>
        <v>9.24</v>
      </c>
      <c r="K786" s="1">
        <f>Smartphone_Usage_And_Addiction_Analysis_7500_Rows[[#This Row],[sleep_hours]]-Smartphone_Usage_And_Addiction_Analysis_7500_Rows[[#This Row],[total_leisure_hours]]</f>
        <v>-3.84</v>
      </c>
      <c r="L786">
        <v>104</v>
      </c>
      <c r="M786">
        <v>31</v>
      </c>
      <c r="N786" s="5">
        <f>Smartphone_Usage_And_Addiction_Analysis_7500_Rows[[#This Row],[app_opens_per_day]]/Smartphone_Usage_And_Addiction_Analysis_7500_Rows[[#This Row],[daily_screen_time_hours]]</f>
        <v>3.2325338894681961</v>
      </c>
      <c r="O786">
        <v>10.88</v>
      </c>
      <c r="P786" t="s">
        <v>32</v>
      </c>
      <c r="Q786" t="s">
        <v>23</v>
      </c>
      <c r="R786" t="s">
        <v>28</v>
      </c>
      <c r="S786">
        <v>1</v>
      </c>
    </row>
    <row r="787" spans="1:19" ht="18" customHeight="1" x14ac:dyDescent="0.25">
      <c r="A787" s="10" t="s">
        <v>553</v>
      </c>
      <c r="B787" s="1">
        <v>33</v>
      </c>
      <c r="C787" t="str">
        <f t="shared" si="12"/>
        <v>26-40 (Millennials)</v>
      </c>
      <c r="D787" s="1" t="s">
        <v>30</v>
      </c>
      <c r="E787" s="1">
        <v>4.03</v>
      </c>
      <c r="F787" s="1">
        <v>3</v>
      </c>
      <c r="G787" s="1">
        <v>2.1800000000000002</v>
      </c>
      <c r="H787" s="1">
        <v>5.72</v>
      </c>
      <c r="I787" s="1">
        <v>5.15</v>
      </c>
      <c r="J787" s="1">
        <f>Smartphone_Usage_And_Addiction_Analysis_7500_Rows[[#This Row],[social_media_hours]]+Smartphone_Usage_And_Addiction_Analysis_7500_Rows[[#This Row],[gaming_hours]]</f>
        <v>5.18</v>
      </c>
      <c r="K787" s="1">
        <f>Smartphone_Usage_And_Addiction_Analysis_7500_Rows[[#This Row],[sleep_hours]]-Smartphone_Usage_And_Addiction_Analysis_7500_Rows[[#This Row],[total_leisure_hours]]</f>
        <v>-2.9999999999999361E-2</v>
      </c>
      <c r="L787" s="1">
        <v>74</v>
      </c>
      <c r="M787" s="1">
        <v>96</v>
      </c>
      <c r="N787" s="5">
        <f>Smartphone_Usage_And_Addiction_Analysis_7500_Rows[[#This Row],[app_opens_per_day]]/Smartphone_Usage_And_Addiction_Analysis_7500_Rows[[#This Row],[daily_screen_time_hours]]</f>
        <v>23.821339950372206</v>
      </c>
      <c r="O787" s="1">
        <v>5.95</v>
      </c>
      <c r="P787" s="1" t="s">
        <v>32</v>
      </c>
      <c r="Q787" s="1" t="s">
        <v>23</v>
      </c>
      <c r="R787" s="1" t="s">
        <v>20</v>
      </c>
      <c r="S787" s="1">
        <v>0</v>
      </c>
    </row>
    <row r="788" spans="1:19" ht="18" customHeight="1" x14ac:dyDescent="0.25">
      <c r="A788" s="10" t="s">
        <v>554</v>
      </c>
      <c r="B788" s="1">
        <v>31</v>
      </c>
      <c r="C788" t="str">
        <f t="shared" si="12"/>
        <v>26-40 (Millennials)</v>
      </c>
      <c r="D788" s="1" t="s">
        <v>17</v>
      </c>
      <c r="E788" s="1">
        <v>11.81</v>
      </c>
      <c r="F788" s="1">
        <v>1.67</v>
      </c>
      <c r="G788" s="1">
        <v>0.85</v>
      </c>
      <c r="H788" s="1">
        <v>0.63</v>
      </c>
      <c r="I788" s="1">
        <v>7.91</v>
      </c>
      <c r="J788" s="1">
        <f>Smartphone_Usage_And_Addiction_Analysis_7500_Rows[[#This Row],[social_media_hours]]+Smartphone_Usage_And_Addiction_Analysis_7500_Rows[[#This Row],[gaming_hours]]</f>
        <v>2.52</v>
      </c>
      <c r="K788" s="1">
        <f>Smartphone_Usage_And_Addiction_Analysis_7500_Rows[[#This Row],[sleep_hours]]-Smartphone_Usage_And_Addiction_Analysis_7500_Rows[[#This Row],[total_leisure_hours]]</f>
        <v>5.3900000000000006</v>
      </c>
      <c r="L788" s="1">
        <v>128</v>
      </c>
      <c r="M788" s="1">
        <v>84</v>
      </c>
      <c r="N788" s="5">
        <f>Smartphone_Usage_And_Addiction_Analysis_7500_Rows[[#This Row],[app_opens_per_day]]/Smartphone_Usage_And_Addiction_Analysis_7500_Rows[[#This Row],[daily_screen_time_hours]]</f>
        <v>7.1126164267569854</v>
      </c>
      <c r="O788" s="1">
        <v>12.94</v>
      </c>
      <c r="P788" s="1" t="s">
        <v>22</v>
      </c>
      <c r="Q788" s="1" t="s">
        <v>19</v>
      </c>
      <c r="R788" s="1" t="s">
        <v>28</v>
      </c>
      <c r="S788" s="1">
        <v>1</v>
      </c>
    </row>
    <row r="789" spans="1:19" ht="18" customHeight="1" x14ac:dyDescent="0.25">
      <c r="A789" s="10" t="s">
        <v>555</v>
      </c>
      <c r="B789" s="1">
        <v>26</v>
      </c>
      <c r="C789" t="str">
        <f t="shared" si="12"/>
        <v>26-40 (Millennials)</v>
      </c>
      <c r="D789" s="1" t="s">
        <v>30</v>
      </c>
      <c r="E789" s="1">
        <v>6.65</v>
      </c>
      <c r="F789" s="1">
        <v>2.14</v>
      </c>
      <c r="G789" s="1">
        <v>2.85</v>
      </c>
      <c r="H789" s="1">
        <v>5.29</v>
      </c>
      <c r="I789" s="1">
        <v>6.86</v>
      </c>
      <c r="J789" s="1">
        <f>Smartphone_Usage_And_Addiction_Analysis_7500_Rows[[#This Row],[social_media_hours]]+Smartphone_Usage_And_Addiction_Analysis_7500_Rows[[#This Row],[gaming_hours]]</f>
        <v>4.99</v>
      </c>
      <c r="K789" s="1">
        <f>Smartphone_Usage_And_Addiction_Analysis_7500_Rows[[#This Row],[sleep_hours]]-Smartphone_Usage_And_Addiction_Analysis_7500_Rows[[#This Row],[total_leisure_hours]]</f>
        <v>1.87</v>
      </c>
      <c r="L789" s="1">
        <v>191</v>
      </c>
      <c r="M789" s="1">
        <v>81</v>
      </c>
      <c r="N789" s="5">
        <f>Smartphone_Usage_And_Addiction_Analysis_7500_Rows[[#This Row],[app_opens_per_day]]/Smartphone_Usage_And_Addiction_Analysis_7500_Rows[[#This Row],[daily_screen_time_hours]]</f>
        <v>12.180451127819548</v>
      </c>
      <c r="O789" s="1">
        <v>7.61</v>
      </c>
      <c r="P789" s="1" t="s">
        <v>22</v>
      </c>
      <c r="Q789" s="1" t="s">
        <v>19</v>
      </c>
      <c r="R789" s="1" t="s">
        <v>28</v>
      </c>
      <c r="S789" s="1">
        <v>1</v>
      </c>
    </row>
    <row r="790" spans="1:19" ht="18" customHeight="1" x14ac:dyDescent="0.25">
      <c r="A790" s="10" t="s">
        <v>5355</v>
      </c>
      <c r="B790" s="1">
        <v>27</v>
      </c>
      <c r="C790" s="1" t="str">
        <f t="shared" si="12"/>
        <v>26-40 (Millennials)</v>
      </c>
      <c r="D790" t="s">
        <v>7582</v>
      </c>
      <c r="E790">
        <v>4.4800000000000004</v>
      </c>
      <c r="F790">
        <v>2.42</v>
      </c>
      <c r="G790">
        <v>1.68</v>
      </c>
      <c r="H790">
        <v>3.12</v>
      </c>
      <c r="I790">
        <v>7.6</v>
      </c>
      <c r="J790" s="1">
        <f>Smartphone_Usage_And_Addiction_Analysis_7500_Rows[[#This Row],[social_media_hours]]+Smartphone_Usage_And_Addiction_Analysis_7500_Rows[[#This Row],[gaming_hours]]</f>
        <v>4.0999999999999996</v>
      </c>
      <c r="K790" s="1">
        <f>Smartphone_Usage_And_Addiction_Analysis_7500_Rows[[#This Row],[sleep_hours]]-Smartphone_Usage_And_Addiction_Analysis_7500_Rows[[#This Row],[total_leisure_hours]]</f>
        <v>3.5</v>
      </c>
      <c r="L790">
        <v>61</v>
      </c>
      <c r="M790">
        <v>126</v>
      </c>
      <c r="N790" s="5">
        <f>Smartphone_Usage_And_Addiction_Analysis_7500_Rows[[#This Row],[app_opens_per_day]]/Smartphone_Usage_And_Addiction_Analysis_7500_Rows[[#This Row],[daily_screen_time_hours]]</f>
        <v>28.124999999999996</v>
      </c>
      <c r="O790">
        <v>5.87</v>
      </c>
      <c r="P790" t="s">
        <v>32</v>
      </c>
      <c r="Q790" t="s">
        <v>23</v>
      </c>
      <c r="R790" t="s">
        <v>20</v>
      </c>
      <c r="S790">
        <v>0</v>
      </c>
    </row>
    <row r="791" spans="1:19" ht="18" customHeight="1" x14ac:dyDescent="0.25">
      <c r="A791" s="10" t="s">
        <v>556</v>
      </c>
      <c r="B791" s="1">
        <v>24</v>
      </c>
      <c r="C791" t="str">
        <f t="shared" si="12"/>
        <v>18-25 (Gen Z)</v>
      </c>
      <c r="D791" s="1" t="s">
        <v>30</v>
      </c>
      <c r="E791" s="1">
        <v>3.7</v>
      </c>
      <c r="F791" s="1">
        <v>4.17</v>
      </c>
      <c r="G791" s="1">
        <v>2.4700000000000002</v>
      </c>
      <c r="H791" s="1">
        <v>2.2799999999999998</v>
      </c>
      <c r="I791" s="1">
        <v>8.94</v>
      </c>
      <c r="J791" s="1">
        <f>Smartphone_Usage_And_Addiction_Analysis_7500_Rows[[#This Row],[social_media_hours]]+Smartphone_Usage_And_Addiction_Analysis_7500_Rows[[#This Row],[gaming_hours]]</f>
        <v>6.6400000000000006</v>
      </c>
      <c r="K791" s="1">
        <f>Smartphone_Usage_And_Addiction_Analysis_7500_Rows[[#This Row],[sleep_hours]]-Smartphone_Usage_And_Addiction_Analysis_7500_Rows[[#This Row],[total_leisure_hours]]</f>
        <v>2.2999999999999989</v>
      </c>
      <c r="L791" s="1">
        <v>207</v>
      </c>
      <c r="M791" s="1">
        <v>96</v>
      </c>
      <c r="N791" s="5">
        <f>Smartphone_Usage_And_Addiction_Analysis_7500_Rows[[#This Row],[app_opens_per_day]]/Smartphone_Usage_And_Addiction_Analysis_7500_Rows[[#This Row],[daily_screen_time_hours]]</f>
        <v>25.945945945945944</v>
      </c>
      <c r="O791" s="1">
        <v>4.24</v>
      </c>
      <c r="P791" s="1" t="s">
        <v>18</v>
      </c>
      <c r="Q791" s="1" t="s">
        <v>19</v>
      </c>
      <c r="R791" s="1" t="s">
        <v>24</v>
      </c>
      <c r="S791" s="1">
        <v>1</v>
      </c>
    </row>
    <row r="792" spans="1:19" ht="18" customHeight="1" x14ac:dyDescent="0.25">
      <c r="A792" s="10" t="s">
        <v>557</v>
      </c>
      <c r="B792" s="1">
        <v>21</v>
      </c>
      <c r="C792" t="str">
        <f t="shared" si="12"/>
        <v>18-25 (Gen Z)</v>
      </c>
      <c r="D792" s="1" t="s">
        <v>17</v>
      </c>
      <c r="E792" s="1">
        <v>10.130000000000001</v>
      </c>
      <c r="F792" s="1">
        <v>4.21</v>
      </c>
      <c r="G792" s="1">
        <v>1.05</v>
      </c>
      <c r="H792" s="1">
        <v>4.47</v>
      </c>
      <c r="I792" s="1">
        <v>8.9499999999999993</v>
      </c>
      <c r="J792" s="1">
        <f>Smartphone_Usage_And_Addiction_Analysis_7500_Rows[[#This Row],[social_media_hours]]+Smartphone_Usage_And_Addiction_Analysis_7500_Rows[[#This Row],[gaming_hours]]</f>
        <v>5.26</v>
      </c>
      <c r="K792" s="1">
        <f>Smartphone_Usage_And_Addiction_Analysis_7500_Rows[[#This Row],[sleep_hours]]-Smartphone_Usage_And_Addiction_Analysis_7500_Rows[[#This Row],[total_leisure_hours]]</f>
        <v>3.6899999999999995</v>
      </c>
      <c r="L792" s="1">
        <v>233</v>
      </c>
      <c r="M792" s="1">
        <v>47</v>
      </c>
      <c r="N792" s="5">
        <f>Smartphone_Usage_And_Addiction_Analysis_7500_Rows[[#This Row],[app_opens_per_day]]/Smartphone_Usage_And_Addiction_Analysis_7500_Rows[[#This Row],[daily_screen_time_hours]]</f>
        <v>4.6396841066140171</v>
      </c>
      <c r="O792" s="1">
        <v>12.22</v>
      </c>
      <c r="P792" s="1" t="s">
        <v>32</v>
      </c>
      <c r="Q792" s="1" t="s">
        <v>19</v>
      </c>
      <c r="R792" s="1" t="s">
        <v>28</v>
      </c>
      <c r="S792" s="1">
        <v>1</v>
      </c>
    </row>
    <row r="793" spans="1:19" ht="18" customHeight="1" x14ac:dyDescent="0.25">
      <c r="A793" s="10" t="s">
        <v>558</v>
      </c>
      <c r="B793" s="1">
        <v>24</v>
      </c>
      <c r="C793" t="str">
        <f t="shared" si="12"/>
        <v>18-25 (Gen Z)</v>
      </c>
      <c r="D793" s="1" t="s">
        <v>30</v>
      </c>
      <c r="E793" s="1">
        <v>6.78</v>
      </c>
      <c r="F793" s="1">
        <v>3.5</v>
      </c>
      <c r="G793" s="1">
        <v>0.66</v>
      </c>
      <c r="H793" s="1">
        <v>2.58</v>
      </c>
      <c r="I793" s="1">
        <v>6.07</v>
      </c>
      <c r="J793" s="1">
        <f>Smartphone_Usage_And_Addiction_Analysis_7500_Rows[[#This Row],[social_media_hours]]+Smartphone_Usage_And_Addiction_Analysis_7500_Rows[[#This Row],[gaming_hours]]</f>
        <v>4.16</v>
      </c>
      <c r="K793" s="1">
        <f>Smartphone_Usage_And_Addiction_Analysis_7500_Rows[[#This Row],[sleep_hours]]-Smartphone_Usage_And_Addiction_Analysis_7500_Rows[[#This Row],[total_leisure_hours]]</f>
        <v>1.9100000000000001</v>
      </c>
      <c r="L793" s="1">
        <v>68</v>
      </c>
      <c r="M793" s="1">
        <v>162</v>
      </c>
      <c r="N793" s="5">
        <f>Smartphone_Usage_And_Addiction_Analysis_7500_Rows[[#This Row],[app_opens_per_day]]/Smartphone_Usage_And_Addiction_Analysis_7500_Rows[[#This Row],[daily_screen_time_hours]]</f>
        <v>23.893805309734514</v>
      </c>
      <c r="O793" s="1">
        <v>9.67</v>
      </c>
      <c r="P793" s="1" t="s">
        <v>18</v>
      </c>
      <c r="Q793" s="1" t="s">
        <v>23</v>
      </c>
      <c r="R793" s="1" t="s">
        <v>51</v>
      </c>
      <c r="S793" s="1">
        <v>0</v>
      </c>
    </row>
    <row r="794" spans="1:19" ht="18" customHeight="1" x14ac:dyDescent="0.25">
      <c r="A794" s="10" t="s">
        <v>559</v>
      </c>
      <c r="B794" s="1">
        <v>27</v>
      </c>
      <c r="C794" t="str">
        <f t="shared" si="12"/>
        <v>26-40 (Millennials)</v>
      </c>
      <c r="D794" s="1" t="s">
        <v>17</v>
      </c>
      <c r="E794" s="1">
        <v>7.52</v>
      </c>
      <c r="F794" s="1">
        <v>5.27</v>
      </c>
      <c r="G794" s="1">
        <v>2.8</v>
      </c>
      <c r="H794" s="1">
        <v>4.07</v>
      </c>
      <c r="I794" s="1">
        <v>6.55</v>
      </c>
      <c r="J794" s="1">
        <f>Smartphone_Usage_And_Addiction_Analysis_7500_Rows[[#This Row],[social_media_hours]]+Smartphone_Usage_And_Addiction_Analysis_7500_Rows[[#This Row],[gaming_hours]]</f>
        <v>8.07</v>
      </c>
      <c r="K794" s="1">
        <f>Smartphone_Usage_And_Addiction_Analysis_7500_Rows[[#This Row],[sleep_hours]]-Smartphone_Usage_And_Addiction_Analysis_7500_Rows[[#This Row],[total_leisure_hours]]</f>
        <v>-1.5200000000000005</v>
      </c>
      <c r="L794" s="1">
        <v>125</v>
      </c>
      <c r="M794" s="1">
        <v>105</v>
      </c>
      <c r="N794" s="5">
        <f>Smartphone_Usage_And_Addiction_Analysis_7500_Rows[[#This Row],[app_opens_per_day]]/Smartphone_Usage_And_Addiction_Analysis_7500_Rows[[#This Row],[daily_screen_time_hours]]</f>
        <v>13.962765957446809</v>
      </c>
      <c r="O794" s="1">
        <v>8.9</v>
      </c>
      <c r="P794" s="1" t="s">
        <v>32</v>
      </c>
      <c r="Q794" s="1" t="s">
        <v>23</v>
      </c>
      <c r="R794" s="1" t="s">
        <v>24</v>
      </c>
      <c r="S794" s="1">
        <v>1</v>
      </c>
    </row>
    <row r="795" spans="1:19" ht="18" customHeight="1" x14ac:dyDescent="0.25">
      <c r="A795" s="10" t="s">
        <v>560</v>
      </c>
      <c r="B795" s="1">
        <v>23</v>
      </c>
      <c r="C795" t="str">
        <f t="shared" si="12"/>
        <v>18-25 (Gen Z)</v>
      </c>
      <c r="D795" s="1" t="s">
        <v>17</v>
      </c>
      <c r="E795" s="1">
        <v>7.13</v>
      </c>
      <c r="F795" s="1">
        <v>2.5499999999999998</v>
      </c>
      <c r="G795" s="1">
        <v>2.21</v>
      </c>
      <c r="H795" s="1">
        <v>1.39</v>
      </c>
      <c r="I795" s="1">
        <v>6.46</v>
      </c>
      <c r="J795" s="1">
        <f>Smartphone_Usage_And_Addiction_Analysis_7500_Rows[[#This Row],[social_media_hours]]+Smartphone_Usage_And_Addiction_Analysis_7500_Rows[[#This Row],[gaming_hours]]</f>
        <v>4.76</v>
      </c>
      <c r="K795" s="1">
        <f>Smartphone_Usage_And_Addiction_Analysis_7500_Rows[[#This Row],[sleep_hours]]-Smartphone_Usage_And_Addiction_Analysis_7500_Rows[[#This Row],[total_leisure_hours]]</f>
        <v>1.7000000000000002</v>
      </c>
      <c r="L795" s="1">
        <v>92</v>
      </c>
      <c r="M795" s="1">
        <v>126</v>
      </c>
      <c r="N795" s="5">
        <f>Smartphone_Usage_And_Addiction_Analysis_7500_Rows[[#This Row],[app_opens_per_day]]/Smartphone_Usage_And_Addiction_Analysis_7500_Rows[[#This Row],[daily_screen_time_hours]]</f>
        <v>17.671809256661991</v>
      </c>
      <c r="O795" s="1">
        <v>9.2200000000000006</v>
      </c>
      <c r="P795" s="1" t="s">
        <v>32</v>
      </c>
      <c r="Q795" s="1" t="s">
        <v>19</v>
      </c>
      <c r="R795" s="1" t="s">
        <v>51</v>
      </c>
      <c r="S795" s="1">
        <v>0</v>
      </c>
    </row>
    <row r="796" spans="1:19" ht="18" customHeight="1" x14ac:dyDescent="0.25">
      <c r="A796" s="10" t="s">
        <v>561</v>
      </c>
      <c r="B796" s="1">
        <v>20</v>
      </c>
      <c r="C796" t="str">
        <f t="shared" si="12"/>
        <v>18-25 (Gen Z)</v>
      </c>
      <c r="D796" s="1" t="s">
        <v>30</v>
      </c>
      <c r="E796" s="1">
        <v>8.85</v>
      </c>
      <c r="F796" s="1">
        <v>3.89</v>
      </c>
      <c r="G796" s="1">
        <v>1.65</v>
      </c>
      <c r="H796" s="1">
        <v>3.23</v>
      </c>
      <c r="I796" s="1">
        <v>7.88</v>
      </c>
      <c r="J796" s="1">
        <f>Smartphone_Usage_And_Addiction_Analysis_7500_Rows[[#This Row],[social_media_hours]]+Smartphone_Usage_And_Addiction_Analysis_7500_Rows[[#This Row],[gaming_hours]]</f>
        <v>5.54</v>
      </c>
      <c r="K796" s="1">
        <f>Smartphone_Usage_And_Addiction_Analysis_7500_Rows[[#This Row],[sleep_hours]]-Smartphone_Usage_And_Addiction_Analysis_7500_Rows[[#This Row],[total_leisure_hours]]</f>
        <v>2.34</v>
      </c>
      <c r="L796" s="1">
        <v>159</v>
      </c>
      <c r="M796" s="1">
        <v>40</v>
      </c>
      <c r="N796" s="5">
        <f>Smartphone_Usage_And_Addiction_Analysis_7500_Rows[[#This Row],[app_opens_per_day]]/Smartphone_Usage_And_Addiction_Analysis_7500_Rows[[#This Row],[daily_screen_time_hours]]</f>
        <v>4.5197740112994351</v>
      </c>
      <c r="O796" s="1">
        <v>10.93</v>
      </c>
      <c r="P796" s="1" t="s">
        <v>32</v>
      </c>
      <c r="Q796" s="1" t="s">
        <v>19</v>
      </c>
      <c r="R796" s="1" t="s">
        <v>24</v>
      </c>
      <c r="S796" s="1">
        <v>1</v>
      </c>
    </row>
    <row r="797" spans="1:19" ht="18" customHeight="1" x14ac:dyDescent="0.25">
      <c r="A797" s="10" t="s">
        <v>562</v>
      </c>
      <c r="B797" s="1">
        <v>24</v>
      </c>
      <c r="C797" t="str">
        <f t="shared" si="12"/>
        <v>18-25 (Gen Z)</v>
      </c>
      <c r="D797" s="1" t="s">
        <v>17</v>
      </c>
      <c r="E797" s="1">
        <v>5.01</v>
      </c>
      <c r="F797" s="1">
        <v>3</v>
      </c>
      <c r="G797" s="1">
        <v>1.52</v>
      </c>
      <c r="H797" s="1">
        <v>1.58</v>
      </c>
      <c r="I797" s="1">
        <v>6.61</v>
      </c>
      <c r="J797" s="1">
        <f>Smartphone_Usage_And_Addiction_Analysis_7500_Rows[[#This Row],[social_media_hours]]+Smartphone_Usage_And_Addiction_Analysis_7500_Rows[[#This Row],[gaming_hours]]</f>
        <v>4.5199999999999996</v>
      </c>
      <c r="K797" s="1">
        <f>Smartphone_Usage_And_Addiction_Analysis_7500_Rows[[#This Row],[sleep_hours]]-Smartphone_Usage_And_Addiction_Analysis_7500_Rows[[#This Row],[total_leisure_hours]]</f>
        <v>2.0900000000000007</v>
      </c>
      <c r="L797" s="1">
        <v>51</v>
      </c>
      <c r="M797" s="1">
        <v>104</v>
      </c>
      <c r="N797" s="5">
        <f>Smartphone_Usage_And_Addiction_Analysis_7500_Rows[[#This Row],[app_opens_per_day]]/Smartphone_Usage_And_Addiction_Analysis_7500_Rows[[#This Row],[daily_screen_time_hours]]</f>
        <v>20.758483033932137</v>
      </c>
      <c r="O797" s="1">
        <v>7.93</v>
      </c>
      <c r="P797" s="1" t="s">
        <v>18</v>
      </c>
      <c r="Q797" s="1" t="s">
        <v>23</v>
      </c>
      <c r="R797" s="1" t="s">
        <v>51</v>
      </c>
      <c r="S797" s="1">
        <v>0</v>
      </c>
    </row>
    <row r="798" spans="1:19" ht="18" customHeight="1" x14ac:dyDescent="0.25">
      <c r="A798" s="10" t="s">
        <v>563</v>
      </c>
      <c r="B798" s="1">
        <v>29</v>
      </c>
      <c r="C798" t="str">
        <f t="shared" si="12"/>
        <v>26-40 (Millennials)</v>
      </c>
      <c r="D798" s="1" t="s">
        <v>17</v>
      </c>
      <c r="E798" s="1">
        <v>10.039999999999999</v>
      </c>
      <c r="F798" s="1">
        <v>3.29</v>
      </c>
      <c r="G798" s="1">
        <v>1.07</v>
      </c>
      <c r="H798" s="1">
        <v>4.12</v>
      </c>
      <c r="I798" s="1">
        <v>5.88</v>
      </c>
      <c r="J798" s="1">
        <f>Smartphone_Usage_And_Addiction_Analysis_7500_Rows[[#This Row],[social_media_hours]]+Smartphone_Usage_And_Addiction_Analysis_7500_Rows[[#This Row],[gaming_hours]]</f>
        <v>4.3600000000000003</v>
      </c>
      <c r="K798" s="1">
        <f>Smartphone_Usage_And_Addiction_Analysis_7500_Rows[[#This Row],[sleep_hours]]-Smartphone_Usage_And_Addiction_Analysis_7500_Rows[[#This Row],[total_leisure_hours]]</f>
        <v>1.5199999999999996</v>
      </c>
      <c r="L798" s="1">
        <v>223</v>
      </c>
      <c r="M798" s="1">
        <v>121</v>
      </c>
      <c r="N798" s="5">
        <f>Smartphone_Usage_And_Addiction_Analysis_7500_Rows[[#This Row],[app_opens_per_day]]/Smartphone_Usage_And_Addiction_Analysis_7500_Rows[[#This Row],[daily_screen_time_hours]]</f>
        <v>12.05179282868526</v>
      </c>
      <c r="O798" s="1">
        <v>12.22</v>
      </c>
      <c r="P798" s="1" t="s">
        <v>22</v>
      </c>
      <c r="Q798" s="1" t="s">
        <v>23</v>
      </c>
      <c r="R798" s="1" t="s">
        <v>28</v>
      </c>
      <c r="S798" s="1">
        <v>1</v>
      </c>
    </row>
    <row r="799" spans="1:19" ht="18" customHeight="1" x14ac:dyDescent="0.25">
      <c r="A799" s="10" t="s">
        <v>564</v>
      </c>
      <c r="B799" s="1">
        <v>18</v>
      </c>
      <c r="C799" t="str">
        <f t="shared" si="12"/>
        <v>18-25 (Gen Z)</v>
      </c>
      <c r="D799" s="1" t="s">
        <v>17</v>
      </c>
      <c r="E799" s="1">
        <v>4.38</v>
      </c>
      <c r="F799" s="1">
        <v>2.56</v>
      </c>
      <c r="G799" s="1">
        <v>3.27</v>
      </c>
      <c r="H799" s="1">
        <v>5.01</v>
      </c>
      <c r="I799" s="1">
        <v>7.2</v>
      </c>
      <c r="J799" s="1">
        <f>Smartphone_Usage_And_Addiction_Analysis_7500_Rows[[#This Row],[social_media_hours]]+Smartphone_Usage_And_Addiction_Analysis_7500_Rows[[#This Row],[gaming_hours]]</f>
        <v>5.83</v>
      </c>
      <c r="K799" s="1">
        <f>Smartphone_Usage_And_Addiction_Analysis_7500_Rows[[#This Row],[sleep_hours]]-Smartphone_Usage_And_Addiction_Analysis_7500_Rows[[#This Row],[total_leisure_hours]]</f>
        <v>1.37</v>
      </c>
      <c r="L799" s="1">
        <v>105</v>
      </c>
      <c r="M799" s="1">
        <v>58</v>
      </c>
      <c r="N799" s="5">
        <f>Smartphone_Usage_And_Addiction_Analysis_7500_Rows[[#This Row],[app_opens_per_day]]/Smartphone_Usage_And_Addiction_Analysis_7500_Rows[[#This Row],[daily_screen_time_hours]]</f>
        <v>13.242009132420092</v>
      </c>
      <c r="O799" s="1">
        <v>7.28</v>
      </c>
      <c r="P799" s="1" t="s">
        <v>18</v>
      </c>
      <c r="Q799" s="1" t="s">
        <v>19</v>
      </c>
      <c r="R799" s="1" t="s">
        <v>51</v>
      </c>
      <c r="S799" s="1">
        <v>0</v>
      </c>
    </row>
    <row r="800" spans="1:19" ht="18" customHeight="1" x14ac:dyDescent="0.25">
      <c r="A800" s="10" t="s">
        <v>565</v>
      </c>
      <c r="B800" s="1">
        <v>30</v>
      </c>
      <c r="C800" t="str">
        <f t="shared" si="12"/>
        <v>26-40 (Millennials)</v>
      </c>
      <c r="D800" s="1" t="s">
        <v>17</v>
      </c>
      <c r="E800" s="1">
        <v>10.46</v>
      </c>
      <c r="F800" s="1">
        <v>4.91</v>
      </c>
      <c r="G800" s="1">
        <v>2.31</v>
      </c>
      <c r="H800" s="1">
        <v>1.21</v>
      </c>
      <c r="I800" s="1">
        <v>7.36</v>
      </c>
      <c r="J800" s="1">
        <f>Smartphone_Usage_And_Addiction_Analysis_7500_Rows[[#This Row],[social_media_hours]]+Smartphone_Usage_And_Addiction_Analysis_7500_Rows[[#This Row],[gaming_hours]]</f>
        <v>7.2200000000000006</v>
      </c>
      <c r="K800" s="1">
        <f>Smartphone_Usage_And_Addiction_Analysis_7500_Rows[[#This Row],[sleep_hours]]-Smartphone_Usage_And_Addiction_Analysis_7500_Rows[[#This Row],[total_leisure_hours]]</f>
        <v>0.13999999999999968</v>
      </c>
      <c r="L800" s="1">
        <v>206</v>
      </c>
      <c r="M800" s="1">
        <v>59</v>
      </c>
      <c r="N800" s="5">
        <f>Smartphone_Usage_And_Addiction_Analysis_7500_Rows[[#This Row],[app_opens_per_day]]/Smartphone_Usage_And_Addiction_Analysis_7500_Rows[[#This Row],[daily_screen_time_hours]]</f>
        <v>5.640535372848948</v>
      </c>
      <c r="O800" s="1">
        <v>11.97</v>
      </c>
      <c r="P800" s="1" t="s">
        <v>18</v>
      </c>
      <c r="Q800" s="1" t="s">
        <v>19</v>
      </c>
      <c r="R800" s="1" t="s">
        <v>24</v>
      </c>
      <c r="S800" s="1">
        <v>1</v>
      </c>
    </row>
    <row r="801" spans="1:19" ht="18" customHeight="1" x14ac:dyDescent="0.25">
      <c r="A801" s="10" t="s">
        <v>566</v>
      </c>
      <c r="B801" s="1">
        <v>21</v>
      </c>
      <c r="C801" t="str">
        <f t="shared" si="12"/>
        <v>18-25 (Gen Z)</v>
      </c>
      <c r="D801" s="1" t="s">
        <v>17</v>
      </c>
      <c r="E801" s="1">
        <v>9.39</v>
      </c>
      <c r="F801" s="1">
        <v>1.19</v>
      </c>
      <c r="G801" s="1">
        <v>0.47</v>
      </c>
      <c r="H801" s="1">
        <v>3.67</v>
      </c>
      <c r="I801" s="1">
        <v>6.26</v>
      </c>
      <c r="J801" s="1">
        <f>Smartphone_Usage_And_Addiction_Analysis_7500_Rows[[#This Row],[social_media_hours]]+Smartphone_Usage_And_Addiction_Analysis_7500_Rows[[#This Row],[gaming_hours]]</f>
        <v>1.66</v>
      </c>
      <c r="K801" s="1">
        <f>Smartphone_Usage_And_Addiction_Analysis_7500_Rows[[#This Row],[sleep_hours]]-Smartphone_Usage_And_Addiction_Analysis_7500_Rows[[#This Row],[total_leisure_hours]]</f>
        <v>4.5999999999999996</v>
      </c>
      <c r="L801" s="1">
        <v>215</v>
      </c>
      <c r="M801" s="1">
        <v>175</v>
      </c>
      <c r="N801" s="5">
        <f>Smartphone_Usage_And_Addiction_Analysis_7500_Rows[[#This Row],[app_opens_per_day]]/Smartphone_Usage_And_Addiction_Analysis_7500_Rows[[#This Row],[daily_screen_time_hours]]</f>
        <v>18.636847710330137</v>
      </c>
      <c r="O801" s="1">
        <v>12.18</v>
      </c>
      <c r="P801" s="1" t="s">
        <v>32</v>
      </c>
      <c r="Q801" s="1" t="s">
        <v>19</v>
      </c>
      <c r="R801" s="1" t="s">
        <v>24</v>
      </c>
      <c r="S801" s="1">
        <v>1</v>
      </c>
    </row>
    <row r="802" spans="1:19" ht="18" customHeight="1" x14ac:dyDescent="0.25">
      <c r="A802" s="10" t="s">
        <v>5356</v>
      </c>
      <c r="B802" s="1">
        <v>20</v>
      </c>
      <c r="C802" s="1" t="str">
        <f t="shared" si="12"/>
        <v>18-25 (Gen Z)</v>
      </c>
      <c r="D802" t="s">
        <v>7582</v>
      </c>
      <c r="E802">
        <v>3.84</v>
      </c>
      <c r="F802">
        <v>2.91</v>
      </c>
      <c r="G802">
        <v>2.52</v>
      </c>
      <c r="H802">
        <v>3.76</v>
      </c>
      <c r="I802">
        <v>4.63</v>
      </c>
      <c r="J802" s="1">
        <f>Smartphone_Usage_And_Addiction_Analysis_7500_Rows[[#This Row],[social_media_hours]]+Smartphone_Usage_And_Addiction_Analysis_7500_Rows[[#This Row],[gaming_hours]]</f>
        <v>5.43</v>
      </c>
      <c r="K802" s="1">
        <f>Smartphone_Usage_And_Addiction_Analysis_7500_Rows[[#This Row],[sleep_hours]]-Smartphone_Usage_And_Addiction_Analysis_7500_Rows[[#This Row],[total_leisure_hours]]</f>
        <v>-0.79999999999999982</v>
      </c>
      <c r="L802">
        <v>201</v>
      </c>
      <c r="M802">
        <v>154</v>
      </c>
      <c r="N802" s="5">
        <f>Smartphone_Usage_And_Addiction_Analysis_7500_Rows[[#This Row],[app_opens_per_day]]/Smartphone_Usage_And_Addiction_Analysis_7500_Rows[[#This Row],[daily_screen_time_hours]]</f>
        <v>40.104166666666671</v>
      </c>
      <c r="O802">
        <v>6.64</v>
      </c>
      <c r="P802" t="s">
        <v>22</v>
      </c>
      <c r="Q802" t="s">
        <v>23</v>
      </c>
      <c r="R802" t="s">
        <v>20</v>
      </c>
      <c r="S802">
        <v>0</v>
      </c>
    </row>
    <row r="803" spans="1:19" ht="18" customHeight="1" x14ac:dyDescent="0.25">
      <c r="A803" s="10" t="s">
        <v>5357</v>
      </c>
      <c r="B803" s="1">
        <v>22</v>
      </c>
      <c r="C803" s="1" t="str">
        <f t="shared" si="12"/>
        <v>18-25 (Gen Z)</v>
      </c>
      <c r="D803" t="s">
        <v>7582</v>
      </c>
      <c r="E803">
        <v>11.85</v>
      </c>
      <c r="F803">
        <v>3.99</v>
      </c>
      <c r="G803">
        <v>3.11</v>
      </c>
      <c r="H803">
        <v>1.53</v>
      </c>
      <c r="I803">
        <v>7.44</v>
      </c>
      <c r="J803" s="1">
        <f>Smartphone_Usage_And_Addiction_Analysis_7500_Rows[[#This Row],[social_media_hours]]+Smartphone_Usage_And_Addiction_Analysis_7500_Rows[[#This Row],[gaming_hours]]</f>
        <v>7.1</v>
      </c>
      <c r="K803" s="1">
        <f>Smartphone_Usage_And_Addiction_Analysis_7500_Rows[[#This Row],[sleep_hours]]-Smartphone_Usage_And_Addiction_Analysis_7500_Rows[[#This Row],[total_leisure_hours]]</f>
        <v>0.34000000000000075</v>
      </c>
      <c r="L803">
        <v>76</v>
      </c>
      <c r="M803">
        <v>91</v>
      </c>
      <c r="N803" s="5">
        <f>Smartphone_Usage_And_Addiction_Analysis_7500_Rows[[#This Row],[app_opens_per_day]]/Smartphone_Usage_And_Addiction_Analysis_7500_Rows[[#This Row],[daily_screen_time_hours]]</f>
        <v>7.6793248945147683</v>
      </c>
      <c r="O803">
        <v>12.83</v>
      </c>
      <c r="P803" t="s">
        <v>22</v>
      </c>
      <c r="Q803" t="s">
        <v>23</v>
      </c>
      <c r="R803" t="s">
        <v>24</v>
      </c>
      <c r="S803">
        <v>1</v>
      </c>
    </row>
    <row r="804" spans="1:19" ht="18" customHeight="1" x14ac:dyDescent="0.25">
      <c r="A804" s="10" t="s">
        <v>567</v>
      </c>
      <c r="B804" s="1">
        <v>19</v>
      </c>
      <c r="C804" t="str">
        <f t="shared" si="12"/>
        <v>18-25 (Gen Z)</v>
      </c>
      <c r="D804" s="1" t="s">
        <v>17</v>
      </c>
      <c r="E804" s="1">
        <v>5.47</v>
      </c>
      <c r="F804" s="1">
        <v>5.64</v>
      </c>
      <c r="G804" s="1">
        <v>2.5099999999999998</v>
      </c>
      <c r="H804" s="1">
        <v>4.01</v>
      </c>
      <c r="I804" s="1">
        <v>7.11</v>
      </c>
      <c r="J804" s="1">
        <f>Smartphone_Usage_And_Addiction_Analysis_7500_Rows[[#This Row],[social_media_hours]]+Smartphone_Usage_And_Addiction_Analysis_7500_Rows[[#This Row],[gaming_hours]]</f>
        <v>8.1499999999999986</v>
      </c>
      <c r="K804" s="1">
        <f>Smartphone_Usage_And_Addiction_Analysis_7500_Rows[[#This Row],[sleep_hours]]-Smartphone_Usage_And_Addiction_Analysis_7500_Rows[[#This Row],[total_leisure_hours]]</f>
        <v>-1.0399999999999983</v>
      </c>
      <c r="L804" s="1">
        <v>46</v>
      </c>
      <c r="M804" s="1">
        <v>43</v>
      </c>
      <c r="N804" s="5">
        <f>Smartphone_Usage_And_Addiction_Analysis_7500_Rows[[#This Row],[app_opens_per_day]]/Smartphone_Usage_And_Addiction_Analysis_7500_Rows[[#This Row],[daily_screen_time_hours]]</f>
        <v>7.8610603290676417</v>
      </c>
      <c r="O804" s="1">
        <v>7.12</v>
      </c>
      <c r="P804" s="1" t="s">
        <v>32</v>
      </c>
      <c r="Q804" s="1" t="s">
        <v>19</v>
      </c>
      <c r="R804" s="1" t="s">
        <v>28</v>
      </c>
      <c r="S804" s="1">
        <v>1</v>
      </c>
    </row>
    <row r="805" spans="1:19" ht="18" customHeight="1" x14ac:dyDescent="0.25">
      <c r="A805" s="10" t="s">
        <v>568</v>
      </c>
      <c r="B805" s="1">
        <v>27</v>
      </c>
      <c r="C805" t="str">
        <f t="shared" si="12"/>
        <v>26-40 (Millennials)</v>
      </c>
      <c r="D805" s="1" t="s">
        <v>30</v>
      </c>
      <c r="E805" s="1">
        <v>5.36</v>
      </c>
      <c r="F805" s="1">
        <v>1.49</v>
      </c>
      <c r="G805" s="1">
        <v>0.31</v>
      </c>
      <c r="H805" s="1">
        <v>5.15</v>
      </c>
      <c r="I805" s="1">
        <v>8.61</v>
      </c>
      <c r="J805" s="1">
        <f>Smartphone_Usage_And_Addiction_Analysis_7500_Rows[[#This Row],[social_media_hours]]+Smartphone_Usage_And_Addiction_Analysis_7500_Rows[[#This Row],[gaming_hours]]</f>
        <v>1.8</v>
      </c>
      <c r="K805" s="1">
        <f>Smartphone_Usage_And_Addiction_Analysis_7500_Rows[[#This Row],[sleep_hours]]-Smartphone_Usage_And_Addiction_Analysis_7500_Rows[[#This Row],[total_leisure_hours]]</f>
        <v>6.81</v>
      </c>
      <c r="L805" s="1">
        <v>73</v>
      </c>
      <c r="M805" s="1">
        <v>115</v>
      </c>
      <c r="N805" s="5">
        <f>Smartphone_Usage_And_Addiction_Analysis_7500_Rows[[#This Row],[app_opens_per_day]]/Smartphone_Usage_And_Addiction_Analysis_7500_Rows[[#This Row],[daily_screen_time_hours]]</f>
        <v>21.455223880597014</v>
      </c>
      <c r="O805" s="1">
        <v>6.11</v>
      </c>
      <c r="P805" s="1" t="s">
        <v>22</v>
      </c>
      <c r="Q805" s="1" t="s">
        <v>23</v>
      </c>
      <c r="R805" s="1" t="s">
        <v>20</v>
      </c>
      <c r="S805" s="1">
        <v>0</v>
      </c>
    </row>
    <row r="806" spans="1:19" ht="18" customHeight="1" x14ac:dyDescent="0.25">
      <c r="A806" s="10" t="s">
        <v>569</v>
      </c>
      <c r="B806" s="1">
        <v>20</v>
      </c>
      <c r="C806" t="str">
        <f t="shared" si="12"/>
        <v>18-25 (Gen Z)</v>
      </c>
      <c r="D806" s="1" t="s">
        <v>30</v>
      </c>
      <c r="E806" s="1">
        <v>4.8899999999999997</v>
      </c>
      <c r="F806" s="1">
        <v>2.81</v>
      </c>
      <c r="G806" s="1">
        <v>3.56</v>
      </c>
      <c r="H806" s="1">
        <v>3.98</v>
      </c>
      <c r="I806" s="1">
        <v>6.53</v>
      </c>
      <c r="J806" s="1">
        <f>Smartphone_Usage_And_Addiction_Analysis_7500_Rows[[#This Row],[social_media_hours]]+Smartphone_Usage_And_Addiction_Analysis_7500_Rows[[#This Row],[gaming_hours]]</f>
        <v>6.37</v>
      </c>
      <c r="K806" s="1">
        <f>Smartphone_Usage_And_Addiction_Analysis_7500_Rows[[#This Row],[sleep_hours]]-Smartphone_Usage_And_Addiction_Analysis_7500_Rows[[#This Row],[total_leisure_hours]]</f>
        <v>0.16000000000000014</v>
      </c>
      <c r="L806" s="1">
        <v>61</v>
      </c>
      <c r="M806" s="1">
        <v>61</v>
      </c>
      <c r="N806" s="5">
        <f>Smartphone_Usage_And_Addiction_Analysis_7500_Rows[[#This Row],[app_opens_per_day]]/Smartphone_Usage_And_Addiction_Analysis_7500_Rows[[#This Row],[daily_screen_time_hours]]</f>
        <v>12.474437627811861</v>
      </c>
      <c r="O806" s="1">
        <v>6.14</v>
      </c>
      <c r="P806" s="1" t="s">
        <v>22</v>
      </c>
      <c r="Q806" s="1" t="s">
        <v>19</v>
      </c>
      <c r="R806" s="1" t="s">
        <v>20</v>
      </c>
      <c r="S806" s="1">
        <v>0</v>
      </c>
    </row>
    <row r="807" spans="1:19" ht="18" customHeight="1" x14ac:dyDescent="0.25">
      <c r="A807" s="10" t="s">
        <v>570</v>
      </c>
      <c r="B807" s="1">
        <v>29</v>
      </c>
      <c r="C807" t="str">
        <f t="shared" si="12"/>
        <v>26-40 (Millennials)</v>
      </c>
      <c r="D807" s="1" t="s">
        <v>17</v>
      </c>
      <c r="E807" s="1">
        <v>7.36</v>
      </c>
      <c r="F807" s="1">
        <v>3.88</v>
      </c>
      <c r="G807" s="1">
        <v>2.19</v>
      </c>
      <c r="H807" s="1">
        <v>1.37</v>
      </c>
      <c r="I807" s="1">
        <v>7.84</v>
      </c>
      <c r="J807" s="1">
        <f>Smartphone_Usage_And_Addiction_Analysis_7500_Rows[[#This Row],[social_media_hours]]+Smartphone_Usage_And_Addiction_Analysis_7500_Rows[[#This Row],[gaming_hours]]</f>
        <v>6.07</v>
      </c>
      <c r="K807" s="1">
        <f>Smartphone_Usage_And_Addiction_Analysis_7500_Rows[[#This Row],[sleep_hours]]-Smartphone_Usage_And_Addiction_Analysis_7500_Rows[[#This Row],[total_leisure_hours]]</f>
        <v>1.7699999999999996</v>
      </c>
      <c r="L807" s="1">
        <v>51</v>
      </c>
      <c r="M807" s="1">
        <v>64</v>
      </c>
      <c r="N807" s="5">
        <f>Smartphone_Usage_And_Addiction_Analysis_7500_Rows[[#This Row],[app_opens_per_day]]/Smartphone_Usage_And_Addiction_Analysis_7500_Rows[[#This Row],[daily_screen_time_hours]]</f>
        <v>8.695652173913043</v>
      </c>
      <c r="O807" s="1">
        <v>9.3800000000000008</v>
      </c>
      <c r="P807" s="1" t="s">
        <v>32</v>
      </c>
      <c r="Q807" s="1" t="s">
        <v>19</v>
      </c>
      <c r="R807" s="1" t="s">
        <v>51</v>
      </c>
      <c r="S807" s="1">
        <v>0</v>
      </c>
    </row>
    <row r="808" spans="1:19" ht="18" customHeight="1" x14ac:dyDescent="0.25">
      <c r="A808" s="10" t="s">
        <v>5358</v>
      </c>
      <c r="B808" s="1">
        <v>29</v>
      </c>
      <c r="C808" s="1" t="str">
        <f t="shared" si="12"/>
        <v>26-40 (Millennials)</v>
      </c>
      <c r="D808" t="s">
        <v>7582</v>
      </c>
      <c r="E808">
        <v>4.03</v>
      </c>
      <c r="F808">
        <v>1.69</v>
      </c>
      <c r="G808">
        <v>1.31</v>
      </c>
      <c r="H808">
        <v>1.71</v>
      </c>
      <c r="I808">
        <v>7.77</v>
      </c>
      <c r="J808" s="1">
        <f>Smartphone_Usage_And_Addiction_Analysis_7500_Rows[[#This Row],[social_media_hours]]+Smartphone_Usage_And_Addiction_Analysis_7500_Rows[[#This Row],[gaming_hours]]</f>
        <v>3</v>
      </c>
      <c r="K808" s="1">
        <f>Smartphone_Usage_And_Addiction_Analysis_7500_Rows[[#This Row],[sleep_hours]]-Smartphone_Usage_And_Addiction_Analysis_7500_Rows[[#This Row],[total_leisure_hours]]</f>
        <v>4.7699999999999996</v>
      </c>
      <c r="L808">
        <v>52</v>
      </c>
      <c r="M808">
        <v>83</v>
      </c>
      <c r="N808" s="5">
        <f>Smartphone_Usage_And_Addiction_Analysis_7500_Rows[[#This Row],[app_opens_per_day]]/Smartphone_Usage_And_Addiction_Analysis_7500_Rows[[#This Row],[daily_screen_time_hours]]</f>
        <v>20.595533498759306</v>
      </c>
      <c r="O808">
        <v>5.21</v>
      </c>
      <c r="P808" t="s">
        <v>22</v>
      </c>
      <c r="Q808" t="s">
        <v>19</v>
      </c>
      <c r="R808" t="s">
        <v>51</v>
      </c>
      <c r="S808">
        <v>0</v>
      </c>
    </row>
    <row r="809" spans="1:19" ht="18" customHeight="1" x14ac:dyDescent="0.25">
      <c r="A809" s="10" t="s">
        <v>571</v>
      </c>
      <c r="B809" s="1">
        <v>35</v>
      </c>
      <c r="C809" t="str">
        <f t="shared" si="12"/>
        <v>26-40 (Millennials)</v>
      </c>
      <c r="D809" s="1" t="s">
        <v>17</v>
      </c>
      <c r="E809" s="1">
        <v>8.8699999999999992</v>
      </c>
      <c r="F809" s="1">
        <v>3.07</v>
      </c>
      <c r="G809" s="1">
        <v>3.24</v>
      </c>
      <c r="H809" s="1">
        <v>2.9</v>
      </c>
      <c r="I809" s="1">
        <v>8.76</v>
      </c>
      <c r="J809" s="1">
        <f>Smartphone_Usage_And_Addiction_Analysis_7500_Rows[[#This Row],[social_media_hours]]+Smartphone_Usage_And_Addiction_Analysis_7500_Rows[[#This Row],[gaming_hours]]</f>
        <v>6.3100000000000005</v>
      </c>
      <c r="K809" s="1">
        <f>Smartphone_Usage_And_Addiction_Analysis_7500_Rows[[#This Row],[sleep_hours]]-Smartphone_Usage_And_Addiction_Analysis_7500_Rows[[#This Row],[total_leisure_hours]]</f>
        <v>2.4499999999999993</v>
      </c>
      <c r="L809" s="1">
        <v>69</v>
      </c>
      <c r="M809" s="1">
        <v>79</v>
      </c>
      <c r="N809" s="5">
        <f>Smartphone_Usage_And_Addiction_Analysis_7500_Rows[[#This Row],[app_opens_per_day]]/Smartphone_Usage_And_Addiction_Analysis_7500_Rows[[#This Row],[daily_screen_time_hours]]</f>
        <v>8.9064261555806095</v>
      </c>
      <c r="O809" s="1">
        <v>9.8000000000000007</v>
      </c>
      <c r="P809" s="1" t="s">
        <v>32</v>
      </c>
      <c r="Q809" s="1" t="s">
        <v>23</v>
      </c>
      <c r="R809" s="1" t="s">
        <v>24</v>
      </c>
      <c r="S809" s="1">
        <v>1</v>
      </c>
    </row>
    <row r="810" spans="1:19" ht="18" customHeight="1" x14ac:dyDescent="0.25">
      <c r="A810" s="10" t="s">
        <v>572</v>
      </c>
      <c r="B810" s="1">
        <v>27</v>
      </c>
      <c r="C810" t="str">
        <f t="shared" si="12"/>
        <v>26-40 (Millennials)</v>
      </c>
      <c r="D810" s="1" t="s">
        <v>30</v>
      </c>
      <c r="E810" s="1">
        <v>4.49</v>
      </c>
      <c r="F810" s="1">
        <v>1.63</v>
      </c>
      <c r="G810" s="1">
        <v>2.89</v>
      </c>
      <c r="H810" s="1">
        <v>2.88</v>
      </c>
      <c r="I810" s="1">
        <v>6.51</v>
      </c>
      <c r="J810" s="1">
        <f>Smartphone_Usage_And_Addiction_Analysis_7500_Rows[[#This Row],[social_media_hours]]+Smartphone_Usage_And_Addiction_Analysis_7500_Rows[[#This Row],[gaming_hours]]</f>
        <v>4.5199999999999996</v>
      </c>
      <c r="K810" s="1">
        <f>Smartphone_Usage_And_Addiction_Analysis_7500_Rows[[#This Row],[sleep_hours]]-Smartphone_Usage_And_Addiction_Analysis_7500_Rows[[#This Row],[total_leisure_hours]]</f>
        <v>1.9900000000000002</v>
      </c>
      <c r="L810" s="1">
        <v>172</v>
      </c>
      <c r="M810" s="1">
        <v>84</v>
      </c>
      <c r="N810" s="5">
        <f>Smartphone_Usage_And_Addiction_Analysis_7500_Rows[[#This Row],[app_opens_per_day]]/Smartphone_Usage_And_Addiction_Analysis_7500_Rows[[#This Row],[daily_screen_time_hours]]</f>
        <v>18.708240534521156</v>
      </c>
      <c r="O810" s="1">
        <v>7.03</v>
      </c>
      <c r="P810" s="1" t="s">
        <v>32</v>
      </c>
      <c r="Q810" s="1" t="s">
        <v>19</v>
      </c>
      <c r="R810" s="1" t="s">
        <v>51</v>
      </c>
      <c r="S810" s="1">
        <v>0</v>
      </c>
    </row>
    <row r="811" spans="1:19" ht="18" customHeight="1" x14ac:dyDescent="0.25">
      <c r="A811" s="10" t="s">
        <v>573</v>
      </c>
      <c r="B811" s="1">
        <v>24</v>
      </c>
      <c r="C811" t="str">
        <f t="shared" si="12"/>
        <v>18-25 (Gen Z)</v>
      </c>
      <c r="D811" s="1" t="s">
        <v>30</v>
      </c>
      <c r="E811" s="1">
        <v>8.1</v>
      </c>
      <c r="F811" s="1">
        <v>2.56</v>
      </c>
      <c r="G811" s="1">
        <v>2.5299999999999998</v>
      </c>
      <c r="H811" s="1">
        <v>0.85</v>
      </c>
      <c r="I811" s="1">
        <v>5.25</v>
      </c>
      <c r="J811" s="1">
        <f>Smartphone_Usage_And_Addiction_Analysis_7500_Rows[[#This Row],[social_media_hours]]+Smartphone_Usage_And_Addiction_Analysis_7500_Rows[[#This Row],[gaming_hours]]</f>
        <v>5.09</v>
      </c>
      <c r="K811" s="1">
        <f>Smartphone_Usage_And_Addiction_Analysis_7500_Rows[[#This Row],[sleep_hours]]-Smartphone_Usage_And_Addiction_Analysis_7500_Rows[[#This Row],[total_leisure_hours]]</f>
        <v>0.16000000000000014</v>
      </c>
      <c r="L811" s="1">
        <v>28</v>
      </c>
      <c r="M811" s="1">
        <v>145</v>
      </c>
      <c r="N811" s="5">
        <f>Smartphone_Usage_And_Addiction_Analysis_7500_Rows[[#This Row],[app_opens_per_day]]/Smartphone_Usage_And_Addiction_Analysis_7500_Rows[[#This Row],[daily_screen_time_hours]]</f>
        <v>17.901234567901234</v>
      </c>
      <c r="O811" s="1">
        <v>9.23</v>
      </c>
      <c r="P811" s="1" t="s">
        <v>18</v>
      </c>
      <c r="Q811" s="1" t="s">
        <v>23</v>
      </c>
      <c r="R811" s="1" t="s">
        <v>24</v>
      </c>
      <c r="S811" s="1">
        <v>1</v>
      </c>
    </row>
    <row r="812" spans="1:19" ht="18" customHeight="1" x14ac:dyDescent="0.25">
      <c r="A812" s="10" t="s">
        <v>574</v>
      </c>
      <c r="B812" s="1">
        <v>18</v>
      </c>
      <c r="C812" t="str">
        <f t="shared" si="12"/>
        <v>18-25 (Gen Z)</v>
      </c>
      <c r="D812" s="1" t="s">
        <v>30</v>
      </c>
      <c r="E812" s="1">
        <v>4.03</v>
      </c>
      <c r="F812" s="1">
        <v>4.95</v>
      </c>
      <c r="G812" s="1">
        <v>1.72</v>
      </c>
      <c r="H812" s="1">
        <v>1.52</v>
      </c>
      <c r="I812" s="1">
        <v>5.6</v>
      </c>
      <c r="J812" s="1">
        <f>Smartphone_Usage_And_Addiction_Analysis_7500_Rows[[#This Row],[social_media_hours]]+Smartphone_Usage_And_Addiction_Analysis_7500_Rows[[#This Row],[gaming_hours]]</f>
        <v>6.67</v>
      </c>
      <c r="K812" s="1">
        <f>Smartphone_Usage_And_Addiction_Analysis_7500_Rows[[#This Row],[sleep_hours]]-Smartphone_Usage_And_Addiction_Analysis_7500_Rows[[#This Row],[total_leisure_hours]]</f>
        <v>-1.0700000000000003</v>
      </c>
      <c r="L812" s="1">
        <v>75</v>
      </c>
      <c r="M812" s="1">
        <v>110</v>
      </c>
      <c r="N812" s="5">
        <f>Smartphone_Usage_And_Addiction_Analysis_7500_Rows[[#This Row],[app_opens_per_day]]/Smartphone_Usage_And_Addiction_Analysis_7500_Rows[[#This Row],[daily_screen_time_hours]]</f>
        <v>27.295285359801486</v>
      </c>
      <c r="O812" s="1">
        <v>5.46</v>
      </c>
      <c r="P812" s="1" t="s">
        <v>18</v>
      </c>
      <c r="Q812" s="1" t="s">
        <v>19</v>
      </c>
      <c r="R812" s="1" t="s">
        <v>28</v>
      </c>
      <c r="S812" s="1">
        <v>1</v>
      </c>
    </row>
    <row r="813" spans="1:19" ht="18" customHeight="1" x14ac:dyDescent="0.25">
      <c r="A813" s="10" t="s">
        <v>5359</v>
      </c>
      <c r="B813" s="1">
        <v>18</v>
      </c>
      <c r="C813" s="1" t="str">
        <f t="shared" si="12"/>
        <v>18-25 (Gen Z)</v>
      </c>
      <c r="D813" t="s">
        <v>7582</v>
      </c>
      <c r="E813">
        <v>9.4499999999999993</v>
      </c>
      <c r="F813">
        <v>1.68</v>
      </c>
      <c r="G813">
        <v>2.27</v>
      </c>
      <c r="H813">
        <v>2.27</v>
      </c>
      <c r="I813">
        <v>5.55</v>
      </c>
      <c r="J813" s="1">
        <f>Smartphone_Usage_And_Addiction_Analysis_7500_Rows[[#This Row],[social_media_hours]]+Smartphone_Usage_And_Addiction_Analysis_7500_Rows[[#This Row],[gaming_hours]]</f>
        <v>3.95</v>
      </c>
      <c r="K813" s="1">
        <f>Smartphone_Usage_And_Addiction_Analysis_7500_Rows[[#This Row],[sleep_hours]]-Smartphone_Usage_And_Addiction_Analysis_7500_Rows[[#This Row],[total_leisure_hours]]</f>
        <v>1.5999999999999996</v>
      </c>
      <c r="L813">
        <v>36</v>
      </c>
      <c r="M813">
        <v>113</v>
      </c>
      <c r="N813" s="5">
        <f>Smartphone_Usage_And_Addiction_Analysis_7500_Rows[[#This Row],[app_opens_per_day]]/Smartphone_Usage_And_Addiction_Analysis_7500_Rows[[#This Row],[daily_screen_time_hours]]</f>
        <v>11.957671957671959</v>
      </c>
      <c r="O813">
        <v>10.66</v>
      </c>
      <c r="P813" t="s">
        <v>22</v>
      </c>
      <c r="Q813" t="s">
        <v>19</v>
      </c>
      <c r="R813" t="s">
        <v>28</v>
      </c>
      <c r="S813">
        <v>1</v>
      </c>
    </row>
    <row r="814" spans="1:19" ht="18" customHeight="1" x14ac:dyDescent="0.25">
      <c r="A814" s="10" t="s">
        <v>575</v>
      </c>
      <c r="B814" s="1">
        <v>26</v>
      </c>
      <c r="C814" t="str">
        <f t="shared" si="12"/>
        <v>26-40 (Millennials)</v>
      </c>
      <c r="D814" s="1" t="s">
        <v>17</v>
      </c>
      <c r="E814" s="1">
        <v>9.4499999999999993</v>
      </c>
      <c r="F814" s="1">
        <v>5.7</v>
      </c>
      <c r="G814" s="1">
        <v>3.23</v>
      </c>
      <c r="H814" s="1">
        <v>4.1900000000000004</v>
      </c>
      <c r="I814" s="1">
        <v>7.08</v>
      </c>
      <c r="J814" s="1">
        <f>Smartphone_Usage_And_Addiction_Analysis_7500_Rows[[#This Row],[social_media_hours]]+Smartphone_Usage_And_Addiction_Analysis_7500_Rows[[#This Row],[gaming_hours]]</f>
        <v>8.93</v>
      </c>
      <c r="K814" s="1">
        <f>Smartphone_Usage_And_Addiction_Analysis_7500_Rows[[#This Row],[sleep_hours]]-Smartphone_Usage_And_Addiction_Analysis_7500_Rows[[#This Row],[total_leisure_hours]]</f>
        <v>-1.8499999999999996</v>
      </c>
      <c r="L814" s="1">
        <v>185</v>
      </c>
      <c r="M814" s="1">
        <v>122</v>
      </c>
      <c r="N814" s="5">
        <f>Smartphone_Usage_And_Addiction_Analysis_7500_Rows[[#This Row],[app_opens_per_day]]/Smartphone_Usage_And_Addiction_Analysis_7500_Rows[[#This Row],[daily_screen_time_hours]]</f>
        <v>12.910052910052912</v>
      </c>
      <c r="O814" s="1">
        <v>11.66</v>
      </c>
      <c r="P814" s="1" t="s">
        <v>18</v>
      </c>
      <c r="Q814" s="1" t="s">
        <v>23</v>
      </c>
      <c r="R814" s="1" t="s">
        <v>24</v>
      </c>
      <c r="S814" s="1">
        <v>1</v>
      </c>
    </row>
    <row r="815" spans="1:19" ht="18" customHeight="1" x14ac:dyDescent="0.25">
      <c r="A815" s="10" t="s">
        <v>5360</v>
      </c>
      <c r="B815" s="1">
        <v>24</v>
      </c>
      <c r="C815" s="1" t="str">
        <f t="shared" si="12"/>
        <v>18-25 (Gen Z)</v>
      </c>
      <c r="D815" t="s">
        <v>7582</v>
      </c>
      <c r="E815">
        <v>3.45</v>
      </c>
      <c r="F815">
        <v>3.22</v>
      </c>
      <c r="G815">
        <v>0.19</v>
      </c>
      <c r="H815">
        <v>2.0099999999999998</v>
      </c>
      <c r="I815">
        <v>5.04</v>
      </c>
      <c r="J815" s="1">
        <f>Smartphone_Usage_And_Addiction_Analysis_7500_Rows[[#This Row],[social_media_hours]]+Smartphone_Usage_And_Addiction_Analysis_7500_Rows[[#This Row],[gaming_hours]]</f>
        <v>3.41</v>
      </c>
      <c r="K815" s="1">
        <f>Smartphone_Usage_And_Addiction_Analysis_7500_Rows[[#This Row],[sleep_hours]]-Smartphone_Usage_And_Addiction_Analysis_7500_Rows[[#This Row],[total_leisure_hours]]</f>
        <v>1.63</v>
      </c>
      <c r="L815">
        <v>135</v>
      </c>
      <c r="M815">
        <v>58</v>
      </c>
      <c r="N815" s="5">
        <f>Smartphone_Usage_And_Addiction_Analysis_7500_Rows[[#This Row],[app_opens_per_day]]/Smartphone_Usage_And_Addiction_Analysis_7500_Rows[[#This Row],[daily_screen_time_hours]]</f>
        <v>16.811594202898551</v>
      </c>
      <c r="O815">
        <v>5.45</v>
      </c>
      <c r="P815" t="s">
        <v>32</v>
      </c>
      <c r="Q815" t="s">
        <v>23</v>
      </c>
      <c r="R815" t="s">
        <v>20</v>
      </c>
      <c r="S815">
        <v>0</v>
      </c>
    </row>
    <row r="816" spans="1:19" ht="18" customHeight="1" x14ac:dyDescent="0.25">
      <c r="A816" s="10" t="s">
        <v>576</v>
      </c>
      <c r="B816" s="1">
        <v>18</v>
      </c>
      <c r="C816" t="str">
        <f t="shared" si="12"/>
        <v>18-25 (Gen Z)</v>
      </c>
      <c r="D816" s="1" t="s">
        <v>30</v>
      </c>
      <c r="E816" s="1">
        <v>5.57</v>
      </c>
      <c r="F816" s="1">
        <v>4.04</v>
      </c>
      <c r="G816" s="1">
        <v>3.42</v>
      </c>
      <c r="H816" s="1">
        <v>5.93</v>
      </c>
      <c r="I816" s="1">
        <v>8.6</v>
      </c>
      <c r="J816" s="1">
        <f>Smartphone_Usage_And_Addiction_Analysis_7500_Rows[[#This Row],[social_media_hours]]+Smartphone_Usage_And_Addiction_Analysis_7500_Rows[[#This Row],[gaming_hours]]</f>
        <v>7.46</v>
      </c>
      <c r="K816" s="1">
        <f>Smartphone_Usage_And_Addiction_Analysis_7500_Rows[[#This Row],[sleep_hours]]-Smartphone_Usage_And_Addiction_Analysis_7500_Rows[[#This Row],[total_leisure_hours]]</f>
        <v>1.1399999999999997</v>
      </c>
      <c r="L816" s="1">
        <v>92</v>
      </c>
      <c r="M816" s="1">
        <v>48</v>
      </c>
      <c r="N816" s="5">
        <f>Smartphone_Usage_And_Addiction_Analysis_7500_Rows[[#This Row],[app_opens_per_day]]/Smartphone_Usage_And_Addiction_Analysis_7500_Rows[[#This Row],[daily_screen_time_hours]]</f>
        <v>8.6175942549371634</v>
      </c>
      <c r="O816" s="1">
        <v>8.17</v>
      </c>
      <c r="P816" s="1" t="s">
        <v>18</v>
      </c>
      <c r="Q816" s="1" t="s">
        <v>19</v>
      </c>
      <c r="R816" s="1" t="s">
        <v>28</v>
      </c>
      <c r="S816" s="1">
        <v>1</v>
      </c>
    </row>
    <row r="817" spans="1:19" ht="18" customHeight="1" x14ac:dyDescent="0.25">
      <c r="A817" s="10" t="s">
        <v>5361</v>
      </c>
      <c r="B817" s="1">
        <v>18</v>
      </c>
      <c r="C817" s="1" t="str">
        <f t="shared" si="12"/>
        <v>18-25 (Gen Z)</v>
      </c>
      <c r="D817" t="s">
        <v>7582</v>
      </c>
      <c r="E817">
        <v>3.63</v>
      </c>
      <c r="F817">
        <v>1.02</v>
      </c>
      <c r="G817">
        <v>3.21</v>
      </c>
      <c r="H817">
        <v>4.4800000000000004</v>
      </c>
      <c r="I817">
        <v>5.74</v>
      </c>
      <c r="J817" s="1">
        <f>Smartphone_Usage_And_Addiction_Analysis_7500_Rows[[#This Row],[social_media_hours]]+Smartphone_Usage_And_Addiction_Analysis_7500_Rows[[#This Row],[gaming_hours]]</f>
        <v>4.2300000000000004</v>
      </c>
      <c r="K817" s="1">
        <f>Smartphone_Usage_And_Addiction_Analysis_7500_Rows[[#This Row],[sleep_hours]]-Smartphone_Usage_And_Addiction_Analysis_7500_Rows[[#This Row],[total_leisure_hours]]</f>
        <v>1.5099999999999998</v>
      </c>
      <c r="L817">
        <v>212</v>
      </c>
      <c r="M817">
        <v>103</v>
      </c>
      <c r="N817" s="5">
        <f>Smartphone_Usage_And_Addiction_Analysis_7500_Rows[[#This Row],[app_opens_per_day]]/Smartphone_Usage_And_Addiction_Analysis_7500_Rows[[#This Row],[daily_screen_time_hours]]</f>
        <v>28.374655647382919</v>
      </c>
      <c r="O817">
        <v>5.13</v>
      </c>
      <c r="P817" t="s">
        <v>32</v>
      </c>
      <c r="Q817" t="s">
        <v>23</v>
      </c>
      <c r="R817" t="s">
        <v>51</v>
      </c>
      <c r="S817">
        <v>0</v>
      </c>
    </row>
    <row r="818" spans="1:19" ht="18" customHeight="1" x14ac:dyDescent="0.25">
      <c r="A818" s="10" t="s">
        <v>577</v>
      </c>
      <c r="B818" s="1">
        <v>19</v>
      </c>
      <c r="C818" t="str">
        <f t="shared" si="12"/>
        <v>18-25 (Gen Z)</v>
      </c>
      <c r="D818" s="1" t="s">
        <v>17</v>
      </c>
      <c r="E818" s="1">
        <v>6.54</v>
      </c>
      <c r="F818" s="1">
        <v>4.33</v>
      </c>
      <c r="G818" s="1">
        <v>1.82</v>
      </c>
      <c r="H818" s="1">
        <v>5.17</v>
      </c>
      <c r="I818" s="1">
        <v>8.85</v>
      </c>
      <c r="J818" s="1">
        <f>Smartphone_Usage_And_Addiction_Analysis_7500_Rows[[#This Row],[social_media_hours]]+Smartphone_Usage_And_Addiction_Analysis_7500_Rows[[#This Row],[gaming_hours]]</f>
        <v>6.15</v>
      </c>
      <c r="K818" s="1">
        <f>Smartphone_Usage_And_Addiction_Analysis_7500_Rows[[#This Row],[sleep_hours]]-Smartphone_Usage_And_Addiction_Analysis_7500_Rows[[#This Row],[total_leisure_hours]]</f>
        <v>2.6999999999999993</v>
      </c>
      <c r="L818" s="1">
        <v>51</v>
      </c>
      <c r="M818" s="1">
        <v>110</v>
      </c>
      <c r="N818" s="5">
        <f>Smartphone_Usage_And_Addiction_Analysis_7500_Rows[[#This Row],[app_opens_per_day]]/Smartphone_Usage_And_Addiction_Analysis_7500_Rows[[#This Row],[daily_screen_time_hours]]</f>
        <v>16.819571865443425</v>
      </c>
      <c r="O818" s="1">
        <v>9.3800000000000008</v>
      </c>
      <c r="P818" s="1" t="s">
        <v>22</v>
      </c>
      <c r="Q818" s="1" t="s">
        <v>19</v>
      </c>
      <c r="R818" s="1" t="s">
        <v>28</v>
      </c>
      <c r="S818" s="1">
        <v>1</v>
      </c>
    </row>
    <row r="819" spans="1:19" ht="18" customHeight="1" x14ac:dyDescent="0.25">
      <c r="A819" s="10" t="s">
        <v>578</v>
      </c>
      <c r="B819" s="1">
        <v>18</v>
      </c>
      <c r="C819" t="str">
        <f t="shared" si="12"/>
        <v>18-25 (Gen Z)</v>
      </c>
      <c r="D819" s="1" t="s">
        <v>30</v>
      </c>
      <c r="E819" s="1">
        <v>4.25</v>
      </c>
      <c r="F819" s="1">
        <v>5.96</v>
      </c>
      <c r="G819" s="1">
        <v>3.45</v>
      </c>
      <c r="H819" s="1">
        <v>4.4800000000000004</v>
      </c>
      <c r="I819" s="1">
        <v>5.52</v>
      </c>
      <c r="J819" s="1">
        <f>Smartphone_Usage_And_Addiction_Analysis_7500_Rows[[#This Row],[social_media_hours]]+Smartphone_Usage_And_Addiction_Analysis_7500_Rows[[#This Row],[gaming_hours]]</f>
        <v>9.41</v>
      </c>
      <c r="K819" s="1">
        <f>Smartphone_Usage_And_Addiction_Analysis_7500_Rows[[#This Row],[sleep_hours]]-Smartphone_Usage_And_Addiction_Analysis_7500_Rows[[#This Row],[total_leisure_hours]]</f>
        <v>-3.8900000000000006</v>
      </c>
      <c r="L819" s="1">
        <v>42</v>
      </c>
      <c r="M819" s="1">
        <v>63</v>
      </c>
      <c r="N819" s="5">
        <f>Smartphone_Usage_And_Addiction_Analysis_7500_Rows[[#This Row],[app_opens_per_day]]/Smartphone_Usage_And_Addiction_Analysis_7500_Rows[[#This Row],[daily_screen_time_hours]]</f>
        <v>14.823529411764707</v>
      </c>
      <c r="O819" s="1">
        <v>6.56</v>
      </c>
      <c r="P819" s="1" t="s">
        <v>18</v>
      </c>
      <c r="Q819" s="1" t="s">
        <v>19</v>
      </c>
      <c r="R819" s="1" t="s">
        <v>28</v>
      </c>
      <c r="S819" s="1">
        <v>1</v>
      </c>
    </row>
    <row r="820" spans="1:19" ht="18" customHeight="1" x14ac:dyDescent="0.25">
      <c r="A820" s="10" t="s">
        <v>579</v>
      </c>
      <c r="B820" s="1">
        <v>19</v>
      </c>
      <c r="C820" t="str">
        <f t="shared" si="12"/>
        <v>18-25 (Gen Z)</v>
      </c>
      <c r="D820" s="1" t="s">
        <v>17</v>
      </c>
      <c r="E820" s="1">
        <v>4</v>
      </c>
      <c r="F820" s="1">
        <v>5.71</v>
      </c>
      <c r="G820" s="1">
        <v>0.3</v>
      </c>
      <c r="H820" s="1">
        <v>2.31</v>
      </c>
      <c r="I820" s="1">
        <v>7.26</v>
      </c>
      <c r="J820" s="1">
        <f>Smartphone_Usage_And_Addiction_Analysis_7500_Rows[[#This Row],[social_media_hours]]+Smartphone_Usage_And_Addiction_Analysis_7500_Rows[[#This Row],[gaming_hours]]</f>
        <v>6.01</v>
      </c>
      <c r="K820" s="1">
        <f>Smartphone_Usage_And_Addiction_Analysis_7500_Rows[[#This Row],[sleep_hours]]-Smartphone_Usage_And_Addiction_Analysis_7500_Rows[[#This Row],[total_leisure_hours]]</f>
        <v>1.25</v>
      </c>
      <c r="L820" s="1">
        <v>227</v>
      </c>
      <c r="M820" s="1">
        <v>112</v>
      </c>
      <c r="N820" s="5">
        <f>Smartphone_Usage_And_Addiction_Analysis_7500_Rows[[#This Row],[app_opens_per_day]]/Smartphone_Usage_And_Addiction_Analysis_7500_Rows[[#This Row],[daily_screen_time_hours]]</f>
        <v>28</v>
      </c>
      <c r="O820" s="1">
        <v>5.17</v>
      </c>
      <c r="P820" s="1" t="s">
        <v>22</v>
      </c>
      <c r="Q820" s="1" t="s">
        <v>19</v>
      </c>
      <c r="R820" s="1" t="s">
        <v>24</v>
      </c>
      <c r="S820" s="1">
        <v>1</v>
      </c>
    </row>
    <row r="821" spans="1:19" ht="18" customHeight="1" x14ac:dyDescent="0.25">
      <c r="A821" s="10" t="s">
        <v>5362</v>
      </c>
      <c r="B821" s="1">
        <v>22</v>
      </c>
      <c r="C821" s="1" t="str">
        <f t="shared" si="12"/>
        <v>18-25 (Gen Z)</v>
      </c>
      <c r="D821" t="s">
        <v>7582</v>
      </c>
      <c r="E821">
        <v>5.87</v>
      </c>
      <c r="F821">
        <v>1.31</v>
      </c>
      <c r="G821">
        <v>2.34</v>
      </c>
      <c r="H821">
        <v>5.18</v>
      </c>
      <c r="I821">
        <v>8.5299999999999994</v>
      </c>
      <c r="J821" s="1">
        <f>Smartphone_Usage_And_Addiction_Analysis_7500_Rows[[#This Row],[social_media_hours]]+Smartphone_Usage_And_Addiction_Analysis_7500_Rows[[#This Row],[gaming_hours]]</f>
        <v>3.65</v>
      </c>
      <c r="K821" s="1">
        <f>Smartphone_Usage_And_Addiction_Analysis_7500_Rows[[#This Row],[sleep_hours]]-Smartphone_Usage_And_Addiction_Analysis_7500_Rows[[#This Row],[total_leisure_hours]]</f>
        <v>4.879999999999999</v>
      </c>
      <c r="L821">
        <v>183</v>
      </c>
      <c r="M821">
        <v>129</v>
      </c>
      <c r="N821" s="5">
        <f>Smartphone_Usage_And_Addiction_Analysis_7500_Rows[[#This Row],[app_opens_per_day]]/Smartphone_Usage_And_Addiction_Analysis_7500_Rows[[#This Row],[daily_screen_time_hours]]</f>
        <v>21.976149914821125</v>
      </c>
      <c r="O821">
        <v>8.0399999999999991</v>
      </c>
      <c r="P821" t="s">
        <v>32</v>
      </c>
      <c r="Q821" t="s">
        <v>19</v>
      </c>
      <c r="R821" t="s">
        <v>51</v>
      </c>
      <c r="S821">
        <v>0</v>
      </c>
    </row>
    <row r="822" spans="1:19" ht="18" customHeight="1" x14ac:dyDescent="0.25">
      <c r="A822" s="10" t="s">
        <v>580</v>
      </c>
      <c r="B822" s="1">
        <v>33</v>
      </c>
      <c r="C822" t="str">
        <f t="shared" si="12"/>
        <v>26-40 (Millennials)</v>
      </c>
      <c r="D822" s="1" t="s">
        <v>17</v>
      </c>
      <c r="E822" s="1">
        <v>11.79</v>
      </c>
      <c r="F822" s="1">
        <v>2.27</v>
      </c>
      <c r="G822" s="1">
        <v>2.92</v>
      </c>
      <c r="H822" s="1">
        <v>1.74</v>
      </c>
      <c r="I822" s="1">
        <v>5.69</v>
      </c>
      <c r="J822" s="1">
        <f>Smartphone_Usage_And_Addiction_Analysis_7500_Rows[[#This Row],[social_media_hours]]+Smartphone_Usage_And_Addiction_Analysis_7500_Rows[[#This Row],[gaming_hours]]</f>
        <v>5.1899999999999995</v>
      </c>
      <c r="K822" s="1">
        <f>Smartphone_Usage_And_Addiction_Analysis_7500_Rows[[#This Row],[sleep_hours]]-Smartphone_Usage_And_Addiction_Analysis_7500_Rows[[#This Row],[total_leisure_hours]]</f>
        <v>0.50000000000000089</v>
      </c>
      <c r="L822" s="1">
        <v>95</v>
      </c>
      <c r="M822" s="1">
        <v>36</v>
      </c>
      <c r="N822" s="5">
        <f>Smartphone_Usage_And_Addiction_Analysis_7500_Rows[[#This Row],[app_opens_per_day]]/Smartphone_Usage_And_Addiction_Analysis_7500_Rows[[#This Row],[daily_screen_time_hours]]</f>
        <v>3.053435114503817</v>
      </c>
      <c r="O822" s="1">
        <v>13.17</v>
      </c>
      <c r="P822" s="1" t="s">
        <v>22</v>
      </c>
      <c r="Q822" s="1" t="s">
        <v>19</v>
      </c>
      <c r="R822" s="1" t="s">
        <v>28</v>
      </c>
      <c r="S822" s="1">
        <v>1</v>
      </c>
    </row>
    <row r="823" spans="1:19" ht="18" customHeight="1" x14ac:dyDescent="0.25">
      <c r="A823" s="10" t="s">
        <v>5363</v>
      </c>
      <c r="B823" s="1">
        <v>33</v>
      </c>
      <c r="C823" s="1" t="str">
        <f t="shared" si="12"/>
        <v>26-40 (Millennials)</v>
      </c>
      <c r="D823" t="s">
        <v>7582</v>
      </c>
      <c r="E823">
        <v>3.54</v>
      </c>
      <c r="F823">
        <v>0.56999999999999995</v>
      </c>
      <c r="G823">
        <v>0.86</v>
      </c>
      <c r="H823">
        <v>5</v>
      </c>
      <c r="I823">
        <v>5.35</v>
      </c>
      <c r="J823" s="1">
        <f>Smartphone_Usage_And_Addiction_Analysis_7500_Rows[[#This Row],[social_media_hours]]+Smartphone_Usage_And_Addiction_Analysis_7500_Rows[[#This Row],[gaming_hours]]</f>
        <v>1.43</v>
      </c>
      <c r="K823" s="1">
        <f>Smartphone_Usage_And_Addiction_Analysis_7500_Rows[[#This Row],[sleep_hours]]-Smartphone_Usage_And_Addiction_Analysis_7500_Rows[[#This Row],[total_leisure_hours]]</f>
        <v>3.92</v>
      </c>
      <c r="L823">
        <v>46</v>
      </c>
      <c r="M823">
        <v>102</v>
      </c>
      <c r="N823" s="5">
        <f>Smartphone_Usage_And_Addiction_Analysis_7500_Rows[[#This Row],[app_opens_per_day]]/Smartphone_Usage_And_Addiction_Analysis_7500_Rows[[#This Row],[daily_screen_time_hours]]</f>
        <v>28.8135593220339</v>
      </c>
      <c r="O823">
        <v>4.5599999999999996</v>
      </c>
      <c r="P823" t="s">
        <v>32</v>
      </c>
      <c r="Q823" t="s">
        <v>23</v>
      </c>
      <c r="R823" t="s">
        <v>51</v>
      </c>
      <c r="S823">
        <v>0</v>
      </c>
    </row>
    <row r="824" spans="1:19" ht="18" customHeight="1" x14ac:dyDescent="0.25">
      <c r="A824" s="10" t="s">
        <v>581</v>
      </c>
      <c r="B824" s="1">
        <v>32</v>
      </c>
      <c r="C824" t="str">
        <f t="shared" si="12"/>
        <v>26-40 (Millennials)</v>
      </c>
      <c r="D824" s="1" t="s">
        <v>17</v>
      </c>
      <c r="E824" s="1">
        <v>8.9</v>
      </c>
      <c r="F824" s="1">
        <v>5.16</v>
      </c>
      <c r="G824" s="1">
        <v>0.42</v>
      </c>
      <c r="H824" s="1">
        <v>1.22</v>
      </c>
      <c r="I824" s="1">
        <v>8.6300000000000008</v>
      </c>
      <c r="J824" s="1">
        <f>Smartphone_Usage_And_Addiction_Analysis_7500_Rows[[#This Row],[social_media_hours]]+Smartphone_Usage_And_Addiction_Analysis_7500_Rows[[#This Row],[gaming_hours]]</f>
        <v>5.58</v>
      </c>
      <c r="K824" s="1">
        <f>Smartphone_Usage_And_Addiction_Analysis_7500_Rows[[#This Row],[sleep_hours]]-Smartphone_Usage_And_Addiction_Analysis_7500_Rows[[#This Row],[total_leisure_hours]]</f>
        <v>3.0500000000000007</v>
      </c>
      <c r="L824" s="1">
        <v>118</v>
      </c>
      <c r="M824" s="1">
        <v>130</v>
      </c>
      <c r="N824" s="5">
        <f>Smartphone_Usage_And_Addiction_Analysis_7500_Rows[[#This Row],[app_opens_per_day]]/Smartphone_Usage_And_Addiction_Analysis_7500_Rows[[#This Row],[daily_screen_time_hours]]</f>
        <v>14.606741573033707</v>
      </c>
      <c r="O824" s="1">
        <v>11.57</v>
      </c>
      <c r="P824" s="1" t="s">
        <v>32</v>
      </c>
      <c r="Q824" s="1" t="s">
        <v>19</v>
      </c>
      <c r="R824" s="1" t="s">
        <v>24</v>
      </c>
      <c r="S824" s="1">
        <v>1</v>
      </c>
    </row>
    <row r="825" spans="1:19" ht="18" customHeight="1" x14ac:dyDescent="0.25">
      <c r="A825" s="10" t="s">
        <v>582</v>
      </c>
      <c r="B825" s="1">
        <v>20</v>
      </c>
      <c r="C825" t="str">
        <f t="shared" si="12"/>
        <v>18-25 (Gen Z)</v>
      </c>
      <c r="D825" s="1" t="s">
        <v>17</v>
      </c>
      <c r="E825" s="1">
        <v>5.5</v>
      </c>
      <c r="F825" s="1">
        <v>1.4</v>
      </c>
      <c r="G825" s="1">
        <v>1.23</v>
      </c>
      <c r="H825" s="1">
        <v>5.28</v>
      </c>
      <c r="I825" s="1">
        <v>7.42</v>
      </c>
      <c r="J825" s="1">
        <f>Smartphone_Usage_And_Addiction_Analysis_7500_Rows[[#This Row],[social_media_hours]]+Smartphone_Usage_And_Addiction_Analysis_7500_Rows[[#This Row],[gaming_hours]]</f>
        <v>2.63</v>
      </c>
      <c r="K825" s="1">
        <f>Smartphone_Usage_And_Addiction_Analysis_7500_Rows[[#This Row],[sleep_hours]]-Smartphone_Usage_And_Addiction_Analysis_7500_Rows[[#This Row],[total_leisure_hours]]</f>
        <v>4.79</v>
      </c>
      <c r="L825" s="1">
        <v>57</v>
      </c>
      <c r="M825" s="1">
        <v>133</v>
      </c>
      <c r="N825" s="5">
        <f>Smartphone_Usage_And_Addiction_Analysis_7500_Rows[[#This Row],[app_opens_per_day]]/Smartphone_Usage_And_Addiction_Analysis_7500_Rows[[#This Row],[daily_screen_time_hours]]</f>
        <v>24.181818181818183</v>
      </c>
      <c r="O825" s="1">
        <v>8.19</v>
      </c>
      <c r="P825" s="1" t="s">
        <v>32</v>
      </c>
      <c r="Q825" s="1" t="s">
        <v>19</v>
      </c>
      <c r="R825" s="1" t="s">
        <v>20</v>
      </c>
      <c r="S825" s="1">
        <v>0</v>
      </c>
    </row>
    <row r="826" spans="1:19" ht="18" customHeight="1" x14ac:dyDescent="0.25">
      <c r="A826" s="10" t="s">
        <v>5364</v>
      </c>
      <c r="B826" s="1">
        <v>32</v>
      </c>
      <c r="C826" s="1" t="str">
        <f t="shared" si="12"/>
        <v>26-40 (Millennials)</v>
      </c>
      <c r="D826" t="s">
        <v>7582</v>
      </c>
      <c r="E826">
        <v>4.68</v>
      </c>
      <c r="F826">
        <v>0.66</v>
      </c>
      <c r="G826">
        <v>2.65</v>
      </c>
      <c r="H826">
        <v>2.99</v>
      </c>
      <c r="I826">
        <v>5.7</v>
      </c>
      <c r="J826" s="1">
        <f>Smartphone_Usage_And_Addiction_Analysis_7500_Rows[[#This Row],[social_media_hours]]+Smartphone_Usage_And_Addiction_Analysis_7500_Rows[[#This Row],[gaming_hours]]</f>
        <v>3.31</v>
      </c>
      <c r="K826" s="1">
        <f>Smartphone_Usage_And_Addiction_Analysis_7500_Rows[[#This Row],[sleep_hours]]-Smartphone_Usage_And_Addiction_Analysis_7500_Rows[[#This Row],[total_leisure_hours]]</f>
        <v>2.39</v>
      </c>
      <c r="L826">
        <v>160</v>
      </c>
      <c r="M826">
        <v>36</v>
      </c>
      <c r="N826" s="5">
        <f>Smartphone_Usage_And_Addiction_Analysis_7500_Rows[[#This Row],[app_opens_per_day]]/Smartphone_Usage_And_Addiction_Analysis_7500_Rows[[#This Row],[daily_screen_time_hours]]</f>
        <v>7.6923076923076925</v>
      </c>
      <c r="O826">
        <v>6.07</v>
      </c>
      <c r="P826" t="s">
        <v>22</v>
      </c>
      <c r="Q826" t="s">
        <v>19</v>
      </c>
      <c r="R826" t="s">
        <v>51</v>
      </c>
      <c r="S826">
        <v>0</v>
      </c>
    </row>
    <row r="827" spans="1:19" ht="18" customHeight="1" x14ac:dyDescent="0.25">
      <c r="A827" s="10" t="s">
        <v>5365</v>
      </c>
      <c r="B827" s="1">
        <v>31</v>
      </c>
      <c r="C827" s="1" t="str">
        <f t="shared" si="12"/>
        <v>26-40 (Millennials)</v>
      </c>
      <c r="D827" t="s">
        <v>7582</v>
      </c>
      <c r="E827">
        <v>7.57</v>
      </c>
      <c r="F827">
        <v>0.79</v>
      </c>
      <c r="G827">
        <v>1.0900000000000001</v>
      </c>
      <c r="H827">
        <v>1.04</v>
      </c>
      <c r="I827">
        <v>7.42</v>
      </c>
      <c r="J827" s="1">
        <f>Smartphone_Usage_And_Addiction_Analysis_7500_Rows[[#This Row],[social_media_hours]]+Smartphone_Usage_And_Addiction_Analysis_7500_Rows[[#This Row],[gaming_hours]]</f>
        <v>1.8800000000000001</v>
      </c>
      <c r="K827" s="1">
        <f>Smartphone_Usage_And_Addiction_Analysis_7500_Rows[[#This Row],[sleep_hours]]-Smartphone_Usage_And_Addiction_Analysis_7500_Rows[[#This Row],[total_leisure_hours]]</f>
        <v>5.54</v>
      </c>
      <c r="L827">
        <v>207</v>
      </c>
      <c r="M827">
        <v>123</v>
      </c>
      <c r="N827" s="5">
        <f>Smartphone_Usage_And_Addiction_Analysis_7500_Rows[[#This Row],[app_opens_per_day]]/Smartphone_Usage_And_Addiction_Analysis_7500_Rows[[#This Row],[daily_screen_time_hours]]</f>
        <v>16.248348745046236</v>
      </c>
      <c r="O827">
        <v>8.5500000000000007</v>
      </c>
      <c r="P827" t="s">
        <v>22</v>
      </c>
      <c r="Q827" t="s">
        <v>23</v>
      </c>
      <c r="R827" t="s">
        <v>51</v>
      </c>
      <c r="S827">
        <v>0</v>
      </c>
    </row>
    <row r="828" spans="1:19" ht="18" customHeight="1" x14ac:dyDescent="0.25">
      <c r="A828" s="10" t="s">
        <v>583</v>
      </c>
      <c r="B828" s="1">
        <v>26</v>
      </c>
      <c r="C828" t="str">
        <f t="shared" si="12"/>
        <v>26-40 (Millennials)</v>
      </c>
      <c r="D828" s="1" t="s">
        <v>17</v>
      </c>
      <c r="E828" s="1">
        <v>7.77</v>
      </c>
      <c r="F828" s="1">
        <v>3.21</v>
      </c>
      <c r="G828" s="1">
        <v>1.73</v>
      </c>
      <c r="H828" s="1">
        <v>4.25</v>
      </c>
      <c r="I828" s="1">
        <v>7.41</v>
      </c>
      <c r="J828" s="1">
        <f>Smartphone_Usage_And_Addiction_Analysis_7500_Rows[[#This Row],[social_media_hours]]+Smartphone_Usage_And_Addiction_Analysis_7500_Rows[[#This Row],[gaming_hours]]</f>
        <v>4.9399999999999995</v>
      </c>
      <c r="K828" s="1">
        <f>Smartphone_Usage_And_Addiction_Analysis_7500_Rows[[#This Row],[sleep_hours]]-Smartphone_Usage_And_Addiction_Analysis_7500_Rows[[#This Row],[total_leisure_hours]]</f>
        <v>2.4700000000000006</v>
      </c>
      <c r="L828" s="1">
        <v>48</v>
      </c>
      <c r="M828" s="1">
        <v>71</v>
      </c>
      <c r="N828" s="5">
        <f>Smartphone_Usage_And_Addiction_Analysis_7500_Rows[[#This Row],[app_opens_per_day]]/Smartphone_Usage_And_Addiction_Analysis_7500_Rows[[#This Row],[daily_screen_time_hours]]</f>
        <v>9.1377091377091375</v>
      </c>
      <c r="O828" s="1">
        <v>8.56</v>
      </c>
      <c r="P828" s="1" t="s">
        <v>22</v>
      </c>
      <c r="Q828" s="1" t="s">
        <v>23</v>
      </c>
      <c r="R828" s="1" t="s">
        <v>51</v>
      </c>
      <c r="S828" s="1">
        <v>0</v>
      </c>
    </row>
    <row r="829" spans="1:19" ht="18" customHeight="1" x14ac:dyDescent="0.25">
      <c r="A829" s="10" t="s">
        <v>584</v>
      </c>
      <c r="B829" s="1">
        <v>35</v>
      </c>
      <c r="C829" t="str">
        <f t="shared" si="12"/>
        <v>26-40 (Millennials)</v>
      </c>
      <c r="D829" s="1" t="s">
        <v>17</v>
      </c>
      <c r="E829" s="1">
        <v>3.91</v>
      </c>
      <c r="F829" s="1">
        <v>1.75</v>
      </c>
      <c r="G829" s="1">
        <v>2.48</v>
      </c>
      <c r="H829" s="1">
        <v>4.4400000000000004</v>
      </c>
      <c r="I829" s="1">
        <v>6.26</v>
      </c>
      <c r="J829" s="1">
        <f>Smartphone_Usage_And_Addiction_Analysis_7500_Rows[[#This Row],[social_media_hours]]+Smartphone_Usage_And_Addiction_Analysis_7500_Rows[[#This Row],[gaming_hours]]</f>
        <v>4.2300000000000004</v>
      </c>
      <c r="K829" s="1">
        <f>Smartphone_Usage_And_Addiction_Analysis_7500_Rows[[#This Row],[sleep_hours]]-Smartphone_Usage_And_Addiction_Analysis_7500_Rows[[#This Row],[total_leisure_hours]]</f>
        <v>2.0299999999999994</v>
      </c>
      <c r="L829" s="1">
        <v>45</v>
      </c>
      <c r="M829" s="1">
        <v>71</v>
      </c>
      <c r="N829" s="5">
        <f>Smartphone_Usage_And_Addiction_Analysis_7500_Rows[[#This Row],[app_opens_per_day]]/Smartphone_Usage_And_Addiction_Analysis_7500_Rows[[#This Row],[daily_screen_time_hours]]</f>
        <v>18.15856777493606</v>
      </c>
      <c r="O829" s="1">
        <v>6.24</v>
      </c>
      <c r="P829" s="1" t="s">
        <v>32</v>
      </c>
      <c r="Q829" s="1" t="s">
        <v>23</v>
      </c>
      <c r="R829" s="1" t="s">
        <v>51</v>
      </c>
      <c r="S829" s="1">
        <v>0</v>
      </c>
    </row>
    <row r="830" spans="1:19" ht="18" customHeight="1" x14ac:dyDescent="0.25">
      <c r="A830" s="10" t="s">
        <v>5366</v>
      </c>
      <c r="B830" s="1">
        <v>23</v>
      </c>
      <c r="C830" s="1" t="str">
        <f t="shared" si="12"/>
        <v>18-25 (Gen Z)</v>
      </c>
      <c r="D830" t="s">
        <v>7582</v>
      </c>
      <c r="E830">
        <v>10.07</v>
      </c>
      <c r="F830">
        <v>2.41</v>
      </c>
      <c r="G830">
        <v>1.1499999999999999</v>
      </c>
      <c r="H830">
        <v>3.78</v>
      </c>
      <c r="I830">
        <v>7.8</v>
      </c>
      <c r="J830" s="1">
        <f>Smartphone_Usage_And_Addiction_Analysis_7500_Rows[[#This Row],[social_media_hours]]+Smartphone_Usage_And_Addiction_Analysis_7500_Rows[[#This Row],[gaming_hours]]</f>
        <v>3.56</v>
      </c>
      <c r="K830" s="1">
        <f>Smartphone_Usage_And_Addiction_Analysis_7500_Rows[[#This Row],[sleep_hours]]-Smartphone_Usage_And_Addiction_Analysis_7500_Rows[[#This Row],[total_leisure_hours]]</f>
        <v>4.24</v>
      </c>
      <c r="L830">
        <v>44</v>
      </c>
      <c r="M830">
        <v>62</v>
      </c>
      <c r="N830" s="5">
        <f>Smartphone_Usage_And_Addiction_Analysis_7500_Rows[[#This Row],[app_opens_per_day]]/Smartphone_Usage_And_Addiction_Analysis_7500_Rows[[#This Row],[daily_screen_time_hours]]</f>
        <v>6.156901688182721</v>
      </c>
      <c r="O830">
        <v>11.83</v>
      </c>
      <c r="P830" t="s">
        <v>32</v>
      </c>
      <c r="Q830" t="s">
        <v>23</v>
      </c>
      <c r="R830" t="s">
        <v>24</v>
      </c>
      <c r="S830">
        <v>1</v>
      </c>
    </row>
    <row r="831" spans="1:19" ht="18" customHeight="1" x14ac:dyDescent="0.25">
      <c r="A831" s="10" t="s">
        <v>585</v>
      </c>
      <c r="B831" s="1">
        <v>25</v>
      </c>
      <c r="C831" t="str">
        <f t="shared" si="12"/>
        <v>18-25 (Gen Z)</v>
      </c>
      <c r="D831" s="1" t="s">
        <v>17</v>
      </c>
      <c r="E831" s="1">
        <v>4.53</v>
      </c>
      <c r="F831" s="1">
        <v>4.25</v>
      </c>
      <c r="G831" s="1">
        <v>0.67</v>
      </c>
      <c r="H831" s="1">
        <v>2.33</v>
      </c>
      <c r="I831" s="1">
        <v>6.55</v>
      </c>
      <c r="J831" s="1">
        <f>Smartphone_Usage_And_Addiction_Analysis_7500_Rows[[#This Row],[social_media_hours]]+Smartphone_Usage_And_Addiction_Analysis_7500_Rows[[#This Row],[gaming_hours]]</f>
        <v>4.92</v>
      </c>
      <c r="K831" s="1">
        <f>Smartphone_Usage_And_Addiction_Analysis_7500_Rows[[#This Row],[sleep_hours]]-Smartphone_Usage_And_Addiction_Analysis_7500_Rows[[#This Row],[total_leisure_hours]]</f>
        <v>1.63</v>
      </c>
      <c r="L831" s="1">
        <v>23</v>
      </c>
      <c r="M831" s="1">
        <v>136</v>
      </c>
      <c r="N831" s="5">
        <f>Smartphone_Usage_And_Addiction_Analysis_7500_Rows[[#This Row],[app_opens_per_day]]/Smartphone_Usage_And_Addiction_Analysis_7500_Rows[[#This Row],[daily_screen_time_hours]]</f>
        <v>30.022075055187635</v>
      </c>
      <c r="O831" s="1">
        <v>6.1</v>
      </c>
      <c r="P831" s="1" t="s">
        <v>22</v>
      </c>
      <c r="Q831" s="1" t="s">
        <v>19</v>
      </c>
      <c r="R831" s="1" t="s">
        <v>24</v>
      </c>
      <c r="S831" s="1">
        <v>1</v>
      </c>
    </row>
    <row r="832" spans="1:19" ht="18" customHeight="1" x14ac:dyDescent="0.25">
      <c r="A832" s="10" t="s">
        <v>586</v>
      </c>
      <c r="B832" s="1">
        <v>23</v>
      </c>
      <c r="C832" t="str">
        <f t="shared" si="12"/>
        <v>18-25 (Gen Z)</v>
      </c>
      <c r="D832" s="1" t="s">
        <v>17</v>
      </c>
      <c r="E832" s="1">
        <v>9.11</v>
      </c>
      <c r="F832" s="1">
        <v>5.19</v>
      </c>
      <c r="G832" s="1">
        <v>2.38</v>
      </c>
      <c r="H832" s="1">
        <v>5.83</v>
      </c>
      <c r="I832" s="1">
        <v>7.12</v>
      </c>
      <c r="J832" s="1">
        <f>Smartphone_Usage_And_Addiction_Analysis_7500_Rows[[#This Row],[social_media_hours]]+Smartphone_Usage_And_Addiction_Analysis_7500_Rows[[#This Row],[gaming_hours]]</f>
        <v>7.57</v>
      </c>
      <c r="K832" s="1">
        <f>Smartphone_Usage_And_Addiction_Analysis_7500_Rows[[#This Row],[sleep_hours]]-Smartphone_Usage_And_Addiction_Analysis_7500_Rows[[#This Row],[total_leisure_hours]]</f>
        <v>-0.45000000000000018</v>
      </c>
      <c r="L832" s="1">
        <v>145</v>
      </c>
      <c r="M832" s="1">
        <v>78</v>
      </c>
      <c r="N832" s="5">
        <f>Smartphone_Usage_And_Addiction_Analysis_7500_Rows[[#This Row],[app_opens_per_day]]/Smartphone_Usage_And_Addiction_Analysis_7500_Rows[[#This Row],[daily_screen_time_hours]]</f>
        <v>8.5620197585071356</v>
      </c>
      <c r="O832" s="1">
        <v>10.79</v>
      </c>
      <c r="P832" s="1" t="s">
        <v>22</v>
      </c>
      <c r="Q832" s="1" t="s">
        <v>19</v>
      </c>
      <c r="R832" s="1" t="s">
        <v>24</v>
      </c>
      <c r="S832" s="1">
        <v>1</v>
      </c>
    </row>
    <row r="833" spans="1:19" ht="18" customHeight="1" x14ac:dyDescent="0.25">
      <c r="A833" s="10" t="s">
        <v>587</v>
      </c>
      <c r="B833" s="1">
        <v>34</v>
      </c>
      <c r="C833" t="str">
        <f t="shared" si="12"/>
        <v>26-40 (Millennials)</v>
      </c>
      <c r="D833" s="1" t="s">
        <v>30</v>
      </c>
      <c r="E833" s="1">
        <v>7.53</v>
      </c>
      <c r="F833" s="1">
        <v>4.6500000000000004</v>
      </c>
      <c r="G833" s="1">
        <v>3.1</v>
      </c>
      <c r="H833" s="1">
        <v>1.05</v>
      </c>
      <c r="I833" s="1">
        <v>8.1199999999999992</v>
      </c>
      <c r="J833" s="1">
        <f>Smartphone_Usage_And_Addiction_Analysis_7500_Rows[[#This Row],[social_media_hours]]+Smartphone_Usage_And_Addiction_Analysis_7500_Rows[[#This Row],[gaming_hours]]</f>
        <v>7.75</v>
      </c>
      <c r="K833" s="1">
        <f>Smartphone_Usage_And_Addiction_Analysis_7500_Rows[[#This Row],[sleep_hours]]-Smartphone_Usage_And_Addiction_Analysis_7500_Rows[[#This Row],[total_leisure_hours]]</f>
        <v>0.36999999999999922</v>
      </c>
      <c r="L833" s="1">
        <v>105</v>
      </c>
      <c r="M833" s="1">
        <v>130</v>
      </c>
      <c r="N833" s="5">
        <f>Smartphone_Usage_And_Addiction_Analysis_7500_Rows[[#This Row],[app_opens_per_day]]/Smartphone_Usage_And_Addiction_Analysis_7500_Rows[[#This Row],[daily_screen_time_hours]]</f>
        <v>17.264276228419654</v>
      </c>
      <c r="O833" s="1">
        <v>9.26</v>
      </c>
      <c r="P833" s="1" t="s">
        <v>18</v>
      </c>
      <c r="Q833" s="1" t="s">
        <v>23</v>
      </c>
      <c r="R833" s="1" t="s">
        <v>24</v>
      </c>
      <c r="S833" s="1">
        <v>1</v>
      </c>
    </row>
    <row r="834" spans="1:19" ht="18" customHeight="1" x14ac:dyDescent="0.25">
      <c r="A834" s="10" t="s">
        <v>588</v>
      </c>
      <c r="B834" s="1">
        <v>29</v>
      </c>
      <c r="C834" t="str">
        <f t="shared" ref="C834:C897" si="13">IF(B834&lt;=25, "18-25 (Gen Z)", IF(B834&lt;=40, "26-40 (Millennials)"))</f>
        <v>26-40 (Millennials)</v>
      </c>
      <c r="D834" s="1" t="s">
        <v>30</v>
      </c>
      <c r="E834" s="1">
        <v>7.13</v>
      </c>
      <c r="F834" s="1">
        <v>5.05</v>
      </c>
      <c r="G834" s="1">
        <v>1.2</v>
      </c>
      <c r="H834" s="1">
        <v>2.34</v>
      </c>
      <c r="I834" s="1">
        <v>6.83</v>
      </c>
      <c r="J834" s="1">
        <f>Smartphone_Usage_And_Addiction_Analysis_7500_Rows[[#This Row],[social_media_hours]]+Smartphone_Usage_And_Addiction_Analysis_7500_Rows[[#This Row],[gaming_hours]]</f>
        <v>6.25</v>
      </c>
      <c r="K834" s="1">
        <f>Smartphone_Usage_And_Addiction_Analysis_7500_Rows[[#This Row],[sleep_hours]]-Smartphone_Usage_And_Addiction_Analysis_7500_Rows[[#This Row],[total_leisure_hours]]</f>
        <v>0.58000000000000007</v>
      </c>
      <c r="L834" s="1">
        <v>189</v>
      </c>
      <c r="M834" s="1">
        <v>167</v>
      </c>
      <c r="N834" s="5">
        <f>Smartphone_Usage_And_Addiction_Analysis_7500_Rows[[#This Row],[app_opens_per_day]]/Smartphone_Usage_And_Addiction_Analysis_7500_Rows[[#This Row],[daily_screen_time_hours]]</f>
        <v>23.422159887798038</v>
      </c>
      <c r="O834" s="1">
        <v>8.84</v>
      </c>
      <c r="P834" s="1" t="s">
        <v>18</v>
      </c>
      <c r="Q834" s="1" t="s">
        <v>19</v>
      </c>
      <c r="R834" s="1" t="s">
        <v>28</v>
      </c>
      <c r="S834" s="1">
        <v>1</v>
      </c>
    </row>
    <row r="835" spans="1:19" ht="18" customHeight="1" x14ac:dyDescent="0.25">
      <c r="A835" s="10" t="s">
        <v>5367</v>
      </c>
      <c r="B835" s="1">
        <v>25</v>
      </c>
      <c r="C835" s="1" t="str">
        <f t="shared" si="13"/>
        <v>18-25 (Gen Z)</v>
      </c>
      <c r="D835" t="s">
        <v>7582</v>
      </c>
      <c r="E835">
        <v>8.93</v>
      </c>
      <c r="F835">
        <v>1.28</v>
      </c>
      <c r="G835">
        <v>1.99</v>
      </c>
      <c r="H835">
        <v>1.84</v>
      </c>
      <c r="I835">
        <v>7.83</v>
      </c>
      <c r="J835" s="1">
        <f>Smartphone_Usage_And_Addiction_Analysis_7500_Rows[[#This Row],[social_media_hours]]+Smartphone_Usage_And_Addiction_Analysis_7500_Rows[[#This Row],[gaming_hours]]</f>
        <v>3.27</v>
      </c>
      <c r="K835" s="1">
        <f>Smartphone_Usage_And_Addiction_Analysis_7500_Rows[[#This Row],[sleep_hours]]-Smartphone_Usage_And_Addiction_Analysis_7500_Rows[[#This Row],[total_leisure_hours]]</f>
        <v>4.5600000000000005</v>
      </c>
      <c r="L835">
        <v>130</v>
      </c>
      <c r="M835">
        <v>107</v>
      </c>
      <c r="N835" s="5">
        <f>Smartphone_Usage_And_Addiction_Analysis_7500_Rows[[#This Row],[app_opens_per_day]]/Smartphone_Usage_And_Addiction_Analysis_7500_Rows[[#This Row],[daily_screen_time_hours]]</f>
        <v>11.982082866741322</v>
      </c>
      <c r="O835">
        <v>9.9499999999999993</v>
      </c>
      <c r="P835" t="s">
        <v>22</v>
      </c>
      <c r="Q835" t="s">
        <v>19</v>
      </c>
      <c r="R835" t="s">
        <v>24</v>
      </c>
      <c r="S835">
        <v>1</v>
      </c>
    </row>
    <row r="836" spans="1:19" ht="18" customHeight="1" x14ac:dyDescent="0.25">
      <c r="A836" s="10" t="s">
        <v>589</v>
      </c>
      <c r="B836" s="1">
        <v>21</v>
      </c>
      <c r="C836" t="str">
        <f t="shared" si="13"/>
        <v>18-25 (Gen Z)</v>
      </c>
      <c r="D836" s="1" t="s">
        <v>30</v>
      </c>
      <c r="E836" s="1">
        <v>11.69</v>
      </c>
      <c r="F836" s="1">
        <v>5.32</v>
      </c>
      <c r="G836" s="1">
        <v>2.72</v>
      </c>
      <c r="H836" s="1">
        <v>5.45</v>
      </c>
      <c r="I836" s="1">
        <v>6.52</v>
      </c>
      <c r="J836" s="1">
        <f>Smartphone_Usage_And_Addiction_Analysis_7500_Rows[[#This Row],[social_media_hours]]+Smartphone_Usage_And_Addiction_Analysis_7500_Rows[[#This Row],[gaming_hours]]</f>
        <v>8.0400000000000009</v>
      </c>
      <c r="K836" s="1">
        <f>Smartphone_Usage_And_Addiction_Analysis_7500_Rows[[#This Row],[sleep_hours]]-Smartphone_Usage_And_Addiction_Analysis_7500_Rows[[#This Row],[total_leisure_hours]]</f>
        <v>-1.5200000000000014</v>
      </c>
      <c r="L836" s="1">
        <v>244</v>
      </c>
      <c r="M836" s="1">
        <v>149</v>
      </c>
      <c r="N836" s="5">
        <f>Smartphone_Usage_And_Addiction_Analysis_7500_Rows[[#This Row],[app_opens_per_day]]/Smartphone_Usage_And_Addiction_Analysis_7500_Rows[[#This Row],[daily_screen_time_hours]]</f>
        <v>12.745936698032507</v>
      </c>
      <c r="O836" s="1">
        <v>12.63</v>
      </c>
      <c r="P836" s="1" t="s">
        <v>32</v>
      </c>
      <c r="Q836" s="1" t="s">
        <v>23</v>
      </c>
      <c r="R836" s="1" t="s">
        <v>24</v>
      </c>
      <c r="S836" s="1">
        <v>1</v>
      </c>
    </row>
    <row r="837" spans="1:19" ht="18" customHeight="1" x14ac:dyDescent="0.25">
      <c r="A837" s="10" t="s">
        <v>590</v>
      </c>
      <c r="B837" s="1">
        <v>31</v>
      </c>
      <c r="C837" t="str">
        <f t="shared" si="13"/>
        <v>26-40 (Millennials)</v>
      </c>
      <c r="D837" s="1" t="s">
        <v>17</v>
      </c>
      <c r="E837" s="1">
        <v>11.51</v>
      </c>
      <c r="F837" s="1">
        <v>2.02</v>
      </c>
      <c r="G837" s="1">
        <v>0.76</v>
      </c>
      <c r="H837" s="1">
        <v>3.69</v>
      </c>
      <c r="I837" s="1">
        <v>7.66</v>
      </c>
      <c r="J837" s="1">
        <f>Smartphone_Usage_And_Addiction_Analysis_7500_Rows[[#This Row],[social_media_hours]]+Smartphone_Usage_And_Addiction_Analysis_7500_Rows[[#This Row],[gaming_hours]]</f>
        <v>2.7800000000000002</v>
      </c>
      <c r="K837" s="1">
        <f>Smartphone_Usage_And_Addiction_Analysis_7500_Rows[[#This Row],[sleep_hours]]-Smartphone_Usage_And_Addiction_Analysis_7500_Rows[[#This Row],[total_leisure_hours]]</f>
        <v>4.88</v>
      </c>
      <c r="L837" s="1">
        <v>233</v>
      </c>
      <c r="M837" s="1">
        <v>171</v>
      </c>
      <c r="N837" s="5">
        <f>Smartphone_Usage_And_Addiction_Analysis_7500_Rows[[#This Row],[app_opens_per_day]]/Smartphone_Usage_And_Addiction_Analysis_7500_Rows[[#This Row],[daily_screen_time_hours]]</f>
        <v>14.856646394439618</v>
      </c>
      <c r="O837" s="1">
        <v>12.32</v>
      </c>
      <c r="P837" s="1" t="s">
        <v>18</v>
      </c>
      <c r="Q837" s="1" t="s">
        <v>23</v>
      </c>
      <c r="R837" s="1" t="s">
        <v>24</v>
      </c>
      <c r="S837" s="1">
        <v>1</v>
      </c>
    </row>
    <row r="838" spans="1:19" ht="18" customHeight="1" x14ac:dyDescent="0.25">
      <c r="A838" s="10" t="s">
        <v>591</v>
      </c>
      <c r="B838" s="1">
        <v>18</v>
      </c>
      <c r="C838" t="str">
        <f t="shared" si="13"/>
        <v>18-25 (Gen Z)</v>
      </c>
      <c r="D838" s="1" t="s">
        <v>17</v>
      </c>
      <c r="E838" s="1">
        <v>7.49</v>
      </c>
      <c r="F838" s="1">
        <v>4.2699999999999996</v>
      </c>
      <c r="G838" s="1">
        <v>1.87</v>
      </c>
      <c r="H838" s="1">
        <v>1.33</v>
      </c>
      <c r="I838" s="1">
        <v>8.85</v>
      </c>
      <c r="J838" s="1">
        <f>Smartphone_Usage_And_Addiction_Analysis_7500_Rows[[#This Row],[social_media_hours]]+Smartphone_Usage_And_Addiction_Analysis_7500_Rows[[#This Row],[gaming_hours]]</f>
        <v>6.14</v>
      </c>
      <c r="K838" s="1">
        <f>Smartphone_Usage_And_Addiction_Analysis_7500_Rows[[#This Row],[sleep_hours]]-Smartphone_Usage_And_Addiction_Analysis_7500_Rows[[#This Row],[total_leisure_hours]]</f>
        <v>2.71</v>
      </c>
      <c r="L838" s="1">
        <v>179</v>
      </c>
      <c r="M838" s="1">
        <v>157</v>
      </c>
      <c r="N838" s="5">
        <f>Smartphone_Usage_And_Addiction_Analysis_7500_Rows[[#This Row],[app_opens_per_day]]/Smartphone_Usage_And_Addiction_Analysis_7500_Rows[[#This Row],[daily_screen_time_hours]]</f>
        <v>20.961281708945261</v>
      </c>
      <c r="O838" s="1">
        <v>9.65</v>
      </c>
      <c r="P838" s="1" t="s">
        <v>18</v>
      </c>
      <c r="Q838" s="1" t="s">
        <v>23</v>
      </c>
      <c r="R838" s="1" t="s">
        <v>24</v>
      </c>
      <c r="S838" s="1">
        <v>1</v>
      </c>
    </row>
    <row r="839" spans="1:19" ht="18" customHeight="1" x14ac:dyDescent="0.25">
      <c r="A839" s="10" t="s">
        <v>592</v>
      </c>
      <c r="B839" s="1">
        <v>27</v>
      </c>
      <c r="C839" t="str">
        <f t="shared" si="13"/>
        <v>26-40 (Millennials)</v>
      </c>
      <c r="D839" s="1" t="s">
        <v>30</v>
      </c>
      <c r="E839" s="1">
        <v>3.14</v>
      </c>
      <c r="F839" s="1">
        <v>0.73</v>
      </c>
      <c r="G839" s="1">
        <v>1.1299999999999999</v>
      </c>
      <c r="H839" s="1">
        <v>3.76</v>
      </c>
      <c r="I839" s="1">
        <v>4.74</v>
      </c>
      <c r="J839" s="1">
        <f>Smartphone_Usage_And_Addiction_Analysis_7500_Rows[[#This Row],[social_media_hours]]+Smartphone_Usage_And_Addiction_Analysis_7500_Rows[[#This Row],[gaming_hours]]</f>
        <v>1.8599999999999999</v>
      </c>
      <c r="K839" s="1">
        <f>Smartphone_Usage_And_Addiction_Analysis_7500_Rows[[#This Row],[sleep_hours]]-Smartphone_Usage_And_Addiction_Analysis_7500_Rows[[#This Row],[total_leisure_hours]]</f>
        <v>2.8800000000000003</v>
      </c>
      <c r="L839" s="1">
        <v>98</v>
      </c>
      <c r="M839" s="1">
        <v>16</v>
      </c>
      <c r="N839" s="5">
        <f>Smartphone_Usage_And_Addiction_Analysis_7500_Rows[[#This Row],[app_opens_per_day]]/Smartphone_Usage_And_Addiction_Analysis_7500_Rows[[#This Row],[daily_screen_time_hours]]</f>
        <v>5.0955414012738851</v>
      </c>
      <c r="O839" s="1">
        <v>4.72</v>
      </c>
      <c r="P839" s="1" t="s">
        <v>32</v>
      </c>
      <c r="Q839" s="1" t="s">
        <v>19</v>
      </c>
      <c r="R839" s="1" t="s">
        <v>20</v>
      </c>
      <c r="S839" s="1">
        <v>0</v>
      </c>
    </row>
    <row r="840" spans="1:19" ht="18" customHeight="1" x14ac:dyDescent="0.25">
      <c r="A840" s="10" t="s">
        <v>5368</v>
      </c>
      <c r="B840" s="1">
        <v>22</v>
      </c>
      <c r="C840" s="1" t="str">
        <f t="shared" si="13"/>
        <v>18-25 (Gen Z)</v>
      </c>
      <c r="D840" t="s">
        <v>7582</v>
      </c>
      <c r="E840">
        <v>6.15</v>
      </c>
      <c r="F840">
        <v>2.06</v>
      </c>
      <c r="G840">
        <v>3.44</v>
      </c>
      <c r="H840">
        <v>4.16</v>
      </c>
      <c r="I840">
        <v>7.96</v>
      </c>
      <c r="J840" s="1">
        <f>Smartphone_Usage_And_Addiction_Analysis_7500_Rows[[#This Row],[social_media_hours]]+Smartphone_Usage_And_Addiction_Analysis_7500_Rows[[#This Row],[gaming_hours]]</f>
        <v>5.5</v>
      </c>
      <c r="K840" s="1">
        <f>Smartphone_Usage_And_Addiction_Analysis_7500_Rows[[#This Row],[sleep_hours]]-Smartphone_Usage_And_Addiction_Analysis_7500_Rows[[#This Row],[total_leisure_hours]]</f>
        <v>2.46</v>
      </c>
      <c r="L840">
        <v>59</v>
      </c>
      <c r="M840">
        <v>37</v>
      </c>
      <c r="N840" s="5">
        <f>Smartphone_Usage_And_Addiction_Analysis_7500_Rows[[#This Row],[app_opens_per_day]]/Smartphone_Usage_And_Addiction_Analysis_7500_Rows[[#This Row],[daily_screen_time_hours]]</f>
        <v>6.0162601626016254</v>
      </c>
      <c r="O840">
        <v>8.43</v>
      </c>
      <c r="P840" t="s">
        <v>22</v>
      </c>
      <c r="Q840" t="s">
        <v>19</v>
      </c>
      <c r="R840" t="s">
        <v>28</v>
      </c>
      <c r="S840">
        <v>1</v>
      </c>
    </row>
    <row r="841" spans="1:19" ht="18" customHeight="1" x14ac:dyDescent="0.25">
      <c r="A841" s="10" t="s">
        <v>5369</v>
      </c>
      <c r="B841" s="1">
        <v>20</v>
      </c>
      <c r="C841" s="1" t="str">
        <f t="shared" si="13"/>
        <v>18-25 (Gen Z)</v>
      </c>
      <c r="D841" t="s">
        <v>7582</v>
      </c>
      <c r="E841">
        <v>5.62</v>
      </c>
      <c r="F841">
        <v>0.68</v>
      </c>
      <c r="G841">
        <v>3.73</v>
      </c>
      <c r="H841">
        <v>1.87</v>
      </c>
      <c r="I841">
        <v>7.55</v>
      </c>
      <c r="J841" s="1">
        <f>Smartphone_Usage_And_Addiction_Analysis_7500_Rows[[#This Row],[social_media_hours]]+Smartphone_Usage_And_Addiction_Analysis_7500_Rows[[#This Row],[gaming_hours]]</f>
        <v>4.41</v>
      </c>
      <c r="K841" s="1">
        <f>Smartphone_Usage_And_Addiction_Analysis_7500_Rows[[#This Row],[sleep_hours]]-Smartphone_Usage_And_Addiction_Analysis_7500_Rows[[#This Row],[total_leisure_hours]]</f>
        <v>3.1399999999999997</v>
      </c>
      <c r="L841">
        <v>118</v>
      </c>
      <c r="M841">
        <v>123</v>
      </c>
      <c r="N841" s="5">
        <f>Smartphone_Usage_And_Addiction_Analysis_7500_Rows[[#This Row],[app_opens_per_day]]/Smartphone_Usage_And_Addiction_Analysis_7500_Rows[[#This Row],[daily_screen_time_hours]]</f>
        <v>21.886120996441282</v>
      </c>
      <c r="O841">
        <v>7.12</v>
      </c>
      <c r="P841" t="s">
        <v>22</v>
      </c>
      <c r="Q841" t="s">
        <v>23</v>
      </c>
      <c r="R841" t="s">
        <v>51</v>
      </c>
      <c r="S841">
        <v>0</v>
      </c>
    </row>
    <row r="842" spans="1:19" ht="18" customHeight="1" x14ac:dyDescent="0.25">
      <c r="A842" s="10" t="s">
        <v>593</v>
      </c>
      <c r="B842" s="1">
        <v>27</v>
      </c>
      <c r="C842" t="str">
        <f t="shared" si="13"/>
        <v>26-40 (Millennials)</v>
      </c>
      <c r="D842" s="1" t="s">
        <v>30</v>
      </c>
      <c r="E842" s="1">
        <v>4.5599999999999996</v>
      </c>
      <c r="F842" s="1">
        <v>2.9</v>
      </c>
      <c r="G842" s="1">
        <v>3.5</v>
      </c>
      <c r="H842" s="1">
        <v>4.92</v>
      </c>
      <c r="I842" s="1">
        <v>5.13</v>
      </c>
      <c r="J842" s="1">
        <f>Smartphone_Usage_And_Addiction_Analysis_7500_Rows[[#This Row],[social_media_hours]]+Smartphone_Usage_And_Addiction_Analysis_7500_Rows[[#This Row],[gaming_hours]]</f>
        <v>6.4</v>
      </c>
      <c r="K842" s="1">
        <f>Smartphone_Usage_And_Addiction_Analysis_7500_Rows[[#This Row],[sleep_hours]]-Smartphone_Usage_And_Addiction_Analysis_7500_Rows[[#This Row],[total_leisure_hours]]</f>
        <v>-1.2700000000000005</v>
      </c>
      <c r="L842" s="1">
        <v>216</v>
      </c>
      <c r="M842" s="1">
        <v>66</v>
      </c>
      <c r="N842" s="5">
        <f>Smartphone_Usage_And_Addiction_Analysis_7500_Rows[[#This Row],[app_opens_per_day]]/Smartphone_Usage_And_Addiction_Analysis_7500_Rows[[#This Row],[daily_screen_time_hours]]</f>
        <v>14.473684210526317</v>
      </c>
      <c r="O842" s="1">
        <v>5.69</v>
      </c>
      <c r="P842" s="1" t="s">
        <v>18</v>
      </c>
      <c r="Q842" s="1" t="s">
        <v>19</v>
      </c>
      <c r="R842" s="1" t="s">
        <v>51</v>
      </c>
      <c r="S842" s="1">
        <v>0</v>
      </c>
    </row>
    <row r="843" spans="1:19" ht="18" customHeight="1" x14ac:dyDescent="0.25">
      <c r="A843" s="10" t="s">
        <v>5370</v>
      </c>
      <c r="B843" s="1">
        <v>20</v>
      </c>
      <c r="C843" s="1" t="str">
        <f t="shared" si="13"/>
        <v>18-25 (Gen Z)</v>
      </c>
      <c r="D843" t="s">
        <v>7582</v>
      </c>
      <c r="E843">
        <v>5.68</v>
      </c>
      <c r="F843">
        <v>5.6</v>
      </c>
      <c r="G843">
        <v>1.84</v>
      </c>
      <c r="H843">
        <v>1.51</v>
      </c>
      <c r="I843">
        <v>8.02</v>
      </c>
      <c r="J843" s="1">
        <f>Smartphone_Usage_And_Addiction_Analysis_7500_Rows[[#This Row],[social_media_hours]]+Smartphone_Usage_And_Addiction_Analysis_7500_Rows[[#This Row],[gaming_hours]]</f>
        <v>7.4399999999999995</v>
      </c>
      <c r="K843" s="1">
        <f>Smartphone_Usage_And_Addiction_Analysis_7500_Rows[[#This Row],[sleep_hours]]-Smartphone_Usage_And_Addiction_Analysis_7500_Rows[[#This Row],[total_leisure_hours]]</f>
        <v>0.58000000000000007</v>
      </c>
      <c r="L843">
        <v>233</v>
      </c>
      <c r="M843">
        <v>126</v>
      </c>
      <c r="N843" s="5">
        <f>Smartphone_Usage_And_Addiction_Analysis_7500_Rows[[#This Row],[app_opens_per_day]]/Smartphone_Usage_And_Addiction_Analysis_7500_Rows[[#This Row],[daily_screen_time_hours]]</f>
        <v>22.183098591549296</v>
      </c>
      <c r="O843">
        <v>6.42</v>
      </c>
      <c r="P843" t="s">
        <v>32</v>
      </c>
      <c r="Q843" t="s">
        <v>23</v>
      </c>
      <c r="R843" t="s">
        <v>24</v>
      </c>
      <c r="S843">
        <v>1</v>
      </c>
    </row>
    <row r="844" spans="1:19" ht="18" customHeight="1" x14ac:dyDescent="0.25">
      <c r="A844" s="10" t="s">
        <v>5371</v>
      </c>
      <c r="B844" s="1">
        <v>29</v>
      </c>
      <c r="C844" s="1" t="str">
        <f t="shared" si="13"/>
        <v>26-40 (Millennials)</v>
      </c>
      <c r="D844" t="s">
        <v>7582</v>
      </c>
      <c r="E844">
        <v>7.22</v>
      </c>
      <c r="F844">
        <v>2.85</v>
      </c>
      <c r="G844">
        <v>1.68</v>
      </c>
      <c r="H844">
        <v>2.76</v>
      </c>
      <c r="I844">
        <v>4.62</v>
      </c>
      <c r="J844" s="1">
        <f>Smartphone_Usage_And_Addiction_Analysis_7500_Rows[[#This Row],[social_media_hours]]+Smartphone_Usage_And_Addiction_Analysis_7500_Rows[[#This Row],[gaming_hours]]</f>
        <v>4.53</v>
      </c>
      <c r="K844" s="1">
        <f>Smartphone_Usage_And_Addiction_Analysis_7500_Rows[[#This Row],[sleep_hours]]-Smartphone_Usage_And_Addiction_Analysis_7500_Rows[[#This Row],[total_leisure_hours]]</f>
        <v>8.9999999999999858E-2</v>
      </c>
      <c r="L844">
        <v>163</v>
      </c>
      <c r="M844">
        <v>21</v>
      </c>
      <c r="N844" s="5">
        <f>Smartphone_Usage_And_Addiction_Analysis_7500_Rows[[#This Row],[app_opens_per_day]]/Smartphone_Usage_And_Addiction_Analysis_7500_Rows[[#This Row],[daily_screen_time_hours]]</f>
        <v>2.9085872576177287</v>
      </c>
      <c r="O844">
        <v>10.11</v>
      </c>
      <c r="P844" t="s">
        <v>18</v>
      </c>
      <c r="Q844" t="s">
        <v>19</v>
      </c>
      <c r="R844" t="s">
        <v>51</v>
      </c>
      <c r="S844">
        <v>0</v>
      </c>
    </row>
    <row r="845" spans="1:19" ht="18" customHeight="1" x14ac:dyDescent="0.25">
      <c r="A845" s="10" t="s">
        <v>5372</v>
      </c>
      <c r="B845" s="1">
        <v>27</v>
      </c>
      <c r="C845" s="1" t="str">
        <f t="shared" si="13"/>
        <v>26-40 (Millennials)</v>
      </c>
      <c r="D845" t="s">
        <v>7582</v>
      </c>
      <c r="E845">
        <v>10.08</v>
      </c>
      <c r="F845">
        <v>3.69</v>
      </c>
      <c r="G845">
        <v>1.49</v>
      </c>
      <c r="H845">
        <v>3.91</v>
      </c>
      <c r="I845">
        <v>8.5500000000000007</v>
      </c>
      <c r="J845" s="1">
        <f>Smartphone_Usage_And_Addiction_Analysis_7500_Rows[[#This Row],[social_media_hours]]+Smartphone_Usage_And_Addiction_Analysis_7500_Rows[[#This Row],[gaming_hours]]</f>
        <v>5.18</v>
      </c>
      <c r="K845" s="1">
        <f>Smartphone_Usage_And_Addiction_Analysis_7500_Rows[[#This Row],[sleep_hours]]-Smartphone_Usage_And_Addiction_Analysis_7500_Rows[[#This Row],[total_leisure_hours]]</f>
        <v>3.370000000000001</v>
      </c>
      <c r="L845">
        <v>244</v>
      </c>
      <c r="M845">
        <v>90</v>
      </c>
      <c r="N845" s="5">
        <f>Smartphone_Usage_And_Addiction_Analysis_7500_Rows[[#This Row],[app_opens_per_day]]/Smartphone_Usage_And_Addiction_Analysis_7500_Rows[[#This Row],[daily_screen_time_hours]]</f>
        <v>8.9285714285714288</v>
      </c>
      <c r="O845">
        <v>10.71</v>
      </c>
      <c r="P845" t="s">
        <v>18</v>
      </c>
      <c r="Q845" t="s">
        <v>19</v>
      </c>
      <c r="R845" t="s">
        <v>24</v>
      </c>
      <c r="S845">
        <v>1</v>
      </c>
    </row>
    <row r="846" spans="1:19" ht="18" customHeight="1" x14ac:dyDescent="0.25">
      <c r="A846" s="10" t="s">
        <v>5373</v>
      </c>
      <c r="B846" s="1">
        <v>18</v>
      </c>
      <c r="C846" s="1" t="str">
        <f t="shared" si="13"/>
        <v>18-25 (Gen Z)</v>
      </c>
      <c r="D846" t="s">
        <v>7582</v>
      </c>
      <c r="E846">
        <v>7.17</v>
      </c>
      <c r="F846">
        <v>4.7</v>
      </c>
      <c r="G846">
        <v>2.0699999999999998</v>
      </c>
      <c r="H846">
        <v>5.12</v>
      </c>
      <c r="I846">
        <v>4.88</v>
      </c>
      <c r="J846" s="1">
        <f>Smartphone_Usage_And_Addiction_Analysis_7500_Rows[[#This Row],[social_media_hours]]+Smartphone_Usage_And_Addiction_Analysis_7500_Rows[[#This Row],[gaming_hours]]</f>
        <v>6.77</v>
      </c>
      <c r="K846" s="1">
        <f>Smartphone_Usage_And_Addiction_Analysis_7500_Rows[[#This Row],[sleep_hours]]-Smartphone_Usage_And_Addiction_Analysis_7500_Rows[[#This Row],[total_leisure_hours]]</f>
        <v>-1.8899999999999997</v>
      </c>
      <c r="L846">
        <v>89</v>
      </c>
      <c r="M846">
        <v>42</v>
      </c>
      <c r="N846" s="5">
        <f>Smartphone_Usage_And_Addiction_Analysis_7500_Rows[[#This Row],[app_opens_per_day]]/Smartphone_Usage_And_Addiction_Analysis_7500_Rows[[#This Row],[daily_screen_time_hours]]</f>
        <v>5.8577405857740583</v>
      </c>
      <c r="O846">
        <v>8.5</v>
      </c>
      <c r="P846" t="s">
        <v>22</v>
      </c>
      <c r="Q846" t="s">
        <v>23</v>
      </c>
      <c r="R846" t="s">
        <v>24</v>
      </c>
      <c r="S846">
        <v>1</v>
      </c>
    </row>
    <row r="847" spans="1:19" ht="18" customHeight="1" x14ac:dyDescent="0.25">
      <c r="A847" s="10" t="s">
        <v>594</v>
      </c>
      <c r="B847" s="1">
        <v>28</v>
      </c>
      <c r="C847" t="str">
        <f t="shared" si="13"/>
        <v>26-40 (Millennials)</v>
      </c>
      <c r="D847" s="1" t="s">
        <v>17</v>
      </c>
      <c r="E847" s="1">
        <v>10.78</v>
      </c>
      <c r="F847" s="1">
        <v>1.17</v>
      </c>
      <c r="G847" s="1">
        <v>2.34</v>
      </c>
      <c r="H847" s="1">
        <v>3.31</v>
      </c>
      <c r="I847" s="1">
        <v>7.73</v>
      </c>
      <c r="J847" s="1">
        <f>Smartphone_Usage_And_Addiction_Analysis_7500_Rows[[#This Row],[social_media_hours]]+Smartphone_Usage_And_Addiction_Analysis_7500_Rows[[#This Row],[gaming_hours]]</f>
        <v>3.51</v>
      </c>
      <c r="K847" s="1">
        <f>Smartphone_Usage_And_Addiction_Analysis_7500_Rows[[#This Row],[sleep_hours]]-Smartphone_Usage_And_Addiction_Analysis_7500_Rows[[#This Row],[total_leisure_hours]]</f>
        <v>4.2200000000000006</v>
      </c>
      <c r="L847" s="1">
        <v>199</v>
      </c>
      <c r="M847" s="1">
        <v>67</v>
      </c>
      <c r="N847" s="5">
        <f>Smartphone_Usage_And_Addiction_Analysis_7500_Rows[[#This Row],[app_opens_per_day]]/Smartphone_Usage_And_Addiction_Analysis_7500_Rows[[#This Row],[daily_screen_time_hours]]</f>
        <v>6.2152133580705016</v>
      </c>
      <c r="O847" s="1">
        <v>12.57</v>
      </c>
      <c r="P847" s="1" t="s">
        <v>32</v>
      </c>
      <c r="Q847" s="1" t="s">
        <v>23</v>
      </c>
      <c r="R847" s="1" t="s">
        <v>28</v>
      </c>
      <c r="S847" s="1">
        <v>1</v>
      </c>
    </row>
    <row r="848" spans="1:19" ht="18" customHeight="1" x14ac:dyDescent="0.25">
      <c r="A848" s="10" t="s">
        <v>5374</v>
      </c>
      <c r="B848" s="1">
        <v>22</v>
      </c>
      <c r="C848" s="1" t="str">
        <f t="shared" si="13"/>
        <v>18-25 (Gen Z)</v>
      </c>
      <c r="D848" t="s">
        <v>7582</v>
      </c>
      <c r="E848">
        <v>5.71</v>
      </c>
      <c r="F848">
        <v>2.21</v>
      </c>
      <c r="G848">
        <v>3.96</v>
      </c>
      <c r="H848">
        <v>0.54</v>
      </c>
      <c r="I848">
        <v>6.68</v>
      </c>
      <c r="J848" s="1">
        <f>Smartphone_Usage_And_Addiction_Analysis_7500_Rows[[#This Row],[social_media_hours]]+Smartphone_Usage_And_Addiction_Analysis_7500_Rows[[#This Row],[gaming_hours]]</f>
        <v>6.17</v>
      </c>
      <c r="K848" s="1">
        <f>Smartphone_Usage_And_Addiction_Analysis_7500_Rows[[#This Row],[sleep_hours]]-Smartphone_Usage_And_Addiction_Analysis_7500_Rows[[#This Row],[total_leisure_hours]]</f>
        <v>0.50999999999999979</v>
      </c>
      <c r="L848">
        <v>196</v>
      </c>
      <c r="M848">
        <v>66</v>
      </c>
      <c r="N848" s="5">
        <f>Smartphone_Usage_And_Addiction_Analysis_7500_Rows[[#This Row],[app_opens_per_day]]/Smartphone_Usage_And_Addiction_Analysis_7500_Rows[[#This Row],[daily_screen_time_hours]]</f>
        <v>11.558669001751314</v>
      </c>
      <c r="O848">
        <v>6.5</v>
      </c>
      <c r="P848" t="s">
        <v>22</v>
      </c>
      <c r="Q848" t="s">
        <v>19</v>
      </c>
      <c r="R848" t="s">
        <v>20</v>
      </c>
      <c r="S848">
        <v>0</v>
      </c>
    </row>
    <row r="849" spans="1:19" ht="18" customHeight="1" x14ac:dyDescent="0.25">
      <c r="A849" s="10" t="s">
        <v>5375</v>
      </c>
      <c r="B849" s="1">
        <v>21</v>
      </c>
      <c r="C849" s="1" t="str">
        <f t="shared" si="13"/>
        <v>18-25 (Gen Z)</v>
      </c>
      <c r="D849" t="s">
        <v>7582</v>
      </c>
      <c r="E849">
        <v>5.22</v>
      </c>
      <c r="F849">
        <v>1.07</v>
      </c>
      <c r="G849">
        <v>0.1</v>
      </c>
      <c r="H849">
        <v>3.28</v>
      </c>
      <c r="I849">
        <v>6.26</v>
      </c>
      <c r="J849" s="1">
        <f>Smartphone_Usage_And_Addiction_Analysis_7500_Rows[[#This Row],[social_media_hours]]+Smartphone_Usage_And_Addiction_Analysis_7500_Rows[[#This Row],[gaming_hours]]</f>
        <v>1.1700000000000002</v>
      </c>
      <c r="K849" s="1">
        <f>Smartphone_Usage_And_Addiction_Analysis_7500_Rows[[#This Row],[sleep_hours]]-Smartphone_Usage_And_Addiction_Analysis_7500_Rows[[#This Row],[total_leisure_hours]]</f>
        <v>5.09</v>
      </c>
      <c r="L849">
        <v>51</v>
      </c>
      <c r="M849">
        <v>91</v>
      </c>
      <c r="N849" s="5">
        <f>Smartphone_Usage_And_Addiction_Analysis_7500_Rows[[#This Row],[app_opens_per_day]]/Smartphone_Usage_And_Addiction_Analysis_7500_Rows[[#This Row],[daily_screen_time_hours]]</f>
        <v>17.432950191570882</v>
      </c>
      <c r="O849">
        <v>6.73</v>
      </c>
      <c r="P849" t="s">
        <v>22</v>
      </c>
      <c r="Q849" t="s">
        <v>19</v>
      </c>
      <c r="R849" t="s">
        <v>51</v>
      </c>
      <c r="S849">
        <v>0</v>
      </c>
    </row>
    <row r="850" spans="1:19" ht="18" customHeight="1" x14ac:dyDescent="0.25">
      <c r="A850" s="10" t="s">
        <v>595</v>
      </c>
      <c r="B850" s="1">
        <v>32</v>
      </c>
      <c r="C850" t="str">
        <f t="shared" si="13"/>
        <v>26-40 (Millennials)</v>
      </c>
      <c r="D850" s="1" t="s">
        <v>30</v>
      </c>
      <c r="E850" s="1">
        <v>10.73</v>
      </c>
      <c r="F850" s="1">
        <v>3.89</v>
      </c>
      <c r="G850" s="1">
        <v>1.73</v>
      </c>
      <c r="H850" s="1">
        <v>4</v>
      </c>
      <c r="I850" s="1">
        <v>5.33</v>
      </c>
      <c r="J850" s="1">
        <f>Smartphone_Usage_And_Addiction_Analysis_7500_Rows[[#This Row],[social_media_hours]]+Smartphone_Usage_And_Addiction_Analysis_7500_Rows[[#This Row],[gaming_hours]]</f>
        <v>5.62</v>
      </c>
      <c r="K850" s="1">
        <f>Smartphone_Usage_And_Addiction_Analysis_7500_Rows[[#This Row],[sleep_hours]]-Smartphone_Usage_And_Addiction_Analysis_7500_Rows[[#This Row],[total_leisure_hours]]</f>
        <v>-0.29000000000000004</v>
      </c>
      <c r="L850" s="1">
        <v>229</v>
      </c>
      <c r="M850" s="1">
        <v>76</v>
      </c>
      <c r="N850" s="5">
        <f>Smartphone_Usage_And_Addiction_Analysis_7500_Rows[[#This Row],[app_opens_per_day]]/Smartphone_Usage_And_Addiction_Analysis_7500_Rows[[#This Row],[daily_screen_time_hours]]</f>
        <v>7.0829450139794963</v>
      </c>
      <c r="O850" s="1">
        <v>11.66</v>
      </c>
      <c r="P850" s="1" t="s">
        <v>32</v>
      </c>
      <c r="Q850" s="1" t="s">
        <v>19</v>
      </c>
      <c r="R850" s="1" t="s">
        <v>24</v>
      </c>
      <c r="S850" s="1">
        <v>1</v>
      </c>
    </row>
    <row r="851" spans="1:19" ht="18" customHeight="1" x14ac:dyDescent="0.25">
      <c r="A851" s="10" t="s">
        <v>596</v>
      </c>
      <c r="B851" s="1">
        <v>27</v>
      </c>
      <c r="C851" t="str">
        <f t="shared" si="13"/>
        <v>26-40 (Millennials)</v>
      </c>
      <c r="D851" s="1" t="s">
        <v>30</v>
      </c>
      <c r="E851" s="1">
        <v>5.61</v>
      </c>
      <c r="F851" s="1">
        <v>1.05</v>
      </c>
      <c r="G851" s="1">
        <v>2.36</v>
      </c>
      <c r="H851" s="1">
        <v>2.52</v>
      </c>
      <c r="I851" s="1">
        <v>5.74</v>
      </c>
      <c r="J851" s="1">
        <f>Smartphone_Usage_And_Addiction_Analysis_7500_Rows[[#This Row],[social_media_hours]]+Smartphone_Usage_And_Addiction_Analysis_7500_Rows[[#This Row],[gaming_hours]]</f>
        <v>3.41</v>
      </c>
      <c r="K851" s="1">
        <f>Smartphone_Usage_And_Addiction_Analysis_7500_Rows[[#This Row],[sleep_hours]]-Smartphone_Usage_And_Addiction_Analysis_7500_Rows[[#This Row],[total_leisure_hours]]</f>
        <v>2.33</v>
      </c>
      <c r="L851" s="1">
        <v>118</v>
      </c>
      <c r="M851" s="1">
        <v>42</v>
      </c>
      <c r="N851" s="5">
        <f>Smartphone_Usage_And_Addiction_Analysis_7500_Rows[[#This Row],[app_opens_per_day]]/Smartphone_Usage_And_Addiction_Analysis_7500_Rows[[#This Row],[daily_screen_time_hours]]</f>
        <v>7.4866310160427805</v>
      </c>
      <c r="O851" s="1">
        <v>7.27</v>
      </c>
      <c r="P851" s="1" t="s">
        <v>18</v>
      </c>
      <c r="Q851" s="1" t="s">
        <v>19</v>
      </c>
      <c r="R851" s="1" t="s">
        <v>20</v>
      </c>
      <c r="S851" s="1">
        <v>0</v>
      </c>
    </row>
    <row r="852" spans="1:19" ht="18" customHeight="1" x14ac:dyDescent="0.25">
      <c r="A852" s="10" t="s">
        <v>5376</v>
      </c>
      <c r="B852" s="1">
        <v>32</v>
      </c>
      <c r="C852" s="1" t="str">
        <f t="shared" si="13"/>
        <v>26-40 (Millennials)</v>
      </c>
      <c r="D852" t="s">
        <v>7582</v>
      </c>
      <c r="E852">
        <v>4.08</v>
      </c>
      <c r="F852">
        <v>2.64</v>
      </c>
      <c r="G852">
        <v>2.3199999999999998</v>
      </c>
      <c r="H852">
        <v>0.69</v>
      </c>
      <c r="I852">
        <v>7.43</v>
      </c>
      <c r="J852" s="1">
        <f>Smartphone_Usage_And_Addiction_Analysis_7500_Rows[[#This Row],[social_media_hours]]+Smartphone_Usage_And_Addiction_Analysis_7500_Rows[[#This Row],[gaming_hours]]</f>
        <v>4.96</v>
      </c>
      <c r="K852" s="1">
        <f>Smartphone_Usage_And_Addiction_Analysis_7500_Rows[[#This Row],[sleep_hours]]-Smartphone_Usage_And_Addiction_Analysis_7500_Rows[[#This Row],[total_leisure_hours]]</f>
        <v>2.4699999999999998</v>
      </c>
      <c r="L852">
        <v>188</v>
      </c>
      <c r="M852">
        <v>173</v>
      </c>
      <c r="N852" s="5">
        <f>Smartphone_Usage_And_Addiction_Analysis_7500_Rows[[#This Row],[app_opens_per_day]]/Smartphone_Usage_And_Addiction_Analysis_7500_Rows[[#This Row],[daily_screen_time_hours]]</f>
        <v>42.401960784313722</v>
      </c>
      <c r="O852">
        <v>5.69</v>
      </c>
      <c r="P852" t="s">
        <v>18</v>
      </c>
      <c r="Q852" t="s">
        <v>19</v>
      </c>
      <c r="R852" t="s">
        <v>51</v>
      </c>
      <c r="S852">
        <v>0</v>
      </c>
    </row>
    <row r="853" spans="1:19" ht="18" customHeight="1" x14ac:dyDescent="0.25">
      <c r="A853" s="10" t="s">
        <v>597</v>
      </c>
      <c r="B853" s="1">
        <v>32</v>
      </c>
      <c r="C853" t="str">
        <f t="shared" si="13"/>
        <v>26-40 (Millennials)</v>
      </c>
      <c r="D853" s="1" t="s">
        <v>30</v>
      </c>
      <c r="E853" s="1">
        <v>5.49</v>
      </c>
      <c r="F853" s="1">
        <v>5.9</v>
      </c>
      <c r="G853" s="1">
        <v>1.43</v>
      </c>
      <c r="H853" s="1">
        <v>5.21</v>
      </c>
      <c r="I853" s="1">
        <v>6.76</v>
      </c>
      <c r="J853" s="1">
        <f>Smartphone_Usage_And_Addiction_Analysis_7500_Rows[[#This Row],[social_media_hours]]+Smartphone_Usage_And_Addiction_Analysis_7500_Rows[[#This Row],[gaming_hours]]</f>
        <v>7.33</v>
      </c>
      <c r="K853" s="1">
        <f>Smartphone_Usage_And_Addiction_Analysis_7500_Rows[[#This Row],[sleep_hours]]-Smartphone_Usage_And_Addiction_Analysis_7500_Rows[[#This Row],[total_leisure_hours]]</f>
        <v>-0.57000000000000028</v>
      </c>
      <c r="L853" s="1">
        <v>109</v>
      </c>
      <c r="M853" s="1">
        <v>149</v>
      </c>
      <c r="N853" s="5">
        <f>Smartphone_Usage_And_Addiction_Analysis_7500_Rows[[#This Row],[app_opens_per_day]]/Smartphone_Usage_And_Addiction_Analysis_7500_Rows[[#This Row],[daily_screen_time_hours]]</f>
        <v>27.140255009107467</v>
      </c>
      <c r="O853" s="1">
        <v>6.97</v>
      </c>
      <c r="P853" s="1" t="s">
        <v>22</v>
      </c>
      <c r="Q853" s="1" t="s">
        <v>19</v>
      </c>
      <c r="R853" s="1" t="s">
        <v>28</v>
      </c>
      <c r="S853" s="1">
        <v>1</v>
      </c>
    </row>
    <row r="854" spans="1:19" ht="18" customHeight="1" x14ac:dyDescent="0.25">
      <c r="A854" s="10" t="s">
        <v>598</v>
      </c>
      <c r="B854" s="1">
        <v>28</v>
      </c>
      <c r="C854" t="str">
        <f t="shared" si="13"/>
        <v>26-40 (Millennials)</v>
      </c>
      <c r="D854" s="1" t="s">
        <v>30</v>
      </c>
      <c r="E854" s="1">
        <v>7.14</v>
      </c>
      <c r="F854" s="1">
        <v>5.22</v>
      </c>
      <c r="G854" s="1">
        <v>0.56000000000000005</v>
      </c>
      <c r="H854" s="1">
        <v>4.82</v>
      </c>
      <c r="I854" s="1">
        <v>7.46</v>
      </c>
      <c r="J854" s="1">
        <f>Smartphone_Usage_And_Addiction_Analysis_7500_Rows[[#This Row],[social_media_hours]]+Smartphone_Usage_And_Addiction_Analysis_7500_Rows[[#This Row],[gaming_hours]]</f>
        <v>5.7799999999999994</v>
      </c>
      <c r="K854" s="1">
        <f>Smartphone_Usage_And_Addiction_Analysis_7500_Rows[[#This Row],[sleep_hours]]-Smartphone_Usage_And_Addiction_Analysis_7500_Rows[[#This Row],[total_leisure_hours]]</f>
        <v>1.6800000000000006</v>
      </c>
      <c r="L854" s="1">
        <v>120</v>
      </c>
      <c r="M854" s="1">
        <v>32</v>
      </c>
      <c r="N854" s="5">
        <f>Smartphone_Usage_And_Addiction_Analysis_7500_Rows[[#This Row],[app_opens_per_day]]/Smartphone_Usage_And_Addiction_Analysis_7500_Rows[[#This Row],[daily_screen_time_hours]]</f>
        <v>4.4817927170868348</v>
      </c>
      <c r="O854" s="1">
        <v>9.93</v>
      </c>
      <c r="P854" s="1" t="s">
        <v>32</v>
      </c>
      <c r="Q854" s="1" t="s">
        <v>23</v>
      </c>
      <c r="R854" s="1" t="s">
        <v>24</v>
      </c>
      <c r="S854" s="1">
        <v>1</v>
      </c>
    </row>
    <row r="855" spans="1:19" ht="18" customHeight="1" x14ac:dyDescent="0.25">
      <c r="A855" s="10" t="s">
        <v>599</v>
      </c>
      <c r="B855" s="1">
        <v>23</v>
      </c>
      <c r="C855" t="str">
        <f t="shared" si="13"/>
        <v>18-25 (Gen Z)</v>
      </c>
      <c r="D855" s="1" t="s">
        <v>17</v>
      </c>
      <c r="E855" s="1">
        <v>8.18</v>
      </c>
      <c r="F855" s="1">
        <v>5.6</v>
      </c>
      <c r="G855" s="1">
        <v>3.1</v>
      </c>
      <c r="H855" s="1">
        <v>3.39</v>
      </c>
      <c r="I855" s="1">
        <v>5.08</v>
      </c>
      <c r="J855" s="1">
        <f>Smartphone_Usage_And_Addiction_Analysis_7500_Rows[[#This Row],[social_media_hours]]+Smartphone_Usage_And_Addiction_Analysis_7500_Rows[[#This Row],[gaming_hours]]</f>
        <v>8.6999999999999993</v>
      </c>
      <c r="K855" s="1">
        <f>Smartphone_Usage_And_Addiction_Analysis_7500_Rows[[#This Row],[sleep_hours]]-Smartphone_Usage_And_Addiction_Analysis_7500_Rows[[#This Row],[total_leisure_hours]]</f>
        <v>-3.6199999999999992</v>
      </c>
      <c r="L855" s="1">
        <v>102</v>
      </c>
      <c r="M855" s="1">
        <v>165</v>
      </c>
      <c r="N855" s="5">
        <f>Smartphone_Usage_And_Addiction_Analysis_7500_Rows[[#This Row],[app_opens_per_day]]/Smartphone_Usage_And_Addiction_Analysis_7500_Rows[[#This Row],[daily_screen_time_hours]]</f>
        <v>20.171149144254279</v>
      </c>
      <c r="O855" s="1">
        <v>11.07</v>
      </c>
      <c r="P855" s="1" t="s">
        <v>18</v>
      </c>
      <c r="Q855" s="1" t="s">
        <v>23</v>
      </c>
      <c r="R855" s="1" t="s">
        <v>28</v>
      </c>
      <c r="S855" s="1">
        <v>1</v>
      </c>
    </row>
    <row r="856" spans="1:19" ht="18" customHeight="1" x14ac:dyDescent="0.25">
      <c r="A856" s="10" t="s">
        <v>600</v>
      </c>
      <c r="B856" s="1">
        <v>18</v>
      </c>
      <c r="C856" t="str">
        <f t="shared" si="13"/>
        <v>18-25 (Gen Z)</v>
      </c>
      <c r="D856" s="1" t="s">
        <v>17</v>
      </c>
      <c r="E856" s="1">
        <v>10.67</v>
      </c>
      <c r="F856" s="1">
        <v>1.38</v>
      </c>
      <c r="G856" s="1">
        <v>0.39</v>
      </c>
      <c r="H856" s="1">
        <v>1.08</v>
      </c>
      <c r="I856" s="1">
        <v>8.6999999999999993</v>
      </c>
      <c r="J856" s="1">
        <f>Smartphone_Usage_And_Addiction_Analysis_7500_Rows[[#This Row],[social_media_hours]]+Smartphone_Usage_And_Addiction_Analysis_7500_Rows[[#This Row],[gaming_hours]]</f>
        <v>1.77</v>
      </c>
      <c r="K856" s="1">
        <f>Smartphone_Usage_And_Addiction_Analysis_7500_Rows[[#This Row],[sleep_hours]]-Smartphone_Usage_And_Addiction_Analysis_7500_Rows[[#This Row],[total_leisure_hours]]</f>
        <v>6.93</v>
      </c>
      <c r="L856" s="1">
        <v>141</v>
      </c>
      <c r="M856" s="1">
        <v>97</v>
      </c>
      <c r="N856" s="5">
        <f>Smartphone_Usage_And_Addiction_Analysis_7500_Rows[[#This Row],[app_opens_per_day]]/Smartphone_Usage_And_Addiction_Analysis_7500_Rows[[#This Row],[daily_screen_time_hours]]</f>
        <v>9.0909090909090917</v>
      </c>
      <c r="O856" s="1">
        <v>13.07</v>
      </c>
      <c r="P856" s="1" t="s">
        <v>32</v>
      </c>
      <c r="Q856" s="1" t="s">
        <v>19</v>
      </c>
      <c r="R856" s="1" t="s">
        <v>28</v>
      </c>
      <c r="S856" s="1">
        <v>1</v>
      </c>
    </row>
    <row r="857" spans="1:19" ht="18" customHeight="1" x14ac:dyDescent="0.25">
      <c r="A857" s="10" t="s">
        <v>601</v>
      </c>
      <c r="B857" s="1">
        <v>30</v>
      </c>
      <c r="C857" t="str">
        <f t="shared" si="13"/>
        <v>26-40 (Millennials)</v>
      </c>
      <c r="D857" s="1" t="s">
        <v>30</v>
      </c>
      <c r="E857" s="1">
        <v>9.8000000000000007</v>
      </c>
      <c r="F857" s="1">
        <v>2.81</v>
      </c>
      <c r="G857" s="1">
        <v>0.26</v>
      </c>
      <c r="H857" s="1">
        <v>3.87</v>
      </c>
      <c r="I857" s="1">
        <v>5.0199999999999996</v>
      </c>
      <c r="J857" s="1">
        <f>Smartphone_Usage_And_Addiction_Analysis_7500_Rows[[#This Row],[social_media_hours]]+Smartphone_Usage_And_Addiction_Analysis_7500_Rows[[#This Row],[gaming_hours]]</f>
        <v>3.0700000000000003</v>
      </c>
      <c r="K857" s="1">
        <f>Smartphone_Usage_And_Addiction_Analysis_7500_Rows[[#This Row],[sleep_hours]]-Smartphone_Usage_And_Addiction_Analysis_7500_Rows[[#This Row],[total_leisure_hours]]</f>
        <v>1.9499999999999993</v>
      </c>
      <c r="L857" s="1">
        <v>236</v>
      </c>
      <c r="M857" s="1">
        <v>33</v>
      </c>
      <c r="N857" s="5">
        <f>Smartphone_Usage_And_Addiction_Analysis_7500_Rows[[#This Row],[app_opens_per_day]]/Smartphone_Usage_And_Addiction_Analysis_7500_Rows[[#This Row],[daily_screen_time_hours]]</f>
        <v>3.3673469387755102</v>
      </c>
      <c r="O857" s="1">
        <v>11.4</v>
      </c>
      <c r="P857" s="1" t="s">
        <v>18</v>
      </c>
      <c r="Q857" s="1" t="s">
        <v>19</v>
      </c>
      <c r="R857" s="1" t="s">
        <v>28</v>
      </c>
      <c r="S857" s="1">
        <v>1</v>
      </c>
    </row>
    <row r="858" spans="1:19" ht="18" customHeight="1" x14ac:dyDescent="0.25">
      <c r="A858" s="10" t="s">
        <v>5377</v>
      </c>
      <c r="B858" s="1">
        <v>21</v>
      </c>
      <c r="C858" s="1" t="str">
        <f t="shared" si="13"/>
        <v>18-25 (Gen Z)</v>
      </c>
      <c r="D858" t="s">
        <v>7582</v>
      </c>
      <c r="E858">
        <v>9.2899999999999991</v>
      </c>
      <c r="F858">
        <v>2.58</v>
      </c>
      <c r="G858">
        <v>3.96</v>
      </c>
      <c r="H858">
        <v>3.66</v>
      </c>
      <c r="I858">
        <v>5.4</v>
      </c>
      <c r="J858" s="1">
        <f>Smartphone_Usage_And_Addiction_Analysis_7500_Rows[[#This Row],[social_media_hours]]+Smartphone_Usage_And_Addiction_Analysis_7500_Rows[[#This Row],[gaming_hours]]</f>
        <v>6.54</v>
      </c>
      <c r="K858" s="1">
        <f>Smartphone_Usage_And_Addiction_Analysis_7500_Rows[[#This Row],[sleep_hours]]-Smartphone_Usage_And_Addiction_Analysis_7500_Rows[[#This Row],[total_leisure_hours]]</f>
        <v>-1.1399999999999997</v>
      </c>
      <c r="L858">
        <v>84</v>
      </c>
      <c r="M858">
        <v>140</v>
      </c>
      <c r="N858" s="5">
        <f>Smartphone_Usage_And_Addiction_Analysis_7500_Rows[[#This Row],[app_opens_per_day]]/Smartphone_Usage_And_Addiction_Analysis_7500_Rows[[#This Row],[daily_screen_time_hours]]</f>
        <v>15.069967707212058</v>
      </c>
      <c r="O858">
        <v>10.88</v>
      </c>
      <c r="P858" t="s">
        <v>18</v>
      </c>
      <c r="Q858" t="s">
        <v>19</v>
      </c>
      <c r="R858" t="s">
        <v>28</v>
      </c>
      <c r="S858">
        <v>1</v>
      </c>
    </row>
    <row r="859" spans="1:19" ht="18" customHeight="1" x14ac:dyDescent="0.25">
      <c r="A859" s="10" t="s">
        <v>602</v>
      </c>
      <c r="B859" s="1">
        <v>23</v>
      </c>
      <c r="C859" t="str">
        <f t="shared" si="13"/>
        <v>18-25 (Gen Z)</v>
      </c>
      <c r="D859" s="1" t="s">
        <v>30</v>
      </c>
      <c r="E859" s="1">
        <v>6.91</v>
      </c>
      <c r="F859" s="1">
        <v>3.41</v>
      </c>
      <c r="G859" s="1">
        <v>3.16</v>
      </c>
      <c r="H859" s="1">
        <v>0.97</v>
      </c>
      <c r="I859" s="1">
        <v>4.6100000000000003</v>
      </c>
      <c r="J859" s="1">
        <f>Smartphone_Usage_And_Addiction_Analysis_7500_Rows[[#This Row],[social_media_hours]]+Smartphone_Usage_And_Addiction_Analysis_7500_Rows[[#This Row],[gaming_hours]]</f>
        <v>6.57</v>
      </c>
      <c r="K859" s="1">
        <f>Smartphone_Usage_And_Addiction_Analysis_7500_Rows[[#This Row],[sleep_hours]]-Smartphone_Usage_And_Addiction_Analysis_7500_Rows[[#This Row],[total_leisure_hours]]</f>
        <v>-1.96</v>
      </c>
      <c r="L859" s="1">
        <v>191</v>
      </c>
      <c r="M859" s="1">
        <v>39</v>
      </c>
      <c r="N859" s="5">
        <f>Smartphone_Usage_And_Addiction_Analysis_7500_Rows[[#This Row],[app_opens_per_day]]/Smartphone_Usage_And_Addiction_Analysis_7500_Rows[[#This Row],[daily_screen_time_hours]]</f>
        <v>5.6439942112879882</v>
      </c>
      <c r="O859" s="1">
        <v>7.92</v>
      </c>
      <c r="P859" s="1" t="s">
        <v>22</v>
      </c>
      <c r="Q859" s="1" t="s">
        <v>19</v>
      </c>
      <c r="R859" s="1" t="s">
        <v>28</v>
      </c>
      <c r="S859" s="1">
        <v>1</v>
      </c>
    </row>
    <row r="860" spans="1:19" ht="18" customHeight="1" x14ac:dyDescent="0.25">
      <c r="A860" s="10" t="s">
        <v>603</v>
      </c>
      <c r="B860" s="1">
        <v>35</v>
      </c>
      <c r="C860" t="str">
        <f t="shared" si="13"/>
        <v>26-40 (Millennials)</v>
      </c>
      <c r="D860" s="1" t="s">
        <v>30</v>
      </c>
      <c r="E860" s="1">
        <v>10.78</v>
      </c>
      <c r="F860" s="1">
        <v>2.37</v>
      </c>
      <c r="G860" s="1">
        <v>2.73</v>
      </c>
      <c r="H860" s="1">
        <v>5.77</v>
      </c>
      <c r="I860" s="1">
        <v>7.78</v>
      </c>
      <c r="J860" s="1">
        <f>Smartphone_Usage_And_Addiction_Analysis_7500_Rows[[#This Row],[social_media_hours]]+Smartphone_Usage_And_Addiction_Analysis_7500_Rows[[#This Row],[gaming_hours]]</f>
        <v>5.0999999999999996</v>
      </c>
      <c r="K860" s="1">
        <f>Smartphone_Usage_And_Addiction_Analysis_7500_Rows[[#This Row],[sleep_hours]]-Smartphone_Usage_And_Addiction_Analysis_7500_Rows[[#This Row],[total_leisure_hours]]</f>
        <v>2.6800000000000006</v>
      </c>
      <c r="L860" s="1">
        <v>155</v>
      </c>
      <c r="M860" s="1">
        <v>142</v>
      </c>
      <c r="N860" s="5">
        <f>Smartphone_Usage_And_Addiction_Analysis_7500_Rows[[#This Row],[app_opens_per_day]]/Smartphone_Usage_And_Addiction_Analysis_7500_Rows[[#This Row],[daily_screen_time_hours]]</f>
        <v>13.172541743970315</v>
      </c>
      <c r="O860" s="1">
        <v>11.76</v>
      </c>
      <c r="P860" s="1" t="s">
        <v>22</v>
      </c>
      <c r="Q860" s="1" t="s">
        <v>23</v>
      </c>
      <c r="R860" s="1" t="s">
        <v>24</v>
      </c>
      <c r="S860" s="1">
        <v>1</v>
      </c>
    </row>
    <row r="861" spans="1:19" ht="18" customHeight="1" x14ac:dyDescent="0.25">
      <c r="A861" s="10" t="s">
        <v>604</v>
      </c>
      <c r="B861" s="1">
        <v>35</v>
      </c>
      <c r="C861" t="str">
        <f t="shared" si="13"/>
        <v>26-40 (Millennials)</v>
      </c>
      <c r="D861" s="1" t="s">
        <v>17</v>
      </c>
      <c r="E861" s="1">
        <v>10.68</v>
      </c>
      <c r="F861" s="1">
        <v>4.91</v>
      </c>
      <c r="G861" s="1">
        <v>1.76</v>
      </c>
      <c r="H861" s="1">
        <v>3.94</v>
      </c>
      <c r="I861" s="1">
        <v>8.43</v>
      </c>
      <c r="J861" s="1">
        <f>Smartphone_Usage_And_Addiction_Analysis_7500_Rows[[#This Row],[social_media_hours]]+Smartphone_Usage_And_Addiction_Analysis_7500_Rows[[#This Row],[gaming_hours]]</f>
        <v>6.67</v>
      </c>
      <c r="K861" s="1">
        <f>Smartphone_Usage_And_Addiction_Analysis_7500_Rows[[#This Row],[sleep_hours]]-Smartphone_Usage_And_Addiction_Analysis_7500_Rows[[#This Row],[total_leisure_hours]]</f>
        <v>1.7599999999999998</v>
      </c>
      <c r="L861" s="1">
        <v>165</v>
      </c>
      <c r="M861" s="1">
        <v>35</v>
      </c>
      <c r="N861" s="5">
        <f>Smartphone_Usage_And_Addiction_Analysis_7500_Rows[[#This Row],[app_opens_per_day]]/Smartphone_Usage_And_Addiction_Analysis_7500_Rows[[#This Row],[daily_screen_time_hours]]</f>
        <v>3.2771535580524347</v>
      </c>
      <c r="O861" s="1">
        <v>11.5</v>
      </c>
      <c r="P861" s="1" t="s">
        <v>32</v>
      </c>
      <c r="Q861" s="1" t="s">
        <v>23</v>
      </c>
      <c r="R861" s="1" t="s">
        <v>28</v>
      </c>
      <c r="S861" s="1">
        <v>1</v>
      </c>
    </row>
    <row r="862" spans="1:19" ht="18" customHeight="1" x14ac:dyDescent="0.25">
      <c r="A862" s="10" t="s">
        <v>605</v>
      </c>
      <c r="B862" s="1">
        <v>33</v>
      </c>
      <c r="C862" t="str">
        <f t="shared" si="13"/>
        <v>26-40 (Millennials)</v>
      </c>
      <c r="D862" s="1" t="s">
        <v>30</v>
      </c>
      <c r="E862" s="1">
        <v>5.08</v>
      </c>
      <c r="F862" s="1">
        <v>3.81</v>
      </c>
      <c r="G862" s="1">
        <v>1.32</v>
      </c>
      <c r="H862" s="1">
        <v>1.73</v>
      </c>
      <c r="I862" s="1">
        <v>8.73</v>
      </c>
      <c r="J862" s="1">
        <f>Smartphone_Usage_And_Addiction_Analysis_7500_Rows[[#This Row],[social_media_hours]]+Smartphone_Usage_And_Addiction_Analysis_7500_Rows[[#This Row],[gaming_hours]]</f>
        <v>5.13</v>
      </c>
      <c r="K862" s="1">
        <f>Smartphone_Usage_And_Addiction_Analysis_7500_Rows[[#This Row],[sleep_hours]]-Smartphone_Usage_And_Addiction_Analysis_7500_Rows[[#This Row],[total_leisure_hours]]</f>
        <v>3.6000000000000005</v>
      </c>
      <c r="L862" s="1">
        <v>232</v>
      </c>
      <c r="M862" s="1">
        <v>79</v>
      </c>
      <c r="N862" s="5">
        <f>Smartphone_Usage_And_Addiction_Analysis_7500_Rows[[#This Row],[app_opens_per_day]]/Smartphone_Usage_And_Addiction_Analysis_7500_Rows[[#This Row],[daily_screen_time_hours]]</f>
        <v>15.551181102362204</v>
      </c>
      <c r="O862" s="1">
        <v>6.56</v>
      </c>
      <c r="P862" s="1" t="s">
        <v>18</v>
      </c>
      <c r="Q862" s="1" t="s">
        <v>19</v>
      </c>
      <c r="R862" s="1" t="s">
        <v>20</v>
      </c>
      <c r="S862" s="1">
        <v>0</v>
      </c>
    </row>
    <row r="863" spans="1:19" ht="18" customHeight="1" x14ac:dyDescent="0.25">
      <c r="A863" s="10" t="s">
        <v>5378</v>
      </c>
      <c r="B863" s="1">
        <v>20</v>
      </c>
      <c r="C863" s="1" t="str">
        <f t="shared" si="13"/>
        <v>18-25 (Gen Z)</v>
      </c>
      <c r="D863" t="s">
        <v>7582</v>
      </c>
      <c r="E863">
        <v>7.81</v>
      </c>
      <c r="F863">
        <v>1.83</v>
      </c>
      <c r="G863">
        <v>2.0699999999999998</v>
      </c>
      <c r="H863">
        <v>3.86</v>
      </c>
      <c r="I863">
        <v>5.91</v>
      </c>
      <c r="J863" s="1">
        <f>Smartphone_Usage_And_Addiction_Analysis_7500_Rows[[#This Row],[social_media_hours]]+Smartphone_Usage_And_Addiction_Analysis_7500_Rows[[#This Row],[gaming_hours]]</f>
        <v>3.9</v>
      </c>
      <c r="K863" s="1">
        <f>Smartphone_Usage_And_Addiction_Analysis_7500_Rows[[#This Row],[sleep_hours]]-Smartphone_Usage_And_Addiction_Analysis_7500_Rows[[#This Row],[total_leisure_hours]]</f>
        <v>2.0100000000000002</v>
      </c>
      <c r="L863">
        <v>178</v>
      </c>
      <c r="M863">
        <v>29</v>
      </c>
      <c r="N863" s="5">
        <f>Smartphone_Usage_And_Addiction_Analysis_7500_Rows[[#This Row],[app_opens_per_day]]/Smartphone_Usage_And_Addiction_Analysis_7500_Rows[[#This Row],[daily_screen_time_hours]]</f>
        <v>3.713188220230474</v>
      </c>
      <c r="O863">
        <v>9.67</v>
      </c>
      <c r="P863" t="s">
        <v>22</v>
      </c>
      <c r="Q863" t="s">
        <v>23</v>
      </c>
      <c r="R863" t="s">
        <v>28</v>
      </c>
      <c r="S863">
        <v>1</v>
      </c>
    </row>
    <row r="864" spans="1:19" ht="18" customHeight="1" x14ac:dyDescent="0.25">
      <c r="A864" s="10" t="s">
        <v>606</v>
      </c>
      <c r="B864" s="1">
        <v>18</v>
      </c>
      <c r="C864" t="str">
        <f t="shared" si="13"/>
        <v>18-25 (Gen Z)</v>
      </c>
      <c r="D864" s="1" t="s">
        <v>30</v>
      </c>
      <c r="E864" s="1">
        <v>3.29</v>
      </c>
      <c r="F864" s="1">
        <v>2.82</v>
      </c>
      <c r="G864" s="1">
        <v>0.8</v>
      </c>
      <c r="H864" s="1">
        <v>5.38</v>
      </c>
      <c r="I864" s="1">
        <v>4.7699999999999996</v>
      </c>
      <c r="J864" s="1">
        <f>Smartphone_Usage_And_Addiction_Analysis_7500_Rows[[#This Row],[social_media_hours]]+Smartphone_Usage_And_Addiction_Analysis_7500_Rows[[#This Row],[gaming_hours]]</f>
        <v>3.62</v>
      </c>
      <c r="K864" s="1">
        <f>Smartphone_Usage_And_Addiction_Analysis_7500_Rows[[#This Row],[sleep_hours]]-Smartphone_Usage_And_Addiction_Analysis_7500_Rows[[#This Row],[total_leisure_hours]]</f>
        <v>1.1499999999999995</v>
      </c>
      <c r="L864" s="1">
        <v>72</v>
      </c>
      <c r="M864" s="1">
        <v>155</v>
      </c>
      <c r="N864" s="5">
        <f>Smartphone_Usage_And_Addiction_Analysis_7500_Rows[[#This Row],[app_opens_per_day]]/Smartphone_Usage_And_Addiction_Analysis_7500_Rows[[#This Row],[daily_screen_time_hours]]</f>
        <v>47.112462006079028</v>
      </c>
      <c r="O864" s="1">
        <v>5.83</v>
      </c>
      <c r="P864" s="1" t="s">
        <v>18</v>
      </c>
      <c r="Q864" s="1" t="s">
        <v>19</v>
      </c>
      <c r="R864" s="1" t="s">
        <v>20</v>
      </c>
      <c r="S864" s="1">
        <v>0</v>
      </c>
    </row>
    <row r="865" spans="1:19" ht="18" customHeight="1" x14ac:dyDescent="0.25">
      <c r="A865" s="10" t="s">
        <v>607</v>
      </c>
      <c r="B865" s="1">
        <v>20</v>
      </c>
      <c r="C865" t="str">
        <f t="shared" si="13"/>
        <v>18-25 (Gen Z)</v>
      </c>
      <c r="D865" s="1" t="s">
        <v>17</v>
      </c>
      <c r="E865" s="1">
        <v>10.25</v>
      </c>
      <c r="F865" s="1">
        <v>3.6</v>
      </c>
      <c r="G865" s="1">
        <v>2.44</v>
      </c>
      <c r="H865" s="1">
        <v>5.09</v>
      </c>
      <c r="I865" s="1">
        <v>8.1300000000000008</v>
      </c>
      <c r="J865" s="1">
        <f>Smartphone_Usage_And_Addiction_Analysis_7500_Rows[[#This Row],[social_media_hours]]+Smartphone_Usage_And_Addiction_Analysis_7500_Rows[[#This Row],[gaming_hours]]</f>
        <v>6.04</v>
      </c>
      <c r="K865" s="1">
        <f>Smartphone_Usage_And_Addiction_Analysis_7500_Rows[[#This Row],[sleep_hours]]-Smartphone_Usage_And_Addiction_Analysis_7500_Rows[[#This Row],[total_leisure_hours]]</f>
        <v>2.0900000000000007</v>
      </c>
      <c r="L865" s="1">
        <v>108</v>
      </c>
      <c r="M865" s="1">
        <v>33</v>
      </c>
      <c r="N865" s="5">
        <f>Smartphone_Usage_And_Addiction_Analysis_7500_Rows[[#This Row],[app_opens_per_day]]/Smartphone_Usage_And_Addiction_Analysis_7500_Rows[[#This Row],[daily_screen_time_hours]]</f>
        <v>3.2195121951219514</v>
      </c>
      <c r="O865" s="1">
        <v>13.12</v>
      </c>
      <c r="P865" s="1" t="s">
        <v>32</v>
      </c>
      <c r="Q865" s="1" t="s">
        <v>19</v>
      </c>
      <c r="R865" s="1" t="s">
        <v>24</v>
      </c>
      <c r="S865" s="1">
        <v>1</v>
      </c>
    </row>
    <row r="866" spans="1:19" ht="18" customHeight="1" x14ac:dyDescent="0.25">
      <c r="A866" s="10" t="s">
        <v>608</v>
      </c>
      <c r="B866" s="1">
        <v>26</v>
      </c>
      <c r="C866" t="str">
        <f t="shared" si="13"/>
        <v>26-40 (Millennials)</v>
      </c>
      <c r="D866" s="1" t="s">
        <v>17</v>
      </c>
      <c r="E866" s="1">
        <v>9.51</v>
      </c>
      <c r="F866" s="1">
        <v>1.07</v>
      </c>
      <c r="G866" s="1">
        <v>1.99</v>
      </c>
      <c r="H866" s="1">
        <v>1.74</v>
      </c>
      <c r="I866" s="1">
        <v>6.08</v>
      </c>
      <c r="J866" s="1">
        <f>Smartphone_Usage_And_Addiction_Analysis_7500_Rows[[#This Row],[social_media_hours]]+Smartphone_Usage_And_Addiction_Analysis_7500_Rows[[#This Row],[gaming_hours]]</f>
        <v>3.06</v>
      </c>
      <c r="K866" s="1">
        <f>Smartphone_Usage_And_Addiction_Analysis_7500_Rows[[#This Row],[sleep_hours]]-Smartphone_Usage_And_Addiction_Analysis_7500_Rows[[#This Row],[total_leisure_hours]]</f>
        <v>3.02</v>
      </c>
      <c r="L866" s="1">
        <v>142</v>
      </c>
      <c r="M866" s="1">
        <v>92</v>
      </c>
      <c r="N866" s="5">
        <f>Smartphone_Usage_And_Addiction_Analysis_7500_Rows[[#This Row],[app_opens_per_day]]/Smartphone_Usage_And_Addiction_Analysis_7500_Rows[[#This Row],[daily_screen_time_hours]]</f>
        <v>9.6740273396424818</v>
      </c>
      <c r="O866" s="1">
        <v>11.96</v>
      </c>
      <c r="P866" s="1" t="s">
        <v>22</v>
      </c>
      <c r="Q866" s="1" t="s">
        <v>19</v>
      </c>
      <c r="R866" s="1" t="s">
        <v>28</v>
      </c>
      <c r="S866" s="1">
        <v>1</v>
      </c>
    </row>
    <row r="867" spans="1:19" ht="18" customHeight="1" x14ac:dyDescent="0.25">
      <c r="A867" s="10" t="s">
        <v>5379</v>
      </c>
      <c r="B867" s="1">
        <v>24</v>
      </c>
      <c r="C867" s="1" t="str">
        <f t="shared" si="13"/>
        <v>18-25 (Gen Z)</v>
      </c>
      <c r="D867" t="s">
        <v>7582</v>
      </c>
      <c r="E867">
        <v>7.81</v>
      </c>
      <c r="F867">
        <v>5.23</v>
      </c>
      <c r="G867">
        <v>2.73</v>
      </c>
      <c r="H867">
        <v>4.5599999999999996</v>
      </c>
      <c r="I867">
        <v>6.99</v>
      </c>
      <c r="J867" s="1">
        <f>Smartphone_Usage_And_Addiction_Analysis_7500_Rows[[#This Row],[social_media_hours]]+Smartphone_Usage_And_Addiction_Analysis_7500_Rows[[#This Row],[gaming_hours]]</f>
        <v>7.9600000000000009</v>
      </c>
      <c r="K867" s="1">
        <f>Smartphone_Usage_And_Addiction_Analysis_7500_Rows[[#This Row],[sleep_hours]]-Smartphone_Usage_And_Addiction_Analysis_7500_Rows[[#This Row],[total_leisure_hours]]</f>
        <v>-0.97000000000000064</v>
      </c>
      <c r="L867">
        <v>33</v>
      </c>
      <c r="M867">
        <v>114</v>
      </c>
      <c r="N867" s="5">
        <f>Smartphone_Usage_And_Addiction_Analysis_7500_Rows[[#This Row],[app_opens_per_day]]/Smartphone_Usage_And_Addiction_Analysis_7500_Rows[[#This Row],[daily_screen_time_hours]]</f>
        <v>14.596670934699105</v>
      </c>
      <c r="O867">
        <v>10.220000000000001</v>
      </c>
      <c r="P867" t="s">
        <v>32</v>
      </c>
      <c r="Q867" t="s">
        <v>19</v>
      </c>
      <c r="R867" t="s">
        <v>24</v>
      </c>
      <c r="S867">
        <v>1</v>
      </c>
    </row>
    <row r="868" spans="1:19" ht="18" customHeight="1" x14ac:dyDescent="0.25">
      <c r="A868" s="10" t="s">
        <v>609</v>
      </c>
      <c r="B868" s="1">
        <v>31</v>
      </c>
      <c r="C868" t="str">
        <f t="shared" si="13"/>
        <v>26-40 (Millennials)</v>
      </c>
      <c r="D868" s="1" t="s">
        <v>17</v>
      </c>
      <c r="E868" s="1">
        <v>7.95</v>
      </c>
      <c r="F868" s="1">
        <v>1.1399999999999999</v>
      </c>
      <c r="G868" s="1">
        <v>0.47</v>
      </c>
      <c r="H868" s="1">
        <v>3.89</v>
      </c>
      <c r="I868" s="1">
        <v>8.57</v>
      </c>
      <c r="J868" s="1">
        <f>Smartphone_Usage_And_Addiction_Analysis_7500_Rows[[#This Row],[social_media_hours]]+Smartphone_Usage_And_Addiction_Analysis_7500_Rows[[#This Row],[gaming_hours]]</f>
        <v>1.6099999999999999</v>
      </c>
      <c r="K868" s="1">
        <f>Smartphone_Usage_And_Addiction_Analysis_7500_Rows[[#This Row],[sleep_hours]]-Smartphone_Usage_And_Addiction_Analysis_7500_Rows[[#This Row],[total_leisure_hours]]</f>
        <v>6.9600000000000009</v>
      </c>
      <c r="L868" s="1">
        <v>110</v>
      </c>
      <c r="M868" s="1">
        <v>64</v>
      </c>
      <c r="N868" s="5">
        <f>Smartphone_Usage_And_Addiction_Analysis_7500_Rows[[#This Row],[app_opens_per_day]]/Smartphone_Usage_And_Addiction_Analysis_7500_Rows[[#This Row],[daily_screen_time_hours]]</f>
        <v>8.050314465408805</v>
      </c>
      <c r="O868" s="1">
        <v>9.31</v>
      </c>
      <c r="P868" s="1" t="s">
        <v>22</v>
      </c>
      <c r="Q868" s="1" t="s">
        <v>19</v>
      </c>
      <c r="R868" s="1" t="s">
        <v>51</v>
      </c>
      <c r="S868" s="1">
        <v>0</v>
      </c>
    </row>
    <row r="869" spans="1:19" ht="18" customHeight="1" x14ac:dyDescent="0.25">
      <c r="A869" s="10" t="s">
        <v>610</v>
      </c>
      <c r="B869" s="1">
        <v>18</v>
      </c>
      <c r="C869" t="str">
        <f t="shared" si="13"/>
        <v>18-25 (Gen Z)</v>
      </c>
      <c r="D869" s="1" t="s">
        <v>17</v>
      </c>
      <c r="E869" s="1">
        <v>5.04</v>
      </c>
      <c r="F869" s="1">
        <v>4.6100000000000003</v>
      </c>
      <c r="G869" s="1">
        <v>3.55</v>
      </c>
      <c r="H869" s="1">
        <v>4.8600000000000003</v>
      </c>
      <c r="I869" s="1">
        <v>7.06</v>
      </c>
      <c r="J869" s="1">
        <f>Smartphone_Usage_And_Addiction_Analysis_7500_Rows[[#This Row],[social_media_hours]]+Smartphone_Usage_And_Addiction_Analysis_7500_Rows[[#This Row],[gaming_hours]]</f>
        <v>8.16</v>
      </c>
      <c r="K869" s="1">
        <f>Smartphone_Usage_And_Addiction_Analysis_7500_Rows[[#This Row],[sleep_hours]]-Smartphone_Usage_And_Addiction_Analysis_7500_Rows[[#This Row],[total_leisure_hours]]</f>
        <v>-1.1000000000000005</v>
      </c>
      <c r="L869" s="1">
        <v>225</v>
      </c>
      <c r="M869" s="1">
        <v>18</v>
      </c>
      <c r="N869" s="5">
        <f>Smartphone_Usage_And_Addiction_Analysis_7500_Rows[[#This Row],[app_opens_per_day]]/Smartphone_Usage_And_Addiction_Analysis_7500_Rows[[#This Row],[daily_screen_time_hours]]</f>
        <v>3.5714285714285716</v>
      </c>
      <c r="O869" s="1">
        <v>7.72</v>
      </c>
      <c r="P869" s="1" t="s">
        <v>22</v>
      </c>
      <c r="Q869" s="1" t="s">
        <v>19</v>
      </c>
      <c r="R869" s="1" t="s">
        <v>28</v>
      </c>
      <c r="S869" s="1">
        <v>1</v>
      </c>
    </row>
    <row r="870" spans="1:19" ht="18" customHeight="1" x14ac:dyDescent="0.25">
      <c r="A870" s="10" t="s">
        <v>611</v>
      </c>
      <c r="B870" s="1">
        <v>22</v>
      </c>
      <c r="C870" t="str">
        <f t="shared" si="13"/>
        <v>18-25 (Gen Z)</v>
      </c>
      <c r="D870" s="1" t="s">
        <v>17</v>
      </c>
      <c r="E870" s="1">
        <v>6.95</v>
      </c>
      <c r="F870" s="1">
        <v>2.0499999999999998</v>
      </c>
      <c r="G870" s="1">
        <v>1.26</v>
      </c>
      <c r="H870" s="1">
        <v>3.81</v>
      </c>
      <c r="I870" s="1">
        <v>8.51</v>
      </c>
      <c r="J870" s="1">
        <f>Smartphone_Usage_And_Addiction_Analysis_7500_Rows[[#This Row],[social_media_hours]]+Smartphone_Usage_And_Addiction_Analysis_7500_Rows[[#This Row],[gaming_hours]]</f>
        <v>3.3099999999999996</v>
      </c>
      <c r="K870" s="1">
        <f>Smartphone_Usage_And_Addiction_Analysis_7500_Rows[[#This Row],[sleep_hours]]-Smartphone_Usage_And_Addiction_Analysis_7500_Rows[[#This Row],[total_leisure_hours]]</f>
        <v>5.2</v>
      </c>
      <c r="L870" s="1">
        <v>94</v>
      </c>
      <c r="M870" s="1">
        <v>48</v>
      </c>
      <c r="N870" s="5">
        <f>Smartphone_Usage_And_Addiction_Analysis_7500_Rows[[#This Row],[app_opens_per_day]]/Smartphone_Usage_And_Addiction_Analysis_7500_Rows[[#This Row],[daily_screen_time_hours]]</f>
        <v>6.9064748201438846</v>
      </c>
      <c r="O870" s="1">
        <v>8.9700000000000006</v>
      </c>
      <c r="P870" s="1" t="s">
        <v>18</v>
      </c>
      <c r="Q870" s="1" t="s">
        <v>19</v>
      </c>
      <c r="R870" s="1" t="s">
        <v>51</v>
      </c>
      <c r="S870" s="1">
        <v>0</v>
      </c>
    </row>
    <row r="871" spans="1:19" ht="18" customHeight="1" x14ac:dyDescent="0.25">
      <c r="A871" s="10" t="s">
        <v>5380</v>
      </c>
      <c r="B871" s="1">
        <v>26</v>
      </c>
      <c r="C871" s="1" t="str">
        <f t="shared" si="13"/>
        <v>26-40 (Millennials)</v>
      </c>
      <c r="D871" t="s">
        <v>7582</v>
      </c>
      <c r="E871">
        <v>11.45</v>
      </c>
      <c r="F871">
        <v>1.63</v>
      </c>
      <c r="G871">
        <v>2.82</v>
      </c>
      <c r="H871">
        <v>4.97</v>
      </c>
      <c r="I871">
        <v>8.5399999999999991</v>
      </c>
      <c r="J871" s="1">
        <f>Smartphone_Usage_And_Addiction_Analysis_7500_Rows[[#This Row],[social_media_hours]]+Smartphone_Usage_And_Addiction_Analysis_7500_Rows[[#This Row],[gaming_hours]]</f>
        <v>4.4499999999999993</v>
      </c>
      <c r="K871" s="1">
        <f>Smartphone_Usage_And_Addiction_Analysis_7500_Rows[[#This Row],[sleep_hours]]-Smartphone_Usage_And_Addiction_Analysis_7500_Rows[[#This Row],[total_leisure_hours]]</f>
        <v>4.09</v>
      </c>
      <c r="L871">
        <v>239</v>
      </c>
      <c r="M871">
        <v>71</v>
      </c>
      <c r="N871" s="5">
        <f>Smartphone_Usage_And_Addiction_Analysis_7500_Rows[[#This Row],[app_opens_per_day]]/Smartphone_Usage_And_Addiction_Analysis_7500_Rows[[#This Row],[daily_screen_time_hours]]</f>
        <v>6.2008733624454155</v>
      </c>
      <c r="O871">
        <v>13.06</v>
      </c>
      <c r="P871" t="s">
        <v>18</v>
      </c>
      <c r="Q871" t="s">
        <v>23</v>
      </c>
      <c r="R871" t="s">
        <v>24</v>
      </c>
      <c r="S871">
        <v>1</v>
      </c>
    </row>
    <row r="872" spans="1:19" ht="18" customHeight="1" x14ac:dyDescent="0.25">
      <c r="A872" s="10" t="s">
        <v>612</v>
      </c>
      <c r="B872" s="1">
        <v>25</v>
      </c>
      <c r="C872" t="str">
        <f t="shared" si="13"/>
        <v>18-25 (Gen Z)</v>
      </c>
      <c r="D872" s="1" t="s">
        <v>17</v>
      </c>
      <c r="E872" s="1">
        <v>7.74</v>
      </c>
      <c r="F872" s="1">
        <v>1.97</v>
      </c>
      <c r="G872" s="1">
        <v>2.79</v>
      </c>
      <c r="H872" s="1">
        <v>3.27</v>
      </c>
      <c r="I872" s="1">
        <v>4.74</v>
      </c>
      <c r="J872" s="1">
        <f>Smartphone_Usage_And_Addiction_Analysis_7500_Rows[[#This Row],[social_media_hours]]+Smartphone_Usage_And_Addiction_Analysis_7500_Rows[[#This Row],[gaming_hours]]</f>
        <v>4.76</v>
      </c>
      <c r="K872" s="1">
        <f>Smartphone_Usage_And_Addiction_Analysis_7500_Rows[[#This Row],[sleep_hours]]-Smartphone_Usage_And_Addiction_Analysis_7500_Rows[[#This Row],[total_leisure_hours]]</f>
        <v>-1.9999999999999574E-2</v>
      </c>
      <c r="L872" s="1">
        <v>250</v>
      </c>
      <c r="M872" s="1">
        <v>120</v>
      </c>
      <c r="N872" s="5">
        <f>Smartphone_Usage_And_Addiction_Analysis_7500_Rows[[#This Row],[app_opens_per_day]]/Smartphone_Usage_And_Addiction_Analysis_7500_Rows[[#This Row],[daily_screen_time_hours]]</f>
        <v>15.503875968992247</v>
      </c>
      <c r="O872" s="1">
        <v>10</v>
      </c>
      <c r="P872" s="1" t="s">
        <v>32</v>
      </c>
      <c r="Q872" s="1" t="s">
        <v>23</v>
      </c>
      <c r="R872" s="1" t="s">
        <v>28</v>
      </c>
      <c r="S872" s="1">
        <v>1</v>
      </c>
    </row>
    <row r="873" spans="1:19" ht="18" customHeight="1" x14ac:dyDescent="0.25">
      <c r="A873" s="10" t="s">
        <v>5381</v>
      </c>
      <c r="B873" s="1">
        <v>24</v>
      </c>
      <c r="C873" s="1" t="str">
        <f t="shared" si="13"/>
        <v>18-25 (Gen Z)</v>
      </c>
      <c r="D873" t="s">
        <v>7582</v>
      </c>
      <c r="E873">
        <v>11.21</v>
      </c>
      <c r="F873">
        <v>5.13</v>
      </c>
      <c r="G873">
        <v>2.08</v>
      </c>
      <c r="H873">
        <v>2.1800000000000002</v>
      </c>
      <c r="I873">
        <v>6.99</v>
      </c>
      <c r="J873" s="1">
        <f>Smartphone_Usage_And_Addiction_Analysis_7500_Rows[[#This Row],[social_media_hours]]+Smartphone_Usage_And_Addiction_Analysis_7500_Rows[[#This Row],[gaming_hours]]</f>
        <v>7.21</v>
      </c>
      <c r="K873" s="1">
        <f>Smartphone_Usage_And_Addiction_Analysis_7500_Rows[[#This Row],[sleep_hours]]-Smartphone_Usage_And_Addiction_Analysis_7500_Rows[[#This Row],[total_leisure_hours]]</f>
        <v>-0.21999999999999975</v>
      </c>
      <c r="L873">
        <v>51</v>
      </c>
      <c r="M873">
        <v>110</v>
      </c>
      <c r="N873" s="5">
        <f>Smartphone_Usage_And_Addiction_Analysis_7500_Rows[[#This Row],[app_opens_per_day]]/Smartphone_Usage_And_Addiction_Analysis_7500_Rows[[#This Row],[daily_screen_time_hours]]</f>
        <v>9.8126672613737735</v>
      </c>
      <c r="O873">
        <v>13.52</v>
      </c>
      <c r="P873" t="s">
        <v>22</v>
      </c>
      <c r="Q873" t="s">
        <v>19</v>
      </c>
      <c r="R873" t="s">
        <v>28</v>
      </c>
      <c r="S873">
        <v>1</v>
      </c>
    </row>
    <row r="874" spans="1:19" ht="18" customHeight="1" x14ac:dyDescent="0.25">
      <c r="A874" s="10" t="s">
        <v>5382</v>
      </c>
      <c r="B874" s="1">
        <v>32</v>
      </c>
      <c r="C874" s="1" t="str">
        <f t="shared" si="13"/>
        <v>26-40 (Millennials)</v>
      </c>
      <c r="D874" t="s">
        <v>7582</v>
      </c>
      <c r="E874">
        <v>8.85</v>
      </c>
      <c r="F874">
        <v>3</v>
      </c>
      <c r="G874">
        <v>0.46</v>
      </c>
      <c r="H874">
        <v>3.24</v>
      </c>
      <c r="I874">
        <v>4.6500000000000004</v>
      </c>
      <c r="J874" s="1">
        <f>Smartphone_Usage_And_Addiction_Analysis_7500_Rows[[#This Row],[social_media_hours]]+Smartphone_Usage_And_Addiction_Analysis_7500_Rows[[#This Row],[gaming_hours]]</f>
        <v>3.46</v>
      </c>
      <c r="K874" s="1">
        <f>Smartphone_Usage_And_Addiction_Analysis_7500_Rows[[#This Row],[sleep_hours]]-Smartphone_Usage_And_Addiction_Analysis_7500_Rows[[#This Row],[total_leisure_hours]]</f>
        <v>1.1900000000000004</v>
      </c>
      <c r="L874">
        <v>91</v>
      </c>
      <c r="M874">
        <v>165</v>
      </c>
      <c r="N874" s="5">
        <f>Smartphone_Usage_And_Addiction_Analysis_7500_Rows[[#This Row],[app_opens_per_day]]/Smartphone_Usage_And_Addiction_Analysis_7500_Rows[[#This Row],[daily_screen_time_hours]]</f>
        <v>18.64406779661017</v>
      </c>
      <c r="O874">
        <v>10.31</v>
      </c>
      <c r="P874" t="s">
        <v>22</v>
      </c>
      <c r="Q874" t="s">
        <v>19</v>
      </c>
      <c r="R874" t="s">
        <v>24</v>
      </c>
      <c r="S874">
        <v>1</v>
      </c>
    </row>
    <row r="875" spans="1:19" ht="18" customHeight="1" x14ac:dyDescent="0.25">
      <c r="A875" s="10" t="s">
        <v>5383</v>
      </c>
      <c r="B875" s="1">
        <v>30</v>
      </c>
      <c r="C875" s="1" t="str">
        <f t="shared" si="13"/>
        <v>26-40 (Millennials)</v>
      </c>
      <c r="D875" t="s">
        <v>7582</v>
      </c>
      <c r="E875">
        <v>7.46</v>
      </c>
      <c r="F875">
        <v>5.25</v>
      </c>
      <c r="G875">
        <v>1.54</v>
      </c>
      <c r="H875">
        <v>0.74</v>
      </c>
      <c r="I875">
        <v>5.43</v>
      </c>
      <c r="J875" s="1">
        <f>Smartphone_Usage_And_Addiction_Analysis_7500_Rows[[#This Row],[social_media_hours]]+Smartphone_Usage_And_Addiction_Analysis_7500_Rows[[#This Row],[gaming_hours]]</f>
        <v>6.79</v>
      </c>
      <c r="K875" s="1">
        <f>Smartphone_Usage_And_Addiction_Analysis_7500_Rows[[#This Row],[sleep_hours]]-Smartphone_Usage_And_Addiction_Analysis_7500_Rows[[#This Row],[total_leisure_hours]]</f>
        <v>-1.3600000000000003</v>
      </c>
      <c r="L875">
        <v>67</v>
      </c>
      <c r="M875">
        <v>125</v>
      </c>
      <c r="N875" s="5">
        <f>Smartphone_Usage_And_Addiction_Analysis_7500_Rows[[#This Row],[app_opens_per_day]]/Smartphone_Usage_And_Addiction_Analysis_7500_Rows[[#This Row],[daily_screen_time_hours]]</f>
        <v>16.756032171581769</v>
      </c>
      <c r="O875">
        <v>9.2899999999999991</v>
      </c>
      <c r="P875" t="s">
        <v>32</v>
      </c>
      <c r="Q875" t="s">
        <v>23</v>
      </c>
      <c r="R875" t="s">
        <v>28</v>
      </c>
      <c r="S875">
        <v>1</v>
      </c>
    </row>
    <row r="876" spans="1:19" ht="18" customHeight="1" x14ac:dyDescent="0.25">
      <c r="A876" s="10" t="s">
        <v>613</v>
      </c>
      <c r="B876" s="1">
        <v>29</v>
      </c>
      <c r="C876" t="str">
        <f t="shared" si="13"/>
        <v>26-40 (Millennials)</v>
      </c>
      <c r="D876" s="1" t="s">
        <v>30</v>
      </c>
      <c r="E876" s="1">
        <v>11.44</v>
      </c>
      <c r="F876" s="1">
        <v>5.51</v>
      </c>
      <c r="G876" s="1">
        <v>3.02</v>
      </c>
      <c r="H876" s="1">
        <v>2.35</v>
      </c>
      <c r="I876" s="1">
        <v>8.23</v>
      </c>
      <c r="J876" s="1">
        <f>Smartphone_Usage_And_Addiction_Analysis_7500_Rows[[#This Row],[social_media_hours]]+Smartphone_Usage_And_Addiction_Analysis_7500_Rows[[#This Row],[gaming_hours]]</f>
        <v>8.5299999999999994</v>
      </c>
      <c r="K876" s="1">
        <f>Smartphone_Usage_And_Addiction_Analysis_7500_Rows[[#This Row],[sleep_hours]]-Smartphone_Usage_And_Addiction_Analysis_7500_Rows[[#This Row],[total_leisure_hours]]</f>
        <v>-0.29999999999999893</v>
      </c>
      <c r="L876" s="1">
        <v>87</v>
      </c>
      <c r="M876" s="1">
        <v>166</v>
      </c>
      <c r="N876" s="5">
        <f>Smartphone_Usage_And_Addiction_Analysis_7500_Rows[[#This Row],[app_opens_per_day]]/Smartphone_Usage_And_Addiction_Analysis_7500_Rows[[#This Row],[daily_screen_time_hours]]</f>
        <v>14.510489510489512</v>
      </c>
      <c r="O876" s="1">
        <v>12.48</v>
      </c>
      <c r="P876" s="1" t="s">
        <v>22</v>
      </c>
      <c r="Q876" s="1" t="s">
        <v>23</v>
      </c>
      <c r="R876" s="1" t="s">
        <v>24</v>
      </c>
      <c r="S876" s="1">
        <v>1</v>
      </c>
    </row>
    <row r="877" spans="1:19" ht="18" customHeight="1" x14ac:dyDescent="0.25">
      <c r="A877" s="10" t="s">
        <v>614</v>
      </c>
      <c r="B877" s="1">
        <v>19</v>
      </c>
      <c r="C877" t="str">
        <f t="shared" si="13"/>
        <v>18-25 (Gen Z)</v>
      </c>
      <c r="D877" s="1" t="s">
        <v>30</v>
      </c>
      <c r="E877" s="1">
        <v>10.27</v>
      </c>
      <c r="F877" s="1">
        <v>3.54</v>
      </c>
      <c r="G877" s="1">
        <v>3.81</v>
      </c>
      <c r="H877" s="1">
        <v>5.63</v>
      </c>
      <c r="I877" s="1">
        <v>5.79</v>
      </c>
      <c r="J877" s="1">
        <f>Smartphone_Usage_And_Addiction_Analysis_7500_Rows[[#This Row],[social_media_hours]]+Smartphone_Usage_And_Addiction_Analysis_7500_Rows[[#This Row],[gaming_hours]]</f>
        <v>7.35</v>
      </c>
      <c r="K877" s="1">
        <f>Smartphone_Usage_And_Addiction_Analysis_7500_Rows[[#This Row],[sleep_hours]]-Smartphone_Usage_And_Addiction_Analysis_7500_Rows[[#This Row],[total_leisure_hours]]</f>
        <v>-1.5599999999999996</v>
      </c>
      <c r="L877" s="1">
        <v>156</v>
      </c>
      <c r="M877" s="1">
        <v>133</v>
      </c>
      <c r="N877" s="5">
        <f>Smartphone_Usage_And_Addiction_Analysis_7500_Rows[[#This Row],[app_opens_per_day]]/Smartphone_Usage_And_Addiction_Analysis_7500_Rows[[#This Row],[daily_screen_time_hours]]</f>
        <v>12.950340798442065</v>
      </c>
      <c r="O877" s="1">
        <v>11.83</v>
      </c>
      <c r="P877" s="1" t="s">
        <v>32</v>
      </c>
      <c r="Q877" s="1" t="s">
        <v>23</v>
      </c>
      <c r="R877" s="1" t="s">
        <v>28</v>
      </c>
      <c r="S877" s="1">
        <v>1</v>
      </c>
    </row>
    <row r="878" spans="1:19" ht="18" customHeight="1" x14ac:dyDescent="0.25">
      <c r="A878" s="10" t="s">
        <v>5384</v>
      </c>
      <c r="B878" s="1">
        <v>32</v>
      </c>
      <c r="C878" s="1" t="str">
        <f t="shared" si="13"/>
        <v>26-40 (Millennials)</v>
      </c>
      <c r="D878" t="s">
        <v>7582</v>
      </c>
      <c r="E878">
        <v>9.7100000000000009</v>
      </c>
      <c r="F878">
        <v>5.59</v>
      </c>
      <c r="G878">
        <v>0.53</v>
      </c>
      <c r="H878">
        <v>0.57999999999999996</v>
      </c>
      <c r="I878">
        <v>8.1</v>
      </c>
      <c r="J878" s="1">
        <f>Smartphone_Usage_And_Addiction_Analysis_7500_Rows[[#This Row],[social_media_hours]]+Smartphone_Usage_And_Addiction_Analysis_7500_Rows[[#This Row],[gaming_hours]]</f>
        <v>6.12</v>
      </c>
      <c r="K878" s="1">
        <f>Smartphone_Usage_And_Addiction_Analysis_7500_Rows[[#This Row],[sleep_hours]]-Smartphone_Usage_And_Addiction_Analysis_7500_Rows[[#This Row],[total_leisure_hours]]</f>
        <v>1.9799999999999995</v>
      </c>
      <c r="L878">
        <v>90</v>
      </c>
      <c r="M878">
        <v>36</v>
      </c>
      <c r="N878" s="5">
        <f>Smartphone_Usage_And_Addiction_Analysis_7500_Rows[[#This Row],[app_opens_per_day]]/Smartphone_Usage_And_Addiction_Analysis_7500_Rows[[#This Row],[daily_screen_time_hours]]</f>
        <v>3.7075180226570543</v>
      </c>
      <c r="O878">
        <v>12.71</v>
      </c>
      <c r="P878" t="s">
        <v>32</v>
      </c>
      <c r="Q878" t="s">
        <v>23</v>
      </c>
      <c r="R878" t="s">
        <v>24</v>
      </c>
      <c r="S878">
        <v>1</v>
      </c>
    </row>
    <row r="879" spans="1:19" ht="18" customHeight="1" x14ac:dyDescent="0.25">
      <c r="A879" s="10" t="s">
        <v>615</v>
      </c>
      <c r="B879" s="1">
        <v>30</v>
      </c>
      <c r="C879" t="str">
        <f t="shared" si="13"/>
        <v>26-40 (Millennials)</v>
      </c>
      <c r="D879" s="1" t="s">
        <v>17</v>
      </c>
      <c r="E879" s="1">
        <v>3.35</v>
      </c>
      <c r="F879" s="1">
        <v>2.0099999999999998</v>
      </c>
      <c r="G879" s="1">
        <v>1.07</v>
      </c>
      <c r="H879" s="1">
        <v>1.88</v>
      </c>
      <c r="I879" s="1">
        <v>7.44</v>
      </c>
      <c r="J879" s="1">
        <f>Smartphone_Usage_And_Addiction_Analysis_7500_Rows[[#This Row],[social_media_hours]]+Smartphone_Usage_And_Addiction_Analysis_7500_Rows[[#This Row],[gaming_hours]]</f>
        <v>3.08</v>
      </c>
      <c r="K879" s="1">
        <f>Smartphone_Usage_And_Addiction_Analysis_7500_Rows[[#This Row],[sleep_hours]]-Smartphone_Usage_And_Addiction_Analysis_7500_Rows[[#This Row],[total_leisure_hours]]</f>
        <v>4.3600000000000003</v>
      </c>
      <c r="L879" s="1">
        <v>217</v>
      </c>
      <c r="M879" s="1">
        <v>170</v>
      </c>
      <c r="N879" s="5">
        <f>Smartphone_Usage_And_Addiction_Analysis_7500_Rows[[#This Row],[app_opens_per_day]]/Smartphone_Usage_And_Addiction_Analysis_7500_Rows[[#This Row],[daily_screen_time_hours]]</f>
        <v>50.746268656716417</v>
      </c>
      <c r="O879" s="1">
        <v>3.88</v>
      </c>
      <c r="P879" s="1" t="s">
        <v>18</v>
      </c>
      <c r="Q879" s="1" t="s">
        <v>23</v>
      </c>
      <c r="R879" s="1" t="s">
        <v>51</v>
      </c>
      <c r="S879" s="1">
        <v>0</v>
      </c>
    </row>
    <row r="880" spans="1:19" ht="18" customHeight="1" x14ac:dyDescent="0.25">
      <c r="A880" s="10" t="s">
        <v>5385</v>
      </c>
      <c r="B880" s="1">
        <v>32</v>
      </c>
      <c r="C880" s="1" t="str">
        <f t="shared" si="13"/>
        <v>26-40 (Millennials)</v>
      </c>
      <c r="D880" t="s">
        <v>7582</v>
      </c>
      <c r="E880">
        <v>7.16</v>
      </c>
      <c r="F880">
        <v>2.92</v>
      </c>
      <c r="G880">
        <v>1.87</v>
      </c>
      <c r="H880">
        <v>5.81</v>
      </c>
      <c r="I880">
        <v>6.66</v>
      </c>
      <c r="J880" s="1">
        <f>Smartphone_Usage_And_Addiction_Analysis_7500_Rows[[#This Row],[social_media_hours]]+Smartphone_Usage_And_Addiction_Analysis_7500_Rows[[#This Row],[gaming_hours]]</f>
        <v>4.79</v>
      </c>
      <c r="K880" s="1">
        <f>Smartphone_Usage_And_Addiction_Analysis_7500_Rows[[#This Row],[sleep_hours]]-Smartphone_Usage_And_Addiction_Analysis_7500_Rows[[#This Row],[total_leisure_hours]]</f>
        <v>1.87</v>
      </c>
      <c r="L880">
        <v>236</v>
      </c>
      <c r="M880">
        <v>157</v>
      </c>
      <c r="N880" s="5">
        <f>Smartphone_Usage_And_Addiction_Analysis_7500_Rows[[#This Row],[app_opens_per_day]]/Smartphone_Usage_And_Addiction_Analysis_7500_Rows[[#This Row],[daily_screen_time_hours]]</f>
        <v>21.927374301675979</v>
      </c>
      <c r="O880">
        <v>8.1999999999999993</v>
      </c>
      <c r="P880" t="s">
        <v>22</v>
      </c>
      <c r="Q880" t="s">
        <v>19</v>
      </c>
      <c r="R880" t="s">
        <v>28</v>
      </c>
      <c r="S880">
        <v>1</v>
      </c>
    </row>
    <row r="881" spans="1:19" ht="18" customHeight="1" x14ac:dyDescent="0.25">
      <c r="A881" s="10" t="s">
        <v>5386</v>
      </c>
      <c r="B881" s="1">
        <v>35</v>
      </c>
      <c r="C881" s="1" t="str">
        <f t="shared" si="13"/>
        <v>26-40 (Millennials)</v>
      </c>
      <c r="D881" t="s">
        <v>7582</v>
      </c>
      <c r="E881">
        <v>5.83</v>
      </c>
      <c r="F881">
        <v>0.85</v>
      </c>
      <c r="G881">
        <v>0.72</v>
      </c>
      <c r="H881">
        <v>4.71</v>
      </c>
      <c r="I881">
        <v>5.74</v>
      </c>
      <c r="J881" s="1">
        <f>Smartphone_Usage_And_Addiction_Analysis_7500_Rows[[#This Row],[social_media_hours]]+Smartphone_Usage_And_Addiction_Analysis_7500_Rows[[#This Row],[gaming_hours]]</f>
        <v>1.5699999999999998</v>
      </c>
      <c r="K881" s="1">
        <f>Smartphone_Usage_And_Addiction_Analysis_7500_Rows[[#This Row],[sleep_hours]]-Smartphone_Usage_And_Addiction_Analysis_7500_Rows[[#This Row],[total_leisure_hours]]</f>
        <v>4.17</v>
      </c>
      <c r="L881">
        <v>242</v>
      </c>
      <c r="M881">
        <v>141</v>
      </c>
      <c r="N881" s="5">
        <f>Smartphone_Usage_And_Addiction_Analysis_7500_Rows[[#This Row],[app_opens_per_day]]/Smartphone_Usage_And_Addiction_Analysis_7500_Rows[[#This Row],[daily_screen_time_hours]]</f>
        <v>24.1852487135506</v>
      </c>
      <c r="O881">
        <v>6.65</v>
      </c>
      <c r="P881" t="s">
        <v>32</v>
      </c>
      <c r="Q881" t="s">
        <v>19</v>
      </c>
      <c r="R881" t="s">
        <v>20</v>
      </c>
      <c r="S881">
        <v>0</v>
      </c>
    </row>
    <row r="882" spans="1:19" ht="18" customHeight="1" x14ac:dyDescent="0.25">
      <c r="A882" s="10" t="s">
        <v>616</v>
      </c>
      <c r="B882" s="1">
        <v>19</v>
      </c>
      <c r="C882" t="str">
        <f t="shared" si="13"/>
        <v>18-25 (Gen Z)</v>
      </c>
      <c r="D882" s="1" t="s">
        <v>30</v>
      </c>
      <c r="E882" s="1">
        <v>5.09</v>
      </c>
      <c r="F882" s="1">
        <v>4.0999999999999996</v>
      </c>
      <c r="G882" s="1">
        <v>0.74</v>
      </c>
      <c r="H882" s="1">
        <v>3.29</v>
      </c>
      <c r="I882" s="1">
        <v>6.48</v>
      </c>
      <c r="J882" s="1">
        <f>Smartphone_Usage_And_Addiction_Analysis_7500_Rows[[#This Row],[social_media_hours]]+Smartphone_Usage_And_Addiction_Analysis_7500_Rows[[#This Row],[gaming_hours]]</f>
        <v>4.84</v>
      </c>
      <c r="K882" s="1">
        <f>Smartphone_Usage_And_Addiction_Analysis_7500_Rows[[#This Row],[sleep_hours]]-Smartphone_Usage_And_Addiction_Analysis_7500_Rows[[#This Row],[total_leisure_hours]]</f>
        <v>1.6400000000000006</v>
      </c>
      <c r="L882" s="1">
        <v>101</v>
      </c>
      <c r="M882" s="1">
        <v>25</v>
      </c>
      <c r="N882" s="5">
        <f>Smartphone_Usage_And_Addiction_Analysis_7500_Rows[[#This Row],[app_opens_per_day]]/Smartphone_Usage_And_Addiction_Analysis_7500_Rows[[#This Row],[daily_screen_time_hours]]</f>
        <v>4.9115913555992146</v>
      </c>
      <c r="O882" s="1">
        <v>6.97</v>
      </c>
      <c r="P882" s="1" t="s">
        <v>22</v>
      </c>
      <c r="Q882" s="1" t="s">
        <v>19</v>
      </c>
      <c r="R882" s="1" t="s">
        <v>24</v>
      </c>
      <c r="S882" s="1">
        <v>1</v>
      </c>
    </row>
    <row r="883" spans="1:19" ht="18" customHeight="1" x14ac:dyDescent="0.25">
      <c r="A883" s="10" t="s">
        <v>617</v>
      </c>
      <c r="B883" s="1">
        <v>18</v>
      </c>
      <c r="C883" t="str">
        <f t="shared" si="13"/>
        <v>18-25 (Gen Z)</v>
      </c>
      <c r="D883" s="1" t="s">
        <v>17</v>
      </c>
      <c r="E883" s="1">
        <v>9.11</v>
      </c>
      <c r="F883" s="1">
        <v>5.22</v>
      </c>
      <c r="G883" s="1">
        <v>1.41</v>
      </c>
      <c r="H883" s="1">
        <v>4.45</v>
      </c>
      <c r="I883" s="1">
        <v>7.2</v>
      </c>
      <c r="J883" s="1">
        <f>Smartphone_Usage_And_Addiction_Analysis_7500_Rows[[#This Row],[social_media_hours]]+Smartphone_Usage_And_Addiction_Analysis_7500_Rows[[#This Row],[gaming_hours]]</f>
        <v>6.63</v>
      </c>
      <c r="K883" s="1">
        <f>Smartphone_Usage_And_Addiction_Analysis_7500_Rows[[#This Row],[sleep_hours]]-Smartphone_Usage_And_Addiction_Analysis_7500_Rows[[#This Row],[total_leisure_hours]]</f>
        <v>0.57000000000000028</v>
      </c>
      <c r="L883" s="1">
        <v>109</v>
      </c>
      <c r="M883" s="1">
        <v>42</v>
      </c>
      <c r="N883" s="5">
        <f>Smartphone_Usage_And_Addiction_Analysis_7500_Rows[[#This Row],[app_opens_per_day]]/Smartphone_Usage_And_Addiction_Analysis_7500_Rows[[#This Row],[daily_screen_time_hours]]</f>
        <v>4.6103183315038425</v>
      </c>
      <c r="O883" s="1">
        <v>9.8000000000000007</v>
      </c>
      <c r="P883" s="1" t="s">
        <v>18</v>
      </c>
      <c r="Q883" s="1" t="s">
        <v>19</v>
      </c>
      <c r="R883" s="1" t="s">
        <v>28</v>
      </c>
      <c r="S883" s="1">
        <v>1</v>
      </c>
    </row>
    <row r="884" spans="1:19" ht="18" customHeight="1" x14ac:dyDescent="0.25">
      <c r="A884" s="10" t="s">
        <v>618</v>
      </c>
      <c r="B884" s="1">
        <v>24</v>
      </c>
      <c r="C884" t="str">
        <f t="shared" si="13"/>
        <v>18-25 (Gen Z)</v>
      </c>
      <c r="D884" s="1" t="s">
        <v>30</v>
      </c>
      <c r="E884" s="1">
        <v>5.93</v>
      </c>
      <c r="F884" s="1">
        <v>2.54</v>
      </c>
      <c r="G884" s="1">
        <v>3.29</v>
      </c>
      <c r="H884" s="1">
        <v>2.79</v>
      </c>
      <c r="I884" s="1">
        <v>7.39</v>
      </c>
      <c r="J884" s="1">
        <f>Smartphone_Usage_And_Addiction_Analysis_7500_Rows[[#This Row],[social_media_hours]]+Smartphone_Usage_And_Addiction_Analysis_7500_Rows[[#This Row],[gaming_hours]]</f>
        <v>5.83</v>
      </c>
      <c r="K884" s="1">
        <f>Smartphone_Usage_And_Addiction_Analysis_7500_Rows[[#This Row],[sleep_hours]]-Smartphone_Usage_And_Addiction_Analysis_7500_Rows[[#This Row],[total_leisure_hours]]</f>
        <v>1.5599999999999996</v>
      </c>
      <c r="L884" s="1">
        <v>244</v>
      </c>
      <c r="M884" s="1">
        <v>87</v>
      </c>
      <c r="N884" s="5">
        <f>Smartphone_Usage_And_Addiction_Analysis_7500_Rows[[#This Row],[app_opens_per_day]]/Smartphone_Usage_And_Addiction_Analysis_7500_Rows[[#This Row],[daily_screen_time_hours]]</f>
        <v>14.67116357504216</v>
      </c>
      <c r="O884" s="1">
        <v>6.79</v>
      </c>
      <c r="P884" s="1" t="s">
        <v>18</v>
      </c>
      <c r="Q884" s="1" t="s">
        <v>23</v>
      </c>
      <c r="R884" s="1" t="s">
        <v>51</v>
      </c>
      <c r="S884" s="1">
        <v>0</v>
      </c>
    </row>
    <row r="885" spans="1:19" ht="18" customHeight="1" x14ac:dyDescent="0.25">
      <c r="A885" s="10" t="s">
        <v>5387</v>
      </c>
      <c r="B885" s="1">
        <v>29</v>
      </c>
      <c r="C885" s="1" t="str">
        <f t="shared" si="13"/>
        <v>26-40 (Millennials)</v>
      </c>
      <c r="D885" t="s">
        <v>7582</v>
      </c>
      <c r="E885">
        <v>7.24</v>
      </c>
      <c r="F885">
        <v>5.85</v>
      </c>
      <c r="G885">
        <v>2.4900000000000002</v>
      </c>
      <c r="H885">
        <v>1.38</v>
      </c>
      <c r="I885">
        <v>4.7</v>
      </c>
      <c r="J885" s="1">
        <f>Smartphone_Usage_And_Addiction_Analysis_7500_Rows[[#This Row],[social_media_hours]]+Smartphone_Usage_And_Addiction_Analysis_7500_Rows[[#This Row],[gaming_hours]]</f>
        <v>8.34</v>
      </c>
      <c r="K885" s="1">
        <f>Smartphone_Usage_And_Addiction_Analysis_7500_Rows[[#This Row],[sleep_hours]]-Smartphone_Usage_And_Addiction_Analysis_7500_Rows[[#This Row],[total_leisure_hours]]</f>
        <v>-3.6399999999999997</v>
      </c>
      <c r="L885">
        <v>58</v>
      </c>
      <c r="M885">
        <v>166</v>
      </c>
      <c r="N885" s="5">
        <f>Smartphone_Usage_And_Addiction_Analysis_7500_Rows[[#This Row],[app_opens_per_day]]/Smartphone_Usage_And_Addiction_Analysis_7500_Rows[[#This Row],[daily_screen_time_hours]]</f>
        <v>22.928176795580111</v>
      </c>
      <c r="O885">
        <v>7.8</v>
      </c>
      <c r="P885" t="s">
        <v>32</v>
      </c>
      <c r="Q885" t="s">
        <v>19</v>
      </c>
      <c r="R885" t="s">
        <v>24</v>
      </c>
      <c r="S885">
        <v>1</v>
      </c>
    </row>
    <row r="886" spans="1:19" ht="18" customHeight="1" x14ac:dyDescent="0.25">
      <c r="A886" s="10" t="s">
        <v>619</v>
      </c>
      <c r="B886" s="1">
        <v>34</v>
      </c>
      <c r="C886" t="str">
        <f t="shared" si="13"/>
        <v>26-40 (Millennials)</v>
      </c>
      <c r="D886" s="1" t="s">
        <v>17</v>
      </c>
      <c r="E886" s="1">
        <v>10.050000000000001</v>
      </c>
      <c r="F886" s="1">
        <v>4.42</v>
      </c>
      <c r="G886" s="1">
        <v>3.76</v>
      </c>
      <c r="H886" s="1">
        <v>2.58</v>
      </c>
      <c r="I886" s="1">
        <v>7.12</v>
      </c>
      <c r="J886" s="1">
        <f>Smartphone_Usage_And_Addiction_Analysis_7500_Rows[[#This Row],[social_media_hours]]+Smartphone_Usage_And_Addiction_Analysis_7500_Rows[[#This Row],[gaming_hours]]</f>
        <v>8.18</v>
      </c>
      <c r="K886" s="1">
        <f>Smartphone_Usage_And_Addiction_Analysis_7500_Rows[[#This Row],[sleep_hours]]-Smartphone_Usage_And_Addiction_Analysis_7500_Rows[[#This Row],[total_leisure_hours]]</f>
        <v>-1.0599999999999996</v>
      </c>
      <c r="L886" s="1">
        <v>188</v>
      </c>
      <c r="M886" s="1">
        <v>53</v>
      </c>
      <c r="N886" s="5">
        <f>Smartphone_Usage_And_Addiction_Analysis_7500_Rows[[#This Row],[app_opens_per_day]]/Smartphone_Usage_And_Addiction_Analysis_7500_Rows[[#This Row],[daily_screen_time_hours]]</f>
        <v>5.2736318407960194</v>
      </c>
      <c r="O886" s="1">
        <v>11.5</v>
      </c>
      <c r="P886" s="1" t="s">
        <v>32</v>
      </c>
      <c r="Q886" s="1" t="s">
        <v>19</v>
      </c>
      <c r="R886" s="1" t="s">
        <v>28</v>
      </c>
      <c r="S886" s="1">
        <v>1</v>
      </c>
    </row>
    <row r="887" spans="1:19" ht="18" customHeight="1" x14ac:dyDescent="0.25">
      <c r="A887" s="10" t="s">
        <v>620</v>
      </c>
      <c r="B887" s="1">
        <v>34</v>
      </c>
      <c r="C887" t="str">
        <f t="shared" si="13"/>
        <v>26-40 (Millennials)</v>
      </c>
      <c r="D887" s="1" t="s">
        <v>30</v>
      </c>
      <c r="E887" s="1">
        <v>11.98</v>
      </c>
      <c r="F887" s="1">
        <v>3.97</v>
      </c>
      <c r="G887" s="1">
        <v>2.94</v>
      </c>
      <c r="H887" s="1">
        <v>3.46</v>
      </c>
      <c r="I887" s="1">
        <v>5.05</v>
      </c>
      <c r="J887" s="1">
        <f>Smartphone_Usage_And_Addiction_Analysis_7500_Rows[[#This Row],[social_media_hours]]+Smartphone_Usage_And_Addiction_Analysis_7500_Rows[[#This Row],[gaming_hours]]</f>
        <v>6.91</v>
      </c>
      <c r="K887" s="1">
        <f>Smartphone_Usage_And_Addiction_Analysis_7500_Rows[[#This Row],[sleep_hours]]-Smartphone_Usage_And_Addiction_Analysis_7500_Rows[[#This Row],[total_leisure_hours]]</f>
        <v>-1.8600000000000003</v>
      </c>
      <c r="L887" s="1">
        <v>244</v>
      </c>
      <c r="M887" s="1">
        <v>150</v>
      </c>
      <c r="N887" s="5">
        <f>Smartphone_Usage_And_Addiction_Analysis_7500_Rows[[#This Row],[app_opens_per_day]]/Smartphone_Usage_And_Addiction_Analysis_7500_Rows[[#This Row],[daily_screen_time_hours]]</f>
        <v>12.520868113522537</v>
      </c>
      <c r="O887" s="1">
        <v>14.48</v>
      </c>
      <c r="P887" s="1" t="s">
        <v>32</v>
      </c>
      <c r="Q887" s="1" t="s">
        <v>23</v>
      </c>
      <c r="R887" s="1" t="s">
        <v>24</v>
      </c>
      <c r="S887" s="1">
        <v>1</v>
      </c>
    </row>
    <row r="888" spans="1:19" ht="18" customHeight="1" x14ac:dyDescent="0.25">
      <c r="A888" s="10" t="s">
        <v>621</v>
      </c>
      <c r="B888" s="1">
        <v>26</v>
      </c>
      <c r="C888" t="str">
        <f t="shared" si="13"/>
        <v>26-40 (Millennials)</v>
      </c>
      <c r="D888" s="1" t="s">
        <v>30</v>
      </c>
      <c r="E888" s="1">
        <v>4.76</v>
      </c>
      <c r="F888" s="1">
        <v>3.66</v>
      </c>
      <c r="G888" s="1">
        <v>3.64</v>
      </c>
      <c r="H888" s="1">
        <v>2.31</v>
      </c>
      <c r="I888" s="1">
        <v>8.1</v>
      </c>
      <c r="J888" s="1">
        <f>Smartphone_Usage_And_Addiction_Analysis_7500_Rows[[#This Row],[social_media_hours]]+Smartphone_Usage_And_Addiction_Analysis_7500_Rows[[#This Row],[gaming_hours]]</f>
        <v>7.3000000000000007</v>
      </c>
      <c r="K888" s="1">
        <f>Smartphone_Usage_And_Addiction_Analysis_7500_Rows[[#This Row],[sleep_hours]]-Smartphone_Usage_And_Addiction_Analysis_7500_Rows[[#This Row],[total_leisure_hours]]</f>
        <v>0.79999999999999893</v>
      </c>
      <c r="L888" s="1">
        <v>112</v>
      </c>
      <c r="M888" s="1">
        <v>74</v>
      </c>
      <c r="N888" s="5">
        <f>Smartphone_Usage_And_Addiction_Analysis_7500_Rows[[#This Row],[app_opens_per_day]]/Smartphone_Usage_And_Addiction_Analysis_7500_Rows[[#This Row],[daily_screen_time_hours]]</f>
        <v>15.546218487394958</v>
      </c>
      <c r="O888" s="1">
        <v>6.4</v>
      </c>
      <c r="P888" s="1" t="s">
        <v>32</v>
      </c>
      <c r="Q888" s="1" t="s">
        <v>19</v>
      </c>
      <c r="R888" s="1" t="s">
        <v>20</v>
      </c>
      <c r="S888" s="1">
        <v>0</v>
      </c>
    </row>
    <row r="889" spans="1:19" ht="18" customHeight="1" x14ac:dyDescent="0.25">
      <c r="A889" s="10" t="s">
        <v>5388</v>
      </c>
      <c r="B889" s="1">
        <v>31</v>
      </c>
      <c r="C889" s="1" t="str">
        <f t="shared" si="13"/>
        <v>26-40 (Millennials)</v>
      </c>
      <c r="D889" t="s">
        <v>7582</v>
      </c>
      <c r="E889">
        <v>6.26</v>
      </c>
      <c r="F889">
        <v>2.44</v>
      </c>
      <c r="G889">
        <v>2.02</v>
      </c>
      <c r="H889">
        <v>5.53</v>
      </c>
      <c r="I889">
        <v>7.44</v>
      </c>
      <c r="J889" s="1">
        <f>Smartphone_Usage_And_Addiction_Analysis_7500_Rows[[#This Row],[social_media_hours]]+Smartphone_Usage_And_Addiction_Analysis_7500_Rows[[#This Row],[gaming_hours]]</f>
        <v>4.46</v>
      </c>
      <c r="K889" s="1">
        <f>Smartphone_Usage_And_Addiction_Analysis_7500_Rows[[#This Row],[sleep_hours]]-Smartphone_Usage_And_Addiction_Analysis_7500_Rows[[#This Row],[total_leisure_hours]]</f>
        <v>2.9800000000000004</v>
      </c>
      <c r="L889">
        <v>174</v>
      </c>
      <c r="M889">
        <v>73</v>
      </c>
      <c r="N889" s="5">
        <f>Smartphone_Usage_And_Addiction_Analysis_7500_Rows[[#This Row],[app_opens_per_day]]/Smartphone_Usage_And_Addiction_Analysis_7500_Rows[[#This Row],[daily_screen_time_hours]]</f>
        <v>11.661341853035145</v>
      </c>
      <c r="O889">
        <v>7.88</v>
      </c>
      <c r="P889" t="s">
        <v>18</v>
      </c>
      <c r="Q889" t="s">
        <v>19</v>
      </c>
      <c r="R889" t="s">
        <v>51</v>
      </c>
      <c r="S889">
        <v>0</v>
      </c>
    </row>
    <row r="890" spans="1:19" ht="18" customHeight="1" x14ac:dyDescent="0.25">
      <c r="A890" s="10" t="s">
        <v>5389</v>
      </c>
      <c r="B890" s="1">
        <v>25</v>
      </c>
      <c r="C890" s="1" t="str">
        <f t="shared" si="13"/>
        <v>18-25 (Gen Z)</v>
      </c>
      <c r="D890" t="s">
        <v>7582</v>
      </c>
      <c r="E890">
        <v>9.99</v>
      </c>
      <c r="F890">
        <v>2.74</v>
      </c>
      <c r="G890">
        <v>2.34</v>
      </c>
      <c r="H890">
        <v>1.26</v>
      </c>
      <c r="I890">
        <v>5.67</v>
      </c>
      <c r="J890" s="1">
        <f>Smartphone_Usage_And_Addiction_Analysis_7500_Rows[[#This Row],[social_media_hours]]+Smartphone_Usage_And_Addiction_Analysis_7500_Rows[[#This Row],[gaming_hours]]</f>
        <v>5.08</v>
      </c>
      <c r="K890" s="1">
        <f>Smartphone_Usage_And_Addiction_Analysis_7500_Rows[[#This Row],[sleep_hours]]-Smartphone_Usage_And_Addiction_Analysis_7500_Rows[[#This Row],[total_leisure_hours]]</f>
        <v>0.58999999999999986</v>
      </c>
      <c r="L890">
        <v>93</v>
      </c>
      <c r="M890">
        <v>102</v>
      </c>
      <c r="N890" s="5">
        <f>Smartphone_Usage_And_Addiction_Analysis_7500_Rows[[#This Row],[app_opens_per_day]]/Smartphone_Usage_And_Addiction_Analysis_7500_Rows[[#This Row],[daily_screen_time_hours]]</f>
        <v>10.21021021021021</v>
      </c>
      <c r="O890">
        <v>11.27</v>
      </c>
      <c r="P890" t="s">
        <v>22</v>
      </c>
      <c r="Q890" t="s">
        <v>23</v>
      </c>
      <c r="R890" t="s">
        <v>24</v>
      </c>
      <c r="S890">
        <v>1</v>
      </c>
    </row>
    <row r="891" spans="1:19" ht="18" customHeight="1" x14ac:dyDescent="0.25">
      <c r="A891" s="10" t="s">
        <v>622</v>
      </c>
      <c r="B891" s="1">
        <v>22</v>
      </c>
      <c r="C891" t="str">
        <f t="shared" si="13"/>
        <v>18-25 (Gen Z)</v>
      </c>
      <c r="D891" s="1" t="s">
        <v>17</v>
      </c>
      <c r="E891" s="1">
        <v>8.18</v>
      </c>
      <c r="F891" s="1">
        <v>3.98</v>
      </c>
      <c r="G891" s="1">
        <v>3.09</v>
      </c>
      <c r="H891" s="1">
        <v>5.45</v>
      </c>
      <c r="I891" s="1">
        <v>8.44</v>
      </c>
      <c r="J891" s="1">
        <f>Smartphone_Usage_And_Addiction_Analysis_7500_Rows[[#This Row],[social_media_hours]]+Smartphone_Usage_And_Addiction_Analysis_7500_Rows[[#This Row],[gaming_hours]]</f>
        <v>7.07</v>
      </c>
      <c r="K891" s="1">
        <f>Smartphone_Usage_And_Addiction_Analysis_7500_Rows[[#This Row],[sleep_hours]]-Smartphone_Usage_And_Addiction_Analysis_7500_Rows[[#This Row],[total_leisure_hours]]</f>
        <v>1.3699999999999992</v>
      </c>
      <c r="L891" s="1">
        <v>23</v>
      </c>
      <c r="M891" s="1">
        <v>57</v>
      </c>
      <c r="N891" s="5">
        <f>Smartphone_Usage_And_Addiction_Analysis_7500_Rows[[#This Row],[app_opens_per_day]]/Smartphone_Usage_And_Addiction_Analysis_7500_Rows[[#This Row],[daily_screen_time_hours]]</f>
        <v>6.9682151589242061</v>
      </c>
      <c r="O891" s="1">
        <v>8.98</v>
      </c>
      <c r="P891" s="1" t="s">
        <v>18</v>
      </c>
      <c r="Q891" s="1" t="s">
        <v>23</v>
      </c>
      <c r="R891" s="1" t="s">
        <v>28</v>
      </c>
      <c r="S891" s="1">
        <v>1</v>
      </c>
    </row>
    <row r="892" spans="1:19" ht="18" customHeight="1" x14ac:dyDescent="0.25">
      <c r="A892" s="10" t="s">
        <v>5390</v>
      </c>
      <c r="B892" s="1">
        <v>19</v>
      </c>
      <c r="C892" s="1" t="str">
        <f t="shared" si="13"/>
        <v>18-25 (Gen Z)</v>
      </c>
      <c r="D892" t="s">
        <v>7582</v>
      </c>
      <c r="E892">
        <v>10.5</v>
      </c>
      <c r="F892">
        <v>0.63</v>
      </c>
      <c r="G892">
        <v>0.67</v>
      </c>
      <c r="H892">
        <v>0.9</v>
      </c>
      <c r="I892">
        <v>6.82</v>
      </c>
      <c r="J892" s="1">
        <f>Smartphone_Usage_And_Addiction_Analysis_7500_Rows[[#This Row],[social_media_hours]]+Smartphone_Usage_And_Addiction_Analysis_7500_Rows[[#This Row],[gaming_hours]]</f>
        <v>1.3</v>
      </c>
      <c r="K892" s="1">
        <f>Smartphone_Usage_And_Addiction_Analysis_7500_Rows[[#This Row],[sleep_hours]]-Smartphone_Usage_And_Addiction_Analysis_7500_Rows[[#This Row],[total_leisure_hours]]</f>
        <v>5.5200000000000005</v>
      </c>
      <c r="L892">
        <v>155</v>
      </c>
      <c r="M892">
        <v>114</v>
      </c>
      <c r="N892" s="5">
        <f>Smartphone_Usage_And_Addiction_Analysis_7500_Rows[[#This Row],[app_opens_per_day]]/Smartphone_Usage_And_Addiction_Analysis_7500_Rows[[#This Row],[daily_screen_time_hours]]</f>
        <v>10.857142857142858</v>
      </c>
      <c r="O892">
        <v>13.26</v>
      </c>
      <c r="P892" t="s">
        <v>18</v>
      </c>
      <c r="Q892" t="s">
        <v>19</v>
      </c>
      <c r="R892" t="s">
        <v>24</v>
      </c>
      <c r="S892">
        <v>1</v>
      </c>
    </row>
    <row r="893" spans="1:19" ht="18" customHeight="1" x14ac:dyDescent="0.25">
      <c r="A893" s="10" t="s">
        <v>5391</v>
      </c>
      <c r="B893" s="1">
        <v>35</v>
      </c>
      <c r="C893" s="1" t="str">
        <f t="shared" si="13"/>
        <v>26-40 (Millennials)</v>
      </c>
      <c r="D893" t="s">
        <v>7582</v>
      </c>
      <c r="E893">
        <v>5.17</v>
      </c>
      <c r="F893">
        <v>2.11</v>
      </c>
      <c r="G893">
        <v>1.35</v>
      </c>
      <c r="H893">
        <v>5.04</v>
      </c>
      <c r="I893">
        <v>6.01</v>
      </c>
      <c r="J893" s="1">
        <f>Smartphone_Usage_And_Addiction_Analysis_7500_Rows[[#This Row],[social_media_hours]]+Smartphone_Usage_And_Addiction_Analysis_7500_Rows[[#This Row],[gaming_hours]]</f>
        <v>3.46</v>
      </c>
      <c r="K893" s="1">
        <f>Smartphone_Usage_And_Addiction_Analysis_7500_Rows[[#This Row],[sleep_hours]]-Smartphone_Usage_And_Addiction_Analysis_7500_Rows[[#This Row],[total_leisure_hours]]</f>
        <v>2.5499999999999998</v>
      </c>
      <c r="L893">
        <v>175</v>
      </c>
      <c r="M893">
        <v>172</v>
      </c>
      <c r="N893" s="5">
        <f>Smartphone_Usage_And_Addiction_Analysis_7500_Rows[[#This Row],[app_opens_per_day]]/Smartphone_Usage_And_Addiction_Analysis_7500_Rows[[#This Row],[daily_screen_time_hours]]</f>
        <v>33.268858800773693</v>
      </c>
      <c r="O893">
        <v>5.94</v>
      </c>
      <c r="P893" t="s">
        <v>32</v>
      </c>
      <c r="Q893" t="s">
        <v>19</v>
      </c>
      <c r="R893" t="s">
        <v>20</v>
      </c>
      <c r="S893">
        <v>0</v>
      </c>
    </row>
    <row r="894" spans="1:19" ht="18" customHeight="1" x14ac:dyDescent="0.25">
      <c r="A894" s="10" t="s">
        <v>623</v>
      </c>
      <c r="B894" s="1">
        <v>29</v>
      </c>
      <c r="C894" t="str">
        <f t="shared" si="13"/>
        <v>26-40 (Millennials)</v>
      </c>
      <c r="D894" s="1" t="s">
        <v>17</v>
      </c>
      <c r="E894" s="1">
        <v>11.55</v>
      </c>
      <c r="F894" s="1">
        <v>5.51</v>
      </c>
      <c r="G894" s="1">
        <v>2.52</v>
      </c>
      <c r="H894" s="1">
        <v>4.57</v>
      </c>
      <c r="I894" s="1">
        <v>6.46</v>
      </c>
      <c r="J894" s="1">
        <f>Smartphone_Usage_And_Addiction_Analysis_7500_Rows[[#This Row],[social_media_hours]]+Smartphone_Usage_And_Addiction_Analysis_7500_Rows[[#This Row],[gaming_hours]]</f>
        <v>8.0299999999999994</v>
      </c>
      <c r="K894" s="1">
        <f>Smartphone_Usage_And_Addiction_Analysis_7500_Rows[[#This Row],[sleep_hours]]-Smartphone_Usage_And_Addiction_Analysis_7500_Rows[[#This Row],[total_leisure_hours]]</f>
        <v>-1.5699999999999994</v>
      </c>
      <c r="L894" s="1">
        <v>213</v>
      </c>
      <c r="M894" s="1">
        <v>137</v>
      </c>
      <c r="N894" s="5">
        <f>Smartphone_Usage_And_Addiction_Analysis_7500_Rows[[#This Row],[app_opens_per_day]]/Smartphone_Usage_And_Addiction_Analysis_7500_Rows[[#This Row],[daily_screen_time_hours]]</f>
        <v>11.861471861471861</v>
      </c>
      <c r="O894" s="1">
        <v>13.8</v>
      </c>
      <c r="P894" s="1" t="s">
        <v>32</v>
      </c>
      <c r="Q894" s="1" t="s">
        <v>19</v>
      </c>
      <c r="R894" s="1" t="s">
        <v>28</v>
      </c>
      <c r="S894" s="1">
        <v>1</v>
      </c>
    </row>
    <row r="895" spans="1:19" ht="18" customHeight="1" x14ac:dyDescent="0.25">
      <c r="A895" s="10" t="s">
        <v>624</v>
      </c>
      <c r="B895" s="1">
        <v>18</v>
      </c>
      <c r="C895" t="str">
        <f t="shared" si="13"/>
        <v>18-25 (Gen Z)</v>
      </c>
      <c r="D895" s="1" t="s">
        <v>30</v>
      </c>
      <c r="E895" s="1">
        <v>8.34</v>
      </c>
      <c r="F895" s="1">
        <v>2.5299999999999998</v>
      </c>
      <c r="G895" s="1">
        <v>2.6</v>
      </c>
      <c r="H895" s="1">
        <v>2.59</v>
      </c>
      <c r="I895" s="1">
        <v>6.47</v>
      </c>
      <c r="J895" s="1">
        <f>Smartphone_Usage_And_Addiction_Analysis_7500_Rows[[#This Row],[social_media_hours]]+Smartphone_Usage_And_Addiction_Analysis_7500_Rows[[#This Row],[gaming_hours]]</f>
        <v>5.13</v>
      </c>
      <c r="K895" s="1">
        <f>Smartphone_Usage_And_Addiction_Analysis_7500_Rows[[#This Row],[sleep_hours]]-Smartphone_Usage_And_Addiction_Analysis_7500_Rows[[#This Row],[total_leisure_hours]]</f>
        <v>1.3399999999999999</v>
      </c>
      <c r="L895" s="1">
        <v>150</v>
      </c>
      <c r="M895" s="1">
        <v>165</v>
      </c>
      <c r="N895" s="5">
        <f>Smartphone_Usage_And_Addiction_Analysis_7500_Rows[[#This Row],[app_opens_per_day]]/Smartphone_Usage_And_Addiction_Analysis_7500_Rows[[#This Row],[daily_screen_time_hours]]</f>
        <v>19.784172661870503</v>
      </c>
      <c r="O895" s="1">
        <v>9.5399999999999991</v>
      </c>
      <c r="P895" s="1" t="s">
        <v>22</v>
      </c>
      <c r="Q895" s="1" t="s">
        <v>19</v>
      </c>
      <c r="R895" s="1" t="s">
        <v>24</v>
      </c>
      <c r="S895" s="1">
        <v>1</v>
      </c>
    </row>
    <row r="896" spans="1:19" ht="18" customHeight="1" x14ac:dyDescent="0.25">
      <c r="A896" s="10" t="s">
        <v>5392</v>
      </c>
      <c r="B896" s="1">
        <v>28</v>
      </c>
      <c r="C896" s="1" t="str">
        <f t="shared" si="13"/>
        <v>26-40 (Millennials)</v>
      </c>
      <c r="D896" t="s">
        <v>7582</v>
      </c>
      <c r="E896">
        <v>3.43</v>
      </c>
      <c r="F896">
        <v>3.35</v>
      </c>
      <c r="G896">
        <v>2.1</v>
      </c>
      <c r="H896">
        <v>3.3</v>
      </c>
      <c r="I896">
        <v>8.68</v>
      </c>
      <c r="J896" s="1">
        <f>Smartphone_Usage_And_Addiction_Analysis_7500_Rows[[#This Row],[social_media_hours]]+Smartphone_Usage_And_Addiction_Analysis_7500_Rows[[#This Row],[gaming_hours]]</f>
        <v>5.45</v>
      </c>
      <c r="K896" s="1">
        <f>Smartphone_Usage_And_Addiction_Analysis_7500_Rows[[#This Row],[sleep_hours]]-Smartphone_Usage_And_Addiction_Analysis_7500_Rows[[#This Row],[total_leisure_hours]]</f>
        <v>3.2299999999999995</v>
      </c>
      <c r="L896">
        <v>93</v>
      </c>
      <c r="M896">
        <v>97</v>
      </c>
      <c r="N896" s="5">
        <f>Smartphone_Usage_And_Addiction_Analysis_7500_Rows[[#This Row],[app_opens_per_day]]/Smartphone_Usage_And_Addiction_Analysis_7500_Rows[[#This Row],[daily_screen_time_hours]]</f>
        <v>28.279883381924197</v>
      </c>
      <c r="O896">
        <v>4.8899999999999997</v>
      </c>
      <c r="P896" t="s">
        <v>22</v>
      </c>
      <c r="Q896" t="s">
        <v>19</v>
      </c>
      <c r="R896" t="s">
        <v>20</v>
      </c>
      <c r="S896">
        <v>0</v>
      </c>
    </row>
    <row r="897" spans="1:19" ht="18" customHeight="1" x14ac:dyDescent="0.25">
      <c r="A897" s="10" t="s">
        <v>625</v>
      </c>
      <c r="B897" s="1">
        <v>24</v>
      </c>
      <c r="C897" t="str">
        <f t="shared" si="13"/>
        <v>18-25 (Gen Z)</v>
      </c>
      <c r="D897" s="1" t="s">
        <v>17</v>
      </c>
      <c r="E897" s="1">
        <v>6.87</v>
      </c>
      <c r="F897" s="1">
        <v>2.0299999999999998</v>
      </c>
      <c r="G897" s="1">
        <v>3.52</v>
      </c>
      <c r="H897" s="1">
        <v>2.23</v>
      </c>
      <c r="I897" s="1">
        <v>6.06</v>
      </c>
      <c r="J897" s="1">
        <f>Smartphone_Usage_And_Addiction_Analysis_7500_Rows[[#This Row],[social_media_hours]]+Smartphone_Usage_And_Addiction_Analysis_7500_Rows[[#This Row],[gaming_hours]]</f>
        <v>5.55</v>
      </c>
      <c r="K897" s="1">
        <f>Smartphone_Usage_And_Addiction_Analysis_7500_Rows[[#This Row],[sleep_hours]]-Smartphone_Usage_And_Addiction_Analysis_7500_Rows[[#This Row],[total_leisure_hours]]</f>
        <v>0.50999999999999979</v>
      </c>
      <c r="L897" s="1">
        <v>62</v>
      </c>
      <c r="M897" s="1">
        <v>45</v>
      </c>
      <c r="N897" s="5">
        <f>Smartphone_Usage_And_Addiction_Analysis_7500_Rows[[#This Row],[app_opens_per_day]]/Smartphone_Usage_And_Addiction_Analysis_7500_Rows[[#This Row],[daily_screen_time_hours]]</f>
        <v>6.5502183406113534</v>
      </c>
      <c r="O897" s="1">
        <v>8.09</v>
      </c>
      <c r="P897" s="1" t="s">
        <v>18</v>
      </c>
      <c r="Q897" s="1" t="s">
        <v>23</v>
      </c>
      <c r="R897" s="1" t="s">
        <v>51</v>
      </c>
      <c r="S897" s="1">
        <v>0</v>
      </c>
    </row>
    <row r="898" spans="1:19" ht="18" customHeight="1" x14ac:dyDescent="0.25">
      <c r="A898" s="10" t="s">
        <v>5393</v>
      </c>
      <c r="B898" s="1">
        <v>27</v>
      </c>
      <c r="C898" s="1" t="str">
        <f t="shared" ref="C898:C961" si="14">IF(B898&lt;=25, "18-25 (Gen Z)", IF(B898&lt;=40, "26-40 (Millennials)"))</f>
        <v>26-40 (Millennials)</v>
      </c>
      <c r="D898" t="s">
        <v>7582</v>
      </c>
      <c r="E898">
        <v>11.45</v>
      </c>
      <c r="F898">
        <v>1.93</v>
      </c>
      <c r="G898">
        <v>2.42</v>
      </c>
      <c r="H898">
        <v>1.08</v>
      </c>
      <c r="I898">
        <v>5.54</v>
      </c>
      <c r="J898" s="1">
        <f>Smartphone_Usage_And_Addiction_Analysis_7500_Rows[[#This Row],[social_media_hours]]+Smartphone_Usage_And_Addiction_Analysis_7500_Rows[[#This Row],[gaming_hours]]</f>
        <v>4.3499999999999996</v>
      </c>
      <c r="K898" s="1">
        <f>Smartphone_Usage_And_Addiction_Analysis_7500_Rows[[#This Row],[sleep_hours]]-Smartphone_Usage_And_Addiction_Analysis_7500_Rows[[#This Row],[total_leisure_hours]]</f>
        <v>1.1900000000000004</v>
      </c>
      <c r="L898">
        <v>91</v>
      </c>
      <c r="M898">
        <v>51</v>
      </c>
      <c r="N898" s="5">
        <f>Smartphone_Usage_And_Addiction_Analysis_7500_Rows[[#This Row],[app_opens_per_day]]/Smartphone_Usage_And_Addiction_Analysis_7500_Rows[[#This Row],[daily_screen_time_hours]]</f>
        <v>4.4541484716157207</v>
      </c>
      <c r="O898">
        <v>12.19</v>
      </c>
      <c r="P898" t="s">
        <v>32</v>
      </c>
      <c r="Q898" t="s">
        <v>19</v>
      </c>
      <c r="R898" t="s">
        <v>28</v>
      </c>
      <c r="S898">
        <v>1</v>
      </c>
    </row>
    <row r="899" spans="1:19" ht="18" customHeight="1" x14ac:dyDescent="0.25">
      <c r="A899" s="10" t="s">
        <v>5394</v>
      </c>
      <c r="B899" s="1">
        <v>19</v>
      </c>
      <c r="C899" s="1" t="str">
        <f t="shared" si="14"/>
        <v>18-25 (Gen Z)</v>
      </c>
      <c r="D899" t="s">
        <v>7582</v>
      </c>
      <c r="E899">
        <v>11.64</v>
      </c>
      <c r="F899">
        <v>3.47</v>
      </c>
      <c r="G899">
        <v>3.2</v>
      </c>
      <c r="H899">
        <v>0.54</v>
      </c>
      <c r="I899">
        <v>8.25</v>
      </c>
      <c r="J899" s="1">
        <f>Smartphone_Usage_And_Addiction_Analysis_7500_Rows[[#This Row],[social_media_hours]]+Smartphone_Usage_And_Addiction_Analysis_7500_Rows[[#This Row],[gaming_hours]]</f>
        <v>6.67</v>
      </c>
      <c r="K899" s="1">
        <f>Smartphone_Usage_And_Addiction_Analysis_7500_Rows[[#This Row],[sleep_hours]]-Smartphone_Usage_And_Addiction_Analysis_7500_Rows[[#This Row],[total_leisure_hours]]</f>
        <v>1.58</v>
      </c>
      <c r="L899">
        <v>26</v>
      </c>
      <c r="M899">
        <v>109</v>
      </c>
      <c r="N899" s="5">
        <f>Smartphone_Usage_And_Addiction_Analysis_7500_Rows[[#This Row],[app_opens_per_day]]/Smartphone_Usage_And_Addiction_Analysis_7500_Rows[[#This Row],[daily_screen_time_hours]]</f>
        <v>9.3642611683848784</v>
      </c>
      <c r="O899">
        <v>12.65</v>
      </c>
      <c r="P899" t="s">
        <v>32</v>
      </c>
      <c r="Q899" t="s">
        <v>23</v>
      </c>
      <c r="R899" t="s">
        <v>24</v>
      </c>
      <c r="S899">
        <v>1</v>
      </c>
    </row>
    <row r="900" spans="1:19" ht="18" customHeight="1" x14ac:dyDescent="0.25">
      <c r="A900" s="10" t="s">
        <v>5395</v>
      </c>
      <c r="B900" s="1">
        <v>22</v>
      </c>
      <c r="C900" s="1" t="str">
        <f t="shared" si="14"/>
        <v>18-25 (Gen Z)</v>
      </c>
      <c r="D900" t="s">
        <v>7582</v>
      </c>
      <c r="E900">
        <v>10.48</v>
      </c>
      <c r="F900">
        <v>2.12</v>
      </c>
      <c r="G900">
        <v>0.44</v>
      </c>
      <c r="H900">
        <v>4.38</v>
      </c>
      <c r="I900">
        <v>8.3000000000000007</v>
      </c>
      <c r="J900" s="1">
        <f>Smartphone_Usage_And_Addiction_Analysis_7500_Rows[[#This Row],[social_media_hours]]+Smartphone_Usage_And_Addiction_Analysis_7500_Rows[[#This Row],[gaming_hours]]</f>
        <v>2.56</v>
      </c>
      <c r="K900" s="1">
        <f>Smartphone_Usage_And_Addiction_Analysis_7500_Rows[[#This Row],[sleep_hours]]-Smartphone_Usage_And_Addiction_Analysis_7500_Rows[[#This Row],[total_leisure_hours]]</f>
        <v>5.74</v>
      </c>
      <c r="L900">
        <v>133</v>
      </c>
      <c r="M900">
        <v>125</v>
      </c>
      <c r="N900" s="5">
        <f>Smartphone_Usage_And_Addiction_Analysis_7500_Rows[[#This Row],[app_opens_per_day]]/Smartphone_Usage_And_Addiction_Analysis_7500_Rows[[#This Row],[daily_screen_time_hours]]</f>
        <v>11.927480916030534</v>
      </c>
      <c r="O900">
        <v>12.21</v>
      </c>
      <c r="P900" t="s">
        <v>22</v>
      </c>
      <c r="Q900" t="s">
        <v>19</v>
      </c>
      <c r="R900" t="s">
        <v>24</v>
      </c>
      <c r="S900">
        <v>1</v>
      </c>
    </row>
    <row r="901" spans="1:19" ht="18" customHeight="1" x14ac:dyDescent="0.25">
      <c r="A901" s="10" t="s">
        <v>626</v>
      </c>
      <c r="B901" s="1">
        <v>21</v>
      </c>
      <c r="C901" t="str">
        <f t="shared" si="14"/>
        <v>18-25 (Gen Z)</v>
      </c>
      <c r="D901" s="1" t="s">
        <v>17</v>
      </c>
      <c r="E901" s="1">
        <v>11.72</v>
      </c>
      <c r="F901" s="1">
        <v>4.92</v>
      </c>
      <c r="G901" s="1">
        <v>2.98</v>
      </c>
      <c r="H901" s="1">
        <v>1.72</v>
      </c>
      <c r="I901" s="1">
        <v>4.83</v>
      </c>
      <c r="J901" s="1">
        <f>Smartphone_Usage_And_Addiction_Analysis_7500_Rows[[#This Row],[social_media_hours]]+Smartphone_Usage_And_Addiction_Analysis_7500_Rows[[#This Row],[gaming_hours]]</f>
        <v>7.9</v>
      </c>
      <c r="K901" s="1">
        <f>Smartphone_Usage_And_Addiction_Analysis_7500_Rows[[#This Row],[sleep_hours]]-Smartphone_Usage_And_Addiction_Analysis_7500_Rows[[#This Row],[total_leisure_hours]]</f>
        <v>-3.0700000000000003</v>
      </c>
      <c r="L901" s="1">
        <v>60</v>
      </c>
      <c r="M901" s="1">
        <v>144</v>
      </c>
      <c r="N901" s="5">
        <f>Smartphone_Usage_And_Addiction_Analysis_7500_Rows[[#This Row],[app_opens_per_day]]/Smartphone_Usage_And_Addiction_Analysis_7500_Rows[[#This Row],[daily_screen_time_hours]]</f>
        <v>12.286689419795222</v>
      </c>
      <c r="O901" s="1">
        <v>13.06</v>
      </c>
      <c r="P901" s="1" t="s">
        <v>18</v>
      </c>
      <c r="Q901" s="1" t="s">
        <v>19</v>
      </c>
      <c r="R901" s="1" t="s">
        <v>24</v>
      </c>
      <c r="S901" s="1">
        <v>1</v>
      </c>
    </row>
    <row r="902" spans="1:19" ht="18" customHeight="1" x14ac:dyDescent="0.25">
      <c r="A902" s="10" t="s">
        <v>627</v>
      </c>
      <c r="B902" s="1">
        <v>31</v>
      </c>
      <c r="C902" t="str">
        <f t="shared" si="14"/>
        <v>26-40 (Millennials)</v>
      </c>
      <c r="D902" s="1" t="s">
        <v>17</v>
      </c>
      <c r="E902" s="1">
        <v>3.9</v>
      </c>
      <c r="F902" s="1">
        <v>4.38</v>
      </c>
      <c r="G902" s="1">
        <v>2.09</v>
      </c>
      <c r="H902" s="1">
        <v>1.55</v>
      </c>
      <c r="I902" s="1">
        <v>7.01</v>
      </c>
      <c r="J902" s="1">
        <f>Smartphone_Usage_And_Addiction_Analysis_7500_Rows[[#This Row],[social_media_hours]]+Smartphone_Usage_And_Addiction_Analysis_7500_Rows[[#This Row],[gaming_hours]]</f>
        <v>6.47</v>
      </c>
      <c r="K902" s="1">
        <f>Smartphone_Usage_And_Addiction_Analysis_7500_Rows[[#This Row],[sleep_hours]]-Smartphone_Usage_And_Addiction_Analysis_7500_Rows[[#This Row],[total_leisure_hours]]</f>
        <v>0.54</v>
      </c>
      <c r="L902" s="1">
        <v>234</v>
      </c>
      <c r="M902" s="1">
        <v>175</v>
      </c>
      <c r="N902" s="5">
        <f>Smartphone_Usage_And_Addiction_Analysis_7500_Rows[[#This Row],[app_opens_per_day]]/Smartphone_Usage_And_Addiction_Analysis_7500_Rows[[#This Row],[daily_screen_time_hours]]</f>
        <v>44.871794871794876</v>
      </c>
      <c r="O902" s="1">
        <v>4.49</v>
      </c>
      <c r="P902" s="1" t="s">
        <v>32</v>
      </c>
      <c r="Q902" s="1" t="s">
        <v>19</v>
      </c>
      <c r="R902" s="1" t="s">
        <v>28</v>
      </c>
      <c r="S902" s="1">
        <v>1</v>
      </c>
    </row>
    <row r="903" spans="1:19" ht="18" customHeight="1" x14ac:dyDescent="0.25">
      <c r="A903" s="10" t="s">
        <v>628</v>
      </c>
      <c r="B903" s="1">
        <v>30</v>
      </c>
      <c r="C903" t="str">
        <f t="shared" si="14"/>
        <v>26-40 (Millennials)</v>
      </c>
      <c r="D903" s="1" t="s">
        <v>17</v>
      </c>
      <c r="E903" s="1">
        <v>10.85</v>
      </c>
      <c r="F903" s="1">
        <v>1.71</v>
      </c>
      <c r="G903" s="1">
        <v>0.78</v>
      </c>
      <c r="H903" s="1">
        <v>3.09</v>
      </c>
      <c r="I903" s="1">
        <v>6.68</v>
      </c>
      <c r="J903" s="1">
        <f>Smartphone_Usage_And_Addiction_Analysis_7500_Rows[[#This Row],[social_media_hours]]+Smartphone_Usage_And_Addiction_Analysis_7500_Rows[[#This Row],[gaming_hours]]</f>
        <v>2.4900000000000002</v>
      </c>
      <c r="K903" s="1">
        <f>Smartphone_Usage_And_Addiction_Analysis_7500_Rows[[#This Row],[sleep_hours]]-Smartphone_Usage_And_Addiction_Analysis_7500_Rows[[#This Row],[total_leisure_hours]]</f>
        <v>4.1899999999999995</v>
      </c>
      <c r="L903" s="1">
        <v>67</v>
      </c>
      <c r="M903" s="1">
        <v>142</v>
      </c>
      <c r="N903" s="5">
        <f>Smartphone_Usage_And_Addiction_Analysis_7500_Rows[[#This Row],[app_opens_per_day]]/Smartphone_Usage_And_Addiction_Analysis_7500_Rows[[#This Row],[daily_screen_time_hours]]</f>
        <v>13.087557603686637</v>
      </c>
      <c r="O903" s="1">
        <v>12.06</v>
      </c>
      <c r="P903" s="1" t="s">
        <v>22</v>
      </c>
      <c r="Q903" s="1" t="s">
        <v>19</v>
      </c>
      <c r="R903" s="1" t="s">
        <v>28</v>
      </c>
      <c r="S903" s="1">
        <v>1</v>
      </c>
    </row>
    <row r="904" spans="1:19" ht="18" customHeight="1" x14ac:dyDescent="0.25">
      <c r="A904" s="10" t="s">
        <v>629</v>
      </c>
      <c r="B904" s="1">
        <v>31</v>
      </c>
      <c r="C904" t="str">
        <f t="shared" si="14"/>
        <v>26-40 (Millennials)</v>
      </c>
      <c r="D904" s="1" t="s">
        <v>30</v>
      </c>
      <c r="E904" s="1">
        <v>3.61</v>
      </c>
      <c r="F904" s="1">
        <v>3.57</v>
      </c>
      <c r="G904" s="1">
        <v>0.83</v>
      </c>
      <c r="H904" s="1">
        <v>1.48</v>
      </c>
      <c r="I904" s="1">
        <v>6.38</v>
      </c>
      <c r="J904" s="1">
        <f>Smartphone_Usage_And_Addiction_Analysis_7500_Rows[[#This Row],[social_media_hours]]+Smartphone_Usage_And_Addiction_Analysis_7500_Rows[[#This Row],[gaming_hours]]</f>
        <v>4.3999999999999995</v>
      </c>
      <c r="K904" s="1">
        <f>Smartphone_Usage_And_Addiction_Analysis_7500_Rows[[#This Row],[sleep_hours]]-Smartphone_Usage_And_Addiction_Analysis_7500_Rows[[#This Row],[total_leisure_hours]]</f>
        <v>1.9800000000000004</v>
      </c>
      <c r="L904" s="1">
        <v>87</v>
      </c>
      <c r="M904" s="1">
        <v>172</v>
      </c>
      <c r="N904" s="5">
        <f>Smartphone_Usage_And_Addiction_Analysis_7500_Rows[[#This Row],[app_opens_per_day]]/Smartphone_Usage_And_Addiction_Analysis_7500_Rows[[#This Row],[daily_screen_time_hours]]</f>
        <v>47.64542936288089</v>
      </c>
      <c r="O904" s="1">
        <v>5.0599999999999996</v>
      </c>
      <c r="P904" s="1" t="s">
        <v>32</v>
      </c>
      <c r="Q904" s="1" t="s">
        <v>19</v>
      </c>
      <c r="R904" s="1" t="s">
        <v>51</v>
      </c>
      <c r="S904" s="1">
        <v>0</v>
      </c>
    </row>
    <row r="905" spans="1:19" ht="18" customHeight="1" x14ac:dyDescent="0.25">
      <c r="A905" s="10" t="s">
        <v>630</v>
      </c>
      <c r="B905" s="1">
        <v>34</v>
      </c>
      <c r="C905" t="str">
        <f t="shared" si="14"/>
        <v>26-40 (Millennials)</v>
      </c>
      <c r="D905" s="1" t="s">
        <v>30</v>
      </c>
      <c r="E905" s="1">
        <v>8.91</v>
      </c>
      <c r="F905" s="1">
        <v>1.49</v>
      </c>
      <c r="G905" s="1">
        <v>1.2</v>
      </c>
      <c r="H905" s="1">
        <v>1.78</v>
      </c>
      <c r="I905" s="1">
        <v>5.81</v>
      </c>
      <c r="J905" s="1">
        <f>Smartphone_Usage_And_Addiction_Analysis_7500_Rows[[#This Row],[social_media_hours]]+Smartphone_Usage_And_Addiction_Analysis_7500_Rows[[#This Row],[gaming_hours]]</f>
        <v>2.69</v>
      </c>
      <c r="K905" s="1">
        <f>Smartphone_Usage_And_Addiction_Analysis_7500_Rows[[#This Row],[sleep_hours]]-Smartphone_Usage_And_Addiction_Analysis_7500_Rows[[#This Row],[total_leisure_hours]]</f>
        <v>3.1199999999999997</v>
      </c>
      <c r="L905" s="1">
        <v>144</v>
      </c>
      <c r="M905" s="1">
        <v>140</v>
      </c>
      <c r="N905" s="5">
        <f>Smartphone_Usage_And_Addiction_Analysis_7500_Rows[[#This Row],[app_opens_per_day]]/Smartphone_Usage_And_Addiction_Analysis_7500_Rows[[#This Row],[daily_screen_time_hours]]</f>
        <v>15.712682379349046</v>
      </c>
      <c r="O905" s="1">
        <v>11.4</v>
      </c>
      <c r="P905" s="1" t="s">
        <v>18</v>
      </c>
      <c r="Q905" s="1" t="s">
        <v>23</v>
      </c>
      <c r="R905" s="1" t="s">
        <v>24</v>
      </c>
      <c r="S905" s="1">
        <v>1</v>
      </c>
    </row>
    <row r="906" spans="1:19" ht="18" customHeight="1" x14ac:dyDescent="0.25">
      <c r="A906" s="10" t="s">
        <v>631</v>
      </c>
      <c r="B906" s="1">
        <v>21</v>
      </c>
      <c r="C906" t="str">
        <f t="shared" si="14"/>
        <v>18-25 (Gen Z)</v>
      </c>
      <c r="D906" s="1" t="s">
        <v>30</v>
      </c>
      <c r="E906" s="1">
        <v>4.97</v>
      </c>
      <c r="F906" s="1">
        <v>5.8</v>
      </c>
      <c r="G906" s="1">
        <v>3.59</v>
      </c>
      <c r="H906" s="1">
        <v>4.7</v>
      </c>
      <c r="I906" s="1">
        <v>6.39</v>
      </c>
      <c r="J906" s="1">
        <f>Smartphone_Usage_And_Addiction_Analysis_7500_Rows[[#This Row],[social_media_hours]]+Smartphone_Usage_And_Addiction_Analysis_7500_Rows[[#This Row],[gaming_hours]]</f>
        <v>9.39</v>
      </c>
      <c r="K906" s="1">
        <f>Smartphone_Usage_And_Addiction_Analysis_7500_Rows[[#This Row],[sleep_hours]]-Smartphone_Usage_And_Addiction_Analysis_7500_Rows[[#This Row],[total_leisure_hours]]</f>
        <v>-3.0000000000000009</v>
      </c>
      <c r="L906" s="1">
        <v>134</v>
      </c>
      <c r="M906" s="1">
        <v>98</v>
      </c>
      <c r="N906" s="5">
        <f>Smartphone_Usage_And_Addiction_Analysis_7500_Rows[[#This Row],[app_opens_per_day]]/Smartphone_Usage_And_Addiction_Analysis_7500_Rows[[#This Row],[daily_screen_time_hours]]</f>
        <v>19.718309859154932</v>
      </c>
      <c r="O906" s="1">
        <v>6.09</v>
      </c>
      <c r="P906" s="1" t="s">
        <v>18</v>
      </c>
      <c r="Q906" s="1" t="s">
        <v>19</v>
      </c>
      <c r="R906" s="1" t="s">
        <v>28</v>
      </c>
      <c r="S906" s="1">
        <v>1</v>
      </c>
    </row>
    <row r="907" spans="1:19" ht="18" customHeight="1" x14ac:dyDescent="0.25">
      <c r="A907" s="10" t="s">
        <v>632</v>
      </c>
      <c r="B907" s="1">
        <v>28</v>
      </c>
      <c r="C907" t="str">
        <f t="shared" si="14"/>
        <v>26-40 (Millennials)</v>
      </c>
      <c r="D907" s="1" t="s">
        <v>30</v>
      </c>
      <c r="E907" s="1">
        <v>8.9499999999999993</v>
      </c>
      <c r="F907" s="1">
        <v>2.41</v>
      </c>
      <c r="G907" s="1">
        <v>1.59</v>
      </c>
      <c r="H907" s="1">
        <v>1.2</v>
      </c>
      <c r="I907" s="1">
        <v>8.4700000000000006</v>
      </c>
      <c r="J907" s="1">
        <f>Smartphone_Usage_And_Addiction_Analysis_7500_Rows[[#This Row],[social_media_hours]]+Smartphone_Usage_And_Addiction_Analysis_7500_Rows[[#This Row],[gaming_hours]]</f>
        <v>4</v>
      </c>
      <c r="K907" s="1">
        <f>Smartphone_Usage_And_Addiction_Analysis_7500_Rows[[#This Row],[sleep_hours]]-Smartphone_Usage_And_Addiction_Analysis_7500_Rows[[#This Row],[total_leisure_hours]]</f>
        <v>4.4700000000000006</v>
      </c>
      <c r="L907" s="1">
        <v>235</v>
      </c>
      <c r="M907" s="1">
        <v>140</v>
      </c>
      <c r="N907" s="5">
        <f>Smartphone_Usage_And_Addiction_Analysis_7500_Rows[[#This Row],[app_opens_per_day]]/Smartphone_Usage_And_Addiction_Analysis_7500_Rows[[#This Row],[daily_screen_time_hours]]</f>
        <v>15.64245810055866</v>
      </c>
      <c r="O907" s="1">
        <v>10.95</v>
      </c>
      <c r="P907" s="1" t="s">
        <v>32</v>
      </c>
      <c r="Q907" s="1" t="s">
        <v>19</v>
      </c>
      <c r="R907" s="1" t="s">
        <v>28</v>
      </c>
      <c r="S907" s="1">
        <v>1</v>
      </c>
    </row>
    <row r="908" spans="1:19" ht="18" customHeight="1" x14ac:dyDescent="0.25">
      <c r="A908" s="10" t="s">
        <v>633</v>
      </c>
      <c r="B908" s="1">
        <v>26</v>
      </c>
      <c r="C908" t="str">
        <f t="shared" si="14"/>
        <v>26-40 (Millennials)</v>
      </c>
      <c r="D908" s="1" t="s">
        <v>30</v>
      </c>
      <c r="E908" s="1">
        <v>7.57</v>
      </c>
      <c r="F908" s="1">
        <v>5.39</v>
      </c>
      <c r="G908" s="1">
        <v>3.13</v>
      </c>
      <c r="H908" s="1">
        <v>0.83</v>
      </c>
      <c r="I908" s="1">
        <v>7.97</v>
      </c>
      <c r="J908" s="1">
        <f>Smartphone_Usage_And_Addiction_Analysis_7500_Rows[[#This Row],[social_media_hours]]+Smartphone_Usage_And_Addiction_Analysis_7500_Rows[[#This Row],[gaming_hours]]</f>
        <v>8.52</v>
      </c>
      <c r="K908" s="1">
        <f>Smartphone_Usage_And_Addiction_Analysis_7500_Rows[[#This Row],[sleep_hours]]-Smartphone_Usage_And_Addiction_Analysis_7500_Rows[[#This Row],[total_leisure_hours]]</f>
        <v>-0.54999999999999982</v>
      </c>
      <c r="L908" s="1">
        <v>86</v>
      </c>
      <c r="M908" s="1">
        <v>96</v>
      </c>
      <c r="N908" s="5">
        <f>Smartphone_Usage_And_Addiction_Analysis_7500_Rows[[#This Row],[app_opens_per_day]]/Smartphone_Usage_And_Addiction_Analysis_7500_Rows[[#This Row],[daily_screen_time_hours]]</f>
        <v>12.681638044914134</v>
      </c>
      <c r="O908" s="1">
        <v>9.1</v>
      </c>
      <c r="P908" s="1" t="s">
        <v>18</v>
      </c>
      <c r="Q908" s="1" t="s">
        <v>23</v>
      </c>
      <c r="R908" s="1" t="s">
        <v>24</v>
      </c>
      <c r="S908" s="1">
        <v>1</v>
      </c>
    </row>
    <row r="909" spans="1:19" ht="18" customHeight="1" x14ac:dyDescent="0.25">
      <c r="A909" s="10" t="s">
        <v>5396</v>
      </c>
      <c r="B909" s="1">
        <v>19</v>
      </c>
      <c r="C909" s="1" t="str">
        <f t="shared" si="14"/>
        <v>18-25 (Gen Z)</v>
      </c>
      <c r="D909" t="s">
        <v>7582</v>
      </c>
      <c r="E909">
        <v>5.41</v>
      </c>
      <c r="F909">
        <v>4.51</v>
      </c>
      <c r="G909">
        <v>1.36</v>
      </c>
      <c r="H909">
        <v>5</v>
      </c>
      <c r="I909">
        <v>5.89</v>
      </c>
      <c r="J909" s="1">
        <f>Smartphone_Usage_And_Addiction_Analysis_7500_Rows[[#This Row],[social_media_hours]]+Smartphone_Usage_And_Addiction_Analysis_7500_Rows[[#This Row],[gaming_hours]]</f>
        <v>5.87</v>
      </c>
      <c r="K909" s="1">
        <f>Smartphone_Usage_And_Addiction_Analysis_7500_Rows[[#This Row],[sleep_hours]]-Smartphone_Usage_And_Addiction_Analysis_7500_Rows[[#This Row],[total_leisure_hours]]</f>
        <v>1.9999999999999574E-2</v>
      </c>
      <c r="L909">
        <v>124</v>
      </c>
      <c r="M909">
        <v>71</v>
      </c>
      <c r="N909" s="5">
        <f>Smartphone_Usage_And_Addiction_Analysis_7500_Rows[[#This Row],[app_opens_per_day]]/Smartphone_Usage_And_Addiction_Analysis_7500_Rows[[#This Row],[daily_screen_time_hours]]</f>
        <v>13.123844731977819</v>
      </c>
      <c r="O909">
        <v>7.34</v>
      </c>
      <c r="P909" t="s">
        <v>22</v>
      </c>
      <c r="Q909" t="s">
        <v>19</v>
      </c>
      <c r="R909" t="s">
        <v>28</v>
      </c>
      <c r="S909">
        <v>1</v>
      </c>
    </row>
    <row r="910" spans="1:19" ht="18" customHeight="1" x14ac:dyDescent="0.25">
      <c r="A910" s="10" t="s">
        <v>5397</v>
      </c>
      <c r="B910" s="1">
        <v>28</v>
      </c>
      <c r="C910" s="1" t="str">
        <f t="shared" si="14"/>
        <v>26-40 (Millennials)</v>
      </c>
      <c r="D910" t="s">
        <v>7582</v>
      </c>
      <c r="E910">
        <v>4.16</v>
      </c>
      <c r="F910">
        <v>3.47</v>
      </c>
      <c r="G910">
        <v>3.8</v>
      </c>
      <c r="H910">
        <v>0.62</v>
      </c>
      <c r="I910">
        <v>6.21</v>
      </c>
      <c r="J910" s="1">
        <f>Smartphone_Usage_And_Addiction_Analysis_7500_Rows[[#This Row],[social_media_hours]]+Smartphone_Usage_And_Addiction_Analysis_7500_Rows[[#This Row],[gaming_hours]]</f>
        <v>7.27</v>
      </c>
      <c r="K910" s="1">
        <f>Smartphone_Usage_And_Addiction_Analysis_7500_Rows[[#This Row],[sleep_hours]]-Smartphone_Usage_And_Addiction_Analysis_7500_Rows[[#This Row],[total_leisure_hours]]</f>
        <v>-1.0599999999999996</v>
      </c>
      <c r="L910">
        <v>219</v>
      </c>
      <c r="M910">
        <v>100</v>
      </c>
      <c r="N910" s="5">
        <f>Smartphone_Usage_And_Addiction_Analysis_7500_Rows[[#This Row],[app_opens_per_day]]/Smartphone_Usage_And_Addiction_Analysis_7500_Rows[[#This Row],[daily_screen_time_hours]]</f>
        <v>24.038461538461537</v>
      </c>
      <c r="O910">
        <v>6.94</v>
      </c>
      <c r="P910" t="s">
        <v>32</v>
      </c>
      <c r="Q910" t="s">
        <v>19</v>
      </c>
      <c r="R910" t="s">
        <v>20</v>
      </c>
      <c r="S910">
        <v>0</v>
      </c>
    </row>
    <row r="911" spans="1:19" ht="18" customHeight="1" x14ac:dyDescent="0.25">
      <c r="A911" s="10" t="s">
        <v>634</v>
      </c>
      <c r="B911" s="1">
        <v>24</v>
      </c>
      <c r="C911" t="str">
        <f t="shared" si="14"/>
        <v>18-25 (Gen Z)</v>
      </c>
      <c r="D911" s="1" t="s">
        <v>17</v>
      </c>
      <c r="E911" s="1">
        <v>6.26</v>
      </c>
      <c r="F911" s="1">
        <v>1.59</v>
      </c>
      <c r="G911" s="1">
        <v>0.63</v>
      </c>
      <c r="H911" s="1">
        <v>3.45</v>
      </c>
      <c r="I911" s="1">
        <v>8.3699999999999992</v>
      </c>
      <c r="J911" s="1">
        <f>Smartphone_Usage_And_Addiction_Analysis_7500_Rows[[#This Row],[social_media_hours]]+Smartphone_Usage_And_Addiction_Analysis_7500_Rows[[#This Row],[gaming_hours]]</f>
        <v>2.2200000000000002</v>
      </c>
      <c r="K911" s="1">
        <f>Smartphone_Usage_And_Addiction_Analysis_7500_Rows[[#This Row],[sleep_hours]]-Smartphone_Usage_And_Addiction_Analysis_7500_Rows[[#This Row],[total_leisure_hours]]</f>
        <v>6.1499999999999986</v>
      </c>
      <c r="L911" s="1">
        <v>78</v>
      </c>
      <c r="M911" s="1">
        <v>89</v>
      </c>
      <c r="N911" s="5">
        <f>Smartphone_Usage_And_Addiction_Analysis_7500_Rows[[#This Row],[app_opens_per_day]]/Smartphone_Usage_And_Addiction_Analysis_7500_Rows[[#This Row],[daily_screen_time_hours]]</f>
        <v>14.217252396166135</v>
      </c>
      <c r="O911" s="1">
        <v>8.76</v>
      </c>
      <c r="P911" s="1" t="s">
        <v>18</v>
      </c>
      <c r="Q911" s="1" t="s">
        <v>23</v>
      </c>
      <c r="R911" s="1" t="s">
        <v>28</v>
      </c>
      <c r="S911" s="1">
        <v>1</v>
      </c>
    </row>
    <row r="912" spans="1:19" ht="18" customHeight="1" x14ac:dyDescent="0.25">
      <c r="A912" s="10" t="s">
        <v>635</v>
      </c>
      <c r="B912" s="1">
        <v>35</v>
      </c>
      <c r="C912" t="str">
        <f t="shared" si="14"/>
        <v>26-40 (Millennials)</v>
      </c>
      <c r="D912" s="1" t="s">
        <v>30</v>
      </c>
      <c r="E912" s="1">
        <v>9.6</v>
      </c>
      <c r="F912" s="1">
        <v>5.67</v>
      </c>
      <c r="G912" s="1">
        <v>0.14000000000000001</v>
      </c>
      <c r="H912" s="1">
        <v>0.61</v>
      </c>
      <c r="I912" s="1">
        <v>8.73</v>
      </c>
      <c r="J912" s="1">
        <f>Smartphone_Usage_And_Addiction_Analysis_7500_Rows[[#This Row],[social_media_hours]]+Smartphone_Usage_And_Addiction_Analysis_7500_Rows[[#This Row],[gaming_hours]]</f>
        <v>5.81</v>
      </c>
      <c r="K912" s="1">
        <f>Smartphone_Usage_And_Addiction_Analysis_7500_Rows[[#This Row],[sleep_hours]]-Smartphone_Usage_And_Addiction_Analysis_7500_Rows[[#This Row],[total_leisure_hours]]</f>
        <v>2.9200000000000008</v>
      </c>
      <c r="L912" s="1">
        <v>46</v>
      </c>
      <c r="M912" s="1">
        <v>143</v>
      </c>
      <c r="N912" s="5">
        <f>Smartphone_Usage_And_Addiction_Analysis_7500_Rows[[#This Row],[app_opens_per_day]]/Smartphone_Usage_And_Addiction_Analysis_7500_Rows[[#This Row],[daily_screen_time_hours]]</f>
        <v>14.895833333333334</v>
      </c>
      <c r="O912" s="1">
        <v>11.09</v>
      </c>
      <c r="P912" s="1" t="s">
        <v>18</v>
      </c>
      <c r="Q912" s="1" t="s">
        <v>19</v>
      </c>
      <c r="R912" s="1" t="s">
        <v>28</v>
      </c>
      <c r="S912" s="1">
        <v>1</v>
      </c>
    </row>
    <row r="913" spans="1:19" ht="18" customHeight="1" x14ac:dyDescent="0.25">
      <c r="A913" s="10" t="s">
        <v>636</v>
      </c>
      <c r="B913" s="1">
        <v>27</v>
      </c>
      <c r="C913" t="str">
        <f t="shared" si="14"/>
        <v>26-40 (Millennials)</v>
      </c>
      <c r="D913" s="1" t="s">
        <v>17</v>
      </c>
      <c r="E913" s="1">
        <v>3.22</v>
      </c>
      <c r="F913" s="1">
        <v>3.97</v>
      </c>
      <c r="G913" s="1">
        <v>2.75</v>
      </c>
      <c r="H913" s="1">
        <v>0.69</v>
      </c>
      <c r="I913" s="1">
        <v>7.87</v>
      </c>
      <c r="J913" s="1">
        <f>Smartphone_Usage_And_Addiction_Analysis_7500_Rows[[#This Row],[social_media_hours]]+Smartphone_Usage_And_Addiction_Analysis_7500_Rows[[#This Row],[gaming_hours]]</f>
        <v>6.7200000000000006</v>
      </c>
      <c r="K913" s="1">
        <f>Smartphone_Usage_And_Addiction_Analysis_7500_Rows[[#This Row],[sleep_hours]]-Smartphone_Usage_And_Addiction_Analysis_7500_Rows[[#This Row],[total_leisure_hours]]</f>
        <v>1.1499999999999995</v>
      </c>
      <c r="L913" s="1">
        <v>228</v>
      </c>
      <c r="M913" s="1">
        <v>111</v>
      </c>
      <c r="N913" s="5">
        <f>Smartphone_Usage_And_Addiction_Analysis_7500_Rows[[#This Row],[app_opens_per_day]]/Smartphone_Usage_And_Addiction_Analysis_7500_Rows[[#This Row],[daily_screen_time_hours]]</f>
        <v>34.472049689440993</v>
      </c>
      <c r="O913" s="1">
        <v>5.36</v>
      </c>
      <c r="P913" s="1" t="s">
        <v>22</v>
      </c>
      <c r="Q913" s="1" t="s">
        <v>23</v>
      </c>
      <c r="R913" s="1" t="s">
        <v>20</v>
      </c>
      <c r="S913" s="1">
        <v>0</v>
      </c>
    </row>
    <row r="914" spans="1:19" ht="18" customHeight="1" x14ac:dyDescent="0.25">
      <c r="A914" s="10" t="s">
        <v>5398</v>
      </c>
      <c r="B914" s="1">
        <v>20</v>
      </c>
      <c r="C914" s="1" t="str">
        <f t="shared" si="14"/>
        <v>18-25 (Gen Z)</v>
      </c>
      <c r="D914" t="s">
        <v>7582</v>
      </c>
      <c r="E914">
        <v>7.54</v>
      </c>
      <c r="F914">
        <v>4.37</v>
      </c>
      <c r="G914">
        <v>2.93</v>
      </c>
      <c r="H914">
        <v>0.61</v>
      </c>
      <c r="I914">
        <v>7.84</v>
      </c>
      <c r="J914" s="1">
        <f>Smartphone_Usage_And_Addiction_Analysis_7500_Rows[[#This Row],[social_media_hours]]+Smartphone_Usage_And_Addiction_Analysis_7500_Rows[[#This Row],[gaming_hours]]</f>
        <v>7.3000000000000007</v>
      </c>
      <c r="K914" s="1">
        <f>Smartphone_Usage_And_Addiction_Analysis_7500_Rows[[#This Row],[sleep_hours]]-Smartphone_Usage_And_Addiction_Analysis_7500_Rows[[#This Row],[total_leisure_hours]]</f>
        <v>0.53999999999999915</v>
      </c>
      <c r="L914">
        <v>158</v>
      </c>
      <c r="M914">
        <v>169</v>
      </c>
      <c r="N914" s="5">
        <f>Smartphone_Usage_And_Addiction_Analysis_7500_Rows[[#This Row],[app_opens_per_day]]/Smartphone_Usage_And_Addiction_Analysis_7500_Rows[[#This Row],[daily_screen_time_hours]]</f>
        <v>22.413793103448274</v>
      </c>
      <c r="O914">
        <v>10.34</v>
      </c>
      <c r="P914" t="s">
        <v>22</v>
      </c>
      <c r="Q914" t="s">
        <v>23</v>
      </c>
      <c r="R914" t="s">
        <v>28</v>
      </c>
      <c r="S914">
        <v>1</v>
      </c>
    </row>
    <row r="915" spans="1:19" ht="18" customHeight="1" x14ac:dyDescent="0.25">
      <c r="A915" s="10" t="s">
        <v>637</v>
      </c>
      <c r="B915" s="1">
        <v>27</v>
      </c>
      <c r="C915" t="str">
        <f t="shared" si="14"/>
        <v>26-40 (Millennials)</v>
      </c>
      <c r="D915" s="1" t="s">
        <v>30</v>
      </c>
      <c r="E915" s="1">
        <v>10.06</v>
      </c>
      <c r="F915" s="1">
        <v>2.84</v>
      </c>
      <c r="G915" s="1">
        <v>2.97</v>
      </c>
      <c r="H915" s="1">
        <v>2.16</v>
      </c>
      <c r="I915" s="1">
        <v>6.57</v>
      </c>
      <c r="J915" s="1">
        <f>Smartphone_Usage_And_Addiction_Analysis_7500_Rows[[#This Row],[social_media_hours]]+Smartphone_Usage_And_Addiction_Analysis_7500_Rows[[#This Row],[gaming_hours]]</f>
        <v>5.8100000000000005</v>
      </c>
      <c r="K915" s="1">
        <f>Smartphone_Usage_And_Addiction_Analysis_7500_Rows[[#This Row],[sleep_hours]]-Smartphone_Usage_And_Addiction_Analysis_7500_Rows[[#This Row],[total_leisure_hours]]</f>
        <v>0.75999999999999979</v>
      </c>
      <c r="L915" s="1">
        <v>45</v>
      </c>
      <c r="M915" s="1">
        <v>82</v>
      </c>
      <c r="N915" s="5">
        <f>Smartphone_Usage_And_Addiction_Analysis_7500_Rows[[#This Row],[app_opens_per_day]]/Smartphone_Usage_And_Addiction_Analysis_7500_Rows[[#This Row],[daily_screen_time_hours]]</f>
        <v>8.1510934393638159</v>
      </c>
      <c r="O915" s="1">
        <v>12.98</v>
      </c>
      <c r="P915" s="1" t="s">
        <v>32</v>
      </c>
      <c r="Q915" s="1" t="s">
        <v>23</v>
      </c>
      <c r="R915" s="1" t="s">
        <v>24</v>
      </c>
      <c r="S915" s="1">
        <v>1</v>
      </c>
    </row>
    <row r="916" spans="1:19" ht="18" customHeight="1" x14ac:dyDescent="0.25">
      <c r="A916" s="10" t="s">
        <v>638</v>
      </c>
      <c r="B916" s="1">
        <v>31</v>
      </c>
      <c r="C916" t="str">
        <f t="shared" si="14"/>
        <v>26-40 (Millennials)</v>
      </c>
      <c r="D916" s="1" t="s">
        <v>30</v>
      </c>
      <c r="E916" s="1">
        <v>3.84</v>
      </c>
      <c r="F916" s="1">
        <v>5.82</v>
      </c>
      <c r="G916" s="1">
        <v>2.2400000000000002</v>
      </c>
      <c r="H916" s="1">
        <v>3.16</v>
      </c>
      <c r="I916" s="1">
        <v>8.58</v>
      </c>
      <c r="J916" s="1">
        <f>Smartphone_Usage_And_Addiction_Analysis_7500_Rows[[#This Row],[social_media_hours]]+Smartphone_Usage_And_Addiction_Analysis_7500_Rows[[#This Row],[gaming_hours]]</f>
        <v>8.06</v>
      </c>
      <c r="K916" s="1">
        <f>Smartphone_Usage_And_Addiction_Analysis_7500_Rows[[#This Row],[sleep_hours]]-Smartphone_Usage_And_Addiction_Analysis_7500_Rows[[#This Row],[total_leisure_hours]]</f>
        <v>0.51999999999999957</v>
      </c>
      <c r="L916" s="1">
        <v>156</v>
      </c>
      <c r="M916" s="1">
        <v>144</v>
      </c>
      <c r="N916" s="5">
        <f>Smartphone_Usage_And_Addiction_Analysis_7500_Rows[[#This Row],[app_opens_per_day]]/Smartphone_Usage_And_Addiction_Analysis_7500_Rows[[#This Row],[daily_screen_time_hours]]</f>
        <v>37.5</v>
      </c>
      <c r="O916" s="1">
        <v>4.95</v>
      </c>
      <c r="P916" s="1" t="s">
        <v>22</v>
      </c>
      <c r="Q916" s="1" t="s">
        <v>23</v>
      </c>
      <c r="R916" s="1" t="s">
        <v>24</v>
      </c>
      <c r="S916" s="1">
        <v>1</v>
      </c>
    </row>
    <row r="917" spans="1:19" ht="18" customHeight="1" x14ac:dyDescent="0.25">
      <c r="A917" s="10" t="s">
        <v>639</v>
      </c>
      <c r="B917" s="1">
        <v>35</v>
      </c>
      <c r="C917" t="str">
        <f t="shared" si="14"/>
        <v>26-40 (Millennials)</v>
      </c>
      <c r="D917" s="1" t="s">
        <v>17</v>
      </c>
      <c r="E917" s="1">
        <v>9.43</v>
      </c>
      <c r="F917" s="1">
        <v>2.99</v>
      </c>
      <c r="G917" s="1">
        <v>2.31</v>
      </c>
      <c r="H917" s="1">
        <v>0.64</v>
      </c>
      <c r="I917" s="1">
        <v>7.97</v>
      </c>
      <c r="J917" s="1">
        <f>Smartphone_Usage_And_Addiction_Analysis_7500_Rows[[#This Row],[social_media_hours]]+Smartphone_Usage_And_Addiction_Analysis_7500_Rows[[#This Row],[gaming_hours]]</f>
        <v>5.3000000000000007</v>
      </c>
      <c r="K917" s="1">
        <f>Smartphone_Usage_And_Addiction_Analysis_7500_Rows[[#This Row],[sleep_hours]]-Smartphone_Usage_And_Addiction_Analysis_7500_Rows[[#This Row],[total_leisure_hours]]</f>
        <v>2.669999999999999</v>
      </c>
      <c r="L917" s="1">
        <v>134</v>
      </c>
      <c r="M917" s="1">
        <v>109</v>
      </c>
      <c r="N917" s="5">
        <f>Smartphone_Usage_And_Addiction_Analysis_7500_Rows[[#This Row],[app_opens_per_day]]/Smartphone_Usage_And_Addiction_Analysis_7500_Rows[[#This Row],[daily_screen_time_hours]]</f>
        <v>11.558854718981973</v>
      </c>
      <c r="O917" s="1">
        <v>11.12</v>
      </c>
      <c r="P917" s="1" t="s">
        <v>22</v>
      </c>
      <c r="Q917" s="1" t="s">
        <v>23</v>
      </c>
      <c r="R917" s="1" t="s">
        <v>24</v>
      </c>
      <c r="S917" s="1">
        <v>1</v>
      </c>
    </row>
    <row r="918" spans="1:19" ht="18" customHeight="1" x14ac:dyDescent="0.25">
      <c r="A918" s="10" t="s">
        <v>640</v>
      </c>
      <c r="B918" s="1">
        <v>20</v>
      </c>
      <c r="C918" t="str">
        <f t="shared" si="14"/>
        <v>18-25 (Gen Z)</v>
      </c>
      <c r="D918" s="1" t="s">
        <v>30</v>
      </c>
      <c r="E918" s="1">
        <v>3.86</v>
      </c>
      <c r="F918" s="1">
        <v>1.43</v>
      </c>
      <c r="G918" s="1">
        <v>3.46</v>
      </c>
      <c r="H918" s="1">
        <v>3.19</v>
      </c>
      <c r="I918" s="1">
        <v>5.62</v>
      </c>
      <c r="J918" s="1">
        <f>Smartphone_Usage_And_Addiction_Analysis_7500_Rows[[#This Row],[social_media_hours]]+Smartphone_Usage_And_Addiction_Analysis_7500_Rows[[#This Row],[gaming_hours]]</f>
        <v>4.8899999999999997</v>
      </c>
      <c r="K918" s="1">
        <f>Smartphone_Usage_And_Addiction_Analysis_7500_Rows[[#This Row],[sleep_hours]]-Smartphone_Usage_And_Addiction_Analysis_7500_Rows[[#This Row],[total_leisure_hours]]</f>
        <v>0.73000000000000043</v>
      </c>
      <c r="L918" s="1">
        <v>56</v>
      </c>
      <c r="M918" s="1">
        <v>118</v>
      </c>
      <c r="N918" s="5">
        <f>Smartphone_Usage_And_Addiction_Analysis_7500_Rows[[#This Row],[app_opens_per_day]]/Smartphone_Usage_And_Addiction_Analysis_7500_Rows[[#This Row],[daily_screen_time_hours]]</f>
        <v>30.569948186528499</v>
      </c>
      <c r="O918" s="1">
        <v>5.9</v>
      </c>
      <c r="P918" s="1" t="s">
        <v>18</v>
      </c>
      <c r="Q918" s="1" t="s">
        <v>19</v>
      </c>
      <c r="R918" s="1" t="s">
        <v>20</v>
      </c>
      <c r="S918" s="1">
        <v>0</v>
      </c>
    </row>
    <row r="919" spans="1:19" ht="18" customHeight="1" x14ac:dyDescent="0.25">
      <c r="A919" s="10" t="s">
        <v>5399</v>
      </c>
      <c r="B919" s="1">
        <v>26</v>
      </c>
      <c r="C919" s="1" t="str">
        <f t="shared" si="14"/>
        <v>26-40 (Millennials)</v>
      </c>
      <c r="D919" t="s">
        <v>7582</v>
      </c>
      <c r="E919">
        <v>6.71</v>
      </c>
      <c r="F919">
        <v>4.57</v>
      </c>
      <c r="G919">
        <v>3.34</v>
      </c>
      <c r="H919">
        <v>0.7</v>
      </c>
      <c r="I919">
        <v>7.6</v>
      </c>
      <c r="J919" s="1">
        <f>Smartphone_Usage_And_Addiction_Analysis_7500_Rows[[#This Row],[social_media_hours]]+Smartphone_Usage_And_Addiction_Analysis_7500_Rows[[#This Row],[gaming_hours]]</f>
        <v>7.91</v>
      </c>
      <c r="K919" s="1">
        <f>Smartphone_Usage_And_Addiction_Analysis_7500_Rows[[#This Row],[sleep_hours]]-Smartphone_Usage_And_Addiction_Analysis_7500_Rows[[#This Row],[total_leisure_hours]]</f>
        <v>-0.3100000000000005</v>
      </c>
      <c r="L919">
        <v>173</v>
      </c>
      <c r="M919">
        <v>119</v>
      </c>
      <c r="N919" s="5">
        <f>Smartphone_Usage_And_Addiction_Analysis_7500_Rows[[#This Row],[app_opens_per_day]]/Smartphone_Usage_And_Addiction_Analysis_7500_Rows[[#This Row],[daily_screen_time_hours]]</f>
        <v>17.73472429210134</v>
      </c>
      <c r="O919">
        <v>9.39</v>
      </c>
      <c r="P919" t="s">
        <v>18</v>
      </c>
      <c r="Q919" t="s">
        <v>19</v>
      </c>
      <c r="R919" t="s">
        <v>24</v>
      </c>
      <c r="S919">
        <v>1</v>
      </c>
    </row>
    <row r="920" spans="1:19" ht="18" customHeight="1" x14ac:dyDescent="0.25">
      <c r="A920" s="10" t="s">
        <v>641</v>
      </c>
      <c r="B920" s="1">
        <v>33</v>
      </c>
      <c r="C920" t="str">
        <f t="shared" si="14"/>
        <v>26-40 (Millennials)</v>
      </c>
      <c r="D920" s="1" t="s">
        <v>17</v>
      </c>
      <c r="E920" s="1">
        <v>5.82</v>
      </c>
      <c r="F920" s="1">
        <v>4.09</v>
      </c>
      <c r="G920" s="1">
        <v>1.29</v>
      </c>
      <c r="H920" s="1">
        <v>4.4000000000000004</v>
      </c>
      <c r="I920" s="1">
        <v>6.81</v>
      </c>
      <c r="J920" s="1">
        <f>Smartphone_Usage_And_Addiction_Analysis_7500_Rows[[#This Row],[social_media_hours]]+Smartphone_Usage_And_Addiction_Analysis_7500_Rows[[#This Row],[gaming_hours]]</f>
        <v>5.38</v>
      </c>
      <c r="K920" s="1">
        <f>Smartphone_Usage_And_Addiction_Analysis_7500_Rows[[#This Row],[sleep_hours]]-Smartphone_Usage_And_Addiction_Analysis_7500_Rows[[#This Row],[total_leisure_hours]]</f>
        <v>1.4299999999999997</v>
      </c>
      <c r="L920" s="1">
        <v>239</v>
      </c>
      <c r="M920" s="1">
        <v>35</v>
      </c>
      <c r="N920" s="5">
        <f>Smartphone_Usage_And_Addiction_Analysis_7500_Rows[[#This Row],[app_opens_per_day]]/Smartphone_Usage_And_Addiction_Analysis_7500_Rows[[#This Row],[daily_screen_time_hours]]</f>
        <v>6.0137457044673539</v>
      </c>
      <c r="O920" s="1">
        <v>8.6199999999999992</v>
      </c>
      <c r="P920" s="1" t="s">
        <v>18</v>
      </c>
      <c r="Q920" s="1" t="s">
        <v>19</v>
      </c>
      <c r="R920" s="1" t="s">
        <v>24</v>
      </c>
      <c r="S920" s="1">
        <v>1</v>
      </c>
    </row>
    <row r="921" spans="1:19" ht="18" customHeight="1" x14ac:dyDescent="0.25">
      <c r="A921" s="10" t="s">
        <v>5400</v>
      </c>
      <c r="B921" s="1">
        <v>18</v>
      </c>
      <c r="C921" s="1" t="str">
        <f t="shared" si="14"/>
        <v>18-25 (Gen Z)</v>
      </c>
      <c r="D921" t="s">
        <v>7582</v>
      </c>
      <c r="E921">
        <v>4.46</v>
      </c>
      <c r="F921">
        <v>4.6100000000000003</v>
      </c>
      <c r="G921">
        <v>0.66</v>
      </c>
      <c r="H921">
        <v>2.91</v>
      </c>
      <c r="I921">
        <v>8.8699999999999992</v>
      </c>
      <c r="J921" s="1">
        <f>Smartphone_Usage_And_Addiction_Analysis_7500_Rows[[#This Row],[social_media_hours]]+Smartphone_Usage_And_Addiction_Analysis_7500_Rows[[#This Row],[gaming_hours]]</f>
        <v>5.2700000000000005</v>
      </c>
      <c r="K921" s="1">
        <f>Smartphone_Usage_And_Addiction_Analysis_7500_Rows[[#This Row],[sleep_hours]]-Smartphone_Usage_And_Addiction_Analysis_7500_Rows[[#This Row],[total_leisure_hours]]</f>
        <v>3.5999999999999988</v>
      </c>
      <c r="L921">
        <v>29</v>
      </c>
      <c r="M921">
        <v>123</v>
      </c>
      <c r="N921" s="5">
        <f>Smartphone_Usage_And_Addiction_Analysis_7500_Rows[[#This Row],[app_opens_per_day]]/Smartphone_Usage_And_Addiction_Analysis_7500_Rows[[#This Row],[daily_screen_time_hours]]</f>
        <v>27.578475336322871</v>
      </c>
      <c r="O921">
        <v>6.2</v>
      </c>
      <c r="P921" t="s">
        <v>32</v>
      </c>
      <c r="Q921" t="s">
        <v>23</v>
      </c>
      <c r="R921" t="s">
        <v>28</v>
      </c>
      <c r="S921">
        <v>1</v>
      </c>
    </row>
    <row r="922" spans="1:19" ht="18" customHeight="1" x14ac:dyDescent="0.25">
      <c r="A922" s="10" t="s">
        <v>642</v>
      </c>
      <c r="B922" s="1">
        <v>35</v>
      </c>
      <c r="C922" t="str">
        <f t="shared" si="14"/>
        <v>26-40 (Millennials)</v>
      </c>
      <c r="D922" s="1" t="s">
        <v>17</v>
      </c>
      <c r="E922" s="1">
        <v>6.76</v>
      </c>
      <c r="F922" s="1">
        <v>0.55000000000000004</v>
      </c>
      <c r="G922" s="1">
        <v>0.47</v>
      </c>
      <c r="H922" s="1">
        <v>5.98</v>
      </c>
      <c r="I922" s="1">
        <v>7.74</v>
      </c>
      <c r="J922" s="1">
        <f>Smartphone_Usage_And_Addiction_Analysis_7500_Rows[[#This Row],[social_media_hours]]+Smartphone_Usage_And_Addiction_Analysis_7500_Rows[[#This Row],[gaming_hours]]</f>
        <v>1.02</v>
      </c>
      <c r="K922" s="1">
        <f>Smartphone_Usage_And_Addiction_Analysis_7500_Rows[[#This Row],[sleep_hours]]-Smartphone_Usage_And_Addiction_Analysis_7500_Rows[[#This Row],[total_leisure_hours]]</f>
        <v>6.7200000000000006</v>
      </c>
      <c r="L922" s="1">
        <v>245</v>
      </c>
      <c r="M922" s="1">
        <v>84</v>
      </c>
      <c r="N922" s="5">
        <f>Smartphone_Usage_And_Addiction_Analysis_7500_Rows[[#This Row],[app_opens_per_day]]/Smartphone_Usage_And_Addiction_Analysis_7500_Rows[[#This Row],[daily_screen_time_hours]]</f>
        <v>12.42603550295858</v>
      </c>
      <c r="O922" s="1">
        <v>8.57</v>
      </c>
      <c r="P922" s="1" t="s">
        <v>32</v>
      </c>
      <c r="Q922" s="1" t="s">
        <v>23</v>
      </c>
      <c r="R922" s="1" t="s">
        <v>51</v>
      </c>
      <c r="S922" s="1">
        <v>0</v>
      </c>
    </row>
    <row r="923" spans="1:19" ht="18" customHeight="1" x14ac:dyDescent="0.25">
      <c r="A923" s="10" t="s">
        <v>5401</v>
      </c>
      <c r="B923" s="1">
        <v>27</v>
      </c>
      <c r="C923" s="1" t="str">
        <f t="shared" si="14"/>
        <v>26-40 (Millennials)</v>
      </c>
      <c r="D923" t="s">
        <v>7582</v>
      </c>
      <c r="E923">
        <v>7.71</v>
      </c>
      <c r="F923">
        <v>1.62</v>
      </c>
      <c r="G923">
        <v>2.46</v>
      </c>
      <c r="H923">
        <v>4.43</v>
      </c>
      <c r="I923">
        <v>6.84</v>
      </c>
      <c r="J923" s="1">
        <f>Smartphone_Usage_And_Addiction_Analysis_7500_Rows[[#This Row],[social_media_hours]]+Smartphone_Usage_And_Addiction_Analysis_7500_Rows[[#This Row],[gaming_hours]]</f>
        <v>4.08</v>
      </c>
      <c r="K923" s="1">
        <f>Smartphone_Usage_And_Addiction_Analysis_7500_Rows[[#This Row],[sleep_hours]]-Smartphone_Usage_And_Addiction_Analysis_7500_Rows[[#This Row],[total_leisure_hours]]</f>
        <v>2.76</v>
      </c>
      <c r="L923">
        <v>84</v>
      </c>
      <c r="M923">
        <v>135</v>
      </c>
      <c r="N923" s="5">
        <f>Smartphone_Usage_And_Addiction_Analysis_7500_Rows[[#This Row],[app_opens_per_day]]/Smartphone_Usage_And_Addiction_Analysis_7500_Rows[[#This Row],[daily_screen_time_hours]]</f>
        <v>17.509727626459146</v>
      </c>
      <c r="O923">
        <v>9.3699999999999992</v>
      </c>
      <c r="P923" t="s">
        <v>18</v>
      </c>
      <c r="Q923" t="s">
        <v>19</v>
      </c>
      <c r="R923" t="s">
        <v>51</v>
      </c>
      <c r="S923">
        <v>0</v>
      </c>
    </row>
    <row r="924" spans="1:19" ht="18" customHeight="1" x14ac:dyDescent="0.25">
      <c r="A924" s="10" t="s">
        <v>643</v>
      </c>
      <c r="B924" s="1">
        <v>33</v>
      </c>
      <c r="C924" t="str">
        <f t="shared" si="14"/>
        <v>26-40 (Millennials)</v>
      </c>
      <c r="D924" s="1" t="s">
        <v>17</v>
      </c>
      <c r="E924" s="1">
        <v>3.09</v>
      </c>
      <c r="F924" s="1">
        <v>2.79</v>
      </c>
      <c r="G924" s="1">
        <v>0.6</v>
      </c>
      <c r="H924" s="1">
        <v>0.87</v>
      </c>
      <c r="I924" s="1">
        <v>8.9</v>
      </c>
      <c r="J924" s="1">
        <f>Smartphone_Usage_And_Addiction_Analysis_7500_Rows[[#This Row],[social_media_hours]]+Smartphone_Usage_And_Addiction_Analysis_7500_Rows[[#This Row],[gaming_hours]]</f>
        <v>3.39</v>
      </c>
      <c r="K924" s="1">
        <f>Smartphone_Usage_And_Addiction_Analysis_7500_Rows[[#This Row],[sleep_hours]]-Smartphone_Usage_And_Addiction_Analysis_7500_Rows[[#This Row],[total_leisure_hours]]</f>
        <v>5.51</v>
      </c>
      <c r="L924" s="1">
        <v>99</v>
      </c>
      <c r="M924" s="1">
        <v>63</v>
      </c>
      <c r="N924" s="5">
        <f>Smartphone_Usage_And_Addiction_Analysis_7500_Rows[[#This Row],[app_opens_per_day]]/Smartphone_Usage_And_Addiction_Analysis_7500_Rows[[#This Row],[daily_screen_time_hours]]</f>
        <v>20.388349514563107</v>
      </c>
      <c r="O924" s="1">
        <v>4.09</v>
      </c>
      <c r="P924" s="1" t="s">
        <v>22</v>
      </c>
      <c r="Q924" s="1" t="s">
        <v>23</v>
      </c>
      <c r="R924" s="1" t="s">
        <v>51</v>
      </c>
      <c r="S924" s="1">
        <v>0</v>
      </c>
    </row>
    <row r="925" spans="1:19" ht="18" customHeight="1" x14ac:dyDescent="0.25">
      <c r="A925" s="10" t="s">
        <v>644</v>
      </c>
      <c r="B925" s="1">
        <v>19</v>
      </c>
      <c r="C925" t="str">
        <f t="shared" si="14"/>
        <v>18-25 (Gen Z)</v>
      </c>
      <c r="D925" s="1" t="s">
        <v>30</v>
      </c>
      <c r="E925" s="1">
        <v>8.6199999999999992</v>
      </c>
      <c r="F925" s="1">
        <v>3.77</v>
      </c>
      <c r="G925" s="1">
        <v>0.27</v>
      </c>
      <c r="H925" s="1">
        <v>4</v>
      </c>
      <c r="I925" s="1">
        <v>8.48</v>
      </c>
      <c r="J925" s="1">
        <f>Smartphone_Usage_And_Addiction_Analysis_7500_Rows[[#This Row],[social_media_hours]]+Smartphone_Usage_And_Addiction_Analysis_7500_Rows[[#This Row],[gaming_hours]]</f>
        <v>4.04</v>
      </c>
      <c r="K925" s="1">
        <f>Smartphone_Usage_And_Addiction_Analysis_7500_Rows[[#This Row],[sleep_hours]]-Smartphone_Usage_And_Addiction_Analysis_7500_Rows[[#This Row],[total_leisure_hours]]</f>
        <v>4.4400000000000004</v>
      </c>
      <c r="L925" s="1">
        <v>108</v>
      </c>
      <c r="M925" s="1">
        <v>175</v>
      </c>
      <c r="N925" s="5">
        <f>Smartphone_Usage_And_Addiction_Analysis_7500_Rows[[#This Row],[app_opens_per_day]]/Smartphone_Usage_And_Addiction_Analysis_7500_Rows[[#This Row],[daily_screen_time_hours]]</f>
        <v>20.301624129930396</v>
      </c>
      <c r="O925" s="1">
        <v>9.16</v>
      </c>
      <c r="P925" s="1" t="s">
        <v>22</v>
      </c>
      <c r="Q925" s="1" t="s">
        <v>23</v>
      </c>
      <c r="R925" s="1" t="s">
        <v>24</v>
      </c>
      <c r="S925" s="1">
        <v>1</v>
      </c>
    </row>
    <row r="926" spans="1:19" ht="18" customHeight="1" x14ac:dyDescent="0.25">
      <c r="A926" s="10" t="s">
        <v>645</v>
      </c>
      <c r="B926" s="1">
        <v>27</v>
      </c>
      <c r="C926" t="str">
        <f t="shared" si="14"/>
        <v>26-40 (Millennials)</v>
      </c>
      <c r="D926" s="1" t="s">
        <v>17</v>
      </c>
      <c r="E926" s="1">
        <v>6.31</v>
      </c>
      <c r="F926" s="1">
        <v>4.72</v>
      </c>
      <c r="G926" s="1">
        <v>3.74</v>
      </c>
      <c r="H926" s="1">
        <v>3.59</v>
      </c>
      <c r="I926" s="1">
        <v>7.39</v>
      </c>
      <c r="J926" s="1">
        <f>Smartphone_Usage_And_Addiction_Analysis_7500_Rows[[#This Row],[social_media_hours]]+Smartphone_Usage_And_Addiction_Analysis_7500_Rows[[#This Row],[gaming_hours]]</f>
        <v>8.4600000000000009</v>
      </c>
      <c r="K926" s="1">
        <f>Smartphone_Usage_And_Addiction_Analysis_7500_Rows[[#This Row],[sleep_hours]]-Smartphone_Usage_And_Addiction_Analysis_7500_Rows[[#This Row],[total_leisure_hours]]</f>
        <v>-1.0700000000000012</v>
      </c>
      <c r="L926" s="1">
        <v>71</v>
      </c>
      <c r="M926" s="1">
        <v>34</v>
      </c>
      <c r="N926" s="5">
        <f>Smartphone_Usage_And_Addiction_Analysis_7500_Rows[[#This Row],[app_opens_per_day]]/Smartphone_Usage_And_Addiction_Analysis_7500_Rows[[#This Row],[daily_screen_time_hours]]</f>
        <v>5.3882725832012683</v>
      </c>
      <c r="O926" s="1">
        <v>8.2899999999999991</v>
      </c>
      <c r="P926" s="1" t="s">
        <v>22</v>
      </c>
      <c r="Q926" s="1" t="s">
        <v>19</v>
      </c>
      <c r="R926" s="1" t="s">
        <v>24</v>
      </c>
      <c r="S926" s="1">
        <v>1</v>
      </c>
    </row>
    <row r="927" spans="1:19" ht="18" customHeight="1" x14ac:dyDescent="0.25">
      <c r="A927" s="10" t="s">
        <v>646</v>
      </c>
      <c r="B927" s="1">
        <v>26</v>
      </c>
      <c r="C927" t="str">
        <f t="shared" si="14"/>
        <v>26-40 (Millennials)</v>
      </c>
      <c r="D927" s="1" t="s">
        <v>17</v>
      </c>
      <c r="E927" s="1">
        <v>8.07</v>
      </c>
      <c r="F927" s="1">
        <v>1.2</v>
      </c>
      <c r="G927" s="1">
        <v>2.09</v>
      </c>
      <c r="H927" s="1">
        <v>4.05</v>
      </c>
      <c r="I927" s="1">
        <v>6.22</v>
      </c>
      <c r="J927" s="1">
        <f>Smartphone_Usage_And_Addiction_Analysis_7500_Rows[[#This Row],[social_media_hours]]+Smartphone_Usage_And_Addiction_Analysis_7500_Rows[[#This Row],[gaming_hours]]</f>
        <v>3.29</v>
      </c>
      <c r="K927" s="1">
        <f>Smartphone_Usage_And_Addiction_Analysis_7500_Rows[[#This Row],[sleep_hours]]-Smartphone_Usage_And_Addiction_Analysis_7500_Rows[[#This Row],[total_leisure_hours]]</f>
        <v>2.9299999999999997</v>
      </c>
      <c r="L927" s="1">
        <v>167</v>
      </c>
      <c r="M927" s="1">
        <v>166</v>
      </c>
      <c r="N927" s="5">
        <f>Smartphone_Usage_And_Addiction_Analysis_7500_Rows[[#This Row],[app_opens_per_day]]/Smartphone_Usage_And_Addiction_Analysis_7500_Rows[[#This Row],[daily_screen_time_hours]]</f>
        <v>20.57001239157373</v>
      </c>
      <c r="O927" s="1">
        <v>10.08</v>
      </c>
      <c r="P927" s="1" t="s">
        <v>32</v>
      </c>
      <c r="Q927" s="1" t="s">
        <v>23</v>
      </c>
      <c r="R927" s="1" t="s">
        <v>28</v>
      </c>
      <c r="S927" s="1">
        <v>1</v>
      </c>
    </row>
    <row r="928" spans="1:19" ht="18" customHeight="1" x14ac:dyDescent="0.25">
      <c r="A928" s="10" t="s">
        <v>647</v>
      </c>
      <c r="B928" s="1">
        <v>18</v>
      </c>
      <c r="C928" t="str">
        <f t="shared" si="14"/>
        <v>18-25 (Gen Z)</v>
      </c>
      <c r="D928" s="1" t="s">
        <v>17</v>
      </c>
      <c r="E928" s="1">
        <v>10.050000000000001</v>
      </c>
      <c r="F928" s="1">
        <v>5.94</v>
      </c>
      <c r="G928" s="1">
        <v>0.37</v>
      </c>
      <c r="H928" s="1">
        <v>4.92</v>
      </c>
      <c r="I928" s="1">
        <v>5.16</v>
      </c>
      <c r="J928" s="1">
        <f>Smartphone_Usage_And_Addiction_Analysis_7500_Rows[[#This Row],[social_media_hours]]+Smartphone_Usage_And_Addiction_Analysis_7500_Rows[[#This Row],[gaming_hours]]</f>
        <v>6.3100000000000005</v>
      </c>
      <c r="K928" s="1">
        <f>Smartphone_Usage_And_Addiction_Analysis_7500_Rows[[#This Row],[sleep_hours]]-Smartphone_Usage_And_Addiction_Analysis_7500_Rows[[#This Row],[total_leisure_hours]]</f>
        <v>-1.1500000000000004</v>
      </c>
      <c r="L928" s="1">
        <v>62</v>
      </c>
      <c r="M928" s="1">
        <v>136</v>
      </c>
      <c r="N928" s="5">
        <f>Smartphone_Usage_And_Addiction_Analysis_7500_Rows[[#This Row],[app_opens_per_day]]/Smartphone_Usage_And_Addiction_Analysis_7500_Rows[[#This Row],[daily_screen_time_hours]]</f>
        <v>13.53233830845771</v>
      </c>
      <c r="O928" s="1">
        <v>12.74</v>
      </c>
      <c r="P928" s="1" t="s">
        <v>18</v>
      </c>
      <c r="Q928" s="1" t="s">
        <v>19</v>
      </c>
      <c r="R928" s="1" t="s">
        <v>28</v>
      </c>
      <c r="S928" s="1">
        <v>1</v>
      </c>
    </row>
    <row r="929" spans="1:19" ht="18" customHeight="1" x14ac:dyDescent="0.25">
      <c r="A929" s="10" t="s">
        <v>648</v>
      </c>
      <c r="B929" s="1">
        <v>34</v>
      </c>
      <c r="C929" t="str">
        <f t="shared" si="14"/>
        <v>26-40 (Millennials)</v>
      </c>
      <c r="D929" s="1" t="s">
        <v>30</v>
      </c>
      <c r="E929" s="1">
        <v>10.27</v>
      </c>
      <c r="F929" s="1">
        <v>2.84</v>
      </c>
      <c r="G929" s="1">
        <v>1.89</v>
      </c>
      <c r="H929" s="1">
        <v>2.16</v>
      </c>
      <c r="I929" s="1">
        <v>7.92</v>
      </c>
      <c r="J929" s="1">
        <f>Smartphone_Usage_And_Addiction_Analysis_7500_Rows[[#This Row],[social_media_hours]]+Smartphone_Usage_And_Addiction_Analysis_7500_Rows[[#This Row],[gaming_hours]]</f>
        <v>4.7299999999999995</v>
      </c>
      <c r="K929" s="1">
        <f>Smartphone_Usage_And_Addiction_Analysis_7500_Rows[[#This Row],[sleep_hours]]-Smartphone_Usage_And_Addiction_Analysis_7500_Rows[[#This Row],[total_leisure_hours]]</f>
        <v>3.1900000000000004</v>
      </c>
      <c r="L929" s="1">
        <v>81</v>
      </c>
      <c r="M929" s="1">
        <v>158</v>
      </c>
      <c r="N929" s="5">
        <f>Smartphone_Usage_And_Addiction_Analysis_7500_Rows[[#This Row],[app_opens_per_day]]/Smartphone_Usage_And_Addiction_Analysis_7500_Rows[[#This Row],[daily_screen_time_hours]]</f>
        <v>15.384615384615385</v>
      </c>
      <c r="O929" s="1">
        <v>11.75</v>
      </c>
      <c r="P929" s="1" t="s">
        <v>18</v>
      </c>
      <c r="Q929" s="1" t="s">
        <v>23</v>
      </c>
      <c r="R929" s="1" t="s">
        <v>24</v>
      </c>
      <c r="S929" s="1">
        <v>1</v>
      </c>
    </row>
    <row r="930" spans="1:19" ht="18" customHeight="1" x14ac:dyDescent="0.25">
      <c r="A930" s="10" t="s">
        <v>5402</v>
      </c>
      <c r="B930" s="1">
        <v>34</v>
      </c>
      <c r="C930" s="1" t="str">
        <f t="shared" si="14"/>
        <v>26-40 (Millennials)</v>
      </c>
      <c r="D930" t="s">
        <v>7582</v>
      </c>
      <c r="E930">
        <v>5.85</v>
      </c>
      <c r="F930">
        <v>0.93</v>
      </c>
      <c r="G930">
        <v>2.42</v>
      </c>
      <c r="H930">
        <v>1.68</v>
      </c>
      <c r="I930">
        <v>5.25</v>
      </c>
      <c r="J930" s="1">
        <f>Smartphone_Usage_And_Addiction_Analysis_7500_Rows[[#This Row],[social_media_hours]]+Smartphone_Usage_And_Addiction_Analysis_7500_Rows[[#This Row],[gaming_hours]]</f>
        <v>3.35</v>
      </c>
      <c r="K930" s="1">
        <f>Smartphone_Usage_And_Addiction_Analysis_7500_Rows[[#This Row],[sleep_hours]]-Smartphone_Usage_And_Addiction_Analysis_7500_Rows[[#This Row],[total_leisure_hours]]</f>
        <v>1.9</v>
      </c>
      <c r="L930">
        <v>182</v>
      </c>
      <c r="M930">
        <v>86</v>
      </c>
      <c r="N930" s="5">
        <f>Smartphone_Usage_And_Addiction_Analysis_7500_Rows[[#This Row],[app_opens_per_day]]/Smartphone_Usage_And_Addiction_Analysis_7500_Rows[[#This Row],[daily_screen_time_hours]]</f>
        <v>14.700854700854702</v>
      </c>
      <c r="O930">
        <v>8.1300000000000008</v>
      </c>
      <c r="P930" t="s">
        <v>18</v>
      </c>
      <c r="Q930" t="s">
        <v>23</v>
      </c>
      <c r="R930" t="s">
        <v>51</v>
      </c>
      <c r="S930">
        <v>0</v>
      </c>
    </row>
    <row r="931" spans="1:19" ht="18" customHeight="1" x14ac:dyDescent="0.25">
      <c r="A931" s="10" t="s">
        <v>5403</v>
      </c>
      <c r="B931" s="1">
        <v>26</v>
      </c>
      <c r="C931" s="1" t="str">
        <f t="shared" si="14"/>
        <v>26-40 (Millennials)</v>
      </c>
      <c r="D931" t="s">
        <v>7582</v>
      </c>
      <c r="E931">
        <v>9.17</v>
      </c>
      <c r="F931">
        <v>3.57</v>
      </c>
      <c r="G931">
        <v>1.74</v>
      </c>
      <c r="H931">
        <v>2.41</v>
      </c>
      <c r="I931">
        <v>4.6100000000000003</v>
      </c>
      <c r="J931" s="1">
        <f>Smartphone_Usage_And_Addiction_Analysis_7500_Rows[[#This Row],[social_media_hours]]+Smartphone_Usage_And_Addiction_Analysis_7500_Rows[[#This Row],[gaming_hours]]</f>
        <v>5.31</v>
      </c>
      <c r="K931" s="1">
        <f>Smartphone_Usage_And_Addiction_Analysis_7500_Rows[[#This Row],[sleep_hours]]-Smartphone_Usage_And_Addiction_Analysis_7500_Rows[[#This Row],[total_leisure_hours]]</f>
        <v>-0.69999999999999929</v>
      </c>
      <c r="L931">
        <v>113</v>
      </c>
      <c r="M931">
        <v>134</v>
      </c>
      <c r="N931" s="5">
        <f>Smartphone_Usage_And_Addiction_Analysis_7500_Rows[[#This Row],[app_opens_per_day]]/Smartphone_Usage_And_Addiction_Analysis_7500_Rows[[#This Row],[daily_screen_time_hours]]</f>
        <v>14.612868047982552</v>
      </c>
      <c r="O931">
        <v>11.6</v>
      </c>
      <c r="P931" t="s">
        <v>18</v>
      </c>
      <c r="Q931" t="s">
        <v>23</v>
      </c>
      <c r="R931" t="s">
        <v>28</v>
      </c>
      <c r="S931">
        <v>1</v>
      </c>
    </row>
    <row r="932" spans="1:19" ht="18" customHeight="1" x14ac:dyDescent="0.25">
      <c r="A932" s="10" t="s">
        <v>5404</v>
      </c>
      <c r="B932" s="1">
        <v>35</v>
      </c>
      <c r="C932" s="1" t="str">
        <f t="shared" si="14"/>
        <v>26-40 (Millennials)</v>
      </c>
      <c r="D932" t="s">
        <v>7582</v>
      </c>
      <c r="E932">
        <v>10.89</v>
      </c>
      <c r="F932">
        <v>5.56</v>
      </c>
      <c r="G932">
        <v>0.76</v>
      </c>
      <c r="H932">
        <v>2.56</v>
      </c>
      <c r="I932">
        <v>8.6999999999999993</v>
      </c>
      <c r="J932" s="1">
        <f>Smartphone_Usage_And_Addiction_Analysis_7500_Rows[[#This Row],[social_media_hours]]+Smartphone_Usage_And_Addiction_Analysis_7500_Rows[[#This Row],[gaming_hours]]</f>
        <v>6.3199999999999994</v>
      </c>
      <c r="K932" s="1">
        <f>Smartphone_Usage_And_Addiction_Analysis_7500_Rows[[#This Row],[sleep_hours]]-Smartphone_Usage_And_Addiction_Analysis_7500_Rows[[#This Row],[total_leisure_hours]]</f>
        <v>2.38</v>
      </c>
      <c r="L932">
        <v>22</v>
      </c>
      <c r="M932">
        <v>65</v>
      </c>
      <c r="N932" s="5">
        <f>Smartphone_Usage_And_Addiction_Analysis_7500_Rows[[#This Row],[app_opens_per_day]]/Smartphone_Usage_And_Addiction_Analysis_7500_Rows[[#This Row],[daily_screen_time_hours]]</f>
        <v>5.9687786960514231</v>
      </c>
      <c r="O932">
        <v>12.5</v>
      </c>
      <c r="P932" t="s">
        <v>32</v>
      </c>
      <c r="Q932" t="s">
        <v>19</v>
      </c>
      <c r="R932" t="s">
        <v>28</v>
      </c>
      <c r="S932">
        <v>1</v>
      </c>
    </row>
    <row r="933" spans="1:19" ht="18" customHeight="1" x14ac:dyDescent="0.25">
      <c r="A933" s="10" t="s">
        <v>649</v>
      </c>
      <c r="B933" s="1">
        <v>27</v>
      </c>
      <c r="C933" t="str">
        <f t="shared" si="14"/>
        <v>26-40 (Millennials)</v>
      </c>
      <c r="D933" s="1" t="s">
        <v>17</v>
      </c>
      <c r="E933" s="1">
        <v>5.96</v>
      </c>
      <c r="F933" s="1">
        <v>5.51</v>
      </c>
      <c r="G933" s="1">
        <v>3.66</v>
      </c>
      <c r="H933" s="1">
        <v>3.27</v>
      </c>
      <c r="I933" s="1">
        <v>4.5599999999999996</v>
      </c>
      <c r="J933" s="1">
        <f>Smartphone_Usage_And_Addiction_Analysis_7500_Rows[[#This Row],[social_media_hours]]+Smartphone_Usage_And_Addiction_Analysis_7500_Rows[[#This Row],[gaming_hours]]</f>
        <v>9.17</v>
      </c>
      <c r="K933" s="1">
        <f>Smartphone_Usage_And_Addiction_Analysis_7500_Rows[[#This Row],[sleep_hours]]-Smartphone_Usage_And_Addiction_Analysis_7500_Rows[[#This Row],[total_leisure_hours]]</f>
        <v>-4.6100000000000003</v>
      </c>
      <c r="L933" s="1">
        <v>89</v>
      </c>
      <c r="M933" s="1">
        <v>23</v>
      </c>
      <c r="N933" s="5">
        <f>Smartphone_Usage_And_Addiction_Analysis_7500_Rows[[#This Row],[app_opens_per_day]]/Smartphone_Usage_And_Addiction_Analysis_7500_Rows[[#This Row],[daily_screen_time_hours]]</f>
        <v>3.8590604026845639</v>
      </c>
      <c r="O933" s="1">
        <v>8.08</v>
      </c>
      <c r="P933" s="1" t="s">
        <v>32</v>
      </c>
      <c r="Q933" s="1" t="s">
        <v>23</v>
      </c>
      <c r="R933" s="1" t="s">
        <v>24</v>
      </c>
      <c r="S933" s="1">
        <v>1</v>
      </c>
    </row>
    <row r="934" spans="1:19" ht="18" customHeight="1" x14ac:dyDescent="0.25">
      <c r="A934" s="10" t="s">
        <v>5405</v>
      </c>
      <c r="B934" s="1">
        <v>26</v>
      </c>
      <c r="C934" s="1" t="str">
        <f t="shared" si="14"/>
        <v>26-40 (Millennials)</v>
      </c>
      <c r="D934" t="s">
        <v>7582</v>
      </c>
      <c r="E934">
        <v>5.47</v>
      </c>
      <c r="F934">
        <v>0.81</v>
      </c>
      <c r="G934">
        <v>2.29</v>
      </c>
      <c r="H934">
        <v>0.67</v>
      </c>
      <c r="I934">
        <v>7.73</v>
      </c>
      <c r="J934" s="1">
        <f>Smartphone_Usage_And_Addiction_Analysis_7500_Rows[[#This Row],[social_media_hours]]+Smartphone_Usage_And_Addiction_Analysis_7500_Rows[[#This Row],[gaming_hours]]</f>
        <v>3.1</v>
      </c>
      <c r="K934" s="1">
        <f>Smartphone_Usage_And_Addiction_Analysis_7500_Rows[[#This Row],[sleep_hours]]-Smartphone_Usage_And_Addiction_Analysis_7500_Rows[[#This Row],[total_leisure_hours]]</f>
        <v>4.6300000000000008</v>
      </c>
      <c r="L934">
        <v>140</v>
      </c>
      <c r="M934">
        <v>170</v>
      </c>
      <c r="N934" s="5">
        <f>Smartphone_Usage_And_Addiction_Analysis_7500_Rows[[#This Row],[app_opens_per_day]]/Smartphone_Usage_And_Addiction_Analysis_7500_Rows[[#This Row],[daily_screen_time_hours]]</f>
        <v>31.078610603290677</v>
      </c>
      <c r="O934">
        <v>7.55</v>
      </c>
      <c r="P934" t="s">
        <v>18</v>
      </c>
      <c r="Q934" t="s">
        <v>19</v>
      </c>
      <c r="R934" t="s">
        <v>51</v>
      </c>
      <c r="S934">
        <v>0</v>
      </c>
    </row>
    <row r="935" spans="1:19" ht="18" customHeight="1" x14ac:dyDescent="0.25">
      <c r="A935" s="10" t="s">
        <v>650</v>
      </c>
      <c r="B935" s="1">
        <v>35</v>
      </c>
      <c r="C935" t="str">
        <f t="shared" si="14"/>
        <v>26-40 (Millennials)</v>
      </c>
      <c r="D935" s="1" t="s">
        <v>17</v>
      </c>
      <c r="E935" s="1">
        <v>10.27</v>
      </c>
      <c r="F935" s="1">
        <v>0.71</v>
      </c>
      <c r="G935" s="1">
        <v>0.12</v>
      </c>
      <c r="H935" s="1">
        <v>5.42</v>
      </c>
      <c r="I935" s="1">
        <v>5.19</v>
      </c>
      <c r="J935" s="1">
        <f>Smartphone_Usage_And_Addiction_Analysis_7500_Rows[[#This Row],[social_media_hours]]+Smartphone_Usage_And_Addiction_Analysis_7500_Rows[[#This Row],[gaming_hours]]</f>
        <v>0.83</v>
      </c>
      <c r="K935" s="1">
        <f>Smartphone_Usage_And_Addiction_Analysis_7500_Rows[[#This Row],[sleep_hours]]-Smartphone_Usage_And_Addiction_Analysis_7500_Rows[[#This Row],[total_leisure_hours]]</f>
        <v>4.3600000000000003</v>
      </c>
      <c r="L935" s="1">
        <v>208</v>
      </c>
      <c r="M935" s="1">
        <v>60</v>
      </c>
      <c r="N935" s="5">
        <f>Smartphone_Usage_And_Addiction_Analysis_7500_Rows[[#This Row],[app_opens_per_day]]/Smartphone_Usage_And_Addiction_Analysis_7500_Rows[[#This Row],[daily_screen_time_hours]]</f>
        <v>5.8422590068159694</v>
      </c>
      <c r="O935" s="1">
        <v>12.95</v>
      </c>
      <c r="P935" s="1" t="s">
        <v>22</v>
      </c>
      <c r="Q935" s="1" t="s">
        <v>19</v>
      </c>
      <c r="R935" s="1" t="s">
        <v>24</v>
      </c>
      <c r="S935" s="1">
        <v>1</v>
      </c>
    </row>
    <row r="936" spans="1:19" ht="18" customHeight="1" x14ac:dyDescent="0.25">
      <c r="A936" s="10" t="s">
        <v>5406</v>
      </c>
      <c r="B936" s="1">
        <v>19</v>
      </c>
      <c r="C936" s="1" t="str">
        <f t="shared" si="14"/>
        <v>18-25 (Gen Z)</v>
      </c>
      <c r="D936" t="s">
        <v>7582</v>
      </c>
      <c r="E936">
        <v>6.99</v>
      </c>
      <c r="F936">
        <v>4.41</v>
      </c>
      <c r="G936">
        <v>1.26</v>
      </c>
      <c r="H936">
        <v>5.22</v>
      </c>
      <c r="I936">
        <v>5.75</v>
      </c>
      <c r="J936" s="1">
        <f>Smartphone_Usage_And_Addiction_Analysis_7500_Rows[[#This Row],[social_media_hours]]+Smartphone_Usage_And_Addiction_Analysis_7500_Rows[[#This Row],[gaming_hours]]</f>
        <v>5.67</v>
      </c>
      <c r="K936" s="1">
        <f>Smartphone_Usage_And_Addiction_Analysis_7500_Rows[[#This Row],[sleep_hours]]-Smartphone_Usage_And_Addiction_Analysis_7500_Rows[[#This Row],[total_leisure_hours]]</f>
        <v>8.0000000000000071E-2</v>
      </c>
      <c r="L936">
        <v>238</v>
      </c>
      <c r="M936">
        <v>64</v>
      </c>
      <c r="N936" s="5">
        <f>Smartphone_Usage_And_Addiction_Analysis_7500_Rows[[#This Row],[app_opens_per_day]]/Smartphone_Usage_And_Addiction_Analysis_7500_Rows[[#This Row],[daily_screen_time_hours]]</f>
        <v>9.1559370529327602</v>
      </c>
      <c r="O936">
        <v>9.1300000000000008</v>
      </c>
      <c r="P936" t="s">
        <v>32</v>
      </c>
      <c r="Q936" t="s">
        <v>19</v>
      </c>
      <c r="R936" t="s">
        <v>24</v>
      </c>
      <c r="S936">
        <v>1</v>
      </c>
    </row>
    <row r="937" spans="1:19" ht="18" customHeight="1" x14ac:dyDescent="0.25">
      <c r="A937" s="10" t="s">
        <v>651</v>
      </c>
      <c r="B937" s="1">
        <v>28</v>
      </c>
      <c r="C937" t="str">
        <f t="shared" si="14"/>
        <v>26-40 (Millennials)</v>
      </c>
      <c r="D937" s="1" t="s">
        <v>17</v>
      </c>
      <c r="E937" s="1">
        <v>11.08</v>
      </c>
      <c r="F937" s="1">
        <v>1.43</v>
      </c>
      <c r="G937" s="1">
        <v>3.95</v>
      </c>
      <c r="H937" s="1">
        <v>4.47</v>
      </c>
      <c r="I937" s="1">
        <v>6.15</v>
      </c>
      <c r="J937" s="1">
        <f>Smartphone_Usage_And_Addiction_Analysis_7500_Rows[[#This Row],[social_media_hours]]+Smartphone_Usage_And_Addiction_Analysis_7500_Rows[[#This Row],[gaming_hours]]</f>
        <v>5.38</v>
      </c>
      <c r="K937" s="1">
        <f>Smartphone_Usage_And_Addiction_Analysis_7500_Rows[[#This Row],[sleep_hours]]-Smartphone_Usage_And_Addiction_Analysis_7500_Rows[[#This Row],[total_leisure_hours]]</f>
        <v>0.77000000000000046</v>
      </c>
      <c r="L937" s="1">
        <v>23</v>
      </c>
      <c r="M937" s="1">
        <v>118</v>
      </c>
      <c r="N937" s="5">
        <f>Smartphone_Usage_And_Addiction_Analysis_7500_Rows[[#This Row],[app_opens_per_day]]/Smartphone_Usage_And_Addiction_Analysis_7500_Rows[[#This Row],[daily_screen_time_hours]]</f>
        <v>10.649819494584838</v>
      </c>
      <c r="O937" s="1">
        <v>12.62</v>
      </c>
      <c r="P937" s="1" t="s">
        <v>32</v>
      </c>
      <c r="Q937" s="1" t="s">
        <v>19</v>
      </c>
      <c r="R937" s="1" t="s">
        <v>28</v>
      </c>
      <c r="S937" s="1">
        <v>1</v>
      </c>
    </row>
    <row r="938" spans="1:19" ht="18" customHeight="1" x14ac:dyDescent="0.25">
      <c r="A938" s="10" t="s">
        <v>652</v>
      </c>
      <c r="B938" s="1">
        <v>34</v>
      </c>
      <c r="C938" t="str">
        <f t="shared" si="14"/>
        <v>26-40 (Millennials)</v>
      </c>
      <c r="D938" s="1" t="s">
        <v>30</v>
      </c>
      <c r="E938" s="1">
        <v>4.33</v>
      </c>
      <c r="F938" s="1">
        <v>1.97</v>
      </c>
      <c r="G938" s="1">
        <v>0.69</v>
      </c>
      <c r="H938" s="1">
        <v>0.74</v>
      </c>
      <c r="I938" s="1">
        <v>7.24</v>
      </c>
      <c r="J938" s="1">
        <f>Smartphone_Usage_And_Addiction_Analysis_7500_Rows[[#This Row],[social_media_hours]]+Smartphone_Usage_And_Addiction_Analysis_7500_Rows[[#This Row],[gaming_hours]]</f>
        <v>2.66</v>
      </c>
      <c r="K938" s="1">
        <f>Smartphone_Usage_And_Addiction_Analysis_7500_Rows[[#This Row],[sleep_hours]]-Smartphone_Usage_And_Addiction_Analysis_7500_Rows[[#This Row],[total_leisure_hours]]</f>
        <v>4.58</v>
      </c>
      <c r="L938" s="1">
        <v>196</v>
      </c>
      <c r="M938" s="1">
        <v>144</v>
      </c>
      <c r="N938" s="5">
        <f>Smartphone_Usage_And_Addiction_Analysis_7500_Rows[[#This Row],[app_opens_per_day]]/Smartphone_Usage_And_Addiction_Analysis_7500_Rows[[#This Row],[daily_screen_time_hours]]</f>
        <v>33.25635103926097</v>
      </c>
      <c r="O938" s="1">
        <v>5.85</v>
      </c>
      <c r="P938" s="1" t="s">
        <v>32</v>
      </c>
      <c r="Q938" s="1" t="s">
        <v>19</v>
      </c>
      <c r="R938" s="1" t="s">
        <v>51</v>
      </c>
      <c r="S938" s="1">
        <v>0</v>
      </c>
    </row>
    <row r="939" spans="1:19" ht="18" customHeight="1" x14ac:dyDescent="0.25">
      <c r="A939" s="10" t="s">
        <v>653</v>
      </c>
      <c r="B939" s="1">
        <v>35</v>
      </c>
      <c r="C939" t="str">
        <f t="shared" si="14"/>
        <v>26-40 (Millennials)</v>
      </c>
      <c r="D939" s="1" t="s">
        <v>17</v>
      </c>
      <c r="E939" s="1">
        <v>6.16</v>
      </c>
      <c r="F939" s="1">
        <v>2.38</v>
      </c>
      <c r="G939" s="1">
        <v>2.27</v>
      </c>
      <c r="H939" s="1">
        <v>4.33</v>
      </c>
      <c r="I939" s="1">
        <v>7.05</v>
      </c>
      <c r="J939" s="1">
        <f>Smartphone_Usage_And_Addiction_Analysis_7500_Rows[[#This Row],[social_media_hours]]+Smartphone_Usage_And_Addiction_Analysis_7500_Rows[[#This Row],[gaming_hours]]</f>
        <v>4.6500000000000004</v>
      </c>
      <c r="K939" s="1">
        <f>Smartphone_Usage_And_Addiction_Analysis_7500_Rows[[#This Row],[sleep_hours]]-Smartphone_Usage_And_Addiction_Analysis_7500_Rows[[#This Row],[total_leisure_hours]]</f>
        <v>2.3999999999999995</v>
      </c>
      <c r="L939" s="1">
        <v>138</v>
      </c>
      <c r="M939" s="1">
        <v>37</v>
      </c>
      <c r="N939" s="5">
        <f>Smartphone_Usage_And_Addiction_Analysis_7500_Rows[[#This Row],[app_opens_per_day]]/Smartphone_Usage_And_Addiction_Analysis_7500_Rows[[#This Row],[daily_screen_time_hours]]</f>
        <v>6.0064935064935066</v>
      </c>
      <c r="O939" s="1">
        <v>6.95</v>
      </c>
      <c r="P939" s="1" t="s">
        <v>22</v>
      </c>
      <c r="Q939" s="1" t="s">
        <v>19</v>
      </c>
      <c r="R939" s="1" t="s">
        <v>51</v>
      </c>
      <c r="S939" s="1">
        <v>0</v>
      </c>
    </row>
    <row r="940" spans="1:19" ht="18" customHeight="1" x14ac:dyDescent="0.25">
      <c r="A940" s="10" t="s">
        <v>5407</v>
      </c>
      <c r="B940" s="1">
        <v>28</v>
      </c>
      <c r="C940" s="1" t="str">
        <f t="shared" si="14"/>
        <v>26-40 (Millennials)</v>
      </c>
      <c r="D940" t="s">
        <v>7582</v>
      </c>
      <c r="E940">
        <v>8.32</v>
      </c>
      <c r="F940">
        <v>5.81</v>
      </c>
      <c r="G940">
        <v>3.07</v>
      </c>
      <c r="H940">
        <v>4.84</v>
      </c>
      <c r="I940">
        <v>5.48</v>
      </c>
      <c r="J940" s="1">
        <f>Smartphone_Usage_And_Addiction_Analysis_7500_Rows[[#This Row],[social_media_hours]]+Smartphone_Usage_And_Addiction_Analysis_7500_Rows[[#This Row],[gaming_hours]]</f>
        <v>8.879999999999999</v>
      </c>
      <c r="K940" s="1">
        <f>Smartphone_Usage_And_Addiction_Analysis_7500_Rows[[#This Row],[sleep_hours]]-Smartphone_Usage_And_Addiction_Analysis_7500_Rows[[#This Row],[total_leisure_hours]]</f>
        <v>-3.3999999999999986</v>
      </c>
      <c r="L940">
        <v>115</v>
      </c>
      <c r="M940">
        <v>132</v>
      </c>
      <c r="N940" s="5">
        <f>Smartphone_Usage_And_Addiction_Analysis_7500_Rows[[#This Row],[app_opens_per_day]]/Smartphone_Usage_And_Addiction_Analysis_7500_Rows[[#This Row],[daily_screen_time_hours]]</f>
        <v>15.865384615384615</v>
      </c>
      <c r="O940">
        <v>9.02</v>
      </c>
      <c r="P940" t="s">
        <v>32</v>
      </c>
      <c r="Q940" t="s">
        <v>19</v>
      </c>
      <c r="R940" t="s">
        <v>24</v>
      </c>
      <c r="S940">
        <v>1</v>
      </c>
    </row>
    <row r="941" spans="1:19" ht="18" customHeight="1" x14ac:dyDescent="0.25">
      <c r="A941" s="10" t="s">
        <v>654</v>
      </c>
      <c r="B941" s="1">
        <v>24</v>
      </c>
      <c r="C941" t="str">
        <f t="shared" si="14"/>
        <v>18-25 (Gen Z)</v>
      </c>
      <c r="D941" s="1" t="s">
        <v>30</v>
      </c>
      <c r="E941" s="1">
        <v>9.73</v>
      </c>
      <c r="F941" s="1">
        <v>4.5599999999999996</v>
      </c>
      <c r="G941" s="1">
        <v>1.24</v>
      </c>
      <c r="H941" s="1">
        <v>2.59</v>
      </c>
      <c r="I941" s="1">
        <v>5.79</v>
      </c>
      <c r="J941" s="1">
        <f>Smartphone_Usage_And_Addiction_Analysis_7500_Rows[[#This Row],[social_media_hours]]+Smartphone_Usage_And_Addiction_Analysis_7500_Rows[[#This Row],[gaming_hours]]</f>
        <v>5.8</v>
      </c>
      <c r="K941" s="1">
        <f>Smartphone_Usage_And_Addiction_Analysis_7500_Rows[[#This Row],[sleep_hours]]-Smartphone_Usage_And_Addiction_Analysis_7500_Rows[[#This Row],[total_leisure_hours]]</f>
        <v>-9.9999999999997868E-3</v>
      </c>
      <c r="L941" s="1">
        <v>91</v>
      </c>
      <c r="M941" s="1">
        <v>50</v>
      </c>
      <c r="N941" s="5">
        <f>Smartphone_Usage_And_Addiction_Analysis_7500_Rows[[#This Row],[app_opens_per_day]]/Smartphone_Usage_And_Addiction_Analysis_7500_Rows[[#This Row],[daily_screen_time_hours]]</f>
        <v>5.1387461459403907</v>
      </c>
      <c r="O941" s="1">
        <v>11.64</v>
      </c>
      <c r="P941" s="1" t="s">
        <v>18</v>
      </c>
      <c r="Q941" s="1" t="s">
        <v>19</v>
      </c>
      <c r="R941" s="1" t="s">
        <v>28</v>
      </c>
      <c r="S941" s="1">
        <v>1</v>
      </c>
    </row>
    <row r="942" spans="1:19" ht="18" customHeight="1" x14ac:dyDescent="0.25">
      <c r="A942" s="10" t="s">
        <v>655</v>
      </c>
      <c r="B942" s="1">
        <v>24</v>
      </c>
      <c r="C942" t="str">
        <f t="shared" si="14"/>
        <v>18-25 (Gen Z)</v>
      </c>
      <c r="D942" s="1" t="s">
        <v>17</v>
      </c>
      <c r="E942" s="1">
        <v>4.59</v>
      </c>
      <c r="F942" s="1">
        <v>2.12</v>
      </c>
      <c r="G942" s="1">
        <v>2.79</v>
      </c>
      <c r="H942" s="1">
        <v>1.95</v>
      </c>
      <c r="I942" s="1">
        <v>6.7</v>
      </c>
      <c r="J942" s="1">
        <f>Smartphone_Usage_And_Addiction_Analysis_7500_Rows[[#This Row],[social_media_hours]]+Smartphone_Usage_And_Addiction_Analysis_7500_Rows[[#This Row],[gaming_hours]]</f>
        <v>4.91</v>
      </c>
      <c r="K942" s="1">
        <f>Smartphone_Usage_And_Addiction_Analysis_7500_Rows[[#This Row],[sleep_hours]]-Smartphone_Usage_And_Addiction_Analysis_7500_Rows[[#This Row],[total_leisure_hours]]</f>
        <v>1.79</v>
      </c>
      <c r="L942" s="1">
        <v>168</v>
      </c>
      <c r="M942" s="1">
        <v>108</v>
      </c>
      <c r="N942" s="5">
        <f>Smartphone_Usage_And_Addiction_Analysis_7500_Rows[[#This Row],[app_opens_per_day]]/Smartphone_Usage_And_Addiction_Analysis_7500_Rows[[#This Row],[daily_screen_time_hours]]</f>
        <v>23.529411764705884</v>
      </c>
      <c r="O942" s="1">
        <v>5.96</v>
      </c>
      <c r="P942" s="1" t="s">
        <v>32</v>
      </c>
      <c r="Q942" s="1" t="s">
        <v>23</v>
      </c>
      <c r="R942" s="1" t="s">
        <v>20</v>
      </c>
      <c r="S942" s="1">
        <v>0</v>
      </c>
    </row>
    <row r="943" spans="1:19" ht="18" customHeight="1" x14ac:dyDescent="0.25">
      <c r="A943" s="10" t="s">
        <v>5408</v>
      </c>
      <c r="B943" s="1">
        <v>30</v>
      </c>
      <c r="C943" s="1" t="str">
        <f t="shared" si="14"/>
        <v>26-40 (Millennials)</v>
      </c>
      <c r="D943" t="s">
        <v>7582</v>
      </c>
      <c r="E943">
        <v>4.4000000000000004</v>
      </c>
      <c r="F943">
        <v>3.63</v>
      </c>
      <c r="G943">
        <v>3.98</v>
      </c>
      <c r="H943">
        <v>2.89</v>
      </c>
      <c r="I943">
        <v>7.41</v>
      </c>
      <c r="J943" s="1">
        <f>Smartphone_Usage_And_Addiction_Analysis_7500_Rows[[#This Row],[social_media_hours]]+Smartphone_Usage_And_Addiction_Analysis_7500_Rows[[#This Row],[gaming_hours]]</f>
        <v>7.6099999999999994</v>
      </c>
      <c r="K943" s="1">
        <f>Smartphone_Usage_And_Addiction_Analysis_7500_Rows[[#This Row],[sleep_hours]]-Smartphone_Usage_And_Addiction_Analysis_7500_Rows[[#This Row],[total_leisure_hours]]</f>
        <v>-0.19999999999999929</v>
      </c>
      <c r="L943">
        <v>194</v>
      </c>
      <c r="M943">
        <v>88</v>
      </c>
      <c r="N943" s="5">
        <f>Smartphone_Usage_And_Addiction_Analysis_7500_Rows[[#This Row],[app_opens_per_day]]/Smartphone_Usage_And_Addiction_Analysis_7500_Rows[[#This Row],[daily_screen_time_hours]]</f>
        <v>20</v>
      </c>
      <c r="O943">
        <v>5.42</v>
      </c>
      <c r="P943" t="s">
        <v>32</v>
      </c>
      <c r="Q943" t="s">
        <v>23</v>
      </c>
      <c r="R943" t="s">
        <v>20</v>
      </c>
      <c r="S943">
        <v>0</v>
      </c>
    </row>
    <row r="944" spans="1:19" ht="18" customHeight="1" x14ac:dyDescent="0.25">
      <c r="A944" s="10" t="s">
        <v>5409</v>
      </c>
      <c r="B944" s="1">
        <v>24</v>
      </c>
      <c r="C944" s="1" t="str">
        <f t="shared" si="14"/>
        <v>18-25 (Gen Z)</v>
      </c>
      <c r="D944" t="s">
        <v>7582</v>
      </c>
      <c r="E944">
        <v>5.32</v>
      </c>
      <c r="F944">
        <v>3.07</v>
      </c>
      <c r="G944">
        <v>0.13</v>
      </c>
      <c r="H944">
        <v>1.1299999999999999</v>
      </c>
      <c r="I944">
        <v>7.46</v>
      </c>
      <c r="J944" s="1">
        <f>Smartphone_Usage_And_Addiction_Analysis_7500_Rows[[#This Row],[social_media_hours]]+Smartphone_Usage_And_Addiction_Analysis_7500_Rows[[#This Row],[gaming_hours]]</f>
        <v>3.1999999999999997</v>
      </c>
      <c r="K944" s="1">
        <f>Smartphone_Usage_And_Addiction_Analysis_7500_Rows[[#This Row],[sleep_hours]]-Smartphone_Usage_And_Addiction_Analysis_7500_Rows[[#This Row],[total_leisure_hours]]</f>
        <v>4.26</v>
      </c>
      <c r="L944">
        <v>67</v>
      </c>
      <c r="M944">
        <v>136</v>
      </c>
      <c r="N944" s="5">
        <f>Smartphone_Usage_And_Addiction_Analysis_7500_Rows[[#This Row],[app_opens_per_day]]/Smartphone_Usage_And_Addiction_Analysis_7500_Rows[[#This Row],[daily_screen_time_hours]]</f>
        <v>25.563909774436087</v>
      </c>
      <c r="O944">
        <v>6.17</v>
      </c>
      <c r="P944" t="s">
        <v>32</v>
      </c>
      <c r="Q944" t="s">
        <v>23</v>
      </c>
      <c r="R944" t="s">
        <v>51</v>
      </c>
      <c r="S944">
        <v>0</v>
      </c>
    </row>
    <row r="945" spans="1:19" ht="18" customHeight="1" x14ac:dyDescent="0.25">
      <c r="A945" s="10" t="s">
        <v>5410</v>
      </c>
      <c r="B945" s="1">
        <v>30</v>
      </c>
      <c r="C945" s="1" t="str">
        <f t="shared" si="14"/>
        <v>26-40 (Millennials)</v>
      </c>
      <c r="D945" t="s">
        <v>7582</v>
      </c>
      <c r="E945">
        <v>8.92</v>
      </c>
      <c r="F945">
        <v>5.46</v>
      </c>
      <c r="G945">
        <v>1.29</v>
      </c>
      <c r="H945">
        <v>1.08</v>
      </c>
      <c r="I945">
        <v>6.11</v>
      </c>
      <c r="J945" s="1">
        <f>Smartphone_Usage_And_Addiction_Analysis_7500_Rows[[#This Row],[social_media_hours]]+Smartphone_Usage_And_Addiction_Analysis_7500_Rows[[#This Row],[gaming_hours]]</f>
        <v>6.75</v>
      </c>
      <c r="K945" s="1">
        <f>Smartphone_Usage_And_Addiction_Analysis_7500_Rows[[#This Row],[sleep_hours]]-Smartphone_Usage_And_Addiction_Analysis_7500_Rows[[#This Row],[total_leisure_hours]]</f>
        <v>-0.63999999999999968</v>
      </c>
      <c r="L945">
        <v>250</v>
      </c>
      <c r="M945">
        <v>17</v>
      </c>
      <c r="N945" s="5">
        <f>Smartphone_Usage_And_Addiction_Analysis_7500_Rows[[#This Row],[app_opens_per_day]]/Smartphone_Usage_And_Addiction_Analysis_7500_Rows[[#This Row],[daily_screen_time_hours]]</f>
        <v>1.905829596412556</v>
      </c>
      <c r="O945">
        <v>9.82</v>
      </c>
      <c r="P945" t="s">
        <v>18</v>
      </c>
      <c r="Q945" t="s">
        <v>23</v>
      </c>
      <c r="R945" t="s">
        <v>24</v>
      </c>
      <c r="S945">
        <v>1</v>
      </c>
    </row>
    <row r="946" spans="1:19" ht="18" customHeight="1" x14ac:dyDescent="0.25">
      <c r="A946" s="10" t="s">
        <v>656</v>
      </c>
      <c r="B946" s="1">
        <v>21</v>
      </c>
      <c r="C946" t="str">
        <f t="shared" si="14"/>
        <v>18-25 (Gen Z)</v>
      </c>
      <c r="D946" s="1" t="s">
        <v>30</v>
      </c>
      <c r="E946" s="1">
        <v>4.68</v>
      </c>
      <c r="F946" s="1">
        <v>2.4700000000000002</v>
      </c>
      <c r="G946" s="1">
        <v>0.65</v>
      </c>
      <c r="H946" s="1">
        <v>3.51</v>
      </c>
      <c r="I946" s="1">
        <v>7.88</v>
      </c>
      <c r="J946" s="1">
        <f>Smartphone_Usage_And_Addiction_Analysis_7500_Rows[[#This Row],[social_media_hours]]+Smartphone_Usage_And_Addiction_Analysis_7500_Rows[[#This Row],[gaming_hours]]</f>
        <v>3.12</v>
      </c>
      <c r="K946" s="1">
        <f>Smartphone_Usage_And_Addiction_Analysis_7500_Rows[[#This Row],[sleep_hours]]-Smartphone_Usage_And_Addiction_Analysis_7500_Rows[[#This Row],[total_leisure_hours]]</f>
        <v>4.76</v>
      </c>
      <c r="L946" s="1">
        <v>132</v>
      </c>
      <c r="M946" s="1">
        <v>172</v>
      </c>
      <c r="N946" s="5">
        <f>Smartphone_Usage_And_Addiction_Analysis_7500_Rows[[#This Row],[app_opens_per_day]]/Smartphone_Usage_And_Addiction_Analysis_7500_Rows[[#This Row],[daily_screen_time_hours]]</f>
        <v>36.752136752136757</v>
      </c>
      <c r="O946" s="1">
        <v>6.32</v>
      </c>
      <c r="P946" s="1" t="s">
        <v>32</v>
      </c>
      <c r="Q946" s="1" t="s">
        <v>23</v>
      </c>
      <c r="R946" s="1" t="s">
        <v>51</v>
      </c>
      <c r="S946" s="1">
        <v>0</v>
      </c>
    </row>
    <row r="947" spans="1:19" ht="18" customHeight="1" x14ac:dyDescent="0.25">
      <c r="A947" s="10" t="s">
        <v>657</v>
      </c>
      <c r="B947" s="1">
        <v>25</v>
      </c>
      <c r="C947" t="str">
        <f t="shared" si="14"/>
        <v>18-25 (Gen Z)</v>
      </c>
      <c r="D947" s="1" t="s">
        <v>30</v>
      </c>
      <c r="E947" s="1">
        <v>5.27</v>
      </c>
      <c r="F947" s="1">
        <v>2.5499999999999998</v>
      </c>
      <c r="G947" s="1">
        <v>1.35</v>
      </c>
      <c r="H947" s="1">
        <v>4.2300000000000004</v>
      </c>
      <c r="I947" s="1">
        <v>5.85</v>
      </c>
      <c r="J947" s="1">
        <f>Smartphone_Usage_And_Addiction_Analysis_7500_Rows[[#This Row],[social_media_hours]]+Smartphone_Usage_And_Addiction_Analysis_7500_Rows[[#This Row],[gaming_hours]]</f>
        <v>3.9</v>
      </c>
      <c r="K947" s="1">
        <f>Smartphone_Usage_And_Addiction_Analysis_7500_Rows[[#This Row],[sleep_hours]]-Smartphone_Usage_And_Addiction_Analysis_7500_Rows[[#This Row],[total_leisure_hours]]</f>
        <v>1.9499999999999997</v>
      </c>
      <c r="L947" s="1">
        <v>244</v>
      </c>
      <c r="M947" s="1">
        <v>74</v>
      </c>
      <c r="N947" s="5">
        <f>Smartphone_Usage_And_Addiction_Analysis_7500_Rows[[#This Row],[app_opens_per_day]]/Smartphone_Usage_And_Addiction_Analysis_7500_Rows[[#This Row],[daily_screen_time_hours]]</f>
        <v>14.041745730550286</v>
      </c>
      <c r="O947" s="1">
        <v>7.68</v>
      </c>
      <c r="P947" s="1" t="s">
        <v>32</v>
      </c>
      <c r="Q947" s="1" t="s">
        <v>19</v>
      </c>
      <c r="R947" s="1" t="s">
        <v>51</v>
      </c>
      <c r="S947" s="1">
        <v>0</v>
      </c>
    </row>
    <row r="948" spans="1:19" ht="18" customHeight="1" x14ac:dyDescent="0.25">
      <c r="A948" s="10" t="s">
        <v>658</v>
      </c>
      <c r="B948" s="1">
        <v>26</v>
      </c>
      <c r="C948" t="str">
        <f t="shared" si="14"/>
        <v>26-40 (Millennials)</v>
      </c>
      <c r="D948" s="1" t="s">
        <v>17</v>
      </c>
      <c r="E948" s="1">
        <v>11.59</v>
      </c>
      <c r="F948" s="1">
        <v>2.7</v>
      </c>
      <c r="G948" s="1">
        <v>0.11</v>
      </c>
      <c r="H948" s="1">
        <v>3.32</v>
      </c>
      <c r="I948" s="1">
        <v>8.65</v>
      </c>
      <c r="J948" s="1">
        <f>Smartphone_Usage_And_Addiction_Analysis_7500_Rows[[#This Row],[social_media_hours]]+Smartphone_Usage_And_Addiction_Analysis_7500_Rows[[#This Row],[gaming_hours]]</f>
        <v>2.81</v>
      </c>
      <c r="K948" s="1">
        <f>Smartphone_Usage_And_Addiction_Analysis_7500_Rows[[#This Row],[sleep_hours]]-Smartphone_Usage_And_Addiction_Analysis_7500_Rows[[#This Row],[total_leisure_hours]]</f>
        <v>5.84</v>
      </c>
      <c r="L948" s="1">
        <v>246</v>
      </c>
      <c r="M948" s="1">
        <v>167</v>
      </c>
      <c r="N948" s="5">
        <f>Smartphone_Usage_And_Addiction_Analysis_7500_Rows[[#This Row],[app_opens_per_day]]/Smartphone_Usage_And_Addiction_Analysis_7500_Rows[[#This Row],[daily_screen_time_hours]]</f>
        <v>14.408973252804142</v>
      </c>
      <c r="O948" s="1">
        <v>14.5</v>
      </c>
      <c r="P948" s="1" t="s">
        <v>32</v>
      </c>
      <c r="Q948" s="1" t="s">
        <v>19</v>
      </c>
      <c r="R948" s="1" t="s">
        <v>28</v>
      </c>
      <c r="S948" s="1">
        <v>1</v>
      </c>
    </row>
    <row r="949" spans="1:19" ht="18" customHeight="1" x14ac:dyDescent="0.25">
      <c r="A949" s="10" t="s">
        <v>659</v>
      </c>
      <c r="B949" s="1">
        <v>28</v>
      </c>
      <c r="C949" t="str">
        <f t="shared" si="14"/>
        <v>26-40 (Millennials)</v>
      </c>
      <c r="D949" s="1" t="s">
        <v>17</v>
      </c>
      <c r="E949" s="1">
        <v>10.1</v>
      </c>
      <c r="F949" s="1">
        <v>0.8</v>
      </c>
      <c r="G949" s="1">
        <v>0.36</v>
      </c>
      <c r="H949" s="1">
        <v>4.8600000000000003</v>
      </c>
      <c r="I949" s="1">
        <v>5.14</v>
      </c>
      <c r="J949" s="1">
        <f>Smartphone_Usage_And_Addiction_Analysis_7500_Rows[[#This Row],[social_media_hours]]+Smartphone_Usage_And_Addiction_Analysis_7500_Rows[[#This Row],[gaming_hours]]</f>
        <v>1.1600000000000001</v>
      </c>
      <c r="K949" s="1">
        <f>Smartphone_Usage_And_Addiction_Analysis_7500_Rows[[#This Row],[sleep_hours]]-Smartphone_Usage_And_Addiction_Analysis_7500_Rows[[#This Row],[total_leisure_hours]]</f>
        <v>3.9799999999999995</v>
      </c>
      <c r="L949" s="1">
        <v>108</v>
      </c>
      <c r="M949" s="1">
        <v>132</v>
      </c>
      <c r="N949" s="5">
        <f>Smartphone_Usage_And_Addiction_Analysis_7500_Rows[[#This Row],[app_opens_per_day]]/Smartphone_Usage_And_Addiction_Analysis_7500_Rows[[#This Row],[daily_screen_time_hours]]</f>
        <v>13.06930693069307</v>
      </c>
      <c r="O949" s="1">
        <v>11.59</v>
      </c>
      <c r="P949" s="1" t="s">
        <v>18</v>
      </c>
      <c r="Q949" s="1" t="s">
        <v>19</v>
      </c>
      <c r="R949" s="1" t="s">
        <v>28</v>
      </c>
      <c r="S949" s="1">
        <v>1</v>
      </c>
    </row>
    <row r="950" spans="1:19" ht="18" customHeight="1" x14ac:dyDescent="0.25">
      <c r="A950" s="10" t="s">
        <v>660</v>
      </c>
      <c r="B950" s="1">
        <v>23</v>
      </c>
      <c r="C950" t="str">
        <f t="shared" si="14"/>
        <v>18-25 (Gen Z)</v>
      </c>
      <c r="D950" s="1" t="s">
        <v>17</v>
      </c>
      <c r="E950" s="1">
        <v>5.71</v>
      </c>
      <c r="F950" s="1">
        <v>0.94</v>
      </c>
      <c r="G950" s="1">
        <v>0.94</v>
      </c>
      <c r="H950" s="1">
        <v>1.62</v>
      </c>
      <c r="I950" s="1">
        <v>4.91</v>
      </c>
      <c r="J950" s="1">
        <f>Smartphone_Usage_And_Addiction_Analysis_7500_Rows[[#This Row],[social_media_hours]]+Smartphone_Usage_And_Addiction_Analysis_7500_Rows[[#This Row],[gaming_hours]]</f>
        <v>1.88</v>
      </c>
      <c r="K950" s="1">
        <f>Smartphone_Usage_And_Addiction_Analysis_7500_Rows[[#This Row],[sleep_hours]]-Smartphone_Usage_And_Addiction_Analysis_7500_Rows[[#This Row],[total_leisure_hours]]</f>
        <v>3.0300000000000002</v>
      </c>
      <c r="L950" s="1">
        <v>82</v>
      </c>
      <c r="M950" s="1">
        <v>54</v>
      </c>
      <c r="N950" s="5">
        <f>Smartphone_Usage_And_Addiction_Analysis_7500_Rows[[#This Row],[app_opens_per_day]]/Smartphone_Usage_And_Addiction_Analysis_7500_Rows[[#This Row],[daily_screen_time_hours]]</f>
        <v>9.4570928196147115</v>
      </c>
      <c r="O950" s="1">
        <v>7.92</v>
      </c>
      <c r="P950" s="1" t="s">
        <v>18</v>
      </c>
      <c r="Q950" s="1" t="s">
        <v>19</v>
      </c>
      <c r="R950" s="1" t="s">
        <v>51</v>
      </c>
      <c r="S950" s="1">
        <v>0</v>
      </c>
    </row>
    <row r="951" spans="1:19" ht="18" customHeight="1" x14ac:dyDescent="0.25">
      <c r="A951" s="10" t="s">
        <v>661</v>
      </c>
      <c r="B951" s="1">
        <v>29</v>
      </c>
      <c r="C951" t="str">
        <f t="shared" si="14"/>
        <v>26-40 (Millennials)</v>
      </c>
      <c r="D951" s="1" t="s">
        <v>30</v>
      </c>
      <c r="E951" s="1">
        <v>3.9</v>
      </c>
      <c r="F951" s="1">
        <v>3.52</v>
      </c>
      <c r="G951" s="1">
        <v>1.58</v>
      </c>
      <c r="H951" s="1">
        <v>1.67</v>
      </c>
      <c r="I951" s="1">
        <v>6.63</v>
      </c>
      <c r="J951" s="1">
        <f>Smartphone_Usage_And_Addiction_Analysis_7500_Rows[[#This Row],[social_media_hours]]+Smartphone_Usage_And_Addiction_Analysis_7500_Rows[[#This Row],[gaming_hours]]</f>
        <v>5.0999999999999996</v>
      </c>
      <c r="K951" s="1">
        <f>Smartphone_Usage_And_Addiction_Analysis_7500_Rows[[#This Row],[sleep_hours]]-Smartphone_Usage_And_Addiction_Analysis_7500_Rows[[#This Row],[total_leisure_hours]]</f>
        <v>1.5300000000000002</v>
      </c>
      <c r="L951" s="1">
        <v>116</v>
      </c>
      <c r="M951" s="1">
        <v>133</v>
      </c>
      <c r="N951" s="5">
        <f>Smartphone_Usage_And_Addiction_Analysis_7500_Rows[[#This Row],[app_opens_per_day]]/Smartphone_Usage_And_Addiction_Analysis_7500_Rows[[#This Row],[daily_screen_time_hours]]</f>
        <v>34.102564102564102</v>
      </c>
      <c r="O951" s="1">
        <v>6.17</v>
      </c>
      <c r="P951" s="1" t="s">
        <v>22</v>
      </c>
      <c r="Q951" s="1" t="s">
        <v>23</v>
      </c>
      <c r="R951" s="1" t="s">
        <v>20</v>
      </c>
      <c r="S951" s="1">
        <v>0</v>
      </c>
    </row>
    <row r="952" spans="1:19" ht="18" customHeight="1" x14ac:dyDescent="0.25">
      <c r="A952" s="10" t="s">
        <v>662</v>
      </c>
      <c r="B952" s="1">
        <v>22</v>
      </c>
      <c r="C952" t="str">
        <f t="shared" si="14"/>
        <v>18-25 (Gen Z)</v>
      </c>
      <c r="D952" s="1" t="s">
        <v>17</v>
      </c>
      <c r="E952" s="1">
        <v>6.6</v>
      </c>
      <c r="F952" s="1">
        <v>2.2999999999999998</v>
      </c>
      <c r="G952" s="1">
        <v>1.1299999999999999</v>
      </c>
      <c r="H952" s="1">
        <v>4.21</v>
      </c>
      <c r="I952" s="1">
        <v>8.43</v>
      </c>
      <c r="J952" s="1">
        <f>Smartphone_Usage_And_Addiction_Analysis_7500_Rows[[#This Row],[social_media_hours]]+Smartphone_Usage_And_Addiction_Analysis_7500_Rows[[#This Row],[gaming_hours]]</f>
        <v>3.4299999999999997</v>
      </c>
      <c r="K952" s="1">
        <f>Smartphone_Usage_And_Addiction_Analysis_7500_Rows[[#This Row],[sleep_hours]]-Smartphone_Usage_And_Addiction_Analysis_7500_Rows[[#This Row],[total_leisure_hours]]</f>
        <v>5</v>
      </c>
      <c r="L952" s="1">
        <v>172</v>
      </c>
      <c r="M952" s="1">
        <v>115</v>
      </c>
      <c r="N952" s="5">
        <f>Smartphone_Usage_And_Addiction_Analysis_7500_Rows[[#This Row],[app_opens_per_day]]/Smartphone_Usage_And_Addiction_Analysis_7500_Rows[[#This Row],[daily_screen_time_hours]]</f>
        <v>17.424242424242426</v>
      </c>
      <c r="O952" s="1">
        <v>8.44</v>
      </c>
      <c r="P952" s="1" t="s">
        <v>18</v>
      </c>
      <c r="Q952" s="1" t="s">
        <v>23</v>
      </c>
      <c r="R952" s="1" t="s">
        <v>51</v>
      </c>
      <c r="S952" s="1">
        <v>0</v>
      </c>
    </row>
    <row r="953" spans="1:19" ht="18" customHeight="1" x14ac:dyDescent="0.25">
      <c r="A953" s="10" t="s">
        <v>663</v>
      </c>
      <c r="B953" s="1">
        <v>23</v>
      </c>
      <c r="C953" t="str">
        <f t="shared" si="14"/>
        <v>18-25 (Gen Z)</v>
      </c>
      <c r="D953" s="1" t="s">
        <v>30</v>
      </c>
      <c r="E953" s="1">
        <v>9.91</v>
      </c>
      <c r="F953" s="1">
        <v>2.5299999999999998</v>
      </c>
      <c r="G953" s="1">
        <v>1.36</v>
      </c>
      <c r="H953" s="1">
        <v>5.03</v>
      </c>
      <c r="I953" s="1">
        <v>7.25</v>
      </c>
      <c r="J953" s="1">
        <f>Smartphone_Usage_And_Addiction_Analysis_7500_Rows[[#This Row],[social_media_hours]]+Smartphone_Usage_And_Addiction_Analysis_7500_Rows[[#This Row],[gaming_hours]]</f>
        <v>3.8899999999999997</v>
      </c>
      <c r="K953" s="1">
        <f>Smartphone_Usage_And_Addiction_Analysis_7500_Rows[[#This Row],[sleep_hours]]-Smartphone_Usage_And_Addiction_Analysis_7500_Rows[[#This Row],[total_leisure_hours]]</f>
        <v>3.3600000000000003</v>
      </c>
      <c r="L953" s="1">
        <v>212</v>
      </c>
      <c r="M953" s="1">
        <v>116</v>
      </c>
      <c r="N953" s="5">
        <f>Smartphone_Usage_And_Addiction_Analysis_7500_Rows[[#This Row],[app_opens_per_day]]/Smartphone_Usage_And_Addiction_Analysis_7500_Rows[[#This Row],[daily_screen_time_hours]]</f>
        <v>11.70534813319879</v>
      </c>
      <c r="O953" s="1">
        <v>12.7</v>
      </c>
      <c r="P953" s="1" t="s">
        <v>32</v>
      </c>
      <c r="Q953" s="1" t="s">
        <v>19</v>
      </c>
      <c r="R953" s="1" t="s">
        <v>28</v>
      </c>
      <c r="S953" s="1">
        <v>1</v>
      </c>
    </row>
    <row r="954" spans="1:19" ht="18" customHeight="1" x14ac:dyDescent="0.25">
      <c r="A954" s="10" t="s">
        <v>664</v>
      </c>
      <c r="B954" s="1">
        <v>24</v>
      </c>
      <c r="C954" t="str">
        <f t="shared" si="14"/>
        <v>18-25 (Gen Z)</v>
      </c>
      <c r="D954" s="1" t="s">
        <v>30</v>
      </c>
      <c r="E954" s="1">
        <v>3.4</v>
      </c>
      <c r="F954" s="1">
        <v>2.16</v>
      </c>
      <c r="G954" s="1">
        <v>0.37</v>
      </c>
      <c r="H954" s="1">
        <v>2.61</v>
      </c>
      <c r="I954" s="1">
        <v>5.31</v>
      </c>
      <c r="J954" s="1">
        <f>Smartphone_Usage_And_Addiction_Analysis_7500_Rows[[#This Row],[social_media_hours]]+Smartphone_Usage_And_Addiction_Analysis_7500_Rows[[#This Row],[gaming_hours]]</f>
        <v>2.5300000000000002</v>
      </c>
      <c r="K954" s="1">
        <f>Smartphone_Usage_And_Addiction_Analysis_7500_Rows[[#This Row],[sleep_hours]]-Smartphone_Usage_And_Addiction_Analysis_7500_Rows[[#This Row],[total_leisure_hours]]</f>
        <v>2.7799999999999994</v>
      </c>
      <c r="L954" s="1">
        <v>58</v>
      </c>
      <c r="M954" s="1">
        <v>87</v>
      </c>
      <c r="N954" s="5">
        <f>Smartphone_Usage_And_Addiction_Analysis_7500_Rows[[#This Row],[app_opens_per_day]]/Smartphone_Usage_And_Addiction_Analysis_7500_Rows[[#This Row],[daily_screen_time_hours]]</f>
        <v>25.588235294117649</v>
      </c>
      <c r="O954" s="1">
        <v>4.68</v>
      </c>
      <c r="P954" s="1" t="s">
        <v>32</v>
      </c>
      <c r="Q954" s="1" t="s">
        <v>23</v>
      </c>
      <c r="R954" s="1" t="s">
        <v>20</v>
      </c>
      <c r="S954" s="1">
        <v>0</v>
      </c>
    </row>
    <row r="955" spans="1:19" ht="18" customHeight="1" x14ac:dyDescent="0.25">
      <c r="A955" s="10" t="s">
        <v>665</v>
      </c>
      <c r="B955" s="1">
        <v>31</v>
      </c>
      <c r="C955" t="str">
        <f t="shared" si="14"/>
        <v>26-40 (Millennials)</v>
      </c>
      <c r="D955" s="1" t="s">
        <v>30</v>
      </c>
      <c r="E955" s="1">
        <v>4.62</v>
      </c>
      <c r="F955" s="1">
        <v>2.69</v>
      </c>
      <c r="G955" s="1">
        <v>2.0699999999999998</v>
      </c>
      <c r="H955" s="1">
        <v>1.0900000000000001</v>
      </c>
      <c r="I955" s="1">
        <v>8.1300000000000008</v>
      </c>
      <c r="J955" s="1">
        <f>Smartphone_Usage_And_Addiction_Analysis_7500_Rows[[#This Row],[social_media_hours]]+Smartphone_Usage_And_Addiction_Analysis_7500_Rows[[#This Row],[gaming_hours]]</f>
        <v>4.76</v>
      </c>
      <c r="K955" s="1">
        <f>Smartphone_Usage_And_Addiction_Analysis_7500_Rows[[#This Row],[sleep_hours]]-Smartphone_Usage_And_Addiction_Analysis_7500_Rows[[#This Row],[total_leisure_hours]]</f>
        <v>3.370000000000001</v>
      </c>
      <c r="L955" s="1">
        <v>108</v>
      </c>
      <c r="M955" s="1">
        <v>40</v>
      </c>
      <c r="N955" s="5">
        <f>Smartphone_Usage_And_Addiction_Analysis_7500_Rows[[#This Row],[app_opens_per_day]]/Smartphone_Usage_And_Addiction_Analysis_7500_Rows[[#This Row],[daily_screen_time_hours]]</f>
        <v>8.6580086580086579</v>
      </c>
      <c r="O955" s="1">
        <v>6.76</v>
      </c>
      <c r="P955" s="1" t="s">
        <v>18</v>
      </c>
      <c r="Q955" s="1" t="s">
        <v>19</v>
      </c>
      <c r="R955" s="1" t="s">
        <v>20</v>
      </c>
      <c r="S955" s="1">
        <v>0</v>
      </c>
    </row>
    <row r="956" spans="1:19" ht="18" customHeight="1" x14ac:dyDescent="0.25">
      <c r="A956" s="10" t="s">
        <v>5411</v>
      </c>
      <c r="B956" s="1">
        <v>22</v>
      </c>
      <c r="C956" s="1" t="str">
        <f t="shared" si="14"/>
        <v>18-25 (Gen Z)</v>
      </c>
      <c r="D956" t="s">
        <v>7582</v>
      </c>
      <c r="E956">
        <v>8.17</v>
      </c>
      <c r="F956">
        <v>2.61</v>
      </c>
      <c r="G956">
        <v>1.82</v>
      </c>
      <c r="H956">
        <v>3.17</v>
      </c>
      <c r="I956">
        <v>8.82</v>
      </c>
      <c r="J956" s="1">
        <f>Smartphone_Usage_And_Addiction_Analysis_7500_Rows[[#This Row],[social_media_hours]]+Smartphone_Usage_And_Addiction_Analysis_7500_Rows[[#This Row],[gaming_hours]]</f>
        <v>4.43</v>
      </c>
      <c r="K956" s="1">
        <f>Smartphone_Usage_And_Addiction_Analysis_7500_Rows[[#This Row],[sleep_hours]]-Smartphone_Usage_And_Addiction_Analysis_7500_Rows[[#This Row],[total_leisure_hours]]</f>
        <v>4.3900000000000006</v>
      </c>
      <c r="L956">
        <v>122</v>
      </c>
      <c r="M956">
        <v>123</v>
      </c>
      <c r="N956" s="5">
        <f>Smartphone_Usage_And_Addiction_Analysis_7500_Rows[[#This Row],[app_opens_per_day]]/Smartphone_Usage_And_Addiction_Analysis_7500_Rows[[#This Row],[daily_screen_time_hours]]</f>
        <v>15.055079559363525</v>
      </c>
      <c r="O956">
        <v>10.6</v>
      </c>
      <c r="P956" t="s">
        <v>18</v>
      </c>
      <c r="Q956" t="s">
        <v>23</v>
      </c>
      <c r="R956" t="s">
        <v>24</v>
      </c>
      <c r="S956">
        <v>1</v>
      </c>
    </row>
    <row r="957" spans="1:19" ht="18" customHeight="1" x14ac:dyDescent="0.25">
      <c r="A957" s="10" t="s">
        <v>5412</v>
      </c>
      <c r="B957" s="1">
        <v>21</v>
      </c>
      <c r="C957" s="1" t="str">
        <f t="shared" si="14"/>
        <v>18-25 (Gen Z)</v>
      </c>
      <c r="D957" t="s">
        <v>7582</v>
      </c>
      <c r="E957">
        <v>8.43</v>
      </c>
      <c r="F957">
        <v>4.91</v>
      </c>
      <c r="G957">
        <v>1.8</v>
      </c>
      <c r="H957">
        <v>2.5499999999999998</v>
      </c>
      <c r="I957">
        <v>6.63</v>
      </c>
      <c r="J957" s="1">
        <f>Smartphone_Usage_And_Addiction_Analysis_7500_Rows[[#This Row],[social_media_hours]]+Smartphone_Usage_And_Addiction_Analysis_7500_Rows[[#This Row],[gaming_hours]]</f>
        <v>6.71</v>
      </c>
      <c r="K957" s="1">
        <f>Smartphone_Usage_And_Addiction_Analysis_7500_Rows[[#This Row],[sleep_hours]]-Smartphone_Usage_And_Addiction_Analysis_7500_Rows[[#This Row],[total_leisure_hours]]</f>
        <v>-8.0000000000000071E-2</v>
      </c>
      <c r="L957">
        <v>105</v>
      </c>
      <c r="M957">
        <v>151</v>
      </c>
      <c r="N957" s="5">
        <f>Smartphone_Usage_And_Addiction_Analysis_7500_Rows[[#This Row],[app_opens_per_day]]/Smartphone_Usage_And_Addiction_Analysis_7500_Rows[[#This Row],[daily_screen_time_hours]]</f>
        <v>17.912218268090154</v>
      </c>
      <c r="O957">
        <v>11.36</v>
      </c>
      <c r="P957" t="s">
        <v>22</v>
      </c>
      <c r="Q957" t="s">
        <v>19</v>
      </c>
      <c r="R957" t="s">
        <v>24</v>
      </c>
      <c r="S957">
        <v>1</v>
      </c>
    </row>
    <row r="958" spans="1:19" ht="18" customHeight="1" x14ac:dyDescent="0.25">
      <c r="A958" s="10" t="s">
        <v>666</v>
      </c>
      <c r="B958" s="1">
        <v>30</v>
      </c>
      <c r="C958" t="str">
        <f t="shared" si="14"/>
        <v>26-40 (Millennials)</v>
      </c>
      <c r="D958" s="1" t="s">
        <v>17</v>
      </c>
      <c r="E958" s="1">
        <v>10.83</v>
      </c>
      <c r="F958" s="1">
        <v>0.94</v>
      </c>
      <c r="G958" s="1">
        <v>0.03</v>
      </c>
      <c r="H958" s="1">
        <v>5.72</v>
      </c>
      <c r="I958" s="1">
        <v>7.68</v>
      </c>
      <c r="J958" s="1">
        <f>Smartphone_Usage_And_Addiction_Analysis_7500_Rows[[#This Row],[social_media_hours]]+Smartphone_Usage_And_Addiction_Analysis_7500_Rows[[#This Row],[gaming_hours]]</f>
        <v>0.97</v>
      </c>
      <c r="K958" s="1">
        <f>Smartphone_Usage_And_Addiction_Analysis_7500_Rows[[#This Row],[sleep_hours]]-Smartphone_Usage_And_Addiction_Analysis_7500_Rows[[#This Row],[total_leisure_hours]]</f>
        <v>6.71</v>
      </c>
      <c r="L958" s="1">
        <v>86</v>
      </c>
      <c r="M958" s="1">
        <v>65</v>
      </c>
      <c r="N958" s="5">
        <f>Smartphone_Usage_And_Addiction_Analysis_7500_Rows[[#This Row],[app_opens_per_day]]/Smartphone_Usage_And_Addiction_Analysis_7500_Rows[[#This Row],[daily_screen_time_hours]]</f>
        <v>6.0018467220683283</v>
      </c>
      <c r="O958" s="1">
        <v>12.62</v>
      </c>
      <c r="P958" s="1" t="s">
        <v>32</v>
      </c>
      <c r="Q958" s="1" t="s">
        <v>23</v>
      </c>
      <c r="R958" s="1" t="s">
        <v>24</v>
      </c>
      <c r="S958" s="1">
        <v>1</v>
      </c>
    </row>
    <row r="959" spans="1:19" ht="18" customHeight="1" x14ac:dyDescent="0.25">
      <c r="A959" s="10" t="s">
        <v>5413</v>
      </c>
      <c r="B959" s="1">
        <v>32</v>
      </c>
      <c r="C959" s="1" t="str">
        <f t="shared" si="14"/>
        <v>26-40 (Millennials)</v>
      </c>
      <c r="D959" t="s">
        <v>7582</v>
      </c>
      <c r="E959">
        <v>5.54</v>
      </c>
      <c r="F959">
        <v>1.17</v>
      </c>
      <c r="G959">
        <v>1.96</v>
      </c>
      <c r="H959">
        <v>2.52</v>
      </c>
      <c r="I959">
        <v>8.5</v>
      </c>
      <c r="J959" s="1">
        <f>Smartphone_Usage_And_Addiction_Analysis_7500_Rows[[#This Row],[social_media_hours]]+Smartphone_Usage_And_Addiction_Analysis_7500_Rows[[#This Row],[gaming_hours]]</f>
        <v>3.13</v>
      </c>
      <c r="K959" s="1">
        <f>Smartphone_Usage_And_Addiction_Analysis_7500_Rows[[#This Row],[sleep_hours]]-Smartphone_Usage_And_Addiction_Analysis_7500_Rows[[#This Row],[total_leisure_hours]]</f>
        <v>5.37</v>
      </c>
      <c r="L959">
        <v>195</v>
      </c>
      <c r="M959">
        <v>109</v>
      </c>
      <c r="N959" s="5">
        <f>Smartphone_Usage_And_Addiction_Analysis_7500_Rows[[#This Row],[app_opens_per_day]]/Smartphone_Usage_And_Addiction_Analysis_7500_Rows[[#This Row],[daily_screen_time_hours]]</f>
        <v>19.67509025270758</v>
      </c>
      <c r="O959">
        <v>6.67</v>
      </c>
      <c r="P959" t="s">
        <v>18</v>
      </c>
      <c r="Q959" t="s">
        <v>23</v>
      </c>
      <c r="R959" t="s">
        <v>20</v>
      </c>
      <c r="S959">
        <v>0</v>
      </c>
    </row>
    <row r="960" spans="1:19" ht="18" customHeight="1" x14ac:dyDescent="0.25">
      <c r="A960" s="10" t="s">
        <v>667</v>
      </c>
      <c r="B960" s="1">
        <v>26</v>
      </c>
      <c r="C960" t="str">
        <f t="shared" si="14"/>
        <v>26-40 (Millennials)</v>
      </c>
      <c r="D960" s="1" t="s">
        <v>17</v>
      </c>
      <c r="E960" s="1">
        <v>4.6100000000000003</v>
      </c>
      <c r="F960" s="1">
        <v>2.46</v>
      </c>
      <c r="G960" s="1">
        <v>7.0000000000000007E-2</v>
      </c>
      <c r="H960" s="1">
        <v>2.29</v>
      </c>
      <c r="I960" s="1">
        <v>7.36</v>
      </c>
      <c r="J960" s="1">
        <f>Smartphone_Usage_And_Addiction_Analysis_7500_Rows[[#This Row],[social_media_hours]]+Smartphone_Usage_And_Addiction_Analysis_7500_Rows[[#This Row],[gaming_hours]]</f>
        <v>2.5299999999999998</v>
      </c>
      <c r="K960" s="1">
        <f>Smartphone_Usage_And_Addiction_Analysis_7500_Rows[[#This Row],[sleep_hours]]-Smartphone_Usage_And_Addiction_Analysis_7500_Rows[[#This Row],[total_leisure_hours]]</f>
        <v>4.83</v>
      </c>
      <c r="L960" s="1">
        <v>172</v>
      </c>
      <c r="M960" s="1">
        <v>43</v>
      </c>
      <c r="N960" s="5">
        <f>Smartphone_Usage_And_Addiction_Analysis_7500_Rows[[#This Row],[app_opens_per_day]]/Smartphone_Usage_And_Addiction_Analysis_7500_Rows[[#This Row],[daily_screen_time_hours]]</f>
        <v>9.3275488069414312</v>
      </c>
      <c r="O960" s="1">
        <v>6</v>
      </c>
      <c r="P960" s="1" t="s">
        <v>22</v>
      </c>
      <c r="Q960" s="1" t="s">
        <v>23</v>
      </c>
      <c r="R960" s="1" t="s">
        <v>20</v>
      </c>
      <c r="S960" s="1">
        <v>0</v>
      </c>
    </row>
    <row r="961" spans="1:19" ht="18" customHeight="1" x14ac:dyDescent="0.25">
      <c r="A961" s="10" t="s">
        <v>668</v>
      </c>
      <c r="B961" s="1">
        <v>20</v>
      </c>
      <c r="C961" t="str">
        <f t="shared" si="14"/>
        <v>18-25 (Gen Z)</v>
      </c>
      <c r="D961" s="1" t="s">
        <v>17</v>
      </c>
      <c r="E961" s="1">
        <v>7.81</v>
      </c>
      <c r="F961" s="1">
        <v>1.19</v>
      </c>
      <c r="G961" s="1">
        <v>0.57999999999999996</v>
      </c>
      <c r="H961" s="1">
        <v>3.21</v>
      </c>
      <c r="I961" s="1">
        <v>8.52</v>
      </c>
      <c r="J961" s="1">
        <f>Smartphone_Usage_And_Addiction_Analysis_7500_Rows[[#This Row],[social_media_hours]]+Smartphone_Usage_And_Addiction_Analysis_7500_Rows[[#This Row],[gaming_hours]]</f>
        <v>1.77</v>
      </c>
      <c r="K961" s="1">
        <f>Smartphone_Usage_And_Addiction_Analysis_7500_Rows[[#This Row],[sleep_hours]]-Smartphone_Usage_And_Addiction_Analysis_7500_Rows[[#This Row],[total_leisure_hours]]</f>
        <v>6.75</v>
      </c>
      <c r="L961" s="1">
        <v>108</v>
      </c>
      <c r="M961" s="1">
        <v>132</v>
      </c>
      <c r="N961" s="5">
        <f>Smartphone_Usage_And_Addiction_Analysis_7500_Rows[[#This Row],[app_opens_per_day]]/Smartphone_Usage_And_Addiction_Analysis_7500_Rows[[#This Row],[daily_screen_time_hours]]</f>
        <v>16.901408450704228</v>
      </c>
      <c r="O961" s="1">
        <v>10.029999999999999</v>
      </c>
      <c r="P961" s="1" t="s">
        <v>22</v>
      </c>
      <c r="Q961" s="1" t="s">
        <v>23</v>
      </c>
      <c r="R961" s="1" t="s">
        <v>51</v>
      </c>
      <c r="S961" s="1">
        <v>0</v>
      </c>
    </row>
    <row r="962" spans="1:19" ht="18" customHeight="1" x14ac:dyDescent="0.25">
      <c r="A962" s="10" t="s">
        <v>669</v>
      </c>
      <c r="B962" s="1">
        <v>28</v>
      </c>
      <c r="C962" t="str">
        <f t="shared" ref="C962:C1025" si="15">IF(B962&lt;=25, "18-25 (Gen Z)", IF(B962&lt;=40, "26-40 (Millennials)"))</f>
        <v>26-40 (Millennials)</v>
      </c>
      <c r="D962" s="1" t="s">
        <v>30</v>
      </c>
      <c r="E962" s="1">
        <v>6.36</v>
      </c>
      <c r="F962" s="1">
        <v>1.31</v>
      </c>
      <c r="G962" s="1">
        <v>3.91</v>
      </c>
      <c r="H962" s="1">
        <v>4.01</v>
      </c>
      <c r="I962" s="1">
        <v>8.4700000000000006</v>
      </c>
      <c r="J962" s="1">
        <f>Smartphone_Usage_And_Addiction_Analysis_7500_Rows[[#This Row],[social_media_hours]]+Smartphone_Usage_And_Addiction_Analysis_7500_Rows[[#This Row],[gaming_hours]]</f>
        <v>5.2200000000000006</v>
      </c>
      <c r="K962" s="1">
        <f>Smartphone_Usage_And_Addiction_Analysis_7500_Rows[[#This Row],[sleep_hours]]-Smartphone_Usage_And_Addiction_Analysis_7500_Rows[[#This Row],[total_leisure_hours]]</f>
        <v>3.25</v>
      </c>
      <c r="L962" s="1">
        <v>117</v>
      </c>
      <c r="M962" s="1">
        <v>146</v>
      </c>
      <c r="N962" s="5">
        <f>Smartphone_Usage_And_Addiction_Analysis_7500_Rows[[#This Row],[app_opens_per_day]]/Smartphone_Usage_And_Addiction_Analysis_7500_Rows[[#This Row],[daily_screen_time_hours]]</f>
        <v>22.955974842767294</v>
      </c>
      <c r="O962" s="1">
        <v>9.31</v>
      </c>
      <c r="P962" s="1" t="s">
        <v>22</v>
      </c>
      <c r="Q962" s="1" t="s">
        <v>23</v>
      </c>
      <c r="R962" s="1" t="s">
        <v>28</v>
      </c>
      <c r="S962" s="1">
        <v>1</v>
      </c>
    </row>
    <row r="963" spans="1:19" ht="18" customHeight="1" x14ac:dyDescent="0.25">
      <c r="A963" s="10" t="s">
        <v>5414</v>
      </c>
      <c r="B963" s="1">
        <v>30</v>
      </c>
      <c r="C963" s="1" t="str">
        <f t="shared" si="15"/>
        <v>26-40 (Millennials)</v>
      </c>
      <c r="D963" t="s">
        <v>7582</v>
      </c>
      <c r="E963">
        <v>3.2</v>
      </c>
      <c r="F963">
        <v>5.73</v>
      </c>
      <c r="G963">
        <v>1.03</v>
      </c>
      <c r="H963">
        <v>4.09</v>
      </c>
      <c r="I963">
        <v>8.4700000000000006</v>
      </c>
      <c r="J963" s="1">
        <f>Smartphone_Usage_And_Addiction_Analysis_7500_Rows[[#This Row],[social_media_hours]]+Smartphone_Usage_And_Addiction_Analysis_7500_Rows[[#This Row],[gaming_hours]]</f>
        <v>6.7600000000000007</v>
      </c>
      <c r="K963" s="1">
        <f>Smartphone_Usage_And_Addiction_Analysis_7500_Rows[[#This Row],[sleep_hours]]-Smartphone_Usage_And_Addiction_Analysis_7500_Rows[[#This Row],[total_leisure_hours]]</f>
        <v>1.71</v>
      </c>
      <c r="L963">
        <v>234</v>
      </c>
      <c r="M963">
        <v>125</v>
      </c>
      <c r="N963" s="5">
        <f>Smartphone_Usage_And_Addiction_Analysis_7500_Rows[[#This Row],[app_opens_per_day]]/Smartphone_Usage_And_Addiction_Analysis_7500_Rows[[#This Row],[daily_screen_time_hours]]</f>
        <v>39.0625</v>
      </c>
      <c r="O963">
        <v>6.11</v>
      </c>
      <c r="P963" t="s">
        <v>22</v>
      </c>
      <c r="Q963" t="s">
        <v>23</v>
      </c>
      <c r="R963" t="s">
        <v>24</v>
      </c>
      <c r="S963">
        <v>1</v>
      </c>
    </row>
    <row r="964" spans="1:19" ht="18" customHeight="1" x14ac:dyDescent="0.25">
      <c r="A964" s="10" t="s">
        <v>5415</v>
      </c>
      <c r="B964" s="1">
        <v>34</v>
      </c>
      <c r="C964" s="1" t="str">
        <f t="shared" si="15"/>
        <v>26-40 (Millennials)</v>
      </c>
      <c r="D964" t="s">
        <v>7582</v>
      </c>
      <c r="E964">
        <v>7.85</v>
      </c>
      <c r="F964">
        <v>4.87</v>
      </c>
      <c r="G964">
        <v>2.78</v>
      </c>
      <c r="H964">
        <v>0.77</v>
      </c>
      <c r="I964">
        <v>7.08</v>
      </c>
      <c r="J964" s="1">
        <f>Smartphone_Usage_And_Addiction_Analysis_7500_Rows[[#This Row],[social_media_hours]]+Smartphone_Usage_And_Addiction_Analysis_7500_Rows[[#This Row],[gaming_hours]]</f>
        <v>7.65</v>
      </c>
      <c r="K964" s="1">
        <f>Smartphone_Usage_And_Addiction_Analysis_7500_Rows[[#This Row],[sleep_hours]]-Smartphone_Usage_And_Addiction_Analysis_7500_Rows[[#This Row],[total_leisure_hours]]</f>
        <v>-0.57000000000000028</v>
      </c>
      <c r="L964">
        <v>75</v>
      </c>
      <c r="M964">
        <v>126</v>
      </c>
      <c r="N964" s="5">
        <f>Smartphone_Usage_And_Addiction_Analysis_7500_Rows[[#This Row],[app_opens_per_day]]/Smartphone_Usage_And_Addiction_Analysis_7500_Rows[[#This Row],[daily_screen_time_hours]]</f>
        <v>16.050955414012741</v>
      </c>
      <c r="O964">
        <v>9.0399999999999991</v>
      </c>
      <c r="P964" t="s">
        <v>32</v>
      </c>
      <c r="Q964" t="s">
        <v>19</v>
      </c>
      <c r="R964" t="s">
        <v>24</v>
      </c>
      <c r="S964">
        <v>1</v>
      </c>
    </row>
    <row r="965" spans="1:19" ht="18" customHeight="1" x14ac:dyDescent="0.25">
      <c r="A965" s="10" t="s">
        <v>5416</v>
      </c>
      <c r="B965" s="1">
        <v>19</v>
      </c>
      <c r="C965" s="1" t="str">
        <f t="shared" si="15"/>
        <v>18-25 (Gen Z)</v>
      </c>
      <c r="D965" t="s">
        <v>7582</v>
      </c>
      <c r="E965">
        <v>8.44</v>
      </c>
      <c r="F965">
        <v>5.5</v>
      </c>
      <c r="G965">
        <v>2.71</v>
      </c>
      <c r="H965">
        <v>2</v>
      </c>
      <c r="I965">
        <v>6.33</v>
      </c>
      <c r="J965" s="1">
        <f>Smartphone_Usage_And_Addiction_Analysis_7500_Rows[[#This Row],[social_media_hours]]+Smartphone_Usage_And_Addiction_Analysis_7500_Rows[[#This Row],[gaming_hours]]</f>
        <v>8.2100000000000009</v>
      </c>
      <c r="K965" s="1">
        <f>Smartphone_Usage_And_Addiction_Analysis_7500_Rows[[#This Row],[sleep_hours]]-Smartphone_Usage_And_Addiction_Analysis_7500_Rows[[#This Row],[total_leisure_hours]]</f>
        <v>-1.8800000000000008</v>
      </c>
      <c r="L965">
        <v>24</v>
      </c>
      <c r="M965">
        <v>121</v>
      </c>
      <c r="N965" s="5">
        <f>Smartphone_Usage_And_Addiction_Analysis_7500_Rows[[#This Row],[app_opens_per_day]]/Smartphone_Usage_And_Addiction_Analysis_7500_Rows[[#This Row],[daily_screen_time_hours]]</f>
        <v>14.336492890995261</v>
      </c>
      <c r="O965">
        <v>10.58</v>
      </c>
      <c r="P965" t="s">
        <v>18</v>
      </c>
      <c r="Q965" t="s">
        <v>23</v>
      </c>
      <c r="R965" t="s">
        <v>24</v>
      </c>
      <c r="S965">
        <v>1</v>
      </c>
    </row>
    <row r="966" spans="1:19" ht="18" customHeight="1" x14ac:dyDescent="0.25">
      <c r="A966" s="10" t="s">
        <v>5417</v>
      </c>
      <c r="B966" s="1">
        <v>28</v>
      </c>
      <c r="C966" s="1" t="str">
        <f t="shared" si="15"/>
        <v>26-40 (Millennials)</v>
      </c>
      <c r="D966" t="s">
        <v>7582</v>
      </c>
      <c r="E966">
        <v>3.87</v>
      </c>
      <c r="F966">
        <v>1.74</v>
      </c>
      <c r="G966">
        <v>2.84</v>
      </c>
      <c r="H966">
        <v>1.72</v>
      </c>
      <c r="I966">
        <v>7.25</v>
      </c>
      <c r="J966" s="1">
        <f>Smartphone_Usage_And_Addiction_Analysis_7500_Rows[[#This Row],[social_media_hours]]+Smartphone_Usage_And_Addiction_Analysis_7500_Rows[[#This Row],[gaming_hours]]</f>
        <v>4.58</v>
      </c>
      <c r="K966" s="1">
        <f>Smartphone_Usage_And_Addiction_Analysis_7500_Rows[[#This Row],[sleep_hours]]-Smartphone_Usage_And_Addiction_Analysis_7500_Rows[[#This Row],[total_leisure_hours]]</f>
        <v>2.67</v>
      </c>
      <c r="L966">
        <v>206</v>
      </c>
      <c r="M966">
        <v>170</v>
      </c>
      <c r="N966" s="5">
        <f>Smartphone_Usage_And_Addiction_Analysis_7500_Rows[[#This Row],[app_opens_per_day]]/Smartphone_Usage_And_Addiction_Analysis_7500_Rows[[#This Row],[daily_screen_time_hours]]</f>
        <v>43.927648578811372</v>
      </c>
      <c r="O966">
        <v>6.44</v>
      </c>
      <c r="P966" t="s">
        <v>32</v>
      </c>
      <c r="Q966" t="s">
        <v>23</v>
      </c>
      <c r="R966" t="s">
        <v>51</v>
      </c>
      <c r="S966">
        <v>0</v>
      </c>
    </row>
    <row r="967" spans="1:19" ht="18" customHeight="1" x14ac:dyDescent="0.25">
      <c r="A967" s="10" t="s">
        <v>5418</v>
      </c>
      <c r="B967" s="1">
        <v>30</v>
      </c>
      <c r="C967" s="1" t="str">
        <f t="shared" si="15"/>
        <v>26-40 (Millennials)</v>
      </c>
      <c r="D967" t="s">
        <v>7582</v>
      </c>
      <c r="E967">
        <v>7.28</v>
      </c>
      <c r="F967">
        <v>3.57</v>
      </c>
      <c r="G967">
        <v>1.37</v>
      </c>
      <c r="H967">
        <v>2.2599999999999998</v>
      </c>
      <c r="I967">
        <v>8.1999999999999993</v>
      </c>
      <c r="J967" s="1">
        <f>Smartphone_Usage_And_Addiction_Analysis_7500_Rows[[#This Row],[social_media_hours]]+Smartphone_Usage_And_Addiction_Analysis_7500_Rows[[#This Row],[gaming_hours]]</f>
        <v>4.9399999999999995</v>
      </c>
      <c r="K967" s="1">
        <f>Smartphone_Usage_And_Addiction_Analysis_7500_Rows[[#This Row],[sleep_hours]]-Smartphone_Usage_And_Addiction_Analysis_7500_Rows[[#This Row],[total_leisure_hours]]</f>
        <v>3.26</v>
      </c>
      <c r="L967">
        <v>58</v>
      </c>
      <c r="M967">
        <v>133</v>
      </c>
      <c r="N967" s="5">
        <f>Smartphone_Usage_And_Addiction_Analysis_7500_Rows[[#This Row],[app_opens_per_day]]/Smartphone_Usage_And_Addiction_Analysis_7500_Rows[[#This Row],[daily_screen_time_hours]]</f>
        <v>18.26923076923077</v>
      </c>
      <c r="O967">
        <v>9.92</v>
      </c>
      <c r="P967" t="s">
        <v>18</v>
      </c>
      <c r="Q967" t="s">
        <v>19</v>
      </c>
      <c r="R967" t="s">
        <v>51</v>
      </c>
      <c r="S967">
        <v>0</v>
      </c>
    </row>
    <row r="968" spans="1:19" ht="18" customHeight="1" x14ac:dyDescent="0.25">
      <c r="A968" s="10" t="s">
        <v>670</v>
      </c>
      <c r="B968" s="1">
        <v>30</v>
      </c>
      <c r="C968" t="str">
        <f t="shared" si="15"/>
        <v>26-40 (Millennials)</v>
      </c>
      <c r="D968" s="1" t="s">
        <v>30</v>
      </c>
      <c r="E968" s="1">
        <v>5.3</v>
      </c>
      <c r="F968" s="1">
        <v>0.68</v>
      </c>
      <c r="G968" s="1">
        <v>3.41</v>
      </c>
      <c r="H968" s="1">
        <v>5.82</v>
      </c>
      <c r="I968" s="1">
        <v>7.34</v>
      </c>
      <c r="J968" s="1">
        <f>Smartphone_Usage_And_Addiction_Analysis_7500_Rows[[#This Row],[social_media_hours]]+Smartphone_Usage_And_Addiction_Analysis_7500_Rows[[#This Row],[gaming_hours]]</f>
        <v>4.09</v>
      </c>
      <c r="K968" s="1">
        <f>Smartphone_Usage_And_Addiction_Analysis_7500_Rows[[#This Row],[sleep_hours]]-Smartphone_Usage_And_Addiction_Analysis_7500_Rows[[#This Row],[total_leisure_hours]]</f>
        <v>3.25</v>
      </c>
      <c r="L968" s="1">
        <v>163</v>
      </c>
      <c r="M968" s="1">
        <v>103</v>
      </c>
      <c r="N968" s="5">
        <f>Smartphone_Usage_And_Addiction_Analysis_7500_Rows[[#This Row],[app_opens_per_day]]/Smartphone_Usage_And_Addiction_Analysis_7500_Rows[[#This Row],[daily_screen_time_hours]]</f>
        <v>19.433962264150946</v>
      </c>
      <c r="O968" s="1">
        <v>6.01</v>
      </c>
      <c r="P968" s="1" t="s">
        <v>32</v>
      </c>
      <c r="Q968" s="1" t="s">
        <v>23</v>
      </c>
      <c r="R968" s="1" t="s">
        <v>51</v>
      </c>
      <c r="S968" s="1">
        <v>0</v>
      </c>
    </row>
    <row r="969" spans="1:19" ht="18" customHeight="1" x14ac:dyDescent="0.25">
      <c r="A969" s="10" t="s">
        <v>671</v>
      </c>
      <c r="B969" s="1">
        <v>28</v>
      </c>
      <c r="C969" t="str">
        <f t="shared" si="15"/>
        <v>26-40 (Millennials)</v>
      </c>
      <c r="D969" s="1" t="s">
        <v>17</v>
      </c>
      <c r="E969" s="1">
        <v>7.06</v>
      </c>
      <c r="F969" s="1">
        <v>3.07</v>
      </c>
      <c r="G969" s="1">
        <v>0.62</v>
      </c>
      <c r="H969" s="1">
        <v>3.72</v>
      </c>
      <c r="I969" s="1">
        <v>7.31</v>
      </c>
      <c r="J969" s="1">
        <f>Smartphone_Usage_And_Addiction_Analysis_7500_Rows[[#This Row],[social_media_hours]]+Smartphone_Usage_And_Addiction_Analysis_7500_Rows[[#This Row],[gaming_hours]]</f>
        <v>3.69</v>
      </c>
      <c r="K969" s="1">
        <f>Smartphone_Usage_And_Addiction_Analysis_7500_Rows[[#This Row],[sleep_hours]]-Smartphone_Usage_And_Addiction_Analysis_7500_Rows[[#This Row],[total_leisure_hours]]</f>
        <v>3.6199999999999997</v>
      </c>
      <c r="L969" s="1">
        <v>164</v>
      </c>
      <c r="M969" s="1">
        <v>125</v>
      </c>
      <c r="N969" s="5">
        <f>Smartphone_Usage_And_Addiction_Analysis_7500_Rows[[#This Row],[app_opens_per_day]]/Smartphone_Usage_And_Addiction_Analysis_7500_Rows[[#This Row],[daily_screen_time_hours]]</f>
        <v>17.705382436260624</v>
      </c>
      <c r="O969" s="1">
        <v>8.6</v>
      </c>
      <c r="P969" s="1" t="s">
        <v>22</v>
      </c>
      <c r="Q969" s="1" t="s">
        <v>23</v>
      </c>
      <c r="R969" s="1" t="s">
        <v>28</v>
      </c>
      <c r="S969" s="1">
        <v>1</v>
      </c>
    </row>
    <row r="970" spans="1:19" ht="18" customHeight="1" x14ac:dyDescent="0.25">
      <c r="A970" s="10" t="s">
        <v>672</v>
      </c>
      <c r="B970" s="1">
        <v>30</v>
      </c>
      <c r="C970" t="str">
        <f t="shared" si="15"/>
        <v>26-40 (Millennials)</v>
      </c>
      <c r="D970" s="1" t="s">
        <v>17</v>
      </c>
      <c r="E970" s="1">
        <v>11.29</v>
      </c>
      <c r="F970" s="1">
        <v>1.22</v>
      </c>
      <c r="G970" s="1">
        <v>2.4300000000000002</v>
      </c>
      <c r="H970" s="1">
        <v>5.17</v>
      </c>
      <c r="I970" s="1">
        <v>4.9400000000000004</v>
      </c>
      <c r="J970" s="1">
        <f>Smartphone_Usage_And_Addiction_Analysis_7500_Rows[[#This Row],[social_media_hours]]+Smartphone_Usage_And_Addiction_Analysis_7500_Rows[[#This Row],[gaming_hours]]</f>
        <v>3.6500000000000004</v>
      </c>
      <c r="K970" s="1">
        <f>Smartphone_Usage_And_Addiction_Analysis_7500_Rows[[#This Row],[sleep_hours]]-Smartphone_Usage_And_Addiction_Analysis_7500_Rows[[#This Row],[total_leisure_hours]]</f>
        <v>1.29</v>
      </c>
      <c r="L970" s="1">
        <v>75</v>
      </c>
      <c r="M970" s="1">
        <v>69</v>
      </c>
      <c r="N970" s="5">
        <f>Smartphone_Usage_And_Addiction_Analysis_7500_Rows[[#This Row],[app_opens_per_day]]/Smartphone_Usage_And_Addiction_Analysis_7500_Rows[[#This Row],[daily_screen_time_hours]]</f>
        <v>6.1116031886625333</v>
      </c>
      <c r="O970" s="1">
        <v>14.27</v>
      </c>
      <c r="P970" s="1" t="s">
        <v>32</v>
      </c>
      <c r="Q970" s="1" t="s">
        <v>23</v>
      </c>
      <c r="R970" s="1" t="s">
        <v>28</v>
      </c>
      <c r="S970" s="1">
        <v>1</v>
      </c>
    </row>
    <row r="971" spans="1:19" ht="18" customHeight="1" x14ac:dyDescent="0.25">
      <c r="A971" s="10" t="s">
        <v>673</v>
      </c>
      <c r="B971" s="1">
        <v>30</v>
      </c>
      <c r="C971" t="str">
        <f t="shared" si="15"/>
        <v>26-40 (Millennials)</v>
      </c>
      <c r="D971" s="1" t="s">
        <v>17</v>
      </c>
      <c r="E971" s="1">
        <v>7.95</v>
      </c>
      <c r="F971" s="1">
        <v>2.44</v>
      </c>
      <c r="G971" s="1">
        <v>0.87</v>
      </c>
      <c r="H971" s="1">
        <v>5.45</v>
      </c>
      <c r="I971" s="1">
        <v>5.75</v>
      </c>
      <c r="J971" s="1">
        <f>Smartphone_Usage_And_Addiction_Analysis_7500_Rows[[#This Row],[social_media_hours]]+Smartphone_Usage_And_Addiction_Analysis_7500_Rows[[#This Row],[gaming_hours]]</f>
        <v>3.31</v>
      </c>
      <c r="K971" s="1">
        <f>Smartphone_Usage_And_Addiction_Analysis_7500_Rows[[#This Row],[sleep_hours]]-Smartphone_Usage_And_Addiction_Analysis_7500_Rows[[#This Row],[total_leisure_hours]]</f>
        <v>2.44</v>
      </c>
      <c r="L971" s="1">
        <v>217</v>
      </c>
      <c r="M971" s="1">
        <v>107</v>
      </c>
      <c r="N971" s="5">
        <f>Smartphone_Usage_And_Addiction_Analysis_7500_Rows[[#This Row],[app_opens_per_day]]/Smartphone_Usage_And_Addiction_Analysis_7500_Rows[[#This Row],[daily_screen_time_hours]]</f>
        <v>13.459119496855346</v>
      </c>
      <c r="O971" s="1">
        <v>10.029999999999999</v>
      </c>
      <c r="P971" s="1" t="s">
        <v>32</v>
      </c>
      <c r="Q971" s="1" t="s">
        <v>23</v>
      </c>
      <c r="R971" s="1" t="s">
        <v>28</v>
      </c>
      <c r="S971" s="1">
        <v>1</v>
      </c>
    </row>
    <row r="972" spans="1:19" ht="18" customHeight="1" x14ac:dyDescent="0.25">
      <c r="A972" s="10" t="s">
        <v>5419</v>
      </c>
      <c r="B972" s="1">
        <v>30</v>
      </c>
      <c r="C972" s="1" t="str">
        <f t="shared" si="15"/>
        <v>26-40 (Millennials)</v>
      </c>
      <c r="D972" t="s">
        <v>7582</v>
      </c>
      <c r="E972">
        <v>7.45</v>
      </c>
      <c r="F972">
        <v>3.05</v>
      </c>
      <c r="G972">
        <v>3.3</v>
      </c>
      <c r="H972">
        <v>2.97</v>
      </c>
      <c r="I972">
        <v>8.66</v>
      </c>
      <c r="J972" s="1">
        <f>Smartphone_Usage_And_Addiction_Analysis_7500_Rows[[#This Row],[social_media_hours]]+Smartphone_Usage_And_Addiction_Analysis_7500_Rows[[#This Row],[gaming_hours]]</f>
        <v>6.35</v>
      </c>
      <c r="K972" s="1">
        <f>Smartphone_Usage_And_Addiction_Analysis_7500_Rows[[#This Row],[sleep_hours]]-Smartphone_Usage_And_Addiction_Analysis_7500_Rows[[#This Row],[total_leisure_hours]]</f>
        <v>2.3100000000000005</v>
      </c>
      <c r="L972">
        <v>65</v>
      </c>
      <c r="M972">
        <v>117</v>
      </c>
      <c r="N972" s="5">
        <f>Smartphone_Usage_And_Addiction_Analysis_7500_Rows[[#This Row],[app_opens_per_day]]/Smartphone_Usage_And_Addiction_Analysis_7500_Rows[[#This Row],[daily_screen_time_hours]]</f>
        <v>15.70469798657718</v>
      </c>
      <c r="O972">
        <v>8.67</v>
      </c>
      <c r="P972" t="s">
        <v>32</v>
      </c>
      <c r="Q972" t="s">
        <v>23</v>
      </c>
      <c r="R972" t="s">
        <v>28</v>
      </c>
      <c r="S972">
        <v>1</v>
      </c>
    </row>
    <row r="973" spans="1:19" ht="18" customHeight="1" x14ac:dyDescent="0.25">
      <c r="A973" s="10" t="s">
        <v>5420</v>
      </c>
      <c r="B973" s="1">
        <v>23</v>
      </c>
      <c r="C973" s="1" t="str">
        <f t="shared" si="15"/>
        <v>18-25 (Gen Z)</v>
      </c>
      <c r="D973" t="s">
        <v>7582</v>
      </c>
      <c r="E973">
        <v>9.15</v>
      </c>
      <c r="F973">
        <v>1.04</v>
      </c>
      <c r="G973">
        <v>2.3199999999999998</v>
      </c>
      <c r="H973">
        <v>2.8</v>
      </c>
      <c r="I973">
        <v>6.38</v>
      </c>
      <c r="J973" s="1">
        <f>Smartphone_Usage_And_Addiction_Analysis_7500_Rows[[#This Row],[social_media_hours]]+Smartphone_Usage_And_Addiction_Analysis_7500_Rows[[#This Row],[gaming_hours]]</f>
        <v>3.36</v>
      </c>
      <c r="K973" s="1">
        <f>Smartphone_Usage_And_Addiction_Analysis_7500_Rows[[#This Row],[sleep_hours]]-Smartphone_Usage_And_Addiction_Analysis_7500_Rows[[#This Row],[total_leisure_hours]]</f>
        <v>3.02</v>
      </c>
      <c r="L973">
        <v>68</v>
      </c>
      <c r="M973">
        <v>177</v>
      </c>
      <c r="N973" s="5">
        <f>Smartphone_Usage_And_Addiction_Analysis_7500_Rows[[#This Row],[app_opens_per_day]]/Smartphone_Usage_And_Addiction_Analysis_7500_Rows[[#This Row],[daily_screen_time_hours]]</f>
        <v>19.344262295081965</v>
      </c>
      <c r="O973">
        <v>9.7200000000000006</v>
      </c>
      <c r="P973" t="s">
        <v>22</v>
      </c>
      <c r="Q973" t="s">
        <v>19</v>
      </c>
      <c r="R973" t="s">
        <v>28</v>
      </c>
      <c r="S973">
        <v>1</v>
      </c>
    </row>
    <row r="974" spans="1:19" ht="18" customHeight="1" x14ac:dyDescent="0.25">
      <c r="A974" s="10" t="s">
        <v>674</v>
      </c>
      <c r="B974" s="1">
        <v>31</v>
      </c>
      <c r="C974" t="str">
        <f t="shared" si="15"/>
        <v>26-40 (Millennials)</v>
      </c>
      <c r="D974" s="1" t="s">
        <v>17</v>
      </c>
      <c r="E974" s="1">
        <v>11.51</v>
      </c>
      <c r="F974" s="1">
        <v>2.29</v>
      </c>
      <c r="G974" s="1">
        <v>1</v>
      </c>
      <c r="H974" s="1">
        <v>3.63</v>
      </c>
      <c r="I974" s="1">
        <v>6.62</v>
      </c>
      <c r="J974" s="1">
        <f>Smartphone_Usage_And_Addiction_Analysis_7500_Rows[[#This Row],[social_media_hours]]+Smartphone_Usage_And_Addiction_Analysis_7500_Rows[[#This Row],[gaming_hours]]</f>
        <v>3.29</v>
      </c>
      <c r="K974" s="1">
        <f>Smartphone_Usage_And_Addiction_Analysis_7500_Rows[[#This Row],[sleep_hours]]-Smartphone_Usage_And_Addiction_Analysis_7500_Rows[[#This Row],[total_leisure_hours]]</f>
        <v>3.33</v>
      </c>
      <c r="L974" s="1">
        <v>43</v>
      </c>
      <c r="M974" s="1">
        <v>109</v>
      </c>
      <c r="N974" s="5">
        <f>Smartphone_Usage_And_Addiction_Analysis_7500_Rows[[#This Row],[app_opens_per_day]]/Smartphone_Usage_And_Addiction_Analysis_7500_Rows[[#This Row],[daily_screen_time_hours]]</f>
        <v>9.4700260642919201</v>
      </c>
      <c r="O974" s="1">
        <v>12.07</v>
      </c>
      <c r="P974" s="1" t="s">
        <v>32</v>
      </c>
      <c r="Q974" s="1" t="s">
        <v>23</v>
      </c>
      <c r="R974" s="1" t="s">
        <v>28</v>
      </c>
      <c r="S974" s="1">
        <v>1</v>
      </c>
    </row>
    <row r="975" spans="1:19" ht="18" customHeight="1" x14ac:dyDescent="0.25">
      <c r="A975" s="10" t="s">
        <v>675</v>
      </c>
      <c r="B975" s="1">
        <v>32</v>
      </c>
      <c r="C975" t="str">
        <f t="shared" si="15"/>
        <v>26-40 (Millennials)</v>
      </c>
      <c r="D975" s="1" t="s">
        <v>30</v>
      </c>
      <c r="E975" s="1">
        <v>6.32</v>
      </c>
      <c r="F975" s="1">
        <v>5.31</v>
      </c>
      <c r="G975" s="1">
        <v>0.7</v>
      </c>
      <c r="H975" s="1">
        <v>5.65</v>
      </c>
      <c r="I975" s="1">
        <v>8.65</v>
      </c>
      <c r="J975" s="1">
        <f>Smartphone_Usage_And_Addiction_Analysis_7500_Rows[[#This Row],[social_media_hours]]+Smartphone_Usage_And_Addiction_Analysis_7500_Rows[[#This Row],[gaming_hours]]</f>
        <v>6.01</v>
      </c>
      <c r="K975" s="1">
        <f>Smartphone_Usage_And_Addiction_Analysis_7500_Rows[[#This Row],[sleep_hours]]-Smartphone_Usage_And_Addiction_Analysis_7500_Rows[[#This Row],[total_leisure_hours]]</f>
        <v>2.6400000000000006</v>
      </c>
      <c r="L975" s="1">
        <v>102</v>
      </c>
      <c r="M975" s="1">
        <v>48</v>
      </c>
      <c r="N975" s="5">
        <f>Smartphone_Usage_And_Addiction_Analysis_7500_Rows[[#This Row],[app_opens_per_day]]/Smartphone_Usage_And_Addiction_Analysis_7500_Rows[[#This Row],[daily_screen_time_hours]]</f>
        <v>7.5949367088607591</v>
      </c>
      <c r="O975" s="1">
        <v>7.55</v>
      </c>
      <c r="P975" s="1" t="s">
        <v>22</v>
      </c>
      <c r="Q975" s="1" t="s">
        <v>19</v>
      </c>
      <c r="R975" s="1" t="s">
        <v>24</v>
      </c>
      <c r="S975" s="1">
        <v>1</v>
      </c>
    </row>
    <row r="976" spans="1:19" ht="18" customHeight="1" x14ac:dyDescent="0.25">
      <c r="A976" s="10" t="s">
        <v>676</v>
      </c>
      <c r="B976" s="1">
        <v>25</v>
      </c>
      <c r="C976" t="str">
        <f t="shared" si="15"/>
        <v>18-25 (Gen Z)</v>
      </c>
      <c r="D976" s="1" t="s">
        <v>30</v>
      </c>
      <c r="E976" s="1">
        <v>9.15</v>
      </c>
      <c r="F976" s="1">
        <v>2.94</v>
      </c>
      <c r="G976" s="1">
        <v>0.97</v>
      </c>
      <c r="H976" s="1">
        <v>1.47</v>
      </c>
      <c r="I976" s="1">
        <v>6.58</v>
      </c>
      <c r="J976" s="1">
        <f>Smartphone_Usage_And_Addiction_Analysis_7500_Rows[[#This Row],[social_media_hours]]+Smartphone_Usage_And_Addiction_Analysis_7500_Rows[[#This Row],[gaming_hours]]</f>
        <v>3.91</v>
      </c>
      <c r="K976" s="1">
        <f>Smartphone_Usage_And_Addiction_Analysis_7500_Rows[[#This Row],[sleep_hours]]-Smartphone_Usage_And_Addiction_Analysis_7500_Rows[[#This Row],[total_leisure_hours]]</f>
        <v>2.67</v>
      </c>
      <c r="L976" s="1">
        <v>184</v>
      </c>
      <c r="M976" s="1">
        <v>43</v>
      </c>
      <c r="N976" s="5">
        <f>Smartphone_Usage_And_Addiction_Analysis_7500_Rows[[#This Row],[app_opens_per_day]]/Smartphone_Usage_And_Addiction_Analysis_7500_Rows[[#This Row],[daily_screen_time_hours]]</f>
        <v>4.6994535519125682</v>
      </c>
      <c r="O976" s="1">
        <v>11.66</v>
      </c>
      <c r="P976" s="1" t="s">
        <v>18</v>
      </c>
      <c r="Q976" s="1" t="s">
        <v>19</v>
      </c>
      <c r="R976" s="1" t="s">
        <v>28</v>
      </c>
      <c r="S976" s="1">
        <v>1</v>
      </c>
    </row>
    <row r="977" spans="1:19" ht="18" customHeight="1" x14ac:dyDescent="0.25">
      <c r="A977" s="10" t="s">
        <v>5421</v>
      </c>
      <c r="B977" s="1">
        <v>20</v>
      </c>
      <c r="C977" s="1" t="str">
        <f t="shared" si="15"/>
        <v>18-25 (Gen Z)</v>
      </c>
      <c r="D977" t="s">
        <v>7582</v>
      </c>
      <c r="E977">
        <v>3.06</v>
      </c>
      <c r="F977">
        <v>0.68</v>
      </c>
      <c r="G977">
        <v>2.71</v>
      </c>
      <c r="H977">
        <v>5.27</v>
      </c>
      <c r="I977">
        <v>8.98</v>
      </c>
      <c r="J977" s="1">
        <f>Smartphone_Usage_And_Addiction_Analysis_7500_Rows[[#This Row],[social_media_hours]]+Smartphone_Usage_And_Addiction_Analysis_7500_Rows[[#This Row],[gaming_hours]]</f>
        <v>3.39</v>
      </c>
      <c r="K977" s="1">
        <f>Smartphone_Usage_And_Addiction_Analysis_7500_Rows[[#This Row],[sleep_hours]]-Smartphone_Usage_And_Addiction_Analysis_7500_Rows[[#This Row],[total_leisure_hours]]</f>
        <v>5.59</v>
      </c>
      <c r="L977">
        <v>240</v>
      </c>
      <c r="M977">
        <v>113</v>
      </c>
      <c r="N977" s="5">
        <f>Smartphone_Usage_And_Addiction_Analysis_7500_Rows[[#This Row],[app_opens_per_day]]/Smartphone_Usage_And_Addiction_Analysis_7500_Rows[[#This Row],[daily_screen_time_hours]]</f>
        <v>36.928104575163395</v>
      </c>
      <c r="O977">
        <v>3.74</v>
      </c>
      <c r="P977" t="s">
        <v>18</v>
      </c>
      <c r="Q977" t="s">
        <v>23</v>
      </c>
      <c r="R977" t="s">
        <v>20</v>
      </c>
      <c r="S977">
        <v>0</v>
      </c>
    </row>
    <row r="978" spans="1:19" ht="18" customHeight="1" x14ac:dyDescent="0.25">
      <c r="A978" s="10" t="s">
        <v>677</v>
      </c>
      <c r="B978" s="1">
        <v>35</v>
      </c>
      <c r="C978" t="str">
        <f t="shared" si="15"/>
        <v>26-40 (Millennials)</v>
      </c>
      <c r="D978" s="1" t="s">
        <v>17</v>
      </c>
      <c r="E978" s="1">
        <v>9.43</v>
      </c>
      <c r="F978" s="1">
        <v>2.91</v>
      </c>
      <c r="G978" s="1">
        <v>3.31</v>
      </c>
      <c r="H978" s="1">
        <v>0.83</v>
      </c>
      <c r="I978" s="1">
        <v>8.15</v>
      </c>
      <c r="J978" s="1">
        <f>Smartphone_Usage_And_Addiction_Analysis_7500_Rows[[#This Row],[social_media_hours]]+Smartphone_Usage_And_Addiction_Analysis_7500_Rows[[#This Row],[gaming_hours]]</f>
        <v>6.2200000000000006</v>
      </c>
      <c r="K978" s="1">
        <f>Smartphone_Usage_And_Addiction_Analysis_7500_Rows[[#This Row],[sleep_hours]]-Smartphone_Usage_And_Addiction_Analysis_7500_Rows[[#This Row],[total_leisure_hours]]</f>
        <v>1.9299999999999997</v>
      </c>
      <c r="L978" s="1">
        <v>232</v>
      </c>
      <c r="M978" s="1">
        <v>25</v>
      </c>
      <c r="N978" s="5">
        <f>Smartphone_Usage_And_Addiction_Analysis_7500_Rows[[#This Row],[app_opens_per_day]]/Smartphone_Usage_And_Addiction_Analysis_7500_Rows[[#This Row],[daily_screen_time_hours]]</f>
        <v>2.6511134676564159</v>
      </c>
      <c r="O978" s="1">
        <v>10.84</v>
      </c>
      <c r="P978" s="1" t="s">
        <v>32</v>
      </c>
      <c r="Q978" s="1" t="s">
        <v>23</v>
      </c>
      <c r="R978" s="1" t="s">
        <v>24</v>
      </c>
      <c r="S978" s="1">
        <v>1</v>
      </c>
    </row>
    <row r="979" spans="1:19" ht="18" customHeight="1" x14ac:dyDescent="0.25">
      <c r="A979" s="10" t="s">
        <v>678</v>
      </c>
      <c r="B979" s="1">
        <v>21</v>
      </c>
      <c r="C979" t="str">
        <f t="shared" si="15"/>
        <v>18-25 (Gen Z)</v>
      </c>
      <c r="D979" s="1" t="s">
        <v>30</v>
      </c>
      <c r="E979" s="1">
        <v>4.3099999999999996</v>
      </c>
      <c r="F979" s="1">
        <v>1.94</v>
      </c>
      <c r="G979" s="1">
        <v>3.3</v>
      </c>
      <c r="H979" s="1">
        <v>4.6399999999999997</v>
      </c>
      <c r="I979" s="1">
        <v>5</v>
      </c>
      <c r="J979" s="1">
        <f>Smartphone_Usage_And_Addiction_Analysis_7500_Rows[[#This Row],[social_media_hours]]+Smartphone_Usage_And_Addiction_Analysis_7500_Rows[[#This Row],[gaming_hours]]</f>
        <v>5.24</v>
      </c>
      <c r="K979" s="1">
        <f>Smartphone_Usage_And_Addiction_Analysis_7500_Rows[[#This Row],[sleep_hours]]-Smartphone_Usage_And_Addiction_Analysis_7500_Rows[[#This Row],[total_leisure_hours]]</f>
        <v>-0.24000000000000021</v>
      </c>
      <c r="L979" s="1">
        <v>63</v>
      </c>
      <c r="M979" s="1">
        <v>108</v>
      </c>
      <c r="N979" s="5">
        <f>Smartphone_Usage_And_Addiction_Analysis_7500_Rows[[#This Row],[app_opens_per_day]]/Smartphone_Usage_And_Addiction_Analysis_7500_Rows[[#This Row],[daily_screen_time_hours]]</f>
        <v>25.05800464037123</v>
      </c>
      <c r="O979" s="1">
        <v>5.84</v>
      </c>
      <c r="P979" s="1" t="s">
        <v>18</v>
      </c>
      <c r="Q979" s="1" t="s">
        <v>19</v>
      </c>
      <c r="R979" s="1" t="s">
        <v>20</v>
      </c>
      <c r="S979" s="1">
        <v>0</v>
      </c>
    </row>
    <row r="980" spans="1:19" ht="18" customHeight="1" x14ac:dyDescent="0.25">
      <c r="A980" s="10" t="s">
        <v>679</v>
      </c>
      <c r="B980" s="1">
        <v>24</v>
      </c>
      <c r="C980" t="str">
        <f t="shared" si="15"/>
        <v>18-25 (Gen Z)</v>
      </c>
      <c r="D980" s="1" t="s">
        <v>30</v>
      </c>
      <c r="E980" s="1">
        <v>5.38</v>
      </c>
      <c r="F980" s="1">
        <v>2.3199999999999998</v>
      </c>
      <c r="G980" s="1">
        <v>2.77</v>
      </c>
      <c r="H980" s="1">
        <v>3.02</v>
      </c>
      <c r="I980" s="1">
        <v>7.69</v>
      </c>
      <c r="J980" s="1">
        <f>Smartphone_Usage_And_Addiction_Analysis_7500_Rows[[#This Row],[social_media_hours]]+Smartphone_Usage_And_Addiction_Analysis_7500_Rows[[#This Row],[gaming_hours]]</f>
        <v>5.09</v>
      </c>
      <c r="K980" s="1">
        <f>Smartphone_Usage_And_Addiction_Analysis_7500_Rows[[#This Row],[sleep_hours]]-Smartphone_Usage_And_Addiction_Analysis_7500_Rows[[#This Row],[total_leisure_hours]]</f>
        <v>2.6000000000000005</v>
      </c>
      <c r="L980" s="1">
        <v>212</v>
      </c>
      <c r="M980" s="1">
        <v>77</v>
      </c>
      <c r="N980" s="5">
        <f>Smartphone_Usage_And_Addiction_Analysis_7500_Rows[[#This Row],[app_opens_per_day]]/Smartphone_Usage_And_Addiction_Analysis_7500_Rows[[#This Row],[daily_screen_time_hours]]</f>
        <v>14.312267657992566</v>
      </c>
      <c r="O980" s="1">
        <v>7.77</v>
      </c>
      <c r="P980" s="1" t="s">
        <v>18</v>
      </c>
      <c r="Q980" s="1" t="s">
        <v>23</v>
      </c>
      <c r="R980" s="1" t="s">
        <v>51</v>
      </c>
      <c r="S980" s="1">
        <v>0</v>
      </c>
    </row>
    <row r="981" spans="1:19" ht="18" customHeight="1" x14ac:dyDescent="0.25">
      <c r="A981" s="10" t="s">
        <v>680</v>
      </c>
      <c r="B981" s="1">
        <v>32</v>
      </c>
      <c r="C981" t="str">
        <f t="shared" si="15"/>
        <v>26-40 (Millennials)</v>
      </c>
      <c r="D981" s="1" t="s">
        <v>30</v>
      </c>
      <c r="E981" s="1">
        <v>9.3000000000000007</v>
      </c>
      <c r="F981" s="1">
        <v>3.63</v>
      </c>
      <c r="G981" s="1">
        <v>2.38</v>
      </c>
      <c r="H981" s="1">
        <v>4.6900000000000004</v>
      </c>
      <c r="I981" s="1">
        <v>5.17</v>
      </c>
      <c r="J981" s="1">
        <f>Smartphone_Usage_And_Addiction_Analysis_7500_Rows[[#This Row],[social_media_hours]]+Smartphone_Usage_And_Addiction_Analysis_7500_Rows[[#This Row],[gaming_hours]]</f>
        <v>6.01</v>
      </c>
      <c r="K981" s="1">
        <f>Smartphone_Usage_And_Addiction_Analysis_7500_Rows[[#This Row],[sleep_hours]]-Smartphone_Usage_And_Addiction_Analysis_7500_Rows[[#This Row],[total_leisure_hours]]</f>
        <v>-0.83999999999999986</v>
      </c>
      <c r="L981" s="1">
        <v>93</v>
      </c>
      <c r="M981" s="1">
        <v>21</v>
      </c>
      <c r="N981" s="5">
        <f>Smartphone_Usage_And_Addiction_Analysis_7500_Rows[[#This Row],[app_opens_per_day]]/Smartphone_Usage_And_Addiction_Analysis_7500_Rows[[#This Row],[daily_screen_time_hours]]</f>
        <v>2.258064516129032</v>
      </c>
      <c r="O981" s="1">
        <v>10.35</v>
      </c>
      <c r="P981" s="1" t="s">
        <v>18</v>
      </c>
      <c r="Q981" s="1" t="s">
        <v>23</v>
      </c>
      <c r="R981" s="1" t="s">
        <v>24</v>
      </c>
      <c r="S981" s="1">
        <v>1</v>
      </c>
    </row>
    <row r="982" spans="1:19" ht="18" customHeight="1" x14ac:dyDescent="0.25">
      <c r="A982" s="10" t="s">
        <v>5422</v>
      </c>
      <c r="B982" s="1">
        <v>23</v>
      </c>
      <c r="C982" s="1" t="str">
        <f t="shared" si="15"/>
        <v>18-25 (Gen Z)</v>
      </c>
      <c r="D982" t="s">
        <v>7582</v>
      </c>
      <c r="E982">
        <v>8.11</v>
      </c>
      <c r="F982">
        <v>2.1800000000000002</v>
      </c>
      <c r="G982">
        <v>2.85</v>
      </c>
      <c r="H982">
        <v>4.2</v>
      </c>
      <c r="I982">
        <v>5.19</v>
      </c>
      <c r="J982" s="1">
        <f>Smartphone_Usage_And_Addiction_Analysis_7500_Rows[[#This Row],[social_media_hours]]+Smartphone_Usage_And_Addiction_Analysis_7500_Rows[[#This Row],[gaming_hours]]</f>
        <v>5.03</v>
      </c>
      <c r="K982" s="1">
        <f>Smartphone_Usage_And_Addiction_Analysis_7500_Rows[[#This Row],[sleep_hours]]-Smartphone_Usage_And_Addiction_Analysis_7500_Rows[[#This Row],[total_leisure_hours]]</f>
        <v>0.16000000000000014</v>
      </c>
      <c r="L982">
        <v>226</v>
      </c>
      <c r="M982">
        <v>47</v>
      </c>
      <c r="N982" s="5">
        <f>Smartphone_Usage_And_Addiction_Analysis_7500_Rows[[#This Row],[app_opens_per_day]]/Smartphone_Usage_And_Addiction_Analysis_7500_Rows[[#This Row],[daily_screen_time_hours]]</f>
        <v>5.7953144266337855</v>
      </c>
      <c r="O982">
        <v>8.98</v>
      </c>
      <c r="P982" t="s">
        <v>18</v>
      </c>
      <c r="Q982" t="s">
        <v>23</v>
      </c>
      <c r="R982" t="s">
        <v>24</v>
      </c>
      <c r="S982">
        <v>1</v>
      </c>
    </row>
    <row r="983" spans="1:19" ht="18" customHeight="1" x14ac:dyDescent="0.25">
      <c r="A983" s="10" t="s">
        <v>5423</v>
      </c>
      <c r="B983" s="1">
        <v>25</v>
      </c>
      <c r="C983" s="1" t="str">
        <f t="shared" si="15"/>
        <v>18-25 (Gen Z)</v>
      </c>
      <c r="D983" t="s">
        <v>7582</v>
      </c>
      <c r="E983">
        <v>3.25</v>
      </c>
      <c r="F983">
        <v>1.66</v>
      </c>
      <c r="G983">
        <v>1.21</v>
      </c>
      <c r="H983">
        <v>3.71</v>
      </c>
      <c r="I983">
        <v>5.67</v>
      </c>
      <c r="J983" s="1">
        <f>Smartphone_Usage_And_Addiction_Analysis_7500_Rows[[#This Row],[social_media_hours]]+Smartphone_Usage_And_Addiction_Analysis_7500_Rows[[#This Row],[gaming_hours]]</f>
        <v>2.87</v>
      </c>
      <c r="K983" s="1">
        <f>Smartphone_Usage_And_Addiction_Analysis_7500_Rows[[#This Row],[sleep_hours]]-Smartphone_Usage_And_Addiction_Analysis_7500_Rows[[#This Row],[total_leisure_hours]]</f>
        <v>2.8</v>
      </c>
      <c r="L983">
        <v>204</v>
      </c>
      <c r="M983">
        <v>145</v>
      </c>
      <c r="N983" s="5">
        <f>Smartphone_Usage_And_Addiction_Analysis_7500_Rows[[#This Row],[app_opens_per_day]]/Smartphone_Usage_And_Addiction_Analysis_7500_Rows[[#This Row],[daily_screen_time_hours]]</f>
        <v>44.615384615384613</v>
      </c>
      <c r="O983">
        <v>5.61</v>
      </c>
      <c r="P983" t="s">
        <v>32</v>
      </c>
      <c r="Q983" t="s">
        <v>23</v>
      </c>
      <c r="R983" t="s">
        <v>51</v>
      </c>
      <c r="S983">
        <v>0</v>
      </c>
    </row>
    <row r="984" spans="1:19" ht="18" customHeight="1" x14ac:dyDescent="0.25">
      <c r="A984" s="10" t="s">
        <v>681</v>
      </c>
      <c r="B984" s="1">
        <v>23</v>
      </c>
      <c r="C984" t="str">
        <f t="shared" si="15"/>
        <v>18-25 (Gen Z)</v>
      </c>
      <c r="D984" s="1" t="s">
        <v>30</v>
      </c>
      <c r="E984" s="1">
        <v>11.75</v>
      </c>
      <c r="F984" s="1">
        <v>4.04</v>
      </c>
      <c r="G984" s="1">
        <v>2.35</v>
      </c>
      <c r="H984" s="1">
        <v>3.26</v>
      </c>
      <c r="I984" s="1">
        <v>6.86</v>
      </c>
      <c r="J984" s="1">
        <f>Smartphone_Usage_And_Addiction_Analysis_7500_Rows[[#This Row],[social_media_hours]]+Smartphone_Usage_And_Addiction_Analysis_7500_Rows[[#This Row],[gaming_hours]]</f>
        <v>6.3900000000000006</v>
      </c>
      <c r="K984" s="1">
        <f>Smartphone_Usage_And_Addiction_Analysis_7500_Rows[[#This Row],[sleep_hours]]-Smartphone_Usage_And_Addiction_Analysis_7500_Rows[[#This Row],[total_leisure_hours]]</f>
        <v>0.46999999999999975</v>
      </c>
      <c r="L984" s="1">
        <v>116</v>
      </c>
      <c r="M984" s="1">
        <v>139</v>
      </c>
      <c r="N984" s="5">
        <f>Smartphone_Usage_And_Addiction_Analysis_7500_Rows[[#This Row],[app_opens_per_day]]/Smartphone_Usage_And_Addiction_Analysis_7500_Rows[[#This Row],[daily_screen_time_hours]]</f>
        <v>11.829787234042554</v>
      </c>
      <c r="O984" s="1">
        <v>13.87</v>
      </c>
      <c r="P984" s="1" t="s">
        <v>32</v>
      </c>
      <c r="Q984" s="1" t="s">
        <v>23</v>
      </c>
      <c r="R984" s="1" t="s">
        <v>28</v>
      </c>
      <c r="S984" s="1">
        <v>1</v>
      </c>
    </row>
    <row r="985" spans="1:19" ht="18" customHeight="1" x14ac:dyDescent="0.25">
      <c r="A985" s="10" t="s">
        <v>682</v>
      </c>
      <c r="B985" s="1">
        <v>30</v>
      </c>
      <c r="C985" t="str">
        <f t="shared" si="15"/>
        <v>26-40 (Millennials)</v>
      </c>
      <c r="D985" s="1" t="s">
        <v>30</v>
      </c>
      <c r="E985" s="1">
        <v>3.13</v>
      </c>
      <c r="F985" s="1">
        <v>5.71</v>
      </c>
      <c r="G985" s="1">
        <v>1.37</v>
      </c>
      <c r="H985" s="1">
        <v>2.2000000000000002</v>
      </c>
      <c r="I985" s="1">
        <v>5.51</v>
      </c>
      <c r="J985" s="1">
        <f>Smartphone_Usage_And_Addiction_Analysis_7500_Rows[[#This Row],[social_media_hours]]+Smartphone_Usage_And_Addiction_Analysis_7500_Rows[[#This Row],[gaming_hours]]</f>
        <v>7.08</v>
      </c>
      <c r="K985" s="1">
        <f>Smartphone_Usage_And_Addiction_Analysis_7500_Rows[[#This Row],[sleep_hours]]-Smartphone_Usage_And_Addiction_Analysis_7500_Rows[[#This Row],[total_leisure_hours]]</f>
        <v>-1.5700000000000003</v>
      </c>
      <c r="L985" s="1">
        <v>91</v>
      </c>
      <c r="M985" s="1">
        <v>170</v>
      </c>
      <c r="N985" s="5">
        <f>Smartphone_Usage_And_Addiction_Analysis_7500_Rows[[#This Row],[app_opens_per_day]]/Smartphone_Usage_And_Addiction_Analysis_7500_Rows[[#This Row],[daily_screen_time_hours]]</f>
        <v>54.313099041533548</v>
      </c>
      <c r="O985" s="1">
        <v>5.58</v>
      </c>
      <c r="P985" s="1" t="s">
        <v>22</v>
      </c>
      <c r="Q985" s="1" t="s">
        <v>19</v>
      </c>
      <c r="R985" s="1" t="s">
        <v>24</v>
      </c>
      <c r="S985" s="1">
        <v>1</v>
      </c>
    </row>
    <row r="986" spans="1:19" ht="18" customHeight="1" x14ac:dyDescent="0.25">
      <c r="A986" s="10" t="s">
        <v>5424</v>
      </c>
      <c r="B986" s="1">
        <v>32</v>
      </c>
      <c r="C986" s="1" t="str">
        <f t="shared" si="15"/>
        <v>26-40 (Millennials)</v>
      </c>
      <c r="D986" t="s">
        <v>7582</v>
      </c>
      <c r="E986">
        <v>8.1199999999999992</v>
      </c>
      <c r="F986">
        <v>4.01</v>
      </c>
      <c r="G986">
        <v>0.05</v>
      </c>
      <c r="H986">
        <v>4.5999999999999996</v>
      </c>
      <c r="I986">
        <v>8.19</v>
      </c>
      <c r="J986" s="1">
        <f>Smartphone_Usage_And_Addiction_Analysis_7500_Rows[[#This Row],[social_media_hours]]+Smartphone_Usage_And_Addiction_Analysis_7500_Rows[[#This Row],[gaming_hours]]</f>
        <v>4.0599999999999996</v>
      </c>
      <c r="K986" s="1">
        <f>Smartphone_Usage_And_Addiction_Analysis_7500_Rows[[#This Row],[sleep_hours]]-Smartphone_Usage_And_Addiction_Analysis_7500_Rows[[#This Row],[total_leisure_hours]]</f>
        <v>4.13</v>
      </c>
      <c r="L986">
        <v>221</v>
      </c>
      <c r="M986">
        <v>149</v>
      </c>
      <c r="N986" s="5">
        <f>Smartphone_Usage_And_Addiction_Analysis_7500_Rows[[#This Row],[app_opens_per_day]]/Smartphone_Usage_And_Addiction_Analysis_7500_Rows[[#This Row],[daily_screen_time_hours]]</f>
        <v>18.349753694581281</v>
      </c>
      <c r="O986">
        <v>10.87</v>
      </c>
      <c r="P986" t="s">
        <v>32</v>
      </c>
      <c r="Q986" t="s">
        <v>19</v>
      </c>
      <c r="R986" t="s">
        <v>24</v>
      </c>
      <c r="S986">
        <v>1</v>
      </c>
    </row>
    <row r="987" spans="1:19" ht="18" customHeight="1" x14ac:dyDescent="0.25">
      <c r="A987" s="10" t="s">
        <v>683</v>
      </c>
      <c r="B987" s="1">
        <v>19</v>
      </c>
      <c r="C987" t="str">
        <f t="shared" si="15"/>
        <v>18-25 (Gen Z)</v>
      </c>
      <c r="D987" s="1" t="s">
        <v>17</v>
      </c>
      <c r="E987" s="1">
        <v>6.59</v>
      </c>
      <c r="F987" s="1">
        <v>1.04</v>
      </c>
      <c r="G987" s="1">
        <v>1.32</v>
      </c>
      <c r="H987" s="1">
        <v>0.87</v>
      </c>
      <c r="I987" s="1">
        <v>6.99</v>
      </c>
      <c r="J987" s="1">
        <f>Smartphone_Usage_And_Addiction_Analysis_7500_Rows[[#This Row],[social_media_hours]]+Smartphone_Usage_And_Addiction_Analysis_7500_Rows[[#This Row],[gaming_hours]]</f>
        <v>2.3600000000000003</v>
      </c>
      <c r="K987" s="1">
        <f>Smartphone_Usage_And_Addiction_Analysis_7500_Rows[[#This Row],[sleep_hours]]-Smartphone_Usage_And_Addiction_Analysis_7500_Rows[[#This Row],[total_leisure_hours]]</f>
        <v>4.63</v>
      </c>
      <c r="L987" s="1">
        <v>156</v>
      </c>
      <c r="M987" s="1">
        <v>152</v>
      </c>
      <c r="N987" s="5">
        <f>Smartphone_Usage_And_Addiction_Analysis_7500_Rows[[#This Row],[app_opens_per_day]]/Smartphone_Usage_And_Addiction_Analysis_7500_Rows[[#This Row],[daily_screen_time_hours]]</f>
        <v>23.06525037936267</v>
      </c>
      <c r="O987" s="1">
        <v>9.27</v>
      </c>
      <c r="P987" s="1" t="s">
        <v>22</v>
      </c>
      <c r="Q987" s="1" t="s">
        <v>23</v>
      </c>
      <c r="R987" s="1" t="s">
        <v>51</v>
      </c>
      <c r="S987" s="1">
        <v>0</v>
      </c>
    </row>
    <row r="988" spans="1:19" ht="18" customHeight="1" x14ac:dyDescent="0.25">
      <c r="A988" s="10" t="s">
        <v>684</v>
      </c>
      <c r="B988" s="1">
        <v>26</v>
      </c>
      <c r="C988" t="str">
        <f t="shared" si="15"/>
        <v>26-40 (Millennials)</v>
      </c>
      <c r="D988" s="1" t="s">
        <v>17</v>
      </c>
      <c r="E988" s="1">
        <v>10.18</v>
      </c>
      <c r="F988" s="1">
        <v>1.5</v>
      </c>
      <c r="G988" s="1">
        <v>3.75</v>
      </c>
      <c r="H988" s="1">
        <v>5.22</v>
      </c>
      <c r="I988" s="1">
        <v>5.53</v>
      </c>
      <c r="J988" s="1">
        <f>Smartphone_Usage_And_Addiction_Analysis_7500_Rows[[#This Row],[social_media_hours]]+Smartphone_Usage_And_Addiction_Analysis_7500_Rows[[#This Row],[gaming_hours]]</f>
        <v>5.25</v>
      </c>
      <c r="K988" s="1">
        <f>Smartphone_Usage_And_Addiction_Analysis_7500_Rows[[#This Row],[sleep_hours]]-Smartphone_Usage_And_Addiction_Analysis_7500_Rows[[#This Row],[total_leisure_hours]]</f>
        <v>0.28000000000000025</v>
      </c>
      <c r="L988" s="1">
        <v>203</v>
      </c>
      <c r="M988" s="1">
        <v>131</v>
      </c>
      <c r="N988" s="5">
        <f>Smartphone_Usage_And_Addiction_Analysis_7500_Rows[[#This Row],[app_opens_per_day]]/Smartphone_Usage_And_Addiction_Analysis_7500_Rows[[#This Row],[daily_screen_time_hours]]</f>
        <v>12.868369351669941</v>
      </c>
      <c r="O988" s="1">
        <v>11.12</v>
      </c>
      <c r="P988" s="1" t="s">
        <v>32</v>
      </c>
      <c r="Q988" s="1" t="s">
        <v>23</v>
      </c>
      <c r="R988" s="1" t="s">
        <v>24</v>
      </c>
      <c r="S988" s="1">
        <v>1</v>
      </c>
    </row>
    <row r="989" spans="1:19" ht="18" customHeight="1" x14ac:dyDescent="0.25">
      <c r="A989" s="10" t="s">
        <v>685</v>
      </c>
      <c r="B989" s="1">
        <v>24</v>
      </c>
      <c r="C989" t="str">
        <f t="shared" si="15"/>
        <v>18-25 (Gen Z)</v>
      </c>
      <c r="D989" s="1" t="s">
        <v>17</v>
      </c>
      <c r="E989" s="1">
        <v>9.6</v>
      </c>
      <c r="F989" s="1">
        <v>5.55</v>
      </c>
      <c r="G989" s="1">
        <v>3.62</v>
      </c>
      <c r="H989" s="1">
        <v>1.23</v>
      </c>
      <c r="I989" s="1">
        <v>5.86</v>
      </c>
      <c r="J989" s="1">
        <f>Smartphone_Usage_And_Addiction_Analysis_7500_Rows[[#This Row],[social_media_hours]]+Smartphone_Usage_And_Addiction_Analysis_7500_Rows[[#This Row],[gaming_hours]]</f>
        <v>9.17</v>
      </c>
      <c r="K989" s="1">
        <f>Smartphone_Usage_And_Addiction_Analysis_7500_Rows[[#This Row],[sleep_hours]]-Smartphone_Usage_And_Addiction_Analysis_7500_Rows[[#This Row],[total_leisure_hours]]</f>
        <v>-3.3099999999999996</v>
      </c>
      <c r="L989" s="1">
        <v>73</v>
      </c>
      <c r="M989" s="1">
        <v>73</v>
      </c>
      <c r="N989" s="5">
        <f>Smartphone_Usage_And_Addiction_Analysis_7500_Rows[[#This Row],[app_opens_per_day]]/Smartphone_Usage_And_Addiction_Analysis_7500_Rows[[#This Row],[daily_screen_time_hours]]</f>
        <v>7.604166666666667</v>
      </c>
      <c r="O989" s="1">
        <v>10.71</v>
      </c>
      <c r="P989" s="1" t="s">
        <v>32</v>
      </c>
      <c r="Q989" s="1" t="s">
        <v>23</v>
      </c>
      <c r="R989" s="1" t="s">
        <v>24</v>
      </c>
      <c r="S989" s="1">
        <v>1</v>
      </c>
    </row>
    <row r="990" spans="1:19" ht="18" customHeight="1" x14ac:dyDescent="0.25">
      <c r="A990" s="10" t="s">
        <v>686</v>
      </c>
      <c r="B990" s="1">
        <v>35</v>
      </c>
      <c r="C990" t="str">
        <f t="shared" si="15"/>
        <v>26-40 (Millennials)</v>
      </c>
      <c r="D990" s="1" t="s">
        <v>30</v>
      </c>
      <c r="E990" s="1">
        <v>10.93</v>
      </c>
      <c r="F990" s="1">
        <v>0.78</v>
      </c>
      <c r="G990" s="1">
        <v>3.16</v>
      </c>
      <c r="H990" s="1">
        <v>0.9</v>
      </c>
      <c r="I990" s="1">
        <v>6.65</v>
      </c>
      <c r="J990" s="1">
        <f>Smartphone_Usage_And_Addiction_Analysis_7500_Rows[[#This Row],[social_media_hours]]+Smartphone_Usage_And_Addiction_Analysis_7500_Rows[[#This Row],[gaming_hours]]</f>
        <v>3.9400000000000004</v>
      </c>
      <c r="K990" s="1">
        <f>Smartphone_Usage_And_Addiction_Analysis_7500_Rows[[#This Row],[sleep_hours]]-Smartphone_Usage_And_Addiction_Analysis_7500_Rows[[#This Row],[total_leisure_hours]]</f>
        <v>2.71</v>
      </c>
      <c r="L990" s="1">
        <v>133</v>
      </c>
      <c r="M990" s="1">
        <v>36</v>
      </c>
      <c r="N990" s="5">
        <f>Smartphone_Usage_And_Addiction_Analysis_7500_Rows[[#This Row],[app_opens_per_day]]/Smartphone_Usage_And_Addiction_Analysis_7500_Rows[[#This Row],[daily_screen_time_hours]]</f>
        <v>3.2936870997255263</v>
      </c>
      <c r="O990" s="1">
        <v>12.62</v>
      </c>
      <c r="P990" s="1" t="s">
        <v>22</v>
      </c>
      <c r="Q990" s="1" t="s">
        <v>19</v>
      </c>
      <c r="R990" s="1" t="s">
        <v>24</v>
      </c>
      <c r="S990" s="1">
        <v>1</v>
      </c>
    </row>
    <row r="991" spans="1:19" ht="18" customHeight="1" x14ac:dyDescent="0.25">
      <c r="A991" s="10" t="s">
        <v>687</v>
      </c>
      <c r="B991" s="1">
        <v>18</v>
      </c>
      <c r="C991" t="str">
        <f t="shared" si="15"/>
        <v>18-25 (Gen Z)</v>
      </c>
      <c r="D991" s="1" t="s">
        <v>30</v>
      </c>
      <c r="E991" s="1">
        <v>8.24</v>
      </c>
      <c r="F991" s="1">
        <v>5.24</v>
      </c>
      <c r="G991" s="1">
        <v>0.45</v>
      </c>
      <c r="H991" s="1">
        <v>5.38</v>
      </c>
      <c r="I991" s="1">
        <v>8</v>
      </c>
      <c r="J991" s="1">
        <f>Smartphone_Usage_And_Addiction_Analysis_7500_Rows[[#This Row],[social_media_hours]]+Smartphone_Usage_And_Addiction_Analysis_7500_Rows[[#This Row],[gaming_hours]]</f>
        <v>5.69</v>
      </c>
      <c r="K991" s="1">
        <f>Smartphone_Usage_And_Addiction_Analysis_7500_Rows[[#This Row],[sleep_hours]]-Smartphone_Usage_And_Addiction_Analysis_7500_Rows[[#This Row],[total_leisure_hours]]</f>
        <v>2.3099999999999996</v>
      </c>
      <c r="L991" s="1">
        <v>69</v>
      </c>
      <c r="M991" s="1">
        <v>165</v>
      </c>
      <c r="N991" s="5">
        <f>Smartphone_Usage_And_Addiction_Analysis_7500_Rows[[#This Row],[app_opens_per_day]]/Smartphone_Usage_And_Addiction_Analysis_7500_Rows[[#This Row],[daily_screen_time_hours]]</f>
        <v>20.024271844660195</v>
      </c>
      <c r="O991" s="1">
        <v>10.75</v>
      </c>
      <c r="P991" s="1" t="s">
        <v>32</v>
      </c>
      <c r="Q991" s="1" t="s">
        <v>23</v>
      </c>
      <c r="R991" s="1" t="s">
        <v>28</v>
      </c>
      <c r="S991" s="1">
        <v>1</v>
      </c>
    </row>
    <row r="992" spans="1:19" ht="18" customHeight="1" x14ac:dyDescent="0.25">
      <c r="A992" s="10" t="s">
        <v>688</v>
      </c>
      <c r="B992" s="1">
        <v>31</v>
      </c>
      <c r="C992" t="str">
        <f t="shared" si="15"/>
        <v>26-40 (Millennials)</v>
      </c>
      <c r="D992" s="1" t="s">
        <v>30</v>
      </c>
      <c r="E992" s="1">
        <v>8.41</v>
      </c>
      <c r="F992" s="1">
        <v>3.21</v>
      </c>
      <c r="G992" s="1">
        <v>0.71</v>
      </c>
      <c r="H992" s="1">
        <v>3.29</v>
      </c>
      <c r="I992" s="1">
        <v>6.81</v>
      </c>
      <c r="J992" s="1">
        <f>Smartphone_Usage_And_Addiction_Analysis_7500_Rows[[#This Row],[social_media_hours]]+Smartphone_Usage_And_Addiction_Analysis_7500_Rows[[#This Row],[gaming_hours]]</f>
        <v>3.92</v>
      </c>
      <c r="K992" s="1">
        <f>Smartphone_Usage_And_Addiction_Analysis_7500_Rows[[#This Row],[sleep_hours]]-Smartphone_Usage_And_Addiction_Analysis_7500_Rows[[#This Row],[total_leisure_hours]]</f>
        <v>2.8899999999999997</v>
      </c>
      <c r="L992" s="1">
        <v>185</v>
      </c>
      <c r="M992" s="1">
        <v>91</v>
      </c>
      <c r="N992" s="5">
        <f>Smartphone_Usage_And_Addiction_Analysis_7500_Rows[[#This Row],[app_opens_per_day]]/Smartphone_Usage_And_Addiction_Analysis_7500_Rows[[#This Row],[daily_screen_time_hours]]</f>
        <v>10.820451843043996</v>
      </c>
      <c r="O992" s="1">
        <v>9.57</v>
      </c>
      <c r="P992" s="1" t="s">
        <v>32</v>
      </c>
      <c r="Q992" s="1" t="s">
        <v>19</v>
      </c>
      <c r="R992" s="1" t="s">
        <v>24</v>
      </c>
      <c r="S992" s="1">
        <v>1</v>
      </c>
    </row>
    <row r="993" spans="1:19" ht="18" customHeight="1" x14ac:dyDescent="0.25">
      <c r="A993" s="10" t="s">
        <v>689</v>
      </c>
      <c r="B993" s="1">
        <v>35</v>
      </c>
      <c r="C993" t="str">
        <f t="shared" si="15"/>
        <v>26-40 (Millennials)</v>
      </c>
      <c r="D993" s="1" t="s">
        <v>17</v>
      </c>
      <c r="E993" s="1">
        <v>7.53</v>
      </c>
      <c r="F993" s="1">
        <v>3.94</v>
      </c>
      <c r="G993" s="1">
        <v>0.45</v>
      </c>
      <c r="H993" s="1">
        <v>4.66</v>
      </c>
      <c r="I993" s="1">
        <v>5.32</v>
      </c>
      <c r="J993" s="1">
        <f>Smartphone_Usage_And_Addiction_Analysis_7500_Rows[[#This Row],[social_media_hours]]+Smartphone_Usage_And_Addiction_Analysis_7500_Rows[[#This Row],[gaming_hours]]</f>
        <v>4.3899999999999997</v>
      </c>
      <c r="K993" s="1">
        <f>Smartphone_Usage_And_Addiction_Analysis_7500_Rows[[#This Row],[sleep_hours]]-Smartphone_Usage_And_Addiction_Analysis_7500_Rows[[#This Row],[total_leisure_hours]]</f>
        <v>0.9300000000000006</v>
      </c>
      <c r="L993" s="1">
        <v>21</v>
      </c>
      <c r="M993" s="1">
        <v>96</v>
      </c>
      <c r="N993" s="5">
        <f>Smartphone_Usage_And_Addiction_Analysis_7500_Rows[[#This Row],[app_opens_per_day]]/Smartphone_Usage_And_Addiction_Analysis_7500_Rows[[#This Row],[daily_screen_time_hours]]</f>
        <v>12.749003984063744</v>
      </c>
      <c r="O993" s="1">
        <v>10.26</v>
      </c>
      <c r="P993" s="1" t="s">
        <v>32</v>
      </c>
      <c r="Q993" s="1" t="s">
        <v>23</v>
      </c>
      <c r="R993" s="1" t="s">
        <v>28</v>
      </c>
      <c r="S993" s="1">
        <v>1</v>
      </c>
    </row>
    <row r="994" spans="1:19" ht="18" customHeight="1" x14ac:dyDescent="0.25">
      <c r="A994" s="10" t="s">
        <v>690</v>
      </c>
      <c r="B994" s="1">
        <v>23</v>
      </c>
      <c r="C994" t="str">
        <f t="shared" si="15"/>
        <v>18-25 (Gen Z)</v>
      </c>
      <c r="D994" s="1" t="s">
        <v>17</v>
      </c>
      <c r="E994" s="1">
        <v>3.59</v>
      </c>
      <c r="F994" s="1">
        <v>2.88</v>
      </c>
      <c r="G994" s="1">
        <v>1.22</v>
      </c>
      <c r="H994" s="1">
        <v>5.59</v>
      </c>
      <c r="I994" s="1">
        <v>6.49</v>
      </c>
      <c r="J994" s="1">
        <f>Smartphone_Usage_And_Addiction_Analysis_7500_Rows[[#This Row],[social_media_hours]]+Smartphone_Usage_And_Addiction_Analysis_7500_Rows[[#This Row],[gaming_hours]]</f>
        <v>4.0999999999999996</v>
      </c>
      <c r="K994" s="1">
        <f>Smartphone_Usage_And_Addiction_Analysis_7500_Rows[[#This Row],[sleep_hours]]-Smartphone_Usage_And_Addiction_Analysis_7500_Rows[[#This Row],[total_leisure_hours]]</f>
        <v>2.3900000000000006</v>
      </c>
      <c r="L994" s="1">
        <v>183</v>
      </c>
      <c r="M994" s="1">
        <v>152</v>
      </c>
      <c r="N994" s="5">
        <f>Smartphone_Usage_And_Addiction_Analysis_7500_Rows[[#This Row],[app_opens_per_day]]/Smartphone_Usage_And_Addiction_Analysis_7500_Rows[[#This Row],[daily_screen_time_hours]]</f>
        <v>42.33983286908078</v>
      </c>
      <c r="O994" s="1">
        <v>6.15</v>
      </c>
      <c r="P994" s="1" t="s">
        <v>22</v>
      </c>
      <c r="Q994" s="1" t="s">
        <v>19</v>
      </c>
      <c r="R994" s="1" t="s">
        <v>20</v>
      </c>
      <c r="S994" s="1">
        <v>0</v>
      </c>
    </row>
    <row r="995" spans="1:19" ht="18" customHeight="1" x14ac:dyDescent="0.25">
      <c r="A995" s="10" t="s">
        <v>691</v>
      </c>
      <c r="B995" s="1">
        <v>27</v>
      </c>
      <c r="C995" t="str">
        <f t="shared" si="15"/>
        <v>26-40 (Millennials)</v>
      </c>
      <c r="D995" s="1" t="s">
        <v>17</v>
      </c>
      <c r="E995" s="1">
        <v>7.52</v>
      </c>
      <c r="F995" s="1">
        <v>2.2599999999999998</v>
      </c>
      <c r="G995" s="1">
        <v>2.12</v>
      </c>
      <c r="H995" s="1">
        <v>1.07</v>
      </c>
      <c r="I995" s="1">
        <v>5.85</v>
      </c>
      <c r="J995" s="1">
        <f>Smartphone_Usage_And_Addiction_Analysis_7500_Rows[[#This Row],[social_media_hours]]+Smartphone_Usage_And_Addiction_Analysis_7500_Rows[[#This Row],[gaming_hours]]</f>
        <v>4.38</v>
      </c>
      <c r="K995" s="1">
        <f>Smartphone_Usage_And_Addiction_Analysis_7500_Rows[[#This Row],[sleep_hours]]-Smartphone_Usage_And_Addiction_Analysis_7500_Rows[[#This Row],[total_leisure_hours]]</f>
        <v>1.4699999999999998</v>
      </c>
      <c r="L995" s="1">
        <v>176</v>
      </c>
      <c r="M995" s="1">
        <v>68</v>
      </c>
      <c r="N995" s="5">
        <f>Smartphone_Usage_And_Addiction_Analysis_7500_Rows[[#This Row],[app_opens_per_day]]/Smartphone_Usage_And_Addiction_Analysis_7500_Rows[[#This Row],[daily_screen_time_hours]]</f>
        <v>9.0425531914893629</v>
      </c>
      <c r="O995" s="1">
        <v>9.4499999999999993</v>
      </c>
      <c r="P995" s="1" t="s">
        <v>22</v>
      </c>
      <c r="Q995" s="1" t="s">
        <v>23</v>
      </c>
      <c r="R995" s="1" t="s">
        <v>51</v>
      </c>
      <c r="S995" s="1">
        <v>0</v>
      </c>
    </row>
    <row r="996" spans="1:19" ht="18" customHeight="1" x14ac:dyDescent="0.25">
      <c r="A996" s="10" t="s">
        <v>692</v>
      </c>
      <c r="B996" s="1">
        <v>30</v>
      </c>
      <c r="C996" t="str">
        <f t="shared" si="15"/>
        <v>26-40 (Millennials)</v>
      </c>
      <c r="D996" s="1" t="s">
        <v>30</v>
      </c>
      <c r="E996" s="1">
        <v>10.07</v>
      </c>
      <c r="F996" s="1">
        <v>5.19</v>
      </c>
      <c r="G996" s="1">
        <v>2.44</v>
      </c>
      <c r="H996" s="1">
        <v>1.36</v>
      </c>
      <c r="I996" s="1">
        <v>8.81</v>
      </c>
      <c r="J996" s="1">
        <f>Smartphone_Usage_And_Addiction_Analysis_7500_Rows[[#This Row],[social_media_hours]]+Smartphone_Usage_And_Addiction_Analysis_7500_Rows[[#This Row],[gaming_hours]]</f>
        <v>7.6300000000000008</v>
      </c>
      <c r="K996" s="1">
        <f>Smartphone_Usage_And_Addiction_Analysis_7500_Rows[[#This Row],[sleep_hours]]-Smartphone_Usage_And_Addiction_Analysis_7500_Rows[[#This Row],[total_leisure_hours]]</f>
        <v>1.1799999999999997</v>
      </c>
      <c r="L996" s="1">
        <v>141</v>
      </c>
      <c r="M996" s="1">
        <v>167</v>
      </c>
      <c r="N996" s="5">
        <f>Smartphone_Usage_And_Addiction_Analysis_7500_Rows[[#This Row],[app_opens_per_day]]/Smartphone_Usage_And_Addiction_Analysis_7500_Rows[[#This Row],[daily_screen_time_hours]]</f>
        <v>16.583912611717974</v>
      </c>
      <c r="O996" s="1">
        <v>12.54</v>
      </c>
      <c r="P996" s="1" t="s">
        <v>32</v>
      </c>
      <c r="Q996" s="1" t="s">
        <v>23</v>
      </c>
      <c r="R996" s="1" t="s">
        <v>28</v>
      </c>
      <c r="S996" s="1">
        <v>1</v>
      </c>
    </row>
    <row r="997" spans="1:19" ht="18" customHeight="1" x14ac:dyDescent="0.25">
      <c r="A997" s="10" t="s">
        <v>693</v>
      </c>
      <c r="B997" s="1">
        <v>33</v>
      </c>
      <c r="C997" t="str">
        <f t="shared" si="15"/>
        <v>26-40 (Millennials)</v>
      </c>
      <c r="D997" s="1" t="s">
        <v>17</v>
      </c>
      <c r="E997" s="1">
        <v>11.41</v>
      </c>
      <c r="F997" s="1">
        <v>5.09</v>
      </c>
      <c r="G997" s="1">
        <v>1.48</v>
      </c>
      <c r="H997" s="1">
        <v>2.1800000000000002</v>
      </c>
      <c r="I997" s="1">
        <v>7.77</v>
      </c>
      <c r="J997" s="1">
        <f>Smartphone_Usage_And_Addiction_Analysis_7500_Rows[[#This Row],[social_media_hours]]+Smartphone_Usage_And_Addiction_Analysis_7500_Rows[[#This Row],[gaming_hours]]</f>
        <v>6.57</v>
      </c>
      <c r="K997" s="1">
        <f>Smartphone_Usage_And_Addiction_Analysis_7500_Rows[[#This Row],[sleep_hours]]-Smartphone_Usage_And_Addiction_Analysis_7500_Rows[[#This Row],[total_leisure_hours]]</f>
        <v>1.1999999999999993</v>
      </c>
      <c r="L997" s="1">
        <v>232</v>
      </c>
      <c r="M997" s="1">
        <v>95</v>
      </c>
      <c r="N997" s="5">
        <f>Smartphone_Usage_And_Addiction_Analysis_7500_Rows[[#This Row],[app_opens_per_day]]/Smartphone_Usage_And_Addiction_Analysis_7500_Rows[[#This Row],[daily_screen_time_hours]]</f>
        <v>8.3260297984224358</v>
      </c>
      <c r="O997" s="1">
        <v>13.03</v>
      </c>
      <c r="P997" s="1" t="s">
        <v>18</v>
      </c>
      <c r="Q997" s="1" t="s">
        <v>23</v>
      </c>
      <c r="R997" s="1" t="s">
        <v>24</v>
      </c>
      <c r="S997" s="1">
        <v>1</v>
      </c>
    </row>
    <row r="998" spans="1:19" ht="18" customHeight="1" x14ac:dyDescent="0.25">
      <c r="A998" s="10" t="s">
        <v>694</v>
      </c>
      <c r="B998" s="1">
        <v>30</v>
      </c>
      <c r="C998" t="str">
        <f t="shared" si="15"/>
        <v>26-40 (Millennials)</v>
      </c>
      <c r="D998" s="1" t="s">
        <v>30</v>
      </c>
      <c r="E998" s="1">
        <v>3.5</v>
      </c>
      <c r="F998" s="1">
        <v>2.75</v>
      </c>
      <c r="G998" s="1">
        <v>2.58</v>
      </c>
      <c r="H998" s="1">
        <v>1.27</v>
      </c>
      <c r="I998" s="1">
        <v>6.56</v>
      </c>
      <c r="J998" s="1">
        <f>Smartphone_Usage_And_Addiction_Analysis_7500_Rows[[#This Row],[social_media_hours]]+Smartphone_Usage_And_Addiction_Analysis_7500_Rows[[#This Row],[gaming_hours]]</f>
        <v>5.33</v>
      </c>
      <c r="K998" s="1">
        <f>Smartphone_Usage_And_Addiction_Analysis_7500_Rows[[#This Row],[sleep_hours]]-Smartphone_Usage_And_Addiction_Analysis_7500_Rows[[#This Row],[total_leisure_hours]]</f>
        <v>1.2299999999999995</v>
      </c>
      <c r="L998" s="1">
        <v>90</v>
      </c>
      <c r="M998" s="1">
        <v>19</v>
      </c>
      <c r="N998" s="5">
        <f>Smartphone_Usage_And_Addiction_Analysis_7500_Rows[[#This Row],[app_opens_per_day]]/Smartphone_Usage_And_Addiction_Analysis_7500_Rows[[#This Row],[daily_screen_time_hours]]</f>
        <v>5.4285714285714288</v>
      </c>
      <c r="O998" s="1">
        <v>6.05</v>
      </c>
      <c r="P998" s="1" t="s">
        <v>22</v>
      </c>
      <c r="Q998" s="1" t="s">
        <v>19</v>
      </c>
      <c r="R998" s="1" t="s">
        <v>51</v>
      </c>
      <c r="S998" s="1">
        <v>0</v>
      </c>
    </row>
    <row r="999" spans="1:19" ht="18" customHeight="1" x14ac:dyDescent="0.25">
      <c r="A999" s="10" t="s">
        <v>695</v>
      </c>
      <c r="B999" s="1">
        <v>29</v>
      </c>
      <c r="C999" t="str">
        <f t="shared" si="15"/>
        <v>26-40 (Millennials)</v>
      </c>
      <c r="D999" s="1" t="s">
        <v>17</v>
      </c>
      <c r="E999" s="1">
        <v>3.21</v>
      </c>
      <c r="F999" s="1">
        <v>2.85</v>
      </c>
      <c r="G999" s="1">
        <v>1.53</v>
      </c>
      <c r="H999" s="1">
        <v>3.57</v>
      </c>
      <c r="I999" s="1">
        <v>7.83</v>
      </c>
      <c r="J999" s="1">
        <f>Smartphone_Usage_And_Addiction_Analysis_7500_Rows[[#This Row],[social_media_hours]]+Smartphone_Usage_And_Addiction_Analysis_7500_Rows[[#This Row],[gaming_hours]]</f>
        <v>4.38</v>
      </c>
      <c r="K999" s="1">
        <f>Smartphone_Usage_And_Addiction_Analysis_7500_Rows[[#This Row],[sleep_hours]]-Smartphone_Usage_And_Addiction_Analysis_7500_Rows[[#This Row],[total_leisure_hours]]</f>
        <v>3.45</v>
      </c>
      <c r="L999" s="1">
        <v>224</v>
      </c>
      <c r="M999" s="1">
        <v>70</v>
      </c>
      <c r="N999" s="5">
        <f>Smartphone_Usage_And_Addiction_Analysis_7500_Rows[[#This Row],[app_opens_per_day]]/Smartphone_Usage_And_Addiction_Analysis_7500_Rows[[#This Row],[daily_screen_time_hours]]</f>
        <v>21.806853582554517</v>
      </c>
      <c r="O999" s="1">
        <v>5.25</v>
      </c>
      <c r="P999" s="1" t="s">
        <v>18</v>
      </c>
      <c r="Q999" s="1" t="s">
        <v>23</v>
      </c>
      <c r="R999" s="1" t="s">
        <v>20</v>
      </c>
      <c r="S999" s="1">
        <v>0</v>
      </c>
    </row>
    <row r="1000" spans="1:19" ht="18" customHeight="1" x14ac:dyDescent="0.25">
      <c r="A1000" s="10" t="s">
        <v>696</v>
      </c>
      <c r="B1000" s="1">
        <v>25</v>
      </c>
      <c r="C1000" t="str">
        <f t="shared" si="15"/>
        <v>18-25 (Gen Z)</v>
      </c>
      <c r="D1000" s="1" t="s">
        <v>30</v>
      </c>
      <c r="E1000" s="1">
        <v>4.4400000000000004</v>
      </c>
      <c r="F1000" s="1">
        <v>4.4800000000000004</v>
      </c>
      <c r="G1000" s="1">
        <v>3.77</v>
      </c>
      <c r="H1000" s="1">
        <v>3.76</v>
      </c>
      <c r="I1000" s="1">
        <v>8.7799999999999994</v>
      </c>
      <c r="J1000" s="1">
        <f>Smartphone_Usage_And_Addiction_Analysis_7500_Rows[[#This Row],[social_media_hours]]+Smartphone_Usage_And_Addiction_Analysis_7500_Rows[[#This Row],[gaming_hours]]</f>
        <v>8.25</v>
      </c>
      <c r="K1000" s="1">
        <f>Smartphone_Usage_And_Addiction_Analysis_7500_Rows[[#This Row],[sleep_hours]]-Smartphone_Usage_And_Addiction_Analysis_7500_Rows[[#This Row],[total_leisure_hours]]</f>
        <v>0.52999999999999936</v>
      </c>
      <c r="L1000" s="1">
        <v>31</v>
      </c>
      <c r="M1000" s="1">
        <v>114</v>
      </c>
      <c r="N1000" s="5">
        <f>Smartphone_Usage_And_Addiction_Analysis_7500_Rows[[#This Row],[app_opens_per_day]]/Smartphone_Usage_And_Addiction_Analysis_7500_Rows[[#This Row],[daily_screen_time_hours]]</f>
        <v>25.675675675675674</v>
      </c>
      <c r="O1000" s="1">
        <v>6.66</v>
      </c>
      <c r="P1000" s="1" t="s">
        <v>32</v>
      </c>
      <c r="Q1000" s="1" t="s">
        <v>23</v>
      </c>
      <c r="R1000" s="1" t="s">
        <v>28</v>
      </c>
      <c r="S1000" s="1">
        <v>1</v>
      </c>
    </row>
    <row r="1001" spans="1:19" ht="18" customHeight="1" x14ac:dyDescent="0.25">
      <c r="A1001" s="10" t="s">
        <v>5425</v>
      </c>
      <c r="B1001" s="1">
        <v>30</v>
      </c>
      <c r="C1001" s="1" t="str">
        <f t="shared" si="15"/>
        <v>26-40 (Millennials)</v>
      </c>
      <c r="D1001" t="s">
        <v>7582</v>
      </c>
      <c r="E1001">
        <v>3.53</v>
      </c>
      <c r="F1001">
        <v>0.81</v>
      </c>
      <c r="G1001">
        <v>1.37</v>
      </c>
      <c r="H1001">
        <v>3.46</v>
      </c>
      <c r="I1001">
        <v>6.47</v>
      </c>
      <c r="J1001" s="1">
        <f>Smartphone_Usage_And_Addiction_Analysis_7500_Rows[[#This Row],[social_media_hours]]+Smartphone_Usage_And_Addiction_Analysis_7500_Rows[[#This Row],[gaming_hours]]</f>
        <v>2.1800000000000002</v>
      </c>
      <c r="K1001" s="1">
        <f>Smartphone_Usage_And_Addiction_Analysis_7500_Rows[[#This Row],[sleep_hours]]-Smartphone_Usage_And_Addiction_Analysis_7500_Rows[[#This Row],[total_leisure_hours]]</f>
        <v>4.2899999999999991</v>
      </c>
      <c r="L1001">
        <v>92</v>
      </c>
      <c r="M1001">
        <v>43</v>
      </c>
      <c r="N1001" s="5">
        <f>Smartphone_Usage_And_Addiction_Analysis_7500_Rows[[#This Row],[app_opens_per_day]]/Smartphone_Usage_And_Addiction_Analysis_7500_Rows[[#This Row],[daily_screen_time_hours]]</f>
        <v>12.18130311614731</v>
      </c>
      <c r="O1001">
        <v>5.21</v>
      </c>
      <c r="P1001" t="s">
        <v>32</v>
      </c>
      <c r="Q1001" t="s">
        <v>19</v>
      </c>
      <c r="R1001" t="s">
        <v>51</v>
      </c>
      <c r="S1001">
        <v>0</v>
      </c>
    </row>
    <row r="1002" spans="1:19" ht="18" customHeight="1" x14ac:dyDescent="0.25">
      <c r="A1002" s="10" t="s">
        <v>5426</v>
      </c>
      <c r="B1002" s="1">
        <v>31</v>
      </c>
      <c r="C1002" s="1" t="str">
        <f t="shared" si="15"/>
        <v>26-40 (Millennials)</v>
      </c>
      <c r="D1002" t="s">
        <v>7582</v>
      </c>
      <c r="E1002">
        <v>10.42</v>
      </c>
      <c r="F1002">
        <v>5.31</v>
      </c>
      <c r="G1002">
        <v>2.36</v>
      </c>
      <c r="H1002">
        <v>3.66</v>
      </c>
      <c r="I1002">
        <v>7.03</v>
      </c>
      <c r="J1002" s="1">
        <f>Smartphone_Usage_And_Addiction_Analysis_7500_Rows[[#This Row],[social_media_hours]]+Smartphone_Usage_And_Addiction_Analysis_7500_Rows[[#This Row],[gaming_hours]]</f>
        <v>7.67</v>
      </c>
      <c r="K1002" s="1">
        <f>Smartphone_Usage_And_Addiction_Analysis_7500_Rows[[#This Row],[sleep_hours]]-Smartphone_Usage_And_Addiction_Analysis_7500_Rows[[#This Row],[total_leisure_hours]]</f>
        <v>-0.63999999999999968</v>
      </c>
      <c r="L1002">
        <v>132</v>
      </c>
      <c r="M1002">
        <v>77</v>
      </c>
      <c r="N1002" s="5">
        <f>Smartphone_Usage_And_Addiction_Analysis_7500_Rows[[#This Row],[app_opens_per_day]]/Smartphone_Usage_And_Addiction_Analysis_7500_Rows[[#This Row],[daily_screen_time_hours]]</f>
        <v>7.3896353166986568</v>
      </c>
      <c r="O1002">
        <v>11.74</v>
      </c>
      <c r="P1002" t="s">
        <v>32</v>
      </c>
      <c r="Q1002" t="s">
        <v>23</v>
      </c>
      <c r="R1002" t="s">
        <v>24</v>
      </c>
      <c r="S1002">
        <v>1</v>
      </c>
    </row>
    <row r="1003" spans="1:19" ht="18" customHeight="1" x14ac:dyDescent="0.25">
      <c r="A1003" s="10" t="s">
        <v>697</v>
      </c>
      <c r="B1003" s="1">
        <v>18</v>
      </c>
      <c r="C1003" t="str">
        <f t="shared" si="15"/>
        <v>18-25 (Gen Z)</v>
      </c>
      <c r="D1003" s="1" t="s">
        <v>30</v>
      </c>
      <c r="E1003" s="1">
        <v>4.26</v>
      </c>
      <c r="F1003" s="1">
        <v>4.7300000000000004</v>
      </c>
      <c r="G1003" s="1">
        <v>3.48</v>
      </c>
      <c r="H1003" s="1">
        <v>4.3499999999999996</v>
      </c>
      <c r="I1003" s="1">
        <v>7.83</v>
      </c>
      <c r="J1003" s="1">
        <f>Smartphone_Usage_And_Addiction_Analysis_7500_Rows[[#This Row],[social_media_hours]]+Smartphone_Usage_And_Addiction_Analysis_7500_Rows[[#This Row],[gaming_hours]]</f>
        <v>8.2100000000000009</v>
      </c>
      <c r="K1003" s="1">
        <f>Smartphone_Usage_And_Addiction_Analysis_7500_Rows[[#This Row],[sleep_hours]]-Smartphone_Usage_And_Addiction_Analysis_7500_Rows[[#This Row],[total_leisure_hours]]</f>
        <v>-0.38000000000000078</v>
      </c>
      <c r="L1003" s="1">
        <v>238</v>
      </c>
      <c r="M1003" s="1">
        <v>107</v>
      </c>
      <c r="N1003" s="5">
        <f>Smartphone_Usage_And_Addiction_Analysis_7500_Rows[[#This Row],[app_opens_per_day]]/Smartphone_Usage_And_Addiction_Analysis_7500_Rows[[#This Row],[daily_screen_time_hours]]</f>
        <v>25.11737089201878</v>
      </c>
      <c r="O1003" s="1">
        <v>7.02</v>
      </c>
      <c r="P1003" s="1" t="s">
        <v>18</v>
      </c>
      <c r="Q1003" s="1" t="s">
        <v>19</v>
      </c>
      <c r="R1003" s="1" t="s">
        <v>28</v>
      </c>
      <c r="S1003" s="1">
        <v>1</v>
      </c>
    </row>
    <row r="1004" spans="1:19" ht="18" customHeight="1" x14ac:dyDescent="0.25">
      <c r="A1004" s="10" t="s">
        <v>698</v>
      </c>
      <c r="B1004" s="1">
        <v>32</v>
      </c>
      <c r="C1004" t="str">
        <f t="shared" si="15"/>
        <v>26-40 (Millennials)</v>
      </c>
      <c r="D1004" s="1" t="s">
        <v>30</v>
      </c>
      <c r="E1004" s="1">
        <v>5.05</v>
      </c>
      <c r="F1004" s="1">
        <v>2.4900000000000002</v>
      </c>
      <c r="G1004" s="1">
        <v>0.8</v>
      </c>
      <c r="H1004" s="1">
        <v>5.84</v>
      </c>
      <c r="I1004" s="1">
        <v>5.67</v>
      </c>
      <c r="J1004" s="1">
        <f>Smartphone_Usage_And_Addiction_Analysis_7500_Rows[[#This Row],[social_media_hours]]+Smartphone_Usage_And_Addiction_Analysis_7500_Rows[[#This Row],[gaming_hours]]</f>
        <v>3.29</v>
      </c>
      <c r="K1004" s="1">
        <f>Smartphone_Usage_And_Addiction_Analysis_7500_Rows[[#This Row],[sleep_hours]]-Smartphone_Usage_And_Addiction_Analysis_7500_Rows[[#This Row],[total_leisure_hours]]</f>
        <v>2.38</v>
      </c>
      <c r="L1004" s="1">
        <v>174</v>
      </c>
      <c r="M1004" s="1">
        <v>20</v>
      </c>
      <c r="N1004" s="5">
        <f>Smartphone_Usage_And_Addiction_Analysis_7500_Rows[[#This Row],[app_opens_per_day]]/Smartphone_Usage_And_Addiction_Analysis_7500_Rows[[#This Row],[daily_screen_time_hours]]</f>
        <v>3.9603960396039604</v>
      </c>
      <c r="O1004" s="1">
        <v>5.9</v>
      </c>
      <c r="P1004" s="1" t="s">
        <v>32</v>
      </c>
      <c r="Q1004" s="1" t="s">
        <v>23</v>
      </c>
      <c r="R1004" s="1" t="s">
        <v>51</v>
      </c>
      <c r="S1004" s="1">
        <v>0</v>
      </c>
    </row>
    <row r="1005" spans="1:19" ht="18" customHeight="1" x14ac:dyDescent="0.25">
      <c r="A1005" s="10" t="s">
        <v>699</v>
      </c>
      <c r="B1005" s="1">
        <v>33</v>
      </c>
      <c r="C1005" t="str">
        <f t="shared" si="15"/>
        <v>26-40 (Millennials)</v>
      </c>
      <c r="D1005" s="1" t="s">
        <v>30</v>
      </c>
      <c r="E1005" s="1">
        <v>10.18</v>
      </c>
      <c r="F1005" s="1">
        <v>5.07</v>
      </c>
      <c r="G1005" s="1">
        <v>0.24</v>
      </c>
      <c r="H1005" s="1">
        <v>5.94</v>
      </c>
      <c r="I1005" s="1">
        <v>6.18</v>
      </c>
      <c r="J1005" s="1">
        <f>Smartphone_Usage_And_Addiction_Analysis_7500_Rows[[#This Row],[social_media_hours]]+Smartphone_Usage_And_Addiction_Analysis_7500_Rows[[#This Row],[gaming_hours]]</f>
        <v>5.3100000000000005</v>
      </c>
      <c r="K1005" s="1">
        <f>Smartphone_Usage_And_Addiction_Analysis_7500_Rows[[#This Row],[sleep_hours]]-Smartphone_Usage_And_Addiction_Analysis_7500_Rows[[#This Row],[total_leisure_hours]]</f>
        <v>0.86999999999999922</v>
      </c>
      <c r="L1005" s="1">
        <v>164</v>
      </c>
      <c r="M1005" s="1">
        <v>126</v>
      </c>
      <c r="N1005" s="5">
        <f>Smartphone_Usage_And_Addiction_Analysis_7500_Rows[[#This Row],[app_opens_per_day]]/Smartphone_Usage_And_Addiction_Analysis_7500_Rows[[#This Row],[daily_screen_time_hours]]</f>
        <v>12.37721021611002</v>
      </c>
      <c r="O1005" s="1">
        <v>13.17</v>
      </c>
      <c r="P1005" s="1" t="s">
        <v>32</v>
      </c>
      <c r="Q1005" s="1" t="s">
        <v>23</v>
      </c>
      <c r="R1005" s="1" t="s">
        <v>24</v>
      </c>
      <c r="S1005" s="1">
        <v>1</v>
      </c>
    </row>
    <row r="1006" spans="1:19" ht="18" customHeight="1" x14ac:dyDescent="0.25">
      <c r="A1006" s="10" t="s">
        <v>700</v>
      </c>
      <c r="B1006" s="1">
        <v>28</v>
      </c>
      <c r="C1006" t="str">
        <f t="shared" si="15"/>
        <v>26-40 (Millennials)</v>
      </c>
      <c r="D1006" s="1" t="s">
        <v>17</v>
      </c>
      <c r="E1006" s="1">
        <v>8.7100000000000009</v>
      </c>
      <c r="F1006" s="1">
        <v>4.54</v>
      </c>
      <c r="G1006" s="1">
        <v>2.2599999999999998</v>
      </c>
      <c r="H1006" s="1">
        <v>5.86</v>
      </c>
      <c r="I1006" s="1">
        <v>8.01</v>
      </c>
      <c r="J1006" s="1">
        <f>Smartphone_Usage_And_Addiction_Analysis_7500_Rows[[#This Row],[social_media_hours]]+Smartphone_Usage_And_Addiction_Analysis_7500_Rows[[#This Row],[gaming_hours]]</f>
        <v>6.8</v>
      </c>
      <c r="K1006" s="1">
        <f>Smartphone_Usage_And_Addiction_Analysis_7500_Rows[[#This Row],[sleep_hours]]-Smartphone_Usage_And_Addiction_Analysis_7500_Rows[[#This Row],[total_leisure_hours]]</f>
        <v>1.21</v>
      </c>
      <c r="L1006" s="1">
        <v>156</v>
      </c>
      <c r="M1006" s="1">
        <v>55</v>
      </c>
      <c r="N1006" s="5">
        <f>Smartphone_Usage_And_Addiction_Analysis_7500_Rows[[#This Row],[app_opens_per_day]]/Smartphone_Usage_And_Addiction_Analysis_7500_Rows[[#This Row],[daily_screen_time_hours]]</f>
        <v>6.3145809414466125</v>
      </c>
      <c r="O1006" s="1">
        <v>11.21</v>
      </c>
      <c r="P1006" s="1" t="s">
        <v>22</v>
      </c>
      <c r="Q1006" s="1" t="s">
        <v>23</v>
      </c>
      <c r="R1006" s="1" t="s">
        <v>28</v>
      </c>
      <c r="S1006" s="1">
        <v>1</v>
      </c>
    </row>
    <row r="1007" spans="1:19" ht="18" customHeight="1" x14ac:dyDescent="0.25">
      <c r="A1007" s="10" t="s">
        <v>5427</v>
      </c>
      <c r="B1007" s="1">
        <v>31</v>
      </c>
      <c r="C1007" s="1" t="str">
        <f t="shared" si="15"/>
        <v>26-40 (Millennials)</v>
      </c>
      <c r="D1007" t="s">
        <v>7582</v>
      </c>
      <c r="E1007">
        <v>10.36</v>
      </c>
      <c r="F1007">
        <v>3.06</v>
      </c>
      <c r="G1007">
        <v>3.56</v>
      </c>
      <c r="H1007">
        <v>5.97</v>
      </c>
      <c r="I1007">
        <v>5.18</v>
      </c>
      <c r="J1007" s="1">
        <f>Smartphone_Usage_And_Addiction_Analysis_7500_Rows[[#This Row],[social_media_hours]]+Smartphone_Usage_And_Addiction_Analysis_7500_Rows[[#This Row],[gaming_hours]]</f>
        <v>6.62</v>
      </c>
      <c r="K1007" s="1">
        <f>Smartphone_Usage_And_Addiction_Analysis_7500_Rows[[#This Row],[sleep_hours]]-Smartphone_Usage_And_Addiction_Analysis_7500_Rows[[#This Row],[total_leisure_hours]]</f>
        <v>-1.4400000000000004</v>
      </c>
      <c r="L1007">
        <v>104</v>
      </c>
      <c r="M1007">
        <v>33</v>
      </c>
      <c r="N1007" s="5">
        <f>Smartphone_Usage_And_Addiction_Analysis_7500_Rows[[#This Row],[app_opens_per_day]]/Smartphone_Usage_And_Addiction_Analysis_7500_Rows[[#This Row],[daily_screen_time_hours]]</f>
        <v>3.1853281853281854</v>
      </c>
      <c r="O1007">
        <v>11.31</v>
      </c>
      <c r="P1007" t="s">
        <v>32</v>
      </c>
      <c r="Q1007" t="s">
        <v>23</v>
      </c>
      <c r="R1007" t="s">
        <v>24</v>
      </c>
      <c r="S1007">
        <v>1</v>
      </c>
    </row>
    <row r="1008" spans="1:19" ht="18" customHeight="1" x14ac:dyDescent="0.25">
      <c r="A1008" s="10" t="s">
        <v>5428</v>
      </c>
      <c r="B1008" s="1">
        <v>31</v>
      </c>
      <c r="C1008" s="1" t="str">
        <f t="shared" si="15"/>
        <v>26-40 (Millennials)</v>
      </c>
      <c r="D1008" t="s">
        <v>7582</v>
      </c>
      <c r="E1008">
        <v>11</v>
      </c>
      <c r="F1008">
        <v>2.71</v>
      </c>
      <c r="G1008">
        <v>1.18</v>
      </c>
      <c r="H1008">
        <v>3.93</v>
      </c>
      <c r="I1008">
        <v>6.25</v>
      </c>
      <c r="J1008" s="1">
        <f>Smartphone_Usage_And_Addiction_Analysis_7500_Rows[[#This Row],[social_media_hours]]+Smartphone_Usage_And_Addiction_Analysis_7500_Rows[[#This Row],[gaming_hours]]</f>
        <v>3.8899999999999997</v>
      </c>
      <c r="K1008" s="1">
        <f>Smartphone_Usage_And_Addiction_Analysis_7500_Rows[[#This Row],[sleep_hours]]-Smartphone_Usage_And_Addiction_Analysis_7500_Rows[[#This Row],[total_leisure_hours]]</f>
        <v>2.3600000000000003</v>
      </c>
      <c r="L1008">
        <v>22</v>
      </c>
      <c r="M1008">
        <v>72</v>
      </c>
      <c r="N1008" s="5">
        <f>Smartphone_Usage_And_Addiction_Analysis_7500_Rows[[#This Row],[app_opens_per_day]]/Smartphone_Usage_And_Addiction_Analysis_7500_Rows[[#This Row],[daily_screen_time_hours]]</f>
        <v>6.5454545454545459</v>
      </c>
      <c r="O1008">
        <v>12.31</v>
      </c>
      <c r="P1008" t="s">
        <v>22</v>
      </c>
      <c r="Q1008" t="s">
        <v>23</v>
      </c>
      <c r="R1008" t="s">
        <v>28</v>
      </c>
      <c r="S1008">
        <v>1</v>
      </c>
    </row>
    <row r="1009" spans="1:19" ht="18" customHeight="1" x14ac:dyDescent="0.25">
      <c r="A1009" s="10" t="s">
        <v>701</v>
      </c>
      <c r="B1009" s="1">
        <v>28</v>
      </c>
      <c r="C1009" t="str">
        <f t="shared" si="15"/>
        <v>26-40 (Millennials)</v>
      </c>
      <c r="D1009" s="1" t="s">
        <v>17</v>
      </c>
      <c r="E1009" s="1">
        <v>7.79</v>
      </c>
      <c r="F1009" s="1">
        <v>4.09</v>
      </c>
      <c r="G1009" s="1">
        <v>0.8</v>
      </c>
      <c r="H1009" s="1">
        <v>5.0199999999999996</v>
      </c>
      <c r="I1009" s="1">
        <v>8.66</v>
      </c>
      <c r="J1009" s="1">
        <f>Smartphone_Usage_And_Addiction_Analysis_7500_Rows[[#This Row],[social_media_hours]]+Smartphone_Usage_And_Addiction_Analysis_7500_Rows[[#This Row],[gaming_hours]]</f>
        <v>4.8899999999999997</v>
      </c>
      <c r="K1009" s="1">
        <f>Smartphone_Usage_And_Addiction_Analysis_7500_Rows[[#This Row],[sleep_hours]]-Smartphone_Usage_And_Addiction_Analysis_7500_Rows[[#This Row],[total_leisure_hours]]</f>
        <v>3.7700000000000005</v>
      </c>
      <c r="L1009" s="1">
        <v>248</v>
      </c>
      <c r="M1009" s="1">
        <v>162</v>
      </c>
      <c r="N1009" s="5">
        <f>Smartphone_Usage_And_Addiction_Analysis_7500_Rows[[#This Row],[app_opens_per_day]]/Smartphone_Usage_And_Addiction_Analysis_7500_Rows[[#This Row],[daily_screen_time_hours]]</f>
        <v>20.79589216944801</v>
      </c>
      <c r="O1009" s="1">
        <v>8.67</v>
      </c>
      <c r="P1009" s="1" t="s">
        <v>22</v>
      </c>
      <c r="Q1009" s="1" t="s">
        <v>19</v>
      </c>
      <c r="R1009" s="1" t="s">
        <v>24</v>
      </c>
      <c r="S1009" s="1">
        <v>1</v>
      </c>
    </row>
    <row r="1010" spans="1:19" ht="18" customHeight="1" x14ac:dyDescent="0.25">
      <c r="A1010" s="10" t="s">
        <v>702</v>
      </c>
      <c r="B1010" s="1">
        <v>21</v>
      </c>
      <c r="C1010" t="str">
        <f t="shared" si="15"/>
        <v>18-25 (Gen Z)</v>
      </c>
      <c r="D1010" s="1" t="s">
        <v>30</v>
      </c>
      <c r="E1010" s="1">
        <v>3.24</v>
      </c>
      <c r="F1010" s="1">
        <v>3.81</v>
      </c>
      <c r="G1010" s="1">
        <v>3.38</v>
      </c>
      <c r="H1010" s="1">
        <v>4.79</v>
      </c>
      <c r="I1010" s="1">
        <v>6.93</v>
      </c>
      <c r="J1010" s="1">
        <f>Smartphone_Usage_And_Addiction_Analysis_7500_Rows[[#This Row],[social_media_hours]]+Smartphone_Usage_And_Addiction_Analysis_7500_Rows[[#This Row],[gaming_hours]]</f>
        <v>7.1899999999999995</v>
      </c>
      <c r="K1010" s="1">
        <f>Smartphone_Usage_And_Addiction_Analysis_7500_Rows[[#This Row],[sleep_hours]]-Smartphone_Usage_And_Addiction_Analysis_7500_Rows[[#This Row],[total_leisure_hours]]</f>
        <v>-0.25999999999999979</v>
      </c>
      <c r="L1010" s="1">
        <v>37</v>
      </c>
      <c r="M1010" s="1">
        <v>98</v>
      </c>
      <c r="N1010" s="5">
        <f>Smartphone_Usage_And_Addiction_Analysis_7500_Rows[[#This Row],[app_opens_per_day]]/Smartphone_Usage_And_Addiction_Analysis_7500_Rows[[#This Row],[daily_screen_time_hours]]</f>
        <v>30.246913580246911</v>
      </c>
      <c r="O1010" s="1">
        <v>5.92</v>
      </c>
      <c r="P1010" s="1" t="s">
        <v>22</v>
      </c>
      <c r="Q1010" s="1" t="s">
        <v>19</v>
      </c>
      <c r="R1010" s="1" t="s">
        <v>20</v>
      </c>
      <c r="S1010" s="1">
        <v>0</v>
      </c>
    </row>
    <row r="1011" spans="1:19" ht="18" customHeight="1" x14ac:dyDescent="0.25">
      <c r="A1011" s="10" t="s">
        <v>5429</v>
      </c>
      <c r="B1011" s="1">
        <v>23</v>
      </c>
      <c r="C1011" s="1" t="str">
        <f t="shared" si="15"/>
        <v>18-25 (Gen Z)</v>
      </c>
      <c r="D1011" t="s">
        <v>7582</v>
      </c>
      <c r="E1011">
        <v>6.82</v>
      </c>
      <c r="F1011">
        <v>1.99</v>
      </c>
      <c r="G1011">
        <v>3.75</v>
      </c>
      <c r="H1011">
        <v>1.69</v>
      </c>
      <c r="I1011">
        <v>6.1</v>
      </c>
      <c r="J1011" s="1">
        <f>Smartphone_Usage_And_Addiction_Analysis_7500_Rows[[#This Row],[social_media_hours]]+Smartphone_Usage_And_Addiction_Analysis_7500_Rows[[#This Row],[gaming_hours]]</f>
        <v>5.74</v>
      </c>
      <c r="K1011" s="1">
        <f>Smartphone_Usage_And_Addiction_Analysis_7500_Rows[[#This Row],[sleep_hours]]-Smartphone_Usage_And_Addiction_Analysis_7500_Rows[[#This Row],[total_leisure_hours]]</f>
        <v>0.35999999999999943</v>
      </c>
      <c r="L1011">
        <v>55</v>
      </c>
      <c r="M1011">
        <v>127</v>
      </c>
      <c r="N1011" s="5">
        <f>Smartphone_Usage_And_Addiction_Analysis_7500_Rows[[#This Row],[app_opens_per_day]]/Smartphone_Usage_And_Addiction_Analysis_7500_Rows[[#This Row],[daily_screen_time_hours]]</f>
        <v>18.621700879765395</v>
      </c>
      <c r="O1011">
        <v>7.63</v>
      </c>
      <c r="P1011" t="s">
        <v>18</v>
      </c>
      <c r="Q1011" t="s">
        <v>19</v>
      </c>
      <c r="R1011" t="s">
        <v>28</v>
      </c>
      <c r="S1011">
        <v>1</v>
      </c>
    </row>
    <row r="1012" spans="1:19" ht="18" customHeight="1" x14ac:dyDescent="0.25">
      <c r="A1012" s="10" t="s">
        <v>703</v>
      </c>
      <c r="B1012" s="1">
        <v>24</v>
      </c>
      <c r="C1012" t="str">
        <f t="shared" si="15"/>
        <v>18-25 (Gen Z)</v>
      </c>
      <c r="D1012" s="1" t="s">
        <v>17</v>
      </c>
      <c r="E1012" s="1">
        <v>6.42</v>
      </c>
      <c r="F1012" s="1">
        <v>2.96</v>
      </c>
      <c r="G1012" s="1">
        <v>1.6</v>
      </c>
      <c r="H1012" s="1">
        <v>1.63</v>
      </c>
      <c r="I1012" s="1">
        <v>6.21</v>
      </c>
      <c r="J1012" s="1">
        <f>Smartphone_Usage_And_Addiction_Analysis_7500_Rows[[#This Row],[social_media_hours]]+Smartphone_Usage_And_Addiction_Analysis_7500_Rows[[#This Row],[gaming_hours]]</f>
        <v>4.5600000000000005</v>
      </c>
      <c r="K1012" s="1">
        <f>Smartphone_Usage_And_Addiction_Analysis_7500_Rows[[#This Row],[sleep_hours]]-Smartphone_Usage_And_Addiction_Analysis_7500_Rows[[#This Row],[total_leisure_hours]]</f>
        <v>1.6499999999999995</v>
      </c>
      <c r="L1012" s="1">
        <v>228</v>
      </c>
      <c r="M1012" s="1">
        <v>46</v>
      </c>
      <c r="N1012" s="5">
        <f>Smartphone_Usage_And_Addiction_Analysis_7500_Rows[[#This Row],[app_opens_per_day]]/Smartphone_Usage_And_Addiction_Analysis_7500_Rows[[#This Row],[daily_screen_time_hours]]</f>
        <v>7.1651090342679131</v>
      </c>
      <c r="O1012" s="1">
        <v>7.15</v>
      </c>
      <c r="P1012" s="1" t="s">
        <v>22</v>
      </c>
      <c r="Q1012" s="1" t="s">
        <v>19</v>
      </c>
      <c r="R1012" s="1" t="s">
        <v>51</v>
      </c>
      <c r="S1012" s="1">
        <v>0</v>
      </c>
    </row>
    <row r="1013" spans="1:19" ht="18" customHeight="1" x14ac:dyDescent="0.25">
      <c r="A1013" s="10" t="s">
        <v>5430</v>
      </c>
      <c r="B1013" s="1">
        <v>21</v>
      </c>
      <c r="C1013" s="1" t="str">
        <f t="shared" si="15"/>
        <v>18-25 (Gen Z)</v>
      </c>
      <c r="D1013" t="s">
        <v>7582</v>
      </c>
      <c r="E1013">
        <v>11.47</v>
      </c>
      <c r="F1013">
        <v>4.57</v>
      </c>
      <c r="G1013">
        <v>1.43</v>
      </c>
      <c r="H1013">
        <v>5.97</v>
      </c>
      <c r="I1013">
        <v>6.37</v>
      </c>
      <c r="J1013" s="1">
        <f>Smartphone_Usage_And_Addiction_Analysis_7500_Rows[[#This Row],[social_media_hours]]+Smartphone_Usage_And_Addiction_Analysis_7500_Rows[[#This Row],[gaming_hours]]</f>
        <v>6</v>
      </c>
      <c r="K1013" s="1">
        <f>Smartphone_Usage_And_Addiction_Analysis_7500_Rows[[#This Row],[sleep_hours]]-Smartphone_Usage_And_Addiction_Analysis_7500_Rows[[#This Row],[total_leisure_hours]]</f>
        <v>0.37000000000000011</v>
      </c>
      <c r="L1013">
        <v>73</v>
      </c>
      <c r="M1013">
        <v>38</v>
      </c>
      <c r="N1013" s="5">
        <f>Smartphone_Usage_And_Addiction_Analysis_7500_Rows[[#This Row],[app_opens_per_day]]/Smartphone_Usage_And_Addiction_Analysis_7500_Rows[[#This Row],[daily_screen_time_hours]]</f>
        <v>3.3129904097646032</v>
      </c>
      <c r="O1013">
        <v>13.97</v>
      </c>
      <c r="P1013" t="s">
        <v>18</v>
      </c>
      <c r="Q1013" t="s">
        <v>23</v>
      </c>
      <c r="R1013" t="s">
        <v>24</v>
      </c>
      <c r="S1013">
        <v>1</v>
      </c>
    </row>
    <row r="1014" spans="1:19" ht="18" customHeight="1" x14ac:dyDescent="0.25">
      <c r="A1014" s="10" t="s">
        <v>5431</v>
      </c>
      <c r="B1014" s="1">
        <v>21</v>
      </c>
      <c r="C1014" s="1" t="str">
        <f t="shared" si="15"/>
        <v>18-25 (Gen Z)</v>
      </c>
      <c r="D1014" t="s">
        <v>7582</v>
      </c>
      <c r="E1014">
        <v>11.5</v>
      </c>
      <c r="F1014">
        <v>0.59</v>
      </c>
      <c r="G1014">
        <v>1.52</v>
      </c>
      <c r="H1014">
        <v>2.81</v>
      </c>
      <c r="I1014">
        <v>8.83</v>
      </c>
      <c r="J1014" s="1">
        <f>Smartphone_Usage_And_Addiction_Analysis_7500_Rows[[#This Row],[social_media_hours]]+Smartphone_Usage_And_Addiction_Analysis_7500_Rows[[#This Row],[gaming_hours]]</f>
        <v>2.11</v>
      </c>
      <c r="K1014" s="1">
        <f>Smartphone_Usage_And_Addiction_Analysis_7500_Rows[[#This Row],[sleep_hours]]-Smartphone_Usage_And_Addiction_Analysis_7500_Rows[[#This Row],[total_leisure_hours]]</f>
        <v>6.7200000000000006</v>
      </c>
      <c r="L1014">
        <v>45</v>
      </c>
      <c r="M1014">
        <v>105</v>
      </c>
      <c r="N1014" s="5">
        <f>Smartphone_Usage_And_Addiction_Analysis_7500_Rows[[#This Row],[app_opens_per_day]]/Smartphone_Usage_And_Addiction_Analysis_7500_Rows[[#This Row],[daily_screen_time_hours]]</f>
        <v>9.1304347826086953</v>
      </c>
      <c r="O1014">
        <v>12.9</v>
      </c>
      <c r="P1014" t="s">
        <v>18</v>
      </c>
      <c r="Q1014" t="s">
        <v>19</v>
      </c>
      <c r="R1014" t="s">
        <v>24</v>
      </c>
      <c r="S1014">
        <v>1</v>
      </c>
    </row>
    <row r="1015" spans="1:19" ht="18" customHeight="1" x14ac:dyDescent="0.25">
      <c r="A1015" s="10" t="s">
        <v>704</v>
      </c>
      <c r="B1015" s="1">
        <v>27</v>
      </c>
      <c r="C1015" t="str">
        <f t="shared" si="15"/>
        <v>26-40 (Millennials)</v>
      </c>
      <c r="D1015" s="1" t="s">
        <v>17</v>
      </c>
      <c r="E1015" s="1">
        <v>5.0599999999999996</v>
      </c>
      <c r="F1015" s="1">
        <v>4.3600000000000003</v>
      </c>
      <c r="G1015" s="1">
        <v>2.6</v>
      </c>
      <c r="H1015" s="1">
        <v>4.96</v>
      </c>
      <c r="I1015" s="1">
        <v>8.44</v>
      </c>
      <c r="J1015" s="1">
        <f>Smartphone_Usage_And_Addiction_Analysis_7500_Rows[[#This Row],[social_media_hours]]+Smartphone_Usage_And_Addiction_Analysis_7500_Rows[[#This Row],[gaming_hours]]</f>
        <v>6.9600000000000009</v>
      </c>
      <c r="K1015" s="1">
        <f>Smartphone_Usage_And_Addiction_Analysis_7500_Rows[[#This Row],[sleep_hours]]-Smartphone_Usage_And_Addiction_Analysis_7500_Rows[[#This Row],[total_leisure_hours]]</f>
        <v>1.4799999999999986</v>
      </c>
      <c r="L1015" s="1">
        <v>24</v>
      </c>
      <c r="M1015" s="1">
        <v>85</v>
      </c>
      <c r="N1015" s="5">
        <f>Smartphone_Usage_And_Addiction_Analysis_7500_Rows[[#This Row],[app_opens_per_day]]/Smartphone_Usage_And_Addiction_Analysis_7500_Rows[[#This Row],[daily_screen_time_hours]]</f>
        <v>16.798418972332016</v>
      </c>
      <c r="O1015" s="1">
        <v>7.38</v>
      </c>
      <c r="P1015" s="1" t="s">
        <v>18</v>
      </c>
      <c r="Q1015" s="1" t="s">
        <v>19</v>
      </c>
      <c r="R1015" s="1" t="s">
        <v>28</v>
      </c>
      <c r="S1015" s="1">
        <v>1</v>
      </c>
    </row>
    <row r="1016" spans="1:19" ht="18" customHeight="1" x14ac:dyDescent="0.25">
      <c r="A1016" s="10" t="s">
        <v>5432</v>
      </c>
      <c r="B1016" s="1">
        <v>23</v>
      </c>
      <c r="C1016" s="1" t="str">
        <f t="shared" si="15"/>
        <v>18-25 (Gen Z)</v>
      </c>
      <c r="D1016" t="s">
        <v>7582</v>
      </c>
      <c r="E1016">
        <v>8.08</v>
      </c>
      <c r="F1016">
        <v>1.2</v>
      </c>
      <c r="G1016">
        <v>0.62</v>
      </c>
      <c r="H1016">
        <v>4.32</v>
      </c>
      <c r="I1016">
        <v>7.93</v>
      </c>
      <c r="J1016" s="1">
        <f>Smartphone_Usage_And_Addiction_Analysis_7500_Rows[[#This Row],[social_media_hours]]+Smartphone_Usage_And_Addiction_Analysis_7500_Rows[[#This Row],[gaming_hours]]</f>
        <v>1.8199999999999998</v>
      </c>
      <c r="K1016" s="1">
        <f>Smartphone_Usage_And_Addiction_Analysis_7500_Rows[[#This Row],[sleep_hours]]-Smartphone_Usage_And_Addiction_Analysis_7500_Rows[[#This Row],[total_leisure_hours]]</f>
        <v>6.1099999999999994</v>
      </c>
      <c r="L1016">
        <v>35</v>
      </c>
      <c r="M1016">
        <v>167</v>
      </c>
      <c r="N1016" s="5">
        <f>Smartphone_Usage_And_Addiction_Analysis_7500_Rows[[#This Row],[app_opens_per_day]]/Smartphone_Usage_And_Addiction_Analysis_7500_Rows[[#This Row],[daily_screen_time_hours]]</f>
        <v>20.668316831683168</v>
      </c>
      <c r="O1016">
        <v>10.59</v>
      </c>
      <c r="P1016" t="s">
        <v>32</v>
      </c>
      <c r="Q1016" t="s">
        <v>23</v>
      </c>
      <c r="R1016" t="s">
        <v>24</v>
      </c>
      <c r="S1016">
        <v>1</v>
      </c>
    </row>
    <row r="1017" spans="1:19" ht="18" customHeight="1" x14ac:dyDescent="0.25">
      <c r="A1017" s="10" t="s">
        <v>705</v>
      </c>
      <c r="B1017" s="1">
        <v>31</v>
      </c>
      <c r="C1017" t="str">
        <f t="shared" si="15"/>
        <v>26-40 (Millennials)</v>
      </c>
      <c r="D1017" s="1" t="s">
        <v>30</v>
      </c>
      <c r="E1017" s="1">
        <v>10.41</v>
      </c>
      <c r="F1017" s="1">
        <v>2.81</v>
      </c>
      <c r="G1017" s="1">
        <v>0.7</v>
      </c>
      <c r="H1017" s="1">
        <v>3.35</v>
      </c>
      <c r="I1017" s="1">
        <v>5.18</v>
      </c>
      <c r="J1017" s="1">
        <f>Smartphone_Usage_And_Addiction_Analysis_7500_Rows[[#This Row],[social_media_hours]]+Smartphone_Usage_And_Addiction_Analysis_7500_Rows[[#This Row],[gaming_hours]]</f>
        <v>3.51</v>
      </c>
      <c r="K1017" s="1">
        <f>Smartphone_Usage_And_Addiction_Analysis_7500_Rows[[#This Row],[sleep_hours]]-Smartphone_Usage_And_Addiction_Analysis_7500_Rows[[#This Row],[total_leisure_hours]]</f>
        <v>1.67</v>
      </c>
      <c r="L1017" s="1">
        <v>227</v>
      </c>
      <c r="M1017" s="1">
        <v>61</v>
      </c>
      <c r="N1017" s="5">
        <f>Smartphone_Usage_And_Addiction_Analysis_7500_Rows[[#This Row],[app_opens_per_day]]/Smartphone_Usage_And_Addiction_Analysis_7500_Rows[[#This Row],[daily_screen_time_hours]]</f>
        <v>5.8597502401536987</v>
      </c>
      <c r="O1017" s="1">
        <v>11.82</v>
      </c>
      <c r="P1017" s="1" t="s">
        <v>22</v>
      </c>
      <c r="Q1017" s="1" t="s">
        <v>19</v>
      </c>
      <c r="R1017" s="1" t="s">
        <v>28</v>
      </c>
      <c r="S1017" s="1">
        <v>1</v>
      </c>
    </row>
    <row r="1018" spans="1:19" ht="18" customHeight="1" x14ac:dyDescent="0.25">
      <c r="A1018" s="10" t="s">
        <v>706</v>
      </c>
      <c r="B1018" s="1">
        <v>24</v>
      </c>
      <c r="C1018" t="str">
        <f t="shared" si="15"/>
        <v>18-25 (Gen Z)</v>
      </c>
      <c r="D1018" s="1" t="s">
        <v>30</v>
      </c>
      <c r="E1018" s="1">
        <v>5.75</v>
      </c>
      <c r="F1018" s="1">
        <v>3.94</v>
      </c>
      <c r="G1018" s="1">
        <v>3.64</v>
      </c>
      <c r="H1018" s="1">
        <v>1.96</v>
      </c>
      <c r="I1018" s="1">
        <v>5.94</v>
      </c>
      <c r="J1018" s="1">
        <f>Smartphone_Usage_And_Addiction_Analysis_7500_Rows[[#This Row],[social_media_hours]]+Smartphone_Usage_And_Addiction_Analysis_7500_Rows[[#This Row],[gaming_hours]]</f>
        <v>7.58</v>
      </c>
      <c r="K1018" s="1">
        <f>Smartphone_Usage_And_Addiction_Analysis_7500_Rows[[#This Row],[sleep_hours]]-Smartphone_Usage_And_Addiction_Analysis_7500_Rows[[#This Row],[total_leisure_hours]]</f>
        <v>-1.6399999999999997</v>
      </c>
      <c r="L1018" s="1">
        <v>220</v>
      </c>
      <c r="M1018" s="1">
        <v>21</v>
      </c>
      <c r="N1018" s="5">
        <f>Smartphone_Usage_And_Addiction_Analysis_7500_Rows[[#This Row],[app_opens_per_day]]/Smartphone_Usage_And_Addiction_Analysis_7500_Rows[[#This Row],[daily_screen_time_hours]]</f>
        <v>3.652173913043478</v>
      </c>
      <c r="O1018" s="1">
        <v>7.08</v>
      </c>
      <c r="P1018" s="1" t="s">
        <v>18</v>
      </c>
      <c r="Q1018" s="1" t="s">
        <v>19</v>
      </c>
      <c r="R1018" s="1" t="s">
        <v>20</v>
      </c>
      <c r="S1018" s="1">
        <v>0</v>
      </c>
    </row>
    <row r="1019" spans="1:19" ht="18" customHeight="1" x14ac:dyDescent="0.25">
      <c r="A1019" s="10" t="s">
        <v>707</v>
      </c>
      <c r="B1019" s="1">
        <v>19</v>
      </c>
      <c r="C1019" t="str">
        <f t="shared" si="15"/>
        <v>18-25 (Gen Z)</v>
      </c>
      <c r="D1019" s="1" t="s">
        <v>30</v>
      </c>
      <c r="E1019" s="1">
        <v>7.86</v>
      </c>
      <c r="F1019" s="1">
        <v>4.6900000000000004</v>
      </c>
      <c r="G1019" s="1">
        <v>2.89</v>
      </c>
      <c r="H1019" s="1">
        <v>1.43</v>
      </c>
      <c r="I1019" s="1">
        <v>4.95</v>
      </c>
      <c r="J1019" s="1">
        <f>Smartphone_Usage_And_Addiction_Analysis_7500_Rows[[#This Row],[social_media_hours]]+Smartphone_Usage_And_Addiction_Analysis_7500_Rows[[#This Row],[gaming_hours]]</f>
        <v>7.58</v>
      </c>
      <c r="K1019" s="1">
        <f>Smartphone_Usage_And_Addiction_Analysis_7500_Rows[[#This Row],[sleep_hours]]-Smartphone_Usage_And_Addiction_Analysis_7500_Rows[[#This Row],[total_leisure_hours]]</f>
        <v>-2.63</v>
      </c>
      <c r="L1019" s="1">
        <v>109</v>
      </c>
      <c r="M1019" s="1">
        <v>72</v>
      </c>
      <c r="N1019" s="5">
        <f>Smartphone_Usage_And_Addiction_Analysis_7500_Rows[[#This Row],[app_opens_per_day]]/Smartphone_Usage_And_Addiction_Analysis_7500_Rows[[#This Row],[daily_screen_time_hours]]</f>
        <v>9.1603053435114496</v>
      </c>
      <c r="O1019" s="1">
        <v>8.59</v>
      </c>
      <c r="P1019" s="1" t="s">
        <v>22</v>
      </c>
      <c r="Q1019" s="1" t="s">
        <v>19</v>
      </c>
      <c r="R1019" s="1" t="s">
        <v>24</v>
      </c>
      <c r="S1019" s="1">
        <v>1</v>
      </c>
    </row>
    <row r="1020" spans="1:19" ht="18" customHeight="1" x14ac:dyDescent="0.25">
      <c r="A1020" s="10" t="s">
        <v>5433</v>
      </c>
      <c r="B1020" s="1">
        <v>31</v>
      </c>
      <c r="C1020" s="1" t="str">
        <f t="shared" si="15"/>
        <v>26-40 (Millennials)</v>
      </c>
      <c r="D1020" t="s">
        <v>7582</v>
      </c>
      <c r="E1020">
        <v>10.71</v>
      </c>
      <c r="F1020">
        <v>3.45</v>
      </c>
      <c r="G1020">
        <v>0.54</v>
      </c>
      <c r="H1020">
        <v>3.82</v>
      </c>
      <c r="I1020">
        <v>7.37</v>
      </c>
      <c r="J1020" s="1">
        <f>Smartphone_Usage_And_Addiction_Analysis_7500_Rows[[#This Row],[social_media_hours]]+Smartphone_Usage_And_Addiction_Analysis_7500_Rows[[#This Row],[gaming_hours]]</f>
        <v>3.99</v>
      </c>
      <c r="K1020" s="1">
        <f>Smartphone_Usage_And_Addiction_Analysis_7500_Rows[[#This Row],[sleep_hours]]-Smartphone_Usage_And_Addiction_Analysis_7500_Rows[[#This Row],[total_leisure_hours]]</f>
        <v>3.38</v>
      </c>
      <c r="L1020">
        <v>99</v>
      </c>
      <c r="M1020">
        <v>136</v>
      </c>
      <c r="N1020" s="5">
        <f>Smartphone_Usage_And_Addiction_Analysis_7500_Rows[[#This Row],[app_opens_per_day]]/Smartphone_Usage_And_Addiction_Analysis_7500_Rows[[#This Row],[daily_screen_time_hours]]</f>
        <v>12.698412698412698</v>
      </c>
      <c r="O1020">
        <v>12.38</v>
      </c>
      <c r="P1020" t="s">
        <v>18</v>
      </c>
      <c r="Q1020" t="s">
        <v>19</v>
      </c>
      <c r="R1020" t="s">
        <v>24</v>
      </c>
      <c r="S1020">
        <v>1</v>
      </c>
    </row>
    <row r="1021" spans="1:19" ht="18" customHeight="1" x14ac:dyDescent="0.25">
      <c r="A1021" s="10" t="s">
        <v>708</v>
      </c>
      <c r="B1021" s="1">
        <v>35</v>
      </c>
      <c r="C1021" t="str">
        <f t="shared" si="15"/>
        <v>26-40 (Millennials)</v>
      </c>
      <c r="D1021" s="1" t="s">
        <v>17</v>
      </c>
      <c r="E1021" s="1">
        <v>6.29</v>
      </c>
      <c r="F1021" s="1">
        <v>3.87</v>
      </c>
      <c r="G1021" s="1">
        <v>2.87</v>
      </c>
      <c r="H1021" s="1">
        <v>3.13</v>
      </c>
      <c r="I1021" s="1">
        <v>7.87</v>
      </c>
      <c r="J1021" s="1">
        <f>Smartphone_Usage_And_Addiction_Analysis_7500_Rows[[#This Row],[social_media_hours]]+Smartphone_Usage_And_Addiction_Analysis_7500_Rows[[#This Row],[gaming_hours]]</f>
        <v>6.74</v>
      </c>
      <c r="K1021" s="1">
        <f>Smartphone_Usage_And_Addiction_Analysis_7500_Rows[[#This Row],[sleep_hours]]-Smartphone_Usage_And_Addiction_Analysis_7500_Rows[[#This Row],[total_leisure_hours]]</f>
        <v>1.1299999999999999</v>
      </c>
      <c r="L1021" s="1">
        <v>238</v>
      </c>
      <c r="M1021" s="1">
        <v>161</v>
      </c>
      <c r="N1021" s="5">
        <f>Smartphone_Usage_And_Addiction_Analysis_7500_Rows[[#This Row],[app_opens_per_day]]/Smartphone_Usage_And_Addiction_Analysis_7500_Rows[[#This Row],[daily_screen_time_hours]]</f>
        <v>25.596184419713833</v>
      </c>
      <c r="O1021" s="1">
        <v>7.28</v>
      </c>
      <c r="P1021" s="1" t="s">
        <v>22</v>
      </c>
      <c r="Q1021" s="1" t="s">
        <v>19</v>
      </c>
      <c r="R1021" s="1" t="s">
        <v>51</v>
      </c>
      <c r="S1021" s="1">
        <v>0</v>
      </c>
    </row>
    <row r="1022" spans="1:19" ht="18" customHeight="1" x14ac:dyDescent="0.25">
      <c r="A1022" s="10" t="s">
        <v>5434</v>
      </c>
      <c r="B1022" s="1">
        <v>20</v>
      </c>
      <c r="C1022" s="1" t="str">
        <f t="shared" si="15"/>
        <v>18-25 (Gen Z)</v>
      </c>
      <c r="D1022" t="s">
        <v>7582</v>
      </c>
      <c r="E1022">
        <v>9.69</v>
      </c>
      <c r="F1022">
        <v>4.4400000000000004</v>
      </c>
      <c r="G1022">
        <v>1.1299999999999999</v>
      </c>
      <c r="H1022">
        <v>3.88</v>
      </c>
      <c r="I1022">
        <v>5.62</v>
      </c>
      <c r="J1022" s="1">
        <f>Smartphone_Usage_And_Addiction_Analysis_7500_Rows[[#This Row],[social_media_hours]]+Smartphone_Usage_And_Addiction_Analysis_7500_Rows[[#This Row],[gaming_hours]]</f>
        <v>5.57</v>
      </c>
      <c r="K1022" s="1">
        <f>Smartphone_Usage_And_Addiction_Analysis_7500_Rows[[#This Row],[sleep_hours]]-Smartphone_Usage_And_Addiction_Analysis_7500_Rows[[#This Row],[total_leisure_hours]]</f>
        <v>4.9999999999999822E-2</v>
      </c>
      <c r="L1022">
        <v>84</v>
      </c>
      <c r="M1022">
        <v>62</v>
      </c>
      <c r="N1022" s="5">
        <f>Smartphone_Usage_And_Addiction_Analysis_7500_Rows[[#This Row],[app_opens_per_day]]/Smartphone_Usage_And_Addiction_Analysis_7500_Rows[[#This Row],[daily_screen_time_hours]]</f>
        <v>6.3983488132094948</v>
      </c>
      <c r="O1022">
        <v>12.02</v>
      </c>
      <c r="P1022" t="s">
        <v>18</v>
      </c>
      <c r="Q1022" t="s">
        <v>23</v>
      </c>
      <c r="R1022" t="s">
        <v>24</v>
      </c>
      <c r="S1022">
        <v>1</v>
      </c>
    </row>
    <row r="1023" spans="1:19" ht="18" customHeight="1" x14ac:dyDescent="0.25">
      <c r="A1023" s="10" t="s">
        <v>709</v>
      </c>
      <c r="B1023" s="1">
        <v>34</v>
      </c>
      <c r="C1023" t="str">
        <f t="shared" si="15"/>
        <v>26-40 (Millennials)</v>
      </c>
      <c r="D1023" s="1" t="s">
        <v>17</v>
      </c>
      <c r="E1023" s="1">
        <v>7.65</v>
      </c>
      <c r="F1023" s="1">
        <v>5.93</v>
      </c>
      <c r="G1023" s="1">
        <v>1.07</v>
      </c>
      <c r="H1023" s="1">
        <v>5.45</v>
      </c>
      <c r="I1023" s="1">
        <v>5.98</v>
      </c>
      <c r="J1023" s="1">
        <f>Smartphone_Usage_And_Addiction_Analysis_7500_Rows[[#This Row],[social_media_hours]]+Smartphone_Usage_And_Addiction_Analysis_7500_Rows[[#This Row],[gaming_hours]]</f>
        <v>7</v>
      </c>
      <c r="K1023" s="1">
        <f>Smartphone_Usage_And_Addiction_Analysis_7500_Rows[[#This Row],[sleep_hours]]-Smartphone_Usage_And_Addiction_Analysis_7500_Rows[[#This Row],[total_leisure_hours]]</f>
        <v>-1.0199999999999996</v>
      </c>
      <c r="L1023" s="1">
        <v>115</v>
      </c>
      <c r="M1023" s="1">
        <v>52</v>
      </c>
      <c r="N1023" s="5">
        <f>Smartphone_Usage_And_Addiction_Analysis_7500_Rows[[#This Row],[app_opens_per_day]]/Smartphone_Usage_And_Addiction_Analysis_7500_Rows[[#This Row],[daily_screen_time_hours]]</f>
        <v>6.7973856209150325</v>
      </c>
      <c r="O1023" s="1">
        <v>9.6</v>
      </c>
      <c r="P1023" s="1" t="s">
        <v>22</v>
      </c>
      <c r="Q1023" s="1" t="s">
        <v>23</v>
      </c>
      <c r="R1023" s="1" t="s">
        <v>28</v>
      </c>
      <c r="S1023" s="1">
        <v>1</v>
      </c>
    </row>
    <row r="1024" spans="1:19" ht="18" customHeight="1" x14ac:dyDescent="0.25">
      <c r="A1024" s="10" t="s">
        <v>710</v>
      </c>
      <c r="B1024" s="1">
        <v>23</v>
      </c>
      <c r="C1024" t="str">
        <f t="shared" si="15"/>
        <v>18-25 (Gen Z)</v>
      </c>
      <c r="D1024" s="1" t="s">
        <v>30</v>
      </c>
      <c r="E1024" s="1">
        <v>3.13</v>
      </c>
      <c r="F1024" s="1">
        <v>3.99</v>
      </c>
      <c r="G1024" s="1">
        <v>3.34</v>
      </c>
      <c r="H1024" s="1">
        <v>1.81</v>
      </c>
      <c r="I1024" s="1">
        <v>6.29</v>
      </c>
      <c r="J1024" s="1">
        <f>Smartphone_Usage_And_Addiction_Analysis_7500_Rows[[#This Row],[social_media_hours]]+Smartphone_Usage_And_Addiction_Analysis_7500_Rows[[#This Row],[gaming_hours]]</f>
        <v>7.33</v>
      </c>
      <c r="K1024" s="1">
        <f>Smartphone_Usage_And_Addiction_Analysis_7500_Rows[[#This Row],[sleep_hours]]-Smartphone_Usage_And_Addiction_Analysis_7500_Rows[[#This Row],[total_leisure_hours]]</f>
        <v>-1.04</v>
      </c>
      <c r="L1024" s="1">
        <v>22</v>
      </c>
      <c r="M1024" s="1">
        <v>161</v>
      </c>
      <c r="N1024" s="5">
        <f>Smartphone_Usage_And_Addiction_Analysis_7500_Rows[[#This Row],[app_opens_per_day]]/Smartphone_Usage_And_Addiction_Analysis_7500_Rows[[#This Row],[daily_screen_time_hours]]</f>
        <v>51.437699680511187</v>
      </c>
      <c r="O1024" s="1">
        <v>4.83</v>
      </c>
      <c r="P1024" s="1" t="s">
        <v>18</v>
      </c>
      <c r="Q1024" s="1" t="s">
        <v>19</v>
      </c>
      <c r="R1024" s="1" t="s">
        <v>51</v>
      </c>
      <c r="S1024" s="1">
        <v>0</v>
      </c>
    </row>
    <row r="1025" spans="1:19" ht="18" customHeight="1" x14ac:dyDescent="0.25">
      <c r="A1025" s="10" t="s">
        <v>711</v>
      </c>
      <c r="B1025" s="1">
        <v>24</v>
      </c>
      <c r="C1025" t="str">
        <f t="shared" si="15"/>
        <v>18-25 (Gen Z)</v>
      </c>
      <c r="D1025" s="1" t="s">
        <v>30</v>
      </c>
      <c r="E1025" s="1">
        <v>7.08</v>
      </c>
      <c r="F1025" s="1">
        <v>1.95</v>
      </c>
      <c r="G1025" s="1">
        <v>1.76</v>
      </c>
      <c r="H1025" s="1">
        <v>4.5999999999999996</v>
      </c>
      <c r="I1025" s="1">
        <v>7.45</v>
      </c>
      <c r="J1025" s="1">
        <f>Smartphone_Usage_And_Addiction_Analysis_7500_Rows[[#This Row],[social_media_hours]]+Smartphone_Usage_And_Addiction_Analysis_7500_Rows[[#This Row],[gaming_hours]]</f>
        <v>3.71</v>
      </c>
      <c r="K1025" s="1">
        <f>Smartphone_Usage_And_Addiction_Analysis_7500_Rows[[#This Row],[sleep_hours]]-Smartphone_Usage_And_Addiction_Analysis_7500_Rows[[#This Row],[total_leisure_hours]]</f>
        <v>3.74</v>
      </c>
      <c r="L1025" s="1">
        <v>151</v>
      </c>
      <c r="M1025" s="1">
        <v>101</v>
      </c>
      <c r="N1025" s="5">
        <f>Smartphone_Usage_And_Addiction_Analysis_7500_Rows[[#This Row],[app_opens_per_day]]/Smartphone_Usage_And_Addiction_Analysis_7500_Rows[[#This Row],[daily_screen_time_hours]]</f>
        <v>14.265536723163841</v>
      </c>
      <c r="O1025" s="1">
        <v>8.42</v>
      </c>
      <c r="P1025" s="1" t="s">
        <v>22</v>
      </c>
      <c r="Q1025" s="1" t="s">
        <v>23</v>
      </c>
      <c r="R1025" s="1" t="s">
        <v>28</v>
      </c>
      <c r="S1025" s="1">
        <v>1</v>
      </c>
    </row>
    <row r="1026" spans="1:19" ht="18" customHeight="1" x14ac:dyDescent="0.25">
      <c r="A1026" s="10" t="s">
        <v>712</v>
      </c>
      <c r="B1026" s="1">
        <v>35</v>
      </c>
      <c r="C1026" t="str">
        <f t="shared" ref="C1026:C1089" si="16">IF(B1026&lt;=25, "18-25 (Gen Z)", IF(B1026&lt;=40, "26-40 (Millennials)"))</f>
        <v>26-40 (Millennials)</v>
      </c>
      <c r="D1026" s="1" t="s">
        <v>17</v>
      </c>
      <c r="E1026" s="1">
        <v>7.11</v>
      </c>
      <c r="F1026" s="1">
        <v>1.03</v>
      </c>
      <c r="G1026" s="1">
        <v>3.42</v>
      </c>
      <c r="H1026" s="1">
        <v>4.7</v>
      </c>
      <c r="I1026" s="1">
        <v>5.68</v>
      </c>
      <c r="J1026" s="1">
        <f>Smartphone_Usage_And_Addiction_Analysis_7500_Rows[[#This Row],[social_media_hours]]+Smartphone_Usage_And_Addiction_Analysis_7500_Rows[[#This Row],[gaming_hours]]</f>
        <v>4.45</v>
      </c>
      <c r="K1026" s="1">
        <f>Smartphone_Usage_And_Addiction_Analysis_7500_Rows[[#This Row],[sleep_hours]]-Smartphone_Usage_And_Addiction_Analysis_7500_Rows[[#This Row],[total_leisure_hours]]</f>
        <v>1.2299999999999995</v>
      </c>
      <c r="L1026" s="1">
        <v>220</v>
      </c>
      <c r="M1026" s="1">
        <v>108</v>
      </c>
      <c r="N1026" s="5">
        <f>Smartphone_Usage_And_Addiction_Analysis_7500_Rows[[#This Row],[app_opens_per_day]]/Smartphone_Usage_And_Addiction_Analysis_7500_Rows[[#This Row],[daily_screen_time_hours]]</f>
        <v>15.189873417721518</v>
      </c>
      <c r="O1026" s="1">
        <v>8.68</v>
      </c>
      <c r="P1026" s="1" t="s">
        <v>22</v>
      </c>
      <c r="Q1026" s="1" t="s">
        <v>19</v>
      </c>
      <c r="R1026" s="1" t="s">
        <v>51</v>
      </c>
      <c r="S1026" s="1">
        <v>0</v>
      </c>
    </row>
    <row r="1027" spans="1:19" ht="18" customHeight="1" x14ac:dyDescent="0.25">
      <c r="A1027" s="10" t="s">
        <v>5435</v>
      </c>
      <c r="B1027" s="1">
        <v>32</v>
      </c>
      <c r="C1027" s="1" t="str">
        <f t="shared" si="16"/>
        <v>26-40 (Millennials)</v>
      </c>
      <c r="D1027" t="s">
        <v>7582</v>
      </c>
      <c r="E1027">
        <v>10.47</v>
      </c>
      <c r="F1027">
        <v>1.1599999999999999</v>
      </c>
      <c r="G1027">
        <v>2.85</v>
      </c>
      <c r="H1027">
        <v>1.19</v>
      </c>
      <c r="I1027">
        <v>6.06</v>
      </c>
      <c r="J1027" s="1">
        <f>Smartphone_Usage_And_Addiction_Analysis_7500_Rows[[#This Row],[social_media_hours]]+Smartphone_Usage_And_Addiction_Analysis_7500_Rows[[#This Row],[gaming_hours]]</f>
        <v>4.01</v>
      </c>
      <c r="K1027" s="1">
        <f>Smartphone_Usage_And_Addiction_Analysis_7500_Rows[[#This Row],[sleep_hours]]-Smartphone_Usage_And_Addiction_Analysis_7500_Rows[[#This Row],[total_leisure_hours]]</f>
        <v>2.0499999999999998</v>
      </c>
      <c r="L1027">
        <v>135</v>
      </c>
      <c r="M1027">
        <v>126</v>
      </c>
      <c r="N1027" s="5">
        <f>Smartphone_Usage_And_Addiction_Analysis_7500_Rows[[#This Row],[app_opens_per_day]]/Smartphone_Usage_And_Addiction_Analysis_7500_Rows[[#This Row],[daily_screen_time_hours]]</f>
        <v>12.034383954154727</v>
      </c>
      <c r="O1027">
        <v>12.35</v>
      </c>
      <c r="P1027" t="s">
        <v>22</v>
      </c>
      <c r="Q1027" t="s">
        <v>19</v>
      </c>
      <c r="R1027" t="s">
        <v>24</v>
      </c>
      <c r="S1027">
        <v>1</v>
      </c>
    </row>
    <row r="1028" spans="1:19" ht="18" customHeight="1" x14ac:dyDescent="0.25">
      <c r="A1028" s="10" t="s">
        <v>5436</v>
      </c>
      <c r="B1028" s="1">
        <v>24</v>
      </c>
      <c r="C1028" s="1" t="str">
        <f t="shared" si="16"/>
        <v>18-25 (Gen Z)</v>
      </c>
      <c r="D1028" t="s">
        <v>7582</v>
      </c>
      <c r="E1028">
        <v>4.28</v>
      </c>
      <c r="F1028">
        <v>4.24</v>
      </c>
      <c r="G1028">
        <v>3.1</v>
      </c>
      <c r="H1028">
        <v>1.59</v>
      </c>
      <c r="I1028">
        <v>7.85</v>
      </c>
      <c r="J1028" s="1">
        <f>Smartphone_Usage_And_Addiction_Analysis_7500_Rows[[#This Row],[social_media_hours]]+Smartphone_Usage_And_Addiction_Analysis_7500_Rows[[#This Row],[gaming_hours]]</f>
        <v>7.34</v>
      </c>
      <c r="K1028" s="1">
        <f>Smartphone_Usage_And_Addiction_Analysis_7500_Rows[[#This Row],[sleep_hours]]-Smartphone_Usage_And_Addiction_Analysis_7500_Rows[[#This Row],[total_leisure_hours]]</f>
        <v>0.50999999999999979</v>
      </c>
      <c r="L1028">
        <v>154</v>
      </c>
      <c r="M1028">
        <v>168</v>
      </c>
      <c r="N1028" s="5">
        <f>Smartphone_Usage_And_Addiction_Analysis_7500_Rows[[#This Row],[app_opens_per_day]]/Smartphone_Usage_And_Addiction_Analysis_7500_Rows[[#This Row],[daily_screen_time_hours]]</f>
        <v>39.252336448598129</v>
      </c>
      <c r="O1028">
        <v>6.73</v>
      </c>
      <c r="P1028" t="s">
        <v>32</v>
      </c>
      <c r="Q1028" t="s">
        <v>19</v>
      </c>
      <c r="R1028" t="s">
        <v>24</v>
      </c>
      <c r="S1028">
        <v>1</v>
      </c>
    </row>
    <row r="1029" spans="1:19" ht="18" customHeight="1" x14ac:dyDescent="0.25">
      <c r="A1029" s="10" t="s">
        <v>713</v>
      </c>
      <c r="B1029" s="1">
        <v>25</v>
      </c>
      <c r="C1029" t="str">
        <f t="shared" si="16"/>
        <v>18-25 (Gen Z)</v>
      </c>
      <c r="D1029" s="1" t="s">
        <v>17</v>
      </c>
      <c r="E1029" s="1">
        <v>9.24</v>
      </c>
      <c r="F1029" s="1">
        <v>5.98</v>
      </c>
      <c r="G1029" s="1">
        <v>0.67</v>
      </c>
      <c r="H1029" s="1">
        <v>1.37</v>
      </c>
      <c r="I1029" s="1">
        <v>7.56</v>
      </c>
      <c r="J1029" s="1">
        <f>Smartphone_Usage_And_Addiction_Analysis_7500_Rows[[#This Row],[social_media_hours]]+Smartphone_Usage_And_Addiction_Analysis_7500_Rows[[#This Row],[gaming_hours]]</f>
        <v>6.65</v>
      </c>
      <c r="K1029" s="1">
        <f>Smartphone_Usage_And_Addiction_Analysis_7500_Rows[[#This Row],[sleep_hours]]-Smartphone_Usage_And_Addiction_Analysis_7500_Rows[[#This Row],[total_leisure_hours]]</f>
        <v>0.90999999999999925</v>
      </c>
      <c r="L1029" s="1">
        <v>182</v>
      </c>
      <c r="M1029" s="1">
        <v>177</v>
      </c>
      <c r="N1029" s="5">
        <f>Smartphone_Usage_And_Addiction_Analysis_7500_Rows[[#This Row],[app_opens_per_day]]/Smartphone_Usage_And_Addiction_Analysis_7500_Rows[[#This Row],[daily_screen_time_hours]]</f>
        <v>19.155844155844154</v>
      </c>
      <c r="O1029" s="1">
        <v>11.89</v>
      </c>
      <c r="P1029" s="1" t="s">
        <v>22</v>
      </c>
      <c r="Q1029" s="1" t="s">
        <v>19</v>
      </c>
      <c r="R1029" s="1" t="s">
        <v>24</v>
      </c>
      <c r="S1029" s="1">
        <v>1</v>
      </c>
    </row>
    <row r="1030" spans="1:19" ht="18" customHeight="1" x14ac:dyDescent="0.25">
      <c r="A1030" s="10" t="s">
        <v>714</v>
      </c>
      <c r="B1030" s="1">
        <v>26</v>
      </c>
      <c r="C1030" t="str">
        <f t="shared" si="16"/>
        <v>26-40 (Millennials)</v>
      </c>
      <c r="D1030" s="1" t="s">
        <v>17</v>
      </c>
      <c r="E1030" s="1">
        <v>3.44</v>
      </c>
      <c r="F1030" s="1">
        <v>5.83</v>
      </c>
      <c r="G1030" s="1">
        <v>1.6</v>
      </c>
      <c r="H1030" s="1">
        <v>2.64</v>
      </c>
      <c r="I1030" s="1">
        <v>6.85</v>
      </c>
      <c r="J1030" s="1">
        <f>Smartphone_Usage_And_Addiction_Analysis_7500_Rows[[#This Row],[social_media_hours]]+Smartphone_Usage_And_Addiction_Analysis_7500_Rows[[#This Row],[gaming_hours]]</f>
        <v>7.43</v>
      </c>
      <c r="K1030" s="1">
        <f>Smartphone_Usage_And_Addiction_Analysis_7500_Rows[[#This Row],[sleep_hours]]-Smartphone_Usage_And_Addiction_Analysis_7500_Rows[[#This Row],[total_leisure_hours]]</f>
        <v>-0.58000000000000007</v>
      </c>
      <c r="L1030" s="1">
        <v>127</v>
      </c>
      <c r="M1030" s="1">
        <v>136</v>
      </c>
      <c r="N1030" s="5">
        <f>Smartphone_Usage_And_Addiction_Analysis_7500_Rows[[#This Row],[app_opens_per_day]]/Smartphone_Usage_And_Addiction_Analysis_7500_Rows[[#This Row],[daily_screen_time_hours]]</f>
        <v>39.534883720930232</v>
      </c>
      <c r="O1030" s="1">
        <v>5.1100000000000003</v>
      </c>
      <c r="P1030" s="1" t="s">
        <v>22</v>
      </c>
      <c r="Q1030" s="1" t="s">
        <v>23</v>
      </c>
      <c r="R1030" s="1" t="s">
        <v>28</v>
      </c>
      <c r="S1030" s="1">
        <v>1</v>
      </c>
    </row>
    <row r="1031" spans="1:19" ht="18" customHeight="1" x14ac:dyDescent="0.25">
      <c r="A1031" s="10" t="s">
        <v>715</v>
      </c>
      <c r="B1031" s="1">
        <v>26</v>
      </c>
      <c r="C1031" t="str">
        <f t="shared" si="16"/>
        <v>26-40 (Millennials)</v>
      </c>
      <c r="D1031" s="1" t="s">
        <v>17</v>
      </c>
      <c r="E1031" s="1">
        <v>9.3800000000000008</v>
      </c>
      <c r="F1031" s="1">
        <v>4.17</v>
      </c>
      <c r="G1031" s="1">
        <v>0.84</v>
      </c>
      <c r="H1031" s="1">
        <v>4.53</v>
      </c>
      <c r="I1031" s="1">
        <v>7.17</v>
      </c>
      <c r="J1031" s="1">
        <f>Smartphone_Usage_And_Addiction_Analysis_7500_Rows[[#This Row],[social_media_hours]]+Smartphone_Usage_And_Addiction_Analysis_7500_Rows[[#This Row],[gaming_hours]]</f>
        <v>5.01</v>
      </c>
      <c r="K1031" s="1">
        <f>Smartphone_Usage_And_Addiction_Analysis_7500_Rows[[#This Row],[sleep_hours]]-Smartphone_Usage_And_Addiction_Analysis_7500_Rows[[#This Row],[total_leisure_hours]]</f>
        <v>2.16</v>
      </c>
      <c r="L1031" s="1">
        <v>37</v>
      </c>
      <c r="M1031" s="1">
        <v>30</v>
      </c>
      <c r="N1031" s="5">
        <f>Smartphone_Usage_And_Addiction_Analysis_7500_Rows[[#This Row],[app_opens_per_day]]/Smartphone_Usage_And_Addiction_Analysis_7500_Rows[[#This Row],[daily_screen_time_hours]]</f>
        <v>3.1982942430703623</v>
      </c>
      <c r="O1031" s="1">
        <v>11.77</v>
      </c>
      <c r="P1031" s="1" t="s">
        <v>22</v>
      </c>
      <c r="Q1031" s="1" t="s">
        <v>19</v>
      </c>
      <c r="R1031" s="1" t="s">
        <v>24</v>
      </c>
      <c r="S1031" s="1">
        <v>1</v>
      </c>
    </row>
    <row r="1032" spans="1:19" ht="18" customHeight="1" x14ac:dyDescent="0.25">
      <c r="A1032" s="10" t="s">
        <v>716</v>
      </c>
      <c r="B1032" s="1">
        <v>25</v>
      </c>
      <c r="C1032" t="str">
        <f t="shared" si="16"/>
        <v>18-25 (Gen Z)</v>
      </c>
      <c r="D1032" s="1" t="s">
        <v>17</v>
      </c>
      <c r="E1032" s="1">
        <v>6.52</v>
      </c>
      <c r="F1032" s="1">
        <v>1.38</v>
      </c>
      <c r="G1032" s="1">
        <v>1.68</v>
      </c>
      <c r="H1032" s="1">
        <v>3.75</v>
      </c>
      <c r="I1032" s="1">
        <v>5.62</v>
      </c>
      <c r="J1032" s="1">
        <f>Smartphone_Usage_And_Addiction_Analysis_7500_Rows[[#This Row],[social_media_hours]]+Smartphone_Usage_And_Addiction_Analysis_7500_Rows[[#This Row],[gaming_hours]]</f>
        <v>3.0599999999999996</v>
      </c>
      <c r="K1032" s="1">
        <f>Smartphone_Usage_And_Addiction_Analysis_7500_Rows[[#This Row],[sleep_hours]]-Smartphone_Usage_And_Addiction_Analysis_7500_Rows[[#This Row],[total_leisure_hours]]</f>
        <v>2.5600000000000005</v>
      </c>
      <c r="L1032" s="1">
        <v>109</v>
      </c>
      <c r="M1032" s="1">
        <v>33</v>
      </c>
      <c r="N1032" s="5">
        <f>Smartphone_Usage_And_Addiction_Analysis_7500_Rows[[#This Row],[app_opens_per_day]]/Smartphone_Usage_And_Addiction_Analysis_7500_Rows[[#This Row],[daily_screen_time_hours]]</f>
        <v>5.0613496932515343</v>
      </c>
      <c r="O1032" s="1">
        <v>7.59</v>
      </c>
      <c r="P1032" s="1" t="s">
        <v>18</v>
      </c>
      <c r="Q1032" s="1" t="s">
        <v>19</v>
      </c>
      <c r="R1032" s="1" t="s">
        <v>28</v>
      </c>
      <c r="S1032" s="1">
        <v>1</v>
      </c>
    </row>
    <row r="1033" spans="1:19" ht="18" customHeight="1" x14ac:dyDescent="0.25">
      <c r="A1033" s="10" t="s">
        <v>5437</v>
      </c>
      <c r="B1033" s="1">
        <v>22</v>
      </c>
      <c r="C1033" s="1" t="str">
        <f t="shared" si="16"/>
        <v>18-25 (Gen Z)</v>
      </c>
      <c r="D1033" t="s">
        <v>7582</v>
      </c>
      <c r="E1033">
        <v>4.8499999999999996</v>
      </c>
      <c r="F1033">
        <v>1.28</v>
      </c>
      <c r="G1033">
        <v>1.1000000000000001</v>
      </c>
      <c r="H1033">
        <v>2.2999999999999998</v>
      </c>
      <c r="I1033">
        <v>7.37</v>
      </c>
      <c r="J1033" s="1">
        <f>Smartphone_Usage_And_Addiction_Analysis_7500_Rows[[#This Row],[social_media_hours]]+Smartphone_Usage_And_Addiction_Analysis_7500_Rows[[#This Row],[gaming_hours]]</f>
        <v>2.38</v>
      </c>
      <c r="K1033" s="1">
        <f>Smartphone_Usage_And_Addiction_Analysis_7500_Rows[[#This Row],[sleep_hours]]-Smartphone_Usage_And_Addiction_Analysis_7500_Rows[[#This Row],[total_leisure_hours]]</f>
        <v>4.99</v>
      </c>
      <c r="L1033">
        <v>153</v>
      </c>
      <c r="M1033">
        <v>94</v>
      </c>
      <c r="N1033" s="5">
        <f>Smartphone_Usage_And_Addiction_Analysis_7500_Rows[[#This Row],[app_opens_per_day]]/Smartphone_Usage_And_Addiction_Analysis_7500_Rows[[#This Row],[daily_screen_time_hours]]</f>
        <v>19.381443298969074</v>
      </c>
      <c r="O1033">
        <v>6.66</v>
      </c>
      <c r="P1033" t="s">
        <v>32</v>
      </c>
      <c r="Q1033" t="s">
        <v>23</v>
      </c>
      <c r="R1033" t="s">
        <v>20</v>
      </c>
      <c r="S1033">
        <v>0</v>
      </c>
    </row>
    <row r="1034" spans="1:19" ht="18" customHeight="1" x14ac:dyDescent="0.25">
      <c r="A1034" s="10" t="s">
        <v>717</v>
      </c>
      <c r="B1034" s="1">
        <v>32</v>
      </c>
      <c r="C1034" t="str">
        <f t="shared" si="16"/>
        <v>26-40 (Millennials)</v>
      </c>
      <c r="D1034" s="1" t="s">
        <v>17</v>
      </c>
      <c r="E1034" s="1">
        <v>5.69</v>
      </c>
      <c r="F1034" s="1">
        <v>1.19</v>
      </c>
      <c r="G1034" s="1">
        <v>2.97</v>
      </c>
      <c r="H1034" s="1">
        <v>3</v>
      </c>
      <c r="I1034" s="1">
        <v>4.82</v>
      </c>
      <c r="J1034" s="1">
        <f>Smartphone_Usage_And_Addiction_Analysis_7500_Rows[[#This Row],[social_media_hours]]+Smartphone_Usage_And_Addiction_Analysis_7500_Rows[[#This Row],[gaming_hours]]</f>
        <v>4.16</v>
      </c>
      <c r="K1034" s="1">
        <f>Smartphone_Usage_And_Addiction_Analysis_7500_Rows[[#This Row],[sleep_hours]]-Smartphone_Usage_And_Addiction_Analysis_7500_Rows[[#This Row],[total_leisure_hours]]</f>
        <v>0.66000000000000014</v>
      </c>
      <c r="L1034" s="1">
        <v>213</v>
      </c>
      <c r="M1034" s="1">
        <v>102</v>
      </c>
      <c r="N1034" s="5">
        <f>Smartphone_Usage_And_Addiction_Analysis_7500_Rows[[#This Row],[app_opens_per_day]]/Smartphone_Usage_And_Addiction_Analysis_7500_Rows[[#This Row],[daily_screen_time_hours]]</f>
        <v>17.926186291739892</v>
      </c>
      <c r="O1034" s="1">
        <v>8.3800000000000008</v>
      </c>
      <c r="P1034" s="1" t="s">
        <v>22</v>
      </c>
      <c r="Q1034" s="1" t="s">
        <v>23</v>
      </c>
      <c r="R1034" s="1" t="s">
        <v>51</v>
      </c>
      <c r="S1034" s="1">
        <v>0</v>
      </c>
    </row>
    <row r="1035" spans="1:19" ht="18" customHeight="1" x14ac:dyDescent="0.25">
      <c r="A1035" s="10" t="s">
        <v>5438</v>
      </c>
      <c r="B1035" s="1">
        <v>32</v>
      </c>
      <c r="C1035" s="1" t="str">
        <f t="shared" si="16"/>
        <v>26-40 (Millennials)</v>
      </c>
      <c r="D1035" t="s">
        <v>7582</v>
      </c>
      <c r="E1035">
        <v>6.83</v>
      </c>
      <c r="F1035">
        <v>1.43</v>
      </c>
      <c r="G1035">
        <v>2.84</v>
      </c>
      <c r="H1035">
        <v>5.26</v>
      </c>
      <c r="I1035">
        <v>6.69</v>
      </c>
      <c r="J1035" s="1">
        <f>Smartphone_Usage_And_Addiction_Analysis_7500_Rows[[#This Row],[social_media_hours]]+Smartphone_Usage_And_Addiction_Analysis_7500_Rows[[#This Row],[gaming_hours]]</f>
        <v>4.2699999999999996</v>
      </c>
      <c r="K1035" s="1">
        <f>Smartphone_Usage_And_Addiction_Analysis_7500_Rows[[#This Row],[sleep_hours]]-Smartphone_Usage_And_Addiction_Analysis_7500_Rows[[#This Row],[total_leisure_hours]]</f>
        <v>2.4200000000000008</v>
      </c>
      <c r="L1035">
        <v>94</v>
      </c>
      <c r="M1035">
        <v>72</v>
      </c>
      <c r="N1035" s="5">
        <f>Smartphone_Usage_And_Addiction_Analysis_7500_Rows[[#This Row],[app_opens_per_day]]/Smartphone_Usage_And_Addiction_Analysis_7500_Rows[[#This Row],[daily_screen_time_hours]]</f>
        <v>10.541727672035138</v>
      </c>
      <c r="O1035">
        <v>8.64</v>
      </c>
      <c r="P1035" t="s">
        <v>22</v>
      </c>
      <c r="Q1035" t="s">
        <v>23</v>
      </c>
      <c r="R1035" t="s">
        <v>51</v>
      </c>
      <c r="S1035">
        <v>0</v>
      </c>
    </row>
    <row r="1036" spans="1:19" ht="18" customHeight="1" x14ac:dyDescent="0.25">
      <c r="A1036" s="10" t="s">
        <v>5439</v>
      </c>
      <c r="B1036" s="1">
        <v>33</v>
      </c>
      <c r="C1036" s="1" t="str">
        <f t="shared" si="16"/>
        <v>26-40 (Millennials)</v>
      </c>
      <c r="D1036" t="s">
        <v>7582</v>
      </c>
      <c r="E1036">
        <v>10.53</v>
      </c>
      <c r="F1036">
        <v>5.8</v>
      </c>
      <c r="G1036">
        <v>1.69</v>
      </c>
      <c r="H1036">
        <v>4.01</v>
      </c>
      <c r="I1036">
        <v>8.39</v>
      </c>
      <c r="J1036" s="1">
        <f>Smartphone_Usage_And_Addiction_Analysis_7500_Rows[[#This Row],[social_media_hours]]+Smartphone_Usage_And_Addiction_Analysis_7500_Rows[[#This Row],[gaming_hours]]</f>
        <v>7.49</v>
      </c>
      <c r="K1036" s="1">
        <f>Smartphone_Usage_And_Addiction_Analysis_7500_Rows[[#This Row],[sleep_hours]]-Smartphone_Usage_And_Addiction_Analysis_7500_Rows[[#This Row],[total_leisure_hours]]</f>
        <v>0.90000000000000036</v>
      </c>
      <c r="L1036">
        <v>91</v>
      </c>
      <c r="M1036">
        <v>85</v>
      </c>
      <c r="N1036" s="5">
        <f>Smartphone_Usage_And_Addiction_Analysis_7500_Rows[[#This Row],[app_opens_per_day]]/Smartphone_Usage_And_Addiction_Analysis_7500_Rows[[#This Row],[daily_screen_time_hours]]</f>
        <v>8.0721747388414062</v>
      </c>
      <c r="O1036">
        <v>13.29</v>
      </c>
      <c r="P1036" t="s">
        <v>32</v>
      </c>
      <c r="Q1036" t="s">
        <v>23</v>
      </c>
      <c r="R1036" t="s">
        <v>24</v>
      </c>
      <c r="S1036">
        <v>1</v>
      </c>
    </row>
    <row r="1037" spans="1:19" ht="18" customHeight="1" x14ac:dyDescent="0.25">
      <c r="A1037" s="10" t="s">
        <v>5440</v>
      </c>
      <c r="B1037" s="1">
        <v>26</v>
      </c>
      <c r="C1037" s="1" t="str">
        <f t="shared" si="16"/>
        <v>26-40 (Millennials)</v>
      </c>
      <c r="D1037" t="s">
        <v>7582</v>
      </c>
      <c r="E1037">
        <v>11.85</v>
      </c>
      <c r="F1037">
        <v>0.96</v>
      </c>
      <c r="G1037">
        <v>0.4</v>
      </c>
      <c r="H1037">
        <v>4.93</v>
      </c>
      <c r="I1037">
        <v>5.59</v>
      </c>
      <c r="J1037" s="1">
        <f>Smartphone_Usage_And_Addiction_Analysis_7500_Rows[[#This Row],[social_media_hours]]+Smartphone_Usage_And_Addiction_Analysis_7500_Rows[[#This Row],[gaming_hours]]</f>
        <v>1.3599999999999999</v>
      </c>
      <c r="K1037" s="1">
        <f>Smartphone_Usage_And_Addiction_Analysis_7500_Rows[[#This Row],[sleep_hours]]-Smartphone_Usage_And_Addiction_Analysis_7500_Rows[[#This Row],[total_leisure_hours]]</f>
        <v>4.2300000000000004</v>
      </c>
      <c r="L1037">
        <v>146</v>
      </c>
      <c r="M1037">
        <v>71</v>
      </c>
      <c r="N1037" s="5">
        <f>Smartphone_Usage_And_Addiction_Analysis_7500_Rows[[#This Row],[app_opens_per_day]]/Smartphone_Usage_And_Addiction_Analysis_7500_Rows[[#This Row],[daily_screen_time_hours]]</f>
        <v>5.9915611814345997</v>
      </c>
      <c r="O1037">
        <v>13.83</v>
      </c>
      <c r="P1037" t="s">
        <v>32</v>
      </c>
      <c r="Q1037" t="s">
        <v>23</v>
      </c>
      <c r="R1037" t="s">
        <v>28</v>
      </c>
      <c r="S1037">
        <v>1</v>
      </c>
    </row>
    <row r="1038" spans="1:19" ht="18" customHeight="1" x14ac:dyDescent="0.25">
      <c r="A1038" s="10" t="s">
        <v>718</v>
      </c>
      <c r="B1038" s="1">
        <v>33</v>
      </c>
      <c r="C1038" t="str">
        <f t="shared" si="16"/>
        <v>26-40 (Millennials)</v>
      </c>
      <c r="D1038" s="1" t="s">
        <v>17</v>
      </c>
      <c r="E1038" s="1">
        <v>8.0500000000000007</v>
      </c>
      <c r="F1038" s="1">
        <v>5.1100000000000003</v>
      </c>
      <c r="G1038" s="1">
        <v>1.5</v>
      </c>
      <c r="H1038" s="1">
        <v>3.35</v>
      </c>
      <c r="I1038" s="1">
        <v>8.66</v>
      </c>
      <c r="J1038" s="1">
        <f>Smartphone_Usage_And_Addiction_Analysis_7500_Rows[[#This Row],[social_media_hours]]+Smartphone_Usage_And_Addiction_Analysis_7500_Rows[[#This Row],[gaming_hours]]</f>
        <v>6.61</v>
      </c>
      <c r="K1038" s="1">
        <f>Smartphone_Usage_And_Addiction_Analysis_7500_Rows[[#This Row],[sleep_hours]]-Smartphone_Usage_And_Addiction_Analysis_7500_Rows[[#This Row],[total_leisure_hours]]</f>
        <v>2.0499999999999998</v>
      </c>
      <c r="L1038" s="1">
        <v>117</v>
      </c>
      <c r="M1038" s="1">
        <v>25</v>
      </c>
      <c r="N1038" s="5">
        <f>Smartphone_Usage_And_Addiction_Analysis_7500_Rows[[#This Row],[app_opens_per_day]]/Smartphone_Usage_And_Addiction_Analysis_7500_Rows[[#This Row],[daily_screen_time_hours]]</f>
        <v>3.1055900621118009</v>
      </c>
      <c r="O1038" s="1">
        <v>10.050000000000001</v>
      </c>
      <c r="P1038" s="1" t="s">
        <v>32</v>
      </c>
      <c r="Q1038" s="1" t="s">
        <v>19</v>
      </c>
      <c r="R1038" s="1" t="s">
        <v>28</v>
      </c>
      <c r="S1038" s="1">
        <v>1</v>
      </c>
    </row>
    <row r="1039" spans="1:19" ht="18" customHeight="1" x14ac:dyDescent="0.25">
      <c r="A1039" s="10" t="s">
        <v>719</v>
      </c>
      <c r="B1039" s="1">
        <v>25</v>
      </c>
      <c r="C1039" t="str">
        <f t="shared" si="16"/>
        <v>18-25 (Gen Z)</v>
      </c>
      <c r="D1039" s="1" t="s">
        <v>30</v>
      </c>
      <c r="E1039" s="1">
        <v>6.25</v>
      </c>
      <c r="F1039" s="1">
        <v>4.2</v>
      </c>
      <c r="G1039" s="1">
        <v>3.62</v>
      </c>
      <c r="H1039" s="1">
        <v>2.82</v>
      </c>
      <c r="I1039" s="1">
        <v>6.27</v>
      </c>
      <c r="J1039" s="1">
        <f>Smartphone_Usage_And_Addiction_Analysis_7500_Rows[[#This Row],[social_media_hours]]+Smartphone_Usage_And_Addiction_Analysis_7500_Rows[[#This Row],[gaming_hours]]</f>
        <v>7.82</v>
      </c>
      <c r="K1039" s="1">
        <f>Smartphone_Usage_And_Addiction_Analysis_7500_Rows[[#This Row],[sleep_hours]]-Smartphone_Usage_And_Addiction_Analysis_7500_Rows[[#This Row],[total_leisure_hours]]</f>
        <v>-1.5500000000000007</v>
      </c>
      <c r="L1039" s="1">
        <v>210</v>
      </c>
      <c r="M1039" s="1">
        <v>25</v>
      </c>
      <c r="N1039" s="5">
        <f>Smartphone_Usage_And_Addiction_Analysis_7500_Rows[[#This Row],[app_opens_per_day]]/Smartphone_Usage_And_Addiction_Analysis_7500_Rows[[#This Row],[daily_screen_time_hours]]</f>
        <v>4</v>
      </c>
      <c r="O1039" s="1">
        <v>7.62</v>
      </c>
      <c r="P1039" s="1" t="s">
        <v>18</v>
      </c>
      <c r="Q1039" s="1" t="s">
        <v>23</v>
      </c>
      <c r="R1039" s="1" t="s">
        <v>28</v>
      </c>
      <c r="S1039" s="1">
        <v>1</v>
      </c>
    </row>
    <row r="1040" spans="1:19" ht="18" customHeight="1" x14ac:dyDescent="0.25">
      <c r="A1040" s="10" t="s">
        <v>720</v>
      </c>
      <c r="B1040" s="1">
        <v>31</v>
      </c>
      <c r="C1040" t="str">
        <f t="shared" si="16"/>
        <v>26-40 (Millennials)</v>
      </c>
      <c r="D1040" s="1" t="s">
        <v>30</v>
      </c>
      <c r="E1040" s="1">
        <v>9.02</v>
      </c>
      <c r="F1040" s="1">
        <v>0.64</v>
      </c>
      <c r="G1040" s="1">
        <v>2.27</v>
      </c>
      <c r="H1040" s="1">
        <v>0.63</v>
      </c>
      <c r="I1040" s="1">
        <v>8.76</v>
      </c>
      <c r="J1040" s="1">
        <f>Smartphone_Usage_And_Addiction_Analysis_7500_Rows[[#This Row],[social_media_hours]]+Smartphone_Usage_And_Addiction_Analysis_7500_Rows[[#This Row],[gaming_hours]]</f>
        <v>2.91</v>
      </c>
      <c r="K1040" s="1">
        <f>Smartphone_Usage_And_Addiction_Analysis_7500_Rows[[#This Row],[sleep_hours]]-Smartphone_Usage_And_Addiction_Analysis_7500_Rows[[#This Row],[total_leisure_hours]]</f>
        <v>5.85</v>
      </c>
      <c r="L1040" s="1">
        <v>45</v>
      </c>
      <c r="M1040" s="1">
        <v>89</v>
      </c>
      <c r="N1040" s="5">
        <f>Smartphone_Usage_And_Addiction_Analysis_7500_Rows[[#This Row],[app_opens_per_day]]/Smartphone_Usage_And_Addiction_Analysis_7500_Rows[[#This Row],[daily_screen_time_hours]]</f>
        <v>9.8669623059866964</v>
      </c>
      <c r="O1040" s="1">
        <v>11.82</v>
      </c>
      <c r="P1040" s="1" t="s">
        <v>22</v>
      </c>
      <c r="Q1040" s="1" t="s">
        <v>23</v>
      </c>
      <c r="R1040" s="1" t="s">
        <v>24</v>
      </c>
      <c r="S1040" s="1">
        <v>1</v>
      </c>
    </row>
    <row r="1041" spans="1:19" ht="18" customHeight="1" x14ac:dyDescent="0.25">
      <c r="A1041" s="10" t="s">
        <v>5441</v>
      </c>
      <c r="B1041" s="1">
        <v>29</v>
      </c>
      <c r="C1041" s="1" t="str">
        <f t="shared" si="16"/>
        <v>26-40 (Millennials)</v>
      </c>
      <c r="D1041" t="s">
        <v>7582</v>
      </c>
      <c r="E1041">
        <v>6.17</v>
      </c>
      <c r="F1041">
        <v>5.81</v>
      </c>
      <c r="G1041">
        <v>1.1100000000000001</v>
      </c>
      <c r="H1041">
        <v>4.8099999999999996</v>
      </c>
      <c r="I1041">
        <v>5.96</v>
      </c>
      <c r="J1041" s="1">
        <f>Smartphone_Usage_And_Addiction_Analysis_7500_Rows[[#This Row],[social_media_hours]]+Smartphone_Usage_And_Addiction_Analysis_7500_Rows[[#This Row],[gaming_hours]]</f>
        <v>6.92</v>
      </c>
      <c r="K1041" s="1">
        <f>Smartphone_Usage_And_Addiction_Analysis_7500_Rows[[#This Row],[sleep_hours]]-Smartphone_Usage_And_Addiction_Analysis_7500_Rows[[#This Row],[total_leisure_hours]]</f>
        <v>-0.96</v>
      </c>
      <c r="L1041">
        <v>198</v>
      </c>
      <c r="M1041">
        <v>177</v>
      </c>
      <c r="N1041" s="5">
        <f>Smartphone_Usage_And_Addiction_Analysis_7500_Rows[[#This Row],[app_opens_per_day]]/Smartphone_Usage_And_Addiction_Analysis_7500_Rows[[#This Row],[daily_screen_time_hours]]</f>
        <v>28.687196110210696</v>
      </c>
      <c r="O1041">
        <v>7.33</v>
      </c>
      <c r="P1041" t="s">
        <v>22</v>
      </c>
      <c r="Q1041" t="s">
        <v>19</v>
      </c>
      <c r="R1041" t="s">
        <v>24</v>
      </c>
      <c r="S1041">
        <v>1</v>
      </c>
    </row>
    <row r="1042" spans="1:19" ht="18" customHeight="1" x14ac:dyDescent="0.25">
      <c r="A1042" s="10" t="s">
        <v>721</v>
      </c>
      <c r="B1042" s="1">
        <v>30</v>
      </c>
      <c r="C1042" t="str">
        <f t="shared" si="16"/>
        <v>26-40 (Millennials)</v>
      </c>
      <c r="D1042" s="1" t="s">
        <v>17</v>
      </c>
      <c r="E1042" s="1">
        <v>9.7799999999999994</v>
      </c>
      <c r="F1042" s="1">
        <v>4.8</v>
      </c>
      <c r="G1042" s="1">
        <v>0.69</v>
      </c>
      <c r="H1042" s="1">
        <v>3.25</v>
      </c>
      <c r="I1042" s="1">
        <v>4.9000000000000004</v>
      </c>
      <c r="J1042" s="1">
        <f>Smartphone_Usage_And_Addiction_Analysis_7500_Rows[[#This Row],[social_media_hours]]+Smartphone_Usage_And_Addiction_Analysis_7500_Rows[[#This Row],[gaming_hours]]</f>
        <v>5.49</v>
      </c>
      <c r="K1042" s="1">
        <f>Smartphone_Usage_And_Addiction_Analysis_7500_Rows[[#This Row],[sleep_hours]]-Smartphone_Usage_And_Addiction_Analysis_7500_Rows[[#This Row],[total_leisure_hours]]</f>
        <v>-0.58999999999999986</v>
      </c>
      <c r="L1042" s="1">
        <v>110</v>
      </c>
      <c r="M1042" s="1">
        <v>172</v>
      </c>
      <c r="N1042" s="5">
        <f>Smartphone_Usage_And_Addiction_Analysis_7500_Rows[[#This Row],[app_opens_per_day]]/Smartphone_Usage_And_Addiction_Analysis_7500_Rows[[#This Row],[daily_screen_time_hours]]</f>
        <v>17.586912065439673</v>
      </c>
      <c r="O1042" s="1">
        <v>11.63</v>
      </c>
      <c r="P1042" s="1" t="s">
        <v>22</v>
      </c>
      <c r="Q1042" s="1" t="s">
        <v>23</v>
      </c>
      <c r="R1042" s="1" t="s">
        <v>24</v>
      </c>
      <c r="S1042" s="1">
        <v>1</v>
      </c>
    </row>
    <row r="1043" spans="1:19" ht="18" customHeight="1" x14ac:dyDescent="0.25">
      <c r="A1043" s="10" t="s">
        <v>722</v>
      </c>
      <c r="B1043" s="1">
        <v>20</v>
      </c>
      <c r="C1043" t="str">
        <f t="shared" si="16"/>
        <v>18-25 (Gen Z)</v>
      </c>
      <c r="D1043" s="1" t="s">
        <v>17</v>
      </c>
      <c r="E1043" s="1">
        <v>8.76</v>
      </c>
      <c r="F1043" s="1">
        <v>2.2200000000000002</v>
      </c>
      <c r="G1043" s="1">
        <v>1.99</v>
      </c>
      <c r="H1043" s="1">
        <v>1.52</v>
      </c>
      <c r="I1043" s="1">
        <v>6.22</v>
      </c>
      <c r="J1043" s="1">
        <f>Smartphone_Usage_And_Addiction_Analysis_7500_Rows[[#This Row],[social_media_hours]]+Smartphone_Usage_And_Addiction_Analysis_7500_Rows[[#This Row],[gaming_hours]]</f>
        <v>4.21</v>
      </c>
      <c r="K1043" s="1">
        <f>Smartphone_Usage_And_Addiction_Analysis_7500_Rows[[#This Row],[sleep_hours]]-Smartphone_Usage_And_Addiction_Analysis_7500_Rows[[#This Row],[total_leisure_hours]]</f>
        <v>2.0099999999999998</v>
      </c>
      <c r="L1043" s="1">
        <v>87</v>
      </c>
      <c r="M1043" s="1">
        <v>139</v>
      </c>
      <c r="N1043" s="5">
        <f>Smartphone_Usage_And_Addiction_Analysis_7500_Rows[[#This Row],[app_opens_per_day]]/Smartphone_Usage_And_Addiction_Analysis_7500_Rows[[#This Row],[daily_screen_time_hours]]</f>
        <v>15.867579908675799</v>
      </c>
      <c r="O1043" s="1">
        <v>10.14</v>
      </c>
      <c r="P1043" s="1" t="s">
        <v>18</v>
      </c>
      <c r="Q1043" s="1" t="s">
        <v>23</v>
      </c>
      <c r="R1043" s="1" t="s">
        <v>28</v>
      </c>
      <c r="S1043" s="1">
        <v>1</v>
      </c>
    </row>
    <row r="1044" spans="1:19" ht="18" customHeight="1" x14ac:dyDescent="0.25">
      <c r="A1044" s="10" t="s">
        <v>723</v>
      </c>
      <c r="B1044" s="1">
        <v>28</v>
      </c>
      <c r="C1044" t="str">
        <f t="shared" si="16"/>
        <v>26-40 (Millennials)</v>
      </c>
      <c r="D1044" s="1" t="s">
        <v>17</v>
      </c>
      <c r="E1044" s="1">
        <v>3.14</v>
      </c>
      <c r="F1044" s="1">
        <v>1.54</v>
      </c>
      <c r="G1044" s="1">
        <v>1.24</v>
      </c>
      <c r="H1044" s="1">
        <v>3.28</v>
      </c>
      <c r="I1044" s="1">
        <v>7.39</v>
      </c>
      <c r="J1044" s="1">
        <f>Smartphone_Usage_And_Addiction_Analysis_7500_Rows[[#This Row],[social_media_hours]]+Smartphone_Usage_And_Addiction_Analysis_7500_Rows[[#This Row],[gaming_hours]]</f>
        <v>2.7800000000000002</v>
      </c>
      <c r="K1044" s="1">
        <f>Smartphone_Usage_And_Addiction_Analysis_7500_Rows[[#This Row],[sleep_hours]]-Smartphone_Usage_And_Addiction_Analysis_7500_Rows[[#This Row],[total_leisure_hours]]</f>
        <v>4.6099999999999994</v>
      </c>
      <c r="L1044" s="1">
        <v>95</v>
      </c>
      <c r="M1044" s="1">
        <v>158</v>
      </c>
      <c r="N1044" s="5">
        <f>Smartphone_Usage_And_Addiction_Analysis_7500_Rows[[#This Row],[app_opens_per_day]]/Smartphone_Usage_And_Addiction_Analysis_7500_Rows[[#This Row],[daily_screen_time_hours]]</f>
        <v>50.318471337579616</v>
      </c>
      <c r="O1044" s="1">
        <v>4.99</v>
      </c>
      <c r="P1044" s="1" t="s">
        <v>18</v>
      </c>
      <c r="Q1044" s="1" t="s">
        <v>19</v>
      </c>
      <c r="R1044" s="1" t="s">
        <v>20</v>
      </c>
      <c r="S1044" s="1">
        <v>0</v>
      </c>
    </row>
    <row r="1045" spans="1:19" ht="18" customHeight="1" x14ac:dyDescent="0.25">
      <c r="A1045" s="10" t="s">
        <v>5442</v>
      </c>
      <c r="B1045" s="1">
        <v>20</v>
      </c>
      <c r="C1045" s="1" t="str">
        <f t="shared" si="16"/>
        <v>18-25 (Gen Z)</v>
      </c>
      <c r="D1045" t="s">
        <v>7582</v>
      </c>
      <c r="E1045">
        <v>9.4</v>
      </c>
      <c r="F1045">
        <v>5.53</v>
      </c>
      <c r="G1045">
        <v>2.65</v>
      </c>
      <c r="H1045">
        <v>5.19</v>
      </c>
      <c r="I1045">
        <v>5.16</v>
      </c>
      <c r="J1045" s="1">
        <f>Smartphone_Usage_And_Addiction_Analysis_7500_Rows[[#This Row],[social_media_hours]]+Smartphone_Usage_And_Addiction_Analysis_7500_Rows[[#This Row],[gaming_hours]]</f>
        <v>8.18</v>
      </c>
      <c r="K1045" s="1">
        <f>Smartphone_Usage_And_Addiction_Analysis_7500_Rows[[#This Row],[sleep_hours]]-Smartphone_Usage_And_Addiction_Analysis_7500_Rows[[#This Row],[total_leisure_hours]]</f>
        <v>-3.0199999999999996</v>
      </c>
      <c r="L1045">
        <v>107</v>
      </c>
      <c r="M1045">
        <v>151</v>
      </c>
      <c r="N1045" s="5">
        <f>Smartphone_Usage_And_Addiction_Analysis_7500_Rows[[#This Row],[app_opens_per_day]]/Smartphone_Usage_And_Addiction_Analysis_7500_Rows[[#This Row],[daily_screen_time_hours]]</f>
        <v>16.063829787234042</v>
      </c>
      <c r="O1045">
        <v>10.78</v>
      </c>
      <c r="P1045" t="s">
        <v>22</v>
      </c>
      <c r="Q1045" t="s">
        <v>23</v>
      </c>
      <c r="R1045" t="s">
        <v>28</v>
      </c>
      <c r="S1045">
        <v>1</v>
      </c>
    </row>
    <row r="1046" spans="1:19" ht="18" customHeight="1" x14ac:dyDescent="0.25">
      <c r="A1046" s="10" t="s">
        <v>724</v>
      </c>
      <c r="B1046" s="1">
        <v>27</v>
      </c>
      <c r="C1046" t="str">
        <f t="shared" si="16"/>
        <v>26-40 (Millennials)</v>
      </c>
      <c r="D1046" s="1" t="s">
        <v>17</v>
      </c>
      <c r="E1046" s="1">
        <v>8.52</v>
      </c>
      <c r="F1046" s="1">
        <v>5.84</v>
      </c>
      <c r="G1046" s="1">
        <v>1.3</v>
      </c>
      <c r="H1046" s="1">
        <v>1.74</v>
      </c>
      <c r="I1046" s="1">
        <v>8.2200000000000006</v>
      </c>
      <c r="J1046" s="1">
        <f>Smartphone_Usage_And_Addiction_Analysis_7500_Rows[[#This Row],[social_media_hours]]+Smartphone_Usage_And_Addiction_Analysis_7500_Rows[[#This Row],[gaming_hours]]</f>
        <v>7.14</v>
      </c>
      <c r="K1046" s="1">
        <f>Smartphone_Usage_And_Addiction_Analysis_7500_Rows[[#This Row],[sleep_hours]]-Smartphone_Usage_And_Addiction_Analysis_7500_Rows[[#This Row],[total_leisure_hours]]</f>
        <v>1.080000000000001</v>
      </c>
      <c r="L1046" s="1">
        <v>82</v>
      </c>
      <c r="M1046" s="1">
        <v>155</v>
      </c>
      <c r="N1046" s="5">
        <f>Smartphone_Usage_And_Addiction_Analysis_7500_Rows[[#This Row],[app_opens_per_day]]/Smartphone_Usage_And_Addiction_Analysis_7500_Rows[[#This Row],[daily_screen_time_hours]]</f>
        <v>18.1924882629108</v>
      </c>
      <c r="O1046" s="1">
        <v>9.41</v>
      </c>
      <c r="P1046" s="1" t="s">
        <v>18</v>
      </c>
      <c r="Q1046" s="1" t="s">
        <v>19</v>
      </c>
      <c r="R1046" s="1" t="s">
        <v>24</v>
      </c>
      <c r="S1046" s="1">
        <v>1</v>
      </c>
    </row>
    <row r="1047" spans="1:19" ht="18" customHeight="1" x14ac:dyDescent="0.25">
      <c r="A1047" s="10" t="s">
        <v>5443</v>
      </c>
      <c r="B1047" s="1">
        <v>25</v>
      </c>
      <c r="C1047" s="1" t="str">
        <f t="shared" si="16"/>
        <v>18-25 (Gen Z)</v>
      </c>
      <c r="D1047" t="s">
        <v>7582</v>
      </c>
      <c r="E1047">
        <v>5.21</v>
      </c>
      <c r="F1047">
        <v>1.74</v>
      </c>
      <c r="G1047">
        <v>2.59</v>
      </c>
      <c r="H1047">
        <v>1.69</v>
      </c>
      <c r="I1047">
        <v>4.5599999999999996</v>
      </c>
      <c r="J1047" s="1">
        <f>Smartphone_Usage_And_Addiction_Analysis_7500_Rows[[#This Row],[social_media_hours]]+Smartphone_Usage_And_Addiction_Analysis_7500_Rows[[#This Row],[gaming_hours]]</f>
        <v>4.33</v>
      </c>
      <c r="K1047" s="1">
        <f>Smartphone_Usage_And_Addiction_Analysis_7500_Rows[[#This Row],[sleep_hours]]-Smartphone_Usage_And_Addiction_Analysis_7500_Rows[[#This Row],[total_leisure_hours]]</f>
        <v>0.22999999999999954</v>
      </c>
      <c r="L1047">
        <v>82</v>
      </c>
      <c r="M1047">
        <v>20</v>
      </c>
      <c r="N1047" s="5">
        <f>Smartphone_Usage_And_Addiction_Analysis_7500_Rows[[#This Row],[app_opens_per_day]]/Smartphone_Usage_And_Addiction_Analysis_7500_Rows[[#This Row],[daily_screen_time_hours]]</f>
        <v>3.8387715930902111</v>
      </c>
      <c r="O1047">
        <v>7.85</v>
      </c>
      <c r="P1047" t="s">
        <v>18</v>
      </c>
      <c r="Q1047" t="s">
        <v>23</v>
      </c>
      <c r="R1047" t="s">
        <v>51</v>
      </c>
      <c r="S1047">
        <v>0</v>
      </c>
    </row>
    <row r="1048" spans="1:19" ht="18" customHeight="1" x14ac:dyDescent="0.25">
      <c r="A1048" s="10" t="s">
        <v>725</v>
      </c>
      <c r="B1048" s="1">
        <v>35</v>
      </c>
      <c r="C1048" t="str">
        <f t="shared" si="16"/>
        <v>26-40 (Millennials)</v>
      </c>
      <c r="D1048" s="1" t="s">
        <v>30</v>
      </c>
      <c r="E1048" s="1">
        <v>11.99</v>
      </c>
      <c r="F1048" s="1">
        <v>1.56</v>
      </c>
      <c r="G1048" s="1">
        <v>0.74</v>
      </c>
      <c r="H1048" s="1">
        <v>3.35</v>
      </c>
      <c r="I1048" s="1">
        <v>6.3</v>
      </c>
      <c r="J1048" s="1">
        <f>Smartphone_Usage_And_Addiction_Analysis_7500_Rows[[#This Row],[social_media_hours]]+Smartphone_Usage_And_Addiction_Analysis_7500_Rows[[#This Row],[gaming_hours]]</f>
        <v>2.2999999999999998</v>
      </c>
      <c r="K1048" s="1">
        <f>Smartphone_Usage_And_Addiction_Analysis_7500_Rows[[#This Row],[sleep_hours]]-Smartphone_Usage_And_Addiction_Analysis_7500_Rows[[#This Row],[total_leisure_hours]]</f>
        <v>4</v>
      </c>
      <c r="L1048" s="1">
        <v>167</v>
      </c>
      <c r="M1048" s="1">
        <v>114</v>
      </c>
      <c r="N1048" s="5">
        <f>Smartphone_Usage_And_Addiction_Analysis_7500_Rows[[#This Row],[app_opens_per_day]]/Smartphone_Usage_And_Addiction_Analysis_7500_Rows[[#This Row],[daily_screen_time_hours]]</f>
        <v>9.5079232693911599</v>
      </c>
      <c r="O1048" s="1">
        <v>14.36</v>
      </c>
      <c r="P1048" s="1" t="s">
        <v>32</v>
      </c>
      <c r="Q1048" s="1" t="s">
        <v>23</v>
      </c>
      <c r="R1048" s="1" t="s">
        <v>24</v>
      </c>
      <c r="S1048" s="1">
        <v>1</v>
      </c>
    </row>
    <row r="1049" spans="1:19" ht="18" customHeight="1" x14ac:dyDescent="0.25">
      <c r="A1049" s="10" t="s">
        <v>726</v>
      </c>
      <c r="B1049" s="1">
        <v>29</v>
      </c>
      <c r="C1049" t="str">
        <f t="shared" si="16"/>
        <v>26-40 (Millennials)</v>
      </c>
      <c r="D1049" s="1" t="s">
        <v>17</v>
      </c>
      <c r="E1049" s="1">
        <v>6.28</v>
      </c>
      <c r="F1049" s="1">
        <v>5.59</v>
      </c>
      <c r="G1049" s="1">
        <v>0.94</v>
      </c>
      <c r="H1049" s="1">
        <v>3.47</v>
      </c>
      <c r="I1049" s="1">
        <v>4.8499999999999996</v>
      </c>
      <c r="J1049" s="1">
        <f>Smartphone_Usage_And_Addiction_Analysis_7500_Rows[[#This Row],[social_media_hours]]+Smartphone_Usage_And_Addiction_Analysis_7500_Rows[[#This Row],[gaming_hours]]</f>
        <v>6.5299999999999994</v>
      </c>
      <c r="K1049" s="1">
        <f>Smartphone_Usage_And_Addiction_Analysis_7500_Rows[[#This Row],[sleep_hours]]-Smartphone_Usage_And_Addiction_Analysis_7500_Rows[[#This Row],[total_leisure_hours]]</f>
        <v>-1.6799999999999997</v>
      </c>
      <c r="L1049" s="1">
        <v>197</v>
      </c>
      <c r="M1049" s="1">
        <v>49</v>
      </c>
      <c r="N1049" s="5">
        <f>Smartphone_Usage_And_Addiction_Analysis_7500_Rows[[#This Row],[app_opens_per_day]]/Smartphone_Usage_And_Addiction_Analysis_7500_Rows[[#This Row],[daily_screen_time_hours]]</f>
        <v>7.8025477707006363</v>
      </c>
      <c r="O1049" s="1">
        <v>7.58</v>
      </c>
      <c r="P1049" s="1" t="s">
        <v>32</v>
      </c>
      <c r="Q1049" s="1" t="s">
        <v>19</v>
      </c>
      <c r="R1049" s="1" t="s">
        <v>28</v>
      </c>
      <c r="S1049" s="1">
        <v>1</v>
      </c>
    </row>
    <row r="1050" spans="1:19" ht="18" customHeight="1" x14ac:dyDescent="0.25">
      <c r="A1050" s="10" t="s">
        <v>5444</v>
      </c>
      <c r="B1050" s="1">
        <v>34</v>
      </c>
      <c r="C1050" s="1" t="str">
        <f t="shared" si="16"/>
        <v>26-40 (Millennials)</v>
      </c>
      <c r="D1050" t="s">
        <v>7582</v>
      </c>
      <c r="E1050">
        <v>9.3800000000000008</v>
      </c>
      <c r="F1050">
        <v>3.44</v>
      </c>
      <c r="G1050">
        <v>0.42</v>
      </c>
      <c r="H1050">
        <v>5.04</v>
      </c>
      <c r="I1050">
        <v>5.53</v>
      </c>
      <c r="J1050" s="1">
        <f>Smartphone_Usage_And_Addiction_Analysis_7500_Rows[[#This Row],[social_media_hours]]+Smartphone_Usage_And_Addiction_Analysis_7500_Rows[[#This Row],[gaming_hours]]</f>
        <v>3.86</v>
      </c>
      <c r="K1050" s="1">
        <f>Smartphone_Usage_And_Addiction_Analysis_7500_Rows[[#This Row],[sleep_hours]]-Smartphone_Usage_And_Addiction_Analysis_7500_Rows[[#This Row],[total_leisure_hours]]</f>
        <v>1.6700000000000004</v>
      </c>
      <c r="L1050">
        <v>109</v>
      </c>
      <c r="M1050">
        <v>180</v>
      </c>
      <c r="N1050" s="5">
        <f>Smartphone_Usage_And_Addiction_Analysis_7500_Rows[[#This Row],[app_opens_per_day]]/Smartphone_Usage_And_Addiction_Analysis_7500_Rows[[#This Row],[daily_screen_time_hours]]</f>
        <v>19.189765458422173</v>
      </c>
      <c r="O1050">
        <v>12.32</v>
      </c>
      <c r="P1050" t="s">
        <v>22</v>
      </c>
      <c r="Q1050" t="s">
        <v>23</v>
      </c>
      <c r="R1050" t="s">
        <v>24</v>
      </c>
      <c r="S1050">
        <v>1</v>
      </c>
    </row>
    <row r="1051" spans="1:19" ht="18" customHeight="1" x14ac:dyDescent="0.25">
      <c r="A1051" s="10" t="s">
        <v>727</v>
      </c>
      <c r="B1051" s="1">
        <v>19</v>
      </c>
      <c r="C1051" t="str">
        <f t="shared" si="16"/>
        <v>18-25 (Gen Z)</v>
      </c>
      <c r="D1051" s="1" t="s">
        <v>30</v>
      </c>
      <c r="E1051" s="1">
        <v>7.14</v>
      </c>
      <c r="F1051" s="1">
        <v>2.91</v>
      </c>
      <c r="G1051" s="1">
        <v>2.36</v>
      </c>
      <c r="H1051" s="1">
        <v>0.86</v>
      </c>
      <c r="I1051" s="1">
        <v>8.98</v>
      </c>
      <c r="J1051" s="1">
        <f>Smartphone_Usage_And_Addiction_Analysis_7500_Rows[[#This Row],[social_media_hours]]+Smartphone_Usage_And_Addiction_Analysis_7500_Rows[[#This Row],[gaming_hours]]</f>
        <v>5.27</v>
      </c>
      <c r="K1051" s="1">
        <f>Smartphone_Usage_And_Addiction_Analysis_7500_Rows[[#This Row],[sleep_hours]]-Smartphone_Usage_And_Addiction_Analysis_7500_Rows[[#This Row],[total_leisure_hours]]</f>
        <v>3.7100000000000009</v>
      </c>
      <c r="L1051" s="1">
        <v>25</v>
      </c>
      <c r="M1051" s="1">
        <v>158</v>
      </c>
      <c r="N1051" s="5">
        <f>Smartphone_Usage_And_Addiction_Analysis_7500_Rows[[#This Row],[app_opens_per_day]]/Smartphone_Usage_And_Addiction_Analysis_7500_Rows[[#This Row],[daily_screen_time_hours]]</f>
        <v>22.128851540616246</v>
      </c>
      <c r="O1051" s="1">
        <v>8.76</v>
      </c>
      <c r="P1051" s="1" t="s">
        <v>32</v>
      </c>
      <c r="Q1051" s="1" t="s">
        <v>19</v>
      </c>
      <c r="R1051" s="1" t="s">
        <v>28</v>
      </c>
      <c r="S1051" s="1">
        <v>1</v>
      </c>
    </row>
    <row r="1052" spans="1:19" ht="18" customHeight="1" x14ac:dyDescent="0.25">
      <c r="A1052" s="10" t="s">
        <v>728</v>
      </c>
      <c r="B1052" s="1">
        <v>22</v>
      </c>
      <c r="C1052" t="str">
        <f t="shared" si="16"/>
        <v>18-25 (Gen Z)</v>
      </c>
      <c r="D1052" s="1" t="s">
        <v>30</v>
      </c>
      <c r="E1052" s="1">
        <v>3.57</v>
      </c>
      <c r="F1052" s="1">
        <v>2.4500000000000002</v>
      </c>
      <c r="G1052" s="1">
        <v>3.82</v>
      </c>
      <c r="H1052" s="1">
        <v>2.02</v>
      </c>
      <c r="I1052" s="1">
        <v>5.63</v>
      </c>
      <c r="J1052" s="1">
        <f>Smartphone_Usage_And_Addiction_Analysis_7500_Rows[[#This Row],[social_media_hours]]+Smartphone_Usage_And_Addiction_Analysis_7500_Rows[[#This Row],[gaming_hours]]</f>
        <v>6.27</v>
      </c>
      <c r="K1052" s="1">
        <f>Smartphone_Usage_And_Addiction_Analysis_7500_Rows[[#This Row],[sleep_hours]]-Smartphone_Usage_And_Addiction_Analysis_7500_Rows[[#This Row],[total_leisure_hours]]</f>
        <v>-0.63999999999999968</v>
      </c>
      <c r="L1052" s="1">
        <v>249</v>
      </c>
      <c r="M1052" s="1">
        <v>22</v>
      </c>
      <c r="N1052" s="5">
        <f>Smartphone_Usage_And_Addiction_Analysis_7500_Rows[[#This Row],[app_opens_per_day]]/Smartphone_Usage_And_Addiction_Analysis_7500_Rows[[#This Row],[daily_screen_time_hours]]</f>
        <v>6.1624649859943981</v>
      </c>
      <c r="O1052" s="1">
        <v>5.85</v>
      </c>
      <c r="P1052" s="1" t="s">
        <v>18</v>
      </c>
      <c r="Q1052" s="1" t="s">
        <v>23</v>
      </c>
      <c r="R1052" s="1" t="s">
        <v>20</v>
      </c>
      <c r="S1052" s="1">
        <v>0</v>
      </c>
    </row>
    <row r="1053" spans="1:19" ht="18" customHeight="1" x14ac:dyDescent="0.25">
      <c r="A1053" s="10" t="s">
        <v>5445</v>
      </c>
      <c r="B1053" s="1">
        <v>24</v>
      </c>
      <c r="C1053" s="1" t="str">
        <f t="shared" si="16"/>
        <v>18-25 (Gen Z)</v>
      </c>
      <c r="D1053" t="s">
        <v>7582</v>
      </c>
      <c r="E1053">
        <v>8.9600000000000009</v>
      </c>
      <c r="F1053">
        <v>2.2000000000000002</v>
      </c>
      <c r="G1053">
        <v>2.79</v>
      </c>
      <c r="H1053">
        <v>2.1800000000000002</v>
      </c>
      <c r="I1053">
        <v>5.55</v>
      </c>
      <c r="J1053" s="1">
        <f>Smartphone_Usage_And_Addiction_Analysis_7500_Rows[[#This Row],[social_media_hours]]+Smartphone_Usage_And_Addiction_Analysis_7500_Rows[[#This Row],[gaming_hours]]</f>
        <v>4.99</v>
      </c>
      <c r="K1053" s="1">
        <f>Smartphone_Usage_And_Addiction_Analysis_7500_Rows[[#This Row],[sleep_hours]]-Smartphone_Usage_And_Addiction_Analysis_7500_Rows[[#This Row],[total_leisure_hours]]</f>
        <v>0.55999999999999961</v>
      </c>
      <c r="L1053">
        <v>224</v>
      </c>
      <c r="M1053">
        <v>145</v>
      </c>
      <c r="N1053" s="5">
        <f>Smartphone_Usage_And_Addiction_Analysis_7500_Rows[[#This Row],[app_opens_per_day]]/Smartphone_Usage_And_Addiction_Analysis_7500_Rows[[#This Row],[daily_screen_time_hours]]</f>
        <v>16.183035714285712</v>
      </c>
      <c r="O1053">
        <v>11.83</v>
      </c>
      <c r="P1053" t="s">
        <v>22</v>
      </c>
      <c r="Q1053" t="s">
        <v>23</v>
      </c>
      <c r="R1053" t="s">
        <v>28</v>
      </c>
      <c r="S1053">
        <v>1</v>
      </c>
    </row>
    <row r="1054" spans="1:19" ht="18" customHeight="1" x14ac:dyDescent="0.25">
      <c r="A1054" s="10" t="s">
        <v>5446</v>
      </c>
      <c r="B1054" s="1">
        <v>19</v>
      </c>
      <c r="C1054" s="1" t="str">
        <f t="shared" si="16"/>
        <v>18-25 (Gen Z)</v>
      </c>
      <c r="D1054" t="s">
        <v>7582</v>
      </c>
      <c r="E1054">
        <v>9.41</v>
      </c>
      <c r="F1054">
        <v>2.4700000000000002</v>
      </c>
      <c r="G1054">
        <v>0.48</v>
      </c>
      <c r="H1054">
        <v>5.88</v>
      </c>
      <c r="I1054">
        <v>7.26</v>
      </c>
      <c r="J1054" s="1">
        <f>Smartphone_Usage_And_Addiction_Analysis_7500_Rows[[#This Row],[social_media_hours]]+Smartphone_Usage_And_Addiction_Analysis_7500_Rows[[#This Row],[gaming_hours]]</f>
        <v>2.95</v>
      </c>
      <c r="K1054" s="1">
        <f>Smartphone_Usage_And_Addiction_Analysis_7500_Rows[[#This Row],[sleep_hours]]-Smartphone_Usage_And_Addiction_Analysis_7500_Rows[[#This Row],[total_leisure_hours]]</f>
        <v>4.3099999999999996</v>
      </c>
      <c r="L1054">
        <v>155</v>
      </c>
      <c r="M1054">
        <v>120</v>
      </c>
      <c r="N1054" s="5">
        <f>Smartphone_Usage_And_Addiction_Analysis_7500_Rows[[#This Row],[app_opens_per_day]]/Smartphone_Usage_And_Addiction_Analysis_7500_Rows[[#This Row],[daily_screen_time_hours]]</f>
        <v>12.752391073326249</v>
      </c>
      <c r="O1054">
        <v>11.74</v>
      </c>
      <c r="P1054" t="s">
        <v>32</v>
      </c>
      <c r="Q1054" t="s">
        <v>19</v>
      </c>
      <c r="R1054" t="s">
        <v>28</v>
      </c>
      <c r="S1054">
        <v>1</v>
      </c>
    </row>
    <row r="1055" spans="1:19" ht="18" customHeight="1" x14ac:dyDescent="0.25">
      <c r="A1055" s="10" t="s">
        <v>729</v>
      </c>
      <c r="B1055" s="1">
        <v>23</v>
      </c>
      <c r="C1055" t="str">
        <f t="shared" si="16"/>
        <v>18-25 (Gen Z)</v>
      </c>
      <c r="D1055" s="1" t="s">
        <v>30</v>
      </c>
      <c r="E1055" s="1">
        <v>10.52</v>
      </c>
      <c r="F1055" s="1">
        <v>0.66</v>
      </c>
      <c r="G1055" s="1">
        <v>3.72</v>
      </c>
      <c r="H1055" s="1">
        <v>4.51</v>
      </c>
      <c r="I1055" s="1">
        <v>5.99</v>
      </c>
      <c r="J1055" s="1">
        <f>Smartphone_Usage_And_Addiction_Analysis_7500_Rows[[#This Row],[social_media_hours]]+Smartphone_Usage_And_Addiction_Analysis_7500_Rows[[#This Row],[gaming_hours]]</f>
        <v>4.38</v>
      </c>
      <c r="K1055" s="1">
        <f>Smartphone_Usage_And_Addiction_Analysis_7500_Rows[[#This Row],[sleep_hours]]-Smartphone_Usage_And_Addiction_Analysis_7500_Rows[[#This Row],[total_leisure_hours]]</f>
        <v>1.6100000000000003</v>
      </c>
      <c r="L1055" s="1">
        <v>44</v>
      </c>
      <c r="M1055" s="1">
        <v>118</v>
      </c>
      <c r="N1055" s="5">
        <f>Smartphone_Usage_And_Addiction_Analysis_7500_Rows[[#This Row],[app_opens_per_day]]/Smartphone_Usage_And_Addiction_Analysis_7500_Rows[[#This Row],[daily_screen_time_hours]]</f>
        <v>11.216730038022813</v>
      </c>
      <c r="O1055" s="1">
        <v>12.46</v>
      </c>
      <c r="P1055" s="1" t="s">
        <v>32</v>
      </c>
      <c r="Q1055" s="1" t="s">
        <v>23</v>
      </c>
      <c r="R1055" s="1" t="s">
        <v>24</v>
      </c>
      <c r="S1055" s="1">
        <v>1</v>
      </c>
    </row>
    <row r="1056" spans="1:19" ht="18" customHeight="1" x14ac:dyDescent="0.25">
      <c r="A1056" s="10" t="s">
        <v>730</v>
      </c>
      <c r="B1056" s="1">
        <v>33</v>
      </c>
      <c r="C1056" t="str">
        <f t="shared" si="16"/>
        <v>26-40 (Millennials)</v>
      </c>
      <c r="D1056" s="1" t="s">
        <v>17</v>
      </c>
      <c r="E1056" s="1">
        <v>4.25</v>
      </c>
      <c r="F1056" s="1">
        <v>2.39</v>
      </c>
      <c r="G1056" s="1">
        <v>0.38</v>
      </c>
      <c r="H1056" s="1">
        <v>2.4500000000000002</v>
      </c>
      <c r="I1056" s="1">
        <v>7.68</v>
      </c>
      <c r="J1056" s="1">
        <f>Smartphone_Usage_And_Addiction_Analysis_7500_Rows[[#This Row],[social_media_hours]]+Smartphone_Usage_And_Addiction_Analysis_7500_Rows[[#This Row],[gaming_hours]]</f>
        <v>2.77</v>
      </c>
      <c r="K1056" s="1">
        <f>Smartphone_Usage_And_Addiction_Analysis_7500_Rows[[#This Row],[sleep_hours]]-Smartphone_Usage_And_Addiction_Analysis_7500_Rows[[#This Row],[total_leisure_hours]]</f>
        <v>4.91</v>
      </c>
      <c r="L1056" s="1">
        <v>245</v>
      </c>
      <c r="M1056" s="1">
        <v>79</v>
      </c>
      <c r="N1056" s="5">
        <f>Smartphone_Usage_And_Addiction_Analysis_7500_Rows[[#This Row],[app_opens_per_day]]/Smartphone_Usage_And_Addiction_Analysis_7500_Rows[[#This Row],[daily_screen_time_hours]]</f>
        <v>18.588235294117649</v>
      </c>
      <c r="O1056" s="1">
        <v>6</v>
      </c>
      <c r="P1056" s="1" t="s">
        <v>22</v>
      </c>
      <c r="Q1056" s="1" t="s">
        <v>23</v>
      </c>
      <c r="R1056" s="1" t="s">
        <v>51</v>
      </c>
      <c r="S1056" s="1">
        <v>0</v>
      </c>
    </row>
    <row r="1057" spans="1:19" ht="18" customHeight="1" x14ac:dyDescent="0.25">
      <c r="A1057" s="10" t="s">
        <v>731</v>
      </c>
      <c r="B1057" s="1">
        <v>25</v>
      </c>
      <c r="C1057" t="str">
        <f t="shared" si="16"/>
        <v>18-25 (Gen Z)</v>
      </c>
      <c r="D1057" s="1" t="s">
        <v>17</v>
      </c>
      <c r="E1057" s="1">
        <v>6.16</v>
      </c>
      <c r="F1057" s="1">
        <v>4.0599999999999996</v>
      </c>
      <c r="G1057" s="1">
        <v>0.33</v>
      </c>
      <c r="H1057" s="1">
        <v>2.98</v>
      </c>
      <c r="I1057" s="1">
        <v>4.92</v>
      </c>
      <c r="J1057" s="1">
        <f>Smartphone_Usage_And_Addiction_Analysis_7500_Rows[[#This Row],[social_media_hours]]+Smartphone_Usage_And_Addiction_Analysis_7500_Rows[[#This Row],[gaming_hours]]</f>
        <v>4.3899999999999997</v>
      </c>
      <c r="K1057" s="1">
        <f>Smartphone_Usage_And_Addiction_Analysis_7500_Rows[[#This Row],[sleep_hours]]-Smartphone_Usage_And_Addiction_Analysis_7500_Rows[[#This Row],[total_leisure_hours]]</f>
        <v>0.53000000000000025</v>
      </c>
      <c r="L1057" s="1">
        <v>85</v>
      </c>
      <c r="M1057" s="1">
        <v>20</v>
      </c>
      <c r="N1057" s="5">
        <f>Smartphone_Usage_And_Addiction_Analysis_7500_Rows[[#This Row],[app_opens_per_day]]/Smartphone_Usage_And_Addiction_Analysis_7500_Rows[[#This Row],[daily_screen_time_hours]]</f>
        <v>3.2467532467532467</v>
      </c>
      <c r="O1057" s="1">
        <v>8.86</v>
      </c>
      <c r="P1057" s="1" t="s">
        <v>22</v>
      </c>
      <c r="Q1057" s="1" t="s">
        <v>19</v>
      </c>
      <c r="R1057" s="1" t="s">
        <v>24</v>
      </c>
      <c r="S1057" s="1">
        <v>1</v>
      </c>
    </row>
    <row r="1058" spans="1:19" ht="18" customHeight="1" x14ac:dyDescent="0.25">
      <c r="A1058" s="10" t="s">
        <v>5447</v>
      </c>
      <c r="B1058" s="1">
        <v>23</v>
      </c>
      <c r="C1058" s="1" t="str">
        <f t="shared" si="16"/>
        <v>18-25 (Gen Z)</v>
      </c>
      <c r="D1058" t="s">
        <v>7582</v>
      </c>
      <c r="E1058">
        <v>3.02</v>
      </c>
      <c r="F1058">
        <v>5.92</v>
      </c>
      <c r="G1058">
        <v>0.05</v>
      </c>
      <c r="H1058">
        <v>2.2999999999999998</v>
      </c>
      <c r="I1058">
        <v>5.88</v>
      </c>
      <c r="J1058" s="1">
        <f>Smartphone_Usage_And_Addiction_Analysis_7500_Rows[[#This Row],[social_media_hours]]+Smartphone_Usage_And_Addiction_Analysis_7500_Rows[[#This Row],[gaming_hours]]</f>
        <v>5.97</v>
      </c>
      <c r="K1058" s="1">
        <f>Smartphone_Usage_And_Addiction_Analysis_7500_Rows[[#This Row],[sleep_hours]]-Smartphone_Usage_And_Addiction_Analysis_7500_Rows[[#This Row],[total_leisure_hours]]</f>
        <v>-8.9999999999999858E-2</v>
      </c>
      <c r="L1058">
        <v>224</v>
      </c>
      <c r="M1058">
        <v>160</v>
      </c>
      <c r="N1058" s="5">
        <f>Smartphone_Usage_And_Addiction_Analysis_7500_Rows[[#This Row],[app_opens_per_day]]/Smartphone_Usage_And_Addiction_Analysis_7500_Rows[[#This Row],[daily_screen_time_hours]]</f>
        <v>52.980132450331126</v>
      </c>
      <c r="O1058">
        <v>4.93</v>
      </c>
      <c r="P1058" t="s">
        <v>22</v>
      </c>
      <c r="Q1058" t="s">
        <v>19</v>
      </c>
      <c r="R1058" t="s">
        <v>28</v>
      </c>
      <c r="S1058">
        <v>1</v>
      </c>
    </row>
    <row r="1059" spans="1:19" ht="18" customHeight="1" x14ac:dyDescent="0.25">
      <c r="A1059" s="10" t="s">
        <v>732</v>
      </c>
      <c r="B1059" s="1">
        <v>33</v>
      </c>
      <c r="C1059" t="str">
        <f t="shared" si="16"/>
        <v>26-40 (Millennials)</v>
      </c>
      <c r="D1059" s="1" t="s">
        <v>30</v>
      </c>
      <c r="E1059" s="1">
        <v>4.6399999999999997</v>
      </c>
      <c r="F1059" s="1">
        <v>1.7</v>
      </c>
      <c r="G1059" s="1">
        <v>1.38</v>
      </c>
      <c r="H1059" s="1">
        <v>5.3</v>
      </c>
      <c r="I1059" s="1">
        <v>8.61</v>
      </c>
      <c r="J1059" s="1">
        <f>Smartphone_Usage_And_Addiction_Analysis_7500_Rows[[#This Row],[social_media_hours]]+Smartphone_Usage_And_Addiction_Analysis_7500_Rows[[#This Row],[gaming_hours]]</f>
        <v>3.08</v>
      </c>
      <c r="K1059" s="1">
        <f>Smartphone_Usage_And_Addiction_Analysis_7500_Rows[[#This Row],[sleep_hours]]-Smartphone_Usage_And_Addiction_Analysis_7500_Rows[[#This Row],[total_leisure_hours]]</f>
        <v>5.5299999999999994</v>
      </c>
      <c r="L1059" s="1">
        <v>173</v>
      </c>
      <c r="M1059" s="1">
        <v>110</v>
      </c>
      <c r="N1059" s="5">
        <f>Smartphone_Usage_And_Addiction_Analysis_7500_Rows[[#This Row],[app_opens_per_day]]/Smartphone_Usage_And_Addiction_Analysis_7500_Rows[[#This Row],[daily_screen_time_hours]]</f>
        <v>23.706896551724139</v>
      </c>
      <c r="O1059" s="1">
        <v>6.57</v>
      </c>
      <c r="P1059" s="1" t="s">
        <v>18</v>
      </c>
      <c r="Q1059" s="1" t="s">
        <v>19</v>
      </c>
      <c r="R1059" s="1" t="s">
        <v>20</v>
      </c>
      <c r="S1059" s="1">
        <v>0</v>
      </c>
    </row>
    <row r="1060" spans="1:19" ht="18" customHeight="1" x14ac:dyDescent="0.25">
      <c r="A1060" s="10" t="s">
        <v>733</v>
      </c>
      <c r="B1060" s="1">
        <v>18</v>
      </c>
      <c r="C1060" t="str">
        <f t="shared" si="16"/>
        <v>18-25 (Gen Z)</v>
      </c>
      <c r="D1060" s="1" t="s">
        <v>17</v>
      </c>
      <c r="E1060" s="1">
        <v>8.6</v>
      </c>
      <c r="F1060" s="1">
        <v>5.64</v>
      </c>
      <c r="G1060" s="1">
        <v>3.55</v>
      </c>
      <c r="H1060" s="1">
        <v>4.87</v>
      </c>
      <c r="I1060" s="1">
        <v>5.04</v>
      </c>
      <c r="J1060" s="1">
        <f>Smartphone_Usage_And_Addiction_Analysis_7500_Rows[[#This Row],[social_media_hours]]+Smartphone_Usage_And_Addiction_Analysis_7500_Rows[[#This Row],[gaming_hours]]</f>
        <v>9.19</v>
      </c>
      <c r="K1060" s="1">
        <f>Smartphone_Usage_And_Addiction_Analysis_7500_Rows[[#This Row],[sleep_hours]]-Smartphone_Usage_And_Addiction_Analysis_7500_Rows[[#This Row],[total_leisure_hours]]</f>
        <v>-4.1499999999999995</v>
      </c>
      <c r="L1060" s="1">
        <v>99</v>
      </c>
      <c r="M1060" s="1">
        <v>89</v>
      </c>
      <c r="N1060" s="5">
        <f>Smartphone_Usage_And_Addiction_Analysis_7500_Rows[[#This Row],[app_opens_per_day]]/Smartphone_Usage_And_Addiction_Analysis_7500_Rows[[#This Row],[daily_screen_time_hours]]</f>
        <v>10.348837209302326</v>
      </c>
      <c r="O1060" s="1">
        <v>9.3699999999999992</v>
      </c>
      <c r="P1060" s="1" t="s">
        <v>32</v>
      </c>
      <c r="Q1060" s="1" t="s">
        <v>19</v>
      </c>
      <c r="R1060" s="1" t="s">
        <v>28</v>
      </c>
      <c r="S1060" s="1">
        <v>1</v>
      </c>
    </row>
    <row r="1061" spans="1:19" ht="18" customHeight="1" x14ac:dyDescent="0.25">
      <c r="A1061" s="10" t="s">
        <v>734</v>
      </c>
      <c r="B1061" s="1">
        <v>33</v>
      </c>
      <c r="C1061" t="str">
        <f t="shared" si="16"/>
        <v>26-40 (Millennials)</v>
      </c>
      <c r="D1061" s="1" t="s">
        <v>30</v>
      </c>
      <c r="E1061" s="1">
        <v>4.74</v>
      </c>
      <c r="F1061" s="1">
        <v>1.35</v>
      </c>
      <c r="G1061" s="1">
        <v>2.4500000000000002</v>
      </c>
      <c r="H1061" s="1">
        <v>2.36</v>
      </c>
      <c r="I1061" s="1">
        <v>6.55</v>
      </c>
      <c r="J1061" s="1">
        <f>Smartphone_Usage_And_Addiction_Analysis_7500_Rows[[#This Row],[social_media_hours]]+Smartphone_Usage_And_Addiction_Analysis_7500_Rows[[#This Row],[gaming_hours]]</f>
        <v>3.8000000000000003</v>
      </c>
      <c r="K1061" s="1">
        <f>Smartphone_Usage_And_Addiction_Analysis_7500_Rows[[#This Row],[sleep_hours]]-Smartphone_Usage_And_Addiction_Analysis_7500_Rows[[#This Row],[total_leisure_hours]]</f>
        <v>2.7499999999999996</v>
      </c>
      <c r="L1061" s="1">
        <v>188</v>
      </c>
      <c r="M1061" s="1">
        <v>155</v>
      </c>
      <c r="N1061" s="5">
        <f>Smartphone_Usage_And_Addiction_Analysis_7500_Rows[[#This Row],[app_opens_per_day]]/Smartphone_Usage_And_Addiction_Analysis_7500_Rows[[#This Row],[daily_screen_time_hours]]</f>
        <v>32.700421940928265</v>
      </c>
      <c r="O1061" s="1">
        <v>7.32</v>
      </c>
      <c r="P1061" s="1" t="s">
        <v>18</v>
      </c>
      <c r="Q1061" s="1" t="s">
        <v>19</v>
      </c>
      <c r="R1061" s="1" t="s">
        <v>20</v>
      </c>
      <c r="S1061" s="1">
        <v>0</v>
      </c>
    </row>
    <row r="1062" spans="1:19" ht="18" customHeight="1" x14ac:dyDescent="0.25">
      <c r="A1062" s="10" t="s">
        <v>5448</v>
      </c>
      <c r="B1062" s="1">
        <v>25</v>
      </c>
      <c r="C1062" s="1" t="str">
        <f t="shared" si="16"/>
        <v>18-25 (Gen Z)</v>
      </c>
      <c r="D1062" t="s">
        <v>7582</v>
      </c>
      <c r="E1062">
        <v>6.29</v>
      </c>
      <c r="F1062">
        <v>1.82</v>
      </c>
      <c r="G1062">
        <v>3.27</v>
      </c>
      <c r="H1062">
        <v>1.54</v>
      </c>
      <c r="I1062">
        <v>6.32</v>
      </c>
      <c r="J1062" s="1">
        <f>Smartphone_Usage_And_Addiction_Analysis_7500_Rows[[#This Row],[social_media_hours]]+Smartphone_Usage_And_Addiction_Analysis_7500_Rows[[#This Row],[gaming_hours]]</f>
        <v>5.09</v>
      </c>
      <c r="K1062" s="1">
        <f>Smartphone_Usage_And_Addiction_Analysis_7500_Rows[[#This Row],[sleep_hours]]-Smartphone_Usage_And_Addiction_Analysis_7500_Rows[[#This Row],[total_leisure_hours]]</f>
        <v>1.2300000000000004</v>
      </c>
      <c r="L1062">
        <v>111</v>
      </c>
      <c r="M1062">
        <v>30</v>
      </c>
      <c r="N1062" s="5">
        <f>Smartphone_Usage_And_Addiction_Analysis_7500_Rows[[#This Row],[app_opens_per_day]]/Smartphone_Usage_And_Addiction_Analysis_7500_Rows[[#This Row],[daily_screen_time_hours]]</f>
        <v>4.7694753577106521</v>
      </c>
      <c r="O1062">
        <v>9.08</v>
      </c>
      <c r="P1062" t="s">
        <v>18</v>
      </c>
      <c r="Q1062" t="s">
        <v>19</v>
      </c>
      <c r="R1062" t="s">
        <v>51</v>
      </c>
      <c r="S1062">
        <v>0</v>
      </c>
    </row>
    <row r="1063" spans="1:19" ht="18" customHeight="1" x14ac:dyDescent="0.25">
      <c r="A1063" s="10" t="s">
        <v>735</v>
      </c>
      <c r="B1063" s="1">
        <v>28</v>
      </c>
      <c r="C1063" t="str">
        <f t="shared" si="16"/>
        <v>26-40 (Millennials)</v>
      </c>
      <c r="D1063" s="1" t="s">
        <v>30</v>
      </c>
      <c r="E1063" s="1">
        <v>11.21</v>
      </c>
      <c r="F1063" s="1">
        <v>3.6</v>
      </c>
      <c r="G1063" s="1">
        <v>2.81</v>
      </c>
      <c r="H1063" s="1">
        <v>3.37</v>
      </c>
      <c r="I1063" s="1">
        <v>7.91</v>
      </c>
      <c r="J1063" s="1">
        <f>Smartphone_Usage_And_Addiction_Analysis_7500_Rows[[#This Row],[social_media_hours]]+Smartphone_Usage_And_Addiction_Analysis_7500_Rows[[#This Row],[gaming_hours]]</f>
        <v>6.41</v>
      </c>
      <c r="K1063" s="1">
        <f>Smartphone_Usage_And_Addiction_Analysis_7500_Rows[[#This Row],[sleep_hours]]-Smartphone_Usage_And_Addiction_Analysis_7500_Rows[[#This Row],[total_leisure_hours]]</f>
        <v>1.5</v>
      </c>
      <c r="L1063" s="1">
        <v>184</v>
      </c>
      <c r="M1063" s="1">
        <v>66</v>
      </c>
      <c r="N1063" s="5">
        <f>Smartphone_Usage_And_Addiction_Analysis_7500_Rows[[#This Row],[app_opens_per_day]]/Smartphone_Usage_And_Addiction_Analysis_7500_Rows[[#This Row],[daily_screen_time_hours]]</f>
        <v>5.8876003568242634</v>
      </c>
      <c r="O1063" s="1">
        <v>12.42</v>
      </c>
      <c r="P1063" s="1" t="s">
        <v>22</v>
      </c>
      <c r="Q1063" s="1" t="s">
        <v>23</v>
      </c>
      <c r="R1063" s="1" t="s">
        <v>28</v>
      </c>
      <c r="S1063" s="1">
        <v>1</v>
      </c>
    </row>
    <row r="1064" spans="1:19" ht="18" customHeight="1" x14ac:dyDescent="0.25">
      <c r="A1064" s="10" t="s">
        <v>5449</v>
      </c>
      <c r="B1064" s="1">
        <v>31</v>
      </c>
      <c r="C1064" s="1" t="str">
        <f t="shared" si="16"/>
        <v>26-40 (Millennials)</v>
      </c>
      <c r="D1064" t="s">
        <v>7582</v>
      </c>
      <c r="E1064">
        <v>6.64</v>
      </c>
      <c r="F1064">
        <v>2.57</v>
      </c>
      <c r="G1064">
        <v>1.96</v>
      </c>
      <c r="H1064">
        <v>3.2</v>
      </c>
      <c r="I1064">
        <v>5.95</v>
      </c>
      <c r="J1064" s="1">
        <f>Smartphone_Usage_And_Addiction_Analysis_7500_Rows[[#This Row],[social_media_hours]]+Smartphone_Usage_And_Addiction_Analysis_7500_Rows[[#This Row],[gaming_hours]]</f>
        <v>4.5299999999999994</v>
      </c>
      <c r="K1064" s="1">
        <f>Smartphone_Usage_And_Addiction_Analysis_7500_Rows[[#This Row],[sleep_hours]]-Smartphone_Usage_And_Addiction_Analysis_7500_Rows[[#This Row],[total_leisure_hours]]</f>
        <v>1.4200000000000008</v>
      </c>
      <c r="L1064">
        <v>143</v>
      </c>
      <c r="M1064">
        <v>171</v>
      </c>
      <c r="N1064" s="5">
        <f>Smartphone_Usage_And_Addiction_Analysis_7500_Rows[[#This Row],[app_opens_per_day]]/Smartphone_Usage_And_Addiction_Analysis_7500_Rows[[#This Row],[daily_screen_time_hours]]</f>
        <v>25.753012048192772</v>
      </c>
      <c r="O1064">
        <v>8.11</v>
      </c>
      <c r="P1064" t="s">
        <v>18</v>
      </c>
      <c r="Q1064" t="s">
        <v>23</v>
      </c>
      <c r="R1064" t="s">
        <v>51</v>
      </c>
      <c r="S1064">
        <v>0</v>
      </c>
    </row>
    <row r="1065" spans="1:19" ht="18" customHeight="1" x14ac:dyDescent="0.25">
      <c r="A1065" s="10" t="s">
        <v>736</v>
      </c>
      <c r="B1065" s="1">
        <v>19</v>
      </c>
      <c r="C1065" t="str">
        <f t="shared" si="16"/>
        <v>18-25 (Gen Z)</v>
      </c>
      <c r="D1065" s="1" t="s">
        <v>30</v>
      </c>
      <c r="E1065" s="1">
        <v>4.6900000000000004</v>
      </c>
      <c r="F1065" s="1">
        <v>0.99</v>
      </c>
      <c r="G1065" s="1">
        <v>3.57</v>
      </c>
      <c r="H1065" s="1">
        <v>4.6100000000000003</v>
      </c>
      <c r="I1065" s="1">
        <v>7.07</v>
      </c>
      <c r="J1065" s="1">
        <f>Smartphone_Usage_And_Addiction_Analysis_7500_Rows[[#This Row],[social_media_hours]]+Smartphone_Usage_And_Addiction_Analysis_7500_Rows[[#This Row],[gaming_hours]]</f>
        <v>4.5599999999999996</v>
      </c>
      <c r="K1065" s="1">
        <f>Smartphone_Usage_And_Addiction_Analysis_7500_Rows[[#This Row],[sleep_hours]]-Smartphone_Usage_And_Addiction_Analysis_7500_Rows[[#This Row],[total_leisure_hours]]</f>
        <v>2.5100000000000007</v>
      </c>
      <c r="L1065" s="1">
        <v>64</v>
      </c>
      <c r="M1065" s="1">
        <v>179</v>
      </c>
      <c r="N1065" s="5">
        <f>Smartphone_Usage_And_Addiction_Analysis_7500_Rows[[#This Row],[app_opens_per_day]]/Smartphone_Usage_And_Addiction_Analysis_7500_Rows[[#This Row],[daily_screen_time_hours]]</f>
        <v>38.166311300639656</v>
      </c>
      <c r="O1065" s="1">
        <v>5.97</v>
      </c>
      <c r="P1065" s="1" t="s">
        <v>22</v>
      </c>
      <c r="Q1065" s="1" t="s">
        <v>19</v>
      </c>
      <c r="R1065" s="1" t="s">
        <v>20</v>
      </c>
      <c r="S1065" s="1">
        <v>0</v>
      </c>
    </row>
    <row r="1066" spans="1:19" ht="18" customHeight="1" x14ac:dyDescent="0.25">
      <c r="A1066" s="10" t="s">
        <v>737</v>
      </c>
      <c r="B1066" s="1">
        <v>30</v>
      </c>
      <c r="C1066" t="str">
        <f t="shared" si="16"/>
        <v>26-40 (Millennials)</v>
      </c>
      <c r="D1066" s="1" t="s">
        <v>17</v>
      </c>
      <c r="E1066" s="1">
        <v>4.6900000000000004</v>
      </c>
      <c r="F1066" s="1">
        <v>5.8</v>
      </c>
      <c r="G1066" s="1">
        <v>0.21</v>
      </c>
      <c r="H1066" s="1">
        <v>5.04</v>
      </c>
      <c r="I1066" s="1">
        <v>8.43</v>
      </c>
      <c r="J1066" s="1">
        <f>Smartphone_Usage_And_Addiction_Analysis_7500_Rows[[#This Row],[social_media_hours]]+Smartphone_Usage_And_Addiction_Analysis_7500_Rows[[#This Row],[gaming_hours]]</f>
        <v>6.01</v>
      </c>
      <c r="K1066" s="1">
        <f>Smartphone_Usage_And_Addiction_Analysis_7500_Rows[[#This Row],[sleep_hours]]-Smartphone_Usage_And_Addiction_Analysis_7500_Rows[[#This Row],[total_leisure_hours]]</f>
        <v>2.42</v>
      </c>
      <c r="L1066" s="1">
        <v>209</v>
      </c>
      <c r="M1066" s="1">
        <v>145</v>
      </c>
      <c r="N1066" s="5">
        <f>Smartphone_Usage_And_Addiction_Analysis_7500_Rows[[#This Row],[app_opens_per_day]]/Smartphone_Usage_And_Addiction_Analysis_7500_Rows[[#This Row],[daily_screen_time_hours]]</f>
        <v>30.916844349680169</v>
      </c>
      <c r="O1066" s="1">
        <v>6.5</v>
      </c>
      <c r="P1066" s="1" t="s">
        <v>22</v>
      </c>
      <c r="Q1066" s="1" t="s">
        <v>23</v>
      </c>
      <c r="R1066" s="1" t="s">
        <v>28</v>
      </c>
      <c r="S1066" s="1">
        <v>1</v>
      </c>
    </row>
    <row r="1067" spans="1:19" ht="18" customHeight="1" x14ac:dyDescent="0.25">
      <c r="A1067" s="10" t="s">
        <v>738</v>
      </c>
      <c r="B1067" s="1">
        <v>21</v>
      </c>
      <c r="C1067" t="str">
        <f t="shared" si="16"/>
        <v>18-25 (Gen Z)</v>
      </c>
      <c r="D1067" s="1" t="s">
        <v>30</v>
      </c>
      <c r="E1067" s="1">
        <v>7.12</v>
      </c>
      <c r="F1067" s="1">
        <v>1.52</v>
      </c>
      <c r="G1067" s="1">
        <v>0.89</v>
      </c>
      <c r="H1067" s="1">
        <v>2.2599999999999998</v>
      </c>
      <c r="I1067" s="1">
        <v>7.71</v>
      </c>
      <c r="J1067" s="1">
        <f>Smartphone_Usage_And_Addiction_Analysis_7500_Rows[[#This Row],[social_media_hours]]+Smartphone_Usage_And_Addiction_Analysis_7500_Rows[[#This Row],[gaming_hours]]</f>
        <v>2.41</v>
      </c>
      <c r="K1067" s="1">
        <f>Smartphone_Usage_And_Addiction_Analysis_7500_Rows[[#This Row],[sleep_hours]]-Smartphone_Usage_And_Addiction_Analysis_7500_Rows[[#This Row],[total_leisure_hours]]</f>
        <v>5.3</v>
      </c>
      <c r="L1067" s="1">
        <v>146</v>
      </c>
      <c r="M1067" s="1">
        <v>67</v>
      </c>
      <c r="N1067" s="5">
        <f>Smartphone_Usage_And_Addiction_Analysis_7500_Rows[[#This Row],[app_opens_per_day]]/Smartphone_Usage_And_Addiction_Analysis_7500_Rows[[#This Row],[daily_screen_time_hours]]</f>
        <v>9.4101123595505616</v>
      </c>
      <c r="O1067" s="1">
        <v>9.0500000000000007</v>
      </c>
      <c r="P1067" s="1" t="s">
        <v>32</v>
      </c>
      <c r="Q1067" s="1" t="s">
        <v>19</v>
      </c>
      <c r="R1067" s="1" t="s">
        <v>51</v>
      </c>
      <c r="S1067" s="1">
        <v>0</v>
      </c>
    </row>
    <row r="1068" spans="1:19" ht="18" customHeight="1" x14ac:dyDescent="0.25">
      <c r="A1068" s="10" t="s">
        <v>739</v>
      </c>
      <c r="B1068" s="1">
        <v>24</v>
      </c>
      <c r="C1068" t="str">
        <f t="shared" si="16"/>
        <v>18-25 (Gen Z)</v>
      </c>
      <c r="D1068" s="1" t="s">
        <v>30</v>
      </c>
      <c r="E1068" s="1">
        <v>11.1</v>
      </c>
      <c r="F1068" s="1">
        <v>1.1399999999999999</v>
      </c>
      <c r="G1068" s="1">
        <v>1.1599999999999999</v>
      </c>
      <c r="H1068" s="1">
        <v>5.47</v>
      </c>
      <c r="I1068" s="1">
        <v>7.47</v>
      </c>
      <c r="J1068" s="1">
        <f>Smartphone_Usage_And_Addiction_Analysis_7500_Rows[[#This Row],[social_media_hours]]+Smartphone_Usage_And_Addiction_Analysis_7500_Rows[[#This Row],[gaming_hours]]</f>
        <v>2.2999999999999998</v>
      </c>
      <c r="K1068" s="1">
        <f>Smartphone_Usage_And_Addiction_Analysis_7500_Rows[[#This Row],[sleep_hours]]-Smartphone_Usage_And_Addiction_Analysis_7500_Rows[[#This Row],[total_leisure_hours]]</f>
        <v>5.17</v>
      </c>
      <c r="L1068" s="1">
        <v>232</v>
      </c>
      <c r="M1068" s="1">
        <v>99</v>
      </c>
      <c r="N1068" s="5">
        <f>Smartphone_Usage_And_Addiction_Analysis_7500_Rows[[#This Row],[app_opens_per_day]]/Smartphone_Usage_And_Addiction_Analysis_7500_Rows[[#This Row],[daily_screen_time_hours]]</f>
        <v>8.9189189189189193</v>
      </c>
      <c r="O1068" s="1">
        <v>14.06</v>
      </c>
      <c r="P1068" s="1" t="s">
        <v>18</v>
      </c>
      <c r="Q1068" s="1" t="s">
        <v>19</v>
      </c>
      <c r="R1068" s="1" t="s">
        <v>24</v>
      </c>
      <c r="S1068" s="1">
        <v>1</v>
      </c>
    </row>
    <row r="1069" spans="1:19" ht="18" customHeight="1" x14ac:dyDescent="0.25">
      <c r="A1069" s="10" t="s">
        <v>5450</v>
      </c>
      <c r="B1069" s="1">
        <v>19</v>
      </c>
      <c r="C1069" s="1" t="str">
        <f t="shared" si="16"/>
        <v>18-25 (Gen Z)</v>
      </c>
      <c r="D1069" t="s">
        <v>7582</v>
      </c>
      <c r="E1069">
        <v>4.4000000000000004</v>
      </c>
      <c r="F1069">
        <v>3.79</v>
      </c>
      <c r="G1069">
        <v>2.4900000000000002</v>
      </c>
      <c r="H1069">
        <v>1.92</v>
      </c>
      <c r="I1069">
        <v>8.65</v>
      </c>
      <c r="J1069" s="1">
        <f>Smartphone_Usage_And_Addiction_Analysis_7500_Rows[[#This Row],[social_media_hours]]+Smartphone_Usage_And_Addiction_Analysis_7500_Rows[[#This Row],[gaming_hours]]</f>
        <v>6.28</v>
      </c>
      <c r="K1069" s="1">
        <f>Smartphone_Usage_And_Addiction_Analysis_7500_Rows[[#This Row],[sleep_hours]]-Smartphone_Usage_And_Addiction_Analysis_7500_Rows[[#This Row],[total_leisure_hours]]</f>
        <v>2.37</v>
      </c>
      <c r="L1069">
        <v>194</v>
      </c>
      <c r="M1069">
        <v>161</v>
      </c>
      <c r="N1069" s="5">
        <f>Smartphone_Usage_And_Addiction_Analysis_7500_Rows[[#This Row],[app_opens_per_day]]/Smartphone_Usage_And_Addiction_Analysis_7500_Rows[[#This Row],[daily_screen_time_hours]]</f>
        <v>36.590909090909086</v>
      </c>
      <c r="O1069">
        <v>6.68</v>
      </c>
      <c r="P1069" t="s">
        <v>32</v>
      </c>
      <c r="Q1069" t="s">
        <v>23</v>
      </c>
      <c r="R1069" t="s">
        <v>20</v>
      </c>
      <c r="S1069">
        <v>0</v>
      </c>
    </row>
    <row r="1070" spans="1:19" ht="18" customHeight="1" x14ac:dyDescent="0.25">
      <c r="A1070" s="10" t="s">
        <v>5451</v>
      </c>
      <c r="B1070" s="1">
        <v>26</v>
      </c>
      <c r="C1070" s="1" t="str">
        <f t="shared" si="16"/>
        <v>26-40 (Millennials)</v>
      </c>
      <c r="D1070" t="s">
        <v>7582</v>
      </c>
      <c r="E1070">
        <v>6.68</v>
      </c>
      <c r="F1070">
        <v>0.56000000000000005</v>
      </c>
      <c r="G1070">
        <v>3.29</v>
      </c>
      <c r="H1070">
        <v>2.57</v>
      </c>
      <c r="I1070">
        <v>8.2899999999999991</v>
      </c>
      <c r="J1070" s="1">
        <f>Smartphone_Usage_And_Addiction_Analysis_7500_Rows[[#This Row],[social_media_hours]]+Smartphone_Usage_And_Addiction_Analysis_7500_Rows[[#This Row],[gaming_hours]]</f>
        <v>3.85</v>
      </c>
      <c r="K1070" s="1">
        <f>Smartphone_Usage_And_Addiction_Analysis_7500_Rows[[#This Row],[sleep_hours]]-Smartphone_Usage_And_Addiction_Analysis_7500_Rows[[#This Row],[total_leisure_hours]]</f>
        <v>4.4399999999999995</v>
      </c>
      <c r="L1070">
        <v>68</v>
      </c>
      <c r="M1070">
        <v>139</v>
      </c>
      <c r="N1070" s="5">
        <f>Smartphone_Usage_And_Addiction_Analysis_7500_Rows[[#This Row],[app_opens_per_day]]/Smartphone_Usage_And_Addiction_Analysis_7500_Rows[[#This Row],[daily_screen_time_hours]]</f>
        <v>20.808383233532936</v>
      </c>
      <c r="O1070">
        <v>7.81</v>
      </c>
      <c r="P1070" t="s">
        <v>22</v>
      </c>
      <c r="Q1070" t="s">
        <v>23</v>
      </c>
      <c r="R1070" t="s">
        <v>51</v>
      </c>
      <c r="S1070">
        <v>0</v>
      </c>
    </row>
    <row r="1071" spans="1:19" ht="18" customHeight="1" x14ac:dyDescent="0.25">
      <c r="A1071" s="10" t="s">
        <v>5452</v>
      </c>
      <c r="B1071" s="1">
        <v>32</v>
      </c>
      <c r="C1071" s="1" t="str">
        <f t="shared" si="16"/>
        <v>26-40 (Millennials)</v>
      </c>
      <c r="D1071" t="s">
        <v>7582</v>
      </c>
      <c r="E1071">
        <v>4.16</v>
      </c>
      <c r="F1071">
        <v>4.29</v>
      </c>
      <c r="G1071">
        <v>0.28000000000000003</v>
      </c>
      <c r="H1071">
        <v>1.1299999999999999</v>
      </c>
      <c r="I1071">
        <v>5.22</v>
      </c>
      <c r="J1071" s="1">
        <f>Smartphone_Usage_And_Addiction_Analysis_7500_Rows[[#This Row],[social_media_hours]]+Smartphone_Usage_And_Addiction_Analysis_7500_Rows[[#This Row],[gaming_hours]]</f>
        <v>4.57</v>
      </c>
      <c r="K1071" s="1">
        <f>Smartphone_Usage_And_Addiction_Analysis_7500_Rows[[#This Row],[sleep_hours]]-Smartphone_Usage_And_Addiction_Analysis_7500_Rows[[#This Row],[total_leisure_hours]]</f>
        <v>0.64999999999999947</v>
      </c>
      <c r="L1071">
        <v>222</v>
      </c>
      <c r="M1071">
        <v>140</v>
      </c>
      <c r="N1071" s="5">
        <f>Smartphone_Usage_And_Addiction_Analysis_7500_Rows[[#This Row],[app_opens_per_day]]/Smartphone_Usage_And_Addiction_Analysis_7500_Rows[[#This Row],[daily_screen_time_hours]]</f>
        <v>33.653846153846153</v>
      </c>
      <c r="O1071">
        <v>4.83</v>
      </c>
      <c r="P1071" t="s">
        <v>32</v>
      </c>
      <c r="Q1071" t="s">
        <v>23</v>
      </c>
      <c r="R1071" t="s">
        <v>28</v>
      </c>
      <c r="S1071">
        <v>1</v>
      </c>
    </row>
    <row r="1072" spans="1:19" ht="18" customHeight="1" x14ac:dyDescent="0.25">
      <c r="A1072" s="10" t="s">
        <v>740</v>
      </c>
      <c r="B1072" s="1">
        <v>26</v>
      </c>
      <c r="C1072" t="str">
        <f t="shared" si="16"/>
        <v>26-40 (Millennials)</v>
      </c>
      <c r="D1072" s="1" t="s">
        <v>17</v>
      </c>
      <c r="E1072" s="1">
        <v>11.6</v>
      </c>
      <c r="F1072" s="1">
        <v>4.43</v>
      </c>
      <c r="G1072" s="1">
        <v>2.78</v>
      </c>
      <c r="H1072" s="1">
        <v>2.0699999999999998</v>
      </c>
      <c r="I1072" s="1">
        <v>5.79</v>
      </c>
      <c r="J1072" s="1">
        <f>Smartphone_Usage_And_Addiction_Analysis_7500_Rows[[#This Row],[social_media_hours]]+Smartphone_Usage_And_Addiction_Analysis_7500_Rows[[#This Row],[gaming_hours]]</f>
        <v>7.2099999999999991</v>
      </c>
      <c r="K1072" s="1">
        <f>Smartphone_Usage_And_Addiction_Analysis_7500_Rows[[#This Row],[sleep_hours]]-Smartphone_Usage_And_Addiction_Analysis_7500_Rows[[#This Row],[total_leisure_hours]]</f>
        <v>-1.419999999999999</v>
      </c>
      <c r="L1072" s="1">
        <v>239</v>
      </c>
      <c r="M1072" s="1">
        <v>160</v>
      </c>
      <c r="N1072" s="5">
        <f>Smartphone_Usage_And_Addiction_Analysis_7500_Rows[[#This Row],[app_opens_per_day]]/Smartphone_Usage_And_Addiction_Analysis_7500_Rows[[#This Row],[daily_screen_time_hours]]</f>
        <v>13.793103448275863</v>
      </c>
      <c r="O1072" s="1">
        <v>12.75</v>
      </c>
      <c r="P1072" s="1" t="s">
        <v>22</v>
      </c>
      <c r="Q1072" s="1" t="s">
        <v>23</v>
      </c>
      <c r="R1072" s="1" t="s">
        <v>28</v>
      </c>
      <c r="S1072" s="1">
        <v>1</v>
      </c>
    </row>
    <row r="1073" spans="1:19" ht="18" customHeight="1" x14ac:dyDescent="0.25">
      <c r="A1073" s="10" t="s">
        <v>5453</v>
      </c>
      <c r="B1073" s="1">
        <v>35</v>
      </c>
      <c r="C1073" s="1" t="str">
        <f t="shared" si="16"/>
        <v>26-40 (Millennials)</v>
      </c>
      <c r="D1073" t="s">
        <v>7582</v>
      </c>
      <c r="E1073">
        <v>10.62</v>
      </c>
      <c r="F1073">
        <v>1.6</v>
      </c>
      <c r="G1073">
        <v>2.0699999999999998</v>
      </c>
      <c r="H1073">
        <v>0.7</v>
      </c>
      <c r="I1073">
        <v>6.65</v>
      </c>
      <c r="J1073" s="1">
        <f>Smartphone_Usage_And_Addiction_Analysis_7500_Rows[[#This Row],[social_media_hours]]+Smartphone_Usage_And_Addiction_Analysis_7500_Rows[[#This Row],[gaming_hours]]</f>
        <v>3.67</v>
      </c>
      <c r="K1073" s="1">
        <f>Smartphone_Usage_And_Addiction_Analysis_7500_Rows[[#This Row],[sleep_hours]]-Smartphone_Usage_And_Addiction_Analysis_7500_Rows[[#This Row],[total_leisure_hours]]</f>
        <v>2.9800000000000004</v>
      </c>
      <c r="L1073">
        <v>48</v>
      </c>
      <c r="M1073">
        <v>73</v>
      </c>
      <c r="N1073" s="5">
        <f>Smartphone_Usage_And_Addiction_Analysis_7500_Rows[[#This Row],[app_opens_per_day]]/Smartphone_Usage_And_Addiction_Analysis_7500_Rows[[#This Row],[daily_screen_time_hours]]</f>
        <v>6.873822975517891</v>
      </c>
      <c r="O1073">
        <v>11.22</v>
      </c>
      <c r="P1073" t="s">
        <v>18</v>
      </c>
      <c r="Q1073" t="s">
        <v>19</v>
      </c>
      <c r="R1073" t="s">
        <v>28</v>
      </c>
      <c r="S1073">
        <v>1</v>
      </c>
    </row>
    <row r="1074" spans="1:19" ht="18" customHeight="1" x14ac:dyDescent="0.25">
      <c r="A1074" s="10" t="s">
        <v>741</v>
      </c>
      <c r="B1074" s="1">
        <v>20</v>
      </c>
      <c r="C1074" t="str">
        <f t="shared" si="16"/>
        <v>18-25 (Gen Z)</v>
      </c>
      <c r="D1074" s="1" t="s">
        <v>17</v>
      </c>
      <c r="E1074" s="1">
        <v>5.18</v>
      </c>
      <c r="F1074" s="1">
        <v>3.88</v>
      </c>
      <c r="G1074" s="1">
        <v>1.75</v>
      </c>
      <c r="H1074" s="1">
        <v>1.29</v>
      </c>
      <c r="I1074" s="1">
        <v>7.19</v>
      </c>
      <c r="J1074" s="1">
        <f>Smartphone_Usage_And_Addiction_Analysis_7500_Rows[[#This Row],[social_media_hours]]+Smartphone_Usage_And_Addiction_Analysis_7500_Rows[[#This Row],[gaming_hours]]</f>
        <v>5.63</v>
      </c>
      <c r="K1074" s="1">
        <f>Smartphone_Usage_And_Addiction_Analysis_7500_Rows[[#This Row],[sleep_hours]]-Smartphone_Usage_And_Addiction_Analysis_7500_Rows[[#This Row],[total_leisure_hours]]</f>
        <v>1.5600000000000005</v>
      </c>
      <c r="L1074" s="1">
        <v>30</v>
      </c>
      <c r="M1074" s="1">
        <v>143</v>
      </c>
      <c r="N1074" s="5">
        <f>Smartphone_Usage_And_Addiction_Analysis_7500_Rows[[#This Row],[app_opens_per_day]]/Smartphone_Usage_And_Addiction_Analysis_7500_Rows[[#This Row],[daily_screen_time_hours]]</f>
        <v>27.606177606177607</v>
      </c>
      <c r="O1074" s="1">
        <v>7.6</v>
      </c>
      <c r="P1074" s="1" t="s">
        <v>22</v>
      </c>
      <c r="Q1074" s="1" t="s">
        <v>19</v>
      </c>
      <c r="R1074" s="1" t="s">
        <v>51</v>
      </c>
      <c r="S1074" s="1">
        <v>0</v>
      </c>
    </row>
    <row r="1075" spans="1:19" ht="18" customHeight="1" x14ac:dyDescent="0.25">
      <c r="A1075" s="10" t="s">
        <v>5454</v>
      </c>
      <c r="B1075" s="1">
        <v>18</v>
      </c>
      <c r="C1075" s="1" t="str">
        <f t="shared" si="16"/>
        <v>18-25 (Gen Z)</v>
      </c>
      <c r="D1075" t="s">
        <v>7582</v>
      </c>
      <c r="E1075">
        <v>11.54</v>
      </c>
      <c r="F1075">
        <v>2.38</v>
      </c>
      <c r="G1075">
        <v>3.8</v>
      </c>
      <c r="H1075">
        <v>5.57</v>
      </c>
      <c r="I1075">
        <v>6.08</v>
      </c>
      <c r="J1075" s="1">
        <f>Smartphone_Usage_And_Addiction_Analysis_7500_Rows[[#This Row],[social_media_hours]]+Smartphone_Usage_And_Addiction_Analysis_7500_Rows[[#This Row],[gaming_hours]]</f>
        <v>6.18</v>
      </c>
      <c r="K1075" s="1">
        <f>Smartphone_Usage_And_Addiction_Analysis_7500_Rows[[#This Row],[sleep_hours]]-Smartphone_Usage_And_Addiction_Analysis_7500_Rows[[#This Row],[total_leisure_hours]]</f>
        <v>-9.9999999999999645E-2</v>
      </c>
      <c r="L1075">
        <v>71</v>
      </c>
      <c r="M1075">
        <v>179</v>
      </c>
      <c r="N1075" s="5">
        <f>Smartphone_Usage_And_Addiction_Analysis_7500_Rows[[#This Row],[app_opens_per_day]]/Smartphone_Usage_And_Addiction_Analysis_7500_Rows[[#This Row],[daily_screen_time_hours]]</f>
        <v>15.511265164644715</v>
      </c>
      <c r="O1075">
        <v>12.18</v>
      </c>
      <c r="P1075" t="s">
        <v>18</v>
      </c>
      <c r="Q1075" t="s">
        <v>19</v>
      </c>
      <c r="R1075" t="s">
        <v>24</v>
      </c>
      <c r="S1075">
        <v>1</v>
      </c>
    </row>
    <row r="1076" spans="1:19" ht="18" customHeight="1" x14ac:dyDescent="0.25">
      <c r="A1076" s="10" t="s">
        <v>742</v>
      </c>
      <c r="B1076" s="1">
        <v>20</v>
      </c>
      <c r="C1076" t="str">
        <f t="shared" si="16"/>
        <v>18-25 (Gen Z)</v>
      </c>
      <c r="D1076" s="1" t="s">
        <v>17</v>
      </c>
      <c r="E1076" s="1">
        <v>5.03</v>
      </c>
      <c r="F1076" s="1">
        <v>3.95</v>
      </c>
      <c r="G1076" s="1">
        <v>1.34</v>
      </c>
      <c r="H1076" s="1">
        <v>4.47</v>
      </c>
      <c r="I1076" s="1">
        <v>4.6100000000000003</v>
      </c>
      <c r="J1076" s="1">
        <f>Smartphone_Usage_And_Addiction_Analysis_7500_Rows[[#This Row],[social_media_hours]]+Smartphone_Usage_And_Addiction_Analysis_7500_Rows[[#This Row],[gaming_hours]]</f>
        <v>5.29</v>
      </c>
      <c r="K1076" s="1">
        <f>Smartphone_Usage_And_Addiction_Analysis_7500_Rows[[#This Row],[sleep_hours]]-Smartphone_Usage_And_Addiction_Analysis_7500_Rows[[#This Row],[total_leisure_hours]]</f>
        <v>-0.67999999999999972</v>
      </c>
      <c r="L1076" s="1">
        <v>132</v>
      </c>
      <c r="M1076" s="1">
        <v>32</v>
      </c>
      <c r="N1076" s="5">
        <f>Smartphone_Usage_And_Addiction_Analysis_7500_Rows[[#This Row],[app_opens_per_day]]/Smartphone_Usage_And_Addiction_Analysis_7500_Rows[[#This Row],[daily_screen_time_hours]]</f>
        <v>6.3618290258449299</v>
      </c>
      <c r="O1076" s="1">
        <v>7.64</v>
      </c>
      <c r="P1076" s="1" t="s">
        <v>32</v>
      </c>
      <c r="Q1076" s="1" t="s">
        <v>23</v>
      </c>
      <c r="R1076" s="1" t="s">
        <v>20</v>
      </c>
      <c r="S1076" s="1">
        <v>0</v>
      </c>
    </row>
    <row r="1077" spans="1:19" ht="18" customHeight="1" x14ac:dyDescent="0.25">
      <c r="A1077" s="10" t="s">
        <v>743</v>
      </c>
      <c r="B1077" s="1">
        <v>35</v>
      </c>
      <c r="C1077" t="str">
        <f t="shared" si="16"/>
        <v>26-40 (Millennials)</v>
      </c>
      <c r="D1077" s="1" t="s">
        <v>17</v>
      </c>
      <c r="E1077" s="1">
        <v>11.68</v>
      </c>
      <c r="F1077" s="1">
        <v>0.81</v>
      </c>
      <c r="G1077" s="1">
        <v>2.74</v>
      </c>
      <c r="H1077" s="1">
        <v>2.75</v>
      </c>
      <c r="I1077" s="1">
        <v>6.9</v>
      </c>
      <c r="J1077" s="1">
        <f>Smartphone_Usage_And_Addiction_Analysis_7500_Rows[[#This Row],[social_media_hours]]+Smartphone_Usage_And_Addiction_Analysis_7500_Rows[[#This Row],[gaming_hours]]</f>
        <v>3.5500000000000003</v>
      </c>
      <c r="K1077" s="1">
        <f>Smartphone_Usage_And_Addiction_Analysis_7500_Rows[[#This Row],[sleep_hours]]-Smartphone_Usage_And_Addiction_Analysis_7500_Rows[[#This Row],[total_leisure_hours]]</f>
        <v>3.35</v>
      </c>
      <c r="L1077" s="1">
        <v>178</v>
      </c>
      <c r="M1077" s="1">
        <v>58</v>
      </c>
      <c r="N1077" s="5">
        <f>Smartphone_Usage_And_Addiction_Analysis_7500_Rows[[#This Row],[app_opens_per_day]]/Smartphone_Usage_And_Addiction_Analysis_7500_Rows[[#This Row],[daily_screen_time_hours]]</f>
        <v>4.9657534246575343</v>
      </c>
      <c r="O1077" s="1">
        <v>13.99</v>
      </c>
      <c r="P1077" s="1" t="s">
        <v>18</v>
      </c>
      <c r="Q1077" s="1" t="s">
        <v>23</v>
      </c>
      <c r="R1077" s="1" t="s">
        <v>28</v>
      </c>
      <c r="S1077" s="1">
        <v>1</v>
      </c>
    </row>
    <row r="1078" spans="1:19" ht="18" customHeight="1" x14ac:dyDescent="0.25">
      <c r="A1078" s="10" t="s">
        <v>744</v>
      </c>
      <c r="B1078" s="1">
        <v>21</v>
      </c>
      <c r="C1078" t="str">
        <f t="shared" si="16"/>
        <v>18-25 (Gen Z)</v>
      </c>
      <c r="D1078" s="1" t="s">
        <v>17</v>
      </c>
      <c r="E1078" s="1">
        <v>9.16</v>
      </c>
      <c r="F1078" s="1">
        <v>0.53</v>
      </c>
      <c r="G1078" s="1">
        <v>0.01</v>
      </c>
      <c r="H1078" s="1">
        <v>0.82</v>
      </c>
      <c r="I1078" s="1">
        <v>6.24</v>
      </c>
      <c r="J1078" s="1">
        <f>Smartphone_Usage_And_Addiction_Analysis_7500_Rows[[#This Row],[social_media_hours]]+Smartphone_Usage_And_Addiction_Analysis_7500_Rows[[#This Row],[gaming_hours]]</f>
        <v>0.54</v>
      </c>
      <c r="K1078" s="1">
        <f>Smartphone_Usage_And_Addiction_Analysis_7500_Rows[[#This Row],[sleep_hours]]-Smartphone_Usage_And_Addiction_Analysis_7500_Rows[[#This Row],[total_leisure_hours]]</f>
        <v>5.7</v>
      </c>
      <c r="L1078" s="1">
        <v>165</v>
      </c>
      <c r="M1078" s="1">
        <v>45</v>
      </c>
      <c r="N1078" s="5">
        <f>Smartphone_Usage_And_Addiction_Analysis_7500_Rows[[#This Row],[app_opens_per_day]]/Smartphone_Usage_And_Addiction_Analysis_7500_Rows[[#This Row],[daily_screen_time_hours]]</f>
        <v>4.9126637554585155</v>
      </c>
      <c r="O1078" s="1">
        <v>11.8</v>
      </c>
      <c r="P1078" s="1" t="s">
        <v>32</v>
      </c>
      <c r="Q1078" s="1" t="s">
        <v>19</v>
      </c>
      <c r="R1078" s="1" t="s">
        <v>28</v>
      </c>
      <c r="S1078" s="1">
        <v>1</v>
      </c>
    </row>
    <row r="1079" spans="1:19" ht="18" customHeight="1" x14ac:dyDescent="0.25">
      <c r="A1079" s="10" t="s">
        <v>5455</v>
      </c>
      <c r="B1079" s="1">
        <v>33</v>
      </c>
      <c r="C1079" s="1" t="str">
        <f t="shared" si="16"/>
        <v>26-40 (Millennials)</v>
      </c>
      <c r="D1079" t="s">
        <v>7582</v>
      </c>
      <c r="E1079">
        <v>11.43</v>
      </c>
      <c r="F1079">
        <v>4.05</v>
      </c>
      <c r="G1079">
        <v>1.1299999999999999</v>
      </c>
      <c r="H1079">
        <v>3.89</v>
      </c>
      <c r="I1079">
        <v>6.52</v>
      </c>
      <c r="J1079" s="1">
        <f>Smartphone_Usage_And_Addiction_Analysis_7500_Rows[[#This Row],[social_media_hours]]+Smartphone_Usage_And_Addiction_Analysis_7500_Rows[[#This Row],[gaming_hours]]</f>
        <v>5.18</v>
      </c>
      <c r="K1079" s="1">
        <f>Smartphone_Usage_And_Addiction_Analysis_7500_Rows[[#This Row],[sleep_hours]]-Smartphone_Usage_And_Addiction_Analysis_7500_Rows[[#This Row],[total_leisure_hours]]</f>
        <v>1.3399999999999999</v>
      </c>
      <c r="L1079">
        <v>211</v>
      </c>
      <c r="M1079">
        <v>75</v>
      </c>
      <c r="N1079" s="5">
        <f>Smartphone_Usage_And_Addiction_Analysis_7500_Rows[[#This Row],[app_opens_per_day]]/Smartphone_Usage_And_Addiction_Analysis_7500_Rows[[#This Row],[daily_screen_time_hours]]</f>
        <v>6.5616797900262469</v>
      </c>
      <c r="O1079">
        <v>13.64</v>
      </c>
      <c r="P1079" t="s">
        <v>32</v>
      </c>
      <c r="Q1079" t="s">
        <v>23</v>
      </c>
      <c r="R1079" t="s">
        <v>24</v>
      </c>
      <c r="S1079">
        <v>1</v>
      </c>
    </row>
    <row r="1080" spans="1:19" ht="18" customHeight="1" x14ac:dyDescent="0.25">
      <c r="A1080" s="10" t="s">
        <v>745</v>
      </c>
      <c r="B1080" s="1">
        <v>32</v>
      </c>
      <c r="C1080" t="str">
        <f t="shared" si="16"/>
        <v>26-40 (Millennials)</v>
      </c>
      <c r="D1080" s="1" t="s">
        <v>30</v>
      </c>
      <c r="E1080" s="1">
        <v>7.31</v>
      </c>
      <c r="F1080" s="1">
        <v>5.44</v>
      </c>
      <c r="G1080" s="1">
        <v>1.82</v>
      </c>
      <c r="H1080" s="1">
        <v>5.34</v>
      </c>
      <c r="I1080" s="1">
        <v>5.51</v>
      </c>
      <c r="J1080" s="1">
        <f>Smartphone_Usage_And_Addiction_Analysis_7500_Rows[[#This Row],[social_media_hours]]+Smartphone_Usage_And_Addiction_Analysis_7500_Rows[[#This Row],[gaming_hours]]</f>
        <v>7.2600000000000007</v>
      </c>
      <c r="K1080" s="1">
        <f>Smartphone_Usage_And_Addiction_Analysis_7500_Rows[[#This Row],[sleep_hours]]-Smartphone_Usage_And_Addiction_Analysis_7500_Rows[[#This Row],[total_leisure_hours]]</f>
        <v>-1.7500000000000009</v>
      </c>
      <c r="L1080" s="1">
        <v>93</v>
      </c>
      <c r="M1080" s="1">
        <v>178</v>
      </c>
      <c r="N1080" s="5">
        <f>Smartphone_Usage_And_Addiction_Analysis_7500_Rows[[#This Row],[app_opens_per_day]]/Smartphone_Usage_And_Addiction_Analysis_7500_Rows[[#This Row],[daily_screen_time_hours]]</f>
        <v>24.350205198358413</v>
      </c>
      <c r="O1080" s="1">
        <v>9.64</v>
      </c>
      <c r="P1080" s="1" t="s">
        <v>18</v>
      </c>
      <c r="Q1080" s="1" t="s">
        <v>23</v>
      </c>
      <c r="R1080" s="1" t="s">
        <v>28</v>
      </c>
      <c r="S1080" s="1">
        <v>1</v>
      </c>
    </row>
    <row r="1081" spans="1:19" ht="18" customHeight="1" x14ac:dyDescent="0.25">
      <c r="A1081" s="10" t="s">
        <v>746</v>
      </c>
      <c r="B1081" s="1">
        <v>18</v>
      </c>
      <c r="C1081" t="str">
        <f t="shared" si="16"/>
        <v>18-25 (Gen Z)</v>
      </c>
      <c r="D1081" s="1" t="s">
        <v>30</v>
      </c>
      <c r="E1081" s="1">
        <v>6.89</v>
      </c>
      <c r="F1081" s="1">
        <v>2.15</v>
      </c>
      <c r="G1081" s="1">
        <v>0.17</v>
      </c>
      <c r="H1081" s="1">
        <v>2.76</v>
      </c>
      <c r="I1081" s="1">
        <v>8.4600000000000009</v>
      </c>
      <c r="J1081" s="1">
        <f>Smartphone_Usage_And_Addiction_Analysis_7500_Rows[[#This Row],[social_media_hours]]+Smartphone_Usage_And_Addiction_Analysis_7500_Rows[[#This Row],[gaming_hours]]</f>
        <v>2.3199999999999998</v>
      </c>
      <c r="K1081" s="1">
        <f>Smartphone_Usage_And_Addiction_Analysis_7500_Rows[[#This Row],[sleep_hours]]-Smartphone_Usage_And_Addiction_Analysis_7500_Rows[[#This Row],[total_leisure_hours]]</f>
        <v>6.1400000000000006</v>
      </c>
      <c r="L1081" s="1">
        <v>238</v>
      </c>
      <c r="M1081" s="1">
        <v>73</v>
      </c>
      <c r="N1081" s="5">
        <f>Smartphone_Usage_And_Addiction_Analysis_7500_Rows[[#This Row],[app_opens_per_day]]/Smartphone_Usage_And_Addiction_Analysis_7500_Rows[[#This Row],[daily_screen_time_hours]]</f>
        <v>10.595065312046444</v>
      </c>
      <c r="O1081" s="1">
        <v>9.86</v>
      </c>
      <c r="P1081" s="1" t="s">
        <v>22</v>
      </c>
      <c r="Q1081" s="1" t="s">
        <v>23</v>
      </c>
      <c r="R1081" s="1" t="s">
        <v>51</v>
      </c>
      <c r="S1081" s="1">
        <v>0</v>
      </c>
    </row>
    <row r="1082" spans="1:19" ht="18" customHeight="1" x14ac:dyDescent="0.25">
      <c r="A1082" s="10" t="s">
        <v>747</v>
      </c>
      <c r="B1082" s="1">
        <v>31</v>
      </c>
      <c r="C1082" t="str">
        <f t="shared" si="16"/>
        <v>26-40 (Millennials)</v>
      </c>
      <c r="D1082" s="1" t="s">
        <v>17</v>
      </c>
      <c r="E1082" s="1">
        <v>10.95</v>
      </c>
      <c r="F1082" s="1">
        <v>3.03</v>
      </c>
      <c r="G1082" s="1">
        <v>1.81</v>
      </c>
      <c r="H1082" s="1">
        <v>5.74</v>
      </c>
      <c r="I1082" s="1">
        <v>6.59</v>
      </c>
      <c r="J1082" s="1">
        <f>Smartphone_Usage_And_Addiction_Analysis_7500_Rows[[#This Row],[social_media_hours]]+Smartphone_Usage_And_Addiction_Analysis_7500_Rows[[#This Row],[gaming_hours]]</f>
        <v>4.84</v>
      </c>
      <c r="K1082" s="1">
        <f>Smartphone_Usage_And_Addiction_Analysis_7500_Rows[[#This Row],[sleep_hours]]-Smartphone_Usage_And_Addiction_Analysis_7500_Rows[[#This Row],[total_leisure_hours]]</f>
        <v>1.75</v>
      </c>
      <c r="L1082" s="1">
        <v>106</v>
      </c>
      <c r="M1082" s="1">
        <v>98</v>
      </c>
      <c r="N1082" s="5">
        <f>Smartphone_Usage_And_Addiction_Analysis_7500_Rows[[#This Row],[app_opens_per_day]]/Smartphone_Usage_And_Addiction_Analysis_7500_Rows[[#This Row],[daily_screen_time_hours]]</f>
        <v>8.9497716894977177</v>
      </c>
      <c r="O1082" s="1">
        <v>13.11</v>
      </c>
      <c r="P1082" s="1" t="s">
        <v>22</v>
      </c>
      <c r="Q1082" s="1" t="s">
        <v>19</v>
      </c>
      <c r="R1082" s="1" t="s">
        <v>28</v>
      </c>
      <c r="S1082" s="1">
        <v>1</v>
      </c>
    </row>
    <row r="1083" spans="1:19" ht="18" customHeight="1" x14ac:dyDescent="0.25">
      <c r="A1083" s="10" t="s">
        <v>748</v>
      </c>
      <c r="B1083" s="1">
        <v>24</v>
      </c>
      <c r="C1083" t="str">
        <f t="shared" si="16"/>
        <v>18-25 (Gen Z)</v>
      </c>
      <c r="D1083" s="1" t="s">
        <v>17</v>
      </c>
      <c r="E1083" s="1">
        <v>8.1199999999999992</v>
      </c>
      <c r="F1083" s="1">
        <v>5.71</v>
      </c>
      <c r="G1083" s="1">
        <v>2.92</v>
      </c>
      <c r="H1083" s="1">
        <v>4.8099999999999996</v>
      </c>
      <c r="I1083" s="1">
        <v>6.14</v>
      </c>
      <c r="J1083" s="1">
        <f>Smartphone_Usage_And_Addiction_Analysis_7500_Rows[[#This Row],[social_media_hours]]+Smartphone_Usage_And_Addiction_Analysis_7500_Rows[[#This Row],[gaming_hours]]</f>
        <v>8.629999999999999</v>
      </c>
      <c r="K1083" s="1">
        <f>Smartphone_Usage_And_Addiction_Analysis_7500_Rows[[#This Row],[sleep_hours]]-Smartphone_Usage_And_Addiction_Analysis_7500_Rows[[#This Row],[total_leisure_hours]]</f>
        <v>-2.4899999999999993</v>
      </c>
      <c r="L1083" s="1">
        <v>138</v>
      </c>
      <c r="M1083" s="1">
        <v>155</v>
      </c>
      <c r="N1083" s="5">
        <f>Smartphone_Usage_And_Addiction_Analysis_7500_Rows[[#This Row],[app_opens_per_day]]/Smartphone_Usage_And_Addiction_Analysis_7500_Rows[[#This Row],[daily_screen_time_hours]]</f>
        <v>19.088669950738918</v>
      </c>
      <c r="O1083" s="1">
        <v>10.78</v>
      </c>
      <c r="P1083" s="1" t="s">
        <v>18</v>
      </c>
      <c r="Q1083" s="1" t="s">
        <v>23</v>
      </c>
      <c r="R1083" s="1" t="s">
        <v>24</v>
      </c>
      <c r="S1083" s="1">
        <v>1</v>
      </c>
    </row>
    <row r="1084" spans="1:19" ht="18" customHeight="1" x14ac:dyDescent="0.25">
      <c r="A1084" s="10" t="s">
        <v>5456</v>
      </c>
      <c r="B1084" s="1">
        <v>30</v>
      </c>
      <c r="C1084" s="1" t="str">
        <f t="shared" si="16"/>
        <v>26-40 (Millennials)</v>
      </c>
      <c r="D1084" t="s">
        <v>7582</v>
      </c>
      <c r="E1084">
        <v>4.2699999999999996</v>
      </c>
      <c r="F1084">
        <v>1.1000000000000001</v>
      </c>
      <c r="G1084">
        <v>2.61</v>
      </c>
      <c r="H1084">
        <v>2.15</v>
      </c>
      <c r="I1084">
        <v>8.25</v>
      </c>
      <c r="J1084" s="1">
        <f>Smartphone_Usage_And_Addiction_Analysis_7500_Rows[[#This Row],[social_media_hours]]+Smartphone_Usage_And_Addiction_Analysis_7500_Rows[[#This Row],[gaming_hours]]</f>
        <v>3.71</v>
      </c>
      <c r="K1084" s="1">
        <f>Smartphone_Usage_And_Addiction_Analysis_7500_Rows[[#This Row],[sleep_hours]]-Smartphone_Usage_And_Addiction_Analysis_7500_Rows[[#This Row],[total_leisure_hours]]</f>
        <v>4.54</v>
      </c>
      <c r="L1084">
        <v>218</v>
      </c>
      <c r="M1084">
        <v>174</v>
      </c>
      <c r="N1084" s="5">
        <f>Smartphone_Usage_And_Addiction_Analysis_7500_Rows[[#This Row],[app_opens_per_day]]/Smartphone_Usage_And_Addiction_Analysis_7500_Rows[[#This Row],[daily_screen_time_hours]]</f>
        <v>40.749414519906324</v>
      </c>
      <c r="O1084">
        <v>5.8</v>
      </c>
      <c r="P1084" t="s">
        <v>22</v>
      </c>
      <c r="Q1084" t="s">
        <v>19</v>
      </c>
      <c r="R1084" t="s">
        <v>51</v>
      </c>
      <c r="S1084">
        <v>0</v>
      </c>
    </row>
    <row r="1085" spans="1:19" ht="18" customHeight="1" x14ac:dyDescent="0.25">
      <c r="A1085" s="10" t="s">
        <v>5457</v>
      </c>
      <c r="B1085" s="1">
        <v>23</v>
      </c>
      <c r="C1085" s="1" t="str">
        <f t="shared" si="16"/>
        <v>18-25 (Gen Z)</v>
      </c>
      <c r="D1085" t="s">
        <v>7582</v>
      </c>
      <c r="E1085">
        <v>8.94</v>
      </c>
      <c r="F1085">
        <v>5.65</v>
      </c>
      <c r="G1085">
        <v>1.73</v>
      </c>
      <c r="H1085">
        <v>5.69</v>
      </c>
      <c r="I1085">
        <v>4.6100000000000003</v>
      </c>
      <c r="J1085" s="1">
        <f>Smartphone_Usage_And_Addiction_Analysis_7500_Rows[[#This Row],[social_media_hours]]+Smartphone_Usage_And_Addiction_Analysis_7500_Rows[[#This Row],[gaming_hours]]</f>
        <v>7.3800000000000008</v>
      </c>
      <c r="K1085" s="1">
        <f>Smartphone_Usage_And_Addiction_Analysis_7500_Rows[[#This Row],[sleep_hours]]-Smartphone_Usage_And_Addiction_Analysis_7500_Rows[[#This Row],[total_leisure_hours]]</f>
        <v>-2.7700000000000005</v>
      </c>
      <c r="L1085">
        <v>72</v>
      </c>
      <c r="M1085">
        <v>113</v>
      </c>
      <c r="N1085" s="5">
        <f>Smartphone_Usage_And_Addiction_Analysis_7500_Rows[[#This Row],[app_opens_per_day]]/Smartphone_Usage_And_Addiction_Analysis_7500_Rows[[#This Row],[daily_screen_time_hours]]</f>
        <v>12.639821029082775</v>
      </c>
      <c r="O1085">
        <v>10.86</v>
      </c>
      <c r="P1085" t="s">
        <v>22</v>
      </c>
      <c r="Q1085" t="s">
        <v>23</v>
      </c>
      <c r="R1085" t="s">
        <v>28</v>
      </c>
      <c r="S1085">
        <v>1</v>
      </c>
    </row>
    <row r="1086" spans="1:19" ht="18" customHeight="1" x14ac:dyDescent="0.25">
      <c r="A1086" s="10" t="s">
        <v>5458</v>
      </c>
      <c r="B1086" s="1">
        <v>30</v>
      </c>
      <c r="C1086" s="1" t="str">
        <f t="shared" si="16"/>
        <v>26-40 (Millennials)</v>
      </c>
      <c r="D1086" t="s">
        <v>7582</v>
      </c>
      <c r="E1086">
        <v>8.18</v>
      </c>
      <c r="F1086">
        <v>4.9000000000000004</v>
      </c>
      <c r="G1086">
        <v>0.6</v>
      </c>
      <c r="H1086">
        <v>2.2400000000000002</v>
      </c>
      <c r="I1086">
        <v>5.61</v>
      </c>
      <c r="J1086" s="1">
        <f>Smartphone_Usage_And_Addiction_Analysis_7500_Rows[[#This Row],[social_media_hours]]+Smartphone_Usage_And_Addiction_Analysis_7500_Rows[[#This Row],[gaming_hours]]</f>
        <v>5.5</v>
      </c>
      <c r="K1086" s="1">
        <f>Smartphone_Usage_And_Addiction_Analysis_7500_Rows[[#This Row],[sleep_hours]]-Smartphone_Usage_And_Addiction_Analysis_7500_Rows[[#This Row],[total_leisure_hours]]</f>
        <v>0.11000000000000032</v>
      </c>
      <c r="L1086">
        <v>209</v>
      </c>
      <c r="M1086">
        <v>48</v>
      </c>
      <c r="N1086" s="5">
        <f>Smartphone_Usage_And_Addiction_Analysis_7500_Rows[[#This Row],[app_opens_per_day]]/Smartphone_Usage_And_Addiction_Analysis_7500_Rows[[#This Row],[daily_screen_time_hours]]</f>
        <v>5.8679706601466997</v>
      </c>
      <c r="O1086">
        <v>10.59</v>
      </c>
      <c r="P1086" t="s">
        <v>18</v>
      </c>
      <c r="Q1086" t="s">
        <v>23</v>
      </c>
      <c r="R1086" t="s">
        <v>28</v>
      </c>
      <c r="S1086">
        <v>1</v>
      </c>
    </row>
    <row r="1087" spans="1:19" ht="18" customHeight="1" x14ac:dyDescent="0.25">
      <c r="A1087" s="10" t="s">
        <v>749</v>
      </c>
      <c r="B1087" s="1">
        <v>21</v>
      </c>
      <c r="C1087" t="str">
        <f t="shared" si="16"/>
        <v>18-25 (Gen Z)</v>
      </c>
      <c r="D1087" s="1" t="s">
        <v>17</v>
      </c>
      <c r="E1087" s="1">
        <v>10.08</v>
      </c>
      <c r="F1087" s="1">
        <v>0.97</v>
      </c>
      <c r="G1087" s="1">
        <v>0.03</v>
      </c>
      <c r="H1087" s="1">
        <v>5.24</v>
      </c>
      <c r="I1087" s="1">
        <v>4.74</v>
      </c>
      <c r="J1087" s="1">
        <f>Smartphone_Usage_And_Addiction_Analysis_7500_Rows[[#This Row],[social_media_hours]]+Smartphone_Usage_And_Addiction_Analysis_7500_Rows[[#This Row],[gaming_hours]]</f>
        <v>1</v>
      </c>
      <c r="K1087" s="1">
        <f>Smartphone_Usage_And_Addiction_Analysis_7500_Rows[[#This Row],[sleep_hours]]-Smartphone_Usage_And_Addiction_Analysis_7500_Rows[[#This Row],[total_leisure_hours]]</f>
        <v>3.74</v>
      </c>
      <c r="L1087" s="1">
        <v>238</v>
      </c>
      <c r="M1087" s="1">
        <v>38</v>
      </c>
      <c r="N1087" s="5">
        <f>Smartphone_Usage_And_Addiction_Analysis_7500_Rows[[#This Row],[app_opens_per_day]]/Smartphone_Usage_And_Addiction_Analysis_7500_Rows[[#This Row],[daily_screen_time_hours]]</f>
        <v>3.7698412698412698</v>
      </c>
      <c r="O1087" s="1">
        <v>11.36</v>
      </c>
      <c r="P1087" s="1" t="s">
        <v>18</v>
      </c>
      <c r="Q1087" s="1" t="s">
        <v>19</v>
      </c>
      <c r="R1087" s="1" t="s">
        <v>28</v>
      </c>
      <c r="S1087" s="1">
        <v>1</v>
      </c>
    </row>
    <row r="1088" spans="1:19" ht="18" customHeight="1" x14ac:dyDescent="0.25">
      <c r="A1088" s="10" t="s">
        <v>5459</v>
      </c>
      <c r="B1088" s="1">
        <v>27</v>
      </c>
      <c r="C1088" s="1" t="str">
        <f t="shared" si="16"/>
        <v>26-40 (Millennials)</v>
      </c>
      <c r="D1088" t="s">
        <v>7582</v>
      </c>
      <c r="E1088">
        <v>10.57</v>
      </c>
      <c r="F1088">
        <v>2.5</v>
      </c>
      <c r="G1088">
        <v>3.64</v>
      </c>
      <c r="H1088">
        <v>3.71</v>
      </c>
      <c r="I1088">
        <v>8.23</v>
      </c>
      <c r="J1088" s="1">
        <f>Smartphone_Usage_And_Addiction_Analysis_7500_Rows[[#This Row],[social_media_hours]]+Smartphone_Usage_And_Addiction_Analysis_7500_Rows[[#This Row],[gaming_hours]]</f>
        <v>6.1400000000000006</v>
      </c>
      <c r="K1088" s="1">
        <f>Smartphone_Usage_And_Addiction_Analysis_7500_Rows[[#This Row],[sleep_hours]]-Smartphone_Usage_And_Addiction_Analysis_7500_Rows[[#This Row],[total_leisure_hours]]</f>
        <v>2.09</v>
      </c>
      <c r="L1088">
        <v>141</v>
      </c>
      <c r="M1088">
        <v>101</v>
      </c>
      <c r="N1088" s="5">
        <f>Smartphone_Usage_And_Addiction_Analysis_7500_Rows[[#This Row],[app_opens_per_day]]/Smartphone_Usage_And_Addiction_Analysis_7500_Rows[[#This Row],[daily_screen_time_hours]]</f>
        <v>9.5553453169347211</v>
      </c>
      <c r="O1088">
        <v>12.83</v>
      </c>
      <c r="P1088" t="s">
        <v>18</v>
      </c>
      <c r="Q1088" t="s">
        <v>23</v>
      </c>
      <c r="R1088" t="s">
        <v>28</v>
      </c>
      <c r="S1088">
        <v>1</v>
      </c>
    </row>
    <row r="1089" spans="1:19" ht="18" customHeight="1" x14ac:dyDescent="0.25">
      <c r="A1089" s="10" t="s">
        <v>750</v>
      </c>
      <c r="B1089" s="1">
        <v>23</v>
      </c>
      <c r="C1089" t="str">
        <f t="shared" si="16"/>
        <v>18-25 (Gen Z)</v>
      </c>
      <c r="D1089" s="1" t="s">
        <v>17</v>
      </c>
      <c r="E1089" s="1">
        <v>11.11</v>
      </c>
      <c r="F1089" s="1">
        <v>1.34</v>
      </c>
      <c r="G1089" s="1">
        <v>1.66</v>
      </c>
      <c r="H1089" s="1">
        <v>3.43</v>
      </c>
      <c r="I1089" s="1">
        <v>7.28</v>
      </c>
      <c r="J1089" s="1">
        <f>Smartphone_Usage_And_Addiction_Analysis_7500_Rows[[#This Row],[social_media_hours]]+Smartphone_Usage_And_Addiction_Analysis_7500_Rows[[#This Row],[gaming_hours]]</f>
        <v>3</v>
      </c>
      <c r="K1089" s="1">
        <f>Smartphone_Usage_And_Addiction_Analysis_7500_Rows[[#This Row],[sleep_hours]]-Smartphone_Usage_And_Addiction_Analysis_7500_Rows[[#This Row],[total_leisure_hours]]</f>
        <v>4.28</v>
      </c>
      <c r="L1089" s="1">
        <v>60</v>
      </c>
      <c r="M1089" s="1">
        <v>158</v>
      </c>
      <c r="N1089" s="5">
        <f>Smartphone_Usage_And_Addiction_Analysis_7500_Rows[[#This Row],[app_opens_per_day]]/Smartphone_Usage_And_Addiction_Analysis_7500_Rows[[#This Row],[daily_screen_time_hours]]</f>
        <v>14.221422142214221</v>
      </c>
      <c r="O1089" s="1">
        <v>12.99</v>
      </c>
      <c r="P1089" s="1" t="s">
        <v>18</v>
      </c>
      <c r="Q1089" s="1" t="s">
        <v>23</v>
      </c>
      <c r="R1089" s="1" t="s">
        <v>28</v>
      </c>
      <c r="S1089" s="1">
        <v>1</v>
      </c>
    </row>
    <row r="1090" spans="1:19" ht="18" customHeight="1" x14ac:dyDescent="0.25">
      <c r="A1090" s="10" t="s">
        <v>5460</v>
      </c>
      <c r="B1090" s="1">
        <v>22</v>
      </c>
      <c r="C1090" s="1" t="str">
        <f t="shared" ref="C1090:C1153" si="17">IF(B1090&lt;=25, "18-25 (Gen Z)", IF(B1090&lt;=40, "26-40 (Millennials)"))</f>
        <v>18-25 (Gen Z)</v>
      </c>
      <c r="D1090" t="s">
        <v>7582</v>
      </c>
      <c r="E1090">
        <v>11.18</v>
      </c>
      <c r="F1090">
        <v>1.03</v>
      </c>
      <c r="G1090">
        <v>0.16</v>
      </c>
      <c r="H1090">
        <v>5.34</v>
      </c>
      <c r="I1090">
        <v>6.63</v>
      </c>
      <c r="J1090" s="1">
        <f>Smartphone_Usage_And_Addiction_Analysis_7500_Rows[[#This Row],[social_media_hours]]+Smartphone_Usage_And_Addiction_Analysis_7500_Rows[[#This Row],[gaming_hours]]</f>
        <v>1.19</v>
      </c>
      <c r="K1090" s="1">
        <f>Smartphone_Usage_And_Addiction_Analysis_7500_Rows[[#This Row],[sleep_hours]]-Smartphone_Usage_And_Addiction_Analysis_7500_Rows[[#This Row],[total_leisure_hours]]</f>
        <v>5.4399999999999995</v>
      </c>
      <c r="L1090">
        <v>142</v>
      </c>
      <c r="M1090">
        <v>58</v>
      </c>
      <c r="N1090" s="5">
        <f>Smartphone_Usage_And_Addiction_Analysis_7500_Rows[[#This Row],[app_opens_per_day]]/Smartphone_Usage_And_Addiction_Analysis_7500_Rows[[#This Row],[daily_screen_time_hours]]</f>
        <v>5.1878354203935597</v>
      </c>
      <c r="O1090">
        <v>13.6</v>
      </c>
      <c r="P1090" t="s">
        <v>32</v>
      </c>
      <c r="Q1090" t="s">
        <v>23</v>
      </c>
      <c r="R1090" t="s">
        <v>24</v>
      </c>
      <c r="S1090">
        <v>1</v>
      </c>
    </row>
    <row r="1091" spans="1:19" ht="18" customHeight="1" x14ac:dyDescent="0.25">
      <c r="A1091" s="10" t="s">
        <v>5461</v>
      </c>
      <c r="B1091" s="1">
        <v>23</v>
      </c>
      <c r="C1091" s="1" t="str">
        <f t="shared" si="17"/>
        <v>18-25 (Gen Z)</v>
      </c>
      <c r="D1091" t="s">
        <v>7582</v>
      </c>
      <c r="E1091">
        <v>7.03</v>
      </c>
      <c r="F1091">
        <v>0.61</v>
      </c>
      <c r="G1091">
        <v>1.97</v>
      </c>
      <c r="H1091">
        <v>4.1900000000000004</v>
      </c>
      <c r="I1091">
        <v>6.05</v>
      </c>
      <c r="J1091" s="1">
        <f>Smartphone_Usage_And_Addiction_Analysis_7500_Rows[[#This Row],[social_media_hours]]+Smartphone_Usage_And_Addiction_Analysis_7500_Rows[[#This Row],[gaming_hours]]</f>
        <v>2.58</v>
      </c>
      <c r="K1091" s="1">
        <f>Smartphone_Usage_And_Addiction_Analysis_7500_Rows[[#This Row],[sleep_hours]]-Smartphone_Usage_And_Addiction_Analysis_7500_Rows[[#This Row],[total_leisure_hours]]</f>
        <v>3.4699999999999998</v>
      </c>
      <c r="L1091">
        <v>106</v>
      </c>
      <c r="M1091">
        <v>36</v>
      </c>
      <c r="N1091" s="5">
        <f>Smartphone_Usage_And_Addiction_Analysis_7500_Rows[[#This Row],[app_opens_per_day]]/Smartphone_Usage_And_Addiction_Analysis_7500_Rows[[#This Row],[daily_screen_time_hours]]</f>
        <v>5.1209103840682788</v>
      </c>
      <c r="O1091">
        <v>9.75</v>
      </c>
      <c r="P1091" t="s">
        <v>22</v>
      </c>
      <c r="Q1091" t="s">
        <v>19</v>
      </c>
      <c r="R1091" t="s">
        <v>51</v>
      </c>
      <c r="S1091">
        <v>0</v>
      </c>
    </row>
    <row r="1092" spans="1:19" ht="18" customHeight="1" x14ac:dyDescent="0.25">
      <c r="A1092" s="10" t="s">
        <v>5462</v>
      </c>
      <c r="B1092" s="1">
        <v>27</v>
      </c>
      <c r="C1092" s="1" t="str">
        <f t="shared" si="17"/>
        <v>26-40 (Millennials)</v>
      </c>
      <c r="D1092" t="s">
        <v>7582</v>
      </c>
      <c r="E1092">
        <v>9.1</v>
      </c>
      <c r="F1092">
        <v>5.54</v>
      </c>
      <c r="G1092">
        <v>0.44</v>
      </c>
      <c r="H1092">
        <v>5.64</v>
      </c>
      <c r="I1092">
        <v>8.82</v>
      </c>
      <c r="J1092" s="1">
        <f>Smartphone_Usage_And_Addiction_Analysis_7500_Rows[[#This Row],[social_media_hours]]+Smartphone_Usage_And_Addiction_Analysis_7500_Rows[[#This Row],[gaming_hours]]</f>
        <v>5.98</v>
      </c>
      <c r="K1092" s="1">
        <f>Smartphone_Usage_And_Addiction_Analysis_7500_Rows[[#This Row],[sleep_hours]]-Smartphone_Usage_And_Addiction_Analysis_7500_Rows[[#This Row],[total_leisure_hours]]</f>
        <v>2.84</v>
      </c>
      <c r="L1092">
        <v>70</v>
      </c>
      <c r="M1092">
        <v>177</v>
      </c>
      <c r="N1092" s="5">
        <f>Smartphone_Usage_And_Addiction_Analysis_7500_Rows[[#This Row],[app_opens_per_day]]/Smartphone_Usage_And_Addiction_Analysis_7500_Rows[[#This Row],[daily_screen_time_hours]]</f>
        <v>19.450549450549453</v>
      </c>
      <c r="O1092">
        <v>10.4</v>
      </c>
      <c r="P1092" t="s">
        <v>32</v>
      </c>
      <c r="Q1092" t="s">
        <v>19</v>
      </c>
      <c r="R1092" t="s">
        <v>24</v>
      </c>
      <c r="S1092">
        <v>1</v>
      </c>
    </row>
    <row r="1093" spans="1:19" ht="18" customHeight="1" x14ac:dyDescent="0.25">
      <c r="A1093" s="10" t="s">
        <v>751</v>
      </c>
      <c r="B1093" s="1">
        <v>33</v>
      </c>
      <c r="C1093" t="str">
        <f t="shared" si="17"/>
        <v>26-40 (Millennials)</v>
      </c>
      <c r="D1093" s="1" t="s">
        <v>30</v>
      </c>
      <c r="E1093" s="1">
        <v>3.14</v>
      </c>
      <c r="F1093" s="1">
        <v>5.4</v>
      </c>
      <c r="G1093" s="1">
        <v>1.67</v>
      </c>
      <c r="H1093" s="1">
        <v>1.43</v>
      </c>
      <c r="I1093" s="1">
        <v>8.33</v>
      </c>
      <c r="J1093" s="1">
        <f>Smartphone_Usage_And_Addiction_Analysis_7500_Rows[[#This Row],[social_media_hours]]+Smartphone_Usage_And_Addiction_Analysis_7500_Rows[[#This Row],[gaming_hours]]</f>
        <v>7.07</v>
      </c>
      <c r="K1093" s="1">
        <f>Smartphone_Usage_And_Addiction_Analysis_7500_Rows[[#This Row],[sleep_hours]]-Smartphone_Usage_And_Addiction_Analysis_7500_Rows[[#This Row],[total_leisure_hours]]</f>
        <v>1.2599999999999998</v>
      </c>
      <c r="L1093" s="1">
        <v>69</v>
      </c>
      <c r="M1093" s="1">
        <v>146</v>
      </c>
      <c r="N1093" s="5">
        <f>Smartphone_Usage_And_Addiction_Analysis_7500_Rows[[#This Row],[app_opens_per_day]]/Smartphone_Usage_And_Addiction_Analysis_7500_Rows[[#This Row],[daily_screen_time_hours]]</f>
        <v>46.496815286624205</v>
      </c>
      <c r="O1093" s="1">
        <v>4.34</v>
      </c>
      <c r="P1093" s="1" t="s">
        <v>32</v>
      </c>
      <c r="Q1093" s="1" t="s">
        <v>19</v>
      </c>
      <c r="R1093" s="1" t="s">
        <v>24</v>
      </c>
      <c r="S1093" s="1">
        <v>1</v>
      </c>
    </row>
    <row r="1094" spans="1:19" ht="18" customHeight="1" x14ac:dyDescent="0.25">
      <c r="A1094" s="10" t="s">
        <v>752</v>
      </c>
      <c r="B1094" s="1">
        <v>23</v>
      </c>
      <c r="C1094" t="str">
        <f t="shared" si="17"/>
        <v>18-25 (Gen Z)</v>
      </c>
      <c r="D1094" s="1" t="s">
        <v>30</v>
      </c>
      <c r="E1094" s="1">
        <v>3.47</v>
      </c>
      <c r="F1094" s="1">
        <v>1.81</v>
      </c>
      <c r="G1094" s="1">
        <v>1.23</v>
      </c>
      <c r="H1094" s="1">
        <v>2.97</v>
      </c>
      <c r="I1094" s="1">
        <v>6.45</v>
      </c>
      <c r="J1094" s="1">
        <f>Smartphone_Usage_And_Addiction_Analysis_7500_Rows[[#This Row],[social_media_hours]]+Smartphone_Usage_And_Addiction_Analysis_7500_Rows[[#This Row],[gaming_hours]]</f>
        <v>3.04</v>
      </c>
      <c r="K1094" s="1">
        <f>Smartphone_Usage_And_Addiction_Analysis_7500_Rows[[#This Row],[sleep_hours]]-Smartphone_Usage_And_Addiction_Analysis_7500_Rows[[#This Row],[total_leisure_hours]]</f>
        <v>3.41</v>
      </c>
      <c r="L1094" s="1">
        <v>30</v>
      </c>
      <c r="M1094" s="1">
        <v>84</v>
      </c>
      <c r="N1094" s="5">
        <f>Smartphone_Usage_And_Addiction_Analysis_7500_Rows[[#This Row],[app_opens_per_day]]/Smartphone_Usage_And_Addiction_Analysis_7500_Rows[[#This Row],[daily_screen_time_hours]]</f>
        <v>24.207492795389047</v>
      </c>
      <c r="O1094" s="1">
        <v>5.84</v>
      </c>
      <c r="P1094" s="1" t="s">
        <v>32</v>
      </c>
      <c r="Q1094" s="1" t="s">
        <v>23</v>
      </c>
      <c r="R1094" s="1" t="s">
        <v>20</v>
      </c>
      <c r="S1094" s="1">
        <v>0</v>
      </c>
    </row>
    <row r="1095" spans="1:19" ht="18" customHeight="1" x14ac:dyDescent="0.25">
      <c r="A1095" s="10" t="s">
        <v>753</v>
      </c>
      <c r="B1095" s="1">
        <v>35</v>
      </c>
      <c r="C1095" t="str">
        <f t="shared" si="17"/>
        <v>26-40 (Millennials)</v>
      </c>
      <c r="D1095" s="1" t="s">
        <v>17</v>
      </c>
      <c r="E1095" s="1">
        <v>3.28</v>
      </c>
      <c r="F1095" s="1">
        <v>5.3</v>
      </c>
      <c r="G1095" s="1">
        <v>3.71</v>
      </c>
      <c r="H1095" s="1">
        <v>0.56000000000000005</v>
      </c>
      <c r="I1095" s="1">
        <v>7.08</v>
      </c>
      <c r="J1095" s="1">
        <f>Smartphone_Usage_And_Addiction_Analysis_7500_Rows[[#This Row],[social_media_hours]]+Smartphone_Usage_And_Addiction_Analysis_7500_Rows[[#This Row],[gaming_hours]]</f>
        <v>9.01</v>
      </c>
      <c r="K1095" s="1">
        <f>Smartphone_Usage_And_Addiction_Analysis_7500_Rows[[#This Row],[sleep_hours]]-Smartphone_Usage_And_Addiction_Analysis_7500_Rows[[#This Row],[total_leisure_hours]]</f>
        <v>-1.9299999999999997</v>
      </c>
      <c r="L1095" s="1">
        <v>97</v>
      </c>
      <c r="M1095" s="1">
        <v>112</v>
      </c>
      <c r="N1095" s="5">
        <f>Smartphone_Usage_And_Addiction_Analysis_7500_Rows[[#This Row],[app_opens_per_day]]/Smartphone_Usage_And_Addiction_Analysis_7500_Rows[[#This Row],[daily_screen_time_hours]]</f>
        <v>34.146341463414636</v>
      </c>
      <c r="O1095" s="1">
        <v>4.28</v>
      </c>
      <c r="P1095" s="1" t="s">
        <v>18</v>
      </c>
      <c r="Q1095" s="1" t="s">
        <v>23</v>
      </c>
      <c r="R1095" s="1" t="s">
        <v>24</v>
      </c>
      <c r="S1095" s="1">
        <v>1</v>
      </c>
    </row>
    <row r="1096" spans="1:19" ht="18" customHeight="1" x14ac:dyDescent="0.25">
      <c r="A1096" s="10" t="s">
        <v>754</v>
      </c>
      <c r="B1096" s="1">
        <v>26</v>
      </c>
      <c r="C1096" t="str">
        <f t="shared" si="17"/>
        <v>26-40 (Millennials)</v>
      </c>
      <c r="D1096" s="1" t="s">
        <v>30</v>
      </c>
      <c r="E1096" s="1">
        <v>9.27</v>
      </c>
      <c r="F1096" s="1">
        <v>2.35</v>
      </c>
      <c r="G1096" s="1">
        <v>3.21</v>
      </c>
      <c r="H1096" s="1">
        <v>5.19</v>
      </c>
      <c r="I1096" s="1">
        <v>8.0299999999999994</v>
      </c>
      <c r="J1096" s="1">
        <f>Smartphone_Usage_And_Addiction_Analysis_7500_Rows[[#This Row],[social_media_hours]]+Smartphone_Usage_And_Addiction_Analysis_7500_Rows[[#This Row],[gaming_hours]]</f>
        <v>5.5600000000000005</v>
      </c>
      <c r="K1096" s="1">
        <f>Smartphone_Usage_And_Addiction_Analysis_7500_Rows[[#This Row],[sleep_hours]]-Smartphone_Usage_And_Addiction_Analysis_7500_Rows[[#This Row],[total_leisure_hours]]</f>
        <v>2.4699999999999989</v>
      </c>
      <c r="L1096" s="1">
        <v>124</v>
      </c>
      <c r="M1096" s="1">
        <v>102</v>
      </c>
      <c r="N1096" s="5">
        <f>Smartphone_Usage_And_Addiction_Analysis_7500_Rows[[#This Row],[app_opens_per_day]]/Smartphone_Usage_And_Addiction_Analysis_7500_Rows[[#This Row],[daily_screen_time_hours]]</f>
        <v>11.003236245954692</v>
      </c>
      <c r="O1096" s="1">
        <v>10.1</v>
      </c>
      <c r="P1096" s="1" t="s">
        <v>18</v>
      </c>
      <c r="Q1096" s="1" t="s">
        <v>23</v>
      </c>
      <c r="R1096" s="1" t="s">
        <v>28</v>
      </c>
      <c r="S1096" s="1">
        <v>1</v>
      </c>
    </row>
    <row r="1097" spans="1:19" ht="18" customHeight="1" x14ac:dyDescent="0.25">
      <c r="A1097" s="10" t="s">
        <v>755</v>
      </c>
      <c r="B1097" s="1">
        <v>27</v>
      </c>
      <c r="C1097" t="str">
        <f t="shared" si="17"/>
        <v>26-40 (Millennials)</v>
      </c>
      <c r="D1097" s="1" t="s">
        <v>17</v>
      </c>
      <c r="E1097" s="1">
        <v>5.4</v>
      </c>
      <c r="F1097" s="1">
        <v>5.52</v>
      </c>
      <c r="G1097" s="1">
        <v>3.68</v>
      </c>
      <c r="H1097" s="1">
        <v>0.97</v>
      </c>
      <c r="I1097" s="1">
        <v>7.5</v>
      </c>
      <c r="J1097" s="1">
        <f>Smartphone_Usage_And_Addiction_Analysis_7500_Rows[[#This Row],[social_media_hours]]+Smartphone_Usage_And_Addiction_Analysis_7500_Rows[[#This Row],[gaming_hours]]</f>
        <v>9.1999999999999993</v>
      </c>
      <c r="K1097" s="1">
        <f>Smartphone_Usage_And_Addiction_Analysis_7500_Rows[[#This Row],[sleep_hours]]-Smartphone_Usage_And_Addiction_Analysis_7500_Rows[[#This Row],[total_leisure_hours]]</f>
        <v>-1.6999999999999993</v>
      </c>
      <c r="L1097" s="1">
        <v>101</v>
      </c>
      <c r="M1097" s="1">
        <v>145</v>
      </c>
      <c r="N1097" s="5">
        <f>Smartphone_Usage_And_Addiction_Analysis_7500_Rows[[#This Row],[app_opens_per_day]]/Smartphone_Usage_And_Addiction_Analysis_7500_Rows[[#This Row],[daily_screen_time_hours]]</f>
        <v>26.851851851851851</v>
      </c>
      <c r="O1097" s="1">
        <v>8.14</v>
      </c>
      <c r="P1097" s="1" t="s">
        <v>22</v>
      </c>
      <c r="Q1097" s="1" t="s">
        <v>19</v>
      </c>
      <c r="R1097" s="1" t="s">
        <v>28</v>
      </c>
      <c r="S1097" s="1">
        <v>1</v>
      </c>
    </row>
    <row r="1098" spans="1:19" ht="18" customHeight="1" x14ac:dyDescent="0.25">
      <c r="A1098" s="10" t="s">
        <v>756</v>
      </c>
      <c r="B1098" s="1">
        <v>20</v>
      </c>
      <c r="C1098" t="str">
        <f t="shared" si="17"/>
        <v>18-25 (Gen Z)</v>
      </c>
      <c r="D1098" s="1" t="s">
        <v>17</v>
      </c>
      <c r="E1098" s="1">
        <v>4.59</v>
      </c>
      <c r="F1098" s="1">
        <v>0.86</v>
      </c>
      <c r="G1098" s="1">
        <v>2.29</v>
      </c>
      <c r="H1098" s="1">
        <v>1.8</v>
      </c>
      <c r="I1098" s="1">
        <v>4.8899999999999997</v>
      </c>
      <c r="J1098" s="1">
        <f>Smartphone_Usage_And_Addiction_Analysis_7500_Rows[[#This Row],[social_media_hours]]+Smartphone_Usage_And_Addiction_Analysis_7500_Rows[[#This Row],[gaming_hours]]</f>
        <v>3.15</v>
      </c>
      <c r="K1098" s="1">
        <f>Smartphone_Usage_And_Addiction_Analysis_7500_Rows[[#This Row],[sleep_hours]]-Smartphone_Usage_And_Addiction_Analysis_7500_Rows[[#This Row],[total_leisure_hours]]</f>
        <v>1.7399999999999998</v>
      </c>
      <c r="L1098" s="1">
        <v>39</v>
      </c>
      <c r="M1098" s="1">
        <v>17</v>
      </c>
      <c r="N1098" s="5">
        <f>Smartphone_Usage_And_Addiction_Analysis_7500_Rows[[#This Row],[app_opens_per_day]]/Smartphone_Usage_And_Addiction_Analysis_7500_Rows[[#This Row],[daily_screen_time_hours]]</f>
        <v>3.7037037037037037</v>
      </c>
      <c r="O1098" s="1">
        <v>6.9</v>
      </c>
      <c r="P1098" s="1" t="s">
        <v>32</v>
      </c>
      <c r="Q1098" s="1" t="s">
        <v>23</v>
      </c>
      <c r="R1098" s="1" t="s">
        <v>20</v>
      </c>
      <c r="S1098" s="1">
        <v>0</v>
      </c>
    </row>
    <row r="1099" spans="1:19" ht="18" customHeight="1" x14ac:dyDescent="0.25">
      <c r="A1099" s="10" t="s">
        <v>5463</v>
      </c>
      <c r="B1099" s="1">
        <v>32</v>
      </c>
      <c r="C1099" s="1" t="str">
        <f t="shared" si="17"/>
        <v>26-40 (Millennials)</v>
      </c>
      <c r="D1099" t="s">
        <v>7582</v>
      </c>
      <c r="E1099">
        <v>8.68</v>
      </c>
      <c r="F1099">
        <v>2.3199999999999998</v>
      </c>
      <c r="G1099">
        <v>2.66</v>
      </c>
      <c r="H1099">
        <v>3.87</v>
      </c>
      <c r="I1099">
        <v>4.75</v>
      </c>
      <c r="J1099" s="1">
        <f>Smartphone_Usage_And_Addiction_Analysis_7500_Rows[[#This Row],[social_media_hours]]+Smartphone_Usage_And_Addiction_Analysis_7500_Rows[[#This Row],[gaming_hours]]</f>
        <v>4.9800000000000004</v>
      </c>
      <c r="K1099" s="1">
        <f>Smartphone_Usage_And_Addiction_Analysis_7500_Rows[[#This Row],[sleep_hours]]-Smartphone_Usage_And_Addiction_Analysis_7500_Rows[[#This Row],[total_leisure_hours]]</f>
        <v>-0.23000000000000043</v>
      </c>
      <c r="L1099">
        <v>55</v>
      </c>
      <c r="M1099">
        <v>66</v>
      </c>
      <c r="N1099" s="5">
        <f>Smartphone_Usage_And_Addiction_Analysis_7500_Rows[[#This Row],[app_opens_per_day]]/Smartphone_Usage_And_Addiction_Analysis_7500_Rows[[#This Row],[daily_screen_time_hours]]</f>
        <v>7.6036866359447011</v>
      </c>
      <c r="O1099">
        <v>11.48</v>
      </c>
      <c r="P1099" t="s">
        <v>22</v>
      </c>
      <c r="Q1099" t="s">
        <v>19</v>
      </c>
      <c r="R1099" t="s">
        <v>28</v>
      </c>
      <c r="S1099">
        <v>1</v>
      </c>
    </row>
    <row r="1100" spans="1:19" ht="18" customHeight="1" x14ac:dyDescent="0.25">
      <c r="A1100" s="10" t="s">
        <v>5464</v>
      </c>
      <c r="B1100" s="1">
        <v>20</v>
      </c>
      <c r="C1100" s="1" t="str">
        <f t="shared" si="17"/>
        <v>18-25 (Gen Z)</v>
      </c>
      <c r="D1100" t="s">
        <v>7582</v>
      </c>
      <c r="E1100">
        <v>3.03</v>
      </c>
      <c r="F1100">
        <v>4.8499999999999996</v>
      </c>
      <c r="G1100">
        <v>0.93</v>
      </c>
      <c r="H1100">
        <v>0.77</v>
      </c>
      <c r="I1100">
        <v>4.8600000000000003</v>
      </c>
      <c r="J1100" s="1">
        <f>Smartphone_Usage_And_Addiction_Analysis_7500_Rows[[#This Row],[social_media_hours]]+Smartphone_Usage_And_Addiction_Analysis_7500_Rows[[#This Row],[gaming_hours]]</f>
        <v>5.7799999999999994</v>
      </c>
      <c r="K1100" s="1">
        <f>Smartphone_Usage_And_Addiction_Analysis_7500_Rows[[#This Row],[sleep_hours]]-Smartphone_Usage_And_Addiction_Analysis_7500_Rows[[#This Row],[total_leisure_hours]]</f>
        <v>-0.91999999999999904</v>
      </c>
      <c r="L1100">
        <v>102</v>
      </c>
      <c r="M1100">
        <v>175</v>
      </c>
      <c r="N1100" s="5">
        <f>Smartphone_Usage_And_Addiction_Analysis_7500_Rows[[#This Row],[app_opens_per_day]]/Smartphone_Usage_And_Addiction_Analysis_7500_Rows[[#This Row],[daily_screen_time_hours]]</f>
        <v>57.755775577557756</v>
      </c>
      <c r="O1100">
        <v>4.8499999999999996</v>
      </c>
      <c r="P1100" t="s">
        <v>18</v>
      </c>
      <c r="Q1100" t="s">
        <v>19</v>
      </c>
      <c r="R1100" t="s">
        <v>24</v>
      </c>
      <c r="S1100">
        <v>1</v>
      </c>
    </row>
    <row r="1101" spans="1:19" ht="18" customHeight="1" x14ac:dyDescent="0.25">
      <c r="A1101" s="10" t="s">
        <v>5465</v>
      </c>
      <c r="B1101" s="1">
        <v>23</v>
      </c>
      <c r="C1101" s="1" t="str">
        <f t="shared" si="17"/>
        <v>18-25 (Gen Z)</v>
      </c>
      <c r="D1101" t="s">
        <v>7582</v>
      </c>
      <c r="E1101">
        <v>7.22</v>
      </c>
      <c r="F1101">
        <v>4.5199999999999996</v>
      </c>
      <c r="G1101">
        <v>2.37</v>
      </c>
      <c r="H1101">
        <v>5.23</v>
      </c>
      <c r="I1101">
        <v>6.49</v>
      </c>
      <c r="J1101" s="1">
        <f>Smartphone_Usage_And_Addiction_Analysis_7500_Rows[[#This Row],[social_media_hours]]+Smartphone_Usage_And_Addiction_Analysis_7500_Rows[[#This Row],[gaming_hours]]</f>
        <v>6.89</v>
      </c>
      <c r="K1101" s="1">
        <f>Smartphone_Usage_And_Addiction_Analysis_7500_Rows[[#This Row],[sleep_hours]]-Smartphone_Usage_And_Addiction_Analysis_7500_Rows[[#This Row],[total_leisure_hours]]</f>
        <v>-0.39999999999999947</v>
      </c>
      <c r="L1101">
        <v>149</v>
      </c>
      <c r="M1101">
        <v>16</v>
      </c>
      <c r="N1101" s="5">
        <f>Smartphone_Usage_And_Addiction_Analysis_7500_Rows[[#This Row],[app_opens_per_day]]/Smartphone_Usage_And_Addiction_Analysis_7500_Rows[[#This Row],[daily_screen_time_hours]]</f>
        <v>2.21606648199446</v>
      </c>
      <c r="O1101">
        <v>7.92</v>
      </c>
      <c r="P1101" t="s">
        <v>22</v>
      </c>
      <c r="Q1101" t="s">
        <v>23</v>
      </c>
      <c r="R1101" t="s">
        <v>28</v>
      </c>
      <c r="S1101">
        <v>1</v>
      </c>
    </row>
    <row r="1102" spans="1:19" ht="18" customHeight="1" x14ac:dyDescent="0.25">
      <c r="A1102" s="10" t="s">
        <v>5466</v>
      </c>
      <c r="B1102" s="1">
        <v>24</v>
      </c>
      <c r="C1102" s="1" t="str">
        <f t="shared" si="17"/>
        <v>18-25 (Gen Z)</v>
      </c>
      <c r="D1102" t="s">
        <v>7582</v>
      </c>
      <c r="E1102">
        <v>9.3000000000000007</v>
      </c>
      <c r="F1102">
        <v>4.37</v>
      </c>
      <c r="G1102">
        <v>0.3</v>
      </c>
      <c r="H1102">
        <v>1.53</v>
      </c>
      <c r="I1102">
        <v>5.95</v>
      </c>
      <c r="J1102" s="1">
        <f>Smartphone_Usage_And_Addiction_Analysis_7500_Rows[[#This Row],[social_media_hours]]+Smartphone_Usage_And_Addiction_Analysis_7500_Rows[[#This Row],[gaming_hours]]</f>
        <v>4.67</v>
      </c>
      <c r="K1102" s="1">
        <f>Smartphone_Usage_And_Addiction_Analysis_7500_Rows[[#This Row],[sleep_hours]]-Smartphone_Usage_And_Addiction_Analysis_7500_Rows[[#This Row],[total_leisure_hours]]</f>
        <v>1.2800000000000002</v>
      </c>
      <c r="L1102">
        <v>78</v>
      </c>
      <c r="M1102">
        <v>56</v>
      </c>
      <c r="N1102" s="5">
        <f>Smartphone_Usage_And_Addiction_Analysis_7500_Rows[[#This Row],[app_opens_per_day]]/Smartphone_Usage_And_Addiction_Analysis_7500_Rows[[#This Row],[daily_screen_time_hours]]</f>
        <v>6.021505376344086</v>
      </c>
      <c r="O1102">
        <v>10.79</v>
      </c>
      <c r="P1102" t="s">
        <v>32</v>
      </c>
      <c r="Q1102" t="s">
        <v>23</v>
      </c>
      <c r="R1102" t="s">
        <v>24</v>
      </c>
      <c r="S1102">
        <v>1</v>
      </c>
    </row>
    <row r="1103" spans="1:19" ht="18" customHeight="1" x14ac:dyDescent="0.25">
      <c r="A1103" s="10" t="s">
        <v>757</v>
      </c>
      <c r="B1103" s="1">
        <v>27</v>
      </c>
      <c r="C1103" t="str">
        <f t="shared" si="17"/>
        <v>26-40 (Millennials)</v>
      </c>
      <c r="D1103" s="1" t="s">
        <v>17</v>
      </c>
      <c r="E1103" s="1">
        <v>4.96</v>
      </c>
      <c r="F1103" s="1">
        <v>1.88</v>
      </c>
      <c r="G1103" s="1">
        <v>1.38</v>
      </c>
      <c r="H1103" s="1">
        <v>1.82</v>
      </c>
      <c r="I1103" s="1">
        <v>4.53</v>
      </c>
      <c r="J1103" s="1">
        <f>Smartphone_Usage_And_Addiction_Analysis_7500_Rows[[#This Row],[social_media_hours]]+Smartphone_Usage_And_Addiction_Analysis_7500_Rows[[#This Row],[gaming_hours]]</f>
        <v>3.26</v>
      </c>
      <c r="K1103" s="1">
        <f>Smartphone_Usage_And_Addiction_Analysis_7500_Rows[[#This Row],[sleep_hours]]-Smartphone_Usage_And_Addiction_Analysis_7500_Rows[[#This Row],[total_leisure_hours]]</f>
        <v>1.2700000000000005</v>
      </c>
      <c r="L1103" s="1">
        <v>247</v>
      </c>
      <c r="M1103" s="1">
        <v>79</v>
      </c>
      <c r="N1103" s="5">
        <f>Smartphone_Usage_And_Addiction_Analysis_7500_Rows[[#This Row],[app_opens_per_day]]/Smartphone_Usage_And_Addiction_Analysis_7500_Rows[[#This Row],[daily_screen_time_hours]]</f>
        <v>15.92741935483871</v>
      </c>
      <c r="O1103" s="1">
        <v>6.16</v>
      </c>
      <c r="P1103" s="1" t="s">
        <v>22</v>
      </c>
      <c r="Q1103" s="1" t="s">
        <v>19</v>
      </c>
      <c r="R1103" s="1" t="s">
        <v>20</v>
      </c>
      <c r="S1103" s="1">
        <v>0</v>
      </c>
    </row>
    <row r="1104" spans="1:19" ht="18" customHeight="1" x14ac:dyDescent="0.25">
      <c r="A1104" s="10" t="s">
        <v>5467</v>
      </c>
      <c r="B1104" s="1">
        <v>33</v>
      </c>
      <c r="C1104" s="1" t="str">
        <f t="shared" si="17"/>
        <v>26-40 (Millennials)</v>
      </c>
      <c r="D1104" t="s">
        <v>7582</v>
      </c>
      <c r="E1104">
        <v>6.1</v>
      </c>
      <c r="F1104">
        <v>4.53</v>
      </c>
      <c r="G1104">
        <v>2.48</v>
      </c>
      <c r="H1104">
        <v>5</v>
      </c>
      <c r="I1104">
        <v>4.8600000000000003</v>
      </c>
      <c r="J1104" s="1">
        <f>Smartphone_Usage_And_Addiction_Analysis_7500_Rows[[#This Row],[social_media_hours]]+Smartphone_Usage_And_Addiction_Analysis_7500_Rows[[#This Row],[gaming_hours]]</f>
        <v>7.01</v>
      </c>
      <c r="K1104" s="1">
        <f>Smartphone_Usage_And_Addiction_Analysis_7500_Rows[[#This Row],[sleep_hours]]-Smartphone_Usage_And_Addiction_Analysis_7500_Rows[[#This Row],[total_leisure_hours]]</f>
        <v>-2.1499999999999995</v>
      </c>
      <c r="L1104">
        <v>215</v>
      </c>
      <c r="M1104">
        <v>129</v>
      </c>
      <c r="N1104" s="5">
        <f>Smartphone_Usage_And_Addiction_Analysis_7500_Rows[[#This Row],[app_opens_per_day]]/Smartphone_Usage_And_Addiction_Analysis_7500_Rows[[#This Row],[daily_screen_time_hours]]</f>
        <v>21.147540983606557</v>
      </c>
      <c r="O1104">
        <v>6.63</v>
      </c>
      <c r="P1104" t="s">
        <v>32</v>
      </c>
      <c r="Q1104" t="s">
        <v>19</v>
      </c>
      <c r="R1104" t="s">
        <v>24</v>
      </c>
      <c r="S1104">
        <v>1</v>
      </c>
    </row>
    <row r="1105" spans="1:19" ht="18" customHeight="1" x14ac:dyDescent="0.25">
      <c r="A1105" s="10" t="s">
        <v>758</v>
      </c>
      <c r="B1105" s="1">
        <v>29</v>
      </c>
      <c r="C1105" t="str">
        <f t="shared" si="17"/>
        <v>26-40 (Millennials)</v>
      </c>
      <c r="D1105" s="1" t="s">
        <v>30</v>
      </c>
      <c r="E1105" s="1">
        <v>9.2799999999999994</v>
      </c>
      <c r="F1105" s="1">
        <v>3.83</v>
      </c>
      <c r="G1105" s="1">
        <v>3.84</v>
      </c>
      <c r="H1105" s="1">
        <v>3.63</v>
      </c>
      <c r="I1105" s="1">
        <v>7.77</v>
      </c>
      <c r="J1105" s="1">
        <f>Smartphone_Usage_And_Addiction_Analysis_7500_Rows[[#This Row],[social_media_hours]]+Smartphone_Usage_And_Addiction_Analysis_7500_Rows[[#This Row],[gaming_hours]]</f>
        <v>7.67</v>
      </c>
      <c r="K1105" s="1">
        <f>Smartphone_Usage_And_Addiction_Analysis_7500_Rows[[#This Row],[sleep_hours]]-Smartphone_Usage_And_Addiction_Analysis_7500_Rows[[#This Row],[total_leisure_hours]]</f>
        <v>9.9999999999999645E-2</v>
      </c>
      <c r="L1105" s="1">
        <v>101</v>
      </c>
      <c r="M1105" s="1">
        <v>130</v>
      </c>
      <c r="N1105" s="5">
        <f>Smartphone_Usage_And_Addiction_Analysis_7500_Rows[[#This Row],[app_opens_per_day]]/Smartphone_Usage_And_Addiction_Analysis_7500_Rows[[#This Row],[daily_screen_time_hours]]</f>
        <v>14.008620689655173</v>
      </c>
      <c r="O1105" s="1">
        <v>10.68</v>
      </c>
      <c r="P1105" s="1" t="s">
        <v>18</v>
      </c>
      <c r="Q1105" s="1" t="s">
        <v>23</v>
      </c>
      <c r="R1105" s="1" t="s">
        <v>24</v>
      </c>
      <c r="S1105" s="1">
        <v>1</v>
      </c>
    </row>
    <row r="1106" spans="1:19" ht="18" customHeight="1" x14ac:dyDescent="0.25">
      <c r="A1106" s="10" t="s">
        <v>759</v>
      </c>
      <c r="B1106" s="1">
        <v>33</v>
      </c>
      <c r="C1106" t="str">
        <f t="shared" si="17"/>
        <v>26-40 (Millennials)</v>
      </c>
      <c r="D1106" s="1" t="s">
        <v>30</v>
      </c>
      <c r="E1106" s="1">
        <v>5.82</v>
      </c>
      <c r="F1106" s="1">
        <v>6</v>
      </c>
      <c r="G1106" s="1">
        <v>0.76</v>
      </c>
      <c r="H1106" s="1">
        <v>3.73</v>
      </c>
      <c r="I1106" s="1">
        <v>4.6900000000000004</v>
      </c>
      <c r="J1106" s="1">
        <f>Smartphone_Usage_And_Addiction_Analysis_7500_Rows[[#This Row],[social_media_hours]]+Smartphone_Usage_And_Addiction_Analysis_7500_Rows[[#This Row],[gaming_hours]]</f>
        <v>6.76</v>
      </c>
      <c r="K1106" s="1">
        <f>Smartphone_Usage_And_Addiction_Analysis_7500_Rows[[#This Row],[sleep_hours]]-Smartphone_Usage_And_Addiction_Analysis_7500_Rows[[#This Row],[total_leisure_hours]]</f>
        <v>-2.0699999999999994</v>
      </c>
      <c r="L1106" s="1">
        <v>110</v>
      </c>
      <c r="M1106" s="1">
        <v>119</v>
      </c>
      <c r="N1106" s="5">
        <f>Smartphone_Usage_And_Addiction_Analysis_7500_Rows[[#This Row],[app_opens_per_day]]/Smartphone_Usage_And_Addiction_Analysis_7500_Rows[[#This Row],[daily_screen_time_hours]]</f>
        <v>20.446735395189002</v>
      </c>
      <c r="O1106" s="1">
        <v>7.48</v>
      </c>
      <c r="P1106" s="1" t="s">
        <v>18</v>
      </c>
      <c r="Q1106" s="1" t="s">
        <v>23</v>
      </c>
      <c r="R1106" s="1" t="s">
        <v>24</v>
      </c>
      <c r="S1106" s="1">
        <v>1</v>
      </c>
    </row>
    <row r="1107" spans="1:19" ht="18" customHeight="1" x14ac:dyDescent="0.25">
      <c r="A1107" s="10" t="s">
        <v>760</v>
      </c>
      <c r="B1107" s="1">
        <v>32</v>
      </c>
      <c r="C1107" t="str">
        <f t="shared" si="17"/>
        <v>26-40 (Millennials)</v>
      </c>
      <c r="D1107" s="1" t="s">
        <v>30</v>
      </c>
      <c r="E1107" s="1">
        <v>7.07</v>
      </c>
      <c r="F1107" s="1">
        <v>1.28</v>
      </c>
      <c r="G1107" s="1">
        <v>3</v>
      </c>
      <c r="H1107" s="1">
        <v>2.81</v>
      </c>
      <c r="I1107" s="1">
        <v>4.6100000000000003</v>
      </c>
      <c r="J1107" s="1">
        <f>Smartphone_Usage_And_Addiction_Analysis_7500_Rows[[#This Row],[social_media_hours]]+Smartphone_Usage_And_Addiction_Analysis_7500_Rows[[#This Row],[gaming_hours]]</f>
        <v>4.28</v>
      </c>
      <c r="K1107" s="1">
        <f>Smartphone_Usage_And_Addiction_Analysis_7500_Rows[[#This Row],[sleep_hours]]-Smartphone_Usage_And_Addiction_Analysis_7500_Rows[[#This Row],[total_leisure_hours]]</f>
        <v>0.33000000000000007</v>
      </c>
      <c r="L1107" s="1">
        <v>55</v>
      </c>
      <c r="M1107" s="1">
        <v>96</v>
      </c>
      <c r="N1107" s="5">
        <f>Smartphone_Usage_And_Addiction_Analysis_7500_Rows[[#This Row],[app_opens_per_day]]/Smartphone_Usage_And_Addiction_Analysis_7500_Rows[[#This Row],[daily_screen_time_hours]]</f>
        <v>13.578500707213578</v>
      </c>
      <c r="O1107" s="1">
        <v>8.52</v>
      </c>
      <c r="P1107" s="1" t="s">
        <v>32</v>
      </c>
      <c r="Q1107" s="1" t="s">
        <v>19</v>
      </c>
      <c r="R1107" s="1" t="s">
        <v>28</v>
      </c>
      <c r="S1107" s="1">
        <v>1</v>
      </c>
    </row>
    <row r="1108" spans="1:19" ht="18" customHeight="1" x14ac:dyDescent="0.25">
      <c r="A1108" s="10" t="s">
        <v>761</v>
      </c>
      <c r="B1108" s="1">
        <v>18</v>
      </c>
      <c r="C1108" t="str">
        <f t="shared" si="17"/>
        <v>18-25 (Gen Z)</v>
      </c>
      <c r="D1108" s="1" t="s">
        <v>30</v>
      </c>
      <c r="E1108" s="1">
        <v>6.91</v>
      </c>
      <c r="F1108" s="1">
        <v>5</v>
      </c>
      <c r="G1108" s="1">
        <v>3.62</v>
      </c>
      <c r="H1108" s="1">
        <v>1.33</v>
      </c>
      <c r="I1108" s="1">
        <v>8.76</v>
      </c>
      <c r="J1108" s="1">
        <f>Smartphone_Usage_And_Addiction_Analysis_7500_Rows[[#This Row],[social_media_hours]]+Smartphone_Usage_And_Addiction_Analysis_7500_Rows[[#This Row],[gaming_hours]]</f>
        <v>8.620000000000001</v>
      </c>
      <c r="K1108" s="1">
        <f>Smartphone_Usage_And_Addiction_Analysis_7500_Rows[[#This Row],[sleep_hours]]-Smartphone_Usage_And_Addiction_Analysis_7500_Rows[[#This Row],[total_leisure_hours]]</f>
        <v>0.13999999999999879</v>
      </c>
      <c r="L1108" s="1">
        <v>75</v>
      </c>
      <c r="M1108" s="1">
        <v>39</v>
      </c>
      <c r="N1108" s="5">
        <f>Smartphone_Usage_And_Addiction_Analysis_7500_Rows[[#This Row],[app_opens_per_day]]/Smartphone_Usage_And_Addiction_Analysis_7500_Rows[[#This Row],[daily_screen_time_hours]]</f>
        <v>5.6439942112879882</v>
      </c>
      <c r="O1108" s="1">
        <v>7.45</v>
      </c>
      <c r="P1108" s="1" t="s">
        <v>18</v>
      </c>
      <c r="Q1108" s="1" t="s">
        <v>19</v>
      </c>
      <c r="R1108" s="1" t="s">
        <v>24</v>
      </c>
      <c r="S1108" s="1">
        <v>1</v>
      </c>
    </row>
    <row r="1109" spans="1:19" ht="18" customHeight="1" x14ac:dyDescent="0.25">
      <c r="A1109" s="10" t="s">
        <v>762</v>
      </c>
      <c r="B1109" s="1">
        <v>24</v>
      </c>
      <c r="C1109" t="str">
        <f t="shared" si="17"/>
        <v>18-25 (Gen Z)</v>
      </c>
      <c r="D1109" s="1" t="s">
        <v>30</v>
      </c>
      <c r="E1109" s="1">
        <v>3.2</v>
      </c>
      <c r="F1109" s="1">
        <v>2.66</v>
      </c>
      <c r="G1109" s="1">
        <v>1.21</v>
      </c>
      <c r="H1109" s="1">
        <v>5.75</v>
      </c>
      <c r="I1109" s="1">
        <v>6.97</v>
      </c>
      <c r="J1109" s="1">
        <f>Smartphone_Usage_And_Addiction_Analysis_7500_Rows[[#This Row],[social_media_hours]]+Smartphone_Usage_And_Addiction_Analysis_7500_Rows[[#This Row],[gaming_hours]]</f>
        <v>3.87</v>
      </c>
      <c r="K1109" s="1">
        <f>Smartphone_Usage_And_Addiction_Analysis_7500_Rows[[#This Row],[sleep_hours]]-Smartphone_Usage_And_Addiction_Analysis_7500_Rows[[#This Row],[total_leisure_hours]]</f>
        <v>3.0999999999999996</v>
      </c>
      <c r="L1109" s="1">
        <v>78</v>
      </c>
      <c r="M1109" s="1">
        <v>63</v>
      </c>
      <c r="N1109" s="5">
        <f>Smartphone_Usage_And_Addiction_Analysis_7500_Rows[[#This Row],[app_opens_per_day]]/Smartphone_Usage_And_Addiction_Analysis_7500_Rows[[#This Row],[daily_screen_time_hours]]</f>
        <v>19.6875</v>
      </c>
      <c r="O1109" s="1">
        <v>4.92</v>
      </c>
      <c r="P1109" s="1" t="s">
        <v>32</v>
      </c>
      <c r="Q1109" s="1" t="s">
        <v>23</v>
      </c>
      <c r="R1109" s="1" t="s">
        <v>51</v>
      </c>
      <c r="S1109" s="1">
        <v>0</v>
      </c>
    </row>
    <row r="1110" spans="1:19" ht="18" customHeight="1" x14ac:dyDescent="0.25">
      <c r="A1110" s="10" t="s">
        <v>763</v>
      </c>
      <c r="B1110" s="1">
        <v>23</v>
      </c>
      <c r="C1110" t="str">
        <f t="shared" si="17"/>
        <v>18-25 (Gen Z)</v>
      </c>
      <c r="D1110" s="1" t="s">
        <v>17</v>
      </c>
      <c r="E1110" s="1">
        <v>7.39</v>
      </c>
      <c r="F1110" s="1">
        <v>4.16</v>
      </c>
      <c r="G1110" s="1">
        <v>1.41</v>
      </c>
      <c r="H1110" s="1">
        <v>1.08</v>
      </c>
      <c r="I1110" s="1">
        <v>8.7899999999999991</v>
      </c>
      <c r="J1110" s="1">
        <f>Smartphone_Usage_And_Addiction_Analysis_7500_Rows[[#This Row],[social_media_hours]]+Smartphone_Usage_And_Addiction_Analysis_7500_Rows[[#This Row],[gaming_hours]]</f>
        <v>5.57</v>
      </c>
      <c r="K1110" s="1">
        <f>Smartphone_Usage_And_Addiction_Analysis_7500_Rows[[#This Row],[sleep_hours]]-Smartphone_Usage_And_Addiction_Analysis_7500_Rows[[#This Row],[total_leisure_hours]]</f>
        <v>3.2199999999999989</v>
      </c>
      <c r="L1110" s="1">
        <v>200</v>
      </c>
      <c r="M1110" s="1">
        <v>137</v>
      </c>
      <c r="N1110" s="5">
        <f>Smartphone_Usage_And_Addiction_Analysis_7500_Rows[[#This Row],[app_opens_per_day]]/Smartphone_Usage_And_Addiction_Analysis_7500_Rows[[#This Row],[daily_screen_time_hours]]</f>
        <v>18.538565629228689</v>
      </c>
      <c r="O1110" s="1">
        <v>9.41</v>
      </c>
      <c r="P1110" s="1" t="s">
        <v>22</v>
      </c>
      <c r="Q1110" s="1" t="s">
        <v>19</v>
      </c>
      <c r="R1110" s="1" t="s">
        <v>24</v>
      </c>
      <c r="S1110" s="1">
        <v>1</v>
      </c>
    </row>
    <row r="1111" spans="1:19" ht="18" customHeight="1" x14ac:dyDescent="0.25">
      <c r="A1111" s="10" t="s">
        <v>764</v>
      </c>
      <c r="B1111" s="1">
        <v>31</v>
      </c>
      <c r="C1111" t="str">
        <f t="shared" si="17"/>
        <v>26-40 (Millennials)</v>
      </c>
      <c r="D1111" s="1" t="s">
        <v>30</v>
      </c>
      <c r="E1111" s="1">
        <v>7.41</v>
      </c>
      <c r="F1111" s="1">
        <v>5.76</v>
      </c>
      <c r="G1111" s="1">
        <v>2.5299999999999998</v>
      </c>
      <c r="H1111" s="1">
        <v>2.36</v>
      </c>
      <c r="I1111" s="1">
        <v>5.9</v>
      </c>
      <c r="J1111" s="1">
        <f>Smartphone_Usage_And_Addiction_Analysis_7500_Rows[[#This Row],[social_media_hours]]+Smartphone_Usage_And_Addiction_Analysis_7500_Rows[[#This Row],[gaming_hours]]</f>
        <v>8.2899999999999991</v>
      </c>
      <c r="K1111" s="1">
        <f>Smartphone_Usage_And_Addiction_Analysis_7500_Rows[[#This Row],[sleep_hours]]-Smartphone_Usage_And_Addiction_Analysis_7500_Rows[[#This Row],[total_leisure_hours]]</f>
        <v>-2.3899999999999988</v>
      </c>
      <c r="L1111" s="1">
        <v>178</v>
      </c>
      <c r="M1111" s="1">
        <v>124</v>
      </c>
      <c r="N1111" s="5">
        <f>Smartphone_Usage_And_Addiction_Analysis_7500_Rows[[#This Row],[app_opens_per_day]]/Smartphone_Usage_And_Addiction_Analysis_7500_Rows[[#This Row],[daily_screen_time_hours]]</f>
        <v>16.734143049932523</v>
      </c>
      <c r="O1111" s="1">
        <v>9.44</v>
      </c>
      <c r="P1111" s="1" t="s">
        <v>32</v>
      </c>
      <c r="Q1111" s="1" t="s">
        <v>19</v>
      </c>
      <c r="R1111" s="1" t="s">
        <v>24</v>
      </c>
      <c r="S1111" s="1">
        <v>1</v>
      </c>
    </row>
    <row r="1112" spans="1:19" ht="18" customHeight="1" x14ac:dyDescent="0.25">
      <c r="A1112" s="10" t="s">
        <v>765</v>
      </c>
      <c r="B1112" s="1">
        <v>29</v>
      </c>
      <c r="C1112" t="str">
        <f t="shared" si="17"/>
        <v>26-40 (Millennials)</v>
      </c>
      <c r="D1112" s="1" t="s">
        <v>30</v>
      </c>
      <c r="E1112" s="1">
        <v>10.26</v>
      </c>
      <c r="F1112" s="1">
        <v>5.25</v>
      </c>
      <c r="G1112" s="1">
        <v>1.48</v>
      </c>
      <c r="H1112" s="1">
        <v>5.84</v>
      </c>
      <c r="I1112" s="1">
        <v>4.78</v>
      </c>
      <c r="J1112" s="1">
        <f>Smartphone_Usage_And_Addiction_Analysis_7500_Rows[[#This Row],[social_media_hours]]+Smartphone_Usage_And_Addiction_Analysis_7500_Rows[[#This Row],[gaming_hours]]</f>
        <v>6.73</v>
      </c>
      <c r="K1112" s="1">
        <f>Smartphone_Usage_And_Addiction_Analysis_7500_Rows[[#This Row],[sleep_hours]]-Smartphone_Usage_And_Addiction_Analysis_7500_Rows[[#This Row],[total_leisure_hours]]</f>
        <v>-1.9500000000000002</v>
      </c>
      <c r="L1112" s="1">
        <v>134</v>
      </c>
      <c r="M1112" s="1">
        <v>109</v>
      </c>
      <c r="N1112" s="5">
        <f>Smartphone_Usage_And_Addiction_Analysis_7500_Rows[[#This Row],[app_opens_per_day]]/Smartphone_Usage_And_Addiction_Analysis_7500_Rows[[#This Row],[daily_screen_time_hours]]</f>
        <v>10.623781676413255</v>
      </c>
      <c r="O1112" s="1">
        <v>11.8</v>
      </c>
      <c r="P1112" s="1" t="s">
        <v>22</v>
      </c>
      <c r="Q1112" s="1" t="s">
        <v>23</v>
      </c>
      <c r="R1112" s="1" t="s">
        <v>28</v>
      </c>
      <c r="S1112" s="1">
        <v>1</v>
      </c>
    </row>
    <row r="1113" spans="1:19" ht="18" customHeight="1" x14ac:dyDescent="0.25">
      <c r="A1113" s="10" t="s">
        <v>766</v>
      </c>
      <c r="B1113" s="1">
        <v>33</v>
      </c>
      <c r="C1113" t="str">
        <f t="shared" si="17"/>
        <v>26-40 (Millennials)</v>
      </c>
      <c r="D1113" s="1" t="s">
        <v>17</v>
      </c>
      <c r="E1113" s="1">
        <v>10.08</v>
      </c>
      <c r="F1113" s="1">
        <v>3.55</v>
      </c>
      <c r="G1113" s="1">
        <v>2.31</v>
      </c>
      <c r="H1113" s="1">
        <v>2.3199999999999998</v>
      </c>
      <c r="I1113" s="1">
        <v>5.37</v>
      </c>
      <c r="J1113" s="1">
        <f>Smartphone_Usage_And_Addiction_Analysis_7500_Rows[[#This Row],[social_media_hours]]+Smartphone_Usage_And_Addiction_Analysis_7500_Rows[[#This Row],[gaming_hours]]</f>
        <v>5.8599999999999994</v>
      </c>
      <c r="K1113" s="1">
        <f>Smartphone_Usage_And_Addiction_Analysis_7500_Rows[[#This Row],[sleep_hours]]-Smartphone_Usage_And_Addiction_Analysis_7500_Rows[[#This Row],[total_leisure_hours]]</f>
        <v>-0.48999999999999932</v>
      </c>
      <c r="L1113" s="1">
        <v>52</v>
      </c>
      <c r="M1113" s="1">
        <v>97</v>
      </c>
      <c r="N1113" s="5">
        <f>Smartphone_Usage_And_Addiction_Analysis_7500_Rows[[#This Row],[app_opens_per_day]]/Smartphone_Usage_And_Addiction_Analysis_7500_Rows[[#This Row],[daily_screen_time_hours]]</f>
        <v>9.6230158730158735</v>
      </c>
      <c r="O1113" s="1">
        <v>12.53</v>
      </c>
      <c r="P1113" s="1" t="s">
        <v>32</v>
      </c>
      <c r="Q1113" s="1" t="s">
        <v>19</v>
      </c>
      <c r="R1113" s="1" t="s">
        <v>28</v>
      </c>
      <c r="S1113" s="1">
        <v>1</v>
      </c>
    </row>
    <row r="1114" spans="1:19" ht="18" customHeight="1" x14ac:dyDescent="0.25">
      <c r="A1114" s="10" t="s">
        <v>5468</v>
      </c>
      <c r="B1114" s="1">
        <v>33</v>
      </c>
      <c r="C1114" s="1" t="str">
        <f t="shared" si="17"/>
        <v>26-40 (Millennials)</v>
      </c>
      <c r="D1114" t="s">
        <v>7582</v>
      </c>
      <c r="E1114">
        <v>8.07</v>
      </c>
      <c r="F1114">
        <v>5.4</v>
      </c>
      <c r="G1114">
        <v>1.25</v>
      </c>
      <c r="H1114">
        <v>5.34</v>
      </c>
      <c r="I1114">
        <v>6.23</v>
      </c>
      <c r="J1114" s="1">
        <f>Smartphone_Usage_And_Addiction_Analysis_7500_Rows[[#This Row],[social_media_hours]]+Smartphone_Usage_And_Addiction_Analysis_7500_Rows[[#This Row],[gaming_hours]]</f>
        <v>6.65</v>
      </c>
      <c r="K1114" s="1">
        <f>Smartphone_Usage_And_Addiction_Analysis_7500_Rows[[#This Row],[sleep_hours]]-Smartphone_Usage_And_Addiction_Analysis_7500_Rows[[#This Row],[total_leisure_hours]]</f>
        <v>-0.41999999999999993</v>
      </c>
      <c r="L1114">
        <v>57</v>
      </c>
      <c r="M1114">
        <v>174</v>
      </c>
      <c r="N1114" s="5">
        <f>Smartphone_Usage_And_Addiction_Analysis_7500_Rows[[#This Row],[app_opens_per_day]]/Smartphone_Usage_And_Addiction_Analysis_7500_Rows[[#This Row],[daily_screen_time_hours]]</f>
        <v>21.561338289962823</v>
      </c>
      <c r="O1114">
        <v>9.3699999999999992</v>
      </c>
      <c r="P1114" t="s">
        <v>32</v>
      </c>
      <c r="Q1114" t="s">
        <v>23</v>
      </c>
      <c r="R1114" t="s">
        <v>24</v>
      </c>
      <c r="S1114">
        <v>1</v>
      </c>
    </row>
    <row r="1115" spans="1:19" ht="18" customHeight="1" x14ac:dyDescent="0.25">
      <c r="A1115" s="10" t="s">
        <v>767</v>
      </c>
      <c r="B1115" s="1">
        <v>26</v>
      </c>
      <c r="C1115" t="str">
        <f t="shared" si="17"/>
        <v>26-40 (Millennials)</v>
      </c>
      <c r="D1115" s="1" t="s">
        <v>30</v>
      </c>
      <c r="E1115" s="1">
        <v>3.6</v>
      </c>
      <c r="F1115" s="1">
        <v>2.64</v>
      </c>
      <c r="G1115" s="1">
        <v>0.77</v>
      </c>
      <c r="H1115" s="1">
        <v>4.7300000000000004</v>
      </c>
      <c r="I1115" s="1">
        <v>7.7</v>
      </c>
      <c r="J1115" s="1">
        <f>Smartphone_Usage_And_Addiction_Analysis_7500_Rows[[#This Row],[social_media_hours]]+Smartphone_Usage_And_Addiction_Analysis_7500_Rows[[#This Row],[gaming_hours]]</f>
        <v>3.41</v>
      </c>
      <c r="K1115" s="1">
        <f>Smartphone_Usage_And_Addiction_Analysis_7500_Rows[[#This Row],[sleep_hours]]-Smartphone_Usage_And_Addiction_Analysis_7500_Rows[[#This Row],[total_leisure_hours]]</f>
        <v>4.29</v>
      </c>
      <c r="L1115" s="1">
        <v>113</v>
      </c>
      <c r="M1115" s="1">
        <v>30</v>
      </c>
      <c r="N1115" s="5">
        <f>Smartphone_Usage_And_Addiction_Analysis_7500_Rows[[#This Row],[app_opens_per_day]]/Smartphone_Usage_And_Addiction_Analysis_7500_Rows[[#This Row],[daily_screen_time_hours]]</f>
        <v>8.3333333333333339</v>
      </c>
      <c r="O1115" s="1">
        <v>5.28</v>
      </c>
      <c r="P1115" s="1" t="s">
        <v>22</v>
      </c>
      <c r="Q1115" s="1" t="s">
        <v>19</v>
      </c>
      <c r="R1115" s="1" t="s">
        <v>51</v>
      </c>
      <c r="S1115" s="1">
        <v>0</v>
      </c>
    </row>
    <row r="1116" spans="1:19" ht="18" customHeight="1" x14ac:dyDescent="0.25">
      <c r="A1116" s="10" t="s">
        <v>768</v>
      </c>
      <c r="B1116" s="1">
        <v>33</v>
      </c>
      <c r="C1116" t="str">
        <f t="shared" si="17"/>
        <v>26-40 (Millennials)</v>
      </c>
      <c r="D1116" s="1" t="s">
        <v>30</v>
      </c>
      <c r="E1116" s="1">
        <v>8.06</v>
      </c>
      <c r="F1116" s="1">
        <v>4.8099999999999996</v>
      </c>
      <c r="G1116" s="1">
        <v>3.83</v>
      </c>
      <c r="H1116" s="1">
        <v>3.17</v>
      </c>
      <c r="I1116" s="1">
        <v>5.91</v>
      </c>
      <c r="J1116" s="1">
        <f>Smartphone_Usage_And_Addiction_Analysis_7500_Rows[[#This Row],[social_media_hours]]+Smartphone_Usage_And_Addiction_Analysis_7500_Rows[[#This Row],[gaming_hours]]</f>
        <v>8.64</v>
      </c>
      <c r="K1116" s="1">
        <f>Smartphone_Usage_And_Addiction_Analysis_7500_Rows[[#This Row],[sleep_hours]]-Smartphone_Usage_And_Addiction_Analysis_7500_Rows[[#This Row],[total_leisure_hours]]</f>
        <v>-2.7300000000000004</v>
      </c>
      <c r="L1116" s="1">
        <v>246</v>
      </c>
      <c r="M1116" s="1">
        <v>152</v>
      </c>
      <c r="N1116" s="5">
        <f>Smartphone_Usage_And_Addiction_Analysis_7500_Rows[[#This Row],[app_opens_per_day]]/Smartphone_Usage_And_Addiction_Analysis_7500_Rows[[#This Row],[daily_screen_time_hours]]</f>
        <v>18.858560794044664</v>
      </c>
      <c r="O1116" s="1">
        <v>9.06</v>
      </c>
      <c r="P1116" s="1" t="s">
        <v>32</v>
      </c>
      <c r="Q1116" s="1" t="s">
        <v>19</v>
      </c>
      <c r="R1116" s="1" t="s">
        <v>28</v>
      </c>
      <c r="S1116" s="1">
        <v>1</v>
      </c>
    </row>
    <row r="1117" spans="1:19" ht="18" customHeight="1" x14ac:dyDescent="0.25">
      <c r="A1117" s="10" t="s">
        <v>769</v>
      </c>
      <c r="B1117" s="1">
        <v>19</v>
      </c>
      <c r="C1117" t="str">
        <f t="shared" si="17"/>
        <v>18-25 (Gen Z)</v>
      </c>
      <c r="D1117" s="1" t="s">
        <v>17</v>
      </c>
      <c r="E1117" s="1">
        <v>9.6199999999999992</v>
      </c>
      <c r="F1117" s="1">
        <v>1.57</v>
      </c>
      <c r="G1117" s="1">
        <v>3.2</v>
      </c>
      <c r="H1117" s="1">
        <v>2.0499999999999998</v>
      </c>
      <c r="I1117" s="1">
        <v>8.06</v>
      </c>
      <c r="J1117" s="1">
        <f>Smartphone_Usage_And_Addiction_Analysis_7500_Rows[[#This Row],[social_media_hours]]+Smartphone_Usage_And_Addiction_Analysis_7500_Rows[[#This Row],[gaming_hours]]</f>
        <v>4.7700000000000005</v>
      </c>
      <c r="K1117" s="1">
        <f>Smartphone_Usage_And_Addiction_Analysis_7500_Rows[[#This Row],[sleep_hours]]-Smartphone_Usage_And_Addiction_Analysis_7500_Rows[[#This Row],[total_leisure_hours]]</f>
        <v>3.29</v>
      </c>
      <c r="L1117" s="1">
        <v>128</v>
      </c>
      <c r="M1117" s="1">
        <v>17</v>
      </c>
      <c r="N1117" s="5">
        <f>Smartphone_Usage_And_Addiction_Analysis_7500_Rows[[#This Row],[app_opens_per_day]]/Smartphone_Usage_And_Addiction_Analysis_7500_Rows[[#This Row],[daily_screen_time_hours]]</f>
        <v>1.7671517671517674</v>
      </c>
      <c r="O1117" s="1">
        <v>10.87</v>
      </c>
      <c r="P1117" s="1" t="s">
        <v>22</v>
      </c>
      <c r="Q1117" s="1" t="s">
        <v>19</v>
      </c>
      <c r="R1117" s="1" t="s">
        <v>24</v>
      </c>
      <c r="S1117" s="1">
        <v>1</v>
      </c>
    </row>
    <row r="1118" spans="1:19" ht="18" customHeight="1" x14ac:dyDescent="0.25">
      <c r="A1118" s="10" t="s">
        <v>770</v>
      </c>
      <c r="B1118" s="1">
        <v>18</v>
      </c>
      <c r="C1118" t="str">
        <f t="shared" si="17"/>
        <v>18-25 (Gen Z)</v>
      </c>
      <c r="D1118" s="1" t="s">
        <v>30</v>
      </c>
      <c r="E1118" s="1">
        <v>8.86</v>
      </c>
      <c r="F1118" s="1">
        <v>4.6900000000000004</v>
      </c>
      <c r="G1118" s="1">
        <v>0.31</v>
      </c>
      <c r="H1118" s="1">
        <v>3.06</v>
      </c>
      <c r="I1118" s="1">
        <v>8.59</v>
      </c>
      <c r="J1118" s="1">
        <f>Smartphone_Usage_And_Addiction_Analysis_7500_Rows[[#This Row],[social_media_hours]]+Smartphone_Usage_And_Addiction_Analysis_7500_Rows[[#This Row],[gaming_hours]]</f>
        <v>5</v>
      </c>
      <c r="K1118" s="1">
        <f>Smartphone_Usage_And_Addiction_Analysis_7500_Rows[[#This Row],[sleep_hours]]-Smartphone_Usage_And_Addiction_Analysis_7500_Rows[[#This Row],[total_leisure_hours]]</f>
        <v>3.59</v>
      </c>
      <c r="L1118" s="1">
        <v>57</v>
      </c>
      <c r="M1118" s="1">
        <v>129</v>
      </c>
      <c r="N1118" s="5">
        <f>Smartphone_Usage_And_Addiction_Analysis_7500_Rows[[#This Row],[app_opens_per_day]]/Smartphone_Usage_And_Addiction_Analysis_7500_Rows[[#This Row],[daily_screen_time_hours]]</f>
        <v>14.559819413092551</v>
      </c>
      <c r="O1118" s="1">
        <v>10.92</v>
      </c>
      <c r="P1118" s="1" t="s">
        <v>32</v>
      </c>
      <c r="Q1118" s="1" t="s">
        <v>19</v>
      </c>
      <c r="R1118" s="1" t="s">
        <v>24</v>
      </c>
      <c r="S1118" s="1">
        <v>1</v>
      </c>
    </row>
    <row r="1119" spans="1:19" ht="18" customHeight="1" x14ac:dyDescent="0.25">
      <c r="A1119" s="10" t="s">
        <v>771</v>
      </c>
      <c r="B1119" s="1">
        <v>21</v>
      </c>
      <c r="C1119" t="str">
        <f t="shared" si="17"/>
        <v>18-25 (Gen Z)</v>
      </c>
      <c r="D1119" s="1" t="s">
        <v>30</v>
      </c>
      <c r="E1119" s="1">
        <v>11.43</v>
      </c>
      <c r="F1119" s="1">
        <v>3.01</v>
      </c>
      <c r="G1119" s="1">
        <v>0.79</v>
      </c>
      <c r="H1119" s="1">
        <v>3.84</v>
      </c>
      <c r="I1119" s="1">
        <v>5.78</v>
      </c>
      <c r="J1119" s="1">
        <f>Smartphone_Usage_And_Addiction_Analysis_7500_Rows[[#This Row],[social_media_hours]]+Smartphone_Usage_And_Addiction_Analysis_7500_Rows[[#This Row],[gaming_hours]]</f>
        <v>3.8</v>
      </c>
      <c r="K1119" s="1">
        <f>Smartphone_Usage_And_Addiction_Analysis_7500_Rows[[#This Row],[sleep_hours]]-Smartphone_Usage_And_Addiction_Analysis_7500_Rows[[#This Row],[total_leisure_hours]]</f>
        <v>1.9800000000000004</v>
      </c>
      <c r="L1119" s="1">
        <v>170</v>
      </c>
      <c r="M1119" s="1">
        <v>47</v>
      </c>
      <c r="N1119" s="5">
        <f>Smartphone_Usage_And_Addiction_Analysis_7500_Rows[[#This Row],[app_opens_per_day]]/Smartphone_Usage_And_Addiction_Analysis_7500_Rows[[#This Row],[daily_screen_time_hours]]</f>
        <v>4.1119860017497816</v>
      </c>
      <c r="O1119" s="1">
        <v>12.74</v>
      </c>
      <c r="P1119" s="1" t="s">
        <v>22</v>
      </c>
      <c r="Q1119" s="1" t="s">
        <v>19</v>
      </c>
      <c r="R1119" s="1" t="s">
        <v>28</v>
      </c>
      <c r="S1119" s="1">
        <v>1</v>
      </c>
    </row>
    <row r="1120" spans="1:19" ht="18" customHeight="1" x14ac:dyDescent="0.25">
      <c r="A1120" s="10" t="s">
        <v>5469</v>
      </c>
      <c r="B1120" s="1">
        <v>35</v>
      </c>
      <c r="C1120" s="1" t="str">
        <f t="shared" si="17"/>
        <v>26-40 (Millennials)</v>
      </c>
      <c r="D1120" t="s">
        <v>7582</v>
      </c>
      <c r="E1120">
        <v>7.29</v>
      </c>
      <c r="F1120">
        <v>1.28</v>
      </c>
      <c r="G1120">
        <v>3.33</v>
      </c>
      <c r="H1120">
        <v>2.56</v>
      </c>
      <c r="I1120">
        <v>4.6100000000000003</v>
      </c>
      <c r="J1120" s="1">
        <f>Smartphone_Usage_And_Addiction_Analysis_7500_Rows[[#This Row],[social_media_hours]]+Smartphone_Usage_And_Addiction_Analysis_7500_Rows[[#This Row],[gaming_hours]]</f>
        <v>4.6100000000000003</v>
      </c>
      <c r="K1120" s="1">
        <f>Smartphone_Usage_And_Addiction_Analysis_7500_Rows[[#This Row],[sleep_hours]]-Smartphone_Usage_And_Addiction_Analysis_7500_Rows[[#This Row],[total_leisure_hours]]</f>
        <v>0</v>
      </c>
      <c r="L1120">
        <v>131</v>
      </c>
      <c r="M1120">
        <v>180</v>
      </c>
      <c r="N1120" s="5">
        <f>Smartphone_Usage_And_Addiction_Analysis_7500_Rows[[#This Row],[app_opens_per_day]]/Smartphone_Usage_And_Addiction_Analysis_7500_Rows[[#This Row],[daily_screen_time_hours]]</f>
        <v>24.691358024691358</v>
      </c>
      <c r="O1120">
        <v>8.6</v>
      </c>
      <c r="P1120" t="s">
        <v>22</v>
      </c>
      <c r="Q1120" t="s">
        <v>23</v>
      </c>
      <c r="R1120" t="s">
        <v>51</v>
      </c>
      <c r="S1120">
        <v>0</v>
      </c>
    </row>
    <row r="1121" spans="1:19" ht="18" customHeight="1" x14ac:dyDescent="0.25">
      <c r="A1121" s="10" t="s">
        <v>772</v>
      </c>
      <c r="B1121" s="1">
        <v>27</v>
      </c>
      <c r="C1121" t="str">
        <f t="shared" si="17"/>
        <v>26-40 (Millennials)</v>
      </c>
      <c r="D1121" s="1" t="s">
        <v>17</v>
      </c>
      <c r="E1121" s="1">
        <v>5.92</v>
      </c>
      <c r="F1121" s="1">
        <v>4.66</v>
      </c>
      <c r="G1121" s="1">
        <v>0.16</v>
      </c>
      <c r="H1121" s="1">
        <v>3.31</v>
      </c>
      <c r="I1121" s="1">
        <v>7.75</v>
      </c>
      <c r="J1121" s="1">
        <f>Smartphone_Usage_And_Addiction_Analysis_7500_Rows[[#This Row],[social_media_hours]]+Smartphone_Usage_And_Addiction_Analysis_7500_Rows[[#This Row],[gaming_hours]]</f>
        <v>4.82</v>
      </c>
      <c r="K1121" s="1">
        <f>Smartphone_Usage_And_Addiction_Analysis_7500_Rows[[#This Row],[sleep_hours]]-Smartphone_Usage_And_Addiction_Analysis_7500_Rows[[#This Row],[total_leisure_hours]]</f>
        <v>2.9299999999999997</v>
      </c>
      <c r="L1121" s="1">
        <v>202</v>
      </c>
      <c r="M1121" s="1">
        <v>48</v>
      </c>
      <c r="N1121" s="5">
        <f>Smartphone_Usage_And_Addiction_Analysis_7500_Rows[[#This Row],[app_opens_per_day]]/Smartphone_Usage_And_Addiction_Analysis_7500_Rows[[#This Row],[daily_screen_time_hours]]</f>
        <v>8.1081081081081088</v>
      </c>
      <c r="O1121" s="1">
        <v>7.66</v>
      </c>
      <c r="P1121" s="1" t="s">
        <v>22</v>
      </c>
      <c r="Q1121" s="1" t="s">
        <v>19</v>
      </c>
      <c r="R1121" s="1" t="s">
        <v>28</v>
      </c>
      <c r="S1121" s="1">
        <v>1</v>
      </c>
    </row>
    <row r="1122" spans="1:19" ht="18" customHeight="1" x14ac:dyDescent="0.25">
      <c r="A1122" s="10" t="s">
        <v>5470</v>
      </c>
      <c r="B1122" s="1">
        <v>34</v>
      </c>
      <c r="C1122" s="1" t="str">
        <f t="shared" si="17"/>
        <v>26-40 (Millennials)</v>
      </c>
      <c r="D1122" t="s">
        <v>7582</v>
      </c>
      <c r="E1122">
        <v>4.47</v>
      </c>
      <c r="F1122">
        <v>4.43</v>
      </c>
      <c r="G1122">
        <v>0.37</v>
      </c>
      <c r="H1122">
        <v>2.48</v>
      </c>
      <c r="I1122">
        <v>6.11</v>
      </c>
      <c r="J1122" s="1">
        <f>Smartphone_Usage_And_Addiction_Analysis_7500_Rows[[#This Row],[social_media_hours]]+Smartphone_Usage_And_Addiction_Analysis_7500_Rows[[#This Row],[gaming_hours]]</f>
        <v>4.8</v>
      </c>
      <c r="K1122" s="1">
        <f>Smartphone_Usage_And_Addiction_Analysis_7500_Rows[[#This Row],[sleep_hours]]-Smartphone_Usage_And_Addiction_Analysis_7500_Rows[[#This Row],[total_leisure_hours]]</f>
        <v>1.3100000000000005</v>
      </c>
      <c r="L1122">
        <v>40</v>
      </c>
      <c r="M1122">
        <v>120</v>
      </c>
      <c r="N1122" s="5">
        <f>Smartphone_Usage_And_Addiction_Analysis_7500_Rows[[#This Row],[app_opens_per_day]]/Smartphone_Usage_And_Addiction_Analysis_7500_Rows[[#This Row],[daily_screen_time_hours]]</f>
        <v>26.845637583892618</v>
      </c>
      <c r="O1122">
        <v>5.83</v>
      </c>
      <c r="P1122" t="s">
        <v>22</v>
      </c>
      <c r="Q1122" t="s">
        <v>23</v>
      </c>
      <c r="R1122" t="s">
        <v>24</v>
      </c>
      <c r="S1122">
        <v>1</v>
      </c>
    </row>
    <row r="1123" spans="1:19" ht="18" customHeight="1" x14ac:dyDescent="0.25">
      <c r="A1123" s="10" t="s">
        <v>773</v>
      </c>
      <c r="B1123" s="1">
        <v>19</v>
      </c>
      <c r="C1123" t="str">
        <f t="shared" si="17"/>
        <v>18-25 (Gen Z)</v>
      </c>
      <c r="D1123" s="1" t="s">
        <v>17</v>
      </c>
      <c r="E1123" s="1">
        <v>7.72</v>
      </c>
      <c r="F1123" s="1">
        <v>4.03</v>
      </c>
      <c r="G1123" s="1">
        <v>1.58</v>
      </c>
      <c r="H1123" s="1">
        <v>1.35</v>
      </c>
      <c r="I1123" s="1">
        <v>8.1999999999999993</v>
      </c>
      <c r="J1123" s="1">
        <f>Smartphone_Usage_And_Addiction_Analysis_7500_Rows[[#This Row],[social_media_hours]]+Smartphone_Usage_And_Addiction_Analysis_7500_Rows[[#This Row],[gaming_hours]]</f>
        <v>5.61</v>
      </c>
      <c r="K1123" s="1">
        <f>Smartphone_Usage_And_Addiction_Analysis_7500_Rows[[#This Row],[sleep_hours]]-Smartphone_Usage_And_Addiction_Analysis_7500_Rows[[#This Row],[total_leisure_hours]]</f>
        <v>2.589999999999999</v>
      </c>
      <c r="L1123" s="1">
        <v>228</v>
      </c>
      <c r="M1123" s="1">
        <v>68</v>
      </c>
      <c r="N1123" s="5">
        <f>Smartphone_Usage_And_Addiction_Analysis_7500_Rows[[#This Row],[app_opens_per_day]]/Smartphone_Usage_And_Addiction_Analysis_7500_Rows[[#This Row],[daily_screen_time_hours]]</f>
        <v>8.8082901554404156</v>
      </c>
      <c r="O1123" s="1">
        <v>9.34</v>
      </c>
      <c r="P1123" s="1" t="s">
        <v>22</v>
      </c>
      <c r="Q1123" s="1" t="s">
        <v>23</v>
      </c>
      <c r="R1123" s="1" t="s">
        <v>28</v>
      </c>
      <c r="S1123" s="1">
        <v>1</v>
      </c>
    </row>
    <row r="1124" spans="1:19" ht="18" customHeight="1" x14ac:dyDescent="0.25">
      <c r="A1124" s="10" t="s">
        <v>5471</v>
      </c>
      <c r="B1124" s="1">
        <v>19</v>
      </c>
      <c r="C1124" s="1" t="str">
        <f t="shared" si="17"/>
        <v>18-25 (Gen Z)</v>
      </c>
      <c r="D1124" t="s">
        <v>7582</v>
      </c>
      <c r="E1124">
        <v>8.8000000000000007</v>
      </c>
      <c r="F1124">
        <v>3.57</v>
      </c>
      <c r="G1124">
        <v>0.21</v>
      </c>
      <c r="H1124">
        <v>5.14</v>
      </c>
      <c r="I1124">
        <v>5.51</v>
      </c>
      <c r="J1124" s="1">
        <f>Smartphone_Usage_And_Addiction_Analysis_7500_Rows[[#This Row],[social_media_hours]]+Smartphone_Usage_And_Addiction_Analysis_7500_Rows[[#This Row],[gaming_hours]]</f>
        <v>3.78</v>
      </c>
      <c r="K1124" s="1">
        <f>Smartphone_Usage_And_Addiction_Analysis_7500_Rows[[#This Row],[sleep_hours]]-Smartphone_Usage_And_Addiction_Analysis_7500_Rows[[#This Row],[total_leisure_hours]]</f>
        <v>1.73</v>
      </c>
      <c r="L1124">
        <v>30</v>
      </c>
      <c r="M1124">
        <v>25</v>
      </c>
      <c r="N1124" s="5">
        <f>Smartphone_Usage_And_Addiction_Analysis_7500_Rows[[#This Row],[app_opens_per_day]]/Smartphone_Usage_And_Addiction_Analysis_7500_Rows[[#This Row],[daily_screen_time_hours]]</f>
        <v>2.8409090909090908</v>
      </c>
      <c r="O1124">
        <v>9.85</v>
      </c>
      <c r="P1124" t="s">
        <v>22</v>
      </c>
      <c r="Q1124" t="s">
        <v>19</v>
      </c>
      <c r="R1124" t="s">
        <v>28</v>
      </c>
      <c r="S1124">
        <v>1</v>
      </c>
    </row>
    <row r="1125" spans="1:19" ht="18" customHeight="1" x14ac:dyDescent="0.25">
      <c r="A1125" s="10" t="s">
        <v>774</v>
      </c>
      <c r="B1125" s="1">
        <v>28</v>
      </c>
      <c r="C1125" t="str">
        <f t="shared" si="17"/>
        <v>26-40 (Millennials)</v>
      </c>
      <c r="D1125" s="1" t="s">
        <v>17</v>
      </c>
      <c r="E1125" s="1">
        <v>5.91</v>
      </c>
      <c r="F1125" s="1">
        <v>4.66</v>
      </c>
      <c r="G1125" s="1">
        <v>2.68</v>
      </c>
      <c r="H1125" s="1">
        <v>0.61</v>
      </c>
      <c r="I1125" s="1">
        <v>7.94</v>
      </c>
      <c r="J1125" s="1">
        <f>Smartphone_Usage_And_Addiction_Analysis_7500_Rows[[#This Row],[social_media_hours]]+Smartphone_Usage_And_Addiction_Analysis_7500_Rows[[#This Row],[gaming_hours]]</f>
        <v>7.34</v>
      </c>
      <c r="K1125" s="1">
        <f>Smartphone_Usage_And_Addiction_Analysis_7500_Rows[[#This Row],[sleep_hours]]-Smartphone_Usage_And_Addiction_Analysis_7500_Rows[[#This Row],[total_leisure_hours]]</f>
        <v>0.60000000000000053</v>
      </c>
      <c r="L1125" s="1">
        <v>146</v>
      </c>
      <c r="M1125" s="1">
        <v>21</v>
      </c>
      <c r="N1125" s="5">
        <f>Smartphone_Usage_And_Addiction_Analysis_7500_Rows[[#This Row],[app_opens_per_day]]/Smartphone_Usage_And_Addiction_Analysis_7500_Rows[[#This Row],[daily_screen_time_hours]]</f>
        <v>3.5532994923857868</v>
      </c>
      <c r="O1125" s="1">
        <v>8.08</v>
      </c>
      <c r="P1125" s="1" t="s">
        <v>32</v>
      </c>
      <c r="Q1125" s="1" t="s">
        <v>23</v>
      </c>
      <c r="R1125" s="1" t="s">
        <v>28</v>
      </c>
      <c r="S1125" s="1">
        <v>1</v>
      </c>
    </row>
    <row r="1126" spans="1:19" ht="18" customHeight="1" x14ac:dyDescent="0.25">
      <c r="A1126" s="10" t="s">
        <v>775</v>
      </c>
      <c r="B1126" s="1">
        <v>24</v>
      </c>
      <c r="C1126" t="str">
        <f t="shared" si="17"/>
        <v>18-25 (Gen Z)</v>
      </c>
      <c r="D1126" s="1" t="s">
        <v>17</v>
      </c>
      <c r="E1126" s="1">
        <v>8.31</v>
      </c>
      <c r="F1126" s="1">
        <v>1.65</v>
      </c>
      <c r="G1126" s="1">
        <v>2.33</v>
      </c>
      <c r="H1126" s="1">
        <v>0.54</v>
      </c>
      <c r="I1126" s="1">
        <v>7.66</v>
      </c>
      <c r="J1126" s="1">
        <f>Smartphone_Usage_And_Addiction_Analysis_7500_Rows[[#This Row],[social_media_hours]]+Smartphone_Usage_And_Addiction_Analysis_7500_Rows[[#This Row],[gaming_hours]]</f>
        <v>3.98</v>
      </c>
      <c r="K1126" s="1">
        <f>Smartphone_Usage_And_Addiction_Analysis_7500_Rows[[#This Row],[sleep_hours]]-Smartphone_Usage_And_Addiction_Analysis_7500_Rows[[#This Row],[total_leisure_hours]]</f>
        <v>3.68</v>
      </c>
      <c r="L1126" s="1">
        <v>168</v>
      </c>
      <c r="M1126" s="1">
        <v>109</v>
      </c>
      <c r="N1126" s="5">
        <f>Smartphone_Usage_And_Addiction_Analysis_7500_Rows[[#This Row],[app_opens_per_day]]/Smartphone_Usage_And_Addiction_Analysis_7500_Rows[[#This Row],[daily_screen_time_hours]]</f>
        <v>13.116726835138387</v>
      </c>
      <c r="O1126" s="1">
        <v>10.08</v>
      </c>
      <c r="P1126" s="1" t="s">
        <v>22</v>
      </c>
      <c r="Q1126" s="1" t="s">
        <v>23</v>
      </c>
      <c r="R1126" s="1" t="s">
        <v>28</v>
      </c>
      <c r="S1126" s="1">
        <v>1</v>
      </c>
    </row>
    <row r="1127" spans="1:19" ht="18" customHeight="1" x14ac:dyDescent="0.25">
      <c r="A1127" s="10" t="s">
        <v>776</v>
      </c>
      <c r="B1127" s="1">
        <v>35</v>
      </c>
      <c r="C1127" t="str">
        <f t="shared" si="17"/>
        <v>26-40 (Millennials)</v>
      </c>
      <c r="D1127" s="1" t="s">
        <v>17</v>
      </c>
      <c r="E1127" s="1">
        <v>3.07</v>
      </c>
      <c r="F1127" s="1">
        <v>3.95</v>
      </c>
      <c r="G1127" s="1">
        <v>2.4900000000000002</v>
      </c>
      <c r="H1127" s="1">
        <v>1.96</v>
      </c>
      <c r="I1127" s="1">
        <v>6.18</v>
      </c>
      <c r="J1127" s="1">
        <f>Smartphone_Usage_And_Addiction_Analysis_7500_Rows[[#This Row],[social_media_hours]]+Smartphone_Usage_And_Addiction_Analysis_7500_Rows[[#This Row],[gaming_hours]]</f>
        <v>6.44</v>
      </c>
      <c r="K1127" s="1">
        <f>Smartphone_Usage_And_Addiction_Analysis_7500_Rows[[#This Row],[sleep_hours]]-Smartphone_Usage_And_Addiction_Analysis_7500_Rows[[#This Row],[total_leisure_hours]]</f>
        <v>-0.26000000000000068</v>
      </c>
      <c r="L1127" s="1">
        <v>119</v>
      </c>
      <c r="M1127" s="1">
        <v>55</v>
      </c>
      <c r="N1127" s="5">
        <f>Smartphone_Usage_And_Addiction_Analysis_7500_Rows[[#This Row],[app_opens_per_day]]/Smartphone_Usage_And_Addiction_Analysis_7500_Rows[[#This Row],[daily_screen_time_hours]]</f>
        <v>17.915309446254074</v>
      </c>
      <c r="O1127" s="1">
        <v>5.66</v>
      </c>
      <c r="P1127" s="1" t="s">
        <v>32</v>
      </c>
      <c r="Q1127" s="1" t="s">
        <v>23</v>
      </c>
      <c r="R1127" s="1" t="s">
        <v>51</v>
      </c>
      <c r="S1127" s="1">
        <v>0</v>
      </c>
    </row>
    <row r="1128" spans="1:19" ht="18" customHeight="1" x14ac:dyDescent="0.25">
      <c r="A1128" s="10" t="s">
        <v>777</v>
      </c>
      <c r="B1128" s="1">
        <v>28</v>
      </c>
      <c r="C1128" t="str">
        <f t="shared" si="17"/>
        <v>26-40 (Millennials)</v>
      </c>
      <c r="D1128" s="1" t="s">
        <v>17</v>
      </c>
      <c r="E1128" s="1">
        <v>11.08</v>
      </c>
      <c r="F1128" s="1">
        <v>2.66</v>
      </c>
      <c r="G1128" s="1">
        <v>2.6</v>
      </c>
      <c r="H1128" s="1">
        <v>2.98</v>
      </c>
      <c r="I1128" s="1">
        <v>6.5</v>
      </c>
      <c r="J1128" s="1">
        <f>Smartphone_Usage_And_Addiction_Analysis_7500_Rows[[#This Row],[social_media_hours]]+Smartphone_Usage_And_Addiction_Analysis_7500_Rows[[#This Row],[gaming_hours]]</f>
        <v>5.26</v>
      </c>
      <c r="K1128" s="1">
        <f>Smartphone_Usage_And_Addiction_Analysis_7500_Rows[[#This Row],[sleep_hours]]-Smartphone_Usage_And_Addiction_Analysis_7500_Rows[[#This Row],[total_leisure_hours]]</f>
        <v>1.2400000000000002</v>
      </c>
      <c r="L1128" s="1">
        <v>186</v>
      </c>
      <c r="M1128" s="1">
        <v>146</v>
      </c>
      <c r="N1128" s="5">
        <f>Smartphone_Usage_And_Addiction_Analysis_7500_Rows[[#This Row],[app_opens_per_day]]/Smartphone_Usage_And_Addiction_Analysis_7500_Rows[[#This Row],[daily_screen_time_hours]]</f>
        <v>13.176895306859207</v>
      </c>
      <c r="O1128" s="1">
        <v>13.51</v>
      </c>
      <c r="P1128" s="1" t="s">
        <v>22</v>
      </c>
      <c r="Q1128" s="1" t="s">
        <v>19</v>
      </c>
      <c r="R1128" s="1" t="s">
        <v>28</v>
      </c>
      <c r="S1128" s="1">
        <v>1</v>
      </c>
    </row>
    <row r="1129" spans="1:19" ht="18" customHeight="1" x14ac:dyDescent="0.25">
      <c r="A1129" s="10" t="s">
        <v>778</v>
      </c>
      <c r="B1129" s="1">
        <v>30</v>
      </c>
      <c r="C1129" t="str">
        <f t="shared" si="17"/>
        <v>26-40 (Millennials)</v>
      </c>
      <c r="D1129" s="1" t="s">
        <v>30</v>
      </c>
      <c r="E1129" s="1">
        <v>10.24</v>
      </c>
      <c r="F1129" s="1">
        <v>4.59</v>
      </c>
      <c r="G1129" s="1">
        <v>3.5</v>
      </c>
      <c r="H1129" s="1">
        <v>1.6</v>
      </c>
      <c r="I1129" s="1">
        <v>7.07</v>
      </c>
      <c r="J1129" s="1">
        <f>Smartphone_Usage_And_Addiction_Analysis_7500_Rows[[#This Row],[social_media_hours]]+Smartphone_Usage_And_Addiction_Analysis_7500_Rows[[#This Row],[gaming_hours]]</f>
        <v>8.09</v>
      </c>
      <c r="K1129" s="1">
        <f>Smartphone_Usage_And_Addiction_Analysis_7500_Rows[[#This Row],[sleep_hours]]-Smartphone_Usage_And_Addiction_Analysis_7500_Rows[[#This Row],[total_leisure_hours]]</f>
        <v>-1.0199999999999996</v>
      </c>
      <c r="L1129" s="1">
        <v>211</v>
      </c>
      <c r="M1129" s="1">
        <v>91</v>
      </c>
      <c r="N1129" s="5">
        <f>Smartphone_Usage_And_Addiction_Analysis_7500_Rows[[#This Row],[app_opens_per_day]]/Smartphone_Usage_And_Addiction_Analysis_7500_Rows[[#This Row],[daily_screen_time_hours]]</f>
        <v>8.88671875</v>
      </c>
      <c r="O1129" s="1">
        <v>12.82</v>
      </c>
      <c r="P1129" s="1" t="s">
        <v>32</v>
      </c>
      <c r="Q1129" s="1" t="s">
        <v>19</v>
      </c>
      <c r="R1129" s="1" t="s">
        <v>24</v>
      </c>
      <c r="S1129" s="1">
        <v>1</v>
      </c>
    </row>
    <row r="1130" spans="1:19" ht="18" customHeight="1" x14ac:dyDescent="0.25">
      <c r="A1130" s="10" t="s">
        <v>779</v>
      </c>
      <c r="B1130" s="1">
        <v>32</v>
      </c>
      <c r="C1130" t="str">
        <f t="shared" si="17"/>
        <v>26-40 (Millennials)</v>
      </c>
      <c r="D1130" s="1" t="s">
        <v>17</v>
      </c>
      <c r="E1130" s="1">
        <v>3.49</v>
      </c>
      <c r="F1130" s="1">
        <v>3.94</v>
      </c>
      <c r="G1130" s="1">
        <v>2.27</v>
      </c>
      <c r="H1130" s="1">
        <v>5.36</v>
      </c>
      <c r="I1130" s="1">
        <v>5.64</v>
      </c>
      <c r="J1130" s="1">
        <f>Smartphone_Usage_And_Addiction_Analysis_7500_Rows[[#This Row],[social_media_hours]]+Smartphone_Usage_And_Addiction_Analysis_7500_Rows[[#This Row],[gaming_hours]]</f>
        <v>6.21</v>
      </c>
      <c r="K1130" s="1">
        <f>Smartphone_Usage_And_Addiction_Analysis_7500_Rows[[#This Row],[sleep_hours]]-Smartphone_Usage_And_Addiction_Analysis_7500_Rows[[#This Row],[total_leisure_hours]]</f>
        <v>-0.57000000000000028</v>
      </c>
      <c r="L1130" s="1">
        <v>150</v>
      </c>
      <c r="M1130" s="1">
        <v>21</v>
      </c>
      <c r="N1130" s="5">
        <f>Smartphone_Usage_And_Addiction_Analysis_7500_Rows[[#This Row],[app_opens_per_day]]/Smartphone_Usage_And_Addiction_Analysis_7500_Rows[[#This Row],[daily_screen_time_hours]]</f>
        <v>6.0171919770773634</v>
      </c>
      <c r="O1130" s="1">
        <v>4.76</v>
      </c>
      <c r="P1130" s="1" t="s">
        <v>22</v>
      </c>
      <c r="Q1130" s="1" t="s">
        <v>19</v>
      </c>
      <c r="R1130" s="1" t="s">
        <v>51</v>
      </c>
      <c r="S1130" s="1">
        <v>0</v>
      </c>
    </row>
    <row r="1131" spans="1:19" ht="18" customHeight="1" x14ac:dyDescent="0.25">
      <c r="A1131" s="10" t="s">
        <v>780</v>
      </c>
      <c r="B1131" s="1">
        <v>33</v>
      </c>
      <c r="C1131" t="str">
        <f t="shared" si="17"/>
        <v>26-40 (Millennials)</v>
      </c>
      <c r="D1131" s="1" t="s">
        <v>17</v>
      </c>
      <c r="E1131" s="1">
        <v>11.52</v>
      </c>
      <c r="F1131" s="1">
        <v>2.64</v>
      </c>
      <c r="G1131" s="1">
        <v>1.31</v>
      </c>
      <c r="H1131" s="1">
        <v>5.91</v>
      </c>
      <c r="I1131" s="1">
        <v>7.21</v>
      </c>
      <c r="J1131" s="1">
        <f>Smartphone_Usage_And_Addiction_Analysis_7500_Rows[[#This Row],[social_media_hours]]+Smartphone_Usage_And_Addiction_Analysis_7500_Rows[[#This Row],[gaming_hours]]</f>
        <v>3.95</v>
      </c>
      <c r="K1131" s="1">
        <f>Smartphone_Usage_And_Addiction_Analysis_7500_Rows[[#This Row],[sleep_hours]]-Smartphone_Usage_And_Addiction_Analysis_7500_Rows[[#This Row],[total_leisure_hours]]</f>
        <v>3.26</v>
      </c>
      <c r="L1131" s="1">
        <v>62</v>
      </c>
      <c r="M1131" s="1">
        <v>140</v>
      </c>
      <c r="N1131" s="5">
        <f>Smartphone_Usage_And_Addiction_Analysis_7500_Rows[[#This Row],[app_opens_per_day]]/Smartphone_Usage_And_Addiction_Analysis_7500_Rows[[#This Row],[daily_screen_time_hours]]</f>
        <v>12.152777777777779</v>
      </c>
      <c r="O1131" s="1">
        <v>13.22</v>
      </c>
      <c r="P1131" s="1" t="s">
        <v>32</v>
      </c>
      <c r="Q1131" s="1" t="s">
        <v>23</v>
      </c>
      <c r="R1131" s="1" t="s">
        <v>28</v>
      </c>
      <c r="S1131" s="1">
        <v>1</v>
      </c>
    </row>
    <row r="1132" spans="1:19" ht="18" customHeight="1" x14ac:dyDescent="0.25">
      <c r="A1132" s="10" t="s">
        <v>781</v>
      </c>
      <c r="B1132" s="1">
        <v>21</v>
      </c>
      <c r="C1132" t="str">
        <f t="shared" si="17"/>
        <v>18-25 (Gen Z)</v>
      </c>
      <c r="D1132" s="1" t="s">
        <v>17</v>
      </c>
      <c r="E1132" s="1">
        <v>10.96</v>
      </c>
      <c r="F1132" s="1">
        <v>5.19</v>
      </c>
      <c r="G1132" s="1">
        <v>2.48</v>
      </c>
      <c r="H1132" s="1">
        <v>5.21</v>
      </c>
      <c r="I1132" s="1">
        <v>8.76</v>
      </c>
      <c r="J1132" s="1">
        <f>Smartphone_Usage_And_Addiction_Analysis_7500_Rows[[#This Row],[social_media_hours]]+Smartphone_Usage_And_Addiction_Analysis_7500_Rows[[#This Row],[gaming_hours]]</f>
        <v>7.67</v>
      </c>
      <c r="K1132" s="1">
        <f>Smartphone_Usage_And_Addiction_Analysis_7500_Rows[[#This Row],[sleep_hours]]-Smartphone_Usage_And_Addiction_Analysis_7500_Rows[[#This Row],[total_leisure_hours]]</f>
        <v>1.0899999999999999</v>
      </c>
      <c r="L1132" s="1">
        <v>20</v>
      </c>
      <c r="M1132" s="1">
        <v>92</v>
      </c>
      <c r="N1132" s="5">
        <f>Smartphone_Usage_And_Addiction_Analysis_7500_Rows[[#This Row],[app_opens_per_day]]/Smartphone_Usage_And_Addiction_Analysis_7500_Rows[[#This Row],[daily_screen_time_hours]]</f>
        <v>8.3941605839416056</v>
      </c>
      <c r="O1132" s="1">
        <v>12.57</v>
      </c>
      <c r="P1132" s="1" t="s">
        <v>32</v>
      </c>
      <c r="Q1132" s="1" t="s">
        <v>19</v>
      </c>
      <c r="R1132" s="1" t="s">
        <v>28</v>
      </c>
      <c r="S1132" s="1">
        <v>1</v>
      </c>
    </row>
    <row r="1133" spans="1:19" ht="18" customHeight="1" x14ac:dyDescent="0.25">
      <c r="A1133" s="10" t="s">
        <v>782</v>
      </c>
      <c r="B1133" s="1">
        <v>29</v>
      </c>
      <c r="C1133" t="str">
        <f t="shared" si="17"/>
        <v>26-40 (Millennials)</v>
      </c>
      <c r="D1133" s="1" t="s">
        <v>17</v>
      </c>
      <c r="E1133" s="1">
        <v>4.9400000000000004</v>
      </c>
      <c r="F1133" s="1">
        <v>1.55</v>
      </c>
      <c r="G1133" s="1">
        <v>1.69</v>
      </c>
      <c r="H1133" s="1">
        <v>5.32</v>
      </c>
      <c r="I1133" s="1">
        <v>4.84</v>
      </c>
      <c r="J1133" s="1">
        <f>Smartphone_Usage_And_Addiction_Analysis_7500_Rows[[#This Row],[social_media_hours]]+Smartphone_Usage_And_Addiction_Analysis_7500_Rows[[#This Row],[gaming_hours]]</f>
        <v>3.24</v>
      </c>
      <c r="K1133" s="1">
        <f>Smartphone_Usage_And_Addiction_Analysis_7500_Rows[[#This Row],[sleep_hours]]-Smartphone_Usage_And_Addiction_Analysis_7500_Rows[[#This Row],[total_leisure_hours]]</f>
        <v>1.5999999999999996</v>
      </c>
      <c r="L1133" s="1">
        <v>126</v>
      </c>
      <c r="M1133" s="1">
        <v>20</v>
      </c>
      <c r="N1133" s="5">
        <f>Smartphone_Usage_And_Addiction_Analysis_7500_Rows[[#This Row],[app_opens_per_day]]/Smartphone_Usage_And_Addiction_Analysis_7500_Rows[[#This Row],[daily_screen_time_hours]]</f>
        <v>4.048582995951417</v>
      </c>
      <c r="O1133" s="1">
        <v>6.18</v>
      </c>
      <c r="P1133" s="1" t="s">
        <v>22</v>
      </c>
      <c r="Q1133" s="1" t="s">
        <v>19</v>
      </c>
      <c r="R1133" s="1" t="s">
        <v>51</v>
      </c>
      <c r="S1133" s="1">
        <v>0</v>
      </c>
    </row>
    <row r="1134" spans="1:19" ht="18" customHeight="1" x14ac:dyDescent="0.25">
      <c r="A1134" s="10" t="s">
        <v>783</v>
      </c>
      <c r="B1134" s="1">
        <v>26</v>
      </c>
      <c r="C1134" t="str">
        <f t="shared" si="17"/>
        <v>26-40 (Millennials)</v>
      </c>
      <c r="D1134" s="1" t="s">
        <v>17</v>
      </c>
      <c r="E1134" s="1">
        <v>7.11</v>
      </c>
      <c r="F1134" s="1">
        <v>5.63</v>
      </c>
      <c r="G1134" s="1">
        <v>3.93</v>
      </c>
      <c r="H1134" s="1">
        <v>5.53</v>
      </c>
      <c r="I1134" s="1">
        <v>5.04</v>
      </c>
      <c r="J1134" s="1">
        <f>Smartphone_Usage_And_Addiction_Analysis_7500_Rows[[#This Row],[social_media_hours]]+Smartphone_Usage_And_Addiction_Analysis_7500_Rows[[#This Row],[gaming_hours]]</f>
        <v>9.56</v>
      </c>
      <c r="K1134" s="1">
        <f>Smartphone_Usage_And_Addiction_Analysis_7500_Rows[[#This Row],[sleep_hours]]-Smartphone_Usage_And_Addiction_Analysis_7500_Rows[[#This Row],[total_leisure_hours]]</f>
        <v>-4.5200000000000005</v>
      </c>
      <c r="L1134" s="1">
        <v>182</v>
      </c>
      <c r="M1134" s="1">
        <v>22</v>
      </c>
      <c r="N1134" s="5">
        <f>Smartphone_Usage_And_Addiction_Analysis_7500_Rows[[#This Row],[app_opens_per_day]]/Smartphone_Usage_And_Addiction_Analysis_7500_Rows[[#This Row],[daily_screen_time_hours]]</f>
        <v>3.0942334739803092</v>
      </c>
      <c r="O1134" s="1">
        <v>9.81</v>
      </c>
      <c r="P1134" s="1" t="s">
        <v>18</v>
      </c>
      <c r="Q1134" s="1" t="s">
        <v>19</v>
      </c>
      <c r="R1134" s="1" t="s">
        <v>28</v>
      </c>
      <c r="S1134" s="1">
        <v>1</v>
      </c>
    </row>
    <row r="1135" spans="1:19" ht="18" customHeight="1" x14ac:dyDescent="0.25">
      <c r="A1135" s="10" t="s">
        <v>784</v>
      </c>
      <c r="B1135" s="1">
        <v>20</v>
      </c>
      <c r="C1135" t="str">
        <f t="shared" si="17"/>
        <v>18-25 (Gen Z)</v>
      </c>
      <c r="D1135" s="1" t="s">
        <v>17</v>
      </c>
      <c r="E1135" s="1">
        <v>9.52</v>
      </c>
      <c r="F1135" s="1">
        <v>3</v>
      </c>
      <c r="G1135" s="1">
        <v>3.55</v>
      </c>
      <c r="H1135" s="1">
        <v>4.32</v>
      </c>
      <c r="I1135" s="1">
        <v>5.73</v>
      </c>
      <c r="J1135" s="1">
        <f>Smartphone_Usage_And_Addiction_Analysis_7500_Rows[[#This Row],[social_media_hours]]+Smartphone_Usage_And_Addiction_Analysis_7500_Rows[[#This Row],[gaming_hours]]</f>
        <v>6.55</v>
      </c>
      <c r="K1135" s="1">
        <f>Smartphone_Usage_And_Addiction_Analysis_7500_Rows[[#This Row],[sleep_hours]]-Smartphone_Usage_And_Addiction_Analysis_7500_Rows[[#This Row],[total_leisure_hours]]</f>
        <v>-0.8199999999999994</v>
      </c>
      <c r="L1135" s="1">
        <v>25</v>
      </c>
      <c r="M1135" s="1">
        <v>159</v>
      </c>
      <c r="N1135" s="5">
        <f>Smartphone_Usage_And_Addiction_Analysis_7500_Rows[[#This Row],[app_opens_per_day]]/Smartphone_Usage_And_Addiction_Analysis_7500_Rows[[#This Row],[daily_screen_time_hours]]</f>
        <v>16.701680672268907</v>
      </c>
      <c r="O1135" s="1">
        <v>11.22</v>
      </c>
      <c r="P1135" s="1" t="s">
        <v>32</v>
      </c>
      <c r="Q1135" s="1" t="s">
        <v>19</v>
      </c>
      <c r="R1135" s="1" t="s">
        <v>28</v>
      </c>
      <c r="S1135" s="1">
        <v>1</v>
      </c>
    </row>
    <row r="1136" spans="1:19" ht="18" customHeight="1" x14ac:dyDescent="0.25">
      <c r="A1136" s="10" t="s">
        <v>5472</v>
      </c>
      <c r="B1136" s="1">
        <v>30</v>
      </c>
      <c r="C1136" s="1" t="str">
        <f t="shared" si="17"/>
        <v>26-40 (Millennials)</v>
      </c>
      <c r="D1136" t="s">
        <v>7582</v>
      </c>
      <c r="E1136">
        <v>9.1</v>
      </c>
      <c r="F1136">
        <v>0.66</v>
      </c>
      <c r="G1136">
        <v>1.99</v>
      </c>
      <c r="H1136">
        <v>5.07</v>
      </c>
      <c r="I1136">
        <v>6.36</v>
      </c>
      <c r="J1136" s="1">
        <f>Smartphone_Usage_And_Addiction_Analysis_7500_Rows[[#This Row],[social_media_hours]]+Smartphone_Usage_And_Addiction_Analysis_7500_Rows[[#This Row],[gaming_hours]]</f>
        <v>2.65</v>
      </c>
      <c r="K1136" s="1">
        <f>Smartphone_Usage_And_Addiction_Analysis_7500_Rows[[#This Row],[sleep_hours]]-Smartphone_Usage_And_Addiction_Analysis_7500_Rows[[#This Row],[total_leisure_hours]]</f>
        <v>3.7100000000000004</v>
      </c>
      <c r="L1136">
        <v>23</v>
      </c>
      <c r="M1136">
        <v>162</v>
      </c>
      <c r="N1136" s="5">
        <f>Smartphone_Usage_And_Addiction_Analysis_7500_Rows[[#This Row],[app_opens_per_day]]/Smartphone_Usage_And_Addiction_Analysis_7500_Rows[[#This Row],[daily_screen_time_hours]]</f>
        <v>17.802197802197803</v>
      </c>
      <c r="O1136">
        <v>11.84</v>
      </c>
      <c r="P1136" t="s">
        <v>32</v>
      </c>
      <c r="Q1136" t="s">
        <v>19</v>
      </c>
      <c r="R1136" t="s">
        <v>24</v>
      </c>
      <c r="S1136">
        <v>1</v>
      </c>
    </row>
    <row r="1137" spans="1:19" ht="18" customHeight="1" x14ac:dyDescent="0.25">
      <c r="A1137" s="10" t="s">
        <v>5473</v>
      </c>
      <c r="B1137" s="1">
        <v>27</v>
      </c>
      <c r="C1137" s="1" t="str">
        <f t="shared" si="17"/>
        <v>26-40 (Millennials)</v>
      </c>
      <c r="D1137" t="s">
        <v>7582</v>
      </c>
      <c r="E1137">
        <v>9.4700000000000006</v>
      </c>
      <c r="F1137">
        <v>1.61</v>
      </c>
      <c r="G1137">
        <v>1.07</v>
      </c>
      <c r="H1137">
        <v>4.1900000000000004</v>
      </c>
      <c r="I1137">
        <v>8.83</v>
      </c>
      <c r="J1137" s="1">
        <f>Smartphone_Usage_And_Addiction_Analysis_7500_Rows[[#This Row],[social_media_hours]]+Smartphone_Usage_And_Addiction_Analysis_7500_Rows[[#This Row],[gaming_hours]]</f>
        <v>2.68</v>
      </c>
      <c r="K1137" s="1">
        <f>Smartphone_Usage_And_Addiction_Analysis_7500_Rows[[#This Row],[sleep_hours]]-Smartphone_Usage_And_Addiction_Analysis_7500_Rows[[#This Row],[total_leisure_hours]]</f>
        <v>6.15</v>
      </c>
      <c r="L1137">
        <v>68</v>
      </c>
      <c r="M1137">
        <v>75</v>
      </c>
      <c r="N1137" s="5">
        <f>Smartphone_Usage_And_Addiction_Analysis_7500_Rows[[#This Row],[app_opens_per_day]]/Smartphone_Usage_And_Addiction_Analysis_7500_Rows[[#This Row],[daily_screen_time_hours]]</f>
        <v>7.9197465681098196</v>
      </c>
      <c r="O1137">
        <v>11.69</v>
      </c>
      <c r="P1137" t="s">
        <v>22</v>
      </c>
      <c r="Q1137" t="s">
        <v>19</v>
      </c>
      <c r="R1137" t="s">
        <v>24</v>
      </c>
      <c r="S1137">
        <v>1</v>
      </c>
    </row>
    <row r="1138" spans="1:19" ht="18" customHeight="1" x14ac:dyDescent="0.25">
      <c r="A1138" s="10" t="s">
        <v>5474</v>
      </c>
      <c r="B1138" s="1">
        <v>33</v>
      </c>
      <c r="C1138" s="1" t="str">
        <f t="shared" si="17"/>
        <v>26-40 (Millennials)</v>
      </c>
      <c r="D1138" t="s">
        <v>7582</v>
      </c>
      <c r="E1138">
        <v>10.130000000000001</v>
      </c>
      <c r="F1138">
        <v>4.4400000000000004</v>
      </c>
      <c r="G1138">
        <v>2.97</v>
      </c>
      <c r="H1138">
        <v>2.08</v>
      </c>
      <c r="I1138">
        <v>4.9000000000000004</v>
      </c>
      <c r="J1138" s="1">
        <f>Smartphone_Usage_And_Addiction_Analysis_7500_Rows[[#This Row],[social_media_hours]]+Smartphone_Usage_And_Addiction_Analysis_7500_Rows[[#This Row],[gaming_hours]]</f>
        <v>7.41</v>
      </c>
      <c r="K1138" s="1">
        <f>Smartphone_Usage_And_Addiction_Analysis_7500_Rows[[#This Row],[sleep_hours]]-Smartphone_Usage_And_Addiction_Analysis_7500_Rows[[#This Row],[total_leisure_hours]]</f>
        <v>-2.5099999999999998</v>
      </c>
      <c r="L1138">
        <v>114</v>
      </c>
      <c r="M1138">
        <v>131</v>
      </c>
      <c r="N1138" s="5">
        <f>Smartphone_Usage_And_Addiction_Analysis_7500_Rows[[#This Row],[app_opens_per_day]]/Smartphone_Usage_And_Addiction_Analysis_7500_Rows[[#This Row],[daily_screen_time_hours]]</f>
        <v>12.93188548864758</v>
      </c>
      <c r="O1138">
        <v>12.68</v>
      </c>
      <c r="P1138" t="s">
        <v>32</v>
      </c>
      <c r="Q1138" t="s">
        <v>19</v>
      </c>
      <c r="R1138" t="s">
        <v>24</v>
      </c>
      <c r="S1138">
        <v>1</v>
      </c>
    </row>
    <row r="1139" spans="1:19" ht="18" customHeight="1" x14ac:dyDescent="0.25">
      <c r="A1139" s="10" t="s">
        <v>5475</v>
      </c>
      <c r="B1139" s="1">
        <v>29</v>
      </c>
      <c r="C1139" s="1" t="str">
        <f t="shared" si="17"/>
        <v>26-40 (Millennials)</v>
      </c>
      <c r="D1139" t="s">
        <v>7582</v>
      </c>
      <c r="E1139">
        <v>9.5399999999999991</v>
      </c>
      <c r="F1139">
        <v>3.47</v>
      </c>
      <c r="G1139">
        <v>1.28</v>
      </c>
      <c r="H1139">
        <v>4.0199999999999996</v>
      </c>
      <c r="I1139">
        <v>6.33</v>
      </c>
      <c r="J1139" s="1">
        <f>Smartphone_Usage_And_Addiction_Analysis_7500_Rows[[#This Row],[social_media_hours]]+Smartphone_Usage_And_Addiction_Analysis_7500_Rows[[#This Row],[gaming_hours]]</f>
        <v>4.75</v>
      </c>
      <c r="K1139" s="1">
        <f>Smartphone_Usage_And_Addiction_Analysis_7500_Rows[[#This Row],[sleep_hours]]-Smartphone_Usage_And_Addiction_Analysis_7500_Rows[[#This Row],[total_leisure_hours]]</f>
        <v>1.58</v>
      </c>
      <c r="L1139">
        <v>168</v>
      </c>
      <c r="M1139">
        <v>117</v>
      </c>
      <c r="N1139" s="5">
        <f>Smartphone_Usage_And_Addiction_Analysis_7500_Rows[[#This Row],[app_opens_per_day]]/Smartphone_Usage_And_Addiction_Analysis_7500_Rows[[#This Row],[daily_screen_time_hours]]</f>
        <v>12.264150943396228</v>
      </c>
      <c r="O1139">
        <v>10.97</v>
      </c>
      <c r="P1139" t="s">
        <v>18</v>
      </c>
      <c r="Q1139" t="s">
        <v>23</v>
      </c>
      <c r="R1139" t="s">
        <v>28</v>
      </c>
      <c r="S1139">
        <v>1</v>
      </c>
    </row>
    <row r="1140" spans="1:19" ht="18" customHeight="1" x14ac:dyDescent="0.25">
      <c r="A1140" s="10" t="s">
        <v>5476</v>
      </c>
      <c r="B1140" s="1">
        <v>33</v>
      </c>
      <c r="C1140" s="1" t="str">
        <f t="shared" si="17"/>
        <v>26-40 (Millennials)</v>
      </c>
      <c r="D1140" t="s">
        <v>7582</v>
      </c>
      <c r="E1140">
        <v>9.08</v>
      </c>
      <c r="F1140">
        <v>2.74</v>
      </c>
      <c r="G1140">
        <v>3.85</v>
      </c>
      <c r="H1140">
        <v>0.98</v>
      </c>
      <c r="I1140">
        <v>5.64</v>
      </c>
      <c r="J1140" s="1">
        <f>Smartphone_Usage_And_Addiction_Analysis_7500_Rows[[#This Row],[social_media_hours]]+Smartphone_Usage_And_Addiction_Analysis_7500_Rows[[#This Row],[gaming_hours]]</f>
        <v>6.59</v>
      </c>
      <c r="K1140" s="1">
        <f>Smartphone_Usage_And_Addiction_Analysis_7500_Rows[[#This Row],[sleep_hours]]-Smartphone_Usage_And_Addiction_Analysis_7500_Rows[[#This Row],[total_leisure_hours]]</f>
        <v>-0.95000000000000018</v>
      </c>
      <c r="L1140">
        <v>55</v>
      </c>
      <c r="M1140">
        <v>100</v>
      </c>
      <c r="N1140" s="5">
        <f>Smartphone_Usage_And_Addiction_Analysis_7500_Rows[[#This Row],[app_opens_per_day]]/Smartphone_Usage_And_Addiction_Analysis_7500_Rows[[#This Row],[daily_screen_time_hours]]</f>
        <v>11.013215859030836</v>
      </c>
      <c r="O1140">
        <v>11.89</v>
      </c>
      <c r="P1140" t="s">
        <v>32</v>
      </c>
      <c r="Q1140" t="s">
        <v>23</v>
      </c>
      <c r="R1140" t="s">
        <v>24</v>
      </c>
      <c r="S1140">
        <v>1</v>
      </c>
    </row>
    <row r="1141" spans="1:19" ht="18" customHeight="1" x14ac:dyDescent="0.25">
      <c r="A1141" s="10" t="s">
        <v>785</v>
      </c>
      <c r="B1141" s="1">
        <v>23</v>
      </c>
      <c r="C1141" t="str">
        <f t="shared" si="17"/>
        <v>18-25 (Gen Z)</v>
      </c>
      <c r="D1141" s="1" t="s">
        <v>17</v>
      </c>
      <c r="E1141" s="1">
        <v>11.01</v>
      </c>
      <c r="F1141" s="1">
        <v>2.39</v>
      </c>
      <c r="G1141" s="1">
        <v>3.67</v>
      </c>
      <c r="H1141" s="1">
        <v>5.9</v>
      </c>
      <c r="I1141" s="1">
        <v>5.15</v>
      </c>
      <c r="J1141" s="1">
        <f>Smartphone_Usage_And_Addiction_Analysis_7500_Rows[[#This Row],[social_media_hours]]+Smartphone_Usage_And_Addiction_Analysis_7500_Rows[[#This Row],[gaming_hours]]</f>
        <v>6.0600000000000005</v>
      </c>
      <c r="K1141" s="1">
        <f>Smartphone_Usage_And_Addiction_Analysis_7500_Rows[[#This Row],[sleep_hours]]-Smartphone_Usage_And_Addiction_Analysis_7500_Rows[[#This Row],[total_leisure_hours]]</f>
        <v>-0.91000000000000014</v>
      </c>
      <c r="L1141" s="1">
        <v>107</v>
      </c>
      <c r="M1141" s="1">
        <v>153</v>
      </c>
      <c r="N1141" s="5">
        <f>Smartphone_Usage_And_Addiction_Analysis_7500_Rows[[#This Row],[app_opens_per_day]]/Smartphone_Usage_And_Addiction_Analysis_7500_Rows[[#This Row],[daily_screen_time_hours]]</f>
        <v>13.896457765667575</v>
      </c>
      <c r="O1141" s="1">
        <v>13.09</v>
      </c>
      <c r="P1141" s="1" t="s">
        <v>32</v>
      </c>
      <c r="Q1141" s="1" t="s">
        <v>19</v>
      </c>
      <c r="R1141" s="1" t="s">
        <v>28</v>
      </c>
      <c r="S1141" s="1">
        <v>1</v>
      </c>
    </row>
    <row r="1142" spans="1:19" ht="18" customHeight="1" x14ac:dyDescent="0.25">
      <c r="A1142" s="10" t="s">
        <v>5477</v>
      </c>
      <c r="B1142" s="1">
        <v>30</v>
      </c>
      <c r="C1142" s="1" t="str">
        <f t="shared" si="17"/>
        <v>26-40 (Millennials)</v>
      </c>
      <c r="D1142" t="s">
        <v>7582</v>
      </c>
      <c r="E1142">
        <v>3.74</v>
      </c>
      <c r="F1142">
        <v>2.8</v>
      </c>
      <c r="G1142">
        <v>0.45</v>
      </c>
      <c r="H1142">
        <v>3.26</v>
      </c>
      <c r="I1142">
        <v>4.6900000000000004</v>
      </c>
      <c r="J1142" s="1">
        <f>Smartphone_Usage_And_Addiction_Analysis_7500_Rows[[#This Row],[social_media_hours]]+Smartphone_Usage_And_Addiction_Analysis_7500_Rows[[#This Row],[gaming_hours]]</f>
        <v>3.25</v>
      </c>
      <c r="K1142" s="1">
        <f>Smartphone_Usage_And_Addiction_Analysis_7500_Rows[[#This Row],[sleep_hours]]-Smartphone_Usage_And_Addiction_Analysis_7500_Rows[[#This Row],[total_leisure_hours]]</f>
        <v>1.4400000000000004</v>
      </c>
      <c r="L1142">
        <v>46</v>
      </c>
      <c r="M1142">
        <v>162</v>
      </c>
      <c r="N1142" s="5">
        <f>Smartphone_Usage_And_Addiction_Analysis_7500_Rows[[#This Row],[app_opens_per_day]]/Smartphone_Usage_And_Addiction_Analysis_7500_Rows[[#This Row],[daily_screen_time_hours]]</f>
        <v>43.315508021390372</v>
      </c>
      <c r="O1142">
        <v>4.25</v>
      </c>
      <c r="P1142" t="s">
        <v>32</v>
      </c>
      <c r="Q1142" t="s">
        <v>19</v>
      </c>
      <c r="R1142" t="s">
        <v>20</v>
      </c>
      <c r="S1142">
        <v>0</v>
      </c>
    </row>
    <row r="1143" spans="1:19" ht="18" customHeight="1" x14ac:dyDescent="0.25">
      <c r="A1143" s="10" t="s">
        <v>786</v>
      </c>
      <c r="B1143" s="1">
        <v>28</v>
      </c>
      <c r="C1143" t="str">
        <f t="shared" si="17"/>
        <v>26-40 (Millennials)</v>
      </c>
      <c r="D1143" s="1" t="s">
        <v>17</v>
      </c>
      <c r="E1143" s="1">
        <v>7.4</v>
      </c>
      <c r="F1143" s="1">
        <v>2.29</v>
      </c>
      <c r="G1143" s="1">
        <v>3.35</v>
      </c>
      <c r="H1143" s="1">
        <v>2.5499999999999998</v>
      </c>
      <c r="I1143" s="1">
        <v>8.7200000000000006</v>
      </c>
      <c r="J1143" s="1">
        <f>Smartphone_Usage_And_Addiction_Analysis_7500_Rows[[#This Row],[social_media_hours]]+Smartphone_Usage_And_Addiction_Analysis_7500_Rows[[#This Row],[gaming_hours]]</f>
        <v>5.6400000000000006</v>
      </c>
      <c r="K1143" s="1">
        <f>Smartphone_Usage_And_Addiction_Analysis_7500_Rows[[#This Row],[sleep_hours]]-Smartphone_Usage_And_Addiction_Analysis_7500_Rows[[#This Row],[total_leisure_hours]]</f>
        <v>3.08</v>
      </c>
      <c r="L1143" s="1">
        <v>153</v>
      </c>
      <c r="M1143" s="1">
        <v>115</v>
      </c>
      <c r="N1143" s="5">
        <f>Smartphone_Usage_And_Addiction_Analysis_7500_Rows[[#This Row],[app_opens_per_day]]/Smartphone_Usage_And_Addiction_Analysis_7500_Rows[[#This Row],[daily_screen_time_hours]]</f>
        <v>15.54054054054054</v>
      </c>
      <c r="O1143" s="1">
        <v>8.4499999999999993</v>
      </c>
      <c r="P1143" s="1" t="s">
        <v>18</v>
      </c>
      <c r="Q1143" s="1" t="s">
        <v>23</v>
      </c>
      <c r="R1143" s="1" t="s">
        <v>51</v>
      </c>
      <c r="S1143" s="1">
        <v>0</v>
      </c>
    </row>
    <row r="1144" spans="1:19" ht="18" customHeight="1" x14ac:dyDescent="0.25">
      <c r="A1144" s="10" t="s">
        <v>787</v>
      </c>
      <c r="B1144" s="1">
        <v>32</v>
      </c>
      <c r="C1144" t="str">
        <f t="shared" si="17"/>
        <v>26-40 (Millennials)</v>
      </c>
      <c r="D1144" s="1" t="s">
        <v>30</v>
      </c>
      <c r="E1144" s="1">
        <v>4.4000000000000004</v>
      </c>
      <c r="F1144" s="1">
        <v>4.32</v>
      </c>
      <c r="G1144" s="1">
        <v>3.01</v>
      </c>
      <c r="H1144" s="1">
        <v>4.4400000000000004</v>
      </c>
      <c r="I1144" s="1">
        <v>8.52</v>
      </c>
      <c r="J1144" s="1">
        <f>Smartphone_Usage_And_Addiction_Analysis_7500_Rows[[#This Row],[social_media_hours]]+Smartphone_Usage_And_Addiction_Analysis_7500_Rows[[#This Row],[gaming_hours]]</f>
        <v>7.33</v>
      </c>
      <c r="K1144" s="1">
        <f>Smartphone_Usage_And_Addiction_Analysis_7500_Rows[[#This Row],[sleep_hours]]-Smartphone_Usage_And_Addiction_Analysis_7500_Rows[[#This Row],[total_leisure_hours]]</f>
        <v>1.1899999999999995</v>
      </c>
      <c r="L1144" s="1">
        <v>149</v>
      </c>
      <c r="M1144" s="1">
        <v>42</v>
      </c>
      <c r="N1144" s="5">
        <f>Smartphone_Usage_And_Addiction_Analysis_7500_Rows[[#This Row],[app_opens_per_day]]/Smartphone_Usage_And_Addiction_Analysis_7500_Rows[[#This Row],[daily_screen_time_hours]]</f>
        <v>9.545454545454545</v>
      </c>
      <c r="O1144" s="1">
        <v>6.14</v>
      </c>
      <c r="P1144" s="1" t="s">
        <v>22</v>
      </c>
      <c r="Q1144" s="1" t="s">
        <v>23</v>
      </c>
      <c r="R1144" s="1" t="s">
        <v>28</v>
      </c>
      <c r="S1144" s="1">
        <v>1</v>
      </c>
    </row>
    <row r="1145" spans="1:19" ht="18" customHeight="1" x14ac:dyDescent="0.25">
      <c r="A1145" s="10" t="s">
        <v>788</v>
      </c>
      <c r="B1145" s="1">
        <v>27</v>
      </c>
      <c r="C1145" t="str">
        <f t="shared" si="17"/>
        <v>26-40 (Millennials)</v>
      </c>
      <c r="D1145" s="1" t="s">
        <v>30</v>
      </c>
      <c r="E1145" s="1">
        <v>10.43</v>
      </c>
      <c r="F1145" s="1">
        <v>3.48</v>
      </c>
      <c r="G1145" s="1">
        <v>0.39</v>
      </c>
      <c r="H1145" s="1">
        <v>4.9800000000000004</v>
      </c>
      <c r="I1145" s="1">
        <v>4.6100000000000003</v>
      </c>
      <c r="J1145" s="1">
        <f>Smartphone_Usage_And_Addiction_Analysis_7500_Rows[[#This Row],[social_media_hours]]+Smartphone_Usage_And_Addiction_Analysis_7500_Rows[[#This Row],[gaming_hours]]</f>
        <v>3.87</v>
      </c>
      <c r="K1145" s="1">
        <f>Smartphone_Usage_And_Addiction_Analysis_7500_Rows[[#This Row],[sleep_hours]]-Smartphone_Usage_And_Addiction_Analysis_7500_Rows[[#This Row],[total_leisure_hours]]</f>
        <v>0.74000000000000021</v>
      </c>
      <c r="L1145" s="1">
        <v>27</v>
      </c>
      <c r="M1145" s="1">
        <v>90</v>
      </c>
      <c r="N1145" s="5">
        <f>Smartphone_Usage_And_Addiction_Analysis_7500_Rows[[#This Row],[app_opens_per_day]]/Smartphone_Usage_And_Addiction_Analysis_7500_Rows[[#This Row],[daily_screen_time_hours]]</f>
        <v>8.6289549376797705</v>
      </c>
      <c r="O1145" s="1">
        <v>11.23</v>
      </c>
      <c r="P1145" s="1" t="s">
        <v>22</v>
      </c>
      <c r="Q1145" s="1" t="s">
        <v>19</v>
      </c>
      <c r="R1145" s="1" t="s">
        <v>28</v>
      </c>
      <c r="S1145" s="1">
        <v>1</v>
      </c>
    </row>
    <row r="1146" spans="1:19" ht="18" customHeight="1" x14ac:dyDescent="0.25">
      <c r="A1146" s="10" t="s">
        <v>5478</v>
      </c>
      <c r="B1146" s="1">
        <v>32</v>
      </c>
      <c r="C1146" s="1" t="str">
        <f t="shared" si="17"/>
        <v>26-40 (Millennials)</v>
      </c>
      <c r="D1146" t="s">
        <v>7582</v>
      </c>
      <c r="E1146">
        <v>11.56</v>
      </c>
      <c r="F1146">
        <v>2.82</v>
      </c>
      <c r="G1146">
        <v>1.43</v>
      </c>
      <c r="H1146">
        <v>2.72</v>
      </c>
      <c r="I1146">
        <v>7.64</v>
      </c>
      <c r="J1146" s="1">
        <f>Smartphone_Usage_And_Addiction_Analysis_7500_Rows[[#This Row],[social_media_hours]]+Smartphone_Usage_And_Addiction_Analysis_7500_Rows[[#This Row],[gaming_hours]]</f>
        <v>4.25</v>
      </c>
      <c r="K1146" s="1">
        <f>Smartphone_Usage_And_Addiction_Analysis_7500_Rows[[#This Row],[sleep_hours]]-Smartphone_Usage_And_Addiction_Analysis_7500_Rows[[#This Row],[total_leisure_hours]]</f>
        <v>3.3899999999999997</v>
      </c>
      <c r="L1146">
        <v>96</v>
      </c>
      <c r="M1146">
        <v>102</v>
      </c>
      <c r="N1146" s="5">
        <f>Smartphone_Usage_And_Addiction_Analysis_7500_Rows[[#This Row],[app_opens_per_day]]/Smartphone_Usage_And_Addiction_Analysis_7500_Rows[[#This Row],[daily_screen_time_hours]]</f>
        <v>8.8235294117647047</v>
      </c>
      <c r="O1146">
        <v>13.03</v>
      </c>
      <c r="P1146" t="s">
        <v>22</v>
      </c>
      <c r="Q1146" t="s">
        <v>23</v>
      </c>
      <c r="R1146" t="s">
        <v>24</v>
      </c>
      <c r="S1146">
        <v>1</v>
      </c>
    </row>
    <row r="1147" spans="1:19" ht="18" customHeight="1" x14ac:dyDescent="0.25">
      <c r="A1147" s="10" t="s">
        <v>789</v>
      </c>
      <c r="B1147" s="1">
        <v>33</v>
      </c>
      <c r="C1147" t="str">
        <f t="shared" si="17"/>
        <v>26-40 (Millennials)</v>
      </c>
      <c r="D1147" s="1" t="s">
        <v>30</v>
      </c>
      <c r="E1147" s="1">
        <v>8.7200000000000006</v>
      </c>
      <c r="F1147" s="1">
        <v>3.76</v>
      </c>
      <c r="G1147" s="1">
        <v>2.72</v>
      </c>
      <c r="H1147" s="1">
        <v>5.87</v>
      </c>
      <c r="I1147" s="1">
        <v>6.75</v>
      </c>
      <c r="J1147" s="1">
        <f>Smartphone_Usage_And_Addiction_Analysis_7500_Rows[[#This Row],[social_media_hours]]+Smartphone_Usage_And_Addiction_Analysis_7500_Rows[[#This Row],[gaming_hours]]</f>
        <v>6.48</v>
      </c>
      <c r="K1147" s="1">
        <f>Smartphone_Usage_And_Addiction_Analysis_7500_Rows[[#This Row],[sleep_hours]]-Smartphone_Usage_And_Addiction_Analysis_7500_Rows[[#This Row],[total_leisure_hours]]</f>
        <v>0.26999999999999957</v>
      </c>
      <c r="L1147" s="1">
        <v>109</v>
      </c>
      <c r="M1147" s="1">
        <v>22</v>
      </c>
      <c r="N1147" s="5">
        <f>Smartphone_Usage_And_Addiction_Analysis_7500_Rows[[#This Row],[app_opens_per_day]]/Smartphone_Usage_And_Addiction_Analysis_7500_Rows[[#This Row],[daily_screen_time_hours]]</f>
        <v>2.5229357798165135</v>
      </c>
      <c r="O1147" s="1">
        <v>9.86</v>
      </c>
      <c r="P1147" s="1" t="s">
        <v>18</v>
      </c>
      <c r="Q1147" s="1" t="s">
        <v>23</v>
      </c>
      <c r="R1147" s="1" t="s">
        <v>28</v>
      </c>
      <c r="S1147" s="1">
        <v>1</v>
      </c>
    </row>
    <row r="1148" spans="1:19" ht="18" customHeight="1" x14ac:dyDescent="0.25">
      <c r="A1148" s="10" t="s">
        <v>790</v>
      </c>
      <c r="B1148" s="1">
        <v>29</v>
      </c>
      <c r="C1148" t="str">
        <f t="shared" si="17"/>
        <v>26-40 (Millennials)</v>
      </c>
      <c r="D1148" s="1" t="s">
        <v>17</v>
      </c>
      <c r="E1148" s="1">
        <v>11.54</v>
      </c>
      <c r="F1148" s="1">
        <v>4.2699999999999996</v>
      </c>
      <c r="G1148" s="1">
        <v>3.98</v>
      </c>
      <c r="H1148" s="1">
        <v>2.59</v>
      </c>
      <c r="I1148" s="1">
        <v>8.83</v>
      </c>
      <c r="J1148" s="1">
        <f>Smartphone_Usage_And_Addiction_Analysis_7500_Rows[[#This Row],[social_media_hours]]+Smartphone_Usage_And_Addiction_Analysis_7500_Rows[[#This Row],[gaming_hours]]</f>
        <v>8.25</v>
      </c>
      <c r="K1148" s="1">
        <f>Smartphone_Usage_And_Addiction_Analysis_7500_Rows[[#This Row],[sleep_hours]]-Smartphone_Usage_And_Addiction_Analysis_7500_Rows[[#This Row],[total_leisure_hours]]</f>
        <v>0.58000000000000007</v>
      </c>
      <c r="L1148" s="1">
        <v>214</v>
      </c>
      <c r="M1148" s="1">
        <v>37</v>
      </c>
      <c r="N1148" s="5">
        <f>Smartphone_Usage_And_Addiction_Analysis_7500_Rows[[#This Row],[app_opens_per_day]]/Smartphone_Usage_And_Addiction_Analysis_7500_Rows[[#This Row],[daily_screen_time_hours]]</f>
        <v>3.2062391681109186</v>
      </c>
      <c r="O1148" s="1">
        <v>13.23</v>
      </c>
      <c r="P1148" s="1" t="s">
        <v>32</v>
      </c>
      <c r="Q1148" s="1" t="s">
        <v>19</v>
      </c>
      <c r="R1148" s="1" t="s">
        <v>28</v>
      </c>
      <c r="S1148" s="1">
        <v>1</v>
      </c>
    </row>
    <row r="1149" spans="1:19" ht="18" customHeight="1" x14ac:dyDescent="0.25">
      <c r="A1149" s="10" t="s">
        <v>791</v>
      </c>
      <c r="B1149" s="1">
        <v>21</v>
      </c>
      <c r="C1149" t="str">
        <f t="shared" si="17"/>
        <v>18-25 (Gen Z)</v>
      </c>
      <c r="D1149" s="1" t="s">
        <v>17</v>
      </c>
      <c r="E1149" s="1">
        <v>7.09</v>
      </c>
      <c r="F1149" s="1">
        <v>4.62</v>
      </c>
      <c r="G1149" s="1">
        <v>0.97</v>
      </c>
      <c r="H1149" s="1">
        <v>5.91</v>
      </c>
      <c r="I1149" s="1">
        <v>4.6500000000000004</v>
      </c>
      <c r="J1149" s="1">
        <f>Smartphone_Usage_And_Addiction_Analysis_7500_Rows[[#This Row],[social_media_hours]]+Smartphone_Usage_And_Addiction_Analysis_7500_Rows[[#This Row],[gaming_hours]]</f>
        <v>5.59</v>
      </c>
      <c r="K1149" s="1">
        <f>Smartphone_Usage_And_Addiction_Analysis_7500_Rows[[#This Row],[sleep_hours]]-Smartphone_Usage_And_Addiction_Analysis_7500_Rows[[#This Row],[total_leisure_hours]]</f>
        <v>-0.9399999999999995</v>
      </c>
      <c r="L1149" s="1">
        <v>99</v>
      </c>
      <c r="M1149" s="1">
        <v>156</v>
      </c>
      <c r="N1149" s="5">
        <f>Smartphone_Usage_And_Addiction_Analysis_7500_Rows[[#This Row],[app_opens_per_day]]/Smartphone_Usage_And_Addiction_Analysis_7500_Rows[[#This Row],[daily_screen_time_hours]]</f>
        <v>22.002820874471087</v>
      </c>
      <c r="O1149" s="1">
        <v>9.5299999999999994</v>
      </c>
      <c r="P1149" s="1" t="s">
        <v>18</v>
      </c>
      <c r="Q1149" s="1" t="s">
        <v>19</v>
      </c>
      <c r="R1149" s="1" t="s">
        <v>24</v>
      </c>
      <c r="S1149" s="1">
        <v>1</v>
      </c>
    </row>
    <row r="1150" spans="1:19" ht="18" customHeight="1" x14ac:dyDescent="0.25">
      <c r="A1150" s="10" t="s">
        <v>792</v>
      </c>
      <c r="B1150" s="1">
        <v>18</v>
      </c>
      <c r="C1150" t="str">
        <f t="shared" si="17"/>
        <v>18-25 (Gen Z)</v>
      </c>
      <c r="D1150" s="1" t="s">
        <v>30</v>
      </c>
      <c r="E1150" s="1">
        <v>9.15</v>
      </c>
      <c r="F1150" s="1">
        <v>3.76</v>
      </c>
      <c r="G1150" s="1">
        <v>2.7</v>
      </c>
      <c r="H1150" s="1">
        <v>0.66</v>
      </c>
      <c r="I1150" s="1">
        <v>6.78</v>
      </c>
      <c r="J1150" s="1">
        <f>Smartphone_Usage_And_Addiction_Analysis_7500_Rows[[#This Row],[social_media_hours]]+Smartphone_Usage_And_Addiction_Analysis_7500_Rows[[#This Row],[gaming_hours]]</f>
        <v>6.46</v>
      </c>
      <c r="K1150" s="1">
        <f>Smartphone_Usage_And_Addiction_Analysis_7500_Rows[[#This Row],[sleep_hours]]-Smartphone_Usage_And_Addiction_Analysis_7500_Rows[[#This Row],[total_leisure_hours]]</f>
        <v>0.32000000000000028</v>
      </c>
      <c r="L1150" s="1">
        <v>37</v>
      </c>
      <c r="M1150" s="1">
        <v>143</v>
      </c>
      <c r="N1150" s="5">
        <f>Smartphone_Usage_And_Addiction_Analysis_7500_Rows[[#This Row],[app_opens_per_day]]/Smartphone_Usage_And_Addiction_Analysis_7500_Rows[[#This Row],[daily_screen_time_hours]]</f>
        <v>15.628415300546447</v>
      </c>
      <c r="O1150" s="1">
        <v>10.1</v>
      </c>
      <c r="P1150" s="1" t="s">
        <v>18</v>
      </c>
      <c r="Q1150" s="1" t="s">
        <v>23</v>
      </c>
      <c r="R1150" s="1" t="s">
        <v>28</v>
      </c>
      <c r="S1150" s="1">
        <v>1</v>
      </c>
    </row>
    <row r="1151" spans="1:19" ht="18" customHeight="1" x14ac:dyDescent="0.25">
      <c r="A1151" s="10" t="s">
        <v>793</v>
      </c>
      <c r="B1151" s="1">
        <v>21</v>
      </c>
      <c r="C1151" t="str">
        <f t="shared" si="17"/>
        <v>18-25 (Gen Z)</v>
      </c>
      <c r="D1151" s="1" t="s">
        <v>17</v>
      </c>
      <c r="E1151" s="1">
        <v>9.2799999999999994</v>
      </c>
      <c r="F1151" s="1">
        <v>3.2</v>
      </c>
      <c r="G1151" s="1">
        <v>3.61</v>
      </c>
      <c r="H1151" s="1">
        <v>2.11</v>
      </c>
      <c r="I1151" s="1">
        <v>5.23</v>
      </c>
      <c r="J1151" s="1">
        <f>Smartphone_Usage_And_Addiction_Analysis_7500_Rows[[#This Row],[social_media_hours]]+Smartphone_Usage_And_Addiction_Analysis_7500_Rows[[#This Row],[gaming_hours]]</f>
        <v>6.8100000000000005</v>
      </c>
      <c r="K1151" s="1">
        <f>Smartphone_Usage_And_Addiction_Analysis_7500_Rows[[#This Row],[sleep_hours]]-Smartphone_Usage_And_Addiction_Analysis_7500_Rows[[#This Row],[total_leisure_hours]]</f>
        <v>-1.58</v>
      </c>
      <c r="L1151" s="1">
        <v>94</v>
      </c>
      <c r="M1151" s="1">
        <v>168</v>
      </c>
      <c r="N1151" s="5">
        <f>Smartphone_Usage_And_Addiction_Analysis_7500_Rows[[#This Row],[app_opens_per_day]]/Smartphone_Usage_And_Addiction_Analysis_7500_Rows[[#This Row],[daily_screen_time_hours]]</f>
        <v>18.103448275862071</v>
      </c>
      <c r="O1151" s="1">
        <v>10.61</v>
      </c>
      <c r="P1151" s="1" t="s">
        <v>22</v>
      </c>
      <c r="Q1151" s="1" t="s">
        <v>19</v>
      </c>
      <c r="R1151" s="1" t="s">
        <v>28</v>
      </c>
      <c r="S1151" s="1">
        <v>1</v>
      </c>
    </row>
    <row r="1152" spans="1:19" ht="18" customHeight="1" x14ac:dyDescent="0.25">
      <c r="A1152" s="10" t="s">
        <v>5479</v>
      </c>
      <c r="B1152" s="1">
        <v>33</v>
      </c>
      <c r="C1152" s="1" t="str">
        <f t="shared" si="17"/>
        <v>26-40 (Millennials)</v>
      </c>
      <c r="D1152" t="s">
        <v>7582</v>
      </c>
      <c r="E1152">
        <v>7.38</v>
      </c>
      <c r="F1152">
        <v>0.53</v>
      </c>
      <c r="G1152">
        <v>3.1</v>
      </c>
      <c r="H1152">
        <v>4.9400000000000004</v>
      </c>
      <c r="I1152">
        <v>8.57</v>
      </c>
      <c r="J1152" s="1">
        <f>Smartphone_Usage_And_Addiction_Analysis_7500_Rows[[#This Row],[social_media_hours]]+Smartphone_Usage_And_Addiction_Analysis_7500_Rows[[#This Row],[gaming_hours]]</f>
        <v>3.63</v>
      </c>
      <c r="K1152" s="1">
        <f>Smartphone_Usage_And_Addiction_Analysis_7500_Rows[[#This Row],[sleep_hours]]-Smartphone_Usage_And_Addiction_Analysis_7500_Rows[[#This Row],[total_leisure_hours]]</f>
        <v>4.9400000000000004</v>
      </c>
      <c r="L1152">
        <v>217</v>
      </c>
      <c r="M1152">
        <v>111</v>
      </c>
      <c r="N1152" s="5">
        <f>Smartphone_Usage_And_Addiction_Analysis_7500_Rows[[#This Row],[app_opens_per_day]]/Smartphone_Usage_And_Addiction_Analysis_7500_Rows[[#This Row],[daily_screen_time_hours]]</f>
        <v>15.040650406504065</v>
      </c>
      <c r="O1152">
        <v>7.99</v>
      </c>
      <c r="P1152" t="s">
        <v>22</v>
      </c>
      <c r="Q1152" t="s">
        <v>19</v>
      </c>
      <c r="R1152" t="s">
        <v>28</v>
      </c>
      <c r="S1152">
        <v>1</v>
      </c>
    </row>
    <row r="1153" spans="1:19" ht="18" customHeight="1" x14ac:dyDescent="0.25">
      <c r="A1153" s="10" t="s">
        <v>794</v>
      </c>
      <c r="B1153" s="1">
        <v>33</v>
      </c>
      <c r="C1153" t="str">
        <f t="shared" si="17"/>
        <v>26-40 (Millennials)</v>
      </c>
      <c r="D1153" s="1" t="s">
        <v>30</v>
      </c>
      <c r="E1153" s="1">
        <v>5.0599999999999996</v>
      </c>
      <c r="F1153" s="1">
        <v>2.95</v>
      </c>
      <c r="G1153" s="1">
        <v>2.8</v>
      </c>
      <c r="H1153" s="1">
        <v>5.51</v>
      </c>
      <c r="I1153" s="1">
        <v>4.96</v>
      </c>
      <c r="J1153" s="1">
        <f>Smartphone_Usage_And_Addiction_Analysis_7500_Rows[[#This Row],[social_media_hours]]+Smartphone_Usage_And_Addiction_Analysis_7500_Rows[[#This Row],[gaming_hours]]</f>
        <v>5.75</v>
      </c>
      <c r="K1153" s="1">
        <f>Smartphone_Usage_And_Addiction_Analysis_7500_Rows[[#This Row],[sleep_hours]]-Smartphone_Usage_And_Addiction_Analysis_7500_Rows[[#This Row],[total_leisure_hours]]</f>
        <v>-0.79</v>
      </c>
      <c r="L1153" s="1">
        <v>55</v>
      </c>
      <c r="M1153" s="1">
        <v>48</v>
      </c>
      <c r="N1153" s="5">
        <f>Smartphone_Usage_And_Addiction_Analysis_7500_Rows[[#This Row],[app_opens_per_day]]/Smartphone_Usage_And_Addiction_Analysis_7500_Rows[[#This Row],[daily_screen_time_hours]]</f>
        <v>9.4861660079051386</v>
      </c>
      <c r="O1153" s="1">
        <v>7.41</v>
      </c>
      <c r="P1153" s="1" t="s">
        <v>32</v>
      </c>
      <c r="Q1153" s="1" t="s">
        <v>19</v>
      </c>
      <c r="R1153" s="1" t="s">
        <v>51</v>
      </c>
      <c r="S1153" s="1">
        <v>0</v>
      </c>
    </row>
    <row r="1154" spans="1:19" ht="18" customHeight="1" x14ac:dyDescent="0.25">
      <c r="A1154" s="10" t="s">
        <v>5480</v>
      </c>
      <c r="B1154" s="1">
        <v>29</v>
      </c>
      <c r="C1154" s="1" t="str">
        <f t="shared" ref="C1154:C1217" si="18">IF(B1154&lt;=25, "18-25 (Gen Z)", IF(B1154&lt;=40, "26-40 (Millennials)"))</f>
        <v>26-40 (Millennials)</v>
      </c>
      <c r="D1154" t="s">
        <v>7582</v>
      </c>
      <c r="E1154">
        <v>10.15</v>
      </c>
      <c r="F1154">
        <v>2.86</v>
      </c>
      <c r="G1154">
        <v>2.83</v>
      </c>
      <c r="H1154">
        <v>5.44</v>
      </c>
      <c r="I1154">
        <v>6.16</v>
      </c>
      <c r="J1154" s="1">
        <f>Smartphone_Usage_And_Addiction_Analysis_7500_Rows[[#This Row],[social_media_hours]]+Smartphone_Usage_And_Addiction_Analysis_7500_Rows[[#This Row],[gaming_hours]]</f>
        <v>5.6899999999999995</v>
      </c>
      <c r="K1154" s="1">
        <f>Smartphone_Usage_And_Addiction_Analysis_7500_Rows[[#This Row],[sleep_hours]]-Smartphone_Usage_And_Addiction_Analysis_7500_Rows[[#This Row],[total_leisure_hours]]</f>
        <v>0.47000000000000064</v>
      </c>
      <c r="L1154">
        <v>159</v>
      </c>
      <c r="M1154">
        <v>42</v>
      </c>
      <c r="N1154" s="5">
        <f>Smartphone_Usage_And_Addiction_Analysis_7500_Rows[[#This Row],[app_opens_per_day]]/Smartphone_Usage_And_Addiction_Analysis_7500_Rows[[#This Row],[daily_screen_time_hours]]</f>
        <v>4.1379310344827589</v>
      </c>
      <c r="O1154">
        <v>11.7</v>
      </c>
      <c r="P1154" t="s">
        <v>22</v>
      </c>
      <c r="Q1154" t="s">
        <v>23</v>
      </c>
      <c r="R1154" t="s">
        <v>24</v>
      </c>
      <c r="S1154">
        <v>1</v>
      </c>
    </row>
    <row r="1155" spans="1:19" ht="18" customHeight="1" x14ac:dyDescent="0.25">
      <c r="A1155" s="10" t="s">
        <v>795</v>
      </c>
      <c r="B1155" s="1">
        <v>31</v>
      </c>
      <c r="C1155" t="str">
        <f t="shared" si="18"/>
        <v>26-40 (Millennials)</v>
      </c>
      <c r="D1155" s="1" t="s">
        <v>17</v>
      </c>
      <c r="E1155" s="1">
        <v>3.6</v>
      </c>
      <c r="F1155" s="1">
        <v>0.98</v>
      </c>
      <c r="G1155" s="1">
        <v>3.51</v>
      </c>
      <c r="H1155" s="1">
        <v>4.16</v>
      </c>
      <c r="I1155" s="1">
        <v>6.64</v>
      </c>
      <c r="J1155" s="1">
        <f>Smartphone_Usage_And_Addiction_Analysis_7500_Rows[[#This Row],[social_media_hours]]+Smartphone_Usage_And_Addiction_Analysis_7500_Rows[[#This Row],[gaming_hours]]</f>
        <v>4.49</v>
      </c>
      <c r="K1155" s="1">
        <f>Smartphone_Usage_And_Addiction_Analysis_7500_Rows[[#This Row],[sleep_hours]]-Smartphone_Usage_And_Addiction_Analysis_7500_Rows[[#This Row],[total_leisure_hours]]</f>
        <v>2.1499999999999995</v>
      </c>
      <c r="L1155" s="1">
        <v>149</v>
      </c>
      <c r="M1155" s="1">
        <v>77</v>
      </c>
      <c r="N1155" s="5">
        <f>Smartphone_Usage_And_Addiction_Analysis_7500_Rows[[#This Row],[app_opens_per_day]]/Smartphone_Usage_And_Addiction_Analysis_7500_Rows[[#This Row],[daily_screen_time_hours]]</f>
        <v>21.388888888888889</v>
      </c>
      <c r="O1155" s="1">
        <v>6.37</v>
      </c>
      <c r="P1155" s="1" t="s">
        <v>22</v>
      </c>
      <c r="Q1155" s="1" t="s">
        <v>19</v>
      </c>
      <c r="R1155" s="1" t="s">
        <v>20</v>
      </c>
      <c r="S1155" s="1">
        <v>0</v>
      </c>
    </row>
    <row r="1156" spans="1:19" ht="18" customHeight="1" x14ac:dyDescent="0.25">
      <c r="A1156" s="10" t="s">
        <v>796</v>
      </c>
      <c r="B1156" s="1">
        <v>20</v>
      </c>
      <c r="C1156" t="str">
        <f t="shared" si="18"/>
        <v>18-25 (Gen Z)</v>
      </c>
      <c r="D1156" s="1" t="s">
        <v>17</v>
      </c>
      <c r="E1156" s="1">
        <v>8.1300000000000008</v>
      </c>
      <c r="F1156" s="1">
        <v>4.16</v>
      </c>
      <c r="G1156" s="1">
        <v>1.78</v>
      </c>
      <c r="H1156" s="1">
        <v>5.98</v>
      </c>
      <c r="I1156" s="1">
        <v>6.18</v>
      </c>
      <c r="J1156" s="1">
        <f>Smartphone_Usage_And_Addiction_Analysis_7500_Rows[[#This Row],[social_media_hours]]+Smartphone_Usage_And_Addiction_Analysis_7500_Rows[[#This Row],[gaming_hours]]</f>
        <v>5.94</v>
      </c>
      <c r="K1156" s="1">
        <f>Smartphone_Usage_And_Addiction_Analysis_7500_Rows[[#This Row],[sleep_hours]]-Smartphone_Usage_And_Addiction_Analysis_7500_Rows[[#This Row],[total_leisure_hours]]</f>
        <v>0.23999999999999932</v>
      </c>
      <c r="L1156" s="1">
        <v>87</v>
      </c>
      <c r="M1156" s="1">
        <v>137</v>
      </c>
      <c r="N1156" s="5">
        <f>Smartphone_Usage_And_Addiction_Analysis_7500_Rows[[#This Row],[app_opens_per_day]]/Smartphone_Usage_And_Addiction_Analysis_7500_Rows[[#This Row],[daily_screen_time_hours]]</f>
        <v>16.851168511685117</v>
      </c>
      <c r="O1156" s="1">
        <v>8.8000000000000007</v>
      </c>
      <c r="P1156" s="1" t="s">
        <v>32</v>
      </c>
      <c r="Q1156" s="1" t="s">
        <v>19</v>
      </c>
      <c r="R1156" s="1" t="s">
        <v>24</v>
      </c>
      <c r="S1156" s="1">
        <v>1</v>
      </c>
    </row>
    <row r="1157" spans="1:19" ht="18" customHeight="1" x14ac:dyDescent="0.25">
      <c r="A1157" s="10" t="s">
        <v>5481</v>
      </c>
      <c r="B1157" s="1">
        <v>35</v>
      </c>
      <c r="C1157" s="1" t="str">
        <f t="shared" si="18"/>
        <v>26-40 (Millennials)</v>
      </c>
      <c r="D1157" t="s">
        <v>7582</v>
      </c>
      <c r="E1157">
        <v>3.36</v>
      </c>
      <c r="F1157">
        <v>1.61</v>
      </c>
      <c r="G1157">
        <v>1.2</v>
      </c>
      <c r="H1157">
        <v>4.6100000000000003</v>
      </c>
      <c r="I1157">
        <v>6.26</v>
      </c>
      <c r="J1157" s="1">
        <f>Smartphone_Usage_And_Addiction_Analysis_7500_Rows[[#This Row],[social_media_hours]]+Smartphone_Usage_And_Addiction_Analysis_7500_Rows[[#This Row],[gaming_hours]]</f>
        <v>2.81</v>
      </c>
      <c r="K1157" s="1">
        <f>Smartphone_Usage_And_Addiction_Analysis_7500_Rows[[#This Row],[sleep_hours]]-Smartphone_Usage_And_Addiction_Analysis_7500_Rows[[#This Row],[total_leisure_hours]]</f>
        <v>3.4499999999999997</v>
      </c>
      <c r="L1157">
        <v>115</v>
      </c>
      <c r="M1157">
        <v>30</v>
      </c>
      <c r="N1157" s="5">
        <f>Smartphone_Usage_And_Addiction_Analysis_7500_Rows[[#This Row],[app_opens_per_day]]/Smartphone_Usage_And_Addiction_Analysis_7500_Rows[[#This Row],[daily_screen_time_hours]]</f>
        <v>8.9285714285714288</v>
      </c>
      <c r="O1157">
        <v>5.14</v>
      </c>
      <c r="P1157" t="s">
        <v>22</v>
      </c>
      <c r="Q1157" t="s">
        <v>19</v>
      </c>
      <c r="R1157" t="s">
        <v>51</v>
      </c>
      <c r="S1157">
        <v>0</v>
      </c>
    </row>
    <row r="1158" spans="1:19" ht="18" customHeight="1" x14ac:dyDescent="0.25">
      <c r="A1158" s="10" t="s">
        <v>797</v>
      </c>
      <c r="B1158" s="1">
        <v>34</v>
      </c>
      <c r="C1158" t="str">
        <f t="shared" si="18"/>
        <v>26-40 (Millennials)</v>
      </c>
      <c r="D1158" s="1" t="s">
        <v>17</v>
      </c>
      <c r="E1158" s="1">
        <v>3.08</v>
      </c>
      <c r="F1158" s="1">
        <v>5.34</v>
      </c>
      <c r="G1158" s="1">
        <v>0.55000000000000004</v>
      </c>
      <c r="H1158" s="1">
        <v>5.56</v>
      </c>
      <c r="I1158" s="1">
        <v>8.3699999999999992</v>
      </c>
      <c r="J1158" s="1">
        <f>Smartphone_Usage_And_Addiction_Analysis_7500_Rows[[#This Row],[social_media_hours]]+Smartphone_Usage_And_Addiction_Analysis_7500_Rows[[#This Row],[gaming_hours]]</f>
        <v>5.89</v>
      </c>
      <c r="K1158" s="1">
        <f>Smartphone_Usage_And_Addiction_Analysis_7500_Rows[[#This Row],[sleep_hours]]-Smartphone_Usage_And_Addiction_Analysis_7500_Rows[[#This Row],[total_leisure_hours]]</f>
        <v>2.4799999999999995</v>
      </c>
      <c r="L1158" s="1">
        <v>225</v>
      </c>
      <c r="M1158" s="1">
        <v>69</v>
      </c>
      <c r="N1158" s="5">
        <f>Smartphone_Usage_And_Addiction_Analysis_7500_Rows[[#This Row],[app_opens_per_day]]/Smartphone_Usage_And_Addiction_Analysis_7500_Rows[[#This Row],[daily_screen_time_hours]]</f>
        <v>22.402597402597401</v>
      </c>
      <c r="O1158" s="1">
        <v>4.05</v>
      </c>
      <c r="P1158" s="1" t="s">
        <v>18</v>
      </c>
      <c r="Q1158" s="1" t="s">
        <v>23</v>
      </c>
      <c r="R1158" s="1" t="s">
        <v>24</v>
      </c>
      <c r="S1158" s="1">
        <v>1</v>
      </c>
    </row>
    <row r="1159" spans="1:19" ht="18" customHeight="1" x14ac:dyDescent="0.25">
      <c r="A1159" s="10" t="s">
        <v>5482</v>
      </c>
      <c r="B1159" s="1">
        <v>21</v>
      </c>
      <c r="C1159" s="1" t="str">
        <f t="shared" si="18"/>
        <v>18-25 (Gen Z)</v>
      </c>
      <c r="D1159" t="s">
        <v>7582</v>
      </c>
      <c r="E1159">
        <v>4.55</v>
      </c>
      <c r="F1159">
        <v>3.54</v>
      </c>
      <c r="G1159">
        <v>2.5099999999999998</v>
      </c>
      <c r="H1159">
        <v>5.22</v>
      </c>
      <c r="I1159">
        <v>4.82</v>
      </c>
      <c r="J1159" s="1">
        <f>Smartphone_Usage_And_Addiction_Analysis_7500_Rows[[#This Row],[social_media_hours]]+Smartphone_Usage_And_Addiction_Analysis_7500_Rows[[#This Row],[gaming_hours]]</f>
        <v>6.05</v>
      </c>
      <c r="K1159" s="1">
        <f>Smartphone_Usage_And_Addiction_Analysis_7500_Rows[[#This Row],[sleep_hours]]-Smartphone_Usage_And_Addiction_Analysis_7500_Rows[[#This Row],[total_leisure_hours]]</f>
        <v>-1.2299999999999995</v>
      </c>
      <c r="L1159">
        <v>190</v>
      </c>
      <c r="M1159">
        <v>47</v>
      </c>
      <c r="N1159" s="5">
        <f>Smartphone_Usage_And_Addiction_Analysis_7500_Rows[[#This Row],[app_opens_per_day]]/Smartphone_Usage_And_Addiction_Analysis_7500_Rows[[#This Row],[daily_screen_time_hours]]</f>
        <v>10.32967032967033</v>
      </c>
      <c r="O1159">
        <v>7.19</v>
      </c>
      <c r="P1159" t="s">
        <v>22</v>
      </c>
      <c r="Q1159" t="s">
        <v>19</v>
      </c>
      <c r="R1159" t="s">
        <v>51</v>
      </c>
      <c r="S1159">
        <v>0</v>
      </c>
    </row>
    <row r="1160" spans="1:19" ht="18" customHeight="1" x14ac:dyDescent="0.25">
      <c r="A1160" s="10" t="s">
        <v>798</v>
      </c>
      <c r="B1160" s="1">
        <v>20</v>
      </c>
      <c r="C1160" t="str">
        <f t="shared" si="18"/>
        <v>18-25 (Gen Z)</v>
      </c>
      <c r="D1160" s="1" t="s">
        <v>30</v>
      </c>
      <c r="E1160" s="1">
        <v>8.1</v>
      </c>
      <c r="F1160" s="1">
        <v>1.86</v>
      </c>
      <c r="G1160" s="1">
        <v>3.01</v>
      </c>
      <c r="H1160" s="1">
        <v>5.12</v>
      </c>
      <c r="I1160" s="1">
        <v>6.13</v>
      </c>
      <c r="J1160" s="1">
        <f>Smartphone_Usage_And_Addiction_Analysis_7500_Rows[[#This Row],[social_media_hours]]+Smartphone_Usage_And_Addiction_Analysis_7500_Rows[[#This Row],[gaming_hours]]</f>
        <v>4.87</v>
      </c>
      <c r="K1160" s="1">
        <f>Smartphone_Usage_And_Addiction_Analysis_7500_Rows[[#This Row],[sleep_hours]]-Smartphone_Usage_And_Addiction_Analysis_7500_Rows[[#This Row],[total_leisure_hours]]</f>
        <v>1.2599999999999998</v>
      </c>
      <c r="L1160" s="1">
        <v>77</v>
      </c>
      <c r="M1160" s="1">
        <v>82</v>
      </c>
      <c r="N1160" s="5">
        <f>Smartphone_Usage_And_Addiction_Analysis_7500_Rows[[#This Row],[app_opens_per_day]]/Smartphone_Usage_And_Addiction_Analysis_7500_Rows[[#This Row],[daily_screen_time_hours]]</f>
        <v>10.123456790123457</v>
      </c>
      <c r="O1160" s="1">
        <v>9.6199999999999992</v>
      </c>
      <c r="P1160" s="1" t="s">
        <v>18</v>
      </c>
      <c r="Q1160" s="1" t="s">
        <v>19</v>
      </c>
      <c r="R1160" s="1" t="s">
        <v>24</v>
      </c>
      <c r="S1160" s="1">
        <v>1</v>
      </c>
    </row>
    <row r="1161" spans="1:19" ht="18" customHeight="1" x14ac:dyDescent="0.25">
      <c r="A1161" s="10" t="s">
        <v>799</v>
      </c>
      <c r="B1161" s="1">
        <v>18</v>
      </c>
      <c r="C1161" t="str">
        <f t="shared" si="18"/>
        <v>18-25 (Gen Z)</v>
      </c>
      <c r="D1161" s="1" t="s">
        <v>17</v>
      </c>
      <c r="E1161" s="1">
        <v>4.7300000000000004</v>
      </c>
      <c r="F1161" s="1">
        <v>4.5</v>
      </c>
      <c r="G1161" s="1">
        <v>1.49</v>
      </c>
      <c r="H1161" s="1">
        <v>2.97</v>
      </c>
      <c r="I1161" s="1">
        <v>8.26</v>
      </c>
      <c r="J1161" s="1">
        <f>Smartphone_Usage_And_Addiction_Analysis_7500_Rows[[#This Row],[social_media_hours]]+Smartphone_Usage_And_Addiction_Analysis_7500_Rows[[#This Row],[gaming_hours]]</f>
        <v>5.99</v>
      </c>
      <c r="K1161" s="1">
        <f>Smartphone_Usage_And_Addiction_Analysis_7500_Rows[[#This Row],[sleep_hours]]-Smartphone_Usage_And_Addiction_Analysis_7500_Rows[[#This Row],[total_leisure_hours]]</f>
        <v>2.2699999999999996</v>
      </c>
      <c r="L1161" s="1">
        <v>77</v>
      </c>
      <c r="M1161" s="1">
        <v>47</v>
      </c>
      <c r="N1161" s="5">
        <f>Smartphone_Usage_And_Addiction_Analysis_7500_Rows[[#This Row],[app_opens_per_day]]/Smartphone_Usage_And_Addiction_Analysis_7500_Rows[[#This Row],[daily_screen_time_hours]]</f>
        <v>9.9365750528541223</v>
      </c>
      <c r="O1161" s="1">
        <v>6.43</v>
      </c>
      <c r="P1161" s="1" t="s">
        <v>32</v>
      </c>
      <c r="Q1161" s="1" t="s">
        <v>23</v>
      </c>
      <c r="R1161" s="1" t="s">
        <v>28</v>
      </c>
      <c r="S1161" s="1">
        <v>1</v>
      </c>
    </row>
    <row r="1162" spans="1:19" ht="18" customHeight="1" x14ac:dyDescent="0.25">
      <c r="A1162" s="10" t="s">
        <v>800</v>
      </c>
      <c r="B1162" s="1">
        <v>34</v>
      </c>
      <c r="C1162" t="str">
        <f t="shared" si="18"/>
        <v>26-40 (Millennials)</v>
      </c>
      <c r="D1162" s="1" t="s">
        <v>30</v>
      </c>
      <c r="E1162" s="1">
        <v>5.59</v>
      </c>
      <c r="F1162" s="1">
        <v>4.75</v>
      </c>
      <c r="G1162" s="1">
        <v>1.73</v>
      </c>
      <c r="H1162" s="1">
        <v>0.67</v>
      </c>
      <c r="I1162" s="1">
        <v>4.8</v>
      </c>
      <c r="J1162" s="1">
        <f>Smartphone_Usage_And_Addiction_Analysis_7500_Rows[[#This Row],[social_media_hours]]+Smartphone_Usage_And_Addiction_Analysis_7500_Rows[[#This Row],[gaming_hours]]</f>
        <v>6.48</v>
      </c>
      <c r="K1162" s="1">
        <f>Smartphone_Usage_And_Addiction_Analysis_7500_Rows[[#This Row],[sleep_hours]]-Smartphone_Usage_And_Addiction_Analysis_7500_Rows[[#This Row],[total_leisure_hours]]</f>
        <v>-1.6800000000000006</v>
      </c>
      <c r="L1162" s="1">
        <v>41</v>
      </c>
      <c r="M1162" s="1">
        <v>52</v>
      </c>
      <c r="N1162" s="5">
        <f>Smartphone_Usage_And_Addiction_Analysis_7500_Rows[[#This Row],[app_opens_per_day]]/Smartphone_Usage_And_Addiction_Analysis_7500_Rows[[#This Row],[daily_screen_time_hours]]</f>
        <v>9.3023255813953494</v>
      </c>
      <c r="O1162" s="1">
        <v>8.02</v>
      </c>
      <c r="P1162" s="1" t="s">
        <v>22</v>
      </c>
      <c r="Q1162" s="1" t="s">
        <v>23</v>
      </c>
      <c r="R1162" s="1" t="s">
        <v>24</v>
      </c>
      <c r="S1162" s="1">
        <v>1</v>
      </c>
    </row>
    <row r="1163" spans="1:19" ht="18" customHeight="1" x14ac:dyDescent="0.25">
      <c r="A1163" s="10" t="s">
        <v>5483</v>
      </c>
      <c r="B1163" s="1">
        <v>26</v>
      </c>
      <c r="C1163" s="1" t="str">
        <f t="shared" si="18"/>
        <v>26-40 (Millennials)</v>
      </c>
      <c r="D1163" t="s">
        <v>7582</v>
      </c>
      <c r="E1163">
        <v>7.18</v>
      </c>
      <c r="F1163">
        <v>4.9400000000000004</v>
      </c>
      <c r="G1163">
        <v>3.67</v>
      </c>
      <c r="H1163">
        <v>2.17</v>
      </c>
      <c r="I1163">
        <v>6.91</v>
      </c>
      <c r="J1163" s="1">
        <f>Smartphone_Usage_And_Addiction_Analysis_7500_Rows[[#This Row],[social_media_hours]]+Smartphone_Usage_And_Addiction_Analysis_7500_Rows[[#This Row],[gaming_hours]]</f>
        <v>8.61</v>
      </c>
      <c r="K1163" s="1">
        <f>Smartphone_Usage_And_Addiction_Analysis_7500_Rows[[#This Row],[sleep_hours]]-Smartphone_Usage_And_Addiction_Analysis_7500_Rows[[#This Row],[total_leisure_hours]]</f>
        <v>-1.6999999999999993</v>
      </c>
      <c r="L1163">
        <v>103</v>
      </c>
      <c r="M1163">
        <v>93</v>
      </c>
      <c r="N1163" s="5">
        <f>Smartphone_Usage_And_Addiction_Analysis_7500_Rows[[#This Row],[app_opens_per_day]]/Smartphone_Usage_And_Addiction_Analysis_7500_Rows[[#This Row],[daily_screen_time_hours]]</f>
        <v>12.952646239554317</v>
      </c>
      <c r="O1163">
        <v>9.82</v>
      </c>
      <c r="P1163" t="s">
        <v>18</v>
      </c>
      <c r="Q1163" t="s">
        <v>23</v>
      </c>
      <c r="R1163" t="s">
        <v>24</v>
      </c>
      <c r="S1163">
        <v>1</v>
      </c>
    </row>
    <row r="1164" spans="1:19" ht="18" customHeight="1" x14ac:dyDescent="0.25">
      <c r="A1164" s="10" t="s">
        <v>5484</v>
      </c>
      <c r="B1164" s="1">
        <v>35</v>
      </c>
      <c r="C1164" s="1" t="str">
        <f t="shared" si="18"/>
        <v>26-40 (Millennials)</v>
      </c>
      <c r="D1164" t="s">
        <v>7582</v>
      </c>
      <c r="E1164">
        <v>11.31</v>
      </c>
      <c r="F1164">
        <v>3.83</v>
      </c>
      <c r="G1164">
        <v>2.64</v>
      </c>
      <c r="H1164">
        <v>3.66</v>
      </c>
      <c r="I1164">
        <v>6.61</v>
      </c>
      <c r="J1164" s="1">
        <f>Smartphone_Usage_And_Addiction_Analysis_7500_Rows[[#This Row],[social_media_hours]]+Smartphone_Usage_And_Addiction_Analysis_7500_Rows[[#This Row],[gaming_hours]]</f>
        <v>6.4700000000000006</v>
      </c>
      <c r="K1164" s="1">
        <f>Smartphone_Usage_And_Addiction_Analysis_7500_Rows[[#This Row],[sleep_hours]]-Smartphone_Usage_And_Addiction_Analysis_7500_Rows[[#This Row],[total_leisure_hours]]</f>
        <v>0.13999999999999968</v>
      </c>
      <c r="L1164">
        <v>43</v>
      </c>
      <c r="M1164">
        <v>140</v>
      </c>
      <c r="N1164" s="5">
        <f>Smartphone_Usage_And_Addiction_Analysis_7500_Rows[[#This Row],[app_opens_per_day]]/Smartphone_Usage_And_Addiction_Analysis_7500_Rows[[#This Row],[daily_screen_time_hours]]</f>
        <v>12.37842617152962</v>
      </c>
      <c r="O1164">
        <v>14.25</v>
      </c>
      <c r="P1164" t="s">
        <v>32</v>
      </c>
      <c r="Q1164" t="s">
        <v>19</v>
      </c>
      <c r="R1164" t="s">
        <v>24</v>
      </c>
      <c r="S1164">
        <v>1</v>
      </c>
    </row>
    <row r="1165" spans="1:19" ht="18" customHeight="1" x14ac:dyDescent="0.25">
      <c r="A1165" s="10" t="s">
        <v>801</v>
      </c>
      <c r="B1165" s="1">
        <v>26</v>
      </c>
      <c r="C1165" t="str">
        <f t="shared" si="18"/>
        <v>26-40 (Millennials)</v>
      </c>
      <c r="D1165" s="1" t="s">
        <v>30</v>
      </c>
      <c r="E1165" s="1">
        <v>11.41</v>
      </c>
      <c r="F1165" s="1">
        <v>5.31</v>
      </c>
      <c r="G1165" s="1">
        <v>2.38</v>
      </c>
      <c r="H1165" s="1">
        <v>1.75</v>
      </c>
      <c r="I1165" s="1">
        <v>8.67</v>
      </c>
      <c r="J1165" s="1">
        <f>Smartphone_Usage_And_Addiction_Analysis_7500_Rows[[#This Row],[social_media_hours]]+Smartphone_Usage_And_Addiction_Analysis_7500_Rows[[#This Row],[gaming_hours]]</f>
        <v>7.6899999999999995</v>
      </c>
      <c r="K1165" s="1">
        <f>Smartphone_Usage_And_Addiction_Analysis_7500_Rows[[#This Row],[sleep_hours]]-Smartphone_Usage_And_Addiction_Analysis_7500_Rows[[#This Row],[total_leisure_hours]]</f>
        <v>0.98000000000000043</v>
      </c>
      <c r="L1165" s="1">
        <v>102</v>
      </c>
      <c r="M1165" s="1">
        <v>76</v>
      </c>
      <c r="N1165" s="5">
        <f>Smartphone_Usage_And_Addiction_Analysis_7500_Rows[[#This Row],[app_opens_per_day]]/Smartphone_Usage_And_Addiction_Analysis_7500_Rows[[#This Row],[daily_screen_time_hours]]</f>
        <v>6.660823838737949</v>
      </c>
      <c r="O1165" s="1">
        <v>13.33</v>
      </c>
      <c r="P1165" s="1" t="s">
        <v>18</v>
      </c>
      <c r="Q1165" s="1" t="s">
        <v>23</v>
      </c>
      <c r="R1165" s="1" t="s">
        <v>28</v>
      </c>
      <c r="S1165" s="1">
        <v>1</v>
      </c>
    </row>
    <row r="1166" spans="1:19" ht="18" customHeight="1" x14ac:dyDescent="0.25">
      <c r="A1166" s="10" t="s">
        <v>5485</v>
      </c>
      <c r="B1166" s="1">
        <v>34</v>
      </c>
      <c r="C1166" s="1" t="str">
        <f t="shared" si="18"/>
        <v>26-40 (Millennials)</v>
      </c>
      <c r="D1166" t="s">
        <v>7582</v>
      </c>
      <c r="E1166">
        <v>9.08</v>
      </c>
      <c r="F1166">
        <v>2.0299999999999998</v>
      </c>
      <c r="G1166">
        <v>2.39</v>
      </c>
      <c r="H1166">
        <v>4.18</v>
      </c>
      <c r="I1166">
        <v>5.35</v>
      </c>
      <c r="J1166" s="1">
        <f>Smartphone_Usage_And_Addiction_Analysis_7500_Rows[[#This Row],[social_media_hours]]+Smartphone_Usage_And_Addiction_Analysis_7500_Rows[[#This Row],[gaming_hours]]</f>
        <v>4.42</v>
      </c>
      <c r="K1166" s="1">
        <f>Smartphone_Usage_And_Addiction_Analysis_7500_Rows[[#This Row],[sleep_hours]]-Smartphone_Usage_And_Addiction_Analysis_7500_Rows[[#This Row],[total_leisure_hours]]</f>
        <v>0.92999999999999972</v>
      </c>
      <c r="L1166">
        <v>176</v>
      </c>
      <c r="M1166">
        <v>50</v>
      </c>
      <c r="N1166" s="5">
        <f>Smartphone_Usage_And_Addiction_Analysis_7500_Rows[[#This Row],[app_opens_per_day]]/Smartphone_Usage_And_Addiction_Analysis_7500_Rows[[#This Row],[daily_screen_time_hours]]</f>
        <v>5.5066079295154182</v>
      </c>
      <c r="O1166">
        <v>11.59</v>
      </c>
      <c r="P1166" t="s">
        <v>32</v>
      </c>
      <c r="Q1166" t="s">
        <v>23</v>
      </c>
      <c r="R1166" t="s">
        <v>28</v>
      </c>
      <c r="S1166">
        <v>1</v>
      </c>
    </row>
    <row r="1167" spans="1:19" ht="18" customHeight="1" x14ac:dyDescent="0.25">
      <c r="A1167" s="10" t="s">
        <v>5486</v>
      </c>
      <c r="B1167" s="1">
        <v>29</v>
      </c>
      <c r="C1167" s="1" t="str">
        <f t="shared" si="18"/>
        <v>26-40 (Millennials)</v>
      </c>
      <c r="D1167" t="s">
        <v>7582</v>
      </c>
      <c r="E1167">
        <v>9.41</v>
      </c>
      <c r="F1167">
        <v>3.54</v>
      </c>
      <c r="G1167">
        <v>0.82</v>
      </c>
      <c r="H1167">
        <v>3.04</v>
      </c>
      <c r="I1167">
        <v>6.84</v>
      </c>
      <c r="J1167" s="1">
        <f>Smartphone_Usage_And_Addiction_Analysis_7500_Rows[[#This Row],[social_media_hours]]+Smartphone_Usage_And_Addiction_Analysis_7500_Rows[[#This Row],[gaming_hours]]</f>
        <v>4.3600000000000003</v>
      </c>
      <c r="K1167" s="1">
        <f>Smartphone_Usage_And_Addiction_Analysis_7500_Rows[[#This Row],[sleep_hours]]-Smartphone_Usage_And_Addiction_Analysis_7500_Rows[[#This Row],[total_leisure_hours]]</f>
        <v>2.4799999999999995</v>
      </c>
      <c r="L1167">
        <v>50</v>
      </c>
      <c r="M1167">
        <v>89</v>
      </c>
      <c r="N1167" s="5">
        <f>Smartphone_Usage_And_Addiction_Analysis_7500_Rows[[#This Row],[app_opens_per_day]]/Smartphone_Usage_And_Addiction_Analysis_7500_Rows[[#This Row],[daily_screen_time_hours]]</f>
        <v>9.4580233793836346</v>
      </c>
      <c r="O1167">
        <v>11.51</v>
      </c>
      <c r="P1167" t="s">
        <v>22</v>
      </c>
      <c r="Q1167" t="s">
        <v>23</v>
      </c>
      <c r="R1167" t="s">
        <v>28</v>
      </c>
      <c r="S1167">
        <v>1</v>
      </c>
    </row>
    <row r="1168" spans="1:19" ht="18" customHeight="1" x14ac:dyDescent="0.25">
      <c r="A1168" s="10" t="s">
        <v>802</v>
      </c>
      <c r="B1168" s="1">
        <v>33</v>
      </c>
      <c r="C1168" t="str">
        <f t="shared" si="18"/>
        <v>26-40 (Millennials)</v>
      </c>
      <c r="D1168" s="1" t="s">
        <v>30</v>
      </c>
      <c r="E1168" s="1">
        <v>6.37</v>
      </c>
      <c r="F1168" s="1">
        <v>2.65</v>
      </c>
      <c r="G1168" s="1">
        <v>2.87</v>
      </c>
      <c r="H1168" s="1">
        <v>5.63</v>
      </c>
      <c r="I1168" s="1">
        <v>6.57</v>
      </c>
      <c r="J1168" s="1">
        <f>Smartphone_Usage_And_Addiction_Analysis_7500_Rows[[#This Row],[social_media_hours]]+Smartphone_Usage_And_Addiction_Analysis_7500_Rows[[#This Row],[gaming_hours]]</f>
        <v>5.52</v>
      </c>
      <c r="K1168" s="1">
        <f>Smartphone_Usage_And_Addiction_Analysis_7500_Rows[[#This Row],[sleep_hours]]-Smartphone_Usage_And_Addiction_Analysis_7500_Rows[[#This Row],[total_leisure_hours]]</f>
        <v>1.0500000000000007</v>
      </c>
      <c r="L1168" s="1">
        <v>107</v>
      </c>
      <c r="M1168" s="1">
        <v>52</v>
      </c>
      <c r="N1168" s="5">
        <f>Smartphone_Usage_And_Addiction_Analysis_7500_Rows[[#This Row],[app_opens_per_day]]/Smartphone_Usage_And_Addiction_Analysis_7500_Rows[[#This Row],[daily_screen_time_hours]]</f>
        <v>8.1632653061224492</v>
      </c>
      <c r="O1168" s="1">
        <v>7.51</v>
      </c>
      <c r="P1168" s="1" t="s">
        <v>22</v>
      </c>
      <c r="Q1168" s="1" t="s">
        <v>23</v>
      </c>
      <c r="R1168" s="1" t="s">
        <v>51</v>
      </c>
      <c r="S1168" s="1">
        <v>0</v>
      </c>
    </row>
    <row r="1169" spans="1:19" ht="18" customHeight="1" x14ac:dyDescent="0.25">
      <c r="A1169" s="10" t="s">
        <v>803</v>
      </c>
      <c r="B1169" s="1">
        <v>35</v>
      </c>
      <c r="C1169" t="str">
        <f t="shared" si="18"/>
        <v>26-40 (Millennials)</v>
      </c>
      <c r="D1169" s="1" t="s">
        <v>30</v>
      </c>
      <c r="E1169" s="1">
        <v>11.85</v>
      </c>
      <c r="F1169" s="1">
        <v>0.52</v>
      </c>
      <c r="G1169" s="1">
        <v>0.76</v>
      </c>
      <c r="H1169" s="1">
        <v>5.64</v>
      </c>
      <c r="I1169" s="1">
        <v>8.68</v>
      </c>
      <c r="J1169" s="1">
        <f>Smartphone_Usage_And_Addiction_Analysis_7500_Rows[[#This Row],[social_media_hours]]+Smartphone_Usage_And_Addiction_Analysis_7500_Rows[[#This Row],[gaming_hours]]</f>
        <v>1.28</v>
      </c>
      <c r="K1169" s="1">
        <f>Smartphone_Usage_And_Addiction_Analysis_7500_Rows[[#This Row],[sleep_hours]]-Smartphone_Usage_And_Addiction_Analysis_7500_Rows[[#This Row],[total_leisure_hours]]</f>
        <v>7.3999999999999995</v>
      </c>
      <c r="L1169" s="1">
        <v>136</v>
      </c>
      <c r="M1169" s="1">
        <v>155</v>
      </c>
      <c r="N1169" s="5">
        <f>Smartphone_Usage_And_Addiction_Analysis_7500_Rows[[#This Row],[app_opens_per_day]]/Smartphone_Usage_And_Addiction_Analysis_7500_Rows[[#This Row],[daily_screen_time_hours]]</f>
        <v>13.080168776371309</v>
      </c>
      <c r="O1169" s="1">
        <v>13.81</v>
      </c>
      <c r="P1169" s="1" t="s">
        <v>18</v>
      </c>
      <c r="Q1169" s="1" t="s">
        <v>23</v>
      </c>
      <c r="R1169" s="1" t="s">
        <v>28</v>
      </c>
      <c r="S1169" s="1">
        <v>1</v>
      </c>
    </row>
    <row r="1170" spans="1:19" ht="18" customHeight="1" x14ac:dyDescent="0.25">
      <c r="A1170" s="10" t="s">
        <v>804</v>
      </c>
      <c r="B1170" s="1">
        <v>19</v>
      </c>
      <c r="C1170" t="str">
        <f t="shared" si="18"/>
        <v>18-25 (Gen Z)</v>
      </c>
      <c r="D1170" s="1" t="s">
        <v>17</v>
      </c>
      <c r="E1170" s="1">
        <v>11.83</v>
      </c>
      <c r="F1170" s="1">
        <v>3.95</v>
      </c>
      <c r="G1170" s="1">
        <v>1.96</v>
      </c>
      <c r="H1170" s="1">
        <v>1.0900000000000001</v>
      </c>
      <c r="I1170" s="1">
        <v>6.47</v>
      </c>
      <c r="J1170" s="1">
        <f>Smartphone_Usage_And_Addiction_Analysis_7500_Rows[[#This Row],[social_media_hours]]+Smartphone_Usage_And_Addiction_Analysis_7500_Rows[[#This Row],[gaming_hours]]</f>
        <v>5.91</v>
      </c>
      <c r="K1170" s="1">
        <f>Smartphone_Usage_And_Addiction_Analysis_7500_Rows[[#This Row],[sleep_hours]]-Smartphone_Usage_And_Addiction_Analysis_7500_Rows[[#This Row],[total_leisure_hours]]</f>
        <v>0.55999999999999961</v>
      </c>
      <c r="L1170" s="1">
        <v>100</v>
      </c>
      <c r="M1170" s="1">
        <v>45</v>
      </c>
      <c r="N1170" s="5">
        <f>Smartphone_Usage_And_Addiction_Analysis_7500_Rows[[#This Row],[app_opens_per_day]]/Smartphone_Usage_And_Addiction_Analysis_7500_Rows[[#This Row],[daily_screen_time_hours]]</f>
        <v>3.8038884192730347</v>
      </c>
      <c r="O1170" s="1">
        <v>12.68</v>
      </c>
      <c r="P1170" s="1" t="s">
        <v>22</v>
      </c>
      <c r="Q1170" s="1" t="s">
        <v>23</v>
      </c>
      <c r="R1170" s="1" t="s">
        <v>28</v>
      </c>
      <c r="S1170" s="1">
        <v>1</v>
      </c>
    </row>
    <row r="1171" spans="1:19" ht="18" customHeight="1" x14ac:dyDescent="0.25">
      <c r="A1171" s="10" t="s">
        <v>805</v>
      </c>
      <c r="B1171" s="1">
        <v>20</v>
      </c>
      <c r="C1171" t="str">
        <f t="shared" si="18"/>
        <v>18-25 (Gen Z)</v>
      </c>
      <c r="D1171" s="1" t="s">
        <v>17</v>
      </c>
      <c r="E1171" s="1">
        <v>5.5</v>
      </c>
      <c r="F1171" s="1">
        <v>3.52</v>
      </c>
      <c r="G1171" s="1">
        <v>1.07</v>
      </c>
      <c r="H1171" s="1">
        <v>4.8099999999999996</v>
      </c>
      <c r="I1171" s="1">
        <v>8.67</v>
      </c>
      <c r="J1171" s="1">
        <f>Smartphone_Usage_And_Addiction_Analysis_7500_Rows[[#This Row],[social_media_hours]]+Smartphone_Usage_And_Addiction_Analysis_7500_Rows[[#This Row],[gaming_hours]]</f>
        <v>4.59</v>
      </c>
      <c r="K1171" s="1">
        <f>Smartphone_Usage_And_Addiction_Analysis_7500_Rows[[#This Row],[sleep_hours]]-Smartphone_Usage_And_Addiction_Analysis_7500_Rows[[#This Row],[total_leisure_hours]]</f>
        <v>4.08</v>
      </c>
      <c r="L1171" s="1">
        <v>195</v>
      </c>
      <c r="M1171" s="1">
        <v>123</v>
      </c>
      <c r="N1171" s="5">
        <f>Smartphone_Usage_And_Addiction_Analysis_7500_Rows[[#This Row],[app_opens_per_day]]/Smartphone_Usage_And_Addiction_Analysis_7500_Rows[[#This Row],[daily_screen_time_hours]]</f>
        <v>22.363636363636363</v>
      </c>
      <c r="O1171" s="1">
        <v>6.51</v>
      </c>
      <c r="P1171" s="1" t="s">
        <v>32</v>
      </c>
      <c r="Q1171" s="1" t="s">
        <v>19</v>
      </c>
      <c r="R1171" s="1" t="s">
        <v>20</v>
      </c>
      <c r="S1171" s="1">
        <v>0</v>
      </c>
    </row>
    <row r="1172" spans="1:19" ht="18" customHeight="1" x14ac:dyDescent="0.25">
      <c r="A1172" s="10" t="s">
        <v>806</v>
      </c>
      <c r="B1172" s="1">
        <v>28</v>
      </c>
      <c r="C1172" t="str">
        <f t="shared" si="18"/>
        <v>26-40 (Millennials)</v>
      </c>
      <c r="D1172" s="1" t="s">
        <v>17</v>
      </c>
      <c r="E1172" s="1">
        <v>11.79</v>
      </c>
      <c r="F1172" s="1">
        <v>4.46</v>
      </c>
      <c r="G1172" s="1">
        <v>1.1399999999999999</v>
      </c>
      <c r="H1172" s="1">
        <v>1.82</v>
      </c>
      <c r="I1172" s="1">
        <v>5.49</v>
      </c>
      <c r="J1172" s="1">
        <f>Smartphone_Usage_And_Addiction_Analysis_7500_Rows[[#This Row],[social_media_hours]]+Smartphone_Usage_And_Addiction_Analysis_7500_Rows[[#This Row],[gaming_hours]]</f>
        <v>5.6</v>
      </c>
      <c r="K1172" s="1">
        <f>Smartphone_Usage_And_Addiction_Analysis_7500_Rows[[#This Row],[sleep_hours]]-Smartphone_Usage_And_Addiction_Analysis_7500_Rows[[#This Row],[total_leisure_hours]]</f>
        <v>-0.10999999999999943</v>
      </c>
      <c r="L1172" s="1">
        <v>174</v>
      </c>
      <c r="M1172" s="1">
        <v>161</v>
      </c>
      <c r="N1172" s="5">
        <f>Smartphone_Usage_And_Addiction_Analysis_7500_Rows[[#This Row],[app_opens_per_day]]/Smartphone_Usage_And_Addiction_Analysis_7500_Rows[[#This Row],[daily_screen_time_hours]]</f>
        <v>13.655640373197626</v>
      </c>
      <c r="O1172" s="1">
        <v>14.17</v>
      </c>
      <c r="P1172" s="1" t="s">
        <v>32</v>
      </c>
      <c r="Q1172" s="1" t="s">
        <v>23</v>
      </c>
      <c r="R1172" s="1" t="s">
        <v>28</v>
      </c>
      <c r="S1172" s="1">
        <v>1</v>
      </c>
    </row>
    <row r="1173" spans="1:19" ht="18" customHeight="1" x14ac:dyDescent="0.25">
      <c r="A1173" s="10" t="s">
        <v>807</v>
      </c>
      <c r="B1173" s="1">
        <v>18</v>
      </c>
      <c r="C1173" t="str">
        <f t="shared" si="18"/>
        <v>18-25 (Gen Z)</v>
      </c>
      <c r="D1173" s="1" t="s">
        <v>30</v>
      </c>
      <c r="E1173" s="1">
        <v>7.98</v>
      </c>
      <c r="F1173" s="1">
        <v>2.2400000000000002</v>
      </c>
      <c r="G1173" s="1">
        <v>0.88</v>
      </c>
      <c r="H1173" s="1">
        <v>4.93</v>
      </c>
      <c r="I1173" s="1">
        <v>8.2100000000000009</v>
      </c>
      <c r="J1173" s="1">
        <f>Smartphone_Usage_And_Addiction_Analysis_7500_Rows[[#This Row],[social_media_hours]]+Smartphone_Usage_And_Addiction_Analysis_7500_Rows[[#This Row],[gaming_hours]]</f>
        <v>3.12</v>
      </c>
      <c r="K1173" s="1">
        <f>Smartphone_Usage_And_Addiction_Analysis_7500_Rows[[#This Row],[sleep_hours]]-Smartphone_Usage_And_Addiction_Analysis_7500_Rows[[#This Row],[total_leisure_hours]]</f>
        <v>5.0900000000000007</v>
      </c>
      <c r="L1173" s="1">
        <v>72</v>
      </c>
      <c r="M1173" s="1">
        <v>153</v>
      </c>
      <c r="N1173" s="5">
        <f>Smartphone_Usage_And_Addiction_Analysis_7500_Rows[[#This Row],[app_opens_per_day]]/Smartphone_Usage_And_Addiction_Analysis_7500_Rows[[#This Row],[daily_screen_time_hours]]</f>
        <v>19.172932330827066</v>
      </c>
      <c r="O1173" s="1">
        <v>10.02</v>
      </c>
      <c r="P1173" s="1" t="s">
        <v>22</v>
      </c>
      <c r="Q1173" s="1" t="s">
        <v>19</v>
      </c>
      <c r="R1173" s="1" t="s">
        <v>28</v>
      </c>
      <c r="S1173" s="1">
        <v>1</v>
      </c>
    </row>
    <row r="1174" spans="1:19" ht="18" customHeight="1" x14ac:dyDescent="0.25">
      <c r="A1174" s="10" t="s">
        <v>808</v>
      </c>
      <c r="B1174" s="1">
        <v>21</v>
      </c>
      <c r="C1174" t="str">
        <f t="shared" si="18"/>
        <v>18-25 (Gen Z)</v>
      </c>
      <c r="D1174" s="1" t="s">
        <v>30</v>
      </c>
      <c r="E1174" s="1">
        <v>3.86</v>
      </c>
      <c r="F1174" s="1">
        <v>5.15</v>
      </c>
      <c r="G1174" s="1">
        <v>0.88</v>
      </c>
      <c r="H1174" s="1">
        <v>3.03</v>
      </c>
      <c r="I1174" s="1">
        <v>5.25</v>
      </c>
      <c r="J1174" s="1">
        <f>Smartphone_Usage_And_Addiction_Analysis_7500_Rows[[#This Row],[social_media_hours]]+Smartphone_Usage_And_Addiction_Analysis_7500_Rows[[#This Row],[gaming_hours]]</f>
        <v>6.03</v>
      </c>
      <c r="K1174" s="1">
        <f>Smartphone_Usage_And_Addiction_Analysis_7500_Rows[[#This Row],[sleep_hours]]-Smartphone_Usage_And_Addiction_Analysis_7500_Rows[[#This Row],[total_leisure_hours]]</f>
        <v>-0.78000000000000025</v>
      </c>
      <c r="L1174" s="1">
        <v>64</v>
      </c>
      <c r="M1174" s="1">
        <v>71</v>
      </c>
      <c r="N1174" s="5">
        <f>Smartphone_Usage_And_Addiction_Analysis_7500_Rows[[#This Row],[app_opens_per_day]]/Smartphone_Usage_And_Addiction_Analysis_7500_Rows[[#This Row],[daily_screen_time_hours]]</f>
        <v>18.393782383419691</v>
      </c>
      <c r="O1174" s="1">
        <v>5.0599999999999996</v>
      </c>
      <c r="P1174" s="1" t="s">
        <v>22</v>
      </c>
      <c r="Q1174" s="1" t="s">
        <v>19</v>
      </c>
      <c r="R1174" s="1" t="s">
        <v>24</v>
      </c>
      <c r="S1174" s="1">
        <v>1</v>
      </c>
    </row>
    <row r="1175" spans="1:19" ht="18" customHeight="1" x14ac:dyDescent="0.25">
      <c r="A1175" s="10" t="s">
        <v>809</v>
      </c>
      <c r="B1175" s="1">
        <v>30</v>
      </c>
      <c r="C1175" t="str">
        <f t="shared" si="18"/>
        <v>26-40 (Millennials)</v>
      </c>
      <c r="D1175" s="1" t="s">
        <v>17</v>
      </c>
      <c r="E1175" s="1">
        <v>7.02</v>
      </c>
      <c r="F1175" s="1">
        <v>1.78</v>
      </c>
      <c r="G1175" s="1">
        <v>3.39</v>
      </c>
      <c r="H1175" s="1">
        <v>2.75</v>
      </c>
      <c r="I1175" s="1">
        <v>6.5</v>
      </c>
      <c r="J1175" s="1">
        <f>Smartphone_Usage_And_Addiction_Analysis_7500_Rows[[#This Row],[social_media_hours]]+Smartphone_Usage_And_Addiction_Analysis_7500_Rows[[#This Row],[gaming_hours]]</f>
        <v>5.17</v>
      </c>
      <c r="K1175" s="1">
        <f>Smartphone_Usage_And_Addiction_Analysis_7500_Rows[[#This Row],[sleep_hours]]-Smartphone_Usage_And_Addiction_Analysis_7500_Rows[[#This Row],[total_leisure_hours]]</f>
        <v>1.33</v>
      </c>
      <c r="L1175" s="1">
        <v>58</v>
      </c>
      <c r="M1175" s="1">
        <v>113</v>
      </c>
      <c r="N1175" s="5">
        <f>Smartphone_Usage_And_Addiction_Analysis_7500_Rows[[#This Row],[app_opens_per_day]]/Smartphone_Usage_And_Addiction_Analysis_7500_Rows[[#This Row],[daily_screen_time_hours]]</f>
        <v>16.096866096866098</v>
      </c>
      <c r="O1175" s="1">
        <v>9.65</v>
      </c>
      <c r="P1175" s="1" t="s">
        <v>18</v>
      </c>
      <c r="Q1175" s="1" t="s">
        <v>19</v>
      </c>
      <c r="R1175" s="1" t="s">
        <v>28</v>
      </c>
      <c r="S1175" s="1">
        <v>1</v>
      </c>
    </row>
    <row r="1176" spans="1:19" ht="18" customHeight="1" x14ac:dyDescent="0.25">
      <c r="A1176" s="10" t="s">
        <v>5487</v>
      </c>
      <c r="B1176" s="1">
        <v>33</v>
      </c>
      <c r="C1176" s="1" t="str">
        <f t="shared" si="18"/>
        <v>26-40 (Millennials)</v>
      </c>
      <c r="D1176" t="s">
        <v>7582</v>
      </c>
      <c r="E1176">
        <v>6.93</v>
      </c>
      <c r="F1176">
        <v>5.31</v>
      </c>
      <c r="G1176">
        <v>1.37</v>
      </c>
      <c r="H1176">
        <v>0.61</v>
      </c>
      <c r="I1176">
        <v>6.78</v>
      </c>
      <c r="J1176" s="1">
        <f>Smartphone_Usage_And_Addiction_Analysis_7500_Rows[[#This Row],[social_media_hours]]+Smartphone_Usage_And_Addiction_Analysis_7500_Rows[[#This Row],[gaming_hours]]</f>
        <v>6.68</v>
      </c>
      <c r="K1176" s="1">
        <f>Smartphone_Usage_And_Addiction_Analysis_7500_Rows[[#This Row],[sleep_hours]]-Smartphone_Usage_And_Addiction_Analysis_7500_Rows[[#This Row],[total_leisure_hours]]</f>
        <v>0.10000000000000053</v>
      </c>
      <c r="L1176">
        <v>119</v>
      </c>
      <c r="M1176">
        <v>128</v>
      </c>
      <c r="N1176" s="5">
        <f>Smartphone_Usage_And_Addiction_Analysis_7500_Rows[[#This Row],[app_opens_per_day]]/Smartphone_Usage_And_Addiction_Analysis_7500_Rows[[#This Row],[daily_screen_time_hours]]</f>
        <v>18.470418470418473</v>
      </c>
      <c r="O1176">
        <v>8.9499999999999993</v>
      </c>
      <c r="P1176" t="s">
        <v>18</v>
      </c>
      <c r="Q1176" t="s">
        <v>19</v>
      </c>
      <c r="R1176" t="s">
        <v>28</v>
      </c>
      <c r="S1176">
        <v>1</v>
      </c>
    </row>
    <row r="1177" spans="1:19" ht="18" customHeight="1" x14ac:dyDescent="0.25">
      <c r="A1177" s="10" t="s">
        <v>5488</v>
      </c>
      <c r="B1177" s="1">
        <v>30</v>
      </c>
      <c r="C1177" s="1" t="str">
        <f t="shared" si="18"/>
        <v>26-40 (Millennials)</v>
      </c>
      <c r="D1177" t="s">
        <v>7582</v>
      </c>
      <c r="E1177">
        <v>4.5199999999999996</v>
      </c>
      <c r="F1177">
        <v>2.72</v>
      </c>
      <c r="G1177">
        <v>0.87</v>
      </c>
      <c r="H1177">
        <v>2.44</v>
      </c>
      <c r="I1177">
        <v>5.73</v>
      </c>
      <c r="J1177" s="1">
        <f>Smartphone_Usage_And_Addiction_Analysis_7500_Rows[[#This Row],[social_media_hours]]+Smartphone_Usage_And_Addiction_Analysis_7500_Rows[[#This Row],[gaming_hours]]</f>
        <v>3.5900000000000003</v>
      </c>
      <c r="K1177" s="1">
        <f>Smartphone_Usage_And_Addiction_Analysis_7500_Rows[[#This Row],[sleep_hours]]-Smartphone_Usage_And_Addiction_Analysis_7500_Rows[[#This Row],[total_leisure_hours]]</f>
        <v>2.14</v>
      </c>
      <c r="L1177">
        <v>203</v>
      </c>
      <c r="M1177">
        <v>89</v>
      </c>
      <c r="N1177" s="5">
        <f>Smartphone_Usage_And_Addiction_Analysis_7500_Rows[[#This Row],[app_opens_per_day]]/Smartphone_Usage_And_Addiction_Analysis_7500_Rows[[#This Row],[daily_screen_time_hours]]</f>
        <v>19.690265486725664</v>
      </c>
      <c r="O1177">
        <v>7.27</v>
      </c>
      <c r="P1177" t="s">
        <v>18</v>
      </c>
      <c r="Q1177" t="s">
        <v>23</v>
      </c>
      <c r="R1177" t="s">
        <v>20</v>
      </c>
      <c r="S1177">
        <v>0</v>
      </c>
    </row>
    <row r="1178" spans="1:19" ht="18" customHeight="1" x14ac:dyDescent="0.25">
      <c r="A1178" s="10" t="s">
        <v>810</v>
      </c>
      <c r="B1178" s="1">
        <v>25</v>
      </c>
      <c r="C1178" t="str">
        <f t="shared" si="18"/>
        <v>18-25 (Gen Z)</v>
      </c>
      <c r="D1178" s="1" t="s">
        <v>17</v>
      </c>
      <c r="E1178" s="1">
        <v>8.81</v>
      </c>
      <c r="F1178" s="1">
        <v>0.86</v>
      </c>
      <c r="G1178" s="1">
        <v>2.85</v>
      </c>
      <c r="H1178" s="1">
        <v>0.62</v>
      </c>
      <c r="I1178" s="1">
        <v>7.07</v>
      </c>
      <c r="J1178" s="1">
        <f>Smartphone_Usage_And_Addiction_Analysis_7500_Rows[[#This Row],[social_media_hours]]+Smartphone_Usage_And_Addiction_Analysis_7500_Rows[[#This Row],[gaming_hours]]</f>
        <v>3.71</v>
      </c>
      <c r="K1178" s="1">
        <f>Smartphone_Usage_And_Addiction_Analysis_7500_Rows[[#This Row],[sleep_hours]]-Smartphone_Usage_And_Addiction_Analysis_7500_Rows[[#This Row],[total_leisure_hours]]</f>
        <v>3.3600000000000003</v>
      </c>
      <c r="L1178" s="1">
        <v>112</v>
      </c>
      <c r="M1178" s="1">
        <v>112</v>
      </c>
      <c r="N1178" s="5">
        <f>Smartphone_Usage_And_Addiction_Analysis_7500_Rows[[#This Row],[app_opens_per_day]]/Smartphone_Usage_And_Addiction_Analysis_7500_Rows[[#This Row],[daily_screen_time_hours]]</f>
        <v>12.712826333711691</v>
      </c>
      <c r="O1178" s="1">
        <v>9.36</v>
      </c>
      <c r="P1178" s="1" t="s">
        <v>18</v>
      </c>
      <c r="Q1178" s="1" t="s">
        <v>23</v>
      </c>
      <c r="R1178" s="1" t="s">
        <v>24</v>
      </c>
      <c r="S1178" s="1">
        <v>1</v>
      </c>
    </row>
    <row r="1179" spans="1:19" ht="18" customHeight="1" x14ac:dyDescent="0.25">
      <c r="A1179" s="10" t="s">
        <v>811</v>
      </c>
      <c r="B1179" s="1">
        <v>31</v>
      </c>
      <c r="C1179" t="str">
        <f t="shared" si="18"/>
        <v>26-40 (Millennials)</v>
      </c>
      <c r="D1179" s="1" t="s">
        <v>30</v>
      </c>
      <c r="E1179" s="1">
        <v>5.29</v>
      </c>
      <c r="F1179" s="1">
        <v>1.76</v>
      </c>
      <c r="G1179" s="1">
        <v>1.47</v>
      </c>
      <c r="H1179" s="1">
        <v>5.98</v>
      </c>
      <c r="I1179" s="1">
        <v>6.65</v>
      </c>
      <c r="J1179" s="1">
        <f>Smartphone_Usage_And_Addiction_Analysis_7500_Rows[[#This Row],[social_media_hours]]+Smartphone_Usage_And_Addiction_Analysis_7500_Rows[[#This Row],[gaming_hours]]</f>
        <v>3.23</v>
      </c>
      <c r="K1179" s="1">
        <f>Smartphone_Usage_And_Addiction_Analysis_7500_Rows[[#This Row],[sleep_hours]]-Smartphone_Usage_And_Addiction_Analysis_7500_Rows[[#This Row],[total_leisure_hours]]</f>
        <v>3.4200000000000004</v>
      </c>
      <c r="L1179" s="1">
        <v>63</v>
      </c>
      <c r="M1179" s="1">
        <v>71</v>
      </c>
      <c r="N1179" s="5">
        <f>Smartphone_Usage_And_Addiction_Analysis_7500_Rows[[#This Row],[app_opens_per_day]]/Smartphone_Usage_And_Addiction_Analysis_7500_Rows[[#This Row],[daily_screen_time_hours]]</f>
        <v>13.421550094517958</v>
      </c>
      <c r="O1179" s="1">
        <v>7.92</v>
      </c>
      <c r="P1179" s="1" t="s">
        <v>32</v>
      </c>
      <c r="Q1179" s="1" t="s">
        <v>19</v>
      </c>
      <c r="R1179" s="1" t="s">
        <v>20</v>
      </c>
      <c r="S1179" s="1">
        <v>0</v>
      </c>
    </row>
    <row r="1180" spans="1:19" ht="18" customHeight="1" x14ac:dyDescent="0.25">
      <c r="A1180" s="10" t="s">
        <v>812</v>
      </c>
      <c r="B1180" s="1">
        <v>29</v>
      </c>
      <c r="C1180" t="str">
        <f t="shared" si="18"/>
        <v>26-40 (Millennials)</v>
      </c>
      <c r="D1180" s="1" t="s">
        <v>17</v>
      </c>
      <c r="E1180" s="1">
        <v>3.43</v>
      </c>
      <c r="F1180" s="1">
        <v>1.76</v>
      </c>
      <c r="G1180" s="1">
        <v>2.83</v>
      </c>
      <c r="H1180" s="1">
        <v>1.37</v>
      </c>
      <c r="I1180" s="1">
        <v>7.27</v>
      </c>
      <c r="J1180" s="1">
        <f>Smartphone_Usage_And_Addiction_Analysis_7500_Rows[[#This Row],[social_media_hours]]+Smartphone_Usage_And_Addiction_Analysis_7500_Rows[[#This Row],[gaming_hours]]</f>
        <v>4.59</v>
      </c>
      <c r="K1180" s="1">
        <f>Smartphone_Usage_And_Addiction_Analysis_7500_Rows[[#This Row],[sleep_hours]]-Smartphone_Usage_And_Addiction_Analysis_7500_Rows[[#This Row],[total_leisure_hours]]</f>
        <v>2.6799999999999997</v>
      </c>
      <c r="L1180" s="1">
        <v>161</v>
      </c>
      <c r="M1180" s="1">
        <v>27</v>
      </c>
      <c r="N1180" s="5">
        <f>Smartphone_Usage_And_Addiction_Analysis_7500_Rows[[#This Row],[app_opens_per_day]]/Smartphone_Usage_And_Addiction_Analysis_7500_Rows[[#This Row],[daily_screen_time_hours]]</f>
        <v>7.871720116618075</v>
      </c>
      <c r="O1180" s="1">
        <v>4.5599999999999996</v>
      </c>
      <c r="P1180" s="1" t="s">
        <v>32</v>
      </c>
      <c r="Q1180" s="1" t="s">
        <v>23</v>
      </c>
      <c r="R1180" s="1" t="s">
        <v>51</v>
      </c>
      <c r="S1180" s="1">
        <v>0</v>
      </c>
    </row>
    <row r="1181" spans="1:19" ht="18" customHeight="1" x14ac:dyDescent="0.25">
      <c r="A1181" s="10" t="s">
        <v>813</v>
      </c>
      <c r="B1181" s="1">
        <v>27</v>
      </c>
      <c r="C1181" t="str">
        <f t="shared" si="18"/>
        <v>26-40 (Millennials)</v>
      </c>
      <c r="D1181" s="1" t="s">
        <v>30</v>
      </c>
      <c r="E1181" s="1">
        <v>4.2699999999999996</v>
      </c>
      <c r="F1181" s="1">
        <v>2.9</v>
      </c>
      <c r="G1181" s="1">
        <v>3.48</v>
      </c>
      <c r="H1181" s="1">
        <v>1.52</v>
      </c>
      <c r="I1181" s="1">
        <v>6.34</v>
      </c>
      <c r="J1181" s="1">
        <f>Smartphone_Usage_And_Addiction_Analysis_7500_Rows[[#This Row],[social_media_hours]]+Smartphone_Usage_And_Addiction_Analysis_7500_Rows[[#This Row],[gaming_hours]]</f>
        <v>6.38</v>
      </c>
      <c r="K1181" s="1">
        <f>Smartphone_Usage_And_Addiction_Analysis_7500_Rows[[#This Row],[sleep_hours]]-Smartphone_Usage_And_Addiction_Analysis_7500_Rows[[#This Row],[total_leisure_hours]]</f>
        <v>-4.0000000000000036E-2</v>
      </c>
      <c r="L1181" s="1">
        <v>62</v>
      </c>
      <c r="M1181" s="1">
        <v>148</v>
      </c>
      <c r="N1181" s="5">
        <f>Smartphone_Usage_And_Addiction_Analysis_7500_Rows[[#This Row],[app_opens_per_day]]/Smartphone_Usage_And_Addiction_Analysis_7500_Rows[[#This Row],[daily_screen_time_hours]]</f>
        <v>34.660421545667454</v>
      </c>
      <c r="O1181" s="1">
        <v>4.9400000000000004</v>
      </c>
      <c r="P1181" s="1" t="s">
        <v>22</v>
      </c>
      <c r="Q1181" s="1" t="s">
        <v>19</v>
      </c>
      <c r="R1181" s="1" t="s">
        <v>20</v>
      </c>
      <c r="S1181" s="1">
        <v>0</v>
      </c>
    </row>
    <row r="1182" spans="1:19" ht="18" customHeight="1" x14ac:dyDescent="0.25">
      <c r="A1182" s="10" t="s">
        <v>5489</v>
      </c>
      <c r="B1182" s="1">
        <v>35</v>
      </c>
      <c r="C1182" s="1" t="str">
        <f t="shared" si="18"/>
        <v>26-40 (Millennials)</v>
      </c>
      <c r="D1182" t="s">
        <v>7582</v>
      </c>
      <c r="E1182">
        <v>7.23</v>
      </c>
      <c r="F1182">
        <v>2.83</v>
      </c>
      <c r="G1182">
        <v>0.67</v>
      </c>
      <c r="H1182">
        <v>0.59</v>
      </c>
      <c r="I1182">
        <v>8.83</v>
      </c>
      <c r="J1182" s="1">
        <f>Smartphone_Usage_And_Addiction_Analysis_7500_Rows[[#This Row],[social_media_hours]]+Smartphone_Usage_And_Addiction_Analysis_7500_Rows[[#This Row],[gaming_hours]]</f>
        <v>3.5</v>
      </c>
      <c r="K1182" s="1">
        <f>Smartphone_Usage_And_Addiction_Analysis_7500_Rows[[#This Row],[sleep_hours]]-Smartphone_Usage_And_Addiction_Analysis_7500_Rows[[#This Row],[total_leisure_hours]]</f>
        <v>5.33</v>
      </c>
      <c r="L1182">
        <v>174</v>
      </c>
      <c r="M1182">
        <v>34</v>
      </c>
      <c r="N1182" s="5">
        <f>Smartphone_Usage_And_Addiction_Analysis_7500_Rows[[#This Row],[app_opens_per_day]]/Smartphone_Usage_And_Addiction_Analysis_7500_Rows[[#This Row],[daily_screen_time_hours]]</f>
        <v>4.7026279391424612</v>
      </c>
      <c r="O1182">
        <v>7.9</v>
      </c>
      <c r="P1182" t="s">
        <v>22</v>
      </c>
      <c r="Q1182" t="s">
        <v>23</v>
      </c>
      <c r="R1182" t="s">
        <v>51</v>
      </c>
      <c r="S1182">
        <v>0</v>
      </c>
    </row>
    <row r="1183" spans="1:19" ht="18" customHeight="1" x14ac:dyDescent="0.25">
      <c r="A1183" s="10" t="s">
        <v>5490</v>
      </c>
      <c r="B1183" s="1">
        <v>21</v>
      </c>
      <c r="C1183" s="1" t="str">
        <f t="shared" si="18"/>
        <v>18-25 (Gen Z)</v>
      </c>
      <c r="D1183" t="s">
        <v>7582</v>
      </c>
      <c r="E1183">
        <v>10.01</v>
      </c>
      <c r="F1183">
        <v>3.54</v>
      </c>
      <c r="G1183">
        <v>1.48</v>
      </c>
      <c r="H1183">
        <v>1.48</v>
      </c>
      <c r="I1183">
        <v>6.9</v>
      </c>
      <c r="J1183" s="1">
        <f>Smartphone_Usage_And_Addiction_Analysis_7500_Rows[[#This Row],[social_media_hours]]+Smartphone_Usage_And_Addiction_Analysis_7500_Rows[[#This Row],[gaming_hours]]</f>
        <v>5.0199999999999996</v>
      </c>
      <c r="K1183" s="1">
        <f>Smartphone_Usage_And_Addiction_Analysis_7500_Rows[[#This Row],[sleep_hours]]-Smartphone_Usage_And_Addiction_Analysis_7500_Rows[[#This Row],[total_leisure_hours]]</f>
        <v>1.8800000000000008</v>
      </c>
      <c r="L1183">
        <v>67</v>
      </c>
      <c r="M1183">
        <v>77</v>
      </c>
      <c r="N1183" s="5">
        <f>Smartphone_Usage_And_Addiction_Analysis_7500_Rows[[#This Row],[app_opens_per_day]]/Smartphone_Usage_And_Addiction_Analysis_7500_Rows[[#This Row],[daily_screen_time_hours]]</f>
        <v>7.6923076923076925</v>
      </c>
      <c r="O1183">
        <v>12.48</v>
      </c>
      <c r="P1183" t="s">
        <v>18</v>
      </c>
      <c r="Q1183" t="s">
        <v>19</v>
      </c>
      <c r="R1183" t="s">
        <v>24</v>
      </c>
      <c r="S1183">
        <v>1</v>
      </c>
    </row>
    <row r="1184" spans="1:19" ht="18" customHeight="1" x14ac:dyDescent="0.25">
      <c r="A1184" s="10" t="s">
        <v>814</v>
      </c>
      <c r="B1184" s="1">
        <v>18</v>
      </c>
      <c r="C1184" t="str">
        <f t="shared" si="18"/>
        <v>18-25 (Gen Z)</v>
      </c>
      <c r="D1184" s="1" t="s">
        <v>30</v>
      </c>
      <c r="E1184" s="1">
        <v>7.51</v>
      </c>
      <c r="F1184" s="1">
        <v>5.42</v>
      </c>
      <c r="G1184" s="1">
        <v>1.58</v>
      </c>
      <c r="H1184" s="1">
        <v>1.42</v>
      </c>
      <c r="I1184" s="1">
        <v>6.61</v>
      </c>
      <c r="J1184" s="1">
        <f>Smartphone_Usage_And_Addiction_Analysis_7500_Rows[[#This Row],[social_media_hours]]+Smartphone_Usage_And_Addiction_Analysis_7500_Rows[[#This Row],[gaming_hours]]</f>
        <v>7</v>
      </c>
      <c r="K1184" s="1">
        <f>Smartphone_Usage_And_Addiction_Analysis_7500_Rows[[#This Row],[sleep_hours]]-Smartphone_Usage_And_Addiction_Analysis_7500_Rows[[#This Row],[total_leisure_hours]]</f>
        <v>-0.38999999999999968</v>
      </c>
      <c r="L1184" s="1">
        <v>236</v>
      </c>
      <c r="M1184" s="1">
        <v>48</v>
      </c>
      <c r="N1184" s="5">
        <f>Smartphone_Usage_And_Addiction_Analysis_7500_Rows[[#This Row],[app_opens_per_day]]/Smartphone_Usage_And_Addiction_Analysis_7500_Rows[[#This Row],[daily_screen_time_hours]]</f>
        <v>6.3914780292942748</v>
      </c>
      <c r="O1184" s="1">
        <v>8.61</v>
      </c>
      <c r="P1184" s="1" t="s">
        <v>32</v>
      </c>
      <c r="Q1184" s="1" t="s">
        <v>23</v>
      </c>
      <c r="R1184" s="1" t="s">
        <v>24</v>
      </c>
      <c r="S1184" s="1">
        <v>1</v>
      </c>
    </row>
    <row r="1185" spans="1:19" ht="18" customHeight="1" x14ac:dyDescent="0.25">
      <c r="A1185" s="10" t="s">
        <v>815</v>
      </c>
      <c r="B1185" s="1">
        <v>25</v>
      </c>
      <c r="C1185" t="str">
        <f t="shared" si="18"/>
        <v>18-25 (Gen Z)</v>
      </c>
      <c r="D1185" s="1" t="s">
        <v>30</v>
      </c>
      <c r="E1185" s="1">
        <v>7.09</v>
      </c>
      <c r="F1185" s="1">
        <v>4.41</v>
      </c>
      <c r="G1185" s="1">
        <v>2.85</v>
      </c>
      <c r="H1185" s="1">
        <v>1.39</v>
      </c>
      <c r="I1185" s="1">
        <v>7.23</v>
      </c>
      <c r="J1185" s="1">
        <f>Smartphone_Usage_And_Addiction_Analysis_7500_Rows[[#This Row],[social_media_hours]]+Smartphone_Usage_And_Addiction_Analysis_7500_Rows[[#This Row],[gaming_hours]]</f>
        <v>7.26</v>
      </c>
      <c r="K1185" s="1">
        <f>Smartphone_Usage_And_Addiction_Analysis_7500_Rows[[#This Row],[sleep_hours]]-Smartphone_Usage_And_Addiction_Analysis_7500_Rows[[#This Row],[total_leisure_hours]]</f>
        <v>-2.9999999999999361E-2</v>
      </c>
      <c r="L1185" s="1">
        <v>30</v>
      </c>
      <c r="M1185" s="1">
        <v>32</v>
      </c>
      <c r="N1185" s="5">
        <f>Smartphone_Usage_And_Addiction_Analysis_7500_Rows[[#This Row],[app_opens_per_day]]/Smartphone_Usage_And_Addiction_Analysis_7500_Rows[[#This Row],[daily_screen_time_hours]]</f>
        <v>4.5133991537376588</v>
      </c>
      <c r="O1185" s="1">
        <v>10.050000000000001</v>
      </c>
      <c r="P1185" s="1" t="s">
        <v>22</v>
      </c>
      <c r="Q1185" s="1" t="s">
        <v>19</v>
      </c>
      <c r="R1185" s="1" t="s">
        <v>24</v>
      </c>
      <c r="S1185" s="1">
        <v>1</v>
      </c>
    </row>
    <row r="1186" spans="1:19" ht="18" customHeight="1" x14ac:dyDescent="0.25">
      <c r="A1186" s="10" t="s">
        <v>816</v>
      </c>
      <c r="B1186" s="1">
        <v>34</v>
      </c>
      <c r="C1186" t="str">
        <f t="shared" si="18"/>
        <v>26-40 (Millennials)</v>
      </c>
      <c r="D1186" s="1" t="s">
        <v>30</v>
      </c>
      <c r="E1186" s="1">
        <v>10.19</v>
      </c>
      <c r="F1186" s="1">
        <v>4.2300000000000004</v>
      </c>
      <c r="G1186" s="1">
        <v>1.58</v>
      </c>
      <c r="H1186" s="1">
        <v>3.48</v>
      </c>
      <c r="I1186" s="1">
        <v>6.32</v>
      </c>
      <c r="J1186" s="1">
        <f>Smartphone_Usage_And_Addiction_Analysis_7500_Rows[[#This Row],[social_media_hours]]+Smartphone_Usage_And_Addiction_Analysis_7500_Rows[[#This Row],[gaming_hours]]</f>
        <v>5.8100000000000005</v>
      </c>
      <c r="K1186" s="1">
        <f>Smartphone_Usage_And_Addiction_Analysis_7500_Rows[[#This Row],[sleep_hours]]-Smartphone_Usage_And_Addiction_Analysis_7500_Rows[[#This Row],[total_leisure_hours]]</f>
        <v>0.50999999999999979</v>
      </c>
      <c r="L1186" s="1">
        <v>154</v>
      </c>
      <c r="M1186" s="1">
        <v>134</v>
      </c>
      <c r="N1186" s="5">
        <f>Smartphone_Usage_And_Addiction_Analysis_7500_Rows[[#This Row],[app_opens_per_day]]/Smartphone_Usage_And_Addiction_Analysis_7500_Rows[[#This Row],[daily_screen_time_hours]]</f>
        <v>13.150147203140333</v>
      </c>
      <c r="O1186" s="1">
        <v>13.1</v>
      </c>
      <c r="P1186" s="1" t="s">
        <v>32</v>
      </c>
      <c r="Q1186" s="1" t="s">
        <v>23</v>
      </c>
      <c r="R1186" s="1" t="s">
        <v>24</v>
      </c>
      <c r="S1186" s="1">
        <v>1</v>
      </c>
    </row>
    <row r="1187" spans="1:19" ht="18" customHeight="1" x14ac:dyDescent="0.25">
      <c r="A1187" s="10" t="s">
        <v>817</v>
      </c>
      <c r="B1187" s="1">
        <v>34</v>
      </c>
      <c r="C1187" t="str">
        <f t="shared" si="18"/>
        <v>26-40 (Millennials)</v>
      </c>
      <c r="D1187" s="1" t="s">
        <v>30</v>
      </c>
      <c r="E1187" s="1">
        <v>11.43</v>
      </c>
      <c r="F1187" s="1">
        <v>1.42</v>
      </c>
      <c r="G1187" s="1">
        <v>3.43</v>
      </c>
      <c r="H1187" s="1">
        <v>1.19</v>
      </c>
      <c r="I1187" s="1">
        <v>4.66</v>
      </c>
      <c r="J1187" s="1">
        <f>Smartphone_Usage_And_Addiction_Analysis_7500_Rows[[#This Row],[social_media_hours]]+Smartphone_Usage_And_Addiction_Analysis_7500_Rows[[#This Row],[gaming_hours]]</f>
        <v>4.8499999999999996</v>
      </c>
      <c r="K1187" s="1">
        <f>Smartphone_Usage_And_Addiction_Analysis_7500_Rows[[#This Row],[sleep_hours]]-Smartphone_Usage_And_Addiction_Analysis_7500_Rows[[#This Row],[total_leisure_hours]]</f>
        <v>-0.1899999999999995</v>
      </c>
      <c r="L1187" s="1">
        <v>38</v>
      </c>
      <c r="M1187" s="1">
        <v>168</v>
      </c>
      <c r="N1187" s="5">
        <f>Smartphone_Usage_And_Addiction_Analysis_7500_Rows[[#This Row],[app_opens_per_day]]/Smartphone_Usage_And_Addiction_Analysis_7500_Rows[[#This Row],[daily_screen_time_hours]]</f>
        <v>14.698162729658794</v>
      </c>
      <c r="O1187" s="1">
        <v>14.42</v>
      </c>
      <c r="P1187" s="1" t="s">
        <v>18</v>
      </c>
      <c r="Q1187" s="1" t="s">
        <v>19</v>
      </c>
      <c r="R1187" s="1" t="s">
        <v>24</v>
      </c>
      <c r="S1187" s="1">
        <v>1</v>
      </c>
    </row>
    <row r="1188" spans="1:19" ht="18" customHeight="1" x14ac:dyDescent="0.25">
      <c r="A1188" s="10" t="s">
        <v>818</v>
      </c>
      <c r="B1188" s="1">
        <v>30</v>
      </c>
      <c r="C1188" t="str">
        <f t="shared" si="18"/>
        <v>26-40 (Millennials)</v>
      </c>
      <c r="D1188" s="1" t="s">
        <v>30</v>
      </c>
      <c r="E1188" s="1">
        <v>5.7</v>
      </c>
      <c r="F1188" s="1">
        <v>0.63</v>
      </c>
      <c r="G1188" s="1">
        <v>1.95</v>
      </c>
      <c r="H1188" s="1">
        <v>4.63</v>
      </c>
      <c r="I1188" s="1">
        <v>5.47</v>
      </c>
      <c r="J1188" s="1">
        <f>Smartphone_Usage_And_Addiction_Analysis_7500_Rows[[#This Row],[social_media_hours]]+Smartphone_Usage_And_Addiction_Analysis_7500_Rows[[#This Row],[gaming_hours]]</f>
        <v>2.58</v>
      </c>
      <c r="K1188" s="1">
        <f>Smartphone_Usage_And_Addiction_Analysis_7500_Rows[[#This Row],[sleep_hours]]-Smartphone_Usage_And_Addiction_Analysis_7500_Rows[[#This Row],[total_leisure_hours]]</f>
        <v>2.8899999999999997</v>
      </c>
      <c r="L1188" s="1">
        <v>218</v>
      </c>
      <c r="M1188" s="1">
        <v>178</v>
      </c>
      <c r="N1188" s="5">
        <f>Smartphone_Usage_And_Addiction_Analysis_7500_Rows[[#This Row],[app_opens_per_day]]/Smartphone_Usage_And_Addiction_Analysis_7500_Rows[[#This Row],[daily_screen_time_hours]]</f>
        <v>31.228070175438596</v>
      </c>
      <c r="O1188" s="1">
        <v>8.08</v>
      </c>
      <c r="P1188" s="1" t="s">
        <v>18</v>
      </c>
      <c r="Q1188" s="1" t="s">
        <v>19</v>
      </c>
      <c r="R1188" s="1" t="s">
        <v>51</v>
      </c>
      <c r="S1188" s="1">
        <v>0</v>
      </c>
    </row>
    <row r="1189" spans="1:19" ht="18" customHeight="1" x14ac:dyDescent="0.25">
      <c r="A1189" s="10" t="s">
        <v>819</v>
      </c>
      <c r="B1189" s="1">
        <v>25</v>
      </c>
      <c r="C1189" t="str">
        <f t="shared" si="18"/>
        <v>18-25 (Gen Z)</v>
      </c>
      <c r="D1189" s="1" t="s">
        <v>30</v>
      </c>
      <c r="E1189" s="1">
        <v>4.28</v>
      </c>
      <c r="F1189" s="1">
        <v>5.45</v>
      </c>
      <c r="G1189" s="1">
        <v>3.61</v>
      </c>
      <c r="H1189" s="1">
        <v>1.89</v>
      </c>
      <c r="I1189" s="1">
        <v>6.3</v>
      </c>
      <c r="J1189" s="1">
        <f>Smartphone_Usage_And_Addiction_Analysis_7500_Rows[[#This Row],[social_media_hours]]+Smartphone_Usage_And_Addiction_Analysis_7500_Rows[[#This Row],[gaming_hours]]</f>
        <v>9.06</v>
      </c>
      <c r="K1189" s="1">
        <f>Smartphone_Usage_And_Addiction_Analysis_7500_Rows[[#This Row],[sleep_hours]]-Smartphone_Usage_And_Addiction_Analysis_7500_Rows[[#This Row],[total_leisure_hours]]</f>
        <v>-2.7600000000000007</v>
      </c>
      <c r="L1189" s="1">
        <v>202</v>
      </c>
      <c r="M1189" s="1">
        <v>134</v>
      </c>
      <c r="N1189" s="5">
        <f>Smartphone_Usage_And_Addiction_Analysis_7500_Rows[[#This Row],[app_opens_per_day]]/Smartphone_Usage_And_Addiction_Analysis_7500_Rows[[#This Row],[daily_screen_time_hours]]</f>
        <v>31.308411214953271</v>
      </c>
      <c r="O1189" s="1">
        <v>5.71</v>
      </c>
      <c r="P1189" s="1" t="s">
        <v>22</v>
      </c>
      <c r="Q1189" s="1" t="s">
        <v>23</v>
      </c>
      <c r="R1189" s="1" t="s">
        <v>28</v>
      </c>
      <c r="S1189" s="1">
        <v>1</v>
      </c>
    </row>
    <row r="1190" spans="1:19" ht="18" customHeight="1" x14ac:dyDescent="0.25">
      <c r="A1190" s="10" t="s">
        <v>5491</v>
      </c>
      <c r="B1190" s="1">
        <v>19</v>
      </c>
      <c r="C1190" s="1" t="str">
        <f t="shared" si="18"/>
        <v>18-25 (Gen Z)</v>
      </c>
      <c r="D1190" t="s">
        <v>7582</v>
      </c>
      <c r="E1190">
        <v>5.21</v>
      </c>
      <c r="F1190">
        <v>1.3</v>
      </c>
      <c r="G1190">
        <v>2.56</v>
      </c>
      <c r="H1190">
        <v>1.06</v>
      </c>
      <c r="I1190">
        <v>6.18</v>
      </c>
      <c r="J1190" s="1">
        <f>Smartphone_Usage_And_Addiction_Analysis_7500_Rows[[#This Row],[social_media_hours]]+Smartphone_Usage_And_Addiction_Analysis_7500_Rows[[#This Row],[gaming_hours]]</f>
        <v>3.8600000000000003</v>
      </c>
      <c r="K1190" s="1">
        <f>Smartphone_Usage_And_Addiction_Analysis_7500_Rows[[#This Row],[sleep_hours]]-Smartphone_Usage_And_Addiction_Analysis_7500_Rows[[#This Row],[total_leisure_hours]]</f>
        <v>2.3199999999999994</v>
      </c>
      <c r="L1190">
        <v>109</v>
      </c>
      <c r="M1190">
        <v>134</v>
      </c>
      <c r="N1190" s="5">
        <f>Smartphone_Usage_And_Addiction_Analysis_7500_Rows[[#This Row],[app_opens_per_day]]/Smartphone_Usage_And_Addiction_Analysis_7500_Rows[[#This Row],[daily_screen_time_hours]]</f>
        <v>25.719769673704416</v>
      </c>
      <c r="O1190">
        <v>7.98</v>
      </c>
      <c r="P1190" t="s">
        <v>32</v>
      </c>
      <c r="Q1190" t="s">
        <v>23</v>
      </c>
      <c r="R1190" t="s">
        <v>20</v>
      </c>
      <c r="S1190">
        <v>0</v>
      </c>
    </row>
    <row r="1191" spans="1:19" ht="18" customHeight="1" x14ac:dyDescent="0.25">
      <c r="A1191" s="10" t="s">
        <v>820</v>
      </c>
      <c r="B1191" s="1">
        <v>27</v>
      </c>
      <c r="C1191" t="str">
        <f t="shared" si="18"/>
        <v>26-40 (Millennials)</v>
      </c>
      <c r="D1191" s="1" t="s">
        <v>17</v>
      </c>
      <c r="E1191" s="1">
        <v>6.19</v>
      </c>
      <c r="F1191" s="1">
        <v>3.32</v>
      </c>
      <c r="G1191" s="1">
        <v>1.91</v>
      </c>
      <c r="H1191" s="1">
        <v>5.64</v>
      </c>
      <c r="I1191" s="1">
        <v>8.41</v>
      </c>
      <c r="J1191" s="1">
        <f>Smartphone_Usage_And_Addiction_Analysis_7500_Rows[[#This Row],[social_media_hours]]+Smartphone_Usage_And_Addiction_Analysis_7500_Rows[[#This Row],[gaming_hours]]</f>
        <v>5.2299999999999995</v>
      </c>
      <c r="K1191" s="1">
        <f>Smartphone_Usage_And_Addiction_Analysis_7500_Rows[[#This Row],[sleep_hours]]-Smartphone_Usage_And_Addiction_Analysis_7500_Rows[[#This Row],[total_leisure_hours]]</f>
        <v>3.1800000000000006</v>
      </c>
      <c r="L1191" s="1">
        <v>142</v>
      </c>
      <c r="M1191" s="1">
        <v>32</v>
      </c>
      <c r="N1191" s="5">
        <f>Smartphone_Usage_And_Addiction_Analysis_7500_Rows[[#This Row],[app_opens_per_day]]/Smartphone_Usage_And_Addiction_Analysis_7500_Rows[[#This Row],[daily_screen_time_hours]]</f>
        <v>5.1696284329563813</v>
      </c>
      <c r="O1191" s="1">
        <v>7.57</v>
      </c>
      <c r="P1191" s="1" t="s">
        <v>22</v>
      </c>
      <c r="Q1191" s="1" t="s">
        <v>23</v>
      </c>
      <c r="R1191" s="1" t="s">
        <v>51</v>
      </c>
      <c r="S1191" s="1">
        <v>0</v>
      </c>
    </row>
    <row r="1192" spans="1:19" ht="18" customHeight="1" x14ac:dyDescent="0.25">
      <c r="A1192" s="10" t="s">
        <v>821</v>
      </c>
      <c r="B1192" s="1">
        <v>21</v>
      </c>
      <c r="C1192" t="str">
        <f t="shared" si="18"/>
        <v>18-25 (Gen Z)</v>
      </c>
      <c r="D1192" s="1" t="s">
        <v>30</v>
      </c>
      <c r="E1192" s="1">
        <v>4.3099999999999996</v>
      </c>
      <c r="F1192" s="1">
        <v>4.41</v>
      </c>
      <c r="G1192" s="1">
        <v>1.08</v>
      </c>
      <c r="H1192" s="1">
        <v>0.64</v>
      </c>
      <c r="I1192" s="1">
        <v>5.48</v>
      </c>
      <c r="J1192" s="1">
        <f>Smartphone_Usage_And_Addiction_Analysis_7500_Rows[[#This Row],[social_media_hours]]+Smartphone_Usage_And_Addiction_Analysis_7500_Rows[[#This Row],[gaming_hours]]</f>
        <v>5.49</v>
      </c>
      <c r="K1192" s="1">
        <f>Smartphone_Usage_And_Addiction_Analysis_7500_Rows[[#This Row],[sleep_hours]]-Smartphone_Usage_And_Addiction_Analysis_7500_Rows[[#This Row],[total_leisure_hours]]</f>
        <v>-9.9999999999997868E-3</v>
      </c>
      <c r="L1192" s="1">
        <v>153</v>
      </c>
      <c r="M1192" s="1">
        <v>110</v>
      </c>
      <c r="N1192" s="5">
        <f>Smartphone_Usage_And_Addiction_Analysis_7500_Rows[[#This Row],[app_opens_per_day]]/Smartphone_Usage_And_Addiction_Analysis_7500_Rows[[#This Row],[daily_screen_time_hours]]</f>
        <v>25.522041763341068</v>
      </c>
      <c r="O1192" s="1">
        <v>4.87</v>
      </c>
      <c r="P1192" s="1" t="s">
        <v>18</v>
      </c>
      <c r="Q1192" s="1" t="s">
        <v>23</v>
      </c>
      <c r="R1192" s="1" t="s">
        <v>24</v>
      </c>
      <c r="S1192" s="1">
        <v>1</v>
      </c>
    </row>
    <row r="1193" spans="1:19" ht="18" customHeight="1" x14ac:dyDescent="0.25">
      <c r="A1193" s="10" t="s">
        <v>822</v>
      </c>
      <c r="B1193" s="1">
        <v>28</v>
      </c>
      <c r="C1193" t="str">
        <f t="shared" si="18"/>
        <v>26-40 (Millennials)</v>
      </c>
      <c r="D1193" s="1" t="s">
        <v>30</v>
      </c>
      <c r="E1193" s="1">
        <v>5.56</v>
      </c>
      <c r="F1193" s="1">
        <v>0.78</v>
      </c>
      <c r="G1193" s="1">
        <v>2.0699999999999998</v>
      </c>
      <c r="H1193" s="1">
        <v>1.18</v>
      </c>
      <c r="I1193" s="1">
        <v>6.47</v>
      </c>
      <c r="J1193" s="1">
        <f>Smartphone_Usage_And_Addiction_Analysis_7500_Rows[[#This Row],[social_media_hours]]+Smartphone_Usage_And_Addiction_Analysis_7500_Rows[[#This Row],[gaming_hours]]</f>
        <v>2.8499999999999996</v>
      </c>
      <c r="K1193" s="1">
        <f>Smartphone_Usage_And_Addiction_Analysis_7500_Rows[[#This Row],[sleep_hours]]-Smartphone_Usage_And_Addiction_Analysis_7500_Rows[[#This Row],[total_leisure_hours]]</f>
        <v>3.62</v>
      </c>
      <c r="L1193" s="1">
        <v>144</v>
      </c>
      <c r="M1193" s="1">
        <v>125</v>
      </c>
      <c r="N1193" s="5">
        <f>Smartphone_Usage_And_Addiction_Analysis_7500_Rows[[#This Row],[app_opens_per_day]]/Smartphone_Usage_And_Addiction_Analysis_7500_Rows[[#This Row],[daily_screen_time_hours]]</f>
        <v>22.482014388489212</v>
      </c>
      <c r="O1193" s="1">
        <v>7.97</v>
      </c>
      <c r="P1193" s="1" t="s">
        <v>22</v>
      </c>
      <c r="Q1193" s="1" t="s">
        <v>19</v>
      </c>
      <c r="R1193" s="1" t="s">
        <v>20</v>
      </c>
      <c r="S1193" s="1">
        <v>0</v>
      </c>
    </row>
    <row r="1194" spans="1:19" ht="18" customHeight="1" x14ac:dyDescent="0.25">
      <c r="A1194" s="10" t="s">
        <v>823</v>
      </c>
      <c r="B1194" s="1">
        <v>28</v>
      </c>
      <c r="C1194" t="str">
        <f t="shared" si="18"/>
        <v>26-40 (Millennials)</v>
      </c>
      <c r="D1194" s="1" t="s">
        <v>17</v>
      </c>
      <c r="E1194" s="1">
        <v>8.9499999999999993</v>
      </c>
      <c r="F1194" s="1">
        <v>2.92</v>
      </c>
      <c r="G1194" s="1">
        <v>2.89</v>
      </c>
      <c r="H1194" s="1">
        <v>1.97</v>
      </c>
      <c r="I1194" s="1">
        <v>5.14</v>
      </c>
      <c r="J1194" s="1">
        <f>Smartphone_Usage_And_Addiction_Analysis_7500_Rows[[#This Row],[social_media_hours]]+Smartphone_Usage_And_Addiction_Analysis_7500_Rows[[#This Row],[gaming_hours]]</f>
        <v>5.8100000000000005</v>
      </c>
      <c r="K1194" s="1">
        <f>Smartphone_Usage_And_Addiction_Analysis_7500_Rows[[#This Row],[sleep_hours]]-Smartphone_Usage_And_Addiction_Analysis_7500_Rows[[#This Row],[total_leisure_hours]]</f>
        <v>-0.67000000000000082</v>
      </c>
      <c r="L1194" s="1">
        <v>70</v>
      </c>
      <c r="M1194" s="1">
        <v>38</v>
      </c>
      <c r="N1194" s="5">
        <f>Smartphone_Usage_And_Addiction_Analysis_7500_Rows[[#This Row],[app_opens_per_day]]/Smartphone_Usage_And_Addiction_Analysis_7500_Rows[[#This Row],[daily_screen_time_hours]]</f>
        <v>4.2458100558659222</v>
      </c>
      <c r="O1194" s="1">
        <v>10.99</v>
      </c>
      <c r="P1194" s="1" t="s">
        <v>18</v>
      </c>
      <c r="Q1194" s="1" t="s">
        <v>23</v>
      </c>
      <c r="R1194" s="1" t="s">
        <v>28</v>
      </c>
      <c r="S1194" s="1">
        <v>1</v>
      </c>
    </row>
    <row r="1195" spans="1:19" ht="18" customHeight="1" x14ac:dyDescent="0.25">
      <c r="A1195" s="10" t="s">
        <v>824</v>
      </c>
      <c r="B1195" s="1">
        <v>19</v>
      </c>
      <c r="C1195" t="str">
        <f t="shared" si="18"/>
        <v>18-25 (Gen Z)</v>
      </c>
      <c r="D1195" s="1" t="s">
        <v>17</v>
      </c>
      <c r="E1195" s="1">
        <v>5.73</v>
      </c>
      <c r="F1195" s="1">
        <v>5.74</v>
      </c>
      <c r="G1195" s="1">
        <v>0.78</v>
      </c>
      <c r="H1195" s="1">
        <v>3.63</v>
      </c>
      <c r="I1195" s="1">
        <v>6.38</v>
      </c>
      <c r="J1195" s="1">
        <f>Smartphone_Usage_And_Addiction_Analysis_7500_Rows[[#This Row],[social_media_hours]]+Smartphone_Usage_And_Addiction_Analysis_7500_Rows[[#This Row],[gaming_hours]]</f>
        <v>6.5200000000000005</v>
      </c>
      <c r="K1195" s="1">
        <f>Smartphone_Usage_And_Addiction_Analysis_7500_Rows[[#This Row],[sleep_hours]]-Smartphone_Usage_And_Addiction_Analysis_7500_Rows[[#This Row],[total_leisure_hours]]</f>
        <v>-0.14000000000000057</v>
      </c>
      <c r="L1195" s="1">
        <v>231</v>
      </c>
      <c r="M1195" s="1">
        <v>53</v>
      </c>
      <c r="N1195" s="5">
        <f>Smartphone_Usage_And_Addiction_Analysis_7500_Rows[[#This Row],[app_opens_per_day]]/Smartphone_Usage_And_Addiction_Analysis_7500_Rows[[#This Row],[daily_screen_time_hours]]</f>
        <v>9.2495636998254795</v>
      </c>
      <c r="O1195" s="1">
        <v>7.3</v>
      </c>
      <c r="P1195" s="1" t="s">
        <v>32</v>
      </c>
      <c r="Q1195" s="1" t="s">
        <v>23</v>
      </c>
      <c r="R1195" s="1" t="s">
        <v>28</v>
      </c>
      <c r="S1195" s="1">
        <v>1</v>
      </c>
    </row>
    <row r="1196" spans="1:19" ht="18" customHeight="1" x14ac:dyDescent="0.25">
      <c r="A1196" s="10" t="s">
        <v>5492</v>
      </c>
      <c r="B1196" s="1">
        <v>20</v>
      </c>
      <c r="C1196" s="1" t="str">
        <f t="shared" si="18"/>
        <v>18-25 (Gen Z)</v>
      </c>
      <c r="D1196" t="s">
        <v>7582</v>
      </c>
      <c r="E1196">
        <v>4.47</v>
      </c>
      <c r="F1196">
        <v>0.71</v>
      </c>
      <c r="G1196">
        <v>2.91</v>
      </c>
      <c r="H1196">
        <v>4.83</v>
      </c>
      <c r="I1196">
        <v>5.49</v>
      </c>
      <c r="J1196" s="1">
        <f>Smartphone_Usage_And_Addiction_Analysis_7500_Rows[[#This Row],[social_media_hours]]+Smartphone_Usage_And_Addiction_Analysis_7500_Rows[[#This Row],[gaming_hours]]</f>
        <v>3.62</v>
      </c>
      <c r="K1196" s="1">
        <f>Smartphone_Usage_And_Addiction_Analysis_7500_Rows[[#This Row],[sleep_hours]]-Smartphone_Usage_And_Addiction_Analysis_7500_Rows[[#This Row],[total_leisure_hours]]</f>
        <v>1.87</v>
      </c>
      <c r="L1196">
        <v>62</v>
      </c>
      <c r="M1196">
        <v>141</v>
      </c>
      <c r="N1196" s="5">
        <f>Smartphone_Usage_And_Addiction_Analysis_7500_Rows[[#This Row],[app_opens_per_day]]/Smartphone_Usage_And_Addiction_Analysis_7500_Rows[[#This Row],[daily_screen_time_hours]]</f>
        <v>31.543624161073826</v>
      </c>
      <c r="O1196">
        <v>5.26</v>
      </c>
      <c r="P1196" t="s">
        <v>32</v>
      </c>
      <c r="Q1196" t="s">
        <v>23</v>
      </c>
      <c r="R1196" t="s">
        <v>51</v>
      </c>
      <c r="S1196">
        <v>0</v>
      </c>
    </row>
    <row r="1197" spans="1:19" ht="18" customHeight="1" x14ac:dyDescent="0.25">
      <c r="A1197" s="10" t="s">
        <v>5493</v>
      </c>
      <c r="B1197" s="1">
        <v>29</v>
      </c>
      <c r="C1197" s="1" t="str">
        <f t="shared" si="18"/>
        <v>26-40 (Millennials)</v>
      </c>
      <c r="D1197" t="s">
        <v>7582</v>
      </c>
      <c r="E1197">
        <v>10.66</v>
      </c>
      <c r="F1197">
        <v>5.76</v>
      </c>
      <c r="G1197">
        <v>1.03</v>
      </c>
      <c r="H1197">
        <v>3.57</v>
      </c>
      <c r="I1197">
        <v>8.5</v>
      </c>
      <c r="J1197" s="1">
        <f>Smartphone_Usage_And_Addiction_Analysis_7500_Rows[[#This Row],[social_media_hours]]+Smartphone_Usage_And_Addiction_Analysis_7500_Rows[[#This Row],[gaming_hours]]</f>
        <v>6.79</v>
      </c>
      <c r="K1197" s="1">
        <f>Smartphone_Usage_And_Addiction_Analysis_7500_Rows[[#This Row],[sleep_hours]]-Smartphone_Usage_And_Addiction_Analysis_7500_Rows[[#This Row],[total_leisure_hours]]</f>
        <v>1.71</v>
      </c>
      <c r="L1197">
        <v>228</v>
      </c>
      <c r="M1197">
        <v>99</v>
      </c>
      <c r="N1197" s="5">
        <f>Smartphone_Usage_And_Addiction_Analysis_7500_Rows[[#This Row],[app_opens_per_day]]/Smartphone_Usage_And_Addiction_Analysis_7500_Rows[[#This Row],[daily_screen_time_hours]]</f>
        <v>9.2870544090056288</v>
      </c>
      <c r="O1197">
        <v>12.74</v>
      </c>
      <c r="P1197" t="s">
        <v>18</v>
      </c>
      <c r="Q1197" t="s">
        <v>19</v>
      </c>
      <c r="R1197" t="s">
        <v>24</v>
      </c>
      <c r="S1197">
        <v>1</v>
      </c>
    </row>
    <row r="1198" spans="1:19" ht="18" customHeight="1" x14ac:dyDescent="0.25">
      <c r="A1198" s="10" t="s">
        <v>825</v>
      </c>
      <c r="B1198" s="1">
        <v>25</v>
      </c>
      <c r="C1198" t="str">
        <f t="shared" si="18"/>
        <v>18-25 (Gen Z)</v>
      </c>
      <c r="D1198" s="1" t="s">
        <v>17</v>
      </c>
      <c r="E1198" s="1">
        <v>5.04</v>
      </c>
      <c r="F1198" s="1">
        <v>0.62</v>
      </c>
      <c r="G1198" s="1">
        <v>1.93</v>
      </c>
      <c r="H1198" s="1">
        <v>2.2999999999999998</v>
      </c>
      <c r="I1198" s="1">
        <v>6.79</v>
      </c>
      <c r="J1198" s="1">
        <f>Smartphone_Usage_And_Addiction_Analysis_7500_Rows[[#This Row],[social_media_hours]]+Smartphone_Usage_And_Addiction_Analysis_7500_Rows[[#This Row],[gaming_hours]]</f>
        <v>2.5499999999999998</v>
      </c>
      <c r="K1198" s="1">
        <f>Smartphone_Usage_And_Addiction_Analysis_7500_Rows[[#This Row],[sleep_hours]]-Smartphone_Usage_And_Addiction_Analysis_7500_Rows[[#This Row],[total_leisure_hours]]</f>
        <v>4.24</v>
      </c>
      <c r="L1198" s="1">
        <v>147</v>
      </c>
      <c r="M1198" s="1">
        <v>118</v>
      </c>
      <c r="N1198" s="5">
        <f>Smartphone_Usage_And_Addiction_Analysis_7500_Rows[[#This Row],[app_opens_per_day]]/Smartphone_Usage_And_Addiction_Analysis_7500_Rows[[#This Row],[daily_screen_time_hours]]</f>
        <v>23.412698412698411</v>
      </c>
      <c r="O1198" s="1">
        <v>5.67</v>
      </c>
      <c r="P1198" s="1" t="s">
        <v>32</v>
      </c>
      <c r="Q1198" s="1" t="s">
        <v>23</v>
      </c>
      <c r="R1198" s="1" t="s">
        <v>51</v>
      </c>
      <c r="S1198" s="1">
        <v>0</v>
      </c>
    </row>
    <row r="1199" spans="1:19" ht="18" customHeight="1" x14ac:dyDescent="0.25">
      <c r="A1199" s="10" t="s">
        <v>5494</v>
      </c>
      <c r="B1199" s="1">
        <v>22</v>
      </c>
      <c r="C1199" s="1" t="str">
        <f t="shared" si="18"/>
        <v>18-25 (Gen Z)</v>
      </c>
      <c r="D1199" t="s">
        <v>7582</v>
      </c>
      <c r="E1199">
        <v>8</v>
      </c>
      <c r="F1199">
        <v>5.14</v>
      </c>
      <c r="G1199">
        <v>0.88</v>
      </c>
      <c r="H1199">
        <v>5.76</v>
      </c>
      <c r="I1199">
        <v>6.59</v>
      </c>
      <c r="J1199" s="1">
        <f>Smartphone_Usage_And_Addiction_Analysis_7500_Rows[[#This Row],[social_media_hours]]+Smartphone_Usage_And_Addiction_Analysis_7500_Rows[[#This Row],[gaming_hours]]</f>
        <v>6.02</v>
      </c>
      <c r="K1199" s="1">
        <f>Smartphone_Usage_And_Addiction_Analysis_7500_Rows[[#This Row],[sleep_hours]]-Smartphone_Usage_And_Addiction_Analysis_7500_Rows[[#This Row],[total_leisure_hours]]</f>
        <v>0.57000000000000028</v>
      </c>
      <c r="L1199">
        <v>59</v>
      </c>
      <c r="M1199">
        <v>40</v>
      </c>
      <c r="N1199" s="5">
        <f>Smartphone_Usage_And_Addiction_Analysis_7500_Rows[[#This Row],[app_opens_per_day]]/Smartphone_Usage_And_Addiction_Analysis_7500_Rows[[#This Row],[daily_screen_time_hours]]</f>
        <v>5</v>
      </c>
      <c r="O1199">
        <v>10.24</v>
      </c>
      <c r="P1199" t="s">
        <v>32</v>
      </c>
      <c r="Q1199" t="s">
        <v>23</v>
      </c>
      <c r="R1199" t="s">
        <v>24</v>
      </c>
      <c r="S1199">
        <v>1</v>
      </c>
    </row>
    <row r="1200" spans="1:19" ht="18" customHeight="1" x14ac:dyDescent="0.25">
      <c r="A1200" s="10" t="s">
        <v>826</v>
      </c>
      <c r="B1200" s="1">
        <v>30</v>
      </c>
      <c r="C1200" t="str">
        <f t="shared" si="18"/>
        <v>26-40 (Millennials)</v>
      </c>
      <c r="D1200" s="1" t="s">
        <v>30</v>
      </c>
      <c r="E1200" s="1">
        <v>6.77</v>
      </c>
      <c r="F1200" s="1">
        <v>2.3199999999999998</v>
      </c>
      <c r="G1200" s="1">
        <v>0.32</v>
      </c>
      <c r="H1200" s="1">
        <v>1.39</v>
      </c>
      <c r="I1200" s="1">
        <v>6.67</v>
      </c>
      <c r="J1200" s="1">
        <f>Smartphone_Usage_And_Addiction_Analysis_7500_Rows[[#This Row],[social_media_hours]]+Smartphone_Usage_And_Addiction_Analysis_7500_Rows[[#This Row],[gaming_hours]]</f>
        <v>2.6399999999999997</v>
      </c>
      <c r="K1200" s="1">
        <f>Smartphone_Usage_And_Addiction_Analysis_7500_Rows[[#This Row],[sleep_hours]]-Smartphone_Usage_And_Addiction_Analysis_7500_Rows[[#This Row],[total_leisure_hours]]</f>
        <v>4.03</v>
      </c>
      <c r="L1200" s="1">
        <v>189</v>
      </c>
      <c r="M1200" s="1">
        <v>31</v>
      </c>
      <c r="N1200" s="5">
        <f>Smartphone_Usage_And_Addiction_Analysis_7500_Rows[[#This Row],[app_opens_per_day]]/Smartphone_Usage_And_Addiction_Analysis_7500_Rows[[#This Row],[daily_screen_time_hours]]</f>
        <v>4.5790251107828661</v>
      </c>
      <c r="O1200" s="1">
        <v>9.2100000000000009</v>
      </c>
      <c r="P1200" s="1" t="s">
        <v>22</v>
      </c>
      <c r="Q1200" s="1" t="s">
        <v>23</v>
      </c>
      <c r="R1200" s="1" t="s">
        <v>28</v>
      </c>
      <c r="S1200" s="1">
        <v>1</v>
      </c>
    </row>
    <row r="1201" spans="1:19" ht="18" customHeight="1" x14ac:dyDescent="0.25">
      <c r="A1201" s="10" t="s">
        <v>827</v>
      </c>
      <c r="B1201" s="1">
        <v>22</v>
      </c>
      <c r="C1201" t="str">
        <f t="shared" si="18"/>
        <v>18-25 (Gen Z)</v>
      </c>
      <c r="D1201" s="1" t="s">
        <v>30</v>
      </c>
      <c r="E1201" s="1">
        <v>6.73</v>
      </c>
      <c r="F1201" s="1">
        <v>5.88</v>
      </c>
      <c r="G1201" s="1">
        <v>1.34</v>
      </c>
      <c r="H1201" s="1">
        <v>2.54</v>
      </c>
      <c r="I1201" s="1">
        <v>5.89</v>
      </c>
      <c r="J1201" s="1">
        <f>Smartphone_Usage_And_Addiction_Analysis_7500_Rows[[#This Row],[social_media_hours]]+Smartphone_Usage_And_Addiction_Analysis_7500_Rows[[#This Row],[gaming_hours]]</f>
        <v>7.22</v>
      </c>
      <c r="K1201" s="1">
        <f>Smartphone_Usage_And_Addiction_Analysis_7500_Rows[[#This Row],[sleep_hours]]-Smartphone_Usage_And_Addiction_Analysis_7500_Rows[[#This Row],[total_leisure_hours]]</f>
        <v>-1.33</v>
      </c>
      <c r="L1201" s="1">
        <v>144</v>
      </c>
      <c r="M1201" s="1">
        <v>140</v>
      </c>
      <c r="N1201" s="5">
        <f>Smartphone_Usage_And_Addiction_Analysis_7500_Rows[[#This Row],[app_opens_per_day]]/Smartphone_Usage_And_Addiction_Analysis_7500_Rows[[#This Row],[daily_screen_time_hours]]</f>
        <v>20.802377414561661</v>
      </c>
      <c r="O1201" s="1">
        <v>9.5500000000000007</v>
      </c>
      <c r="P1201" s="1" t="s">
        <v>18</v>
      </c>
      <c r="Q1201" s="1" t="s">
        <v>19</v>
      </c>
      <c r="R1201" s="1" t="s">
        <v>24</v>
      </c>
      <c r="S1201" s="1">
        <v>1</v>
      </c>
    </row>
    <row r="1202" spans="1:19" ht="18" customHeight="1" x14ac:dyDescent="0.25">
      <c r="A1202" s="10" t="s">
        <v>5495</v>
      </c>
      <c r="B1202" s="1">
        <v>25</v>
      </c>
      <c r="C1202" s="1" t="str">
        <f t="shared" si="18"/>
        <v>18-25 (Gen Z)</v>
      </c>
      <c r="D1202" t="s">
        <v>7582</v>
      </c>
      <c r="E1202">
        <v>5.58</v>
      </c>
      <c r="F1202">
        <v>3.86</v>
      </c>
      <c r="G1202">
        <v>0.66</v>
      </c>
      <c r="H1202">
        <v>1.38</v>
      </c>
      <c r="I1202">
        <v>5.97</v>
      </c>
      <c r="J1202" s="1">
        <f>Smartphone_Usage_And_Addiction_Analysis_7500_Rows[[#This Row],[social_media_hours]]+Smartphone_Usage_And_Addiction_Analysis_7500_Rows[[#This Row],[gaming_hours]]</f>
        <v>4.5199999999999996</v>
      </c>
      <c r="K1202" s="1">
        <f>Smartphone_Usage_And_Addiction_Analysis_7500_Rows[[#This Row],[sleep_hours]]-Smartphone_Usage_And_Addiction_Analysis_7500_Rows[[#This Row],[total_leisure_hours]]</f>
        <v>1.4500000000000002</v>
      </c>
      <c r="L1202">
        <v>116</v>
      </c>
      <c r="M1202">
        <v>36</v>
      </c>
      <c r="N1202" s="5">
        <f>Smartphone_Usage_And_Addiction_Analysis_7500_Rows[[#This Row],[app_opens_per_day]]/Smartphone_Usage_And_Addiction_Analysis_7500_Rows[[#This Row],[daily_screen_time_hours]]</f>
        <v>6.4516129032258061</v>
      </c>
      <c r="O1202">
        <v>6.33</v>
      </c>
      <c r="P1202" t="s">
        <v>22</v>
      </c>
      <c r="Q1202" t="s">
        <v>19</v>
      </c>
      <c r="R1202" t="s">
        <v>20</v>
      </c>
      <c r="S1202">
        <v>0</v>
      </c>
    </row>
    <row r="1203" spans="1:19" ht="18" customHeight="1" x14ac:dyDescent="0.25">
      <c r="A1203" s="10" t="s">
        <v>828</v>
      </c>
      <c r="B1203" s="1">
        <v>31</v>
      </c>
      <c r="C1203" t="str">
        <f t="shared" si="18"/>
        <v>26-40 (Millennials)</v>
      </c>
      <c r="D1203" s="1" t="s">
        <v>30</v>
      </c>
      <c r="E1203" s="1">
        <v>7.43</v>
      </c>
      <c r="F1203" s="1">
        <v>1.01</v>
      </c>
      <c r="G1203" s="1">
        <v>3.88</v>
      </c>
      <c r="H1203" s="1">
        <v>4.9400000000000004</v>
      </c>
      <c r="I1203" s="1">
        <v>7.42</v>
      </c>
      <c r="J1203" s="1">
        <f>Smartphone_Usage_And_Addiction_Analysis_7500_Rows[[#This Row],[social_media_hours]]+Smartphone_Usage_And_Addiction_Analysis_7500_Rows[[#This Row],[gaming_hours]]</f>
        <v>4.8899999999999997</v>
      </c>
      <c r="K1203" s="1">
        <f>Smartphone_Usage_And_Addiction_Analysis_7500_Rows[[#This Row],[sleep_hours]]-Smartphone_Usage_And_Addiction_Analysis_7500_Rows[[#This Row],[total_leisure_hours]]</f>
        <v>2.5300000000000002</v>
      </c>
      <c r="L1203" s="1">
        <v>33</v>
      </c>
      <c r="M1203" s="1">
        <v>15</v>
      </c>
      <c r="N1203" s="5">
        <f>Smartphone_Usage_And_Addiction_Analysis_7500_Rows[[#This Row],[app_opens_per_day]]/Smartphone_Usage_And_Addiction_Analysis_7500_Rows[[#This Row],[daily_screen_time_hours]]</f>
        <v>2.018842530282638</v>
      </c>
      <c r="O1203" s="1">
        <v>9.11</v>
      </c>
      <c r="P1203" s="1" t="s">
        <v>22</v>
      </c>
      <c r="Q1203" s="1" t="s">
        <v>19</v>
      </c>
      <c r="R1203" s="1" t="s">
        <v>28</v>
      </c>
      <c r="S1203" s="1">
        <v>1</v>
      </c>
    </row>
    <row r="1204" spans="1:19" ht="18" customHeight="1" x14ac:dyDescent="0.25">
      <c r="A1204" s="10" t="s">
        <v>829</v>
      </c>
      <c r="B1204" s="1">
        <v>29</v>
      </c>
      <c r="C1204" t="str">
        <f t="shared" si="18"/>
        <v>26-40 (Millennials)</v>
      </c>
      <c r="D1204" s="1" t="s">
        <v>17</v>
      </c>
      <c r="E1204" s="1">
        <v>8.99</v>
      </c>
      <c r="F1204" s="1">
        <v>0.98</v>
      </c>
      <c r="G1204" s="1">
        <v>0.66</v>
      </c>
      <c r="H1204" s="1">
        <v>2.2000000000000002</v>
      </c>
      <c r="I1204" s="1">
        <v>4.95</v>
      </c>
      <c r="J1204" s="1">
        <f>Smartphone_Usage_And_Addiction_Analysis_7500_Rows[[#This Row],[social_media_hours]]+Smartphone_Usage_And_Addiction_Analysis_7500_Rows[[#This Row],[gaming_hours]]</f>
        <v>1.6400000000000001</v>
      </c>
      <c r="K1204" s="1">
        <f>Smartphone_Usage_And_Addiction_Analysis_7500_Rows[[#This Row],[sleep_hours]]-Smartphone_Usage_And_Addiction_Analysis_7500_Rows[[#This Row],[total_leisure_hours]]</f>
        <v>3.31</v>
      </c>
      <c r="L1204" s="1">
        <v>169</v>
      </c>
      <c r="M1204" s="1">
        <v>36</v>
      </c>
      <c r="N1204" s="5">
        <f>Smartphone_Usage_And_Addiction_Analysis_7500_Rows[[#This Row],[app_opens_per_day]]/Smartphone_Usage_And_Addiction_Analysis_7500_Rows[[#This Row],[daily_screen_time_hours]]</f>
        <v>4.004449388209121</v>
      </c>
      <c r="O1204" s="1">
        <v>11.96</v>
      </c>
      <c r="P1204" s="1" t="s">
        <v>32</v>
      </c>
      <c r="Q1204" s="1" t="s">
        <v>19</v>
      </c>
      <c r="R1204" s="1" t="s">
        <v>28</v>
      </c>
      <c r="S1204" s="1">
        <v>1</v>
      </c>
    </row>
    <row r="1205" spans="1:19" ht="18" customHeight="1" x14ac:dyDescent="0.25">
      <c r="A1205" s="10" t="s">
        <v>830</v>
      </c>
      <c r="B1205" s="1">
        <v>30</v>
      </c>
      <c r="C1205" t="str">
        <f t="shared" si="18"/>
        <v>26-40 (Millennials)</v>
      </c>
      <c r="D1205" s="1" t="s">
        <v>17</v>
      </c>
      <c r="E1205" s="1">
        <v>10.42</v>
      </c>
      <c r="F1205" s="1">
        <v>3.2</v>
      </c>
      <c r="G1205" s="1">
        <v>1.07</v>
      </c>
      <c r="H1205" s="1">
        <v>2.1</v>
      </c>
      <c r="I1205" s="1">
        <v>8.27</v>
      </c>
      <c r="J1205" s="1">
        <f>Smartphone_Usage_And_Addiction_Analysis_7500_Rows[[#This Row],[social_media_hours]]+Smartphone_Usage_And_Addiction_Analysis_7500_Rows[[#This Row],[gaming_hours]]</f>
        <v>4.2700000000000005</v>
      </c>
      <c r="K1205" s="1">
        <f>Smartphone_Usage_And_Addiction_Analysis_7500_Rows[[#This Row],[sleep_hours]]-Smartphone_Usage_And_Addiction_Analysis_7500_Rows[[#This Row],[total_leisure_hours]]</f>
        <v>3.9999999999999991</v>
      </c>
      <c r="L1205" s="1">
        <v>38</v>
      </c>
      <c r="M1205" s="1">
        <v>171</v>
      </c>
      <c r="N1205" s="5">
        <f>Smartphone_Usage_And_Addiction_Analysis_7500_Rows[[#This Row],[app_opens_per_day]]/Smartphone_Usage_And_Addiction_Analysis_7500_Rows[[#This Row],[daily_screen_time_hours]]</f>
        <v>16.410748560460654</v>
      </c>
      <c r="O1205" s="1">
        <v>11.63</v>
      </c>
      <c r="P1205" s="1" t="s">
        <v>22</v>
      </c>
      <c r="Q1205" s="1" t="s">
        <v>23</v>
      </c>
      <c r="R1205" s="1" t="s">
        <v>24</v>
      </c>
      <c r="S1205" s="1">
        <v>1</v>
      </c>
    </row>
    <row r="1206" spans="1:19" ht="18" customHeight="1" x14ac:dyDescent="0.25">
      <c r="A1206" s="10" t="s">
        <v>831</v>
      </c>
      <c r="B1206" s="1">
        <v>34</v>
      </c>
      <c r="C1206" t="str">
        <f t="shared" si="18"/>
        <v>26-40 (Millennials)</v>
      </c>
      <c r="D1206" s="1" t="s">
        <v>30</v>
      </c>
      <c r="E1206" s="1">
        <v>3.87</v>
      </c>
      <c r="F1206" s="1">
        <v>3.84</v>
      </c>
      <c r="G1206" s="1">
        <v>2.76</v>
      </c>
      <c r="H1206" s="1">
        <v>0.68</v>
      </c>
      <c r="I1206" s="1">
        <v>8.33</v>
      </c>
      <c r="J1206" s="1">
        <f>Smartphone_Usage_And_Addiction_Analysis_7500_Rows[[#This Row],[social_media_hours]]+Smartphone_Usage_And_Addiction_Analysis_7500_Rows[[#This Row],[gaming_hours]]</f>
        <v>6.6</v>
      </c>
      <c r="K1206" s="1">
        <f>Smartphone_Usage_And_Addiction_Analysis_7500_Rows[[#This Row],[sleep_hours]]-Smartphone_Usage_And_Addiction_Analysis_7500_Rows[[#This Row],[total_leisure_hours]]</f>
        <v>1.7300000000000004</v>
      </c>
      <c r="L1206" s="1">
        <v>190</v>
      </c>
      <c r="M1206" s="1">
        <v>56</v>
      </c>
      <c r="N1206" s="5">
        <f>Smartphone_Usage_And_Addiction_Analysis_7500_Rows[[#This Row],[app_opens_per_day]]/Smartphone_Usage_And_Addiction_Analysis_7500_Rows[[#This Row],[daily_screen_time_hours]]</f>
        <v>14.470284237726098</v>
      </c>
      <c r="O1206" s="1">
        <v>6.11</v>
      </c>
      <c r="P1206" s="1" t="s">
        <v>18</v>
      </c>
      <c r="Q1206" s="1" t="s">
        <v>23</v>
      </c>
      <c r="R1206" s="1" t="s">
        <v>51</v>
      </c>
      <c r="S1206" s="1">
        <v>0</v>
      </c>
    </row>
    <row r="1207" spans="1:19" ht="18" customHeight="1" x14ac:dyDescent="0.25">
      <c r="A1207" s="10" t="s">
        <v>832</v>
      </c>
      <c r="B1207" s="1">
        <v>30</v>
      </c>
      <c r="C1207" t="str">
        <f t="shared" si="18"/>
        <v>26-40 (Millennials)</v>
      </c>
      <c r="D1207" s="1" t="s">
        <v>17</v>
      </c>
      <c r="E1207" s="1">
        <v>6.76</v>
      </c>
      <c r="F1207" s="1">
        <v>5.62</v>
      </c>
      <c r="G1207" s="1">
        <v>3.18</v>
      </c>
      <c r="H1207" s="1">
        <v>5.16</v>
      </c>
      <c r="I1207" s="1">
        <v>7.5</v>
      </c>
      <c r="J1207" s="1">
        <f>Smartphone_Usage_And_Addiction_Analysis_7500_Rows[[#This Row],[social_media_hours]]+Smartphone_Usage_And_Addiction_Analysis_7500_Rows[[#This Row],[gaming_hours]]</f>
        <v>8.8000000000000007</v>
      </c>
      <c r="K1207" s="1">
        <f>Smartphone_Usage_And_Addiction_Analysis_7500_Rows[[#This Row],[sleep_hours]]-Smartphone_Usage_And_Addiction_Analysis_7500_Rows[[#This Row],[total_leisure_hours]]</f>
        <v>-1.3000000000000007</v>
      </c>
      <c r="L1207" s="1">
        <v>73</v>
      </c>
      <c r="M1207" s="1">
        <v>76</v>
      </c>
      <c r="N1207" s="5">
        <f>Smartphone_Usage_And_Addiction_Analysis_7500_Rows[[#This Row],[app_opens_per_day]]/Smartphone_Usage_And_Addiction_Analysis_7500_Rows[[#This Row],[daily_screen_time_hours]]</f>
        <v>11.242603550295858</v>
      </c>
      <c r="O1207" s="1">
        <v>8.41</v>
      </c>
      <c r="P1207" s="1" t="s">
        <v>32</v>
      </c>
      <c r="Q1207" s="1" t="s">
        <v>19</v>
      </c>
      <c r="R1207" s="1" t="s">
        <v>28</v>
      </c>
      <c r="S1207" s="1">
        <v>1</v>
      </c>
    </row>
    <row r="1208" spans="1:19" ht="18" customHeight="1" x14ac:dyDescent="0.25">
      <c r="A1208" s="10" t="s">
        <v>5496</v>
      </c>
      <c r="B1208" s="1">
        <v>19</v>
      </c>
      <c r="C1208" s="1" t="str">
        <f t="shared" si="18"/>
        <v>18-25 (Gen Z)</v>
      </c>
      <c r="D1208" t="s">
        <v>7582</v>
      </c>
      <c r="E1208">
        <v>8.2899999999999991</v>
      </c>
      <c r="F1208">
        <v>1.1499999999999999</v>
      </c>
      <c r="G1208">
        <v>0.43</v>
      </c>
      <c r="H1208">
        <v>2.97</v>
      </c>
      <c r="I1208">
        <v>5.17</v>
      </c>
      <c r="J1208" s="1">
        <f>Smartphone_Usage_And_Addiction_Analysis_7500_Rows[[#This Row],[social_media_hours]]+Smartphone_Usage_And_Addiction_Analysis_7500_Rows[[#This Row],[gaming_hours]]</f>
        <v>1.5799999999999998</v>
      </c>
      <c r="K1208" s="1">
        <f>Smartphone_Usage_And_Addiction_Analysis_7500_Rows[[#This Row],[sleep_hours]]-Smartphone_Usage_And_Addiction_Analysis_7500_Rows[[#This Row],[total_leisure_hours]]</f>
        <v>3.59</v>
      </c>
      <c r="L1208">
        <v>38</v>
      </c>
      <c r="M1208">
        <v>87</v>
      </c>
      <c r="N1208" s="5">
        <f>Smartphone_Usage_And_Addiction_Analysis_7500_Rows[[#This Row],[app_opens_per_day]]/Smartphone_Usage_And_Addiction_Analysis_7500_Rows[[#This Row],[daily_screen_time_hours]]</f>
        <v>10.494571773220748</v>
      </c>
      <c r="O1208">
        <v>10.72</v>
      </c>
      <c r="P1208" t="s">
        <v>32</v>
      </c>
      <c r="Q1208" t="s">
        <v>23</v>
      </c>
      <c r="R1208" t="s">
        <v>28</v>
      </c>
      <c r="S1208">
        <v>1</v>
      </c>
    </row>
    <row r="1209" spans="1:19" ht="18" customHeight="1" x14ac:dyDescent="0.25">
      <c r="A1209" s="10" t="s">
        <v>833</v>
      </c>
      <c r="B1209" s="1">
        <v>33</v>
      </c>
      <c r="C1209" t="str">
        <f t="shared" si="18"/>
        <v>26-40 (Millennials)</v>
      </c>
      <c r="D1209" s="1" t="s">
        <v>30</v>
      </c>
      <c r="E1209" s="1">
        <v>6.92</v>
      </c>
      <c r="F1209" s="1">
        <v>1.17</v>
      </c>
      <c r="G1209" s="1">
        <v>2.58</v>
      </c>
      <c r="H1209" s="1">
        <v>5.68</v>
      </c>
      <c r="I1209" s="1">
        <v>6.98</v>
      </c>
      <c r="J1209" s="1">
        <f>Smartphone_Usage_And_Addiction_Analysis_7500_Rows[[#This Row],[social_media_hours]]+Smartphone_Usage_And_Addiction_Analysis_7500_Rows[[#This Row],[gaming_hours]]</f>
        <v>3.75</v>
      </c>
      <c r="K1209" s="1">
        <f>Smartphone_Usage_And_Addiction_Analysis_7500_Rows[[#This Row],[sleep_hours]]-Smartphone_Usage_And_Addiction_Analysis_7500_Rows[[#This Row],[total_leisure_hours]]</f>
        <v>3.2300000000000004</v>
      </c>
      <c r="L1209" s="1">
        <v>170</v>
      </c>
      <c r="M1209" s="1">
        <v>92</v>
      </c>
      <c r="N1209" s="5">
        <f>Smartphone_Usage_And_Addiction_Analysis_7500_Rows[[#This Row],[app_opens_per_day]]/Smartphone_Usage_And_Addiction_Analysis_7500_Rows[[#This Row],[daily_screen_time_hours]]</f>
        <v>13.294797687861271</v>
      </c>
      <c r="O1209" s="1">
        <v>9.76</v>
      </c>
      <c r="P1209" s="1" t="s">
        <v>22</v>
      </c>
      <c r="Q1209" s="1" t="s">
        <v>23</v>
      </c>
      <c r="R1209" s="1" t="s">
        <v>51</v>
      </c>
      <c r="S1209" s="1">
        <v>0</v>
      </c>
    </row>
    <row r="1210" spans="1:19" ht="18" customHeight="1" x14ac:dyDescent="0.25">
      <c r="A1210" s="10" t="s">
        <v>834</v>
      </c>
      <c r="B1210" s="1">
        <v>23</v>
      </c>
      <c r="C1210" t="str">
        <f t="shared" si="18"/>
        <v>18-25 (Gen Z)</v>
      </c>
      <c r="D1210" s="1" t="s">
        <v>30</v>
      </c>
      <c r="E1210" s="1">
        <v>6.52</v>
      </c>
      <c r="F1210" s="1">
        <v>2.4</v>
      </c>
      <c r="G1210" s="1">
        <v>0.2</v>
      </c>
      <c r="H1210" s="1">
        <v>5.13</v>
      </c>
      <c r="I1210" s="1">
        <v>8.1199999999999992</v>
      </c>
      <c r="J1210" s="1">
        <f>Smartphone_Usage_And_Addiction_Analysis_7500_Rows[[#This Row],[social_media_hours]]+Smartphone_Usage_And_Addiction_Analysis_7500_Rows[[#This Row],[gaming_hours]]</f>
        <v>2.6</v>
      </c>
      <c r="K1210" s="1">
        <f>Smartphone_Usage_And_Addiction_Analysis_7500_Rows[[#This Row],[sleep_hours]]-Smartphone_Usage_And_Addiction_Analysis_7500_Rows[[#This Row],[total_leisure_hours]]</f>
        <v>5.52</v>
      </c>
      <c r="L1210" s="1">
        <v>119</v>
      </c>
      <c r="M1210" s="1">
        <v>62</v>
      </c>
      <c r="N1210" s="5">
        <f>Smartphone_Usage_And_Addiction_Analysis_7500_Rows[[#This Row],[app_opens_per_day]]/Smartphone_Usage_And_Addiction_Analysis_7500_Rows[[#This Row],[daily_screen_time_hours]]</f>
        <v>9.5092024539877311</v>
      </c>
      <c r="O1210" s="1">
        <v>9.0500000000000007</v>
      </c>
      <c r="P1210" s="1" t="s">
        <v>18</v>
      </c>
      <c r="Q1210" s="1" t="s">
        <v>23</v>
      </c>
      <c r="R1210" s="1" t="s">
        <v>28</v>
      </c>
      <c r="S1210" s="1">
        <v>1</v>
      </c>
    </row>
    <row r="1211" spans="1:19" ht="18" customHeight="1" x14ac:dyDescent="0.25">
      <c r="A1211" s="10" t="s">
        <v>835</v>
      </c>
      <c r="B1211" s="1">
        <v>22</v>
      </c>
      <c r="C1211" t="str">
        <f t="shared" si="18"/>
        <v>18-25 (Gen Z)</v>
      </c>
      <c r="D1211" s="1" t="s">
        <v>30</v>
      </c>
      <c r="E1211" s="1">
        <v>10.34</v>
      </c>
      <c r="F1211" s="1">
        <v>4.5999999999999996</v>
      </c>
      <c r="G1211" s="1">
        <v>2.83</v>
      </c>
      <c r="H1211" s="1">
        <v>4.12</v>
      </c>
      <c r="I1211" s="1">
        <v>8.81</v>
      </c>
      <c r="J1211" s="1">
        <f>Smartphone_Usage_And_Addiction_Analysis_7500_Rows[[#This Row],[social_media_hours]]+Smartphone_Usage_And_Addiction_Analysis_7500_Rows[[#This Row],[gaming_hours]]</f>
        <v>7.43</v>
      </c>
      <c r="K1211" s="1">
        <f>Smartphone_Usage_And_Addiction_Analysis_7500_Rows[[#This Row],[sleep_hours]]-Smartphone_Usage_And_Addiction_Analysis_7500_Rows[[#This Row],[total_leisure_hours]]</f>
        <v>1.3800000000000008</v>
      </c>
      <c r="L1211" s="1">
        <v>212</v>
      </c>
      <c r="M1211" s="1">
        <v>160</v>
      </c>
      <c r="N1211" s="5">
        <f>Smartphone_Usage_And_Addiction_Analysis_7500_Rows[[#This Row],[app_opens_per_day]]/Smartphone_Usage_And_Addiction_Analysis_7500_Rows[[#This Row],[daily_screen_time_hours]]</f>
        <v>15.473887814313347</v>
      </c>
      <c r="O1211" s="1">
        <v>13.01</v>
      </c>
      <c r="P1211" s="1" t="s">
        <v>22</v>
      </c>
      <c r="Q1211" s="1" t="s">
        <v>19</v>
      </c>
      <c r="R1211" s="1" t="s">
        <v>28</v>
      </c>
      <c r="S1211" s="1">
        <v>1</v>
      </c>
    </row>
    <row r="1212" spans="1:19" ht="18" customHeight="1" x14ac:dyDescent="0.25">
      <c r="A1212" s="10" t="s">
        <v>836</v>
      </c>
      <c r="B1212" s="1">
        <v>31</v>
      </c>
      <c r="C1212" t="str">
        <f t="shared" si="18"/>
        <v>26-40 (Millennials)</v>
      </c>
      <c r="D1212" s="1" t="s">
        <v>30</v>
      </c>
      <c r="E1212" s="1">
        <v>3.84</v>
      </c>
      <c r="F1212" s="1">
        <v>5.32</v>
      </c>
      <c r="G1212" s="1">
        <v>1.34</v>
      </c>
      <c r="H1212" s="1">
        <v>0.73</v>
      </c>
      <c r="I1212" s="1">
        <v>5.13</v>
      </c>
      <c r="J1212" s="1">
        <f>Smartphone_Usage_And_Addiction_Analysis_7500_Rows[[#This Row],[social_media_hours]]+Smartphone_Usage_And_Addiction_Analysis_7500_Rows[[#This Row],[gaming_hours]]</f>
        <v>6.66</v>
      </c>
      <c r="K1212" s="1">
        <f>Smartphone_Usage_And_Addiction_Analysis_7500_Rows[[#This Row],[sleep_hours]]-Smartphone_Usage_And_Addiction_Analysis_7500_Rows[[#This Row],[total_leisure_hours]]</f>
        <v>-1.5300000000000002</v>
      </c>
      <c r="L1212" s="1">
        <v>151</v>
      </c>
      <c r="M1212" s="1">
        <v>169</v>
      </c>
      <c r="N1212" s="5">
        <f>Smartphone_Usage_And_Addiction_Analysis_7500_Rows[[#This Row],[app_opens_per_day]]/Smartphone_Usage_And_Addiction_Analysis_7500_Rows[[#This Row],[daily_screen_time_hours]]</f>
        <v>44.010416666666671</v>
      </c>
      <c r="O1212" s="1">
        <v>5.58</v>
      </c>
      <c r="P1212" s="1" t="s">
        <v>18</v>
      </c>
      <c r="Q1212" s="1" t="s">
        <v>19</v>
      </c>
      <c r="R1212" s="1" t="s">
        <v>28</v>
      </c>
      <c r="S1212" s="1">
        <v>1</v>
      </c>
    </row>
    <row r="1213" spans="1:19" ht="18" customHeight="1" x14ac:dyDescent="0.25">
      <c r="A1213" s="10" t="s">
        <v>837</v>
      </c>
      <c r="B1213" s="1">
        <v>19</v>
      </c>
      <c r="C1213" t="str">
        <f t="shared" si="18"/>
        <v>18-25 (Gen Z)</v>
      </c>
      <c r="D1213" s="1" t="s">
        <v>17</v>
      </c>
      <c r="E1213" s="1">
        <v>9.94</v>
      </c>
      <c r="F1213" s="1">
        <v>3.97</v>
      </c>
      <c r="G1213" s="1">
        <v>2.85</v>
      </c>
      <c r="H1213" s="1">
        <v>4.9000000000000004</v>
      </c>
      <c r="I1213" s="1">
        <v>6.18</v>
      </c>
      <c r="J1213" s="1">
        <f>Smartphone_Usage_And_Addiction_Analysis_7500_Rows[[#This Row],[social_media_hours]]+Smartphone_Usage_And_Addiction_Analysis_7500_Rows[[#This Row],[gaming_hours]]</f>
        <v>6.82</v>
      </c>
      <c r="K1213" s="1">
        <f>Smartphone_Usage_And_Addiction_Analysis_7500_Rows[[#This Row],[sleep_hours]]-Smartphone_Usage_And_Addiction_Analysis_7500_Rows[[#This Row],[total_leisure_hours]]</f>
        <v>-0.64000000000000057</v>
      </c>
      <c r="L1213" s="1">
        <v>20</v>
      </c>
      <c r="M1213" s="1">
        <v>41</v>
      </c>
      <c r="N1213" s="5">
        <f>Smartphone_Usage_And_Addiction_Analysis_7500_Rows[[#This Row],[app_opens_per_day]]/Smartphone_Usage_And_Addiction_Analysis_7500_Rows[[#This Row],[daily_screen_time_hours]]</f>
        <v>4.1247484909456746</v>
      </c>
      <c r="O1213" s="1">
        <v>11.65</v>
      </c>
      <c r="P1213" s="1" t="s">
        <v>32</v>
      </c>
      <c r="Q1213" s="1" t="s">
        <v>19</v>
      </c>
      <c r="R1213" s="1" t="s">
        <v>28</v>
      </c>
      <c r="S1213" s="1">
        <v>1</v>
      </c>
    </row>
    <row r="1214" spans="1:19" ht="18" customHeight="1" x14ac:dyDescent="0.25">
      <c r="A1214" s="10" t="s">
        <v>5497</v>
      </c>
      <c r="B1214" s="1">
        <v>28</v>
      </c>
      <c r="C1214" s="1" t="str">
        <f t="shared" si="18"/>
        <v>26-40 (Millennials)</v>
      </c>
      <c r="D1214" t="s">
        <v>7582</v>
      </c>
      <c r="E1214">
        <v>9.1199999999999992</v>
      </c>
      <c r="F1214">
        <v>5.22</v>
      </c>
      <c r="G1214">
        <v>2.98</v>
      </c>
      <c r="H1214">
        <v>2</v>
      </c>
      <c r="I1214">
        <v>6.26</v>
      </c>
      <c r="J1214" s="1">
        <f>Smartphone_Usage_And_Addiction_Analysis_7500_Rows[[#This Row],[social_media_hours]]+Smartphone_Usage_And_Addiction_Analysis_7500_Rows[[#This Row],[gaming_hours]]</f>
        <v>8.1999999999999993</v>
      </c>
      <c r="K1214" s="1">
        <f>Smartphone_Usage_And_Addiction_Analysis_7500_Rows[[#This Row],[sleep_hours]]-Smartphone_Usage_And_Addiction_Analysis_7500_Rows[[#This Row],[total_leisure_hours]]</f>
        <v>-1.9399999999999995</v>
      </c>
      <c r="L1214">
        <v>155</v>
      </c>
      <c r="M1214">
        <v>166</v>
      </c>
      <c r="N1214" s="5">
        <f>Smartphone_Usage_And_Addiction_Analysis_7500_Rows[[#This Row],[app_opens_per_day]]/Smartphone_Usage_And_Addiction_Analysis_7500_Rows[[#This Row],[daily_screen_time_hours]]</f>
        <v>18.201754385964914</v>
      </c>
      <c r="O1214">
        <v>11.15</v>
      </c>
      <c r="P1214" t="s">
        <v>32</v>
      </c>
      <c r="Q1214" t="s">
        <v>19</v>
      </c>
      <c r="R1214" t="s">
        <v>24</v>
      </c>
      <c r="S1214">
        <v>1</v>
      </c>
    </row>
    <row r="1215" spans="1:19" ht="18" customHeight="1" x14ac:dyDescent="0.25">
      <c r="A1215" s="10" t="s">
        <v>838</v>
      </c>
      <c r="B1215" s="1">
        <v>19</v>
      </c>
      <c r="C1215" t="str">
        <f t="shared" si="18"/>
        <v>18-25 (Gen Z)</v>
      </c>
      <c r="D1215" s="1" t="s">
        <v>30</v>
      </c>
      <c r="E1215" s="1">
        <v>7.09</v>
      </c>
      <c r="F1215" s="1">
        <v>4.46</v>
      </c>
      <c r="G1215" s="1">
        <v>2.19</v>
      </c>
      <c r="H1215" s="1">
        <v>3.46</v>
      </c>
      <c r="I1215" s="1">
        <v>7.9</v>
      </c>
      <c r="J1215" s="1">
        <f>Smartphone_Usage_And_Addiction_Analysis_7500_Rows[[#This Row],[social_media_hours]]+Smartphone_Usage_And_Addiction_Analysis_7500_Rows[[#This Row],[gaming_hours]]</f>
        <v>6.65</v>
      </c>
      <c r="K1215" s="1">
        <f>Smartphone_Usage_And_Addiction_Analysis_7500_Rows[[#This Row],[sleep_hours]]-Smartphone_Usage_And_Addiction_Analysis_7500_Rows[[#This Row],[total_leisure_hours]]</f>
        <v>1.25</v>
      </c>
      <c r="L1215" s="1">
        <v>31</v>
      </c>
      <c r="M1215" s="1">
        <v>87</v>
      </c>
      <c r="N1215" s="5">
        <f>Smartphone_Usage_And_Addiction_Analysis_7500_Rows[[#This Row],[app_opens_per_day]]/Smartphone_Usage_And_Addiction_Analysis_7500_Rows[[#This Row],[daily_screen_time_hours]]</f>
        <v>12.270803949224259</v>
      </c>
      <c r="O1215" s="1">
        <v>8.42</v>
      </c>
      <c r="P1215" s="1" t="s">
        <v>18</v>
      </c>
      <c r="Q1215" s="1" t="s">
        <v>19</v>
      </c>
      <c r="R1215" s="1" t="s">
        <v>24</v>
      </c>
      <c r="S1215" s="1">
        <v>1</v>
      </c>
    </row>
    <row r="1216" spans="1:19" ht="18" customHeight="1" x14ac:dyDescent="0.25">
      <c r="A1216" s="10" t="s">
        <v>5498</v>
      </c>
      <c r="B1216" s="1">
        <v>32</v>
      </c>
      <c r="C1216" s="1" t="str">
        <f t="shared" si="18"/>
        <v>26-40 (Millennials)</v>
      </c>
      <c r="D1216" t="s">
        <v>7582</v>
      </c>
      <c r="E1216">
        <v>11.23</v>
      </c>
      <c r="F1216">
        <v>3.85</v>
      </c>
      <c r="G1216">
        <v>0.92</v>
      </c>
      <c r="H1216">
        <v>2.23</v>
      </c>
      <c r="I1216">
        <v>7.16</v>
      </c>
      <c r="J1216" s="1">
        <f>Smartphone_Usage_And_Addiction_Analysis_7500_Rows[[#This Row],[social_media_hours]]+Smartphone_Usage_And_Addiction_Analysis_7500_Rows[[#This Row],[gaming_hours]]</f>
        <v>4.7700000000000005</v>
      </c>
      <c r="K1216" s="1">
        <f>Smartphone_Usage_And_Addiction_Analysis_7500_Rows[[#This Row],[sleep_hours]]-Smartphone_Usage_And_Addiction_Analysis_7500_Rows[[#This Row],[total_leisure_hours]]</f>
        <v>2.3899999999999997</v>
      </c>
      <c r="L1216">
        <v>135</v>
      </c>
      <c r="M1216">
        <v>82</v>
      </c>
      <c r="N1216" s="5">
        <f>Smartphone_Usage_And_Addiction_Analysis_7500_Rows[[#This Row],[app_opens_per_day]]/Smartphone_Usage_And_Addiction_Analysis_7500_Rows[[#This Row],[daily_screen_time_hours]]</f>
        <v>7.3018699910952805</v>
      </c>
      <c r="O1216">
        <v>12.48</v>
      </c>
      <c r="P1216" t="s">
        <v>32</v>
      </c>
      <c r="Q1216" t="s">
        <v>19</v>
      </c>
      <c r="R1216" t="s">
        <v>28</v>
      </c>
      <c r="S1216">
        <v>1</v>
      </c>
    </row>
    <row r="1217" spans="1:19" ht="18" customHeight="1" x14ac:dyDescent="0.25">
      <c r="A1217" s="10" t="s">
        <v>5499</v>
      </c>
      <c r="B1217" s="1">
        <v>26</v>
      </c>
      <c r="C1217" s="1" t="str">
        <f t="shared" si="18"/>
        <v>26-40 (Millennials)</v>
      </c>
      <c r="D1217" t="s">
        <v>7582</v>
      </c>
      <c r="E1217">
        <v>6.55</v>
      </c>
      <c r="F1217">
        <v>0.52</v>
      </c>
      <c r="G1217">
        <v>0.92</v>
      </c>
      <c r="H1217">
        <v>1.72</v>
      </c>
      <c r="I1217">
        <v>8.1999999999999993</v>
      </c>
      <c r="J1217" s="1">
        <f>Smartphone_Usage_And_Addiction_Analysis_7500_Rows[[#This Row],[social_media_hours]]+Smartphone_Usage_And_Addiction_Analysis_7500_Rows[[#This Row],[gaming_hours]]</f>
        <v>1.44</v>
      </c>
      <c r="K1217" s="1">
        <f>Smartphone_Usage_And_Addiction_Analysis_7500_Rows[[#This Row],[sleep_hours]]-Smartphone_Usage_And_Addiction_Analysis_7500_Rows[[#This Row],[total_leisure_hours]]</f>
        <v>6.76</v>
      </c>
      <c r="L1217">
        <v>81</v>
      </c>
      <c r="M1217">
        <v>116</v>
      </c>
      <c r="N1217" s="5">
        <f>Smartphone_Usage_And_Addiction_Analysis_7500_Rows[[#This Row],[app_opens_per_day]]/Smartphone_Usage_And_Addiction_Analysis_7500_Rows[[#This Row],[daily_screen_time_hours]]</f>
        <v>17.709923664122137</v>
      </c>
      <c r="O1217">
        <v>7.06</v>
      </c>
      <c r="P1217" t="s">
        <v>22</v>
      </c>
      <c r="Q1217" t="s">
        <v>19</v>
      </c>
      <c r="R1217" t="s">
        <v>28</v>
      </c>
      <c r="S1217">
        <v>1</v>
      </c>
    </row>
    <row r="1218" spans="1:19" ht="18" customHeight="1" x14ac:dyDescent="0.25">
      <c r="A1218" s="10" t="s">
        <v>5500</v>
      </c>
      <c r="B1218" s="1">
        <v>35</v>
      </c>
      <c r="C1218" s="1" t="str">
        <f t="shared" ref="C1218:C1281" si="19">IF(B1218&lt;=25, "18-25 (Gen Z)", IF(B1218&lt;=40, "26-40 (Millennials)"))</f>
        <v>26-40 (Millennials)</v>
      </c>
      <c r="D1218" t="s">
        <v>7582</v>
      </c>
      <c r="E1218">
        <v>11.46</v>
      </c>
      <c r="F1218">
        <v>0.59</v>
      </c>
      <c r="G1218">
        <v>3.47</v>
      </c>
      <c r="H1218">
        <v>4.53</v>
      </c>
      <c r="I1218">
        <v>7.95</v>
      </c>
      <c r="J1218" s="1">
        <f>Smartphone_Usage_And_Addiction_Analysis_7500_Rows[[#This Row],[social_media_hours]]+Smartphone_Usage_And_Addiction_Analysis_7500_Rows[[#This Row],[gaming_hours]]</f>
        <v>4.0600000000000005</v>
      </c>
      <c r="K1218" s="1">
        <f>Smartphone_Usage_And_Addiction_Analysis_7500_Rows[[#This Row],[sleep_hours]]-Smartphone_Usage_And_Addiction_Analysis_7500_Rows[[#This Row],[total_leisure_hours]]</f>
        <v>3.8899999999999997</v>
      </c>
      <c r="L1218">
        <v>221</v>
      </c>
      <c r="M1218">
        <v>93</v>
      </c>
      <c r="N1218" s="5">
        <f>Smartphone_Usage_And_Addiction_Analysis_7500_Rows[[#This Row],[app_opens_per_day]]/Smartphone_Usage_And_Addiction_Analysis_7500_Rows[[#This Row],[daily_screen_time_hours]]</f>
        <v>8.1151832460732987</v>
      </c>
      <c r="O1218">
        <v>13.88</v>
      </c>
      <c r="P1218" t="s">
        <v>32</v>
      </c>
      <c r="Q1218" t="s">
        <v>19</v>
      </c>
      <c r="R1218" t="s">
        <v>24</v>
      </c>
      <c r="S1218">
        <v>1</v>
      </c>
    </row>
    <row r="1219" spans="1:19" ht="18" customHeight="1" x14ac:dyDescent="0.25">
      <c r="A1219" s="10" t="s">
        <v>5501</v>
      </c>
      <c r="B1219" s="1">
        <v>24</v>
      </c>
      <c r="C1219" s="1" t="str">
        <f t="shared" si="19"/>
        <v>18-25 (Gen Z)</v>
      </c>
      <c r="D1219" t="s">
        <v>7582</v>
      </c>
      <c r="E1219">
        <v>7.81</v>
      </c>
      <c r="F1219">
        <v>3.54</v>
      </c>
      <c r="G1219">
        <v>3.12</v>
      </c>
      <c r="H1219">
        <v>5.2</v>
      </c>
      <c r="I1219">
        <v>8.67</v>
      </c>
      <c r="J1219" s="1">
        <f>Smartphone_Usage_And_Addiction_Analysis_7500_Rows[[#This Row],[social_media_hours]]+Smartphone_Usage_And_Addiction_Analysis_7500_Rows[[#This Row],[gaming_hours]]</f>
        <v>6.66</v>
      </c>
      <c r="K1219" s="1">
        <f>Smartphone_Usage_And_Addiction_Analysis_7500_Rows[[#This Row],[sleep_hours]]-Smartphone_Usage_And_Addiction_Analysis_7500_Rows[[#This Row],[total_leisure_hours]]</f>
        <v>2.0099999999999998</v>
      </c>
      <c r="L1219">
        <v>119</v>
      </c>
      <c r="M1219">
        <v>158</v>
      </c>
      <c r="N1219" s="5">
        <f>Smartphone_Usage_And_Addiction_Analysis_7500_Rows[[#This Row],[app_opens_per_day]]/Smartphone_Usage_And_Addiction_Analysis_7500_Rows[[#This Row],[daily_screen_time_hours]]</f>
        <v>20.230473751600513</v>
      </c>
      <c r="O1219">
        <v>10.119999999999999</v>
      </c>
      <c r="P1219" t="s">
        <v>22</v>
      </c>
      <c r="Q1219" t="s">
        <v>19</v>
      </c>
      <c r="R1219" t="s">
        <v>51</v>
      </c>
      <c r="S1219">
        <v>0</v>
      </c>
    </row>
    <row r="1220" spans="1:19" ht="18" customHeight="1" x14ac:dyDescent="0.25">
      <c r="A1220" s="10" t="s">
        <v>839</v>
      </c>
      <c r="B1220" s="1">
        <v>31</v>
      </c>
      <c r="C1220" t="str">
        <f t="shared" si="19"/>
        <v>26-40 (Millennials)</v>
      </c>
      <c r="D1220" s="1" t="s">
        <v>17</v>
      </c>
      <c r="E1220" s="1">
        <v>3.72</v>
      </c>
      <c r="F1220" s="1">
        <v>4.0599999999999996</v>
      </c>
      <c r="G1220" s="1">
        <v>3.79</v>
      </c>
      <c r="H1220" s="1">
        <v>0.61</v>
      </c>
      <c r="I1220" s="1">
        <v>5.08</v>
      </c>
      <c r="J1220" s="1">
        <f>Smartphone_Usage_And_Addiction_Analysis_7500_Rows[[#This Row],[social_media_hours]]+Smartphone_Usage_And_Addiction_Analysis_7500_Rows[[#This Row],[gaming_hours]]</f>
        <v>7.85</v>
      </c>
      <c r="K1220" s="1">
        <f>Smartphone_Usage_And_Addiction_Analysis_7500_Rows[[#This Row],[sleep_hours]]-Smartphone_Usage_And_Addiction_Analysis_7500_Rows[[#This Row],[total_leisure_hours]]</f>
        <v>-2.7699999999999996</v>
      </c>
      <c r="L1220" s="1">
        <v>211</v>
      </c>
      <c r="M1220" s="1">
        <v>81</v>
      </c>
      <c r="N1220" s="5">
        <f>Smartphone_Usage_And_Addiction_Analysis_7500_Rows[[#This Row],[app_opens_per_day]]/Smartphone_Usage_And_Addiction_Analysis_7500_Rows[[#This Row],[daily_screen_time_hours]]</f>
        <v>21.774193548387096</v>
      </c>
      <c r="O1220" s="1">
        <v>4.6399999999999997</v>
      </c>
      <c r="P1220" s="1" t="s">
        <v>18</v>
      </c>
      <c r="Q1220" s="1" t="s">
        <v>23</v>
      </c>
      <c r="R1220" s="1" t="s">
        <v>24</v>
      </c>
      <c r="S1220" s="1">
        <v>1</v>
      </c>
    </row>
    <row r="1221" spans="1:19" ht="18" customHeight="1" x14ac:dyDescent="0.25">
      <c r="A1221" s="10" t="s">
        <v>840</v>
      </c>
      <c r="B1221" s="1">
        <v>31</v>
      </c>
      <c r="C1221" t="str">
        <f t="shared" si="19"/>
        <v>26-40 (Millennials)</v>
      </c>
      <c r="D1221" s="1" t="s">
        <v>17</v>
      </c>
      <c r="E1221" s="1">
        <v>4.84</v>
      </c>
      <c r="F1221" s="1">
        <v>1.4</v>
      </c>
      <c r="G1221" s="1">
        <v>0.39</v>
      </c>
      <c r="H1221" s="1">
        <v>5.62</v>
      </c>
      <c r="I1221" s="1">
        <v>5.89</v>
      </c>
      <c r="J1221" s="1">
        <f>Smartphone_Usage_And_Addiction_Analysis_7500_Rows[[#This Row],[social_media_hours]]+Smartphone_Usage_And_Addiction_Analysis_7500_Rows[[#This Row],[gaming_hours]]</f>
        <v>1.79</v>
      </c>
      <c r="K1221" s="1">
        <f>Smartphone_Usage_And_Addiction_Analysis_7500_Rows[[#This Row],[sleep_hours]]-Smartphone_Usage_And_Addiction_Analysis_7500_Rows[[#This Row],[total_leisure_hours]]</f>
        <v>4.0999999999999996</v>
      </c>
      <c r="L1221" s="1">
        <v>158</v>
      </c>
      <c r="M1221" s="1">
        <v>155</v>
      </c>
      <c r="N1221" s="5">
        <f>Smartphone_Usage_And_Addiction_Analysis_7500_Rows[[#This Row],[app_opens_per_day]]/Smartphone_Usage_And_Addiction_Analysis_7500_Rows[[#This Row],[daily_screen_time_hours]]</f>
        <v>32.02479338842975</v>
      </c>
      <c r="O1221" s="1">
        <v>6.94</v>
      </c>
      <c r="P1221" s="1" t="s">
        <v>22</v>
      </c>
      <c r="Q1221" s="1" t="s">
        <v>19</v>
      </c>
      <c r="R1221" s="1" t="s">
        <v>20</v>
      </c>
      <c r="S1221" s="1">
        <v>0</v>
      </c>
    </row>
    <row r="1222" spans="1:19" ht="18" customHeight="1" x14ac:dyDescent="0.25">
      <c r="A1222" s="10" t="s">
        <v>841</v>
      </c>
      <c r="B1222" s="1">
        <v>25</v>
      </c>
      <c r="C1222" t="str">
        <f t="shared" si="19"/>
        <v>18-25 (Gen Z)</v>
      </c>
      <c r="D1222" s="1" t="s">
        <v>30</v>
      </c>
      <c r="E1222" s="1">
        <v>3.59</v>
      </c>
      <c r="F1222" s="1">
        <v>4.74</v>
      </c>
      <c r="G1222" s="1">
        <v>3.03</v>
      </c>
      <c r="H1222" s="1">
        <v>1.99</v>
      </c>
      <c r="I1222" s="1">
        <v>5.31</v>
      </c>
      <c r="J1222" s="1">
        <f>Smartphone_Usage_And_Addiction_Analysis_7500_Rows[[#This Row],[social_media_hours]]+Smartphone_Usage_And_Addiction_Analysis_7500_Rows[[#This Row],[gaming_hours]]</f>
        <v>7.77</v>
      </c>
      <c r="K1222" s="1">
        <f>Smartphone_Usage_And_Addiction_Analysis_7500_Rows[[#This Row],[sleep_hours]]-Smartphone_Usage_And_Addiction_Analysis_7500_Rows[[#This Row],[total_leisure_hours]]</f>
        <v>-2.46</v>
      </c>
      <c r="L1222" s="1">
        <v>215</v>
      </c>
      <c r="M1222" s="1">
        <v>130</v>
      </c>
      <c r="N1222" s="5">
        <f>Smartphone_Usage_And_Addiction_Analysis_7500_Rows[[#This Row],[app_opens_per_day]]/Smartphone_Usage_And_Addiction_Analysis_7500_Rows[[#This Row],[daily_screen_time_hours]]</f>
        <v>36.211699164345404</v>
      </c>
      <c r="O1222" s="1">
        <v>4.93</v>
      </c>
      <c r="P1222" s="1" t="s">
        <v>32</v>
      </c>
      <c r="Q1222" s="1" t="s">
        <v>23</v>
      </c>
      <c r="R1222" s="1" t="s">
        <v>28</v>
      </c>
      <c r="S1222" s="1">
        <v>1</v>
      </c>
    </row>
    <row r="1223" spans="1:19" ht="18" customHeight="1" x14ac:dyDescent="0.25">
      <c r="A1223" s="10" t="s">
        <v>842</v>
      </c>
      <c r="B1223" s="1">
        <v>26</v>
      </c>
      <c r="C1223" t="str">
        <f t="shared" si="19"/>
        <v>26-40 (Millennials)</v>
      </c>
      <c r="D1223" s="1" t="s">
        <v>17</v>
      </c>
      <c r="E1223" s="1">
        <v>10.07</v>
      </c>
      <c r="F1223" s="1">
        <v>2.46</v>
      </c>
      <c r="G1223" s="1">
        <v>0.37</v>
      </c>
      <c r="H1223" s="1">
        <v>1.47</v>
      </c>
      <c r="I1223" s="1">
        <v>8.1300000000000008</v>
      </c>
      <c r="J1223" s="1">
        <f>Smartphone_Usage_And_Addiction_Analysis_7500_Rows[[#This Row],[social_media_hours]]+Smartphone_Usage_And_Addiction_Analysis_7500_Rows[[#This Row],[gaming_hours]]</f>
        <v>2.83</v>
      </c>
      <c r="K1223" s="1">
        <f>Smartphone_Usage_And_Addiction_Analysis_7500_Rows[[#This Row],[sleep_hours]]-Smartphone_Usage_And_Addiction_Analysis_7500_Rows[[#This Row],[total_leisure_hours]]</f>
        <v>5.3000000000000007</v>
      </c>
      <c r="L1223" s="1">
        <v>159</v>
      </c>
      <c r="M1223" s="1">
        <v>79</v>
      </c>
      <c r="N1223" s="5">
        <f>Smartphone_Usage_And_Addiction_Analysis_7500_Rows[[#This Row],[app_opens_per_day]]/Smartphone_Usage_And_Addiction_Analysis_7500_Rows[[#This Row],[daily_screen_time_hours]]</f>
        <v>7.8450844091360477</v>
      </c>
      <c r="O1223" s="1">
        <v>12.38</v>
      </c>
      <c r="P1223" s="1" t="s">
        <v>32</v>
      </c>
      <c r="Q1223" s="1" t="s">
        <v>19</v>
      </c>
      <c r="R1223" s="1" t="s">
        <v>28</v>
      </c>
      <c r="S1223" s="1">
        <v>1</v>
      </c>
    </row>
    <row r="1224" spans="1:19" ht="18" customHeight="1" x14ac:dyDescent="0.25">
      <c r="A1224" s="10" t="s">
        <v>843</v>
      </c>
      <c r="B1224" s="1">
        <v>22</v>
      </c>
      <c r="C1224" t="str">
        <f t="shared" si="19"/>
        <v>18-25 (Gen Z)</v>
      </c>
      <c r="D1224" s="1" t="s">
        <v>17</v>
      </c>
      <c r="E1224" s="1">
        <v>6.08</v>
      </c>
      <c r="F1224" s="1">
        <v>3.37</v>
      </c>
      <c r="G1224" s="1">
        <v>2.76</v>
      </c>
      <c r="H1224" s="1">
        <v>1.57</v>
      </c>
      <c r="I1224" s="1">
        <v>8.9600000000000009</v>
      </c>
      <c r="J1224" s="1">
        <f>Smartphone_Usage_And_Addiction_Analysis_7500_Rows[[#This Row],[social_media_hours]]+Smartphone_Usage_And_Addiction_Analysis_7500_Rows[[#This Row],[gaming_hours]]</f>
        <v>6.13</v>
      </c>
      <c r="K1224" s="1">
        <f>Smartphone_Usage_And_Addiction_Analysis_7500_Rows[[#This Row],[sleep_hours]]-Smartphone_Usage_And_Addiction_Analysis_7500_Rows[[#This Row],[total_leisure_hours]]</f>
        <v>2.830000000000001</v>
      </c>
      <c r="L1224" s="1">
        <v>213</v>
      </c>
      <c r="M1224" s="1">
        <v>176</v>
      </c>
      <c r="N1224" s="5">
        <f>Smartphone_Usage_And_Addiction_Analysis_7500_Rows[[#This Row],[app_opens_per_day]]/Smartphone_Usage_And_Addiction_Analysis_7500_Rows[[#This Row],[daily_screen_time_hours]]</f>
        <v>28.94736842105263</v>
      </c>
      <c r="O1224" s="1">
        <v>7.46</v>
      </c>
      <c r="P1224" s="1" t="s">
        <v>18</v>
      </c>
      <c r="Q1224" s="1" t="s">
        <v>23</v>
      </c>
      <c r="R1224" s="1" t="s">
        <v>28</v>
      </c>
      <c r="S1224" s="1">
        <v>1</v>
      </c>
    </row>
    <row r="1225" spans="1:19" ht="18" customHeight="1" x14ac:dyDescent="0.25">
      <c r="A1225" s="10" t="s">
        <v>5502</v>
      </c>
      <c r="B1225" s="1">
        <v>34</v>
      </c>
      <c r="C1225" s="1" t="str">
        <f t="shared" si="19"/>
        <v>26-40 (Millennials)</v>
      </c>
      <c r="D1225" t="s">
        <v>7582</v>
      </c>
      <c r="E1225">
        <v>9.98</v>
      </c>
      <c r="F1225">
        <v>2.71</v>
      </c>
      <c r="G1225">
        <v>0.67</v>
      </c>
      <c r="H1225">
        <v>3.92</v>
      </c>
      <c r="I1225">
        <v>6.68</v>
      </c>
      <c r="J1225" s="1">
        <f>Smartphone_Usage_And_Addiction_Analysis_7500_Rows[[#This Row],[social_media_hours]]+Smartphone_Usage_And_Addiction_Analysis_7500_Rows[[#This Row],[gaming_hours]]</f>
        <v>3.38</v>
      </c>
      <c r="K1225" s="1">
        <f>Smartphone_Usage_And_Addiction_Analysis_7500_Rows[[#This Row],[sleep_hours]]-Smartphone_Usage_And_Addiction_Analysis_7500_Rows[[#This Row],[total_leisure_hours]]</f>
        <v>3.3</v>
      </c>
      <c r="L1225">
        <v>170</v>
      </c>
      <c r="M1225">
        <v>32</v>
      </c>
      <c r="N1225" s="5">
        <f>Smartphone_Usage_And_Addiction_Analysis_7500_Rows[[#This Row],[app_opens_per_day]]/Smartphone_Usage_And_Addiction_Analysis_7500_Rows[[#This Row],[daily_screen_time_hours]]</f>
        <v>3.2064128256513023</v>
      </c>
      <c r="O1225">
        <v>12.92</v>
      </c>
      <c r="P1225" t="s">
        <v>32</v>
      </c>
      <c r="Q1225" t="s">
        <v>19</v>
      </c>
      <c r="R1225" t="s">
        <v>24</v>
      </c>
      <c r="S1225">
        <v>1</v>
      </c>
    </row>
    <row r="1226" spans="1:19" ht="18" customHeight="1" x14ac:dyDescent="0.25">
      <c r="A1226" s="10" t="s">
        <v>844</v>
      </c>
      <c r="B1226" s="1">
        <v>32</v>
      </c>
      <c r="C1226" t="str">
        <f t="shared" si="19"/>
        <v>26-40 (Millennials)</v>
      </c>
      <c r="D1226" s="1" t="s">
        <v>30</v>
      </c>
      <c r="E1226" s="1">
        <v>6.49</v>
      </c>
      <c r="F1226" s="1">
        <v>4.03</v>
      </c>
      <c r="G1226" s="1">
        <v>0.8</v>
      </c>
      <c r="H1226" s="1">
        <v>0.73</v>
      </c>
      <c r="I1226" s="1">
        <v>6.54</v>
      </c>
      <c r="J1226" s="1">
        <f>Smartphone_Usage_And_Addiction_Analysis_7500_Rows[[#This Row],[social_media_hours]]+Smartphone_Usage_And_Addiction_Analysis_7500_Rows[[#This Row],[gaming_hours]]</f>
        <v>4.83</v>
      </c>
      <c r="K1226" s="1">
        <f>Smartphone_Usage_And_Addiction_Analysis_7500_Rows[[#This Row],[sleep_hours]]-Smartphone_Usage_And_Addiction_Analysis_7500_Rows[[#This Row],[total_leisure_hours]]</f>
        <v>1.71</v>
      </c>
      <c r="L1226" s="1">
        <v>20</v>
      </c>
      <c r="M1226" s="1">
        <v>161</v>
      </c>
      <c r="N1226" s="5">
        <f>Smartphone_Usage_And_Addiction_Analysis_7500_Rows[[#This Row],[app_opens_per_day]]/Smartphone_Usage_And_Addiction_Analysis_7500_Rows[[#This Row],[daily_screen_time_hours]]</f>
        <v>24.807395993836671</v>
      </c>
      <c r="O1226" s="1">
        <v>7.88</v>
      </c>
      <c r="P1226" s="1" t="s">
        <v>32</v>
      </c>
      <c r="Q1226" s="1" t="s">
        <v>23</v>
      </c>
      <c r="R1226" s="1" t="s">
        <v>24</v>
      </c>
      <c r="S1226" s="1">
        <v>1</v>
      </c>
    </row>
    <row r="1227" spans="1:19" ht="18" customHeight="1" x14ac:dyDescent="0.25">
      <c r="A1227" s="10" t="s">
        <v>845</v>
      </c>
      <c r="B1227" s="1">
        <v>18</v>
      </c>
      <c r="C1227" t="str">
        <f t="shared" si="19"/>
        <v>18-25 (Gen Z)</v>
      </c>
      <c r="D1227" s="1" t="s">
        <v>17</v>
      </c>
      <c r="E1227" s="1">
        <v>11.73</v>
      </c>
      <c r="F1227" s="1">
        <v>5.24</v>
      </c>
      <c r="G1227" s="1">
        <v>0.34</v>
      </c>
      <c r="H1227" s="1">
        <v>5.14</v>
      </c>
      <c r="I1227" s="1">
        <v>7.18</v>
      </c>
      <c r="J1227" s="1">
        <f>Smartphone_Usage_And_Addiction_Analysis_7500_Rows[[#This Row],[social_media_hours]]+Smartphone_Usage_And_Addiction_Analysis_7500_Rows[[#This Row],[gaming_hours]]</f>
        <v>5.58</v>
      </c>
      <c r="K1227" s="1">
        <f>Smartphone_Usage_And_Addiction_Analysis_7500_Rows[[#This Row],[sleep_hours]]-Smartphone_Usage_And_Addiction_Analysis_7500_Rows[[#This Row],[total_leisure_hours]]</f>
        <v>1.5999999999999996</v>
      </c>
      <c r="L1227" s="1">
        <v>163</v>
      </c>
      <c r="M1227" s="1">
        <v>44</v>
      </c>
      <c r="N1227" s="5">
        <f>Smartphone_Usage_And_Addiction_Analysis_7500_Rows[[#This Row],[app_opens_per_day]]/Smartphone_Usage_And_Addiction_Analysis_7500_Rows[[#This Row],[daily_screen_time_hours]]</f>
        <v>3.7510656436487637</v>
      </c>
      <c r="O1227" s="1">
        <v>13.71</v>
      </c>
      <c r="P1227" s="1" t="s">
        <v>18</v>
      </c>
      <c r="Q1227" s="1" t="s">
        <v>23</v>
      </c>
      <c r="R1227" s="1" t="s">
        <v>24</v>
      </c>
      <c r="S1227" s="1">
        <v>1</v>
      </c>
    </row>
    <row r="1228" spans="1:19" ht="18" customHeight="1" x14ac:dyDescent="0.25">
      <c r="A1228" s="10" t="s">
        <v>846</v>
      </c>
      <c r="B1228" s="1">
        <v>19</v>
      </c>
      <c r="C1228" t="str">
        <f t="shared" si="19"/>
        <v>18-25 (Gen Z)</v>
      </c>
      <c r="D1228" s="1" t="s">
        <v>30</v>
      </c>
      <c r="E1228" s="1">
        <v>10.08</v>
      </c>
      <c r="F1228" s="1">
        <v>4.01</v>
      </c>
      <c r="G1228" s="1">
        <v>0.98</v>
      </c>
      <c r="H1228" s="1">
        <v>3.45</v>
      </c>
      <c r="I1228" s="1">
        <v>6.42</v>
      </c>
      <c r="J1228" s="1">
        <f>Smartphone_Usage_And_Addiction_Analysis_7500_Rows[[#This Row],[social_media_hours]]+Smartphone_Usage_And_Addiction_Analysis_7500_Rows[[#This Row],[gaming_hours]]</f>
        <v>4.99</v>
      </c>
      <c r="K1228" s="1">
        <f>Smartphone_Usage_And_Addiction_Analysis_7500_Rows[[#This Row],[sleep_hours]]-Smartphone_Usage_And_Addiction_Analysis_7500_Rows[[#This Row],[total_leisure_hours]]</f>
        <v>1.4299999999999997</v>
      </c>
      <c r="L1228" s="1">
        <v>29</v>
      </c>
      <c r="M1228" s="1">
        <v>42</v>
      </c>
      <c r="N1228" s="5">
        <f>Smartphone_Usage_And_Addiction_Analysis_7500_Rows[[#This Row],[app_opens_per_day]]/Smartphone_Usage_And_Addiction_Analysis_7500_Rows[[#This Row],[daily_screen_time_hours]]</f>
        <v>4.166666666666667</v>
      </c>
      <c r="O1228" s="1">
        <v>10.72</v>
      </c>
      <c r="P1228" s="1" t="s">
        <v>18</v>
      </c>
      <c r="Q1228" s="1" t="s">
        <v>19</v>
      </c>
      <c r="R1228" s="1" t="s">
        <v>24</v>
      </c>
      <c r="S1228" s="1">
        <v>1</v>
      </c>
    </row>
    <row r="1229" spans="1:19" ht="18" customHeight="1" x14ac:dyDescent="0.25">
      <c r="A1229" s="10" t="s">
        <v>847</v>
      </c>
      <c r="B1229" s="1">
        <v>22</v>
      </c>
      <c r="C1229" t="str">
        <f t="shared" si="19"/>
        <v>18-25 (Gen Z)</v>
      </c>
      <c r="D1229" s="1" t="s">
        <v>30</v>
      </c>
      <c r="E1229" s="1">
        <v>5.53</v>
      </c>
      <c r="F1229" s="1">
        <v>5.17</v>
      </c>
      <c r="G1229" s="1">
        <v>3.93</v>
      </c>
      <c r="H1229" s="1">
        <v>5.86</v>
      </c>
      <c r="I1229" s="1">
        <v>6.14</v>
      </c>
      <c r="J1229" s="1">
        <f>Smartphone_Usage_And_Addiction_Analysis_7500_Rows[[#This Row],[social_media_hours]]+Smartphone_Usage_And_Addiction_Analysis_7500_Rows[[#This Row],[gaming_hours]]</f>
        <v>9.1</v>
      </c>
      <c r="K1229" s="1">
        <f>Smartphone_Usage_And_Addiction_Analysis_7500_Rows[[#This Row],[sleep_hours]]-Smartphone_Usage_And_Addiction_Analysis_7500_Rows[[#This Row],[total_leisure_hours]]</f>
        <v>-2.96</v>
      </c>
      <c r="L1229" s="1">
        <v>147</v>
      </c>
      <c r="M1229" s="1">
        <v>93</v>
      </c>
      <c r="N1229" s="5">
        <f>Smartphone_Usage_And_Addiction_Analysis_7500_Rows[[#This Row],[app_opens_per_day]]/Smartphone_Usage_And_Addiction_Analysis_7500_Rows[[#This Row],[daily_screen_time_hours]]</f>
        <v>16.817359855334537</v>
      </c>
      <c r="O1229" s="1">
        <v>7.88</v>
      </c>
      <c r="P1229" s="1" t="s">
        <v>18</v>
      </c>
      <c r="Q1229" s="1" t="s">
        <v>19</v>
      </c>
      <c r="R1229" s="1" t="s">
        <v>28</v>
      </c>
      <c r="S1229" s="1">
        <v>1</v>
      </c>
    </row>
    <row r="1230" spans="1:19" ht="18" customHeight="1" x14ac:dyDescent="0.25">
      <c r="A1230" s="10" t="s">
        <v>848</v>
      </c>
      <c r="B1230" s="1">
        <v>28</v>
      </c>
      <c r="C1230" t="str">
        <f t="shared" si="19"/>
        <v>26-40 (Millennials)</v>
      </c>
      <c r="D1230" s="1" t="s">
        <v>17</v>
      </c>
      <c r="E1230" s="1">
        <v>4.66</v>
      </c>
      <c r="F1230" s="1">
        <v>1.01</v>
      </c>
      <c r="G1230" s="1">
        <v>0.55000000000000004</v>
      </c>
      <c r="H1230" s="1">
        <v>3.39</v>
      </c>
      <c r="I1230" s="1">
        <v>7.2</v>
      </c>
      <c r="J1230" s="1">
        <f>Smartphone_Usage_And_Addiction_Analysis_7500_Rows[[#This Row],[social_media_hours]]+Smartphone_Usage_And_Addiction_Analysis_7500_Rows[[#This Row],[gaming_hours]]</f>
        <v>1.56</v>
      </c>
      <c r="K1230" s="1">
        <f>Smartphone_Usage_And_Addiction_Analysis_7500_Rows[[#This Row],[sleep_hours]]-Smartphone_Usage_And_Addiction_Analysis_7500_Rows[[#This Row],[total_leisure_hours]]</f>
        <v>5.6400000000000006</v>
      </c>
      <c r="L1230" s="1">
        <v>45</v>
      </c>
      <c r="M1230" s="1">
        <v>107</v>
      </c>
      <c r="N1230" s="5">
        <f>Smartphone_Usage_And_Addiction_Analysis_7500_Rows[[#This Row],[app_opens_per_day]]/Smartphone_Usage_And_Addiction_Analysis_7500_Rows[[#This Row],[daily_screen_time_hours]]</f>
        <v>22.961373390557938</v>
      </c>
      <c r="O1230" s="1">
        <v>5.44</v>
      </c>
      <c r="P1230" s="1" t="s">
        <v>18</v>
      </c>
      <c r="Q1230" s="1" t="s">
        <v>23</v>
      </c>
      <c r="R1230" s="1" t="s">
        <v>51</v>
      </c>
      <c r="S1230" s="1">
        <v>0</v>
      </c>
    </row>
    <row r="1231" spans="1:19" ht="18" customHeight="1" x14ac:dyDescent="0.25">
      <c r="A1231" s="10" t="s">
        <v>849</v>
      </c>
      <c r="B1231" s="1">
        <v>23</v>
      </c>
      <c r="C1231" t="str">
        <f t="shared" si="19"/>
        <v>18-25 (Gen Z)</v>
      </c>
      <c r="D1231" s="1" t="s">
        <v>17</v>
      </c>
      <c r="E1231" s="1">
        <v>8.19</v>
      </c>
      <c r="F1231" s="1">
        <v>3.7</v>
      </c>
      <c r="G1231" s="1">
        <v>0.32</v>
      </c>
      <c r="H1231" s="1">
        <v>0.77</v>
      </c>
      <c r="I1231" s="1">
        <v>5.9</v>
      </c>
      <c r="J1231" s="1">
        <f>Smartphone_Usage_And_Addiction_Analysis_7500_Rows[[#This Row],[social_media_hours]]+Smartphone_Usage_And_Addiction_Analysis_7500_Rows[[#This Row],[gaming_hours]]</f>
        <v>4.0200000000000005</v>
      </c>
      <c r="K1231" s="1">
        <f>Smartphone_Usage_And_Addiction_Analysis_7500_Rows[[#This Row],[sleep_hours]]-Smartphone_Usage_And_Addiction_Analysis_7500_Rows[[#This Row],[total_leisure_hours]]</f>
        <v>1.88</v>
      </c>
      <c r="L1231" s="1">
        <v>214</v>
      </c>
      <c r="M1231" s="1">
        <v>155</v>
      </c>
      <c r="N1231" s="5">
        <f>Smartphone_Usage_And_Addiction_Analysis_7500_Rows[[#This Row],[app_opens_per_day]]/Smartphone_Usage_And_Addiction_Analysis_7500_Rows[[#This Row],[daily_screen_time_hours]]</f>
        <v>18.925518925518926</v>
      </c>
      <c r="O1231" s="1">
        <v>10.58</v>
      </c>
      <c r="P1231" s="1" t="s">
        <v>22</v>
      </c>
      <c r="Q1231" s="1" t="s">
        <v>23</v>
      </c>
      <c r="R1231" s="1" t="s">
        <v>24</v>
      </c>
      <c r="S1231" s="1">
        <v>1</v>
      </c>
    </row>
    <row r="1232" spans="1:19" ht="18" customHeight="1" x14ac:dyDescent="0.25">
      <c r="A1232" s="10" t="s">
        <v>850</v>
      </c>
      <c r="B1232" s="1">
        <v>30</v>
      </c>
      <c r="C1232" t="str">
        <f t="shared" si="19"/>
        <v>26-40 (Millennials)</v>
      </c>
      <c r="D1232" s="1" t="s">
        <v>30</v>
      </c>
      <c r="E1232" s="1">
        <v>9.77</v>
      </c>
      <c r="F1232" s="1">
        <v>0.72</v>
      </c>
      <c r="G1232" s="1">
        <v>3.68</v>
      </c>
      <c r="H1232" s="1">
        <v>2.81</v>
      </c>
      <c r="I1232" s="1">
        <v>7.46</v>
      </c>
      <c r="J1232" s="1">
        <f>Smartphone_Usage_And_Addiction_Analysis_7500_Rows[[#This Row],[social_media_hours]]+Smartphone_Usage_And_Addiction_Analysis_7500_Rows[[#This Row],[gaming_hours]]</f>
        <v>4.4000000000000004</v>
      </c>
      <c r="K1232" s="1">
        <f>Smartphone_Usage_And_Addiction_Analysis_7500_Rows[[#This Row],[sleep_hours]]-Smartphone_Usage_And_Addiction_Analysis_7500_Rows[[#This Row],[total_leisure_hours]]</f>
        <v>3.0599999999999996</v>
      </c>
      <c r="L1232" s="1">
        <v>88</v>
      </c>
      <c r="M1232" s="1">
        <v>28</v>
      </c>
      <c r="N1232" s="5">
        <f>Smartphone_Usage_And_Addiction_Analysis_7500_Rows[[#This Row],[app_opens_per_day]]/Smartphone_Usage_And_Addiction_Analysis_7500_Rows[[#This Row],[daily_screen_time_hours]]</f>
        <v>2.8659160696008188</v>
      </c>
      <c r="O1232" s="1">
        <v>10.61</v>
      </c>
      <c r="P1232" s="1" t="s">
        <v>22</v>
      </c>
      <c r="Q1232" s="1" t="s">
        <v>19</v>
      </c>
      <c r="R1232" s="1" t="s">
        <v>28</v>
      </c>
      <c r="S1232" s="1">
        <v>1</v>
      </c>
    </row>
    <row r="1233" spans="1:19" ht="18" customHeight="1" x14ac:dyDescent="0.25">
      <c r="A1233" s="10" t="s">
        <v>5503</v>
      </c>
      <c r="B1233" s="1">
        <v>19</v>
      </c>
      <c r="C1233" s="1" t="str">
        <f t="shared" si="19"/>
        <v>18-25 (Gen Z)</v>
      </c>
      <c r="D1233" t="s">
        <v>7582</v>
      </c>
      <c r="E1233">
        <v>7.22</v>
      </c>
      <c r="F1233">
        <v>2.4900000000000002</v>
      </c>
      <c r="G1233">
        <v>2.17</v>
      </c>
      <c r="H1233">
        <v>1.95</v>
      </c>
      <c r="I1233">
        <v>7.16</v>
      </c>
      <c r="J1233" s="1">
        <f>Smartphone_Usage_And_Addiction_Analysis_7500_Rows[[#This Row],[social_media_hours]]+Smartphone_Usage_And_Addiction_Analysis_7500_Rows[[#This Row],[gaming_hours]]</f>
        <v>4.66</v>
      </c>
      <c r="K1233" s="1">
        <f>Smartphone_Usage_And_Addiction_Analysis_7500_Rows[[#This Row],[sleep_hours]]-Smartphone_Usage_And_Addiction_Analysis_7500_Rows[[#This Row],[total_leisure_hours]]</f>
        <v>2.5</v>
      </c>
      <c r="L1233">
        <v>163</v>
      </c>
      <c r="M1233">
        <v>78</v>
      </c>
      <c r="N1233" s="5">
        <f>Smartphone_Usage_And_Addiction_Analysis_7500_Rows[[#This Row],[app_opens_per_day]]/Smartphone_Usage_And_Addiction_Analysis_7500_Rows[[#This Row],[daily_screen_time_hours]]</f>
        <v>10.803324099722992</v>
      </c>
      <c r="O1233">
        <v>7.93</v>
      </c>
      <c r="P1233" t="s">
        <v>22</v>
      </c>
      <c r="Q1233" t="s">
        <v>19</v>
      </c>
      <c r="R1233" t="s">
        <v>51</v>
      </c>
      <c r="S1233">
        <v>0</v>
      </c>
    </row>
    <row r="1234" spans="1:19" ht="18" customHeight="1" x14ac:dyDescent="0.25">
      <c r="A1234" s="10" t="s">
        <v>5504</v>
      </c>
      <c r="B1234" s="1">
        <v>18</v>
      </c>
      <c r="C1234" s="1" t="str">
        <f t="shared" si="19"/>
        <v>18-25 (Gen Z)</v>
      </c>
      <c r="D1234" t="s">
        <v>7582</v>
      </c>
      <c r="E1234">
        <v>7.23</v>
      </c>
      <c r="F1234">
        <v>4.51</v>
      </c>
      <c r="G1234">
        <v>0.51</v>
      </c>
      <c r="H1234">
        <v>4.5599999999999996</v>
      </c>
      <c r="I1234">
        <v>8.1999999999999993</v>
      </c>
      <c r="J1234" s="1">
        <f>Smartphone_Usage_And_Addiction_Analysis_7500_Rows[[#This Row],[social_media_hours]]+Smartphone_Usage_And_Addiction_Analysis_7500_Rows[[#This Row],[gaming_hours]]</f>
        <v>5.0199999999999996</v>
      </c>
      <c r="K1234" s="1">
        <f>Smartphone_Usage_And_Addiction_Analysis_7500_Rows[[#This Row],[sleep_hours]]-Smartphone_Usage_And_Addiction_Analysis_7500_Rows[[#This Row],[total_leisure_hours]]</f>
        <v>3.1799999999999997</v>
      </c>
      <c r="L1234">
        <v>194</v>
      </c>
      <c r="M1234">
        <v>145</v>
      </c>
      <c r="N1234" s="5">
        <f>Smartphone_Usage_And_Addiction_Analysis_7500_Rows[[#This Row],[app_opens_per_day]]/Smartphone_Usage_And_Addiction_Analysis_7500_Rows[[#This Row],[daily_screen_time_hours]]</f>
        <v>20.055325034578146</v>
      </c>
      <c r="O1234">
        <v>8.33</v>
      </c>
      <c r="P1234" t="s">
        <v>18</v>
      </c>
      <c r="Q1234" t="s">
        <v>19</v>
      </c>
      <c r="R1234" t="s">
        <v>24</v>
      </c>
      <c r="S1234">
        <v>1</v>
      </c>
    </row>
    <row r="1235" spans="1:19" ht="18" customHeight="1" x14ac:dyDescent="0.25">
      <c r="A1235" s="10" t="s">
        <v>5505</v>
      </c>
      <c r="B1235" s="1">
        <v>24</v>
      </c>
      <c r="C1235" s="1" t="str">
        <f t="shared" si="19"/>
        <v>18-25 (Gen Z)</v>
      </c>
      <c r="D1235" t="s">
        <v>7582</v>
      </c>
      <c r="E1235">
        <v>7.43</v>
      </c>
      <c r="F1235">
        <v>1.81</v>
      </c>
      <c r="G1235">
        <v>1.72</v>
      </c>
      <c r="H1235">
        <v>3.87</v>
      </c>
      <c r="I1235">
        <v>6.25</v>
      </c>
      <c r="J1235" s="1">
        <f>Smartphone_Usage_And_Addiction_Analysis_7500_Rows[[#This Row],[social_media_hours]]+Smartphone_Usage_And_Addiction_Analysis_7500_Rows[[#This Row],[gaming_hours]]</f>
        <v>3.5300000000000002</v>
      </c>
      <c r="K1235" s="1">
        <f>Smartphone_Usage_And_Addiction_Analysis_7500_Rows[[#This Row],[sleep_hours]]-Smartphone_Usage_And_Addiction_Analysis_7500_Rows[[#This Row],[total_leisure_hours]]</f>
        <v>2.7199999999999998</v>
      </c>
      <c r="L1235">
        <v>231</v>
      </c>
      <c r="M1235">
        <v>150</v>
      </c>
      <c r="N1235" s="5">
        <f>Smartphone_Usage_And_Addiction_Analysis_7500_Rows[[#This Row],[app_opens_per_day]]/Smartphone_Usage_And_Addiction_Analysis_7500_Rows[[#This Row],[daily_screen_time_hours]]</f>
        <v>20.188425302826381</v>
      </c>
      <c r="O1235">
        <v>8.66</v>
      </c>
      <c r="P1235" t="s">
        <v>22</v>
      </c>
      <c r="Q1235" t="s">
        <v>23</v>
      </c>
      <c r="R1235" t="s">
        <v>28</v>
      </c>
      <c r="S1235">
        <v>1</v>
      </c>
    </row>
    <row r="1236" spans="1:19" ht="18" customHeight="1" x14ac:dyDescent="0.25">
      <c r="A1236" s="10" t="s">
        <v>5506</v>
      </c>
      <c r="B1236" s="1">
        <v>27</v>
      </c>
      <c r="C1236" s="1" t="str">
        <f t="shared" si="19"/>
        <v>26-40 (Millennials)</v>
      </c>
      <c r="D1236" t="s">
        <v>7582</v>
      </c>
      <c r="E1236">
        <v>5.42</v>
      </c>
      <c r="F1236">
        <v>3.89</v>
      </c>
      <c r="G1236">
        <v>3.56</v>
      </c>
      <c r="H1236">
        <v>4.3899999999999997</v>
      </c>
      <c r="I1236">
        <v>5.65</v>
      </c>
      <c r="J1236" s="1">
        <f>Smartphone_Usage_And_Addiction_Analysis_7500_Rows[[#This Row],[social_media_hours]]+Smartphone_Usage_And_Addiction_Analysis_7500_Rows[[#This Row],[gaming_hours]]</f>
        <v>7.45</v>
      </c>
      <c r="K1236" s="1">
        <f>Smartphone_Usage_And_Addiction_Analysis_7500_Rows[[#This Row],[sleep_hours]]-Smartphone_Usage_And_Addiction_Analysis_7500_Rows[[#This Row],[total_leisure_hours]]</f>
        <v>-1.7999999999999998</v>
      </c>
      <c r="L1236">
        <v>174</v>
      </c>
      <c r="M1236">
        <v>142</v>
      </c>
      <c r="N1236" s="5">
        <f>Smartphone_Usage_And_Addiction_Analysis_7500_Rows[[#This Row],[app_opens_per_day]]/Smartphone_Usage_And_Addiction_Analysis_7500_Rows[[#This Row],[daily_screen_time_hours]]</f>
        <v>26.199261992619927</v>
      </c>
      <c r="O1236">
        <v>5.92</v>
      </c>
      <c r="P1236" t="s">
        <v>22</v>
      </c>
      <c r="Q1236" t="s">
        <v>23</v>
      </c>
      <c r="R1236" t="s">
        <v>20</v>
      </c>
      <c r="S1236">
        <v>0</v>
      </c>
    </row>
    <row r="1237" spans="1:19" ht="18" customHeight="1" x14ac:dyDescent="0.25">
      <c r="A1237" s="10" t="s">
        <v>5507</v>
      </c>
      <c r="B1237" s="1">
        <v>26</v>
      </c>
      <c r="C1237" s="1" t="str">
        <f t="shared" si="19"/>
        <v>26-40 (Millennials)</v>
      </c>
      <c r="D1237" t="s">
        <v>7582</v>
      </c>
      <c r="E1237">
        <v>9.2200000000000006</v>
      </c>
      <c r="F1237">
        <v>3.67</v>
      </c>
      <c r="G1237">
        <v>3.26</v>
      </c>
      <c r="H1237">
        <v>3.69</v>
      </c>
      <c r="I1237">
        <v>8.85</v>
      </c>
      <c r="J1237" s="1">
        <f>Smartphone_Usage_And_Addiction_Analysis_7500_Rows[[#This Row],[social_media_hours]]+Smartphone_Usage_And_Addiction_Analysis_7500_Rows[[#This Row],[gaming_hours]]</f>
        <v>6.93</v>
      </c>
      <c r="K1237" s="1">
        <f>Smartphone_Usage_And_Addiction_Analysis_7500_Rows[[#This Row],[sleep_hours]]-Smartphone_Usage_And_Addiction_Analysis_7500_Rows[[#This Row],[total_leisure_hours]]</f>
        <v>1.92</v>
      </c>
      <c r="L1237">
        <v>83</v>
      </c>
      <c r="M1237">
        <v>48</v>
      </c>
      <c r="N1237" s="5">
        <f>Smartphone_Usage_And_Addiction_Analysis_7500_Rows[[#This Row],[app_opens_per_day]]/Smartphone_Usage_And_Addiction_Analysis_7500_Rows[[#This Row],[daily_screen_time_hours]]</f>
        <v>5.2060737527114966</v>
      </c>
      <c r="O1237">
        <v>11.5</v>
      </c>
      <c r="P1237" t="s">
        <v>22</v>
      </c>
      <c r="Q1237" t="s">
        <v>19</v>
      </c>
      <c r="R1237" t="s">
        <v>28</v>
      </c>
      <c r="S1237">
        <v>1</v>
      </c>
    </row>
    <row r="1238" spans="1:19" ht="18" customHeight="1" x14ac:dyDescent="0.25">
      <c r="A1238" s="10" t="s">
        <v>851</v>
      </c>
      <c r="B1238" s="1">
        <v>20</v>
      </c>
      <c r="C1238" t="str">
        <f t="shared" si="19"/>
        <v>18-25 (Gen Z)</v>
      </c>
      <c r="D1238" s="1" t="s">
        <v>17</v>
      </c>
      <c r="E1238" s="1">
        <v>9.16</v>
      </c>
      <c r="F1238" s="1">
        <v>1.23</v>
      </c>
      <c r="G1238" s="1">
        <v>0.87</v>
      </c>
      <c r="H1238" s="1">
        <v>5.78</v>
      </c>
      <c r="I1238" s="1">
        <v>7.09</v>
      </c>
      <c r="J1238" s="1">
        <f>Smartphone_Usage_And_Addiction_Analysis_7500_Rows[[#This Row],[social_media_hours]]+Smartphone_Usage_And_Addiction_Analysis_7500_Rows[[#This Row],[gaming_hours]]</f>
        <v>2.1</v>
      </c>
      <c r="K1238" s="1">
        <f>Smartphone_Usage_And_Addiction_Analysis_7500_Rows[[#This Row],[sleep_hours]]-Smartphone_Usage_And_Addiction_Analysis_7500_Rows[[#This Row],[total_leisure_hours]]</f>
        <v>4.99</v>
      </c>
      <c r="L1238" s="1">
        <v>186</v>
      </c>
      <c r="M1238" s="1">
        <v>68</v>
      </c>
      <c r="N1238" s="5">
        <f>Smartphone_Usage_And_Addiction_Analysis_7500_Rows[[#This Row],[app_opens_per_day]]/Smartphone_Usage_And_Addiction_Analysis_7500_Rows[[#This Row],[daily_screen_time_hours]]</f>
        <v>7.4235807860262009</v>
      </c>
      <c r="O1238" s="1">
        <v>11.45</v>
      </c>
      <c r="P1238" s="1" t="s">
        <v>32</v>
      </c>
      <c r="Q1238" s="1" t="s">
        <v>19</v>
      </c>
      <c r="R1238" s="1" t="s">
        <v>24</v>
      </c>
      <c r="S1238" s="1">
        <v>1</v>
      </c>
    </row>
    <row r="1239" spans="1:19" ht="18" customHeight="1" x14ac:dyDescent="0.25">
      <c r="A1239" s="10" t="s">
        <v>5508</v>
      </c>
      <c r="B1239" s="1">
        <v>28</v>
      </c>
      <c r="C1239" s="1" t="str">
        <f t="shared" si="19"/>
        <v>26-40 (Millennials)</v>
      </c>
      <c r="D1239" t="s">
        <v>7582</v>
      </c>
      <c r="E1239">
        <v>4.8600000000000003</v>
      </c>
      <c r="F1239">
        <v>1.29</v>
      </c>
      <c r="G1239">
        <v>2.9</v>
      </c>
      <c r="H1239">
        <v>4.82</v>
      </c>
      <c r="I1239">
        <v>8.41</v>
      </c>
      <c r="J1239" s="1">
        <f>Smartphone_Usage_And_Addiction_Analysis_7500_Rows[[#This Row],[social_media_hours]]+Smartphone_Usage_And_Addiction_Analysis_7500_Rows[[#This Row],[gaming_hours]]</f>
        <v>4.1899999999999995</v>
      </c>
      <c r="K1239" s="1">
        <f>Smartphone_Usage_And_Addiction_Analysis_7500_Rows[[#This Row],[sleep_hours]]-Smartphone_Usage_And_Addiction_Analysis_7500_Rows[[#This Row],[total_leisure_hours]]</f>
        <v>4.2200000000000006</v>
      </c>
      <c r="L1239">
        <v>103</v>
      </c>
      <c r="M1239">
        <v>120</v>
      </c>
      <c r="N1239" s="5">
        <f>Smartphone_Usage_And_Addiction_Analysis_7500_Rows[[#This Row],[app_opens_per_day]]/Smartphone_Usage_And_Addiction_Analysis_7500_Rows[[#This Row],[daily_screen_time_hours]]</f>
        <v>24.691358024691358</v>
      </c>
      <c r="O1239">
        <v>6.31</v>
      </c>
      <c r="P1239" t="s">
        <v>32</v>
      </c>
      <c r="Q1239" t="s">
        <v>23</v>
      </c>
      <c r="R1239" t="s">
        <v>51</v>
      </c>
      <c r="S1239">
        <v>0</v>
      </c>
    </row>
    <row r="1240" spans="1:19" ht="18" customHeight="1" x14ac:dyDescent="0.25">
      <c r="A1240" s="10" t="s">
        <v>852</v>
      </c>
      <c r="B1240" s="1">
        <v>24</v>
      </c>
      <c r="C1240" t="str">
        <f t="shared" si="19"/>
        <v>18-25 (Gen Z)</v>
      </c>
      <c r="D1240" s="1" t="s">
        <v>30</v>
      </c>
      <c r="E1240" s="1">
        <v>10.72</v>
      </c>
      <c r="F1240" s="1">
        <v>1.3</v>
      </c>
      <c r="G1240" s="1">
        <v>1.56</v>
      </c>
      <c r="H1240" s="1">
        <v>1.53</v>
      </c>
      <c r="I1240" s="1">
        <v>7.5</v>
      </c>
      <c r="J1240" s="1">
        <f>Smartphone_Usage_And_Addiction_Analysis_7500_Rows[[#This Row],[social_media_hours]]+Smartphone_Usage_And_Addiction_Analysis_7500_Rows[[#This Row],[gaming_hours]]</f>
        <v>2.8600000000000003</v>
      </c>
      <c r="K1240" s="1">
        <f>Smartphone_Usage_And_Addiction_Analysis_7500_Rows[[#This Row],[sleep_hours]]-Smartphone_Usage_And_Addiction_Analysis_7500_Rows[[#This Row],[total_leisure_hours]]</f>
        <v>4.6399999999999997</v>
      </c>
      <c r="L1240" s="1">
        <v>189</v>
      </c>
      <c r="M1240" s="1">
        <v>77</v>
      </c>
      <c r="N1240" s="5">
        <f>Smartphone_Usage_And_Addiction_Analysis_7500_Rows[[#This Row],[app_opens_per_day]]/Smartphone_Usage_And_Addiction_Analysis_7500_Rows[[#This Row],[daily_screen_time_hours]]</f>
        <v>7.1828358208955221</v>
      </c>
      <c r="O1240" s="1">
        <v>12.44</v>
      </c>
      <c r="P1240" s="1" t="s">
        <v>18</v>
      </c>
      <c r="Q1240" s="1" t="s">
        <v>23</v>
      </c>
      <c r="R1240" s="1" t="s">
        <v>28</v>
      </c>
      <c r="S1240" s="1">
        <v>1</v>
      </c>
    </row>
    <row r="1241" spans="1:19" ht="18" customHeight="1" x14ac:dyDescent="0.25">
      <c r="A1241" s="10" t="s">
        <v>853</v>
      </c>
      <c r="B1241" s="1">
        <v>18</v>
      </c>
      <c r="C1241" t="str">
        <f t="shared" si="19"/>
        <v>18-25 (Gen Z)</v>
      </c>
      <c r="D1241" s="1" t="s">
        <v>30</v>
      </c>
      <c r="E1241" s="1">
        <v>6.9</v>
      </c>
      <c r="F1241" s="1">
        <v>1.37</v>
      </c>
      <c r="G1241" s="1">
        <v>3.13</v>
      </c>
      <c r="H1241" s="1">
        <v>5.09</v>
      </c>
      <c r="I1241" s="1">
        <v>7.87</v>
      </c>
      <c r="J1241" s="1">
        <f>Smartphone_Usage_And_Addiction_Analysis_7500_Rows[[#This Row],[social_media_hours]]+Smartphone_Usage_And_Addiction_Analysis_7500_Rows[[#This Row],[gaming_hours]]</f>
        <v>4.5</v>
      </c>
      <c r="K1241" s="1">
        <f>Smartphone_Usage_And_Addiction_Analysis_7500_Rows[[#This Row],[sleep_hours]]-Smartphone_Usage_And_Addiction_Analysis_7500_Rows[[#This Row],[total_leisure_hours]]</f>
        <v>3.37</v>
      </c>
      <c r="L1241" s="1">
        <v>154</v>
      </c>
      <c r="M1241" s="1">
        <v>89</v>
      </c>
      <c r="N1241" s="5">
        <f>Smartphone_Usage_And_Addiction_Analysis_7500_Rows[[#This Row],[app_opens_per_day]]/Smartphone_Usage_And_Addiction_Analysis_7500_Rows[[#This Row],[daily_screen_time_hours]]</f>
        <v>12.89855072463768</v>
      </c>
      <c r="O1241" s="1">
        <v>7.91</v>
      </c>
      <c r="P1241" s="1" t="s">
        <v>22</v>
      </c>
      <c r="Q1241" s="1" t="s">
        <v>23</v>
      </c>
      <c r="R1241" s="1" t="s">
        <v>51</v>
      </c>
      <c r="S1241" s="1">
        <v>0</v>
      </c>
    </row>
    <row r="1242" spans="1:19" ht="18" customHeight="1" x14ac:dyDescent="0.25">
      <c r="A1242" s="10" t="s">
        <v>5509</v>
      </c>
      <c r="B1242" s="1">
        <v>26</v>
      </c>
      <c r="C1242" s="1" t="str">
        <f t="shared" si="19"/>
        <v>26-40 (Millennials)</v>
      </c>
      <c r="D1242" t="s">
        <v>7582</v>
      </c>
      <c r="E1242">
        <v>4.59</v>
      </c>
      <c r="F1242">
        <v>4.7300000000000004</v>
      </c>
      <c r="G1242">
        <v>1.89</v>
      </c>
      <c r="H1242">
        <v>4.6900000000000004</v>
      </c>
      <c r="I1242">
        <v>4.79</v>
      </c>
      <c r="J1242" s="1">
        <f>Smartphone_Usage_And_Addiction_Analysis_7500_Rows[[#This Row],[social_media_hours]]+Smartphone_Usage_And_Addiction_Analysis_7500_Rows[[#This Row],[gaming_hours]]</f>
        <v>6.62</v>
      </c>
      <c r="K1242" s="1">
        <f>Smartphone_Usage_And_Addiction_Analysis_7500_Rows[[#This Row],[sleep_hours]]-Smartphone_Usage_And_Addiction_Analysis_7500_Rows[[#This Row],[total_leisure_hours]]</f>
        <v>-1.83</v>
      </c>
      <c r="L1242">
        <v>136</v>
      </c>
      <c r="M1242">
        <v>104</v>
      </c>
      <c r="N1242" s="5">
        <f>Smartphone_Usage_And_Addiction_Analysis_7500_Rows[[#This Row],[app_opens_per_day]]/Smartphone_Usage_And_Addiction_Analysis_7500_Rows[[#This Row],[daily_screen_time_hours]]</f>
        <v>22.657952069716778</v>
      </c>
      <c r="O1242">
        <v>5.85</v>
      </c>
      <c r="P1242" t="s">
        <v>22</v>
      </c>
      <c r="Q1242" t="s">
        <v>23</v>
      </c>
      <c r="R1242" t="s">
        <v>28</v>
      </c>
      <c r="S1242">
        <v>1</v>
      </c>
    </row>
    <row r="1243" spans="1:19" ht="18" customHeight="1" x14ac:dyDescent="0.25">
      <c r="A1243" s="10" t="s">
        <v>854</v>
      </c>
      <c r="B1243" s="1">
        <v>26</v>
      </c>
      <c r="C1243" t="str">
        <f t="shared" si="19"/>
        <v>26-40 (Millennials)</v>
      </c>
      <c r="D1243" s="1" t="s">
        <v>17</v>
      </c>
      <c r="E1243" s="1">
        <v>10.56</v>
      </c>
      <c r="F1243" s="1">
        <v>5.8</v>
      </c>
      <c r="G1243" s="1">
        <v>1.08</v>
      </c>
      <c r="H1243" s="1">
        <v>3.14</v>
      </c>
      <c r="I1243" s="1">
        <v>6.47</v>
      </c>
      <c r="J1243" s="1">
        <f>Smartphone_Usage_And_Addiction_Analysis_7500_Rows[[#This Row],[social_media_hours]]+Smartphone_Usage_And_Addiction_Analysis_7500_Rows[[#This Row],[gaming_hours]]</f>
        <v>6.88</v>
      </c>
      <c r="K1243" s="1">
        <f>Smartphone_Usage_And_Addiction_Analysis_7500_Rows[[#This Row],[sleep_hours]]-Smartphone_Usage_And_Addiction_Analysis_7500_Rows[[#This Row],[total_leisure_hours]]</f>
        <v>-0.41000000000000014</v>
      </c>
      <c r="L1243" s="1">
        <v>54</v>
      </c>
      <c r="M1243" s="1">
        <v>19</v>
      </c>
      <c r="N1243" s="5">
        <f>Smartphone_Usage_And_Addiction_Analysis_7500_Rows[[#This Row],[app_opens_per_day]]/Smartphone_Usage_And_Addiction_Analysis_7500_Rows[[#This Row],[daily_screen_time_hours]]</f>
        <v>1.7992424242424241</v>
      </c>
      <c r="O1243" s="1">
        <v>13.01</v>
      </c>
      <c r="P1243" s="1" t="s">
        <v>32</v>
      </c>
      <c r="Q1243" s="1" t="s">
        <v>23</v>
      </c>
      <c r="R1243" s="1" t="s">
        <v>24</v>
      </c>
      <c r="S1243" s="1">
        <v>1</v>
      </c>
    </row>
    <row r="1244" spans="1:19" ht="18" customHeight="1" x14ac:dyDescent="0.25">
      <c r="A1244" s="10" t="s">
        <v>855</v>
      </c>
      <c r="B1244" s="1">
        <v>35</v>
      </c>
      <c r="C1244" t="str">
        <f t="shared" si="19"/>
        <v>26-40 (Millennials)</v>
      </c>
      <c r="D1244" s="1" t="s">
        <v>17</v>
      </c>
      <c r="E1244" s="1">
        <v>7.59</v>
      </c>
      <c r="F1244" s="1">
        <v>5.64</v>
      </c>
      <c r="G1244" s="1">
        <v>0.44</v>
      </c>
      <c r="H1244" s="1">
        <v>4.47</v>
      </c>
      <c r="I1244" s="1">
        <v>6.85</v>
      </c>
      <c r="J1244" s="1">
        <f>Smartphone_Usage_And_Addiction_Analysis_7500_Rows[[#This Row],[social_media_hours]]+Smartphone_Usage_And_Addiction_Analysis_7500_Rows[[#This Row],[gaming_hours]]</f>
        <v>6.08</v>
      </c>
      <c r="K1244" s="1">
        <f>Smartphone_Usage_And_Addiction_Analysis_7500_Rows[[#This Row],[sleep_hours]]-Smartphone_Usage_And_Addiction_Analysis_7500_Rows[[#This Row],[total_leisure_hours]]</f>
        <v>0.76999999999999957</v>
      </c>
      <c r="L1244" s="1">
        <v>196</v>
      </c>
      <c r="M1244" s="1">
        <v>40</v>
      </c>
      <c r="N1244" s="5">
        <f>Smartphone_Usage_And_Addiction_Analysis_7500_Rows[[#This Row],[app_opens_per_day]]/Smartphone_Usage_And_Addiction_Analysis_7500_Rows[[#This Row],[daily_screen_time_hours]]</f>
        <v>5.2700922266139658</v>
      </c>
      <c r="O1244" s="1">
        <v>8.77</v>
      </c>
      <c r="P1244" s="1" t="s">
        <v>32</v>
      </c>
      <c r="Q1244" s="1" t="s">
        <v>23</v>
      </c>
      <c r="R1244" s="1" t="s">
        <v>24</v>
      </c>
      <c r="S1244" s="1">
        <v>1</v>
      </c>
    </row>
    <row r="1245" spans="1:19" ht="18" customHeight="1" x14ac:dyDescent="0.25">
      <c r="A1245" s="10" t="s">
        <v>5510</v>
      </c>
      <c r="B1245" s="1">
        <v>20</v>
      </c>
      <c r="C1245" s="1" t="str">
        <f t="shared" si="19"/>
        <v>18-25 (Gen Z)</v>
      </c>
      <c r="D1245" t="s">
        <v>7582</v>
      </c>
      <c r="E1245">
        <v>8.1</v>
      </c>
      <c r="F1245">
        <v>5.37</v>
      </c>
      <c r="G1245">
        <v>0.96</v>
      </c>
      <c r="H1245">
        <v>2.06</v>
      </c>
      <c r="I1245">
        <v>8.14</v>
      </c>
      <c r="J1245" s="1">
        <f>Smartphone_Usage_And_Addiction_Analysis_7500_Rows[[#This Row],[social_media_hours]]+Smartphone_Usage_And_Addiction_Analysis_7500_Rows[[#This Row],[gaming_hours]]</f>
        <v>6.33</v>
      </c>
      <c r="K1245" s="1">
        <f>Smartphone_Usage_And_Addiction_Analysis_7500_Rows[[#This Row],[sleep_hours]]-Smartphone_Usage_And_Addiction_Analysis_7500_Rows[[#This Row],[total_leisure_hours]]</f>
        <v>1.8100000000000005</v>
      </c>
      <c r="L1245">
        <v>213</v>
      </c>
      <c r="M1245">
        <v>157</v>
      </c>
      <c r="N1245" s="5">
        <f>Smartphone_Usage_And_Addiction_Analysis_7500_Rows[[#This Row],[app_opens_per_day]]/Smartphone_Usage_And_Addiction_Analysis_7500_Rows[[#This Row],[daily_screen_time_hours]]</f>
        <v>19.382716049382719</v>
      </c>
      <c r="O1245">
        <v>10.74</v>
      </c>
      <c r="P1245" t="s">
        <v>32</v>
      </c>
      <c r="Q1245" t="s">
        <v>19</v>
      </c>
      <c r="R1245" t="s">
        <v>24</v>
      </c>
      <c r="S1245">
        <v>1</v>
      </c>
    </row>
    <row r="1246" spans="1:19" ht="18" customHeight="1" x14ac:dyDescent="0.25">
      <c r="A1246" s="10" t="s">
        <v>5511</v>
      </c>
      <c r="B1246" s="1">
        <v>18</v>
      </c>
      <c r="C1246" s="1" t="str">
        <f t="shared" si="19"/>
        <v>18-25 (Gen Z)</v>
      </c>
      <c r="D1246" t="s">
        <v>7582</v>
      </c>
      <c r="E1246">
        <v>4.34</v>
      </c>
      <c r="F1246">
        <v>0.61</v>
      </c>
      <c r="G1246">
        <v>3.07</v>
      </c>
      <c r="H1246">
        <v>4.7300000000000004</v>
      </c>
      <c r="I1246">
        <v>6.39</v>
      </c>
      <c r="J1246" s="1">
        <f>Smartphone_Usage_And_Addiction_Analysis_7500_Rows[[#This Row],[social_media_hours]]+Smartphone_Usage_And_Addiction_Analysis_7500_Rows[[#This Row],[gaming_hours]]</f>
        <v>3.6799999999999997</v>
      </c>
      <c r="K1246" s="1">
        <f>Smartphone_Usage_And_Addiction_Analysis_7500_Rows[[#This Row],[sleep_hours]]-Smartphone_Usage_And_Addiction_Analysis_7500_Rows[[#This Row],[total_leisure_hours]]</f>
        <v>2.71</v>
      </c>
      <c r="L1246">
        <v>107</v>
      </c>
      <c r="M1246">
        <v>15</v>
      </c>
      <c r="N1246" s="5">
        <f>Smartphone_Usage_And_Addiction_Analysis_7500_Rows[[#This Row],[app_opens_per_day]]/Smartphone_Usage_And_Addiction_Analysis_7500_Rows[[#This Row],[daily_screen_time_hours]]</f>
        <v>3.4562211981566819</v>
      </c>
      <c r="O1246">
        <v>6.04</v>
      </c>
      <c r="P1246" t="s">
        <v>22</v>
      </c>
      <c r="Q1246" t="s">
        <v>19</v>
      </c>
      <c r="R1246" t="s">
        <v>51</v>
      </c>
      <c r="S1246">
        <v>0</v>
      </c>
    </row>
    <row r="1247" spans="1:19" ht="18" customHeight="1" x14ac:dyDescent="0.25">
      <c r="A1247" s="10" t="s">
        <v>5512</v>
      </c>
      <c r="B1247" s="1">
        <v>31</v>
      </c>
      <c r="C1247" s="1" t="str">
        <f t="shared" si="19"/>
        <v>26-40 (Millennials)</v>
      </c>
      <c r="D1247" t="s">
        <v>7582</v>
      </c>
      <c r="E1247">
        <v>5.26</v>
      </c>
      <c r="F1247">
        <v>4.93</v>
      </c>
      <c r="G1247">
        <v>2.34</v>
      </c>
      <c r="H1247">
        <v>3.96</v>
      </c>
      <c r="I1247">
        <v>7.51</v>
      </c>
      <c r="J1247" s="1">
        <f>Smartphone_Usage_And_Addiction_Analysis_7500_Rows[[#This Row],[social_media_hours]]+Smartphone_Usage_And_Addiction_Analysis_7500_Rows[[#This Row],[gaming_hours]]</f>
        <v>7.27</v>
      </c>
      <c r="K1247" s="1">
        <f>Smartphone_Usage_And_Addiction_Analysis_7500_Rows[[#This Row],[sleep_hours]]-Smartphone_Usage_And_Addiction_Analysis_7500_Rows[[#This Row],[total_leisure_hours]]</f>
        <v>0.24000000000000021</v>
      </c>
      <c r="L1247">
        <v>174</v>
      </c>
      <c r="M1247">
        <v>159</v>
      </c>
      <c r="N1247" s="5">
        <f>Smartphone_Usage_And_Addiction_Analysis_7500_Rows[[#This Row],[app_opens_per_day]]/Smartphone_Usage_And_Addiction_Analysis_7500_Rows[[#This Row],[daily_screen_time_hours]]</f>
        <v>30.228136882129277</v>
      </c>
      <c r="O1247">
        <v>7.17</v>
      </c>
      <c r="P1247" t="s">
        <v>22</v>
      </c>
      <c r="Q1247" t="s">
        <v>23</v>
      </c>
      <c r="R1247" t="s">
        <v>24</v>
      </c>
      <c r="S1247">
        <v>1</v>
      </c>
    </row>
    <row r="1248" spans="1:19" ht="18" customHeight="1" x14ac:dyDescent="0.25">
      <c r="A1248" s="10" t="s">
        <v>856</v>
      </c>
      <c r="B1248" s="1">
        <v>24</v>
      </c>
      <c r="C1248" t="str">
        <f t="shared" si="19"/>
        <v>18-25 (Gen Z)</v>
      </c>
      <c r="D1248" s="1" t="s">
        <v>17</v>
      </c>
      <c r="E1248" s="1">
        <v>11.01</v>
      </c>
      <c r="F1248" s="1">
        <v>2.29</v>
      </c>
      <c r="G1248" s="1">
        <v>3.43</v>
      </c>
      <c r="H1248" s="1">
        <v>2.46</v>
      </c>
      <c r="I1248" s="1">
        <v>7.92</v>
      </c>
      <c r="J1248" s="1">
        <f>Smartphone_Usage_And_Addiction_Analysis_7500_Rows[[#This Row],[social_media_hours]]+Smartphone_Usage_And_Addiction_Analysis_7500_Rows[[#This Row],[gaming_hours]]</f>
        <v>5.7200000000000006</v>
      </c>
      <c r="K1248" s="1">
        <f>Smartphone_Usage_And_Addiction_Analysis_7500_Rows[[#This Row],[sleep_hours]]-Smartphone_Usage_And_Addiction_Analysis_7500_Rows[[#This Row],[total_leisure_hours]]</f>
        <v>2.1999999999999993</v>
      </c>
      <c r="L1248" s="1">
        <v>156</v>
      </c>
      <c r="M1248" s="1">
        <v>100</v>
      </c>
      <c r="N1248" s="5">
        <f>Smartphone_Usage_And_Addiction_Analysis_7500_Rows[[#This Row],[app_opens_per_day]]/Smartphone_Usage_And_Addiction_Analysis_7500_Rows[[#This Row],[daily_screen_time_hours]]</f>
        <v>9.0826521344232525</v>
      </c>
      <c r="O1248" s="1">
        <v>12.74</v>
      </c>
      <c r="P1248" s="1" t="s">
        <v>18</v>
      </c>
      <c r="Q1248" s="1" t="s">
        <v>19</v>
      </c>
      <c r="R1248" s="1" t="s">
        <v>28</v>
      </c>
      <c r="S1248" s="1">
        <v>1</v>
      </c>
    </row>
    <row r="1249" spans="1:19" ht="18" customHeight="1" x14ac:dyDescent="0.25">
      <c r="A1249" s="10" t="s">
        <v>857</v>
      </c>
      <c r="B1249" s="1">
        <v>22</v>
      </c>
      <c r="C1249" t="str">
        <f t="shared" si="19"/>
        <v>18-25 (Gen Z)</v>
      </c>
      <c r="D1249" s="1" t="s">
        <v>17</v>
      </c>
      <c r="E1249" s="1">
        <v>5.08</v>
      </c>
      <c r="F1249" s="1">
        <v>5.27</v>
      </c>
      <c r="G1249" s="1">
        <v>0.82</v>
      </c>
      <c r="H1249" s="1">
        <v>2.77</v>
      </c>
      <c r="I1249" s="1">
        <v>8.98</v>
      </c>
      <c r="J1249" s="1">
        <f>Smartphone_Usage_And_Addiction_Analysis_7500_Rows[[#This Row],[social_media_hours]]+Smartphone_Usage_And_Addiction_Analysis_7500_Rows[[#This Row],[gaming_hours]]</f>
        <v>6.09</v>
      </c>
      <c r="K1249" s="1">
        <f>Smartphone_Usage_And_Addiction_Analysis_7500_Rows[[#This Row],[sleep_hours]]-Smartphone_Usage_And_Addiction_Analysis_7500_Rows[[#This Row],[total_leisure_hours]]</f>
        <v>2.8900000000000006</v>
      </c>
      <c r="L1249" s="1">
        <v>38</v>
      </c>
      <c r="M1249" s="1">
        <v>41</v>
      </c>
      <c r="N1249" s="5">
        <f>Smartphone_Usage_And_Addiction_Analysis_7500_Rows[[#This Row],[app_opens_per_day]]/Smartphone_Usage_And_Addiction_Analysis_7500_Rows[[#This Row],[daily_screen_time_hours]]</f>
        <v>8.0708661417322833</v>
      </c>
      <c r="O1249" s="1">
        <v>7.28</v>
      </c>
      <c r="P1249" s="1" t="s">
        <v>32</v>
      </c>
      <c r="Q1249" s="1" t="s">
        <v>23</v>
      </c>
      <c r="R1249" s="1" t="s">
        <v>28</v>
      </c>
      <c r="S1249" s="1">
        <v>1</v>
      </c>
    </row>
    <row r="1250" spans="1:19" ht="18" customHeight="1" x14ac:dyDescent="0.25">
      <c r="A1250" s="10" t="s">
        <v>858</v>
      </c>
      <c r="B1250" s="1">
        <v>24</v>
      </c>
      <c r="C1250" t="str">
        <f t="shared" si="19"/>
        <v>18-25 (Gen Z)</v>
      </c>
      <c r="D1250" s="1" t="s">
        <v>30</v>
      </c>
      <c r="E1250" s="1">
        <v>4.97</v>
      </c>
      <c r="F1250" s="1">
        <v>1.03</v>
      </c>
      <c r="G1250" s="1">
        <v>1.03</v>
      </c>
      <c r="H1250" s="1">
        <v>5.55</v>
      </c>
      <c r="I1250" s="1">
        <v>6.34</v>
      </c>
      <c r="J1250" s="1">
        <f>Smartphone_Usage_And_Addiction_Analysis_7500_Rows[[#This Row],[social_media_hours]]+Smartphone_Usage_And_Addiction_Analysis_7500_Rows[[#This Row],[gaming_hours]]</f>
        <v>2.06</v>
      </c>
      <c r="K1250" s="1">
        <f>Smartphone_Usage_And_Addiction_Analysis_7500_Rows[[#This Row],[sleep_hours]]-Smartphone_Usage_And_Addiction_Analysis_7500_Rows[[#This Row],[total_leisure_hours]]</f>
        <v>4.2799999999999994</v>
      </c>
      <c r="L1250" s="1">
        <v>91</v>
      </c>
      <c r="M1250" s="1">
        <v>179</v>
      </c>
      <c r="N1250" s="5">
        <f>Smartphone_Usage_And_Addiction_Analysis_7500_Rows[[#This Row],[app_opens_per_day]]/Smartphone_Usage_And_Addiction_Analysis_7500_Rows[[#This Row],[daily_screen_time_hours]]</f>
        <v>36.016096579476866</v>
      </c>
      <c r="O1250" s="1">
        <v>6.94</v>
      </c>
      <c r="P1250" s="1" t="s">
        <v>18</v>
      </c>
      <c r="Q1250" s="1" t="s">
        <v>19</v>
      </c>
      <c r="R1250" s="1" t="s">
        <v>20</v>
      </c>
      <c r="S1250" s="1">
        <v>0</v>
      </c>
    </row>
    <row r="1251" spans="1:19" ht="18" customHeight="1" x14ac:dyDescent="0.25">
      <c r="A1251" s="10" t="s">
        <v>5513</v>
      </c>
      <c r="B1251" s="1">
        <v>25</v>
      </c>
      <c r="C1251" s="1" t="str">
        <f t="shared" si="19"/>
        <v>18-25 (Gen Z)</v>
      </c>
      <c r="D1251" t="s">
        <v>7582</v>
      </c>
      <c r="E1251">
        <v>8.51</v>
      </c>
      <c r="F1251">
        <v>1.01</v>
      </c>
      <c r="G1251">
        <v>1</v>
      </c>
      <c r="H1251">
        <v>3.79</v>
      </c>
      <c r="I1251">
        <v>7.86</v>
      </c>
      <c r="J1251" s="1">
        <f>Smartphone_Usage_And_Addiction_Analysis_7500_Rows[[#This Row],[social_media_hours]]+Smartphone_Usage_And_Addiction_Analysis_7500_Rows[[#This Row],[gaming_hours]]</f>
        <v>2.0099999999999998</v>
      </c>
      <c r="K1251" s="1">
        <f>Smartphone_Usage_And_Addiction_Analysis_7500_Rows[[#This Row],[sleep_hours]]-Smartphone_Usage_And_Addiction_Analysis_7500_Rows[[#This Row],[total_leisure_hours]]</f>
        <v>5.8500000000000005</v>
      </c>
      <c r="L1251">
        <v>214</v>
      </c>
      <c r="M1251">
        <v>76</v>
      </c>
      <c r="N1251" s="5">
        <f>Smartphone_Usage_And_Addiction_Analysis_7500_Rows[[#This Row],[app_opens_per_day]]/Smartphone_Usage_And_Addiction_Analysis_7500_Rows[[#This Row],[daily_screen_time_hours]]</f>
        <v>8.9306698002350178</v>
      </c>
      <c r="O1251">
        <v>9.1199999999999992</v>
      </c>
      <c r="P1251" t="s">
        <v>32</v>
      </c>
      <c r="Q1251" t="s">
        <v>23</v>
      </c>
      <c r="R1251" t="s">
        <v>28</v>
      </c>
      <c r="S1251">
        <v>1</v>
      </c>
    </row>
    <row r="1252" spans="1:19" ht="18" customHeight="1" x14ac:dyDescent="0.25">
      <c r="A1252" s="10" t="s">
        <v>859</v>
      </c>
      <c r="B1252" s="1">
        <v>18</v>
      </c>
      <c r="C1252" t="str">
        <f t="shared" si="19"/>
        <v>18-25 (Gen Z)</v>
      </c>
      <c r="D1252" s="1" t="s">
        <v>30</v>
      </c>
      <c r="E1252" s="1">
        <v>11.34</v>
      </c>
      <c r="F1252" s="1">
        <v>3.19</v>
      </c>
      <c r="G1252" s="1">
        <v>3.97</v>
      </c>
      <c r="H1252" s="1">
        <v>4.88</v>
      </c>
      <c r="I1252" s="1">
        <v>8.49</v>
      </c>
      <c r="J1252" s="1">
        <f>Smartphone_Usage_And_Addiction_Analysis_7500_Rows[[#This Row],[social_media_hours]]+Smartphone_Usage_And_Addiction_Analysis_7500_Rows[[#This Row],[gaming_hours]]</f>
        <v>7.16</v>
      </c>
      <c r="K1252" s="1">
        <f>Smartphone_Usage_And_Addiction_Analysis_7500_Rows[[#This Row],[sleep_hours]]-Smartphone_Usage_And_Addiction_Analysis_7500_Rows[[#This Row],[total_leisure_hours]]</f>
        <v>1.33</v>
      </c>
      <c r="L1252" s="1">
        <v>45</v>
      </c>
      <c r="M1252" s="1">
        <v>37</v>
      </c>
      <c r="N1252" s="5">
        <f>Smartphone_Usage_And_Addiction_Analysis_7500_Rows[[#This Row],[app_opens_per_day]]/Smartphone_Usage_And_Addiction_Analysis_7500_Rows[[#This Row],[daily_screen_time_hours]]</f>
        <v>3.2627865961199296</v>
      </c>
      <c r="O1252" s="1">
        <v>13.1</v>
      </c>
      <c r="P1252" s="1" t="s">
        <v>22</v>
      </c>
      <c r="Q1252" s="1" t="s">
        <v>23</v>
      </c>
      <c r="R1252" s="1" t="s">
        <v>28</v>
      </c>
      <c r="S1252" s="1">
        <v>1</v>
      </c>
    </row>
    <row r="1253" spans="1:19" ht="18" customHeight="1" x14ac:dyDescent="0.25">
      <c r="A1253" s="10" t="s">
        <v>860</v>
      </c>
      <c r="B1253" s="1">
        <v>29</v>
      </c>
      <c r="C1253" t="str">
        <f t="shared" si="19"/>
        <v>26-40 (Millennials)</v>
      </c>
      <c r="D1253" s="1" t="s">
        <v>17</v>
      </c>
      <c r="E1253" s="1">
        <v>11.41</v>
      </c>
      <c r="F1253" s="1">
        <v>4.6399999999999997</v>
      </c>
      <c r="G1253" s="1">
        <v>2.23</v>
      </c>
      <c r="H1253" s="1">
        <v>1.4</v>
      </c>
      <c r="I1253" s="1">
        <v>7.83</v>
      </c>
      <c r="J1253" s="1">
        <f>Smartphone_Usage_And_Addiction_Analysis_7500_Rows[[#This Row],[social_media_hours]]+Smartphone_Usage_And_Addiction_Analysis_7500_Rows[[#This Row],[gaming_hours]]</f>
        <v>6.8699999999999992</v>
      </c>
      <c r="K1253" s="1">
        <f>Smartphone_Usage_And_Addiction_Analysis_7500_Rows[[#This Row],[sleep_hours]]-Smartphone_Usage_And_Addiction_Analysis_7500_Rows[[#This Row],[total_leisure_hours]]</f>
        <v>0.96000000000000085</v>
      </c>
      <c r="L1253" s="1">
        <v>180</v>
      </c>
      <c r="M1253" s="1">
        <v>161</v>
      </c>
      <c r="N1253" s="5">
        <f>Smartphone_Usage_And_Addiction_Analysis_7500_Rows[[#This Row],[app_opens_per_day]]/Smartphone_Usage_And_Addiction_Analysis_7500_Rows[[#This Row],[daily_screen_time_hours]]</f>
        <v>14.110429447852761</v>
      </c>
      <c r="O1253" s="1">
        <v>11.96</v>
      </c>
      <c r="P1253" s="1" t="s">
        <v>18</v>
      </c>
      <c r="Q1253" s="1" t="s">
        <v>19</v>
      </c>
      <c r="R1253" s="1" t="s">
        <v>28</v>
      </c>
      <c r="S1253" s="1">
        <v>1</v>
      </c>
    </row>
    <row r="1254" spans="1:19" ht="18" customHeight="1" x14ac:dyDescent="0.25">
      <c r="A1254" s="10" t="s">
        <v>861</v>
      </c>
      <c r="B1254" s="1">
        <v>25</v>
      </c>
      <c r="C1254" t="str">
        <f t="shared" si="19"/>
        <v>18-25 (Gen Z)</v>
      </c>
      <c r="D1254" s="1" t="s">
        <v>17</v>
      </c>
      <c r="E1254" s="1">
        <v>9.64</v>
      </c>
      <c r="F1254" s="1">
        <v>4.53</v>
      </c>
      <c r="G1254" s="1">
        <v>0.78</v>
      </c>
      <c r="H1254" s="1">
        <v>1.65</v>
      </c>
      <c r="I1254" s="1">
        <v>5.0999999999999996</v>
      </c>
      <c r="J1254" s="1">
        <f>Smartphone_Usage_And_Addiction_Analysis_7500_Rows[[#This Row],[social_media_hours]]+Smartphone_Usage_And_Addiction_Analysis_7500_Rows[[#This Row],[gaming_hours]]</f>
        <v>5.3100000000000005</v>
      </c>
      <c r="K1254" s="1">
        <f>Smartphone_Usage_And_Addiction_Analysis_7500_Rows[[#This Row],[sleep_hours]]-Smartphone_Usage_And_Addiction_Analysis_7500_Rows[[#This Row],[total_leisure_hours]]</f>
        <v>-0.21000000000000085</v>
      </c>
      <c r="L1254" s="1">
        <v>137</v>
      </c>
      <c r="M1254" s="1">
        <v>30</v>
      </c>
      <c r="N1254" s="5">
        <f>Smartphone_Usage_And_Addiction_Analysis_7500_Rows[[#This Row],[app_opens_per_day]]/Smartphone_Usage_And_Addiction_Analysis_7500_Rows[[#This Row],[daily_screen_time_hours]]</f>
        <v>3.1120331950207465</v>
      </c>
      <c r="O1254" s="1">
        <v>11.79</v>
      </c>
      <c r="P1254" s="1" t="s">
        <v>22</v>
      </c>
      <c r="Q1254" s="1" t="s">
        <v>19</v>
      </c>
      <c r="R1254" s="1" t="s">
        <v>28</v>
      </c>
      <c r="S1254" s="1">
        <v>1</v>
      </c>
    </row>
    <row r="1255" spans="1:19" ht="18" customHeight="1" x14ac:dyDescent="0.25">
      <c r="A1255" s="10" t="s">
        <v>862</v>
      </c>
      <c r="B1255" s="1">
        <v>24</v>
      </c>
      <c r="C1255" t="str">
        <f t="shared" si="19"/>
        <v>18-25 (Gen Z)</v>
      </c>
      <c r="D1255" s="1" t="s">
        <v>17</v>
      </c>
      <c r="E1255" s="1">
        <v>6.3</v>
      </c>
      <c r="F1255" s="1">
        <v>4.66</v>
      </c>
      <c r="G1255" s="1">
        <v>3.04</v>
      </c>
      <c r="H1255" s="1">
        <v>5.09</v>
      </c>
      <c r="I1255" s="1">
        <v>6.44</v>
      </c>
      <c r="J1255" s="1">
        <f>Smartphone_Usage_And_Addiction_Analysis_7500_Rows[[#This Row],[social_media_hours]]+Smartphone_Usage_And_Addiction_Analysis_7500_Rows[[#This Row],[gaming_hours]]</f>
        <v>7.7</v>
      </c>
      <c r="K1255" s="1">
        <f>Smartphone_Usage_And_Addiction_Analysis_7500_Rows[[#This Row],[sleep_hours]]-Smartphone_Usage_And_Addiction_Analysis_7500_Rows[[#This Row],[total_leisure_hours]]</f>
        <v>-1.2599999999999998</v>
      </c>
      <c r="L1255" s="1">
        <v>196</v>
      </c>
      <c r="M1255" s="1">
        <v>31</v>
      </c>
      <c r="N1255" s="5">
        <f>Smartphone_Usage_And_Addiction_Analysis_7500_Rows[[#This Row],[app_opens_per_day]]/Smartphone_Usage_And_Addiction_Analysis_7500_Rows[[#This Row],[daily_screen_time_hours]]</f>
        <v>4.9206349206349209</v>
      </c>
      <c r="O1255" s="1">
        <v>8.8800000000000008</v>
      </c>
      <c r="P1255" s="1" t="s">
        <v>22</v>
      </c>
      <c r="Q1255" s="1" t="s">
        <v>23</v>
      </c>
      <c r="R1255" s="1" t="s">
        <v>24</v>
      </c>
      <c r="S1255" s="1">
        <v>1</v>
      </c>
    </row>
    <row r="1256" spans="1:19" ht="18" customHeight="1" x14ac:dyDescent="0.25">
      <c r="A1256" s="10" t="s">
        <v>863</v>
      </c>
      <c r="B1256" s="1">
        <v>23</v>
      </c>
      <c r="C1256" t="str">
        <f t="shared" si="19"/>
        <v>18-25 (Gen Z)</v>
      </c>
      <c r="D1256" s="1" t="s">
        <v>30</v>
      </c>
      <c r="E1256" s="1">
        <v>6.37</v>
      </c>
      <c r="F1256" s="1">
        <v>3.43</v>
      </c>
      <c r="G1256" s="1">
        <v>2.74</v>
      </c>
      <c r="H1256" s="1">
        <v>5.41</v>
      </c>
      <c r="I1256" s="1">
        <v>4.99</v>
      </c>
      <c r="J1256" s="1">
        <f>Smartphone_Usage_And_Addiction_Analysis_7500_Rows[[#This Row],[social_media_hours]]+Smartphone_Usage_And_Addiction_Analysis_7500_Rows[[#This Row],[gaming_hours]]</f>
        <v>6.17</v>
      </c>
      <c r="K1256" s="1">
        <f>Smartphone_Usage_And_Addiction_Analysis_7500_Rows[[#This Row],[sleep_hours]]-Smartphone_Usage_And_Addiction_Analysis_7500_Rows[[#This Row],[total_leisure_hours]]</f>
        <v>-1.1799999999999997</v>
      </c>
      <c r="L1256" s="1">
        <v>215</v>
      </c>
      <c r="M1256" s="1">
        <v>55</v>
      </c>
      <c r="N1256" s="5">
        <f>Smartphone_Usage_And_Addiction_Analysis_7500_Rows[[#This Row],[app_opens_per_day]]/Smartphone_Usage_And_Addiction_Analysis_7500_Rows[[#This Row],[daily_screen_time_hours]]</f>
        <v>8.6342229199372049</v>
      </c>
      <c r="O1256" s="1">
        <v>7.4</v>
      </c>
      <c r="P1256" s="1" t="s">
        <v>22</v>
      </c>
      <c r="Q1256" s="1" t="s">
        <v>23</v>
      </c>
      <c r="R1256" s="1" t="s">
        <v>51</v>
      </c>
      <c r="S1256" s="1">
        <v>0</v>
      </c>
    </row>
    <row r="1257" spans="1:19" ht="18" customHeight="1" x14ac:dyDescent="0.25">
      <c r="A1257" s="10" t="s">
        <v>864</v>
      </c>
      <c r="B1257" s="1">
        <v>25</v>
      </c>
      <c r="C1257" t="str">
        <f t="shared" si="19"/>
        <v>18-25 (Gen Z)</v>
      </c>
      <c r="D1257" s="1" t="s">
        <v>17</v>
      </c>
      <c r="E1257" s="1">
        <v>9.3000000000000007</v>
      </c>
      <c r="F1257" s="1">
        <v>1.41</v>
      </c>
      <c r="G1257" s="1">
        <v>2.85</v>
      </c>
      <c r="H1257" s="1">
        <v>4.43</v>
      </c>
      <c r="I1257" s="1">
        <v>8.48</v>
      </c>
      <c r="J1257" s="1">
        <f>Smartphone_Usage_And_Addiction_Analysis_7500_Rows[[#This Row],[social_media_hours]]+Smartphone_Usage_And_Addiction_Analysis_7500_Rows[[#This Row],[gaming_hours]]</f>
        <v>4.26</v>
      </c>
      <c r="K1257" s="1">
        <f>Smartphone_Usage_And_Addiction_Analysis_7500_Rows[[#This Row],[sleep_hours]]-Smartphone_Usage_And_Addiction_Analysis_7500_Rows[[#This Row],[total_leisure_hours]]</f>
        <v>4.2200000000000006</v>
      </c>
      <c r="L1257" s="1">
        <v>155</v>
      </c>
      <c r="M1257" s="1">
        <v>166</v>
      </c>
      <c r="N1257" s="5">
        <f>Smartphone_Usage_And_Addiction_Analysis_7500_Rows[[#This Row],[app_opens_per_day]]/Smartphone_Usage_And_Addiction_Analysis_7500_Rows[[#This Row],[daily_screen_time_hours]]</f>
        <v>17.849462365591396</v>
      </c>
      <c r="O1257" s="1">
        <v>12.05</v>
      </c>
      <c r="P1257" s="1" t="s">
        <v>32</v>
      </c>
      <c r="Q1257" s="1" t="s">
        <v>23</v>
      </c>
      <c r="R1257" s="1" t="s">
        <v>24</v>
      </c>
      <c r="S1257" s="1">
        <v>1</v>
      </c>
    </row>
    <row r="1258" spans="1:19" ht="18" customHeight="1" x14ac:dyDescent="0.25">
      <c r="A1258" s="10" t="s">
        <v>865</v>
      </c>
      <c r="B1258" s="1">
        <v>35</v>
      </c>
      <c r="C1258" t="str">
        <f t="shared" si="19"/>
        <v>26-40 (Millennials)</v>
      </c>
      <c r="D1258" s="1" t="s">
        <v>17</v>
      </c>
      <c r="E1258" s="1">
        <v>8.94</v>
      </c>
      <c r="F1258" s="1">
        <v>1.69</v>
      </c>
      <c r="G1258" s="1">
        <v>1.8</v>
      </c>
      <c r="H1258" s="1">
        <v>1.45</v>
      </c>
      <c r="I1258" s="1">
        <v>8.27</v>
      </c>
      <c r="J1258" s="1">
        <f>Smartphone_Usage_And_Addiction_Analysis_7500_Rows[[#This Row],[social_media_hours]]+Smartphone_Usage_And_Addiction_Analysis_7500_Rows[[#This Row],[gaming_hours]]</f>
        <v>3.49</v>
      </c>
      <c r="K1258" s="1">
        <f>Smartphone_Usage_And_Addiction_Analysis_7500_Rows[[#This Row],[sleep_hours]]-Smartphone_Usage_And_Addiction_Analysis_7500_Rows[[#This Row],[total_leisure_hours]]</f>
        <v>4.7799999999999994</v>
      </c>
      <c r="L1258" s="1">
        <v>133</v>
      </c>
      <c r="M1258" s="1">
        <v>86</v>
      </c>
      <c r="N1258" s="5">
        <f>Smartphone_Usage_And_Addiction_Analysis_7500_Rows[[#This Row],[app_opens_per_day]]/Smartphone_Usage_And_Addiction_Analysis_7500_Rows[[#This Row],[daily_screen_time_hours]]</f>
        <v>9.6196868008948559</v>
      </c>
      <c r="O1258" s="1">
        <v>10.23</v>
      </c>
      <c r="P1258" s="1" t="s">
        <v>32</v>
      </c>
      <c r="Q1258" s="1" t="s">
        <v>19</v>
      </c>
      <c r="R1258" s="1" t="s">
        <v>28</v>
      </c>
      <c r="S1258" s="1">
        <v>1</v>
      </c>
    </row>
    <row r="1259" spans="1:19" ht="18" customHeight="1" x14ac:dyDescent="0.25">
      <c r="A1259" s="10" t="s">
        <v>866</v>
      </c>
      <c r="B1259" s="1">
        <v>30</v>
      </c>
      <c r="C1259" t="str">
        <f t="shared" si="19"/>
        <v>26-40 (Millennials)</v>
      </c>
      <c r="D1259" s="1" t="s">
        <v>30</v>
      </c>
      <c r="E1259" s="1">
        <v>5.66</v>
      </c>
      <c r="F1259" s="1">
        <v>4.75</v>
      </c>
      <c r="G1259" s="1">
        <v>1.86</v>
      </c>
      <c r="H1259" s="1">
        <v>1</v>
      </c>
      <c r="I1259" s="1">
        <v>7.12</v>
      </c>
      <c r="J1259" s="1">
        <f>Smartphone_Usage_And_Addiction_Analysis_7500_Rows[[#This Row],[social_media_hours]]+Smartphone_Usage_And_Addiction_Analysis_7500_Rows[[#This Row],[gaming_hours]]</f>
        <v>6.61</v>
      </c>
      <c r="K1259" s="1">
        <f>Smartphone_Usage_And_Addiction_Analysis_7500_Rows[[#This Row],[sleep_hours]]-Smartphone_Usage_And_Addiction_Analysis_7500_Rows[[#This Row],[total_leisure_hours]]</f>
        <v>0.50999999999999979</v>
      </c>
      <c r="L1259" s="1">
        <v>223</v>
      </c>
      <c r="M1259" s="1">
        <v>47</v>
      </c>
      <c r="N1259" s="5">
        <f>Smartphone_Usage_And_Addiction_Analysis_7500_Rows[[#This Row],[app_opens_per_day]]/Smartphone_Usage_And_Addiction_Analysis_7500_Rows[[#This Row],[daily_screen_time_hours]]</f>
        <v>8.3038869257950534</v>
      </c>
      <c r="O1259" s="1">
        <v>8.41</v>
      </c>
      <c r="P1259" s="1" t="s">
        <v>22</v>
      </c>
      <c r="Q1259" s="1" t="s">
        <v>19</v>
      </c>
      <c r="R1259" s="1" t="s">
        <v>24</v>
      </c>
      <c r="S1259" s="1">
        <v>1</v>
      </c>
    </row>
    <row r="1260" spans="1:19" ht="18" customHeight="1" x14ac:dyDescent="0.25">
      <c r="A1260" s="10" t="s">
        <v>5514</v>
      </c>
      <c r="B1260" s="1">
        <v>22</v>
      </c>
      <c r="C1260" s="1" t="str">
        <f t="shared" si="19"/>
        <v>18-25 (Gen Z)</v>
      </c>
      <c r="D1260" t="s">
        <v>7582</v>
      </c>
      <c r="E1260">
        <v>3.48</v>
      </c>
      <c r="F1260">
        <v>1.49</v>
      </c>
      <c r="G1260">
        <v>3.5</v>
      </c>
      <c r="H1260">
        <v>4.8899999999999997</v>
      </c>
      <c r="I1260">
        <v>5.58</v>
      </c>
      <c r="J1260" s="1">
        <f>Smartphone_Usage_And_Addiction_Analysis_7500_Rows[[#This Row],[social_media_hours]]+Smartphone_Usage_And_Addiction_Analysis_7500_Rows[[#This Row],[gaming_hours]]</f>
        <v>4.99</v>
      </c>
      <c r="K1260" s="1">
        <f>Smartphone_Usage_And_Addiction_Analysis_7500_Rows[[#This Row],[sleep_hours]]-Smartphone_Usage_And_Addiction_Analysis_7500_Rows[[#This Row],[total_leisure_hours]]</f>
        <v>0.58999999999999986</v>
      </c>
      <c r="L1260">
        <v>32</v>
      </c>
      <c r="M1260">
        <v>145</v>
      </c>
      <c r="N1260" s="5">
        <f>Smartphone_Usage_And_Addiction_Analysis_7500_Rows[[#This Row],[app_opens_per_day]]/Smartphone_Usage_And_Addiction_Analysis_7500_Rows[[#This Row],[daily_screen_time_hours]]</f>
        <v>41.666666666666664</v>
      </c>
      <c r="O1260">
        <v>6.13</v>
      </c>
      <c r="P1260" t="s">
        <v>32</v>
      </c>
      <c r="Q1260" t="s">
        <v>19</v>
      </c>
      <c r="R1260" t="s">
        <v>20</v>
      </c>
      <c r="S1260">
        <v>0</v>
      </c>
    </row>
    <row r="1261" spans="1:19" ht="18" customHeight="1" x14ac:dyDescent="0.25">
      <c r="A1261" s="10" t="s">
        <v>867</v>
      </c>
      <c r="B1261" s="1">
        <v>35</v>
      </c>
      <c r="C1261" t="str">
        <f t="shared" si="19"/>
        <v>26-40 (Millennials)</v>
      </c>
      <c r="D1261" s="1" t="s">
        <v>17</v>
      </c>
      <c r="E1261" s="1">
        <v>3.75</v>
      </c>
      <c r="F1261" s="1">
        <v>3.39</v>
      </c>
      <c r="G1261" s="1">
        <v>0.37</v>
      </c>
      <c r="H1261" s="1">
        <v>1.94</v>
      </c>
      <c r="I1261" s="1">
        <v>6.97</v>
      </c>
      <c r="J1261" s="1">
        <f>Smartphone_Usage_And_Addiction_Analysis_7500_Rows[[#This Row],[social_media_hours]]+Smartphone_Usage_And_Addiction_Analysis_7500_Rows[[#This Row],[gaming_hours]]</f>
        <v>3.7600000000000002</v>
      </c>
      <c r="K1261" s="1">
        <f>Smartphone_Usage_And_Addiction_Analysis_7500_Rows[[#This Row],[sleep_hours]]-Smartphone_Usage_And_Addiction_Analysis_7500_Rows[[#This Row],[total_leisure_hours]]</f>
        <v>3.2099999999999995</v>
      </c>
      <c r="L1261" s="1">
        <v>231</v>
      </c>
      <c r="M1261" s="1">
        <v>60</v>
      </c>
      <c r="N1261" s="5">
        <f>Smartphone_Usage_And_Addiction_Analysis_7500_Rows[[#This Row],[app_opens_per_day]]/Smartphone_Usage_And_Addiction_Analysis_7500_Rows[[#This Row],[daily_screen_time_hours]]</f>
        <v>16</v>
      </c>
      <c r="O1261" s="1">
        <v>4.3600000000000003</v>
      </c>
      <c r="P1261" s="1" t="s">
        <v>18</v>
      </c>
      <c r="Q1261" s="1" t="s">
        <v>19</v>
      </c>
      <c r="R1261" s="1" t="s">
        <v>20</v>
      </c>
      <c r="S1261" s="1">
        <v>0</v>
      </c>
    </row>
    <row r="1262" spans="1:19" ht="18" customHeight="1" x14ac:dyDescent="0.25">
      <c r="A1262" s="10" t="s">
        <v>868</v>
      </c>
      <c r="B1262" s="1">
        <v>20</v>
      </c>
      <c r="C1262" t="str">
        <f t="shared" si="19"/>
        <v>18-25 (Gen Z)</v>
      </c>
      <c r="D1262" s="1" t="s">
        <v>17</v>
      </c>
      <c r="E1262" s="1">
        <v>7.66</v>
      </c>
      <c r="F1262" s="1">
        <v>3.94</v>
      </c>
      <c r="G1262" s="1">
        <v>0.28999999999999998</v>
      </c>
      <c r="H1262" s="1">
        <v>4.47</v>
      </c>
      <c r="I1262" s="1">
        <v>6.96</v>
      </c>
      <c r="J1262" s="1">
        <f>Smartphone_Usage_And_Addiction_Analysis_7500_Rows[[#This Row],[social_media_hours]]+Smartphone_Usage_And_Addiction_Analysis_7500_Rows[[#This Row],[gaming_hours]]</f>
        <v>4.2299999999999995</v>
      </c>
      <c r="K1262" s="1">
        <f>Smartphone_Usage_And_Addiction_Analysis_7500_Rows[[#This Row],[sleep_hours]]-Smartphone_Usage_And_Addiction_Analysis_7500_Rows[[#This Row],[total_leisure_hours]]</f>
        <v>2.7300000000000004</v>
      </c>
      <c r="L1262" s="1">
        <v>208</v>
      </c>
      <c r="M1262" s="1">
        <v>97</v>
      </c>
      <c r="N1262" s="5">
        <f>Smartphone_Usage_And_Addiction_Analysis_7500_Rows[[#This Row],[app_opens_per_day]]/Smartphone_Usage_And_Addiction_Analysis_7500_Rows[[#This Row],[daily_screen_time_hours]]</f>
        <v>12.663185378590079</v>
      </c>
      <c r="O1262" s="1">
        <v>9.31</v>
      </c>
      <c r="P1262" s="1" t="s">
        <v>32</v>
      </c>
      <c r="Q1262" s="1" t="s">
        <v>23</v>
      </c>
      <c r="R1262" s="1" t="s">
        <v>28</v>
      </c>
      <c r="S1262" s="1">
        <v>1</v>
      </c>
    </row>
    <row r="1263" spans="1:19" ht="18" customHeight="1" x14ac:dyDescent="0.25">
      <c r="A1263" s="10" t="s">
        <v>5515</v>
      </c>
      <c r="B1263" s="1">
        <v>19</v>
      </c>
      <c r="C1263" s="1" t="str">
        <f t="shared" si="19"/>
        <v>18-25 (Gen Z)</v>
      </c>
      <c r="D1263" t="s">
        <v>7582</v>
      </c>
      <c r="E1263">
        <v>9.89</v>
      </c>
      <c r="F1263">
        <v>4.79</v>
      </c>
      <c r="G1263">
        <v>3.1</v>
      </c>
      <c r="H1263">
        <v>4.3</v>
      </c>
      <c r="I1263">
        <v>8.3800000000000008</v>
      </c>
      <c r="J1263" s="1">
        <f>Smartphone_Usage_And_Addiction_Analysis_7500_Rows[[#This Row],[social_media_hours]]+Smartphone_Usage_And_Addiction_Analysis_7500_Rows[[#This Row],[gaming_hours]]</f>
        <v>7.8900000000000006</v>
      </c>
      <c r="K1263" s="1">
        <f>Smartphone_Usage_And_Addiction_Analysis_7500_Rows[[#This Row],[sleep_hours]]-Smartphone_Usage_And_Addiction_Analysis_7500_Rows[[#This Row],[total_leisure_hours]]</f>
        <v>0.49000000000000021</v>
      </c>
      <c r="L1263">
        <v>205</v>
      </c>
      <c r="M1263">
        <v>22</v>
      </c>
      <c r="N1263" s="5">
        <f>Smartphone_Usage_And_Addiction_Analysis_7500_Rows[[#This Row],[app_opens_per_day]]/Smartphone_Usage_And_Addiction_Analysis_7500_Rows[[#This Row],[daily_screen_time_hours]]</f>
        <v>2.2244691607684528</v>
      </c>
      <c r="O1263">
        <v>10.6</v>
      </c>
      <c r="P1263" t="s">
        <v>22</v>
      </c>
      <c r="Q1263" t="s">
        <v>19</v>
      </c>
      <c r="R1263" t="s">
        <v>28</v>
      </c>
      <c r="S1263">
        <v>1</v>
      </c>
    </row>
    <row r="1264" spans="1:19" ht="18" customHeight="1" x14ac:dyDescent="0.25">
      <c r="A1264" s="10" t="s">
        <v>869</v>
      </c>
      <c r="B1264" s="1">
        <v>24</v>
      </c>
      <c r="C1264" t="str">
        <f t="shared" si="19"/>
        <v>18-25 (Gen Z)</v>
      </c>
      <c r="D1264" s="1" t="s">
        <v>30</v>
      </c>
      <c r="E1264" s="1">
        <v>7.33</v>
      </c>
      <c r="F1264" s="1">
        <v>4.93</v>
      </c>
      <c r="G1264" s="1">
        <v>1.76</v>
      </c>
      <c r="H1264" s="1">
        <v>5.42</v>
      </c>
      <c r="I1264" s="1">
        <v>7.41</v>
      </c>
      <c r="J1264" s="1">
        <f>Smartphone_Usage_And_Addiction_Analysis_7500_Rows[[#This Row],[social_media_hours]]+Smartphone_Usage_And_Addiction_Analysis_7500_Rows[[#This Row],[gaming_hours]]</f>
        <v>6.6899999999999995</v>
      </c>
      <c r="K1264" s="1">
        <f>Smartphone_Usage_And_Addiction_Analysis_7500_Rows[[#This Row],[sleep_hours]]-Smartphone_Usage_And_Addiction_Analysis_7500_Rows[[#This Row],[total_leisure_hours]]</f>
        <v>0.72000000000000064</v>
      </c>
      <c r="L1264" s="1">
        <v>34</v>
      </c>
      <c r="M1264" s="1">
        <v>176</v>
      </c>
      <c r="N1264" s="5">
        <f>Smartphone_Usage_And_Addiction_Analysis_7500_Rows[[#This Row],[app_opens_per_day]]/Smartphone_Usage_And_Addiction_Analysis_7500_Rows[[#This Row],[daily_screen_time_hours]]</f>
        <v>24.010914051841745</v>
      </c>
      <c r="O1264" s="1">
        <v>9.6999999999999993</v>
      </c>
      <c r="P1264" s="1" t="s">
        <v>32</v>
      </c>
      <c r="Q1264" s="1" t="s">
        <v>19</v>
      </c>
      <c r="R1264" s="1" t="s">
        <v>28</v>
      </c>
      <c r="S1264" s="1">
        <v>1</v>
      </c>
    </row>
    <row r="1265" spans="1:19" ht="18" customHeight="1" x14ac:dyDescent="0.25">
      <c r="A1265" s="10" t="s">
        <v>870</v>
      </c>
      <c r="B1265" s="1">
        <v>28</v>
      </c>
      <c r="C1265" t="str">
        <f t="shared" si="19"/>
        <v>26-40 (Millennials)</v>
      </c>
      <c r="D1265" s="1" t="s">
        <v>30</v>
      </c>
      <c r="E1265" s="1">
        <v>6.41</v>
      </c>
      <c r="F1265" s="1">
        <v>1.1299999999999999</v>
      </c>
      <c r="G1265" s="1">
        <v>3.66</v>
      </c>
      <c r="H1265" s="1">
        <v>4.05</v>
      </c>
      <c r="I1265" s="1">
        <v>7.89</v>
      </c>
      <c r="J1265" s="1">
        <f>Smartphone_Usage_And_Addiction_Analysis_7500_Rows[[#This Row],[social_media_hours]]+Smartphone_Usage_And_Addiction_Analysis_7500_Rows[[#This Row],[gaming_hours]]</f>
        <v>4.79</v>
      </c>
      <c r="K1265" s="1">
        <f>Smartphone_Usage_And_Addiction_Analysis_7500_Rows[[#This Row],[sleep_hours]]-Smartphone_Usage_And_Addiction_Analysis_7500_Rows[[#This Row],[total_leisure_hours]]</f>
        <v>3.0999999999999996</v>
      </c>
      <c r="L1265" s="1">
        <v>86</v>
      </c>
      <c r="M1265" s="1">
        <v>55</v>
      </c>
      <c r="N1265" s="5">
        <f>Smartphone_Usage_And_Addiction_Analysis_7500_Rows[[#This Row],[app_opens_per_day]]/Smartphone_Usage_And_Addiction_Analysis_7500_Rows[[#This Row],[daily_screen_time_hours]]</f>
        <v>8.5803432137285487</v>
      </c>
      <c r="O1265" s="1">
        <v>7.12</v>
      </c>
      <c r="P1265" s="1" t="s">
        <v>22</v>
      </c>
      <c r="Q1265" s="1" t="s">
        <v>23</v>
      </c>
      <c r="R1265" s="1" t="s">
        <v>28</v>
      </c>
      <c r="S1265" s="1">
        <v>1</v>
      </c>
    </row>
    <row r="1266" spans="1:19" ht="18" customHeight="1" x14ac:dyDescent="0.25">
      <c r="A1266" s="10" t="s">
        <v>871</v>
      </c>
      <c r="B1266" s="1">
        <v>34</v>
      </c>
      <c r="C1266" t="str">
        <f t="shared" si="19"/>
        <v>26-40 (Millennials)</v>
      </c>
      <c r="D1266" s="1" t="s">
        <v>30</v>
      </c>
      <c r="E1266" s="1">
        <v>11.19</v>
      </c>
      <c r="F1266" s="1">
        <v>0.92</v>
      </c>
      <c r="G1266" s="1">
        <v>0.7</v>
      </c>
      <c r="H1266" s="1">
        <v>4.7</v>
      </c>
      <c r="I1266" s="1">
        <v>6.76</v>
      </c>
      <c r="J1266" s="1">
        <f>Smartphone_Usage_And_Addiction_Analysis_7500_Rows[[#This Row],[social_media_hours]]+Smartphone_Usage_And_Addiction_Analysis_7500_Rows[[#This Row],[gaming_hours]]</f>
        <v>1.62</v>
      </c>
      <c r="K1266" s="1">
        <f>Smartphone_Usage_And_Addiction_Analysis_7500_Rows[[#This Row],[sleep_hours]]-Smartphone_Usage_And_Addiction_Analysis_7500_Rows[[#This Row],[total_leisure_hours]]</f>
        <v>5.14</v>
      </c>
      <c r="L1266" s="1">
        <v>221</v>
      </c>
      <c r="M1266" s="1">
        <v>25</v>
      </c>
      <c r="N1266" s="5">
        <f>Smartphone_Usage_And_Addiction_Analysis_7500_Rows[[#This Row],[app_opens_per_day]]/Smartphone_Usage_And_Addiction_Analysis_7500_Rows[[#This Row],[daily_screen_time_hours]]</f>
        <v>2.2341376228775696</v>
      </c>
      <c r="O1266" s="1">
        <v>12.48</v>
      </c>
      <c r="P1266" s="1" t="s">
        <v>18</v>
      </c>
      <c r="Q1266" s="1" t="s">
        <v>19</v>
      </c>
      <c r="R1266" s="1" t="s">
        <v>24</v>
      </c>
      <c r="S1266" s="1">
        <v>1</v>
      </c>
    </row>
    <row r="1267" spans="1:19" ht="18" customHeight="1" x14ac:dyDescent="0.25">
      <c r="A1267" s="10" t="s">
        <v>872</v>
      </c>
      <c r="B1267" s="1">
        <v>18</v>
      </c>
      <c r="C1267" t="str">
        <f t="shared" si="19"/>
        <v>18-25 (Gen Z)</v>
      </c>
      <c r="D1267" s="1" t="s">
        <v>30</v>
      </c>
      <c r="E1267" s="1">
        <v>3.4</v>
      </c>
      <c r="F1267" s="1">
        <v>0.77</v>
      </c>
      <c r="G1267" s="1">
        <v>2.65</v>
      </c>
      <c r="H1267" s="1">
        <v>5.37</v>
      </c>
      <c r="I1267" s="1">
        <v>6.2</v>
      </c>
      <c r="J1267" s="1">
        <f>Smartphone_Usage_And_Addiction_Analysis_7500_Rows[[#This Row],[social_media_hours]]+Smartphone_Usage_And_Addiction_Analysis_7500_Rows[[#This Row],[gaming_hours]]</f>
        <v>3.42</v>
      </c>
      <c r="K1267" s="1">
        <f>Smartphone_Usage_And_Addiction_Analysis_7500_Rows[[#This Row],[sleep_hours]]-Smartphone_Usage_And_Addiction_Analysis_7500_Rows[[#This Row],[total_leisure_hours]]</f>
        <v>2.7800000000000002</v>
      </c>
      <c r="L1267" s="1">
        <v>182</v>
      </c>
      <c r="M1267" s="1">
        <v>102</v>
      </c>
      <c r="N1267" s="5">
        <f>Smartphone_Usage_And_Addiction_Analysis_7500_Rows[[#This Row],[app_opens_per_day]]/Smartphone_Usage_And_Addiction_Analysis_7500_Rows[[#This Row],[daily_screen_time_hours]]</f>
        <v>30</v>
      </c>
      <c r="O1267" s="1">
        <v>4.12</v>
      </c>
      <c r="P1267" s="1" t="s">
        <v>32</v>
      </c>
      <c r="Q1267" s="1" t="s">
        <v>23</v>
      </c>
      <c r="R1267" s="1" t="s">
        <v>20</v>
      </c>
      <c r="S1267" s="1">
        <v>0</v>
      </c>
    </row>
    <row r="1268" spans="1:19" ht="18" customHeight="1" x14ac:dyDescent="0.25">
      <c r="A1268" s="10" t="s">
        <v>5516</v>
      </c>
      <c r="B1268" s="1">
        <v>30</v>
      </c>
      <c r="C1268" s="1" t="str">
        <f t="shared" si="19"/>
        <v>26-40 (Millennials)</v>
      </c>
      <c r="D1268" t="s">
        <v>7582</v>
      </c>
      <c r="E1268">
        <v>8.07</v>
      </c>
      <c r="F1268">
        <v>1.8</v>
      </c>
      <c r="G1268">
        <v>0.6</v>
      </c>
      <c r="H1268">
        <v>1.98</v>
      </c>
      <c r="I1268">
        <v>5.53</v>
      </c>
      <c r="J1268" s="1">
        <f>Smartphone_Usage_And_Addiction_Analysis_7500_Rows[[#This Row],[social_media_hours]]+Smartphone_Usage_And_Addiction_Analysis_7500_Rows[[#This Row],[gaming_hours]]</f>
        <v>2.4</v>
      </c>
      <c r="K1268" s="1">
        <f>Smartphone_Usage_And_Addiction_Analysis_7500_Rows[[#This Row],[sleep_hours]]-Smartphone_Usage_And_Addiction_Analysis_7500_Rows[[#This Row],[total_leisure_hours]]</f>
        <v>3.1300000000000003</v>
      </c>
      <c r="L1268">
        <v>102</v>
      </c>
      <c r="M1268">
        <v>109</v>
      </c>
      <c r="N1268" s="5">
        <f>Smartphone_Usage_And_Addiction_Analysis_7500_Rows[[#This Row],[app_opens_per_day]]/Smartphone_Usage_And_Addiction_Analysis_7500_Rows[[#This Row],[daily_screen_time_hours]]</f>
        <v>13.506815365551425</v>
      </c>
      <c r="O1268">
        <v>10.220000000000001</v>
      </c>
      <c r="P1268" t="s">
        <v>18</v>
      </c>
      <c r="Q1268" t="s">
        <v>23</v>
      </c>
      <c r="R1268" t="s">
        <v>28</v>
      </c>
      <c r="S1268">
        <v>1</v>
      </c>
    </row>
    <row r="1269" spans="1:19" ht="18" customHeight="1" x14ac:dyDescent="0.25">
      <c r="A1269" s="10" t="s">
        <v>873</v>
      </c>
      <c r="B1269" s="1">
        <v>30</v>
      </c>
      <c r="C1269" t="str">
        <f t="shared" si="19"/>
        <v>26-40 (Millennials)</v>
      </c>
      <c r="D1269" s="1" t="s">
        <v>17</v>
      </c>
      <c r="E1269" s="1">
        <v>9.57</v>
      </c>
      <c r="F1269" s="1">
        <v>3.54</v>
      </c>
      <c r="G1269" s="1">
        <v>0.16</v>
      </c>
      <c r="H1269" s="1">
        <v>3.08</v>
      </c>
      <c r="I1269" s="1">
        <v>6.33</v>
      </c>
      <c r="J1269" s="1">
        <f>Smartphone_Usage_And_Addiction_Analysis_7500_Rows[[#This Row],[social_media_hours]]+Smartphone_Usage_And_Addiction_Analysis_7500_Rows[[#This Row],[gaming_hours]]</f>
        <v>3.7</v>
      </c>
      <c r="K1269" s="1">
        <f>Smartphone_Usage_And_Addiction_Analysis_7500_Rows[[#This Row],[sleep_hours]]-Smartphone_Usage_And_Addiction_Analysis_7500_Rows[[#This Row],[total_leisure_hours]]</f>
        <v>2.63</v>
      </c>
      <c r="L1269" s="1">
        <v>81</v>
      </c>
      <c r="M1269" s="1">
        <v>120</v>
      </c>
      <c r="N1269" s="5">
        <f>Smartphone_Usage_And_Addiction_Analysis_7500_Rows[[#This Row],[app_opens_per_day]]/Smartphone_Usage_And_Addiction_Analysis_7500_Rows[[#This Row],[daily_screen_time_hours]]</f>
        <v>12.539184952978056</v>
      </c>
      <c r="O1269" s="1">
        <v>11.58</v>
      </c>
      <c r="P1269" s="1" t="s">
        <v>32</v>
      </c>
      <c r="Q1269" s="1" t="s">
        <v>23</v>
      </c>
      <c r="R1269" s="1" t="s">
        <v>24</v>
      </c>
      <c r="S1269" s="1">
        <v>1</v>
      </c>
    </row>
    <row r="1270" spans="1:19" ht="18" customHeight="1" x14ac:dyDescent="0.25">
      <c r="A1270" s="10" t="s">
        <v>5517</v>
      </c>
      <c r="B1270" s="1">
        <v>34</v>
      </c>
      <c r="C1270" s="1" t="str">
        <f t="shared" si="19"/>
        <v>26-40 (Millennials)</v>
      </c>
      <c r="D1270" t="s">
        <v>7582</v>
      </c>
      <c r="E1270">
        <v>4.66</v>
      </c>
      <c r="F1270">
        <v>0.85</v>
      </c>
      <c r="G1270">
        <v>1.07</v>
      </c>
      <c r="H1270">
        <v>0.76</v>
      </c>
      <c r="I1270">
        <v>5.05</v>
      </c>
      <c r="J1270" s="1">
        <f>Smartphone_Usage_And_Addiction_Analysis_7500_Rows[[#This Row],[social_media_hours]]+Smartphone_Usage_And_Addiction_Analysis_7500_Rows[[#This Row],[gaming_hours]]</f>
        <v>1.92</v>
      </c>
      <c r="K1270" s="1">
        <f>Smartphone_Usage_And_Addiction_Analysis_7500_Rows[[#This Row],[sleep_hours]]-Smartphone_Usage_And_Addiction_Analysis_7500_Rows[[#This Row],[total_leisure_hours]]</f>
        <v>3.13</v>
      </c>
      <c r="L1270">
        <v>120</v>
      </c>
      <c r="M1270">
        <v>79</v>
      </c>
      <c r="N1270" s="5">
        <f>Smartphone_Usage_And_Addiction_Analysis_7500_Rows[[#This Row],[app_opens_per_day]]/Smartphone_Usage_And_Addiction_Analysis_7500_Rows[[#This Row],[daily_screen_time_hours]]</f>
        <v>16.952789699570815</v>
      </c>
      <c r="O1270">
        <v>7.25</v>
      </c>
      <c r="P1270" t="s">
        <v>22</v>
      </c>
      <c r="Q1270" t="s">
        <v>19</v>
      </c>
      <c r="R1270" t="s">
        <v>51</v>
      </c>
      <c r="S1270">
        <v>0</v>
      </c>
    </row>
    <row r="1271" spans="1:19" ht="18" customHeight="1" x14ac:dyDescent="0.25">
      <c r="A1271" s="10" t="s">
        <v>874</v>
      </c>
      <c r="B1271" s="1">
        <v>26</v>
      </c>
      <c r="C1271" t="str">
        <f t="shared" si="19"/>
        <v>26-40 (Millennials)</v>
      </c>
      <c r="D1271" s="1" t="s">
        <v>30</v>
      </c>
      <c r="E1271" s="1">
        <v>11.66</v>
      </c>
      <c r="F1271" s="1">
        <v>4.04</v>
      </c>
      <c r="G1271" s="1">
        <v>2.19</v>
      </c>
      <c r="H1271" s="1">
        <v>3.11</v>
      </c>
      <c r="I1271" s="1">
        <v>8.4600000000000009</v>
      </c>
      <c r="J1271" s="1">
        <f>Smartphone_Usage_And_Addiction_Analysis_7500_Rows[[#This Row],[social_media_hours]]+Smartphone_Usage_And_Addiction_Analysis_7500_Rows[[#This Row],[gaming_hours]]</f>
        <v>6.23</v>
      </c>
      <c r="K1271" s="1">
        <f>Smartphone_Usage_And_Addiction_Analysis_7500_Rows[[#This Row],[sleep_hours]]-Smartphone_Usage_And_Addiction_Analysis_7500_Rows[[#This Row],[total_leisure_hours]]</f>
        <v>2.2300000000000004</v>
      </c>
      <c r="L1271" s="1">
        <v>83</v>
      </c>
      <c r="M1271" s="1">
        <v>147</v>
      </c>
      <c r="N1271" s="5">
        <f>Smartphone_Usage_And_Addiction_Analysis_7500_Rows[[#This Row],[app_opens_per_day]]/Smartphone_Usage_And_Addiction_Analysis_7500_Rows[[#This Row],[daily_screen_time_hours]]</f>
        <v>12.607204116638078</v>
      </c>
      <c r="O1271" s="1">
        <v>12.64</v>
      </c>
      <c r="P1271" s="1" t="s">
        <v>32</v>
      </c>
      <c r="Q1271" s="1" t="s">
        <v>19</v>
      </c>
      <c r="R1271" s="1" t="s">
        <v>28</v>
      </c>
      <c r="S1271" s="1">
        <v>1</v>
      </c>
    </row>
    <row r="1272" spans="1:19" ht="18" customHeight="1" x14ac:dyDescent="0.25">
      <c r="A1272" s="10" t="s">
        <v>875</v>
      </c>
      <c r="B1272" s="1">
        <v>26</v>
      </c>
      <c r="C1272" t="str">
        <f t="shared" si="19"/>
        <v>26-40 (Millennials)</v>
      </c>
      <c r="D1272" s="1" t="s">
        <v>30</v>
      </c>
      <c r="E1272" s="1">
        <v>5.18</v>
      </c>
      <c r="F1272" s="1">
        <v>4.2</v>
      </c>
      <c r="G1272" s="1">
        <v>0.56999999999999995</v>
      </c>
      <c r="H1272" s="1">
        <v>2.7</v>
      </c>
      <c r="I1272" s="1">
        <v>7.55</v>
      </c>
      <c r="J1272" s="1">
        <f>Smartphone_Usage_And_Addiction_Analysis_7500_Rows[[#This Row],[social_media_hours]]+Smartphone_Usage_And_Addiction_Analysis_7500_Rows[[#This Row],[gaming_hours]]</f>
        <v>4.7700000000000005</v>
      </c>
      <c r="K1272" s="1">
        <f>Smartphone_Usage_And_Addiction_Analysis_7500_Rows[[#This Row],[sleep_hours]]-Smartphone_Usage_And_Addiction_Analysis_7500_Rows[[#This Row],[total_leisure_hours]]</f>
        <v>2.7799999999999994</v>
      </c>
      <c r="L1272" s="1">
        <v>205</v>
      </c>
      <c r="M1272" s="1">
        <v>58</v>
      </c>
      <c r="N1272" s="5">
        <f>Smartphone_Usage_And_Addiction_Analysis_7500_Rows[[#This Row],[app_opens_per_day]]/Smartphone_Usage_And_Addiction_Analysis_7500_Rows[[#This Row],[daily_screen_time_hours]]</f>
        <v>11.196911196911197</v>
      </c>
      <c r="O1272" s="1">
        <v>6.98</v>
      </c>
      <c r="P1272" s="1" t="s">
        <v>32</v>
      </c>
      <c r="Q1272" s="1" t="s">
        <v>23</v>
      </c>
      <c r="R1272" s="1" t="s">
        <v>24</v>
      </c>
      <c r="S1272" s="1">
        <v>1</v>
      </c>
    </row>
    <row r="1273" spans="1:19" ht="18" customHeight="1" x14ac:dyDescent="0.25">
      <c r="A1273" s="10" t="s">
        <v>876</v>
      </c>
      <c r="B1273" s="1">
        <v>23</v>
      </c>
      <c r="C1273" t="str">
        <f t="shared" si="19"/>
        <v>18-25 (Gen Z)</v>
      </c>
      <c r="D1273" s="1" t="s">
        <v>17</v>
      </c>
      <c r="E1273" s="1">
        <v>3.19</v>
      </c>
      <c r="F1273" s="1">
        <v>5.34</v>
      </c>
      <c r="G1273" s="1">
        <v>3.03</v>
      </c>
      <c r="H1273" s="1">
        <v>1.22</v>
      </c>
      <c r="I1273" s="1">
        <v>7.75</v>
      </c>
      <c r="J1273" s="1">
        <f>Smartphone_Usage_And_Addiction_Analysis_7500_Rows[[#This Row],[social_media_hours]]+Smartphone_Usage_And_Addiction_Analysis_7500_Rows[[#This Row],[gaming_hours]]</f>
        <v>8.3699999999999992</v>
      </c>
      <c r="K1273" s="1">
        <f>Smartphone_Usage_And_Addiction_Analysis_7500_Rows[[#This Row],[sleep_hours]]-Smartphone_Usage_And_Addiction_Analysis_7500_Rows[[#This Row],[total_leisure_hours]]</f>
        <v>-0.61999999999999922</v>
      </c>
      <c r="L1273" s="1">
        <v>236</v>
      </c>
      <c r="M1273" s="1">
        <v>150</v>
      </c>
      <c r="N1273" s="5">
        <f>Smartphone_Usage_And_Addiction_Analysis_7500_Rows[[#This Row],[app_opens_per_day]]/Smartphone_Usage_And_Addiction_Analysis_7500_Rows[[#This Row],[daily_screen_time_hours]]</f>
        <v>47.021943573667713</v>
      </c>
      <c r="O1273" s="1">
        <v>4.7699999999999996</v>
      </c>
      <c r="P1273" s="1" t="s">
        <v>22</v>
      </c>
      <c r="Q1273" s="1" t="s">
        <v>23</v>
      </c>
      <c r="R1273" s="1" t="s">
        <v>24</v>
      </c>
      <c r="S1273" s="1">
        <v>1</v>
      </c>
    </row>
    <row r="1274" spans="1:19" ht="18" customHeight="1" x14ac:dyDescent="0.25">
      <c r="A1274" s="10" t="s">
        <v>877</v>
      </c>
      <c r="B1274" s="1">
        <v>32</v>
      </c>
      <c r="C1274" t="str">
        <f t="shared" si="19"/>
        <v>26-40 (Millennials)</v>
      </c>
      <c r="D1274" s="1" t="s">
        <v>17</v>
      </c>
      <c r="E1274" s="1">
        <v>10.86</v>
      </c>
      <c r="F1274" s="1">
        <v>5.0199999999999996</v>
      </c>
      <c r="G1274" s="1">
        <v>1.17</v>
      </c>
      <c r="H1274" s="1">
        <v>5.9</v>
      </c>
      <c r="I1274" s="1">
        <v>6.25</v>
      </c>
      <c r="J1274" s="1">
        <f>Smartphone_Usage_And_Addiction_Analysis_7500_Rows[[#This Row],[social_media_hours]]+Smartphone_Usage_And_Addiction_Analysis_7500_Rows[[#This Row],[gaming_hours]]</f>
        <v>6.1899999999999995</v>
      </c>
      <c r="K1274" s="1">
        <f>Smartphone_Usage_And_Addiction_Analysis_7500_Rows[[#This Row],[sleep_hours]]-Smartphone_Usage_And_Addiction_Analysis_7500_Rows[[#This Row],[total_leisure_hours]]</f>
        <v>6.0000000000000497E-2</v>
      </c>
      <c r="L1274" s="1">
        <v>110</v>
      </c>
      <c r="M1274" s="1">
        <v>110</v>
      </c>
      <c r="N1274" s="5">
        <f>Smartphone_Usage_And_Addiction_Analysis_7500_Rows[[#This Row],[app_opens_per_day]]/Smartphone_Usage_And_Addiction_Analysis_7500_Rows[[#This Row],[daily_screen_time_hours]]</f>
        <v>10.128913443830571</v>
      </c>
      <c r="O1274" s="1">
        <v>13.25</v>
      </c>
      <c r="P1274" s="1" t="s">
        <v>22</v>
      </c>
      <c r="Q1274" s="1" t="s">
        <v>19</v>
      </c>
      <c r="R1274" s="1" t="s">
        <v>24</v>
      </c>
      <c r="S1274" s="1">
        <v>1</v>
      </c>
    </row>
    <row r="1275" spans="1:19" ht="18" customHeight="1" x14ac:dyDescent="0.25">
      <c r="A1275" s="10" t="s">
        <v>878</v>
      </c>
      <c r="B1275" s="1">
        <v>29</v>
      </c>
      <c r="C1275" t="str">
        <f t="shared" si="19"/>
        <v>26-40 (Millennials)</v>
      </c>
      <c r="D1275" s="1" t="s">
        <v>30</v>
      </c>
      <c r="E1275" s="1">
        <v>6.06</v>
      </c>
      <c r="F1275" s="1">
        <v>4.26</v>
      </c>
      <c r="G1275" s="1">
        <v>1.18</v>
      </c>
      <c r="H1275" s="1">
        <v>5.78</v>
      </c>
      <c r="I1275" s="1">
        <v>8.6</v>
      </c>
      <c r="J1275" s="1">
        <f>Smartphone_Usage_And_Addiction_Analysis_7500_Rows[[#This Row],[social_media_hours]]+Smartphone_Usage_And_Addiction_Analysis_7500_Rows[[#This Row],[gaming_hours]]</f>
        <v>5.4399999999999995</v>
      </c>
      <c r="K1275" s="1">
        <f>Smartphone_Usage_And_Addiction_Analysis_7500_Rows[[#This Row],[sleep_hours]]-Smartphone_Usage_And_Addiction_Analysis_7500_Rows[[#This Row],[total_leisure_hours]]</f>
        <v>3.16</v>
      </c>
      <c r="L1275" s="1">
        <v>25</v>
      </c>
      <c r="M1275" s="1">
        <v>36</v>
      </c>
      <c r="N1275" s="5">
        <f>Smartphone_Usage_And_Addiction_Analysis_7500_Rows[[#This Row],[app_opens_per_day]]/Smartphone_Usage_And_Addiction_Analysis_7500_Rows[[#This Row],[daily_screen_time_hours]]</f>
        <v>5.9405940594059405</v>
      </c>
      <c r="O1275" s="1">
        <v>7.73</v>
      </c>
      <c r="P1275" s="1" t="s">
        <v>18</v>
      </c>
      <c r="Q1275" s="1" t="s">
        <v>23</v>
      </c>
      <c r="R1275" s="1" t="s">
        <v>24</v>
      </c>
      <c r="S1275" s="1">
        <v>1</v>
      </c>
    </row>
    <row r="1276" spans="1:19" ht="18" customHeight="1" x14ac:dyDescent="0.25">
      <c r="A1276" s="10" t="s">
        <v>879</v>
      </c>
      <c r="B1276" s="1">
        <v>34</v>
      </c>
      <c r="C1276" t="str">
        <f t="shared" si="19"/>
        <v>26-40 (Millennials)</v>
      </c>
      <c r="D1276" s="1" t="s">
        <v>30</v>
      </c>
      <c r="E1276" s="1">
        <v>8.18</v>
      </c>
      <c r="F1276" s="1">
        <v>4.9800000000000004</v>
      </c>
      <c r="G1276" s="1">
        <v>2.02</v>
      </c>
      <c r="H1276" s="1">
        <v>5.55</v>
      </c>
      <c r="I1276" s="1">
        <v>7.97</v>
      </c>
      <c r="J1276" s="1">
        <f>Smartphone_Usage_And_Addiction_Analysis_7500_Rows[[#This Row],[social_media_hours]]+Smartphone_Usage_And_Addiction_Analysis_7500_Rows[[#This Row],[gaming_hours]]</f>
        <v>7</v>
      </c>
      <c r="K1276" s="1">
        <f>Smartphone_Usage_And_Addiction_Analysis_7500_Rows[[#This Row],[sleep_hours]]-Smartphone_Usage_And_Addiction_Analysis_7500_Rows[[#This Row],[total_leisure_hours]]</f>
        <v>0.96999999999999975</v>
      </c>
      <c r="L1276" s="1">
        <v>207</v>
      </c>
      <c r="M1276" s="1">
        <v>42</v>
      </c>
      <c r="N1276" s="5">
        <f>Smartphone_Usage_And_Addiction_Analysis_7500_Rows[[#This Row],[app_opens_per_day]]/Smartphone_Usage_And_Addiction_Analysis_7500_Rows[[#This Row],[daily_screen_time_hours]]</f>
        <v>5.1344743276283618</v>
      </c>
      <c r="O1276" s="1">
        <v>9.6</v>
      </c>
      <c r="P1276" s="1" t="s">
        <v>32</v>
      </c>
      <c r="Q1276" s="1" t="s">
        <v>19</v>
      </c>
      <c r="R1276" s="1" t="s">
        <v>24</v>
      </c>
      <c r="S1276" s="1">
        <v>1</v>
      </c>
    </row>
    <row r="1277" spans="1:19" ht="18" customHeight="1" x14ac:dyDescent="0.25">
      <c r="A1277" s="10" t="s">
        <v>880</v>
      </c>
      <c r="B1277" s="1">
        <v>22</v>
      </c>
      <c r="C1277" t="str">
        <f t="shared" si="19"/>
        <v>18-25 (Gen Z)</v>
      </c>
      <c r="D1277" s="1" t="s">
        <v>17</v>
      </c>
      <c r="E1277" s="1">
        <v>7.19</v>
      </c>
      <c r="F1277" s="1">
        <v>5.07</v>
      </c>
      <c r="G1277" s="1">
        <v>0.25</v>
      </c>
      <c r="H1277" s="1">
        <v>4.29</v>
      </c>
      <c r="I1277" s="1">
        <v>4.67</v>
      </c>
      <c r="J1277" s="1">
        <f>Smartphone_Usage_And_Addiction_Analysis_7500_Rows[[#This Row],[social_media_hours]]+Smartphone_Usage_And_Addiction_Analysis_7500_Rows[[#This Row],[gaming_hours]]</f>
        <v>5.32</v>
      </c>
      <c r="K1277" s="1">
        <f>Smartphone_Usage_And_Addiction_Analysis_7500_Rows[[#This Row],[sleep_hours]]-Smartphone_Usage_And_Addiction_Analysis_7500_Rows[[#This Row],[total_leisure_hours]]</f>
        <v>-0.65000000000000036</v>
      </c>
      <c r="L1277" s="1">
        <v>195</v>
      </c>
      <c r="M1277" s="1">
        <v>178</v>
      </c>
      <c r="N1277" s="5">
        <f>Smartphone_Usage_And_Addiction_Analysis_7500_Rows[[#This Row],[app_opens_per_day]]/Smartphone_Usage_And_Addiction_Analysis_7500_Rows[[#This Row],[daily_screen_time_hours]]</f>
        <v>24.756606397774686</v>
      </c>
      <c r="O1277" s="1">
        <v>7.83</v>
      </c>
      <c r="P1277" s="1" t="s">
        <v>18</v>
      </c>
      <c r="Q1277" s="1" t="s">
        <v>19</v>
      </c>
      <c r="R1277" s="1" t="s">
        <v>28</v>
      </c>
      <c r="S1277" s="1">
        <v>1</v>
      </c>
    </row>
    <row r="1278" spans="1:19" ht="18" customHeight="1" x14ac:dyDescent="0.25">
      <c r="A1278" s="10" t="s">
        <v>881</v>
      </c>
      <c r="B1278" s="1">
        <v>24</v>
      </c>
      <c r="C1278" t="str">
        <f t="shared" si="19"/>
        <v>18-25 (Gen Z)</v>
      </c>
      <c r="D1278" s="1" t="s">
        <v>17</v>
      </c>
      <c r="E1278" s="1">
        <v>11.73</v>
      </c>
      <c r="F1278" s="1">
        <v>5.03</v>
      </c>
      <c r="G1278" s="1">
        <v>0.78</v>
      </c>
      <c r="H1278" s="1">
        <v>3.39</v>
      </c>
      <c r="I1278" s="1">
        <v>7.14</v>
      </c>
      <c r="J1278" s="1">
        <f>Smartphone_Usage_And_Addiction_Analysis_7500_Rows[[#This Row],[social_media_hours]]+Smartphone_Usage_And_Addiction_Analysis_7500_Rows[[#This Row],[gaming_hours]]</f>
        <v>5.8100000000000005</v>
      </c>
      <c r="K1278" s="1">
        <f>Smartphone_Usage_And_Addiction_Analysis_7500_Rows[[#This Row],[sleep_hours]]-Smartphone_Usage_And_Addiction_Analysis_7500_Rows[[#This Row],[total_leisure_hours]]</f>
        <v>1.3299999999999992</v>
      </c>
      <c r="L1278" s="1">
        <v>246</v>
      </c>
      <c r="M1278" s="1">
        <v>46</v>
      </c>
      <c r="N1278" s="5">
        <f>Smartphone_Usage_And_Addiction_Analysis_7500_Rows[[#This Row],[app_opens_per_day]]/Smartphone_Usage_And_Addiction_Analysis_7500_Rows[[#This Row],[daily_screen_time_hours]]</f>
        <v>3.9215686274509802</v>
      </c>
      <c r="O1278" s="1">
        <v>13.22</v>
      </c>
      <c r="P1278" s="1" t="s">
        <v>22</v>
      </c>
      <c r="Q1278" s="1" t="s">
        <v>19</v>
      </c>
      <c r="R1278" s="1" t="s">
        <v>28</v>
      </c>
      <c r="S1278" s="1">
        <v>1</v>
      </c>
    </row>
    <row r="1279" spans="1:19" ht="18" customHeight="1" x14ac:dyDescent="0.25">
      <c r="A1279" s="10" t="s">
        <v>882</v>
      </c>
      <c r="B1279" s="1">
        <v>21</v>
      </c>
      <c r="C1279" t="str">
        <f t="shared" si="19"/>
        <v>18-25 (Gen Z)</v>
      </c>
      <c r="D1279" s="1" t="s">
        <v>30</v>
      </c>
      <c r="E1279" s="1">
        <v>9.4</v>
      </c>
      <c r="F1279" s="1">
        <v>3</v>
      </c>
      <c r="G1279" s="1">
        <v>1.87</v>
      </c>
      <c r="H1279" s="1">
        <v>5.33</v>
      </c>
      <c r="I1279" s="1">
        <v>5.0599999999999996</v>
      </c>
      <c r="J1279" s="1">
        <f>Smartphone_Usage_And_Addiction_Analysis_7500_Rows[[#This Row],[social_media_hours]]+Smartphone_Usage_And_Addiction_Analysis_7500_Rows[[#This Row],[gaming_hours]]</f>
        <v>4.87</v>
      </c>
      <c r="K1279" s="1">
        <f>Smartphone_Usage_And_Addiction_Analysis_7500_Rows[[#This Row],[sleep_hours]]-Smartphone_Usage_And_Addiction_Analysis_7500_Rows[[#This Row],[total_leisure_hours]]</f>
        <v>0.1899999999999995</v>
      </c>
      <c r="L1279" s="1">
        <v>32</v>
      </c>
      <c r="M1279" s="1">
        <v>170</v>
      </c>
      <c r="N1279" s="5">
        <f>Smartphone_Usage_And_Addiction_Analysis_7500_Rows[[#This Row],[app_opens_per_day]]/Smartphone_Usage_And_Addiction_Analysis_7500_Rows[[#This Row],[daily_screen_time_hours]]</f>
        <v>18.085106382978722</v>
      </c>
      <c r="O1279" s="1">
        <v>12.34</v>
      </c>
      <c r="P1279" s="1" t="s">
        <v>22</v>
      </c>
      <c r="Q1279" s="1" t="s">
        <v>19</v>
      </c>
      <c r="R1279" s="1" t="s">
        <v>28</v>
      </c>
      <c r="S1279" s="1">
        <v>1</v>
      </c>
    </row>
    <row r="1280" spans="1:19" ht="18" customHeight="1" x14ac:dyDescent="0.25">
      <c r="A1280" s="10" t="s">
        <v>883</v>
      </c>
      <c r="B1280" s="1">
        <v>24</v>
      </c>
      <c r="C1280" t="str">
        <f t="shared" si="19"/>
        <v>18-25 (Gen Z)</v>
      </c>
      <c r="D1280" s="1" t="s">
        <v>30</v>
      </c>
      <c r="E1280" s="1">
        <v>4.21</v>
      </c>
      <c r="F1280" s="1">
        <v>4.04</v>
      </c>
      <c r="G1280" s="1">
        <v>4</v>
      </c>
      <c r="H1280" s="1">
        <v>0.72</v>
      </c>
      <c r="I1280" s="1">
        <v>6.33</v>
      </c>
      <c r="J1280" s="1">
        <f>Smartphone_Usage_And_Addiction_Analysis_7500_Rows[[#This Row],[social_media_hours]]+Smartphone_Usage_And_Addiction_Analysis_7500_Rows[[#This Row],[gaming_hours]]</f>
        <v>8.0399999999999991</v>
      </c>
      <c r="K1280" s="1">
        <f>Smartphone_Usage_And_Addiction_Analysis_7500_Rows[[#This Row],[sleep_hours]]-Smartphone_Usage_And_Addiction_Analysis_7500_Rows[[#This Row],[total_leisure_hours]]</f>
        <v>-1.7099999999999991</v>
      </c>
      <c r="L1280" s="1">
        <v>28</v>
      </c>
      <c r="M1280" s="1">
        <v>34</v>
      </c>
      <c r="N1280" s="5">
        <f>Smartphone_Usage_And_Addiction_Analysis_7500_Rows[[#This Row],[app_opens_per_day]]/Smartphone_Usage_And_Addiction_Analysis_7500_Rows[[#This Row],[daily_screen_time_hours]]</f>
        <v>8.0760095011876487</v>
      </c>
      <c r="O1280" s="1">
        <v>7.1</v>
      </c>
      <c r="P1280" s="1" t="s">
        <v>32</v>
      </c>
      <c r="Q1280" s="1" t="s">
        <v>23</v>
      </c>
      <c r="R1280" s="1" t="s">
        <v>24</v>
      </c>
      <c r="S1280" s="1">
        <v>1</v>
      </c>
    </row>
    <row r="1281" spans="1:19" ht="18" customHeight="1" x14ac:dyDescent="0.25">
      <c r="A1281" s="10" t="s">
        <v>884</v>
      </c>
      <c r="B1281" s="1">
        <v>21</v>
      </c>
      <c r="C1281" t="str">
        <f t="shared" si="19"/>
        <v>18-25 (Gen Z)</v>
      </c>
      <c r="D1281" s="1" t="s">
        <v>17</v>
      </c>
      <c r="E1281" s="1">
        <v>7.16</v>
      </c>
      <c r="F1281" s="1">
        <v>3.25</v>
      </c>
      <c r="G1281" s="1">
        <v>1.63</v>
      </c>
      <c r="H1281" s="1">
        <v>3.54</v>
      </c>
      <c r="I1281" s="1">
        <v>8.39</v>
      </c>
      <c r="J1281" s="1">
        <f>Smartphone_Usage_And_Addiction_Analysis_7500_Rows[[#This Row],[social_media_hours]]+Smartphone_Usage_And_Addiction_Analysis_7500_Rows[[#This Row],[gaming_hours]]</f>
        <v>4.88</v>
      </c>
      <c r="K1281" s="1">
        <f>Smartphone_Usage_And_Addiction_Analysis_7500_Rows[[#This Row],[sleep_hours]]-Smartphone_Usage_And_Addiction_Analysis_7500_Rows[[#This Row],[total_leisure_hours]]</f>
        <v>3.5100000000000007</v>
      </c>
      <c r="L1281" s="1">
        <v>248</v>
      </c>
      <c r="M1281" s="1">
        <v>17</v>
      </c>
      <c r="N1281" s="5">
        <f>Smartphone_Usage_And_Addiction_Analysis_7500_Rows[[#This Row],[app_opens_per_day]]/Smartphone_Usage_And_Addiction_Analysis_7500_Rows[[#This Row],[daily_screen_time_hours]]</f>
        <v>2.3743016759776534</v>
      </c>
      <c r="O1281" s="1">
        <v>7.69</v>
      </c>
      <c r="P1281" s="1" t="s">
        <v>22</v>
      </c>
      <c r="Q1281" s="1" t="s">
        <v>19</v>
      </c>
      <c r="R1281" s="1" t="s">
        <v>51</v>
      </c>
      <c r="S1281" s="1">
        <v>0</v>
      </c>
    </row>
    <row r="1282" spans="1:19" ht="18" customHeight="1" x14ac:dyDescent="0.25">
      <c r="A1282" s="10" t="s">
        <v>885</v>
      </c>
      <c r="B1282" s="1">
        <v>21</v>
      </c>
      <c r="C1282" t="str">
        <f t="shared" ref="C1282:C1345" si="20">IF(B1282&lt;=25, "18-25 (Gen Z)", IF(B1282&lt;=40, "26-40 (Millennials)"))</f>
        <v>18-25 (Gen Z)</v>
      </c>
      <c r="D1282" s="1" t="s">
        <v>30</v>
      </c>
      <c r="E1282" s="1">
        <v>6.01</v>
      </c>
      <c r="F1282" s="1">
        <v>2.78</v>
      </c>
      <c r="G1282" s="1">
        <v>2.2000000000000002</v>
      </c>
      <c r="H1282" s="1">
        <v>5.1100000000000003</v>
      </c>
      <c r="I1282" s="1">
        <v>6.86</v>
      </c>
      <c r="J1282" s="1">
        <f>Smartphone_Usage_And_Addiction_Analysis_7500_Rows[[#This Row],[social_media_hours]]+Smartphone_Usage_And_Addiction_Analysis_7500_Rows[[#This Row],[gaming_hours]]</f>
        <v>4.9800000000000004</v>
      </c>
      <c r="K1282" s="1">
        <f>Smartphone_Usage_And_Addiction_Analysis_7500_Rows[[#This Row],[sleep_hours]]-Smartphone_Usage_And_Addiction_Analysis_7500_Rows[[#This Row],[total_leisure_hours]]</f>
        <v>1.88</v>
      </c>
      <c r="L1282" s="1">
        <v>23</v>
      </c>
      <c r="M1282" s="1">
        <v>77</v>
      </c>
      <c r="N1282" s="5">
        <f>Smartphone_Usage_And_Addiction_Analysis_7500_Rows[[#This Row],[app_opens_per_day]]/Smartphone_Usage_And_Addiction_Analysis_7500_Rows[[#This Row],[daily_screen_time_hours]]</f>
        <v>12.811980033277871</v>
      </c>
      <c r="O1282" s="1">
        <v>8.23</v>
      </c>
      <c r="P1282" s="1" t="s">
        <v>18</v>
      </c>
      <c r="Q1282" s="1" t="s">
        <v>23</v>
      </c>
      <c r="R1282" s="1" t="s">
        <v>28</v>
      </c>
      <c r="S1282" s="1">
        <v>1</v>
      </c>
    </row>
    <row r="1283" spans="1:19" ht="18" customHeight="1" x14ac:dyDescent="0.25">
      <c r="A1283" s="10" t="s">
        <v>886</v>
      </c>
      <c r="B1283" s="1">
        <v>27</v>
      </c>
      <c r="C1283" t="str">
        <f t="shared" si="20"/>
        <v>26-40 (Millennials)</v>
      </c>
      <c r="D1283" s="1" t="s">
        <v>17</v>
      </c>
      <c r="E1283" s="1">
        <v>10.41</v>
      </c>
      <c r="F1283" s="1">
        <v>3.78</v>
      </c>
      <c r="G1283" s="1">
        <v>3.84</v>
      </c>
      <c r="H1283" s="1">
        <v>5.49</v>
      </c>
      <c r="I1283" s="1">
        <v>8.6300000000000008</v>
      </c>
      <c r="J1283" s="1">
        <f>Smartphone_Usage_And_Addiction_Analysis_7500_Rows[[#This Row],[social_media_hours]]+Smartphone_Usage_And_Addiction_Analysis_7500_Rows[[#This Row],[gaming_hours]]</f>
        <v>7.6199999999999992</v>
      </c>
      <c r="K1283" s="1">
        <f>Smartphone_Usage_And_Addiction_Analysis_7500_Rows[[#This Row],[sleep_hours]]-Smartphone_Usage_And_Addiction_Analysis_7500_Rows[[#This Row],[total_leisure_hours]]</f>
        <v>1.0100000000000016</v>
      </c>
      <c r="L1283" s="1">
        <v>245</v>
      </c>
      <c r="M1283" s="1">
        <v>173</v>
      </c>
      <c r="N1283" s="5">
        <f>Smartphone_Usage_And_Addiction_Analysis_7500_Rows[[#This Row],[app_opens_per_day]]/Smartphone_Usage_And_Addiction_Analysis_7500_Rows[[#This Row],[daily_screen_time_hours]]</f>
        <v>16.618635926993274</v>
      </c>
      <c r="O1283" s="1">
        <v>12.61</v>
      </c>
      <c r="P1283" s="1" t="s">
        <v>18</v>
      </c>
      <c r="Q1283" s="1" t="s">
        <v>23</v>
      </c>
      <c r="R1283" s="1" t="s">
        <v>24</v>
      </c>
      <c r="S1283" s="1">
        <v>1</v>
      </c>
    </row>
    <row r="1284" spans="1:19" ht="18" customHeight="1" x14ac:dyDescent="0.25">
      <c r="A1284" s="10" t="s">
        <v>887</v>
      </c>
      <c r="B1284" s="1">
        <v>19</v>
      </c>
      <c r="C1284" t="str">
        <f t="shared" si="20"/>
        <v>18-25 (Gen Z)</v>
      </c>
      <c r="D1284" s="1" t="s">
        <v>30</v>
      </c>
      <c r="E1284" s="1">
        <v>3.69</v>
      </c>
      <c r="F1284" s="1">
        <v>3.82</v>
      </c>
      <c r="G1284" s="1">
        <v>3.23</v>
      </c>
      <c r="H1284" s="1">
        <v>5.29</v>
      </c>
      <c r="I1284" s="1">
        <v>7.38</v>
      </c>
      <c r="J1284" s="1">
        <f>Smartphone_Usage_And_Addiction_Analysis_7500_Rows[[#This Row],[social_media_hours]]+Smartphone_Usage_And_Addiction_Analysis_7500_Rows[[#This Row],[gaming_hours]]</f>
        <v>7.05</v>
      </c>
      <c r="K1284" s="1">
        <f>Smartphone_Usage_And_Addiction_Analysis_7500_Rows[[#This Row],[sleep_hours]]-Smartphone_Usage_And_Addiction_Analysis_7500_Rows[[#This Row],[total_leisure_hours]]</f>
        <v>0.33000000000000007</v>
      </c>
      <c r="L1284" s="1">
        <v>167</v>
      </c>
      <c r="M1284" s="1">
        <v>88</v>
      </c>
      <c r="N1284" s="5">
        <f>Smartphone_Usage_And_Addiction_Analysis_7500_Rows[[#This Row],[app_opens_per_day]]/Smartphone_Usage_And_Addiction_Analysis_7500_Rows[[#This Row],[daily_screen_time_hours]]</f>
        <v>23.848238482384826</v>
      </c>
      <c r="O1284" s="1">
        <v>4.46</v>
      </c>
      <c r="P1284" s="1" t="s">
        <v>18</v>
      </c>
      <c r="Q1284" s="1" t="s">
        <v>19</v>
      </c>
      <c r="R1284" s="1" t="s">
        <v>20</v>
      </c>
      <c r="S1284" s="1">
        <v>0</v>
      </c>
    </row>
    <row r="1285" spans="1:19" ht="18" customHeight="1" x14ac:dyDescent="0.25">
      <c r="A1285" s="10" t="s">
        <v>888</v>
      </c>
      <c r="B1285" s="1">
        <v>34</v>
      </c>
      <c r="C1285" t="str">
        <f t="shared" si="20"/>
        <v>26-40 (Millennials)</v>
      </c>
      <c r="D1285" s="1" t="s">
        <v>17</v>
      </c>
      <c r="E1285" s="1">
        <v>7.3</v>
      </c>
      <c r="F1285" s="1">
        <v>5.1100000000000003</v>
      </c>
      <c r="G1285" s="1">
        <v>2.35</v>
      </c>
      <c r="H1285" s="1">
        <v>4.66</v>
      </c>
      <c r="I1285" s="1">
        <v>6.33</v>
      </c>
      <c r="J1285" s="1">
        <f>Smartphone_Usage_And_Addiction_Analysis_7500_Rows[[#This Row],[social_media_hours]]+Smartphone_Usage_And_Addiction_Analysis_7500_Rows[[#This Row],[gaming_hours]]</f>
        <v>7.4600000000000009</v>
      </c>
      <c r="K1285" s="1">
        <f>Smartphone_Usage_And_Addiction_Analysis_7500_Rows[[#This Row],[sleep_hours]]-Smartphone_Usage_And_Addiction_Analysis_7500_Rows[[#This Row],[total_leisure_hours]]</f>
        <v>-1.1300000000000008</v>
      </c>
      <c r="L1285" s="1">
        <v>63</v>
      </c>
      <c r="M1285" s="1">
        <v>55</v>
      </c>
      <c r="N1285" s="5">
        <f>Smartphone_Usage_And_Addiction_Analysis_7500_Rows[[#This Row],[app_opens_per_day]]/Smartphone_Usage_And_Addiction_Analysis_7500_Rows[[#This Row],[daily_screen_time_hours]]</f>
        <v>7.5342465753424657</v>
      </c>
      <c r="O1285" s="1">
        <v>10.15</v>
      </c>
      <c r="P1285" s="1" t="s">
        <v>32</v>
      </c>
      <c r="Q1285" s="1" t="s">
        <v>19</v>
      </c>
      <c r="R1285" s="1" t="s">
        <v>28</v>
      </c>
      <c r="S1285" s="1">
        <v>1</v>
      </c>
    </row>
    <row r="1286" spans="1:19" ht="18" customHeight="1" x14ac:dyDescent="0.25">
      <c r="A1286" s="10" t="s">
        <v>889</v>
      </c>
      <c r="B1286" s="1">
        <v>32</v>
      </c>
      <c r="C1286" t="str">
        <f t="shared" si="20"/>
        <v>26-40 (Millennials)</v>
      </c>
      <c r="D1286" s="1" t="s">
        <v>30</v>
      </c>
      <c r="E1286" s="1">
        <v>5.48</v>
      </c>
      <c r="F1286" s="1">
        <v>2.36</v>
      </c>
      <c r="G1286" s="1">
        <v>0.31</v>
      </c>
      <c r="H1286" s="1">
        <v>1.9</v>
      </c>
      <c r="I1286" s="1">
        <v>4.66</v>
      </c>
      <c r="J1286" s="1">
        <f>Smartphone_Usage_And_Addiction_Analysis_7500_Rows[[#This Row],[social_media_hours]]+Smartphone_Usage_And_Addiction_Analysis_7500_Rows[[#This Row],[gaming_hours]]</f>
        <v>2.67</v>
      </c>
      <c r="K1286" s="1">
        <f>Smartphone_Usage_And_Addiction_Analysis_7500_Rows[[#This Row],[sleep_hours]]-Smartphone_Usage_And_Addiction_Analysis_7500_Rows[[#This Row],[total_leisure_hours]]</f>
        <v>1.9900000000000002</v>
      </c>
      <c r="L1286" s="1">
        <v>210</v>
      </c>
      <c r="M1286" s="1">
        <v>90</v>
      </c>
      <c r="N1286" s="5">
        <f>Smartphone_Usage_And_Addiction_Analysis_7500_Rows[[#This Row],[app_opens_per_day]]/Smartphone_Usage_And_Addiction_Analysis_7500_Rows[[#This Row],[daily_screen_time_hours]]</f>
        <v>16.423357664233574</v>
      </c>
      <c r="O1286" s="1">
        <v>6.31</v>
      </c>
      <c r="P1286" s="1" t="s">
        <v>32</v>
      </c>
      <c r="Q1286" s="1" t="s">
        <v>23</v>
      </c>
      <c r="R1286" s="1" t="s">
        <v>20</v>
      </c>
      <c r="S1286" s="1">
        <v>0</v>
      </c>
    </row>
    <row r="1287" spans="1:19" ht="18" customHeight="1" x14ac:dyDescent="0.25">
      <c r="A1287" s="10" t="s">
        <v>890</v>
      </c>
      <c r="B1287" s="1">
        <v>18</v>
      </c>
      <c r="C1287" t="str">
        <f t="shared" si="20"/>
        <v>18-25 (Gen Z)</v>
      </c>
      <c r="D1287" s="1" t="s">
        <v>30</v>
      </c>
      <c r="E1287" s="1">
        <v>10</v>
      </c>
      <c r="F1287" s="1">
        <v>2.36</v>
      </c>
      <c r="G1287" s="1">
        <v>1.97</v>
      </c>
      <c r="H1287" s="1">
        <v>2.68</v>
      </c>
      <c r="I1287" s="1">
        <v>6.46</v>
      </c>
      <c r="J1287" s="1">
        <f>Smartphone_Usage_And_Addiction_Analysis_7500_Rows[[#This Row],[social_media_hours]]+Smartphone_Usage_And_Addiction_Analysis_7500_Rows[[#This Row],[gaming_hours]]</f>
        <v>4.33</v>
      </c>
      <c r="K1287" s="1">
        <f>Smartphone_Usage_And_Addiction_Analysis_7500_Rows[[#This Row],[sleep_hours]]-Smartphone_Usage_And_Addiction_Analysis_7500_Rows[[#This Row],[total_leisure_hours]]</f>
        <v>2.13</v>
      </c>
      <c r="L1287" s="1">
        <v>222</v>
      </c>
      <c r="M1287" s="1">
        <v>26</v>
      </c>
      <c r="N1287" s="5">
        <f>Smartphone_Usage_And_Addiction_Analysis_7500_Rows[[#This Row],[app_opens_per_day]]/Smartphone_Usage_And_Addiction_Analysis_7500_Rows[[#This Row],[daily_screen_time_hours]]</f>
        <v>2.6</v>
      </c>
      <c r="O1287" s="1">
        <v>11.8</v>
      </c>
      <c r="P1287" s="1" t="s">
        <v>22</v>
      </c>
      <c r="Q1287" s="1" t="s">
        <v>19</v>
      </c>
      <c r="R1287" s="1" t="s">
        <v>28</v>
      </c>
      <c r="S1287" s="1">
        <v>1</v>
      </c>
    </row>
    <row r="1288" spans="1:19" ht="18" customHeight="1" x14ac:dyDescent="0.25">
      <c r="A1288" s="10" t="s">
        <v>891</v>
      </c>
      <c r="B1288" s="1">
        <v>18</v>
      </c>
      <c r="C1288" t="str">
        <f t="shared" si="20"/>
        <v>18-25 (Gen Z)</v>
      </c>
      <c r="D1288" s="1" t="s">
        <v>30</v>
      </c>
      <c r="E1288" s="1">
        <v>11.45</v>
      </c>
      <c r="F1288" s="1">
        <v>5.69</v>
      </c>
      <c r="G1288" s="1">
        <v>3.5</v>
      </c>
      <c r="H1288" s="1">
        <v>0.8</v>
      </c>
      <c r="I1288" s="1">
        <v>8.48</v>
      </c>
      <c r="J1288" s="1">
        <f>Smartphone_Usage_And_Addiction_Analysis_7500_Rows[[#This Row],[social_media_hours]]+Smartphone_Usage_And_Addiction_Analysis_7500_Rows[[#This Row],[gaming_hours]]</f>
        <v>9.1900000000000013</v>
      </c>
      <c r="K1288" s="1">
        <f>Smartphone_Usage_And_Addiction_Analysis_7500_Rows[[#This Row],[sleep_hours]]-Smartphone_Usage_And_Addiction_Analysis_7500_Rows[[#This Row],[total_leisure_hours]]</f>
        <v>-0.71000000000000085</v>
      </c>
      <c r="L1288" s="1">
        <v>112</v>
      </c>
      <c r="M1288" s="1">
        <v>114</v>
      </c>
      <c r="N1288" s="5">
        <f>Smartphone_Usage_And_Addiction_Analysis_7500_Rows[[#This Row],[app_opens_per_day]]/Smartphone_Usage_And_Addiction_Analysis_7500_Rows[[#This Row],[daily_screen_time_hours]]</f>
        <v>9.9563318777292587</v>
      </c>
      <c r="O1288" s="1">
        <v>12.94</v>
      </c>
      <c r="P1288" s="1" t="s">
        <v>32</v>
      </c>
      <c r="Q1288" s="1" t="s">
        <v>19</v>
      </c>
      <c r="R1288" s="1" t="s">
        <v>28</v>
      </c>
      <c r="S1288" s="1">
        <v>1</v>
      </c>
    </row>
    <row r="1289" spans="1:19" ht="18" customHeight="1" x14ac:dyDescent="0.25">
      <c r="A1289" s="10" t="s">
        <v>892</v>
      </c>
      <c r="B1289" s="1">
        <v>22</v>
      </c>
      <c r="C1289" t="str">
        <f t="shared" si="20"/>
        <v>18-25 (Gen Z)</v>
      </c>
      <c r="D1289" s="1" t="s">
        <v>30</v>
      </c>
      <c r="E1289" s="1">
        <v>9.16</v>
      </c>
      <c r="F1289" s="1">
        <v>0.9</v>
      </c>
      <c r="G1289" s="1">
        <v>3.76</v>
      </c>
      <c r="H1289" s="1">
        <v>1.67</v>
      </c>
      <c r="I1289" s="1">
        <v>8.7899999999999991</v>
      </c>
      <c r="J1289" s="1">
        <f>Smartphone_Usage_And_Addiction_Analysis_7500_Rows[[#This Row],[social_media_hours]]+Smartphone_Usage_And_Addiction_Analysis_7500_Rows[[#This Row],[gaming_hours]]</f>
        <v>4.66</v>
      </c>
      <c r="K1289" s="1">
        <f>Smartphone_Usage_And_Addiction_Analysis_7500_Rows[[#This Row],[sleep_hours]]-Smartphone_Usage_And_Addiction_Analysis_7500_Rows[[#This Row],[total_leisure_hours]]</f>
        <v>4.129999999999999</v>
      </c>
      <c r="L1289" s="1">
        <v>216</v>
      </c>
      <c r="M1289" s="1">
        <v>70</v>
      </c>
      <c r="N1289" s="5">
        <f>Smartphone_Usage_And_Addiction_Analysis_7500_Rows[[#This Row],[app_opens_per_day]]/Smartphone_Usage_And_Addiction_Analysis_7500_Rows[[#This Row],[daily_screen_time_hours]]</f>
        <v>7.6419213973799129</v>
      </c>
      <c r="O1289" s="1">
        <v>10.3</v>
      </c>
      <c r="P1289" s="1" t="s">
        <v>18</v>
      </c>
      <c r="Q1289" s="1" t="s">
        <v>23</v>
      </c>
      <c r="R1289" s="1" t="s">
        <v>28</v>
      </c>
      <c r="S1289" s="1">
        <v>1</v>
      </c>
    </row>
    <row r="1290" spans="1:19" ht="18" customHeight="1" x14ac:dyDescent="0.25">
      <c r="A1290" s="10" t="s">
        <v>893</v>
      </c>
      <c r="B1290" s="1">
        <v>34</v>
      </c>
      <c r="C1290" t="str">
        <f t="shared" si="20"/>
        <v>26-40 (Millennials)</v>
      </c>
      <c r="D1290" s="1" t="s">
        <v>30</v>
      </c>
      <c r="E1290" s="1">
        <v>7.95</v>
      </c>
      <c r="F1290" s="1">
        <v>2.9</v>
      </c>
      <c r="G1290" s="1">
        <v>0.44</v>
      </c>
      <c r="H1290" s="1">
        <v>3.95</v>
      </c>
      <c r="I1290" s="1">
        <v>6.68</v>
      </c>
      <c r="J1290" s="1">
        <f>Smartphone_Usage_And_Addiction_Analysis_7500_Rows[[#This Row],[social_media_hours]]+Smartphone_Usage_And_Addiction_Analysis_7500_Rows[[#This Row],[gaming_hours]]</f>
        <v>3.34</v>
      </c>
      <c r="K1290" s="1">
        <f>Smartphone_Usage_And_Addiction_Analysis_7500_Rows[[#This Row],[sleep_hours]]-Smartphone_Usage_And_Addiction_Analysis_7500_Rows[[#This Row],[total_leisure_hours]]</f>
        <v>3.34</v>
      </c>
      <c r="L1290" s="1">
        <v>215</v>
      </c>
      <c r="M1290" s="1">
        <v>158</v>
      </c>
      <c r="N1290" s="5">
        <f>Smartphone_Usage_And_Addiction_Analysis_7500_Rows[[#This Row],[app_opens_per_day]]/Smartphone_Usage_And_Addiction_Analysis_7500_Rows[[#This Row],[daily_screen_time_hours]]</f>
        <v>19.874213836477988</v>
      </c>
      <c r="O1290" s="1">
        <v>10.06</v>
      </c>
      <c r="P1290" s="1" t="s">
        <v>22</v>
      </c>
      <c r="Q1290" s="1" t="s">
        <v>19</v>
      </c>
      <c r="R1290" s="1" t="s">
        <v>28</v>
      </c>
      <c r="S1290" s="1">
        <v>1</v>
      </c>
    </row>
    <row r="1291" spans="1:19" ht="18" customHeight="1" x14ac:dyDescent="0.25">
      <c r="A1291" s="10" t="s">
        <v>894</v>
      </c>
      <c r="B1291" s="1">
        <v>19</v>
      </c>
      <c r="C1291" t="str">
        <f t="shared" si="20"/>
        <v>18-25 (Gen Z)</v>
      </c>
      <c r="D1291" s="1" t="s">
        <v>30</v>
      </c>
      <c r="E1291" s="1">
        <v>4.04</v>
      </c>
      <c r="F1291" s="1">
        <v>2.17</v>
      </c>
      <c r="G1291" s="1">
        <v>2.2200000000000002</v>
      </c>
      <c r="H1291" s="1">
        <v>4.87</v>
      </c>
      <c r="I1291" s="1">
        <v>8.93</v>
      </c>
      <c r="J1291" s="1">
        <f>Smartphone_Usage_And_Addiction_Analysis_7500_Rows[[#This Row],[social_media_hours]]+Smartphone_Usage_And_Addiction_Analysis_7500_Rows[[#This Row],[gaming_hours]]</f>
        <v>4.3900000000000006</v>
      </c>
      <c r="K1291" s="1">
        <f>Smartphone_Usage_And_Addiction_Analysis_7500_Rows[[#This Row],[sleep_hours]]-Smartphone_Usage_And_Addiction_Analysis_7500_Rows[[#This Row],[total_leisure_hours]]</f>
        <v>4.5399999999999991</v>
      </c>
      <c r="L1291" s="1">
        <v>219</v>
      </c>
      <c r="M1291" s="1">
        <v>64</v>
      </c>
      <c r="N1291" s="5">
        <f>Smartphone_Usage_And_Addiction_Analysis_7500_Rows[[#This Row],[app_opens_per_day]]/Smartphone_Usage_And_Addiction_Analysis_7500_Rows[[#This Row],[daily_screen_time_hours]]</f>
        <v>15.841584158415841</v>
      </c>
      <c r="O1291" s="1">
        <v>5.4</v>
      </c>
      <c r="P1291" s="1" t="s">
        <v>22</v>
      </c>
      <c r="Q1291" s="1" t="s">
        <v>23</v>
      </c>
      <c r="R1291" s="1" t="s">
        <v>20</v>
      </c>
      <c r="S1291" s="1">
        <v>0</v>
      </c>
    </row>
    <row r="1292" spans="1:19" ht="18" customHeight="1" x14ac:dyDescent="0.25">
      <c r="A1292" s="10" t="s">
        <v>5518</v>
      </c>
      <c r="B1292" s="1">
        <v>19</v>
      </c>
      <c r="C1292" s="1" t="str">
        <f t="shared" si="20"/>
        <v>18-25 (Gen Z)</v>
      </c>
      <c r="D1292" t="s">
        <v>7582</v>
      </c>
      <c r="E1292">
        <v>4.91</v>
      </c>
      <c r="F1292">
        <v>4.05</v>
      </c>
      <c r="G1292">
        <v>2.46</v>
      </c>
      <c r="H1292">
        <v>1.18</v>
      </c>
      <c r="I1292">
        <v>4.96</v>
      </c>
      <c r="J1292" s="1">
        <f>Smartphone_Usage_And_Addiction_Analysis_7500_Rows[[#This Row],[social_media_hours]]+Smartphone_Usage_And_Addiction_Analysis_7500_Rows[[#This Row],[gaming_hours]]</f>
        <v>6.51</v>
      </c>
      <c r="K1292" s="1">
        <f>Smartphone_Usage_And_Addiction_Analysis_7500_Rows[[#This Row],[sleep_hours]]-Smartphone_Usage_And_Addiction_Analysis_7500_Rows[[#This Row],[total_leisure_hours]]</f>
        <v>-1.5499999999999998</v>
      </c>
      <c r="L1292">
        <v>114</v>
      </c>
      <c r="M1292">
        <v>130</v>
      </c>
      <c r="N1292" s="5">
        <f>Smartphone_Usage_And_Addiction_Analysis_7500_Rows[[#This Row],[app_opens_per_day]]/Smartphone_Usage_And_Addiction_Analysis_7500_Rows[[#This Row],[daily_screen_time_hours]]</f>
        <v>26.476578411405296</v>
      </c>
      <c r="O1292">
        <v>7.14</v>
      </c>
      <c r="P1292" t="s">
        <v>22</v>
      </c>
      <c r="Q1292" t="s">
        <v>19</v>
      </c>
      <c r="R1292" t="s">
        <v>24</v>
      </c>
      <c r="S1292">
        <v>1</v>
      </c>
    </row>
    <row r="1293" spans="1:19" ht="18" customHeight="1" x14ac:dyDescent="0.25">
      <c r="A1293" s="10" t="s">
        <v>5519</v>
      </c>
      <c r="B1293" s="1">
        <v>20</v>
      </c>
      <c r="C1293" s="1" t="str">
        <f t="shared" si="20"/>
        <v>18-25 (Gen Z)</v>
      </c>
      <c r="D1293" t="s">
        <v>7582</v>
      </c>
      <c r="E1293">
        <v>10.23</v>
      </c>
      <c r="F1293">
        <v>2.0699999999999998</v>
      </c>
      <c r="G1293">
        <v>0.73</v>
      </c>
      <c r="H1293">
        <v>0.59</v>
      </c>
      <c r="I1293">
        <v>8.98</v>
      </c>
      <c r="J1293" s="1">
        <f>Smartphone_Usage_And_Addiction_Analysis_7500_Rows[[#This Row],[social_media_hours]]+Smartphone_Usage_And_Addiction_Analysis_7500_Rows[[#This Row],[gaming_hours]]</f>
        <v>2.8</v>
      </c>
      <c r="K1293" s="1">
        <f>Smartphone_Usage_And_Addiction_Analysis_7500_Rows[[#This Row],[sleep_hours]]-Smartphone_Usage_And_Addiction_Analysis_7500_Rows[[#This Row],[total_leisure_hours]]</f>
        <v>6.1800000000000006</v>
      </c>
      <c r="L1293">
        <v>85</v>
      </c>
      <c r="M1293">
        <v>164</v>
      </c>
      <c r="N1293" s="5">
        <f>Smartphone_Usage_And_Addiction_Analysis_7500_Rows[[#This Row],[app_opens_per_day]]/Smartphone_Usage_And_Addiction_Analysis_7500_Rows[[#This Row],[daily_screen_time_hours]]</f>
        <v>16.03128054740958</v>
      </c>
      <c r="O1293">
        <v>12.75</v>
      </c>
      <c r="P1293" t="s">
        <v>18</v>
      </c>
      <c r="Q1293" t="s">
        <v>23</v>
      </c>
      <c r="R1293" t="s">
        <v>24</v>
      </c>
      <c r="S1293">
        <v>1</v>
      </c>
    </row>
    <row r="1294" spans="1:19" ht="18" customHeight="1" x14ac:dyDescent="0.25">
      <c r="A1294" s="10" t="s">
        <v>5520</v>
      </c>
      <c r="B1294" s="1">
        <v>27</v>
      </c>
      <c r="C1294" s="1" t="str">
        <f t="shared" si="20"/>
        <v>26-40 (Millennials)</v>
      </c>
      <c r="D1294" t="s">
        <v>7582</v>
      </c>
      <c r="E1294">
        <v>10.47</v>
      </c>
      <c r="F1294">
        <v>4.03</v>
      </c>
      <c r="G1294">
        <v>3.04</v>
      </c>
      <c r="H1294">
        <v>4.5999999999999996</v>
      </c>
      <c r="I1294">
        <v>7.54</v>
      </c>
      <c r="J1294" s="1">
        <f>Smartphone_Usage_And_Addiction_Analysis_7500_Rows[[#This Row],[social_media_hours]]+Smartphone_Usage_And_Addiction_Analysis_7500_Rows[[#This Row],[gaming_hours]]</f>
        <v>7.07</v>
      </c>
      <c r="K1294" s="1">
        <f>Smartphone_Usage_And_Addiction_Analysis_7500_Rows[[#This Row],[sleep_hours]]-Smartphone_Usage_And_Addiction_Analysis_7500_Rows[[#This Row],[total_leisure_hours]]</f>
        <v>0.46999999999999975</v>
      </c>
      <c r="L1294">
        <v>214</v>
      </c>
      <c r="M1294">
        <v>131</v>
      </c>
      <c r="N1294" s="5">
        <f>Smartphone_Usage_And_Addiction_Analysis_7500_Rows[[#This Row],[app_opens_per_day]]/Smartphone_Usage_And_Addiction_Analysis_7500_Rows[[#This Row],[daily_screen_time_hours]]</f>
        <v>12.51193887297039</v>
      </c>
      <c r="O1294">
        <v>11.19</v>
      </c>
      <c r="P1294" t="s">
        <v>32</v>
      </c>
      <c r="Q1294" t="s">
        <v>23</v>
      </c>
      <c r="R1294" t="s">
        <v>28</v>
      </c>
      <c r="S1294">
        <v>1</v>
      </c>
    </row>
    <row r="1295" spans="1:19" ht="18" customHeight="1" x14ac:dyDescent="0.25">
      <c r="A1295" s="10" t="s">
        <v>895</v>
      </c>
      <c r="B1295" s="1">
        <v>29</v>
      </c>
      <c r="C1295" t="str">
        <f t="shared" si="20"/>
        <v>26-40 (Millennials)</v>
      </c>
      <c r="D1295" s="1" t="s">
        <v>17</v>
      </c>
      <c r="E1295" s="1">
        <v>8.2100000000000009</v>
      </c>
      <c r="F1295" s="1">
        <v>4</v>
      </c>
      <c r="G1295" s="1">
        <v>2.2799999999999998</v>
      </c>
      <c r="H1295" s="1">
        <v>1.31</v>
      </c>
      <c r="I1295" s="1">
        <v>7.04</v>
      </c>
      <c r="J1295" s="1">
        <f>Smartphone_Usage_And_Addiction_Analysis_7500_Rows[[#This Row],[social_media_hours]]+Smartphone_Usage_And_Addiction_Analysis_7500_Rows[[#This Row],[gaming_hours]]</f>
        <v>6.2799999999999994</v>
      </c>
      <c r="K1295" s="1">
        <f>Smartphone_Usage_And_Addiction_Analysis_7500_Rows[[#This Row],[sleep_hours]]-Smartphone_Usage_And_Addiction_Analysis_7500_Rows[[#This Row],[total_leisure_hours]]</f>
        <v>0.76000000000000068</v>
      </c>
      <c r="L1295" s="1">
        <v>95</v>
      </c>
      <c r="M1295" s="1">
        <v>20</v>
      </c>
      <c r="N1295" s="5">
        <f>Smartphone_Usage_And_Addiction_Analysis_7500_Rows[[#This Row],[app_opens_per_day]]/Smartphone_Usage_And_Addiction_Analysis_7500_Rows[[#This Row],[daily_screen_time_hours]]</f>
        <v>2.4360535931790497</v>
      </c>
      <c r="O1295" s="1">
        <v>10.64</v>
      </c>
      <c r="P1295" s="1" t="s">
        <v>18</v>
      </c>
      <c r="Q1295" s="1" t="s">
        <v>19</v>
      </c>
      <c r="R1295" s="1" t="s">
        <v>28</v>
      </c>
      <c r="S1295" s="1">
        <v>1</v>
      </c>
    </row>
    <row r="1296" spans="1:19" ht="18" customHeight="1" x14ac:dyDescent="0.25">
      <c r="A1296" s="10" t="s">
        <v>5521</v>
      </c>
      <c r="B1296" s="1">
        <v>21</v>
      </c>
      <c r="C1296" s="1" t="str">
        <f t="shared" si="20"/>
        <v>18-25 (Gen Z)</v>
      </c>
      <c r="D1296" t="s">
        <v>7582</v>
      </c>
      <c r="E1296">
        <v>4.66</v>
      </c>
      <c r="F1296">
        <v>4.79</v>
      </c>
      <c r="G1296">
        <v>3.28</v>
      </c>
      <c r="H1296">
        <v>2.12</v>
      </c>
      <c r="I1296">
        <v>5.14</v>
      </c>
      <c r="J1296" s="1">
        <f>Smartphone_Usage_And_Addiction_Analysis_7500_Rows[[#This Row],[social_media_hours]]+Smartphone_Usage_And_Addiction_Analysis_7500_Rows[[#This Row],[gaming_hours]]</f>
        <v>8.07</v>
      </c>
      <c r="K1296" s="1">
        <f>Smartphone_Usage_And_Addiction_Analysis_7500_Rows[[#This Row],[sleep_hours]]-Smartphone_Usage_And_Addiction_Analysis_7500_Rows[[#This Row],[total_leisure_hours]]</f>
        <v>-2.9300000000000006</v>
      </c>
      <c r="L1296">
        <v>130</v>
      </c>
      <c r="M1296">
        <v>118</v>
      </c>
      <c r="N1296" s="5">
        <f>Smartphone_Usage_And_Addiction_Analysis_7500_Rows[[#This Row],[app_opens_per_day]]/Smartphone_Usage_And_Addiction_Analysis_7500_Rows[[#This Row],[daily_screen_time_hours]]</f>
        <v>25.321888412017167</v>
      </c>
      <c r="O1296">
        <v>6.57</v>
      </c>
      <c r="P1296" t="s">
        <v>22</v>
      </c>
      <c r="Q1296" t="s">
        <v>23</v>
      </c>
      <c r="R1296" t="s">
        <v>28</v>
      </c>
      <c r="S1296">
        <v>1</v>
      </c>
    </row>
    <row r="1297" spans="1:19" ht="18" customHeight="1" x14ac:dyDescent="0.25">
      <c r="A1297" s="10" t="s">
        <v>5522</v>
      </c>
      <c r="B1297" s="1">
        <v>33</v>
      </c>
      <c r="C1297" s="1" t="str">
        <f t="shared" si="20"/>
        <v>26-40 (Millennials)</v>
      </c>
      <c r="D1297" t="s">
        <v>7582</v>
      </c>
      <c r="E1297">
        <v>4.4000000000000004</v>
      </c>
      <c r="F1297">
        <v>4.0199999999999996</v>
      </c>
      <c r="G1297">
        <v>1.83</v>
      </c>
      <c r="H1297">
        <v>2.8</v>
      </c>
      <c r="I1297">
        <v>8.51</v>
      </c>
      <c r="J1297" s="1">
        <f>Smartphone_Usage_And_Addiction_Analysis_7500_Rows[[#This Row],[social_media_hours]]+Smartphone_Usage_And_Addiction_Analysis_7500_Rows[[#This Row],[gaming_hours]]</f>
        <v>5.85</v>
      </c>
      <c r="K1297" s="1">
        <f>Smartphone_Usage_And_Addiction_Analysis_7500_Rows[[#This Row],[sleep_hours]]-Smartphone_Usage_And_Addiction_Analysis_7500_Rows[[#This Row],[total_leisure_hours]]</f>
        <v>2.66</v>
      </c>
      <c r="L1297">
        <v>184</v>
      </c>
      <c r="M1297">
        <v>128</v>
      </c>
      <c r="N1297" s="5">
        <f>Smartphone_Usage_And_Addiction_Analysis_7500_Rows[[#This Row],[app_opens_per_day]]/Smartphone_Usage_And_Addiction_Analysis_7500_Rows[[#This Row],[daily_screen_time_hours]]</f>
        <v>29.09090909090909</v>
      </c>
      <c r="O1297">
        <v>5.33</v>
      </c>
      <c r="P1297" t="s">
        <v>22</v>
      </c>
      <c r="Q1297" t="s">
        <v>23</v>
      </c>
      <c r="R1297" t="s">
        <v>28</v>
      </c>
      <c r="S1297">
        <v>1</v>
      </c>
    </row>
    <row r="1298" spans="1:19" ht="18" customHeight="1" x14ac:dyDescent="0.25">
      <c r="A1298" s="10" t="s">
        <v>896</v>
      </c>
      <c r="B1298" s="1">
        <v>25</v>
      </c>
      <c r="C1298" t="str">
        <f t="shared" si="20"/>
        <v>18-25 (Gen Z)</v>
      </c>
      <c r="D1298" s="1" t="s">
        <v>17</v>
      </c>
      <c r="E1298" s="1">
        <v>5.93</v>
      </c>
      <c r="F1298" s="1">
        <v>4.1399999999999997</v>
      </c>
      <c r="G1298" s="1">
        <v>3.63</v>
      </c>
      <c r="H1298" s="1">
        <v>4.08</v>
      </c>
      <c r="I1298" s="1">
        <v>8.5399999999999991</v>
      </c>
      <c r="J1298" s="1">
        <f>Smartphone_Usage_And_Addiction_Analysis_7500_Rows[[#This Row],[social_media_hours]]+Smartphone_Usage_And_Addiction_Analysis_7500_Rows[[#This Row],[gaming_hours]]</f>
        <v>7.77</v>
      </c>
      <c r="K1298" s="1">
        <f>Smartphone_Usage_And_Addiction_Analysis_7500_Rows[[#This Row],[sleep_hours]]-Smartphone_Usage_And_Addiction_Analysis_7500_Rows[[#This Row],[total_leisure_hours]]</f>
        <v>0.76999999999999957</v>
      </c>
      <c r="L1298" s="1">
        <v>153</v>
      </c>
      <c r="M1298" s="1">
        <v>50</v>
      </c>
      <c r="N1298" s="5">
        <f>Smartphone_Usage_And_Addiction_Analysis_7500_Rows[[#This Row],[app_opens_per_day]]/Smartphone_Usage_And_Addiction_Analysis_7500_Rows[[#This Row],[daily_screen_time_hours]]</f>
        <v>8.4317032040472171</v>
      </c>
      <c r="O1298" s="1">
        <v>8.07</v>
      </c>
      <c r="P1298" s="1" t="s">
        <v>32</v>
      </c>
      <c r="Q1298" s="1" t="s">
        <v>19</v>
      </c>
      <c r="R1298" s="1" t="s">
        <v>24</v>
      </c>
      <c r="S1298" s="1">
        <v>1</v>
      </c>
    </row>
    <row r="1299" spans="1:19" ht="18" customHeight="1" x14ac:dyDescent="0.25">
      <c r="A1299" s="10" t="s">
        <v>5523</v>
      </c>
      <c r="B1299" s="1">
        <v>29</v>
      </c>
      <c r="C1299" s="1" t="str">
        <f t="shared" si="20"/>
        <v>26-40 (Millennials)</v>
      </c>
      <c r="D1299" t="s">
        <v>7582</v>
      </c>
      <c r="E1299">
        <v>11.64</v>
      </c>
      <c r="F1299">
        <v>5.38</v>
      </c>
      <c r="G1299">
        <v>0.47</v>
      </c>
      <c r="H1299">
        <v>1.28</v>
      </c>
      <c r="I1299">
        <v>7.63</v>
      </c>
      <c r="J1299" s="1">
        <f>Smartphone_Usage_And_Addiction_Analysis_7500_Rows[[#This Row],[social_media_hours]]+Smartphone_Usage_And_Addiction_Analysis_7500_Rows[[#This Row],[gaming_hours]]</f>
        <v>5.85</v>
      </c>
      <c r="K1299" s="1">
        <f>Smartphone_Usage_And_Addiction_Analysis_7500_Rows[[#This Row],[sleep_hours]]-Smartphone_Usage_And_Addiction_Analysis_7500_Rows[[#This Row],[total_leisure_hours]]</f>
        <v>1.7800000000000002</v>
      </c>
      <c r="L1299">
        <v>176</v>
      </c>
      <c r="M1299">
        <v>126</v>
      </c>
      <c r="N1299" s="5">
        <f>Smartphone_Usage_And_Addiction_Analysis_7500_Rows[[#This Row],[app_opens_per_day]]/Smartphone_Usage_And_Addiction_Analysis_7500_Rows[[#This Row],[daily_screen_time_hours]]</f>
        <v>10.824742268041236</v>
      </c>
      <c r="O1299">
        <v>12.99</v>
      </c>
      <c r="P1299" t="s">
        <v>32</v>
      </c>
      <c r="Q1299" t="s">
        <v>19</v>
      </c>
      <c r="R1299" t="s">
        <v>24</v>
      </c>
      <c r="S1299">
        <v>1</v>
      </c>
    </row>
    <row r="1300" spans="1:19" ht="18" customHeight="1" x14ac:dyDescent="0.25">
      <c r="A1300" s="10" t="s">
        <v>897</v>
      </c>
      <c r="B1300" s="1">
        <v>29</v>
      </c>
      <c r="C1300" t="str">
        <f t="shared" si="20"/>
        <v>26-40 (Millennials)</v>
      </c>
      <c r="D1300" s="1" t="s">
        <v>17</v>
      </c>
      <c r="E1300" s="1">
        <v>7.9</v>
      </c>
      <c r="F1300" s="1">
        <v>1.31</v>
      </c>
      <c r="G1300" s="1">
        <v>2.64</v>
      </c>
      <c r="H1300" s="1">
        <v>1.01</v>
      </c>
      <c r="I1300" s="1">
        <v>6.98</v>
      </c>
      <c r="J1300" s="1">
        <f>Smartphone_Usage_And_Addiction_Analysis_7500_Rows[[#This Row],[social_media_hours]]+Smartphone_Usage_And_Addiction_Analysis_7500_Rows[[#This Row],[gaming_hours]]</f>
        <v>3.95</v>
      </c>
      <c r="K1300" s="1">
        <f>Smartphone_Usage_And_Addiction_Analysis_7500_Rows[[#This Row],[sleep_hours]]-Smartphone_Usage_And_Addiction_Analysis_7500_Rows[[#This Row],[total_leisure_hours]]</f>
        <v>3.0300000000000002</v>
      </c>
      <c r="L1300" s="1">
        <v>166</v>
      </c>
      <c r="M1300" s="1">
        <v>111</v>
      </c>
      <c r="N1300" s="5">
        <f>Smartphone_Usage_And_Addiction_Analysis_7500_Rows[[#This Row],[app_opens_per_day]]/Smartphone_Usage_And_Addiction_Analysis_7500_Rows[[#This Row],[daily_screen_time_hours]]</f>
        <v>14.050632911392404</v>
      </c>
      <c r="O1300" s="1">
        <v>9.26</v>
      </c>
      <c r="P1300" s="1" t="s">
        <v>32</v>
      </c>
      <c r="Q1300" s="1" t="s">
        <v>19</v>
      </c>
      <c r="R1300" s="1" t="s">
        <v>51</v>
      </c>
      <c r="S1300" s="1">
        <v>0</v>
      </c>
    </row>
    <row r="1301" spans="1:19" ht="18" customHeight="1" x14ac:dyDescent="0.25">
      <c r="A1301" s="10" t="s">
        <v>898</v>
      </c>
      <c r="B1301" s="1">
        <v>35</v>
      </c>
      <c r="C1301" t="str">
        <f t="shared" si="20"/>
        <v>26-40 (Millennials)</v>
      </c>
      <c r="D1301" s="1" t="s">
        <v>17</v>
      </c>
      <c r="E1301" s="1">
        <v>7.34</v>
      </c>
      <c r="F1301" s="1">
        <v>2.84</v>
      </c>
      <c r="G1301" s="1">
        <v>2.69</v>
      </c>
      <c r="H1301" s="1">
        <v>4.2699999999999996</v>
      </c>
      <c r="I1301" s="1">
        <v>5.16</v>
      </c>
      <c r="J1301" s="1">
        <f>Smartphone_Usage_And_Addiction_Analysis_7500_Rows[[#This Row],[social_media_hours]]+Smartphone_Usage_And_Addiction_Analysis_7500_Rows[[#This Row],[gaming_hours]]</f>
        <v>5.5299999999999994</v>
      </c>
      <c r="K1301" s="1">
        <f>Smartphone_Usage_And_Addiction_Analysis_7500_Rows[[#This Row],[sleep_hours]]-Smartphone_Usage_And_Addiction_Analysis_7500_Rows[[#This Row],[total_leisure_hours]]</f>
        <v>-0.36999999999999922</v>
      </c>
      <c r="L1301" s="1">
        <v>68</v>
      </c>
      <c r="M1301" s="1">
        <v>150</v>
      </c>
      <c r="N1301" s="5">
        <f>Smartphone_Usage_And_Addiction_Analysis_7500_Rows[[#This Row],[app_opens_per_day]]/Smartphone_Usage_And_Addiction_Analysis_7500_Rows[[#This Row],[daily_screen_time_hours]]</f>
        <v>20.435967302452315</v>
      </c>
      <c r="O1301" s="1">
        <v>8.6199999999999992</v>
      </c>
      <c r="P1301" s="1" t="s">
        <v>18</v>
      </c>
      <c r="Q1301" s="1" t="s">
        <v>19</v>
      </c>
      <c r="R1301" s="1" t="s">
        <v>28</v>
      </c>
      <c r="S1301" s="1">
        <v>1</v>
      </c>
    </row>
    <row r="1302" spans="1:19" ht="18" customHeight="1" x14ac:dyDescent="0.25">
      <c r="A1302" s="10" t="s">
        <v>899</v>
      </c>
      <c r="B1302" s="1">
        <v>26</v>
      </c>
      <c r="C1302" t="str">
        <f t="shared" si="20"/>
        <v>26-40 (Millennials)</v>
      </c>
      <c r="D1302" s="1" t="s">
        <v>17</v>
      </c>
      <c r="E1302" s="1">
        <v>6.59</v>
      </c>
      <c r="F1302" s="1">
        <v>1.32</v>
      </c>
      <c r="G1302" s="1">
        <v>2.35</v>
      </c>
      <c r="H1302" s="1">
        <v>4.75</v>
      </c>
      <c r="I1302" s="1">
        <v>8.32</v>
      </c>
      <c r="J1302" s="1">
        <f>Smartphone_Usage_And_Addiction_Analysis_7500_Rows[[#This Row],[social_media_hours]]+Smartphone_Usage_And_Addiction_Analysis_7500_Rows[[#This Row],[gaming_hours]]</f>
        <v>3.67</v>
      </c>
      <c r="K1302" s="1">
        <f>Smartphone_Usage_And_Addiction_Analysis_7500_Rows[[#This Row],[sleep_hours]]-Smartphone_Usage_And_Addiction_Analysis_7500_Rows[[#This Row],[total_leisure_hours]]</f>
        <v>4.6500000000000004</v>
      </c>
      <c r="L1302" s="1">
        <v>89</v>
      </c>
      <c r="M1302" s="1">
        <v>175</v>
      </c>
      <c r="N1302" s="5">
        <f>Smartphone_Usage_And_Addiction_Analysis_7500_Rows[[#This Row],[app_opens_per_day]]/Smartphone_Usage_And_Addiction_Analysis_7500_Rows[[#This Row],[daily_screen_time_hours]]</f>
        <v>26.555386949924127</v>
      </c>
      <c r="O1302" s="1">
        <v>9.34</v>
      </c>
      <c r="P1302" s="1" t="s">
        <v>22</v>
      </c>
      <c r="Q1302" s="1" t="s">
        <v>19</v>
      </c>
      <c r="R1302" s="1" t="s">
        <v>28</v>
      </c>
      <c r="S1302" s="1">
        <v>1</v>
      </c>
    </row>
    <row r="1303" spans="1:19" ht="18" customHeight="1" x14ac:dyDescent="0.25">
      <c r="A1303" s="10" t="s">
        <v>900</v>
      </c>
      <c r="B1303" s="1">
        <v>18</v>
      </c>
      <c r="C1303" t="str">
        <f t="shared" si="20"/>
        <v>18-25 (Gen Z)</v>
      </c>
      <c r="D1303" s="1" t="s">
        <v>17</v>
      </c>
      <c r="E1303" s="1">
        <v>3.06</v>
      </c>
      <c r="F1303" s="1">
        <v>5.19</v>
      </c>
      <c r="G1303" s="1">
        <v>1.74</v>
      </c>
      <c r="H1303" s="1">
        <v>2.65</v>
      </c>
      <c r="I1303" s="1">
        <v>8.48</v>
      </c>
      <c r="J1303" s="1">
        <f>Smartphone_Usage_And_Addiction_Analysis_7500_Rows[[#This Row],[social_media_hours]]+Smartphone_Usage_And_Addiction_Analysis_7500_Rows[[#This Row],[gaming_hours]]</f>
        <v>6.9300000000000006</v>
      </c>
      <c r="K1303" s="1">
        <f>Smartphone_Usage_And_Addiction_Analysis_7500_Rows[[#This Row],[sleep_hours]]-Smartphone_Usage_And_Addiction_Analysis_7500_Rows[[#This Row],[total_leisure_hours]]</f>
        <v>1.5499999999999998</v>
      </c>
      <c r="L1303" s="1">
        <v>36</v>
      </c>
      <c r="M1303" s="1">
        <v>29</v>
      </c>
      <c r="N1303" s="5">
        <f>Smartphone_Usage_And_Addiction_Analysis_7500_Rows[[#This Row],[app_opens_per_day]]/Smartphone_Usage_And_Addiction_Analysis_7500_Rows[[#This Row],[daily_screen_time_hours]]</f>
        <v>9.477124183006536</v>
      </c>
      <c r="O1303" s="1">
        <v>3.85</v>
      </c>
      <c r="P1303" s="1" t="s">
        <v>18</v>
      </c>
      <c r="Q1303" s="1" t="s">
        <v>19</v>
      </c>
      <c r="R1303" s="1" t="s">
        <v>28</v>
      </c>
      <c r="S1303" s="1">
        <v>1</v>
      </c>
    </row>
    <row r="1304" spans="1:19" ht="18" customHeight="1" x14ac:dyDescent="0.25">
      <c r="A1304" s="10" t="s">
        <v>901</v>
      </c>
      <c r="B1304" s="1">
        <v>24</v>
      </c>
      <c r="C1304" t="str">
        <f t="shared" si="20"/>
        <v>18-25 (Gen Z)</v>
      </c>
      <c r="D1304" s="1" t="s">
        <v>30</v>
      </c>
      <c r="E1304" s="1">
        <v>10.33</v>
      </c>
      <c r="F1304" s="1">
        <v>2.34</v>
      </c>
      <c r="G1304" s="1">
        <v>3.88</v>
      </c>
      <c r="H1304" s="1">
        <v>5.2</v>
      </c>
      <c r="I1304" s="1">
        <v>4.72</v>
      </c>
      <c r="J1304" s="1">
        <f>Smartphone_Usage_And_Addiction_Analysis_7500_Rows[[#This Row],[social_media_hours]]+Smartphone_Usage_And_Addiction_Analysis_7500_Rows[[#This Row],[gaming_hours]]</f>
        <v>6.22</v>
      </c>
      <c r="K1304" s="1">
        <f>Smartphone_Usage_And_Addiction_Analysis_7500_Rows[[#This Row],[sleep_hours]]-Smartphone_Usage_And_Addiction_Analysis_7500_Rows[[#This Row],[total_leisure_hours]]</f>
        <v>-1.5</v>
      </c>
      <c r="L1304" s="1">
        <v>36</v>
      </c>
      <c r="M1304" s="1">
        <v>111</v>
      </c>
      <c r="N1304" s="5">
        <f>Smartphone_Usage_And_Addiction_Analysis_7500_Rows[[#This Row],[app_opens_per_day]]/Smartphone_Usage_And_Addiction_Analysis_7500_Rows[[#This Row],[daily_screen_time_hours]]</f>
        <v>10.745401742497579</v>
      </c>
      <c r="O1304" s="1">
        <v>12.15</v>
      </c>
      <c r="P1304" s="1" t="s">
        <v>32</v>
      </c>
      <c r="Q1304" s="1" t="s">
        <v>23</v>
      </c>
      <c r="R1304" s="1" t="s">
        <v>28</v>
      </c>
      <c r="S1304" s="1">
        <v>1</v>
      </c>
    </row>
    <row r="1305" spans="1:19" ht="18" customHeight="1" x14ac:dyDescent="0.25">
      <c r="A1305" s="10" t="s">
        <v>902</v>
      </c>
      <c r="B1305" s="1">
        <v>20</v>
      </c>
      <c r="C1305" t="str">
        <f t="shared" si="20"/>
        <v>18-25 (Gen Z)</v>
      </c>
      <c r="D1305" s="1" t="s">
        <v>17</v>
      </c>
      <c r="E1305" s="1">
        <v>10.72</v>
      </c>
      <c r="F1305" s="1">
        <v>2.27</v>
      </c>
      <c r="G1305" s="1">
        <v>1.81</v>
      </c>
      <c r="H1305" s="1">
        <v>4.76</v>
      </c>
      <c r="I1305" s="1">
        <v>8.3800000000000008</v>
      </c>
      <c r="J1305" s="1">
        <f>Smartphone_Usage_And_Addiction_Analysis_7500_Rows[[#This Row],[social_media_hours]]+Smartphone_Usage_And_Addiction_Analysis_7500_Rows[[#This Row],[gaming_hours]]</f>
        <v>4.08</v>
      </c>
      <c r="K1305" s="1">
        <f>Smartphone_Usage_And_Addiction_Analysis_7500_Rows[[#This Row],[sleep_hours]]-Smartphone_Usage_And_Addiction_Analysis_7500_Rows[[#This Row],[total_leisure_hours]]</f>
        <v>4.3000000000000007</v>
      </c>
      <c r="L1305" s="1">
        <v>153</v>
      </c>
      <c r="M1305" s="1">
        <v>65</v>
      </c>
      <c r="N1305" s="5">
        <f>Smartphone_Usage_And_Addiction_Analysis_7500_Rows[[#This Row],[app_opens_per_day]]/Smartphone_Usage_And_Addiction_Analysis_7500_Rows[[#This Row],[daily_screen_time_hours]]</f>
        <v>6.0634328358208949</v>
      </c>
      <c r="O1305" s="1">
        <v>13.4</v>
      </c>
      <c r="P1305" s="1" t="s">
        <v>18</v>
      </c>
      <c r="Q1305" s="1" t="s">
        <v>23</v>
      </c>
      <c r="R1305" s="1" t="s">
        <v>28</v>
      </c>
      <c r="S1305" s="1">
        <v>1</v>
      </c>
    </row>
    <row r="1306" spans="1:19" ht="18" customHeight="1" x14ac:dyDescent="0.25">
      <c r="A1306" s="10" t="s">
        <v>5524</v>
      </c>
      <c r="B1306" s="1">
        <v>29</v>
      </c>
      <c r="C1306" s="1" t="str">
        <f t="shared" si="20"/>
        <v>26-40 (Millennials)</v>
      </c>
      <c r="D1306" t="s">
        <v>7582</v>
      </c>
      <c r="E1306">
        <v>4.9800000000000004</v>
      </c>
      <c r="F1306">
        <v>2.04</v>
      </c>
      <c r="G1306">
        <v>7.0000000000000007E-2</v>
      </c>
      <c r="H1306">
        <v>3.22</v>
      </c>
      <c r="I1306">
        <v>6.49</v>
      </c>
      <c r="J1306" s="1">
        <f>Smartphone_Usage_And_Addiction_Analysis_7500_Rows[[#This Row],[social_media_hours]]+Smartphone_Usage_And_Addiction_Analysis_7500_Rows[[#This Row],[gaming_hours]]</f>
        <v>2.11</v>
      </c>
      <c r="K1306" s="1">
        <f>Smartphone_Usage_And_Addiction_Analysis_7500_Rows[[#This Row],[sleep_hours]]-Smartphone_Usage_And_Addiction_Analysis_7500_Rows[[#This Row],[total_leisure_hours]]</f>
        <v>4.3800000000000008</v>
      </c>
      <c r="L1306">
        <v>92</v>
      </c>
      <c r="M1306">
        <v>115</v>
      </c>
      <c r="N1306" s="5">
        <f>Smartphone_Usage_And_Addiction_Analysis_7500_Rows[[#This Row],[app_opens_per_day]]/Smartphone_Usage_And_Addiction_Analysis_7500_Rows[[#This Row],[daily_screen_time_hours]]</f>
        <v>23.092369477911646</v>
      </c>
      <c r="O1306">
        <v>5.89</v>
      </c>
      <c r="P1306" t="s">
        <v>32</v>
      </c>
      <c r="Q1306" t="s">
        <v>23</v>
      </c>
      <c r="R1306" t="s">
        <v>20</v>
      </c>
      <c r="S1306">
        <v>0</v>
      </c>
    </row>
    <row r="1307" spans="1:19" ht="18" customHeight="1" x14ac:dyDescent="0.25">
      <c r="A1307" s="10" t="s">
        <v>903</v>
      </c>
      <c r="B1307" s="1">
        <v>30</v>
      </c>
      <c r="C1307" t="str">
        <f t="shared" si="20"/>
        <v>26-40 (Millennials)</v>
      </c>
      <c r="D1307" s="1" t="s">
        <v>17</v>
      </c>
      <c r="E1307" s="1">
        <v>9.8699999999999992</v>
      </c>
      <c r="F1307" s="1">
        <v>2.76</v>
      </c>
      <c r="G1307" s="1">
        <v>0.52</v>
      </c>
      <c r="H1307" s="1">
        <v>1.25</v>
      </c>
      <c r="I1307" s="1">
        <v>4.59</v>
      </c>
      <c r="J1307" s="1">
        <f>Smartphone_Usage_And_Addiction_Analysis_7500_Rows[[#This Row],[social_media_hours]]+Smartphone_Usage_And_Addiction_Analysis_7500_Rows[[#This Row],[gaming_hours]]</f>
        <v>3.28</v>
      </c>
      <c r="K1307" s="1">
        <f>Smartphone_Usage_And_Addiction_Analysis_7500_Rows[[#This Row],[sleep_hours]]-Smartphone_Usage_And_Addiction_Analysis_7500_Rows[[#This Row],[total_leisure_hours]]</f>
        <v>1.31</v>
      </c>
      <c r="L1307" s="1">
        <v>224</v>
      </c>
      <c r="M1307" s="1">
        <v>38</v>
      </c>
      <c r="N1307" s="5">
        <f>Smartphone_Usage_And_Addiction_Analysis_7500_Rows[[#This Row],[app_opens_per_day]]/Smartphone_Usage_And_Addiction_Analysis_7500_Rows[[#This Row],[daily_screen_time_hours]]</f>
        <v>3.850050658561297</v>
      </c>
      <c r="O1307" s="1">
        <v>12.23</v>
      </c>
      <c r="P1307" s="1" t="s">
        <v>18</v>
      </c>
      <c r="Q1307" s="1" t="s">
        <v>23</v>
      </c>
      <c r="R1307" s="1" t="s">
        <v>24</v>
      </c>
      <c r="S1307" s="1">
        <v>1</v>
      </c>
    </row>
    <row r="1308" spans="1:19" ht="18" customHeight="1" x14ac:dyDescent="0.25">
      <c r="A1308" s="10" t="s">
        <v>904</v>
      </c>
      <c r="B1308" s="1">
        <v>23</v>
      </c>
      <c r="C1308" t="str">
        <f t="shared" si="20"/>
        <v>18-25 (Gen Z)</v>
      </c>
      <c r="D1308" s="1" t="s">
        <v>30</v>
      </c>
      <c r="E1308" s="1">
        <v>8.09</v>
      </c>
      <c r="F1308" s="1">
        <v>5.63</v>
      </c>
      <c r="G1308" s="1">
        <v>0.27</v>
      </c>
      <c r="H1308" s="1">
        <v>4.78</v>
      </c>
      <c r="I1308" s="1">
        <v>4.5999999999999996</v>
      </c>
      <c r="J1308" s="1">
        <f>Smartphone_Usage_And_Addiction_Analysis_7500_Rows[[#This Row],[social_media_hours]]+Smartphone_Usage_And_Addiction_Analysis_7500_Rows[[#This Row],[gaming_hours]]</f>
        <v>5.9</v>
      </c>
      <c r="K1308" s="1">
        <f>Smartphone_Usage_And_Addiction_Analysis_7500_Rows[[#This Row],[sleep_hours]]-Smartphone_Usage_And_Addiction_Analysis_7500_Rows[[#This Row],[total_leisure_hours]]</f>
        <v>-1.3000000000000007</v>
      </c>
      <c r="L1308" s="1">
        <v>154</v>
      </c>
      <c r="M1308" s="1">
        <v>151</v>
      </c>
      <c r="N1308" s="5">
        <f>Smartphone_Usage_And_Addiction_Analysis_7500_Rows[[#This Row],[app_opens_per_day]]/Smartphone_Usage_And_Addiction_Analysis_7500_Rows[[#This Row],[daily_screen_time_hours]]</f>
        <v>18.665018541409147</v>
      </c>
      <c r="O1308" s="1">
        <v>9.25</v>
      </c>
      <c r="P1308" s="1" t="s">
        <v>22</v>
      </c>
      <c r="Q1308" s="1" t="s">
        <v>19</v>
      </c>
      <c r="R1308" s="1" t="s">
        <v>28</v>
      </c>
      <c r="S1308" s="1">
        <v>1</v>
      </c>
    </row>
    <row r="1309" spans="1:19" ht="18" customHeight="1" x14ac:dyDescent="0.25">
      <c r="A1309" s="10" t="s">
        <v>5525</v>
      </c>
      <c r="B1309" s="1">
        <v>25</v>
      </c>
      <c r="C1309" s="1" t="str">
        <f t="shared" si="20"/>
        <v>18-25 (Gen Z)</v>
      </c>
      <c r="D1309" t="s">
        <v>7582</v>
      </c>
      <c r="E1309">
        <v>3.8</v>
      </c>
      <c r="F1309">
        <v>1.23</v>
      </c>
      <c r="G1309">
        <v>3.73</v>
      </c>
      <c r="H1309">
        <v>2.4700000000000002</v>
      </c>
      <c r="I1309">
        <v>8.69</v>
      </c>
      <c r="J1309" s="1">
        <f>Smartphone_Usage_And_Addiction_Analysis_7500_Rows[[#This Row],[social_media_hours]]+Smartphone_Usage_And_Addiction_Analysis_7500_Rows[[#This Row],[gaming_hours]]</f>
        <v>4.96</v>
      </c>
      <c r="K1309" s="1">
        <f>Smartphone_Usage_And_Addiction_Analysis_7500_Rows[[#This Row],[sleep_hours]]-Smartphone_Usage_And_Addiction_Analysis_7500_Rows[[#This Row],[total_leisure_hours]]</f>
        <v>3.7299999999999995</v>
      </c>
      <c r="L1309">
        <v>71</v>
      </c>
      <c r="M1309">
        <v>103</v>
      </c>
      <c r="N1309" s="5">
        <f>Smartphone_Usage_And_Addiction_Analysis_7500_Rows[[#This Row],[app_opens_per_day]]/Smartphone_Usage_And_Addiction_Analysis_7500_Rows[[#This Row],[daily_screen_time_hours]]</f>
        <v>27.10526315789474</v>
      </c>
      <c r="O1309">
        <v>6.59</v>
      </c>
      <c r="P1309" t="s">
        <v>18</v>
      </c>
      <c r="Q1309" t="s">
        <v>19</v>
      </c>
      <c r="R1309" t="s">
        <v>51</v>
      </c>
      <c r="S1309">
        <v>0</v>
      </c>
    </row>
    <row r="1310" spans="1:19" ht="18" customHeight="1" x14ac:dyDescent="0.25">
      <c r="A1310" s="10" t="s">
        <v>905</v>
      </c>
      <c r="B1310" s="1">
        <v>20</v>
      </c>
      <c r="C1310" t="str">
        <f t="shared" si="20"/>
        <v>18-25 (Gen Z)</v>
      </c>
      <c r="D1310" s="1" t="s">
        <v>30</v>
      </c>
      <c r="E1310" s="1">
        <v>7.18</v>
      </c>
      <c r="F1310" s="1">
        <v>1.63</v>
      </c>
      <c r="G1310" s="1">
        <v>3.98</v>
      </c>
      <c r="H1310" s="1">
        <v>5.49</v>
      </c>
      <c r="I1310" s="1">
        <v>7.55</v>
      </c>
      <c r="J1310" s="1">
        <f>Smartphone_Usage_And_Addiction_Analysis_7500_Rows[[#This Row],[social_media_hours]]+Smartphone_Usage_And_Addiction_Analysis_7500_Rows[[#This Row],[gaming_hours]]</f>
        <v>5.6099999999999994</v>
      </c>
      <c r="K1310" s="1">
        <f>Smartphone_Usage_And_Addiction_Analysis_7500_Rows[[#This Row],[sleep_hours]]-Smartphone_Usage_And_Addiction_Analysis_7500_Rows[[#This Row],[total_leisure_hours]]</f>
        <v>1.9400000000000004</v>
      </c>
      <c r="L1310" s="1">
        <v>40</v>
      </c>
      <c r="M1310" s="1">
        <v>169</v>
      </c>
      <c r="N1310" s="5">
        <f>Smartphone_Usage_And_Addiction_Analysis_7500_Rows[[#This Row],[app_opens_per_day]]/Smartphone_Usage_And_Addiction_Analysis_7500_Rows[[#This Row],[daily_screen_time_hours]]</f>
        <v>23.537604456824514</v>
      </c>
      <c r="O1310" s="1">
        <v>8.09</v>
      </c>
      <c r="P1310" s="1" t="s">
        <v>18</v>
      </c>
      <c r="Q1310" s="1" t="s">
        <v>19</v>
      </c>
      <c r="R1310" s="1" t="s">
        <v>51</v>
      </c>
      <c r="S1310" s="1">
        <v>0</v>
      </c>
    </row>
    <row r="1311" spans="1:19" ht="18" customHeight="1" x14ac:dyDescent="0.25">
      <c r="A1311" s="10" t="s">
        <v>5526</v>
      </c>
      <c r="B1311" s="1">
        <v>25</v>
      </c>
      <c r="C1311" s="1" t="str">
        <f t="shared" si="20"/>
        <v>18-25 (Gen Z)</v>
      </c>
      <c r="D1311" t="s">
        <v>7582</v>
      </c>
      <c r="E1311">
        <v>10.43</v>
      </c>
      <c r="F1311">
        <v>5.89</v>
      </c>
      <c r="G1311">
        <v>1.27</v>
      </c>
      <c r="H1311">
        <v>3.07</v>
      </c>
      <c r="I1311">
        <v>6.96</v>
      </c>
      <c r="J1311" s="1">
        <f>Smartphone_Usage_And_Addiction_Analysis_7500_Rows[[#This Row],[social_media_hours]]+Smartphone_Usage_And_Addiction_Analysis_7500_Rows[[#This Row],[gaming_hours]]</f>
        <v>7.16</v>
      </c>
      <c r="K1311" s="1">
        <f>Smartphone_Usage_And_Addiction_Analysis_7500_Rows[[#This Row],[sleep_hours]]-Smartphone_Usage_And_Addiction_Analysis_7500_Rows[[#This Row],[total_leisure_hours]]</f>
        <v>-0.20000000000000018</v>
      </c>
      <c r="L1311">
        <v>108</v>
      </c>
      <c r="M1311">
        <v>111</v>
      </c>
      <c r="N1311" s="5">
        <f>Smartphone_Usage_And_Addiction_Analysis_7500_Rows[[#This Row],[app_opens_per_day]]/Smartphone_Usage_And_Addiction_Analysis_7500_Rows[[#This Row],[daily_screen_time_hours]]</f>
        <v>10.642377756471717</v>
      </c>
      <c r="O1311">
        <v>11.23</v>
      </c>
      <c r="P1311" t="s">
        <v>22</v>
      </c>
      <c r="Q1311" t="s">
        <v>23</v>
      </c>
      <c r="R1311" t="s">
        <v>28</v>
      </c>
      <c r="S1311">
        <v>1</v>
      </c>
    </row>
    <row r="1312" spans="1:19" ht="18" customHeight="1" x14ac:dyDescent="0.25">
      <c r="A1312" s="10" t="s">
        <v>906</v>
      </c>
      <c r="B1312" s="1">
        <v>35</v>
      </c>
      <c r="C1312" t="str">
        <f t="shared" si="20"/>
        <v>26-40 (Millennials)</v>
      </c>
      <c r="D1312" s="1" t="s">
        <v>17</v>
      </c>
      <c r="E1312" s="1">
        <v>5.67</v>
      </c>
      <c r="F1312" s="1">
        <v>1.96</v>
      </c>
      <c r="G1312" s="1">
        <v>0.2</v>
      </c>
      <c r="H1312" s="1">
        <v>5.79</v>
      </c>
      <c r="I1312" s="1">
        <v>8.39</v>
      </c>
      <c r="J1312" s="1">
        <f>Smartphone_Usage_And_Addiction_Analysis_7500_Rows[[#This Row],[social_media_hours]]+Smartphone_Usage_And_Addiction_Analysis_7500_Rows[[#This Row],[gaming_hours]]</f>
        <v>2.16</v>
      </c>
      <c r="K1312" s="1">
        <f>Smartphone_Usage_And_Addiction_Analysis_7500_Rows[[#This Row],[sleep_hours]]-Smartphone_Usage_And_Addiction_Analysis_7500_Rows[[#This Row],[total_leisure_hours]]</f>
        <v>6.23</v>
      </c>
      <c r="L1312" s="1">
        <v>102</v>
      </c>
      <c r="M1312" s="1">
        <v>27</v>
      </c>
      <c r="N1312" s="5">
        <f>Smartphone_Usage_And_Addiction_Analysis_7500_Rows[[#This Row],[app_opens_per_day]]/Smartphone_Usage_And_Addiction_Analysis_7500_Rows[[#This Row],[daily_screen_time_hours]]</f>
        <v>4.7619047619047619</v>
      </c>
      <c r="O1312" s="1">
        <v>6.52</v>
      </c>
      <c r="P1312" s="1" t="s">
        <v>18</v>
      </c>
      <c r="Q1312" s="1" t="s">
        <v>23</v>
      </c>
      <c r="R1312" s="1" t="s">
        <v>20</v>
      </c>
      <c r="S1312" s="1">
        <v>0</v>
      </c>
    </row>
    <row r="1313" spans="1:19" ht="18" customHeight="1" x14ac:dyDescent="0.25">
      <c r="A1313" s="10" t="s">
        <v>5527</v>
      </c>
      <c r="B1313" s="1">
        <v>31</v>
      </c>
      <c r="C1313" s="1" t="str">
        <f t="shared" si="20"/>
        <v>26-40 (Millennials)</v>
      </c>
      <c r="D1313" t="s">
        <v>7582</v>
      </c>
      <c r="E1313">
        <v>5.48</v>
      </c>
      <c r="F1313">
        <v>5.97</v>
      </c>
      <c r="G1313">
        <v>0.95</v>
      </c>
      <c r="H1313">
        <v>1.63</v>
      </c>
      <c r="I1313">
        <v>5.63</v>
      </c>
      <c r="J1313" s="1">
        <f>Smartphone_Usage_And_Addiction_Analysis_7500_Rows[[#This Row],[social_media_hours]]+Smartphone_Usage_And_Addiction_Analysis_7500_Rows[[#This Row],[gaming_hours]]</f>
        <v>6.92</v>
      </c>
      <c r="K1313" s="1">
        <f>Smartphone_Usage_And_Addiction_Analysis_7500_Rows[[#This Row],[sleep_hours]]-Smartphone_Usage_And_Addiction_Analysis_7500_Rows[[#This Row],[total_leisure_hours]]</f>
        <v>-1.29</v>
      </c>
      <c r="L1313">
        <v>46</v>
      </c>
      <c r="M1313">
        <v>116</v>
      </c>
      <c r="N1313" s="5">
        <f>Smartphone_Usage_And_Addiction_Analysis_7500_Rows[[#This Row],[app_opens_per_day]]/Smartphone_Usage_And_Addiction_Analysis_7500_Rows[[#This Row],[daily_screen_time_hours]]</f>
        <v>21.167883211678831</v>
      </c>
      <c r="O1313">
        <v>7.16</v>
      </c>
      <c r="P1313" t="s">
        <v>22</v>
      </c>
      <c r="Q1313" t="s">
        <v>19</v>
      </c>
      <c r="R1313" t="s">
        <v>24</v>
      </c>
      <c r="S1313">
        <v>1</v>
      </c>
    </row>
    <row r="1314" spans="1:19" ht="18" customHeight="1" x14ac:dyDescent="0.25">
      <c r="A1314" s="10" t="s">
        <v>5528</v>
      </c>
      <c r="B1314" s="1">
        <v>33</v>
      </c>
      <c r="C1314" s="1" t="str">
        <f t="shared" si="20"/>
        <v>26-40 (Millennials)</v>
      </c>
      <c r="D1314" t="s">
        <v>7582</v>
      </c>
      <c r="E1314">
        <v>9.01</v>
      </c>
      <c r="F1314">
        <v>1.44</v>
      </c>
      <c r="G1314">
        <v>0.75</v>
      </c>
      <c r="H1314">
        <v>0.57999999999999996</v>
      </c>
      <c r="I1314">
        <v>5.23</v>
      </c>
      <c r="J1314" s="1">
        <f>Smartphone_Usage_And_Addiction_Analysis_7500_Rows[[#This Row],[social_media_hours]]+Smartphone_Usage_And_Addiction_Analysis_7500_Rows[[#This Row],[gaming_hours]]</f>
        <v>2.19</v>
      </c>
      <c r="K1314" s="1">
        <f>Smartphone_Usage_And_Addiction_Analysis_7500_Rows[[#This Row],[sleep_hours]]-Smartphone_Usage_And_Addiction_Analysis_7500_Rows[[#This Row],[total_leisure_hours]]</f>
        <v>3.0400000000000005</v>
      </c>
      <c r="L1314">
        <v>43</v>
      </c>
      <c r="M1314">
        <v>140</v>
      </c>
      <c r="N1314" s="5">
        <f>Smartphone_Usage_And_Addiction_Analysis_7500_Rows[[#This Row],[app_opens_per_day]]/Smartphone_Usage_And_Addiction_Analysis_7500_Rows[[#This Row],[daily_screen_time_hours]]</f>
        <v>15.538290788013319</v>
      </c>
      <c r="O1314">
        <v>11.75</v>
      </c>
      <c r="P1314" t="s">
        <v>32</v>
      </c>
      <c r="Q1314" t="s">
        <v>19</v>
      </c>
      <c r="R1314" t="s">
        <v>28</v>
      </c>
      <c r="S1314">
        <v>1</v>
      </c>
    </row>
    <row r="1315" spans="1:19" ht="18" customHeight="1" x14ac:dyDescent="0.25">
      <c r="A1315" s="10" t="s">
        <v>907</v>
      </c>
      <c r="B1315" s="1">
        <v>24</v>
      </c>
      <c r="C1315" t="str">
        <f t="shared" si="20"/>
        <v>18-25 (Gen Z)</v>
      </c>
      <c r="D1315" s="1" t="s">
        <v>30</v>
      </c>
      <c r="E1315" s="1">
        <v>5.35</v>
      </c>
      <c r="F1315" s="1">
        <v>5.62</v>
      </c>
      <c r="G1315" s="1">
        <v>1.68</v>
      </c>
      <c r="H1315" s="1">
        <v>3.65</v>
      </c>
      <c r="I1315" s="1">
        <v>6.03</v>
      </c>
      <c r="J1315" s="1">
        <f>Smartphone_Usage_And_Addiction_Analysis_7500_Rows[[#This Row],[social_media_hours]]+Smartphone_Usage_And_Addiction_Analysis_7500_Rows[[#This Row],[gaming_hours]]</f>
        <v>7.3</v>
      </c>
      <c r="K1315" s="1">
        <f>Smartphone_Usage_And_Addiction_Analysis_7500_Rows[[#This Row],[sleep_hours]]-Smartphone_Usage_And_Addiction_Analysis_7500_Rows[[#This Row],[total_leisure_hours]]</f>
        <v>-1.2699999999999996</v>
      </c>
      <c r="L1315" s="1">
        <v>232</v>
      </c>
      <c r="M1315" s="1">
        <v>140</v>
      </c>
      <c r="N1315" s="5">
        <f>Smartphone_Usage_And_Addiction_Analysis_7500_Rows[[#This Row],[app_opens_per_day]]/Smartphone_Usage_And_Addiction_Analysis_7500_Rows[[#This Row],[daily_screen_time_hours]]</f>
        <v>26.168224299065422</v>
      </c>
      <c r="O1315" s="1">
        <v>7.81</v>
      </c>
      <c r="P1315" s="1" t="s">
        <v>32</v>
      </c>
      <c r="Q1315" s="1" t="s">
        <v>23</v>
      </c>
      <c r="R1315" s="1" t="s">
        <v>28</v>
      </c>
      <c r="S1315" s="1">
        <v>1</v>
      </c>
    </row>
    <row r="1316" spans="1:19" ht="18" customHeight="1" x14ac:dyDescent="0.25">
      <c r="A1316" s="10" t="s">
        <v>5529</v>
      </c>
      <c r="B1316" s="1">
        <v>25</v>
      </c>
      <c r="C1316" s="1" t="str">
        <f t="shared" si="20"/>
        <v>18-25 (Gen Z)</v>
      </c>
      <c r="D1316" t="s">
        <v>7582</v>
      </c>
      <c r="E1316">
        <v>10.87</v>
      </c>
      <c r="F1316">
        <v>3.47</v>
      </c>
      <c r="G1316">
        <v>3.51</v>
      </c>
      <c r="H1316">
        <v>5.16</v>
      </c>
      <c r="I1316">
        <v>5.3</v>
      </c>
      <c r="J1316" s="1">
        <f>Smartphone_Usage_And_Addiction_Analysis_7500_Rows[[#This Row],[social_media_hours]]+Smartphone_Usage_And_Addiction_Analysis_7500_Rows[[#This Row],[gaming_hours]]</f>
        <v>6.98</v>
      </c>
      <c r="K1316" s="1">
        <f>Smartphone_Usage_And_Addiction_Analysis_7500_Rows[[#This Row],[sleep_hours]]-Smartphone_Usage_And_Addiction_Analysis_7500_Rows[[#This Row],[total_leisure_hours]]</f>
        <v>-1.6800000000000006</v>
      </c>
      <c r="L1316">
        <v>194</v>
      </c>
      <c r="M1316">
        <v>96</v>
      </c>
      <c r="N1316" s="5">
        <f>Smartphone_Usage_And_Addiction_Analysis_7500_Rows[[#This Row],[app_opens_per_day]]/Smartphone_Usage_And_Addiction_Analysis_7500_Rows[[#This Row],[daily_screen_time_hours]]</f>
        <v>8.8316467341306346</v>
      </c>
      <c r="O1316">
        <v>12.39</v>
      </c>
      <c r="P1316" t="s">
        <v>18</v>
      </c>
      <c r="Q1316" t="s">
        <v>19</v>
      </c>
      <c r="R1316" t="s">
        <v>24</v>
      </c>
      <c r="S1316">
        <v>1</v>
      </c>
    </row>
    <row r="1317" spans="1:19" ht="18" customHeight="1" x14ac:dyDescent="0.25">
      <c r="A1317" s="10" t="s">
        <v>908</v>
      </c>
      <c r="B1317" s="1">
        <v>18</v>
      </c>
      <c r="C1317" t="str">
        <f t="shared" si="20"/>
        <v>18-25 (Gen Z)</v>
      </c>
      <c r="D1317" s="1" t="s">
        <v>17</v>
      </c>
      <c r="E1317" s="1">
        <v>7.44</v>
      </c>
      <c r="F1317" s="1">
        <v>4.37</v>
      </c>
      <c r="G1317" s="1">
        <v>2.1800000000000002</v>
      </c>
      <c r="H1317" s="1">
        <v>4</v>
      </c>
      <c r="I1317" s="1">
        <v>6.31</v>
      </c>
      <c r="J1317" s="1">
        <f>Smartphone_Usage_And_Addiction_Analysis_7500_Rows[[#This Row],[social_media_hours]]+Smartphone_Usage_And_Addiction_Analysis_7500_Rows[[#This Row],[gaming_hours]]</f>
        <v>6.5500000000000007</v>
      </c>
      <c r="K1317" s="1">
        <f>Smartphone_Usage_And_Addiction_Analysis_7500_Rows[[#This Row],[sleep_hours]]-Smartphone_Usage_And_Addiction_Analysis_7500_Rows[[#This Row],[total_leisure_hours]]</f>
        <v>-0.2400000000000011</v>
      </c>
      <c r="L1317" s="1">
        <v>50</v>
      </c>
      <c r="M1317" s="1">
        <v>131</v>
      </c>
      <c r="N1317" s="5">
        <f>Smartphone_Usage_And_Addiction_Analysis_7500_Rows[[#This Row],[app_opens_per_day]]/Smartphone_Usage_And_Addiction_Analysis_7500_Rows[[#This Row],[daily_screen_time_hours]]</f>
        <v>17.607526881720428</v>
      </c>
      <c r="O1317" s="1">
        <v>9.14</v>
      </c>
      <c r="P1317" s="1" t="s">
        <v>22</v>
      </c>
      <c r="Q1317" s="1" t="s">
        <v>23</v>
      </c>
      <c r="R1317" s="1" t="s">
        <v>24</v>
      </c>
      <c r="S1317" s="1">
        <v>1</v>
      </c>
    </row>
    <row r="1318" spans="1:19" ht="18" customHeight="1" x14ac:dyDescent="0.25">
      <c r="A1318" s="10" t="s">
        <v>909</v>
      </c>
      <c r="B1318" s="1">
        <v>30</v>
      </c>
      <c r="C1318" t="str">
        <f t="shared" si="20"/>
        <v>26-40 (Millennials)</v>
      </c>
      <c r="D1318" s="1" t="s">
        <v>17</v>
      </c>
      <c r="E1318" s="1">
        <v>7.66</v>
      </c>
      <c r="F1318" s="1">
        <v>4.9400000000000004</v>
      </c>
      <c r="G1318" s="1">
        <v>3.44</v>
      </c>
      <c r="H1318" s="1">
        <v>0.59</v>
      </c>
      <c r="I1318" s="1">
        <v>7.94</v>
      </c>
      <c r="J1318" s="1">
        <f>Smartphone_Usage_And_Addiction_Analysis_7500_Rows[[#This Row],[social_media_hours]]+Smartphone_Usage_And_Addiction_Analysis_7500_Rows[[#This Row],[gaming_hours]]</f>
        <v>8.3800000000000008</v>
      </c>
      <c r="K1318" s="1">
        <f>Smartphone_Usage_And_Addiction_Analysis_7500_Rows[[#This Row],[sleep_hours]]-Smartphone_Usage_And_Addiction_Analysis_7500_Rows[[#This Row],[total_leisure_hours]]</f>
        <v>-0.44000000000000039</v>
      </c>
      <c r="L1318" s="1">
        <v>116</v>
      </c>
      <c r="M1318" s="1">
        <v>153</v>
      </c>
      <c r="N1318" s="5">
        <f>Smartphone_Usage_And_Addiction_Analysis_7500_Rows[[#This Row],[app_opens_per_day]]/Smartphone_Usage_And_Addiction_Analysis_7500_Rows[[#This Row],[daily_screen_time_hours]]</f>
        <v>19.973890339425587</v>
      </c>
      <c r="O1318" s="1">
        <v>8.52</v>
      </c>
      <c r="P1318" s="1" t="s">
        <v>32</v>
      </c>
      <c r="Q1318" s="1" t="s">
        <v>19</v>
      </c>
      <c r="R1318" s="1" t="s">
        <v>28</v>
      </c>
      <c r="S1318" s="1">
        <v>1</v>
      </c>
    </row>
    <row r="1319" spans="1:19" ht="18" customHeight="1" x14ac:dyDescent="0.25">
      <c r="A1319" s="10" t="s">
        <v>910</v>
      </c>
      <c r="B1319" s="1">
        <v>29</v>
      </c>
      <c r="C1319" t="str">
        <f t="shared" si="20"/>
        <v>26-40 (Millennials)</v>
      </c>
      <c r="D1319" s="1" t="s">
        <v>30</v>
      </c>
      <c r="E1319" s="1">
        <v>5.95</v>
      </c>
      <c r="F1319" s="1">
        <v>1.38</v>
      </c>
      <c r="G1319" s="1">
        <v>3.97</v>
      </c>
      <c r="H1319" s="1">
        <v>4.2300000000000004</v>
      </c>
      <c r="I1319" s="1">
        <v>7.47</v>
      </c>
      <c r="J1319" s="1">
        <f>Smartphone_Usage_And_Addiction_Analysis_7500_Rows[[#This Row],[social_media_hours]]+Smartphone_Usage_And_Addiction_Analysis_7500_Rows[[#This Row],[gaming_hours]]</f>
        <v>5.35</v>
      </c>
      <c r="K1319" s="1">
        <f>Smartphone_Usage_And_Addiction_Analysis_7500_Rows[[#This Row],[sleep_hours]]-Smartphone_Usage_And_Addiction_Analysis_7500_Rows[[#This Row],[total_leisure_hours]]</f>
        <v>2.12</v>
      </c>
      <c r="L1319" s="1">
        <v>23</v>
      </c>
      <c r="M1319" s="1">
        <v>100</v>
      </c>
      <c r="N1319" s="5">
        <f>Smartphone_Usage_And_Addiction_Analysis_7500_Rows[[#This Row],[app_opens_per_day]]/Smartphone_Usage_And_Addiction_Analysis_7500_Rows[[#This Row],[daily_screen_time_hours]]</f>
        <v>16.806722689075631</v>
      </c>
      <c r="O1319" s="1">
        <v>7.8</v>
      </c>
      <c r="P1319" s="1" t="s">
        <v>18</v>
      </c>
      <c r="Q1319" s="1" t="s">
        <v>19</v>
      </c>
      <c r="R1319" s="1" t="s">
        <v>51</v>
      </c>
      <c r="S1319" s="1">
        <v>0</v>
      </c>
    </row>
    <row r="1320" spans="1:19" ht="18" customHeight="1" x14ac:dyDescent="0.25">
      <c r="A1320" s="10" t="s">
        <v>911</v>
      </c>
      <c r="B1320" s="1">
        <v>22</v>
      </c>
      <c r="C1320" t="str">
        <f t="shared" si="20"/>
        <v>18-25 (Gen Z)</v>
      </c>
      <c r="D1320" s="1" t="s">
        <v>17</v>
      </c>
      <c r="E1320" s="1">
        <v>9.59</v>
      </c>
      <c r="F1320" s="1">
        <v>3.38</v>
      </c>
      <c r="G1320" s="1">
        <v>3.08</v>
      </c>
      <c r="H1320" s="1">
        <v>1.46</v>
      </c>
      <c r="I1320" s="1">
        <v>8.92</v>
      </c>
      <c r="J1320" s="1">
        <f>Smartphone_Usage_And_Addiction_Analysis_7500_Rows[[#This Row],[social_media_hours]]+Smartphone_Usage_And_Addiction_Analysis_7500_Rows[[#This Row],[gaming_hours]]</f>
        <v>6.46</v>
      </c>
      <c r="K1320" s="1">
        <f>Smartphone_Usage_And_Addiction_Analysis_7500_Rows[[#This Row],[sleep_hours]]-Smartphone_Usage_And_Addiction_Analysis_7500_Rows[[#This Row],[total_leisure_hours]]</f>
        <v>2.46</v>
      </c>
      <c r="L1320" s="1">
        <v>55</v>
      </c>
      <c r="M1320" s="1">
        <v>98</v>
      </c>
      <c r="N1320" s="5">
        <f>Smartphone_Usage_And_Addiction_Analysis_7500_Rows[[#This Row],[app_opens_per_day]]/Smartphone_Usage_And_Addiction_Analysis_7500_Rows[[#This Row],[daily_screen_time_hours]]</f>
        <v>10.218978102189782</v>
      </c>
      <c r="O1320" s="1">
        <v>11.51</v>
      </c>
      <c r="P1320" s="1" t="s">
        <v>18</v>
      </c>
      <c r="Q1320" s="1" t="s">
        <v>19</v>
      </c>
      <c r="R1320" s="1" t="s">
        <v>24</v>
      </c>
      <c r="S1320" s="1">
        <v>1</v>
      </c>
    </row>
    <row r="1321" spans="1:19" ht="18" customHeight="1" x14ac:dyDescent="0.25">
      <c r="A1321" s="10" t="s">
        <v>5530</v>
      </c>
      <c r="B1321" s="1">
        <v>31</v>
      </c>
      <c r="C1321" s="1" t="str">
        <f t="shared" si="20"/>
        <v>26-40 (Millennials)</v>
      </c>
      <c r="D1321" t="s">
        <v>7582</v>
      </c>
      <c r="E1321">
        <v>8.61</v>
      </c>
      <c r="F1321">
        <v>3.48</v>
      </c>
      <c r="G1321">
        <v>3.13</v>
      </c>
      <c r="H1321">
        <v>5.27</v>
      </c>
      <c r="I1321">
        <v>8.7899999999999991</v>
      </c>
      <c r="J1321" s="1">
        <f>Smartphone_Usage_And_Addiction_Analysis_7500_Rows[[#This Row],[social_media_hours]]+Smartphone_Usage_And_Addiction_Analysis_7500_Rows[[#This Row],[gaming_hours]]</f>
        <v>6.6099999999999994</v>
      </c>
      <c r="K1321" s="1">
        <f>Smartphone_Usage_And_Addiction_Analysis_7500_Rows[[#This Row],[sleep_hours]]-Smartphone_Usage_And_Addiction_Analysis_7500_Rows[[#This Row],[total_leisure_hours]]</f>
        <v>2.1799999999999997</v>
      </c>
      <c r="L1321">
        <v>52</v>
      </c>
      <c r="M1321">
        <v>24</v>
      </c>
      <c r="N1321" s="5">
        <f>Smartphone_Usage_And_Addiction_Analysis_7500_Rows[[#This Row],[app_opens_per_day]]/Smartphone_Usage_And_Addiction_Analysis_7500_Rows[[#This Row],[daily_screen_time_hours]]</f>
        <v>2.7874564459930316</v>
      </c>
      <c r="O1321">
        <v>11.24</v>
      </c>
      <c r="P1321" t="s">
        <v>22</v>
      </c>
      <c r="Q1321" t="s">
        <v>19</v>
      </c>
      <c r="R1321" t="s">
        <v>24</v>
      </c>
      <c r="S1321">
        <v>1</v>
      </c>
    </row>
    <row r="1322" spans="1:19" ht="18" customHeight="1" x14ac:dyDescent="0.25">
      <c r="A1322" s="10" t="s">
        <v>912</v>
      </c>
      <c r="B1322" s="1">
        <v>26</v>
      </c>
      <c r="C1322" t="str">
        <f t="shared" si="20"/>
        <v>26-40 (Millennials)</v>
      </c>
      <c r="D1322" s="1" t="s">
        <v>30</v>
      </c>
      <c r="E1322" s="1">
        <v>7.57</v>
      </c>
      <c r="F1322" s="1">
        <v>2.11</v>
      </c>
      <c r="G1322" s="1">
        <v>0.52</v>
      </c>
      <c r="H1322" s="1">
        <v>5.35</v>
      </c>
      <c r="I1322" s="1">
        <v>6.02</v>
      </c>
      <c r="J1322" s="1">
        <f>Smartphone_Usage_And_Addiction_Analysis_7500_Rows[[#This Row],[social_media_hours]]+Smartphone_Usage_And_Addiction_Analysis_7500_Rows[[#This Row],[gaming_hours]]</f>
        <v>2.63</v>
      </c>
      <c r="K1322" s="1">
        <f>Smartphone_Usage_And_Addiction_Analysis_7500_Rows[[#This Row],[sleep_hours]]-Smartphone_Usage_And_Addiction_Analysis_7500_Rows[[#This Row],[total_leisure_hours]]</f>
        <v>3.3899999999999997</v>
      </c>
      <c r="L1322" s="1">
        <v>208</v>
      </c>
      <c r="M1322" s="1">
        <v>171</v>
      </c>
      <c r="N1322" s="5">
        <f>Smartphone_Usage_And_Addiction_Analysis_7500_Rows[[#This Row],[app_opens_per_day]]/Smartphone_Usage_And_Addiction_Analysis_7500_Rows[[#This Row],[daily_screen_time_hours]]</f>
        <v>22.589167767503302</v>
      </c>
      <c r="O1322" s="1">
        <v>9.35</v>
      </c>
      <c r="P1322" s="1" t="s">
        <v>32</v>
      </c>
      <c r="Q1322" s="1" t="s">
        <v>19</v>
      </c>
      <c r="R1322" s="1" t="s">
        <v>51</v>
      </c>
      <c r="S1322" s="1">
        <v>0</v>
      </c>
    </row>
    <row r="1323" spans="1:19" ht="18" customHeight="1" x14ac:dyDescent="0.25">
      <c r="A1323" s="10" t="s">
        <v>913</v>
      </c>
      <c r="B1323" s="1">
        <v>29</v>
      </c>
      <c r="C1323" t="str">
        <f t="shared" si="20"/>
        <v>26-40 (Millennials)</v>
      </c>
      <c r="D1323" s="1" t="s">
        <v>30</v>
      </c>
      <c r="E1323" s="1">
        <v>7.07</v>
      </c>
      <c r="F1323" s="1">
        <v>3.5</v>
      </c>
      <c r="G1323" s="1">
        <v>1.83</v>
      </c>
      <c r="H1323" s="1">
        <v>4.96</v>
      </c>
      <c r="I1323" s="1">
        <v>8.61</v>
      </c>
      <c r="J1323" s="1">
        <f>Smartphone_Usage_And_Addiction_Analysis_7500_Rows[[#This Row],[social_media_hours]]+Smartphone_Usage_And_Addiction_Analysis_7500_Rows[[#This Row],[gaming_hours]]</f>
        <v>5.33</v>
      </c>
      <c r="K1323" s="1">
        <f>Smartphone_Usage_And_Addiction_Analysis_7500_Rows[[#This Row],[sleep_hours]]-Smartphone_Usage_And_Addiction_Analysis_7500_Rows[[#This Row],[total_leisure_hours]]</f>
        <v>3.2799999999999994</v>
      </c>
      <c r="L1323" s="1">
        <v>197</v>
      </c>
      <c r="M1323" s="1">
        <v>127</v>
      </c>
      <c r="N1323" s="5">
        <f>Smartphone_Usage_And_Addiction_Analysis_7500_Rows[[#This Row],[app_opens_per_day]]/Smartphone_Usage_And_Addiction_Analysis_7500_Rows[[#This Row],[daily_screen_time_hours]]</f>
        <v>17.963224893917964</v>
      </c>
      <c r="O1323" s="1">
        <v>7.8</v>
      </c>
      <c r="P1323" s="1" t="s">
        <v>22</v>
      </c>
      <c r="Q1323" s="1" t="s">
        <v>19</v>
      </c>
      <c r="R1323" s="1" t="s">
        <v>28</v>
      </c>
      <c r="S1323" s="1">
        <v>1</v>
      </c>
    </row>
    <row r="1324" spans="1:19" ht="18" customHeight="1" x14ac:dyDescent="0.25">
      <c r="A1324" s="10" t="s">
        <v>914</v>
      </c>
      <c r="B1324" s="1">
        <v>30</v>
      </c>
      <c r="C1324" t="str">
        <f t="shared" si="20"/>
        <v>26-40 (Millennials)</v>
      </c>
      <c r="D1324" s="1" t="s">
        <v>30</v>
      </c>
      <c r="E1324" s="1">
        <v>7.3</v>
      </c>
      <c r="F1324" s="1">
        <v>3.47</v>
      </c>
      <c r="G1324" s="1">
        <v>3.89</v>
      </c>
      <c r="H1324" s="1">
        <v>1.53</v>
      </c>
      <c r="I1324" s="1">
        <v>8.6999999999999993</v>
      </c>
      <c r="J1324" s="1">
        <f>Smartphone_Usage_And_Addiction_Analysis_7500_Rows[[#This Row],[social_media_hours]]+Smartphone_Usage_And_Addiction_Analysis_7500_Rows[[#This Row],[gaming_hours]]</f>
        <v>7.36</v>
      </c>
      <c r="K1324" s="1">
        <f>Smartphone_Usage_And_Addiction_Analysis_7500_Rows[[#This Row],[sleep_hours]]-Smartphone_Usage_And_Addiction_Analysis_7500_Rows[[#This Row],[total_leisure_hours]]</f>
        <v>1.339999999999999</v>
      </c>
      <c r="L1324" s="1">
        <v>135</v>
      </c>
      <c r="M1324" s="1">
        <v>85</v>
      </c>
      <c r="N1324" s="5">
        <f>Smartphone_Usage_And_Addiction_Analysis_7500_Rows[[#This Row],[app_opens_per_day]]/Smartphone_Usage_And_Addiction_Analysis_7500_Rows[[#This Row],[daily_screen_time_hours]]</f>
        <v>11.643835616438356</v>
      </c>
      <c r="O1324" s="1">
        <v>8.75</v>
      </c>
      <c r="P1324" s="1" t="s">
        <v>22</v>
      </c>
      <c r="Q1324" s="1" t="s">
        <v>19</v>
      </c>
      <c r="R1324" s="1" t="s">
        <v>28</v>
      </c>
      <c r="S1324" s="1">
        <v>1</v>
      </c>
    </row>
    <row r="1325" spans="1:19" ht="18" customHeight="1" x14ac:dyDescent="0.25">
      <c r="A1325" s="10" t="s">
        <v>915</v>
      </c>
      <c r="B1325" s="1">
        <v>35</v>
      </c>
      <c r="C1325" t="str">
        <f t="shared" si="20"/>
        <v>26-40 (Millennials)</v>
      </c>
      <c r="D1325" s="1" t="s">
        <v>30</v>
      </c>
      <c r="E1325" s="1">
        <v>7.43</v>
      </c>
      <c r="F1325" s="1">
        <v>3.48</v>
      </c>
      <c r="G1325" s="1">
        <v>3.43</v>
      </c>
      <c r="H1325" s="1">
        <v>3.66</v>
      </c>
      <c r="I1325" s="1">
        <v>6.46</v>
      </c>
      <c r="J1325" s="1">
        <f>Smartphone_Usage_And_Addiction_Analysis_7500_Rows[[#This Row],[social_media_hours]]+Smartphone_Usage_And_Addiction_Analysis_7500_Rows[[#This Row],[gaming_hours]]</f>
        <v>6.91</v>
      </c>
      <c r="K1325" s="1">
        <f>Smartphone_Usage_And_Addiction_Analysis_7500_Rows[[#This Row],[sleep_hours]]-Smartphone_Usage_And_Addiction_Analysis_7500_Rows[[#This Row],[total_leisure_hours]]</f>
        <v>-0.45000000000000018</v>
      </c>
      <c r="L1325" s="1">
        <v>147</v>
      </c>
      <c r="M1325" s="1">
        <v>54</v>
      </c>
      <c r="N1325" s="5">
        <f>Smartphone_Usage_And_Addiction_Analysis_7500_Rows[[#This Row],[app_opens_per_day]]/Smartphone_Usage_And_Addiction_Analysis_7500_Rows[[#This Row],[daily_screen_time_hours]]</f>
        <v>7.2678331090174968</v>
      </c>
      <c r="O1325" s="1">
        <v>10.02</v>
      </c>
      <c r="P1325" s="1" t="s">
        <v>22</v>
      </c>
      <c r="Q1325" s="1" t="s">
        <v>23</v>
      </c>
      <c r="R1325" s="1" t="s">
        <v>51</v>
      </c>
      <c r="S1325" s="1">
        <v>0</v>
      </c>
    </row>
    <row r="1326" spans="1:19" ht="18" customHeight="1" x14ac:dyDescent="0.25">
      <c r="A1326" s="10" t="s">
        <v>916</v>
      </c>
      <c r="B1326" s="1">
        <v>19</v>
      </c>
      <c r="C1326" t="str">
        <f t="shared" si="20"/>
        <v>18-25 (Gen Z)</v>
      </c>
      <c r="D1326" s="1" t="s">
        <v>17</v>
      </c>
      <c r="E1326" s="1">
        <v>10.11</v>
      </c>
      <c r="F1326" s="1">
        <v>3.43</v>
      </c>
      <c r="G1326" s="1">
        <v>2.73</v>
      </c>
      <c r="H1326" s="1">
        <v>0.5</v>
      </c>
      <c r="I1326" s="1">
        <v>7.4</v>
      </c>
      <c r="J1326" s="1">
        <f>Smartphone_Usage_And_Addiction_Analysis_7500_Rows[[#This Row],[social_media_hours]]+Smartphone_Usage_And_Addiction_Analysis_7500_Rows[[#This Row],[gaming_hours]]</f>
        <v>6.16</v>
      </c>
      <c r="K1326" s="1">
        <f>Smartphone_Usage_And_Addiction_Analysis_7500_Rows[[#This Row],[sleep_hours]]-Smartphone_Usage_And_Addiction_Analysis_7500_Rows[[#This Row],[total_leisure_hours]]</f>
        <v>1.2400000000000002</v>
      </c>
      <c r="L1326" s="1">
        <v>194</v>
      </c>
      <c r="M1326" s="1">
        <v>175</v>
      </c>
      <c r="N1326" s="5">
        <f>Smartphone_Usage_And_Addiction_Analysis_7500_Rows[[#This Row],[app_opens_per_day]]/Smartphone_Usage_And_Addiction_Analysis_7500_Rows[[#This Row],[daily_screen_time_hours]]</f>
        <v>17.309594460929773</v>
      </c>
      <c r="O1326" s="1">
        <v>12.59</v>
      </c>
      <c r="P1326" s="1" t="s">
        <v>18</v>
      </c>
      <c r="Q1326" s="1" t="s">
        <v>19</v>
      </c>
      <c r="R1326" s="1" t="s">
        <v>24</v>
      </c>
      <c r="S1326" s="1">
        <v>1</v>
      </c>
    </row>
    <row r="1327" spans="1:19" ht="18" customHeight="1" x14ac:dyDescent="0.25">
      <c r="A1327" s="10" t="s">
        <v>5531</v>
      </c>
      <c r="B1327" s="1">
        <v>29</v>
      </c>
      <c r="C1327" s="1" t="str">
        <f t="shared" si="20"/>
        <v>26-40 (Millennials)</v>
      </c>
      <c r="D1327" t="s">
        <v>7582</v>
      </c>
      <c r="E1327">
        <v>9.8000000000000007</v>
      </c>
      <c r="F1327">
        <v>2.65</v>
      </c>
      <c r="G1327">
        <v>2.91</v>
      </c>
      <c r="H1327">
        <v>2.33</v>
      </c>
      <c r="I1327">
        <v>6.55</v>
      </c>
      <c r="J1327" s="1">
        <f>Smartphone_Usage_And_Addiction_Analysis_7500_Rows[[#This Row],[social_media_hours]]+Smartphone_Usage_And_Addiction_Analysis_7500_Rows[[#This Row],[gaming_hours]]</f>
        <v>5.5600000000000005</v>
      </c>
      <c r="K1327" s="1">
        <f>Smartphone_Usage_And_Addiction_Analysis_7500_Rows[[#This Row],[sleep_hours]]-Smartphone_Usage_And_Addiction_Analysis_7500_Rows[[#This Row],[total_leisure_hours]]</f>
        <v>0.98999999999999932</v>
      </c>
      <c r="L1327">
        <v>29</v>
      </c>
      <c r="M1327">
        <v>22</v>
      </c>
      <c r="N1327" s="5">
        <f>Smartphone_Usage_And_Addiction_Analysis_7500_Rows[[#This Row],[app_opens_per_day]]/Smartphone_Usage_And_Addiction_Analysis_7500_Rows[[#This Row],[daily_screen_time_hours]]</f>
        <v>2.2448979591836733</v>
      </c>
      <c r="O1327">
        <v>11.98</v>
      </c>
      <c r="P1327" t="s">
        <v>22</v>
      </c>
      <c r="Q1327" t="s">
        <v>23</v>
      </c>
      <c r="R1327" t="s">
        <v>28</v>
      </c>
      <c r="S1327">
        <v>1</v>
      </c>
    </row>
    <row r="1328" spans="1:19" ht="18" customHeight="1" x14ac:dyDescent="0.25">
      <c r="A1328" s="10" t="s">
        <v>5532</v>
      </c>
      <c r="B1328" s="1">
        <v>28</v>
      </c>
      <c r="C1328" s="1" t="str">
        <f t="shared" si="20"/>
        <v>26-40 (Millennials)</v>
      </c>
      <c r="D1328" t="s">
        <v>7582</v>
      </c>
      <c r="E1328">
        <v>10.67</v>
      </c>
      <c r="F1328">
        <v>1.98</v>
      </c>
      <c r="G1328">
        <v>0.73</v>
      </c>
      <c r="H1328">
        <v>3.38</v>
      </c>
      <c r="I1328">
        <v>6.57</v>
      </c>
      <c r="J1328" s="1">
        <f>Smartphone_Usage_And_Addiction_Analysis_7500_Rows[[#This Row],[social_media_hours]]+Smartphone_Usage_And_Addiction_Analysis_7500_Rows[[#This Row],[gaming_hours]]</f>
        <v>2.71</v>
      </c>
      <c r="K1328" s="1">
        <f>Smartphone_Usage_And_Addiction_Analysis_7500_Rows[[#This Row],[sleep_hours]]-Smartphone_Usage_And_Addiction_Analysis_7500_Rows[[#This Row],[total_leisure_hours]]</f>
        <v>3.8600000000000003</v>
      </c>
      <c r="L1328">
        <v>120</v>
      </c>
      <c r="M1328">
        <v>65</v>
      </c>
      <c r="N1328" s="5">
        <f>Smartphone_Usage_And_Addiction_Analysis_7500_Rows[[#This Row],[app_opens_per_day]]/Smartphone_Usage_And_Addiction_Analysis_7500_Rows[[#This Row],[daily_screen_time_hours]]</f>
        <v>6.0918462980318653</v>
      </c>
      <c r="O1328">
        <v>11.52</v>
      </c>
      <c r="P1328" t="s">
        <v>32</v>
      </c>
      <c r="Q1328" t="s">
        <v>23</v>
      </c>
      <c r="R1328" t="s">
        <v>28</v>
      </c>
      <c r="S1328">
        <v>1</v>
      </c>
    </row>
    <row r="1329" spans="1:19" ht="18" customHeight="1" x14ac:dyDescent="0.25">
      <c r="A1329" s="10" t="s">
        <v>917</v>
      </c>
      <c r="B1329" s="1">
        <v>25</v>
      </c>
      <c r="C1329" t="str">
        <f t="shared" si="20"/>
        <v>18-25 (Gen Z)</v>
      </c>
      <c r="D1329" s="1" t="s">
        <v>30</v>
      </c>
      <c r="E1329" s="1">
        <v>8.7100000000000009</v>
      </c>
      <c r="F1329" s="1">
        <v>1.23</v>
      </c>
      <c r="G1329" s="1">
        <v>2.13</v>
      </c>
      <c r="H1329" s="1">
        <v>3.67</v>
      </c>
      <c r="I1329" s="1">
        <v>5.71</v>
      </c>
      <c r="J1329" s="1">
        <f>Smartphone_Usage_And_Addiction_Analysis_7500_Rows[[#This Row],[social_media_hours]]+Smartphone_Usage_And_Addiction_Analysis_7500_Rows[[#This Row],[gaming_hours]]</f>
        <v>3.36</v>
      </c>
      <c r="K1329" s="1">
        <f>Smartphone_Usage_And_Addiction_Analysis_7500_Rows[[#This Row],[sleep_hours]]-Smartphone_Usage_And_Addiction_Analysis_7500_Rows[[#This Row],[total_leisure_hours]]</f>
        <v>2.35</v>
      </c>
      <c r="L1329" s="1">
        <v>120</v>
      </c>
      <c r="M1329" s="1">
        <v>71</v>
      </c>
      <c r="N1329" s="5">
        <f>Smartphone_Usage_And_Addiction_Analysis_7500_Rows[[#This Row],[app_opens_per_day]]/Smartphone_Usage_And_Addiction_Analysis_7500_Rows[[#This Row],[daily_screen_time_hours]]</f>
        <v>8.151549942594718</v>
      </c>
      <c r="O1329" s="1">
        <v>11.38</v>
      </c>
      <c r="P1329" s="1" t="s">
        <v>22</v>
      </c>
      <c r="Q1329" s="1" t="s">
        <v>19</v>
      </c>
      <c r="R1329" s="1" t="s">
        <v>24</v>
      </c>
      <c r="S1329" s="1">
        <v>1</v>
      </c>
    </row>
    <row r="1330" spans="1:19" ht="18" customHeight="1" x14ac:dyDescent="0.25">
      <c r="A1330" s="10" t="s">
        <v>5533</v>
      </c>
      <c r="B1330" s="1">
        <v>23</v>
      </c>
      <c r="C1330" s="1" t="str">
        <f t="shared" si="20"/>
        <v>18-25 (Gen Z)</v>
      </c>
      <c r="D1330" t="s">
        <v>7582</v>
      </c>
      <c r="E1330">
        <v>5.35</v>
      </c>
      <c r="F1330">
        <v>4.26</v>
      </c>
      <c r="G1330">
        <v>3.66</v>
      </c>
      <c r="H1330">
        <v>1.53</v>
      </c>
      <c r="I1330">
        <v>7.93</v>
      </c>
      <c r="J1330" s="1">
        <f>Smartphone_Usage_And_Addiction_Analysis_7500_Rows[[#This Row],[social_media_hours]]+Smartphone_Usage_And_Addiction_Analysis_7500_Rows[[#This Row],[gaming_hours]]</f>
        <v>7.92</v>
      </c>
      <c r="K1330" s="1">
        <f>Smartphone_Usage_And_Addiction_Analysis_7500_Rows[[#This Row],[sleep_hours]]-Smartphone_Usage_And_Addiction_Analysis_7500_Rows[[#This Row],[total_leisure_hours]]</f>
        <v>9.9999999999997868E-3</v>
      </c>
      <c r="L1330">
        <v>204</v>
      </c>
      <c r="M1330">
        <v>138</v>
      </c>
      <c r="N1330" s="5">
        <f>Smartphone_Usage_And_Addiction_Analysis_7500_Rows[[#This Row],[app_opens_per_day]]/Smartphone_Usage_And_Addiction_Analysis_7500_Rows[[#This Row],[daily_screen_time_hours]]</f>
        <v>25.794392523364486</v>
      </c>
      <c r="O1330">
        <v>6.29</v>
      </c>
      <c r="P1330" t="s">
        <v>18</v>
      </c>
      <c r="Q1330" t="s">
        <v>23</v>
      </c>
      <c r="R1330" t="s">
        <v>28</v>
      </c>
      <c r="S1330">
        <v>1</v>
      </c>
    </row>
    <row r="1331" spans="1:19" ht="18" customHeight="1" x14ac:dyDescent="0.25">
      <c r="A1331" s="10" t="s">
        <v>918</v>
      </c>
      <c r="B1331" s="1">
        <v>23</v>
      </c>
      <c r="C1331" t="str">
        <f t="shared" si="20"/>
        <v>18-25 (Gen Z)</v>
      </c>
      <c r="D1331" s="1" t="s">
        <v>30</v>
      </c>
      <c r="E1331" s="1">
        <v>6.63</v>
      </c>
      <c r="F1331" s="1">
        <v>3.74</v>
      </c>
      <c r="G1331" s="1">
        <v>3.47</v>
      </c>
      <c r="H1331" s="1">
        <v>1.72</v>
      </c>
      <c r="I1331" s="1">
        <v>6.88</v>
      </c>
      <c r="J1331" s="1">
        <f>Smartphone_Usage_And_Addiction_Analysis_7500_Rows[[#This Row],[social_media_hours]]+Smartphone_Usage_And_Addiction_Analysis_7500_Rows[[#This Row],[gaming_hours]]</f>
        <v>7.2100000000000009</v>
      </c>
      <c r="K1331" s="1">
        <f>Smartphone_Usage_And_Addiction_Analysis_7500_Rows[[#This Row],[sleep_hours]]-Smartphone_Usage_And_Addiction_Analysis_7500_Rows[[#This Row],[total_leisure_hours]]</f>
        <v>-0.33000000000000096</v>
      </c>
      <c r="L1331" s="1">
        <v>220</v>
      </c>
      <c r="M1331" s="1">
        <v>109</v>
      </c>
      <c r="N1331" s="5">
        <f>Smartphone_Usage_And_Addiction_Analysis_7500_Rows[[#This Row],[app_opens_per_day]]/Smartphone_Usage_And_Addiction_Analysis_7500_Rows[[#This Row],[daily_screen_time_hours]]</f>
        <v>16.440422322775266</v>
      </c>
      <c r="O1331" s="1">
        <v>7.39</v>
      </c>
      <c r="P1331" s="1" t="s">
        <v>32</v>
      </c>
      <c r="Q1331" s="1" t="s">
        <v>19</v>
      </c>
      <c r="R1331" s="1" t="s">
        <v>28</v>
      </c>
      <c r="S1331" s="1">
        <v>1</v>
      </c>
    </row>
    <row r="1332" spans="1:19" ht="18" customHeight="1" x14ac:dyDescent="0.25">
      <c r="A1332" s="10" t="s">
        <v>919</v>
      </c>
      <c r="B1332" s="1">
        <v>29</v>
      </c>
      <c r="C1332" t="str">
        <f t="shared" si="20"/>
        <v>26-40 (Millennials)</v>
      </c>
      <c r="D1332" s="1" t="s">
        <v>30</v>
      </c>
      <c r="E1332" s="1">
        <v>3.23</v>
      </c>
      <c r="F1332" s="1">
        <v>4.05</v>
      </c>
      <c r="G1332" s="1">
        <v>2.08</v>
      </c>
      <c r="H1332" s="1">
        <v>5.76</v>
      </c>
      <c r="I1332" s="1">
        <v>8.77</v>
      </c>
      <c r="J1332" s="1">
        <f>Smartphone_Usage_And_Addiction_Analysis_7500_Rows[[#This Row],[social_media_hours]]+Smartphone_Usage_And_Addiction_Analysis_7500_Rows[[#This Row],[gaming_hours]]</f>
        <v>6.13</v>
      </c>
      <c r="K1332" s="1">
        <f>Smartphone_Usage_And_Addiction_Analysis_7500_Rows[[#This Row],[sleep_hours]]-Smartphone_Usage_And_Addiction_Analysis_7500_Rows[[#This Row],[total_leisure_hours]]</f>
        <v>2.6399999999999997</v>
      </c>
      <c r="L1332" s="1">
        <v>163</v>
      </c>
      <c r="M1332" s="1">
        <v>98</v>
      </c>
      <c r="N1332" s="5">
        <f>Smartphone_Usage_And_Addiction_Analysis_7500_Rows[[#This Row],[app_opens_per_day]]/Smartphone_Usage_And_Addiction_Analysis_7500_Rows[[#This Row],[daily_screen_time_hours]]</f>
        <v>30.340557275541794</v>
      </c>
      <c r="O1332" s="1">
        <v>3.77</v>
      </c>
      <c r="P1332" s="1" t="s">
        <v>18</v>
      </c>
      <c r="Q1332" s="1" t="s">
        <v>23</v>
      </c>
      <c r="R1332" s="1" t="s">
        <v>24</v>
      </c>
      <c r="S1332" s="1">
        <v>1</v>
      </c>
    </row>
    <row r="1333" spans="1:19" ht="18" customHeight="1" x14ac:dyDescent="0.25">
      <c r="A1333" s="10" t="s">
        <v>920</v>
      </c>
      <c r="B1333" s="1">
        <v>25</v>
      </c>
      <c r="C1333" t="str">
        <f t="shared" si="20"/>
        <v>18-25 (Gen Z)</v>
      </c>
      <c r="D1333" s="1" t="s">
        <v>17</v>
      </c>
      <c r="E1333" s="1">
        <v>3.07</v>
      </c>
      <c r="F1333" s="1">
        <v>2.19</v>
      </c>
      <c r="G1333" s="1">
        <v>2.4900000000000002</v>
      </c>
      <c r="H1333" s="1">
        <v>5.33</v>
      </c>
      <c r="I1333" s="1">
        <v>8.52</v>
      </c>
      <c r="J1333" s="1">
        <f>Smartphone_Usage_And_Addiction_Analysis_7500_Rows[[#This Row],[social_media_hours]]+Smartphone_Usage_And_Addiction_Analysis_7500_Rows[[#This Row],[gaming_hours]]</f>
        <v>4.68</v>
      </c>
      <c r="K1333" s="1">
        <f>Smartphone_Usage_And_Addiction_Analysis_7500_Rows[[#This Row],[sleep_hours]]-Smartphone_Usage_And_Addiction_Analysis_7500_Rows[[#This Row],[total_leisure_hours]]</f>
        <v>3.84</v>
      </c>
      <c r="L1333" s="1">
        <v>231</v>
      </c>
      <c r="M1333" s="1">
        <v>162</v>
      </c>
      <c r="N1333" s="5">
        <f>Smartphone_Usage_And_Addiction_Analysis_7500_Rows[[#This Row],[app_opens_per_day]]/Smartphone_Usage_And_Addiction_Analysis_7500_Rows[[#This Row],[daily_screen_time_hours]]</f>
        <v>52.768729641693817</v>
      </c>
      <c r="O1333" s="1">
        <v>3.76</v>
      </c>
      <c r="P1333" s="1" t="s">
        <v>22</v>
      </c>
      <c r="Q1333" s="1" t="s">
        <v>23</v>
      </c>
      <c r="R1333" s="1" t="s">
        <v>51</v>
      </c>
      <c r="S1333" s="1">
        <v>0</v>
      </c>
    </row>
    <row r="1334" spans="1:19" ht="18" customHeight="1" x14ac:dyDescent="0.25">
      <c r="A1334" s="10" t="s">
        <v>921</v>
      </c>
      <c r="B1334" s="1">
        <v>19</v>
      </c>
      <c r="C1334" t="str">
        <f t="shared" si="20"/>
        <v>18-25 (Gen Z)</v>
      </c>
      <c r="D1334" s="1" t="s">
        <v>30</v>
      </c>
      <c r="E1334" s="1">
        <v>4.79</v>
      </c>
      <c r="F1334" s="1">
        <v>5.08</v>
      </c>
      <c r="G1334" s="1">
        <v>1.33</v>
      </c>
      <c r="H1334" s="1">
        <v>1.8</v>
      </c>
      <c r="I1334" s="1">
        <v>8.07</v>
      </c>
      <c r="J1334" s="1">
        <f>Smartphone_Usage_And_Addiction_Analysis_7500_Rows[[#This Row],[social_media_hours]]+Smartphone_Usage_And_Addiction_Analysis_7500_Rows[[#This Row],[gaming_hours]]</f>
        <v>6.41</v>
      </c>
      <c r="K1334" s="1">
        <f>Smartphone_Usage_And_Addiction_Analysis_7500_Rows[[#This Row],[sleep_hours]]-Smartphone_Usage_And_Addiction_Analysis_7500_Rows[[#This Row],[total_leisure_hours]]</f>
        <v>1.6600000000000001</v>
      </c>
      <c r="L1334" s="1">
        <v>42</v>
      </c>
      <c r="M1334" s="1">
        <v>108</v>
      </c>
      <c r="N1334" s="5">
        <f>Smartphone_Usage_And_Addiction_Analysis_7500_Rows[[#This Row],[app_opens_per_day]]/Smartphone_Usage_And_Addiction_Analysis_7500_Rows[[#This Row],[daily_screen_time_hours]]</f>
        <v>22.546972860125262</v>
      </c>
      <c r="O1334" s="1">
        <v>5.82</v>
      </c>
      <c r="P1334" s="1" t="s">
        <v>18</v>
      </c>
      <c r="Q1334" s="1" t="s">
        <v>19</v>
      </c>
      <c r="R1334" s="1" t="s">
        <v>24</v>
      </c>
      <c r="S1334" s="1">
        <v>1</v>
      </c>
    </row>
    <row r="1335" spans="1:19" ht="18" customHeight="1" x14ac:dyDescent="0.25">
      <c r="A1335" s="10" t="s">
        <v>922</v>
      </c>
      <c r="B1335" s="1">
        <v>32</v>
      </c>
      <c r="C1335" t="str">
        <f t="shared" si="20"/>
        <v>26-40 (Millennials)</v>
      </c>
      <c r="D1335" s="1" t="s">
        <v>30</v>
      </c>
      <c r="E1335" s="1">
        <v>3.97</v>
      </c>
      <c r="F1335" s="1">
        <v>5.05</v>
      </c>
      <c r="G1335" s="1">
        <v>0.81</v>
      </c>
      <c r="H1335" s="1">
        <v>1.69</v>
      </c>
      <c r="I1335" s="1">
        <v>5.28</v>
      </c>
      <c r="J1335" s="1">
        <f>Smartphone_Usage_And_Addiction_Analysis_7500_Rows[[#This Row],[social_media_hours]]+Smartphone_Usage_And_Addiction_Analysis_7500_Rows[[#This Row],[gaming_hours]]</f>
        <v>5.8599999999999994</v>
      </c>
      <c r="K1335" s="1">
        <f>Smartphone_Usage_And_Addiction_Analysis_7500_Rows[[#This Row],[sleep_hours]]-Smartphone_Usage_And_Addiction_Analysis_7500_Rows[[#This Row],[total_leisure_hours]]</f>
        <v>-0.57999999999999918</v>
      </c>
      <c r="L1335" s="1">
        <v>178</v>
      </c>
      <c r="M1335" s="1">
        <v>69</v>
      </c>
      <c r="N1335" s="5">
        <f>Smartphone_Usage_And_Addiction_Analysis_7500_Rows[[#This Row],[app_opens_per_day]]/Smartphone_Usage_And_Addiction_Analysis_7500_Rows[[#This Row],[daily_screen_time_hours]]</f>
        <v>17.380352644836272</v>
      </c>
      <c r="O1335" s="1">
        <v>6.51</v>
      </c>
      <c r="P1335" s="1" t="s">
        <v>18</v>
      </c>
      <c r="Q1335" s="1" t="s">
        <v>19</v>
      </c>
      <c r="R1335" s="1" t="s">
        <v>28</v>
      </c>
      <c r="S1335" s="1">
        <v>1</v>
      </c>
    </row>
    <row r="1336" spans="1:19" ht="18" customHeight="1" x14ac:dyDescent="0.25">
      <c r="A1336" s="10" t="s">
        <v>923</v>
      </c>
      <c r="B1336" s="1">
        <v>32</v>
      </c>
      <c r="C1336" t="str">
        <f t="shared" si="20"/>
        <v>26-40 (Millennials)</v>
      </c>
      <c r="D1336" s="1" t="s">
        <v>30</v>
      </c>
      <c r="E1336" s="1">
        <v>10.66</v>
      </c>
      <c r="F1336" s="1">
        <v>0.75</v>
      </c>
      <c r="G1336" s="1">
        <v>3.84</v>
      </c>
      <c r="H1336" s="1">
        <v>1.96</v>
      </c>
      <c r="I1336" s="1">
        <v>8.31</v>
      </c>
      <c r="J1336" s="1">
        <f>Smartphone_Usage_And_Addiction_Analysis_7500_Rows[[#This Row],[social_media_hours]]+Smartphone_Usage_And_Addiction_Analysis_7500_Rows[[#This Row],[gaming_hours]]</f>
        <v>4.59</v>
      </c>
      <c r="K1336" s="1">
        <f>Smartphone_Usage_And_Addiction_Analysis_7500_Rows[[#This Row],[sleep_hours]]-Smartphone_Usage_And_Addiction_Analysis_7500_Rows[[#This Row],[total_leisure_hours]]</f>
        <v>3.7200000000000006</v>
      </c>
      <c r="L1336" s="1">
        <v>198</v>
      </c>
      <c r="M1336" s="1">
        <v>179</v>
      </c>
      <c r="N1336" s="5">
        <f>Smartphone_Usage_And_Addiction_Analysis_7500_Rows[[#This Row],[app_opens_per_day]]/Smartphone_Usage_And_Addiction_Analysis_7500_Rows[[#This Row],[daily_screen_time_hours]]</f>
        <v>16.791744840525329</v>
      </c>
      <c r="O1336" s="1">
        <v>13.17</v>
      </c>
      <c r="P1336" s="1" t="s">
        <v>18</v>
      </c>
      <c r="Q1336" s="1" t="s">
        <v>19</v>
      </c>
      <c r="R1336" s="1" t="s">
        <v>28</v>
      </c>
      <c r="S1336" s="1">
        <v>1</v>
      </c>
    </row>
    <row r="1337" spans="1:19" ht="18" customHeight="1" x14ac:dyDescent="0.25">
      <c r="A1337" s="10" t="s">
        <v>924</v>
      </c>
      <c r="B1337" s="1">
        <v>23</v>
      </c>
      <c r="C1337" t="str">
        <f t="shared" si="20"/>
        <v>18-25 (Gen Z)</v>
      </c>
      <c r="D1337" s="1" t="s">
        <v>17</v>
      </c>
      <c r="E1337" s="1">
        <v>7.11</v>
      </c>
      <c r="F1337" s="1">
        <v>3.89</v>
      </c>
      <c r="G1337" s="1">
        <v>3.79</v>
      </c>
      <c r="H1337" s="1">
        <v>1.17</v>
      </c>
      <c r="I1337" s="1">
        <v>7.16</v>
      </c>
      <c r="J1337" s="1">
        <f>Smartphone_Usage_And_Addiction_Analysis_7500_Rows[[#This Row],[social_media_hours]]+Smartphone_Usage_And_Addiction_Analysis_7500_Rows[[#This Row],[gaming_hours]]</f>
        <v>7.68</v>
      </c>
      <c r="K1337" s="1">
        <f>Smartphone_Usage_And_Addiction_Analysis_7500_Rows[[#This Row],[sleep_hours]]-Smartphone_Usage_And_Addiction_Analysis_7500_Rows[[#This Row],[total_leisure_hours]]</f>
        <v>-0.51999999999999957</v>
      </c>
      <c r="L1337" s="1">
        <v>141</v>
      </c>
      <c r="M1337" s="1">
        <v>158</v>
      </c>
      <c r="N1337" s="5">
        <f>Smartphone_Usage_And_Addiction_Analysis_7500_Rows[[#This Row],[app_opens_per_day]]/Smartphone_Usage_And_Addiction_Analysis_7500_Rows[[#This Row],[daily_screen_time_hours]]</f>
        <v>22.222222222222221</v>
      </c>
      <c r="O1337" s="1">
        <v>7.76</v>
      </c>
      <c r="P1337" s="1" t="s">
        <v>32</v>
      </c>
      <c r="Q1337" s="1" t="s">
        <v>19</v>
      </c>
      <c r="R1337" s="1" t="s">
        <v>28</v>
      </c>
      <c r="S1337" s="1">
        <v>1</v>
      </c>
    </row>
    <row r="1338" spans="1:19" ht="18" customHeight="1" x14ac:dyDescent="0.25">
      <c r="A1338" s="10" t="s">
        <v>925</v>
      </c>
      <c r="B1338" s="1">
        <v>26</v>
      </c>
      <c r="C1338" t="str">
        <f t="shared" si="20"/>
        <v>26-40 (Millennials)</v>
      </c>
      <c r="D1338" s="1" t="s">
        <v>17</v>
      </c>
      <c r="E1338" s="1">
        <v>6.25</v>
      </c>
      <c r="F1338" s="1">
        <v>1.79</v>
      </c>
      <c r="G1338" s="1">
        <v>2.06</v>
      </c>
      <c r="H1338" s="1">
        <v>3.57</v>
      </c>
      <c r="I1338" s="1">
        <v>7.95</v>
      </c>
      <c r="J1338" s="1">
        <f>Smartphone_Usage_And_Addiction_Analysis_7500_Rows[[#This Row],[social_media_hours]]+Smartphone_Usage_And_Addiction_Analysis_7500_Rows[[#This Row],[gaming_hours]]</f>
        <v>3.85</v>
      </c>
      <c r="K1338" s="1">
        <f>Smartphone_Usage_And_Addiction_Analysis_7500_Rows[[#This Row],[sleep_hours]]-Smartphone_Usage_And_Addiction_Analysis_7500_Rows[[#This Row],[total_leisure_hours]]</f>
        <v>4.0999999999999996</v>
      </c>
      <c r="L1338" s="1">
        <v>122</v>
      </c>
      <c r="M1338" s="1">
        <v>56</v>
      </c>
      <c r="N1338" s="5">
        <f>Smartphone_Usage_And_Addiction_Analysis_7500_Rows[[#This Row],[app_opens_per_day]]/Smartphone_Usage_And_Addiction_Analysis_7500_Rows[[#This Row],[daily_screen_time_hours]]</f>
        <v>8.9600000000000009</v>
      </c>
      <c r="O1338" s="1">
        <v>8.98</v>
      </c>
      <c r="P1338" s="1" t="s">
        <v>18</v>
      </c>
      <c r="Q1338" s="1" t="s">
        <v>23</v>
      </c>
      <c r="R1338" s="1" t="s">
        <v>28</v>
      </c>
      <c r="S1338" s="1">
        <v>1</v>
      </c>
    </row>
    <row r="1339" spans="1:19" ht="18" customHeight="1" x14ac:dyDescent="0.25">
      <c r="A1339" s="10" t="s">
        <v>5534</v>
      </c>
      <c r="B1339" s="1">
        <v>28</v>
      </c>
      <c r="C1339" s="1" t="str">
        <f t="shared" si="20"/>
        <v>26-40 (Millennials)</v>
      </c>
      <c r="D1339" t="s">
        <v>7582</v>
      </c>
      <c r="E1339">
        <v>10.78</v>
      </c>
      <c r="F1339">
        <v>3.71</v>
      </c>
      <c r="G1339">
        <v>1.66</v>
      </c>
      <c r="H1339">
        <v>4.6500000000000004</v>
      </c>
      <c r="I1339">
        <v>6.93</v>
      </c>
      <c r="J1339" s="1">
        <f>Smartphone_Usage_And_Addiction_Analysis_7500_Rows[[#This Row],[social_media_hours]]+Smartphone_Usage_And_Addiction_Analysis_7500_Rows[[#This Row],[gaming_hours]]</f>
        <v>5.37</v>
      </c>
      <c r="K1339" s="1">
        <f>Smartphone_Usage_And_Addiction_Analysis_7500_Rows[[#This Row],[sleep_hours]]-Smartphone_Usage_And_Addiction_Analysis_7500_Rows[[#This Row],[total_leisure_hours]]</f>
        <v>1.5599999999999996</v>
      </c>
      <c r="L1339">
        <v>91</v>
      </c>
      <c r="M1339">
        <v>91</v>
      </c>
      <c r="N1339" s="5">
        <f>Smartphone_Usage_And_Addiction_Analysis_7500_Rows[[#This Row],[app_opens_per_day]]/Smartphone_Usage_And_Addiction_Analysis_7500_Rows[[#This Row],[daily_screen_time_hours]]</f>
        <v>8.4415584415584419</v>
      </c>
      <c r="O1339">
        <v>13.44</v>
      </c>
      <c r="P1339" t="s">
        <v>22</v>
      </c>
      <c r="Q1339" t="s">
        <v>23</v>
      </c>
      <c r="R1339" t="s">
        <v>24</v>
      </c>
      <c r="S1339">
        <v>1</v>
      </c>
    </row>
    <row r="1340" spans="1:19" ht="18" customHeight="1" x14ac:dyDescent="0.25">
      <c r="A1340" s="10" t="s">
        <v>5535</v>
      </c>
      <c r="B1340" s="1">
        <v>28</v>
      </c>
      <c r="C1340" s="1" t="str">
        <f t="shared" si="20"/>
        <v>26-40 (Millennials)</v>
      </c>
      <c r="D1340" t="s">
        <v>7582</v>
      </c>
      <c r="E1340">
        <v>11.85</v>
      </c>
      <c r="F1340">
        <v>5.41</v>
      </c>
      <c r="G1340">
        <v>1.1200000000000001</v>
      </c>
      <c r="H1340">
        <v>3.98</v>
      </c>
      <c r="I1340">
        <v>7.8</v>
      </c>
      <c r="J1340" s="1">
        <f>Smartphone_Usage_And_Addiction_Analysis_7500_Rows[[#This Row],[social_media_hours]]+Smartphone_Usage_And_Addiction_Analysis_7500_Rows[[#This Row],[gaming_hours]]</f>
        <v>6.53</v>
      </c>
      <c r="K1340" s="1">
        <f>Smartphone_Usage_And_Addiction_Analysis_7500_Rows[[#This Row],[sleep_hours]]-Smartphone_Usage_And_Addiction_Analysis_7500_Rows[[#This Row],[total_leisure_hours]]</f>
        <v>1.2699999999999996</v>
      </c>
      <c r="L1340">
        <v>128</v>
      </c>
      <c r="M1340">
        <v>108</v>
      </c>
      <c r="N1340" s="5">
        <f>Smartphone_Usage_And_Addiction_Analysis_7500_Rows[[#This Row],[app_opens_per_day]]/Smartphone_Usage_And_Addiction_Analysis_7500_Rows[[#This Row],[daily_screen_time_hours]]</f>
        <v>9.113924050632912</v>
      </c>
      <c r="O1340">
        <v>14.34</v>
      </c>
      <c r="P1340" t="s">
        <v>18</v>
      </c>
      <c r="Q1340" t="s">
        <v>23</v>
      </c>
      <c r="R1340" t="s">
        <v>28</v>
      </c>
      <c r="S1340">
        <v>1</v>
      </c>
    </row>
    <row r="1341" spans="1:19" ht="18" customHeight="1" x14ac:dyDescent="0.25">
      <c r="A1341" s="10" t="s">
        <v>926</v>
      </c>
      <c r="B1341" s="1">
        <v>22</v>
      </c>
      <c r="C1341" t="str">
        <f t="shared" si="20"/>
        <v>18-25 (Gen Z)</v>
      </c>
      <c r="D1341" s="1" t="s">
        <v>17</v>
      </c>
      <c r="E1341" s="1">
        <v>5.74</v>
      </c>
      <c r="F1341" s="1">
        <v>3.88</v>
      </c>
      <c r="G1341" s="1">
        <v>0.47</v>
      </c>
      <c r="H1341" s="1">
        <v>0.96</v>
      </c>
      <c r="I1341" s="1">
        <v>7.62</v>
      </c>
      <c r="J1341" s="1">
        <f>Smartphone_Usage_And_Addiction_Analysis_7500_Rows[[#This Row],[social_media_hours]]+Smartphone_Usage_And_Addiction_Analysis_7500_Rows[[#This Row],[gaming_hours]]</f>
        <v>4.3499999999999996</v>
      </c>
      <c r="K1341" s="1">
        <f>Smartphone_Usage_And_Addiction_Analysis_7500_Rows[[#This Row],[sleep_hours]]-Smartphone_Usage_And_Addiction_Analysis_7500_Rows[[#This Row],[total_leisure_hours]]</f>
        <v>3.2700000000000005</v>
      </c>
      <c r="L1341" s="1">
        <v>105</v>
      </c>
      <c r="M1341" s="1">
        <v>21</v>
      </c>
      <c r="N1341" s="5">
        <f>Smartphone_Usage_And_Addiction_Analysis_7500_Rows[[#This Row],[app_opens_per_day]]/Smartphone_Usage_And_Addiction_Analysis_7500_Rows[[#This Row],[daily_screen_time_hours]]</f>
        <v>3.6585365853658534</v>
      </c>
      <c r="O1341" s="1">
        <v>6.58</v>
      </c>
      <c r="P1341" s="1" t="s">
        <v>22</v>
      </c>
      <c r="Q1341" s="1" t="s">
        <v>19</v>
      </c>
      <c r="R1341" s="1" t="s">
        <v>20</v>
      </c>
      <c r="S1341" s="1">
        <v>0</v>
      </c>
    </row>
    <row r="1342" spans="1:19" ht="18" customHeight="1" x14ac:dyDescent="0.25">
      <c r="A1342" s="10" t="s">
        <v>927</v>
      </c>
      <c r="B1342" s="1">
        <v>27</v>
      </c>
      <c r="C1342" t="str">
        <f t="shared" si="20"/>
        <v>26-40 (Millennials)</v>
      </c>
      <c r="D1342" s="1" t="s">
        <v>17</v>
      </c>
      <c r="E1342" s="1">
        <v>6.35</v>
      </c>
      <c r="F1342" s="1">
        <v>1.76</v>
      </c>
      <c r="G1342" s="1">
        <v>2.59</v>
      </c>
      <c r="H1342" s="1">
        <v>1.78</v>
      </c>
      <c r="I1342" s="1">
        <v>8.81</v>
      </c>
      <c r="J1342" s="1">
        <f>Smartphone_Usage_And_Addiction_Analysis_7500_Rows[[#This Row],[social_media_hours]]+Smartphone_Usage_And_Addiction_Analysis_7500_Rows[[#This Row],[gaming_hours]]</f>
        <v>4.3499999999999996</v>
      </c>
      <c r="K1342" s="1">
        <f>Smartphone_Usage_And_Addiction_Analysis_7500_Rows[[#This Row],[sleep_hours]]-Smartphone_Usage_And_Addiction_Analysis_7500_Rows[[#This Row],[total_leisure_hours]]</f>
        <v>4.4600000000000009</v>
      </c>
      <c r="L1342" s="1">
        <v>53</v>
      </c>
      <c r="M1342" s="1">
        <v>179</v>
      </c>
      <c r="N1342" s="5">
        <f>Smartphone_Usage_And_Addiction_Analysis_7500_Rows[[#This Row],[app_opens_per_day]]/Smartphone_Usage_And_Addiction_Analysis_7500_Rows[[#This Row],[daily_screen_time_hours]]</f>
        <v>28.188976377952759</v>
      </c>
      <c r="O1342" s="1">
        <v>9.0399999999999991</v>
      </c>
      <c r="P1342" s="1" t="s">
        <v>22</v>
      </c>
      <c r="Q1342" s="1" t="s">
        <v>23</v>
      </c>
      <c r="R1342" s="1" t="s">
        <v>28</v>
      </c>
      <c r="S1342" s="1">
        <v>1</v>
      </c>
    </row>
    <row r="1343" spans="1:19" ht="18" customHeight="1" x14ac:dyDescent="0.25">
      <c r="A1343" s="10" t="s">
        <v>5536</v>
      </c>
      <c r="B1343" s="1">
        <v>24</v>
      </c>
      <c r="C1343" s="1" t="str">
        <f t="shared" si="20"/>
        <v>18-25 (Gen Z)</v>
      </c>
      <c r="D1343" t="s">
        <v>7582</v>
      </c>
      <c r="E1343">
        <v>3.05</v>
      </c>
      <c r="F1343">
        <v>2.37</v>
      </c>
      <c r="G1343">
        <v>0.14000000000000001</v>
      </c>
      <c r="H1343">
        <v>1.62</v>
      </c>
      <c r="I1343">
        <v>7.35</v>
      </c>
      <c r="J1343" s="1">
        <f>Smartphone_Usage_And_Addiction_Analysis_7500_Rows[[#This Row],[social_media_hours]]+Smartphone_Usage_And_Addiction_Analysis_7500_Rows[[#This Row],[gaming_hours]]</f>
        <v>2.5100000000000002</v>
      </c>
      <c r="K1343" s="1">
        <f>Smartphone_Usage_And_Addiction_Analysis_7500_Rows[[#This Row],[sleep_hours]]-Smartphone_Usage_And_Addiction_Analysis_7500_Rows[[#This Row],[total_leisure_hours]]</f>
        <v>4.84</v>
      </c>
      <c r="L1343">
        <v>162</v>
      </c>
      <c r="M1343">
        <v>61</v>
      </c>
      <c r="N1343" s="5">
        <f>Smartphone_Usage_And_Addiction_Analysis_7500_Rows[[#This Row],[app_opens_per_day]]/Smartphone_Usage_And_Addiction_Analysis_7500_Rows[[#This Row],[daily_screen_time_hours]]</f>
        <v>20</v>
      </c>
      <c r="O1343">
        <v>5.25</v>
      </c>
      <c r="P1343" t="s">
        <v>18</v>
      </c>
      <c r="Q1343" t="s">
        <v>23</v>
      </c>
      <c r="R1343" t="s">
        <v>51</v>
      </c>
      <c r="S1343">
        <v>0</v>
      </c>
    </row>
    <row r="1344" spans="1:19" ht="18" customHeight="1" x14ac:dyDescent="0.25">
      <c r="A1344" s="10" t="s">
        <v>5537</v>
      </c>
      <c r="B1344" s="1">
        <v>34</v>
      </c>
      <c r="C1344" s="1" t="str">
        <f t="shared" si="20"/>
        <v>26-40 (Millennials)</v>
      </c>
      <c r="D1344" t="s">
        <v>7582</v>
      </c>
      <c r="E1344">
        <v>8.5500000000000007</v>
      </c>
      <c r="F1344">
        <v>2.62</v>
      </c>
      <c r="G1344">
        <v>2.48</v>
      </c>
      <c r="H1344">
        <v>4.4400000000000004</v>
      </c>
      <c r="I1344">
        <v>5.15</v>
      </c>
      <c r="J1344" s="1">
        <f>Smartphone_Usage_And_Addiction_Analysis_7500_Rows[[#This Row],[social_media_hours]]+Smartphone_Usage_And_Addiction_Analysis_7500_Rows[[#This Row],[gaming_hours]]</f>
        <v>5.0999999999999996</v>
      </c>
      <c r="K1344" s="1">
        <f>Smartphone_Usage_And_Addiction_Analysis_7500_Rows[[#This Row],[sleep_hours]]-Smartphone_Usage_And_Addiction_Analysis_7500_Rows[[#This Row],[total_leisure_hours]]</f>
        <v>5.0000000000000711E-2</v>
      </c>
      <c r="L1344">
        <v>237</v>
      </c>
      <c r="M1344">
        <v>71</v>
      </c>
      <c r="N1344" s="5">
        <f>Smartphone_Usage_And_Addiction_Analysis_7500_Rows[[#This Row],[app_opens_per_day]]/Smartphone_Usage_And_Addiction_Analysis_7500_Rows[[#This Row],[daily_screen_time_hours]]</f>
        <v>8.3040935672514617</v>
      </c>
      <c r="O1344">
        <v>10.11</v>
      </c>
      <c r="P1344" t="s">
        <v>32</v>
      </c>
      <c r="Q1344" t="s">
        <v>23</v>
      </c>
      <c r="R1344" t="s">
        <v>24</v>
      </c>
      <c r="S1344">
        <v>1</v>
      </c>
    </row>
    <row r="1345" spans="1:19" ht="18" customHeight="1" x14ac:dyDescent="0.25">
      <c r="A1345" s="10" t="s">
        <v>5538</v>
      </c>
      <c r="B1345" s="1">
        <v>31</v>
      </c>
      <c r="C1345" s="1" t="str">
        <f t="shared" si="20"/>
        <v>26-40 (Millennials)</v>
      </c>
      <c r="D1345" t="s">
        <v>7582</v>
      </c>
      <c r="E1345">
        <v>4.3499999999999996</v>
      </c>
      <c r="F1345">
        <v>0.54</v>
      </c>
      <c r="G1345">
        <v>1.47</v>
      </c>
      <c r="H1345">
        <v>3.33</v>
      </c>
      <c r="I1345">
        <v>7.82</v>
      </c>
      <c r="J1345" s="1">
        <f>Smartphone_Usage_And_Addiction_Analysis_7500_Rows[[#This Row],[social_media_hours]]+Smartphone_Usage_And_Addiction_Analysis_7500_Rows[[#This Row],[gaming_hours]]</f>
        <v>2.0099999999999998</v>
      </c>
      <c r="K1345" s="1">
        <f>Smartphone_Usage_And_Addiction_Analysis_7500_Rows[[#This Row],[sleep_hours]]-Smartphone_Usage_And_Addiction_Analysis_7500_Rows[[#This Row],[total_leisure_hours]]</f>
        <v>5.8100000000000005</v>
      </c>
      <c r="L1345">
        <v>62</v>
      </c>
      <c r="M1345">
        <v>109</v>
      </c>
      <c r="N1345" s="5">
        <f>Smartphone_Usage_And_Addiction_Analysis_7500_Rows[[#This Row],[app_opens_per_day]]/Smartphone_Usage_And_Addiction_Analysis_7500_Rows[[#This Row],[daily_screen_time_hours]]</f>
        <v>25.05747126436782</v>
      </c>
      <c r="O1345">
        <v>5.57</v>
      </c>
      <c r="P1345" t="s">
        <v>22</v>
      </c>
      <c r="Q1345" t="s">
        <v>19</v>
      </c>
      <c r="R1345" t="s">
        <v>20</v>
      </c>
      <c r="S1345">
        <v>0</v>
      </c>
    </row>
    <row r="1346" spans="1:19" ht="18" customHeight="1" x14ac:dyDescent="0.25">
      <c r="A1346" s="10" t="s">
        <v>5539</v>
      </c>
      <c r="B1346" s="1">
        <v>35</v>
      </c>
      <c r="C1346" s="1" t="str">
        <f t="shared" ref="C1346:C1409" si="21">IF(B1346&lt;=25, "18-25 (Gen Z)", IF(B1346&lt;=40, "26-40 (Millennials)"))</f>
        <v>26-40 (Millennials)</v>
      </c>
      <c r="D1346" t="s">
        <v>7582</v>
      </c>
      <c r="E1346">
        <v>10.27</v>
      </c>
      <c r="F1346">
        <v>1.08</v>
      </c>
      <c r="G1346">
        <v>0.53</v>
      </c>
      <c r="H1346">
        <v>5.0999999999999996</v>
      </c>
      <c r="I1346">
        <v>5.07</v>
      </c>
      <c r="J1346" s="1">
        <f>Smartphone_Usage_And_Addiction_Analysis_7500_Rows[[#This Row],[social_media_hours]]+Smartphone_Usage_And_Addiction_Analysis_7500_Rows[[#This Row],[gaming_hours]]</f>
        <v>1.61</v>
      </c>
      <c r="K1346" s="1">
        <f>Smartphone_Usage_And_Addiction_Analysis_7500_Rows[[#This Row],[sleep_hours]]-Smartphone_Usage_And_Addiction_Analysis_7500_Rows[[#This Row],[total_leisure_hours]]</f>
        <v>3.46</v>
      </c>
      <c r="L1346">
        <v>175</v>
      </c>
      <c r="M1346">
        <v>51</v>
      </c>
      <c r="N1346" s="5">
        <f>Smartphone_Usage_And_Addiction_Analysis_7500_Rows[[#This Row],[app_opens_per_day]]/Smartphone_Usage_And_Addiction_Analysis_7500_Rows[[#This Row],[daily_screen_time_hours]]</f>
        <v>4.9659201557935742</v>
      </c>
      <c r="O1346">
        <v>12.97</v>
      </c>
      <c r="P1346" t="s">
        <v>32</v>
      </c>
      <c r="Q1346" t="s">
        <v>19</v>
      </c>
      <c r="R1346" t="s">
        <v>24</v>
      </c>
      <c r="S1346">
        <v>1</v>
      </c>
    </row>
    <row r="1347" spans="1:19" ht="18" customHeight="1" x14ac:dyDescent="0.25">
      <c r="A1347" s="10" t="s">
        <v>928</v>
      </c>
      <c r="B1347" s="1">
        <v>20</v>
      </c>
      <c r="C1347" t="str">
        <f t="shared" si="21"/>
        <v>18-25 (Gen Z)</v>
      </c>
      <c r="D1347" s="1" t="s">
        <v>17</v>
      </c>
      <c r="E1347" s="1">
        <v>3.53</v>
      </c>
      <c r="F1347" s="1">
        <v>4.5599999999999996</v>
      </c>
      <c r="G1347" s="1">
        <v>3.54</v>
      </c>
      <c r="H1347" s="1">
        <v>3.36</v>
      </c>
      <c r="I1347" s="1">
        <v>6.37</v>
      </c>
      <c r="J1347" s="1">
        <f>Smartphone_Usage_And_Addiction_Analysis_7500_Rows[[#This Row],[social_media_hours]]+Smartphone_Usage_And_Addiction_Analysis_7500_Rows[[#This Row],[gaming_hours]]</f>
        <v>8.1</v>
      </c>
      <c r="K1347" s="1">
        <f>Smartphone_Usage_And_Addiction_Analysis_7500_Rows[[#This Row],[sleep_hours]]-Smartphone_Usage_And_Addiction_Analysis_7500_Rows[[#This Row],[total_leisure_hours]]</f>
        <v>-1.7299999999999995</v>
      </c>
      <c r="L1347" s="1">
        <v>145</v>
      </c>
      <c r="M1347" s="1">
        <v>55</v>
      </c>
      <c r="N1347" s="5">
        <f>Smartphone_Usage_And_Addiction_Analysis_7500_Rows[[#This Row],[app_opens_per_day]]/Smartphone_Usage_And_Addiction_Analysis_7500_Rows[[#This Row],[daily_screen_time_hours]]</f>
        <v>15.580736543909349</v>
      </c>
      <c r="O1347" s="1">
        <v>4.54</v>
      </c>
      <c r="P1347" s="1" t="s">
        <v>32</v>
      </c>
      <c r="Q1347" s="1" t="s">
        <v>23</v>
      </c>
      <c r="R1347" s="1" t="s">
        <v>24</v>
      </c>
      <c r="S1347" s="1">
        <v>1</v>
      </c>
    </row>
    <row r="1348" spans="1:19" ht="18" customHeight="1" x14ac:dyDescent="0.25">
      <c r="A1348" s="10" t="s">
        <v>929</v>
      </c>
      <c r="B1348" s="1">
        <v>35</v>
      </c>
      <c r="C1348" t="str">
        <f t="shared" si="21"/>
        <v>26-40 (Millennials)</v>
      </c>
      <c r="D1348" s="1" t="s">
        <v>30</v>
      </c>
      <c r="E1348" s="1">
        <v>4.49</v>
      </c>
      <c r="F1348" s="1">
        <v>3.09</v>
      </c>
      <c r="G1348" s="1">
        <v>2.0699999999999998</v>
      </c>
      <c r="H1348" s="1">
        <v>0.98</v>
      </c>
      <c r="I1348" s="1">
        <v>6.55</v>
      </c>
      <c r="J1348" s="1">
        <f>Smartphone_Usage_And_Addiction_Analysis_7500_Rows[[#This Row],[social_media_hours]]+Smartphone_Usage_And_Addiction_Analysis_7500_Rows[[#This Row],[gaming_hours]]</f>
        <v>5.16</v>
      </c>
      <c r="K1348" s="1">
        <f>Smartphone_Usage_And_Addiction_Analysis_7500_Rows[[#This Row],[sleep_hours]]-Smartphone_Usage_And_Addiction_Analysis_7500_Rows[[#This Row],[total_leisure_hours]]</f>
        <v>1.3899999999999997</v>
      </c>
      <c r="L1348" s="1">
        <v>221</v>
      </c>
      <c r="M1348" s="1">
        <v>61</v>
      </c>
      <c r="N1348" s="5">
        <f>Smartphone_Usage_And_Addiction_Analysis_7500_Rows[[#This Row],[app_opens_per_day]]/Smartphone_Usage_And_Addiction_Analysis_7500_Rows[[#This Row],[daily_screen_time_hours]]</f>
        <v>13.585746102449887</v>
      </c>
      <c r="O1348" s="1">
        <v>7.24</v>
      </c>
      <c r="P1348" s="1" t="s">
        <v>18</v>
      </c>
      <c r="Q1348" s="1" t="s">
        <v>23</v>
      </c>
      <c r="R1348" s="1" t="s">
        <v>51</v>
      </c>
      <c r="S1348" s="1">
        <v>0</v>
      </c>
    </row>
    <row r="1349" spans="1:19" ht="18" customHeight="1" x14ac:dyDescent="0.25">
      <c r="A1349" s="10" t="s">
        <v>5540</v>
      </c>
      <c r="B1349" s="1">
        <v>29</v>
      </c>
      <c r="C1349" s="1" t="str">
        <f t="shared" si="21"/>
        <v>26-40 (Millennials)</v>
      </c>
      <c r="D1349" t="s">
        <v>7582</v>
      </c>
      <c r="E1349">
        <v>8.06</v>
      </c>
      <c r="F1349">
        <v>1.96</v>
      </c>
      <c r="G1349">
        <v>0.54</v>
      </c>
      <c r="H1349">
        <v>1.35</v>
      </c>
      <c r="I1349">
        <v>7.07</v>
      </c>
      <c r="J1349" s="1">
        <f>Smartphone_Usage_And_Addiction_Analysis_7500_Rows[[#This Row],[social_media_hours]]+Smartphone_Usage_And_Addiction_Analysis_7500_Rows[[#This Row],[gaming_hours]]</f>
        <v>2.5</v>
      </c>
      <c r="K1349" s="1">
        <f>Smartphone_Usage_And_Addiction_Analysis_7500_Rows[[#This Row],[sleep_hours]]-Smartphone_Usage_And_Addiction_Analysis_7500_Rows[[#This Row],[total_leisure_hours]]</f>
        <v>4.57</v>
      </c>
      <c r="L1349">
        <v>28</v>
      </c>
      <c r="M1349">
        <v>98</v>
      </c>
      <c r="N1349" s="5">
        <f>Smartphone_Usage_And_Addiction_Analysis_7500_Rows[[#This Row],[app_opens_per_day]]/Smartphone_Usage_And_Addiction_Analysis_7500_Rows[[#This Row],[daily_screen_time_hours]]</f>
        <v>12.158808933002481</v>
      </c>
      <c r="O1349">
        <v>8.92</v>
      </c>
      <c r="P1349" t="s">
        <v>22</v>
      </c>
      <c r="Q1349" t="s">
        <v>23</v>
      </c>
      <c r="R1349" t="s">
        <v>24</v>
      </c>
      <c r="S1349">
        <v>1</v>
      </c>
    </row>
    <row r="1350" spans="1:19" ht="18" customHeight="1" x14ac:dyDescent="0.25">
      <c r="A1350" s="10" t="s">
        <v>930</v>
      </c>
      <c r="B1350" s="1">
        <v>35</v>
      </c>
      <c r="C1350" t="str">
        <f t="shared" si="21"/>
        <v>26-40 (Millennials)</v>
      </c>
      <c r="D1350" s="1" t="s">
        <v>17</v>
      </c>
      <c r="E1350" s="1">
        <v>5.17</v>
      </c>
      <c r="F1350" s="1">
        <v>1.06</v>
      </c>
      <c r="G1350" s="1">
        <v>0.21</v>
      </c>
      <c r="H1350" s="1">
        <v>5.28</v>
      </c>
      <c r="I1350" s="1">
        <v>7.73</v>
      </c>
      <c r="J1350" s="1">
        <f>Smartphone_Usage_And_Addiction_Analysis_7500_Rows[[#This Row],[social_media_hours]]+Smartphone_Usage_And_Addiction_Analysis_7500_Rows[[#This Row],[gaming_hours]]</f>
        <v>1.27</v>
      </c>
      <c r="K1350" s="1">
        <f>Smartphone_Usage_And_Addiction_Analysis_7500_Rows[[#This Row],[sleep_hours]]-Smartphone_Usage_And_Addiction_Analysis_7500_Rows[[#This Row],[total_leisure_hours]]</f>
        <v>6.4600000000000009</v>
      </c>
      <c r="L1350" s="1">
        <v>50</v>
      </c>
      <c r="M1350" s="1">
        <v>180</v>
      </c>
      <c r="N1350" s="5">
        <f>Smartphone_Usage_And_Addiction_Analysis_7500_Rows[[#This Row],[app_opens_per_day]]/Smartphone_Usage_And_Addiction_Analysis_7500_Rows[[#This Row],[daily_screen_time_hours]]</f>
        <v>34.81624758220503</v>
      </c>
      <c r="O1350" s="1">
        <v>6.84</v>
      </c>
      <c r="P1350" s="1" t="s">
        <v>22</v>
      </c>
      <c r="Q1350" s="1" t="s">
        <v>23</v>
      </c>
      <c r="R1350" s="1" t="s">
        <v>20</v>
      </c>
      <c r="S1350" s="1">
        <v>0</v>
      </c>
    </row>
    <row r="1351" spans="1:19" ht="18" customHeight="1" x14ac:dyDescent="0.25">
      <c r="A1351" s="10" t="s">
        <v>5541</v>
      </c>
      <c r="B1351" s="1">
        <v>32</v>
      </c>
      <c r="C1351" s="1" t="str">
        <f t="shared" si="21"/>
        <v>26-40 (Millennials)</v>
      </c>
      <c r="D1351" t="s">
        <v>7582</v>
      </c>
      <c r="E1351">
        <v>10.08</v>
      </c>
      <c r="F1351">
        <v>4.51</v>
      </c>
      <c r="G1351">
        <v>3.7</v>
      </c>
      <c r="H1351">
        <v>4.0999999999999996</v>
      </c>
      <c r="I1351">
        <v>8.85</v>
      </c>
      <c r="J1351" s="1">
        <f>Smartphone_Usage_And_Addiction_Analysis_7500_Rows[[#This Row],[social_media_hours]]+Smartphone_Usage_And_Addiction_Analysis_7500_Rows[[#This Row],[gaming_hours]]</f>
        <v>8.2100000000000009</v>
      </c>
      <c r="K1351" s="1">
        <f>Smartphone_Usage_And_Addiction_Analysis_7500_Rows[[#This Row],[sleep_hours]]-Smartphone_Usage_And_Addiction_Analysis_7500_Rows[[#This Row],[total_leisure_hours]]</f>
        <v>0.63999999999999879</v>
      </c>
      <c r="L1351">
        <v>234</v>
      </c>
      <c r="M1351">
        <v>22</v>
      </c>
      <c r="N1351" s="5">
        <f>Smartphone_Usage_And_Addiction_Analysis_7500_Rows[[#This Row],[app_opens_per_day]]/Smartphone_Usage_And_Addiction_Analysis_7500_Rows[[#This Row],[daily_screen_time_hours]]</f>
        <v>2.1825396825396823</v>
      </c>
      <c r="O1351">
        <v>11.39</v>
      </c>
      <c r="P1351" t="s">
        <v>22</v>
      </c>
      <c r="Q1351" t="s">
        <v>19</v>
      </c>
      <c r="R1351" t="s">
        <v>28</v>
      </c>
      <c r="S1351">
        <v>1</v>
      </c>
    </row>
    <row r="1352" spans="1:19" ht="18" customHeight="1" x14ac:dyDescent="0.25">
      <c r="A1352" s="10" t="s">
        <v>931</v>
      </c>
      <c r="B1352" s="1">
        <v>31</v>
      </c>
      <c r="C1352" t="str">
        <f t="shared" si="21"/>
        <v>26-40 (Millennials)</v>
      </c>
      <c r="D1352" s="1" t="s">
        <v>17</v>
      </c>
      <c r="E1352" s="1">
        <v>10.93</v>
      </c>
      <c r="F1352" s="1">
        <v>5.75</v>
      </c>
      <c r="G1352" s="1">
        <v>2.93</v>
      </c>
      <c r="H1352" s="1">
        <v>4.9000000000000004</v>
      </c>
      <c r="I1352" s="1">
        <v>7.46</v>
      </c>
      <c r="J1352" s="1">
        <f>Smartphone_Usage_And_Addiction_Analysis_7500_Rows[[#This Row],[social_media_hours]]+Smartphone_Usage_And_Addiction_Analysis_7500_Rows[[#This Row],[gaming_hours]]</f>
        <v>8.68</v>
      </c>
      <c r="K1352" s="1">
        <f>Smartphone_Usage_And_Addiction_Analysis_7500_Rows[[#This Row],[sleep_hours]]-Smartphone_Usage_And_Addiction_Analysis_7500_Rows[[#This Row],[total_leisure_hours]]</f>
        <v>-1.2199999999999998</v>
      </c>
      <c r="L1352" s="1">
        <v>169</v>
      </c>
      <c r="M1352" s="1">
        <v>34</v>
      </c>
      <c r="N1352" s="5">
        <f>Smartphone_Usage_And_Addiction_Analysis_7500_Rows[[#This Row],[app_opens_per_day]]/Smartphone_Usage_And_Addiction_Analysis_7500_Rows[[#This Row],[daily_screen_time_hours]]</f>
        <v>3.110704483074108</v>
      </c>
      <c r="O1352" s="1">
        <v>13.03</v>
      </c>
      <c r="P1352" s="1" t="s">
        <v>22</v>
      </c>
      <c r="Q1352" s="1" t="s">
        <v>19</v>
      </c>
      <c r="R1352" s="1" t="s">
        <v>28</v>
      </c>
      <c r="S1352" s="1">
        <v>1</v>
      </c>
    </row>
    <row r="1353" spans="1:19" ht="18" customHeight="1" x14ac:dyDescent="0.25">
      <c r="A1353" s="10" t="s">
        <v>932</v>
      </c>
      <c r="B1353" s="1">
        <v>28</v>
      </c>
      <c r="C1353" t="str">
        <f t="shared" si="21"/>
        <v>26-40 (Millennials)</v>
      </c>
      <c r="D1353" s="1" t="s">
        <v>17</v>
      </c>
      <c r="E1353" s="1">
        <v>8.8800000000000008</v>
      </c>
      <c r="F1353" s="1">
        <v>4.3600000000000003</v>
      </c>
      <c r="G1353" s="1">
        <v>0.98</v>
      </c>
      <c r="H1353" s="1">
        <v>3.68</v>
      </c>
      <c r="I1353" s="1">
        <v>8.5299999999999994</v>
      </c>
      <c r="J1353" s="1">
        <f>Smartphone_Usage_And_Addiction_Analysis_7500_Rows[[#This Row],[social_media_hours]]+Smartphone_Usage_And_Addiction_Analysis_7500_Rows[[#This Row],[gaming_hours]]</f>
        <v>5.34</v>
      </c>
      <c r="K1353" s="1">
        <f>Smartphone_Usage_And_Addiction_Analysis_7500_Rows[[#This Row],[sleep_hours]]-Smartphone_Usage_And_Addiction_Analysis_7500_Rows[[#This Row],[total_leisure_hours]]</f>
        <v>3.1899999999999995</v>
      </c>
      <c r="L1353" s="1">
        <v>72</v>
      </c>
      <c r="M1353" s="1">
        <v>96</v>
      </c>
      <c r="N1353" s="5">
        <f>Smartphone_Usage_And_Addiction_Analysis_7500_Rows[[#This Row],[app_opens_per_day]]/Smartphone_Usage_And_Addiction_Analysis_7500_Rows[[#This Row],[daily_screen_time_hours]]</f>
        <v>10.810810810810811</v>
      </c>
      <c r="O1353" s="1">
        <v>10.77</v>
      </c>
      <c r="P1353" s="1" t="s">
        <v>18</v>
      </c>
      <c r="Q1353" s="1" t="s">
        <v>23</v>
      </c>
      <c r="R1353" s="1" t="s">
        <v>24</v>
      </c>
      <c r="S1353" s="1">
        <v>1</v>
      </c>
    </row>
    <row r="1354" spans="1:19" ht="18" customHeight="1" x14ac:dyDescent="0.25">
      <c r="A1354" s="10" t="s">
        <v>933</v>
      </c>
      <c r="B1354" s="1">
        <v>33</v>
      </c>
      <c r="C1354" t="str">
        <f t="shared" si="21"/>
        <v>26-40 (Millennials)</v>
      </c>
      <c r="D1354" s="1" t="s">
        <v>30</v>
      </c>
      <c r="E1354" s="1">
        <v>9.52</v>
      </c>
      <c r="F1354" s="1">
        <v>3.05</v>
      </c>
      <c r="G1354" s="1">
        <v>2.97</v>
      </c>
      <c r="H1354" s="1">
        <v>3.21</v>
      </c>
      <c r="I1354" s="1">
        <v>5.23</v>
      </c>
      <c r="J1354" s="1">
        <f>Smartphone_Usage_And_Addiction_Analysis_7500_Rows[[#This Row],[social_media_hours]]+Smartphone_Usage_And_Addiction_Analysis_7500_Rows[[#This Row],[gaming_hours]]</f>
        <v>6.02</v>
      </c>
      <c r="K1354" s="1">
        <f>Smartphone_Usage_And_Addiction_Analysis_7500_Rows[[#This Row],[sleep_hours]]-Smartphone_Usage_And_Addiction_Analysis_7500_Rows[[#This Row],[total_leisure_hours]]</f>
        <v>-0.78999999999999915</v>
      </c>
      <c r="L1354" s="1">
        <v>120</v>
      </c>
      <c r="M1354" s="1">
        <v>89</v>
      </c>
      <c r="N1354" s="5">
        <f>Smartphone_Usage_And_Addiction_Analysis_7500_Rows[[#This Row],[app_opens_per_day]]/Smartphone_Usage_And_Addiction_Analysis_7500_Rows[[#This Row],[daily_screen_time_hours]]</f>
        <v>9.3487394957983199</v>
      </c>
      <c r="O1354" s="1">
        <v>10.64</v>
      </c>
      <c r="P1354" s="1" t="s">
        <v>22</v>
      </c>
      <c r="Q1354" s="1" t="s">
        <v>23</v>
      </c>
      <c r="R1354" s="1" t="s">
        <v>24</v>
      </c>
      <c r="S1354" s="1">
        <v>1</v>
      </c>
    </row>
    <row r="1355" spans="1:19" ht="18" customHeight="1" x14ac:dyDescent="0.25">
      <c r="A1355" s="10" t="s">
        <v>934</v>
      </c>
      <c r="B1355" s="1">
        <v>33</v>
      </c>
      <c r="C1355" t="str">
        <f t="shared" si="21"/>
        <v>26-40 (Millennials)</v>
      </c>
      <c r="D1355" s="1" t="s">
        <v>17</v>
      </c>
      <c r="E1355" s="1">
        <v>8.5</v>
      </c>
      <c r="F1355" s="1">
        <v>4.49</v>
      </c>
      <c r="G1355" s="1">
        <v>0.72</v>
      </c>
      <c r="H1355" s="1">
        <v>2.96</v>
      </c>
      <c r="I1355" s="1">
        <v>8.2100000000000009</v>
      </c>
      <c r="J1355" s="1">
        <f>Smartphone_Usage_And_Addiction_Analysis_7500_Rows[[#This Row],[social_media_hours]]+Smartphone_Usage_And_Addiction_Analysis_7500_Rows[[#This Row],[gaming_hours]]</f>
        <v>5.21</v>
      </c>
      <c r="K1355" s="1">
        <f>Smartphone_Usage_And_Addiction_Analysis_7500_Rows[[#This Row],[sleep_hours]]-Smartphone_Usage_And_Addiction_Analysis_7500_Rows[[#This Row],[total_leisure_hours]]</f>
        <v>3.0000000000000009</v>
      </c>
      <c r="L1355" s="1">
        <v>240</v>
      </c>
      <c r="M1355" s="1">
        <v>164</v>
      </c>
      <c r="N1355" s="5">
        <f>Smartphone_Usage_And_Addiction_Analysis_7500_Rows[[#This Row],[app_opens_per_day]]/Smartphone_Usage_And_Addiction_Analysis_7500_Rows[[#This Row],[daily_screen_time_hours]]</f>
        <v>19.294117647058822</v>
      </c>
      <c r="O1355" s="1">
        <v>10.1</v>
      </c>
      <c r="P1355" s="1" t="s">
        <v>22</v>
      </c>
      <c r="Q1355" s="1" t="s">
        <v>19</v>
      </c>
      <c r="R1355" s="1" t="s">
        <v>24</v>
      </c>
      <c r="S1355" s="1">
        <v>1</v>
      </c>
    </row>
    <row r="1356" spans="1:19" ht="18" customHeight="1" x14ac:dyDescent="0.25">
      <c r="A1356" s="10" t="s">
        <v>5542</v>
      </c>
      <c r="B1356" s="1">
        <v>23</v>
      </c>
      <c r="C1356" s="1" t="str">
        <f t="shared" si="21"/>
        <v>18-25 (Gen Z)</v>
      </c>
      <c r="D1356" t="s">
        <v>7582</v>
      </c>
      <c r="E1356">
        <v>3.5</v>
      </c>
      <c r="F1356">
        <v>1.86</v>
      </c>
      <c r="G1356">
        <v>3.6</v>
      </c>
      <c r="H1356">
        <v>3.08</v>
      </c>
      <c r="I1356">
        <v>6.87</v>
      </c>
      <c r="J1356" s="1">
        <f>Smartphone_Usage_And_Addiction_Analysis_7500_Rows[[#This Row],[social_media_hours]]+Smartphone_Usage_And_Addiction_Analysis_7500_Rows[[#This Row],[gaming_hours]]</f>
        <v>5.46</v>
      </c>
      <c r="K1356" s="1">
        <f>Smartphone_Usage_And_Addiction_Analysis_7500_Rows[[#This Row],[sleep_hours]]-Smartphone_Usage_And_Addiction_Analysis_7500_Rows[[#This Row],[total_leisure_hours]]</f>
        <v>1.4100000000000001</v>
      </c>
      <c r="L1356">
        <v>147</v>
      </c>
      <c r="M1356">
        <v>43</v>
      </c>
      <c r="N1356" s="5">
        <f>Smartphone_Usage_And_Addiction_Analysis_7500_Rows[[#This Row],[app_opens_per_day]]/Smartphone_Usage_And_Addiction_Analysis_7500_Rows[[#This Row],[daily_screen_time_hours]]</f>
        <v>12.285714285714286</v>
      </c>
      <c r="O1356">
        <v>4.54</v>
      </c>
      <c r="P1356" t="s">
        <v>32</v>
      </c>
      <c r="Q1356" t="s">
        <v>23</v>
      </c>
      <c r="R1356" t="s">
        <v>20</v>
      </c>
      <c r="S1356">
        <v>0</v>
      </c>
    </row>
    <row r="1357" spans="1:19" ht="18" customHeight="1" x14ac:dyDescent="0.25">
      <c r="A1357" s="10" t="s">
        <v>935</v>
      </c>
      <c r="B1357" s="1">
        <v>35</v>
      </c>
      <c r="C1357" t="str">
        <f t="shared" si="21"/>
        <v>26-40 (Millennials)</v>
      </c>
      <c r="D1357" s="1" t="s">
        <v>17</v>
      </c>
      <c r="E1357" s="1">
        <v>11.51</v>
      </c>
      <c r="F1357" s="1">
        <v>3.35</v>
      </c>
      <c r="G1357" s="1">
        <v>0.52</v>
      </c>
      <c r="H1357" s="1">
        <v>0.65</v>
      </c>
      <c r="I1357" s="1">
        <v>7.54</v>
      </c>
      <c r="J1357" s="1">
        <f>Smartphone_Usage_And_Addiction_Analysis_7500_Rows[[#This Row],[social_media_hours]]+Smartphone_Usage_And_Addiction_Analysis_7500_Rows[[#This Row],[gaming_hours]]</f>
        <v>3.87</v>
      </c>
      <c r="K1357" s="1">
        <f>Smartphone_Usage_And_Addiction_Analysis_7500_Rows[[#This Row],[sleep_hours]]-Smartphone_Usage_And_Addiction_Analysis_7500_Rows[[#This Row],[total_leisure_hours]]</f>
        <v>3.67</v>
      </c>
      <c r="L1357" s="1">
        <v>45</v>
      </c>
      <c r="M1357" s="1">
        <v>49</v>
      </c>
      <c r="N1357" s="5">
        <f>Smartphone_Usage_And_Addiction_Analysis_7500_Rows[[#This Row],[app_opens_per_day]]/Smartphone_Usage_And_Addiction_Analysis_7500_Rows[[#This Row],[daily_screen_time_hours]]</f>
        <v>4.2571676802780196</v>
      </c>
      <c r="O1357" s="1">
        <v>13.99</v>
      </c>
      <c r="P1357" s="1" t="s">
        <v>18</v>
      </c>
      <c r="Q1357" s="1" t="s">
        <v>19</v>
      </c>
      <c r="R1357" s="1" t="s">
        <v>28</v>
      </c>
      <c r="S1357" s="1">
        <v>1</v>
      </c>
    </row>
    <row r="1358" spans="1:19" ht="18" customHeight="1" x14ac:dyDescent="0.25">
      <c r="A1358" s="10" t="s">
        <v>5543</v>
      </c>
      <c r="B1358" s="1">
        <v>19</v>
      </c>
      <c r="C1358" s="1" t="str">
        <f t="shared" si="21"/>
        <v>18-25 (Gen Z)</v>
      </c>
      <c r="D1358" t="s">
        <v>7582</v>
      </c>
      <c r="E1358">
        <v>10.95</v>
      </c>
      <c r="F1358">
        <v>1.96</v>
      </c>
      <c r="G1358">
        <v>2.2200000000000002</v>
      </c>
      <c r="H1358">
        <v>3.84</v>
      </c>
      <c r="I1358">
        <v>8.73</v>
      </c>
      <c r="J1358" s="1">
        <f>Smartphone_Usage_And_Addiction_Analysis_7500_Rows[[#This Row],[social_media_hours]]+Smartphone_Usage_And_Addiction_Analysis_7500_Rows[[#This Row],[gaming_hours]]</f>
        <v>4.18</v>
      </c>
      <c r="K1358" s="1">
        <f>Smartphone_Usage_And_Addiction_Analysis_7500_Rows[[#This Row],[sleep_hours]]-Smartphone_Usage_And_Addiction_Analysis_7500_Rows[[#This Row],[total_leisure_hours]]</f>
        <v>4.5500000000000007</v>
      </c>
      <c r="L1358">
        <v>246</v>
      </c>
      <c r="M1358">
        <v>134</v>
      </c>
      <c r="N1358" s="5">
        <f>Smartphone_Usage_And_Addiction_Analysis_7500_Rows[[#This Row],[app_opens_per_day]]/Smartphone_Usage_And_Addiction_Analysis_7500_Rows[[#This Row],[daily_screen_time_hours]]</f>
        <v>12.237442922374431</v>
      </c>
      <c r="O1358">
        <v>12.75</v>
      </c>
      <c r="P1358" t="s">
        <v>32</v>
      </c>
      <c r="Q1358" t="s">
        <v>23</v>
      </c>
      <c r="R1358" t="s">
        <v>24</v>
      </c>
      <c r="S1358">
        <v>1</v>
      </c>
    </row>
    <row r="1359" spans="1:19" ht="18" customHeight="1" x14ac:dyDescent="0.25">
      <c r="A1359" s="10" t="s">
        <v>936</v>
      </c>
      <c r="B1359" s="1">
        <v>24</v>
      </c>
      <c r="C1359" t="str">
        <f t="shared" si="21"/>
        <v>18-25 (Gen Z)</v>
      </c>
      <c r="D1359" s="1" t="s">
        <v>17</v>
      </c>
      <c r="E1359" s="1">
        <v>9.24</v>
      </c>
      <c r="F1359" s="1">
        <v>4.47</v>
      </c>
      <c r="G1359" s="1">
        <v>3.51</v>
      </c>
      <c r="H1359" s="1">
        <v>4.17</v>
      </c>
      <c r="I1359" s="1">
        <v>6.11</v>
      </c>
      <c r="J1359" s="1">
        <f>Smartphone_Usage_And_Addiction_Analysis_7500_Rows[[#This Row],[social_media_hours]]+Smartphone_Usage_And_Addiction_Analysis_7500_Rows[[#This Row],[gaming_hours]]</f>
        <v>7.9799999999999995</v>
      </c>
      <c r="K1359" s="1">
        <f>Smartphone_Usage_And_Addiction_Analysis_7500_Rows[[#This Row],[sleep_hours]]-Smartphone_Usage_And_Addiction_Analysis_7500_Rows[[#This Row],[total_leisure_hours]]</f>
        <v>-1.8699999999999992</v>
      </c>
      <c r="L1359" s="1">
        <v>80</v>
      </c>
      <c r="M1359" s="1">
        <v>178</v>
      </c>
      <c r="N1359" s="5">
        <f>Smartphone_Usage_And_Addiction_Analysis_7500_Rows[[#This Row],[app_opens_per_day]]/Smartphone_Usage_And_Addiction_Analysis_7500_Rows[[#This Row],[daily_screen_time_hours]]</f>
        <v>19.264069264069263</v>
      </c>
      <c r="O1359" s="1">
        <v>11.08</v>
      </c>
      <c r="P1359" s="1" t="s">
        <v>22</v>
      </c>
      <c r="Q1359" s="1" t="s">
        <v>19</v>
      </c>
      <c r="R1359" s="1" t="s">
        <v>28</v>
      </c>
      <c r="S1359" s="1">
        <v>1</v>
      </c>
    </row>
    <row r="1360" spans="1:19" ht="18" customHeight="1" x14ac:dyDescent="0.25">
      <c r="A1360" s="10" t="s">
        <v>937</v>
      </c>
      <c r="B1360" s="1">
        <v>26</v>
      </c>
      <c r="C1360" t="str">
        <f t="shared" si="21"/>
        <v>26-40 (Millennials)</v>
      </c>
      <c r="D1360" s="1" t="s">
        <v>17</v>
      </c>
      <c r="E1360" s="1">
        <v>11.8</v>
      </c>
      <c r="F1360" s="1">
        <v>1.8</v>
      </c>
      <c r="G1360" s="1">
        <v>1.55</v>
      </c>
      <c r="H1360" s="1">
        <v>0.95</v>
      </c>
      <c r="I1360" s="1">
        <v>7.08</v>
      </c>
      <c r="J1360" s="1">
        <f>Smartphone_Usage_And_Addiction_Analysis_7500_Rows[[#This Row],[social_media_hours]]+Smartphone_Usage_And_Addiction_Analysis_7500_Rows[[#This Row],[gaming_hours]]</f>
        <v>3.35</v>
      </c>
      <c r="K1360" s="1">
        <f>Smartphone_Usage_And_Addiction_Analysis_7500_Rows[[#This Row],[sleep_hours]]-Smartphone_Usage_And_Addiction_Analysis_7500_Rows[[#This Row],[total_leisure_hours]]</f>
        <v>3.73</v>
      </c>
      <c r="L1360" s="1">
        <v>223</v>
      </c>
      <c r="M1360" s="1">
        <v>161</v>
      </c>
      <c r="N1360" s="5">
        <f>Smartphone_Usage_And_Addiction_Analysis_7500_Rows[[#This Row],[app_opens_per_day]]/Smartphone_Usage_And_Addiction_Analysis_7500_Rows[[#This Row],[daily_screen_time_hours]]</f>
        <v>13.64406779661017</v>
      </c>
      <c r="O1360" s="1">
        <v>13.1</v>
      </c>
      <c r="P1360" s="1" t="s">
        <v>18</v>
      </c>
      <c r="Q1360" s="1" t="s">
        <v>19</v>
      </c>
      <c r="R1360" s="1" t="s">
        <v>24</v>
      </c>
      <c r="S1360" s="1">
        <v>1</v>
      </c>
    </row>
    <row r="1361" spans="1:19" ht="18" customHeight="1" x14ac:dyDescent="0.25">
      <c r="A1361" s="10" t="s">
        <v>938</v>
      </c>
      <c r="B1361" s="1">
        <v>24</v>
      </c>
      <c r="C1361" t="str">
        <f t="shared" si="21"/>
        <v>18-25 (Gen Z)</v>
      </c>
      <c r="D1361" s="1" t="s">
        <v>17</v>
      </c>
      <c r="E1361" s="1">
        <v>10.85</v>
      </c>
      <c r="F1361" s="1">
        <v>3.64</v>
      </c>
      <c r="G1361" s="1">
        <v>3.71</v>
      </c>
      <c r="H1361" s="1">
        <v>1.01</v>
      </c>
      <c r="I1361" s="1">
        <v>8.01</v>
      </c>
      <c r="J1361" s="1">
        <f>Smartphone_Usage_And_Addiction_Analysis_7500_Rows[[#This Row],[social_media_hours]]+Smartphone_Usage_And_Addiction_Analysis_7500_Rows[[#This Row],[gaming_hours]]</f>
        <v>7.35</v>
      </c>
      <c r="K1361" s="1">
        <f>Smartphone_Usage_And_Addiction_Analysis_7500_Rows[[#This Row],[sleep_hours]]-Smartphone_Usage_And_Addiction_Analysis_7500_Rows[[#This Row],[total_leisure_hours]]</f>
        <v>0.66000000000000014</v>
      </c>
      <c r="L1361" s="1">
        <v>184</v>
      </c>
      <c r="M1361" s="1">
        <v>162</v>
      </c>
      <c r="N1361" s="5">
        <f>Smartphone_Usage_And_Addiction_Analysis_7500_Rows[[#This Row],[app_opens_per_day]]/Smartphone_Usage_And_Addiction_Analysis_7500_Rows[[#This Row],[daily_screen_time_hours]]</f>
        <v>14.930875576036867</v>
      </c>
      <c r="O1361" s="1">
        <v>11.77</v>
      </c>
      <c r="P1361" s="1" t="s">
        <v>32</v>
      </c>
      <c r="Q1361" s="1" t="s">
        <v>23</v>
      </c>
      <c r="R1361" s="1" t="s">
        <v>28</v>
      </c>
      <c r="S1361" s="1">
        <v>1</v>
      </c>
    </row>
    <row r="1362" spans="1:19" ht="18" customHeight="1" x14ac:dyDescent="0.25">
      <c r="A1362" s="10" t="s">
        <v>939</v>
      </c>
      <c r="B1362" s="1">
        <v>27</v>
      </c>
      <c r="C1362" t="str">
        <f t="shared" si="21"/>
        <v>26-40 (Millennials)</v>
      </c>
      <c r="D1362" s="1" t="s">
        <v>17</v>
      </c>
      <c r="E1362" s="1">
        <v>4.79</v>
      </c>
      <c r="F1362" s="1">
        <v>2.02</v>
      </c>
      <c r="G1362" s="1">
        <v>3.47</v>
      </c>
      <c r="H1362" s="1">
        <v>3.31</v>
      </c>
      <c r="I1362" s="1">
        <v>4.76</v>
      </c>
      <c r="J1362" s="1">
        <f>Smartphone_Usage_And_Addiction_Analysis_7500_Rows[[#This Row],[social_media_hours]]+Smartphone_Usage_And_Addiction_Analysis_7500_Rows[[#This Row],[gaming_hours]]</f>
        <v>5.49</v>
      </c>
      <c r="K1362" s="1">
        <f>Smartphone_Usage_And_Addiction_Analysis_7500_Rows[[#This Row],[sleep_hours]]-Smartphone_Usage_And_Addiction_Analysis_7500_Rows[[#This Row],[total_leisure_hours]]</f>
        <v>-0.73000000000000043</v>
      </c>
      <c r="L1362" s="1">
        <v>230</v>
      </c>
      <c r="M1362" s="1">
        <v>65</v>
      </c>
      <c r="N1362" s="5">
        <f>Smartphone_Usage_And_Addiction_Analysis_7500_Rows[[#This Row],[app_opens_per_day]]/Smartphone_Usage_And_Addiction_Analysis_7500_Rows[[#This Row],[daily_screen_time_hours]]</f>
        <v>13.569937369519833</v>
      </c>
      <c r="O1362" s="1">
        <v>7.57</v>
      </c>
      <c r="P1362" s="1" t="s">
        <v>32</v>
      </c>
      <c r="Q1362" s="1" t="s">
        <v>23</v>
      </c>
      <c r="R1362" s="1" t="s">
        <v>51</v>
      </c>
      <c r="S1362" s="1">
        <v>0</v>
      </c>
    </row>
    <row r="1363" spans="1:19" ht="18" customHeight="1" x14ac:dyDescent="0.25">
      <c r="A1363" s="10" t="s">
        <v>940</v>
      </c>
      <c r="B1363" s="1">
        <v>24</v>
      </c>
      <c r="C1363" t="str">
        <f t="shared" si="21"/>
        <v>18-25 (Gen Z)</v>
      </c>
      <c r="D1363" s="1" t="s">
        <v>17</v>
      </c>
      <c r="E1363" s="1">
        <v>9.18</v>
      </c>
      <c r="F1363" s="1">
        <v>3.25</v>
      </c>
      <c r="G1363" s="1">
        <v>2.4300000000000002</v>
      </c>
      <c r="H1363" s="1">
        <v>1.1299999999999999</v>
      </c>
      <c r="I1363" s="1">
        <v>6.29</v>
      </c>
      <c r="J1363" s="1">
        <f>Smartphone_Usage_And_Addiction_Analysis_7500_Rows[[#This Row],[social_media_hours]]+Smartphone_Usage_And_Addiction_Analysis_7500_Rows[[#This Row],[gaming_hours]]</f>
        <v>5.68</v>
      </c>
      <c r="K1363" s="1">
        <f>Smartphone_Usage_And_Addiction_Analysis_7500_Rows[[#This Row],[sleep_hours]]-Smartphone_Usage_And_Addiction_Analysis_7500_Rows[[#This Row],[total_leisure_hours]]</f>
        <v>0.61000000000000032</v>
      </c>
      <c r="L1363" s="1">
        <v>182</v>
      </c>
      <c r="M1363" s="1">
        <v>53</v>
      </c>
      <c r="N1363" s="5">
        <f>Smartphone_Usage_And_Addiction_Analysis_7500_Rows[[#This Row],[app_opens_per_day]]/Smartphone_Usage_And_Addiction_Analysis_7500_Rows[[#This Row],[daily_screen_time_hours]]</f>
        <v>5.7734204793028328</v>
      </c>
      <c r="O1363" s="1">
        <v>11.51</v>
      </c>
      <c r="P1363" s="1" t="s">
        <v>22</v>
      </c>
      <c r="Q1363" s="1" t="s">
        <v>19</v>
      </c>
      <c r="R1363" s="1" t="s">
        <v>28</v>
      </c>
      <c r="S1363" s="1">
        <v>1</v>
      </c>
    </row>
    <row r="1364" spans="1:19" ht="18" customHeight="1" x14ac:dyDescent="0.25">
      <c r="A1364" s="10" t="s">
        <v>941</v>
      </c>
      <c r="B1364" s="1">
        <v>32</v>
      </c>
      <c r="C1364" t="str">
        <f t="shared" si="21"/>
        <v>26-40 (Millennials)</v>
      </c>
      <c r="D1364" s="1" t="s">
        <v>17</v>
      </c>
      <c r="E1364" s="1">
        <v>6.69</v>
      </c>
      <c r="F1364" s="1">
        <v>4.6399999999999997</v>
      </c>
      <c r="G1364" s="1">
        <v>0.56000000000000005</v>
      </c>
      <c r="H1364" s="1">
        <v>1.1299999999999999</v>
      </c>
      <c r="I1364" s="1">
        <v>7.97</v>
      </c>
      <c r="J1364" s="1">
        <f>Smartphone_Usage_And_Addiction_Analysis_7500_Rows[[#This Row],[social_media_hours]]+Smartphone_Usage_And_Addiction_Analysis_7500_Rows[[#This Row],[gaming_hours]]</f>
        <v>5.1999999999999993</v>
      </c>
      <c r="K1364" s="1">
        <f>Smartphone_Usage_And_Addiction_Analysis_7500_Rows[[#This Row],[sleep_hours]]-Smartphone_Usage_And_Addiction_Analysis_7500_Rows[[#This Row],[total_leisure_hours]]</f>
        <v>2.7700000000000005</v>
      </c>
      <c r="L1364" s="1">
        <v>192</v>
      </c>
      <c r="M1364" s="1">
        <v>37</v>
      </c>
      <c r="N1364" s="5">
        <f>Smartphone_Usage_And_Addiction_Analysis_7500_Rows[[#This Row],[app_opens_per_day]]/Smartphone_Usage_And_Addiction_Analysis_7500_Rows[[#This Row],[daily_screen_time_hours]]</f>
        <v>5.5306427503736915</v>
      </c>
      <c r="O1364" s="1">
        <v>7.48</v>
      </c>
      <c r="P1364" s="1" t="s">
        <v>18</v>
      </c>
      <c r="Q1364" s="1" t="s">
        <v>23</v>
      </c>
      <c r="R1364" s="1" t="s">
        <v>28</v>
      </c>
      <c r="S1364" s="1">
        <v>1</v>
      </c>
    </row>
    <row r="1365" spans="1:19" ht="18" customHeight="1" x14ac:dyDescent="0.25">
      <c r="A1365" s="10" t="s">
        <v>942</v>
      </c>
      <c r="B1365" s="1">
        <v>23</v>
      </c>
      <c r="C1365" t="str">
        <f t="shared" si="21"/>
        <v>18-25 (Gen Z)</v>
      </c>
      <c r="D1365" s="1" t="s">
        <v>17</v>
      </c>
      <c r="E1365" s="1">
        <v>3.38</v>
      </c>
      <c r="F1365" s="1">
        <v>3.9</v>
      </c>
      <c r="G1365" s="1">
        <v>0.13</v>
      </c>
      <c r="H1365" s="1">
        <v>1.25</v>
      </c>
      <c r="I1365" s="1">
        <v>6.04</v>
      </c>
      <c r="J1365" s="1">
        <f>Smartphone_Usage_And_Addiction_Analysis_7500_Rows[[#This Row],[social_media_hours]]+Smartphone_Usage_And_Addiction_Analysis_7500_Rows[[#This Row],[gaming_hours]]</f>
        <v>4.03</v>
      </c>
      <c r="K1365" s="1">
        <f>Smartphone_Usage_And_Addiction_Analysis_7500_Rows[[#This Row],[sleep_hours]]-Smartphone_Usage_And_Addiction_Analysis_7500_Rows[[#This Row],[total_leisure_hours]]</f>
        <v>2.0099999999999998</v>
      </c>
      <c r="L1365" s="1">
        <v>210</v>
      </c>
      <c r="M1365" s="1">
        <v>150</v>
      </c>
      <c r="N1365" s="5">
        <f>Smartphone_Usage_And_Addiction_Analysis_7500_Rows[[#This Row],[app_opens_per_day]]/Smartphone_Usage_And_Addiction_Analysis_7500_Rows[[#This Row],[daily_screen_time_hours]]</f>
        <v>44.378698224852073</v>
      </c>
      <c r="O1365" s="1">
        <v>5.78</v>
      </c>
      <c r="P1365" s="1" t="s">
        <v>22</v>
      </c>
      <c r="Q1365" s="1" t="s">
        <v>19</v>
      </c>
      <c r="R1365" s="1" t="s">
        <v>20</v>
      </c>
      <c r="S1365" s="1">
        <v>0</v>
      </c>
    </row>
    <row r="1366" spans="1:19" ht="18" customHeight="1" x14ac:dyDescent="0.25">
      <c r="A1366" s="10" t="s">
        <v>943</v>
      </c>
      <c r="B1366" s="1">
        <v>27</v>
      </c>
      <c r="C1366" t="str">
        <f t="shared" si="21"/>
        <v>26-40 (Millennials)</v>
      </c>
      <c r="D1366" s="1" t="s">
        <v>17</v>
      </c>
      <c r="E1366" s="1">
        <v>8.15</v>
      </c>
      <c r="F1366" s="1">
        <v>2.87</v>
      </c>
      <c r="G1366" s="1">
        <v>1.35</v>
      </c>
      <c r="H1366" s="1">
        <v>3.45</v>
      </c>
      <c r="I1366" s="1">
        <v>7.47</v>
      </c>
      <c r="J1366" s="1">
        <f>Smartphone_Usage_And_Addiction_Analysis_7500_Rows[[#This Row],[social_media_hours]]+Smartphone_Usage_And_Addiction_Analysis_7500_Rows[[#This Row],[gaming_hours]]</f>
        <v>4.2200000000000006</v>
      </c>
      <c r="K1366" s="1">
        <f>Smartphone_Usage_And_Addiction_Analysis_7500_Rows[[#This Row],[sleep_hours]]-Smartphone_Usage_And_Addiction_Analysis_7500_Rows[[#This Row],[total_leisure_hours]]</f>
        <v>3.2499999999999991</v>
      </c>
      <c r="L1366" s="1">
        <v>136</v>
      </c>
      <c r="M1366" s="1">
        <v>92</v>
      </c>
      <c r="N1366" s="5">
        <f>Smartphone_Usage_And_Addiction_Analysis_7500_Rows[[#This Row],[app_opens_per_day]]/Smartphone_Usage_And_Addiction_Analysis_7500_Rows[[#This Row],[daily_screen_time_hours]]</f>
        <v>11.288343558282207</v>
      </c>
      <c r="O1366" s="1">
        <v>10.59</v>
      </c>
      <c r="P1366" s="1" t="s">
        <v>22</v>
      </c>
      <c r="Q1366" s="1" t="s">
        <v>19</v>
      </c>
      <c r="R1366" s="1" t="s">
        <v>24</v>
      </c>
      <c r="S1366" s="1">
        <v>1</v>
      </c>
    </row>
    <row r="1367" spans="1:19" ht="18" customHeight="1" x14ac:dyDescent="0.25">
      <c r="A1367" s="10" t="s">
        <v>5544</v>
      </c>
      <c r="B1367" s="1">
        <v>21</v>
      </c>
      <c r="C1367" s="1" t="str">
        <f t="shared" si="21"/>
        <v>18-25 (Gen Z)</v>
      </c>
      <c r="D1367" t="s">
        <v>7582</v>
      </c>
      <c r="E1367">
        <v>3.81</v>
      </c>
      <c r="F1367">
        <v>0.62</v>
      </c>
      <c r="G1367">
        <v>2.23</v>
      </c>
      <c r="H1367">
        <v>2.67</v>
      </c>
      <c r="I1367">
        <v>6.86</v>
      </c>
      <c r="J1367" s="1">
        <f>Smartphone_Usage_And_Addiction_Analysis_7500_Rows[[#This Row],[social_media_hours]]+Smartphone_Usage_And_Addiction_Analysis_7500_Rows[[#This Row],[gaming_hours]]</f>
        <v>2.85</v>
      </c>
      <c r="K1367" s="1">
        <f>Smartphone_Usage_And_Addiction_Analysis_7500_Rows[[#This Row],[sleep_hours]]-Smartphone_Usage_And_Addiction_Analysis_7500_Rows[[#This Row],[total_leisure_hours]]</f>
        <v>4.01</v>
      </c>
      <c r="L1367">
        <v>106</v>
      </c>
      <c r="M1367">
        <v>17</v>
      </c>
      <c r="N1367" s="5">
        <f>Smartphone_Usage_And_Addiction_Analysis_7500_Rows[[#This Row],[app_opens_per_day]]/Smartphone_Usage_And_Addiction_Analysis_7500_Rows[[#This Row],[daily_screen_time_hours]]</f>
        <v>4.4619422572178475</v>
      </c>
      <c r="O1367">
        <v>5.75</v>
      </c>
      <c r="P1367" t="s">
        <v>18</v>
      </c>
      <c r="Q1367" t="s">
        <v>19</v>
      </c>
      <c r="R1367" t="s">
        <v>20</v>
      </c>
      <c r="S1367">
        <v>0</v>
      </c>
    </row>
    <row r="1368" spans="1:19" ht="18" customHeight="1" x14ac:dyDescent="0.25">
      <c r="A1368" s="10" t="s">
        <v>5545</v>
      </c>
      <c r="B1368" s="1">
        <v>27</v>
      </c>
      <c r="C1368" s="1" t="str">
        <f t="shared" si="21"/>
        <v>26-40 (Millennials)</v>
      </c>
      <c r="D1368" t="s">
        <v>7582</v>
      </c>
      <c r="E1368">
        <v>6.38</v>
      </c>
      <c r="F1368">
        <v>0.59</v>
      </c>
      <c r="G1368">
        <v>3.29</v>
      </c>
      <c r="H1368">
        <v>1.57</v>
      </c>
      <c r="I1368">
        <v>8.31</v>
      </c>
      <c r="J1368" s="1">
        <f>Smartphone_Usage_And_Addiction_Analysis_7500_Rows[[#This Row],[social_media_hours]]+Smartphone_Usage_And_Addiction_Analysis_7500_Rows[[#This Row],[gaming_hours]]</f>
        <v>3.88</v>
      </c>
      <c r="K1368" s="1">
        <f>Smartphone_Usage_And_Addiction_Analysis_7500_Rows[[#This Row],[sleep_hours]]-Smartphone_Usage_And_Addiction_Analysis_7500_Rows[[#This Row],[total_leisure_hours]]</f>
        <v>4.4300000000000006</v>
      </c>
      <c r="L1368">
        <v>109</v>
      </c>
      <c r="M1368">
        <v>112</v>
      </c>
      <c r="N1368" s="5">
        <f>Smartphone_Usage_And_Addiction_Analysis_7500_Rows[[#This Row],[app_opens_per_day]]/Smartphone_Usage_And_Addiction_Analysis_7500_Rows[[#This Row],[daily_screen_time_hours]]</f>
        <v>17.554858934169278</v>
      </c>
      <c r="O1368">
        <v>8.98</v>
      </c>
      <c r="P1368" t="s">
        <v>22</v>
      </c>
      <c r="Q1368" t="s">
        <v>19</v>
      </c>
      <c r="R1368" t="s">
        <v>51</v>
      </c>
      <c r="S1368">
        <v>0</v>
      </c>
    </row>
    <row r="1369" spans="1:19" ht="18" customHeight="1" x14ac:dyDescent="0.25">
      <c r="A1369" s="10" t="s">
        <v>5546</v>
      </c>
      <c r="B1369" s="1">
        <v>29</v>
      </c>
      <c r="C1369" s="1" t="str">
        <f t="shared" si="21"/>
        <v>26-40 (Millennials)</v>
      </c>
      <c r="D1369" t="s">
        <v>7582</v>
      </c>
      <c r="E1369">
        <v>4.1500000000000004</v>
      </c>
      <c r="F1369">
        <v>4.32</v>
      </c>
      <c r="G1369">
        <v>1.99</v>
      </c>
      <c r="H1369">
        <v>0.59</v>
      </c>
      <c r="I1369">
        <v>4.9400000000000004</v>
      </c>
      <c r="J1369" s="1">
        <f>Smartphone_Usage_And_Addiction_Analysis_7500_Rows[[#This Row],[social_media_hours]]+Smartphone_Usage_And_Addiction_Analysis_7500_Rows[[#This Row],[gaming_hours]]</f>
        <v>6.3100000000000005</v>
      </c>
      <c r="K1369" s="1">
        <f>Smartphone_Usage_And_Addiction_Analysis_7500_Rows[[#This Row],[sleep_hours]]-Smartphone_Usage_And_Addiction_Analysis_7500_Rows[[#This Row],[total_leisure_hours]]</f>
        <v>-1.37</v>
      </c>
      <c r="L1369">
        <v>136</v>
      </c>
      <c r="M1369">
        <v>45</v>
      </c>
      <c r="N1369" s="5">
        <f>Smartphone_Usage_And_Addiction_Analysis_7500_Rows[[#This Row],[app_opens_per_day]]/Smartphone_Usage_And_Addiction_Analysis_7500_Rows[[#This Row],[daily_screen_time_hours]]</f>
        <v>10.843373493975903</v>
      </c>
      <c r="O1369">
        <v>5</v>
      </c>
      <c r="P1369" t="s">
        <v>22</v>
      </c>
      <c r="Q1369" t="s">
        <v>23</v>
      </c>
      <c r="R1369" t="s">
        <v>24</v>
      </c>
      <c r="S1369">
        <v>1</v>
      </c>
    </row>
    <row r="1370" spans="1:19" ht="18" customHeight="1" x14ac:dyDescent="0.25">
      <c r="A1370" s="10" t="s">
        <v>944</v>
      </c>
      <c r="B1370" s="1">
        <v>28</v>
      </c>
      <c r="C1370" t="str">
        <f t="shared" si="21"/>
        <v>26-40 (Millennials)</v>
      </c>
      <c r="D1370" s="1" t="s">
        <v>30</v>
      </c>
      <c r="E1370" s="1">
        <v>7.86</v>
      </c>
      <c r="F1370" s="1">
        <v>2.63</v>
      </c>
      <c r="G1370" s="1">
        <v>3.05</v>
      </c>
      <c r="H1370" s="1">
        <v>1.22</v>
      </c>
      <c r="I1370" s="1">
        <v>8.31</v>
      </c>
      <c r="J1370" s="1">
        <f>Smartphone_Usage_And_Addiction_Analysis_7500_Rows[[#This Row],[social_media_hours]]+Smartphone_Usage_And_Addiction_Analysis_7500_Rows[[#This Row],[gaming_hours]]</f>
        <v>5.68</v>
      </c>
      <c r="K1370" s="1">
        <f>Smartphone_Usage_And_Addiction_Analysis_7500_Rows[[#This Row],[sleep_hours]]-Smartphone_Usage_And_Addiction_Analysis_7500_Rows[[#This Row],[total_leisure_hours]]</f>
        <v>2.6300000000000008</v>
      </c>
      <c r="L1370" s="1">
        <v>86</v>
      </c>
      <c r="M1370" s="1">
        <v>34</v>
      </c>
      <c r="N1370" s="5">
        <f>Smartphone_Usage_And_Addiction_Analysis_7500_Rows[[#This Row],[app_opens_per_day]]/Smartphone_Usage_And_Addiction_Analysis_7500_Rows[[#This Row],[daily_screen_time_hours]]</f>
        <v>4.325699745547074</v>
      </c>
      <c r="O1370" s="1">
        <v>10.58</v>
      </c>
      <c r="P1370" s="1" t="s">
        <v>22</v>
      </c>
      <c r="Q1370" s="1" t="s">
        <v>19</v>
      </c>
      <c r="R1370" s="1" t="s">
        <v>51</v>
      </c>
      <c r="S1370" s="1">
        <v>0</v>
      </c>
    </row>
    <row r="1371" spans="1:19" ht="18" customHeight="1" x14ac:dyDescent="0.25">
      <c r="A1371" s="10" t="s">
        <v>945</v>
      </c>
      <c r="B1371" s="1">
        <v>19</v>
      </c>
      <c r="C1371" t="str">
        <f t="shared" si="21"/>
        <v>18-25 (Gen Z)</v>
      </c>
      <c r="D1371" s="1" t="s">
        <v>30</v>
      </c>
      <c r="E1371" s="1">
        <v>6.8</v>
      </c>
      <c r="F1371" s="1">
        <v>2.4900000000000002</v>
      </c>
      <c r="G1371" s="1">
        <v>0.65</v>
      </c>
      <c r="H1371" s="1">
        <v>1.77</v>
      </c>
      <c r="I1371" s="1">
        <v>6.73</v>
      </c>
      <c r="J1371" s="1">
        <f>Smartphone_Usage_And_Addiction_Analysis_7500_Rows[[#This Row],[social_media_hours]]+Smartphone_Usage_And_Addiction_Analysis_7500_Rows[[#This Row],[gaming_hours]]</f>
        <v>3.14</v>
      </c>
      <c r="K1371" s="1">
        <f>Smartphone_Usage_And_Addiction_Analysis_7500_Rows[[#This Row],[sleep_hours]]-Smartphone_Usage_And_Addiction_Analysis_7500_Rows[[#This Row],[total_leisure_hours]]</f>
        <v>3.5900000000000003</v>
      </c>
      <c r="L1371" s="1">
        <v>35</v>
      </c>
      <c r="M1371" s="1">
        <v>57</v>
      </c>
      <c r="N1371" s="5">
        <f>Smartphone_Usage_And_Addiction_Analysis_7500_Rows[[#This Row],[app_opens_per_day]]/Smartphone_Usage_And_Addiction_Analysis_7500_Rows[[#This Row],[daily_screen_time_hours]]</f>
        <v>8.382352941176471</v>
      </c>
      <c r="O1371" s="1">
        <v>8.8000000000000007</v>
      </c>
      <c r="P1371" s="1" t="s">
        <v>22</v>
      </c>
      <c r="Q1371" s="1" t="s">
        <v>23</v>
      </c>
      <c r="R1371" s="1" t="s">
        <v>51</v>
      </c>
      <c r="S1371" s="1">
        <v>0</v>
      </c>
    </row>
    <row r="1372" spans="1:19" ht="18" customHeight="1" x14ac:dyDescent="0.25">
      <c r="A1372" s="10" t="s">
        <v>946</v>
      </c>
      <c r="B1372" s="1">
        <v>31</v>
      </c>
      <c r="C1372" t="str">
        <f t="shared" si="21"/>
        <v>26-40 (Millennials)</v>
      </c>
      <c r="D1372" s="1" t="s">
        <v>17</v>
      </c>
      <c r="E1372" s="1">
        <v>10.76</v>
      </c>
      <c r="F1372" s="1">
        <v>0.62</v>
      </c>
      <c r="G1372" s="1">
        <v>0.91</v>
      </c>
      <c r="H1372" s="1">
        <v>1.2</v>
      </c>
      <c r="I1372" s="1">
        <v>5.77</v>
      </c>
      <c r="J1372" s="1">
        <f>Smartphone_Usage_And_Addiction_Analysis_7500_Rows[[#This Row],[social_media_hours]]+Smartphone_Usage_And_Addiction_Analysis_7500_Rows[[#This Row],[gaming_hours]]</f>
        <v>1.53</v>
      </c>
      <c r="K1372" s="1">
        <f>Smartphone_Usage_And_Addiction_Analysis_7500_Rows[[#This Row],[sleep_hours]]-Smartphone_Usage_And_Addiction_Analysis_7500_Rows[[#This Row],[total_leisure_hours]]</f>
        <v>4.2399999999999993</v>
      </c>
      <c r="L1372" s="1">
        <v>186</v>
      </c>
      <c r="M1372" s="1">
        <v>42</v>
      </c>
      <c r="N1372" s="5">
        <f>Smartphone_Usage_And_Addiction_Analysis_7500_Rows[[#This Row],[app_opens_per_day]]/Smartphone_Usage_And_Addiction_Analysis_7500_Rows[[#This Row],[daily_screen_time_hours]]</f>
        <v>3.9033457249070631</v>
      </c>
      <c r="O1372" s="1">
        <v>12.12</v>
      </c>
      <c r="P1372" s="1" t="s">
        <v>18</v>
      </c>
      <c r="Q1372" s="1" t="s">
        <v>19</v>
      </c>
      <c r="R1372" s="1" t="s">
        <v>28</v>
      </c>
      <c r="S1372" s="1">
        <v>1</v>
      </c>
    </row>
    <row r="1373" spans="1:19" ht="18" customHeight="1" x14ac:dyDescent="0.25">
      <c r="A1373" s="10" t="s">
        <v>947</v>
      </c>
      <c r="B1373" s="1">
        <v>27</v>
      </c>
      <c r="C1373" t="str">
        <f t="shared" si="21"/>
        <v>26-40 (Millennials)</v>
      </c>
      <c r="D1373" s="1" t="s">
        <v>30</v>
      </c>
      <c r="E1373" s="1">
        <v>3.29</v>
      </c>
      <c r="F1373" s="1">
        <v>0.82</v>
      </c>
      <c r="G1373" s="1">
        <v>7.0000000000000007E-2</v>
      </c>
      <c r="H1373" s="1">
        <v>2.5</v>
      </c>
      <c r="I1373" s="1">
        <v>8.57</v>
      </c>
      <c r="J1373" s="1">
        <f>Smartphone_Usage_And_Addiction_Analysis_7500_Rows[[#This Row],[social_media_hours]]+Smartphone_Usage_And_Addiction_Analysis_7500_Rows[[#This Row],[gaming_hours]]</f>
        <v>0.8899999999999999</v>
      </c>
      <c r="K1373" s="1">
        <f>Smartphone_Usage_And_Addiction_Analysis_7500_Rows[[#This Row],[sleep_hours]]-Smartphone_Usage_And_Addiction_Analysis_7500_Rows[[#This Row],[total_leisure_hours]]</f>
        <v>7.6800000000000006</v>
      </c>
      <c r="L1373" s="1">
        <v>147</v>
      </c>
      <c r="M1373" s="1">
        <v>159</v>
      </c>
      <c r="N1373" s="5">
        <f>Smartphone_Usage_And_Addiction_Analysis_7500_Rows[[#This Row],[app_opens_per_day]]/Smartphone_Usage_And_Addiction_Analysis_7500_Rows[[#This Row],[daily_screen_time_hours]]</f>
        <v>48.328267477203646</v>
      </c>
      <c r="O1373" s="1">
        <v>6.08</v>
      </c>
      <c r="P1373" s="1" t="s">
        <v>32</v>
      </c>
      <c r="Q1373" s="1" t="s">
        <v>23</v>
      </c>
      <c r="R1373" s="1" t="s">
        <v>51</v>
      </c>
      <c r="S1373" s="1">
        <v>0</v>
      </c>
    </row>
    <row r="1374" spans="1:19" ht="18" customHeight="1" x14ac:dyDescent="0.25">
      <c r="A1374" s="10" t="s">
        <v>948</v>
      </c>
      <c r="B1374" s="1">
        <v>27</v>
      </c>
      <c r="C1374" t="str">
        <f t="shared" si="21"/>
        <v>26-40 (Millennials)</v>
      </c>
      <c r="D1374" s="1" t="s">
        <v>17</v>
      </c>
      <c r="E1374" s="1">
        <v>8.61</v>
      </c>
      <c r="F1374" s="1">
        <v>2.54</v>
      </c>
      <c r="G1374" s="1">
        <v>2.36</v>
      </c>
      <c r="H1374" s="1">
        <v>4.78</v>
      </c>
      <c r="I1374" s="1">
        <v>6.07</v>
      </c>
      <c r="J1374" s="1">
        <f>Smartphone_Usage_And_Addiction_Analysis_7500_Rows[[#This Row],[social_media_hours]]+Smartphone_Usage_And_Addiction_Analysis_7500_Rows[[#This Row],[gaming_hours]]</f>
        <v>4.9000000000000004</v>
      </c>
      <c r="K1374" s="1">
        <f>Smartphone_Usage_And_Addiction_Analysis_7500_Rows[[#This Row],[sleep_hours]]-Smartphone_Usage_And_Addiction_Analysis_7500_Rows[[#This Row],[total_leisure_hours]]</f>
        <v>1.17</v>
      </c>
      <c r="L1374" s="1">
        <v>92</v>
      </c>
      <c r="M1374" s="1">
        <v>123</v>
      </c>
      <c r="N1374" s="5">
        <f>Smartphone_Usage_And_Addiction_Analysis_7500_Rows[[#This Row],[app_opens_per_day]]/Smartphone_Usage_And_Addiction_Analysis_7500_Rows[[#This Row],[daily_screen_time_hours]]</f>
        <v>14.285714285714286</v>
      </c>
      <c r="O1374" s="1">
        <v>11.22</v>
      </c>
      <c r="P1374" s="1" t="s">
        <v>22</v>
      </c>
      <c r="Q1374" s="1" t="s">
        <v>23</v>
      </c>
      <c r="R1374" s="1" t="s">
        <v>24</v>
      </c>
      <c r="S1374" s="1">
        <v>1</v>
      </c>
    </row>
    <row r="1375" spans="1:19" ht="18" customHeight="1" x14ac:dyDescent="0.25">
      <c r="A1375" s="10" t="s">
        <v>949</v>
      </c>
      <c r="B1375" s="1">
        <v>22</v>
      </c>
      <c r="C1375" t="str">
        <f t="shared" si="21"/>
        <v>18-25 (Gen Z)</v>
      </c>
      <c r="D1375" s="1" t="s">
        <v>17</v>
      </c>
      <c r="E1375" s="1">
        <v>10.53</v>
      </c>
      <c r="F1375" s="1">
        <v>1.88</v>
      </c>
      <c r="G1375" s="1">
        <v>1.74</v>
      </c>
      <c r="H1375" s="1">
        <v>1.1100000000000001</v>
      </c>
      <c r="I1375" s="1">
        <v>7</v>
      </c>
      <c r="J1375" s="1">
        <f>Smartphone_Usage_And_Addiction_Analysis_7500_Rows[[#This Row],[social_media_hours]]+Smartphone_Usage_And_Addiction_Analysis_7500_Rows[[#This Row],[gaming_hours]]</f>
        <v>3.62</v>
      </c>
      <c r="K1375" s="1">
        <f>Smartphone_Usage_And_Addiction_Analysis_7500_Rows[[#This Row],[sleep_hours]]-Smartphone_Usage_And_Addiction_Analysis_7500_Rows[[#This Row],[total_leisure_hours]]</f>
        <v>3.38</v>
      </c>
      <c r="L1375" s="1">
        <v>216</v>
      </c>
      <c r="M1375" s="1">
        <v>45</v>
      </c>
      <c r="N1375" s="5">
        <f>Smartphone_Usage_And_Addiction_Analysis_7500_Rows[[#This Row],[app_opens_per_day]]/Smartphone_Usage_And_Addiction_Analysis_7500_Rows[[#This Row],[daily_screen_time_hours]]</f>
        <v>4.2735042735042734</v>
      </c>
      <c r="O1375" s="1">
        <v>13.02</v>
      </c>
      <c r="P1375" s="1" t="s">
        <v>32</v>
      </c>
      <c r="Q1375" s="1" t="s">
        <v>19</v>
      </c>
      <c r="R1375" s="1" t="s">
        <v>28</v>
      </c>
      <c r="S1375" s="1">
        <v>1</v>
      </c>
    </row>
    <row r="1376" spans="1:19" ht="18" customHeight="1" x14ac:dyDescent="0.25">
      <c r="A1376" s="10" t="s">
        <v>5547</v>
      </c>
      <c r="B1376" s="1">
        <v>18</v>
      </c>
      <c r="C1376" s="1" t="str">
        <f t="shared" si="21"/>
        <v>18-25 (Gen Z)</v>
      </c>
      <c r="D1376" t="s">
        <v>7582</v>
      </c>
      <c r="E1376">
        <v>10.25</v>
      </c>
      <c r="F1376">
        <v>4.55</v>
      </c>
      <c r="G1376">
        <v>1.65</v>
      </c>
      <c r="H1376">
        <v>1.76</v>
      </c>
      <c r="I1376">
        <v>6.52</v>
      </c>
      <c r="J1376" s="1">
        <f>Smartphone_Usage_And_Addiction_Analysis_7500_Rows[[#This Row],[social_media_hours]]+Smartphone_Usage_And_Addiction_Analysis_7500_Rows[[#This Row],[gaming_hours]]</f>
        <v>6.1999999999999993</v>
      </c>
      <c r="K1376" s="1">
        <f>Smartphone_Usage_And_Addiction_Analysis_7500_Rows[[#This Row],[sleep_hours]]-Smartphone_Usage_And_Addiction_Analysis_7500_Rows[[#This Row],[total_leisure_hours]]</f>
        <v>0.32000000000000028</v>
      </c>
      <c r="L1376">
        <v>90</v>
      </c>
      <c r="M1376">
        <v>38</v>
      </c>
      <c r="N1376" s="5">
        <f>Smartphone_Usage_And_Addiction_Analysis_7500_Rows[[#This Row],[app_opens_per_day]]/Smartphone_Usage_And_Addiction_Analysis_7500_Rows[[#This Row],[daily_screen_time_hours]]</f>
        <v>3.7073170731707319</v>
      </c>
      <c r="O1376">
        <v>11.97</v>
      </c>
      <c r="P1376" t="s">
        <v>18</v>
      </c>
      <c r="Q1376" t="s">
        <v>19</v>
      </c>
      <c r="R1376" t="s">
        <v>28</v>
      </c>
      <c r="S1376">
        <v>1</v>
      </c>
    </row>
    <row r="1377" spans="1:19" ht="18" customHeight="1" x14ac:dyDescent="0.25">
      <c r="A1377" s="10" t="s">
        <v>950</v>
      </c>
      <c r="B1377" s="1">
        <v>21</v>
      </c>
      <c r="C1377" t="str">
        <f t="shared" si="21"/>
        <v>18-25 (Gen Z)</v>
      </c>
      <c r="D1377" s="1" t="s">
        <v>17</v>
      </c>
      <c r="E1377" s="1">
        <v>10.31</v>
      </c>
      <c r="F1377" s="1">
        <v>4.1900000000000004</v>
      </c>
      <c r="G1377" s="1">
        <v>1.79</v>
      </c>
      <c r="H1377" s="1">
        <v>1.31</v>
      </c>
      <c r="I1377" s="1">
        <v>4.6399999999999997</v>
      </c>
      <c r="J1377" s="1">
        <f>Smartphone_Usage_And_Addiction_Analysis_7500_Rows[[#This Row],[social_media_hours]]+Smartphone_Usage_And_Addiction_Analysis_7500_Rows[[#This Row],[gaming_hours]]</f>
        <v>5.98</v>
      </c>
      <c r="K1377" s="1">
        <f>Smartphone_Usage_And_Addiction_Analysis_7500_Rows[[#This Row],[sleep_hours]]-Smartphone_Usage_And_Addiction_Analysis_7500_Rows[[#This Row],[total_leisure_hours]]</f>
        <v>-1.3400000000000007</v>
      </c>
      <c r="L1377" s="1">
        <v>204</v>
      </c>
      <c r="M1377" s="1">
        <v>42</v>
      </c>
      <c r="N1377" s="5">
        <f>Smartphone_Usage_And_Addiction_Analysis_7500_Rows[[#This Row],[app_opens_per_day]]/Smartphone_Usage_And_Addiction_Analysis_7500_Rows[[#This Row],[daily_screen_time_hours]]</f>
        <v>4.0737148399612026</v>
      </c>
      <c r="O1377" s="1">
        <v>13.25</v>
      </c>
      <c r="P1377" s="1" t="s">
        <v>32</v>
      </c>
      <c r="Q1377" s="1" t="s">
        <v>19</v>
      </c>
      <c r="R1377" s="1" t="s">
        <v>24</v>
      </c>
      <c r="S1377" s="1">
        <v>1</v>
      </c>
    </row>
    <row r="1378" spans="1:19" ht="18" customHeight="1" x14ac:dyDescent="0.25">
      <c r="A1378" s="10" t="s">
        <v>951</v>
      </c>
      <c r="B1378" s="1">
        <v>24</v>
      </c>
      <c r="C1378" t="str">
        <f t="shared" si="21"/>
        <v>18-25 (Gen Z)</v>
      </c>
      <c r="D1378" s="1" t="s">
        <v>30</v>
      </c>
      <c r="E1378" s="1">
        <v>7.58</v>
      </c>
      <c r="F1378" s="1">
        <v>2.75</v>
      </c>
      <c r="G1378" s="1">
        <v>0.41</v>
      </c>
      <c r="H1378" s="1">
        <v>0.8</v>
      </c>
      <c r="I1378" s="1">
        <v>7.71</v>
      </c>
      <c r="J1378" s="1">
        <f>Smartphone_Usage_And_Addiction_Analysis_7500_Rows[[#This Row],[social_media_hours]]+Smartphone_Usage_And_Addiction_Analysis_7500_Rows[[#This Row],[gaming_hours]]</f>
        <v>3.16</v>
      </c>
      <c r="K1378" s="1">
        <f>Smartphone_Usage_And_Addiction_Analysis_7500_Rows[[#This Row],[sleep_hours]]-Smartphone_Usage_And_Addiction_Analysis_7500_Rows[[#This Row],[total_leisure_hours]]</f>
        <v>4.55</v>
      </c>
      <c r="L1378" s="1">
        <v>105</v>
      </c>
      <c r="M1378" s="1">
        <v>35</v>
      </c>
      <c r="N1378" s="5">
        <f>Smartphone_Usage_And_Addiction_Analysis_7500_Rows[[#This Row],[app_opens_per_day]]/Smartphone_Usage_And_Addiction_Analysis_7500_Rows[[#This Row],[daily_screen_time_hours]]</f>
        <v>4.6174142480211078</v>
      </c>
      <c r="O1378" s="1">
        <v>10.5</v>
      </c>
      <c r="P1378" s="1" t="s">
        <v>18</v>
      </c>
      <c r="Q1378" s="1" t="s">
        <v>23</v>
      </c>
      <c r="R1378" s="1" t="s">
        <v>28</v>
      </c>
      <c r="S1378" s="1">
        <v>1</v>
      </c>
    </row>
    <row r="1379" spans="1:19" ht="18" customHeight="1" x14ac:dyDescent="0.25">
      <c r="A1379" s="10" t="s">
        <v>952</v>
      </c>
      <c r="B1379" s="1">
        <v>27</v>
      </c>
      <c r="C1379" t="str">
        <f t="shared" si="21"/>
        <v>26-40 (Millennials)</v>
      </c>
      <c r="D1379" s="1" t="s">
        <v>30</v>
      </c>
      <c r="E1379" s="1">
        <v>4.8</v>
      </c>
      <c r="F1379" s="1">
        <v>2.7</v>
      </c>
      <c r="G1379" s="1">
        <v>0.46</v>
      </c>
      <c r="H1379" s="1">
        <v>1.58</v>
      </c>
      <c r="I1379" s="1">
        <v>4.58</v>
      </c>
      <c r="J1379" s="1">
        <f>Smartphone_Usage_And_Addiction_Analysis_7500_Rows[[#This Row],[social_media_hours]]+Smartphone_Usage_And_Addiction_Analysis_7500_Rows[[#This Row],[gaming_hours]]</f>
        <v>3.16</v>
      </c>
      <c r="K1379" s="1">
        <f>Smartphone_Usage_And_Addiction_Analysis_7500_Rows[[#This Row],[sleep_hours]]-Smartphone_Usage_And_Addiction_Analysis_7500_Rows[[#This Row],[total_leisure_hours]]</f>
        <v>1.42</v>
      </c>
      <c r="L1379" s="1">
        <v>131</v>
      </c>
      <c r="M1379" s="1">
        <v>61</v>
      </c>
      <c r="N1379" s="5">
        <f>Smartphone_Usage_And_Addiction_Analysis_7500_Rows[[#This Row],[app_opens_per_day]]/Smartphone_Usage_And_Addiction_Analysis_7500_Rows[[#This Row],[daily_screen_time_hours]]</f>
        <v>12.708333333333334</v>
      </c>
      <c r="O1379" s="1">
        <v>6.17</v>
      </c>
      <c r="P1379" s="1" t="s">
        <v>32</v>
      </c>
      <c r="Q1379" s="1" t="s">
        <v>23</v>
      </c>
      <c r="R1379" s="1" t="s">
        <v>51</v>
      </c>
      <c r="S1379" s="1">
        <v>0</v>
      </c>
    </row>
    <row r="1380" spans="1:19" ht="18" customHeight="1" x14ac:dyDescent="0.25">
      <c r="A1380" s="10" t="s">
        <v>953</v>
      </c>
      <c r="B1380" s="1">
        <v>31</v>
      </c>
      <c r="C1380" t="str">
        <f t="shared" si="21"/>
        <v>26-40 (Millennials)</v>
      </c>
      <c r="D1380" s="1" t="s">
        <v>30</v>
      </c>
      <c r="E1380" s="1">
        <v>8.3699999999999992</v>
      </c>
      <c r="F1380" s="1">
        <v>3.23</v>
      </c>
      <c r="G1380" s="1">
        <v>0.82</v>
      </c>
      <c r="H1380" s="1">
        <v>3.59</v>
      </c>
      <c r="I1380" s="1">
        <v>6</v>
      </c>
      <c r="J1380" s="1">
        <f>Smartphone_Usage_And_Addiction_Analysis_7500_Rows[[#This Row],[social_media_hours]]+Smartphone_Usage_And_Addiction_Analysis_7500_Rows[[#This Row],[gaming_hours]]</f>
        <v>4.05</v>
      </c>
      <c r="K1380" s="1">
        <f>Smartphone_Usage_And_Addiction_Analysis_7500_Rows[[#This Row],[sleep_hours]]-Smartphone_Usage_And_Addiction_Analysis_7500_Rows[[#This Row],[total_leisure_hours]]</f>
        <v>1.9500000000000002</v>
      </c>
      <c r="L1380" s="1">
        <v>191</v>
      </c>
      <c r="M1380" s="1">
        <v>66</v>
      </c>
      <c r="N1380" s="5">
        <f>Smartphone_Usage_And_Addiction_Analysis_7500_Rows[[#This Row],[app_opens_per_day]]/Smartphone_Usage_And_Addiction_Analysis_7500_Rows[[#This Row],[daily_screen_time_hours]]</f>
        <v>7.8853046594982086</v>
      </c>
      <c r="O1380" s="1">
        <v>10.39</v>
      </c>
      <c r="P1380" s="1" t="s">
        <v>22</v>
      </c>
      <c r="Q1380" s="1" t="s">
        <v>23</v>
      </c>
      <c r="R1380" s="1" t="s">
        <v>24</v>
      </c>
      <c r="S1380" s="1">
        <v>1</v>
      </c>
    </row>
    <row r="1381" spans="1:19" ht="18" customHeight="1" x14ac:dyDescent="0.25">
      <c r="A1381" s="10" t="s">
        <v>954</v>
      </c>
      <c r="B1381" s="1">
        <v>30</v>
      </c>
      <c r="C1381" t="str">
        <f t="shared" si="21"/>
        <v>26-40 (Millennials)</v>
      </c>
      <c r="D1381" s="1" t="s">
        <v>30</v>
      </c>
      <c r="E1381" s="1">
        <v>6.93</v>
      </c>
      <c r="F1381" s="1">
        <v>1.32</v>
      </c>
      <c r="G1381" s="1">
        <v>1.41</v>
      </c>
      <c r="H1381" s="1">
        <v>0.85</v>
      </c>
      <c r="I1381" s="1">
        <v>5.58</v>
      </c>
      <c r="J1381" s="1">
        <f>Smartphone_Usage_And_Addiction_Analysis_7500_Rows[[#This Row],[social_media_hours]]+Smartphone_Usage_And_Addiction_Analysis_7500_Rows[[#This Row],[gaming_hours]]</f>
        <v>2.73</v>
      </c>
      <c r="K1381" s="1">
        <f>Smartphone_Usage_And_Addiction_Analysis_7500_Rows[[#This Row],[sleep_hours]]-Smartphone_Usage_And_Addiction_Analysis_7500_Rows[[#This Row],[total_leisure_hours]]</f>
        <v>2.85</v>
      </c>
      <c r="L1381" s="1">
        <v>55</v>
      </c>
      <c r="M1381" s="1">
        <v>136</v>
      </c>
      <c r="N1381" s="5">
        <f>Smartphone_Usage_And_Addiction_Analysis_7500_Rows[[#This Row],[app_opens_per_day]]/Smartphone_Usage_And_Addiction_Analysis_7500_Rows[[#This Row],[daily_screen_time_hours]]</f>
        <v>19.624819624819626</v>
      </c>
      <c r="O1381" s="1">
        <v>7.48</v>
      </c>
      <c r="P1381" s="1" t="s">
        <v>22</v>
      </c>
      <c r="Q1381" s="1" t="s">
        <v>23</v>
      </c>
      <c r="R1381" s="1" t="s">
        <v>28</v>
      </c>
      <c r="S1381" s="1">
        <v>1</v>
      </c>
    </row>
    <row r="1382" spans="1:19" ht="18" customHeight="1" x14ac:dyDescent="0.25">
      <c r="A1382" s="10" t="s">
        <v>955</v>
      </c>
      <c r="B1382" s="1">
        <v>31</v>
      </c>
      <c r="C1382" t="str">
        <f t="shared" si="21"/>
        <v>26-40 (Millennials)</v>
      </c>
      <c r="D1382" s="1" t="s">
        <v>30</v>
      </c>
      <c r="E1382" s="1">
        <v>3.9</v>
      </c>
      <c r="F1382" s="1">
        <v>5.81</v>
      </c>
      <c r="G1382" s="1">
        <v>2.5099999999999998</v>
      </c>
      <c r="H1382" s="1">
        <v>0.64</v>
      </c>
      <c r="I1382" s="1">
        <v>4.8099999999999996</v>
      </c>
      <c r="J1382" s="1">
        <f>Smartphone_Usage_And_Addiction_Analysis_7500_Rows[[#This Row],[social_media_hours]]+Smartphone_Usage_And_Addiction_Analysis_7500_Rows[[#This Row],[gaming_hours]]</f>
        <v>8.32</v>
      </c>
      <c r="K1382" s="1">
        <f>Smartphone_Usage_And_Addiction_Analysis_7500_Rows[[#This Row],[sleep_hours]]-Smartphone_Usage_And_Addiction_Analysis_7500_Rows[[#This Row],[total_leisure_hours]]</f>
        <v>-3.5100000000000007</v>
      </c>
      <c r="L1382" s="1">
        <v>49</v>
      </c>
      <c r="M1382" s="1">
        <v>27</v>
      </c>
      <c r="N1382" s="5">
        <f>Smartphone_Usage_And_Addiction_Analysis_7500_Rows[[#This Row],[app_opens_per_day]]/Smartphone_Usage_And_Addiction_Analysis_7500_Rows[[#This Row],[daily_screen_time_hours]]</f>
        <v>6.9230769230769234</v>
      </c>
      <c r="O1382" s="1">
        <v>5.52</v>
      </c>
      <c r="P1382" s="1" t="s">
        <v>18</v>
      </c>
      <c r="Q1382" s="1" t="s">
        <v>23</v>
      </c>
      <c r="R1382" s="1" t="s">
        <v>28</v>
      </c>
      <c r="S1382" s="1">
        <v>1</v>
      </c>
    </row>
    <row r="1383" spans="1:19" ht="18" customHeight="1" x14ac:dyDescent="0.25">
      <c r="A1383" s="10" t="s">
        <v>956</v>
      </c>
      <c r="B1383" s="1">
        <v>19</v>
      </c>
      <c r="C1383" t="str">
        <f t="shared" si="21"/>
        <v>18-25 (Gen Z)</v>
      </c>
      <c r="D1383" s="1" t="s">
        <v>30</v>
      </c>
      <c r="E1383" s="1">
        <v>3.18</v>
      </c>
      <c r="F1383" s="1">
        <v>4.0999999999999996</v>
      </c>
      <c r="G1383" s="1">
        <v>2.34</v>
      </c>
      <c r="H1383" s="1">
        <v>3.49</v>
      </c>
      <c r="I1383" s="1">
        <v>8.74</v>
      </c>
      <c r="J1383" s="1">
        <f>Smartphone_Usage_And_Addiction_Analysis_7500_Rows[[#This Row],[social_media_hours]]+Smartphone_Usage_And_Addiction_Analysis_7500_Rows[[#This Row],[gaming_hours]]</f>
        <v>6.4399999999999995</v>
      </c>
      <c r="K1383" s="1">
        <f>Smartphone_Usage_And_Addiction_Analysis_7500_Rows[[#This Row],[sleep_hours]]-Smartphone_Usage_And_Addiction_Analysis_7500_Rows[[#This Row],[total_leisure_hours]]</f>
        <v>2.3000000000000007</v>
      </c>
      <c r="L1383" s="1">
        <v>37</v>
      </c>
      <c r="M1383" s="1">
        <v>159</v>
      </c>
      <c r="N1383" s="5">
        <f>Smartphone_Usage_And_Addiction_Analysis_7500_Rows[[#This Row],[app_opens_per_day]]/Smartphone_Usage_And_Addiction_Analysis_7500_Rows[[#This Row],[daily_screen_time_hours]]</f>
        <v>50</v>
      </c>
      <c r="O1383" s="1">
        <v>5.57</v>
      </c>
      <c r="P1383" s="1" t="s">
        <v>32</v>
      </c>
      <c r="Q1383" s="1" t="s">
        <v>23</v>
      </c>
      <c r="R1383" s="1" t="s">
        <v>28</v>
      </c>
      <c r="S1383" s="1">
        <v>1</v>
      </c>
    </row>
    <row r="1384" spans="1:19" ht="18" customHeight="1" x14ac:dyDescent="0.25">
      <c r="A1384" s="10" t="s">
        <v>957</v>
      </c>
      <c r="B1384" s="1">
        <v>25</v>
      </c>
      <c r="C1384" t="str">
        <f t="shared" si="21"/>
        <v>18-25 (Gen Z)</v>
      </c>
      <c r="D1384" s="1" t="s">
        <v>30</v>
      </c>
      <c r="E1384" s="1">
        <v>9.01</v>
      </c>
      <c r="F1384" s="1">
        <v>4.3899999999999997</v>
      </c>
      <c r="G1384" s="1">
        <v>1.27</v>
      </c>
      <c r="H1384" s="1">
        <v>1.45</v>
      </c>
      <c r="I1384" s="1">
        <v>5.65</v>
      </c>
      <c r="J1384" s="1">
        <f>Smartphone_Usage_And_Addiction_Analysis_7500_Rows[[#This Row],[social_media_hours]]+Smartphone_Usage_And_Addiction_Analysis_7500_Rows[[#This Row],[gaming_hours]]</f>
        <v>5.66</v>
      </c>
      <c r="K1384" s="1">
        <f>Smartphone_Usage_And_Addiction_Analysis_7500_Rows[[#This Row],[sleep_hours]]-Smartphone_Usage_And_Addiction_Analysis_7500_Rows[[#This Row],[total_leisure_hours]]</f>
        <v>-9.9999999999997868E-3</v>
      </c>
      <c r="L1384" s="1">
        <v>175</v>
      </c>
      <c r="M1384" s="1">
        <v>143</v>
      </c>
      <c r="N1384" s="5">
        <f>Smartphone_Usage_And_Addiction_Analysis_7500_Rows[[#This Row],[app_opens_per_day]]/Smartphone_Usage_And_Addiction_Analysis_7500_Rows[[#This Row],[daily_screen_time_hours]]</f>
        <v>15.871254162042176</v>
      </c>
      <c r="O1384" s="1">
        <v>9.6</v>
      </c>
      <c r="P1384" s="1" t="s">
        <v>32</v>
      </c>
      <c r="Q1384" s="1" t="s">
        <v>23</v>
      </c>
      <c r="R1384" s="1" t="s">
        <v>24</v>
      </c>
      <c r="S1384" s="1">
        <v>1</v>
      </c>
    </row>
    <row r="1385" spans="1:19" ht="18" customHeight="1" x14ac:dyDescent="0.25">
      <c r="A1385" s="10" t="s">
        <v>958</v>
      </c>
      <c r="B1385" s="1">
        <v>34</v>
      </c>
      <c r="C1385" t="str">
        <f t="shared" si="21"/>
        <v>26-40 (Millennials)</v>
      </c>
      <c r="D1385" s="1" t="s">
        <v>30</v>
      </c>
      <c r="E1385" s="1">
        <v>11.91</v>
      </c>
      <c r="F1385" s="1">
        <v>4.01</v>
      </c>
      <c r="G1385" s="1">
        <v>2.59</v>
      </c>
      <c r="H1385" s="1">
        <v>1.59</v>
      </c>
      <c r="I1385" s="1">
        <v>7.16</v>
      </c>
      <c r="J1385" s="1">
        <f>Smartphone_Usage_And_Addiction_Analysis_7500_Rows[[#This Row],[social_media_hours]]+Smartphone_Usage_And_Addiction_Analysis_7500_Rows[[#This Row],[gaming_hours]]</f>
        <v>6.6</v>
      </c>
      <c r="K1385" s="1">
        <f>Smartphone_Usage_And_Addiction_Analysis_7500_Rows[[#This Row],[sleep_hours]]-Smartphone_Usage_And_Addiction_Analysis_7500_Rows[[#This Row],[total_leisure_hours]]</f>
        <v>0.5600000000000005</v>
      </c>
      <c r="L1385" s="1">
        <v>195</v>
      </c>
      <c r="M1385" s="1">
        <v>45</v>
      </c>
      <c r="N1385" s="5">
        <f>Smartphone_Usage_And_Addiction_Analysis_7500_Rows[[#This Row],[app_opens_per_day]]/Smartphone_Usage_And_Addiction_Analysis_7500_Rows[[#This Row],[daily_screen_time_hours]]</f>
        <v>3.7783375314861463</v>
      </c>
      <c r="O1385" s="1">
        <v>14.44</v>
      </c>
      <c r="P1385" s="1" t="s">
        <v>18</v>
      </c>
      <c r="Q1385" s="1" t="s">
        <v>23</v>
      </c>
      <c r="R1385" s="1" t="s">
        <v>28</v>
      </c>
      <c r="S1385" s="1">
        <v>1</v>
      </c>
    </row>
    <row r="1386" spans="1:19" ht="18" customHeight="1" x14ac:dyDescent="0.25">
      <c r="A1386" s="10" t="s">
        <v>959</v>
      </c>
      <c r="B1386" s="1">
        <v>30</v>
      </c>
      <c r="C1386" t="str">
        <f t="shared" si="21"/>
        <v>26-40 (Millennials)</v>
      </c>
      <c r="D1386" s="1" t="s">
        <v>17</v>
      </c>
      <c r="E1386" s="1">
        <v>11.6</v>
      </c>
      <c r="F1386" s="1">
        <v>1.32</v>
      </c>
      <c r="G1386" s="1">
        <v>1.94</v>
      </c>
      <c r="H1386" s="1">
        <v>5.74</v>
      </c>
      <c r="I1386" s="1">
        <v>6.68</v>
      </c>
      <c r="J1386" s="1">
        <f>Smartphone_Usage_And_Addiction_Analysis_7500_Rows[[#This Row],[social_media_hours]]+Smartphone_Usage_And_Addiction_Analysis_7500_Rows[[#This Row],[gaming_hours]]</f>
        <v>3.26</v>
      </c>
      <c r="K1386" s="1">
        <f>Smartphone_Usage_And_Addiction_Analysis_7500_Rows[[#This Row],[sleep_hours]]-Smartphone_Usage_And_Addiction_Analysis_7500_Rows[[#This Row],[total_leisure_hours]]</f>
        <v>3.42</v>
      </c>
      <c r="L1386" s="1">
        <v>166</v>
      </c>
      <c r="M1386" s="1">
        <v>83</v>
      </c>
      <c r="N1386" s="5">
        <f>Smartphone_Usage_And_Addiction_Analysis_7500_Rows[[#This Row],[app_opens_per_day]]/Smartphone_Usage_And_Addiction_Analysis_7500_Rows[[#This Row],[daily_screen_time_hours]]</f>
        <v>7.1551724137931041</v>
      </c>
      <c r="O1386" s="1">
        <v>12.72</v>
      </c>
      <c r="P1386" s="1" t="s">
        <v>22</v>
      </c>
      <c r="Q1386" s="1" t="s">
        <v>23</v>
      </c>
      <c r="R1386" s="1" t="s">
        <v>24</v>
      </c>
      <c r="S1386" s="1">
        <v>1</v>
      </c>
    </row>
    <row r="1387" spans="1:19" ht="18" customHeight="1" x14ac:dyDescent="0.25">
      <c r="A1387" s="10" t="s">
        <v>960</v>
      </c>
      <c r="B1387" s="1">
        <v>24</v>
      </c>
      <c r="C1387" t="str">
        <f t="shared" si="21"/>
        <v>18-25 (Gen Z)</v>
      </c>
      <c r="D1387" s="1" t="s">
        <v>17</v>
      </c>
      <c r="E1387" s="1">
        <v>9.6300000000000008</v>
      </c>
      <c r="F1387" s="1">
        <v>5.82</v>
      </c>
      <c r="G1387" s="1">
        <v>2.68</v>
      </c>
      <c r="H1387" s="1">
        <v>3.77</v>
      </c>
      <c r="I1387" s="1">
        <v>7.12</v>
      </c>
      <c r="J1387" s="1">
        <f>Smartphone_Usage_And_Addiction_Analysis_7500_Rows[[#This Row],[social_media_hours]]+Smartphone_Usage_And_Addiction_Analysis_7500_Rows[[#This Row],[gaming_hours]]</f>
        <v>8.5</v>
      </c>
      <c r="K1387" s="1">
        <f>Smartphone_Usage_And_Addiction_Analysis_7500_Rows[[#This Row],[sleep_hours]]-Smartphone_Usage_And_Addiction_Analysis_7500_Rows[[#This Row],[total_leisure_hours]]</f>
        <v>-1.38</v>
      </c>
      <c r="L1387" s="1">
        <v>49</v>
      </c>
      <c r="M1387" s="1">
        <v>171</v>
      </c>
      <c r="N1387" s="5">
        <f>Smartphone_Usage_And_Addiction_Analysis_7500_Rows[[#This Row],[app_opens_per_day]]/Smartphone_Usage_And_Addiction_Analysis_7500_Rows[[#This Row],[daily_screen_time_hours]]</f>
        <v>17.75700934579439</v>
      </c>
      <c r="O1387" s="1">
        <v>11.25</v>
      </c>
      <c r="P1387" s="1" t="s">
        <v>22</v>
      </c>
      <c r="Q1387" s="1" t="s">
        <v>19</v>
      </c>
      <c r="R1387" s="1" t="s">
        <v>24</v>
      </c>
      <c r="S1387" s="1">
        <v>1</v>
      </c>
    </row>
    <row r="1388" spans="1:19" ht="18" customHeight="1" x14ac:dyDescent="0.25">
      <c r="A1388" s="10" t="s">
        <v>961</v>
      </c>
      <c r="B1388" s="1">
        <v>31</v>
      </c>
      <c r="C1388" t="str">
        <f t="shared" si="21"/>
        <v>26-40 (Millennials)</v>
      </c>
      <c r="D1388" s="1" t="s">
        <v>17</v>
      </c>
      <c r="E1388" s="1">
        <v>10.63</v>
      </c>
      <c r="F1388" s="1">
        <v>5.76</v>
      </c>
      <c r="G1388" s="1">
        <v>0.56000000000000005</v>
      </c>
      <c r="H1388" s="1">
        <v>1.68</v>
      </c>
      <c r="I1388" s="1">
        <v>4.7300000000000004</v>
      </c>
      <c r="J1388" s="1">
        <f>Smartphone_Usage_And_Addiction_Analysis_7500_Rows[[#This Row],[social_media_hours]]+Smartphone_Usage_And_Addiction_Analysis_7500_Rows[[#This Row],[gaming_hours]]</f>
        <v>6.32</v>
      </c>
      <c r="K1388" s="1">
        <f>Smartphone_Usage_And_Addiction_Analysis_7500_Rows[[#This Row],[sleep_hours]]-Smartphone_Usage_And_Addiction_Analysis_7500_Rows[[#This Row],[total_leisure_hours]]</f>
        <v>-1.5899999999999999</v>
      </c>
      <c r="L1388" s="1">
        <v>137</v>
      </c>
      <c r="M1388" s="1">
        <v>153</v>
      </c>
      <c r="N1388" s="5">
        <f>Smartphone_Usage_And_Addiction_Analysis_7500_Rows[[#This Row],[app_opens_per_day]]/Smartphone_Usage_And_Addiction_Analysis_7500_Rows[[#This Row],[daily_screen_time_hours]]</f>
        <v>14.393226716839134</v>
      </c>
      <c r="O1388" s="1">
        <v>13.24</v>
      </c>
      <c r="P1388" s="1" t="s">
        <v>22</v>
      </c>
      <c r="Q1388" s="1" t="s">
        <v>19</v>
      </c>
      <c r="R1388" s="1" t="s">
        <v>24</v>
      </c>
      <c r="S1388" s="1">
        <v>1</v>
      </c>
    </row>
    <row r="1389" spans="1:19" ht="18" customHeight="1" x14ac:dyDescent="0.25">
      <c r="A1389" s="10" t="s">
        <v>5548</v>
      </c>
      <c r="B1389" s="1">
        <v>23</v>
      </c>
      <c r="C1389" s="1" t="str">
        <f t="shared" si="21"/>
        <v>18-25 (Gen Z)</v>
      </c>
      <c r="D1389" t="s">
        <v>7582</v>
      </c>
      <c r="E1389">
        <v>8.9499999999999993</v>
      </c>
      <c r="F1389">
        <v>4.13</v>
      </c>
      <c r="G1389">
        <v>2.52</v>
      </c>
      <c r="H1389">
        <v>4.13</v>
      </c>
      <c r="I1389">
        <v>5.67</v>
      </c>
      <c r="J1389" s="1">
        <f>Smartphone_Usage_And_Addiction_Analysis_7500_Rows[[#This Row],[social_media_hours]]+Smartphone_Usage_And_Addiction_Analysis_7500_Rows[[#This Row],[gaming_hours]]</f>
        <v>6.65</v>
      </c>
      <c r="K1389" s="1">
        <f>Smartphone_Usage_And_Addiction_Analysis_7500_Rows[[#This Row],[sleep_hours]]-Smartphone_Usage_And_Addiction_Analysis_7500_Rows[[#This Row],[total_leisure_hours]]</f>
        <v>-0.98000000000000043</v>
      </c>
      <c r="L1389">
        <v>237</v>
      </c>
      <c r="M1389">
        <v>154</v>
      </c>
      <c r="N1389" s="5">
        <f>Smartphone_Usage_And_Addiction_Analysis_7500_Rows[[#This Row],[app_opens_per_day]]/Smartphone_Usage_And_Addiction_Analysis_7500_Rows[[#This Row],[daily_screen_time_hours]]</f>
        <v>17.206703910614525</v>
      </c>
      <c r="O1389">
        <v>11.81</v>
      </c>
      <c r="P1389" t="s">
        <v>22</v>
      </c>
      <c r="Q1389" t="s">
        <v>19</v>
      </c>
      <c r="R1389" t="s">
        <v>24</v>
      </c>
      <c r="S1389">
        <v>1</v>
      </c>
    </row>
    <row r="1390" spans="1:19" ht="18" customHeight="1" x14ac:dyDescent="0.25">
      <c r="A1390" s="10" t="s">
        <v>962</v>
      </c>
      <c r="B1390" s="1">
        <v>34</v>
      </c>
      <c r="C1390" t="str">
        <f t="shared" si="21"/>
        <v>26-40 (Millennials)</v>
      </c>
      <c r="D1390" s="1" t="s">
        <v>17</v>
      </c>
      <c r="E1390" s="1">
        <v>8.36</v>
      </c>
      <c r="F1390" s="1">
        <v>5.37</v>
      </c>
      <c r="G1390" s="1">
        <v>3.12</v>
      </c>
      <c r="H1390" s="1">
        <v>2.97</v>
      </c>
      <c r="I1390" s="1">
        <v>5.16</v>
      </c>
      <c r="J1390" s="1">
        <f>Smartphone_Usage_And_Addiction_Analysis_7500_Rows[[#This Row],[social_media_hours]]+Smartphone_Usage_And_Addiction_Analysis_7500_Rows[[#This Row],[gaming_hours]]</f>
        <v>8.49</v>
      </c>
      <c r="K1390" s="1">
        <f>Smartphone_Usage_And_Addiction_Analysis_7500_Rows[[#This Row],[sleep_hours]]-Smartphone_Usage_And_Addiction_Analysis_7500_Rows[[#This Row],[total_leisure_hours]]</f>
        <v>-3.33</v>
      </c>
      <c r="L1390" s="1">
        <v>48</v>
      </c>
      <c r="M1390" s="1">
        <v>36</v>
      </c>
      <c r="N1390" s="5">
        <f>Smartphone_Usage_And_Addiction_Analysis_7500_Rows[[#This Row],[app_opens_per_day]]/Smartphone_Usage_And_Addiction_Analysis_7500_Rows[[#This Row],[daily_screen_time_hours]]</f>
        <v>4.3062200956937806</v>
      </c>
      <c r="O1390" s="1">
        <v>11.3</v>
      </c>
      <c r="P1390" s="1" t="s">
        <v>22</v>
      </c>
      <c r="Q1390" s="1" t="s">
        <v>23</v>
      </c>
      <c r="R1390" s="1" t="s">
        <v>28</v>
      </c>
      <c r="S1390" s="1">
        <v>1</v>
      </c>
    </row>
    <row r="1391" spans="1:19" ht="18" customHeight="1" x14ac:dyDescent="0.25">
      <c r="A1391" s="10" t="s">
        <v>5549</v>
      </c>
      <c r="B1391" s="1">
        <v>35</v>
      </c>
      <c r="C1391" s="1" t="str">
        <f t="shared" si="21"/>
        <v>26-40 (Millennials)</v>
      </c>
      <c r="D1391" t="s">
        <v>7582</v>
      </c>
      <c r="E1391">
        <v>11.35</v>
      </c>
      <c r="F1391">
        <v>5.42</v>
      </c>
      <c r="G1391">
        <v>1.22</v>
      </c>
      <c r="H1391">
        <v>1.26</v>
      </c>
      <c r="I1391">
        <v>7.91</v>
      </c>
      <c r="J1391" s="1">
        <f>Smartphone_Usage_And_Addiction_Analysis_7500_Rows[[#This Row],[social_media_hours]]+Smartphone_Usage_And_Addiction_Analysis_7500_Rows[[#This Row],[gaming_hours]]</f>
        <v>6.64</v>
      </c>
      <c r="K1391" s="1">
        <f>Smartphone_Usage_And_Addiction_Analysis_7500_Rows[[#This Row],[sleep_hours]]-Smartphone_Usage_And_Addiction_Analysis_7500_Rows[[#This Row],[total_leisure_hours]]</f>
        <v>1.2700000000000005</v>
      </c>
      <c r="L1391">
        <v>135</v>
      </c>
      <c r="M1391">
        <v>106</v>
      </c>
      <c r="N1391" s="5">
        <f>Smartphone_Usage_And_Addiction_Analysis_7500_Rows[[#This Row],[app_opens_per_day]]/Smartphone_Usage_And_Addiction_Analysis_7500_Rows[[#This Row],[daily_screen_time_hours]]</f>
        <v>9.3392070484581495</v>
      </c>
      <c r="O1391">
        <v>13.15</v>
      </c>
      <c r="P1391" t="s">
        <v>32</v>
      </c>
      <c r="Q1391" t="s">
        <v>19</v>
      </c>
      <c r="R1391" t="s">
        <v>24</v>
      </c>
      <c r="S1391">
        <v>1</v>
      </c>
    </row>
    <row r="1392" spans="1:19" ht="18" customHeight="1" x14ac:dyDescent="0.25">
      <c r="A1392" s="10" t="s">
        <v>963</v>
      </c>
      <c r="B1392" s="1">
        <v>29</v>
      </c>
      <c r="C1392" t="str">
        <f t="shared" si="21"/>
        <v>26-40 (Millennials)</v>
      </c>
      <c r="D1392" s="1" t="s">
        <v>17</v>
      </c>
      <c r="E1392" s="1">
        <v>6.94</v>
      </c>
      <c r="F1392" s="1">
        <v>0.56000000000000005</v>
      </c>
      <c r="G1392" s="1">
        <v>0.69</v>
      </c>
      <c r="H1392" s="1">
        <v>4.97</v>
      </c>
      <c r="I1392" s="1">
        <v>5.67</v>
      </c>
      <c r="J1392" s="1">
        <f>Smartphone_Usage_And_Addiction_Analysis_7500_Rows[[#This Row],[social_media_hours]]+Smartphone_Usage_And_Addiction_Analysis_7500_Rows[[#This Row],[gaming_hours]]</f>
        <v>1.25</v>
      </c>
      <c r="K1392" s="1">
        <f>Smartphone_Usage_And_Addiction_Analysis_7500_Rows[[#This Row],[sleep_hours]]-Smartphone_Usage_And_Addiction_Analysis_7500_Rows[[#This Row],[total_leisure_hours]]</f>
        <v>4.42</v>
      </c>
      <c r="L1392" s="1">
        <v>31</v>
      </c>
      <c r="M1392" s="1">
        <v>122</v>
      </c>
      <c r="N1392" s="5">
        <f>Smartphone_Usage_And_Addiction_Analysis_7500_Rows[[#This Row],[app_opens_per_day]]/Smartphone_Usage_And_Addiction_Analysis_7500_Rows[[#This Row],[daily_screen_time_hours]]</f>
        <v>17.579250720461093</v>
      </c>
      <c r="O1392" s="1">
        <v>8.6300000000000008</v>
      </c>
      <c r="P1392" s="1" t="s">
        <v>18</v>
      </c>
      <c r="Q1392" s="1" t="s">
        <v>19</v>
      </c>
      <c r="R1392" s="1" t="s">
        <v>51</v>
      </c>
      <c r="S1392" s="1">
        <v>0</v>
      </c>
    </row>
    <row r="1393" spans="1:19" ht="18" customHeight="1" x14ac:dyDescent="0.25">
      <c r="A1393" s="10" t="s">
        <v>5550</v>
      </c>
      <c r="B1393" s="1">
        <v>30</v>
      </c>
      <c r="C1393" s="1" t="str">
        <f t="shared" si="21"/>
        <v>26-40 (Millennials)</v>
      </c>
      <c r="D1393" t="s">
        <v>7582</v>
      </c>
      <c r="E1393">
        <v>8.07</v>
      </c>
      <c r="F1393">
        <v>2.15</v>
      </c>
      <c r="G1393">
        <v>1.61</v>
      </c>
      <c r="H1393">
        <v>4.71</v>
      </c>
      <c r="I1393">
        <v>7.51</v>
      </c>
      <c r="J1393" s="1">
        <f>Smartphone_Usage_And_Addiction_Analysis_7500_Rows[[#This Row],[social_media_hours]]+Smartphone_Usage_And_Addiction_Analysis_7500_Rows[[#This Row],[gaming_hours]]</f>
        <v>3.76</v>
      </c>
      <c r="K1393" s="1">
        <f>Smartphone_Usage_And_Addiction_Analysis_7500_Rows[[#This Row],[sleep_hours]]-Smartphone_Usage_And_Addiction_Analysis_7500_Rows[[#This Row],[total_leisure_hours]]</f>
        <v>3.75</v>
      </c>
      <c r="L1393">
        <v>60</v>
      </c>
      <c r="M1393">
        <v>145</v>
      </c>
      <c r="N1393" s="5">
        <f>Smartphone_Usage_And_Addiction_Analysis_7500_Rows[[#This Row],[app_opens_per_day]]/Smartphone_Usage_And_Addiction_Analysis_7500_Rows[[#This Row],[daily_screen_time_hours]]</f>
        <v>17.967781908302353</v>
      </c>
      <c r="O1393">
        <v>10.8</v>
      </c>
      <c r="P1393" t="s">
        <v>32</v>
      </c>
      <c r="Q1393" t="s">
        <v>23</v>
      </c>
      <c r="R1393" t="s">
        <v>28</v>
      </c>
      <c r="S1393">
        <v>1</v>
      </c>
    </row>
    <row r="1394" spans="1:19" ht="18" customHeight="1" x14ac:dyDescent="0.25">
      <c r="A1394" s="10" t="s">
        <v>5551</v>
      </c>
      <c r="B1394" s="1">
        <v>31</v>
      </c>
      <c r="C1394" s="1" t="str">
        <f t="shared" si="21"/>
        <v>26-40 (Millennials)</v>
      </c>
      <c r="D1394" t="s">
        <v>7582</v>
      </c>
      <c r="E1394">
        <v>8.0399999999999991</v>
      </c>
      <c r="F1394">
        <v>3.28</v>
      </c>
      <c r="G1394">
        <v>1.85</v>
      </c>
      <c r="H1394">
        <v>4.6399999999999997</v>
      </c>
      <c r="I1394">
        <v>7.1</v>
      </c>
      <c r="J1394" s="1">
        <f>Smartphone_Usage_And_Addiction_Analysis_7500_Rows[[#This Row],[social_media_hours]]+Smartphone_Usage_And_Addiction_Analysis_7500_Rows[[#This Row],[gaming_hours]]</f>
        <v>5.13</v>
      </c>
      <c r="K1394" s="1">
        <f>Smartphone_Usage_And_Addiction_Analysis_7500_Rows[[#This Row],[sleep_hours]]-Smartphone_Usage_And_Addiction_Analysis_7500_Rows[[#This Row],[total_leisure_hours]]</f>
        <v>1.9699999999999998</v>
      </c>
      <c r="L1394">
        <v>191</v>
      </c>
      <c r="M1394">
        <v>137</v>
      </c>
      <c r="N1394" s="5">
        <f>Smartphone_Usage_And_Addiction_Analysis_7500_Rows[[#This Row],[app_opens_per_day]]/Smartphone_Usage_And_Addiction_Analysis_7500_Rows[[#This Row],[daily_screen_time_hours]]</f>
        <v>17.039800995024876</v>
      </c>
      <c r="O1394">
        <v>10.199999999999999</v>
      </c>
      <c r="P1394" t="s">
        <v>22</v>
      </c>
      <c r="Q1394" t="s">
        <v>23</v>
      </c>
      <c r="R1394" t="s">
        <v>28</v>
      </c>
      <c r="S1394">
        <v>1</v>
      </c>
    </row>
    <row r="1395" spans="1:19" ht="18" customHeight="1" x14ac:dyDescent="0.25">
      <c r="A1395" s="10" t="s">
        <v>964</v>
      </c>
      <c r="B1395" s="1">
        <v>29</v>
      </c>
      <c r="C1395" t="str">
        <f t="shared" si="21"/>
        <v>26-40 (Millennials)</v>
      </c>
      <c r="D1395" s="1" t="s">
        <v>30</v>
      </c>
      <c r="E1395" s="1">
        <v>5.0599999999999996</v>
      </c>
      <c r="F1395" s="1">
        <v>1.1499999999999999</v>
      </c>
      <c r="G1395" s="1">
        <v>3.62</v>
      </c>
      <c r="H1395" s="1">
        <v>0.99</v>
      </c>
      <c r="I1395" s="1">
        <v>7.11</v>
      </c>
      <c r="J1395" s="1">
        <f>Smartphone_Usage_And_Addiction_Analysis_7500_Rows[[#This Row],[social_media_hours]]+Smartphone_Usage_And_Addiction_Analysis_7500_Rows[[#This Row],[gaming_hours]]</f>
        <v>4.7699999999999996</v>
      </c>
      <c r="K1395" s="1">
        <f>Smartphone_Usage_And_Addiction_Analysis_7500_Rows[[#This Row],[sleep_hours]]-Smartphone_Usage_And_Addiction_Analysis_7500_Rows[[#This Row],[total_leisure_hours]]</f>
        <v>2.3400000000000007</v>
      </c>
      <c r="L1395" s="1">
        <v>48</v>
      </c>
      <c r="M1395" s="1">
        <v>105</v>
      </c>
      <c r="N1395" s="5">
        <f>Smartphone_Usage_And_Addiction_Analysis_7500_Rows[[#This Row],[app_opens_per_day]]/Smartphone_Usage_And_Addiction_Analysis_7500_Rows[[#This Row],[daily_screen_time_hours]]</f>
        <v>20.750988142292492</v>
      </c>
      <c r="O1395" s="1">
        <v>6.63</v>
      </c>
      <c r="P1395" s="1" t="s">
        <v>18</v>
      </c>
      <c r="Q1395" s="1" t="s">
        <v>19</v>
      </c>
      <c r="R1395" s="1" t="s">
        <v>20</v>
      </c>
      <c r="S1395" s="1">
        <v>0</v>
      </c>
    </row>
    <row r="1396" spans="1:19" ht="18" customHeight="1" x14ac:dyDescent="0.25">
      <c r="A1396" s="10" t="s">
        <v>965</v>
      </c>
      <c r="B1396" s="1">
        <v>27</v>
      </c>
      <c r="C1396" t="str">
        <f t="shared" si="21"/>
        <v>26-40 (Millennials)</v>
      </c>
      <c r="D1396" s="1" t="s">
        <v>30</v>
      </c>
      <c r="E1396" s="1">
        <v>9.07</v>
      </c>
      <c r="F1396" s="1">
        <v>4.95</v>
      </c>
      <c r="G1396" s="1">
        <v>2.21</v>
      </c>
      <c r="H1396" s="1">
        <v>1.73</v>
      </c>
      <c r="I1396" s="1">
        <v>7.75</v>
      </c>
      <c r="J1396" s="1">
        <f>Smartphone_Usage_And_Addiction_Analysis_7500_Rows[[#This Row],[social_media_hours]]+Smartphone_Usage_And_Addiction_Analysis_7500_Rows[[#This Row],[gaming_hours]]</f>
        <v>7.16</v>
      </c>
      <c r="K1396" s="1">
        <f>Smartphone_Usage_And_Addiction_Analysis_7500_Rows[[#This Row],[sleep_hours]]-Smartphone_Usage_And_Addiction_Analysis_7500_Rows[[#This Row],[total_leisure_hours]]</f>
        <v>0.58999999999999986</v>
      </c>
      <c r="L1396" s="1">
        <v>110</v>
      </c>
      <c r="M1396" s="1">
        <v>42</v>
      </c>
      <c r="N1396" s="5">
        <f>Smartphone_Usage_And_Addiction_Analysis_7500_Rows[[#This Row],[app_opens_per_day]]/Smartphone_Usage_And_Addiction_Analysis_7500_Rows[[#This Row],[daily_screen_time_hours]]</f>
        <v>4.6306504961411248</v>
      </c>
      <c r="O1396" s="1">
        <v>11.52</v>
      </c>
      <c r="P1396" s="1" t="s">
        <v>18</v>
      </c>
      <c r="Q1396" s="1" t="s">
        <v>23</v>
      </c>
      <c r="R1396" s="1" t="s">
        <v>28</v>
      </c>
      <c r="S1396" s="1">
        <v>1</v>
      </c>
    </row>
    <row r="1397" spans="1:19" ht="18" customHeight="1" x14ac:dyDescent="0.25">
      <c r="A1397" s="10" t="s">
        <v>966</v>
      </c>
      <c r="B1397" s="1">
        <v>19</v>
      </c>
      <c r="C1397" t="str">
        <f t="shared" si="21"/>
        <v>18-25 (Gen Z)</v>
      </c>
      <c r="D1397" s="1" t="s">
        <v>30</v>
      </c>
      <c r="E1397" s="1">
        <v>10.96</v>
      </c>
      <c r="F1397" s="1">
        <v>5.59</v>
      </c>
      <c r="G1397" s="1">
        <v>2.81</v>
      </c>
      <c r="H1397" s="1">
        <v>2.06</v>
      </c>
      <c r="I1397" s="1">
        <v>7.24</v>
      </c>
      <c r="J1397" s="1">
        <f>Smartphone_Usage_And_Addiction_Analysis_7500_Rows[[#This Row],[social_media_hours]]+Smartphone_Usage_And_Addiction_Analysis_7500_Rows[[#This Row],[gaming_hours]]</f>
        <v>8.4</v>
      </c>
      <c r="K1397" s="1">
        <f>Smartphone_Usage_And_Addiction_Analysis_7500_Rows[[#This Row],[sleep_hours]]-Smartphone_Usage_And_Addiction_Analysis_7500_Rows[[#This Row],[total_leisure_hours]]</f>
        <v>-1.1600000000000001</v>
      </c>
      <c r="L1397" s="1">
        <v>118</v>
      </c>
      <c r="M1397" s="1">
        <v>154</v>
      </c>
      <c r="N1397" s="5">
        <f>Smartphone_Usage_And_Addiction_Analysis_7500_Rows[[#This Row],[app_opens_per_day]]/Smartphone_Usage_And_Addiction_Analysis_7500_Rows[[#This Row],[daily_screen_time_hours]]</f>
        <v>14.051094890510948</v>
      </c>
      <c r="O1397" s="1">
        <v>12.08</v>
      </c>
      <c r="P1397" s="1" t="s">
        <v>18</v>
      </c>
      <c r="Q1397" s="1" t="s">
        <v>23</v>
      </c>
      <c r="R1397" s="1" t="s">
        <v>28</v>
      </c>
      <c r="S1397" s="1">
        <v>1</v>
      </c>
    </row>
    <row r="1398" spans="1:19" ht="18" customHeight="1" x14ac:dyDescent="0.25">
      <c r="A1398" s="10" t="s">
        <v>967</v>
      </c>
      <c r="B1398" s="1">
        <v>32</v>
      </c>
      <c r="C1398" t="str">
        <f t="shared" si="21"/>
        <v>26-40 (Millennials)</v>
      </c>
      <c r="D1398" s="1" t="s">
        <v>30</v>
      </c>
      <c r="E1398" s="1">
        <v>7.61</v>
      </c>
      <c r="F1398" s="1">
        <v>1.33</v>
      </c>
      <c r="G1398" s="1">
        <v>1.78</v>
      </c>
      <c r="H1398" s="1">
        <v>1.34</v>
      </c>
      <c r="I1398" s="1">
        <v>6.02</v>
      </c>
      <c r="J1398" s="1">
        <f>Smartphone_Usage_And_Addiction_Analysis_7500_Rows[[#This Row],[social_media_hours]]+Smartphone_Usage_And_Addiction_Analysis_7500_Rows[[#This Row],[gaming_hours]]</f>
        <v>3.1100000000000003</v>
      </c>
      <c r="K1398" s="1">
        <f>Smartphone_Usage_And_Addiction_Analysis_7500_Rows[[#This Row],[sleep_hours]]-Smartphone_Usage_And_Addiction_Analysis_7500_Rows[[#This Row],[total_leisure_hours]]</f>
        <v>2.9099999999999993</v>
      </c>
      <c r="L1398" s="1">
        <v>118</v>
      </c>
      <c r="M1398" s="1">
        <v>51</v>
      </c>
      <c r="N1398" s="5">
        <f>Smartphone_Usage_And_Addiction_Analysis_7500_Rows[[#This Row],[app_opens_per_day]]/Smartphone_Usage_And_Addiction_Analysis_7500_Rows[[#This Row],[daily_screen_time_hours]]</f>
        <v>6.7017082785808144</v>
      </c>
      <c r="O1398" s="1">
        <v>8.51</v>
      </c>
      <c r="P1398" s="1" t="s">
        <v>18</v>
      </c>
      <c r="Q1398" s="1" t="s">
        <v>19</v>
      </c>
      <c r="R1398" s="1" t="s">
        <v>28</v>
      </c>
      <c r="S1398" s="1">
        <v>1</v>
      </c>
    </row>
    <row r="1399" spans="1:19" ht="18" customHeight="1" x14ac:dyDescent="0.25">
      <c r="A1399" s="10" t="s">
        <v>968</v>
      </c>
      <c r="B1399" s="1">
        <v>35</v>
      </c>
      <c r="C1399" t="str">
        <f t="shared" si="21"/>
        <v>26-40 (Millennials)</v>
      </c>
      <c r="D1399" s="1" t="s">
        <v>30</v>
      </c>
      <c r="E1399" s="1">
        <v>7.92</v>
      </c>
      <c r="F1399" s="1">
        <v>0.5</v>
      </c>
      <c r="G1399" s="1">
        <v>3.87</v>
      </c>
      <c r="H1399" s="1">
        <v>5.78</v>
      </c>
      <c r="I1399" s="1">
        <v>8</v>
      </c>
      <c r="J1399" s="1">
        <f>Smartphone_Usage_And_Addiction_Analysis_7500_Rows[[#This Row],[social_media_hours]]+Smartphone_Usage_And_Addiction_Analysis_7500_Rows[[#This Row],[gaming_hours]]</f>
        <v>4.37</v>
      </c>
      <c r="K1399" s="1">
        <f>Smartphone_Usage_And_Addiction_Analysis_7500_Rows[[#This Row],[sleep_hours]]-Smartphone_Usage_And_Addiction_Analysis_7500_Rows[[#This Row],[total_leisure_hours]]</f>
        <v>3.63</v>
      </c>
      <c r="L1399" s="1">
        <v>88</v>
      </c>
      <c r="M1399" s="1">
        <v>151</v>
      </c>
      <c r="N1399" s="5">
        <f>Smartphone_Usage_And_Addiction_Analysis_7500_Rows[[#This Row],[app_opens_per_day]]/Smartphone_Usage_And_Addiction_Analysis_7500_Rows[[#This Row],[daily_screen_time_hours]]</f>
        <v>19.065656565656568</v>
      </c>
      <c r="O1399" s="1">
        <v>9.42</v>
      </c>
      <c r="P1399" s="1" t="s">
        <v>32</v>
      </c>
      <c r="Q1399" s="1" t="s">
        <v>19</v>
      </c>
      <c r="R1399" s="1" t="s">
        <v>51</v>
      </c>
      <c r="S1399" s="1">
        <v>0</v>
      </c>
    </row>
    <row r="1400" spans="1:19" ht="18" customHeight="1" x14ac:dyDescent="0.25">
      <c r="A1400" s="10" t="s">
        <v>969</v>
      </c>
      <c r="B1400" s="1">
        <v>22</v>
      </c>
      <c r="C1400" t="str">
        <f t="shared" si="21"/>
        <v>18-25 (Gen Z)</v>
      </c>
      <c r="D1400" s="1" t="s">
        <v>30</v>
      </c>
      <c r="E1400" s="1">
        <v>11.87</v>
      </c>
      <c r="F1400" s="1">
        <v>2.67</v>
      </c>
      <c r="G1400" s="1">
        <v>0.61</v>
      </c>
      <c r="H1400" s="1">
        <v>5.93</v>
      </c>
      <c r="I1400" s="1">
        <v>6.87</v>
      </c>
      <c r="J1400" s="1">
        <f>Smartphone_Usage_And_Addiction_Analysis_7500_Rows[[#This Row],[social_media_hours]]+Smartphone_Usage_And_Addiction_Analysis_7500_Rows[[#This Row],[gaming_hours]]</f>
        <v>3.28</v>
      </c>
      <c r="K1400" s="1">
        <f>Smartphone_Usage_And_Addiction_Analysis_7500_Rows[[#This Row],[sleep_hours]]-Smartphone_Usage_And_Addiction_Analysis_7500_Rows[[#This Row],[total_leisure_hours]]</f>
        <v>3.5900000000000003</v>
      </c>
      <c r="L1400" s="1">
        <v>174</v>
      </c>
      <c r="M1400" s="1">
        <v>162</v>
      </c>
      <c r="N1400" s="5">
        <f>Smartphone_Usage_And_Addiction_Analysis_7500_Rows[[#This Row],[app_opens_per_day]]/Smartphone_Usage_And_Addiction_Analysis_7500_Rows[[#This Row],[daily_screen_time_hours]]</f>
        <v>13.647851727042966</v>
      </c>
      <c r="O1400" s="1">
        <v>12.54</v>
      </c>
      <c r="P1400" s="1" t="s">
        <v>22</v>
      </c>
      <c r="Q1400" s="1" t="s">
        <v>19</v>
      </c>
      <c r="R1400" s="1" t="s">
        <v>28</v>
      </c>
      <c r="S1400" s="1">
        <v>1</v>
      </c>
    </row>
    <row r="1401" spans="1:19" ht="18" customHeight="1" x14ac:dyDescent="0.25">
      <c r="A1401" s="10" t="s">
        <v>970</v>
      </c>
      <c r="B1401" s="1">
        <v>20</v>
      </c>
      <c r="C1401" t="str">
        <f t="shared" si="21"/>
        <v>18-25 (Gen Z)</v>
      </c>
      <c r="D1401" s="1" t="s">
        <v>17</v>
      </c>
      <c r="E1401" s="1">
        <v>4.93</v>
      </c>
      <c r="F1401" s="1">
        <v>5.0599999999999996</v>
      </c>
      <c r="G1401" s="1">
        <v>2.35</v>
      </c>
      <c r="H1401" s="1">
        <v>4.66</v>
      </c>
      <c r="I1401" s="1">
        <v>7.76</v>
      </c>
      <c r="J1401" s="1">
        <f>Smartphone_Usage_And_Addiction_Analysis_7500_Rows[[#This Row],[social_media_hours]]+Smartphone_Usage_And_Addiction_Analysis_7500_Rows[[#This Row],[gaming_hours]]</f>
        <v>7.41</v>
      </c>
      <c r="K1401" s="1">
        <f>Smartphone_Usage_And_Addiction_Analysis_7500_Rows[[#This Row],[sleep_hours]]-Smartphone_Usage_And_Addiction_Analysis_7500_Rows[[#This Row],[total_leisure_hours]]</f>
        <v>0.34999999999999964</v>
      </c>
      <c r="L1401" s="1">
        <v>111</v>
      </c>
      <c r="M1401" s="1">
        <v>168</v>
      </c>
      <c r="N1401" s="5">
        <f>Smartphone_Usage_And_Addiction_Analysis_7500_Rows[[#This Row],[app_opens_per_day]]/Smartphone_Usage_And_Addiction_Analysis_7500_Rows[[#This Row],[daily_screen_time_hours]]</f>
        <v>34.077079107505071</v>
      </c>
      <c r="O1401" s="1">
        <v>7.03</v>
      </c>
      <c r="P1401" s="1" t="s">
        <v>22</v>
      </c>
      <c r="Q1401" s="1" t="s">
        <v>19</v>
      </c>
      <c r="R1401" s="1" t="s">
        <v>24</v>
      </c>
      <c r="S1401" s="1">
        <v>1</v>
      </c>
    </row>
    <row r="1402" spans="1:19" ht="18" customHeight="1" x14ac:dyDescent="0.25">
      <c r="A1402" s="10" t="s">
        <v>971</v>
      </c>
      <c r="B1402" s="1">
        <v>25</v>
      </c>
      <c r="C1402" t="str">
        <f t="shared" si="21"/>
        <v>18-25 (Gen Z)</v>
      </c>
      <c r="D1402" s="1" t="s">
        <v>30</v>
      </c>
      <c r="E1402" s="1">
        <v>4.92</v>
      </c>
      <c r="F1402" s="1">
        <v>4.46</v>
      </c>
      <c r="G1402" s="1">
        <v>3.58</v>
      </c>
      <c r="H1402" s="1">
        <v>2.38</v>
      </c>
      <c r="I1402" s="1">
        <v>8.91</v>
      </c>
      <c r="J1402" s="1">
        <f>Smartphone_Usage_And_Addiction_Analysis_7500_Rows[[#This Row],[social_media_hours]]+Smartphone_Usage_And_Addiction_Analysis_7500_Rows[[#This Row],[gaming_hours]]</f>
        <v>8.0399999999999991</v>
      </c>
      <c r="K1402" s="1">
        <f>Smartphone_Usage_And_Addiction_Analysis_7500_Rows[[#This Row],[sleep_hours]]-Smartphone_Usage_And_Addiction_Analysis_7500_Rows[[#This Row],[total_leisure_hours]]</f>
        <v>0.87000000000000099</v>
      </c>
      <c r="L1402" s="1">
        <v>31</v>
      </c>
      <c r="M1402" s="1">
        <v>80</v>
      </c>
      <c r="N1402" s="5">
        <f>Smartphone_Usage_And_Addiction_Analysis_7500_Rows[[#This Row],[app_opens_per_day]]/Smartphone_Usage_And_Addiction_Analysis_7500_Rows[[#This Row],[daily_screen_time_hours]]</f>
        <v>16.260162601626018</v>
      </c>
      <c r="O1402" s="1">
        <v>6.22</v>
      </c>
      <c r="P1402" s="1" t="s">
        <v>32</v>
      </c>
      <c r="Q1402" s="1" t="s">
        <v>19</v>
      </c>
      <c r="R1402" s="1" t="s">
        <v>24</v>
      </c>
      <c r="S1402" s="1">
        <v>1</v>
      </c>
    </row>
    <row r="1403" spans="1:19" ht="18" customHeight="1" x14ac:dyDescent="0.25">
      <c r="A1403" s="10" t="s">
        <v>972</v>
      </c>
      <c r="B1403" s="1">
        <v>18</v>
      </c>
      <c r="C1403" t="str">
        <f t="shared" si="21"/>
        <v>18-25 (Gen Z)</v>
      </c>
      <c r="D1403" s="1" t="s">
        <v>17</v>
      </c>
      <c r="E1403" s="1">
        <v>11.19</v>
      </c>
      <c r="F1403" s="1">
        <v>2.48</v>
      </c>
      <c r="G1403" s="1">
        <v>3.82</v>
      </c>
      <c r="H1403" s="1">
        <v>4.63</v>
      </c>
      <c r="I1403" s="1">
        <v>6.73</v>
      </c>
      <c r="J1403" s="1">
        <f>Smartphone_Usage_And_Addiction_Analysis_7500_Rows[[#This Row],[social_media_hours]]+Smartphone_Usage_And_Addiction_Analysis_7500_Rows[[#This Row],[gaming_hours]]</f>
        <v>6.3</v>
      </c>
      <c r="K1403" s="1">
        <f>Smartphone_Usage_And_Addiction_Analysis_7500_Rows[[#This Row],[sleep_hours]]-Smartphone_Usage_And_Addiction_Analysis_7500_Rows[[#This Row],[total_leisure_hours]]</f>
        <v>0.4300000000000006</v>
      </c>
      <c r="L1403" s="1">
        <v>87</v>
      </c>
      <c r="M1403" s="1">
        <v>46</v>
      </c>
      <c r="N1403" s="5">
        <f>Smartphone_Usage_And_Addiction_Analysis_7500_Rows[[#This Row],[app_opens_per_day]]/Smartphone_Usage_And_Addiction_Analysis_7500_Rows[[#This Row],[daily_screen_time_hours]]</f>
        <v>4.1108132260947272</v>
      </c>
      <c r="O1403" s="1">
        <v>13.23</v>
      </c>
      <c r="P1403" s="1" t="s">
        <v>18</v>
      </c>
      <c r="Q1403" s="1" t="s">
        <v>23</v>
      </c>
      <c r="R1403" s="1" t="s">
        <v>28</v>
      </c>
      <c r="S1403" s="1">
        <v>1</v>
      </c>
    </row>
    <row r="1404" spans="1:19" ht="18" customHeight="1" x14ac:dyDescent="0.25">
      <c r="A1404" s="10" t="s">
        <v>5552</v>
      </c>
      <c r="B1404" s="1">
        <v>27</v>
      </c>
      <c r="C1404" s="1" t="str">
        <f t="shared" si="21"/>
        <v>26-40 (Millennials)</v>
      </c>
      <c r="D1404" t="s">
        <v>7582</v>
      </c>
      <c r="E1404">
        <v>5.46</v>
      </c>
      <c r="F1404">
        <v>4.83</v>
      </c>
      <c r="G1404">
        <v>1.67</v>
      </c>
      <c r="H1404">
        <v>5.15</v>
      </c>
      <c r="I1404">
        <v>6.62</v>
      </c>
      <c r="J1404" s="1">
        <f>Smartphone_Usage_And_Addiction_Analysis_7500_Rows[[#This Row],[social_media_hours]]+Smartphone_Usage_And_Addiction_Analysis_7500_Rows[[#This Row],[gaming_hours]]</f>
        <v>6.5</v>
      </c>
      <c r="K1404" s="1">
        <f>Smartphone_Usage_And_Addiction_Analysis_7500_Rows[[#This Row],[sleep_hours]]-Smartphone_Usage_And_Addiction_Analysis_7500_Rows[[#This Row],[total_leisure_hours]]</f>
        <v>0.12000000000000011</v>
      </c>
      <c r="L1404">
        <v>209</v>
      </c>
      <c r="M1404">
        <v>138</v>
      </c>
      <c r="N1404" s="5">
        <f>Smartphone_Usage_And_Addiction_Analysis_7500_Rows[[#This Row],[app_opens_per_day]]/Smartphone_Usage_And_Addiction_Analysis_7500_Rows[[#This Row],[daily_screen_time_hours]]</f>
        <v>25.274725274725274</v>
      </c>
      <c r="O1404">
        <v>8.1999999999999993</v>
      </c>
      <c r="P1404" t="s">
        <v>32</v>
      </c>
      <c r="Q1404" t="s">
        <v>19</v>
      </c>
      <c r="R1404" t="s">
        <v>28</v>
      </c>
      <c r="S1404">
        <v>1</v>
      </c>
    </row>
    <row r="1405" spans="1:19" ht="18" customHeight="1" x14ac:dyDescent="0.25">
      <c r="A1405" s="10" t="s">
        <v>973</v>
      </c>
      <c r="B1405" s="1">
        <v>26</v>
      </c>
      <c r="C1405" t="str">
        <f t="shared" si="21"/>
        <v>26-40 (Millennials)</v>
      </c>
      <c r="D1405" s="1" t="s">
        <v>30</v>
      </c>
      <c r="E1405" s="1">
        <v>8.35</v>
      </c>
      <c r="F1405" s="1">
        <v>3.65</v>
      </c>
      <c r="G1405" s="1">
        <v>2.19</v>
      </c>
      <c r="H1405" s="1">
        <v>0.73</v>
      </c>
      <c r="I1405" s="1">
        <v>6.93</v>
      </c>
      <c r="J1405" s="1">
        <f>Smartphone_Usage_And_Addiction_Analysis_7500_Rows[[#This Row],[social_media_hours]]+Smartphone_Usage_And_Addiction_Analysis_7500_Rows[[#This Row],[gaming_hours]]</f>
        <v>5.84</v>
      </c>
      <c r="K1405" s="1">
        <f>Smartphone_Usage_And_Addiction_Analysis_7500_Rows[[#This Row],[sleep_hours]]-Smartphone_Usage_And_Addiction_Analysis_7500_Rows[[#This Row],[total_leisure_hours]]</f>
        <v>1.0899999999999999</v>
      </c>
      <c r="L1405" s="1">
        <v>206</v>
      </c>
      <c r="M1405" s="1">
        <v>15</v>
      </c>
      <c r="N1405" s="5">
        <f>Smartphone_Usage_And_Addiction_Analysis_7500_Rows[[#This Row],[app_opens_per_day]]/Smartphone_Usage_And_Addiction_Analysis_7500_Rows[[#This Row],[daily_screen_time_hours]]</f>
        <v>1.7964071856287427</v>
      </c>
      <c r="O1405" s="1">
        <v>11.02</v>
      </c>
      <c r="P1405" s="1" t="s">
        <v>18</v>
      </c>
      <c r="Q1405" s="1" t="s">
        <v>19</v>
      </c>
      <c r="R1405" s="1" t="s">
        <v>28</v>
      </c>
      <c r="S1405" s="1">
        <v>1</v>
      </c>
    </row>
    <row r="1406" spans="1:19" ht="18" customHeight="1" x14ac:dyDescent="0.25">
      <c r="A1406" s="10" t="s">
        <v>5553</v>
      </c>
      <c r="B1406" s="1">
        <v>20</v>
      </c>
      <c r="C1406" s="1" t="str">
        <f t="shared" si="21"/>
        <v>18-25 (Gen Z)</v>
      </c>
      <c r="D1406" t="s">
        <v>7582</v>
      </c>
      <c r="E1406">
        <v>6.99</v>
      </c>
      <c r="F1406">
        <v>2.78</v>
      </c>
      <c r="G1406">
        <v>3.39</v>
      </c>
      <c r="H1406">
        <v>1.08</v>
      </c>
      <c r="I1406">
        <v>5.52</v>
      </c>
      <c r="J1406" s="1">
        <f>Smartphone_Usage_And_Addiction_Analysis_7500_Rows[[#This Row],[social_media_hours]]+Smartphone_Usage_And_Addiction_Analysis_7500_Rows[[#This Row],[gaming_hours]]</f>
        <v>6.17</v>
      </c>
      <c r="K1406" s="1">
        <f>Smartphone_Usage_And_Addiction_Analysis_7500_Rows[[#This Row],[sleep_hours]]-Smartphone_Usage_And_Addiction_Analysis_7500_Rows[[#This Row],[total_leisure_hours]]</f>
        <v>-0.65000000000000036</v>
      </c>
      <c r="L1406">
        <v>103</v>
      </c>
      <c r="M1406">
        <v>174</v>
      </c>
      <c r="N1406" s="5">
        <f>Smartphone_Usage_And_Addiction_Analysis_7500_Rows[[#This Row],[app_opens_per_day]]/Smartphone_Usage_And_Addiction_Analysis_7500_Rows[[#This Row],[daily_screen_time_hours]]</f>
        <v>24.892703862660944</v>
      </c>
      <c r="O1406">
        <v>7.95</v>
      </c>
      <c r="P1406" t="s">
        <v>18</v>
      </c>
      <c r="Q1406" t="s">
        <v>23</v>
      </c>
      <c r="R1406" t="s">
        <v>28</v>
      </c>
      <c r="S1406">
        <v>1</v>
      </c>
    </row>
    <row r="1407" spans="1:19" ht="18" customHeight="1" x14ac:dyDescent="0.25">
      <c r="A1407" s="10" t="s">
        <v>5554</v>
      </c>
      <c r="B1407" s="1">
        <v>31</v>
      </c>
      <c r="C1407" s="1" t="str">
        <f t="shared" si="21"/>
        <v>26-40 (Millennials)</v>
      </c>
      <c r="D1407" t="s">
        <v>7582</v>
      </c>
      <c r="E1407">
        <v>8.5500000000000007</v>
      </c>
      <c r="F1407">
        <v>3.46</v>
      </c>
      <c r="G1407">
        <v>3.22</v>
      </c>
      <c r="H1407">
        <v>1.87</v>
      </c>
      <c r="I1407">
        <v>8.89</v>
      </c>
      <c r="J1407" s="1">
        <f>Smartphone_Usage_And_Addiction_Analysis_7500_Rows[[#This Row],[social_media_hours]]+Smartphone_Usage_And_Addiction_Analysis_7500_Rows[[#This Row],[gaming_hours]]</f>
        <v>6.68</v>
      </c>
      <c r="K1407" s="1">
        <f>Smartphone_Usage_And_Addiction_Analysis_7500_Rows[[#This Row],[sleep_hours]]-Smartphone_Usage_And_Addiction_Analysis_7500_Rows[[#This Row],[total_leisure_hours]]</f>
        <v>2.2100000000000009</v>
      </c>
      <c r="L1407">
        <v>121</v>
      </c>
      <c r="M1407">
        <v>173</v>
      </c>
      <c r="N1407" s="5">
        <f>Smartphone_Usage_And_Addiction_Analysis_7500_Rows[[#This Row],[app_opens_per_day]]/Smartphone_Usage_And_Addiction_Analysis_7500_Rows[[#This Row],[daily_screen_time_hours]]</f>
        <v>20.23391812865497</v>
      </c>
      <c r="O1407">
        <v>10.42</v>
      </c>
      <c r="P1407" t="s">
        <v>18</v>
      </c>
      <c r="Q1407" t="s">
        <v>23</v>
      </c>
      <c r="R1407" t="s">
        <v>24</v>
      </c>
      <c r="S1407">
        <v>1</v>
      </c>
    </row>
    <row r="1408" spans="1:19" ht="18" customHeight="1" x14ac:dyDescent="0.25">
      <c r="A1408" s="10" t="s">
        <v>5555</v>
      </c>
      <c r="B1408" s="1">
        <v>20</v>
      </c>
      <c r="C1408" s="1" t="str">
        <f t="shared" si="21"/>
        <v>18-25 (Gen Z)</v>
      </c>
      <c r="D1408" t="s">
        <v>7582</v>
      </c>
      <c r="E1408">
        <v>5.95</v>
      </c>
      <c r="F1408">
        <v>3.74</v>
      </c>
      <c r="G1408">
        <v>3.92</v>
      </c>
      <c r="H1408">
        <v>4.92</v>
      </c>
      <c r="I1408">
        <v>4.72</v>
      </c>
      <c r="J1408" s="1">
        <f>Smartphone_Usage_And_Addiction_Analysis_7500_Rows[[#This Row],[social_media_hours]]+Smartphone_Usage_And_Addiction_Analysis_7500_Rows[[#This Row],[gaming_hours]]</f>
        <v>7.66</v>
      </c>
      <c r="K1408" s="1">
        <f>Smartphone_Usage_And_Addiction_Analysis_7500_Rows[[#This Row],[sleep_hours]]-Smartphone_Usage_And_Addiction_Analysis_7500_Rows[[#This Row],[total_leisure_hours]]</f>
        <v>-2.9400000000000004</v>
      </c>
      <c r="L1408">
        <v>51</v>
      </c>
      <c r="M1408">
        <v>172</v>
      </c>
      <c r="N1408" s="5">
        <f>Smartphone_Usage_And_Addiction_Analysis_7500_Rows[[#This Row],[app_opens_per_day]]/Smartphone_Usage_And_Addiction_Analysis_7500_Rows[[#This Row],[daily_screen_time_hours]]</f>
        <v>28.907563025210084</v>
      </c>
      <c r="O1408">
        <v>6.79</v>
      </c>
      <c r="P1408" t="s">
        <v>32</v>
      </c>
      <c r="Q1408" t="s">
        <v>19</v>
      </c>
      <c r="R1408" t="s">
        <v>20</v>
      </c>
      <c r="S1408">
        <v>0</v>
      </c>
    </row>
    <row r="1409" spans="1:19" ht="18" customHeight="1" x14ac:dyDescent="0.25">
      <c r="A1409" s="10" t="s">
        <v>5556</v>
      </c>
      <c r="B1409" s="1">
        <v>33</v>
      </c>
      <c r="C1409" s="1" t="str">
        <f t="shared" si="21"/>
        <v>26-40 (Millennials)</v>
      </c>
      <c r="D1409" t="s">
        <v>7582</v>
      </c>
      <c r="E1409">
        <v>11.95</v>
      </c>
      <c r="F1409">
        <v>1.86</v>
      </c>
      <c r="G1409">
        <v>3.71</v>
      </c>
      <c r="H1409">
        <v>5.39</v>
      </c>
      <c r="I1409">
        <v>4.7</v>
      </c>
      <c r="J1409" s="1">
        <f>Smartphone_Usage_And_Addiction_Analysis_7500_Rows[[#This Row],[social_media_hours]]+Smartphone_Usage_And_Addiction_Analysis_7500_Rows[[#This Row],[gaming_hours]]</f>
        <v>5.57</v>
      </c>
      <c r="K1409" s="1">
        <f>Smartphone_Usage_And_Addiction_Analysis_7500_Rows[[#This Row],[sleep_hours]]-Smartphone_Usage_And_Addiction_Analysis_7500_Rows[[#This Row],[total_leisure_hours]]</f>
        <v>-0.87000000000000011</v>
      </c>
      <c r="L1409">
        <v>49</v>
      </c>
      <c r="M1409">
        <v>33</v>
      </c>
      <c r="N1409" s="5">
        <f>Smartphone_Usage_And_Addiction_Analysis_7500_Rows[[#This Row],[app_opens_per_day]]/Smartphone_Usage_And_Addiction_Analysis_7500_Rows[[#This Row],[daily_screen_time_hours]]</f>
        <v>2.7615062761506279</v>
      </c>
      <c r="O1409">
        <v>13.64</v>
      </c>
      <c r="P1409" t="s">
        <v>18</v>
      </c>
      <c r="Q1409" t="s">
        <v>19</v>
      </c>
      <c r="R1409" t="s">
        <v>28</v>
      </c>
      <c r="S1409">
        <v>1</v>
      </c>
    </row>
    <row r="1410" spans="1:19" ht="18" customHeight="1" x14ac:dyDescent="0.25">
      <c r="A1410" s="10" t="s">
        <v>974</v>
      </c>
      <c r="B1410" s="1">
        <v>35</v>
      </c>
      <c r="C1410" t="str">
        <f t="shared" ref="C1410:C1473" si="22">IF(B1410&lt;=25, "18-25 (Gen Z)", IF(B1410&lt;=40, "26-40 (Millennials)"))</f>
        <v>26-40 (Millennials)</v>
      </c>
      <c r="D1410" s="1" t="s">
        <v>30</v>
      </c>
      <c r="E1410" s="1">
        <v>9.77</v>
      </c>
      <c r="F1410" s="1">
        <v>3.55</v>
      </c>
      <c r="G1410" s="1">
        <v>1.58</v>
      </c>
      <c r="H1410" s="1">
        <v>2.82</v>
      </c>
      <c r="I1410" s="1">
        <v>5.62</v>
      </c>
      <c r="J1410" s="1">
        <f>Smartphone_Usage_And_Addiction_Analysis_7500_Rows[[#This Row],[social_media_hours]]+Smartphone_Usage_And_Addiction_Analysis_7500_Rows[[#This Row],[gaming_hours]]</f>
        <v>5.13</v>
      </c>
      <c r="K1410" s="1">
        <f>Smartphone_Usage_And_Addiction_Analysis_7500_Rows[[#This Row],[sleep_hours]]-Smartphone_Usage_And_Addiction_Analysis_7500_Rows[[#This Row],[total_leisure_hours]]</f>
        <v>0.49000000000000021</v>
      </c>
      <c r="L1410" s="1">
        <v>201</v>
      </c>
      <c r="M1410" s="1">
        <v>180</v>
      </c>
      <c r="N1410" s="5">
        <f>Smartphone_Usage_And_Addiction_Analysis_7500_Rows[[#This Row],[app_opens_per_day]]/Smartphone_Usage_And_Addiction_Analysis_7500_Rows[[#This Row],[daily_screen_time_hours]]</f>
        <v>18.423746161719549</v>
      </c>
      <c r="O1410" s="1">
        <v>10.58</v>
      </c>
      <c r="P1410" s="1" t="s">
        <v>32</v>
      </c>
      <c r="Q1410" s="1" t="s">
        <v>23</v>
      </c>
      <c r="R1410" s="1" t="s">
        <v>24</v>
      </c>
      <c r="S1410" s="1">
        <v>1</v>
      </c>
    </row>
    <row r="1411" spans="1:19" ht="18" customHeight="1" x14ac:dyDescent="0.25">
      <c r="A1411" s="10" t="s">
        <v>975</v>
      </c>
      <c r="B1411" s="1">
        <v>19</v>
      </c>
      <c r="C1411" t="str">
        <f t="shared" si="22"/>
        <v>18-25 (Gen Z)</v>
      </c>
      <c r="D1411" s="1" t="s">
        <v>17</v>
      </c>
      <c r="E1411" s="1">
        <v>6.41</v>
      </c>
      <c r="F1411" s="1">
        <v>0.54</v>
      </c>
      <c r="G1411" s="1">
        <v>0.1</v>
      </c>
      <c r="H1411" s="1">
        <v>4.1100000000000003</v>
      </c>
      <c r="I1411" s="1">
        <v>7.08</v>
      </c>
      <c r="J1411" s="1">
        <f>Smartphone_Usage_And_Addiction_Analysis_7500_Rows[[#This Row],[social_media_hours]]+Smartphone_Usage_And_Addiction_Analysis_7500_Rows[[#This Row],[gaming_hours]]</f>
        <v>0.64</v>
      </c>
      <c r="K1411" s="1">
        <f>Smartphone_Usage_And_Addiction_Analysis_7500_Rows[[#This Row],[sleep_hours]]-Smartphone_Usage_And_Addiction_Analysis_7500_Rows[[#This Row],[total_leisure_hours]]</f>
        <v>6.44</v>
      </c>
      <c r="L1411" s="1">
        <v>226</v>
      </c>
      <c r="M1411" s="1">
        <v>49</v>
      </c>
      <c r="N1411" s="5">
        <f>Smartphone_Usage_And_Addiction_Analysis_7500_Rows[[#This Row],[app_opens_per_day]]/Smartphone_Usage_And_Addiction_Analysis_7500_Rows[[#This Row],[daily_screen_time_hours]]</f>
        <v>7.6443057722308891</v>
      </c>
      <c r="O1411" s="1">
        <v>7.66</v>
      </c>
      <c r="P1411" s="1" t="s">
        <v>32</v>
      </c>
      <c r="Q1411" s="1" t="s">
        <v>23</v>
      </c>
      <c r="R1411" s="1" t="s">
        <v>51</v>
      </c>
      <c r="S1411" s="1">
        <v>0</v>
      </c>
    </row>
    <row r="1412" spans="1:19" ht="18" customHeight="1" x14ac:dyDescent="0.25">
      <c r="A1412" s="10" t="s">
        <v>976</v>
      </c>
      <c r="B1412" s="1">
        <v>27</v>
      </c>
      <c r="C1412" t="str">
        <f t="shared" si="22"/>
        <v>26-40 (Millennials)</v>
      </c>
      <c r="D1412" s="1" t="s">
        <v>17</v>
      </c>
      <c r="E1412" s="1">
        <v>11.28</v>
      </c>
      <c r="F1412" s="1">
        <v>5.99</v>
      </c>
      <c r="G1412" s="1">
        <v>2.73</v>
      </c>
      <c r="H1412" s="1">
        <v>2.0099999999999998</v>
      </c>
      <c r="I1412" s="1">
        <v>8.56</v>
      </c>
      <c r="J1412" s="1">
        <f>Smartphone_Usage_And_Addiction_Analysis_7500_Rows[[#This Row],[social_media_hours]]+Smartphone_Usage_And_Addiction_Analysis_7500_Rows[[#This Row],[gaming_hours]]</f>
        <v>8.7200000000000006</v>
      </c>
      <c r="K1412" s="1">
        <f>Smartphone_Usage_And_Addiction_Analysis_7500_Rows[[#This Row],[sleep_hours]]-Smartphone_Usage_And_Addiction_Analysis_7500_Rows[[#This Row],[total_leisure_hours]]</f>
        <v>-0.16000000000000014</v>
      </c>
      <c r="L1412" s="1">
        <v>240</v>
      </c>
      <c r="M1412" s="1">
        <v>157</v>
      </c>
      <c r="N1412" s="5">
        <f>Smartphone_Usage_And_Addiction_Analysis_7500_Rows[[#This Row],[app_opens_per_day]]/Smartphone_Usage_And_Addiction_Analysis_7500_Rows[[#This Row],[daily_screen_time_hours]]</f>
        <v>13.918439716312058</v>
      </c>
      <c r="O1412" s="1">
        <v>13.31</v>
      </c>
      <c r="P1412" s="1" t="s">
        <v>18</v>
      </c>
      <c r="Q1412" s="1" t="s">
        <v>23</v>
      </c>
      <c r="R1412" s="1" t="s">
        <v>24</v>
      </c>
      <c r="S1412" s="1">
        <v>1</v>
      </c>
    </row>
    <row r="1413" spans="1:19" ht="18" customHeight="1" x14ac:dyDescent="0.25">
      <c r="A1413" s="10" t="s">
        <v>5557</v>
      </c>
      <c r="B1413" s="1">
        <v>28</v>
      </c>
      <c r="C1413" s="1" t="str">
        <f t="shared" si="22"/>
        <v>26-40 (Millennials)</v>
      </c>
      <c r="D1413" t="s">
        <v>7582</v>
      </c>
      <c r="E1413">
        <v>10.1</v>
      </c>
      <c r="F1413">
        <v>1.94</v>
      </c>
      <c r="G1413">
        <v>0.06</v>
      </c>
      <c r="H1413">
        <v>4.8499999999999996</v>
      </c>
      <c r="I1413">
        <v>5.9</v>
      </c>
      <c r="J1413" s="1">
        <f>Smartphone_Usage_And_Addiction_Analysis_7500_Rows[[#This Row],[social_media_hours]]+Smartphone_Usage_And_Addiction_Analysis_7500_Rows[[#This Row],[gaming_hours]]</f>
        <v>2</v>
      </c>
      <c r="K1413" s="1">
        <f>Smartphone_Usage_And_Addiction_Analysis_7500_Rows[[#This Row],[sleep_hours]]-Smartphone_Usage_And_Addiction_Analysis_7500_Rows[[#This Row],[total_leisure_hours]]</f>
        <v>3.9000000000000004</v>
      </c>
      <c r="L1413">
        <v>128</v>
      </c>
      <c r="M1413">
        <v>108</v>
      </c>
      <c r="N1413" s="5">
        <f>Smartphone_Usage_And_Addiction_Analysis_7500_Rows[[#This Row],[app_opens_per_day]]/Smartphone_Usage_And_Addiction_Analysis_7500_Rows[[#This Row],[daily_screen_time_hours]]</f>
        <v>10.693069306930694</v>
      </c>
      <c r="O1413">
        <v>11.83</v>
      </c>
      <c r="P1413" t="s">
        <v>18</v>
      </c>
      <c r="Q1413" t="s">
        <v>23</v>
      </c>
      <c r="R1413" t="s">
        <v>28</v>
      </c>
      <c r="S1413">
        <v>1</v>
      </c>
    </row>
    <row r="1414" spans="1:19" ht="18" customHeight="1" x14ac:dyDescent="0.25">
      <c r="A1414" s="10" t="s">
        <v>977</v>
      </c>
      <c r="B1414" s="1">
        <v>32</v>
      </c>
      <c r="C1414" t="str">
        <f t="shared" si="22"/>
        <v>26-40 (Millennials)</v>
      </c>
      <c r="D1414" s="1" t="s">
        <v>30</v>
      </c>
      <c r="E1414" s="1">
        <v>10.039999999999999</v>
      </c>
      <c r="F1414" s="1">
        <v>2.2000000000000002</v>
      </c>
      <c r="G1414" s="1">
        <v>1.28</v>
      </c>
      <c r="H1414" s="1">
        <v>1.71</v>
      </c>
      <c r="I1414" s="1">
        <v>8.02</v>
      </c>
      <c r="J1414" s="1">
        <f>Smartphone_Usage_And_Addiction_Analysis_7500_Rows[[#This Row],[social_media_hours]]+Smartphone_Usage_And_Addiction_Analysis_7500_Rows[[#This Row],[gaming_hours]]</f>
        <v>3.4800000000000004</v>
      </c>
      <c r="K1414" s="1">
        <f>Smartphone_Usage_And_Addiction_Analysis_7500_Rows[[#This Row],[sleep_hours]]-Smartphone_Usage_And_Addiction_Analysis_7500_Rows[[#This Row],[total_leisure_hours]]</f>
        <v>4.5399999999999991</v>
      </c>
      <c r="L1414" s="1">
        <v>226</v>
      </c>
      <c r="M1414" s="1">
        <v>170</v>
      </c>
      <c r="N1414" s="5">
        <f>Smartphone_Usage_And_Addiction_Analysis_7500_Rows[[#This Row],[app_opens_per_day]]/Smartphone_Usage_And_Addiction_Analysis_7500_Rows[[#This Row],[daily_screen_time_hours]]</f>
        <v>16.932270916334662</v>
      </c>
      <c r="O1414" s="1">
        <v>10.61</v>
      </c>
      <c r="P1414" s="1" t="s">
        <v>22</v>
      </c>
      <c r="Q1414" s="1" t="s">
        <v>19</v>
      </c>
      <c r="R1414" s="1" t="s">
        <v>24</v>
      </c>
      <c r="S1414" s="1">
        <v>1</v>
      </c>
    </row>
    <row r="1415" spans="1:19" ht="18" customHeight="1" x14ac:dyDescent="0.25">
      <c r="A1415" s="10" t="s">
        <v>978</v>
      </c>
      <c r="B1415" s="1">
        <v>30</v>
      </c>
      <c r="C1415" t="str">
        <f t="shared" si="22"/>
        <v>26-40 (Millennials)</v>
      </c>
      <c r="D1415" s="1" t="s">
        <v>17</v>
      </c>
      <c r="E1415" s="1">
        <v>10.88</v>
      </c>
      <c r="F1415" s="1">
        <v>4.8099999999999996</v>
      </c>
      <c r="G1415" s="1">
        <v>3.42</v>
      </c>
      <c r="H1415" s="1">
        <v>1.51</v>
      </c>
      <c r="I1415" s="1">
        <v>6.38</v>
      </c>
      <c r="J1415" s="1">
        <f>Smartphone_Usage_And_Addiction_Analysis_7500_Rows[[#This Row],[social_media_hours]]+Smartphone_Usage_And_Addiction_Analysis_7500_Rows[[#This Row],[gaming_hours]]</f>
        <v>8.23</v>
      </c>
      <c r="K1415" s="1">
        <f>Smartphone_Usage_And_Addiction_Analysis_7500_Rows[[#This Row],[sleep_hours]]-Smartphone_Usage_And_Addiction_Analysis_7500_Rows[[#This Row],[total_leisure_hours]]</f>
        <v>-1.8500000000000005</v>
      </c>
      <c r="L1415" s="1">
        <v>199</v>
      </c>
      <c r="M1415" s="1">
        <v>89</v>
      </c>
      <c r="N1415" s="5">
        <f>Smartphone_Usage_And_Addiction_Analysis_7500_Rows[[#This Row],[app_opens_per_day]]/Smartphone_Usage_And_Addiction_Analysis_7500_Rows[[#This Row],[daily_screen_time_hours]]</f>
        <v>8.180147058823529</v>
      </c>
      <c r="O1415" s="1">
        <v>11.52</v>
      </c>
      <c r="P1415" s="1" t="s">
        <v>18</v>
      </c>
      <c r="Q1415" s="1" t="s">
        <v>23</v>
      </c>
      <c r="R1415" s="1" t="s">
        <v>24</v>
      </c>
      <c r="S1415" s="1">
        <v>1</v>
      </c>
    </row>
    <row r="1416" spans="1:19" ht="18" customHeight="1" x14ac:dyDescent="0.25">
      <c r="A1416" s="10" t="s">
        <v>5558</v>
      </c>
      <c r="B1416" s="1">
        <v>19</v>
      </c>
      <c r="C1416" s="1" t="str">
        <f t="shared" si="22"/>
        <v>18-25 (Gen Z)</v>
      </c>
      <c r="D1416" t="s">
        <v>7582</v>
      </c>
      <c r="E1416">
        <v>3.08</v>
      </c>
      <c r="F1416">
        <v>5.63</v>
      </c>
      <c r="G1416">
        <v>1.7</v>
      </c>
      <c r="H1416">
        <v>5.21</v>
      </c>
      <c r="I1416">
        <v>5.03</v>
      </c>
      <c r="J1416" s="1">
        <f>Smartphone_Usage_And_Addiction_Analysis_7500_Rows[[#This Row],[social_media_hours]]+Smartphone_Usage_And_Addiction_Analysis_7500_Rows[[#This Row],[gaming_hours]]</f>
        <v>7.33</v>
      </c>
      <c r="K1416" s="1">
        <f>Smartphone_Usage_And_Addiction_Analysis_7500_Rows[[#This Row],[sleep_hours]]-Smartphone_Usage_And_Addiction_Analysis_7500_Rows[[#This Row],[total_leisure_hours]]</f>
        <v>-2.2999999999999998</v>
      </c>
      <c r="L1416">
        <v>58</v>
      </c>
      <c r="M1416">
        <v>90</v>
      </c>
      <c r="N1416" s="5">
        <f>Smartphone_Usage_And_Addiction_Analysis_7500_Rows[[#This Row],[app_opens_per_day]]/Smartphone_Usage_And_Addiction_Analysis_7500_Rows[[#This Row],[daily_screen_time_hours]]</f>
        <v>29.220779220779221</v>
      </c>
      <c r="O1416">
        <v>4.03</v>
      </c>
      <c r="P1416" t="s">
        <v>18</v>
      </c>
      <c r="Q1416" t="s">
        <v>23</v>
      </c>
      <c r="R1416" t="s">
        <v>24</v>
      </c>
      <c r="S1416">
        <v>1</v>
      </c>
    </row>
    <row r="1417" spans="1:19" ht="18" customHeight="1" x14ac:dyDescent="0.25">
      <c r="A1417" s="10" t="s">
        <v>5559</v>
      </c>
      <c r="B1417" s="1">
        <v>33</v>
      </c>
      <c r="C1417" s="1" t="str">
        <f t="shared" si="22"/>
        <v>26-40 (Millennials)</v>
      </c>
      <c r="D1417" t="s">
        <v>7582</v>
      </c>
      <c r="E1417">
        <v>5.8</v>
      </c>
      <c r="F1417">
        <v>1.24</v>
      </c>
      <c r="G1417">
        <v>1.26</v>
      </c>
      <c r="H1417">
        <v>0.87</v>
      </c>
      <c r="I1417">
        <v>4.62</v>
      </c>
      <c r="J1417" s="1">
        <f>Smartphone_Usage_And_Addiction_Analysis_7500_Rows[[#This Row],[social_media_hours]]+Smartphone_Usage_And_Addiction_Analysis_7500_Rows[[#This Row],[gaming_hours]]</f>
        <v>2.5</v>
      </c>
      <c r="K1417" s="1">
        <f>Smartphone_Usage_And_Addiction_Analysis_7500_Rows[[#This Row],[sleep_hours]]-Smartphone_Usage_And_Addiction_Analysis_7500_Rows[[#This Row],[total_leisure_hours]]</f>
        <v>2.12</v>
      </c>
      <c r="L1417">
        <v>40</v>
      </c>
      <c r="M1417">
        <v>60</v>
      </c>
      <c r="N1417" s="5">
        <f>Smartphone_Usage_And_Addiction_Analysis_7500_Rows[[#This Row],[app_opens_per_day]]/Smartphone_Usage_And_Addiction_Analysis_7500_Rows[[#This Row],[daily_screen_time_hours]]</f>
        <v>10.344827586206897</v>
      </c>
      <c r="O1417">
        <v>7</v>
      </c>
      <c r="P1417" t="s">
        <v>22</v>
      </c>
      <c r="Q1417" t="s">
        <v>19</v>
      </c>
      <c r="R1417" t="s">
        <v>51</v>
      </c>
      <c r="S1417">
        <v>0</v>
      </c>
    </row>
    <row r="1418" spans="1:19" ht="18" customHeight="1" x14ac:dyDescent="0.25">
      <c r="A1418" s="10" t="s">
        <v>5560</v>
      </c>
      <c r="B1418" s="1">
        <v>26</v>
      </c>
      <c r="C1418" s="1" t="str">
        <f t="shared" si="22"/>
        <v>26-40 (Millennials)</v>
      </c>
      <c r="D1418" t="s">
        <v>7582</v>
      </c>
      <c r="E1418">
        <v>7.8</v>
      </c>
      <c r="F1418">
        <v>3.34</v>
      </c>
      <c r="G1418">
        <v>1.55</v>
      </c>
      <c r="H1418">
        <v>0.83</v>
      </c>
      <c r="I1418">
        <v>7.92</v>
      </c>
      <c r="J1418" s="1">
        <f>Smartphone_Usage_And_Addiction_Analysis_7500_Rows[[#This Row],[social_media_hours]]+Smartphone_Usage_And_Addiction_Analysis_7500_Rows[[#This Row],[gaming_hours]]</f>
        <v>4.8899999999999997</v>
      </c>
      <c r="K1418" s="1">
        <f>Smartphone_Usage_And_Addiction_Analysis_7500_Rows[[#This Row],[sleep_hours]]-Smartphone_Usage_And_Addiction_Analysis_7500_Rows[[#This Row],[total_leisure_hours]]</f>
        <v>3.0300000000000002</v>
      </c>
      <c r="L1418">
        <v>157</v>
      </c>
      <c r="M1418">
        <v>18</v>
      </c>
      <c r="N1418" s="5">
        <f>Smartphone_Usage_And_Addiction_Analysis_7500_Rows[[#This Row],[app_opens_per_day]]/Smartphone_Usage_And_Addiction_Analysis_7500_Rows[[#This Row],[daily_screen_time_hours]]</f>
        <v>2.3076923076923079</v>
      </c>
      <c r="O1418">
        <v>8.57</v>
      </c>
      <c r="P1418" t="s">
        <v>32</v>
      </c>
      <c r="Q1418" t="s">
        <v>23</v>
      </c>
      <c r="R1418" t="s">
        <v>28</v>
      </c>
      <c r="S1418">
        <v>1</v>
      </c>
    </row>
    <row r="1419" spans="1:19" ht="18" customHeight="1" x14ac:dyDescent="0.25">
      <c r="A1419" s="10" t="s">
        <v>979</v>
      </c>
      <c r="B1419" s="1">
        <v>33</v>
      </c>
      <c r="C1419" t="str">
        <f t="shared" si="22"/>
        <v>26-40 (Millennials)</v>
      </c>
      <c r="D1419" s="1" t="s">
        <v>17</v>
      </c>
      <c r="E1419" s="1">
        <v>11.92</v>
      </c>
      <c r="F1419" s="1">
        <v>1.2</v>
      </c>
      <c r="G1419" s="1">
        <v>3.5</v>
      </c>
      <c r="H1419" s="1">
        <v>1.45</v>
      </c>
      <c r="I1419" s="1">
        <v>7.18</v>
      </c>
      <c r="J1419" s="1">
        <f>Smartphone_Usage_And_Addiction_Analysis_7500_Rows[[#This Row],[social_media_hours]]+Smartphone_Usage_And_Addiction_Analysis_7500_Rows[[#This Row],[gaming_hours]]</f>
        <v>4.7</v>
      </c>
      <c r="K1419" s="1">
        <f>Smartphone_Usage_And_Addiction_Analysis_7500_Rows[[#This Row],[sleep_hours]]-Smartphone_Usage_And_Addiction_Analysis_7500_Rows[[#This Row],[total_leisure_hours]]</f>
        <v>2.4799999999999995</v>
      </c>
      <c r="L1419" s="1">
        <v>111</v>
      </c>
      <c r="M1419" s="1">
        <v>128</v>
      </c>
      <c r="N1419" s="5">
        <f>Smartphone_Usage_And_Addiction_Analysis_7500_Rows[[#This Row],[app_opens_per_day]]/Smartphone_Usage_And_Addiction_Analysis_7500_Rows[[#This Row],[daily_screen_time_hours]]</f>
        <v>10.738255033557047</v>
      </c>
      <c r="O1419" s="1">
        <v>14.75</v>
      </c>
      <c r="P1419" s="1" t="s">
        <v>22</v>
      </c>
      <c r="Q1419" s="1" t="s">
        <v>23</v>
      </c>
      <c r="R1419" s="1" t="s">
        <v>24</v>
      </c>
      <c r="S1419" s="1">
        <v>1</v>
      </c>
    </row>
    <row r="1420" spans="1:19" ht="18" customHeight="1" x14ac:dyDescent="0.25">
      <c r="A1420" s="10" t="s">
        <v>5561</v>
      </c>
      <c r="B1420" s="1">
        <v>31</v>
      </c>
      <c r="C1420" s="1" t="str">
        <f t="shared" si="22"/>
        <v>26-40 (Millennials)</v>
      </c>
      <c r="D1420" t="s">
        <v>7582</v>
      </c>
      <c r="E1420">
        <v>10.130000000000001</v>
      </c>
      <c r="F1420">
        <v>5.19</v>
      </c>
      <c r="G1420">
        <v>2.5499999999999998</v>
      </c>
      <c r="H1420">
        <v>2.84</v>
      </c>
      <c r="I1420">
        <v>5.16</v>
      </c>
      <c r="J1420" s="1">
        <f>Smartphone_Usage_And_Addiction_Analysis_7500_Rows[[#This Row],[social_media_hours]]+Smartphone_Usage_And_Addiction_Analysis_7500_Rows[[#This Row],[gaming_hours]]</f>
        <v>7.74</v>
      </c>
      <c r="K1420" s="1">
        <f>Smartphone_Usage_And_Addiction_Analysis_7500_Rows[[#This Row],[sleep_hours]]-Smartphone_Usage_And_Addiction_Analysis_7500_Rows[[#This Row],[total_leisure_hours]]</f>
        <v>-2.58</v>
      </c>
      <c r="L1420">
        <v>48</v>
      </c>
      <c r="M1420">
        <v>57</v>
      </c>
      <c r="N1420" s="5">
        <f>Smartphone_Usage_And_Addiction_Analysis_7500_Rows[[#This Row],[app_opens_per_day]]/Smartphone_Usage_And_Addiction_Analysis_7500_Rows[[#This Row],[daily_screen_time_hours]]</f>
        <v>5.6268509378084888</v>
      </c>
      <c r="O1420">
        <v>10.76</v>
      </c>
      <c r="P1420" t="s">
        <v>32</v>
      </c>
      <c r="Q1420" t="s">
        <v>23</v>
      </c>
      <c r="R1420" t="s">
        <v>28</v>
      </c>
      <c r="S1420">
        <v>1</v>
      </c>
    </row>
    <row r="1421" spans="1:19" ht="18" customHeight="1" x14ac:dyDescent="0.25">
      <c r="A1421" s="10" t="s">
        <v>980</v>
      </c>
      <c r="B1421" s="1">
        <v>33</v>
      </c>
      <c r="C1421" t="str">
        <f t="shared" si="22"/>
        <v>26-40 (Millennials)</v>
      </c>
      <c r="D1421" s="1" t="s">
        <v>30</v>
      </c>
      <c r="E1421" s="1">
        <v>6.08</v>
      </c>
      <c r="F1421" s="1">
        <v>2.87</v>
      </c>
      <c r="G1421" s="1">
        <v>2.79</v>
      </c>
      <c r="H1421" s="1">
        <v>4.51</v>
      </c>
      <c r="I1421" s="1">
        <v>8.4</v>
      </c>
      <c r="J1421" s="1">
        <f>Smartphone_Usage_And_Addiction_Analysis_7500_Rows[[#This Row],[social_media_hours]]+Smartphone_Usage_And_Addiction_Analysis_7500_Rows[[#This Row],[gaming_hours]]</f>
        <v>5.66</v>
      </c>
      <c r="K1421" s="1">
        <f>Smartphone_Usage_And_Addiction_Analysis_7500_Rows[[#This Row],[sleep_hours]]-Smartphone_Usage_And_Addiction_Analysis_7500_Rows[[#This Row],[total_leisure_hours]]</f>
        <v>2.74</v>
      </c>
      <c r="L1421" s="1">
        <v>156</v>
      </c>
      <c r="M1421" s="1">
        <v>27</v>
      </c>
      <c r="N1421" s="5">
        <f>Smartphone_Usage_And_Addiction_Analysis_7500_Rows[[#This Row],[app_opens_per_day]]/Smartphone_Usage_And_Addiction_Analysis_7500_Rows[[#This Row],[daily_screen_time_hours]]</f>
        <v>4.4407894736842106</v>
      </c>
      <c r="O1421" s="1">
        <v>7.73</v>
      </c>
      <c r="P1421" s="1" t="s">
        <v>18</v>
      </c>
      <c r="Q1421" s="1" t="s">
        <v>19</v>
      </c>
      <c r="R1421" s="1" t="s">
        <v>28</v>
      </c>
      <c r="S1421" s="1">
        <v>1</v>
      </c>
    </row>
    <row r="1422" spans="1:19" ht="18" customHeight="1" x14ac:dyDescent="0.25">
      <c r="A1422" s="10" t="s">
        <v>5562</v>
      </c>
      <c r="B1422" s="1">
        <v>34</v>
      </c>
      <c r="C1422" s="1" t="str">
        <f t="shared" si="22"/>
        <v>26-40 (Millennials)</v>
      </c>
      <c r="D1422" t="s">
        <v>7582</v>
      </c>
      <c r="E1422">
        <v>4.57</v>
      </c>
      <c r="F1422">
        <v>1.2</v>
      </c>
      <c r="G1422">
        <v>2.69</v>
      </c>
      <c r="H1422">
        <v>4.32</v>
      </c>
      <c r="I1422">
        <v>5.55</v>
      </c>
      <c r="J1422" s="1">
        <f>Smartphone_Usage_And_Addiction_Analysis_7500_Rows[[#This Row],[social_media_hours]]+Smartphone_Usage_And_Addiction_Analysis_7500_Rows[[#This Row],[gaming_hours]]</f>
        <v>3.8899999999999997</v>
      </c>
      <c r="K1422" s="1">
        <f>Smartphone_Usage_And_Addiction_Analysis_7500_Rows[[#This Row],[sleep_hours]]-Smartphone_Usage_And_Addiction_Analysis_7500_Rows[[#This Row],[total_leisure_hours]]</f>
        <v>1.6600000000000001</v>
      </c>
      <c r="L1422">
        <v>103</v>
      </c>
      <c r="M1422">
        <v>79</v>
      </c>
      <c r="N1422" s="5">
        <f>Smartphone_Usage_And_Addiction_Analysis_7500_Rows[[#This Row],[app_opens_per_day]]/Smartphone_Usage_And_Addiction_Analysis_7500_Rows[[#This Row],[daily_screen_time_hours]]</f>
        <v>17.286652078774615</v>
      </c>
      <c r="O1422">
        <v>5.98</v>
      </c>
      <c r="P1422" t="s">
        <v>18</v>
      </c>
      <c r="Q1422" t="s">
        <v>19</v>
      </c>
      <c r="R1422" t="s">
        <v>20</v>
      </c>
      <c r="S1422">
        <v>0</v>
      </c>
    </row>
    <row r="1423" spans="1:19" ht="18" customHeight="1" x14ac:dyDescent="0.25">
      <c r="A1423" s="10" t="s">
        <v>981</v>
      </c>
      <c r="B1423" s="1">
        <v>31</v>
      </c>
      <c r="C1423" t="str">
        <f t="shared" si="22"/>
        <v>26-40 (Millennials)</v>
      </c>
      <c r="D1423" s="1" t="s">
        <v>17</v>
      </c>
      <c r="E1423" s="1">
        <v>5.29</v>
      </c>
      <c r="F1423" s="1">
        <v>4.09</v>
      </c>
      <c r="G1423" s="1">
        <v>1.1399999999999999</v>
      </c>
      <c r="H1423" s="1">
        <v>3.07</v>
      </c>
      <c r="I1423" s="1">
        <v>7.83</v>
      </c>
      <c r="J1423" s="1">
        <f>Smartphone_Usage_And_Addiction_Analysis_7500_Rows[[#This Row],[social_media_hours]]+Smartphone_Usage_And_Addiction_Analysis_7500_Rows[[#This Row],[gaming_hours]]</f>
        <v>5.2299999999999995</v>
      </c>
      <c r="K1423" s="1">
        <f>Smartphone_Usage_And_Addiction_Analysis_7500_Rows[[#This Row],[sleep_hours]]-Smartphone_Usage_And_Addiction_Analysis_7500_Rows[[#This Row],[total_leisure_hours]]</f>
        <v>2.6000000000000005</v>
      </c>
      <c r="L1423" s="1">
        <v>242</v>
      </c>
      <c r="M1423" s="1">
        <v>65</v>
      </c>
      <c r="N1423" s="5">
        <f>Smartphone_Usage_And_Addiction_Analysis_7500_Rows[[#This Row],[app_opens_per_day]]/Smartphone_Usage_And_Addiction_Analysis_7500_Rows[[#This Row],[daily_screen_time_hours]]</f>
        <v>12.287334593572778</v>
      </c>
      <c r="O1423" s="1">
        <v>7.9</v>
      </c>
      <c r="P1423" s="1" t="s">
        <v>22</v>
      </c>
      <c r="Q1423" s="1" t="s">
        <v>19</v>
      </c>
      <c r="R1423" s="1" t="s">
        <v>28</v>
      </c>
      <c r="S1423" s="1">
        <v>1</v>
      </c>
    </row>
    <row r="1424" spans="1:19" ht="18" customHeight="1" x14ac:dyDescent="0.25">
      <c r="A1424" s="10" t="s">
        <v>982</v>
      </c>
      <c r="B1424" s="1">
        <v>22</v>
      </c>
      <c r="C1424" t="str">
        <f t="shared" si="22"/>
        <v>18-25 (Gen Z)</v>
      </c>
      <c r="D1424" s="1" t="s">
        <v>30</v>
      </c>
      <c r="E1424" s="1">
        <v>11.41</v>
      </c>
      <c r="F1424" s="1">
        <v>5.92</v>
      </c>
      <c r="G1424" s="1">
        <v>1.1399999999999999</v>
      </c>
      <c r="H1424" s="1">
        <v>3.45</v>
      </c>
      <c r="I1424" s="1">
        <v>7.94</v>
      </c>
      <c r="J1424" s="1">
        <f>Smartphone_Usage_And_Addiction_Analysis_7500_Rows[[#This Row],[social_media_hours]]+Smartphone_Usage_And_Addiction_Analysis_7500_Rows[[#This Row],[gaming_hours]]</f>
        <v>7.06</v>
      </c>
      <c r="K1424" s="1">
        <f>Smartphone_Usage_And_Addiction_Analysis_7500_Rows[[#This Row],[sleep_hours]]-Smartphone_Usage_And_Addiction_Analysis_7500_Rows[[#This Row],[total_leisure_hours]]</f>
        <v>0.88000000000000078</v>
      </c>
      <c r="L1424" s="1">
        <v>207</v>
      </c>
      <c r="M1424" s="1">
        <v>140</v>
      </c>
      <c r="N1424" s="5">
        <f>Smartphone_Usage_And_Addiction_Analysis_7500_Rows[[#This Row],[app_opens_per_day]]/Smartphone_Usage_And_Addiction_Analysis_7500_Rows[[#This Row],[daily_screen_time_hours]]</f>
        <v>12.269938650306749</v>
      </c>
      <c r="O1424" s="1">
        <v>13.62</v>
      </c>
      <c r="P1424" s="1" t="s">
        <v>32</v>
      </c>
      <c r="Q1424" s="1" t="s">
        <v>19</v>
      </c>
      <c r="R1424" s="1" t="s">
        <v>24</v>
      </c>
      <c r="S1424" s="1">
        <v>1</v>
      </c>
    </row>
    <row r="1425" spans="1:19" ht="18" customHeight="1" x14ac:dyDescent="0.25">
      <c r="A1425" s="10" t="s">
        <v>983</v>
      </c>
      <c r="B1425" s="1">
        <v>30</v>
      </c>
      <c r="C1425" t="str">
        <f t="shared" si="22"/>
        <v>26-40 (Millennials)</v>
      </c>
      <c r="D1425" s="1" t="s">
        <v>17</v>
      </c>
      <c r="E1425" s="1">
        <v>9.8800000000000008</v>
      </c>
      <c r="F1425" s="1">
        <v>1.84</v>
      </c>
      <c r="G1425" s="1">
        <v>1.17</v>
      </c>
      <c r="H1425" s="1">
        <v>4.03</v>
      </c>
      <c r="I1425" s="1">
        <v>7.84</v>
      </c>
      <c r="J1425" s="1">
        <f>Smartphone_Usage_And_Addiction_Analysis_7500_Rows[[#This Row],[social_media_hours]]+Smartphone_Usage_And_Addiction_Analysis_7500_Rows[[#This Row],[gaming_hours]]</f>
        <v>3.01</v>
      </c>
      <c r="K1425" s="1">
        <f>Smartphone_Usage_And_Addiction_Analysis_7500_Rows[[#This Row],[sleep_hours]]-Smartphone_Usage_And_Addiction_Analysis_7500_Rows[[#This Row],[total_leisure_hours]]</f>
        <v>4.83</v>
      </c>
      <c r="L1425" s="1">
        <v>145</v>
      </c>
      <c r="M1425" s="1">
        <v>58</v>
      </c>
      <c r="N1425" s="5">
        <f>Smartphone_Usage_And_Addiction_Analysis_7500_Rows[[#This Row],[app_opens_per_day]]/Smartphone_Usage_And_Addiction_Analysis_7500_Rows[[#This Row],[daily_screen_time_hours]]</f>
        <v>5.8704453441295543</v>
      </c>
      <c r="O1425" s="1">
        <v>10.46</v>
      </c>
      <c r="P1425" s="1" t="s">
        <v>32</v>
      </c>
      <c r="Q1425" s="1" t="s">
        <v>23</v>
      </c>
      <c r="R1425" s="1" t="s">
        <v>28</v>
      </c>
      <c r="S1425" s="1">
        <v>1</v>
      </c>
    </row>
    <row r="1426" spans="1:19" ht="18" customHeight="1" x14ac:dyDescent="0.25">
      <c r="A1426" s="10" t="s">
        <v>5563</v>
      </c>
      <c r="B1426" s="1">
        <v>33</v>
      </c>
      <c r="C1426" s="1" t="str">
        <f t="shared" si="22"/>
        <v>26-40 (Millennials)</v>
      </c>
      <c r="D1426" t="s">
        <v>7582</v>
      </c>
      <c r="E1426">
        <v>6.18</v>
      </c>
      <c r="F1426">
        <v>0.56999999999999995</v>
      </c>
      <c r="G1426">
        <v>2.17</v>
      </c>
      <c r="H1426">
        <v>4.91</v>
      </c>
      <c r="I1426">
        <v>4.8</v>
      </c>
      <c r="J1426" s="1">
        <f>Smartphone_Usage_And_Addiction_Analysis_7500_Rows[[#This Row],[social_media_hours]]+Smartphone_Usage_And_Addiction_Analysis_7500_Rows[[#This Row],[gaming_hours]]</f>
        <v>2.7399999999999998</v>
      </c>
      <c r="K1426" s="1">
        <f>Smartphone_Usage_And_Addiction_Analysis_7500_Rows[[#This Row],[sleep_hours]]-Smartphone_Usage_And_Addiction_Analysis_7500_Rows[[#This Row],[total_leisure_hours]]</f>
        <v>2.06</v>
      </c>
      <c r="L1426">
        <v>220</v>
      </c>
      <c r="M1426">
        <v>114</v>
      </c>
      <c r="N1426" s="5">
        <f>Smartphone_Usage_And_Addiction_Analysis_7500_Rows[[#This Row],[app_opens_per_day]]/Smartphone_Usage_And_Addiction_Analysis_7500_Rows[[#This Row],[daily_screen_time_hours]]</f>
        <v>18.446601941747574</v>
      </c>
      <c r="O1426">
        <v>9.09</v>
      </c>
      <c r="P1426" t="s">
        <v>22</v>
      </c>
      <c r="Q1426" t="s">
        <v>23</v>
      </c>
      <c r="R1426" t="s">
        <v>28</v>
      </c>
      <c r="S1426">
        <v>1</v>
      </c>
    </row>
    <row r="1427" spans="1:19" ht="18" customHeight="1" x14ac:dyDescent="0.25">
      <c r="A1427" s="10" t="s">
        <v>984</v>
      </c>
      <c r="B1427" s="1">
        <v>24</v>
      </c>
      <c r="C1427" t="str">
        <f t="shared" si="22"/>
        <v>18-25 (Gen Z)</v>
      </c>
      <c r="D1427" s="1" t="s">
        <v>30</v>
      </c>
      <c r="E1427" s="1">
        <v>3.3</v>
      </c>
      <c r="F1427" s="1">
        <v>3.85</v>
      </c>
      <c r="G1427" s="1">
        <v>3.17</v>
      </c>
      <c r="H1427" s="1">
        <v>1.76</v>
      </c>
      <c r="I1427" s="1">
        <v>7.74</v>
      </c>
      <c r="J1427" s="1">
        <f>Smartphone_Usage_And_Addiction_Analysis_7500_Rows[[#This Row],[social_media_hours]]+Smartphone_Usage_And_Addiction_Analysis_7500_Rows[[#This Row],[gaming_hours]]</f>
        <v>7.02</v>
      </c>
      <c r="K1427" s="1">
        <f>Smartphone_Usage_And_Addiction_Analysis_7500_Rows[[#This Row],[sleep_hours]]-Smartphone_Usage_And_Addiction_Analysis_7500_Rows[[#This Row],[total_leisure_hours]]</f>
        <v>0.72000000000000064</v>
      </c>
      <c r="L1427" s="1">
        <v>148</v>
      </c>
      <c r="M1427" s="1">
        <v>52</v>
      </c>
      <c r="N1427" s="5">
        <f>Smartphone_Usage_And_Addiction_Analysis_7500_Rows[[#This Row],[app_opens_per_day]]/Smartphone_Usage_And_Addiction_Analysis_7500_Rows[[#This Row],[daily_screen_time_hours]]</f>
        <v>15.757575757575758</v>
      </c>
      <c r="O1427" s="1">
        <v>4.47</v>
      </c>
      <c r="P1427" s="1" t="s">
        <v>22</v>
      </c>
      <c r="Q1427" s="1" t="s">
        <v>23</v>
      </c>
      <c r="R1427" s="1" t="s">
        <v>20</v>
      </c>
      <c r="S1427" s="1">
        <v>0</v>
      </c>
    </row>
    <row r="1428" spans="1:19" ht="18" customHeight="1" x14ac:dyDescent="0.25">
      <c r="A1428" s="10" t="s">
        <v>985</v>
      </c>
      <c r="B1428" s="1">
        <v>18</v>
      </c>
      <c r="C1428" t="str">
        <f t="shared" si="22"/>
        <v>18-25 (Gen Z)</v>
      </c>
      <c r="D1428" s="1" t="s">
        <v>30</v>
      </c>
      <c r="E1428" s="1">
        <v>3.32</v>
      </c>
      <c r="F1428" s="1">
        <v>5.56</v>
      </c>
      <c r="G1428" s="1">
        <v>2.8</v>
      </c>
      <c r="H1428" s="1">
        <v>3.99</v>
      </c>
      <c r="I1428" s="1">
        <v>4.97</v>
      </c>
      <c r="J1428" s="1">
        <f>Smartphone_Usage_And_Addiction_Analysis_7500_Rows[[#This Row],[social_media_hours]]+Smartphone_Usage_And_Addiction_Analysis_7500_Rows[[#This Row],[gaming_hours]]</f>
        <v>8.36</v>
      </c>
      <c r="K1428" s="1">
        <f>Smartphone_Usage_And_Addiction_Analysis_7500_Rows[[#This Row],[sleep_hours]]-Smartphone_Usage_And_Addiction_Analysis_7500_Rows[[#This Row],[total_leisure_hours]]</f>
        <v>-3.3899999999999997</v>
      </c>
      <c r="L1428" s="1">
        <v>37</v>
      </c>
      <c r="M1428" s="1">
        <v>116</v>
      </c>
      <c r="N1428" s="5">
        <f>Smartphone_Usage_And_Addiction_Analysis_7500_Rows[[#This Row],[app_opens_per_day]]/Smartphone_Usage_And_Addiction_Analysis_7500_Rows[[#This Row],[daily_screen_time_hours]]</f>
        <v>34.939759036144579</v>
      </c>
      <c r="O1428" s="1">
        <v>4.92</v>
      </c>
      <c r="P1428" s="1" t="s">
        <v>32</v>
      </c>
      <c r="Q1428" s="1" t="s">
        <v>23</v>
      </c>
      <c r="R1428" s="1" t="s">
        <v>28</v>
      </c>
      <c r="S1428" s="1">
        <v>1</v>
      </c>
    </row>
    <row r="1429" spans="1:19" ht="18" customHeight="1" x14ac:dyDescent="0.25">
      <c r="A1429" s="10" t="s">
        <v>5564</v>
      </c>
      <c r="B1429" s="1">
        <v>29</v>
      </c>
      <c r="C1429" s="1" t="str">
        <f t="shared" si="22"/>
        <v>26-40 (Millennials)</v>
      </c>
      <c r="D1429" t="s">
        <v>7582</v>
      </c>
      <c r="E1429">
        <v>11.9</v>
      </c>
      <c r="F1429">
        <v>2.0299999999999998</v>
      </c>
      <c r="G1429">
        <v>1.02</v>
      </c>
      <c r="H1429">
        <v>4.1900000000000004</v>
      </c>
      <c r="I1429">
        <v>6.12</v>
      </c>
      <c r="J1429" s="1">
        <f>Smartphone_Usage_And_Addiction_Analysis_7500_Rows[[#This Row],[social_media_hours]]+Smartphone_Usage_And_Addiction_Analysis_7500_Rows[[#This Row],[gaming_hours]]</f>
        <v>3.05</v>
      </c>
      <c r="K1429" s="1">
        <f>Smartphone_Usage_And_Addiction_Analysis_7500_Rows[[#This Row],[sleep_hours]]-Smartphone_Usage_And_Addiction_Analysis_7500_Rows[[#This Row],[total_leisure_hours]]</f>
        <v>3.0700000000000003</v>
      </c>
      <c r="L1429">
        <v>87</v>
      </c>
      <c r="M1429">
        <v>124</v>
      </c>
      <c r="N1429" s="5">
        <f>Smartphone_Usage_And_Addiction_Analysis_7500_Rows[[#This Row],[app_opens_per_day]]/Smartphone_Usage_And_Addiction_Analysis_7500_Rows[[#This Row],[daily_screen_time_hours]]</f>
        <v>10.420168067226891</v>
      </c>
      <c r="O1429">
        <v>12.53</v>
      </c>
      <c r="P1429" t="s">
        <v>32</v>
      </c>
      <c r="Q1429" t="s">
        <v>19</v>
      </c>
      <c r="R1429" t="s">
        <v>24</v>
      </c>
      <c r="S1429">
        <v>1</v>
      </c>
    </row>
    <row r="1430" spans="1:19" ht="18" customHeight="1" x14ac:dyDescent="0.25">
      <c r="A1430" s="10" t="s">
        <v>5565</v>
      </c>
      <c r="B1430" s="1">
        <v>20</v>
      </c>
      <c r="C1430" s="1" t="str">
        <f t="shared" si="22"/>
        <v>18-25 (Gen Z)</v>
      </c>
      <c r="D1430" t="s">
        <v>7582</v>
      </c>
      <c r="E1430">
        <v>7.28</v>
      </c>
      <c r="F1430">
        <v>3.91</v>
      </c>
      <c r="G1430">
        <v>1.8</v>
      </c>
      <c r="H1430">
        <v>4.8099999999999996</v>
      </c>
      <c r="I1430">
        <v>4.9800000000000004</v>
      </c>
      <c r="J1430" s="1">
        <f>Smartphone_Usage_And_Addiction_Analysis_7500_Rows[[#This Row],[social_media_hours]]+Smartphone_Usage_And_Addiction_Analysis_7500_Rows[[#This Row],[gaming_hours]]</f>
        <v>5.71</v>
      </c>
      <c r="K1430" s="1">
        <f>Smartphone_Usage_And_Addiction_Analysis_7500_Rows[[#This Row],[sleep_hours]]-Smartphone_Usage_And_Addiction_Analysis_7500_Rows[[#This Row],[total_leisure_hours]]</f>
        <v>-0.72999999999999954</v>
      </c>
      <c r="L1430">
        <v>184</v>
      </c>
      <c r="M1430">
        <v>97</v>
      </c>
      <c r="N1430" s="5">
        <f>Smartphone_Usage_And_Addiction_Analysis_7500_Rows[[#This Row],[app_opens_per_day]]/Smartphone_Usage_And_Addiction_Analysis_7500_Rows[[#This Row],[daily_screen_time_hours]]</f>
        <v>13.324175824175823</v>
      </c>
      <c r="O1430">
        <v>8.3800000000000008</v>
      </c>
      <c r="P1430" t="s">
        <v>32</v>
      </c>
      <c r="Q1430" t="s">
        <v>19</v>
      </c>
      <c r="R1430" t="s">
        <v>51</v>
      </c>
      <c r="S1430">
        <v>0</v>
      </c>
    </row>
    <row r="1431" spans="1:19" ht="18" customHeight="1" x14ac:dyDescent="0.25">
      <c r="A1431" s="10" t="s">
        <v>986</v>
      </c>
      <c r="B1431" s="1">
        <v>32</v>
      </c>
      <c r="C1431" t="str">
        <f t="shared" si="22"/>
        <v>26-40 (Millennials)</v>
      </c>
      <c r="D1431" s="1" t="s">
        <v>30</v>
      </c>
      <c r="E1431" s="1">
        <v>11.64</v>
      </c>
      <c r="F1431" s="1">
        <v>3.32</v>
      </c>
      <c r="G1431" s="1">
        <v>1.02</v>
      </c>
      <c r="H1431" s="1">
        <v>3.46</v>
      </c>
      <c r="I1431" s="1">
        <v>6.24</v>
      </c>
      <c r="J1431" s="1">
        <f>Smartphone_Usage_And_Addiction_Analysis_7500_Rows[[#This Row],[social_media_hours]]+Smartphone_Usage_And_Addiction_Analysis_7500_Rows[[#This Row],[gaming_hours]]</f>
        <v>4.34</v>
      </c>
      <c r="K1431" s="1">
        <f>Smartphone_Usage_And_Addiction_Analysis_7500_Rows[[#This Row],[sleep_hours]]-Smartphone_Usage_And_Addiction_Analysis_7500_Rows[[#This Row],[total_leisure_hours]]</f>
        <v>1.9000000000000004</v>
      </c>
      <c r="L1431" s="1">
        <v>179</v>
      </c>
      <c r="M1431" s="1">
        <v>160</v>
      </c>
      <c r="N1431" s="5">
        <f>Smartphone_Usage_And_Addiction_Analysis_7500_Rows[[#This Row],[app_opens_per_day]]/Smartphone_Usage_And_Addiction_Analysis_7500_Rows[[#This Row],[daily_screen_time_hours]]</f>
        <v>13.745704467353951</v>
      </c>
      <c r="O1431" s="1">
        <v>13.59</v>
      </c>
      <c r="P1431" s="1" t="s">
        <v>32</v>
      </c>
      <c r="Q1431" s="1" t="s">
        <v>19</v>
      </c>
      <c r="R1431" s="1" t="s">
        <v>28</v>
      </c>
      <c r="S1431" s="1">
        <v>1</v>
      </c>
    </row>
    <row r="1432" spans="1:19" ht="18" customHeight="1" x14ac:dyDescent="0.25">
      <c r="A1432" s="10" t="s">
        <v>5566</v>
      </c>
      <c r="B1432" s="1">
        <v>28</v>
      </c>
      <c r="C1432" s="1" t="str">
        <f t="shared" si="22"/>
        <v>26-40 (Millennials)</v>
      </c>
      <c r="D1432" t="s">
        <v>7582</v>
      </c>
      <c r="E1432">
        <v>7.33</v>
      </c>
      <c r="F1432">
        <v>4.37</v>
      </c>
      <c r="G1432">
        <v>3.35</v>
      </c>
      <c r="H1432">
        <v>1.08</v>
      </c>
      <c r="I1432">
        <v>8.2799999999999994</v>
      </c>
      <c r="J1432" s="1">
        <f>Smartphone_Usage_And_Addiction_Analysis_7500_Rows[[#This Row],[social_media_hours]]+Smartphone_Usage_And_Addiction_Analysis_7500_Rows[[#This Row],[gaming_hours]]</f>
        <v>7.7200000000000006</v>
      </c>
      <c r="K1432" s="1">
        <f>Smartphone_Usage_And_Addiction_Analysis_7500_Rows[[#This Row],[sleep_hours]]-Smartphone_Usage_And_Addiction_Analysis_7500_Rows[[#This Row],[total_leisure_hours]]</f>
        <v>0.55999999999999872</v>
      </c>
      <c r="L1432">
        <v>194</v>
      </c>
      <c r="M1432">
        <v>50</v>
      </c>
      <c r="N1432" s="5">
        <f>Smartphone_Usage_And_Addiction_Analysis_7500_Rows[[#This Row],[app_opens_per_day]]/Smartphone_Usage_And_Addiction_Analysis_7500_Rows[[#This Row],[daily_screen_time_hours]]</f>
        <v>6.8212824010914055</v>
      </c>
      <c r="O1432">
        <v>8.4600000000000009</v>
      </c>
      <c r="P1432" t="s">
        <v>22</v>
      </c>
      <c r="Q1432" t="s">
        <v>19</v>
      </c>
      <c r="R1432" t="s">
        <v>28</v>
      </c>
      <c r="S1432">
        <v>1</v>
      </c>
    </row>
    <row r="1433" spans="1:19" ht="18" customHeight="1" x14ac:dyDescent="0.25">
      <c r="A1433" s="10" t="s">
        <v>5567</v>
      </c>
      <c r="B1433" s="1">
        <v>35</v>
      </c>
      <c r="C1433" s="1" t="str">
        <f t="shared" si="22"/>
        <v>26-40 (Millennials)</v>
      </c>
      <c r="D1433" t="s">
        <v>7582</v>
      </c>
      <c r="E1433">
        <v>9.73</v>
      </c>
      <c r="F1433">
        <v>2.6</v>
      </c>
      <c r="G1433">
        <v>1.01</v>
      </c>
      <c r="H1433">
        <v>1.97</v>
      </c>
      <c r="I1433">
        <v>8.57</v>
      </c>
      <c r="J1433" s="1">
        <f>Smartphone_Usage_And_Addiction_Analysis_7500_Rows[[#This Row],[social_media_hours]]+Smartphone_Usage_And_Addiction_Analysis_7500_Rows[[#This Row],[gaming_hours]]</f>
        <v>3.6100000000000003</v>
      </c>
      <c r="K1433" s="1">
        <f>Smartphone_Usage_And_Addiction_Analysis_7500_Rows[[#This Row],[sleep_hours]]-Smartphone_Usage_And_Addiction_Analysis_7500_Rows[[#This Row],[total_leisure_hours]]</f>
        <v>4.96</v>
      </c>
      <c r="L1433">
        <v>232</v>
      </c>
      <c r="M1433">
        <v>157</v>
      </c>
      <c r="N1433" s="5">
        <f>Smartphone_Usage_And_Addiction_Analysis_7500_Rows[[#This Row],[app_opens_per_day]]/Smartphone_Usage_And_Addiction_Analysis_7500_Rows[[#This Row],[daily_screen_time_hours]]</f>
        <v>16.135662898252825</v>
      </c>
      <c r="O1433">
        <v>11.85</v>
      </c>
      <c r="P1433" t="s">
        <v>32</v>
      </c>
      <c r="Q1433" t="s">
        <v>23</v>
      </c>
      <c r="R1433" t="s">
        <v>28</v>
      </c>
      <c r="S1433">
        <v>1</v>
      </c>
    </row>
    <row r="1434" spans="1:19" ht="18" customHeight="1" x14ac:dyDescent="0.25">
      <c r="A1434" s="10" t="s">
        <v>5568</v>
      </c>
      <c r="B1434" s="1">
        <v>25</v>
      </c>
      <c r="C1434" s="1" t="str">
        <f t="shared" si="22"/>
        <v>18-25 (Gen Z)</v>
      </c>
      <c r="D1434" t="s">
        <v>7582</v>
      </c>
      <c r="E1434">
        <v>5.14</v>
      </c>
      <c r="F1434">
        <v>4.8600000000000003</v>
      </c>
      <c r="G1434">
        <v>0.6</v>
      </c>
      <c r="H1434">
        <v>1.1200000000000001</v>
      </c>
      <c r="I1434">
        <v>7.41</v>
      </c>
      <c r="J1434" s="1">
        <f>Smartphone_Usage_And_Addiction_Analysis_7500_Rows[[#This Row],[social_media_hours]]+Smartphone_Usage_And_Addiction_Analysis_7500_Rows[[#This Row],[gaming_hours]]</f>
        <v>5.46</v>
      </c>
      <c r="K1434" s="1">
        <f>Smartphone_Usage_And_Addiction_Analysis_7500_Rows[[#This Row],[sleep_hours]]-Smartphone_Usage_And_Addiction_Analysis_7500_Rows[[#This Row],[total_leisure_hours]]</f>
        <v>1.9500000000000002</v>
      </c>
      <c r="L1434">
        <v>160</v>
      </c>
      <c r="M1434">
        <v>142</v>
      </c>
      <c r="N1434" s="5">
        <f>Smartphone_Usage_And_Addiction_Analysis_7500_Rows[[#This Row],[app_opens_per_day]]/Smartphone_Usage_And_Addiction_Analysis_7500_Rows[[#This Row],[daily_screen_time_hours]]</f>
        <v>27.626459143968873</v>
      </c>
      <c r="O1434">
        <v>5.72</v>
      </c>
      <c r="P1434" t="s">
        <v>22</v>
      </c>
      <c r="Q1434" t="s">
        <v>19</v>
      </c>
      <c r="R1434" t="s">
        <v>28</v>
      </c>
      <c r="S1434">
        <v>1</v>
      </c>
    </row>
    <row r="1435" spans="1:19" ht="18" customHeight="1" x14ac:dyDescent="0.25">
      <c r="A1435" s="10" t="s">
        <v>987</v>
      </c>
      <c r="B1435" s="1">
        <v>34</v>
      </c>
      <c r="C1435" t="str">
        <f t="shared" si="22"/>
        <v>26-40 (Millennials)</v>
      </c>
      <c r="D1435" s="1" t="s">
        <v>17</v>
      </c>
      <c r="E1435" s="1">
        <v>11.32</v>
      </c>
      <c r="F1435" s="1">
        <v>4.41</v>
      </c>
      <c r="G1435" s="1">
        <v>2.23</v>
      </c>
      <c r="H1435" s="1">
        <v>1.67</v>
      </c>
      <c r="I1435" s="1">
        <v>5.16</v>
      </c>
      <c r="J1435" s="1">
        <f>Smartphone_Usage_And_Addiction_Analysis_7500_Rows[[#This Row],[social_media_hours]]+Smartphone_Usage_And_Addiction_Analysis_7500_Rows[[#This Row],[gaming_hours]]</f>
        <v>6.6400000000000006</v>
      </c>
      <c r="K1435" s="1">
        <f>Smartphone_Usage_And_Addiction_Analysis_7500_Rows[[#This Row],[sleep_hours]]-Smartphone_Usage_And_Addiction_Analysis_7500_Rows[[#This Row],[total_leisure_hours]]</f>
        <v>-1.4800000000000004</v>
      </c>
      <c r="L1435" s="1">
        <v>31</v>
      </c>
      <c r="M1435" s="1">
        <v>44</v>
      </c>
      <c r="N1435" s="5">
        <f>Smartphone_Usage_And_Addiction_Analysis_7500_Rows[[#This Row],[app_opens_per_day]]/Smartphone_Usage_And_Addiction_Analysis_7500_Rows[[#This Row],[daily_screen_time_hours]]</f>
        <v>3.8869257950530036</v>
      </c>
      <c r="O1435" s="1">
        <v>11.86</v>
      </c>
      <c r="P1435" s="1" t="s">
        <v>22</v>
      </c>
      <c r="Q1435" s="1" t="s">
        <v>19</v>
      </c>
      <c r="R1435" s="1" t="s">
        <v>28</v>
      </c>
      <c r="S1435" s="1">
        <v>1</v>
      </c>
    </row>
    <row r="1436" spans="1:19" ht="18" customHeight="1" x14ac:dyDescent="0.25">
      <c r="A1436" s="10" t="s">
        <v>988</v>
      </c>
      <c r="B1436" s="1">
        <v>20</v>
      </c>
      <c r="C1436" t="str">
        <f t="shared" si="22"/>
        <v>18-25 (Gen Z)</v>
      </c>
      <c r="D1436" s="1" t="s">
        <v>17</v>
      </c>
      <c r="E1436" s="1">
        <v>9.2200000000000006</v>
      </c>
      <c r="F1436" s="1">
        <v>2.62</v>
      </c>
      <c r="G1436" s="1">
        <v>1.74</v>
      </c>
      <c r="H1436" s="1">
        <v>1.1299999999999999</v>
      </c>
      <c r="I1436" s="1">
        <v>8.6</v>
      </c>
      <c r="J1436" s="1">
        <f>Smartphone_Usage_And_Addiction_Analysis_7500_Rows[[#This Row],[social_media_hours]]+Smartphone_Usage_And_Addiction_Analysis_7500_Rows[[#This Row],[gaming_hours]]</f>
        <v>4.3600000000000003</v>
      </c>
      <c r="K1436" s="1">
        <f>Smartphone_Usage_And_Addiction_Analysis_7500_Rows[[#This Row],[sleep_hours]]-Smartphone_Usage_And_Addiction_Analysis_7500_Rows[[#This Row],[total_leisure_hours]]</f>
        <v>4.2399999999999993</v>
      </c>
      <c r="L1436" s="1">
        <v>150</v>
      </c>
      <c r="M1436" s="1">
        <v>176</v>
      </c>
      <c r="N1436" s="5">
        <f>Smartphone_Usage_And_Addiction_Analysis_7500_Rows[[#This Row],[app_opens_per_day]]/Smartphone_Usage_And_Addiction_Analysis_7500_Rows[[#This Row],[daily_screen_time_hours]]</f>
        <v>19.088937093275486</v>
      </c>
      <c r="O1436" s="1">
        <v>11.21</v>
      </c>
      <c r="P1436" s="1" t="s">
        <v>32</v>
      </c>
      <c r="Q1436" s="1" t="s">
        <v>23</v>
      </c>
      <c r="R1436" s="1" t="s">
        <v>24</v>
      </c>
      <c r="S1436" s="1">
        <v>1</v>
      </c>
    </row>
    <row r="1437" spans="1:19" ht="18" customHeight="1" x14ac:dyDescent="0.25">
      <c r="A1437" s="10" t="s">
        <v>5569</v>
      </c>
      <c r="B1437" s="1">
        <v>18</v>
      </c>
      <c r="C1437" s="1" t="str">
        <f t="shared" si="22"/>
        <v>18-25 (Gen Z)</v>
      </c>
      <c r="D1437" t="s">
        <v>7582</v>
      </c>
      <c r="E1437">
        <v>7.93</v>
      </c>
      <c r="F1437">
        <v>5</v>
      </c>
      <c r="G1437">
        <v>0.76</v>
      </c>
      <c r="H1437">
        <v>2.61</v>
      </c>
      <c r="I1437">
        <v>4.92</v>
      </c>
      <c r="J1437" s="1">
        <f>Smartphone_Usage_And_Addiction_Analysis_7500_Rows[[#This Row],[social_media_hours]]+Smartphone_Usage_And_Addiction_Analysis_7500_Rows[[#This Row],[gaming_hours]]</f>
        <v>5.76</v>
      </c>
      <c r="K1437" s="1">
        <f>Smartphone_Usage_And_Addiction_Analysis_7500_Rows[[#This Row],[sleep_hours]]-Smartphone_Usage_And_Addiction_Analysis_7500_Rows[[#This Row],[total_leisure_hours]]</f>
        <v>-0.83999999999999986</v>
      </c>
      <c r="L1437">
        <v>35</v>
      </c>
      <c r="M1437">
        <v>75</v>
      </c>
      <c r="N1437" s="5">
        <f>Smartphone_Usage_And_Addiction_Analysis_7500_Rows[[#This Row],[app_opens_per_day]]/Smartphone_Usage_And_Addiction_Analysis_7500_Rows[[#This Row],[daily_screen_time_hours]]</f>
        <v>9.4577553593947048</v>
      </c>
      <c r="O1437">
        <v>10.67</v>
      </c>
      <c r="P1437" t="s">
        <v>18</v>
      </c>
      <c r="Q1437" t="s">
        <v>23</v>
      </c>
      <c r="R1437" t="s">
        <v>28</v>
      </c>
      <c r="S1437">
        <v>1</v>
      </c>
    </row>
    <row r="1438" spans="1:19" ht="18" customHeight="1" x14ac:dyDescent="0.25">
      <c r="A1438" s="10" t="s">
        <v>989</v>
      </c>
      <c r="B1438" s="1">
        <v>20</v>
      </c>
      <c r="C1438" t="str">
        <f t="shared" si="22"/>
        <v>18-25 (Gen Z)</v>
      </c>
      <c r="D1438" s="1" t="s">
        <v>30</v>
      </c>
      <c r="E1438" s="1">
        <v>8.31</v>
      </c>
      <c r="F1438" s="1">
        <v>4.6500000000000004</v>
      </c>
      <c r="G1438" s="1">
        <v>3.14</v>
      </c>
      <c r="H1438" s="1">
        <v>2.02</v>
      </c>
      <c r="I1438" s="1">
        <v>8.02</v>
      </c>
      <c r="J1438" s="1">
        <f>Smartphone_Usage_And_Addiction_Analysis_7500_Rows[[#This Row],[social_media_hours]]+Smartphone_Usage_And_Addiction_Analysis_7500_Rows[[#This Row],[gaming_hours]]</f>
        <v>7.7900000000000009</v>
      </c>
      <c r="K1438" s="1">
        <f>Smartphone_Usage_And_Addiction_Analysis_7500_Rows[[#This Row],[sleep_hours]]-Smartphone_Usage_And_Addiction_Analysis_7500_Rows[[#This Row],[total_leisure_hours]]</f>
        <v>0.22999999999999865</v>
      </c>
      <c r="L1438" s="1">
        <v>216</v>
      </c>
      <c r="M1438" s="1">
        <v>155</v>
      </c>
      <c r="N1438" s="5">
        <f>Smartphone_Usage_And_Addiction_Analysis_7500_Rows[[#This Row],[app_opens_per_day]]/Smartphone_Usage_And_Addiction_Analysis_7500_Rows[[#This Row],[daily_screen_time_hours]]</f>
        <v>18.652226233453668</v>
      </c>
      <c r="O1438" s="1">
        <v>10.41</v>
      </c>
      <c r="P1438" s="1" t="s">
        <v>22</v>
      </c>
      <c r="Q1438" s="1" t="s">
        <v>23</v>
      </c>
      <c r="R1438" s="1" t="s">
        <v>24</v>
      </c>
      <c r="S1438" s="1">
        <v>1</v>
      </c>
    </row>
    <row r="1439" spans="1:19" ht="18" customHeight="1" x14ac:dyDescent="0.25">
      <c r="A1439" s="10" t="s">
        <v>990</v>
      </c>
      <c r="B1439" s="1">
        <v>28</v>
      </c>
      <c r="C1439" t="str">
        <f t="shared" si="22"/>
        <v>26-40 (Millennials)</v>
      </c>
      <c r="D1439" s="1" t="s">
        <v>30</v>
      </c>
      <c r="E1439" s="1">
        <v>10.49</v>
      </c>
      <c r="F1439" s="1">
        <v>4.8499999999999996</v>
      </c>
      <c r="G1439" s="1">
        <v>0.14000000000000001</v>
      </c>
      <c r="H1439" s="1">
        <v>1.59</v>
      </c>
      <c r="I1439" s="1">
        <v>7.98</v>
      </c>
      <c r="J1439" s="1">
        <f>Smartphone_Usage_And_Addiction_Analysis_7500_Rows[[#This Row],[social_media_hours]]+Smartphone_Usage_And_Addiction_Analysis_7500_Rows[[#This Row],[gaming_hours]]</f>
        <v>4.9899999999999993</v>
      </c>
      <c r="K1439" s="1">
        <f>Smartphone_Usage_And_Addiction_Analysis_7500_Rows[[#This Row],[sleep_hours]]-Smartphone_Usage_And_Addiction_Analysis_7500_Rows[[#This Row],[total_leisure_hours]]</f>
        <v>2.9900000000000011</v>
      </c>
      <c r="L1439" s="1">
        <v>24</v>
      </c>
      <c r="M1439" s="1">
        <v>132</v>
      </c>
      <c r="N1439" s="5">
        <f>Smartphone_Usage_And_Addiction_Analysis_7500_Rows[[#This Row],[app_opens_per_day]]/Smartphone_Usage_And_Addiction_Analysis_7500_Rows[[#This Row],[daily_screen_time_hours]]</f>
        <v>12.583412774070544</v>
      </c>
      <c r="O1439" s="1">
        <v>13.08</v>
      </c>
      <c r="P1439" s="1" t="s">
        <v>18</v>
      </c>
      <c r="Q1439" s="1" t="s">
        <v>19</v>
      </c>
      <c r="R1439" s="1" t="s">
        <v>28</v>
      </c>
      <c r="S1439" s="1">
        <v>1</v>
      </c>
    </row>
    <row r="1440" spans="1:19" ht="18" customHeight="1" x14ac:dyDescent="0.25">
      <c r="A1440" s="10" t="s">
        <v>991</v>
      </c>
      <c r="B1440" s="1">
        <v>26</v>
      </c>
      <c r="C1440" t="str">
        <f t="shared" si="22"/>
        <v>26-40 (Millennials)</v>
      </c>
      <c r="D1440" s="1" t="s">
        <v>30</v>
      </c>
      <c r="E1440" s="1">
        <v>11.49</v>
      </c>
      <c r="F1440" s="1">
        <v>5.74</v>
      </c>
      <c r="G1440" s="1">
        <v>2.35</v>
      </c>
      <c r="H1440" s="1">
        <v>2.91</v>
      </c>
      <c r="I1440" s="1">
        <v>4.84</v>
      </c>
      <c r="J1440" s="1">
        <f>Smartphone_Usage_And_Addiction_Analysis_7500_Rows[[#This Row],[social_media_hours]]+Smartphone_Usage_And_Addiction_Analysis_7500_Rows[[#This Row],[gaming_hours]]</f>
        <v>8.09</v>
      </c>
      <c r="K1440" s="1">
        <f>Smartphone_Usage_And_Addiction_Analysis_7500_Rows[[#This Row],[sleep_hours]]-Smartphone_Usage_And_Addiction_Analysis_7500_Rows[[#This Row],[total_leisure_hours]]</f>
        <v>-3.25</v>
      </c>
      <c r="L1440" s="1">
        <v>25</v>
      </c>
      <c r="M1440" s="1">
        <v>26</v>
      </c>
      <c r="N1440" s="5">
        <f>Smartphone_Usage_And_Addiction_Analysis_7500_Rows[[#This Row],[app_opens_per_day]]/Smartphone_Usage_And_Addiction_Analysis_7500_Rows[[#This Row],[daily_screen_time_hours]]</f>
        <v>2.2628372497824194</v>
      </c>
      <c r="O1440" s="1">
        <v>13.08</v>
      </c>
      <c r="P1440" s="1" t="s">
        <v>32</v>
      </c>
      <c r="Q1440" s="1" t="s">
        <v>23</v>
      </c>
      <c r="R1440" s="1" t="s">
        <v>24</v>
      </c>
      <c r="S1440" s="1">
        <v>1</v>
      </c>
    </row>
    <row r="1441" spans="1:19" ht="18" customHeight="1" x14ac:dyDescent="0.25">
      <c r="A1441" s="10" t="s">
        <v>992</v>
      </c>
      <c r="B1441" s="1">
        <v>20</v>
      </c>
      <c r="C1441" t="str">
        <f t="shared" si="22"/>
        <v>18-25 (Gen Z)</v>
      </c>
      <c r="D1441" s="1" t="s">
        <v>30</v>
      </c>
      <c r="E1441" s="1">
        <v>3.66</v>
      </c>
      <c r="F1441" s="1">
        <v>5.48</v>
      </c>
      <c r="G1441" s="1">
        <v>1.57</v>
      </c>
      <c r="H1441" s="1">
        <v>2.54</v>
      </c>
      <c r="I1441" s="1">
        <v>8.4</v>
      </c>
      <c r="J1441" s="1">
        <f>Smartphone_Usage_And_Addiction_Analysis_7500_Rows[[#This Row],[social_media_hours]]+Smartphone_Usage_And_Addiction_Analysis_7500_Rows[[#This Row],[gaming_hours]]</f>
        <v>7.0500000000000007</v>
      </c>
      <c r="K1441" s="1">
        <f>Smartphone_Usage_And_Addiction_Analysis_7500_Rows[[#This Row],[sleep_hours]]-Smartphone_Usage_And_Addiction_Analysis_7500_Rows[[#This Row],[total_leisure_hours]]</f>
        <v>1.3499999999999996</v>
      </c>
      <c r="L1441" s="1">
        <v>201</v>
      </c>
      <c r="M1441" s="1">
        <v>38</v>
      </c>
      <c r="N1441" s="5">
        <f>Smartphone_Usage_And_Addiction_Analysis_7500_Rows[[#This Row],[app_opens_per_day]]/Smartphone_Usage_And_Addiction_Analysis_7500_Rows[[#This Row],[daily_screen_time_hours]]</f>
        <v>10.382513661202186</v>
      </c>
      <c r="O1441" s="1">
        <v>5.92</v>
      </c>
      <c r="P1441" s="1" t="s">
        <v>22</v>
      </c>
      <c r="Q1441" s="1" t="s">
        <v>23</v>
      </c>
      <c r="R1441" s="1" t="s">
        <v>28</v>
      </c>
      <c r="S1441" s="1">
        <v>1</v>
      </c>
    </row>
    <row r="1442" spans="1:19" ht="18" customHeight="1" x14ac:dyDescent="0.25">
      <c r="A1442" s="10" t="s">
        <v>5570</v>
      </c>
      <c r="B1442" s="1">
        <v>35</v>
      </c>
      <c r="C1442" s="1" t="str">
        <f t="shared" si="22"/>
        <v>26-40 (Millennials)</v>
      </c>
      <c r="D1442" t="s">
        <v>7582</v>
      </c>
      <c r="E1442">
        <v>5.92</v>
      </c>
      <c r="F1442">
        <v>2.69</v>
      </c>
      <c r="G1442">
        <v>3.27</v>
      </c>
      <c r="H1442">
        <v>5.54</v>
      </c>
      <c r="I1442">
        <v>5.71</v>
      </c>
      <c r="J1442" s="1">
        <f>Smartphone_Usage_And_Addiction_Analysis_7500_Rows[[#This Row],[social_media_hours]]+Smartphone_Usage_And_Addiction_Analysis_7500_Rows[[#This Row],[gaming_hours]]</f>
        <v>5.96</v>
      </c>
      <c r="K1442" s="1">
        <f>Smartphone_Usage_And_Addiction_Analysis_7500_Rows[[#This Row],[sleep_hours]]-Smartphone_Usage_And_Addiction_Analysis_7500_Rows[[#This Row],[total_leisure_hours]]</f>
        <v>-0.25</v>
      </c>
      <c r="L1442">
        <v>178</v>
      </c>
      <c r="M1442">
        <v>135</v>
      </c>
      <c r="N1442" s="5">
        <f>Smartphone_Usage_And_Addiction_Analysis_7500_Rows[[#This Row],[app_opens_per_day]]/Smartphone_Usage_And_Addiction_Analysis_7500_Rows[[#This Row],[daily_screen_time_hours]]</f>
        <v>22.804054054054053</v>
      </c>
      <c r="O1442">
        <v>6.52</v>
      </c>
      <c r="P1442" t="s">
        <v>32</v>
      </c>
      <c r="Q1442" t="s">
        <v>19</v>
      </c>
      <c r="R1442" t="s">
        <v>51</v>
      </c>
      <c r="S1442">
        <v>0</v>
      </c>
    </row>
    <row r="1443" spans="1:19" ht="18" customHeight="1" x14ac:dyDescent="0.25">
      <c r="A1443" s="10" t="s">
        <v>993</v>
      </c>
      <c r="B1443" s="1">
        <v>24</v>
      </c>
      <c r="C1443" t="str">
        <f t="shared" si="22"/>
        <v>18-25 (Gen Z)</v>
      </c>
      <c r="D1443" s="1" t="s">
        <v>17</v>
      </c>
      <c r="E1443" s="1">
        <v>6.87</v>
      </c>
      <c r="F1443" s="1">
        <v>3.52</v>
      </c>
      <c r="G1443" s="1">
        <v>1.18</v>
      </c>
      <c r="H1443" s="1">
        <v>1.27</v>
      </c>
      <c r="I1443" s="1">
        <v>6.9</v>
      </c>
      <c r="J1443" s="1">
        <f>Smartphone_Usage_And_Addiction_Analysis_7500_Rows[[#This Row],[social_media_hours]]+Smartphone_Usage_And_Addiction_Analysis_7500_Rows[[#This Row],[gaming_hours]]</f>
        <v>4.7</v>
      </c>
      <c r="K1443" s="1">
        <f>Smartphone_Usage_And_Addiction_Analysis_7500_Rows[[#This Row],[sleep_hours]]-Smartphone_Usage_And_Addiction_Analysis_7500_Rows[[#This Row],[total_leisure_hours]]</f>
        <v>2.2000000000000002</v>
      </c>
      <c r="L1443" s="1">
        <v>165</v>
      </c>
      <c r="M1443" s="1">
        <v>159</v>
      </c>
      <c r="N1443" s="5">
        <f>Smartphone_Usage_And_Addiction_Analysis_7500_Rows[[#This Row],[app_opens_per_day]]/Smartphone_Usage_And_Addiction_Analysis_7500_Rows[[#This Row],[daily_screen_time_hours]]</f>
        <v>23.144104803493448</v>
      </c>
      <c r="O1443" s="1">
        <v>8.92</v>
      </c>
      <c r="P1443" s="1" t="s">
        <v>22</v>
      </c>
      <c r="Q1443" s="1" t="s">
        <v>23</v>
      </c>
      <c r="R1443" s="1" t="s">
        <v>28</v>
      </c>
      <c r="S1443" s="1">
        <v>1</v>
      </c>
    </row>
    <row r="1444" spans="1:19" ht="18" customHeight="1" x14ac:dyDescent="0.25">
      <c r="A1444" s="10" t="s">
        <v>994</v>
      </c>
      <c r="B1444" s="1">
        <v>34</v>
      </c>
      <c r="C1444" t="str">
        <f t="shared" si="22"/>
        <v>26-40 (Millennials)</v>
      </c>
      <c r="D1444" s="1" t="s">
        <v>30</v>
      </c>
      <c r="E1444" s="1">
        <v>5.1100000000000003</v>
      </c>
      <c r="F1444" s="1">
        <v>2.88</v>
      </c>
      <c r="G1444" s="1">
        <v>2.2200000000000002</v>
      </c>
      <c r="H1444" s="1">
        <v>5.44</v>
      </c>
      <c r="I1444" s="1">
        <v>7.05</v>
      </c>
      <c r="J1444" s="1">
        <f>Smartphone_Usage_And_Addiction_Analysis_7500_Rows[[#This Row],[social_media_hours]]+Smartphone_Usage_And_Addiction_Analysis_7500_Rows[[#This Row],[gaming_hours]]</f>
        <v>5.0999999999999996</v>
      </c>
      <c r="K1444" s="1">
        <f>Smartphone_Usage_And_Addiction_Analysis_7500_Rows[[#This Row],[sleep_hours]]-Smartphone_Usage_And_Addiction_Analysis_7500_Rows[[#This Row],[total_leisure_hours]]</f>
        <v>1.9500000000000002</v>
      </c>
      <c r="L1444" s="1">
        <v>140</v>
      </c>
      <c r="M1444" s="1">
        <v>150</v>
      </c>
      <c r="N1444" s="5">
        <f>Smartphone_Usage_And_Addiction_Analysis_7500_Rows[[#This Row],[app_opens_per_day]]/Smartphone_Usage_And_Addiction_Analysis_7500_Rows[[#This Row],[daily_screen_time_hours]]</f>
        <v>29.354207436399214</v>
      </c>
      <c r="O1444" s="1">
        <v>8.1</v>
      </c>
      <c r="P1444" s="1" t="s">
        <v>32</v>
      </c>
      <c r="Q1444" s="1" t="s">
        <v>23</v>
      </c>
      <c r="R1444" s="1" t="s">
        <v>20</v>
      </c>
      <c r="S1444" s="1">
        <v>0</v>
      </c>
    </row>
    <row r="1445" spans="1:19" ht="18" customHeight="1" x14ac:dyDescent="0.25">
      <c r="A1445" s="10" t="s">
        <v>995</v>
      </c>
      <c r="B1445" s="1">
        <v>18</v>
      </c>
      <c r="C1445" t="str">
        <f t="shared" si="22"/>
        <v>18-25 (Gen Z)</v>
      </c>
      <c r="D1445" s="1" t="s">
        <v>17</v>
      </c>
      <c r="E1445" s="1">
        <v>6.34</v>
      </c>
      <c r="F1445" s="1">
        <v>3.75</v>
      </c>
      <c r="G1445" s="1">
        <v>0.72</v>
      </c>
      <c r="H1445" s="1">
        <v>2.99</v>
      </c>
      <c r="I1445" s="1">
        <v>4.8499999999999996</v>
      </c>
      <c r="J1445" s="1">
        <f>Smartphone_Usage_And_Addiction_Analysis_7500_Rows[[#This Row],[social_media_hours]]+Smartphone_Usage_And_Addiction_Analysis_7500_Rows[[#This Row],[gaming_hours]]</f>
        <v>4.47</v>
      </c>
      <c r="K1445" s="1">
        <f>Smartphone_Usage_And_Addiction_Analysis_7500_Rows[[#This Row],[sleep_hours]]-Smartphone_Usage_And_Addiction_Analysis_7500_Rows[[#This Row],[total_leisure_hours]]</f>
        <v>0.37999999999999989</v>
      </c>
      <c r="L1445" s="1">
        <v>136</v>
      </c>
      <c r="M1445" s="1">
        <v>111</v>
      </c>
      <c r="N1445" s="5">
        <f>Smartphone_Usage_And_Addiction_Analysis_7500_Rows[[#This Row],[app_opens_per_day]]/Smartphone_Usage_And_Addiction_Analysis_7500_Rows[[#This Row],[daily_screen_time_hours]]</f>
        <v>17.50788643533123</v>
      </c>
      <c r="O1445" s="1">
        <v>6.9</v>
      </c>
      <c r="P1445" s="1" t="s">
        <v>32</v>
      </c>
      <c r="Q1445" s="1" t="s">
        <v>19</v>
      </c>
      <c r="R1445" s="1" t="s">
        <v>51</v>
      </c>
      <c r="S1445" s="1">
        <v>0</v>
      </c>
    </row>
    <row r="1446" spans="1:19" ht="18" customHeight="1" x14ac:dyDescent="0.25">
      <c r="A1446" s="10" t="s">
        <v>996</v>
      </c>
      <c r="B1446" s="1">
        <v>20</v>
      </c>
      <c r="C1446" t="str">
        <f t="shared" si="22"/>
        <v>18-25 (Gen Z)</v>
      </c>
      <c r="D1446" s="1" t="s">
        <v>30</v>
      </c>
      <c r="E1446" s="1">
        <v>4.1900000000000004</v>
      </c>
      <c r="F1446" s="1">
        <v>5.35</v>
      </c>
      <c r="G1446" s="1">
        <v>3.06</v>
      </c>
      <c r="H1446" s="1">
        <v>2.4700000000000002</v>
      </c>
      <c r="I1446" s="1">
        <v>8.32</v>
      </c>
      <c r="J1446" s="1">
        <f>Smartphone_Usage_And_Addiction_Analysis_7500_Rows[[#This Row],[social_media_hours]]+Smartphone_Usage_And_Addiction_Analysis_7500_Rows[[#This Row],[gaming_hours]]</f>
        <v>8.41</v>
      </c>
      <c r="K1446" s="1">
        <f>Smartphone_Usage_And_Addiction_Analysis_7500_Rows[[#This Row],[sleep_hours]]-Smartphone_Usage_And_Addiction_Analysis_7500_Rows[[#This Row],[total_leisure_hours]]</f>
        <v>-8.9999999999999858E-2</v>
      </c>
      <c r="L1446" s="1">
        <v>181</v>
      </c>
      <c r="M1446" s="1">
        <v>148</v>
      </c>
      <c r="N1446" s="5">
        <f>Smartphone_Usage_And_Addiction_Analysis_7500_Rows[[#This Row],[app_opens_per_day]]/Smartphone_Usage_And_Addiction_Analysis_7500_Rows[[#This Row],[daily_screen_time_hours]]</f>
        <v>35.322195704057279</v>
      </c>
      <c r="O1446" s="1">
        <v>6.13</v>
      </c>
      <c r="P1446" s="1" t="s">
        <v>22</v>
      </c>
      <c r="Q1446" s="1" t="s">
        <v>23</v>
      </c>
      <c r="R1446" s="1" t="s">
        <v>28</v>
      </c>
      <c r="S1446" s="1">
        <v>1</v>
      </c>
    </row>
    <row r="1447" spans="1:19" ht="18" customHeight="1" x14ac:dyDescent="0.25">
      <c r="A1447" s="10" t="s">
        <v>997</v>
      </c>
      <c r="B1447" s="1">
        <v>20</v>
      </c>
      <c r="C1447" t="str">
        <f t="shared" si="22"/>
        <v>18-25 (Gen Z)</v>
      </c>
      <c r="D1447" s="1" t="s">
        <v>17</v>
      </c>
      <c r="E1447" s="1">
        <v>7.98</v>
      </c>
      <c r="F1447" s="1">
        <v>0.53</v>
      </c>
      <c r="G1447" s="1">
        <v>3.77</v>
      </c>
      <c r="H1447" s="1">
        <v>5.44</v>
      </c>
      <c r="I1447" s="1">
        <v>6.16</v>
      </c>
      <c r="J1447" s="1">
        <f>Smartphone_Usage_And_Addiction_Analysis_7500_Rows[[#This Row],[social_media_hours]]+Smartphone_Usage_And_Addiction_Analysis_7500_Rows[[#This Row],[gaming_hours]]</f>
        <v>4.3</v>
      </c>
      <c r="K1447" s="1">
        <f>Smartphone_Usage_And_Addiction_Analysis_7500_Rows[[#This Row],[sleep_hours]]-Smartphone_Usage_And_Addiction_Analysis_7500_Rows[[#This Row],[total_leisure_hours]]</f>
        <v>1.8600000000000003</v>
      </c>
      <c r="L1447" s="1">
        <v>55</v>
      </c>
      <c r="M1447" s="1">
        <v>33</v>
      </c>
      <c r="N1447" s="5">
        <f>Smartphone_Usage_And_Addiction_Analysis_7500_Rows[[#This Row],[app_opens_per_day]]/Smartphone_Usage_And_Addiction_Analysis_7500_Rows[[#This Row],[daily_screen_time_hours]]</f>
        <v>4.1353383458646613</v>
      </c>
      <c r="O1447" s="1">
        <v>10.44</v>
      </c>
      <c r="P1447" s="1" t="s">
        <v>18</v>
      </c>
      <c r="Q1447" s="1" t="s">
        <v>23</v>
      </c>
      <c r="R1447" s="1" t="s">
        <v>28</v>
      </c>
      <c r="S1447" s="1">
        <v>1</v>
      </c>
    </row>
    <row r="1448" spans="1:19" ht="18" customHeight="1" x14ac:dyDescent="0.25">
      <c r="A1448" s="10" t="s">
        <v>998</v>
      </c>
      <c r="B1448" s="1">
        <v>32</v>
      </c>
      <c r="C1448" t="str">
        <f t="shared" si="22"/>
        <v>26-40 (Millennials)</v>
      </c>
      <c r="D1448" s="1" t="s">
        <v>30</v>
      </c>
      <c r="E1448" s="1">
        <v>7.38</v>
      </c>
      <c r="F1448" s="1">
        <v>2.1</v>
      </c>
      <c r="G1448" s="1">
        <v>0.36</v>
      </c>
      <c r="H1448" s="1">
        <v>4.6100000000000003</v>
      </c>
      <c r="I1448" s="1">
        <v>6.7</v>
      </c>
      <c r="J1448" s="1">
        <f>Smartphone_Usage_And_Addiction_Analysis_7500_Rows[[#This Row],[social_media_hours]]+Smartphone_Usage_And_Addiction_Analysis_7500_Rows[[#This Row],[gaming_hours]]</f>
        <v>2.46</v>
      </c>
      <c r="K1448" s="1">
        <f>Smartphone_Usage_And_Addiction_Analysis_7500_Rows[[#This Row],[sleep_hours]]-Smartphone_Usage_And_Addiction_Analysis_7500_Rows[[#This Row],[total_leisure_hours]]</f>
        <v>4.24</v>
      </c>
      <c r="L1448" s="1">
        <v>118</v>
      </c>
      <c r="M1448" s="1">
        <v>169</v>
      </c>
      <c r="N1448" s="5">
        <f>Smartphone_Usage_And_Addiction_Analysis_7500_Rows[[#This Row],[app_opens_per_day]]/Smartphone_Usage_And_Addiction_Analysis_7500_Rows[[#This Row],[daily_screen_time_hours]]</f>
        <v>22.899728997289973</v>
      </c>
      <c r="O1448" s="1">
        <v>8.34</v>
      </c>
      <c r="P1448" s="1" t="s">
        <v>22</v>
      </c>
      <c r="Q1448" s="1" t="s">
        <v>19</v>
      </c>
      <c r="R1448" s="1" t="s">
        <v>51</v>
      </c>
      <c r="S1448" s="1">
        <v>0</v>
      </c>
    </row>
    <row r="1449" spans="1:19" ht="18" customHeight="1" x14ac:dyDescent="0.25">
      <c r="A1449" s="10" t="s">
        <v>999</v>
      </c>
      <c r="B1449" s="1">
        <v>20</v>
      </c>
      <c r="C1449" t="str">
        <f t="shared" si="22"/>
        <v>18-25 (Gen Z)</v>
      </c>
      <c r="D1449" s="1" t="s">
        <v>17</v>
      </c>
      <c r="E1449" s="1">
        <v>8.48</v>
      </c>
      <c r="F1449" s="1">
        <v>3.76</v>
      </c>
      <c r="G1449" s="1">
        <v>3.76</v>
      </c>
      <c r="H1449" s="1">
        <v>2.9</v>
      </c>
      <c r="I1449" s="1">
        <v>5.3</v>
      </c>
      <c r="J1449" s="1">
        <f>Smartphone_Usage_And_Addiction_Analysis_7500_Rows[[#This Row],[social_media_hours]]+Smartphone_Usage_And_Addiction_Analysis_7500_Rows[[#This Row],[gaming_hours]]</f>
        <v>7.52</v>
      </c>
      <c r="K1449" s="1">
        <f>Smartphone_Usage_And_Addiction_Analysis_7500_Rows[[#This Row],[sleep_hours]]-Smartphone_Usage_And_Addiction_Analysis_7500_Rows[[#This Row],[total_leisure_hours]]</f>
        <v>-2.2199999999999998</v>
      </c>
      <c r="L1449" s="1">
        <v>56</v>
      </c>
      <c r="M1449" s="1">
        <v>169</v>
      </c>
      <c r="N1449" s="5">
        <f>Smartphone_Usage_And_Addiction_Analysis_7500_Rows[[#This Row],[app_opens_per_day]]/Smartphone_Usage_And_Addiction_Analysis_7500_Rows[[#This Row],[daily_screen_time_hours]]</f>
        <v>19.929245283018869</v>
      </c>
      <c r="O1449" s="1">
        <v>11.34</v>
      </c>
      <c r="P1449" s="1" t="s">
        <v>18</v>
      </c>
      <c r="Q1449" s="1" t="s">
        <v>19</v>
      </c>
      <c r="R1449" s="1" t="s">
        <v>24</v>
      </c>
      <c r="S1449" s="1">
        <v>1</v>
      </c>
    </row>
    <row r="1450" spans="1:19" ht="18" customHeight="1" x14ac:dyDescent="0.25">
      <c r="A1450" s="10" t="s">
        <v>5571</v>
      </c>
      <c r="B1450" s="1">
        <v>26</v>
      </c>
      <c r="C1450" s="1" t="str">
        <f t="shared" si="22"/>
        <v>26-40 (Millennials)</v>
      </c>
      <c r="D1450" t="s">
        <v>7582</v>
      </c>
      <c r="E1450">
        <v>9.49</v>
      </c>
      <c r="F1450">
        <v>2.52</v>
      </c>
      <c r="G1450">
        <v>3.66</v>
      </c>
      <c r="H1450">
        <v>1.08</v>
      </c>
      <c r="I1450">
        <v>6.99</v>
      </c>
      <c r="J1450" s="1">
        <f>Smartphone_Usage_And_Addiction_Analysis_7500_Rows[[#This Row],[social_media_hours]]+Smartphone_Usage_And_Addiction_Analysis_7500_Rows[[#This Row],[gaming_hours]]</f>
        <v>6.18</v>
      </c>
      <c r="K1450" s="1">
        <f>Smartphone_Usage_And_Addiction_Analysis_7500_Rows[[#This Row],[sleep_hours]]-Smartphone_Usage_And_Addiction_Analysis_7500_Rows[[#This Row],[total_leisure_hours]]</f>
        <v>0.8100000000000005</v>
      </c>
      <c r="L1450">
        <v>194</v>
      </c>
      <c r="M1450">
        <v>90</v>
      </c>
      <c r="N1450" s="5">
        <f>Smartphone_Usage_And_Addiction_Analysis_7500_Rows[[#This Row],[app_opens_per_day]]/Smartphone_Usage_And_Addiction_Analysis_7500_Rows[[#This Row],[daily_screen_time_hours]]</f>
        <v>9.4836670179135929</v>
      </c>
      <c r="O1450">
        <v>10.92</v>
      </c>
      <c r="P1450" t="s">
        <v>22</v>
      </c>
      <c r="Q1450" t="s">
        <v>23</v>
      </c>
      <c r="R1450" t="s">
        <v>24</v>
      </c>
      <c r="S1450">
        <v>1</v>
      </c>
    </row>
    <row r="1451" spans="1:19" ht="18" customHeight="1" x14ac:dyDescent="0.25">
      <c r="A1451" s="10" t="s">
        <v>5572</v>
      </c>
      <c r="B1451" s="1">
        <v>22</v>
      </c>
      <c r="C1451" s="1" t="str">
        <f t="shared" si="22"/>
        <v>18-25 (Gen Z)</v>
      </c>
      <c r="D1451" t="s">
        <v>7582</v>
      </c>
      <c r="E1451">
        <v>3.03</v>
      </c>
      <c r="F1451">
        <v>3.68</v>
      </c>
      <c r="G1451">
        <v>0.51</v>
      </c>
      <c r="H1451">
        <v>5.28</v>
      </c>
      <c r="I1451">
        <v>6.74</v>
      </c>
      <c r="J1451" s="1">
        <f>Smartphone_Usage_And_Addiction_Analysis_7500_Rows[[#This Row],[social_media_hours]]+Smartphone_Usage_And_Addiction_Analysis_7500_Rows[[#This Row],[gaming_hours]]</f>
        <v>4.1900000000000004</v>
      </c>
      <c r="K1451" s="1">
        <f>Smartphone_Usage_And_Addiction_Analysis_7500_Rows[[#This Row],[sleep_hours]]-Smartphone_Usage_And_Addiction_Analysis_7500_Rows[[#This Row],[total_leisure_hours]]</f>
        <v>2.5499999999999998</v>
      </c>
      <c r="L1451">
        <v>20</v>
      </c>
      <c r="M1451">
        <v>162</v>
      </c>
      <c r="N1451" s="5">
        <f>Smartphone_Usage_And_Addiction_Analysis_7500_Rows[[#This Row],[app_opens_per_day]]/Smartphone_Usage_And_Addiction_Analysis_7500_Rows[[#This Row],[daily_screen_time_hours]]</f>
        <v>53.46534653465347</v>
      </c>
      <c r="O1451">
        <v>3.58</v>
      </c>
      <c r="P1451" t="s">
        <v>32</v>
      </c>
      <c r="Q1451" t="s">
        <v>19</v>
      </c>
      <c r="R1451" t="s">
        <v>20</v>
      </c>
      <c r="S1451">
        <v>0</v>
      </c>
    </row>
    <row r="1452" spans="1:19" ht="18" customHeight="1" x14ac:dyDescent="0.25">
      <c r="A1452" s="10" t="s">
        <v>5573</v>
      </c>
      <c r="B1452" s="1">
        <v>30</v>
      </c>
      <c r="C1452" s="1" t="str">
        <f t="shared" si="22"/>
        <v>26-40 (Millennials)</v>
      </c>
      <c r="D1452" t="s">
        <v>7582</v>
      </c>
      <c r="E1452">
        <v>4.9800000000000004</v>
      </c>
      <c r="F1452">
        <v>4.37</v>
      </c>
      <c r="G1452">
        <v>1.37</v>
      </c>
      <c r="H1452">
        <v>2.0099999999999998</v>
      </c>
      <c r="I1452">
        <v>4.74</v>
      </c>
      <c r="J1452" s="1">
        <f>Smartphone_Usage_And_Addiction_Analysis_7500_Rows[[#This Row],[social_media_hours]]+Smartphone_Usage_And_Addiction_Analysis_7500_Rows[[#This Row],[gaming_hours]]</f>
        <v>5.74</v>
      </c>
      <c r="K1452" s="1">
        <f>Smartphone_Usage_And_Addiction_Analysis_7500_Rows[[#This Row],[sleep_hours]]-Smartphone_Usage_And_Addiction_Analysis_7500_Rows[[#This Row],[total_leisure_hours]]</f>
        <v>-1</v>
      </c>
      <c r="L1452">
        <v>63</v>
      </c>
      <c r="M1452">
        <v>69</v>
      </c>
      <c r="N1452" s="5">
        <f>Smartphone_Usage_And_Addiction_Analysis_7500_Rows[[#This Row],[app_opens_per_day]]/Smartphone_Usage_And_Addiction_Analysis_7500_Rows[[#This Row],[daily_screen_time_hours]]</f>
        <v>13.855421686746986</v>
      </c>
      <c r="O1452">
        <v>7.55</v>
      </c>
      <c r="P1452" t="s">
        <v>18</v>
      </c>
      <c r="Q1452" t="s">
        <v>23</v>
      </c>
      <c r="R1452" t="s">
        <v>28</v>
      </c>
      <c r="S1452">
        <v>1</v>
      </c>
    </row>
    <row r="1453" spans="1:19" ht="18" customHeight="1" x14ac:dyDescent="0.25">
      <c r="A1453" s="10" t="s">
        <v>5574</v>
      </c>
      <c r="B1453" s="1">
        <v>23</v>
      </c>
      <c r="C1453" s="1" t="str">
        <f t="shared" si="22"/>
        <v>18-25 (Gen Z)</v>
      </c>
      <c r="D1453" t="s">
        <v>7582</v>
      </c>
      <c r="E1453">
        <v>11.28</v>
      </c>
      <c r="F1453">
        <v>3.86</v>
      </c>
      <c r="G1453">
        <v>3.55</v>
      </c>
      <c r="H1453">
        <v>5.37</v>
      </c>
      <c r="I1453">
        <v>5.76</v>
      </c>
      <c r="J1453" s="1">
        <f>Smartphone_Usage_And_Addiction_Analysis_7500_Rows[[#This Row],[social_media_hours]]+Smartphone_Usage_And_Addiction_Analysis_7500_Rows[[#This Row],[gaming_hours]]</f>
        <v>7.41</v>
      </c>
      <c r="K1453" s="1">
        <f>Smartphone_Usage_And_Addiction_Analysis_7500_Rows[[#This Row],[sleep_hours]]-Smartphone_Usage_And_Addiction_Analysis_7500_Rows[[#This Row],[total_leisure_hours]]</f>
        <v>-1.6500000000000004</v>
      </c>
      <c r="L1453">
        <v>34</v>
      </c>
      <c r="M1453">
        <v>37</v>
      </c>
      <c r="N1453" s="5">
        <f>Smartphone_Usage_And_Addiction_Analysis_7500_Rows[[#This Row],[app_opens_per_day]]/Smartphone_Usage_And_Addiction_Analysis_7500_Rows[[#This Row],[daily_screen_time_hours]]</f>
        <v>3.2801418439716312</v>
      </c>
      <c r="O1453">
        <v>12.99</v>
      </c>
      <c r="P1453" t="s">
        <v>32</v>
      </c>
      <c r="Q1453" t="s">
        <v>19</v>
      </c>
      <c r="R1453" t="s">
        <v>28</v>
      </c>
      <c r="S1453">
        <v>1</v>
      </c>
    </row>
    <row r="1454" spans="1:19" ht="18" customHeight="1" x14ac:dyDescent="0.25">
      <c r="A1454" s="10" t="s">
        <v>5575</v>
      </c>
      <c r="B1454" s="1">
        <v>26</v>
      </c>
      <c r="C1454" s="1" t="str">
        <f t="shared" si="22"/>
        <v>26-40 (Millennials)</v>
      </c>
      <c r="D1454" t="s">
        <v>7582</v>
      </c>
      <c r="E1454">
        <v>9.4499999999999993</v>
      </c>
      <c r="F1454">
        <v>1.82</v>
      </c>
      <c r="G1454">
        <v>0.54</v>
      </c>
      <c r="H1454">
        <v>2.81</v>
      </c>
      <c r="I1454">
        <v>6.25</v>
      </c>
      <c r="J1454" s="1">
        <f>Smartphone_Usage_And_Addiction_Analysis_7500_Rows[[#This Row],[social_media_hours]]+Smartphone_Usage_And_Addiction_Analysis_7500_Rows[[#This Row],[gaming_hours]]</f>
        <v>2.3600000000000003</v>
      </c>
      <c r="K1454" s="1">
        <f>Smartphone_Usage_And_Addiction_Analysis_7500_Rows[[#This Row],[sleep_hours]]-Smartphone_Usage_And_Addiction_Analysis_7500_Rows[[#This Row],[total_leisure_hours]]</f>
        <v>3.8899999999999997</v>
      </c>
      <c r="L1454">
        <v>158</v>
      </c>
      <c r="M1454">
        <v>110</v>
      </c>
      <c r="N1454" s="5">
        <f>Smartphone_Usage_And_Addiction_Analysis_7500_Rows[[#This Row],[app_opens_per_day]]/Smartphone_Usage_And_Addiction_Analysis_7500_Rows[[#This Row],[daily_screen_time_hours]]</f>
        <v>11.640211640211641</v>
      </c>
      <c r="O1454">
        <v>9.9700000000000006</v>
      </c>
      <c r="P1454" t="s">
        <v>22</v>
      </c>
      <c r="Q1454" t="s">
        <v>19</v>
      </c>
      <c r="R1454" t="s">
        <v>24</v>
      </c>
      <c r="S1454">
        <v>1</v>
      </c>
    </row>
    <row r="1455" spans="1:19" ht="18" customHeight="1" x14ac:dyDescent="0.25">
      <c r="A1455" s="10" t="s">
        <v>1000</v>
      </c>
      <c r="B1455" s="1">
        <v>19</v>
      </c>
      <c r="C1455" t="str">
        <f t="shared" si="22"/>
        <v>18-25 (Gen Z)</v>
      </c>
      <c r="D1455" s="1" t="s">
        <v>17</v>
      </c>
      <c r="E1455" s="1">
        <v>3.82</v>
      </c>
      <c r="F1455" s="1">
        <v>3.66</v>
      </c>
      <c r="G1455" s="1">
        <v>3.9</v>
      </c>
      <c r="H1455" s="1">
        <v>3.86</v>
      </c>
      <c r="I1455" s="1">
        <v>8.3000000000000007</v>
      </c>
      <c r="J1455" s="1">
        <f>Smartphone_Usage_And_Addiction_Analysis_7500_Rows[[#This Row],[social_media_hours]]+Smartphone_Usage_And_Addiction_Analysis_7500_Rows[[#This Row],[gaming_hours]]</f>
        <v>7.5600000000000005</v>
      </c>
      <c r="K1455" s="1">
        <f>Smartphone_Usage_And_Addiction_Analysis_7500_Rows[[#This Row],[sleep_hours]]-Smartphone_Usage_And_Addiction_Analysis_7500_Rows[[#This Row],[total_leisure_hours]]</f>
        <v>0.74000000000000021</v>
      </c>
      <c r="L1455" s="1">
        <v>246</v>
      </c>
      <c r="M1455" s="1">
        <v>42</v>
      </c>
      <c r="N1455" s="5">
        <f>Smartphone_Usage_And_Addiction_Analysis_7500_Rows[[#This Row],[app_opens_per_day]]/Smartphone_Usage_And_Addiction_Analysis_7500_Rows[[#This Row],[daily_screen_time_hours]]</f>
        <v>10.99476439790576</v>
      </c>
      <c r="O1455" s="1">
        <v>6.77</v>
      </c>
      <c r="P1455" s="1" t="s">
        <v>32</v>
      </c>
      <c r="Q1455" s="1" t="s">
        <v>19</v>
      </c>
      <c r="R1455" s="1" t="s">
        <v>51</v>
      </c>
      <c r="S1455" s="1">
        <v>0</v>
      </c>
    </row>
    <row r="1456" spans="1:19" ht="18" customHeight="1" x14ac:dyDescent="0.25">
      <c r="A1456" s="10" t="s">
        <v>1001</v>
      </c>
      <c r="B1456" s="1">
        <v>31</v>
      </c>
      <c r="C1456" t="str">
        <f t="shared" si="22"/>
        <v>26-40 (Millennials)</v>
      </c>
      <c r="D1456" s="1" t="s">
        <v>17</v>
      </c>
      <c r="E1456" s="1">
        <v>3.73</v>
      </c>
      <c r="F1456" s="1">
        <v>5.34</v>
      </c>
      <c r="G1456" s="1">
        <v>2.98</v>
      </c>
      <c r="H1456" s="1">
        <v>1.75</v>
      </c>
      <c r="I1456" s="1">
        <v>8.18</v>
      </c>
      <c r="J1456" s="1">
        <f>Smartphone_Usage_And_Addiction_Analysis_7500_Rows[[#This Row],[social_media_hours]]+Smartphone_Usage_And_Addiction_Analysis_7500_Rows[[#This Row],[gaming_hours]]</f>
        <v>8.32</v>
      </c>
      <c r="K1456" s="1">
        <f>Smartphone_Usage_And_Addiction_Analysis_7500_Rows[[#This Row],[sleep_hours]]-Smartphone_Usage_And_Addiction_Analysis_7500_Rows[[#This Row],[total_leisure_hours]]</f>
        <v>-0.14000000000000057</v>
      </c>
      <c r="L1456" s="1">
        <v>223</v>
      </c>
      <c r="M1456" s="1">
        <v>127</v>
      </c>
      <c r="N1456" s="5">
        <f>Smartphone_Usage_And_Addiction_Analysis_7500_Rows[[#This Row],[app_opens_per_day]]/Smartphone_Usage_And_Addiction_Analysis_7500_Rows[[#This Row],[daily_screen_time_hours]]</f>
        <v>34.048257372654156</v>
      </c>
      <c r="O1456" s="1">
        <v>4.3600000000000003</v>
      </c>
      <c r="P1456" s="1" t="s">
        <v>32</v>
      </c>
      <c r="Q1456" s="1" t="s">
        <v>19</v>
      </c>
      <c r="R1456" s="1" t="s">
        <v>28</v>
      </c>
      <c r="S1456" s="1">
        <v>1</v>
      </c>
    </row>
    <row r="1457" spans="1:19" ht="18" customHeight="1" x14ac:dyDescent="0.25">
      <c r="A1457" s="10" t="s">
        <v>5576</v>
      </c>
      <c r="B1457" s="1">
        <v>19</v>
      </c>
      <c r="C1457" s="1" t="str">
        <f t="shared" si="22"/>
        <v>18-25 (Gen Z)</v>
      </c>
      <c r="D1457" t="s">
        <v>7582</v>
      </c>
      <c r="E1457">
        <v>7.16</v>
      </c>
      <c r="F1457">
        <v>4.95</v>
      </c>
      <c r="G1457">
        <v>2.37</v>
      </c>
      <c r="H1457">
        <v>4.24</v>
      </c>
      <c r="I1457">
        <v>4.5199999999999996</v>
      </c>
      <c r="J1457" s="1">
        <f>Smartphone_Usage_And_Addiction_Analysis_7500_Rows[[#This Row],[social_media_hours]]+Smartphone_Usage_And_Addiction_Analysis_7500_Rows[[#This Row],[gaming_hours]]</f>
        <v>7.32</v>
      </c>
      <c r="K1457" s="1">
        <f>Smartphone_Usage_And_Addiction_Analysis_7500_Rows[[#This Row],[sleep_hours]]-Smartphone_Usage_And_Addiction_Analysis_7500_Rows[[#This Row],[total_leisure_hours]]</f>
        <v>-2.8000000000000007</v>
      </c>
      <c r="L1457">
        <v>143</v>
      </c>
      <c r="M1457">
        <v>80</v>
      </c>
      <c r="N1457" s="5">
        <f>Smartphone_Usage_And_Addiction_Analysis_7500_Rows[[#This Row],[app_opens_per_day]]/Smartphone_Usage_And_Addiction_Analysis_7500_Rows[[#This Row],[daily_screen_time_hours]]</f>
        <v>11.173184357541899</v>
      </c>
      <c r="O1457">
        <v>9.93</v>
      </c>
      <c r="P1457" t="s">
        <v>32</v>
      </c>
      <c r="Q1457" t="s">
        <v>19</v>
      </c>
      <c r="R1457" t="s">
        <v>24</v>
      </c>
      <c r="S1457">
        <v>1</v>
      </c>
    </row>
    <row r="1458" spans="1:19" ht="18" customHeight="1" x14ac:dyDescent="0.25">
      <c r="A1458" s="10" t="s">
        <v>1002</v>
      </c>
      <c r="B1458" s="1">
        <v>28</v>
      </c>
      <c r="C1458" t="str">
        <f t="shared" si="22"/>
        <v>26-40 (Millennials)</v>
      </c>
      <c r="D1458" s="1" t="s">
        <v>17</v>
      </c>
      <c r="E1458" s="1">
        <v>9.2899999999999991</v>
      </c>
      <c r="F1458" s="1">
        <v>1.75</v>
      </c>
      <c r="G1458" s="1">
        <v>2.58</v>
      </c>
      <c r="H1458" s="1">
        <v>4.8899999999999997</v>
      </c>
      <c r="I1458" s="1">
        <v>6.85</v>
      </c>
      <c r="J1458" s="1">
        <f>Smartphone_Usage_And_Addiction_Analysis_7500_Rows[[#This Row],[social_media_hours]]+Smartphone_Usage_And_Addiction_Analysis_7500_Rows[[#This Row],[gaming_hours]]</f>
        <v>4.33</v>
      </c>
      <c r="K1458" s="1">
        <f>Smartphone_Usage_And_Addiction_Analysis_7500_Rows[[#This Row],[sleep_hours]]-Smartphone_Usage_And_Addiction_Analysis_7500_Rows[[#This Row],[total_leisure_hours]]</f>
        <v>2.5199999999999996</v>
      </c>
      <c r="L1458" s="1">
        <v>125</v>
      </c>
      <c r="M1458" s="1">
        <v>166</v>
      </c>
      <c r="N1458" s="5">
        <f>Smartphone_Usage_And_Addiction_Analysis_7500_Rows[[#This Row],[app_opens_per_day]]/Smartphone_Usage_And_Addiction_Analysis_7500_Rows[[#This Row],[daily_screen_time_hours]]</f>
        <v>17.868675995694296</v>
      </c>
      <c r="O1458" s="1">
        <v>11.18</v>
      </c>
      <c r="P1458" s="1" t="s">
        <v>22</v>
      </c>
      <c r="Q1458" s="1" t="s">
        <v>23</v>
      </c>
      <c r="R1458" s="1" t="s">
        <v>24</v>
      </c>
      <c r="S1458" s="1">
        <v>1</v>
      </c>
    </row>
    <row r="1459" spans="1:19" ht="18" customHeight="1" x14ac:dyDescent="0.25">
      <c r="A1459" s="10" t="s">
        <v>5577</v>
      </c>
      <c r="B1459" s="1">
        <v>26</v>
      </c>
      <c r="C1459" s="1" t="str">
        <f t="shared" si="22"/>
        <v>26-40 (Millennials)</v>
      </c>
      <c r="D1459" t="s">
        <v>7582</v>
      </c>
      <c r="E1459">
        <v>5.51</v>
      </c>
      <c r="F1459">
        <v>3.1</v>
      </c>
      <c r="G1459">
        <v>0.46</v>
      </c>
      <c r="H1459">
        <v>5.0999999999999996</v>
      </c>
      <c r="I1459">
        <v>4.9000000000000004</v>
      </c>
      <c r="J1459" s="1">
        <f>Smartphone_Usage_And_Addiction_Analysis_7500_Rows[[#This Row],[social_media_hours]]+Smartphone_Usage_And_Addiction_Analysis_7500_Rows[[#This Row],[gaming_hours]]</f>
        <v>3.56</v>
      </c>
      <c r="K1459" s="1">
        <f>Smartphone_Usage_And_Addiction_Analysis_7500_Rows[[#This Row],[sleep_hours]]-Smartphone_Usage_And_Addiction_Analysis_7500_Rows[[#This Row],[total_leisure_hours]]</f>
        <v>1.3400000000000003</v>
      </c>
      <c r="L1459">
        <v>179</v>
      </c>
      <c r="M1459">
        <v>146</v>
      </c>
      <c r="N1459" s="5">
        <f>Smartphone_Usage_And_Addiction_Analysis_7500_Rows[[#This Row],[app_opens_per_day]]/Smartphone_Usage_And_Addiction_Analysis_7500_Rows[[#This Row],[daily_screen_time_hours]]</f>
        <v>26.497277676951001</v>
      </c>
      <c r="O1459">
        <v>8.32</v>
      </c>
      <c r="P1459" t="s">
        <v>18</v>
      </c>
      <c r="Q1459" t="s">
        <v>19</v>
      </c>
      <c r="R1459" t="s">
        <v>51</v>
      </c>
      <c r="S1459">
        <v>0</v>
      </c>
    </row>
    <row r="1460" spans="1:19" ht="18" customHeight="1" x14ac:dyDescent="0.25">
      <c r="A1460" s="10" t="s">
        <v>5578</v>
      </c>
      <c r="B1460" s="1">
        <v>20</v>
      </c>
      <c r="C1460" s="1" t="str">
        <f t="shared" si="22"/>
        <v>18-25 (Gen Z)</v>
      </c>
      <c r="D1460" t="s">
        <v>7582</v>
      </c>
      <c r="E1460">
        <v>4.92</v>
      </c>
      <c r="F1460">
        <v>4.74</v>
      </c>
      <c r="G1460">
        <v>3.09</v>
      </c>
      <c r="H1460">
        <v>0.7</v>
      </c>
      <c r="I1460">
        <v>6</v>
      </c>
      <c r="J1460" s="1">
        <f>Smartphone_Usage_And_Addiction_Analysis_7500_Rows[[#This Row],[social_media_hours]]+Smartphone_Usage_And_Addiction_Analysis_7500_Rows[[#This Row],[gaming_hours]]</f>
        <v>7.83</v>
      </c>
      <c r="K1460" s="1">
        <f>Smartphone_Usage_And_Addiction_Analysis_7500_Rows[[#This Row],[sleep_hours]]-Smartphone_Usage_And_Addiction_Analysis_7500_Rows[[#This Row],[total_leisure_hours]]</f>
        <v>-1.83</v>
      </c>
      <c r="L1460">
        <v>59</v>
      </c>
      <c r="M1460">
        <v>105</v>
      </c>
      <c r="N1460" s="5">
        <f>Smartphone_Usage_And_Addiction_Analysis_7500_Rows[[#This Row],[app_opens_per_day]]/Smartphone_Usage_And_Addiction_Analysis_7500_Rows[[#This Row],[daily_screen_time_hours]]</f>
        <v>21.341463414634148</v>
      </c>
      <c r="O1460">
        <v>7.36</v>
      </c>
      <c r="P1460" t="s">
        <v>32</v>
      </c>
      <c r="Q1460" t="s">
        <v>23</v>
      </c>
      <c r="R1460" t="s">
        <v>28</v>
      </c>
      <c r="S1460">
        <v>1</v>
      </c>
    </row>
    <row r="1461" spans="1:19" ht="18" customHeight="1" x14ac:dyDescent="0.25">
      <c r="A1461" s="10" t="s">
        <v>1003</v>
      </c>
      <c r="B1461" s="1">
        <v>23</v>
      </c>
      <c r="C1461" t="str">
        <f t="shared" si="22"/>
        <v>18-25 (Gen Z)</v>
      </c>
      <c r="D1461" s="1" t="s">
        <v>30</v>
      </c>
      <c r="E1461" s="1">
        <v>3.62</v>
      </c>
      <c r="F1461" s="1">
        <v>5.41</v>
      </c>
      <c r="G1461" s="1">
        <v>0.85</v>
      </c>
      <c r="H1461" s="1">
        <v>5.35</v>
      </c>
      <c r="I1461" s="1">
        <v>8.06</v>
      </c>
      <c r="J1461" s="1">
        <f>Smartphone_Usage_And_Addiction_Analysis_7500_Rows[[#This Row],[social_media_hours]]+Smartphone_Usage_And_Addiction_Analysis_7500_Rows[[#This Row],[gaming_hours]]</f>
        <v>6.26</v>
      </c>
      <c r="K1461" s="1">
        <f>Smartphone_Usage_And_Addiction_Analysis_7500_Rows[[#This Row],[sleep_hours]]-Smartphone_Usage_And_Addiction_Analysis_7500_Rows[[#This Row],[total_leisure_hours]]</f>
        <v>1.8000000000000007</v>
      </c>
      <c r="L1461" s="1">
        <v>112</v>
      </c>
      <c r="M1461" s="1">
        <v>127</v>
      </c>
      <c r="N1461" s="5">
        <f>Smartphone_Usage_And_Addiction_Analysis_7500_Rows[[#This Row],[app_opens_per_day]]/Smartphone_Usage_And_Addiction_Analysis_7500_Rows[[#This Row],[daily_screen_time_hours]]</f>
        <v>35.082872928176798</v>
      </c>
      <c r="O1461" s="1">
        <v>4.76</v>
      </c>
      <c r="P1461" s="1" t="s">
        <v>22</v>
      </c>
      <c r="Q1461" s="1" t="s">
        <v>23</v>
      </c>
      <c r="R1461" s="1" t="s">
        <v>28</v>
      </c>
      <c r="S1461" s="1">
        <v>1</v>
      </c>
    </row>
    <row r="1462" spans="1:19" ht="18" customHeight="1" x14ac:dyDescent="0.25">
      <c r="A1462" s="10" t="s">
        <v>5579</v>
      </c>
      <c r="B1462" s="1">
        <v>34</v>
      </c>
      <c r="C1462" s="1" t="str">
        <f t="shared" si="22"/>
        <v>26-40 (Millennials)</v>
      </c>
      <c r="D1462" t="s">
        <v>7582</v>
      </c>
      <c r="E1462">
        <v>3.54</v>
      </c>
      <c r="F1462">
        <v>5.24</v>
      </c>
      <c r="G1462">
        <v>3.92</v>
      </c>
      <c r="H1462">
        <v>2.89</v>
      </c>
      <c r="I1462">
        <v>7.85</v>
      </c>
      <c r="J1462" s="1">
        <f>Smartphone_Usage_And_Addiction_Analysis_7500_Rows[[#This Row],[social_media_hours]]+Smartphone_Usage_And_Addiction_Analysis_7500_Rows[[#This Row],[gaming_hours]]</f>
        <v>9.16</v>
      </c>
      <c r="K1462" s="1">
        <f>Smartphone_Usage_And_Addiction_Analysis_7500_Rows[[#This Row],[sleep_hours]]-Smartphone_Usage_And_Addiction_Analysis_7500_Rows[[#This Row],[total_leisure_hours]]</f>
        <v>-1.3100000000000005</v>
      </c>
      <c r="L1462">
        <v>134</v>
      </c>
      <c r="M1462">
        <v>64</v>
      </c>
      <c r="N1462" s="5">
        <f>Smartphone_Usage_And_Addiction_Analysis_7500_Rows[[#This Row],[app_opens_per_day]]/Smartphone_Usage_And_Addiction_Analysis_7500_Rows[[#This Row],[daily_screen_time_hours]]</f>
        <v>18.07909604519774</v>
      </c>
      <c r="O1462">
        <v>5.51</v>
      </c>
      <c r="P1462" t="s">
        <v>22</v>
      </c>
      <c r="Q1462" t="s">
        <v>23</v>
      </c>
      <c r="R1462" t="s">
        <v>24</v>
      </c>
      <c r="S1462">
        <v>1</v>
      </c>
    </row>
    <row r="1463" spans="1:19" ht="18" customHeight="1" x14ac:dyDescent="0.25">
      <c r="A1463" s="10" t="s">
        <v>5580</v>
      </c>
      <c r="B1463" s="1">
        <v>34</v>
      </c>
      <c r="C1463" s="1" t="str">
        <f t="shared" si="22"/>
        <v>26-40 (Millennials)</v>
      </c>
      <c r="D1463" t="s">
        <v>7582</v>
      </c>
      <c r="E1463">
        <v>4.76</v>
      </c>
      <c r="F1463">
        <v>2.17</v>
      </c>
      <c r="G1463">
        <v>0.71</v>
      </c>
      <c r="H1463">
        <v>4.9000000000000004</v>
      </c>
      <c r="I1463">
        <v>6.22</v>
      </c>
      <c r="J1463" s="1">
        <f>Smartphone_Usage_And_Addiction_Analysis_7500_Rows[[#This Row],[social_media_hours]]+Smartphone_Usage_And_Addiction_Analysis_7500_Rows[[#This Row],[gaming_hours]]</f>
        <v>2.88</v>
      </c>
      <c r="K1463" s="1">
        <f>Smartphone_Usage_And_Addiction_Analysis_7500_Rows[[#This Row],[sleep_hours]]-Smartphone_Usage_And_Addiction_Analysis_7500_Rows[[#This Row],[total_leisure_hours]]</f>
        <v>3.34</v>
      </c>
      <c r="L1463">
        <v>224</v>
      </c>
      <c r="M1463">
        <v>176</v>
      </c>
      <c r="N1463" s="5">
        <f>Smartphone_Usage_And_Addiction_Analysis_7500_Rows[[#This Row],[app_opens_per_day]]/Smartphone_Usage_And_Addiction_Analysis_7500_Rows[[#This Row],[daily_screen_time_hours]]</f>
        <v>36.97478991596639</v>
      </c>
      <c r="O1463">
        <v>7.68</v>
      </c>
      <c r="P1463" t="s">
        <v>18</v>
      </c>
      <c r="Q1463" t="s">
        <v>23</v>
      </c>
      <c r="R1463" t="s">
        <v>20</v>
      </c>
      <c r="S1463">
        <v>0</v>
      </c>
    </row>
    <row r="1464" spans="1:19" ht="18" customHeight="1" x14ac:dyDescent="0.25">
      <c r="A1464" s="10" t="s">
        <v>1004</v>
      </c>
      <c r="B1464" s="1">
        <v>19</v>
      </c>
      <c r="C1464" t="str">
        <f t="shared" si="22"/>
        <v>18-25 (Gen Z)</v>
      </c>
      <c r="D1464" s="1" t="s">
        <v>30</v>
      </c>
      <c r="E1464" s="1">
        <v>5.98</v>
      </c>
      <c r="F1464" s="1">
        <v>0.79</v>
      </c>
      <c r="G1464" s="1">
        <v>3.27</v>
      </c>
      <c r="H1464" s="1">
        <v>5.6</v>
      </c>
      <c r="I1464" s="1">
        <v>7.67</v>
      </c>
      <c r="J1464" s="1">
        <f>Smartphone_Usage_And_Addiction_Analysis_7500_Rows[[#This Row],[social_media_hours]]+Smartphone_Usage_And_Addiction_Analysis_7500_Rows[[#This Row],[gaming_hours]]</f>
        <v>4.0600000000000005</v>
      </c>
      <c r="K1464" s="1">
        <f>Smartphone_Usage_And_Addiction_Analysis_7500_Rows[[#This Row],[sleep_hours]]-Smartphone_Usage_And_Addiction_Analysis_7500_Rows[[#This Row],[total_leisure_hours]]</f>
        <v>3.6099999999999994</v>
      </c>
      <c r="L1464" s="1">
        <v>120</v>
      </c>
      <c r="M1464" s="1">
        <v>107</v>
      </c>
      <c r="N1464" s="5">
        <f>Smartphone_Usage_And_Addiction_Analysis_7500_Rows[[#This Row],[app_opens_per_day]]/Smartphone_Usage_And_Addiction_Analysis_7500_Rows[[#This Row],[daily_screen_time_hours]]</f>
        <v>17.892976588628763</v>
      </c>
      <c r="O1464" s="1">
        <v>7.6</v>
      </c>
      <c r="P1464" s="1" t="s">
        <v>18</v>
      </c>
      <c r="Q1464" s="1" t="s">
        <v>23</v>
      </c>
      <c r="R1464" s="1" t="s">
        <v>20</v>
      </c>
      <c r="S1464" s="1">
        <v>0</v>
      </c>
    </row>
    <row r="1465" spans="1:19" ht="18" customHeight="1" x14ac:dyDescent="0.25">
      <c r="A1465" s="10" t="s">
        <v>5581</v>
      </c>
      <c r="B1465" s="1">
        <v>30</v>
      </c>
      <c r="C1465" s="1" t="str">
        <f t="shared" si="22"/>
        <v>26-40 (Millennials)</v>
      </c>
      <c r="D1465" t="s">
        <v>7582</v>
      </c>
      <c r="E1465">
        <v>4.4400000000000004</v>
      </c>
      <c r="F1465">
        <v>3.61</v>
      </c>
      <c r="G1465">
        <v>2.92</v>
      </c>
      <c r="H1465">
        <v>0.55000000000000004</v>
      </c>
      <c r="I1465">
        <v>4.6500000000000004</v>
      </c>
      <c r="J1465" s="1">
        <f>Smartphone_Usage_And_Addiction_Analysis_7500_Rows[[#This Row],[social_media_hours]]+Smartphone_Usage_And_Addiction_Analysis_7500_Rows[[#This Row],[gaming_hours]]</f>
        <v>6.5299999999999994</v>
      </c>
      <c r="K1465" s="1">
        <f>Smartphone_Usage_And_Addiction_Analysis_7500_Rows[[#This Row],[sleep_hours]]-Smartphone_Usage_And_Addiction_Analysis_7500_Rows[[#This Row],[total_leisure_hours]]</f>
        <v>-1.879999999999999</v>
      </c>
      <c r="L1465">
        <v>105</v>
      </c>
      <c r="M1465">
        <v>98</v>
      </c>
      <c r="N1465" s="5">
        <f>Smartphone_Usage_And_Addiction_Analysis_7500_Rows[[#This Row],[app_opens_per_day]]/Smartphone_Usage_And_Addiction_Analysis_7500_Rows[[#This Row],[daily_screen_time_hours]]</f>
        <v>22.072072072072071</v>
      </c>
      <c r="O1465">
        <v>5.21</v>
      </c>
      <c r="P1465" t="s">
        <v>18</v>
      </c>
      <c r="Q1465" t="s">
        <v>23</v>
      </c>
      <c r="R1465" t="s">
        <v>20</v>
      </c>
      <c r="S1465">
        <v>0</v>
      </c>
    </row>
    <row r="1466" spans="1:19" ht="18" customHeight="1" x14ac:dyDescent="0.25">
      <c r="A1466" s="10" t="s">
        <v>1005</v>
      </c>
      <c r="B1466" s="1">
        <v>21</v>
      </c>
      <c r="C1466" t="str">
        <f t="shared" si="22"/>
        <v>18-25 (Gen Z)</v>
      </c>
      <c r="D1466" s="1" t="s">
        <v>30</v>
      </c>
      <c r="E1466" s="1">
        <v>11.01</v>
      </c>
      <c r="F1466" s="1">
        <v>1.05</v>
      </c>
      <c r="G1466" s="1">
        <v>0.33</v>
      </c>
      <c r="H1466" s="1">
        <v>1.05</v>
      </c>
      <c r="I1466" s="1">
        <v>8.01</v>
      </c>
      <c r="J1466" s="1">
        <f>Smartphone_Usage_And_Addiction_Analysis_7500_Rows[[#This Row],[social_media_hours]]+Smartphone_Usage_And_Addiction_Analysis_7500_Rows[[#This Row],[gaming_hours]]</f>
        <v>1.3800000000000001</v>
      </c>
      <c r="K1466" s="1">
        <f>Smartphone_Usage_And_Addiction_Analysis_7500_Rows[[#This Row],[sleep_hours]]-Smartphone_Usage_And_Addiction_Analysis_7500_Rows[[#This Row],[total_leisure_hours]]</f>
        <v>6.63</v>
      </c>
      <c r="L1466" s="1">
        <v>119</v>
      </c>
      <c r="M1466" s="1">
        <v>39</v>
      </c>
      <c r="N1466" s="5">
        <f>Smartphone_Usage_And_Addiction_Analysis_7500_Rows[[#This Row],[app_opens_per_day]]/Smartphone_Usage_And_Addiction_Analysis_7500_Rows[[#This Row],[daily_screen_time_hours]]</f>
        <v>3.542234332425068</v>
      </c>
      <c r="O1466" s="1">
        <v>13.01</v>
      </c>
      <c r="P1466" s="1" t="s">
        <v>32</v>
      </c>
      <c r="Q1466" s="1" t="s">
        <v>19</v>
      </c>
      <c r="R1466" s="1" t="s">
        <v>28</v>
      </c>
      <c r="S1466" s="1">
        <v>1</v>
      </c>
    </row>
    <row r="1467" spans="1:19" ht="18" customHeight="1" x14ac:dyDescent="0.25">
      <c r="A1467" s="10" t="s">
        <v>1006</v>
      </c>
      <c r="B1467" s="1">
        <v>27</v>
      </c>
      <c r="C1467" t="str">
        <f t="shared" si="22"/>
        <v>26-40 (Millennials)</v>
      </c>
      <c r="D1467" s="1" t="s">
        <v>30</v>
      </c>
      <c r="E1467" s="1">
        <v>9.34</v>
      </c>
      <c r="F1467" s="1">
        <v>2.95</v>
      </c>
      <c r="G1467" s="1">
        <v>1.56</v>
      </c>
      <c r="H1467" s="1">
        <v>4.28</v>
      </c>
      <c r="I1467" s="1">
        <v>5.3</v>
      </c>
      <c r="J1467" s="1">
        <f>Smartphone_Usage_And_Addiction_Analysis_7500_Rows[[#This Row],[social_media_hours]]+Smartphone_Usage_And_Addiction_Analysis_7500_Rows[[#This Row],[gaming_hours]]</f>
        <v>4.51</v>
      </c>
      <c r="K1467" s="1">
        <f>Smartphone_Usage_And_Addiction_Analysis_7500_Rows[[#This Row],[sleep_hours]]-Smartphone_Usage_And_Addiction_Analysis_7500_Rows[[#This Row],[total_leisure_hours]]</f>
        <v>0.79</v>
      </c>
      <c r="L1467" s="1">
        <v>182</v>
      </c>
      <c r="M1467" s="1">
        <v>21</v>
      </c>
      <c r="N1467" s="5">
        <f>Smartphone_Usage_And_Addiction_Analysis_7500_Rows[[#This Row],[app_opens_per_day]]/Smartphone_Usage_And_Addiction_Analysis_7500_Rows[[#This Row],[daily_screen_time_hours]]</f>
        <v>2.2483940042826553</v>
      </c>
      <c r="O1467" s="1">
        <v>10.86</v>
      </c>
      <c r="P1467" s="1" t="s">
        <v>32</v>
      </c>
      <c r="Q1467" s="1" t="s">
        <v>23</v>
      </c>
      <c r="R1467" s="1" t="s">
        <v>28</v>
      </c>
      <c r="S1467" s="1">
        <v>1</v>
      </c>
    </row>
    <row r="1468" spans="1:19" ht="18" customHeight="1" x14ac:dyDescent="0.25">
      <c r="A1468" s="10" t="s">
        <v>1007</v>
      </c>
      <c r="B1468" s="1">
        <v>26</v>
      </c>
      <c r="C1468" t="str">
        <f t="shared" si="22"/>
        <v>26-40 (Millennials)</v>
      </c>
      <c r="D1468" s="1" t="s">
        <v>17</v>
      </c>
      <c r="E1468" s="1">
        <v>9.2899999999999991</v>
      </c>
      <c r="F1468" s="1">
        <v>0.96</v>
      </c>
      <c r="G1468" s="1">
        <v>0.71</v>
      </c>
      <c r="H1468" s="1">
        <v>0.5</v>
      </c>
      <c r="I1468" s="1">
        <v>4.87</v>
      </c>
      <c r="J1468" s="1">
        <f>Smartphone_Usage_And_Addiction_Analysis_7500_Rows[[#This Row],[social_media_hours]]+Smartphone_Usage_And_Addiction_Analysis_7500_Rows[[#This Row],[gaming_hours]]</f>
        <v>1.67</v>
      </c>
      <c r="K1468" s="1">
        <f>Smartphone_Usage_And_Addiction_Analysis_7500_Rows[[#This Row],[sleep_hours]]-Smartphone_Usage_And_Addiction_Analysis_7500_Rows[[#This Row],[total_leisure_hours]]</f>
        <v>3.2</v>
      </c>
      <c r="L1468" s="1">
        <v>54</v>
      </c>
      <c r="M1468" s="1">
        <v>61</v>
      </c>
      <c r="N1468" s="5">
        <f>Smartphone_Usage_And_Addiction_Analysis_7500_Rows[[#This Row],[app_opens_per_day]]/Smartphone_Usage_And_Addiction_Analysis_7500_Rows[[#This Row],[daily_screen_time_hours]]</f>
        <v>6.5662002152852539</v>
      </c>
      <c r="O1468" s="1">
        <v>10.88</v>
      </c>
      <c r="P1468" s="1" t="s">
        <v>18</v>
      </c>
      <c r="Q1468" s="1" t="s">
        <v>23</v>
      </c>
      <c r="R1468" s="1" t="s">
        <v>28</v>
      </c>
      <c r="S1468" s="1">
        <v>1</v>
      </c>
    </row>
    <row r="1469" spans="1:19" ht="18" customHeight="1" x14ac:dyDescent="0.25">
      <c r="A1469" s="10" t="s">
        <v>1008</v>
      </c>
      <c r="B1469" s="1">
        <v>23</v>
      </c>
      <c r="C1469" t="str">
        <f t="shared" si="22"/>
        <v>18-25 (Gen Z)</v>
      </c>
      <c r="D1469" s="1" t="s">
        <v>30</v>
      </c>
      <c r="E1469" s="1">
        <v>10.74</v>
      </c>
      <c r="F1469" s="1">
        <v>4.68</v>
      </c>
      <c r="G1469" s="1">
        <v>2.8</v>
      </c>
      <c r="H1469" s="1">
        <v>0.78</v>
      </c>
      <c r="I1469" s="1">
        <v>5.94</v>
      </c>
      <c r="J1469" s="1">
        <f>Smartphone_Usage_And_Addiction_Analysis_7500_Rows[[#This Row],[social_media_hours]]+Smartphone_Usage_And_Addiction_Analysis_7500_Rows[[#This Row],[gaming_hours]]</f>
        <v>7.4799999999999995</v>
      </c>
      <c r="K1469" s="1">
        <f>Smartphone_Usage_And_Addiction_Analysis_7500_Rows[[#This Row],[sleep_hours]]-Smartphone_Usage_And_Addiction_Analysis_7500_Rows[[#This Row],[total_leisure_hours]]</f>
        <v>-1.5399999999999991</v>
      </c>
      <c r="L1469" s="1">
        <v>106</v>
      </c>
      <c r="M1469" s="1">
        <v>69</v>
      </c>
      <c r="N1469" s="5">
        <f>Smartphone_Usage_And_Addiction_Analysis_7500_Rows[[#This Row],[app_opens_per_day]]/Smartphone_Usage_And_Addiction_Analysis_7500_Rows[[#This Row],[daily_screen_time_hours]]</f>
        <v>6.4245810055865924</v>
      </c>
      <c r="O1469" s="1">
        <v>13.4</v>
      </c>
      <c r="P1469" s="1" t="s">
        <v>22</v>
      </c>
      <c r="Q1469" s="1" t="s">
        <v>23</v>
      </c>
      <c r="R1469" s="1" t="s">
        <v>24</v>
      </c>
      <c r="S1469" s="1">
        <v>1</v>
      </c>
    </row>
    <row r="1470" spans="1:19" ht="18" customHeight="1" x14ac:dyDescent="0.25">
      <c r="A1470" s="10" t="s">
        <v>5582</v>
      </c>
      <c r="B1470" s="1">
        <v>28</v>
      </c>
      <c r="C1470" s="1" t="str">
        <f t="shared" si="22"/>
        <v>26-40 (Millennials)</v>
      </c>
      <c r="D1470" t="s">
        <v>7582</v>
      </c>
      <c r="E1470">
        <v>3.29</v>
      </c>
      <c r="F1470">
        <v>2.0499999999999998</v>
      </c>
      <c r="G1470">
        <v>3.82</v>
      </c>
      <c r="H1470">
        <v>3.21</v>
      </c>
      <c r="I1470">
        <v>7.94</v>
      </c>
      <c r="J1470" s="1">
        <f>Smartphone_Usage_And_Addiction_Analysis_7500_Rows[[#This Row],[social_media_hours]]+Smartphone_Usage_And_Addiction_Analysis_7500_Rows[[#This Row],[gaming_hours]]</f>
        <v>5.8699999999999992</v>
      </c>
      <c r="K1470" s="1">
        <f>Smartphone_Usage_And_Addiction_Analysis_7500_Rows[[#This Row],[sleep_hours]]-Smartphone_Usage_And_Addiction_Analysis_7500_Rows[[#This Row],[total_leisure_hours]]</f>
        <v>2.0700000000000012</v>
      </c>
      <c r="L1470">
        <v>200</v>
      </c>
      <c r="M1470">
        <v>63</v>
      </c>
      <c r="N1470" s="5">
        <f>Smartphone_Usage_And_Addiction_Analysis_7500_Rows[[#This Row],[app_opens_per_day]]/Smartphone_Usage_And_Addiction_Analysis_7500_Rows[[#This Row],[daily_screen_time_hours]]</f>
        <v>19.148936170212767</v>
      </c>
      <c r="O1470">
        <v>5.9</v>
      </c>
      <c r="P1470" t="s">
        <v>18</v>
      </c>
      <c r="Q1470" t="s">
        <v>19</v>
      </c>
      <c r="R1470" t="s">
        <v>51</v>
      </c>
      <c r="S1470">
        <v>0</v>
      </c>
    </row>
    <row r="1471" spans="1:19" ht="18" customHeight="1" x14ac:dyDescent="0.25">
      <c r="A1471" s="10" t="s">
        <v>5583</v>
      </c>
      <c r="B1471" s="1">
        <v>29</v>
      </c>
      <c r="C1471" s="1" t="str">
        <f t="shared" si="22"/>
        <v>26-40 (Millennials)</v>
      </c>
      <c r="D1471" t="s">
        <v>7582</v>
      </c>
      <c r="E1471">
        <v>8.8000000000000007</v>
      </c>
      <c r="F1471">
        <v>5.52</v>
      </c>
      <c r="G1471">
        <v>2.67</v>
      </c>
      <c r="H1471">
        <v>5.0599999999999996</v>
      </c>
      <c r="I1471">
        <v>4.72</v>
      </c>
      <c r="J1471" s="1">
        <f>Smartphone_Usage_And_Addiction_Analysis_7500_Rows[[#This Row],[social_media_hours]]+Smartphone_Usage_And_Addiction_Analysis_7500_Rows[[#This Row],[gaming_hours]]</f>
        <v>8.19</v>
      </c>
      <c r="K1471" s="1">
        <f>Smartphone_Usage_And_Addiction_Analysis_7500_Rows[[#This Row],[sleep_hours]]-Smartphone_Usage_And_Addiction_Analysis_7500_Rows[[#This Row],[total_leisure_hours]]</f>
        <v>-3.4699999999999998</v>
      </c>
      <c r="L1471">
        <v>120</v>
      </c>
      <c r="M1471">
        <v>88</v>
      </c>
      <c r="N1471" s="5">
        <f>Smartphone_Usage_And_Addiction_Analysis_7500_Rows[[#This Row],[app_opens_per_day]]/Smartphone_Usage_And_Addiction_Analysis_7500_Rows[[#This Row],[daily_screen_time_hours]]</f>
        <v>10</v>
      </c>
      <c r="O1471">
        <v>11.69</v>
      </c>
      <c r="P1471" t="s">
        <v>32</v>
      </c>
      <c r="Q1471" t="s">
        <v>19</v>
      </c>
      <c r="R1471" t="s">
        <v>24</v>
      </c>
      <c r="S1471">
        <v>1</v>
      </c>
    </row>
    <row r="1472" spans="1:19" ht="18" customHeight="1" x14ac:dyDescent="0.25">
      <c r="A1472" s="10" t="s">
        <v>1009</v>
      </c>
      <c r="B1472" s="1">
        <v>18</v>
      </c>
      <c r="C1472" t="str">
        <f t="shared" si="22"/>
        <v>18-25 (Gen Z)</v>
      </c>
      <c r="D1472" s="1" t="s">
        <v>17</v>
      </c>
      <c r="E1472" s="1">
        <v>4.83</v>
      </c>
      <c r="F1472" s="1">
        <v>5.43</v>
      </c>
      <c r="G1472" s="1">
        <v>0.47</v>
      </c>
      <c r="H1472" s="1">
        <v>2.0299999999999998</v>
      </c>
      <c r="I1472" s="1">
        <v>5.07</v>
      </c>
      <c r="J1472" s="1">
        <f>Smartphone_Usage_And_Addiction_Analysis_7500_Rows[[#This Row],[social_media_hours]]+Smartphone_Usage_And_Addiction_Analysis_7500_Rows[[#This Row],[gaming_hours]]</f>
        <v>5.8999999999999995</v>
      </c>
      <c r="K1472" s="1">
        <f>Smartphone_Usage_And_Addiction_Analysis_7500_Rows[[#This Row],[sleep_hours]]-Smartphone_Usage_And_Addiction_Analysis_7500_Rows[[#This Row],[total_leisure_hours]]</f>
        <v>-0.82999999999999918</v>
      </c>
      <c r="L1472" s="1">
        <v>28</v>
      </c>
      <c r="M1472" s="1">
        <v>69</v>
      </c>
      <c r="N1472" s="5">
        <f>Smartphone_Usage_And_Addiction_Analysis_7500_Rows[[#This Row],[app_opens_per_day]]/Smartphone_Usage_And_Addiction_Analysis_7500_Rows[[#This Row],[daily_screen_time_hours]]</f>
        <v>14.285714285714285</v>
      </c>
      <c r="O1472" s="1">
        <v>6.4</v>
      </c>
      <c r="P1472" s="1" t="s">
        <v>32</v>
      </c>
      <c r="Q1472" s="1" t="s">
        <v>23</v>
      </c>
      <c r="R1472" s="1" t="s">
        <v>28</v>
      </c>
      <c r="S1472" s="1">
        <v>1</v>
      </c>
    </row>
    <row r="1473" spans="1:19" ht="18" customHeight="1" x14ac:dyDescent="0.25">
      <c r="A1473" s="10" t="s">
        <v>1010</v>
      </c>
      <c r="B1473" s="1">
        <v>35</v>
      </c>
      <c r="C1473" t="str">
        <f t="shared" si="22"/>
        <v>26-40 (Millennials)</v>
      </c>
      <c r="D1473" s="1" t="s">
        <v>17</v>
      </c>
      <c r="E1473" s="1">
        <v>5.7</v>
      </c>
      <c r="F1473" s="1">
        <v>3.87</v>
      </c>
      <c r="G1473" s="1">
        <v>0.38</v>
      </c>
      <c r="H1473" s="1">
        <v>1.72</v>
      </c>
      <c r="I1473" s="1">
        <v>7.44</v>
      </c>
      <c r="J1473" s="1">
        <f>Smartphone_Usage_And_Addiction_Analysis_7500_Rows[[#This Row],[social_media_hours]]+Smartphone_Usage_And_Addiction_Analysis_7500_Rows[[#This Row],[gaming_hours]]</f>
        <v>4.25</v>
      </c>
      <c r="K1473" s="1">
        <f>Smartphone_Usage_And_Addiction_Analysis_7500_Rows[[#This Row],[sleep_hours]]-Smartphone_Usage_And_Addiction_Analysis_7500_Rows[[#This Row],[total_leisure_hours]]</f>
        <v>3.1900000000000004</v>
      </c>
      <c r="L1473" s="1">
        <v>245</v>
      </c>
      <c r="M1473" s="1">
        <v>172</v>
      </c>
      <c r="N1473" s="5">
        <f>Smartphone_Usage_And_Addiction_Analysis_7500_Rows[[#This Row],[app_opens_per_day]]/Smartphone_Usage_And_Addiction_Analysis_7500_Rows[[#This Row],[daily_screen_time_hours]]</f>
        <v>30.175438596491226</v>
      </c>
      <c r="O1473" s="1">
        <v>7.74</v>
      </c>
      <c r="P1473" s="1" t="s">
        <v>22</v>
      </c>
      <c r="Q1473" s="1" t="s">
        <v>23</v>
      </c>
      <c r="R1473" s="1" t="s">
        <v>51</v>
      </c>
      <c r="S1473" s="1">
        <v>0</v>
      </c>
    </row>
    <row r="1474" spans="1:19" ht="18" customHeight="1" x14ac:dyDescent="0.25">
      <c r="A1474" s="10" t="s">
        <v>1011</v>
      </c>
      <c r="B1474" s="1">
        <v>29</v>
      </c>
      <c r="C1474" t="str">
        <f t="shared" ref="C1474:C1537" si="23">IF(B1474&lt;=25, "18-25 (Gen Z)", IF(B1474&lt;=40, "26-40 (Millennials)"))</f>
        <v>26-40 (Millennials)</v>
      </c>
      <c r="D1474" s="1" t="s">
        <v>30</v>
      </c>
      <c r="E1474" s="1">
        <v>9.17</v>
      </c>
      <c r="F1474" s="1">
        <v>2.37</v>
      </c>
      <c r="G1474" s="1">
        <v>0.18</v>
      </c>
      <c r="H1474" s="1">
        <v>2.63</v>
      </c>
      <c r="I1474" s="1">
        <v>4.6500000000000004</v>
      </c>
      <c r="J1474" s="1">
        <f>Smartphone_Usage_And_Addiction_Analysis_7500_Rows[[#This Row],[social_media_hours]]+Smartphone_Usage_And_Addiction_Analysis_7500_Rows[[#This Row],[gaming_hours]]</f>
        <v>2.5500000000000003</v>
      </c>
      <c r="K1474" s="1">
        <f>Smartphone_Usage_And_Addiction_Analysis_7500_Rows[[#This Row],[sleep_hours]]-Smartphone_Usage_And_Addiction_Analysis_7500_Rows[[#This Row],[total_leisure_hours]]</f>
        <v>2.1</v>
      </c>
      <c r="L1474" s="1">
        <v>124</v>
      </c>
      <c r="M1474" s="1">
        <v>139</v>
      </c>
      <c r="N1474" s="5">
        <f>Smartphone_Usage_And_Addiction_Analysis_7500_Rows[[#This Row],[app_opens_per_day]]/Smartphone_Usage_And_Addiction_Analysis_7500_Rows[[#This Row],[daily_screen_time_hours]]</f>
        <v>15.158124318429662</v>
      </c>
      <c r="O1474" s="1">
        <v>11.09</v>
      </c>
      <c r="P1474" s="1" t="s">
        <v>32</v>
      </c>
      <c r="Q1474" s="1" t="s">
        <v>19</v>
      </c>
      <c r="R1474" s="1" t="s">
        <v>28</v>
      </c>
      <c r="S1474" s="1">
        <v>1</v>
      </c>
    </row>
    <row r="1475" spans="1:19" ht="18" customHeight="1" x14ac:dyDescent="0.25">
      <c r="A1475" s="10" t="s">
        <v>5584</v>
      </c>
      <c r="B1475" s="1">
        <v>31</v>
      </c>
      <c r="C1475" s="1" t="str">
        <f t="shared" si="23"/>
        <v>26-40 (Millennials)</v>
      </c>
      <c r="D1475" t="s">
        <v>7582</v>
      </c>
      <c r="E1475">
        <v>11.49</v>
      </c>
      <c r="F1475">
        <v>5.5</v>
      </c>
      <c r="G1475">
        <v>2.19</v>
      </c>
      <c r="H1475">
        <v>0.91</v>
      </c>
      <c r="I1475">
        <v>6.24</v>
      </c>
      <c r="J1475" s="1">
        <f>Smartphone_Usage_And_Addiction_Analysis_7500_Rows[[#This Row],[social_media_hours]]+Smartphone_Usage_And_Addiction_Analysis_7500_Rows[[#This Row],[gaming_hours]]</f>
        <v>7.6899999999999995</v>
      </c>
      <c r="K1475" s="1">
        <f>Smartphone_Usage_And_Addiction_Analysis_7500_Rows[[#This Row],[sleep_hours]]-Smartphone_Usage_And_Addiction_Analysis_7500_Rows[[#This Row],[total_leisure_hours]]</f>
        <v>-1.4499999999999993</v>
      </c>
      <c r="L1475">
        <v>132</v>
      </c>
      <c r="M1475">
        <v>137</v>
      </c>
      <c r="N1475" s="5">
        <f>Smartphone_Usage_And_Addiction_Analysis_7500_Rows[[#This Row],[app_opens_per_day]]/Smartphone_Usage_And_Addiction_Analysis_7500_Rows[[#This Row],[daily_screen_time_hours]]</f>
        <v>11.923411662315056</v>
      </c>
      <c r="O1475">
        <v>12.65</v>
      </c>
      <c r="P1475" t="s">
        <v>32</v>
      </c>
      <c r="Q1475" t="s">
        <v>19</v>
      </c>
      <c r="R1475" t="s">
        <v>24</v>
      </c>
      <c r="S1475">
        <v>1</v>
      </c>
    </row>
    <row r="1476" spans="1:19" ht="18" customHeight="1" x14ac:dyDescent="0.25">
      <c r="A1476" s="10" t="s">
        <v>1012</v>
      </c>
      <c r="B1476" s="1">
        <v>26</v>
      </c>
      <c r="C1476" t="str">
        <f t="shared" si="23"/>
        <v>26-40 (Millennials)</v>
      </c>
      <c r="D1476" s="1" t="s">
        <v>17</v>
      </c>
      <c r="E1476" s="1">
        <v>9.25</v>
      </c>
      <c r="F1476" s="1">
        <v>1.19</v>
      </c>
      <c r="G1476" s="1">
        <v>3.56</v>
      </c>
      <c r="H1476" s="1">
        <v>1.7</v>
      </c>
      <c r="I1476" s="1">
        <v>5.37</v>
      </c>
      <c r="J1476" s="1">
        <f>Smartphone_Usage_And_Addiction_Analysis_7500_Rows[[#This Row],[social_media_hours]]+Smartphone_Usage_And_Addiction_Analysis_7500_Rows[[#This Row],[gaming_hours]]</f>
        <v>4.75</v>
      </c>
      <c r="K1476" s="1">
        <f>Smartphone_Usage_And_Addiction_Analysis_7500_Rows[[#This Row],[sleep_hours]]-Smartphone_Usage_And_Addiction_Analysis_7500_Rows[[#This Row],[total_leisure_hours]]</f>
        <v>0.62000000000000011</v>
      </c>
      <c r="L1476" s="1">
        <v>237</v>
      </c>
      <c r="M1476" s="1">
        <v>88</v>
      </c>
      <c r="N1476" s="5">
        <f>Smartphone_Usage_And_Addiction_Analysis_7500_Rows[[#This Row],[app_opens_per_day]]/Smartphone_Usage_And_Addiction_Analysis_7500_Rows[[#This Row],[daily_screen_time_hours]]</f>
        <v>9.513513513513514</v>
      </c>
      <c r="O1476" s="1">
        <v>10.52</v>
      </c>
      <c r="P1476" s="1" t="s">
        <v>32</v>
      </c>
      <c r="Q1476" s="1" t="s">
        <v>23</v>
      </c>
      <c r="R1476" s="1" t="s">
        <v>28</v>
      </c>
      <c r="S1476" s="1">
        <v>1</v>
      </c>
    </row>
    <row r="1477" spans="1:19" ht="18" customHeight="1" x14ac:dyDescent="0.25">
      <c r="A1477" s="10" t="s">
        <v>1013</v>
      </c>
      <c r="B1477" s="1">
        <v>18</v>
      </c>
      <c r="C1477" t="str">
        <f t="shared" si="23"/>
        <v>18-25 (Gen Z)</v>
      </c>
      <c r="D1477" s="1" t="s">
        <v>30</v>
      </c>
      <c r="E1477" s="1">
        <v>6.53</v>
      </c>
      <c r="F1477" s="1">
        <v>3.02</v>
      </c>
      <c r="G1477" s="1">
        <v>3.04</v>
      </c>
      <c r="H1477" s="1">
        <v>5.16</v>
      </c>
      <c r="I1477" s="1">
        <v>6</v>
      </c>
      <c r="J1477" s="1">
        <f>Smartphone_Usage_And_Addiction_Analysis_7500_Rows[[#This Row],[social_media_hours]]+Smartphone_Usage_And_Addiction_Analysis_7500_Rows[[#This Row],[gaming_hours]]</f>
        <v>6.0600000000000005</v>
      </c>
      <c r="K1477" s="1">
        <f>Smartphone_Usage_And_Addiction_Analysis_7500_Rows[[#This Row],[sleep_hours]]-Smartphone_Usage_And_Addiction_Analysis_7500_Rows[[#This Row],[total_leisure_hours]]</f>
        <v>-6.0000000000000497E-2</v>
      </c>
      <c r="L1477" s="1">
        <v>22</v>
      </c>
      <c r="M1477" s="1">
        <v>70</v>
      </c>
      <c r="N1477" s="5">
        <f>Smartphone_Usage_And_Addiction_Analysis_7500_Rows[[#This Row],[app_opens_per_day]]/Smartphone_Usage_And_Addiction_Analysis_7500_Rows[[#This Row],[daily_screen_time_hours]]</f>
        <v>10.719754977029096</v>
      </c>
      <c r="O1477" s="1">
        <v>7.43</v>
      </c>
      <c r="P1477" s="1" t="s">
        <v>18</v>
      </c>
      <c r="Q1477" s="1" t="s">
        <v>19</v>
      </c>
      <c r="R1477" s="1" t="s">
        <v>51</v>
      </c>
      <c r="S1477" s="1">
        <v>0</v>
      </c>
    </row>
    <row r="1478" spans="1:19" ht="18" customHeight="1" x14ac:dyDescent="0.25">
      <c r="A1478" s="10" t="s">
        <v>5585</v>
      </c>
      <c r="B1478" s="1">
        <v>24</v>
      </c>
      <c r="C1478" s="1" t="str">
        <f t="shared" si="23"/>
        <v>18-25 (Gen Z)</v>
      </c>
      <c r="D1478" t="s">
        <v>7582</v>
      </c>
      <c r="E1478">
        <v>11.87</v>
      </c>
      <c r="F1478">
        <v>2.2200000000000002</v>
      </c>
      <c r="G1478">
        <v>0.52</v>
      </c>
      <c r="H1478">
        <v>2.65</v>
      </c>
      <c r="I1478">
        <v>5.79</v>
      </c>
      <c r="J1478" s="1">
        <f>Smartphone_Usage_And_Addiction_Analysis_7500_Rows[[#This Row],[social_media_hours]]+Smartphone_Usage_And_Addiction_Analysis_7500_Rows[[#This Row],[gaming_hours]]</f>
        <v>2.74</v>
      </c>
      <c r="K1478" s="1">
        <f>Smartphone_Usage_And_Addiction_Analysis_7500_Rows[[#This Row],[sleep_hours]]-Smartphone_Usage_And_Addiction_Analysis_7500_Rows[[#This Row],[total_leisure_hours]]</f>
        <v>3.05</v>
      </c>
      <c r="L1478">
        <v>137</v>
      </c>
      <c r="M1478">
        <v>152</v>
      </c>
      <c r="N1478" s="5">
        <f>Smartphone_Usage_And_Addiction_Analysis_7500_Rows[[#This Row],[app_opens_per_day]]/Smartphone_Usage_And_Addiction_Analysis_7500_Rows[[#This Row],[daily_screen_time_hours]]</f>
        <v>12.805391743892166</v>
      </c>
      <c r="O1478">
        <v>13.01</v>
      </c>
      <c r="P1478" t="s">
        <v>32</v>
      </c>
      <c r="Q1478" t="s">
        <v>19</v>
      </c>
      <c r="R1478" t="s">
        <v>28</v>
      </c>
      <c r="S1478">
        <v>1</v>
      </c>
    </row>
    <row r="1479" spans="1:19" ht="18" customHeight="1" x14ac:dyDescent="0.25">
      <c r="A1479" s="10" t="s">
        <v>1014</v>
      </c>
      <c r="B1479" s="1">
        <v>22</v>
      </c>
      <c r="C1479" t="str">
        <f t="shared" si="23"/>
        <v>18-25 (Gen Z)</v>
      </c>
      <c r="D1479" s="1" t="s">
        <v>30</v>
      </c>
      <c r="E1479" s="1">
        <v>4.97</v>
      </c>
      <c r="F1479" s="1">
        <v>1.72</v>
      </c>
      <c r="G1479" s="1">
        <v>1.32</v>
      </c>
      <c r="H1479" s="1">
        <v>1.02</v>
      </c>
      <c r="I1479" s="1">
        <v>4.57</v>
      </c>
      <c r="J1479" s="1">
        <f>Smartphone_Usage_And_Addiction_Analysis_7500_Rows[[#This Row],[social_media_hours]]+Smartphone_Usage_And_Addiction_Analysis_7500_Rows[[#This Row],[gaming_hours]]</f>
        <v>3.04</v>
      </c>
      <c r="K1479" s="1">
        <f>Smartphone_Usage_And_Addiction_Analysis_7500_Rows[[#This Row],[sleep_hours]]-Smartphone_Usage_And_Addiction_Analysis_7500_Rows[[#This Row],[total_leisure_hours]]</f>
        <v>1.5300000000000002</v>
      </c>
      <c r="L1479" s="1">
        <v>221</v>
      </c>
      <c r="M1479" s="1">
        <v>23</v>
      </c>
      <c r="N1479" s="5">
        <f>Smartphone_Usage_And_Addiction_Analysis_7500_Rows[[#This Row],[app_opens_per_day]]/Smartphone_Usage_And_Addiction_Analysis_7500_Rows[[#This Row],[daily_screen_time_hours]]</f>
        <v>4.6277665995975861</v>
      </c>
      <c r="O1479" s="1">
        <v>6.9</v>
      </c>
      <c r="P1479" s="1" t="s">
        <v>32</v>
      </c>
      <c r="Q1479" s="1" t="s">
        <v>23</v>
      </c>
      <c r="R1479" s="1" t="s">
        <v>20</v>
      </c>
      <c r="S1479" s="1">
        <v>0</v>
      </c>
    </row>
    <row r="1480" spans="1:19" ht="18" customHeight="1" x14ac:dyDescent="0.25">
      <c r="A1480" s="10" t="s">
        <v>1015</v>
      </c>
      <c r="B1480" s="1">
        <v>25</v>
      </c>
      <c r="C1480" t="str">
        <f t="shared" si="23"/>
        <v>18-25 (Gen Z)</v>
      </c>
      <c r="D1480" s="1" t="s">
        <v>30</v>
      </c>
      <c r="E1480" s="1">
        <v>3.05</v>
      </c>
      <c r="F1480" s="1">
        <v>4.7</v>
      </c>
      <c r="G1480" s="1">
        <v>2.16</v>
      </c>
      <c r="H1480" s="1">
        <v>5.52</v>
      </c>
      <c r="I1480" s="1">
        <v>6.8</v>
      </c>
      <c r="J1480" s="1">
        <f>Smartphone_Usage_And_Addiction_Analysis_7500_Rows[[#This Row],[social_media_hours]]+Smartphone_Usage_And_Addiction_Analysis_7500_Rows[[#This Row],[gaming_hours]]</f>
        <v>6.86</v>
      </c>
      <c r="K1480" s="1">
        <f>Smartphone_Usage_And_Addiction_Analysis_7500_Rows[[#This Row],[sleep_hours]]-Smartphone_Usage_And_Addiction_Analysis_7500_Rows[[#This Row],[total_leisure_hours]]</f>
        <v>-6.0000000000000497E-2</v>
      </c>
      <c r="L1480" s="1">
        <v>82</v>
      </c>
      <c r="M1480" s="1">
        <v>18</v>
      </c>
      <c r="N1480" s="5">
        <f>Smartphone_Usage_And_Addiction_Analysis_7500_Rows[[#This Row],[app_opens_per_day]]/Smartphone_Usage_And_Addiction_Analysis_7500_Rows[[#This Row],[daily_screen_time_hours]]</f>
        <v>5.9016393442622954</v>
      </c>
      <c r="O1480" s="1">
        <v>3.93</v>
      </c>
      <c r="P1480" s="1" t="s">
        <v>22</v>
      </c>
      <c r="Q1480" s="1" t="s">
        <v>19</v>
      </c>
      <c r="R1480" s="1" t="s">
        <v>24</v>
      </c>
      <c r="S1480" s="1">
        <v>1</v>
      </c>
    </row>
    <row r="1481" spans="1:19" ht="18" customHeight="1" x14ac:dyDescent="0.25">
      <c r="A1481" s="10" t="s">
        <v>5586</v>
      </c>
      <c r="B1481" s="1">
        <v>32</v>
      </c>
      <c r="C1481" s="1" t="str">
        <f t="shared" si="23"/>
        <v>26-40 (Millennials)</v>
      </c>
      <c r="D1481" t="s">
        <v>7582</v>
      </c>
      <c r="E1481">
        <v>4.9800000000000004</v>
      </c>
      <c r="F1481">
        <v>1.25</v>
      </c>
      <c r="G1481">
        <v>3.71</v>
      </c>
      <c r="H1481">
        <v>2.0499999999999998</v>
      </c>
      <c r="I1481">
        <v>7.55</v>
      </c>
      <c r="J1481" s="1">
        <f>Smartphone_Usage_And_Addiction_Analysis_7500_Rows[[#This Row],[social_media_hours]]+Smartphone_Usage_And_Addiction_Analysis_7500_Rows[[#This Row],[gaming_hours]]</f>
        <v>4.96</v>
      </c>
      <c r="K1481" s="1">
        <f>Smartphone_Usage_And_Addiction_Analysis_7500_Rows[[#This Row],[sleep_hours]]-Smartphone_Usage_And_Addiction_Analysis_7500_Rows[[#This Row],[total_leisure_hours]]</f>
        <v>2.59</v>
      </c>
      <c r="L1481">
        <v>136</v>
      </c>
      <c r="M1481">
        <v>100</v>
      </c>
      <c r="N1481" s="5">
        <f>Smartphone_Usage_And_Addiction_Analysis_7500_Rows[[#This Row],[app_opens_per_day]]/Smartphone_Usage_And_Addiction_Analysis_7500_Rows[[#This Row],[daily_screen_time_hours]]</f>
        <v>20.08032128514056</v>
      </c>
      <c r="O1481">
        <v>7.37</v>
      </c>
      <c r="P1481" t="s">
        <v>32</v>
      </c>
      <c r="Q1481" t="s">
        <v>23</v>
      </c>
      <c r="R1481" t="s">
        <v>51</v>
      </c>
      <c r="S1481">
        <v>0</v>
      </c>
    </row>
    <row r="1482" spans="1:19" ht="18" customHeight="1" x14ac:dyDescent="0.25">
      <c r="A1482" s="10" t="s">
        <v>1016</v>
      </c>
      <c r="B1482" s="1">
        <v>23</v>
      </c>
      <c r="C1482" t="str">
        <f t="shared" si="23"/>
        <v>18-25 (Gen Z)</v>
      </c>
      <c r="D1482" s="1" t="s">
        <v>17</v>
      </c>
      <c r="E1482" s="1">
        <v>3.79</v>
      </c>
      <c r="F1482" s="1">
        <v>3.76</v>
      </c>
      <c r="G1482" s="1">
        <v>2.37</v>
      </c>
      <c r="H1482" s="1">
        <v>2.83</v>
      </c>
      <c r="I1482" s="1">
        <v>5.25</v>
      </c>
      <c r="J1482" s="1">
        <f>Smartphone_Usage_And_Addiction_Analysis_7500_Rows[[#This Row],[social_media_hours]]+Smartphone_Usage_And_Addiction_Analysis_7500_Rows[[#This Row],[gaming_hours]]</f>
        <v>6.13</v>
      </c>
      <c r="K1482" s="1">
        <f>Smartphone_Usage_And_Addiction_Analysis_7500_Rows[[#This Row],[sleep_hours]]-Smartphone_Usage_And_Addiction_Analysis_7500_Rows[[#This Row],[total_leisure_hours]]</f>
        <v>-0.87999999999999989</v>
      </c>
      <c r="L1482" s="1">
        <v>31</v>
      </c>
      <c r="M1482" s="1">
        <v>74</v>
      </c>
      <c r="N1482" s="5">
        <f>Smartphone_Usage_And_Addiction_Analysis_7500_Rows[[#This Row],[app_opens_per_day]]/Smartphone_Usage_And_Addiction_Analysis_7500_Rows[[#This Row],[daily_screen_time_hours]]</f>
        <v>19.525065963060687</v>
      </c>
      <c r="O1482" s="1">
        <v>6.67</v>
      </c>
      <c r="P1482" s="1" t="s">
        <v>22</v>
      </c>
      <c r="Q1482" s="1" t="s">
        <v>23</v>
      </c>
      <c r="R1482" s="1" t="s">
        <v>20</v>
      </c>
      <c r="S1482" s="1">
        <v>0</v>
      </c>
    </row>
    <row r="1483" spans="1:19" ht="18" customHeight="1" x14ac:dyDescent="0.25">
      <c r="A1483" s="10" t="s">
        <v>1017</v>
      </c>
      <c r="B1483" s="1">
        <v>22</v>
      </c>
      <c r="C1483" t="str">
        <f t="shared" si="23"/>
        <v>18-25 (Gen Z)</v>
      </c>
      <c r="D1483" s="1" t="s">
        <v>17</v>
      </c>
      <c r="E1483" s="1">
        <v>7.12</v>
      </c>
      <c r="F1483" s="1">
        <v>2.4500000000000002</v>
      </c>
      <c r="G1483" s="1">
        <v>0.75</v>
      </c>
      <c r="H1483" s="1">
        <v>1.91</v>
      </c>
      <c r="I1483" s="1">
        <v>8.92</v>
      </c>
      <c r="J1483" s="1">
        <f>Smartphone_Usage_And_Addiction_Analysis_7500_Rows[[#This Row],[social_media_hours]]+Smartphone_Usage_And_Addiction_Analysis_7500_Rows[[#This Row],[gaming_hours]]</f>
        <v>3.2</v>
      </c>
      <c r="K1483" s="1">
        <f>Smartphone_Usage_And_Addiction_Analysis_7500_Rows[[#This Row],[sleep_hours]]-Smartphone_Usage_And_Addiction_Analysis_7500_Rows[[#This Row],[total_leisure_hours]]</f>
        <v>5.72</v>
      </c>
      <c r="L1483" s="1">
        <v>247</v>
      </c>
      <c r="M1483" s="1">
        <v>21</v>
      </c>
      <c r="N1483" s="5">
        <f>Smartphone_Usage_And_Addiction_Analysis_7500_Rows[[#This Row],[app_opens_per_day]]/Smartphone_Usage_And_Addiction_Analysis_7500_Rows[[#This Row],[daily_screen_time_hours]]</f>
        <v>2.9494382022471908</v>
      </c>
      <c r="O1483" s="1">
        <v>9.36</v>
      </c>
      <c r="P1483" s="1" t="s">
        <v>22</v>
      </c>
      <c r="Q1483" s="1" t="s">
        <v>19</v>
      </c>
      <c r="R1483" s="1" t="s">
        <v>28</v>
      </c>
      <c r="S1483" s="1">
        <v>1</v>
      </c>
    </row>
    <row r="1484" spans="1:19" ht="18" customHeight="1" x14ac:dyDescent="0.25">
      <c r="A1484" s="10" t="s">
        <v>1018</v>
      </c>
      <c r="B1484" s="1">
        <v>20</v>
      </c>
      <c r="C1484" t="str">
        <f t="shared" si="23"/>
        <v>18-25 (Gen Z)</v>
      </c>
      <c r="D1484" s="1" t="s">
        <v>17</v>
      </c>
      <c r="E1484" s="1">
        <v>10.210000000000001</v>
      </c>
      <c r="F1484" s="1">
        <v>5.13</v>
      </c>
      <c r="G1484" s="1">
        <v>0.9</v>
      </c>
      <c r="H1484" s="1">
        <v>4.6399999999999997</v>
      </c>
      <c r="I1484" s="1">
        <v>4.53</v>
      </c>
      <c r="J1484" s="1">
        <f>Smartphone_Usage_And_Addiction_Analysis_7500_Rows[[#This Row],[social_media_hours]]+Smartphone_Usage_And_Addiction_Analysis_7500_Rows[[#This Row],[gaming_hours]]</f>
        <v>6.03</v>
      </c>
      <c r="K1484" s="1">
        <f>Smartphone_Usage_And_Addiction_Analysis_7500_Rows[[#This Row],[sleep_hours]]-Smartphone_Usage_And_Addiction_Analysis_7500_Rows[[#This Row],[total_leisure_hours]]</f>
        <v>-1.5</v>
      </c>
      <c r="L1484" s="1">
        <v>68</v>
      </c>
      <c r="M1484" s="1">
        <v>125</v>
      </c>
      <c r="N1484" s="5">
        <f>Smartphone_Usage_And_Addiction_Analysis_7500_Rows[[#This Row],[app_opens_per_day]]/Smartphone_Usage_And_Addiction_Analysis_7500_Rows[[#This Row],[daily_screen_time_hours]]</f>
        <v>12.242899118511263</v>
      </c>
      <c r="O1484" s="1">
        <v>12.46</v>
      </c>
      <c r="P1484" s="1" t="s">
        <v>22</v>
      </c>
      <c r="Q1484" s="1" t="s">
        <v>19</v>
      </c>
      <c r="R1484" s="1" t="s">
        <v>28</v>
      </c>
      <c r="S1484" s="1">
        <v>1</v>
      </c>
    </row>
    <row r="1485" spans="1:19" ht="18" customHeight="1" x14ac:dyDescent="0.25">
      <c r="A1485" s="10" t="s">
        <v>5587</v>
      </c>
      <c r="B1485" s="1">
        <v>29</v>
      </c>
      <c r="C1485" s="1" t="str">
        <f t="shared" si="23"/>
        <v>26-40 (Millennials)</v>
      </c>
      <c r="D1485" t="s">
        <v>7582</v>
      </c>
      <c r="E1485">
        <v>11.16</v>
      </c>
      <c r="F1485">
        <v>3.38</v>
      </c>
      <c r="G1485">
        <v>0.5</v>
      </c>
      <c r="H1485">
        <v>3.65</v>
      </c>
      <c r="I1485">
        <v>6.7</v>
      </c>
      <c r="J1485" s="1">
        <f>Smartphone_Usage_And_Addiction_Analysis_7500_Rows[[#This Row],[social_media_hours]]+Smartphone_Usage_And_Addiction_Analysis_7500_Rows[[#This Row],[gaming_hours]]</f>
        <v>3.88</v>
      </c>
      <c r="K1485" s="1">
        <f>Smartphone_Usage_And_Addiction_Analysis_7500_Rows[[#This Row],[sleep_hours]]-Smartphone_Usage_And_Addiction_Analysis_7500_Rows[[#This Row],[total_leisure_hours]]</f>
        <v>2.8200000000000003</v>
      </c>
      <c r="L1485">
        <v>21</v>
      </c>
      <c r="M1485">
        <v>108</v>
      </c>
      <c r="N1485" s="5">
        <f>Smartphone_Usage_And_Addiction_Analysis_7500_Rows[[#This Row],[app_opens_per_day]]/Smartphone_Usage_And_Addiction_Analysis_7500_Rows[[#This Row],[daily_screen_time_hours]]</f>
        <v>9.67741935483871</v>
      </c>
      <c r="O1485">
        <v>13.07</v>
      </c>
      <c r="P1485" t="s">
        <v>18</v>
      </c>
      <c r="Q1485" t="s">
        <v>19</v>
      </c>
      <c r="R1485" t="s">
        <v>28</v>
      </c>
      <c r="S1485">
        <v>1</v>
      </c>
    </row>
    <row r="1486" spans="1:19" ht="18" customHeight="1" x14ac:dyDescent="0.25">
      <c r="A1486" s="10" t="s">
        <v>5588</v>
      </c>
      <c r="B1486" s="1">
        <v>31</v>
      </c>
      <c r="C1486" s="1" t="str">
        <f t="shared" si="23"/>
        <v>26-40 (Millennials)</v>
      </c>
      <c r="D1486" t="s">
        <v>7582</v>
      </c>
      <c r="E1486">
        <v>4.9000000000000004</v>
      </c>
      <c r="F1486">
        <v>2.54</v>
      </c>
      <c r="G1486">
        <v>2.2000000000000002</v>
      </c>
      <c r="H1486">
        <v>0.95</v>
      </c>
      <c r="I1486">
        <v>7.15</v>
      </c>
      <c r="J1486" s="1">
        <f>Smartphone_Usage_And_Addiction_Analysis_7500_Rows[[#This Row],[social_media_hours]]+Smartphone_Usage_And_Addiction_Analysis_7500_Rows[[#This Row],[gaming_hours]]</f>
        <v>4.74</v>
      </c>
      <c r="K1486" s="1">
        <f>Smartphone_Usage_And_Addiction_Analysis_7500_Rows[[#This Row],[sleep_hours]]-Smartphone_Usage_And_Addiction_Analysis_7500_Rows[[#This Row],[total_leisure_hours]]</f>
        <v>2.41</v>
      </c>
      <c r="L1486">
        <v>100</v>
      </c>
      <c r="M1486">
        <v>160</v>
      </c>
      <c r="N1486" s="5">
        <f>Smartphone_Usage_And_Addiction_Analysis_7500_Rows[[#This Row],[app_opens_per_day]]/Smartphone_Usage_And_Addiction_Analysis_7500_Rows[[#This Row],[daily_screen_time_hours]]</f>
        <v>32.653061224489797</v>
      </c>
      <c r="O1486">
        <v>7.27</v>
      </c>
      <c r="P1486" t="s">
        <v>32</v>
      </c>
      <c r="Q1486" t="s">
        <v>23</v>
      </c>
      <c r="R1486" t="s">
        <v>20</v>
      </c>
      <c r="S1486">
        <v>0</v>
      </c>
    </row>
    <row r="1487" spans="1:19" ht="18" customHeight="1" x14ac:dyDescent="0.25">
      <c r="A1487" s="10" t="s">
        <v>5589</v>
      </c>
      <c r="B1487" s="1">
        <v>21</v>
      </c>
      <c r="C1487" s="1" t="str">
        <f t="shared" si="23"/>
        <v>18-25 (Gen Z)</v>
      </c>
      <c r="D1487" t="s">
        <v>7582</v>
      </c>
      <c r="E1487">
        <v>6.44</v>
      </c>
      <c r="F1487">
        <v>3.34</v>
      </c>
      <c r="G1487">
        <v>2.84</v>
      </c>
      <c r="H1487">
        <v>4.63</v>
      </c>
      <c r="I1487">
        <v>7.98</v>
      </c>
      <c r="J1487" s="1">
        <f>Smartphone_Usage_And_Addiction_Analysis_7500_Rows[[#This Row],[social_media_hours]]+Smartphone_Usage_And_Addiction_Analysis_7500_Rows[[#This Row],[gaming_hours]]</f>
        <v>6.18</v>
      </c>
      <c r="K1487" s="1">
        <f>Smartphone_Usage_And_Addiction_Analysis_7500_Rows[[#This Row],[sleep_hours]]-Smartphone_Usage_And_Addiction_Analysis_7500_Rows[[#This Row],[total_leisure_hours]]</f>
        <v>1.8000000000000007</v>
      </c>
      <c r="L1487">
        <v>80</v>
      </c>
      <c r="M1487">
        <v>137</v>
      </c>
      <c r="N1487" s="5">
        <f>Smartphone_Usage_And_Addiction_Analysis_7500_Rows[[#This Row],[app_opens_per_day]]/Smartphone_Usage_And_Addiction_Analysis_7500_Rows[[#This Row],[daily_screen_time_hours]]</f>
        <v>21.273291925465838</v>
      </c>
      <c r="O1487">
        <v>8.2799999999999994</v>
      </c>
      <c r="P1487" t="s">
        <v>32</v>
      </c>
      <c r="Q1487" t="s">
        <v>19</v>
      </c>
      <c r="R1487" t="s">
        <v>51</v>
      </c>
      <c r="S1487">
        <v>0</v>
      </c>
    </row>
    <row r="1488" spans="1:19" ht="18" customHeight="1" x14ac:dyDescent="0.25">
      <c r="A1488" s="10" t="s">
        <v>5590</v>
      </c>
      <c r="B1488" s="1">
        <v>30</v>
      </c>
      <c r="C1488" s="1" t="str">
        <f t="shared" si="23"/>
        <v>26-40 (Millennials)</v>
      </c>
      <c r="D1488" t="s">
        <v>7582</v>
      </c>
      <c r="E1488">
        <v>8.48</v>
      </c>
      <c r="F1488">
        <v>1.35</v>
      </c>
      <c r="G1488">
        <v>3.63</v>
      </c>
      <c r="H1488">
        <v>3.14</v>
      </c>
      <c r="I1488">
        <v>5.28</v>
      </c>
      <c r="J1488" s="1">
        <f>Smartphone_Usage_And_Addiction_Analysis_7500_Rows[[#This Row],[social_media_hours]]+Smartphone_Usage_And_Addiction_Analysis_7500_Rows[[#This Row],[gaming_hours]]</f>
        <v>4.9800000000000004</v>
      </c>
      <c r="K1488" s="1">
        <f>Smartphone_Usage_And_Addiction_Analysis_7500_Rows[[#This Row],[sleep_hours]]-Smartphone_Usage_And_Addiction_Analysis_7500_Rows[[#This Row],[total_leisure_hours]]</f>
        <v>0.29999999999999982</v>
      </c>
      <c r="L1488">
        <v>150</v>
      </c>
      <c r="M1488">
        <v>85</v>
      </c>
      <c r="N1488" s="5">
        <f>Smartphone_Usage_And_Addiction_Analysis_7500_Rows[[#This Row],[app_opens_per_day]]/Smartphone_Usage_And_Addiction_Analysis_7500_Rows[[#This Row],[daily_screen_time_hours]]</f>
        <v>10.023584905660377</v>
      </c>
      <c r="O1488">
        <v>9.81</v>
      </c>
      <c r="P1488" t="s">
        <v>18</v>
      </c>
      <c r="Q1488" t="s">
        <v>19</v>
      </c>
      <c r="R1488" t="s">
        <v>28</v>
      </c>
      <c r="S1488">
        <v>1</v>
      </c>
    </row>
    <row r="1489" spans="1:19" ht="18" customHeight="1" x14ac:dyDescent="0.25">
      <c r="A1489" s="10" t="s">
        <v>5591</v>
      </c>
      <c r="B1489" s="1">
        <v>22</v>
      </c>
      <c r="C1489" s="1" t="str">
        <f t="shared" si="23"/>
        <v>18-25 (Gen Z)</v>
      </c>
      <c r="D1489" t="s">
        <v>7582</v>
      </c>
      <c r="E1489">
        <v>4.51</v>
      </c>
      <c r="F1489">
        <v>4.6500000000000004</v>
      </c>
      <c r="G1489">
        <v>0.65</v>
      </c>
      <c r="H1489">
        <v>0.8</v>
      </c>
      <c r="I1489">
        <v>6.98</v>
      </c>
      <c r="J1489" s="1">
        <f>Smartphone_Usage_And_Addiction_Analysis_7500_Rows[[#This Row],[social_media_hours]]+Smartphone_Usage_And_Addiction_Analysis_7500_Rows[[#This Row],[gaming_hours]]</f>
        <v>5.3000000000000007</v>
      </c>
      <c r="K1489" s="1">
        <f>Smartphone_Usage_And_Addiction_Analysis_7500_Rows[[#This Row],[sleep_hours]]-Smartphone_Usage_And_Addiction_Analysis_7500_Rows[[#This Row],[total_leisure_hours]]</f>
        <v>1.6799999999999997</v>
      </c>
      <c r="L1489">
        <v>177</v>
      </c>
      <c r="M1489">
        <v>90</v>
      </c>
      <c r="N1489" s="5">
        <f>Smartphone_Usage_And_Addiction_Analysis_7500_Rows[[#This Row],[app_opens_per_day]]/Smartphone_Usage_And_Addiction_Analysis_7500_Rows[[#This Row],[daily_screen_time_hours]]</f>
        <v>19.955654101995567</v>
      </c>
      <c r="O1489">
        <v>6.35</v>
      </c>
      <c r="P1489" t="s">
        <v>32</v>
      </c>
      <c r="Q1489" t="s">
        <v>19</v>
      </c>
      <c r="R1489" t="s">
        <v>28</v>
      </c>
      <c r="S1489">
        <v>1</v>
      </c>
    </row>
    <row r="1490" spans="1:19" ht="18" customHeight="1" x14ac:dyDescent="0.25">
      <c r="A1490" s="10" t="s">
        <v>1019</v>
      </c>
      <c r="B1490" s="1">
        <v>22</v>
      </c>
      <c r="C1490" t="str">
        <f t="shared" si="23"/>
        <v>18-25 (Gen Z)</v>
      </c>
      <c r="D1490" s="1" t="s">
        <v>30</v>
      </c>
      <c r="E1490" s="1">
        <v>3.53</v>
      </c>
      <c r="F1490" s="1">
        <v>0.99</v>
      </c>
      <c r="G1490" s="1">
        <v>1.1100000000000001</v>
      </c>
      <c r="H1490" s="1">
        <v>5.93</v>
      </c>
      <c r="I1490" s="1">
        <v>7.45</v>
      </c>
      <c r="J1490" s="1">
        <f>Smartphone_Usage_And_Addiction_Analysis_7500_Rows[[#This Row],[social_media_hours]]+Smartphone_Usage_And_Addiction_Analysis_7500_Rows[[#This Row],[gaming_hours]]</f>
        <v>2.1</v>
      </c>
      <c r="K1490" s="1">
        <f>Smartphone_Usage_And_Addiction_Analysis_7500_Rows[[#This Row],[sleep_hours]]-Smartphone_Usage_And_Addiction_Analysis_7500_Rows[[#This Row],[total_leisure_hours]]</f>
        <v>5.35</v>
      </c>
      <c r="L1490" s="1">
        <v>207</v>
      </c>
      <c r="M1490" s="1">
        <v>48</v>
      </c>
      <c r="N1490" s="5">
        <f>Smartphone_Usage_And_Addiction_Analysis_7500_Rows[[#This Row],[app_opens_per_day]]/Smartphone_Usage_And_Addiction_Analysis_7500_Rows[[#This Row],[daily_screen_time_hours]]</f>
        <v>13.597733711048159</v>
      </c>
      <c r="O1490" s="1">
        <v>6.34</v>
      </c>
      <c r="P1490" s="1" t="s">
        <v>32</v>
      </c>
      <c r="Q1490" s="1" t="s">
        <v>19</v>
      </c>
      <c r="R1490" s="1" t="s">
        <v>20</v>
      </c>
      <c r="S1490" s="1">
        <v>0</v>
      </c>
    </row>
    <row r="1491" spans="1:19" ht="18" customHeight="1" x14ac:dyDescent="0.25">
      <c r="A1491" s="10" t="s">
        <v>1020</v>
      </c>
      <c r="B1491" s="1">
        <v>29</v>
      </c>
      <c r="C1491" t="str">
        <f t="shared" si="23"/>
        <v>26-40 (Millennials)</v>
      </c>
      <c r="D1491" s="1" t="s">
        <v>30</v>
      </c>
      <c r="E1491" s="1">
        <v>8.1999999999999993</v>
      </c>
      <c r="F1491" s="1">
        <v>4.41</v>
      </c>
      <c r="G1491" s="1">
        <v>2.8</v>
      </c>
      <c r="H1491" s="1">
        <v>4.2</v>
      </c>
      <c r="I1491" s="1">
        <v>7.81</v>
      </c>
      <c r="J1491" s="1">
        <f>Smartphone_Usage_And_Addiction_Analysis_7500_Rows[[#This Row],[social_media_hours]]+Smartphone_Usage_And_Addiction_Analysis_7500_Rows[[#This Row],[gaming_hours]]</f>
        <v>7.21</v>
      </c>
      <c r="K1491" s="1">
        <f>Smartphone_Usage_And_Addiction_Analysis_7500_Rows[[#This Row],[sleep_hours]]-Smartphone_Usage_And_Addiction_Analysis_7500_Rows[[#This Row],[total_leisure_hours]]</f>
        <v>0.59999999999999964</v>
      </c>
      <c r="L1491" s="1">
        <v>208</v>
      </c>
      <c r="M1491" s="1">
        <v>18</v>
      </c>
      <c r="N1491" s="5">
        <f>Smartphone_Usage_And_Addiction_Analysis_7500_Rows[[#This Row],[app_opens_per_day]]/Smartphone_Usage_And_Addiction_Analysis_7500_Rows[[#This Row],[daily_screen_time_hours]]</f>
        <v>2.1951219512195124</v>
      </c>
      <c r="O1491" s="1">
        <v>9.02</v>
      </c>
      <c r="P1491" s="1" t="s">
        <v>32</v>
      </c>
      <c r="Q1491" s="1" t="s">
        <v>19</v>
      </c>
      <c r="R1491" s="1" t="s">
        <v>28</v>
      </c>
      <c r="S1491" s="1">
        <v>1</v>
      </c>
    </row>
    <row r="1492" spans="1:19" ht="18" customHeight="1" x14ac:dyDescent="0.25">
      <c r="A1492" s="10" t="s">
        <v>1021</v>
      </c>
      <c r="B1492" s="1">
        <v>22</v>
      </c>
      <c r="C1492" t="str">
        <f t="shared" si="23"/>
        <v>18-25 (Gen Z)</v>
      </c>
      <c r="D1492" s="1" t="s">
        <v>17</v>
      </c>
      <c r="E1492" s="1">
        <v>4.97</v>
      </c>
      <c r="F1492" s="1">
        <v>1.22</v>
      </c>
      <c r="G1492" s="1">
        <v>2.87</v>
      </c>
      <c r="H1492" s="1">
        <v>3.24</v>
      </c>
      <c r="I1492" s="1">
        <v>8.33</v>
      </c>
      <c r="J1492" s="1">
        <f>Smartphone_Usage_And_Addiction_Analysis_7500_Rows[[#This Row],[social_media_hours]]+Smartphone_Usage_And_Addiction_Analysis_7500_Rows[[#This Row],[gaming_hours]]</f>
        <v>4.09</v>
      </c>
      <c r="K1492" s="1">
        <f>Smartphone_Usage_And_Addiction_Analysis_7500_Rows[[#This Row],[sleep_hours]]-Smartphone_Usage_And_Addiction_Analysis_7500_Rows[[#This Row],[total_leisure_hours]]</f>
        <v>4.24</v>
      </c>
      <c r="L1492" s="1">
        <v>52</v>
      </c>
      <c r="M1492" s="1">
        <v>41</v>
      </c>
      <c r="N1492" s="5">
        <f>Smartphone_Usage_And_Addiction_Analysis_7500_Rows[[#This Row],[app_opens_per_day]]/Smartphone_Usage_And_Addiction_Analysis_7500_Rows[[#This Row],[daily_screen_time_hours]]</f>
        <v>8.2494969818913493</v>
      </c>
      <c r="O1492" s="1">
        <v>6.08</v>
      </c>
      <c r="P1492" s="1" t="s">
        <v>32</v>
      </c>
      <c r="Q1492" s="1" t="s">
        <v>19</v>
      </c>
      <c r="R1492" s="1" t="s">
        <v>20</v>
      </c>
      <c r="S1492" s="1">
        <v>0</v>
      </c>
    </row>
    <row r="1493" spans="1:19" ht="18" customHeight="1" x14ac:dyDescent="0.25">
      <c r="A1493" s="10" t="s">
        <v>1022</v>
      </c>
      <c r="B1493" s="1">
        <v>34</v>
      </c>
      <c r="C1493" t="str">
        <f t="shared" si="23"/>
        <v>26-40 (Millennials)</v>
      </c>
      <c r="D1493" s="1" t="s">
        <v>30</v>
      </c>
      <c r="E1493" s="1">
        <v>3.84</v>
      </c>
      <c r="F1493" s="1">
        <v>2.35</v>
      </c>
      <c r="G1493" s="1">
        <v>0.19</v>
      </c>
      <c r="H1493" s="1">
        <v>1.89</v>
      </c>
      <c r="I1493" s="1">
        <v>5.39</v>
      </c>
      <c r="J1493" s="1">
        <f>Smartphone_Usage_And_Addiction_Analysis_7500_Rows[[#This Row],[social_media_hours]]+Smartphone_Usage_And_Addiction_Analysis_7500_Rows[[#This Row],[gaming_hours]]</f>
        <v>2.54</v>
      </c>
      <c r="K1493" s="1">
        <f>Smartphone_Usage_And_Addiction_Analysis_7500_Rows[[#This Row],[sleep_hours]]-Smartphone_Usage_And_Addiction_Analysis_7500_Rows[[#This Row],[total_leisure_hours]]</f>
        <v>2.8499999999999996</v>
      </c>
      <c r="L1493" s="1">
        <v>194</v>
      </c>
      <c r="M1493" s="1">
        <v>29</v>
      </c>
      <c r="N1493" s="5">
        <f>Smartphone_Usage_And_Addiction_Analysis_7500_Rows[[#This Row],[app_opens_per_day]]/Smartphone_Usage_And_Addiction_Analysis_7500_Rows[[#This Row],[daily_screen_time_hours]]</f>
        <v>7.5520833333333339</v>
      </c>
      <c r="O1493" s="1">
        <v>5.2</v>
      </c>
      <c r="P1493" s="1" t="s">
        <v>32</v>
      </c>
      <c r="Q1493" s="1" t="s">
        <v>19</v>
      </c>
      <c r="R1493" s="1" t="s">
        <v>51</v>
      </c>
      <c r="S1493" s="1">
        <v>0</v>
      </c>
    </row>
    <row r="1494" spans="1:19" ht="18" customHeight="1" x14ac:dyDescent="0.25">
      <c r="A1494" s="10" t="s">
        <v>5592</v>
      </c>
      <c r="B1494" s="1">
        <v>32</v>
      </c>
      <c r="C1494" s="1" t="str">
        <f t="shared" si="23"/>
        <v>26-40 (Millennials)</v>
      </c>
      <c r="D1494" t="s">
        <v>7582</v>
      </c>
      <c r="E1494">
        <v>6.2</v>
      </c>
      <c r="F1494">
        <v>5.47</v>
      </c>
      <c r="G1494">
        <v>0.38</v>
      </c>
      <c r="H1494">
        <v>3.45</v>
      </c>
      <c r="I1494">
        <v>5.09</v>
      </c>
      <c r="J1494" s="1">
        <f>Smartphone_Usage_And_Addiction_Analysis_7500_Rows[[#This Row],[social_media_hours]]+Smartphone_Usage_And_Addiction_Analysis_7500_Rows[[#This Row],[gaming_hours]]</f>
        <v>5.85</v>
      </c>
      <c r="K1494" s="1">
        <f>Smartphone_Usage_And_Addiction_Analysis_7500_Rows[[#This Row],[sleep_hours]]-Smartphone_Usage_And_Addiction_Analysis_7500_Rows[[#This Row],[total_leisure_hours]]</f>
        <v>-0.75999999999999979</v>
      </c>
      <c r="L1494">
        <v>38</v>
      </c>
      <c r="M1494">
        <v>20</v>
      </c>
      <c r="N1494" s="5">
        <f>Smartphone_Usage_And_Addiction_Analysis_7500_Rows[[#This Row],[app_opens_per_day]]/Smartphone_Usage_And_Addiction_Analysis_7500_Rows[[#This Row],[daily_screen_time_hours]]</f>
        <v>3.225806451612903</v>
      </c>
      <c r="O1494">
        <v>8.33</v>
      </c>
      <c r="P1494" t="s">
        <v>32</v>
      </c>
      <c r="Q1494" t="s">
        <v>19</v>
      </c>
      <c r="R1494" t="s">
        <v>24</v>
      </c>
      <c r="S1494">
        <v>1</v>
      </c>
    </row>
    <row r="1495" spans="1:19" ht="18" customHeight="1" x14ac:dyDescent="0.25">
      <c r="A1495" s="10" t="s">
        <v>5593</v>
      </c>
      <c r="B1495" s="1">
        <v>20</v>
      </c>
      <c r="C1495" s="1" t="str">
        <f t="shared" si="23"/>
        <v>18-25 (Gen Z)</v>
      </c>
      <c r="D1495" t="s">
        <v>7582</v>
      </c>
      <c r="E1495">
        <v>7.23</v>
      </c>
      <c r="F1495">
        <v>2.58</v>
      </c>
      <c r="G1495">
        <v>2.4300000000000002</v>
      </c>
      <c r="H1495">
        <v>5.23</v>
      </c>
      <c r="I1495">
        <v>5.22</v>
      </c>
      <c r="J1495" s="1">
        <f>Smartphone_Usage_And_Addiction_Analysis_7500_Rows[[#This Row],[social_media_hours]]+Smartphone_Usage_And_Addiction_Analysis_7500_Rows[[#This Row],[gaming_hours]]</f>
        <v>5.01</v>
      </c>
      <c r="K1495" s="1">
        <f>Smartphone_Usage_And_Addiction_Analysis_7500_Rows[[#This Row],[sleep_hours]]-Smartphone_Usage_And_Addiction_Analysis_7500_Rows[[#This Row],[total_leisure_hours]]</f>
        <v>0.20999999999999996</v>
      </c>
      <c r="L1495">
        <v>211</v>
      </c>
      <c r="M1495">
        <v>150</v>
      </c>
      <c r="N1495" s="5">
        <f>Smartphone_Usage_And_Addiction_Analysis_7500_Rows[[#This Row],[app_opens_per_day]]/Smartphone_Usage_And_Addiction_Analysis_7500_Rows[[#This Row],[daily_screen_time_hours]]</f>
        <v>20.746887966804977</v>
      </c>
      <c r="O1495">
        <v>8.2799999999999994</v>
      </c>
      <c r="P1495" t="s">
        <v>22</v>
      </c>
      <c r="Q1495" t="s">
        <v>23</v>
      </c>
      <c r="R1495" t="s">
        <v>51</v>
      </c>
      <c r="S1495">
        <v>0</v>
      </c>
    </row>
    <row r="1496" spans="1:19" ht="18" customHeight="1" x14ac:dyDescent="0.25">
      <c r="A1496" s="10" t="s">
        <v>5594</v>
      </c>
      <c r="B1496" s="1">
        <v>35</v>
      </c>
      <c r="C1496" s="1" t="str">
        <f t="shared" si="23"/>
        <v>26-40 (Millennials)</v>
      </c>
      <c r="D1496" t="s">
        <v>7582</v>
      </c>
      <c r="E1496">
        <v>10.39</v>
      </c>
      <c r="F1496">
        <v>0.87</v>
      </c>
      <c r="G1496">
        <v>1.55</v>
      </c>
      <c r="H1496">
        <v>1.39</v>
      </c>
      <c r="I1496">
        <v>7.05</v>
      </c>
      <c r="J1496" s="1">
        <f>Smartphone_Usage_And_Addiction_Analysis_7500_Rows[[#This Row],[social_media_hours]]+Smartphone_Usage_And_Addiction_Analysis_7500_Rows[[#This Row],[gaming_hours]]</f>
        <v>2.42</v>
      </c>
      <c r="K1496" s="1">
        <f>Smartphone_Usage_And_Addiction_Analysis_7500_Rows[[#This Row],[sleep_hours]]-Smartphone_Usage_And_Addiction_Analysis_7500_Rows[[#This Row],[total_leisure_hours]]</f>
        <v>4.63</v>
      </c>
      <c r="L1496">
        <v>225</v>
      </c>
      <c r="M1496">
        <v>66</v>
      </c>
      <c r="N1496" s="5">
        <f>Smartphone_Usage_And_Addiction_Analysis_7500_Rows[[#This Row],[app_opens_per_day]]/Smartphone_Usage_And_Addiction_Analysis_7500_Rows[[#This Row],[daily_screen_time_hours]]</f>
        <v>6.352261790182868</v>
      </c>
      <c r="O1496">
        <v>13.24</v>
      </c>
      <c r="P1496" t="s">
        <v>18</v>
      </c>
      <c r="Q1496" t="s">
        <v>23</v>
      </c>
      <c r="R1496" t="s">
        <v>28</v>
      </c>
      <c r="S1496">
        <v>1</v>
      </c>
    </row>
    <row r="1497" spans="1:19" ht="18" customHeight="1" x14ac:dyDescent="0.25">
      <c r="A1497" s="10" t="s">
        <v>5595</v>
      </c>
      <c r="B1497" s="1">
        <v>19</v>
      </c>
      <c r="C1497" s="1" t="str">
        <f t="shared" si="23"/>
        <v>18-25 (Gen Z)</v>
      </c>
      <c r="D1497" t="s">
        <v>7582</v>
      </c>
      <c r="E1497">
        <v>6.3</v>
      </c>
      <c r="F1497">
        <v>3.56</v>
      </c>
      <c r="G1497">
        <v>1.47</v>
      </c>
      <c r="H1497">
        <v>5.13</v>
      </c>
      <c r="I1497">
        <v>8.2899999999999991</v>
      </c>
      <c r="J1497" s="1">
        <f>Smartphone_Usage_And_Addiction_Analysis_7500_Rows[[#This Row],[social_media_hours]]+Smartphone_Usage_And_Addiction_Analysis_7500_Rows[[#This Row],[gaming_hours]]</f>
        <v>5.03</v>
      </c>
      <c r="K1497" s="1">
        <f>Smartphone_Usage_And_Addiction_Analysis_7500_Rows[[#This Row],[sleep_hours]]-Smartphone_Usage_And_Addiction_Analysis_7500_Rows[[#This Row],[total_leisure_hours]]</f>
        <v>3.2599999999999989</v>
      </c>
      <c r="L1497">
        <v>120</v>
      </c>
      <c r="M1497">
        <v>132</v>
      </c>
      <c r="N1497" s="5">
        <f>Smartphone_Usage_And_Addiction_Analysis_7500_Rows[[#This Row],[app_opens_per_day]]/Smartphone_Usage_And_Addiction_Analysis_7500_Rows[[#This Row],[daily_screen_time_hours]]</f>
        <v>20.952380952380953</v>
      </c>
      <c r="O1497">
        <v>9.19</v>
      </c>
      <c r="P1497" t="s">
        <v>22</v>
      </c>
      <c r="Q1497" t="s">
        <v>23</v>
      </c>
      <c r="R1497" t="s">
        <v>51</v>
      </c>
      <c r="S1497">
        <v>0</v>
      </c>
    </row>
    <row r="1498" spans="1:19" ht="18" customHeight="1" x14ac:dyDescent="0.25">
      <c r="A1498" s="10" t="s">
        <v>1023</v>
      </c>
      <c r="B1498" s="1">
        <v>30</v>
      </c>
      <c r="C1498" t="str">
        <f t="shared" si="23"/>
        <v>26-40 (Millennials)</v>
      </c>
      <c r="D1498" s="1" t="s">
        <v>30</v>
      </c>
      <c r="E1498" s="1">
        <v>11.37</v>
      </c>
      <c r="F1498" s="1">
        <v>0.96</v>
      </c>
      <c r="G1498" s="1">
        <v>2.0499999999999998</v>
      </c>
      <c r="H1498" s="1">
        <v>2.67</v>
      </c>
      <c r="I1498" s="1">
        <v>6.13</v>
      </c>
      <c r="J1498" s="1">
        <f>Smartphone_Usage_And_Addiction_Analysis_7500_Rows[[#This Row],[social_media_hours]]+Smartphone_Usage_And_Addiction_Analysis_7500_Rows[[#This Row],[gaming_hours]]</f>
        <v>3.01</v>
      </c>
      <c r="K1498" s="1">
        <f>Smartphone_Usage_And_Addiction_Analysis_7500_Rows[[#This Row],[sleep_hours]]-Smartphone_Usage_And_Addiction_Analysis_7500_Rows[[#This Row],[total_leisure_hours]]</f>
        <v>3.12</v>
      </c>
      <c r="L1498" s="1">
        <v>97</v>
      </c>
      <c r="M1498" s="1">
        <v>163</v>
      </c>
      <c r="N1498" s="5">
        <f>Smartphone_Usage_And_Addiction_Analysis_7500_Rows[[#This Row],[app_opens_per_day]]/Smartphone_Usage_And_Addiction_Analysis_7500_Rows[[#This Row],[daily_screen_time_hours]]</f>
        <v>14.335971855760775</v>
      </c>
      <c r="O1498" s="1">
        <v>12.59</v>
      </c>
      <c r="P1498" s="1" t="s">
        <v>18</v>
      </c>
      <c r="Q1498" s="1" t="s">
        <v>23</v>
      </c>
      <c r="R1498" s="1" t="s">
        <v>28</v>
      </c>
      <c r="S1498" s="1">
        <v>1</v>
      </c>
    </row>
    <row r="1499" spans="1:19" ht="18" customHeight="1" x14ac:dyDescent="0.25">
      <c r="A1499" s="10" t="s">
        <v>1024</v>
      </c>
      <c r="B1499" s="1">
        <v>31</v>
      </c>
      <c r="C1499" t="str">
        <f t="shared" si="23"/>
        <v>26-40 (Millennials)</v>
      </c>
      <c r="D1499" s="1" t="s">
        <v>30</v>
      </c>
      <c r="E1499" s="1">
        <v>6.52</v>
      </c>
      <c r="F1499" s="1">
        <v>1.58</v>
      </c>
      <c r="G1499" s="1">
        <v>1.22</v>
      </c>
      <c r="H1499" s="1">
        <v>4.74</v>
      </c>
      <c r="I1499" s="1">
        <v>7.73</v>
      </c>
      <c r="J1499" s="1">
        <f>Smartphone_Usage_And_Addiction_Analysis_7500_Rows[[#This Row],[social_media_hours]]+Smartphone_Usage_And_Addiction_Analysis_7500_Rows[[#This Row],[gaming_hours]]</f>
        <v>2.8</v>
      </c>
      <c r="K1499" s="1">
        <f>Smartphone_Usage_And_Addiction_Analysis_7500_Rows[[#This Row],[sleep_hours]]-Smartphone_Usage_And_Addiction_Analysis_7500_Rows[[#This Row],[total_leisure_hours]]</f>
        <v>4.9300000000000006</v>
      </c>
      <c r="L1499" s="1">
        <v>165</v>
      </c>
      <c r="M1499" s="1">
        <v>121</v>
      </c>
      <c r="N1499" s="5">
        <f>Smartphone_Usage_And_Addiction_Analysis_7500_Rows[[#This Row],[app_opens_per_day]]/Smartphone_Usage_And_Addiction_Analysis_7500_Rows[[#This Row],[daily_screen_time_hours]]</f>
        <v>18.55828220858896</v>
      </c>
      <c r="O1499" s="1">
        <v>7.88</v>
      </c>
      <c r="P1499" s="1" t="s">
        <v>18</v>
      </c>
      <c r="Q1499" s="1" t="s">
        <v>23</v>
      </c>
      <c r="R1499" s="1" t="s">
        <v>51</v>
      </c>
      <c r="S1499" s="1">
        <v>0</v>
      </c>
    </row>
    <row r="1500" spans="1:19" ht="18" customHeight="1" x14ac:dyDescent="0.25">
      <c r="A1500" s="10" t="s">
        <v>5596</v>
      </c>
      <c r="B1500" s="1">
        <v>24</v>
      </c>
      <c r="C1500" s="1" t="str">
        <f t="shared" si="23"/>
        <v>18-25 (Gen Z)</v>
      </c>
      <c r="D1500" t="s">
        <v>7582</v>
      </c>
      <c r="E1500">
        <v>4.17</v>
      </c>
      <c r="F1500">
        <v>1.43</v>
      </c>
      <c r="G1500">
        <v>0.54</v>
      </c>
      <c r="H1500">
        <v>5.35</v>
      </c>
      <c r="I1500">
        <v>5.03</v>
      </c>
      <c r="J1500" s="1">
        <f>Smartphone_Usage_And_Addiction_Analysis_7500_Rows[[#This Row],[social_media_hours]]+Smartphone_Usage_And_Addiction_Analysis_7500_Rows[[#This Row],[gaming_hours]]</f>
        <v>1.97</v>
      </c>
      <c r="K1500" s="1">
        <f>Smartphone_Usage_And_Addiction_Analysis_7500_Rows[[#This Row],[sleep_hours]]-Smartphone_Usage_And_Addiction_Analysis_7500_Rows[[#This Row],[total_leisure_hours]]</f>
        <v>3.0600000000000005</v>
      </c>
      <c r="L1500">
        <v>95</v>
      </c>
      <c r="M1500">
        <v>52</v>
      </c>
      <c r="N1500" s="5">
        <f>Smartphone_Usage_And_Addiction_Analysis_7500_Rows[[#This Row],[app_opens_per_day]]/Smartphone_Usage_And_Addiction_Analysis_7500_Rows[[#This Row],[daily_screen_time_hours]]</f>
        <v>12.470023980815348</v>
      </c>
      <c r="O1500">
        <v>5.31</v>
      </c>
      <c r="P1500" t="s">
        <v>18</v>
      </c>
      <c r="Q1500" t="s">
        <v>19</v>
      </c>
      <c r="R1500" t="s">
        <v>51</v>
      </c>
      <c r="S1500">
        <v>0</v>
      </c>
    </row>
    <row r="1501" spans="1:19" ht="18" customHeight="1" x14ac:dyDescent="0.25">
      <c r="A1501" s="10" t="s">
        <v>1025</v>
      </c>
      <c r="B1501" s="1">
        <v>35</v>
      </c>
      <c r="C1501" t="str">
        <f t="shared" si="23"/>
        <v>26-40 (Millennials)</v>
      </c>
      <c r="D1501" s="1" t="s">
        <v>17</v>
      </c>
      <c r="E1501" s="1">
        <v>9.26</v>
      </c>
      <c r="F1501" s="1">
        <v>1.97</v>
      </c>
      <c r="G1501" s="1">
        <v>0.61</v>
      </c>
      <c r="H1501" s="1">
        <v>4.24</v>
      </c>
      <c r="I1501" s="1">
        <v>8.33</v>
      </c>
      <c r="J1501" s="1">
        <f>Smartphone_Usage_And_Addiction_Analysis_7500_Rows[[#This Row],[social_media_hours]]+Smartphone_Usage_And_Addiction_Analysis_7500_Rows[[#This Row],[gaming_hours]]</f>
        <v>2.58</v>
      </c>
      <c r="K1501" s="1">
        <f>Smartphone_Usage_And_Addiction_Analysis_7500_Rows[[#This Row],[sleep_hours]]-Smartphone_Usage_And_Addiction_Analysis_7500_Rows[[#This Row],[total_leisure_hours]]</f>
        <v>5.75</v>
      </c>
      <c r="L1501" s="1">
        <v>182</v>
      </c>
      <c r="M1501" s="1">
        <v>25</v>
      </c>
      <c r="N1501" s="5">
        <f>Smartphone_Usage_And_Addiction_Analysis_7500_Rows[[#This Row],[app_opens_per_day]]/Smartphone_Usage_And_Addiction_Analysis_7500_Rows[[#This Row],[daily_screen_time_hours]]</f>
        <v>2.6997840172786178</v>
      </c>
      <c r="O1501" s="1">
        <v>11.09</v>
      </c>
      <c r="P1501" s="1" t="s">
        <v>18</v>
      </c>
      <c r="Q1501" s="1" t="s">
        <v>19</v>
      </c>
      <c r="R1501" s="1" t="s">
        <v>24</v>
      </c>
      <c r="S1501" s="1">
        <v>1</v>
      </c>
    </row>
    <row r="1502" spans="1:19" ht="18" customHeight="1" x14ac:dyDescent="0.25">
      <c r="A1502" s="10" t="s">
        <v>1026</v>
      </c>
      <c r="B1502" s="1">
        <v>25</v>
      </c>
      <c r="C1502" t="str">
        <f t="shared" si="23"/>
        <v>18-25 (Gen Z)</v>
      </c>
      <c r="D1502" s="1" t="s">
        <v>17</v>
      </c>
      <c r="E1502" s="1">
        <v>9.52</v>
      </c>
      <c r="F1502" s="1">
        <v>5.49</v>
      </c>
      <c r="G1502" s="1">
        <v>2.84</v>
      </c>
      <c r="H1502" s="1">
        <v>4.12</v>
      </c>
      <c r="I1502" s="1">
        <v>7.07</v>
      </c>
      <c r="J1502" s="1">
        <f>Smartphone_Usage_And_Addiction_Analysis_7500_Rows[[#This Row],[social_media_hours]]+Smartphone_Usage_And_Addiction_Analysis_7500_Rows[[#This Row],[gaming_hours]]</f>
        <v>8.33</v>
      </c>
      <c r="K1502" s="1">
        <f>Smartphone_Usage_And_Addiction_Analysis_7500_Rows[[#This Row],[sleep_hours]]-Smartphone_Usage_And_Addiction_Analysis_7500_Rows[[#This Row],[total_leisure_hours]]</f>
        <v>-1.2599999999999998</v>
      </c>
      <c r="L1502" s="1">
        <v>117</v>
      </c>
      <c r="M1502" s="1">
        <v>82</v>
      </c>
      <c r="N1502" s="5">
        <f>Smartphone_Usage_And_Addiction_Analysis_7500_Rows[[#This Row],[app_opens_per_day]]/Smartphone_Usage_And_Addiction_Analysis_7500_Rows[[#This Row],[daily_screen_time_hours]]</f>
        <v>8.6134453781512601</v>
      </c>
      <c r="O1502" s="1">
        <v>10.57</v>
      </c>
      <c r="P1502" s="1" t="s">
        <v>32</v>
      </c>
      <c r="Q1502" s="1" t="s">
        <v>23</v>
      </c>
      <c r="R1502" s="1" t="s">
        <v>28</v>
      </c>
      <c r="S1502" s="1">
        <v>1</v>
      </c>
    </row>
    <row r="1503" spans="1:19" ht="18" customHeight="1" x14ac:dyDescent="0.25">
      <c r="A1503" s="10" t="s">
        <v>5597</v>
      </c>
      <c r="B1503" s="1">
        <v>27</v>
      </c>
      <c r="C1503" s="1" t="str">
        <f t="shared" si="23"/>
        <v>26-40 (Millennials)</v>
      </c>
      <c r="D1503" t="s">
        <v>7582</v>
      </c>
      <c r="E1503">
        <v>11.53</v>
      </c>
      <c r="F1503">
        <v>5.86</v>
      </c>
      <c r="G1503">
        <v>0.75</v>
      </c>
      <c r="H1503">
        <v>2.5099999999999998</v>
      </c>
      <c r="I1503">
        <v>4.76</v>
      </c>
      <c r="J1503" s="1">
        <f>Smartphone_Usage_And_Addiction_Analysis_7500_Rows[[#This Row],[social_media_hours]]+Smartphone_Usage_And_Addiction_Analysis_7500_Rows[[#This Row],[gaming_hours]]</f>
        <v>6.61</v>
      </c>
      <c r="K1503" s="1">
        <f>Smartphone_Usage_And_Addiction_Analysis_7500_Rows[[#This Row],[sleep_hours]]-Smartphone_Usage_And_Addiction_Analysis_7500_Rows[[#This Row],[total_leisure_hours]]</f>
        <v>-1.8500000000000005</v>
      </c>
      <c r="L1503">
        <v>156</v>
      </c>
      <c r="M1503">
        <v>75</v>
      </c>
      <c r="N1503" s="5">
        <f>Smartphone_Usage_And_Addiction_Analysis_7500_Rows[[#This Row],[app_opens_per_day]]/Smartphone_Usage_And_Addiction_Analysis_7500_Rows[[#This Row],[daily_screen_time_hours]]</f>
        <v>6.5047701647875114</v>
      </c>
      <c r="O1503">
        <v>12.59</v>
      </c>
      <c r="P1503" t="s">
        <v>18</v>
      </c>
      <c r="Q1503" t="s">
        <v>19</v>
      </c>
      <c r="R1503" t="s">
        <v>28</v>
      </c>
      <c r="S1503">
        <v>1</v>
      </c>
    </row>
    <row r="1504" spans="1:19" ht="18" customHeight="1" x14ac:dyDescent="0.25">
      <c r="A1504" s="10" t="s">
        <v>5598</v>
      </c>
      <c r="B1504" s="1">
        <v>25</v>
      </c>
      <c r="C1504" s="1" t="str">
        <f t="shared" si="23"/>
        <v>18-25 (Gen Z)</v>
      </c>
      <c r="D1504" t="s">
        <v>7582</v>
      </c>
      <c r="E1504">
        <v>3.7</v>
      </c>
      <c r="F1504">
        <v>4.3899999999999997</v>
      </c>
      <c r="G1504">
        <v>1.46</v>
      </c>
      <c r="H1504">
        <v>4.18</v>
      </c>
      <c r="I1504">
        <v>6.75</v>
      </c>
      <c r="J1504" s="1">
        <f>Smartphone_Usage_And_Addiction_Analysis_7500_Rows[[#This Row],[social_media_hours]]+Smartphone_Usage_And_Addiction_Analysis_7500_Rows[[#This Row],[gaming_hours]]</f>
        <v>5.85</v>
      </c>
      <c r="K1504" s="1">
        <f>Smartphone_Usage_And_Addiction_Analysis_7500_Rows[[#This Row],[sleep_hours]]-Smartphone_Usage_And_Addiction_Analysis_7500_Rows[[#This Row],[total_leisure_hours]]</f>
        <v>0.90000000000000036</v>
      </c>
      <c r="L1504">
        <v>27</v>
      </c>
      <c r="M1504">
        <v>110</v>
      </c>
      <c r="N1504" s="5">
        <f>Smartphone_Usage_And_Addiction_Analysis_7500_Rows[[#This Row],[app_opens_per_day]]/Smartphone_Usage_And_Addiction_Analysis_7500_Rows[[#This Row],[daily_screen_time_hours]]</f>
        <v>29.72972972972973</v>
      </c>
      <c r="O1504">
        <v>6.65</v>
      </c>
      <c r="P1504" t="s">
        <v>18</v>
      </c>
      <c r="Q1504" t="s">
        <v>23</v>
      </c>
      <c r="R1504" t="s">
        <v>24</v>
      </c>
      <c r="S1504">
        <v>1</v>
      </c>
    </row>
    <row r="1505" spans="1:19" ht="18" customHeight="1" x14ac:dyDescent="0.25">
      <c r="A1505" s="10" t="s">
        <v>1027</v>
      </c>
      <c r="B1505" s="1">
        <v>30</v>
      </c>
      <c r="C1505" t="str">
        <f t="shared" si="23"/>
        <v>26-40 (Millennials)</v>
      </c>
      <c r="D1505" s="1" t="s">
        <v>30</v>
      </c>
      <c r="E1505" s="1">
        <v>11.25</v>
      </c>
      <c r="F1505" s="1">
        <v>3.6</v>
      </c>
      <c r="G1505" s="1">
        <v>1.07</v>
      </c>
      <c r="H1505" s="1">
        <v>2.3199999999999998</v>
      </c>
      <c r="I1505" s="1">
        <v>6.54</v>
      </c>
      <c r="J1505" s="1">
        <f>Smartphone_Usage_And_Addiction_Analysis_7500_Rows[[#This Row],[social_media_hours]]+Smartphone_Usage_And_Addiction_Analysis_7500_Rows[[#This Row],[gaming_hours]]</f>
        <v>4.67</v>
      </c>
      <c r="K1505" s="1">
        <f>Smartphone_Usage_And_Addiction_Analysis_7500_Rows[[#This Row],[sleep_hours]]-Smartphone_Usage_And_Addiction_Analysis_7500_Rows[[#This Row],[total_leisure_hours]]</f>
        <v>1.87</v>
      </c>
      <c r="L1505" s="1">
        <v>170</v>
      </c>
      <c r="M1505" s="1">
        <v>83</v>
      </c>
      <c r="N1505" s="5">
        <f>Smartphone_Usage_And_Addiction_Analysis_7500_Rows[[#This Row],[app_opens_per_day]]/Smartphone_Usage_And_Addiction_Analysis_7500_Rows[[#This Row],[daily_screen_time_hours]]</f>
        <v>7.3777777777777782</v>
      </c>
      <c r="O1505" s="1">
        <v>13.55</v>
      </c>
      <c r="P1505" s="1" t="s">
        <v>32</v>
      </c>
      <c r="Q1505" s="1" t="s">
        <v>23</v>
      </c>
      <c r="R1505" s="1" t="s">
        <v>28</v>
      </c>
      <c r="S1505" s="1">
        <v>1</v>
      </c>
    </row>
    <row r="1506" spans="1:19" ht="18" customHeight="1" x14ac:dyDescent="0.25">
      <c r="A1506" s="10" t="s">
        <v>1028</v>
      </c>
      <c r="B1506" s="1">
        <v>25</v>
      </c>
      <c r="C1506" t="str">
        <f t="shared" si="23"/>
        <v>18-25 (Gen Z)</v>
      </c>
      <c r="D1506" s="1" t="s">
        <v>17</v>
      </c>
      <c r="E1506" s="1">
        <v>6.93</v>
      </c>
      <c r="F1506" s="1">
        <v>3.6</v>
      </c>
      <c r="G1506" s="1">
        <v>3.96</v>
      </c>
      <c r="H1506" s="1">
        <v>1.99</v>
      </c>
      <c r="I1506" s="1">
        <v>6.24</v>
      </c>
      <c r="J1506" s="1">
        <f>Smartphone_Usage_And_Addiction_Analysis_7500_Rows[[#This Row],[social_media_hours]]+Smartphone_Usage_And_Addiction_Analysis_7500_Rows[[#This Row],[gaming_hours]]</f>
        <v>7.5600000000000005</v>
      </c>
      <c r="K1506" s="1">
        <f>Smartphone_Usage_And_Addiction_Analysis_7500_Rows[[#This Row],[sleep_hours]]-Smartphone_Usage_And_Addiction_Analysis_7500_Rows[[#This Row],[total_leisure_hours]]</f>
        <v>-1.3200000000000003</v>
      </c>
      <c r="L1506" s="1">
        <v>206</v>
      </c>
      <c r="M1506" s="1">
        <v>167</v>
      </c>
      <c r="N1506" s="5">
        <f>Smartphone_Usage_And_Addiction_Analysis_7500_Rows[[#This Row],[app_opens_per_day]]/Smartphone_Usage_And_Addiction_Analysis_7500_Rows[[#This Row],[daily_screen_time_hours]]</f>
        <v>24.098124098124099</v>
      </c>
      <c r="O1506" s="1">
        <v>9.3699999999999992</v>
      </c>
      <c r="P1506" s="1" t="s">
        <v>18</v>
      </c>
      <c r="Q1506" s="1" t="s">
        <v>19</v>
      </c>
      <c r="R1506" s="1" t="s">
        <v>28</v>
      </c>
      <c r="S1506" s="1">
        <v>1</v>
      </c>
    </row>
    <row r="1507" spans="1:19" ht="18" customHeight="1" x14ac:dyDescent="0.25">
      <c r="A1507" s="10" t="s">
        <v>1029</v>
      </c>
      <c r="B1507" s="1">
        <v>26</v>
      </c>
      <c r="C1507" t="str">
        <f t="shared" si="23"/>
        <v>26-40 (Millennials)</v>
      </c>
      <c r="D1507" s="1" t="s">
        <v>30</v>
      </c>
      <c r="E1507" s="1">
        <v>4.1399999999999997</v>
      </c>
      <c r="F1507" s="1">
        <v>1.47</v>
      </c>
      <c r="G1507" s="1">
        <v>1.1399999999999999</v>
      </c>
      <c r="H1507" s="1">
        <v>0.62</v>
      </c>
      <c r="I1507" s="1">
        <v>7.64</v>
      </c>
      <c r="J1507" s="1">
        <f>Smartphone_Usage_And_Addiction_Analysis_7500_Rows[[#This Row],[social_media_hours]]+Smartphone_Usage_And_Addiction_Analysis_7500_Rows[[#This Row],[gaming_hours]]</f>
        <v>2.61</v>
      </c>
      <c r="K1507" s="1">
        <f>Smartphone_Usage_And_Addiction_Analysis_7500_Rows[[#This Row],[sleep_hours]]-Smartphone_Usage_And_Addiction_Analysis_7500_Rows[[#This Row],[total_leisure_hours]]</f>
        <v>5.0299999999999994</v>
      </c>
      <c r="L1507" s="1">
        <v>22</v>
      </c>
      <c r="M1507" s="1">
        <v>161</v>
      </c>
      <c r="N1507" s="5">
        <f>Smartphone_Usage_And_Addiction_Analysis_7500_Rows[[#This Row],[app_opens_per_day]]/Smartphone_Usage_And_Addiction_Analysis_7500_Rows[[#This Row],[daily_screen_time_hours]]</f>
        <v>38.888888888888893</v>
      </c>
      <c r="O1507" s="1">
        <v>5.47</v>
      </c>
      <c r="P1507" s="1" t="s">
        <v>32</v>
      </c>
      <c r="Q1507" s="1" t="s">
        <v>23</v>
      </c>
      <c r="R1507" s="1" t="s">
        <v>20</v>
      </c>
      <c r="S1507" s="1">
        <v>0</v>
      </c>
    </row>
    <row r="1508" spans="1:19" ht="18" customHeight="1" x14ac:dyDescent="0.25">
      <c r="A1508" s="10" t="s">
        <v>1030</v>
      </c>
      <c r="B1508" s="1">
        <v>23</v>
      </c>
      <c r="C1508" t="str">
        <f t="shared" si="23"/>
        <v>18-25 (Gen Z)</v>
      </c>
      <c r="D1508" s="1" t="s">
        <v>17</v>
      </c>
      <c r="E1508" s="1">
        <v>9.84</v>
      </c>
      <c r="F1508" s="1">
        <v>3.78</v>
      </c>
      <c r="G1508" s="1">
        <v>1.29</v>
      </c>
      <c r="H1508" s="1">
        <v>5.67</v>
      </c>
      <c r="I1508" s="1">
        <v>7.09</v>
      </c>
      <c r="J1508" s="1">
        <f>Smartphone_Usage_And_Addiction_Analysis_7500_Rows[[#This Row],[social_media_hours]]+Smartphone_Usage_And_Addiction_Analysis_7500_Rows[[#This Row],[gaming_hours]]</f>
        <v>5.07</v>
      </c>
      <c r="K1508" s="1">
        <f>Smartphone_Usage_And_Addiction_Analysis_7500_Rows[[#This Row],[sleep_hours]]-Smartphone_Usage_And_Addiction_Analysis_7500_Rows[[#This Row],[total_leisure_hours]]</f>
        <v>2.0199999999999996</v>
      </c>
      <c r="L1508" s="1">
        <v>121</v>
      </c>
      <c r="M1508" s="1">
        <v>92</v>
      </c>
      <c r="N1508" s="5">
        <f>Smartphone_Usage_And_Addiction_Analysis_7500_Rows[[#This Row],[app_opens_per_day]]/Smartphone_Usage_And_Addiction_Analysis_7500_Rows[[#This Row],[daily_screen_time_hours]]</f>
        <v>9.3495934959349594</v>
      </c>
      <c r="O1508" s="1">
        <v>12.45</v>
      </c>
      <c r="P1508" s="1" t="s">
        <v>22</v>
      </c>
      <c r="Q1508" s="1" t="s">
        <v>19</v>
      </c>
      <c r="R1508" s="1" t="s">
        <v>28</v>
      </c>
      <c r="S1508" s="1">
        <v>1</v>
      </c>
    </row>
    <row r="1509" spans="1:19" ht="18" customHeight="1" x14ac:dyDescent="0.25">
      <c r="A1509" s="10" t="s">
        <v>5599</v>
      </c>
      <c r="B1509" s="1">
        <v>32</v>
      </c>
      <c r="C1509" s="1" t="str">
        <f t="shared" si="23"/>
        <v>26-40 (Millennials)</v>
      </c>
      <c r="D1509" t="s">
        <v>7582</v>
      </c>
      <c r="E1509">
        <v>10.83</v>
      </c>
      <c r="F1509">
        <v>2.02</v>
      </c>
      <c r="G1509">
        <v>0.96</v>
      </c>
      <c r="H1509">
        <v>4.7699999999999996</v>
      </c>
      <c r="I1509">
        <v>7.15</v>
      </c>
      <c r="J1509" s="1">
        <f>Smartphone_Usage_And_Addiction_Analysis_7500_Rows[[#This Row],[social_media_hours]]+Smartphone_Usage_And_Addiction_Analysis_7500_Rows[[#This Row],[gaming_hours]]</f>
        <v>2.98</v>
      </c>
      <c r="K1509" s="1">
        <f>Smartphone_Usage_And_Addiction_Analysis_7500_Rows[[#This Row],[sleep_hours]]-Smartphone_Usage_And_Addiction_Analysis_7500_Rows[[#This Row],[total_leisure_hours]]</f>
        <v>4.17</v>
      </c>
      <c r="L1509">
        <v>50</v>
      </c>
      <c r="M1509">
        <v>83</v>
      </c>
      <c r="N1509" s="5">
        <f>Smartphone_Usage_And_Addiction_Analysis_7500_Rows[[#This Row],[app_opens_per_day]]/Smartphone_Usage_And_Addiction_Analysis_7500_Rows[[#This Row],[daily_screen_time_hours]]</f>
        <v>7.6638965835641732</v>
      </c>
      <c r="O1509">
        <v>11.78</v>
      </c>
      <c r="P1509" t="s">
        <v>22</v>
      </c>
      <c r="Q1509" t="s">
        <v>23</v>
      </c>
      <c r="R1509" t="s">
        <v>28</v>
      </c>
      <c r="S1509">
        <v>1</v>
      </c>
    </row>
    <row r="1510" spans="1:19" ht="18" customHeight="1" x14ac:dyDescent="0.25">
      <c r="A1510" s="10" t="s">
        <v>5600</v>
      </c>
      <c r="B1510" s="1">
        <v>26</v>
      </c>
      <c r="C1510" s="1" t="str">
        <f t="shared" si="23"/>
        <v>26-40 (Millennials)</v>
      </c>
      <c r="D1510" t="s">
        <v>7582</v>
      </c>
      <c r="E1510">
        <v>8.86</v>
      </c>
      <c r="F1510">
        <v>3.71</v>
      </c>
      <c r="G1510">
        <v>0.99</v>
      </c>
      <c r="H1510">
        <v>5.43</v>
      </c>
      <c r="I1510">
        <v>8.73</v>
      </c>
      <c r="J1510" s="1">
        <f>Smartphone_Usage_And_Addiction_Analysis_7500_Rows[[#This Row],[social_media_hours]]+Smartphone_Usage_And_Addiction_Analysis_7500_Rows[[#This Row],[gaming_hours]]</f>
        <v>4.7</v>
      </c>
      <c r="K1510" s="1">
        <f>Smartphone_Usage_And_Addiction_Analysis_7500_Rows[[#This Row],[sleep_hours]]-Smartphone_Usage_And_Addiction_Analysis_7500_Rows[[#This Row],[total_leisure_hours]]</f>
        <v>4.03</v>
      </c>
      <c r="L1510">
        <v>229</v>
      </c>
      <c r="M1510">
        <v>44</v>
      </c>
      <c r="N1510" s="5">
        <f>Smartphone_Usage_And_Addiction_Analysis_7500_Rows[[#This Row],[app_opens_per_day]]/Smartphone_Usage_And_Addiction_Analysis_7500_Rows[[#This Row],[daily_screen_time_hours]]</f>
        <v>4.9661399548532739</v>
      </c>
      <c r="O1510">
        <v>10.11</v>
      </c>
      <c r="P1510" t="s">
        <v>18</v>
      </c>
      <c r="Q1510" t="s">
        <v>23</v>
      </c>
      <c r="R1510" t="s">
        <v>28</v>
      </c>
      <c r="S1510">
        <v>1</v>
      </c>
    </row>
    <row r="1511" spans="1:19" ht="18" customHeight="1" x14ac:dyDescent="0.25">
      <c r="A1511" s="10" t="s">
        <v>5601</v>
      </c>
      <c r="B1511" s="1">
        <v>19</v>
      </c>
      <c r="C1511" s="1" t="str">
        <f t="shared" si="23"/>
        <v>18-25 (Gen Z)</v>
      </c>
      <c r="D1511" t="s">
        <v>7582</v>
      </c>
      <c r="E1511">
        <v>7.08</v>
      </c>
      <c r="F1511">
        <v>2.77</v>
      </c>
      <c r="G1511">
        <v>2.63</v>
      </c>
      <c r="H1511">
        <v>3.02</v>
      </c>
      <c r="I1511">
        <v>4.97</v>
      </c>
      <c r="J1511" s="1">
        <f>Smartphone_Usage_And_Addiction_Analysis_7500_Rows[[#This Row],[social_media_hours]]+Smartphone_Usage_And_Addiction_Analysis_7500_Rows[[#This Row],[gaming_hours]]</f>
        <v>5.4</v>
      </c>
      <c r="K1511" s="1">
        <f>Smartphone_Usage_And_Addiction_Analysis_7500_Rows[[#This Row],[sleep_hours]]-Smartphone_Usage_And_Addiction_Analysis_7500_Rows[[#This Row],[total_leisure_hours]]</f>
        <v>-0.4300000000000006</v>
      </c>
      <c r="L1511">
        <v>194</v>
      </c>
      <c r="M1511">
        <v>19</v>
      </c>
      <c r="N1511" s="5">
        <f>Smartphone_Usage_And_Addiction_Analysis_7500_Rows[[#This Row],[app_opens_per_day]]/Smartphone_Usage_And_Addiction_Analysis_7500_Rows[[#This Row],[daily_screen_time_hours]]</f>
        <v>2.6836158192090394</v>
      </c>
      <c r="O1511">
        <v>7.65</v>
      </c>
      <c r="P1511" t="s">
        <v>32</v>
      </c>
      <c r="Q1511" t="s">
        <v>19</v>
      </c>
      <c r="R1511" t="s">
        <v>28</v>
      </c>
      <c r="S1511">
        <v>1</v>
      </c>
    </row>
    <row r="1512" spans="1:19" ht="18" customHeight="1" x14ac:dyDescent="0.25">
      <c r="A1512" s="10" t="s">
        <v>5602</v>
      </c>
      <c r="B1512" s="1">
        <v>29</v>
      </c>
      <c r="C1512" s="1" t="str">
        <f t="shared" si="23"/>
        <v>26-40 (Millennials)</v>
      </c>
      <c r="D1512" t="s">
        <v>7582</v>
      </c>
      <c r="E1512">
        <v>11.28</v>
      </c>
      <c r="F1512">
        <v>1.28</v>
      </c>
      <c r="G1512">
        <v>0.48</v>
      </c>
      <c r="H1512">
        <v>2.5299999999999998</v>
      </c>
      <c r="I1512">
        <v>6.97</v>
      </c>
      <c r="J1512" s="1">
        <f>Smartphone_Usage_And_Addiction_Analysis_7500_Rows[[#This Row],[social_media_hours]]+Smartphone_Usage_And_Addiction_Analysis_7500_Rows[[#This Row],[gaming_hours]]</f>
        <v>1.76</v>
      </c>
      <c r="K1512" s="1">
        <f>Smartphone_Usage_And_Addiction_Analysis_7500_Rows[[#This Row],[sleep_hours]]-Smartphone_Usage_And_Addiction_Analysis_7500_Rows[[#This Row],[total_leisure_hours]]</f>
        <v>5.21</v>
      </c>
      <c r="L1512">
        <v>43</v>
      </c>
      <c r="M1512">
        <v>157</v>
      </c>
      <c r="N1512" s="5">
        <f>Smartphone_Usage_And_Addiction_Analysis_7500_Rows[[#This Row],[app_opens_per_day]]/Smartphone_Usage_And_Addiction_Analysis_7500_Rows[[#This Row],[daily_screen_time_hours]]</f>
        <v>13.918439716312058</v>
      </c>
      <c r="O1512">
        <v>12.48</v>
      </c>
      <c r="P1512" t="s">
        <v>22</v>
      </c>
      <c r="Q1512" t="s">
        <v>19</v>
      </c>
      <c r="R1512" t="s">
        <v>24</v>
      </c>
      <c r="S1512">
        <v>1</v>
      </c>
    </row>
    <row r="1513" spans="1:19" ht="18" customHeight="1" x14ac:dyDescent="0.25">
      <c r="A1513" s="10" t="s">
        <v>5603</v>
      </c>
      <c r="B1513" s="1">
        <v>26</v>
      </c>
      <c r="C1513" s="1" t="str">
        <f t="shared" si="23"/>
        <v>26-40 (Millennials)</v>
      </c>
      <c r="D1513" t="s">
        <v>7582</v>
      </c>
      <c r="E1513">
        <v>9.65</v>
      </c>
      <c r="F1513">
        <v>1.47</v>
      </c>
      <c r="G1513">
        <v>3.56</v>
      </c>
      <c r="H1513">
        <v>3.28</v>
      </c>
      <c r="I1513">
        <v>6.57</v>
      </c>
      <c r="J1513" s="1">
        <f>Smartphone_Usage_And_Addiction_Analysis_7500_Rows[[#This Row],[social_media_hours]]+Smartphone_Usage_And_Addiction_Analysis_7500_Rows[[#This Row],[gaming_hours]]</f>
        <v>5.03</v>
      </c>
      <c r="K1513" s="1">
        <f>Smartphone_Usage_And_Addiction_Analysis_7500_Rows[[#This Row],[sleep_hours]]-Smartphone_Usage_And_Addiction_Analysis_7500_Rows[[#This Row],[total_leisure_hours]]</f>
        <v>1.54</v>
      </c>
      <c r="L1513">
        <v>88</v>
      </c>
      <c r="M1513">
        <v>142</v>
      </c>
      <c r="N1513" s="5">
        <f>Smartphone_Usage_And_Addiction_Analysis_7500_Rows[[#This Row],[app_opens_per_day]]/Smartphone_Usage_And_Addiction_Analysis_7500_Rows[[#This Row],[daily_screen_time_hours]]</f>
        <v>14.71502590673575</v>
      </c>
      <c r="O1513">
        <v>10.27</v>
      </c>
      <c r="P1513" t="s">
        <v>18</v>
      </c>
      <c r="Q1513" t="s">
        <v>19</v>
      </c>
      <c r="R1513" t="s">
        <v>28</v>
      </c>
      <c r="S1513">
        <v>1</v>
      </c>
    </row>
    <row r="1514" spans="1:19" ht="18" customHeight="1" x14ac:dyDescent="0.25">
      <c r="A1514" s="10" t="s">
        <v>5604</v>
      </c>
      <c r="B1514" s="1">
        <v>18</v>
      </c>
      <c r="C1514" s="1" t="str">
        <f t="shared" si="23"/>
        <v>18-25 (Gen Z)</v>
      </c>
      <c r="D1514" t="s">
        <v>7582</v>
      </c>
      <c r="E1514">
        <v>9.2200000000000006</v>
      </c>
      <c r="F1514">
        <v>2.76</v>
      </c>
      <c r="G1514">
        <v>1.37</v>
      </c>
      <c r="H1514">
        <v>4.58</v>
      </c>
      <c r="I1514">
        <v>5.16</v>
      </c>
      <c r="J1514" s="1">
        <f>Smartphone_Usage_And_Addiction_Analysis_7500_Rows[[#This Row],[social_media_hours]]+Smartphone_Usage_And_Addiction_Analysis_7500_Rows[[#This Row],[gaming_hours]]</f>
        <v>4.13</v>
      </c>
      <c r="K1514" s="1">
        <f>Smartphone_Usage_And_Addiction_Analysis_7500_Rows[[#This Row],[sleep_hours]]-Smartphone_Usage_And_Addiction_Analysis_7500_Rows[[#This Row],[total_leisure_hours]]</f>
        <v>1.0300000000000002</v>
      </c>
      <c r="L1514">
        <v>133</v>
      </c>
      <c r="M1514">
        <v>133</v>
      </c>
      <c r="N1514" s="5">
        <f>Smartphone_Usage_And_Addiction_Analysis_7500_Rows[[#This Row],[app_opens_per_day]]/Smartphone_Usage_And_Addiction_Analysis_7500_Rows[[#This Row],[daily_screen_time_hours]]</f>
        <v>14.425162689804772</v>
      </c>
      <c r="O1514">
        <v>10.85</v>
      </c>
      <c r="P1514" t="s">
        <v>32</v>
      </c>
      <c r="Q1514" t="s">
        <v>23</v>
      </c>
      <c r="R1514" t="s">
        <v>24</v>
      </c>
      <c r="S1514">
        <v>1</v>
      </c>
    </row>
    <row r="1515" spans="1:19" ht="18" customHeight="1" x14ac:dyDescent="0.25">
      <c r="A1515" s="10" t="s">
        <v>1031</v>
      </c>
      <c r="B1515" s="1">
        <v>28</v>
      </c>
      <c r="C1515" t="str">
        <f t="shared" si="23"/>
        <v>26-40 (Millennials)</v>
      </c>
      <c r="D1515" s="1" t="s">
        <v>30</v>
      </c>
      <c r="E1515" s="1">
        <v>6.66</v>
      </c>
      <c r="F1515" s="1">
        <v>1.57</v>
      </c>
      <c r="G1515" s="1">
        <v>0.01</v>
      </c>
      <c r="H1515" s="1">
        <v>2.0299999999999998</v>
      </c>
      <c r="I1515" s="1">
        <v>4.78</v>
      </c>
      <c r="J1515" s="1">
        <f>Smartphone_Usage_And_Addiction_Analysis_7500_Rows[[#This Row],[social_media_hours]]+Smartphone_Usage_And_Addiction_Analysis_7500_Rows[[#This Row],[gaming_hours]]</f>
        <v>1.58</v>
      </c>
      <c r="K1515" s="1">
        <f>Smartphone_Usage_And_Addiction_Analysis_7500_Rows[[#This Row],[sleep_hours]]-Smartphone_Usage_And_Addiction_Analysis_7500_Rows[[#This Row],[total_leisure_hours]]</f>
        <v>3.2</v>
      </c>
      <c r="L1515" s="1">
        <v>231</v>
      </c>
      <c r="M1515" s="1">
        <v>26</v>
      </c>
      <c r="N1515" s="5">
        <f>Smartphone_Usage_And_Addiction_Analysis_7500_Rows[[#This Row],[app_opens_per_day]]/Smartphone_Usage_And_Addiction_Analysis_7500_Rows[[#This Row],[daily_screen_time_hours]]</f>
        <v>3.9039039039039038</v>
      </c>
      <c r="O1515" s="1">
        <v>9.4700000000000006</v>
      </c>
      <c r="P1515" s="1" t="s">
        <v>32</v>
      </c>
      <c r="Q1515" s="1" t="s">
        <v>23</v>
      </c>
      <c r="R1515" s="1" t="s">
        <v>51</v>
      </c>
      <c r="S1515" s="1">
        <v>0</v>
      </c>
    </row>
    <row r="1516" spans="1:19" ht="18" customHeight="1" x14ac:dyDescent="0.25">
      <c r="A1516" s="10" t="s">
        <v>5605</v>
      </c>
      <c r="B1516" s="1">
        <v>35</v>
      </c>
      <c r="C1516" s="1" t="str">
        <f t="shared" si="23"/>
        <v>26-40 (Millennials)</v>
      </c>
      <c r="D1516" t="s">
        <v>7582</v>
      </c>
      <c r="E1516">
        <v>3.57</v>
      </c>
      <c r="F1516">
        <v>5.6</v>
      </c>
      <c r="G1516">
        <v>1.47</v>
      </c>
      <c r="H1516">
        <v>4.07</v>
      </c>
      <c r="I1516">
        <v>7.46</v>
      </c>
      <c r="J1516" s="1">
        <f>Smartphone_Usage_And_Addiction_Analysis_7500_Rows[[#This Row],[social_media_hours]]+Smartphone_Usage_And_Addiction_Analysis_7500_Rows[[#This Row],[gaming_hours]]</f>
        <v>7.0699999999999994</v>
      </c>
      <c r="K1516" s="1">
        <f>Smartphone_Usage_And_Addiction_Analysis_7500_Rows[[#This Row],[sleep_hours]]-Smartphone_Usage_And_Addiction_Analysis_7500_Rows[[#This Row],[total_leisure_hours]]</f>
        <v>0.39000000000000057</v>
      </c>
      <c r="L1516">
        <v>31</v>
      </c>
      <c r="M1516">
        <v>24</v>
      </c>
      <c r="N1516" s="5">
        <f>Smartphone_Usage_And_Addiction_Analysis_7500_Rows[[#This Row],[app_opens_per_day]]/Smartphone_Usage_And_Addiction_Analysis_7500_Rows[[#This Row],[daily_screen_time_hours]]</f>
        <v>6.7226890756302522</v>
      </c>
      <c r="O1516">
        <v>4.13</v>
      </c>
      <c r="P1516" t="s">
        <v>22</v>
      </c>
      <c r="Q1516" t="s">
        <v>23</v>
      </c>
      <c r="R1516" t="s">
        <v>28</v>
      </c>
      <c r="S1516">
        <v>1</v>
      </c>
    </row>
    <row r="1517" spans="1:19" ht="18" customHeight="1" x14ac:dyDescent="0.25">
      <c r="A1517" s="10" t="s">
        <v>1032</v>
      </c>
      <c r="B1517" s="1">
        <v>22</v>
      </c>
      <c r="C1517" t="str">
        <f t="shared" si="23"/>
        <v>18-25 (Gen Z)</v>
      </c>
      <c r="D1517" s="1" t="s">
        <v>30</v>
      </c>
      <c r="E1517" s="1">
        <v>3.59</v>
      </c>
      <c r="F1517" s="1">
        <v>1.52</v>
      </c>
      <c r="G1517" s="1">
        <v>1.85</v>
      </c>
      <c r="H1517" s="1">
        <v>5.16</v>
      </c>
      <c r="I1517" s="1">
        <v>5.38</v>
      </c>
      <c r="J1517" s="1">
        <f>Smartphone_Usage_And_Addiction_Analysis_7500_Rows[[#This Row],[social_media_hours]]+Smartphone_Usage_And_Addiction_Analysis_7500_Rows[[#This Row],[gaming_hours]]</f>
        <v>3.37</v>
      </c>
      <c r="K1517" s="1">
        <f>Smartphone_Usage_And_Addiction_Analysis_7500_Rows[[#This Row],[sleep_hours]]-Smartphone_Usage_And_Addiction_Analysis_7500_Rows[[#This Row],[total_leisure_hours]]</f>
        <v>2.0099999999999998</v>
      </c>
      <c r="L1517" s="1">
        <v>128</v>
      </c>
      <c r="M1517" s="1">
        <v>21</v>
      </c>
      <c r="N1517" s="5">
        <f>Smartphone_Usage_And_Addiction_Analysis_7500_Rows[[#This Row],[app_opens_per_day]]/Smartphone_Usage_And_Addiction_Analysis_7500_Rows[[#This Row],[daily_screen_time_hours]]</f>
        <v>5.8495821727019504</v>
      </c>
      <c r="O1517" s="1">
        <v>5.6</v>
      </c>
      <c r="P1517" s="1" t="s">
        <v>22</v>
      </c>
      <c r="Q1517" s="1" t="s">
        <v>19</v>
      </c>
      <c r="R1517" s="1" t="s">
        <v>20</v>
      </c>
      <c r="S1517" s="1">
        <v>0</v>
      </c>
    </row>
    <row r="1518" spans="1:19" ht="18" customHeight="1" x14ac:dyDescent="0.25">
      <c r="A1518" s="10" t="s">
        <v>5606</v>
      </c>
      <c r="B1518" s="1">
        <v>34</v>
      </c>
      <c r="C1518" s="1" t="str">
        <f t="shared" si="23"/>
        <v>26-40 (Millennials)</v>
      </c>
      <c r="D1518" t="s">
        <v>7582</v>
      </c>
      <c r="E1518">
        <v>10.26</v>
      </c>
      <c r="F1518">
        <v>4.32</v>
      </c>
      <c r="G1518">
        <v>1.98</v>
      </c>
      <c r="H1518">
        <v>1.4</v>
      </c>
      <c r="I1518">
        <v>4.66</v>
      </c>
      <c r="J1518" s="1">
        <f>Smartphone_Usage_And_Addiction_Analysis_7500_Rows[[#This Row],[social_media_hours]]+Smartphone_Usage_And_Addiction_Analysis_7500_Rows[[#This Row],[gaming_hours]]</f>
        <v>6.3000000000000007</v>
      </c>
      <c r="K1518" s="1">
        <f>Smartphone_Usage_And_Addiction_Analysis_7500_Rows[[#This Row],[sleep_hours]]-Smartphone_Usage_And_Addiction_Analysis_7500_Rows[[#This Row],[total_leisure_hours]]</f>
        <v>-1.6400000000000006</v>
      </c>
      <c r="L1518">
        <v>51</v>
      </c>
      <c r="M1518">
        <v>65</v>
      </c>
      <c r="N1518" s="5">
        <f>Smartphone_Usage_And_Addiction_Analysis_7500_Rows[[#This Row],[app_opens_per_day]]/Smartphone_Usage_And_Addiction_Analysis_7500_Rows[[#This Row],[daily_screen_time_hours]]</f>
        <v>6.3352826510721245</v>
      </c>
      <c r="O1518">
        <v>11.71</v>
      </c>
      <c r="P1518" t="s">
        <v>18</v>
      </c>
      <c r="Q1518" t="s">
        <v>23</v>
      </c>
      <c r="R1518" t="s">
        <v>28</v>
      </c>
      <c r="S1518">
        <v>1</v>
      </c>
    </row>
    <row r="1519" spans="1:19" ht="18" customHeight="1" x14ac:dyDescent="0.25">
      <c r="A1519" s="10" t="s">
        <v>5607</v>
      </c>
      <c r="B1519" s="1">
        <v>30</v>
      </c>
      <c r="C1519" s="1" t="str">
        <f t="shared" si="23"/>
        <v>26-40 (Millennials)</v>
      </c>
      <c r="D1519" t="s">
        <v>7582</v>
      </c>
      <c r="E1519">
        <v>4.58</v>
      </c>
      <c r="F1519">
        <v>4.46</v>
      </c>
      <c r="G1519">
        <v>2.4</v>
      </c>
      <c r="H1519">
        <v>1.53</v>
      </c>
      <c r="I1519">
        <v>7.77</v>
      </c>
      <c r="J1519" s="1">
        <f>Smartphone_Usage_And_Addiction_Analysis_7500_Rows[[#This Row],[social_media_hours]]+Smartphone_Usage_And_Addiction_Analysis_7500_Rows[[#This Row],[gaming_hours]]</f>
        <v>6.8599999999999994</v>
      </c>
      <c r="K1519" s="1">
        <f>Smartphone_Usage_And_Addiction_Analysis_7500_Rows[[#This Row],[sleep_hours]]-Smartphone_Usage_And_Addiction_Analysis_7500_Rows[[#This Row],[total_leisure_hours]]</f>
        <v>0.91000000000000014</v>
      </c>
      <c r="L1519">
        <v>239</v>
      </c>
      <c r="M1519">
        <v>139</v>
      </c>
      <c r="N1519" s="5">
        <f>Smartphone_Usage_And_Addiction_Analysis_7500_Rows[[#This Row],[app_opens_per_day]]/Smartphone_Usage_And_Addiction_Analysis_7500_Rows[[#This Row],[daily_screen_time_hours]]</f>
        <v>30.349344978165938</v>
      </c>
      <c r="O1519">
        <v>7.04</v>
      </c>
      <c r="P1519" t="s">
        <v>18</v>
      </c>
      <c r="Q1519" t="s">
        <v>19</v>
      </c>
      <c r="R1519" t="s">
        <v>24</v>
      </c>
      <c r="S1519">
        <v>1</v>
      </c>
    </row>
    <row r="1520" spans="1:19" ht="18" customHeight="1" x14ac:dyDescent="0.25">
      <c r="A1520" s="10" t="s">
        <v>5608</v>
      </c>
      <c r="B1520" s="1">
        <v>29</v>
      </c>
      <c r="C1520" s="1" t="str">
        <f t="shared" si="23"/>
        <v>26-40 (Millennials)</v>
      </c>
      <c r="D1520" t="s">
        <v>7582</v>
      </c>
      <c r="E1520">
        <v>10.45</v>
      </c>
      <c r="F1520">
        <v>5.23</v>
      </c>
      <c r="G1520">
        <v>2.73</v>
      </c>
      <c r="H1520">
        <v>5.5</v>
      </c>
      <c r="I1520">
        <v>5.17</v>
      </c>
      <c r="J1520" s="1">
        <f>Smartphone_Usage_And_Addiction_Analysis_7500_Rows[[#This Row],[social_media_hours]]+Smartphone_Usage_And_Addiction_Analysis_7500_Rows[[#This Row],[gaming_hours]]</f>
        <v>7.9600000000000009</v>
      </c>
      <c r="K1520" s="1">
        <f>Smartphone_Usage_And_Addiction_Analysis_7500_Rows[[#This Row],[sleep_hours]]-Smartphone_Usage_And_Addiction_Analysis_7500_Rows[[#This Row],[total_leisure_hours]]</f>
        <v>-2.7900000000000009</v>
      </c>
      <c r="L1520">
        <v>58</v>
      </c>
      <c r="M1520">
        <v>178</v>
      </c>
      <c r="N1520" s="5">
        <f>Smartphone_Usage_And_Addiction_Analysis_7500_Rows[[#This Row],[app_opens_per_day]]/Smartphone_Usage_And_Addiction_Analysis_7500_Rows[[#This Row],[daily_screen_time_hours]]</f>
        <v>17.033492822966508</v>
      </c>
      <c r="O1520">
        <v>12.68</v>
      </c>
      <c r="P1520" t="s">
        <v>18</v>
      </c>
      <c r="Q1520" t="s">
        <v>19</v>
      </c>
      <c r="R1520" t="s">
        <v>28</v>
      </c>
      <c r="S1520">
        <v>1</v>
      </c>
    </row>
    <row r="1521" spans="1:19" ht="18" customHeight="1" x14ac:dyDescent="0.25">
      <c r="A1521" s="10" t="s">
        <v>1033</v>
      </c>
      <c r="B1521" s="1">
        <v>23</v>
      </c>
      <c r="C1521" t="str">
        <f t="shared" si="23"/>
        <v>18-25 (Gen Z)</v>
      </c>
      <c r="D1521" s="1" t="s">
        <v>30</v>
      </c>
      <c r="E1521" s="1">
        <v>3.01</v>
      </c>
      <c r="F1521" s="1">
        <v>2.5</v>
      </c>
      <c r="G1521" s="1">
        <v>1.89</v>
      </c>
      <c r="H1521" s="1">
        <v>4.3099999999999996</v>
      </c>
      <c r="I1521" s="1">
        <v>8.52</v>
      </c>
      <c r="J1521" s="1">
        <f>Smartphone_Usage_And_Addiction_Analysis_7500_Rows[[#This Row],[social_media_hours]]+Smartphone_Usage_And_Addiction_Analysis_7500_Rows[[#This Row],[gaming_hours]]</f>
        <v>4.3899999999999997</v>
      </c>
      <c r="K1521" s="1">
        <f>Smartphone_Usage_And_Addiction_Analysis_7500_Rows[[#This Row],[sleep_hours]]-Smartphone_Usage_And_Addiction_Analysis_7500_Rows[[#This Row],[total_leisure_hours]]</f>
        <v>4.13</v>
      </c>
      <c r="L1521" s="1">
        <v>232</v>
      </c>
      <c r="M1521" s="1">
        <v>71</v>
      </c>
      <c r="N1521" s="5">
        <f>Smartphone_Usage_And_Addiction_Analysis_7500_Rows[[#This Row],[app_opens_per_day]]/Smartphone_Usage_And_Addiction_Analysis_7500_Rows[[#This Row],[daily_screen_time_hours]]</f>
        <v>23.588039867109636</v>
      </c>
      <c r="O1521" s="1">
        <v>5.46</v>
      </c>
      <c r="P1521" s="1" t="s">
        <v>22</v>
      </c>
      <c r="Q1521" s="1" t="s">
        <v>19</v>
      </c>
      <c r="R1521" s="1" t="s">
        <v>20</v>
      </c>
      <c r="S1521" s="1">
        <v>0</v>
      </c>
    </row>
    <row r="1522" spans="1:19" ht="18" customHeight="1" x14ac:dyDescent="0.25">
      <c r="A1522" s="10" t="s">
        <v>1034</v>
      </c>
      <c r="B1522" s="1">
        <v>31</v>
      </c>
      <c r="C1522" t="str">
        <f t="shared" si="23"/>
        <v>26-40 (Millennials)</v>
      </c>
      <c r="D1522" s="1" t="s">
        <v>17</v>
      </c>
      <c r="E1522" s="1">
        <v>3.78</v>
      </c>
      <c r="F1522" s="1">
        <v>2.4300000000000002</v>
      </c>
      <c r="G1522" s="1">
        <v>0.14000000000000001</v>
      </c>
      <c r="H1522" s="1">
        <v>2.68</v>
      </c>
      <c r="I1522" s="1">
        <v>8.58</v>
      </c>
      <c r="J1522" s="1">
        <f>Smartphone_Usage_And_Addiction_Analysis_7500_Rows[[#This Row],[social_media_hours]]+Smartphone_Usage_And_Addiction_Analysis_7500_Rows[[#This Row],[gaming_hours]]</f>
        <v>2.5700000000000003</v>
      </c>
      <c r="K1522" s="1">
        <f>Smartphone_Usage_And_Addiction_Analysis_7500_Rows[[#This Row],[sleep_hours]]-Smartphone_Usage_And_Addiction_Analysis_7500_Rows[[#This Row],[total_leisure_hours]]</f>
        <v>6.01</v>
      </c>
      <c r="L1522" s="1">
        <v>161</v>
      </c>
      <c r="M1522" s="1">
        <v>132</v>
      </c>
      <c r="N1522" s="5">
        <f>Smartphone_Usage_And_Addiction_Analysis_7500_Rows[[#This Row],[app_opens_per_day]]/Smartphone_Usage_And_Addiction_Analysis_7500_Rows[[#This Row],[daily_screen_time_hours]]</f>
        <v>34.920634920634924</v>
      </c>
      <c r="O1522" s="1">
        <v>4.3899999999999997</v>
      </c>
      <c r="P1522" s="1" t="s">
        <v>22</v>
      </c>
      <c r="Q1522" s="1" t="s">
        <v>23</v>
      </c>
      <c r="R1522" s="1" t="s">
        <v>51</v>
      </c>
      <c r="S1522" s="1">
        <v>0</v>
      </c>
    </row>
    <row r="1523" spans="1:19" ht="18" customHeight="1" x14ac:dyDescent="0.25">
      <c r="A1523" s="10" t="s">
        <v>5609</v>
      </c>
      <c r="B1523" s="1">
        <v>34</v>
      </c>
      <c r="C1523" s="1" t="str">
        <f t="shared" si="23"/>
        <v>26-40 (Millennials)</v>
      </c>
      <c r="D1523" t="s">
        <v>7582</v>
      </c>
      <c r="E1523">
        <v>10.26</v>
      </c>
      <c r="F1523">
        <v>5.0599999999999996</v>
      </c>
      <c r="G1523">
        <v>0.8</v>
      </c>
      <c r="H1523">
        <v>0.71</v>
      </c>
      <c r="I1523">
        <v>4.5599999999999996</v>
      </c>
      <c r="J1523" s="1">
        <f>Smartphone_Usage_And_Addiction_Analysis_7500_Rows[[#This Row],[social_media_hours]]+Smartphone_Usage_And_Addiction_Analysis_7500_Rows[[#This Row],[gaming_hours]]</f>
        <v>5.8599999999999994</v>
      </c>
      <c r="K1523" s="1">
        <f>Smartphone_Usage_And_Addiction_Analysis_7500_Rows[[#This Row],[sleep_hours]]-Smartphone_Usage_And_Addiction_Analysis_7500_Rows[[#This Row],[total_leisure_hours]]</f>
        <v>-1.2999999999999998</v>
      </c>
      <c r="L1523">
        <v>51</v>
      </c>
      <c r="M1523">
        <v>54</v>
      </c>
      <c r="N1523" s="5">
        <f>Smartphone_Usage_And_Addiction_Analysis_7500_Rows[[#This Row],[app_opens_per_day]]/Smartphone_Usage_And_Addiction_Analysis_7500_Rows[[#This Row],[daily_screen_time_hours]]</f>
        <v>5.2631578947368425</v>
      </c>
      <c r="O1523">
        <v>11.75</v>
      </c>
      <c r="P1523" t="s">
        <v>18</v>
      </c>
      <c r="Q1523" t="s">
        <v>19</v>
      </c>
      <c r="R1523" t="s">
        <v>28</v>
      </c>
      <c r="S1523">
        <v>1</v>
      </c>
    </row>
    <row r="1524" spans="1:19" ht="18" customHeight="1" x14ac:dyDescent="0.25">
      <c r="A1524" s="10" t="s">
        <v>1035</v>
      </c>
      <c r="B1524" s="1">
        <v>20</v>
      </c>
      <c r="C1524" t="str">
        <f t="shared" si="23"/>
        <v>18-25 (Gen Z)</v>
      </c>
      <c r="D1524" s="1" t="s">
        <v>17</v>
      </c>
      <c r="E1524" s="1">
        <v>11.67</v>
      </c>
      <c r="F1524" s="1">
        <v>3.21</v>
      </c>
      <c r="G1524" s="1">
        <v>3.18</v>
      </c>
      <c r="H1524" s="1">
        <v>3.97</v>
      </c>
      <c r="I1524" s="1">
        <v>8.65</v>
      </c>
      <c r="J1524" s="1">
        <f>Smartphone_Usage_And_Addiction_Analysis_7500_Rows[[#This Row],[social_media_hours]]+Smartphone_Usage_And_Addiction_Analysis_7500_Rows[[#This Row],[gaming_hours]]</f>
        <v>6.3900000000000006</v>
      </c>
      <c r="K1524" s="1">
        <f>Smartphone_Usage_And_Addiction_Analysis_7500_Rows[[#This Row],[sleep_hours]]-Smartphone_Usage_And_Addiction_Analysis_7500_Rows[[#This Row],[total_leisure_hours]]</f>
        <v>2.2599999999999998</v>
      </c>
      <c r="L1524" s="1">
        <v>215</v>
      </c>
      <c r="M1524" s="1">
        <v>82</v>
      </c>
      <c r="N1524" s="5">
        <f>Smartphone_Usage_And_Addiction_Analysis_7500_Rows[[#This Row],[app_opens_per_day]]/Smartphone_Usage_And_Addiction_Analysis_7500_Rows[[#This Row],[daily_screen_time_hours]]</f>
        <v>7.0265638389031704</v>
      </c>
      <c r="O1524" s="1">
        <v>13.51</v>
      </c>
      <c r="P1524" s="1" t="s">
        <v>18</v>
      </c>
      <c r="Q1524" s="1" t="s">
        <v>23</v>
      </c>
      <c r="R1524" s="1" t="s">
        <v>24</v>
      </c>
      <c r="S1524" s="1">
        <v>1</v>
      </c>
    </row>
    <row r="1525" spans="1:19" ht="18" customHeight="1" x14ac:dyDescent="0.25">
      <c r="A1525" s="10" t="s">
        <v>5610</v>
      </c>
      <c r="B1525" s="1">
        <v>28</v>
      </c>
      <c r="C1525" s="1" t="str">
        <f t="shared" si="23"/>
        <v>26-40 (Millennials)</v>
      </c>
      <c r="D1525" t="s">
        <v>7582</v>
      </c>
      <c r="E1525">
        <v>6.98</v>
      </c>
      <c r="F1525">
        <v>1.94</v>
      </c>
      <c r="G1525">
        <v>0.57999999999999996</v>
      </c>
      <c r="H1525">
        <v>5.89</v>
      </c>
      <c r="I1525">
        <v>8.84</v>
      </c>
      <c r="J1525" s="1">
        <f>Smartphone_Usage_And_Addiction_Analysis_7500_Rows[[#This Row],[social_media_hours]]+Smartphone_Usage_And_Addiction_Analysis_7500_Rows[[#This Row],[gaming_hours]]</f>
        <v>2.52</v>
      </c>
      <c r="K1525" s="1">
        <f>Smartphone_Usage_And_Addiction_Analysis_7500_Rows[[#This Row],[sleep_hours]]-Smartphone_Usage_And_Addiction_Analysis_7500_Rows[[#This Row],[total_leisure_hours]]</f>
        <v>6.32</v>
      </c>
      <c r="L1525">
        <v>196</v>
      </c>
      <c r="M1525">
        <v>54</v>
      </c>
      <c r="N1525" s="5">
        <f>Smartphone_Usage_And_Addiction_Analysis_7500_Rows[[#This Row],[app_opens_per_day]]/Smartphone_Usage_And_Addiction_Analysis_7500_Rows[[#This Row],[daily_screen_time_hours]]</f>
        <v>7.7363896848137532</v>
      </c>
      <c r="O1525">
        <v>7.83</v>
      </c>
      <c r="P1525" t="s">
        <v>22</v>
      </c>
      <c r="Q1525" t="s">
        <v>19</v>
      </c>
      <c r="R1525" t="s">
        <v>51</v>
      </c>
      <c r="S1525">
        <v>0</v>
      </c>
    </row>
    <row r="1526" spans="1:19" ht="18" customHeight="1" x14ac:dyDescent="0.25">
      <c r="A1526" s="10" t="s">
        <v>1036</v>
      </c>
      <c r="B1526" s="1">
        <v>27</v>
      </c>
      <c r="C1526" t="str">
        <f t="shared" si="23"/>
        <v>26-40 (Millennials)</v>
      </c>
      <c r="D1526" s="1" t="s">
        <v>17</v>
      </c>
      <c r="E1526" s="1">
        <v>5.28</v>
      </c>
      <c r="F1526" s="1">
        <v>1.35</v>
      </c>
      <c r="G1526" s="1">
        <v>2.2400000000000002</v>
      </c>
      <c r="H1526" s="1">
        <v>4.1900000000000004</v>
      </c>
      <c r="I1526" s="1">
        <v>7.83</v>
      </c>
      <c r="J1526" s="1">
        <f>Smartphone_Usage_And_Addiction_Analysis_7500_Rows[[#This Row],[social_media_hours]]+Smartphone_Usage_And_Addiction_Analysis_7500_Rows[[#This Row],[gaming_hours]]</f>
        <v>3.5900000000000003</v>
      </c>
      <c r="K1526" s="1">
        <f>Smartphone_Usage_And_Addiction_Analysis_7500_Rows[[#This Row],[sleep_hours]]-Smartphone_Usage_And_Addiction_Analysis_7500_Rows[[#This Row],[total_leisure_hours]]</f>
        <v>4.24</v>
      </c>
      <c r="L1526" s="1">
        <v>59</v>
      </c>
      <c r="M1526" s="1">
        <v>176</v>
      </c>
      <c r="N1526" s="5">
        <f>Smartphone_Usage_And_Addiction_Analysis_7500_Rows[[#This Row],[app_opens_per_day]]/Smartphone_Usage_And_Addiction_Analysis_7500_Rows[[#This Row],[daily_screen_time_hours]]</f>
        <v>33.333333333333329</v>
      </c>
      <c r="O1526" s="1">
        <v>7.93</v>
      </c>
      <c r="P1526" s="1" t="s">
        <v>22</v>
      </c>
      <c r="Q1526" s="1" t="s">
        <v>23</v>
      </c>
      <c r="R1526" s="1" t="s">
        <v>51</v>
      </c>
      <c r="S1526" s="1">
        <v>0</v>
      </c>
    </row>
    <row r="1527" spans="1:19" ht="18" customHeight="1" x14ac:dyDescent="0.25">
      <c r="A1527" s="10" t="s">
        <v>1037</v>
      </c>
      <c r="B1527" s="1">
        <v>30</v>
      </c>
      <c r="C1527" t="str">
        <f t="shared" si="23"/>
        <v>26-40 (Millennials)</v>
      </c>
      <c r="D1527" s="1" t="s">
        <v>17</v>
      </c>
      <c r="E1527" s="1">
        <v>4.6500000000000004</v>
      </c>
      <c r="F1527" s="1">
        <v>5.39</v>
      </c>
      <c r="G1527" s="1">
        <v>3.97</v>
      </c>
      <c r="H1527" s="1">
        <v>2.36</v>
      </c>
      <c r="I1527" s="1">
        <v>6.17</v>
      </c>
      <c r="J1527" s="1">
        <f>Smartphone_Usage_And_Addiction_Analysis_7500_Rows[[#This Row],[social_media_hours]]+Smartphone_Usage_And_Addiction_Analysis_7500_Rows[[#This Row],[gaming_hours]]</f>
        <v>9.36</v>
      </c>
      <c r="K1527" s="1">
        <f>Smartphone_Usage_And_Addiction_Analysis_7500_Rows[[#This Row],[sleep_hours]]-Smartphone_Usage_And_Addiction_Analysis_7500_Rows[[#This Row],[total_leisure_hours]]</f>
        <v>-3.1899999999999995</v>
      </c>
      <c r="L1527" s="1">
        <v>32</v>
      </c>
      <c r="M1527" s="1">
        <v>114</v>
      </c>
      <c r="N1527" s="5">
        <f>Smartphone_Usage_And_Addiction_Analysis_7500_Rows[[#This Row],[app_opens_per_day]]/Smartphone_Usage_And_Addiction_Analysis_7500_Rows[[#This Row],[daily_screen_time_hours]]</f>
        <v>24.516129032258064</v>
      </c>
      <c r="O1527" s="1">
        <v>5.76</v>
      </c>
      <c r="P1527" s="1" t="s">
        <v>32</v>
      </c>
      <c r="Q1527" s="1" t="s">
        <v>23</v>
      </c>
      <c r="R1527" s="1" t="s">
        <v>28</v>
      </c>
      <c r="S1527" s="1">
        <v>1</v>
      </c>
    </row>
    <row r="1528" spans="1:19" ht="18" customHeight="1" x14ac:dyDescent="0.25">
      <c r="A1528" s="10" t="s">
        <v>1038</v>
      </c>
      <c r="B1528" s="1">
        <v>21</v>
      </c>
      <c r="C1528" t="str">
        <f t="shared" si="23"/>
        <v>18-25 (Gen Z)</v>
      </c>
      <c r="D1528" s="1" t="s">
        <v>17</v>
      </c>
      <c r="E1528" s="1">
        <v>7.78</v>
      </c>
      <c r="F1528" s="1">
        <v>1.99</v>
      </c>
      <c r="G1528" s="1">
        <v>2.73</v>
      </c>
      <c r="H1528" s="1">
        <v>3.2</v>
      </c>
      <c r="I1528" s="1">
        <v>4.97</v>
      </c>
      <c r="J1528" s="1">
        <f>Smartphone_Usage_And_Addiction_Analysis_7500_Rows[[#This Row],[social_media_hours]]+Smartphone_Usage_And_Addiction_Analysis_7500_Rows[[#This Row],[gaming_hours]]</f>
        <v>4.72</v>
      </c>
      <c r="K1528" s="1">
        <f>Smartphone_Usage_And_Addiction_Analysis_7500_Rows[[#This Row],[sleep_hours]]-Smartphone_Usage_And_Addiction_Analysis_7500_Rows[[#This Row],[total_leisure_hours]]</f>
        <v>0.25</v>
      </c>
      <c r="L1528" s="1">
        <v>80</v>
      </c>
      <c r="M1528" s="1">
        <v>16</v>
      </c>
      <c r="N1528" s="5">
        <f>Smartphone_Usage_And_Addiction_Analysis_7500_Rows[[#This Row],[app_opens_per_day]]/Smartphone_Usage_And_Addiction_Analysis_7500_Rows[[#This Row],[daily_screen_time_hours]]</f>
        <v>2.0565552699228791</v>
      </c>
      <c r="O1528" s="1">
        <v>9.49</v>
      </c>
      <c r="P1528" s="1" t="s">
        <v>18</v>
      </c>
      <c r="Q1528" s="1" t="s">
        <v>19</v>
      </c>
      <c r="R1528" s="1" t="s">
        <v>28</v>
      </c>
      <c r="S1528" s="1">
        <v>1</v>
      </c>
    </row>
    <row r="1529" spans="1:19" ht="18" customHeight="1" x14ac:dyDescent="0.25">
      <c r="A1529" s="10" t="s">
        <v>5611</v>
      </c>
      <c r="B1529" s="1">
        <v>35</v>
      </c>
      <c r="C1529" s="1" t="str">
        <f t="shared" si="23"/>
        <v>26-40 (Millennials)</v>
      </c>
      <c r="D1529" t="s">
        <v>7582</v>
      </c>
      <c r="E1529">
        <v>5.92</v>
      </c>
      <c r="F1529">
        <v>0.56999999999999995</v>
      </c>
      <c r="G1529">
        <v>2.64</v>
      </c>
      <c r="H1529">
        <v>1.71</v>
      </c>
      <c r="I1529">
        <v>6.23</v>
      </c>
      <c r="J1529" s="1">
        <f>Smartphone_Usage_And_Addiction_Analysis_7500_Rows[[#This Row],[social_media_hours]]+Smartphone_Usage_And_Addiction_Analysis_7500_Rows[[#This Row],[gaming_hours]]</f>
        <v>3.21</v>
      </c>
      <c r="K1529" s="1">
        <f>Smartphone_Usage_And_Addiction_Analysis_7500_Rows[[#This Row],[sleep_hours]]-Smartphone_Usage_And_Addiction_Analysis_7500_Rows[[#This Row],[total_leisure_hours]]</f>
        <v>3.0200000000000005</v>
      </c>
      <c r="L1529">
        <v>122</v>
      </c>
      <c r="M1529">
        <v>29</v>
      </c>
      <c r="N1529" s="5">
        <f>Smartphone_Usage_And_Addiction_Analysis_7500_Rows[[#This Row],[app_opens_per_day]]/Smartphone_Usage_And_Addiction_Analysis_7500_Rows[[#This Row],[daily_screen_time_hours]]</f>
        <v>4.8986486486486491</v>
      </c>
      <c r="O1529">
        <v>7.69</v>
      </c>
      <c r="P1529" t="s">
        <v>18</v>
      </c>
      <c r="Q1529" t="s">
        <v>23</v>
      </c>
      <c r="R1529" t="s">
        <v>20</v>
      </c>
      <c r="S1529">
        <v>0</v>
      </c>
    </row>
    <row r="1530" spans="1:19" ht="18" customHeight="1" x14ac:dyDescent="0.25">
      <c r="A1530" s="10" t="s">
        <v>1039</v>
      </c>
      <c r="B1530" s="1">
        <v>33</v>
      </c>
      <c r="C1530" t="str">
        <f t="shared" si="23"/>
        <v>26-40 (Millennials)</v>
      </c>
      <c r="D1530" s="1" t="s">
        <v>30</v>
      </c>
      <c r="E1530" s="1">
        <v>8.91</v>
      </c>
      <c r="F1530" s="1">
        <v>2.62</v>
      </c>
      <c r="G1530" s="1">
        <v>1.26</v>
      </c>
      <c r="H1530" s="1">
        <v>2.02</v>
      </c>
      <c r="I1530" s="1">
        <v>6.64</v>
      </c>
      <c r="J1530" s="1">
        <f>Smartphone_Usage_And_Addiction_Analysis_7500_Rows[[#This Row],[social_media_hours]]+Smartphone_Usage_And_Addiction_Analysis_7500_Rows[[#This Row],[gaming_hours]]</f>
        <v>3.88</v>
      </c>
      <c r="K1530" s="1">
        <f>Smartphone_Usage_And_Addiction_Analysis_7500_Rows[[#This Row],[sleep_hours]]-Smartphone_Usage_And_Addiction_Analysis_7500_Rows[[#This Row],[total_leisure_hours]]</f>
        <v>2.76</v>
      </c>
      <c r="L1530" s="1">
        <v>112</v>
      </c>
      <c r="M1530" s="1">
        <v>96</v>
      </c>
      <c r="N1530" s="5">
        <f>Smartphone_Usage_And_Addiction_Analysis_7500_Rows[[#This Row],[app_opens_per_day]]/Smartphone_Usage_And_Addiction_Analysis_7500_Rows[[#This Row],[daily_screen_time_hours]]</f>
        <v>10.774410774410775</v>
      </c>
      <c r="O1530" s="1">
        <v>10.039999999999999</v>
      </c>
      <c r="P1530" s="1" t="s">
        <v>22</v>
      </c>
      <c r="Q1530" s="1" t="s">
        <v>19</v>
      </c>
      <c r="R1530" s="1" t="s">
        <v>28</v>
      </c>
      <c r="S1530" s="1">
        <v>1</v>
      </c>
    </row>
    <row r="1531" spans="1:19" ht="18" customHeight="1" x14ac:dyDescent="0.25">
      <c r="A1531" s="10" t="s">
        <v>5612</v>
      </c>
      <c r="B1531" s="1">
        <v>20</v>
      </c>
      <c r="C1531" s="1" t="str">
        <f t="shared" si="23"/>
        <v>18-25 (Gen Z)</v>
      </c>
      <c r="D1531" t="s">
        <v>7582</v>
      </c>
      <c r="E1531">
        <v>6.85</v>
      </c>
      <c r="F1531">
        <v>4.46</v>
      </c>
      <c r="G1531">
        <v>0.28999999999999998</v>
      </c>
      <c r="H1531">
        <v>3.61</v>
      </c>
      <c r="I1531">
        <v>8.6300000000000008</v>
      </c>
      <c r="J1531" s="1">
        <f>Smartphone_Usage_And_Addiction_Analysis_7500_Rows[[#This Row],[social_media_hours]]+Smartphone_Usage_And_Addiction_Analysis_7500_Rows[[#This Row],[gaming_hours]]</f>
        <v>4.75</v>
      </c>
      <c r="K1531" s="1">
        <f>Smartphone_Usage_And_Addiction_Analysis_7500_Rows[[#This Row],[sleep_hours]]-Smartphone_Usage_And_Addiction_Analysis_7500_Rows[[#This Row],[total_leisure_hours]]</f>
        <v>3.8800000000000008</v>
      </c>
      <c r="L1531">
        <v>107</v>
      </c>
      <c r="M1531">
        <v>99</v>
      </c>
      <c r="N1531" s="5">
        <f>Smartphone_Usage_And_Addiction_Analysis_7500_Rows[[#This Row],[app_opens_per_day]]/Smartphone_Usage_And_Addiction_Analysis_7500_Rows[[#This Row],[daily_screen_time_hours]]</f>
        <v>14.452554744525548</v>
      </c>
      <c r="O1531">
        <v>8.42</v>
      </c>
      <c r="P1531" t="s">
        <v>22</v>
      </c>
      <c r="Q1531" t="s">
        <v>19</v>
      </c>
      <c r="R1531" t="s">
        <v>24</v>
      </c>
      <c r="S1531">
        <v>1</v>
      </c>
    </row>
    <row r="1532" spans="1:19" ht="18" customHeight="1" x14ac:dyDescent="0.25">
      <c r="A1532" s="10" t="s">
        <v>1040</v>
      </c>
      <c r="B1532" s="1">
        <v>24</v>
      </c>
      <c r="C1532" t="str">
        <f t="shared" si="23"/>
        <v>18-25 (Gen Z)</v>
      </c>
      <c r="D1532" s="1" t="s">
        <v>30</v>
      </c>
      <c r="E1532" s="1">
        <v>8.32</v>
      </c>
      <c r="F1532" s="1">
        <v>2.98</v>
      </c>
      <c r="G1532" s="1">
        <v>1.99</v>
      </c>
      <c r="H1532" s="1">
        <v>4.93</v>
      </c>
      <c r="I1532" s="1">
        <v>4.7699999999999996</v>
      </c>
      <c r="J1532" s="1">
        <f>Smartphone_Usage_And_Addiction_Analysis_7500_Rows[[#This Row],[social_media_hours]]+Smartphone_Usage_And_Addiction_Analysis_7500_Rows[[#This Row],[gaming_hours]]</f>
        <v>4.97</v>
      </c>
      <c r="K1532" s="1">
        <f>Smartphone_Usage_And_Addiction_Analysis_7500_Rows[[#This Row],[sleep_hours]]-Smartphone_Usage_And_Addiction_Analysis_7500_Rows[[#This Row],[total_leisure_hours]]</f>
        <v>-0.20000000000000018</v>
      </c>
      <c r="L1532" s="1">
        <v>225</v>
      </c>
      <c r="M1532" s="1">
        <v>15</v>
      </c>
      <c r="N1532" s="5">
        <f>Smartphone_Usage_And_Addiction_Analysis_7500_Rows[[#This Row],[app_opens_per_day]]/Smartphone_Usage_And_Addiction_Analysis_7500_Rows[[#This Row],[daily_screen_time_hours]]</f>
        <v>1.8028846153846154</v>
      </c>
      <c r="O1532" s="1">
        <v>10.85</v>
      </c>
      <c r="P1532" s="1" t="s">
        <v>22</v>
      </c>
      <c r="Q1532" s="1" t="s">
        <v>23</v>
      </c>
      <c r="R1532" s="1" t="s">
        <v>28</v>
      </c>
      <c r="S1532" s="1">
        <v>1</v>
      </c>
    </row>
    <row r="1533" spans="1:19" ht="18" customHeight="1" x14ac:dyDescent="0.25">
      <c r="A1533" s="10" t="s">
        <v>5613</v>
      </c>
      <c r="B1533" s="1">
        <v>23</v>
      </c>
      <c r="C1533" s="1" t="str">
        <f t="shared" si="23"/>
        <v>18-25 (Gen Z)</v>
      </c>
      <c r="D1533" t="s">
        <v>7582</v>
      </c>
      <c r="E1533">
        <v>9</v>
      </c>
      <c r="F1533">
        <v>0.89</v>
      </c>
      <c r="G1533">
        <v>3.47</v>
      </c>
      <c r="H1533">
        <v>3.23</v>
      </c>
      <c r="I1533">
        <v>5.1100000000000003</v>
      </c>
      <c r="J1533" s="1">
        <f>Smartphone_Usage_And_Addiction_Analysis_7500_Rows[[#This Row],[social_media_hours]]+Smartphone_Usage_And_Addiction_Analysis_7500_Rows[[#This Row],[gaming_hours]]</f>
        <v>4.3600000000000003</v>
      </c>
      <c r="K1533" s="1">
        <f>Smartphone_Usage_And_Addiction_Analysis_7500_Rows[[#This Row],[sleep_hours]]-Smartphone_Usage_And_Addiction_Analysis_7500_Rows[[#This Row],[total_leisure_hours]]</f>
        <v>0.75</v>
      </c>
      <c r="L1533">
        <v>189</v>
      </c>
      <c r="M1533">
        <v>37</v>
      </c>
      <c r="N1533" s="5">
        <f>Smartphone_Usage_And_Addiction_Analysis_7500_Rows[[#This Row],[app_opens_per_day]]/Smartphone_Usage_And_Addiction_Analysis_7500_Rows[[#This Row],[daily_screen_time_hours]]</f>
        <v>4.1111111111111107</v>
      </c>
      <c r="O1533">
        <v>9.8699999999999992</v>
      </c>
      <c r="P1533" t="s">
        <v>22</v>
      </c>
      <c r="Q1533" t="s">
        <v>19</v>
      </c>
      <c r="R1533" t="s">
        <v>28</v>
      </c>
      <c r="S1533">
        <v>1</v>
      </c>
    </row>
    <row r="1534" spans="1:19" ht="18" customHeight="1" x14ac:dyDescent="0.25">
      <c r="A1534" s="10" t="s">
        <v>1041</v>
      </c>
      <c r="B1534" s="1">
        <v>31</v>
      </c>
      <c r="C1534" t="str">
        <f t="shared" si="23"/>
        <v>26-40 (Millennials)</v>
      </c>
      <c r="D1534" s="1" t="s">
        <v>17</v>
      </c>
      <c r="E1534" s="1">
        <v>11.15</v>
      </c>
      <c r="F1534" s="1">
        <v>3.91</v>
      </c>
      <c r="G1534" s="1">
        <v>1.85</v>
      </c>
      <c r="H1534" s="1">
        <v>3.62</v>
      </c>
      <c r="I1534" s="1">
        <v>6.54</v>
      </c>
      <c r="J1534" s="1">
        <f>Smartphone_Usage_And_Addiction_Analysis_7500_Rows[[#This Row],[social_media_hours]]+Smartphone_Usage_And_Addiction_Analysis_7500_Rows[[#This Row],[gaming_hours]]</f>
        <v>5.76</v>
      </c>
      <c r="K1534" s="1">
        <f>Smartphone_Usage_And_Addiction_Analysis_7500_Rows[[#This Row],[sleep_hours]]-Smartphone_Usage_And_Addiction_Analysis_7500_Rows[[#This Row],[total_leisure_hours]]</f>
        <v>0.78000000000000025</v>
      </c>
      <c r="L1534" s="1">
        <v>29</v>
      </c>
      <c r="M1534" s="1">
        <v>159</v>
      </c>
      <c r="N1534" s="5">
        <f>Smartphone_Usage_And_Addiction_Analysis_7500_Rows[[#This Row],[app_opens_per_day]]/Smartphone_Usage_And_Addiction_Analysis_7500_Rows[[#This Row],[daily_screen_time_hours]]</f>
        <v>14.260089686098654</v>
      </c>
      <c r="O1534" s="1">
        <v>14.04</v>
      </c>
      <c r="P1534" s="1" t="s">
        <v>18</v>
      </c>
      <c r="Q1534" s="1" t="s">
        <v>19</v>
      </c>
      <c r="R1534" s="1" t="s">
        <v>28</v>
      </c>
      <c r="S1534" s="1">
        <v>1</v>
      </c>
    </row>
    <row r="1535" spans="1:19" ht="18" customHeight="1" x14ac:dyDescent="0.25">
      <c r="A1535" s="10" t="s">
        <v>1042</v>
      </c>
      <c r="B1535" s="1">
        <v>31</v>
      </c>
      <c r="C1535" t="str">
        <f t="shared" si="23"/>
        <v>26-40 (Millennials)</v>
      </c>
      <c r="D1535" s="1" t="s">
        <v>30</v>
      </c>
      <c r="E1535" s="1">
        <v>7.41</v>
      </c>
      <c r="F1535" s="1">
        <v>3.16</v>
      </c>
      <c r="G1535" s="1">
        <v>0.32</v>
      </c>
      <c r="H1535" s="1">
        <v>3.81</v>
      </c>
      <c r="I1535" s="1">
        <v>7.97</v>
      </c>
      <c r="J1535" s="1">
        <f>Smartphone_Usage_And_Addiction_Analysis_7500_Rows[[#This Row],[social_media_hours]]+Smartphone_Usage_And_Addiction_Analysis_7500_Rows[[#This Row],[gaming_hours]]</f>
        <v>3.48</v>
      </c>
      <c r="K1535" s="1">
        <f>Smartphone_Usage_And_Addiction_Analysis_7500_Rows[[#This Row],[sleep_hours]]-Smartphone_Usage_And_Addiction_Analysis_7500_Rows[[#This Row],[total_leisure_hours]]</f>
        <v>4.49</v>
      </c>
      <c r="L1535" s="1">
        <v>53</v>
      </c>
      <c r="M1535" s="1">
        <v>127</v>
      </c>
      <c r="N1535" s="5">
        <f>Smartphone_Usage_And_Addiction_Analysis_7500_Rows[[#This Row],[app_opens_per_day]]/Smartphone_Usage_And_Addiction_Analysis_7500_Rows[[#This Row],[daily_screen_time_hours]]</f>
        <v>17.139001349527664</v>
      </c>
      <c r="O1535" s="1">
        <v>9.5399999999999991</v>
      </c>
      <c r="P1535" s="1" t="s">
        <v>32</v>
      </c>
      <c r="Q1535" s="1" t="s">
        <v>19</v>
      </c>
      <c r="R1535" s="1" t="s">
        <v>28</v>
      </c>
      <c r="S1535" s="1">
        <v>1</v>
      </c>
    </row>
    <row r="1536" spans="1:19" ht="18" customHeight="1" x14ac:dyDescent="0.25">
      <c r="A1536" s="10" t="s">
        <v>1043</v>
      </c>
      <c r="B1536" s="1">
        <v>34</v>
      </c>
      <c r="C1536" t="str">
        <f t="shared" si="23"/>
        <v>26-40 (Millennials)</v>
      </c>
      <c r="D1536" s="1" t="s">
        <v>17</v>
      </c>
      <c r="E1536" s="1">
        <v>7.81</v>
      </c>
      <c r="F1536" s="1">
        <v>3.11</v>
      </c>
      <c r="G1536" s="1">
        <v>2.1800000000000002</v>
      </c>
      <c r="H1536" s="1">
        <v>2.44</v>
      </c>
      <c r="I1536" s="1">
        <v>8.2799999999999994</v>
      </c>
      <c r="J1536" s="1">
        <f>Smartphone_Usage_And_Addiction_Analysis_7500_Rows[[#This Row],[social_media_hours]]+Smartphone_Usage_And_Addiction_Analysis_7500_Rows[[#This Row],[gaming_hours]]</f>
        <v>5.29</v>
      </c>
      <c r="K1536" s="1">
        <f>Smartphone_Usage_And_Addiction_Analysis_7500_Rows[[#This Row],[sleep_hours]]-Smartphone_Usage_And_Addiction_Analysis_7500_Rows[[#This Row],[total_leisure_hours]]</f>
        <v>2.9899999999999993</v>
      </c>
      <c r="L1536" s="1">
        <v>73</v>
      </c>
      <c r="M1536" s="1">
        <v>176</v>
      </c>
      <c r="N1536" s="5">
        <f>Smartphone_Usage_And_Addiction_Analysis_7500_Rows[[#This Row],[app_opens_per_day]]/Smartphone_Usage_And_Addiction_Analysis_7500_Rows[[#This Row],[daily_screen_time_hours]]</f>
        <v>22.535211267605636</v>
      </c>
      <c r="O1536" s="1">
        <v>10.02</v>
      </c>
      <c r="P1536" s="1" t="s">
        <v>32</v>
      </c>
      <c r="Q1536" s="1" t="s">
        <v>23</v>
      </c>
      <c r="R1536" s="1" t="s">
        <v>51</v>
      </c>
      <c r="S1536" s="1">
        <v>0</v>
      </c>
    </row>
    <row r="1537" spans="1:19" ht="18" customHeight="1" x14ac:dyDescent="0.25">
      <c r="A1537" s="10" t="s">
        <v>1044</v>
      </c>
      <c r="B1537" s="1">
        <v>20</v>
      </c>
      <c r="C1537" t="str">
        <f t="shared" si="23"/>
        <v>18-25 (Gen Z)</v>
      </c>
      <c r="D1537" s="1" t="s">
        <v>17</v>
      </c>
      <c r="E1537" s="1">
        <v>8.67</v>
      </c>
      <c r="F1537" s="1">
        <v>2.6</v>
      </c>
      <c r="G1537" s="1">
        <v>1.24</v>
      </c>
      <c r="H1537" s="1">
        <v>0.67</v>
      </c>
      <c r="I1537" s="1">
        <v>6.81</v>
      </c>
      <c r="J1537" s="1">
        <f>Smartphone_Usage_And_Addiction_Analysis_7500_Rows[[#This Row],[social_media_hours]]+Smartphone_Usage_And_Addiction_Analysis_7500_Rows[[#This Row],[gaming_hours]]</f>
        <v>3.84</v>
      </c>
      <c r="K1537" s="1">
        <f>Smartphone_Usage_And_Addiction_Analysis_7500_Rows[[#This Row],[sleep_hours]]-Smartphone_Usage_And_Addiction_Analysis_7500_Rows[[#This Row],[total_leisure_hours]]</f>
        <v>2.9699999999999998</v>
      </c>
      <c r="L1537" s="1">
        <v>205</v>
      </c>
      <c r="M1537" s="1">
        <v>163</v>
      </c>
      <c r="N1537" s="5">
        <f>Smartphone_Usage_And_Addiction_Analysis_7500_Rows[[#This Row],[app_opens_per_day]]/Smartphone_Usage_And_Addiction_Analysis_7500_Rows[[#This Row],[daily_screen_time_hours]]</f>
        <v>18.800461361014996</v>
      </c>
      <c r="O1537" s="1">
        <v>10.76</v>
      </c>
      <c r="P1537" s="1" t="s">
        <v>22</v>
      </c>
      <c r="Q1537" s="1" t="s">
        <v>19</v>
      </c>
      <c r="R1537" s="1" t="s">
        <v>28</v>
      </c>
      <c r="S1537" s="1">
        <v>1</v>
      </c>
    </row>
    <row r="1538" spans="1:19" ht="18" customHeight="1" x14ac:dyDescent="0.25">
      <c r="A1538" s="10" t="s">
        <v>1045</v>
      </c>
      <c r="B1538" s="1">
        <v>19</v>
      </c>
      <c r="C1538" t="str">
        <f t="shared" ref="C1538:C1601" si="24">IF(B1538&lt;=25, "18-25 (Gen Z)", IF(B1538&lt;=40, "26-40 (Millennials)"))</f>
        <v>18-25 (Gen Z)</v>
      </c>
      <c r="D1538" s="1" t="s">
        <v>30</v>
      </c>
      <c r="E1538" s="1">
        <v>4.43</v>
      </c>
      <c r="F1538" s="1">
        <v>3.72</v>
      </c>
      <c r="G1538" s="1">
        <v>1.41</v>
      </c>
      <c r="H1538" s="1">
        <v>0.63</v>
      </c>
      <c r="I1538" s="1">
        <v>6.07</v>
      </c>
      <c r="J1538" s="1">
        <f>Smartphone_Usage_And_Addiction_Analysis_7500_Rows[[#This Row],[social_media_hours]]+Smartphone_Usage_And_Addiction_Analysis_7500_Rows[[#This Row],[gaming_hours]]</f>
        <v>5.13</v>
      </c>
      <c r="K1538" s="1">
        <f>Smartphone_Usage_And_Addiction_Analysis_7500_Rows[[#This Row],[sleep_hours]]-Smartphone_Usage_And_Addiction_Analysis_7500_Rows[[#This Row],[total_leisure_hours]]</f>
        <v>0.94000000000000039</v>
      </c>
      <c r="L1538" s="1">
        <v>226</v>
      </c>
      <c r="M1538" s="1">
        <v>111</v>
      </c>
      <c r="N1538" s="5">
        <f>Smartphone_Usage_And_Addiction_Analysis_7500_Rows[[#This Row],[app_opens_per_day]]/Smartphone_Usage_And_Addiction_Analysis_7500_Rows[[#This Row],[daily_screen_time_hours]]</f>
        <v>25.056433408577881</v>
      </c>
      <c r="O1538" s="1">
        <v>5.61</v>
      </c>
      <c r="P1538" s="1" t="s">
        <v>18</v>
      </c>
      <c r="Q1538" s="1" t="s">
        <v>23</v>
      </c>
      <c r="R1538" s="1" t="s">
        <v>51</v>
      </c>
      <c r="S1538" s="1">
        <v>0</v>
      </c>
    </row>
    <row r="1539" spans="1:19" ht="18" customHeight="1" x14ac:dyDescent="0.25">
      <c r="A1539" s="10" t="s">
        <v>1046</v>
      </c>
      <c r="B1539" s="1">
        <v>18</v>
      </c>
      <c r="C1539" t="str">
        <f t="shared" si="24"/>
        <v>18-25 (Gen Z)</v>
      </c>
      <c r="D1539" s="1" t="s">
        <v>30</v>
      </c>
      <c r="E1539" s="1">
        <v>9.4</v>
      </c>
      <c r="F1539" s="1">
        <v>0.51</v>
      </c>
      <c r="G1539" s="1">
        <v>1.68</v>
      </c>
      <c r="H1539" s="1">
        <v>3.59</v>
      </c>
      <c r="I1539" s="1">
        <v>6.28</v>
      </c>
      <c r="J1539" s="1">
        <f>Smartphone_Usage_And_Addiction_Analysis_7500_Rows[[#This Row],[social_media_hours]]+Smartphone_Usage_And_Addiction_Analysis_7500_Rows[[#This Row],[gaming_hours]]</f>
        <v>2.19</v>
      </c>
      <c r="K1539" s="1">
        <f>Smartphone_Usage_And_Addiction_Analysis_7500_Rows[[#This Row],[sleep_hours]]-Smartphone_Usage_And_Addiction_Analysis_7500_Rows[[#This Row],[total_leisure_hours]]</f>
        <v>4.09</v>
      </c>
      <c r="L1539" s="1">
        <v>99</v>
      </c>
      <c r="M1539" s="1">
        <v>154</v>
      </c>
      <c r="N1539" s="5">
        <f>Smartphone_Usage_And_Addiction_Analysis_7500_Rows[[#This Row],[app_opens_per_day]]/Smartphone_Usage_And_Addiction_Analysis_7500_Rows[[#This Row],[daily_screen_time_hours]]</f>
        <v>16.382978723404253</v>
      </c>
      <c r="O1539" s="1">
        <v>11.56</v>
      </c>
      <c r="P1539" s="1" t="s">
        <v>18</v>
      </c>
      <c r="Q1539" s="1" t="s">
        <v>23</v>
      </c>
      <c r="R1539" s="1" t="s">
        <v>24</v>
      </c>
      <c r="S1539" s="1">
        <v>1</v>
      </c>
    </row>
    <row r="1540" spans="1:19" ht="18" customHeight="1" x14ac:dyDescent="0.25">
      <c r="A1540" s="10" t="s">
        <v>1047</v>
      </c>
      <c r="B1540" s="1">
        <v>32</v>
      </c>
      <c r="C1540" t="str">
        <f t="shared" si="24"/>
        <v>26-40 (Millennials)</v>
      </c>
      <c r="D1540" s="1" t="s">
        <v>17</v>
      </c>
      <c r="E1540" s="1">
        <v>8.34</v>
      </c>
      <c r="F1540" s="1">
        <v>5.58</v>
      </c>
      <c r="G1540" s="1">
        <v>3.54</v>
      </c>
      <c r="H1540" s="1">
        <v>0.99</v>
      </c>
      <c r="I1540" s="1">
        <v>8.17</v>
      </c>
      <c r="J1540" s="1">
        <f>Smartphone_Usage_And_Addiction_Analysis_7500_Rows[[#This Row],[social_media_hours]]+Smartphone_Usage_And_Addiction_Analysis_7500_Rows[[#This Row],[gaming_hours]]</f>
        <v>9.120000000000001</v>
      </c>
      <c r="K1540" s="1">
        <f>Smartphone_Usage_And_Addiction_Analysis_7500_Rows[[#This Row],[sleep_hours]]-Smartphone_Usage_And_Addiction_Analysis_7500_Rows[[#This Row],[total_leisure_hours]]</f>
        <v>-0.95000000000000107</v>
      </c>
      <c r="L1540" s="1">
        <v>118</v>
      </c>
      <c r="M1540" s="1">
        <v>103</v>
      </c>
      <c r="N1540" s="5">
        <f>Smartphone_Usage_And_Addiction_Analysis_7500_Rows[[#This Row],[app_opens_per_day]]/Smartphone_Usage_And_Addiction_Analysis_7500_Rows[[#This Row],[daily_screen_time_hours]]</f>
        <v>12.350119904076738</v>
      </c>
      <c r="O1540" s="1">
        <v>9.91</v>
      </c>
      <c r="P1540" s="1" t="s">
        <v>22</v>
      </c>
      <c r="Q1540" s="1" t="s">
        <v>23</v>
      </c>
      <c r="R1540" s="1" t="s">
        <v>24</v>
      </c>
      <c r="S1540" s="1">
        <v>1</v>
      </c>
    </row>
    <row r="1541" spans="1:19" ht="18" customHeight="1" x14ac:dyDescent="0.25">
      <c r="A1541" s="10" t="s">
        <v>1048</v>
      </c>
      <c r="B1541" s="1">
        <v>18</v>
      </c>
      <c r="C1541" t="str">
        <f t="shared" si="24"/>
        <v>18-25 (Gen Z)</v>
      </c>
      <c r="D1541" s="1" t="s">
        <v>30</v>
      </c>
      <c r="E1541" s="1">
        <v>6.66</v>
      </c>
      <c r="F1541" s="1">
        <v>2.44</v>
      </c>
      <c r="G1541" s="1">
        <v>2.8</v>
      </c>
      <c r="H1541" s="1">
        <v>3.09</v>
      </c>
      <c r="I1541" s="1">
        <v>4.67</v>
      </c>
      <c r="J1541" s="1">
        <f>Smartphone_Usage_And_Addiction_Analysis_7500_Rows[[#This Row],[social_media_hours]]+Smartphone_Usage_And_Addiction_Analysis_7500_Rows[[#This Row],[gaming_hours]]</f>
        <v>5.24</v>
      </c>
      <c r="K1541" s="1">
        <f>Smartphone_Usage_And_Addiction_Analysis_7500_Rows[[#This Row],[sleep_hours]]-Smartphone_Usage_And_Addiction_Analysis_7500_Rows[[#This Row],[total_leisure_hours]]</f>
        <v>-0.57000000000000028</v>
      </c>
      <c r="L1541" s="1">
        <v>209</v>
      </c>
      <c r="M1541" s="1">
        <v>113</v>
      </c>
      <c r="N1541" s="5">
        <f>Smartphone_Usage_And_Addiction_Analysis_7500_Rows[[#This Row],[app_opens_per_day]]/Smartphone_Usage_And_Addiction_Analysis_7500_Rows[[#This Row],[daily_screen_time_hours]]</f>
        <v>16.966966966966968</v>
      </c>
      <c r="O1541" s="1">
        <v>9.6</v>
      </c>
      <c r="P1541" s="1" t="s">
        <v>32</v>
      </c>
      <c r="Q1541" s="1" t="s">
        <v>23</v>
      </c>
      <c r="R1541" s="1" t="s">
        <v>51</v>
      </c>
      <c r="S1541" s="1">
        <v>0</v>
      </c>
    </row>
    <row r="1542" spans="1:19" ht="18" customHeight="1" x14ac:dyDescent="0.25">
      <c r="A1542" s="10" t="s">
        <v>5614</v>
      </c>
      <c r="B1542" s="1">
        <v>32</v>
      </c>
      <c r="C1542" s="1" t="str">
        <f t="shared" si="24"/>
        <v>26-40 (Millennials)</v>
      </c>
      <c r="D1542" t="s">
        <v>7582</v>
      </c>
      <c r="E1542">
        <v>3.71</v>
      </c>
      <c r="F1542">
        <v>5.36</v>
      </c>
      <c r="G1542">
        <v>2.2599999999999998</v>
      </c>
      <c r="H1542">
        <v>2.4700000000000002</v>
      </c>
      <c r="I1542">
        <v>7.06</v>
      </c>
      <c r="J1542" s="1">
        <f>Smartphone_Usage_And_Addiction_Analysis_7500_Rows[[#This Row],[social_media_hours]]+Smartphone_Usage_And_Addiction_Analysis_7500_Rows[[#This Row],[gaming_hours]]</f>
        <v>7.62</v>
      </c>
      <c r="K1542" s="1">
        <f>Smartphone_Usage_And_Addiction_Analysis_7500_Rows[[#This Row],[sleep_hours]]-Smartphone_Usage_And_Addiction_Analysis_7500_Rows[[#This Row],[total_leisure_hours]]</f>
        <v>-0.5600000000000005</v>
      </c>
      <c r="L1542">
        <v>117</v>
      </c>
      <c r="M1542">
        <v>72</v>
      </c>
      <c r="N1542" s="5">
        <f>Smartphone_Usage_And_Addiction_Analysis_7500_Rows[[#This Row],[app_opens_per_day]]/Smartphone_Usage_And_Addiction_Analysis_7500_Rows[[#This Row],[daily_screen_time_hours]]</f>
        <v>19.40700808625337</v>
      </c>
      <c r="O1542">
        <v>5.01</v>
      </c>
      <c r="P1542" t="s">
        <v>22</v>
      </c>
      <c r="Q1542" t="s">
        <v>23</v>
      </c>
      <c r="R1542" t="s">
        <v>24</v>
      </c>
      <c r="S1542">
        <v>1</v>
      </c>
    </row>
    <row r="1543" spans="1:19" ht="18" customHeight="1" x14ac:dyDescent="0.25">
      <c r="A1543" s="10" t="s">
        <v>5615</v>
      </c>
      <c r="B1543" s="1">
        <v>18</v>
      </c>
      <c r="C1543" s="1" t="str">
        <f t="shared" si="24"/>
        <v>18-25 (Gen Z)</v>
      </c>
      <c r="D1543" t="s">
        <v>7582</v>
      </c>
      <c r="E1543">
        <v>4.6100000000000003</v>
      </c>
      <c r="F1543">
        <v>2.42</v>
      </c>
      <c r="G1543">
        <v>0.65</v>
      </c>
      <c r="H1543">
        <v>1.39</v>
      </c>
      <c r="I1543">
        <v>6.36</v>
      </c>
      <c r="J1543" s="1">
        <f>Smartphone_Usage_And_Addiction_Analysis_7500_Rows[[#This Row],[social_media_hours]]+Smartphone_Usage_And_Addiction_Analysis_7500_Rows[[#This Row],[gaming_hours]]</f>
        <v>3.07</v>
      </c>
      <c r="K1543" s="1">
        <f>Smartphone_Usage_And_Addiction_Analysis_7500_Rows[[#This Row],[sleep_hours]]-Smartphone_Usage_And_Addiction_Analysis_7500_Rows[[#This Row],[total_leisure_hours]]</f>
        <v>3.2900000000000005</v>
      </c>
      <c r="L1543">
        <v>72</v>
      </c>
      <c r="M1543">
        <v>124</v>
      </c>
      <c r="N1543" s="5">
        <f>Smartphone_Usage_And_Addiction_Analysis_7500_Rows[[#This Row],[app_opens_per_day]]/Smartphone_Usage_And_Addiction_Analysis_7500_Rows[[#This Row],[daily_screen_time_hours]]</f>
        <v>26.898047722342731</v>
      </c>
      <c r="O1543">
        <v>5.86</v>
      </c>
      <c r="P1543" t="s">
        <v>22</v>
      </c>
      <c r="Q1543" t="s">
        <v>23</v>
      </c>
      <c r="R1543" t="s">
        <v>51</v>
      </c>
      <c r="S1543">
        <v>0</v>
      </c>
    </row>
    <row r="1544" spans="1:19" ht="18" customHeight="1" x14ac:dyDescent="0.25">
      <c r="A1544" s="10" t="s">
        <v>5616</v>
      </c>
      <c r="B1544" s="1">
        <v>35</v>
      </c>
      <c r="C1544" s="1" t="str">
        <f t="shared" si="24"/>
        <v>26-40 (Millennials)</v>
      </c>
      <c r="D1544" t="s">
        <v>7582</v>
      </c>
      <c r="E1544">
        <v>10.56</v>
      </c>
      <c r="F1544">
        <v>4.7</v>
      </c>
      <c r="G1544">
        <v>2.4500000000000002</v>
      </c>
      <c r="H1544">
        <v>2.42</v>
      </c>
      <c r="I1544">
        <v>5.77</v>
      </c>
      <c r="J1544" s="1">
        <f>Smartphone_Usage_And_Addiction_Analysis_7500_Rows[[#This Row],[social_media_hours]]+Smartphone_Usage_And_Addiction_Analysis_7500_Rows[[#This Row],[gaming_hours]]</f>
        <v>7.15</v>
      </c>
      <c r="K1544" s="1">
        <f>Smartphone_Usage_And_Addiction_Analysis_7500_Rows[[#This Row],[sleep_hours]]-Smartphone_Usage_And_Addiction_Analysis_7500_Rows[[#This Row],[total_leisure_hours]]</f>
        <v>-1.3800000000000008</v>
      </c>
      <c r="L1544">
        <v>188</v>
      </c>
      <c r="M1544">
        <v>126</v>
      </c>
      <c r="N1544" s="5">
        <f>Smartphone_Usage_And_Addiction_Analysis_7500_Rows[[#This Row],[app_opens_per_day]]/Smartphone_Usage_And_Addiction_Analysis_7500_Rows[[#This Row],[daily_screen_time_hours]]</f>
        <v>11.931818181818182</v>
      </c>
      <c r="O1544">
        <v>11.68</v>
      </c>
      <c r="P1544" t="s">
        <v>18</v>
      </c>
      <c r="Q1544" t="s">
        <v>23</v>
      </c>
      <c r="R1544" t="s">
        <v>24</v>
      </c>
      <c r="S1544">
        <v>1</v>
      </c>
    </row>
    <row r="1545" spans="1:19" ht="18" customHeight="1" x14ac:dyDescent="0.25">
      <c r="A1545" s="10" t="s">
        <v>5617</v>
      </c>
      <c r="B1545" s="1">
        <v>25</v>
      </c>
      <c r="C1545" s="1" t="str">
        <f t="shared" si="24"/>
        <v>18-25 (Gen Z)</v>
      </c>
      <c r="D1545" t="s">
        <v>7582</v>
      </c>
      <c r="E1545">
        <v>5.77</v>
      </c>
      <c r="F1545">
        <v>1.92</v>
      </c>
      <c r="G1545">
        <v>0.28999999999999998</v>
      </c>
      <c r="H1545">
        <v>5.43</v>
      </c>
      <c r="I1545">
        <v>7.25</v>
      </c>
      <c r="J1545" s="1">
        <f>Smartphone_Usage_And_Addiction_Analysis_7500_Rows[[#This Row],[social_media_hours]]+Smartphone_Usage_And_Addiction_Analysis_7500_Rows[[#This Row],[gaming_hours]]</f>
        <v>2.21</v>
      </c>
      <c r="K1545" s="1">
        <f>Smartphone_Usage_And_Addiction_Analysis_7500_Rows[[#This Row],[sleep_hours]]-Smartphone_Usage_And_Addiction_Analysis_7500_Rows[[#This Row],[total_leisure_hours]]</f>
        <v>5.04</v>
      </c>
      <c r="L1545">
        <v>121</v>
      </c>
      <c r="M1545">
        <v>160</v>
      </c>
      <c r="N1545" s="5">
        <f>Smartphone_Usage_And_Addiction_Analysis_7500_Rows[[#This Row],[app_opens_per_day]]/Smartphone_Usage_And_Addiction_Analysis_7500_Rows[[#This Row],[daily_screen_time_hours]]</f>
        <v>27.729636048526864</v>
      </c>
      <c r="O1545">
        <v>8.59</v>
      </c>
      <c r="P1545" t="s">
        <v>32</v>
      </c>
      <c r="Q1545" t="s">
        <v>19</v>
      </c>
      <c r="R1545" t="s">
        <v>20</v>
      </c>
      <c r="S1545">
        <v>0</v>
      </c>
    </row>
    <row r="1546" spans="1:19" ht="18" customHeight="1" x14ac:dyDescent="0.25">
      <c r="A1546" s="10" t="s">
        <v>1049</v>
      </c>
      <c r="B1546" s="1">
        <v>26</v>
      </c>
      <c r="C1546" t="str">
        <f t="shared" si="24"/>
        <v>26-40 (Millennials)</v>
      </c>
      <c r="D1546" s="1" t="s">
        <v>17</v>
      </c>
      <c r="E1546" s="1">
        <v>5.48</v>
      </c>
      <c r="F1546" s="1">
        <v>2.98</v>
      </c>
      <c r="G1546" s="1">
        <v>0.91</v>
      </c>
      <c r="H1546" s="1">
        <v>5.35</v>
      </c>
      <c r="I1546" s="1">
        <v>8.4499999999999993</v>
      </c>
      <c r="J1546" s="1">
        <f>Smartphone_Usage_And_Addiction_Analysis_7500_Rows[[#This Row],[social_media_hours]]+Smartphone_Usage_And_Addiction_Analysis_7500_Rows[[#This Row],[gaming_hours]]</f>
        <v>3.89</v>
      </c>
      <c r="K1546" s="1">
        <f>Smartphone_Usage_And_Addiction_Analysis_7500_Rows[[#This Row],[sleep_hours]]-Smartphone_Usage_And_Addiction_Analysis_7500_Rows[[#This Row],[total_leisure_hours]]</f>
        <v>4.5599999999999987</v>
      </c>
      <c r="L1546" s="1">
        <v>87</v>
      </c>
      <c r="M1546" s="1">
        <v>19</v>
      </c>
      <c r="N1546" s="5">
        <f>Smartphone_Usage_And_Addiction_Analysis_7500_Rows[[#This Row],[app_opens_per_day]]/Smartphone_Usage_And_Addiction_Analysis_7500_Rows[[#This Row],[daily_screen_time_hours]]</f>
        <v>3.4671532846715327</v>
      </c>
      <c r="O1546" s="1">
        <v>7.29</v>
      </c>
      <c r="P1546" s="1" t="s">
        <v>32</v>
      </c>
      <c r="Q1546" s="1" t="s">
        <v>19</v>
      </c>
      <c r="R1546" s="1" t="s">
        <v>20</v>
      </c>
      <c r="S1546" s="1">
        <v>0</v>
      </c>
    </row>
    <row r="1547" spans="1:19" ht="18" customHeight="1" x14ac:dyDescent="0.25">
      <c r="A1547" s="10" t="s">
        <v>1050</v>
      </c>
      <c r="B1547" s="1">
        <v>19</v>
      </c>
      <c r="C1547" t="str">
        <f t="shared" si="24"/>
        <v>18-25 (Gen Z)</v>
      </c>
      <c r="D1547" s="1" t="s">
        <v>17</v>
      </c>
      <c r="E1547" s="1">
        <v>8.34</v>
      </c>
      <c r="F1547" s="1">
        <v>3.25</v>
      </c>
      <c r="G1547" s="1">
        <v>0.51</v>
      </c>
      <c r="H1547" s="1">
        <v>4.4800000000000004</v>
      </c>
      <c r="I1547" s="1">
        <v>7.76</v>
      </c>
      <c r="J1547" s="1">
        <f>Smartphone_Usage_And_Addiction_Analysis_7500_Rows[[#This Row],[social_media_hours]]+Smartphone_Usage_And_Addiction_Analysis_7500_Rows[[#This Row],[gaming_hours]]</f>
        <v>3.76</v>
      </c>
      <c r="K1547" s="1">
        <f>Smartphone_Usage_And_Addiction_Analysis_7500_Rows[[#This Row],[sleep_hours]]-Smartphone_Usage_And_Addiction_Analysis_7500_Rows[[#This Row],[total_leisure_hours]]</f>
        <v>4</v>
      </c>
      <c r="L1547" s="1">
        <v>75</v>
      </c>
      <c r="M1547" s="1">
        <v>162</v>
      </c>
      <c r="N1547" s="5">
        <f>Smartphone_Usage_And_Addiction_Analysis_7500_Rows[[#This Row],[app_opens_per_day]]/Smartphone_Usage_And_Addiction_Analysis_7500_Rows[[#This Row],[daily_screen_time_hours]]</f>
        <v>19.424460431654676</v>
      </c>
      <c r="O1547" s="1">
        <v>10.51</v>
      </c>
      <c r="P1547" s="1" t="s">
        <v>32</v>
      </c>
      <c r="Q1547" s="1" t="s">
        <v>23</v>
      </c>
      <c r="R1547" s="1" t="s">
        <v>28</v>
      </c>
      <c r="S1547" s="1">
        <v>1</v>
      </c>
    </row>
    <row r="1548" spans="1:19" ht="18" customHeight="1" x14ac:dyDescent="0.25">
      <c r="A1548" s="10" t="s">
        <v>1051</v>
      </c>
      <c r="B1548" s="1">
        <v>23</v>
      </c>
      <c r="C1548" t="str">
        <f t="shared" si="24"/>
        <v>18-25 (Gen Z)</v>
      </c>
      <c r="D1548" s="1" t="s">
        <v>30</v>
      </c>
      <c r="E1548" s="1">
        <v>3.93</v>
      </c>
      <c r="F1548" s="1">
        <v>0.54</v>
      </c>
      <c r="G1548" s="1">
        <v>3.58</v>
      </c>
      <c r="H1548" s="1">
        <v>3.64</v>
      </c>
      <c r="I1548" s="1">
        <v>5.08</v>
      </c>
      <c r="J1548" s="1">
        <f>Smartphone_Usage_And_Addiction_Analysis_7500_Rows[[#This Row],[social_media_hours]]+Smartphone_Usage_And_Addiction_Analysis_7500_Rows[[#This Row],[gaming_hours]]</f>
        <v>4.12</v>
      </c>
      <c r="K1548" s="1">
        <f>Smartphone_Usage_And_Addiction_Analysis_7500_Rows[[#This Row],[sleep_hours]]-Smartphone_Usage_And_Addiction_Analysis_7500_Rows[[#This Row],[total_leisure_hours]]</f>
        <v>0.96</v>
      </c>
      <c r="L1548" s="1">
        <v>196</v>
      </c>
      <c r="M1548" s="1">
        <v>59</v>
      </c>
      <c r="N1548" s="5">
        <f>Smartphone_Usage_And_Addiction_Analysis_7500_Rows[[#This Row],[app_opens_per_day]]/Smartphone_Usage_And_Addiction_Analysis_7500_Rows[[#This Row],[daily_screen_time_hours]]</f>
        <v>15.012722646310431</v>
      </c>
      <c r="O1548" s="1">
        <v>4.72</v>
      </c>
      <c r="P1548" s="1" t="s">
        <v>18</v>
      </c>
      <c r="Q1548" s="1" t="s">
        <v>19</v>
      </c>
      <c r="R1548" s="1" t="s">
        <v>51</v>
      </c>
      <c r="S1548" s="1">
        <v>0</v>
      </c>
    </row>
    <row r="1549" spans="1:19" ht="18" customHeight="1" x14ac:dyDescent="0.25">
      <c r="A1549" s="10" t="s">
        <v>1052</v>
      </c>
      <c r="B1549" s="1">
        <v>27</v>
      </c>
      <c r="C1549" t="str">
        <f t="shared" si="24"/>
        <v>26-40 (Millennials)</v>
      </c>
      <c r="D1549" s="1" t="s">
        <v>17</v>
      </c>
      <c r="E1549" s="1">
        <v>11.09</v>
      </c>
      <c r="F1549" s="1">
        <v>3.35</v>
      </c>
      <c r="G1549" s="1">
        <v>0.77</v>
      </c>
      <c r="H1549" s="1">
        <v>3.97</v>
      </c>
      <c r="I1549" s="1">
        <v>8.0299999999999994</v>
      </c>
      <c r="J1549" s="1">
        <f>Smartphone_Usage_And_Addiction_Analysis_7500_Rows[[#This Row],[social_media_hours]]+Smartphone_Usage_And_Addiction_Analysis_7500_Rows[[#This Row],[gaming_hours]]</f>
        <v>4.12</v>
      </c>
      <c r="K1549" s="1">
        <f>Smartphone_Usage_And_Addiction_Analysis_7500_Rows[[#This Row],[sleep_hours]]-Smartphone_Usage_And_Addiction_Analysis_7500_Rows[[#This Row],[total_leisure_hours]]</f>
        <v>3.9099999999999993</v>
      </c>
      <c r="L1549" s="1">
        <v>114</v>
      </c>
      <c r="M1549" s="1">
        <v>101</v>
      </c>
      <c r="N1549" s="5">
        <f>Smartphone_Usage_And_Addiction_Analysis_7500_Rows[[#This Row],[app_opens_per_day]]/Smartphone_Usage_And_Addiction_Analysis_7500_Rows[[#This Row],[daily_screen_time_hours]]</f>
        <v>9.1073038773669968</v>
      </c>
      <c r="O1549" s="1">
        <v>12.77</v>
      </c>
      <c r="P1549" s="1" t="s">
        <v>32</v>
      </c>
      <c r="Q1549" s="1" t="s">
        <v>19</v>
      </c>
      <c r="R1549" s="1" t="s">
        <v>28</v>
      </c>
      <c r="S1549" s="1">
        <v>1</v>
      </c>
    </row>
    <row r="1550" spans="1:19" ht="18" customHeight="1" x14ac:dyDescent="0.25">
      <c r="A1550" s="10" t="s">
        <v>1053</v>
      </c>
      <c r="B1550" s="1">
        <v>25</v>
      </c>
      <c r="C1550" t="str">
        <f t="shared" si="24"/>
        <v>18-25 (Gen Z)</v>
      </c>
      <c r="D1550" s="1" t="s">
        <v>17</v>
      </c>
      <c r="E1550" s="1">
        <v>3.09</v>
      </c>
      <c r="F1550" s="1">
        <v>2.16</v>
      </c>
      <c r="G1550" s="1">
        <v>2.27</v>
      </c>
      <c r="H1550" s="1">
        <v>5.17</v>
      </c>
      <c r="I1550" s="1">
        <v>6.22</v>
      </c>
      <c r="J1550" s="1">
        <f>Smartphone_Usage_And_Addiction_Analysis_7500_Rows[[#This Row],[social_media_hours]]+Smartphone_Usage_And_Addiction_Analysis_7500_Rows[[#This Row],[gaming_hours]]</f>
        <v>4.43</v>
      </c>
      <c r="K1550" s="1">
        <f>Smartphone_Usage_And_Addiction_Analysis_7500_Rows[[#This Row],[sleep_hours]]-Smartphone_Usage_And_Addiction_Analysis_7500_Rows[[#This Row],[total_leisure_hours]]</f>
        <v>1.79</v>
      </c>
      <c r="L1550" s="1">
        <v>36</v>
      </c>
      <c r="M1550" s="1">
        <v>52</v>
      </c>
      <c r="N1550" s="5">
        <f>Smartphone_Usage_And_Addiction_Analysis_7500_Rows[[#This Row],[app_opens_per_day]]/Smartphone_Usage_And_Addiction_Analysis_7500_Rows[[#This Row],[daily_screen_time_hours]]</f>
        <v>16.828478964401295</v>
      </c>
      <c r="O1550" s="1">
        <v>5.4</v>
      </c>
      <c r="P1550" s="1" t="s">
        <v>22</v>
      </c>
      <c r="Q1550" s="1" t="s">
        <v>19</v>
      </c>
      <c r="R1550" s="1" t="s">
        <v>20</v>
      </c>
      <c r="S1550" s="1">
        <v>0</v>
      </c>
    </row>
    <row r="1551" spans="1:19" ht="18" customHeight="1" x14ac:dyDescent="0.25">
      <c r="A1551" s="10" t="s">
        <v>1054</v>
      </c>
      <c r="B1551" s="1">
        <v>29</v>
      </c>
      <c r="C1551" t="str">
        <f t="shared" si="24"/>
        <v>26-40 (Millennials)</v>
      </c>
      <c r="D1551" s="1" t="s">
        <v>30</v>
      </c>
      <c r="E1551" s="1">
        <v>3.96</v>
      </c>
      <c r="F1551" s="1">
        <v>4.78</v>
      </c>
      <c r="G1551" s="1">
        <v>0.82</v>
      </c>
      <c r="H1551" s="1">
        <v>5.25</v>
      </c>
      <c r="I1551" s="1">
        <v>6</v>
      </c>
      <c r="J1551" s="1">
        <f>Smartphone_Usage_And_Addiction_Analysis_7500_Rows[[#This Row],[social_media_hours]]+Smartphone_Usage_And_Addiction_Analysis_7500_Rows[[#This Row],[gaming_hours]]</f>
        <v>5.6000000000000005</v>
      </c>
      <c r="K1551" s="1">
        <f>Smartphone_Usage_And_Addiction_Analysis_7500_Rows[[#This Row],[sleep_hours]]-Smartphone_Usage_And_Addiction_Analysis_7500_Rows[[#This Row],[total_leisure_hours]]</f>
        <v>0.39999999999999947</v>
      </c>
      <c r="L1551" s="1">
        <v>120</v>
      </c>
      <c r="M1551" s="1">
        <v>106</v>
      </c>
      <c r="N1551" s="5">
        <f>Smartphone_Usage_And_Addiction_Analysis_7500_Rows[[#This Row],[app_opens_per_day]]/Smartphone_Usage_And_Addiction_Analysis_7500_Rows[[#This Row],[daily_screen_time_hours]]</f>
        <v>26.767676767676768</v>
      </c>
      <c r="O1551" s="1">
        <v>5.78</v>
      </c>
      <c r="P1551" s="1" t="s">
        <v>32</v>
      </c>
      <c r="Q1551" s="1" t="s">
        <v>23</v>
      </c>
      <c r="R1551" s="1" t="s">
        <v>28</v>
      </c>
      <c r="S1551" s="1">
        <v>1</v>
      </c>
    </row>
    <row r="1552" spans="1:19" ht="18" customHeight="1" x14ac:dyDescent="0.25">
      <c r="A1552" s="10" t="s">
        <v>1055</v>
      </c>
      <c r="B1552" s="1">
        <v>28</v>
      </c>
      <c r="C1552" t="str">
        <f t="shared" si="24"/>
        <v>26-40 (Millennials)</v>
      </c>
      <c r="D1552" s="1" t="s">
        <v>30</v>
      </c>
      <c r="E1552" s="1">
        <v>8.65</v>
      </c>
      <c r="F1552" s="1">
        <v>5.12</v>
      </c>
      <c r="G1552" s="1">
        <v>3.86</v>
      </c>
      <c r="H1552" s="1">
        <v>3.55</v>
      </c>
      <c r="I1552" s="1">
        <v>6.44</v>
      </c>
      <c r="J1552" s="1">
        <f>Smartphone_Usage_And_Addiction_Analysis_7500_Rows[[#This Row],[social_media_hours]]+Smartphone_Usage_And_Addiction_Analysis_7500_Rows[[#This Row],[gaming_hours]]</f>
        <v>8.98</v>
      </c>
      <c r="K1552" s="1">
        <f>Smartphone_Usage_And_Addiction_Analysis_7500_Rows[[#This Row],[sleep_hours]]-Smartphone_Usage_And_Addiction_Analysis_7500_Rows[[#This Row],[total_leisure_hours]]</f>
        <v>-2.54</v>
      </c>
      <c r="L1552" s="1">
        <v>226</v>
      </c>
      <c r="M1552" s="1">
        <v>35</v>
      </c>
      <c r="N1552" s="5">
        <f>Smartphone_Usage_And_Addiction_Analysis_7500_Rows[[#This Row],[app_opens_per_day]]/Smartphone_Usage_And_Addiction_Analysis_7500_Rows[[#This Row],[daily_screen_time_hours]]</f>
        <v>4.0462427745664735</v>
      </c>
      <c r="O1552" s="1">
        <v>11.46</v>
      </c>
      <c r="P1552" s="1" t="s">
        <v>32</v>
      </c>
      <c r="Q1552" s="1" t="s">
        <v>19</v>
      </c>
      <c r="R1552" s="1" t="s">
        <v>28</v>
      </c>
      <c r="S1552" s="1">
        <v>1</v>
      </c>
    </row>
    <row r="1553" spans="1:19" ht="18" customHeight="1" x14ac:dyDescent="0.25">
      <c r="A1553" s="10" t="s">
        <v>1056</v>
      </c>
      <c r="B1553" s="1">
        <v>29</v>
      </c>
      <c r="C1553" t="str">
        <f t="shared" si="24"/>
        <v>26-40 (Millennials)</v>
      </c>
      <c r="D1553" s="1" t="s">
        <v>17</v>
      </c>
      <c r="E1553" s="1">
        <v>7.97</v>
      </c>
      <c r="F1553" s="1">
        <v>1.54</v>
      </c>
      <c r="G1553" s="1">
        <v>2.78</v>
      </c>
      <c r="H1553" s="1">
        <v>2.68</v>
      </c>
      <c r="I1553" s="1">
        <v>5.5</v>
      </c>
      <c r="J1553" s="1">
        <f>Smartphone_Usage_And_Addiction_Analysis_7500_Rows[[#This Row],[social_media_hours]]+Smartphone_Usage_And_Addiction_Analysis_7500_Rows[[#This Row],[gaming_hours]]</f>
        <v>4.32</v>
      </c>
      <c r="K1553" s="1">
        <f>Smartphone_Usage_And_Addiction_Analysis_7500_Rows[[#This Row],[sleep_hours]]-Smartphone_Usage_And_Addiction_Analysis_7500_Rows[[#This Row],[total_leisure_hours]]</f>
        <v>1.1799999999999997</v>
      </c>
      <c r="L1553" s="1">
        <v>38</v>
      </c>
      <c r="M1553" s="1">
        <v>72</v>
      </c>
      <c r="N1553" s="5">
        <f>Smartphone_Usage_And_Addiction_Analysis_7500_Rows[[#This Row],[app_opens_per_day]]/Smartphone_Usage_And_Addiction_Analysis_7500_Rows[[#This Row],[daily_screen_time_hours]]</f>
        <v>9.0338770388958594</v>
      </c>
      <c r="O1553" s="1">
        <v>10.81</v>
      </c>
      <c r="P1553" s="1" t="s">
        <v>32</v>
      </c>
      <c r="Q1553" s="1" t="s">
        <v>23</v>
      </c>
      <c r="R1553" s="1" t="s">
        <v>51</v>
      </c>
      <c r="S1553" s="1">
        <v>0</v>
      </c>
    </row>
    <row r="1554" spans="1:19" ht="18" customHeight="1" x14ac:dyDescent="0.25">
      <c r="A1554" s="10" t="s">
        <v>1057</v>
      </c>
      <c r="B1554" s="1">
        <v>27</v>
      </c>
      <c r="C1554" t="str">
        <f t="shared" si="24"/>
        <v>26-40 (Millennials)</v>
      </c>
      <c r="D1554" s="1" t="s">
        <v>30</v>
      </c>
      <c r="E1554" s="1">
        <v>11.01</v>
      </c>
      <c r="F1554" s="1">
        <v>1.55</v>
      </c>
      <c r="G1554" s="1">
        <v>1.63</v>
      </c>
      <c r="H1554" s="1">
        <v>5.63</v>
      </c>
      <c r="I1554" s="1">
        <v>7.83</v>
      </c>
      <c r="J1554" s="1">
        <f>Smartphone_Usage_And_Addiction_Analysis_7500_Rows[[#This Row],[social_media_hours]]+Smartphone_Usage_And_Addiction_Analysis_7500_Rows[[#This Row],[gaming_hours]]</f>
        <v>3.1799999999999997</v>
      </c>
      <c r="K1554" s="1">
        <f>Smartphone_Usage_And_Addiction_Analysis_7500_Rows[[#This Row],[sleep_hours]]-Smartphone_Usage_And_Addiction_Analysis_7500_Rows[[#This Row],[total_leisure_hours]]</f>
        <v>4.6500000000000004</v>
      </c>
      <c r="L1554" s="1">
        <v>28</v>
      </c>
      <c r="M1554" s="1">
        <v>78</v>
      </c>
      <c r="N1554" s="5">
        <f>Smartphone_Usage_And_Addiction_Analysis_7500_Rows[[#This Row],[app_opens_per_day]]/Smartphone_Usage_And_Addiction_Analysis_7500_Rows[[#This Row],[daily_screen_time_hours]]</f>
        <v>7.084468664850136</v>
      </c>
      <c r="O1554" s="1">
        <v>12</v>
      </c>
      <c r="P1554" s="1" t="s">
        <v>18</v>
      </c>
      <c r="Q1554" s="1" t="s">
        <v>23</v>
      </c>
      <c r="R1554" s="1" t="s">
        <v>28</v>
      </c>
      <c r="S1554" s="1">
        <v>1</v>
      </c>
    </row>
    <row r="1555" spans="1:19" ht="18" customHeight="1" x14ac:dyDescent="0.25">
      <c r="A1555" s="10" t="s">
        <v>1058</v>
      </c>
      <c r="B1555" s="1">
        <v>31</v>
      </c>
      <c r="C1555" t="str">
        <f t="shared" si="24"/>
        <v>26-40 (Millennials)</v>
      </c>
      <c r="D1555" s="1" t="s">
        <v>17</v>
      </c>
      <c r="E1555" s="1">
        <v>4.87</v>
      </c>
      <c r="F1555" s="1">
        <v>1.0900000000000001</v>
      </c>
      <c r="G1555" s="1">
        <v>1.21</v>
      </c>
      <c r="H1555" s="1">
        <v>4.1500000000000004</v>
      </c>
      <c r="I1555" s="1">
        <v>7.71</v>
      </c>
      <c r="J1555" s="1">
        <f>Smartphone_Usage_And_Addiction_Analysis_7500_Rows[[#This Row],[social_media_hours]]+Smartphone_Usage_And_Addiction_Analysis_7500_Rows[[#This Row],[gaming_hours]]</f>
        <v>2.2999999999999998</v>
      </c>
      <c r="K1555" s="1">
        <f>Smartphone_Usage_And_Addiction_Analysis_7500_Rows[[#This Row],[sleep_hours]]-Smartphone_Usage_And_Addiction_Analysis_7500_Rows[[#This Row],[total_leisure_hours]]</f>
        <v>5.41</v>
      </c>
      <c r="L1555" s="1">
        <v>126</v>
      </c>
      <c r="M1555" s="1">
        <v>144</v>
      </c>
      <c r="N1555" s="5">
        <f>Smartphone_Usage_And_Addiction_Analysis_7500_Rows[[#This Row],[app_opens_per_day]]/Smartphone_Usage_And_Addiction_Analysis_7500_Rows[[#This Row],[daily_screen_time_hours]]</f>
        <v>29.568788501026692</v>
      </c>
      <c r="O1555" s="1">
        <v>7.22</v>
      </c>
      <c r="P1555" s="1" t="s">
        <v>32</v>
      </c>
      <c r="Q1555" s="1" t="s">
        <v>23</v>
      </c>
      <c r="R1555" s="1" t="s">
        <v>20</v>
      </c>
      <c r="S1555" s="1">
        <v>0</v>
      </c>
    </row>
    <row r="1556" spans="1:19" ht="18" customHeight="1" x14ac:dyDescent="0.25">
      <c r="A1556" s="10" t="s">
        <v>5618</v>
      </c>
      <c r="B1556" s="1">
        <v>35</v>
      </c>
      <c r="C1556" s="1" t="str">
        <f t="shared" si="24"/>
        <v>26-40 (Millennials)</v>
      </c>
      <c r="D1556" t="s">
        <v>7582</v>
      </c>
      <c r="E1556">
        <v>10.119999999999999</v>
      </c>
      <c r="F1556">
        <v>5.94</v>
      </c>
      <c r="G1556">
        <v>2.6</v>
      </c>
      <c r="H1556">
        <v>4.41</v>
      </c>
      <c r="I1556">
        <v>8.5399999999999991</v>
      </c>
      <c r="J1556" s="1">
        <f>Smartphone_Usage_And_Addiction_Analysis_7500_Rows[[#This Row],[social_media_hours]]+Smartphone_Usage_And_Addiction_Analysis_7500_Rows[[#This Row],[gaming_hours]]</f>
        <v>8.5400000000000009</v>
      </c>
      <c r="K1556" s="1">
        <f>Smartphone_Usage_And_Addiction_Analysis_7500_Rows[[#This Row],[sleep_hours]]-Smartphone_Usage_And_Addiction_Analysis_7500_Rows[[#This Row],[total_leisure_hours]]</f>
        <v>0</v>
      </c>
      <c r="L1556">
        <v>165</v>
      </c>
      <c r="M1556">
        <v>86</v>
      </c>
      <c r="N1556" s="5">
        <f>Smartphone_Usage_And_Addiction_Analysis_7500_Rows[[#This Row],[app_opens_per_day]]/Smartphone_Usage_And_Addiction_Analysis_7500_Rows[[#This Row],[daily_screen_time_hours]]</f>
        <v>8.4980237154150196</v>
      </c>
      <c r="O1556">
        <v>11.57</v>
      </c>
      <c r="P1556" t="s">
        <v>32</v>
      </c>
      <c r="Q1556" t="s">
        <v>19</v>
      </c>
      <c r="R1556" t="s">
        <v>28</v>
      </c>
      <c r="S1556">
        <v>1</v>
      </c>
    </row>
    <row r="1557" spans="1:19" ht="18" customHeight="1" x14ac:dyDescent="0.25">
      <c r="A1557" s="10" t="s">
        <v>1059</v>
      </c>
      <c r="B1557" s="1">
        <v>20</v>
      </c>
      <c r="C1557" t="str">
        <f t="shared" si="24"/>
        <v>18-25 (Gen Z)</v>
      </c>
      <c r="D1557" s="1" t="s">
        <v>17</v>
      </c>
      <c r="E1557" s="1">
        <v>8.82</v>
      </c>
      <c r="F1557" s="1">
        <v>5.85</v>
      </c>
      <c r="G1557" s="1">
        <v>1.75</v>
      </c>
      <c r="H1557" s="1">
        <v>2.0699999999999998</v>
      </c>
      <c r="I1557" s="1">
        <v>6.6</v>
      </c>
      <c r="J1557" s="1">
        <f>Smartphone_Usage_And_Addiction_Analysis_7500_Rows[[#This Row],[social_media_hours]]+Smartphone_Usage_And_Addiction_Analysis_7500_Rows[[#This Row],[gaming_hours]]</f>
        <v>7.6</v>
      </c>
      <c r="K1557" s="1">
        <f>Smartphone_Usage_And_Addiction_Analysis_7500_Rows[[#This Row],[sleep_hours]]-Smartphone_Usage_And_Addiction_Analysis_7500_Rows[[#This Row],[total_leisure_hours]]</f>
        <v>-1</v>
      </c>
      <c r="L1557" s="1">
        <v>68</v>
      </c>
      <c r="M1557" s="1">
        <v>24</v>
      </c>
      <c r="N1557" s="5">
        <f>Smartphone_Usage_And_Addiction_Analysis_7500_Rows[[#This Row],[app_opens_per_day]]/Smartphone_Usage_And_Addiction_Analysis_7500_Rows[[#This Row],[daily_screen_time_hours]]</f>
        <v>2.7210884353741496</v>
      </c>
      <c r="O1557" s="1">
        <v>10.08</v>
      </c>
      <c r="P1557" s="1" t="s">
        <v>18</v>
      </c>
      <c r="Q1557" s="1" t="s">
        <v>19</v>
      </c>
      <c r="R1557" s="1" t="s">
        <v>28</v>
      </c>
      <c r="S1557" s="1">
        <v>1</v>
      </c>
    </row>
    <row r="1558" spans="1:19" ht="18" customHeight="1" x14ac:dyDescent="0.25">
      <c r="A1558" s="10" t="s">
        <v>1060</v>
      </c>
      <c r="B1558" s="1">
        <v>35</v>
      </c>
      <c r="C1558" t="str">
        <f t="shared" si="24"/>
        <v>26-40 (Millennials)</v>
      </c>
      <c r="D1558" s="1" t="s">
        <v>30</v>
      </c>
      <c r="E1558" s="1">
        <v>10.15</v>
      </c>
      <c r="F1558" s="1">
        <v>5.09</v>
      </c>
      <c r="G1558" s="1">
        <v>3.79</v>
      </c>
      <c r="H1558" s="1">
        <v>1.4</v>
      </c>
      <c r="I1558" s="1">
        <v>8.17</v>
      </c>
      <c r="J1558" s="1">
        <f>Smartphone_Usage_And_Addiction_Analysis_7500_Rows[[#This Row],[social_media_hours]]+Smartphone_Usage_And_Addiction_Analysis_7500_Rows[[#This Row],[gaming_hours]]</f>
        <v>8.879999999999999</v>
      </c>
      <c r="K1558" s="1">
        <f>Smartphone_Usage_And_Addiction_Analysis_7500_Rows[[#This Row],[sleep_hours]]-Smartphone_Usage_And_Addiction_Analysis_7500_Rows[[#This Row],[total_leisure_hours]]</f>
        <v>-0.70999999999999908</v>
      </c>
      <c r="L1558" s="1">
        <v>176</v>
      </c>
      <c r="M1558" s="1">
        <v>86</v>
      </c>
      <c r="N1558" s="5">
        <f>Smartphone_Usage_And_Addiction_Analysis_7500_Rows[[#This Row],[app_opens_per_day]]/Smartphone_Usage_And_Addiction_Analysis_7500_Rows[[#This Row],[daily_screen_time_hours]]</f>
        <v>8.4729064039408861</v>
      </c>
      <c r="O1558" s="1">
        <v>11.71</v>
      </c>
      <c r="P1558" s="1" t="s">
        <v>18</v>
      </c>
      <c r="Q1558" s="1" t="s">
        <v>19</v>
      </c>
      <c r="R1558" s="1" t="s">
        <v>24</v>
      </c>
      <c r="S1558" s="1">
        <v>1</v>
      </c>
    </row>
    <row r="1559" spans="1:19" ht="18" customHeight="1" x14ac:dyDescent="0.25">
      <c r="A1559" s="10" t="s">
        <v>1061</v>
      </c>
      <c r="B1559" s="1">
        <v>23</v>
      </c>
      <c r="C1559" t="str">
        <f t="shared" si="24"/>
        <v>18-25 (Gen Z)</v>
      </c>
      <c r="D1559" s="1" t="s">
        <v>17</v>
      </c>
      <c r="E1559" s="1">
        <v>4.79</v>
      </c>
      <c r="F1559" s="1">
        <v>1.23</v>
      </c>
      <c r="G1559" s="1">
        <v>3.98</v>
      </c>
      <c r="H1559" s="1">
        <v>3.93</v>
      </c>
      <c r="I1559" s="1">
        <v>5.55</v>
      </c>
      <c r="J1559" s="1">
        <f>Smartphone_Usage_And_Addiction_Analysis_7500_Rows[[#This Row],[social_media_hours]]+Smartphone_Usage_And_Addiction_Analysis_7500_Rows[[#This Row],[gaming_hours]]</f>
        <v>5.21</v>
      </c>
      <c r="K1559" s="1">
        <f>Smartphone_Usage_And_Addiction_Analysis_7500_Rows[[#This Row],[sleep_hours]]-Smartphone_Usage_And_Addiction_Analysis_7500_Rows[[#This Row],[total_leisure_hours]]</f>
        <v>0.33999999999999986</v>
      </c>
      <c r="L1559" s="1">
        <v>54</v>
      </c>
      <c r="M1559" s="1">
        <v>19</v>
      </c>
      <c r="N1559" s="5">
        <f>Smartphone_Usage_And_Addiction_Analysis_7500_Rows[[#This Row],[app_opens_per_day]]/Smartphone_Usage_And_Addiction_Analysis_7500_Rows[[#This Row],[daily_screen_time_hours]]</f>
        <v>3.9665970772442587</v>
      </c>
      <c r="O1559" s="1">
        <v>5.63</v>
      </c>
      <c r="P1559" s="1" t="s">
        <v>18</v>
      </c>
      <c r="Q1559" s="1" t="s">
        <v>19</v>
      </c>
      <c r="R1559" s="1" t="s">
        <v>20</v>
      </c>
      <c r="S1559" s="1">
        <v>0</v>
      </c>
    </row>
    <row r="1560" spans="1:19" ht="18" customHeight="1" x14ac:dyDescent="0.25">
      <c r="A1560" s="10" t="s">
        <v>1062</v>
      </c>
      <c r="B1560" s="1">
        <v>18</v>
      </c>
      <c r="C1560" t="str">
        <f t="shared" si="24"/>
        <v>18-25 (Gen Z)</v>
      </c>
      <c r="D1560" s="1" t="s">
        <v>17</v>
      </c>
      <c r="E1560" s="1">
        <v>5.07</v>
      </c>
      <c r="F1560" s="1">
        <v>1.71</v>
      </c>
      <c r="G1560" s="1">
        <v>1.01</v>
      </c>
      <c r="H1560" s="1">
        <v>3.08</v>
      </c>
      <c r="I1560" s="1">
        <v>4.8</v>
      </c>
      <c r="J1560" s="1">
        <f>Smartphone_Usage_And_Addiction_Analysis_7500_Rows[[#This Row],[social_media_hours]]+Smartphone_Usage_And_Addiction_Analysis_7500_Rows[[#This Row],[gaming_hours]]</f>
        <v>2.7199999999999998</v>
      </c>
      <c r="K1560" s="1">
        <f>Smartphone_Usage_And_Addiction_Analysis_7500_Rows[[#This Row],[sleep_hours]]-Smartphone_Usage_And_Addiction_Analysis_7500_Rows[[#This Row],[total_leisure_hours]]</f>
        <v>2.08</v>
      </c>
      <c r="L1560" s="1">
        <v>197</v>
      </c>
      <c r="M1560" s="1">
        <v>46</v>
      </c>
      <c r="N1560" s="5">
        <f>Smartphone_Usage_And_Addiction_Analysis_7500_Rows[[#This Row],[app_opens_per_day]]/Smartphone_Usage_And_Addiction_Analysis_7500_Rows[[#This Row],[daily_screen_time_hours]]</f>
        <v>9.0729783037475347</v>
      </c>
      <c r="O1560" s="1">
        <v>7.25</v>
      </c>
      <c r="P1560" s="1" t="s">
        <v>18</v>
      </c>
      <c r="Q1560" s="1" t="s">
        <v>23</v>
      </c>
      <c r="R1560" s="1" t="s">
        <v>51</v>
      </c>
      <c r="S1560" s="1">
        <v>0</v>
      </c>
    </row>
    <row r="1561" spans="1:19" ht="18" customHeight="1" x14ac:dyDescent="0.25">
      <c r="A1561" s="10" t="s">
        <v>5619</v>
      </c>
      <c r="B1561" s="1">
        <v>32</v>
      </c>
      <c r="C1561" s="1" t="str">
        <f t="shared" si="24"/>
        <v>26-40 (Millennials)</v>
      </c>
      <c r="D1561" t="s">
        <v>7582</v>
      </c>
      <c r="E1561">
        <v>10.7</v>
      </c>
      <c r="F1561">
        <v>1.28</v>
      </c>
      <c r="G1561">
        <v>1.91</v>
      </c>
      <c r="H1561">
        <v>3.85</v>
      </c>
      <c r="I1561">
        <v>7.88</v>
      </c>
      <c r="J1561" s="1">
        <f>Smartphone_Usage_And_Addiction_Analysis_7500_Rows[[#This Row],[social_media_hours]]+Smartphone_Usage_And_Addiction_Analysis_7500_Rows[[#This Row],[gaming_hours]]</f>
        <v>3.19</v>
      </c>
      <c r="K1561" s="1">
        <f>Smartphone_Usage_And_Addiction_Analysis_7500_Rows[[#This Row],[sleep_hours]]-Smartphone_Usage_And_Addiction_Analysis_7500_Rows[[#This Row],[total_leisure_hours]]</f>
        <v>4.6899999999999995</v>
      </c>
      <c r="L1561">
        <v>100</v>
      </c>
      <c r="M1561">
        <v>78</v>
      </c>
      <c r="N1561" s="5">
        <f>Smartphone_Usage_And_Addiction_Analysis_7500_Rows[[#This Row],[app_opens_per_day]]/Smartphone_Usage_And_Addiction_Analysis_7500_Rows[[#This Row],[daily_screen_time_hours]]</f>
        <v>7.2897196261682247</v>
      </c>
      <c r="O1561">
        <v>13.45</v>
      </c>
      <c r="P1561" t="s">
        <v>22</v>
      </c>
      <c r="Q1561" t="s">
        <v>19</v>
      </c>
      <c r="R1561" t="s">
        <v>24</v>
      </c>
      <c r="S1561">
        <v>1</v>
      </c>
    </row>
    <row r="1562" spans="1:19" ht="18" customHeight="1" x14ac:dyDescent="0.25">
      <c r="A1562" s="10" t="s">
        <v>1063</v>
      </c>
      <c r="B1562" s="1">
        <v>29</v>
      </c>
      <c r="C1562" t="str">
        <f t="shared" si="24"/>
        <v>26-40 (Millennials)</v>
      </c>
      <c r="D1562" s="1" t="s">
        <v>17</v>
      </c>
      <c r="E1562" s="1">
        <v>4.9000000000000004</v>
      </c>
      <c r="F1562" s="1">
        <v>0.93</v>
      </c>
      <c r="G1562" s="1">
        <v>3.61</v>
      </c>
      <c r="H1562" s="1">
        <v>5.51</v>
      </c>
      <c r="I1562" s="1">
        <v>7.81</v>
      </c>
      <c r="J1562" s="1">
        <f>Smartphone_Usage_And_Addiction_Analysis_7500_Rows[[#This Row],[social_media_hours]]+Smartphone_Usage_And_Addiction_Analysis_7500_Rows[[#This Row],[gaming_hours]]</f>
        <v>4.54</v>
      </c>
      <c r="K1562" s="1">
        <f>Smartphone_Usage_And_Addiction_Analysis_7500_Rows[[#This Row],[sleep_hours]]-Smartphone_Usage_And_Addiction_Analysis_7500_Rows[[#This Row],[total_leisure_hours]]</f>
        <v>3.2699999999999996</v>
      </c>
      <c r="L1562" s="1">
        <v>162</v>
      </c>
      <c r="M1562" s="1">
        <v>81</v>
      </c>
      <c r="N1562" s="5">
        <f>Smartphone_Usage_And_Addiction_Analysis_7500_Rows[[#This Row],[app_opens_per_day]]/Smartphone_Usage_And_Addiction_Analysis_7500_Rows[[#This Row],[daily_screen_time_hours]]</f>
        <v>16.530612244897959</v>
      </c>
      <c r="O1562" s="1">
        <v>7.44</v>
      </c>
      <c r="P1562" s="1" t="s">
        <v>22</v>
      </c>
      <c r="Q1562" s="1" t="s">
        <v>19</v>
      </c>
      <c r="R1562" s="1" t="s">
        <v>20</v>
      </c>
      <c r="S1562" s="1">
        <v>0</v>
      </c>
    </row>
    <row r="1563" spans="1:19" ht="18" customHeight="1" x14ac:dyDescent="0.25">
      <c r="A1563" s="10" t="s">
        <v>5620</v>
      </c>
      <c r="B1563" s="1">
        <v>26</v>
      </c>
      <c r="C1563" s="1" t="str">
        <f t="shared" si="24"/>
        <v>26-40 (Millennials)</v>
      </c>
      <c r="D1563" t="s">
        <v>7582</v>
      </c>
      <c r="E1563">
        <v>9.4499999999999993</v>
      </c>
      <c r="F1563">
        <v>5.73</v>
      </c>
      <c r="G1563">
        <v>0.53</v>
      </c>
      <c r="H1563">
        <v>1.2</v>
      </c>
      <c r="I1563">
        <v>5.83</v>
      </c>
      <c r="J1563" s="1">
        <f>Smartphone_Usage_And_Addiction_Analysis_7500_Rows[[#This Row],[social_media_hours]]+Smartphone_Usage_And_Addiction_Analysis_7500_Rows[[#This Row],[gaming_hours]]</f>
        <v>6.2600000000000007</v>
      </c>
      <c r="K1563" s="1">
        <f>Smartphone_Usage_And_Addiction_Analysis_7500_Rows[[#This Row],[sleep_hours]]-Smartphone_Usage_And_Addiction_Analysis_7500_Rows[[#This Row],[total_leisure_hours]]</f>
        <v>-0.4300000000000006</v>
      </c>
      <c r="L1563">
        <v>37</v>
      </c>
      <c r="M1563">
        <v>163</v>
      </c>
      <c r="N1563" s="5">
        <f>Smartphone_Usage_And_Addiction_Analysis_7500_Rows[[#This Row],[app_opens_per_day]]/Smartphone_Usage_And_Addiction_Analysis_7500_Rows[[#This Row],[daily_screen_time_hours]]</f>
        <v>17.24867724867725</v>
      </c>
      <c r="O1563">
        <v>11.97</v>
      </c>
      <c r="P1563" t="s">
        <v>22</v>
      </c>
      <c r="Q1563" t="s">
        <v>19</v>
      </c>
      <c r="R1563" t="s">
        <v>24</v>
      </c>
      <c r="S1563">
        <v>1</v>
      </c>
    </row>
    <row r="1564" spans="1:19" ht="18" customHeight="1" x14ac:dyDescent="0.25">
      <c r="A1564" s="10" t="s">
        <v>1064</v>
      </c>
      <c r="B1564" s="1">
        <v>23</v>
      </c>
      <c r="C1564" t="str">
        <f t="shared" si="24"/>
        <v>18-25 (Gen Z)</v>
      </c>
      <c r="D1564" s="1" t="s">
        <v>30</v>
      </c>
      <c r="E1564" s="1">
        <v>11.62</v>
      </c>
      <c r="F1564" s="1">
        <v>4.1399999999999997</v>
      </c>
      <c r="G1564" s="1">
        <v>0.53</v>
      </c>
      <c r="H1564" s="1">
        <v>0.79</v>
      </c>
      <c r="I1564" s="1">
        <v>6.18</v>
      </c>
      <c r="J1564" s="1">
        <f>Smartphone_Usage_And_Addiction_Analysis_7500_Rows[[#This Row],[social_media_hours]]+Smartphone_Usage_And_Addiction_Analysis_7500_Rows[[#This Row],[gaming_hours]]</f>
        <v>4.67</v>
      </c>
      <c r="K1564" s="1">
        <f>Smartphone_Usage_And_Addiction_Analysis_7500_Rows[[#This Row],[sleep_hours]]-Smartphone_Usage_And_Addiction_Analysis_7500_Rows[[#This Row],[total_leisure_hours]]</f>
        <v>1.5099999999999998</v>
      </c>
      <c r="L1564" s="1">
        <v>132</v>
      </c>
      <c r="M1564" s="1">
        <v>120</v>
      </c>
      <c r="N1564" s="5">
        <f>Smartphone_Usage_And_Addiction_Analysis_7500_Rows[[#This Row],[app_opens_per_day]]/Smartphone_Usage_And_Addiction_Analysis_7500_Rows[[#This Row],[daily_screen_time_hours]]</f>
        <v>10.327022375215147</v>
      </c>
      <c r="O1564" s="1">
        <v>14.41</v>
      </c>
      <c r="P1564" s="1" t="s">
        <v>18</v>
      </c>
      <c r="Q1564" s="1" t="s">
        <v>23</v>
      </c>
      <c r="R1564" s="1" t="s">
        <v>28</v>
      </c>
      <c r="S1564" s="1">
        <v>1</v>
      </c>
    </row>
    <row r="1565" spans="1:19" ht="18" customHeight="1" x14ac:dyDescent="0.25">
      <c r="A1565" s="10" t="s">
        <v>5621</v>
      </c>
      <c r="B1565" s="1">
        <v>33</v>
      </c>
      <c r="C1565" s="1" t="str">
        <f t="shared" si="24"/>
        <v>26-40 (Millennials)</v>
      </c>
      <c r="D1565" t="s">
        <v>7582</v>
      </c>
      <c r="E1565">
        <v>5.89</v>
      </c>
      <c r="F1565">
        <v>1.93</v>
      </c>
      <c r="G1565">
        <v>0.42</v>
      </c>
      <c r="H1565">
        <v>4.83</v>
      </c>
      <c r="I1565">
        <v>7.2</v>
      </c>
      <c r="J1565" s="1">
        <f>Smartphone_Usage_And_Addiction_Analysis_7500_Rows[[#This Row],[social_media_hours]]+Smartphone_Usage_And_Addiction_Analysis_7500_Rows[[#This Row],[gaming_hours]]</f>
        <v>2.35</v>
      </c>
      <c r="K1565" s="1">
        <f>Smartphone_Usage_And_Addiction_Analysis_7500_Rows[[#This Row],[sleep_hours]]-Smartphone_Usage_And_Addiction_Analysis_7500_Rows[[#This Row],[total_leisure_hours]]</f>
        <v>4.8499999999999996</v>
      </c>
      <c r="L1565">
        <v>240</v>
      </c>
      <c r="M1565">
        <v>61</v>
      </c>
      <c r="N1565" s="5">
        <f>Smartphone_Usage_And_Addiction_Analysis_7500_Rows[[#This Row],[app_opens_per_day]]/Smartphone_Usage_And_Addiction_Analysis_7500_Rows[[#This Row],[daily_screen_time_hours]]</f>
        <v>10.356536502546691</v>
      </c>
      <c r="O1565">
        <v>8.6999999999999993</v>
      </c>
      <c r="P1565" t="s">
        <v>22</v>
      </c>
      <c r="Q1565" t="s">
        <v>23</v>
      </c>
      <c r="R1565" t="s">
        <v>51</v>
      </c>
      <c r="S1565">
        <v>0</v>
      </c>
    </row>
    <row r="1566" spans="1:19" ht="18" customHeight="1" x14ac:dyDescent="0.25">
      <c r="A1566" s="10" t="s">
        <v>1065</v>
      </c>
      <c r="B1566" s="1">
        <v>35</v>
      </c>
      <c r="C1566" t="str">
        <f t="shared" si="24"/>
        <v>26-40 (Millennials)</v>
      </c>
      <c r="D1566" s="1" t="s">
        <v>30</v>
      </c>
      <c r="E1566" s="1">
        <v>5.05</v>
      </c>
      <c r="F1566" s="1">
        <v>5.3</v>
      </c>
      <c r="G1566" s="1">
        <v>1.76</v>
      </c>
      <c r="H1566" s="1">
        <v>4.84</v>
      </c>
      <c r="I1566" s="1">
        <v>6.61</v>
      </c>
      <c r="J1566" s="1">
        <f>Smartphone_Usage_And_Addiction_Analysis_7500_Rows[[#This Row],[social_media_hours]]+Smartphone_Usage_And_Addiction_Analysis_7500_Rows[[#This Row],[gaming_hours]]</f>
        <v>7.06</v>
      </c>
      <c r="K1566" s="1">
        <f>Smartphone_Usage_And_Addiction_Analysis_7500_Rows[[#This Row],[sleep_hours]]-Smartphone_Usage_And_Addiction_Analysis_7500_Rows[[#This Row],[total_leisure_hours]]</f>
        <v>-0.44999999999999929</v>
      </c>
      <c r="L1566" s="1">
        <v>57</v>
      </c>
      <c r="M1566" s="1">
        <v>101</v>
      </c>
      <c r="N1566" s="5">
        <f>Smartphone_Usage_And_Addiction_Analysis_7500_Rows[[#This Row],[app_opens_per_day]]/Smartphone_Usage_And_Addiction_Analysis_7500_Rows[[#This Row],[daily_screen_time_hours]]</f>
        <v>20</v>
      </c>
      <c r="O1566" s="1">
        <v>6.81</v>
      </c>
      <c r="P1566" s="1" t="s">
        <v>22</v>
      </c>
      <c r="Q1566" s="1" t="s">
        <v>19</v>
      </c>
      <c r="R1566" s="1" t="s">
        <v>28</v>
      </c>
      <c r="S1566" s="1">
        <v>1</v>
      </c>
    </row>
    <row r="1567" spans="1:19" ht="18" customHeight="1" x14ac:dyDescent="0.25">
      <c r="A1567" s="10" t="s">
        <v>1066</v>
      </c>
      <c r="B1567" s="1">
        <v>19</v>
      </c>
      <c r="C1567" t="str">
        <f t="shared" si="24"/>
        <v>18-25 (Gen Z)</v>
      </c>
      <c r="D1567" s="1" t="s">
        <v>30</v>
      </c>
      <c r="E1567" s="1">
        <v>10.220000000000001</v>
      </c>
      <c r="F1567" s="1">
        <v>3.72</v>
      </c>
      <c r="G1567" s="1">
        <v>2.75</v>
      </c>
      <c r="H1567" s="1">
        <v>2.62</v>
      </c>
      <c r="I1567" s="1">
        <v>7.91</v>
      </c>
      <c r="J1567" s="1">
        <f>Smartphone_Usage_And_Addiction_Analysis_7500_Rows[[#This Row],[social_media_hours]]+Smartphone_Usage_And_Addiction_Analysis_7500_Rows[[#This Row],[gaming_hours]]</f>
        <v>6.4700000000000006</v>
      </c>
      <c r="K1567" s="1">
        <f>Smartphone_Usage_And_Addiction_Analysis_7500_Rows[[#This Row],[sleep_hours]]-Smartphone_Usage_And_Addiction_Analysis_7500_Rows[[#This Row],[total_leisure_hours]]</f>
        <v>1.4399999999999995</v>
      </c>
      <c r="L1567" s="1">
        <v>92</v>
      </c>
      <c r="M1567" s="1">
        <v>80</v>
      </c>
      <c r="N1567" s="5">
        <f>Smartphone_Usage_And_Addiction_Analysis_7500_Rows[[#This Row],[app_opens_per_day]]/Smartphone_Usage_And_Addiction_Analysis_7500_Rows[[#This Row],[daily_screen_time_hours]]</f>
        <v>7.8277886497064575</v>
      </c>
      <c r="O1567" s="1">
        <v>13.01</v>
      </c>
      <c r="P1567" s="1" t="s">
        <v>32</v>
      </c>
      <c r="Q1567" s="1" t="s">
        <v>19</v>
      </c>
      <c r="R1567" s="1" t="s">
        <v>28</v>
      </c>
      <c r="S1567" s="1">
        <v>1</v>
      </c>
    </row>
    <row r="1568" spans="1:19" ht="18" customHeight="1" x14ac:dyDescent="0.25">
      <c r="A1568" s="10" t="s">
        <v>5622</v>
      </c>
      <c r="B1568" s="1">
        <v>25</v>
      </c>
      <c r="C1568" s="1" t="str">
        <f t="shared" si="24"/>
        <v>18-25 (Gen Z)</v>
      </c>
      <c r="D1568" t="s">
        <v>7582</v>
      </c>
      <c r="E1568">
        <v>8.64</v>
      </c>
      <c r="F1568">
        <v>2.98</v>
      </c>
      <c r="G1568">
        <v>3.08</v>
      </c>
      <c r="H1568">
        <v>0.92</v>
      </c>
      <c r="I1568">
        <v>5.34</v>
      </c>
      <c r="J1568" s="1">
        <f>Smartphone_Usage_And_Addiction_Analysis_7500_Rows[[#This Row],[social_media_hours]]+Smartphone_Usage_And_Addiction_Analysis_7500_Rows[[#This Row],[gaming_hours]]</f>
        <v>6.0600000000000005</v>
      </c>
      <c r="K1568" s="1">
        <f>Smartphone_Usage_And_Addiction_Analysis_7500_Rows[[#This Row],[sleep_hours]]-Smartphone_Usage_And_Addiction_Analysis_7500_Rows[[#This Row],[total_leisure_hours]]</f>
        <v>-0.72000000000000064</v>
      </c>
      <c r="L1568">
        <v>53</v>
      </c>
      <c r="M1568">
        <v>36</v>
      </c>
      <c r="N1568" s="5">
        <f>Smartphone_Usage_And_Addiction_Analysis_7500_Rows[[#This Row],[app_opens_per_day]]/Smartphone_Usage_And_Addiction_Analysis_7500_Rows[[#This Row],[daily_screen_time_hours]]</f>
        <v>4.1666666666666661</v>
      </c>
      <c r="O1568">
        <v>9.35</v>
      </c>
      <c r="P1568" t="s">
        <v>22</v>
      </c>
      <c r="Q1568" t="s">
        <v>19</v>
      </c>
      <c r="R1568" t="s">
        <v>24</v>
      </c>
      <c r="S1568">
        <v>1</v>
      </c>
    </row>
    <row r="1569" spans="1:19" ht="18" customHeight="1" x14ac:dyDescent="0.25">
      <c r="A1569" s="10" t="s">
        <v>1067</v>
      </c>
      <c r="B1569" s="1">
        <v>19</v>
      </c>
      <c r="C1569" t="str">
        <f t="shared" si="24"/>
        <v>18-25 (Gen Z)</v>
      </c>
      <c r="D1569" s="1" t="s">
        <v>30</v>
      </c>
      <c r="E1569" s="1">
        <v>5.12</v>
      </c>
      <c r="F1569" s="1">
        <v>2.41</v>
      </c>
      <c r="G1569" s="1">
        <v>2.75</v>
      </c>
      <c r="H1569" s="1">
        <v>2.79</v>
      </c>
      <c r="I1569" s="1">
        <v>8.6300000000000008</v>
      </c>
      <c r="J1569" s="1">
        <f>Smartphone_Usage_And_Addiction_Analysis_7500_Rows[[#This Row],[social_media_hours]]+Smartphone_Usage_And_Addiction_Analysis_7500_Rows[[#This Row],[gaming_hours]]</f>
        <v>5.16</v>
      </c>
      <c r="K1569" s="1">
        <f>Smartphone_Usage_And_Addiction_Analysis_7500_Rows[[#This Row],[sleep_hours]]-Smartphone_Usage_And_Addiction_Analysis_7500_Rows[[#This Row],[total_leisure_hours]]</f>
        <v>3.4700000000000006</v>
      </c>
      <c r="L1569" s="1">
        <v>177</v>
      </c>
      <c r="M1569" s="1">
        <v>27</v>
      </c>
      <c r="N1569" s="5">
        <f>Smartphone_Usage_And_Addiction_Analysis_7500_Rows[[#This Row],[app_opens_per_day]]/Smartphone_Usage_And_Addiction_Analysis_7500_Rows[[#This Row],[daily_screen_time_hours]]</f>
        <v>5.2734375</v>
      </c>
      <c r="O1569" s="1">
        <v>7.29</v>
      </c>
      <c r="P1569" s="1" t="s">
        <v>22</v>
      </c>
      <c r="Q1569" s="1" t="s">
        <v>23</v>
      </c>
      <c r="R1569" s="1" t="s">
        <v>20</v>
      </c>
      <c r="S1569" s="1">
        <v>0</v>
      </c>
    </row>
    <row r="1570" spans="1:19" ht="18" customHeight="1" x14ac:dyDescent="0.25">
      <c r="A1570" s="10" t="s">
        <v>5623</v>
      </c>
      <c r="B1570" s="1">
        <v>27</v>
      </c>
      <c r="C1570" s="1" t="str">
        <f t="shared" si="24"/>
        <v>26-40 (Millennials)</v>
      </c>
      <c r="D1570" t="s">
        <v>7582</v>
      </c>
      <c r="E1570">
        <v>9.24</v>
      </c>
      <c r="F1570">
        <v>4.8899999999999997</v>
      </c>
      <c r="G1570">
        <v>3.73</v>
      </c>
      <c r="H1570">
        <v>3.79</v>
      </c>
      <c r="I1570">
        <v>6.09</v>
      </c>
      <c r="J1570" s="1">
        <f>Smartphone_Usage_And_Addiction_Analysis_7500_Rows[[#This Row],[social_media_hours]]+Smartphone_Usage_And_Addiction_Analysis_7500_Rows[[#This Row],[gaming_hours]]</f>
        <v>8.6199999999999992</v>
      </c>
      <c r="K1570" s="1">
        <f>Smartphone_Usage_And_Addiction_Analysis_7500_Rows[[#This Row],[sleep_hours]]-Smartphone_Usage_And_Addiction_Analysis_7500_Rows[[#This Row],[total_leisure_hours]]</f>
        <v>-2.5299999999999994</v>
      </c>
      <c r="L1570">
        <v>170</v>
      </c>
      <c r="M1570">
        <v>173</v>
      </c>
      <c r="N1570" s="5">
        <f>Smartphone_Usage_And_Addiction_Analysis_7500_Rows[[#This Row],[app_opens_per_day]]/Smartphone_Usage_And_Addiction_Analysis_7500_Rows[[#This Row],[daily_screen_time_hours]]</f>
        <v>18.722943722943722</v>
      </c>
      <c r="O1570">
        <v>11.28</v>
      </c>
      <c r="P1570" t="s">
        <v>32</v>
      </c>
      <c r="Q1570" t="s">
        <v>23</v>
      </c>
      <c r="R1570" t="s">
        <v>28</v>
      </c>
      <c r="S1570">
        <v>1</v>
      </c>
    </row>
    <row r="1571" spans="1:19" ht="18" customHeight="1" x14ac:dyDescent="0.25">
      <c r="A1571" s="10" t="s">
        <v>1068</v>
      </c>
      <c r="B1571" s="1">
        <v>28</v>
      </c>
      <c r="C1571" t="str">
        <f t="shared" si="24"/>
        <v>26-40 (Millennials)</v>
      </c>
      <c r="D1571" s="1" t="s">
        <v>17</v>
      </c>
      <c r="E1571" s="1">
        <v>9.6199999999999992</v>
      </c>
      <c r="F1571" s="1">
        <v>5.44</v>
      </c>
      <c r="G1571" s="1">
        <v>0.44</v>
      </c>
      <c r="H1571" s="1">
        <v>1.06</v>
      </c>
      <c r="I1571" s="1">
        <v>5.29</v>
      </c>
      <c r="J1571" s="1">
        <f>Smartphone_Usage_And_Addiction_Analysis_7500_Rows[[#This Row],[social_media_hours]]+Smartphone_Usage_And_Addiction_Analysis_7500_Rows[[#This Row],[gaming_hours]]</f>
        <v>5.8800000000000008</v>
      </c>
      <c r="K1571" s="1">
        <f>Smartphone_Usage_And_Addiction_Analysis_7500_Rows[[#This Row],[sleep_hours]]-Smartphone_Usage_And_Addiction_Analysis_7500_Rows[[#This Row],[total_leisure_hours]]</f>
        <v>-0.59000000000000075</v>
      </c>
      <c r="L1571" s="1">
        <v>146</v>
      </c>
      <c r="M1571" s="1">
        <v>114</v>
      </c>
      <c r="N1571" s="5">
        <f>Smartphone_Usage_And_Addiction_Analysis_7500_Rows[[#This Row],[app_opens_per_day]]/Smartphone_Usage_And_Addiction_Analysis_7500_Rows[[#This Row],[daily_screen_time_hours]]</f>
        <v>11.850311850311851</v>
      </c>
      <c r="O1571" s="1">
        <v>11.99</v>
      </c>
      <c r="P1571" s="1" t="s">
        <v>22</v>
      </c>
      <c r="Q1571" s="1" t="s">
        <v>19</v>
      </c>
      <c r="R1571" s="1" t="s">
        <v>24</v>
      </c>
      <c r="S1571" s="1">
        <v>1</v>
      </c>
    </row>
    <row r="1572" spans="1:19" ht="18" customHeight="1" x14ac:dyDescent="0.25">
      <c r="A1572" s="10" t="s">
        <v>1069</v>
      </c>
      <c r="B1572" s="1">
        <v>23</v>
      </c>
      <c r="C1572" t="str">
        <f t="shared" si="24"/>
        <v>18-25 (Gen Z)</v>
      </c>
      <c r="D1572" s="1" t="s">
        <v>17</v>
      </c>
      <c r="E1572" s="1">
        <v>3.19</v>
      </c>
      <c r="F1572" s="1">
        <v>5.21</v>
      </c>
      <c r="G1572" s="1">
        <v>0.6</v>
      </c>
      <c r="H1572" s="1">
        <v>1.1200000000000001</v>
      </c>
      <c r="I1572" s="1">
        <v>5.29</v>
      </c>
      <c r="J1572" s="1">
        <f>Smartphone_Usage_And_Addiction_Analysis_7500_Rows[[#This Row],[social_media_hours]]+Smartphone_Usage_And_Addiction_Analysis_7500_Rows[[#This Row],[gaming_hours]]</f>
        <v>5.81</v>
      </c>
      <c r="K1572" s="1">
        <f>Smartphone_Usage_And_Addiction_Analysis_7500_Rows[[#This Row],[sleep_hours]]-Smartphone_Usage_And_Addiction_Analysis_7500_Rows[[#This Row],[total_leisure_hours]]</f>
        <v>-0.51999999999999957</v>
      </c>
      <c r="L1572" s="1">
        <v>193</v>
      </c>
      <c r="M1572" s="1">
        <v>97</v>
      </c>
      <c r="N1572" s="5">
        <f>Smartphone_Usage_And_Addiction_Analysis_7500_Rows[[#This Row],[app_opens_per_day]]/Smartphone_Usage_And_Addiction_Analysis_7500_Rows[[#This Row],[daily_screen_time_hours]]</f>
        <v>30.407523510971789</v>
      </c>
      <c r="O1572" s="1">
        <v>5.4</v>
      </c>
      <c r="P1572" s="1" t="s">
        <v>18</v>
      </c>
      <c r="Q1572" s="1" t="s">
        <v>23</v>
      </c>
      <c r="R1572" s="1" t="s">
        <v>28</v>
      </c>
      <c r="S1572" s="1">
        <v>1</v>
      </c>
    </row>
    <row r="1573" spans="1:19" ht="18" customHeight="1" x14ac:dyDescent="0.25">
      <c r="A1573" s="10" t="s">
        <v>1070</v>
      </c>
      <c r="B1573" s="1">
        <v>18</v>
      </c>
      <c r="C1573" t="str">
        <f t="shared" si="24"/>
        <v>18-25 (Gen Z)</v>
      </c>
      <c r="D1573" s="1" t="s">
        <v>17</v>
      </c>
      <c r="E1573" s="1">
        <v>9.23</v>
      </c>
      <c r="F1573" s="1">
        <v>4.99</v>
      </c>
      <c r="G1573" s="1">
        <v>0.81</v>
      </c>
      <c r="H1573" s="1">
        <v>2.09</v>
      </c>
      <c r="I1573" s="1">
        <v>5.86</v>
      </c>
      <c r="J1573" s="1">
        <f>Smartphone_Usage_And_Addiction_Analysis_7500_Rows[[#This Row],[social_media_hours]]+Smartphone_Usage_And_Addiction_Analysis_7500_Rows[[#This Row],[gaming_hours]]</f>
        <v>5.8000000000000007</v>
      </c>
      <c r="K1573" s="1">
        <f>Smartphone_Usage_And_Addiction_Analysis_7500_Rows[[#This Row],[sleep_hours]]-Smartphone_Usage_And_Addiction_Analysis_7500_Rows[[#This Row],[total_leisure_hours]]</f>
        <v>5.9999999999999609E-2</v>
      </c>
      <c r="L1573" s="1">
        <v>244</v>
      </c>
      <c r="M1573" s="1">
        <v>19</v>
      </c>
      <c r="N1573" s="5">
        <f>Smartphone_Usage_And_Addiction_Analysis_7500_Rows[[#This Row],[app_opens_per_day]]/Smartphone_Usage_And_Addiction_Analysis_7500_Rows[[#This Row],[daily_screen_time_hours]]</f>
        <v>2.0585048754062836</v>
      </c>
      <c r="O1573" s="1">
        <v>10.49</v>
      </c>
      <c r="P1573" s="1" t="s">
        <v>32</v>
      </c>
      <c r="Q1573" s="1" t="s">
        <v>23</v>
      </c>
      <c r="R1573" s="1" t="s">
        <v>24</v>
      </c>
      <c r="S1573" s="1">
        <v>1</v>
      </c>
    </row>
    <row r="1574" spans="1:19" ht="18" customHeight="1" x14ac:dyDescent="0.25">
      <c r="A1574" s="10" t="s">
        <v>5624</v>
      </c>
      <c r="B1574" s="1">
        <v>26</v>
      </c>
      <c r="C1574" s="1" t="str">
        <f t="shared" si="24"/>
        <v>26-40 (Millennials)</v>
      </c>
      <c r="D1574" t="s">
        <v>7582</v>
      </c>
      <c r="E1574">
        <v>7.18</v>
      </c>
      <c r="F1574">
        <v>4.92</v>
      </c>
      <c r="G1574">
        <v>0.04</v>
      </c>
      <c r="H1574">
        <v>2.56</v>
      </c>
      <c r="I1574">
        <v>7.57</v>
      </c>
      <c r="J1574" s="1">
        <f>Smartphone_Usage_And_Addiction_Analysis_7500_Rows[[#This Row],[social_media_hours]]+Smartphone_Usage_And_Addiction_Analysis_7500_Rows[[#This Row],[gaming_hours]]</f>
        <v>4.96</v>
      </c>
      <c r="K1574" s="1">
        <f>Smartphone_Usage_And_Addiction_Analysis_7500_Rows[[#This Row],[sleep_hours]]-Smartphone_Usage_And_Addiction_Analysis_7500_Rows[[#This Row],[total_leisure_hours]]</f>
        <v>2.6100000000000003</v>
      </c>
      <c r="L1574">
        <v>216</v>
      </c>
      <c r="M1574">
        <v>144</v>
      </c>
      <c r="N1574" s="5">
        <f>Smartphone_Usage_And_Addiction_Analysis_7500_Rows[[#This Row],[app_opens_per_day]]/Smartphone_Usage_And_Addiction_Analysis_7500_Rows[[#This Row],[daily_screen_time_hours]]</f>
        <v>20.055710306406684</v>
      </c>
      <c r="O1574">
        <v>9.39</v>
      </c>
      <c r="P1574" t="s">
        <v>22</v>
      </c>
      <c r="Q1574" t="s">
        <v>23</v>
      </c>
      <c r="R1574" t="s">
        <v>28</v>
      </c>
      <c r="S1574">
        <v>1</v>
      </c>
    </row>
    <row r="1575" spans="1:19" ht="18" customHeight="1" x14ac:dyDescent="0.25">
      <c r="A1575" s="10" t="s">
        <v>1071</v>
      </c>
      <c r="B1575" s="1">
        <v>32</v>
      </c>
      <c r="C1575" t="str">
        <f t="shared" si="24"/>
        <v>26-40 (Millennials)</v>
      </c>
      <c r="D1575" s="1" t="s">
        <v>17</v>
      </c>
      <c r="E1575" s="1">
        <v>7.47</v>
      </c>
      <c r="F1575" s="1">
        <v>3.93</v>
      </c>
      <c r="G1575" s="1">
        <v>3.62</v>
      </c>
      <c r="H1575" s="1">
        <v>2.68</v>
      </c>
      <c r="I1575" s="1">
        <v>7.36</v>
      </c>
      <c r="J1575" s="1">
        <f>Smartphone_Usage_And_Addiction_Analysis_7500_Rows[[#This Row],[social_media_hours]]+Smartphone_Usage_And_Addiction_Analysis_7500_Rows[[#This Row],[gaming_hours]]</f>
        <v>7.5500000000000007</v>
      </c>
      <c r="K1575" s="1">
        <f>Smartphone_Usage_And_Addiction_Analysis_7500_Rows[[#This Row],[sleep_hours]]-Smartphone_Usage_And_Addiction_Analysis_7500_Rows[[#This Row],[total_leisure_hours]]</f>
        <v>-0.19000000000000039</v>
      </c>
      <c r="L1575" s="1">
        <v>73</v>
      </c>
      <c r="M1575" s="1">
        <v>55</v>
      </c>
      <c r="N1575" s="5">
        <f>Smartphone_Usage_And_Addiction_Analysis_7500_Rows[[#This Row],[app_opens_per_day]]/Smartphone_Usage_And_Addiction_Analysis_7500_Rows[[#This Row],[daily_screen_time_hours]]</f>
        <v>7.3627844712182062</v>
      </c>
      <c r="O1575" s="1">
        <v>10.34</v>
      </c>
      <c r="P1575" s="1" t="s">
        <v>32</v>
      </c>
      <c r="Q1575" s="1" t="s">
        <v>23</v>
      </c>
      <c r="R1575" s="1" t="s">
        <v>28</v>
      </c>
      <c r="S1575" s="1">
        <v>1</v>
      </c>
    </row>
    <row r="1576" spans="1:19" ht="18" customHeight="1" x14ac:dyDescent="0.25">
      <c r="A1576" s="10" t="s">
        <v>1072</v>
      </c>
      <c r="B1576" s="1">
        <v>26</v>
      </c>
      <c r="C1576" t="str">
        <f t="shared" si="24"/>
        <v>26-40 (Millennials)</v>
      </c>
      <c r="D1576" s="1" t="s">
        <v>30</v>
      </c>
      <c r="E1576" s="1">
        <v>4.66</v>
      </c>
      <c r="F1576" s="1">
        <v>5.57</v>
      </c>
      <c r="G1576" s="1">
        <v>1.9</v>
      </c>
      <c r="H1576" s="1">
        <v>4.87</v>
      </c>
      <c r="I1576" s="1">
        <v>5.22</v>
      </c>
      <c r="J1576" s="1">
        <f>Smartphone_Usage_And_Addiction_Analysis_7500_Rows[[#This Row],[social_media_hours]]+Smartphone_Usage_And_Addiction_Analysis_7500_Rows[[#This Row],[gaming_hours]]</f>
        <v>7.4700000000000006</v>
      </c>
      <c r="K1576" s="1">
        <f>Smartphone_Usage_And_Addiction_Analysis_7500_Rows[[#This Row],[sleep_hours]]-Smartphone_Usage_And_Addiction_Analysis_7500_Rows[[#This Row],[total_leisure_hours]]</f>
        <v>-2.2500000000000009</v>
      </c>
      <c r="L1576" s="1">
        <v>111</v>
      </c>
      <c r="M1576" s="1">
        <v>160</v>
      </c>
      <c r="N1576" s="5">
        <f>Smartphone_Usage_And_Addiction_Analysis_7500_Rows[[#This Row],[app_opens_per_day]]/Smartphone_Usage_And_Addiction_Analysis_7500_Rows[[#This Row],[daily_screen_time_hours]]</f>
        <v>34.334763948497852</v>
      </c>
      <c r="O1576" s="1">
        <v>5.54</v>
      </c>
      <c r="P1576" s="1" t="s">
        <v>18</v>
      </c>
      <c r="Q1576" s="1" t="s">
        <v>19</v>
      </c>
      <c r="R1576" s="1" t="s">
        <v>24</v>
      </c>
      <c r="S1576" s="1">
        <v>1</v>
      </c>
    </row>
    <row r="1577" spans="1:19" ht="18" customHeight="1" x14ac:dyDescent="0.25">
      <c r="A1577" s="10" t="s">
        <v>1073</v>
      </c>
      <c r="B1577" s="1">
        <v>35</v>
      </c>
      <c r="C1577" t="str">
        <f t="shared" si="24"/>
        <v>26-40 (Millennials)</v>
      </c>
      <c r="D1577" s="1" t="s">
        <v>30</v>
      </c>
      <c r="E1577" s="1">
        <v>3.75</v>
      </c>
      <c r="F1577" s="1">
        <v>4.95</v>
      </c>
      <c r="G1577" s="1">
        <v>0.54</v>
      </c>
      <c r="H1577" s="1">
        <v>4.0999999999999996</v>
      </c>
      <c r="I1577" s="1">
        <v>7.08</v>
      </c>
      <c r="J1577" s="1">
        <f>Smartphone_Usage_And_Addiction_Analysis_7500_Rows[[#This Row],[social_media_hours]]+Smartphone_Usage_And_Addiction_Analysis_7500_Rows[[#This Row],[gaming_hours]]</f>
        <v>5.49</v>
      </c>
      <c r="K1577" s="1">
        <f>Smartphone_Usage_And_Addiction_Analysis_7500_Rows[[#This Row],[sleep_hours]]-Smartphone_Usage_And_Addiction_Analysis_7500_Rows[[#This Row],[total_leisure_hours]]</f>
        <v>1.5899999999999999</v>
      </c>
      <c r="L1577" s="1">
        <v>60</v>
      </c>
      <c r="M1577" s="1">
        <v>53</v>
      </c>
      <c r="N1577" s="5">
        <f>Smartphone_Usage_And_Addiction_Analysis_7500_Rows[[#This Row],[app_opens_per_day]]/Smartphone_Usage_And_Addiction_Analysis_7500_Rows[[#This Row],[daily_screen_time_hours]]</f>
        <v>14.133333333333333</v>
      </c>
      <c r="O1577" s="1">
        <v>5.73</v>
      </c>
      <c r="P1577" s="1" t="s">
        <v>22</v>
      </c>
      <c r="Q1577" s="1" t="s">
        <v>19</v>
      </c>
      <c r="R1577" s="1" t="s">
        <v>24</v>
      </c>
      <c r="S1577" s="1">
        <v>1</v>
      </c>
    </row>
    <row r="1578" spans="1:19" ht="18" customHeight="1" x14ac:dyDescent="0.25">
      <c r="A1578" s="10" t="s">
        <v>1074</v>
      </c>
      <c r="B1578" s="1">
        <v>24</v>
      </c>
      <c r="C1578" t="str">
        <f t="shared" si="24"/>
        <v>18-25 (Gen Z)</v>
      </c>
      <c r="D1578" s="1" t="s">
        <v>17</v>
      </c>
      <c r="E1578" s="1">
        <v>3.38</v>
      </c>
      <c r="F1578" s="1">
        <v>3.75</v>
      </c>
      <c r="G1578" s="1">
        <v>1.26</v>
      </c>
      <c r="H1578" s="1">
        <v>4.16</v>
      </c>
      <c r="I1578" s="1">
        <v>7.12</v>
      </c>
      <c r="J1578" s="1">
        <f>Smartphone_Usage_And_Addiction_Analysis_7500_Rows[[#This Row],[social_media_hours]]+Smartphone_Usage_And_Addiction_Analysis_7500_Rows[[#This Row],[gaming_hours]]</f>
        <v>5.01</v>
      </c>
      <c r="K1578" s="1">
        <f>Smartphone_Usage_And_Addiction_Analysis_7500_Rows[[#This Row],[sleep_hours]]-Smartphone_Usage_And_Addiction_Analysis_7500_Rows[[#This Row],[total_leisure_hours]]</f>
        <v>2.1100000000000003</v>
      </c>
      <c r="L1578" s="1">
        <v>79</v>
      </c>
      <c r="M1578" s="1">
        <v>126</v>
      </c>
      <c r="N1578" s="5">
        <f>Smartphone_Usage_And_Addiction_Analysis_7500_Rows[[#This Row],[app_opens_per_day]]/Smartphone_Usage_And_Addiction_Analysis_7500_Rows[[#This Row],[daily_screen_time_hours]]</f>
        <v>37.278106508875737</v>
      </c>
      <c r="O1578" s="1">
        <v>4.49</v>
      </c>
      <c r="P1578" s="1" t="s">
        <v>32</v>
      </c>
      <c r="Q1578" s="1" t="s">
        <v>19</v>
      </c>
      <c r="R1578" s="1" t="s">
        <v>51</v>
      </c>
      <c r="S1578" s="1">
        <v>0</v>
      </c>
    </row>
    <row r="1579" spans="1:19" ht="18" customHeight="1" x14ac:dyDescent="0.25">
      <c r="A1579" s="10" t="s">
        <v>1075</v>
      </c>
      <c r="B1579" s="1">
        <v>27</v>
      </c>
      <c r="C1579" t="str">
        <f t="shared" si="24"/>
        <v>26-40 (Millennials)</v>
      </c>
      <c r="D1579" s="1" t="s">
        <v>17</v>
      </c>
      <c r="E1579" s="1">
        <v>8.98</v>
      </c>
      <c r="F1579" s="1">
        <v>5.75</v>
      </c>
      <c r="G1579" s="1">
        <v>0.17</v>
      </c>
      <c r="H1579" s="1">
        <v>2.57</v>
      </c>
      <c r="I1579" s="1">
        <v>6.01</v>
      </c>
      <c r="J1579" s="1">
        <f>Smartphone_Usage_And_Addiction_Analysis_7500_Rows[[#This Row],[social_media_hours]]+Smartphone_Usage_And_Addiction_Analysis_7500_Rows[[#This Row],[gaming_hours]]</f>
        <v>5.92</v>
      </c>
      <c r="K1579" s="1">
        <f>Smartphone_Usage_And_Addiction_Analysis_7500_Rows[[#This Row],[sleep_hours]]-Smartphone_Usage_And_Addiction_Analysis_7500_Rows[[#This Row],[total_leisure_hours]]</f>
        <v>8.9999999999999858E-2</v>
      </c>
      <c r="L1579" s="1">
        <v>86</v>
      </c>
      <c r="M1579" s="1">
        <v>174</v>
      </c>
      <c r="N1579" s="5">
        <f>Smartphone_Usage_And_Addiction_Analysis_7500_Rows[[#This Row],[app_opens_per_day]]/Smartphone_Usage_And_Addiction_Analysis_7500_Rows[[#This Row],[daily_screen_time_hours]]</f>
        <v>19.376391982182628</v>
      </c>
      <c r="O1579" s="1">
        <v>10.77</v>
      </c>
      <c r="P1579" s="1" t="s">
        <v>32</v>
      </c>
      <c r="Q1579" s="1" t="s">
        <v>23</v>
      </c>
      <c r="R1579" s="1" t="s">
        <v>28</v>
      </c>
      <c r="S1579" s="1">
        <v>1</v>
      </c>
    </row>
    <row r="1580" spans="1:19" ht="18" customHeight="1" x14ac:dyDescent="0.25">
      <c r="A1580" s="10" t="s">
        <v>5625</v>
      </c>
      <c r="B1580" s="1">
        <v>24</v>
      </c>
      <c r="C1580" s="1" t="str">
        <f t="shared" si="24"/>
        <v>18-25 (Gen Z)</v>
      </c>
      <c r="D1580" t="s">
        <v>7582</v>
      </c>
      <c r="E1580">
        <v>9.51</v>
      </c>
      <c r="F1580">
        <v>1.73</v>
      </c>
      <c r="G1580">
        <v>2.15</v>
      </c>
      <c r="H1580">
        <v>5.18</v>
      </c>
      <c r="I1580">
        <v>4.7</v>
      </c>
      <c r="J1580" s="1">
        <f>Smartphone_Usage_And_Addiction_Analysis_7500_Rows[[#This Row],[social_media_hours]]+Smartphone_Usage_And_Addiction_Analysis_7500_Rows[[#This Row],[gaming_hours]]</f>
        <v>3.88</v>
      </c>
      <c r="K1580" s="1">
        <f>Smartphone_Usage_And_Addiction_Analysis_7500_Rows[[#This Row],[sleep_hours]]-Smartphone_Usage_And_Addiction_Analysis_7500_Rows[[#This Row],[total_leisure_hours]]</f>
        <v>0.82000000000000028</v>
      </c>
      <c r="L1580">
        <v>166</v>
      </c>
      <c r="M1580">
        <v>151</v>
      </c>
      <c r="N1580" s="5">
        <f>Smartphone_Usage_And_Addiction_Analysis_7500_Rows[[#This Row],[app_opens_per_day]]/Smartphone_Usage_And_Addiction_Analysis_7500_Rows[[#This Row],[daily_screen_time_hours]]</f>
        <v>15.878023133543639</v>
      </c>
      <c r="O1580">
        <v>12.14</v>
      </c>
      <c r="P1580" t="s">
        <v>22</v>
      </c>
      <c r="Q1580" t="s">
        <v>19</v>
      </c>
      <c r="R1580" t="s">
        <v>28</v>
      </c>
      <c r="S1580">
        <v>1</v>
      </c>
    </row>
    <row r="1581" spans="1:19" ht="18" customHeight="1" x14ac:dyDescent="0.25">
      <c r="A1581" s="10" t="s">
        <v>1076</v>
      </c>
      <c r="B1581" s="1">
        <v>20</v>
      </c>
      <c r="C1581" t="str">
        <f t="shared" si="24"/>
        <v>18-25 (Gen Z)</v>
      </c>
      <c r="D1581" s="1" t="s">
        <v>30</v>
      </c>
      <c r="E1581" s="1">
        <v>4.59</v>
      </c>
      <c r="F1581" s="1">
        <v>1.34</v>
      </c>
      <c r="G1581" s="1">
        <v>3.8</v>
      </c>
      <c r="H1581" s="1">
        <v>1.45</v>
      </c>
      <c r="I1581" s="1">
        <v>4.84</v>
      </c>
      <c r="J1581" s="1">
        <f>Smartphone_Usage_And_Addiction_Analysis_7500_Rows[[#This Row],[social_media_hours]]+Smartphone_Usage_And_Addiction_Analysis_7500_Rows[[#This Row],[gaming_hours]]</f>
        <v>5.14</v>
      </c>
      <c r="K1581" s="1">
        <f>Smartphone_Usage_And_Addiction_Analysis_7500_Rows[[#This Row],[sleep_hours]]-Smartphone_Usage_And_Addiction_Analysis_7500_Rows[[#This Row],[total_leisure_hours]]</f>
        <v>-0.29999999999999982</v>
      </c>
      <c r="L1581" s="1">
        <v>211</v>
      </c>
      <c r="M1581" s="1">
        <v>90</v>
      </c>
      <c r="N1581" s="5">
        <f>Smartphone_Usage_And_Addiction_Analysis_7500_Rows[[#This Row],[app_opens_per_day]]/Smartphone_Usage_And_Addiction_Analysis_7500_Rows[[#This Row],[daily_screen_time_hours]]</f>
        <v>19.607843137254903</v>
      </c>
      <c r="O1581" s="1">
        <v>6.37</v>
      </c>
      <c r="P1581" s="1" t="s">
        <v>22</v>
      </c>
      <c r="Q1581" s="1" t="s">
        <v>23</v>
      </c>
      <c r="R1581" s="1" t="s">
        <v>20</v>
      </c>
      <c r="S1581" s="1">
        <v>0</v>
      </c>
    </row>
    <row r="1582" spans="1:19" ht="18" customHeight="1" x14ac:dyDescent="0.25">
      <c r="A1582" s="10" t="s">
        <v>1077</v>
      </c>
      <c r="B1582" s="1">
        <v>35</v>
      </c>
      <c r="C1582" t="str">
        <f t="shared" si="24"/>
        <v>26-40 (Millennials)</v>
      </c>
      <c r="D1582" s="1" t="s">
        <v>30</v>
      </c>
      <c r="E1582" s="1">
        <v>6.75</v>
      </c>
      <c r="F1582" s="1">
        <v>3.25</v>
      </c>
      <c r="G1582" s="1">
        <v>1.61</v>
      </c>
      <c r="H1582" s="1">
        <v>5.41</v>
      </c>
      <c r="I1582" s="1">
        <v>4.97</v>
      </c>
      <c r="J1582" s="1">
        <f>Smartphone_Usage_And_Addiction_Analysis_7500_Rows[[#This Row],[social_media_hours]]+Smartphone_Usage_And_Addiction_Analysis_7500_Rows[[#This Row],[gaming_hours]]</f>
        <v>4.8600000000000003</v>
      </c>
      <c r="K1582" s="1">
        <f>Smartphone_Usage_And_Addiction_Analysis_7500_Rows[[#This Row],[sleep_hours]]-Smartphone_Usage_And_Addiction_Analysis_7500_Rows[[#This Row],[total_leisure_hours]]</f>
        <v>0.10999999999999943</v>
      </c>
      <c r="L1582" s="1">
        <v>169</v>
      </c>
      <c r="M1582" s="1">
        <v>43</v>
      </c>
      <c r="N1582" s="5">
        <f>Smartphone_Usage_And_Addiction_Analysis_7500_Rows[[#This Row],[app_opens_per_day]]/Smartphone_Usage_And_Addiction_Analysis_7500_Rows[[#This Row],[daily_screen_time_hours]]</f>
        <v>6.3703703703703702</v>
      </c>
      <c r="O1582" s="1">
        <v>8.58</v>
      </c>
      <c r="P1582" s="1" t="s">
        <v>18</v>
      </c>
      <c r="Q1582" s="1" t="s">
        <v>19</v>
      </c>
      <c r="R1582" s="1" t="s">
        <v>28</v>
      </c>
      <c r="S1582" s="1">
        <v>1</v>
      </c>
    </row>
    <row r="1583" spans="1:19" ht="18" customHeight="1" x14ac:dyDescent="0.25">
      <c r="A1583" s="10" t="s">
        <v>1078</v>
      </c>
      <c r="B1583" s="1">
        <v>27</v>
      </c>
      <c r="C1583" t="str">
        <f t="shared" si="24"/>
        <v>26-40 (Millennials)</v>
      </c>
      <c r="D1583" s="1" t="s">
        <v>17</v>
      </c>
      <c r="E1583" s="1">
        <v>9.75</v>
      </c>
      <c r="F1583" s="1">
        <v>5.0999999999999996</v>
      </c>
      <c r="G1583" s="1">
        <v>2.69</v>
      </c>
      <c r="H1583" s="1">
        <v>0.73</v>
      </c>
      <c r="I1583" s="1">
        <v>6.25</v>
      </c>
      <c r="J1583" s="1">
        <f>Smartphone_Usage_And_Addiction_Analysis_7500_Rows[[#This Row],[social_media_hours]]+Smartphone_Usage_And_Addiction_Analysis_7500_Rows[[#This Row],[gaming_hours]]</f>
        <v>7.7899999999999991</v>
      </c>
      <c r="K1583" s="1">
        <f>Smartphone_Usage_And_Addiction_Analysis_7500_Rows[[#This Row],[sleep_hours]]-Smartphone_Usage_And_Addiction_Analysis_7500_Rows[[#This Row],[total_leisure_hours]]</f>
        <v>-1.5399999999999991</v>
      </c>
      <c r="L1583" s="1">
        <v>165</v>
      </c>
      <c r="M1583" s="1">
        <v>143</v>
      </c>
      <c r="N1583" s="5">
        <f>Smartphone_Usage_And_Addiction_Analysis_7500_Rows[[#This Row],[app_opens_per_day]]/Smartphone_Usage_And_Addiction_Analysis_7500_Rows[[#This Row],[daily_screen_time_hours]]</f>
        <v>14.666666666666666</v>
      </c>
      <c r="O1583" s="1">
        <v>12.54</v>
      </c>
      <c r="P1583" s="1" t="s">
        <v>18</v>
      </c>
      <c r="Q1583" s="1" t="s">
        <v>23</v>
      </c>
      <c r="R1583" s="1" t="s">
        <v>24</v>
      </c>
      <c r="S1583" s="1">
        <v>1</v>
      </c>
    </row>
    <row r="1584" spans="1:19" ht="18" customHeight="1" x14ac:dyDescent="0.25">
      <c r="A1584" s="10" t="s">
        <v>5626</v>
      </c>
      <c r="B1584" s="1">
        <v>28</v>
      </c>
      <c r="C1584" s="1" t="str">
        <f t="shared" si="24"/>
        <v>26-40 (Millennials)</v>
      </c>
      <c r="D1584" t="s">
        <v>7582</v>
      </c>
      <c r="E1584">
        <v>7.69</v>
      </c>
      <c r="F1584">
        <v>4.7699999999999996</v>
      </c>
      <c r="G1584">
        <v>3.84</v>
      </c>
      <c r="H1584">
        <v>4.01</v>
      </c>
      <c r="I1584">
        <v>5.77</v>
      </c>
      <c r="J1584" s="1">
        <f>Smartphone_Usage_And_Addiction_Analysis_7500_Rows[[#This Row],[social_media_hours]]+Smartphone_Usage_And_Addiction_Analysis_7500_Rows[[#This Row],[gaming_hours]]</f>
        <v>8.61</v>
      </c>
      <c r="K1584" s="1">
        <f>Smartphone_Usage_And_Addiction_Analysis_7500_Rows[[#This Row],[sleep_hours]]-Smartphone_Usage_And_Addiction_Analysis_7500_Rows[[#This Row],[total_leisure_hours]]</f>
        <v>-2.84</v>
      </c>
      <c r="L1584">
        <v>242</v>
      </c>
      <c r="M1584">
        <v>117</v>
      </c>
      <c r="N1584" s="5">
        <f>Smartphone_Usage_And_Addiction_Analysis_7500_Rows[[#This Row],[app_opens_per_day]]/Smartphone_Usage_And_Addiction_Analysis_7500_Rows[[#This Row],[daily_screen_time_hours]]</f>
        <v>15.214564369310793</v>
      </c>
      <c r="O1584">
        <v>10.06</v>
      </c>
      <c r="P1584" t="s">
        <v>32</v>
      </c>
      <c r="Q1584" t="s">
        <v>19</v>
      </c>
      <c r="R1584" t="s">
        <v>24</v>
      </c>
      <c r="S1584">
        <v>1</v>
      </c>
    </row>
    <row r="1585" spans="1:19" ht="18" customHeight="1" x14ac:dyDescent="0.25">
      <c r="A1585" s="10" t="s">
        <v>1079</v>
      </c>
      <c r="B1585" s="1">
        <v>22</v>
      </c>
      <c r="C1585" t="str">
        <f t="shared" si="24"/>
        <v>18-25 (Gen Z)</v>
      </c>
      <c r="D1585" s="1" t="s">
        <v>30</v>
      </c>
      <c r="E1585" s="1">
        <v>4.96</v>
      </c>
      <c r="F1585" s="1">
        <v>4.12</v>
      </c>
      <c r="G1585" s="1">
        <v>0.45</v>
      </c>
      <c r="H1585" s="1">
        <v>1.28</v>
      </c>
      <c r="I1585" s="1">
        <v>8.69</v>
      </c>
      <c r="J1585" s="1">
        <f>Smartphone_Usage_And_Addiction_Analysis_7500_Rows[[#This Row],[social_media_hours]]+Smartphone_Usage_And_Addiction_Analysis_7500_Rows[[#This Row],[gaming_hours]]</f>
        <v>4.57</v>
      </c>
      <c r="K1585" s="1">
        <f>Smartphone_Usage_And_Addiction_Analysis_7500_Rows[[#This Row],[sleep_hours]]-Smartphone_Usage_And_Addiction_Analysis_7500_Rows[[#This Row],[total_leisure_hours]]</f>
        <v>4.1199999999999992</v>
      </c>
      <c r="L1585" s="1">
        <v>227</v>
      </c>
      <c r="M1585" s="1">
        <v>52</v>
      </c>
      <c r="N1585" s="5">
        <f>Smartphone_Usage_And_Addiction_Analysis_7500_Rows[[#This Row],[app_opens_per_day]]/Smartphone_Usage_And_Addiction_Analysis_7500_Rows[[#This Row],[daily_screen_time_hours]]</f>
        <v>10.483870967741936</v>
      </c>
      <c r="O1585" s="1">
        <v>5.91</v>
      </c>
      <c r="P1585" s="1" t="s">
        <v>22</v>
      </c>
      <c r="Q1585" s="1" t="s">
        <v>19</v>
      </c>
      <c r="R1585" s="1" t="s">
        <v>28</v>
      </c>
      <c r="S1585" s="1">
        <v>1</v>
      </c>
    </row>
    <row r="1586" spans="1:19" ht="18" customHeight="1" x14ac:dyDescent="0.25">
      <c r="A1586" s="10" t="s">
        <v>1080</v>
      </c>
      <c r="B1586" s="1">
        <v>20</v>
      </c>
      <c r="C1586" t="str">
        <f t="shared" si="24"/>
        <v>18-25 (Gen Z)</v>
      </c>
      <c r="D1586" s="1" t="s">
        <v>30</v>
      </c>
      <c r="E1586" s="1">
        <v>3.41</v>
      </c>
      <c r="F1586" s="1">
        <v>1.4</v>
      </c>
      <c r="G1586" s="1">
        <v>1.01</v>
      </c>
      <c r="H1586" s="1">
        <v>1.69</v>
      </c>
      <c r="I1586" s="1">
        <v>8.8800000000000008</v>
      </c>
      <c r="J1586" s="1">
        <f>Smartphone_Usage_And_Addiction_Analysis_7500_Rows[[#This Row],[social_media_hours]]+Smartphone_Usage_And_Addiction_Analysis_7500_Rows[[#This Row],[gaming_hours]]</f>
        <v>2.41</v>
      </c>
      <c r="K1586" s="1">
        <f>Smartphone_Usage_And_Addiction_Analysis_7500_Rows[[#This Row],[sleep_hours]]-Smartphone_Usage_And_Addiction_Analysis_7500_Rows[[#This Row],[total_leisure_hours]]</f>
        <v>6.4700000000000006</v>
      </c>
      <c r="L1586" s="1">
        <v>92</v>
      </c>
      <c r="M1586" s="1">
        <v>139</v>
      </c>
      <c r="N1586" s="5">
        <f>Smartphone_Usage_And_Addiction_Analysis_7500_Rows[[#This Row],[app_opens_per_day]]/Smartphone_Usage_And_Addiction_Analysis_7500_Rows[[#This Row],[daily_screen_time_hours]]</f>
        <v>40.7624633431085</v>
      </c>
      <c r="O1586" s="1">
        <v>6.25</v>
      </c>
      <c r="P1586" s="1" t="s">
        <v>32</v>
      </c>
      <c r="Q1586" s="1" t="s">
        <v>19</v>
      </c>
      <c r="R1586" s="1" t="s">
        <v>20</v>
      </c>
      <c r="S1586" s="1">
        <v>0</v>
      </c>
    </row>
    <row r="1587" spans="1:19" ht="18" customHeight="1" x14ac:dyDescent="0.25">
      <c r="A1587" s="10" t="s">
        <v>5627</v>
      </c>
      <c r="B1587" s="1">
        <v>32</v>
      </c>
      <c r="C1587" s="1" t="str">
        <f t="shared" si="24"/>
        <v>26-40 (Millennials)</v>
      </c>
      <c r="D1587" t="s">
        <v>7582</v>
      </c>
      <c r="E1587">
        <v>4.38</v>
      </c>
      <c r="F1587">
        <v>4.68</v>
      </c>
      <c r="G1587">
        <v>2.35</v>
      </c>
      <c r="H1587">
        <v>3.77</v>
      </c>
      <c r="I1587">
        <v>7.26</v>
      </c>
      <c r="J1587" s="1">
        <f>Smartphone_Usage_And_Addiction_Analysis_7500_Rows[[#This Row],[social_media_hours]]+Smartphone_Usage_And_Addiction_Analysis_7500_Rows[[#This Row],[gaming_hours]]</f>
        <v>7.0299999999999994</v>
      </c>
      <c r="K1587" s="1">
        <f>Smartphone_Usage_And_Addiction_Analysis_7500_Rows[[#This Row],[sleep_hours]]-Smartphone_Usage_And_Addiction_Analysis_7500_Rows[[#This Row],[total_leisure_hours]]</f>
        <v>0.23000000000000043</v>
      </c>
      <c r="L1587">
        <v>167</v>
      </c>
      <c r="M1587">
        <v>149</v>
      </c>
      <c r="N1587" s="5">
        <f>Smartphone_Usage_And_Addiction_Analysis_7500_Rows[[#This Row],[app_opens_per_day]]/Smartphone_Usage_And_Addiction_Analysis_7500_Rows[[#This Row],[daily_screen_time_hours]]</f>
        <v>34.018264840182653</v>
      </c>
      <c r="O1587">
        <v>5.12</v>
      </c>
      <c r="P1587" t="s">
        <v>22</v>
      </c>
      <c r="Q1587" t="s">
        <v>19</v>
      </c>
      <c r="R1587" t="s">
        <v>28</v>
      </c>
      <c r="S1587">
        <v>1</v>
      </c>
    </row>
    <row r="1588" spans="1:19" ht="18" customHeight="1" x14ac:dyDescent="0.25">
      <c r="A1588" s="10" t="s">
        <v>1081</v>
      </c>
      <c r="B1588" s="1">
        <v>35</v>
      </c>
      <c r="C1588" t="str">
        <f t="shared" si="24"/>
        <v>26-40 (Millennials)</v>
      </c>
      <c r="D1588" s="1" t="s">
        <v>17</v>
      </c>
      <c r="E1588" s="1">
        <v>3.18</v>
      </c>
      <c r="F1588" s="1">
        <v>1.71</v>
      </c>
      <c r="G1588" s="1">
        <v>1.73</v>
      </c>
      <c r="H1588" s="1">
        <v>2.75</v>
      </c>
      <c r="I1588" s="1">
        <v>7.82</v>
      </c>
      <c r="J1588" s="1">
        <f>Smartphone_Usage_And_Addiction_Analysis_7500_Rows[[#This Row],[social_media_hours]]+Smartphone_Usage_And_Addiction_Analysis_7500_Rows[[#This Row],[gaming_hours]]</f>
        <v>3.44</v>
      </c>
      <c r="K1588" s="1">
        <f>Smartphone_Usage_And_Addiction_Analysis_7500_Rows[[#This Row],[sleep_hours]]-Smartphone_Usage_And_Addiction_Analysis_7500_Rows[[#This Row],[total_leisure_hours]]</f>
        <v>4.3800000000000008</v>
      </c>
      <c r="L1588" s="1">
        <v>210</v>
      </c>
      <c r="M1588" s="1">
        <v>58</v>
      </c>
      <c r="N1588" s="5">
        <f>Smartphone_Usage_And_Addiction_Analysis_7500_Rows[[#This Row],[app_opens_per_day]]/Smartphone_Usage_And_Addiction_Analysis_7500_Rows[[#This Row],[daily_screen_time_hours]]</f>
        <v>18.238993710691823</v>
      </c>
      <c r="O1588" s="1">
        <v>5.45</v>
      </c>
      <c r="P1588" s="1" t="s">
        <v>22</v>
      </c>
      <c r="Q1588" s="1" t="s">
        <v>19</v>
      </c>
      <c r="R1588" s="1" t="s">
        <v>51</v>
      </c>
      <c r="S1588" s="1">
        <v>0</v>
      </c>
    </row>
    <row r="1589" spans="1:19" ht="18" customHeight="1" x14ac:dyDescent="0.25">
      <c r="A1589" s="10" t="s">
        <v>5628</v>
      </c>
      <c r="B1589" s="1">
        <v>23</v>
      </c>
      <c r="C1589" s="1" t="str">
        <f t="shared" si="24"/>
        <v>18-25 (Gen Z)</v>
      </c>
      <c r="D1589" t="s">
        <v>7582</v>
      </c>
      <c r="E1589">
        <v>7.85</v>
      </c>
      <c r="F1589">
        <v>1.56</v>
      </c>
      <c r="G1589">
        <v>1.58</v>
      </c>
      <c r="H1589">
        <v>5.3</v>
      </c>
      <c r="I1589">
        <v>4.5199999999999996</v>
      </c>
      <c r="J1589" s="1">
        <f>Smartphone_Usage_And_Addiction_Analysis_7500_Rows[[#This Row],[social_media_hours]]+Smartphone_Usage_And_Addiction_Analysis_7500_Rows[[#This Row],[gaming_hours]]</f>
        <v>3.14</v>
      </c>
      <c r="K1589" s="1">
        <f>Smartphone_Usage_And_Addiction_Analysis_7500_Rows[[#This Row],[sleep_hours]]-Smartphone_Usage_And_Addiction_Analysis_7500_Rows[[#This Row],[total_leisure_hours]]</f>
        <v>1.3799999999999994</v>
      </c>
      <c r="L1589">
        <v>181</v>
      </c>
      <c r="M1589">
        <v>26</v>
      </c>
      <c r="N1589" s="5">
        <f>Smartphone_Usage_And_Addiction_Analysis_7500_Rows[[#This Row],[app_opens_per_day]]/Smartphone_Usage_And_Addiction_Analysis_7500_Rows[[#This Row],[daily_screen_time_hours]]</f>
        <v>3.3121019108280256</v>
      </c>
      <c r="O1589">
        <v>9.17</v>
      </c>
      <c r="P1589" t="s">
        <v>22</v>
      </c>
      <c r="Q1589" t="s">
        <v>23</v>
      </c>
      <c r="R1589" t="s">
        <v>51</v>
      </c>
      <c r="S1589">
        <v>0</v>
      </c>
    </row>
    <row r="1590" spans="1:19" ht="18" customHeight="1" x14ac:dyDescent="0.25">
      <c r="A1590" s="10" t="s">
        <v>1082</v>
      </c>
      <c r="B1590" s="1">
        <v>25</v>
      </c>
      <c r="C1590" t="str">
        <f t="shared" si="24"/>
        <v>18-25 (Gen Z)</v>
      </c>
      <c r="D1590" s="1" t="s">
        <v>30</v>
      </c>
      <c r="E1590" s="1">
        <v>7.95</v>
      </c>
      <c r="F1590" s="1">
        <v>0.51</v>
      </c>
      <c r="G1590" s="1">
        <v>1.42</v>
      </c>
      <c r="H1590" s="1">
        <v>4.29</v>
      </c>
      <c r="I1590" s="1">
        <v>8.66</v>
      </c>
      <c r="J1590" s="1">
        <f>Smartphone_Usage_And_Addiction_Analysis_7500_Rows[[#This Row],[social_media_hours]]+Smartphone_Usage_And_Addiction_Analysis_7500_Rows[[#This Row],[gaming_hours]]</f>
        <v>1.93</v>
      </c>
      <c r="K1590" s="1">
        <f>Smartphone_Usage_And_Addiction_Analysis_7500_Rows[[#This Row],[sleep_hours]]-Smartphone_Usage_And_Addiction_Analysis_7500_Rows[[#This Row],[total_leisure_hours]]</f>
        <v>6.73</v>
      </c>
      <c r="L1590" s="1">
        <v>235</v>
      </c>
      <c r="M1590" s="1">
        <v>172</v>
      </c>
      <c r="N1590" s="5">
        <f>Smartphone_Usage_And_Addiction_Analysis_7500_Rows[[#This Row],[app_opens_per_day]]/Smartphone_Usage_And_Addiction_Analysis_7500_Rows[[#This Row],[daily_screen_time_hours]]</f>
        <v>21.635220125786162</v>
      </c>
      <c r="O1590" s="1">
        <v>8.8800000000000008</v>
      </c>
      <c r="P1590" s="1" t="s">
        <v>32</v>
      </c>
      <c r="Q1590" s="1" t="s">
        <v>19</v>
      </c>
      <c r="R1590" s="1" t="s">
        <v>51</v>
      </c>
      <c r="S1590" s="1">
        <v>0</v>
      </c>
    </row>
    <row r="1591" spans="1:19" ht="18" customHeight="1" x14ac:dyDescent="0.25">
      <c r="A1591" s="10" t="s">
        <v>5629</v>
      </c>
      <c r="B1591" s="1">
        <v>30</v>
      </c>
      <c r="C1591" s="1" t="str">
        <f t="shared" si="24"/>
        <v>26-40 (Millennials)</v>
      </c>
      <c r="D1591" t="s">
        <v>7582</v>
      </c>
      <c r="E1591">
        <v>7.81</v>
      </c>
      <c r="F1591">
        <v>2.88</v>
      </c>
      <c r="G1591">
        <v>3.29</v>
      </c>
      <c r="H1591">
        <v>4.66</v>
      </c>
      <c r="I1591">
        <v>8.6999999999999993</v>
      </c>
      <c r="J1591" s="1">
        <f>Smartphone_Usage_And_Addiction_Analysis_7500_Rows[[#This Row],[social_media_hours]]+Smartphone_Usage_And_Addiction_Analysis_7500_Rows[[#This Row],[gaming_hours]]</f>
        <v>6.17</v>
      </c>
      <c r="K1591" s="1">
        <f>Smartphone_Usage_And_Addiction_Analysis_7500_Rows[[#This Row],[sleep_hours]]-Smartphone_Usage_And_Addiction_Analysis_7500_Rows[[#This Row],[total_leisure_hours]]</f>
        <v>2.5299999999999994</v>
      </c>
      <c r="L1591">
        <v>239</v>
      </c>
      <c r="M1591">
        <v>73</v>
      </c>
      <c r="N1591" s="5">
        <f>Smartphone_Usage_And_Addiction_Analysis_7500_Rows[[#This Row],[app_opens_per_day]]/Smartphone_Usage_And_Addiction_Analysis_7500_Rows[[#This Row],[daily_screen_time_hours]]</f>
        <v>9.3469910371318825</v>
      </c>
      <c r="O1591">
        <v>8.75</v>
      </c>
      <c r="P1591" t="s">
        <v>32</v>
      </c>
      <c r="Q1591" t="s">
        <v>19</v>
      </c>
      <c r="R1591" t="s">
        <v>28</v>
      </c>
      <c r="S1591">
        <v>1</v>
      </c>
    </row>
    <row r="1592" spans="1:19" ht="18" customHeight="1" x14ac:dyDescent="0.25">
      <c r="A1592" s="10" t="s">
        <v>1083</v>
      </c>
      <c r="B1592" s="1">
        <v>24</v>
      </c>
      <c r="C1592" t="str">
        <f t="shared" si="24"/>
        <v>18-25 (Gen Z)</v>
      </c>
      <c r="D1592" s="1" t="s">
        <v>30</v>
      </c>
      <c r="E1592" s="1">
        <v>4.93</v>
      </c>
      <c r="F1592" s="1">
        <v>3.16</v>
      </c>
      <c r="G1592" s="1">
        <v>3.6</v>
      </c>
      <c r="H1592" s="1">
        <v>0.96</v>
      </c>
      <c r="I1592" s="1">
        <v>6.01</v>
      </c>
      <c r="J1592" s="1">
        <f>Smartphone_Usage_And_Addiction_Analysis_7500_Rows[[#This Row],[social_media_hours]]+Smartphone_Usage_And_Addiction_Analysis_7500_Rows[[#This Row],[gaming_hours]]</f>
        <v>6.76</v>
      </c>
      <c r="K1592" s="1">
        <f>Smartphone_Usage_And_Addiction_Analysis_7500_Rows[[#This Row],[sleep_hours]]-Smartphone_Usage_And_Addiction_Analysis_7500_Rows[[#This Row],[total_leisure_hours]]</f>
        <v>-0.75</v>
      </c>
      <c r="L1592" s="1">
        <v>49</v>
      </c>
      <c r="M1592" s="1">
        <v>176</v>
      </c>
      <c r="N1592" s="5">
        <f>Smartphone_Usage_And_Addiction_Analysis_7500_Rows[[#This Row],[app_opens_per_day]]/Smartphone_Usage_And_Addiction_Analysis_7500_Rows[[#This Row],[daily_screen_time_hours]]</f>
        <v>35.699797160243406</v>
      </c>
      <c r="O1592" s="1">
        <v>7.84</v>
      </c>
      <c r="P1592" s="1" t="s">
        <v>18</v>
      </c>
      <c r="Q1592" s="1" t="s">
        <v>19</v>
      </c>
      <c r="R1592" s="1" t="s">
        <v>51</v>
      </c>
      <c r="S1592" s="1">
        <v>0</v>
      </c>
    </row>
    <row r="1593" spans="1:19" ht="18" customHeight="1" x14ac:dyDescent="0.25">
      <c r="A1593" s="10" t="s">
        <v>5630</v>
      </c>
      <c r="B1593" s="1">
        <v>21</v>
      </c>
      <c r="C1593" s="1" t="str">
        <f t="shared" si="24"/>
        <v>18-25 (Gen Z)</v>
      </c>
      <c r="D1593" t="s">
        <v>7582</v>
      </c>
      <c r="E1593">
        <v>5.23</v>
      </c>
      <c r="F1593">
        <v>3.54</v>
      </c>
      <c r="G1593">
        <v>3.86</v>
      </c>
      <c r="H1593">
        <v>1.1000000000000001</v>
      </c>
      <c r="I1593">
        <v>8.8800000000000008</v>
      </c>
      <c r="J1593" s="1">
        <f>Smartphone_Usage_And_Addiction_Analysis_7500_Rows[[#This Row],[social_media_hours]]+Smartphone_Usage_And_Addiction_Analysis_7500_Rows[[#This Row],[gaming_hours]]</f>
        <v>7.4</v>
      </c>
      <c r="K1593" s="1">
        <f>Smartphone_Usage_And_Addiction_Analysis_7500_Rows[[#This Row],[sleep_hours]]-Smartphone_Usage_And_Addiction_Analysis_7500_Rows[[#This Row],[total_leisure_hours]]</f>
        <v>1.4800000000000004</v>
      </c>
      <c r="L1593">
        <v>68</v>
      </c>
      <c r="M1593">
        <v>54</v>
      </c>
      <c r="N1593" s="5">
        <f>Smartphone_Usage_And_Addiction_Analysis_7500_Rows[[#This Row],[app_opens_per_day]]/Smartphone_Usage_And_Addiction_Analysis_7500_Rows[[#This Row],[daily_screen_time_hours]]</f>
        <v>10.325047801147226</v>
      </c>
      <c r="O1593">
        <v>7.39</v>
      </c>
      <c r="P1593" t="s">
        <v>22</v>
      </c>
      <c r="Q1593" t="s">
        <v>19</v>
      </c>
      <c r="R1593" t="s">
        <v>20</v>
      </c>
      <c r="S1593">
        <v>0</v>
      </c>
    </row>
    <row r="1594" spans="1:19" ht="18" customHeight="1" x14ac:dyDescent="0.25">
      <c r="A1594" s="10" t="s">
        <v>1084</v>
      </c>
      <c r="B1594" s="1">
        <v>22</v>
      </c>
      <c r="C1594" t="str">
        <f t="shared" si="24"/>
        <v>18-25 (Gen Z)</v>
      </c>
      <c r="D1594" s="1" t="s">
        <v>30</v>
      </c>
      <c r="E1594" s="1">
        <v>3.89</v>
      </c>
      <c r="F1594" s="1">
        <v>3.47</v>
      </c>
      <c r="G1594" s="1">
        <v>2.0299999999999998</v>
      </c>
      <c r="H1594" s="1">
        <v>5.84</v>
      </c>
      <c r="I1594" s="1">
        <v>6.07</v>
      </c>
      <c r="J1594" s="1">
        <f>Smartphone_Usage_And_Addiction_Analysis_7500_Rows[[#This Row],[social_media_hours]]+Smartphone_Usage_And_Addiction_Analysis_7500_Rows[[#This Row],[gaming_hours]]</f>
        <v>5.5</v>
      </c>
      <c r="K1594" s="1">
        <f>Smartphone_Usage_And_Addiction_Analysis_7500_Rows[[#This Row],[sleep_hours]]-Smartphone_Usage_And_Addiction_Analysis_7500_Rows[[#This Row],[total_leisure_hours]]</f>
        <v>0.57000000000000028</v>
      </c>
      <c r="L1594" s="1">
        <v>67</v>
      </c>
      <c r="M1594" s="1">
        <v>133</v>
      </c>
      <c r="N1594" s="5">
        <f>Smartphone_Usage_And_Addiction_Analysis_7500_Rows[[#This Row],[app_opens_per_day]]/Smartphone_Usage_And_Addiction_Analysis_7500_Rows[[#This Row],[daily_screen_time_hours]]</f>
        <v>34.190231362467863</v>
      </c>
      <c r="O1594" s="1">
        <v>6.23</v>
      </c>
      <c r="P1594" s="1" t="s">
        <v>32</v>
      </c>
      <c r="Q1594" s="1" t="s">
        <v>19</v>
      </c>
      <c r="R1594" s="1" t="s">
        <v>51</v>
      </c>
      <c r="S1594" s="1">
        <v>0</v>
      </c>
    </row>
    <row r="1595" spans="1:19" ht="18" customHeight="1" x14ac:dyDescent="0.25">
      <c r="A1595" s="10" t="s">
        <v>5631</v>
      </c>
      <c r="B1595" s="1">
        <v>18</v>
      </c>
      <c r="C1595" s="1" t="str">
        <f t="shared" si="24"/>
        <v>18-25 (Gen Z)</v>
      </c>
      <c r="D1595" t="s">
        <v>7582</v>
      </c>
      <c r="E1595">
        <v>6.65</v>
      </c>
      <c r="F1595">
        <v>5.43</v>
      </c>
      <c r="G1595">
        <v>1.97</v>
      </c>
      <c r="H1595">
        <v>1.02</v>
      </c>
      <c r="I1595">
        <v>4.7</v>
      </c>
      <c r="J1595" s="1">
        <f>Smartphone_Usage_And_Addiction_Analysis_7500_Rows[[#This Row],[social_media_hours]]+Smartphone_Usage_And_Addiction_Analysis_7500_Rows[[#This Row],[gaming_hours]]</f>
        <v>7.3999999999999995</v>
      </c>
      <c r="K1595" s="1">
        <f>Smartphone_Usage_And_Addiction_Analysis_7500_Rows[[#This Row],[sleep_hours]]-Smartphone_Usage_And_Addiction_Analysis_7500_Rows[[#This Row],[total_leisure_hours]]</f>
        <v>-2.6999999999999993</v>
      </c>
      <c r="L1595">
        <v>213</v>
      </c>
      <c r="M1595">
        <v>176</v>
      </c>
      <c r="N1595" s="5">
        <f>Smartphone_Usage_And_Addiction_Analysis_7500_Rows[[#This Row],[app_opens_per_day]]/Smartphone_Usage_And_Addiction_Analysis_7500_Rows[[#This Row],[daily_screen_time_hours]]</f>
        <v>26.466165413533833</v>
      </c>
      <c r="O1595">
        <v>8.9600000000000009</v>
      </c>
      <c r="P1595" t="s">
        <v>32</v>
      </c>
      <c r="Q1595" t="s">
        <v>19</v>
      </c>
      <c r="R1595" t="s">
        <v>28</v>
      </c>
      <c r="S1595">
        <v>1</v>
      </c>
    </row>
    <row r="1596" spans="1:19" ht="18" customHeight="1" x14ac:dyDescent="0.25">
      <c r="A1596" s="10" t="s">
        <v>5632</v>
      </c>
      <c r="B1596" s="1">
        <v>35</v>
      </c>
      <c r="C1596" s="1" t="str">
        <f t="shared" si="24"/>
        <v>26-40 (Millennials)</v>
      </c>
      <c r="D1596" t="s">
        <v>7582</v>
      </c>
      <c r="E1596">
        <v>7.7</v>
      </c>
      <c r="F1596">
        <v>5.21</v>
      </c>
      <c r="G1596">
        <v>3.25</v>
      </c>
      <c r="H1596">
        <v>1.86</v>
      </c>
      <c r="I1596">
        <v>4.84</v>
      </c>
      <c r="J1596" s="1">
        <f>Smartphone_Usage_And_Addiction_Analysis_7500_Rows[[#This Row],[social_media_hours]]+Smartphone_Usage_And_Addiction_Analysis_7500_Rows[[#This Row],[gaming_hours]]</f>
        <v>8.4600000000000009</v>
      </c>
      <c r="K1596" s="1">
        <f>Smartphone_Usage_And_Addiction_Analysis_7500_Rows[[#This Row],[sleep_hours]]-Smartphone_Usage_And_Addiction_Analysis_7500_Rows[[#This Row],[total_leisure_hours]]</f>
        <v>-3.620000000000001</v>
      </c>
      <c r="L1596">
        <v>52</v>
      </c>
      <c r="M1596">
        <v>134</v>
      </c>
      <c r="N1596" s="5">
        <f>Smartphone_Usage_And_Addiction_Analysis_7500_Rows[[#This Row],[app_opens_per_day]]/Smartphone_Usage_And_Addiction_Analysis_7500_Rows[[#This Row],[daily_screen_time_hours]]</f>
        <v>17.402597402597401</v>
      </c>
      <c r="O1596">
        <v>9.7200000000000006</v>
      </c>
      <c r="P1596" t="s">
        <v>18</v>
      </c>
      <c r="Q1596" t="s">
        <v>19</v>
      </c>
      <c r="R1596" t="s">
        <v>24</v>
      </c>
      <c r="S1596">
        <v>1</v>
      </c>
    </row>
    <row r="1597" spans="1:19" ht="18" customHeight="1" x14ac:dyDescent="0.25">
      <c r="A1597" s="10" t="s">
        <v>5633</v>
      </c>
      <c r="B1597" s="1">
        <v>21</v>
      </c>
      <c r="C1597" s="1" t="str">
        <f t="shared" si="24"/>
        <v>18-25 (Gen Z)</v>
      </c>
      <c r="D1597" t="s">
        <v>7582</v>
      </c>
      <c r="E1597">
        <v>6.17</v>
      </c>
      <c r="F1597">
        <v>3.76</v>
      </c>
      <c r="G1597">
        <v>2.3199999999999998</v>
      </c>
      <c r="H1597">
        <v>3.43</v>
      </c>
      <c r="I1597">
        <v>5.61</v>
      </c>
      <c r="J1597" s="1">
        <f>Smartphone_Usage_And_Addiction_Analysis_7500_Rows[[#This Row],[social_media_hours]]+Smartphone_Usage_And_Addiction_Analysis_7500_Rows[[#This Row],[gaming_hours]]</f>
        <v>6.08</v>
      </c>
      <c r="K1597" s="1">
        <f>Smartphone_Usage_And_Addiction_Analysis_7500_Rows[[#This Row],[sleep_hours]]-Smartphone_Usage_And_Addiction_Analysis_7500_Rows[[#This Row],[total_leisure_hours]]</f>
        <v>-0.46999999999999975</v>
      </c>
      <c r="L1597">
        <v>197</v>
      </c>
      <c r="M1597">
        <v>91</v>
      </c>
      <c r="N1597" s="5">
        <f>Smartphone_Usage_And_Addiction_Analysis_7500_Rows[[#This Row],[app_opens_per_day]]/Smartphone_Usage_And_Addiction_Analysis_7500_Rows[[#This Row],[daily_screen_time_hours]]</f>
        <v>14.748784440842789</v>
      </c>
      <c r="O1597">
        <v>7.54</v>
      </c>
      <c r="P1597" t="s">
        <v>18</v>
      </c>
      <c r="Q1597" t="s">
        <v>19</v>
      </c>
      <c r="R1597" t="s">
        <v>51</v>
      </c>
      <c r="S1597">
        <v>0</v>
      </c>
    </row>
    <row r="1598" spans="1:19" ht="18" customHeight="1" x14ac:dyDescent="0.25">
      <c r="A1598" s="10" t="s">
        <v>1085</v>
      </c>
      <c r="B1598" s="1">
        <v>22</v>
      </c>
      <c r="C1598" t="str">
        <f t="shared" si="24"/>
        <v>18-25 (Gen Z)</v>
      </c>
      <c r="D1598" s="1" t="s">
        <v>30</v>
      </c>
      <c r="E1598" s="1">
        <v>9.31</v>
      </c>
      <c r="F1598" s="1">
        <v>2.57</v>
      </c>
      <c r="G1598" s="1">
        <v>2.78</v>
      </c>
      <c r="H1598" s="1">
        <v>5.0199999999999996</v>
      </c>
      <c r="I1598" s="1">
        <v>6.9</v>
      </c>
      <c r="J1598" s="1">
        <f>Smartphone_Usage_And_Addiction_Analysis_7500_Rows[[#This Row],[social_media_hours]]+Smartphone_Usage_And_Addiction_Analysis_7500_Rows[[#This Row],[gaming_hours]]</f>
        <v>5.35</v>
      </c>
      <c r="K1598" s="1">
        <f>Smartphone_Usage_And_Addiction_Analysis_7500_Rows[[#This Row],[sleep_hours]]-Smartphone_Usage_And_Addiction_Analysis_7500_Rows[[#This Row],[total_leisure_hours]]</f>
        <v>1.5500000000000007</v>
      </c>
      <c r="L1598" s="1">
        <v>215</v>
      </c>
      <c r="M1598" s="1">
        <v>58</v>
      </c>
      <c r="N1598" s="5">
        <f>Smartphone_Usage_And_Addiction_Analysis_7500_Rows[[#This Row],[app_opens_per_day]]/Smartphone_Usage_And_Addiction_Analysis_7500_Rows[[#This Row],[daily_screen_time_hours]]</f>
        <v>6.2298603651987108</v>
      </c>
      <c r="O1598" s="1">
        <v>11.34</v>
      </c>
      <c r="P1598" s="1" t="s">
        <v>18</v>
      </c>
      <c r="Q1598" s="1" t="s">
        <v>19</v>
      </c>
      <c r="R1598" s="1" t="s">
        <v>28</v>
      </c>
      <c r="S1598" s="1">
        <v>1</v>
      </c>
    </row>
    <row r="1599" spans="1:19" ht="18" customHeight="1" x14ac:dyDescent="0.25">
      <c r="A1599" s="10" t="s">
        <v>1086</v>
      </c>
      <c r="B1599" s="1">
        <v>32</v>
      </c>
      <c r="C1599" t="str">
        <f t="shared" si="24"/>
        <v>26-40 (Millennials)</v>
      </c>
      <c r="D1599" s="1" t="s">
        <v>30</v>
      </c>
      <c r="E1599" s="1">
        <v>4.84</v>
      </c>
      <c r="F1599" s="1">
        <v>3.89</v>
      </c>
      <c r="G1599" s="1">
        <v>2.37</v>
      </c>
      <c r="H1599" s="1">
        <v>5.4</v>
      </c>
      <c r="I1599" s="1">
        <v>5.23</v>
      </c>
      <c r="J1599" s="1">
        <f>Smartphone_Usage_And_Addiction_Analysis_7500_Rows[[#This Row],[social_media_hours]]+Smartphone_Usage_And_Addiction_Analysis_7500_Rows[[#This Row],[gaming_hours]]</f>
        <v>6.26</v>
      </c>
      <c r="K1599" s="1">
        <f>Smartphone_Usage_And_Addiction_Analysis_7500_Rows[[#This Row],[sleep_hours]]-Smartphone_Usage_And_Addiction_Analysis_7500_Rows[[#This Row],[total_leisure_hours]]</f>
        <v>-1.0299999999999994</v>
      </c>
      <c r="L1599" s="1">
        <v>103</v>
      </c>
      <c r="M1599" s="1">
        <v>72</v>
      </c>
      <c r="N1599" s="5">
        <f>Smartphone_Usage_And_Addiction_Analysis_7500_Rows[[#This Row],[app_opens_per_day]]/Smartphone_Usage_And_Addiction_Analysis_7500_Rows[[#This Row],[daily_screen_time_hours]]</f>
        <v>14.87603305785124</v>
      </c>
      <c r="O1599" s="1">
        <v>6.85</v>
      </c>
      <c r="P1599" s="1" t="s">
        <v>32</v>
      </c>
      <c r="Q1599" s="1" t="s">
        <v>23</v>
      </c>
      <c r="R1599" s="1" t="s">
        <v>20</v>
      </c>
      <c r="S1599" s="1">
        <v>0</v>
      </c>
    </row>
    <row r="1600" spans="1:19" ht="18" customHeight="1" x14ac:dyDescent="0.25">
      <c r="A1600" s="10" t="s">
        <v>1087</v>
      </c>
      <c r="B1600" s="1">
        <v>27</v>
      </c>
      <c r="C1600" t="str">
        <f t="shared" si="24"/>
        <v>26-40 (Millennials)</v>
      </c>
      <c r="D1600" s="1" t="s">
        <v>30</v>
      </c>
      <c r="E1600" s="1">
        <v>10.98</v>
      </c>
      <c r="F1600" s="1">
        <v>3.69</v>
      </c>
      <c r="G1600" s="1">
        <v>2.4300000000000002</v>
      </c>
      <c r="H1600" s="1">
        <v>2.95</v>
      </c>
      <c r="I1600" s="1">
        <v>7.32</v>
      </c>
      <c r="J1600" s="1">
        <f>Smartphone_Usage_And_Addiction_Analysis_7500_Rows[[#This Row],[social_media_hours]]+Smartphone_Usage_And_Addiction_Analysis_7500_Rows[[#This Row],[gaming_hours]]</f>
        <v>6.12</v>
      </c>
      <c r="K1600" s="1">
        <f>Smartphone_Usage_And_Addiction_Analysis_7500_Rows[[#This Row],[sleep_hours]]-Smartphone_Usage_And_Addiction_Analysis_7500_Rows[[#This Row],[total_leisure_hours]]</f>
        <v>1.2000000000000002</v>
      </c>
      <c r="L1600" s="1">
        <v>56</v>
      </c>
      <c r="M1600" s="1">
        <v>173</v>
      </c>
      <c r="N1600" s="5">
        <f>Smartphone_Usage_And_Addiction_Analysis_7500_Rows[[#This Row],[app_opens_per_day]]/Smartphone_Usage_And_Addiction_Analysis_7500_Rows[[#This Row],[daily_screen_time_hours]]</f>
        <v>15.75591985428051</v>
      </c>
      <c r="O1600" s="1">
        <v>12.51</v>
      </c>
      <c r="P1600" s="1" t="s">
        <v>32</v>
      </c>
      <c r="Q1600" s="1" t="s">
        <v>23</v>
      </c>
      <c r="R1600" s="1" t="s">
        <v>28</v>
      </c>
      <c r="S1600" s="1">
        <v>1</v>
      </c>
    </row>
    <row r="1601" spans="1:19" ht="18" customHeight="1" x14ac:dyDescent="0.25">
      <c r="A1601" s="10" t="s">
        <v>1088</v>
      </c>
      <c r="B1601" s="1">
        <v>30</v>
      </c>
      <c r="C1601" t="str">
        <f t="shared" si="24"/>
        <v>26-40 (Millennials)</v>
      </c>
      <c r="D1601" s="1" t="s">
        <v>30</v>
      </c>
      <c r="E1601" s="1">
        <v>7.36</v>
      </c>
      <c r="F1601" s="1">
        <v>3.59</v>
      </c>
      <c r="G1601" s="1">
        <v>2.21</v>
      </c>
      <c r="H1601" s="1">
        <v>3.77</v>
      </c>
      <c r="I1601" s="1">
        <v>5.88</v>
      </c>
      <c r="J1601" s="1">
        <f>Smartphone_Usage_And_Addiction_Analysis_7500_Rows[[#This Row],[social_media_hours]]+Smartphone_Usage_And_Addiction_Analysis_7500_Rows[[#This Row],[gaming_hours]]</f>
        <v>5.8</v>
      </c>
      <c r="K1601" s="1">
        <f>Smartphone_Usage_And_Addiction_Analysis_7500_Rows[[#This Row],[sleep_hours]]-Smartphone_Usage_And_Addiction_Analysis_7500_Rows[[#This Row],[total_leisure_hours]]</f>
        <v>8.0000000000000071E-2</v>
      </c>
      <c r="L1601" s="1">
        <v>194</v>
      </c>
      <c r="M1601" s="1">
        <v>142</v>
      </c>
      <c r="N1601" s="5">
        <f>Smartphone_Usage_And_Addiction_Analysis_7500_Rows[[#This Row],[app_opens_per_day]]/Smartphone_Usage_And_Addiction_Analysis_7500_Rows[[#This Row],[daily_screen_time_hours]]</f>
        <v>19.293478260869563</v>
      </c>
      <c r="O1601" s="1">
        <v>8.5</v>
      </c>
      <c r="P1601" s="1" t="s">
        <v>18</v>
      </c>
      <c r="Q1601" s="1" t="s">
        <v>23</v>
      </c>
      <c r="R1601" s="1" t="s">
        <v>28</v>
      </c>
      <c r="S1601" s="1">
        <v>1</v>
      </c>
    </row>
    <row r="1602" spans="1:19" ht="18" customHeight="1" x14ac:dyDescent="0.25">
      <c r="A1602" s="10" t="s">
        <v>1089</v>
      </c>
      <c r="B1602" s="1">
        <v>20</v>
      </c>
      <c r="C1602" t="str">
        <f t="shared" ref="C1602:C1665" si="25">IF(B1602&lt;=25, "18-25 (Gen Z)", IF(B1602&lt;=40, "26-40 (Millennials)"))</f>
        <v>18-25 (Gen Z)</v>
      </c>
      <c r="D1602" s="1" t="s">
        <v>30</v>
      </c>
      <c r="E1602" s="1">
        <v>11.58</v>
      </c>
      <c r="F1602" s="1">
        <v>1.56</v>
      </c>
      <c r="G1602" s="1">
        <v>2.4300000000000002</v>
      </c>
      <c r="H1602" s="1">
        <v>3.27</v>
      </c>
      <c r="I1602" s="1">
        <v>5.86</v>
      </c>
      <c r="J1602" s="1">
        <f>Smartphone_Usage_And_Addiction_Analysis_7500_Rows[[#This Row],[social_media_hours]]+Smartphone_Usage_And_Addiction_Analysis_7500_Rows[[#This Row],[gaming_hours]]</f>
        <v>3.99</v>
      </c>
      <c r="K1602" s="1">
        <f>Smartphone_Usage_And_Addiction_Analysis_7500_Rows[[#This Row],[sleep_hours]]-Smartphone_Usage_And_Addiction_Analysis_7500_Rows[[#This Row],[total_leisure_hours]]</f>
        <v>1.87</v>
      </c>
      <c r="L1602" s="1">
        <v>125</v>
      </c>
      <c r="M1602" s="1">
        <v>133</v>
      </c>
      <c r="N1602" s="5">
        <f>Smartphone_Usage_And_Addiction_Analysis_7500_Rows[[#This Row],[app_opens_per_day]]/Smartphone_Usage_And_Addiction_Analysis_7500_Rows[[#This Row],[daily_screen_time_hours]]</f>
        <v>11.4853195164076</v>
      </c>
      <c r="O1602" s="1">
        <v>12.69</v>
      </c>
      <c r="P1602" s="1" t="s">
        <v>18</v>
      </c>
      <c r="Q1602" s="1" t="s">
        <v>23</v>
      </c>
      <c r="R1602" s="1" t="s">
        <v>28</v>
      </c>
      <c r="S1602" s="1">
        <v>1</v>
      </c>
    </row>
    <row r="1603" spans="1:19" ht="18" customHeight="1" x14ac:dyDescent="0.25">
      <c r="A1603" s="10" t="s">
        <v>1090</v>
      </c>
      <c r="B1603" s="1">
        <v>35</v>
      </c>
      <c r="C1603" t="str">
        <f t="shared" si="25"/>
        <v>26-40 (Millennials)</v>
      </c>
      <c r="D1603" s="1" t="s">
        <v>17</v>
      </c>
      <c r="E1603" s="1">
        <v>10.28</v>
      </c>
      <c r="F1603" s="1">
        <v>1.0900000000000001</v>
      </c>
      <c r="G1603" s="1">
        <v>1.52</v>
      </c>
      <c r="H1603" s="1">
        <v>4.7699999999999996</v>
      </c>
      <c r="I1603" s="1">
        <v>6.9</v>
      </c>
      <c r="J1603" s="1">
        <f>Smartphone_Usage_And_Addiction_Analysis_7500_Rows[[#This Row],[social_media_hours]]+Smartphone_Usage_And_Addiction_Analysis_7500_Rows[[#This Row],[gaming_hours]]</f>
        <v>2.6100000000000003</v>
      </c>
      <c r="K1603" s="1">
        <f>Smartphone_Usage_And_Addiction_Analysis_7500_Rows[[#This Row],[sleep_hours]]-Smartphone_Usage_And_Addiction_Analysis_7500_Rows[[#This Row],[total_leisure_hours]]</f>
        <v>4.29</v>
      </c>
      <c r="L1603" s="1">
        <v>87</v>
      </c>
      <c r="M1603" s="1">
        <v>89</v>
      </c>
      <c r="N1603" s="5">
        <f>Smartphone_Usage_And_Addiction_Analysis_7500_Rows[[#This Row],[app_opens_per_day]]/Smartphone_Usage_And_Addiction_Analysis_7500_Rows[[#This Row],[daily_screen_time_hours]]</f>
        <v>8.6575875486381335</v>
      </c>
      <c r="O1603" s="1">
        <v>11.57</v>
      </c>
      <c r="P1603" s="1" t="s">
        <v>32</v>
      </c>
      <c r="Q1603" s="1" t="s">
        <v>19</v>
      </c>
      <c r="R1603" s="1" t="s">
        <v>24</v>
      </c>
      <c r="S1603" s="1">
        <v>1</v>
      </c>
    </row>
    <row r="1604" spans="1:19" ht="18" customHeight="1" x14ac:dyDescent="0.25">
      <c r="A1604" s="10" t="s">
        <v>5634</v>
      </c>
      <c r="B1604" s="1">
        <v>28</v>
      </c>
      <c r="C1604" s="1" t="str">
        <f t="shared" si="25"/>
        <v>26-40 (Millennials)</v>
      </c>
      <c r="D1604" t="s">
        <v>7582</v>
      </c>
      <c r="E1604">
        <v>11.68</v>
      </c>
      <c r="F1604">
        <v>1.1499999999999999</v>
      </c>
      <c r="G1604">
        <v>3.55</v>
      </c>
      <c r="H1604">
        <v>0.67</v>
      </c>
      <c r="I1604">
        <v>6.29</v>
      </c>
      <c r="J1604" s="1">
        <f>Smartphone_Usage_And_Addiction_Analysis_7500_Rows[[#This Row],[social_media_hours]]+Smartphone_Usage_And_Addiction_Analysis_7500_Rows[[#This Row],[gaming_hours]]</f>
        <v>4.6999999999999993</v>
      </c>
      <c r="K1604" s="1">
        <f>Smartphone_Usage_And_Addiction_Analysis_7500_Rows[[#This Row],[sleep_hours]]-Smartphone_Usage_And_Addiction_Analysis_7500_Rows[[#This Row],[total_leisure_hours]]</f>
        <v>1.5900000000000007</v>
      </c>
      <c r="L1604">
        <v>137</v>
      </c>
      <c r="M1604">
        <v>25</v>
      </c>
      <c r="N1604" s="5">
        <f>Smartphone_Usage_And_Addiction_Analysis_7500_Rows[[#This Row],[app_opens_per_day]]/Smartphone_Usage_And_Addiction_Analysis_7500_Rows[[#This Row],[daily_screen_time_hours]]</f>
        <v>2.1404109589041096</v>
      </c>
      <c r="O1604">
        <v>13.17</v>
      </c>
      <c r="P1604" t="s">
        <v>18</v>
      </c>
      <c r="Q1604" t="s">
        <v>19</v>
      </c>
      <c r="R1604" t="s">
        <v>28</v>
      </c>
      <c r="S1604">
        <v>1</v>
      </c>
    </row>
    <row r="1605" spans="1:19" ht="18" customHeight="1" x14ac:dyDescent="0.25">
      <c r="A1605" s="10" t="s">
        <v>1091</v>
      </c>
      <c r="B1605" s="1">
        <v>23</v>
      </c>
      <c r="C1605" t="str">
        <f t="shared" si="25"/>
        <v>18-25 (Gen Z)</v>
      </c>
      <c r="D1605" s="1" t="s">
        <v>30</v>
      </c>
      <c r="E1605" s="1">
        <v>5.44</v>
      </c>
      <c r="F1605" s="1">
        <v>5.08</v>
      </c>
      <c r="G1605" s="1">
        <v>1.43</v>
      </c>
      <c r="H1605" s="1">
        <v>1.07</v>
      </c>
      <c r="I1605" s="1">
        <v>5.5</v>
      </c>
      <c r="J1605" s="1">
        <f>Smartphone_Usage_And_Addiction_Analysis_7500_Rows[[#This Row],[social_media_hours]]+Smartphone_Usage_And_Addiction_Analysis_7500_Rows[[#This Row],[gaming_hours]]</f>
        <v>6.51</v>
      </c>
      <c r="K1605" s="1">
        <f>Smartphone_Usage_And_Addiction_Analysis_7500_Rows[[#This Row],[sleep_hours]]-Smartphone_Usage_And_Addiction_Analysis_7500_Rows[[#This Row],[total_leisure_hours]]</f>
        <v>-1.0099999999999998</v>
      </c>
      <c r="L1605" s="1">
        <v>162</v>
      </c>
      <c r="M1605" s="1">
        <v>153</v>
      </c>
      <c r="N1605" s="5">
        <f>Smartphone_Usage_And_Addiction_Analysis_7500_Rows[[#This Row],[app_opens_per_day]]/Smartphone_Usage_And_Addiction_Analysis_7500_Rows[[#This Row],[daily_screen_time_hours]]</f>
        <v>28.124999999999996</v>
      </c>
      <c r="O1605" s="1">
        <v>7.37</v>
      </c>
      <c r="P1605" s="1" t="s">
        <v>22</v>
      </c>
      <c r="Q1605" s="1" t="s">
        <v>19</v>
      </c>
      <c r="R1605" s="1" t="s">
        <v>24</v>
      </c>
      <c r="S1605" s="1">
        <v>1</v>
      </c>
    </row>
    <row r="1606" spans="1:19" ht="18" customHeight="1" x14ac:dyDescent="0.25">
      <c r="A1606" s="10" t="s">
        <v>1092</v>
      </c>
      <c r="B1606" s="1">
        <v>27</v>
      </c>
      <c r="C1606" t="str">
        <f t="shared" si="25"/>
        <v>26-40 (Millennials)</v>
      </c>
      <c r="D1606" s="1" t="s">
        <v>17</v>
      </c>
      <c r="E1606" s="1">
        <v>9</v>
      </c>
      <c r="F1606" s="1">
        <v>3.47</v>
      </c>
      <c r="G1606" s="1">
        <v>0.95</v>
      </c>
      <c r="H1606" s="1">
        <v>3.77</v>
      </c>
      <c r="I1606" s="1">
        <v>6.63</v>
      </c>
      <c r="J1606" s="1">
        <f>Smartphone_Usage_And_Addiction_Analysis_7500_Rows[[#This Row],[social_media_hours]]+Smartphone_Usage_And_Addiction_Analysis_7500_Rows[[#This Row],[gaming_hours]]</f>
        <v>4.42</v>
      </c>
      <c r="K1606" s="1">
        <f>Smartphone_Usage_And_Addiction_Analysis_7500_Rows[[#This Row],[sleep_hours]]-Smartphone_Usage_And_Addiction_Analysis_7500_Rows[[#This Row],[total_leisure_hours]]</f>
        <v>2.21</v>
      </c>
      <c r="L1606" s="1">
        <v>233</v>
      </c>
      <c r="M1606" s="1">
        <v>42</v>
      </c>
      <c r="N1606" s="5">
        <f>Smartphone_Usage_And_Addiction_Analysis_7500_Rows[[#This Row],[app_opens_per_day]]/Smartphone_Usage_And_Addiction_Analysis_7500_Rows[[#This Row],[daily_screen_time_hours]]</f>
        <v>4.666666666666667</v>
      </c>
      <c r="O1606" s="1">
        <v>10.88</v>
      </c>
      <c r="P1606" s="1" t="s">
        <v>18</v>
      </c>
      <c r="Q1606" s="1" t="s">
        <v>19</v>
      </c>
      <c r="R1606" s="1" t="s">
        <v>28</v>
      </c>
      <c r="S1606" s="1">
        <v>1</v>
      </c>
    </row>
    <row r="1607" spans="1:19" ht="18" customHeight="1" x14ac:dyDescent="0.25">
      <c r="A1607" s="10" t="s">
        <v>5635</v>
      </c>
      <c r="B1607" s="1">
        <v>32</v>
      </c>
      <c r="C1607" s="1" t="str">
        <f t="shared" si="25"/>
        <v>26-40 (Millennials)</v>
      </c>
      <c r="D1607" t="s">
        <v>7582</v>
      </c>
      <c r="E1607">
        <v>10.09</v>
      </c>
      <c r="F1607">
        <v>5.53</v>
      </c>
      <c r="G1607">
        <v>0.19</v>
      </c>
      <c r="H1607">
        <v>1.67</v>
      </c>
      <c r="I1607">
        <v>7.56</v>
      </c>
      <c r="J1607" s="1">
        <f>Smartphone_Usage_And_Addiction_Analysis_7500_Rows[[#This Row],[social_media_hours]]+Smartphone_Usage_And_Addiction_Analysis_7500_Rows[[#This Row],[gaming_hours]]</f>
        <v>5.7200000000000006</v>
      </c>
      <c r="K1607" s="1">
        <f>Smartphone_Usage_And_Addiction_Analysis_7500_Rows[[#This Row],[sleep_hours]]-Smartphone_Usage_And_Addiction_Analysis_7500_Rows[[#This Row],[total_leisure_hours]]</f>
        <v>1.839999999999999</v>
      </c>
      <c r="L1607">
        <v>204</v>
      </c>
      <c r="M1607">
        <v>114</v>
      </c>
      <c r="N1607" s="5">
        <f>Smartphone_Usage_And_Addiction_Analysis_7500_Rows[[#This Row],[app_opens_per_day]]/Smartphone_Usage_And_Addiction_Analysis_7500_Rows[[#This Row],[daily_screen_time_hours]]</f>
        <v>11.298315163528246</v>
      </c>
      <c r="O1607">
        <v>12.49</v>
      </c>
      <c r="P1607" t="s">
        <v>18</v>
      </c>
      <c r="Q1607" t="s">
        <v>19</v>
      </c>
      <c r="R1607" t="s">
        <v>24</v>
      </c>
      <c r="S1607">
        <v>1</v>
      </c>
    </row>
    <row r="1608" spans="1:19" ht="18" customHeight="1" x14ac:dyDescent="0.25">
      <c r="A1608" s="10" t="s">
        <v>1093</v>
      </c>
      <c r="B1608" s="1">
        <v>24</v>
      </c>
      <c r="C1608" t="str">
        <f t="shared" si="25"/>
        <v>18-25 (Gen Z)</v>
      </c>
      <c r="D1608" s="1" t="s">
        <v>30</v>
      </c>
      <c r="E1608" s="1">
        <v>3.16</v>
      </c>
      <c r="F1608" s="1">
        <v>5.83</v>
      </c>
      <c r="G1608" s="1">
        <v>1.43</v>
      </c>
      <c r="H1608" s="1">
        <v>2.11</v>
      </c>
      <c r="I1608" s="1">
        <v>7.01</v>
      </c>
      <c r="J1608" s="1">
        <f>Smartphone_Usage_And_Addiction_Analysis_7500_Rows[[#This Row],[social_media_hours]]+Smartphone_Usage_And_Addiction_Analysis_7500_Rows[[#This Row],[gaming_hours]]</f>
        <v>7.26</v>
      </c>
      <c r="K1608" s="1">
        <f>Smartphone_Usage_And_Addiction_Analysis_7500_Rows[[#This Row],[sleep_hours]]-Smartphone_Usage_And_Addiction_Analysis_7500_Rows[[#This Row],[total_leisure_hours]]</f>
        <v>-0.25</v>
      </c>
      <c r="L1608" s="1">
        <v>216</v>
      </c>
      <c r="M1608" s="1">
        <v>159</v>
      </c>
      <c r="N1608" s="5">
        <f>Smartphone_Usage_And_Addiction_Analysis_7500_Rows[[#This Row],[app_opens_per_day]]/Smartphone_Usage_And_Addiction_Analysis_7500_Rows[[#This Row],[daily_screen_time_hours]]</f>
        <v>50.316455696202532</v>
      </c>
      <c r="O1608" s="1">
        <v>4.1399999999999997</v>
      </c>
      <c r="P1608" s="1" t="s">
        <v>18</v>
      </c>
      <c r="Q1608" s="1" t="s">
        <v>23</v>
      </c>
      <c r="R1608" s="1" t="s">
        <v>24</v>
      </c>
      <c r="S1608" s="1">
        <v>1</v>
      </c>
    </row>
    <row r="1609" spans="1:19" ht="18" customHeight="1" x14ac:dyDescent="0.25">
      <c r="A1609" s="10" t="s">
        <v>1094</v>
      </c>
      <c r="B1609" s="1">
        <v>19</v>
      </c>
      <c r="C1609" t="str">
        <f t="shared" si="25"/>
        <v>18-25 (Gen Z)</v>
      </c>
      <c r="D1609" s="1" t="s">
        <v>17</v>
      </c>
      <c r="E1609" s="1">
        <v>7.52</v>
      </c>
      <c r="F1609" s="1">
        <v>3.14</v>
      </c>
      <c r="G1609" s="1">
        <v>2.88</v>
      </c>
      <c r="H1609" s="1">
        <v>0.61</v>
      </c>
      <c r="I1609" s="1">
        <v>5.03</v>
      </c>
      <c r="J1609" s="1">
        <f>Smartphone_Usage_And_Addiction_Analysis_7500_Rows[[#This Row],[social_media_hours]]+Smartphone_Usage_And_Addiction_Analysis_7500_Rows[[#This Row],[gaming_hours]]</f>
        <v>6.02</v>
      </c>
      <c r="K1609" s="1">
        <f>Smartphone_Usage_And_Addiction_Analysis_7500_Rows[[#This Row],[sleep_hours]]-Smartphone_Usage_And_Addiction_Analysis_7500_Rows[[#This Row],[total_leisure_hours]]</f>
        <v>-0.98999999999999932</v>
      </c>
      <c r="L1609" s="1">
        <v>140</v>
      </c>
      <c r="M1609" s="1">
        <v>56</v>
      </c>
      <c r="N1609" s="5">
        <f>Smartphone_Usage_And_Addiction_Analysis_7500_Rows[[#This Row],[app_opens_per_day]]/Smartphone_Usage_And_Addiction_Analysis_7500_Rows[[#This Row],[daily_screen_time_hours]]</f>
        <v>7.4468085106382986</v>
      </c>
      <c r="O1609" s="1">
        <v>9.06</v>
      </c>
      <c r="P1609" s="1" t="s">
        <v>32</v>
      </c>
      <c r="Q1609" s="1" t="s">
        <v>19</v>
      </c>
      <c r="R1609" s="1" t="s">
        <v>51</v>
      </c>
      <c r="S1609" s="1">
        <v>0</v>
      </c>
    </row>
    <row r="1610" spans="1:19" ht="18" customHeight="1" x14ac:dyDescent="0.25">
      <c r="A1610" s="10" t="s">
        <v>1095</v>
      </c>
      <c r="B1610" s="1">
        <v>24</v>
      </c>
      <c r="C1610" t="str">
        <f t="shared" si="25"/>
        <v>18-25 (Gen Z)</v>
      </c>
      <c r="D1610" s="1" t="s">
        <v>30</v>
      </c>
      <c r="E1610" s="1">
        <v>6.85</v>
      </c>
      <c r="F1610" s="1">
        <v>5.39</v>
      </c>
      <c r="G1610" s="1">
        <v>0.49</v>
      </c>
      <c r="H1610" s="1">
        <v>1.77</v>
      </c>
      <c r="I1610" s="1">
        <v>8.64</v>
      </c>
      <c r="J1610" s="1">
        <f>Smartphone_Usage_And_Addiction_Analysis_7500_Rows[[#This Row],[social_media_hours]]+Smartphone_Usage_And_Addiction_Analysis_7500_Rows[[#This Row],[gaming_hours]]</f>
        <v>5.88</v>
      </c>
      <c r="K1610" s="1">
        <f>Smartphone_Usage_And_Addiction_Analysis_7500_Rows[[#This Row],[sleep_hours]]-Smartphone_Usage_And_Addiction_Analysis_7500_Rows[[#This Row],[total_leisure_hours]]</f>
        <v>2.7600000000000007</v>
      </c>
      <c r="L1610" s="1">
        <v>97</v>
      </c>
      <c r="M1610" s="1">
        <v>79</v>
      </c>
      <c r="N1610" s="5">
        <f>Smartphone_Usage_And_Addiction_Analysis_7500_Rows[[#This Row],[app_opens_per_day]]/Smartphone_Usage_And_Addiction_Analysis_7500_Rows[[#This Row],[daily_screen_time_hours]]</f>
        <v>11.532846715328468</v>
      </c>
      <c r="O1610" s="1">
        <v>7.68</v>
      </c>
      <c r="P1610" s="1" t="s">
        <v>32</v>
      </c>
      <c r="Q1610" s="1" t="s">
        <v>19</v>
      </c>
      <c r="R1610" s="1" t="s">
        <v>24</v>
      </c>
      <c r="S1610" s="1">
        <v>1</v>
      </c>
    </row>
    <row r="1611" spans="1:19" ht="18" customHeight="1" x14ac:dyDescent="0.25">
      <c r="A1611" s="10" t="s">
        <v>1096</v>
      </c>
      <c r="B1611" s="1">
        <v>26</v>
      </c>
      <c r="C1611" t="str">
        <f t="shared" si="25"/>
        <v>26-40 (Millennials)</v>
      </c>
      <c r="D1611" s="1" t="s">
        <v>17</v>
      </c>
      <c r="E1611" s="1">
        <v>8.99</v>
      </c>
      <c r="F1611" s="1">
        <v>5.75</v>
      </c>
      <c r="G1611" s="1">
        <v>2.23</v>
      </c>
      <c r="H1611" s="1">
        <v>5.61</v>
      </c>
      <c r="I1611" s="1">
        <v>8.18</v>
      </c>
      <c r="J1611" s="1">
        <f>Smartphone_Usage_And_Addiction_Analysis_7500_Rows[[#This Row],[social_media_hours]]+Smartphone_Usage_And_Addiction_Analysis_7500_Rows[[#This Row],[gaming_hours]]</f>
        <v>7.98</v>
      </c>
      <c r="K1611" s="1">
        <f>Smartphone_Usage_And_Addiction_Analysis_7500_Rows[[#This Row],[sleep_hours]]-Smartphone_Usage_And_Addiction_Analysis_7500_Rows[[#This Row],[total_leisure_hours]]</f>
        <v>0.19999999999999929</v>
      </c>
      <c r="L1611" s="1">
        <v>115</v>
      </c>
      <c r="M1611" s="1">
        <v>57</v>
      </c>
      <c r="N1611" s="5">
        <f>Smartphone_Usage_And_Addiction_Analysis_7500_Rows[[#This Row],[app_opens_per_day]]/Smartphone_Usage_And_Addiction_Analysis_7500_Rows[[#This Row],[daily_screen_time_hours]]</f>
        <v>6.3403781979977749</v>
      </c>
      <c r="O1611" s="1">
        <v>10.24</v>
      </c>
      <c r="P1611" s="1" t="s">
        <v>22</v>
      </c>
      <c r="Q1611" s="1" t="s">
        <v>23</v>
      </c>
      <c r="R1611" s="1" t="s">
        <v>28</v>
      </c>
      <c r="S1611" s="1">
        <v>1</v>
      </c>
    </row>
    <row r="1612" spans="1:19" ht="18" customHeight="1" x14ac:dyDescent="0.25">
      <c r="A1612" s="10" t="s">
        <v>1097</v>
      </c>
      <c r="B1612" s="1">
        <v>21</v>
      </c>
      <c r="C1612" t="str">
        <f t="shared" si="25"/>
        <v>18-25 (Gen Z)</v>
      </c>
      <c r="D1612" s="1" t="s">
        <v>30</v>
      </c>
      <c r="E1612" s="1">
        <v>5.91</v>
      </c>
      <c r="F1612" s="1">
        <v>2.39</v>
      </c>
      <c r="G1612" s="1">
        <v>2.39</v>
      </c>
      <c r="H1612" s="1">
        <v>5.3</v>
      </c>
      <c r="I1612" s="1">
        <v>5.12</v>
      </c>
      <c r="J1612" s="1">
        <f>Smartphone_Usage_And_Addiction_Analysis_7500_Rows[[#This Row],[social_media_hours]]+Smartphone_Usage_And_Addiction_Analysis_7500_Rows[[#This Row],[gaming_hours]]</f>
        <v>4.78</v>
      </c>
      <c r="K1612" s="1">
        <f>Smartphone_Usage_And_Addiction_Analysis_7500_Rows[[#This Row],[sleep_hours]]-Smartphone_Usage_And_Addiction_Analysis_7500_Rows[[#This Row],[total_leisure_hours]]</f>
        <v>0.33999999999999986</v>
      </c>
      <c r="L1612" s="1">
        <v>128</v>
      </c>
      <c r="M1612" s="1">
        <v>60</v>
      </c>
      <c r="N1612" s="5">
        <f>Smartphone_Usage_And_Addiction_Analysis_7500_Rows[[#This Row],[app_opens_per_day]]/Smartphone_Usage_And_Addiction_Analysis_7500_Rows[[#This Row],[daily_screen_time_hours]]</f>
        <v>10.152284263959391</v>
      </c>
      <c r="O1612" s="1">
        <v>6.87</v>
      </c>
      <c r="P1612" s="1" t="s">
        <v>22</v>
      </c>
      <c r="Q1612" s="1" t="s">
        <v>19</v>
      </c>
      <c r="R1612" s="1" t="s">
        <v>20</v>
      </c>
      <c r="S1612" s="1">
        <v>0</v>
      </c>
    </row>
    <row r="1613" spans="1:19" ht="18" customHeight="1" x14ac:dyDescent="0.25">
      <c r="A1613" s="10" t="s">
        <v>5636</v>
      </c>
      <c r="B1613" s="1">
        <v>25</v>
      </c>
      <c r="C1613" s="1" t="str">
        <f t="shared" si="25"/>
        <v>18-25 (Gen Z)</v>
      </c>
      <c r="D1613" t="s">
        <v>7582</v>
      </c>
      <c r="E1613">
        <v>4.9400000000000004</v>
      </c>
      <c r="F1613">
        <v>3.99</v>
      </c>
      <c r="G1613">
        <v>2.64</v>
      </c>
      <c r="H1613">
        <v>2.92</v>
      </c>
      <c r="I1613">
        <v>4.63</v>
      </c>
      <c r="J1613" s="1">
        <f>Smartphone_Usage_And_Addiction_Analysis_7500_Rows[[#This Row],[social_media_hours]]+Smartphone_Usage_And_Addiction_Analysis_7500_Rows[[#This Row],[gaming_hours]]</f>
        <v>6.6300000000000008</v>
      </c>
      <c r="K1613" s="1">
        <f>Smartphone_Usage_And_Addiction_Analysis_7500_Rows[[#This Row],[sleep_hours]]-Smartphone_Usage_And_Addiction_Analysis_7500_Rows[[#This Row],[total_leisure_hours]]</f>
        <v>-2.0000000000000009</v>
      </c>
      <c r="L1613">
        <v>147</v>
      </c>
      <c r="M1613">
        <v>93</v>
      </c>
      <c r="N1613" s="5">
        <f>Smartphone_Usage_And_Addiction_Analysis_7500_Rows[[#This Row],[app_opens_per_day]]/Smartphone_Usage_And_Addiction_Analysis_7500_Rows[[#This Row],[daily_screen_time_hours]]</f>
        <v>18.825910931174089</v>
      </c>
      <c r="O1613">
        <v>6.64</v>
      </c>
      <c r="P1613" t="s">
        <v>18</v>
      </c>
      <c r="Q1613" t="s">
        <v>23</v>
      </c>
      <c r="R1613" t="s">
        <v>51</v>
      </c>
      <c r="S1613">
        <v>0</v>
      </c>
    </row>
    <row r="1614" spans="1:19" ht="18" customHeight="1" x14ac:dyDescent="0.25">
      <c r="A1614" s="10" t="s">
        <v>1098</v>
      </c>
      <c r="B1614" s="1">
        <v>28</v>
      </c>
      <c r="C1614" t="str">
        <f t="shared" si="25"/>
        <v>26-40 (Millennials)</v>
      </c>
      <c r="D1614" s="1" t="s">
        <v>17</v>
      </c>
      <c r="E1614" s="1">
        <v>6.35</v>
      </c>
      <c r="F1614" s="1">
        <v>1.73</v>
      </c>
      <c r="G1614" s="1">
        <v>1.75</v>
      </c>
      <c r="H1614" s="1">
        <v>1.44</v>
      </c>
      <c r="I1614" s="1">
        <v>8.32</v>
      </c>
      <c r="J1614" s="1">
        <f>Smartphone_Usage_And_Addiction_Analysis_7500_Rows[[#This Row],[social_media_hours]]+Smartphone_Usage_And_Addiction_Analysis_7500_Rows[[#This Row],[gaming_hours]]</f>
        <v>3.48</v>
      </c>
      <c r="K1614" s="1">
        <f>Smartphone_Usage_And_Addiction_Analysis_7500_Rows[[#This Row],[sleep_hours]]-Smartphone_Usage_And_Addiction_Analysis_7500_Rows[[#This Row],[total_leisure_hours]]</f>
        <v>4.84</v>
      </c>
      <c r="L1614" s="1">
        <v>229</v>
      </c>
      <c r="M1614" s="1">
        <v>74</v>
      </c>
      <c r="N1614" s="5">
        <f>Smartphone_Usage_And_Addiction_Analysis_7500_Rows[[#This Row],[app_opens_per_day]]/Smartphone_Usage_And_Addiction_Analysis_7500_Rows[[#This Row],[daily_screen_time_hours]]</f>
        <v>11.653543307086615</v>
      </c>
      <c r="O1614" s="1">
        <v>8.19</v>
      </c>
      <c r="P1614" s="1" t="s">
        <v>18</v>
      </c>
      <c r="Q1614" s="1" t="s">
        <v>19</v>
      </c>
      <c r="R1614" s="1" t="s">
        <v>28</v>
      </c>
      <c r="S1614" s="1">
        <v>1</v>
      </c>
    </row>
    <row r="1615" spans="1:19" ht="18" customHeight="1" x14ac:dyDescent="0.25">
      <c r="A1615" s="10" t="s">
        <v>1099</v>
      </c>
      <c r="B1615" s="1">
        <v>22</v>
      </c>
      <c r="C1615" t="str">
        <f t="shared" si="25"/>
        <v>18-25 (Gen Z)</v>
      </c>
      <c r="D1615" s="1" t="s">
        <v>17</v>
      </c>
      <c r="E1615" s="1">
        <v>5.59</v>
      </c>
      <c r="F1615" s="1">
        <v>4.51</v>
      </c>
      <c r="G1615" s="1">
        <v>0.87</v>
      </c>
      <c r="H1615" s="1">
        <v>1.41</v>
      </c>
      <c r="I1615" s="1">
        <v>8.23</v>
      </c>
      <c r="J1615" s="1">
        <f>Smartphone_Usage_And_Addiction_Analysis_7500_Rows[[#This Row],[social_media_hours]]+Smartphone_Usage_And_Addiction_Analysis_7500_Rows[[#This Row],[gaming_hours]]</f>
        <v>5.38</v>
      </c>
      <c r="K1615" s="1">
        <f>Smartphone_Usage_And_Addiction_Analysis_7500_Rows[[#This Row],[sleep_hours]]-Smartphone_Usage_And_Addiction_Analysis_7500_Rows[[#This Row],[total_leisure_hours]]</f>
        <v>2.8500000000000005</v>
      </c>
      <c r="L1615" s="1">
        <v>250</v>
      </c>
      <c r="M1615" s="1">
        <v>167</v>
      </c>
      <c r="N1615" s="5">
        <f>Smartphone_Usage_And_Addiction_Analysis_7500_Rows[[#This Row],[app_opens_per_day]]/Smartphone_Usage_And_Addiction_Analysis_7500_Rows[[#This Row],[daily_screen_time_hours]]</f>
        <v>29.874776386404296</v>
      </c>
      <c r="O1615" s="1">
        <v>6.23</v>
      </c>
      <c r="P1615" s="1" t="s">
        <v>32</v>
      </c>
      <c r="Q1615" s="1" t="s">
        <v>19</v>
      </c>
      <c r="R1615" s="1" t="s">
        <v>24</v>
      </c>
      <c r="S1615" s="1">
        <v>1</v>
      </c>
    </row>
    <row r="1616" spans="1:19" ht="18" customHeight="1" x14ac:dyDescent="0.25">
      <c r="A1616" s="10" t="s">
        <v>1100</v>
      </c>
      <c r="B1616" s="1">
        <v>23</v>
      </c>
      <c r="C1616" t="str">
        <f t="shared" si="25"/>
        <v>18-25 (Gen Z)</v>
      </c>
      <c r="D1616" s="1" t="s">
        <v>30</v>
      </c>
      <c r="E1616" s="1">
        <v>11.52</v>
      </c>
      <c r="F1616" s="1">
        <v>5.62</v>
      </c>
      <c r="G1616" s="1">
        <v>0.27</v>
      </c>
      <c r="H1616" s="1">
        <v>4.4400000000000004</v>
      </c>
      <c r="I1616" s="1">
        <v>6.63</v>
      </c>
      <c r="J1616" s="1">
        <f>Smartphone_Usage_And_Addiction_Analysis_7500_Rows[[#This Row],[social_media_hours]]+Smartphone_Usage_And_Addiction_Analysis_7500_Rows[[#This Row],[gaming_hours]]</f>
        <v>5.8900000000000006</v>
      </c>
      <c r="K1616" s="1">
        <f>Smartphone_Usage_And_Addiction_Analysis_7500_Rows[[#This Row],[sleep_hours]]-Smartphone_Usage_And_Addiction_Analysis_7500_Rows[[#This Row],[total_leisure_hours]]</f>
        <v>0.73999999999999932</v>
      </c>
      <c r="L1616" s="1">
        <v>219</v>
      </c>
      <c r="M1616" s="1">
        <v>178</v>
      </c>
      <c r="N1616" s="5">
        <f>Smartphone_Usage_And_Addiction_Analysis_7500_Rows[[#This Row],[app_opens_per_day]]/Smartphone_Usage_And_Addiction_Analysis_7500_Rows[[#This Row],[daily_screen_time_hours]]</f>
        <v>15.451388888888889</v>
      </c>
      <c r="O1616" s="1">
        <v>12.38</v>
      </c>
      <c r="P1616" s="1" t="s">
        <v>18</v>
      </c>
      <c r="Q1616" s="1" t="s">
        <v>23</v>
      </c>
      <c r="R1616" s="1" t="s">
        <v>28</v>
      </c>
      <c r="S1616" s="1">
        <v>1</v>
      </c>
    </row>
    <row r="1617" spans="1:19" ht="18" customHeight="1" x14ac:dyDescent="0.25">
      <c r="A1617" s="10" t="s">
        <v>1101</v>
      </c>
      <c r="B1617" s="1">
        <v>26</v>
      </c>
      <c r="C1617" t="str">
        <f t="shared" si="25"/>
        <v>26-40 (Millennials)</v>
      </c>
      <c r="D1617" s="1" t="s">
        <v>17</v>
      </c>
      <c r="E1617" s="1">
        <v>7.82</v>
      </c>
      <c r="F1617" s="1">
        <v>3.5</v>
      </c>
      <c r="G1617" s="1">
        <v>0.99</v>
      </c>
      <c r="H1617" s="1">
        <v>2.41</v>
      </c>
      <c r="I1617" s="1">
        <v>5.94</v>
      </c>
      <c r="J1617" s="1">
        <f>Smartphone_Usage_And_Addiction_Analysis_7500_Rows[[#This Row],[social_media_hours]]+Smartphone_Usage_And_Addiction_Analysis_7500_Rows[[#This Row],[gaming_hours]]</f>
        <v>4.49</v>
      </c>
      <c r="K1617" s="1">
        <f>Smartphone_Usage_And_Addiction_Analysis_7500_Rows[[#This Row],[sleep_hours]]-Smartphone_Usage_And_Addiction_Analysis_7500_Rows[[#This Row],[total_leisure_hours]]</f>
        <v>1.4500000000000002</v>
      </c>
      <c r="L1617" s="1">
        <v>192</v>
      </c>
      <c r="M1617" s="1">
        <v>97</v>
      </c>
      <c r="N1617" s="5">
        <f>Smartphone_Usage_And_Addiction_Analysis_7500_Rows[[#This Row],[app_opens_per_day]]/Smartphone_Usage_And_Addiction_Analysis_7500_Rows[[#This Row],[daily_screen_time_hours]]</f>
        <v>12.404092071611252</v>
      </c>
      <c r="O1617" s="1">
        <v>9.7100000000000009</v>
      </c>
      <c r="P1617" s="1" t="s">
        <v>22</v>
      </c>
      <c r="Q1617" s="1" t="s">
        <v>19</v>
      </c>
      <c r="R1617" s="1" t="s">
        <v>28</v>
      </c>
      <c r="S1617" s="1">
        <v>1</v>
      </c>
    </row>
    <row r="1618" spans="1:19" ht="18" customHeight="1" x14ac:dyDescent="0.25">
      <c r="A1618" s="10" t="s">
        <v>1102</v>
      </c>
      <c r="B1618" s="1">
        <v>29</v>
      </c>
      <c r="C1618" t="str">
        <f t="shared" si="25"/>
        <v>26-40 (Millennials)</v>
      </c>
      <c r="D1618" s="1" t="s">
        <v>30</v>
      </c>
      <c r="E1618" s="1">
        <v>4.26</v>
      </c>
      <c r="F1618" s="1">
        <v>5.23</v>
      </c>
      <c r="G1618" s="1">
        <v>0.41</v>
      </c>
      <c r="H1618" s="1">
        <v>1.1399999999999999</v>
      </c>
      <c r="I1618" s="1">
        <v>6.76</v>
      </c>
      <c r="J1618" s="1">
        <f>Smartphone_Usage_And_Addiction_Analysis_7500_Rows[[#This Row],[social_media_hours]]+Smartphone_Usage_And_Addiction_Analysis_7500_Rows[[#This Row],[gaming_hours]]</f>
        <v>5.6400000000000006</v>
      </c>
      <c r="K1618" s="1">
        <f>Smartphone_Usage_And_Addiction_Analysis_7500_Rows[[#This Row],[sleep_hours]]-Smartphone_Usage_And_Addiction_Analysis_7500_Rows[[#This Row],[total_leisure_hours]]</f>
        <v>1.1199999999999992</v>
      </c>
      <c r="L1618" s="1">
        <v>145</v>
      </c>
      <c r="M1618" s="1">
        <v>109</v>
      </c>
      <c r="N1618" s="5">
        <f>Smartphone_Usage_And_Addiction_Analysis_7500_Rows[[#This Row],[app_opens_per_day]]/Smartphone_Usage_And_Addiction_Analysis_7500_Rows[[#This Row],[daily_screen_time_hours]]</f>
        <v>25.5868544600939</v>
      </c>
      <c r="O1618" s="1">
        <v>6.3</v>
      </c>
      <c r="P1618" s="1" t="s">
        <v>18</v>
      </c>
      <c r="Q1618" s="1" t="s">
        <v>19</v>
      </c>
      <c r="R1618" s="1" t="s">
        <v>28</v>
      </c>
      <c r="S1618" s="1">
        <v>1</v>
      </c>
    </row>
    <row r="1619" spans="1:19" ht="18" customHeight="1" x14ac:dyDescent="0.25">
      <c r="A1619" s="10" t="s">
        <v>1103</v>
      </c>
      <c r="B1619" s="1">
        <v>19</v>
      </c>
      <c r="C1619" t="str">
        <f t="shared" si="25"/>
        <v>18-25 (Gen Z)</v>
      </c>
      <c r="D1619" s="1" t="s">
        <v>30</v>
      </c>
      <c r="E1619" s="1">
        <v>7.76</v>
      </c>
      <c r="F1619" s="1">
        <v>4</v>
      </c>
      <c r="G1619" s="1">
        <v>1.45</v>
      </c>
      <c r="H1619" s="1">
        <v>3.8</v>
      </c>
      <c r="I1619" s="1">
        <v>5.66</v>
      </c>
      <c r="J1619" s="1">
        <f>Smartphone_Usage_And_Addiction_Analysis_7500_Rows[[#This Row],[social_media_hours]]+Smartphone_Usage_And_Addiction_Analysis_7500_Rows[[#This Row],[gaming_hours]]</f>
        <v>5.45</v>
      </c>
      <c r="K1619" s="1">
        <f>Smartphone_Usage_And_Addiction_Analysis_7500_Rows[[#This Row],[sleep_hours]]-Smartphone_Usage_And_Addiction_Analysis_7500_Rows[[#This Row],[total_leisure_hours]]</f>
        <v>0.20999999999999996</v>
      </c>
      <c r="L1619" s="1">
        <v>136</v>
      </c>
      <c r="M1619" s="1">
        <v>93</v>
      </c>
      <c r="N1619" s="5">
        <f>Smartphone_Usage_And_Addiction_Analysis_7500_Rows[[#This Row],[app_opens_per_day]]/Smartphone_Usage_And_Addiction_Analysis_7500_Rows[[#This Row],[daily_screen_time_hours]]</f>
        <v>11.984536082474227</v>
      </c>
      <c r="O1619" s="1">
        <v>8.93</v>
      </c>
      <c r="P1619" s="1" t="s">
        <v>22</v>
      </c>
      <c r="Q1619" s="1" t="s">
        <v>23</v>
      </c>
      <c r="R1619" s="1" t="s">
        <v>51</v>
      </c>
      <c r="S1619" s="1">
        <v>0</v>
      </c>
    </row>
    <row r="1620" spans="1:19" ht="18" customHeight="1" x14ac:dyDescent="0.25">
      <c r="A1620" s="10" t="s">
        <v>1104</v>
      </c>
      <c r="B1620" s="1">
        <v>22</v>
      </c>
      <c r="C1620" t="str">
        <f t="shared" si="25"/>
        <v>18-25 (Gen Z)</v>
      </c>
      <c r="D1620" s="1" t="s">
        <v>17</v>
      </c>
      <c r="E1620" s="1">
        <v>5.68</v>
      </c>
      <c r="F1620" s="1">
        <v>5.31</v>
      </c>
      <c r="G1620" s="1">
        <v>2.93</v>
      </c>
      <c r="H1620" s="1">
        <v>5.19</v>
      </c>
      <c r="I1620" s="1">
        <v>5.83</v>
      </c>
      <c r="J1620" s="1">
        <f>Smartphone_Usage_And_Addiction_Analysis_7500_Rows[[#This Row],[social_media_hours]]+Smartphone_Usage_And_Addiction_Analysis_7500_Rows[[#This Row],[gaming_hours]]</f>
        <v>8.24</v>
      </c>
      <c r="K1620" s="1">
        <f>Smartphone_Usage_And_Addiction_Analysis_7500_Rows[[#This Row],[sleep_hours]]-Smartphone_Usage_And_Addiction_Analysis_7500_Rows[[#This Row],[total_leisure_hours]]</f>
        <v>-2.41</v>
      </c>
      <c r="L1620" s="1">
        <v>233</v>
      </c>
      <c r="M1620" s="1">
        <v>133</v>
      </c>
      <c r="N1620" s="5">
        <f>Smartphone_Usage_And_Addiction_Analysis_7500_Rows[[#This Row],[app_opens_per_day]]/Smartphone_Usage_And_Addiction_Analysis_7500_Rows[[#This Row],[daily_screen_time_hours]]</f>
        <v>23.41549295774648</v>
      </c>
      <c r="O1620" s="1">
        <v>6.48</v>
      </c>
      <c r="P1620" s="1" t="s">
        <v>32</v>
      </c>
      <c r="Q1620" s="1" t="s">
        <v>23</v>
      </c>
      <c r="R1620" s="1" t="s">
        <v>24</v>
      </c>
      <c r="S1620" s="1">
        <v>1</v>
      </c>
    </row>
    <row r="1621" spans="1:19" ht="18" customHeight="1" x14ac:dyDescent="0.25">
      <c r="A1621" s="10" t="s">
        <v>1105</v>
      </c>
      <c r="B1621" s="1">
        <v>26</v>
      </c>
      <c r="C1621" t="str">
        <f t="shared" si="25"/>
        <v>26-40 (Millennials)</v>
      </c>
      <c r="D1621" s="1" t="s">
        <v>17</v>
      </c>
      <c r="E1621" s="1">
        <v>5.6</v>
      </c>
      <c r="F1621" s="1">
        <v>5.46</v>
      </c>
      <c r="G1621" s="1">
        <v>0.81</v>
      </c>
      <c r="H1621" s="1">
        <v>2.33</v>
      </c>
      <c r="I1621" s="1">
        <v>6.7</v>
      </c>
      <c r="J1621" s="1">
        <f>Smartphone_Usage_And_Addiction_Analysis_7500_Rows[[#This Row],[social_media_hours]]+Smartphone_Usage_And_Addiction_Analysis_7500_Rows[[#This Row],[gaming_hours]]</f>
        <v>6.27</v>
      </c>
      <c r="K1621" s="1">
        <f>Smartphone_Usage_And_Addiction_Analysis_7500_Rows[[#This Row],[sleep_hours]]-Smartphone_Usage_And_Addiction_Analysis_7500_Rows[[#This Row],[total_leisure_hours]]</f>
        <v>0.4300000000000006</v>
      </c>
      <c r="L1621" s="1">
        <v>156</v>
      </c>
      <c r="M1621" s="1">
        <v>22</v>
      </c>
      <c r="N1621" s="5">
        <f>Smartphone_Usage_And_Addiction_Analysis_7500_Rows[[#This Row],[app_opens_per_day]]/Smartphone_Usage_And_Addiction_Analysis_7500_Rows[[#This Row],[daily_screen_time_hours]]</f>
        <v>3.9285714285714288</v>
      </c>
      <c r="O1621" s="1">
        <v>6.66</v>
      </c>
      <c r="P1621" s="1" t="s">
        <v>22</v>
      </c>
      <c r="Q1621" s="1" t="s">
        <v>19</v>
      </c>
      <c r="R1621" s="1" t="s">
        <v>24</v>
      </c>
      <c r="S1621" s="1">
        <v>1</v>
      </c>
    </row>
    <row r="1622" spans="1:19" ht="18" customHeight="1" x14ac:dyDescent="0.25">
      <c r="A1622" s="10" t="s">
        <v>1106</v>
      </c>
      <c r="B1622" s="1">
        <v>20</v>
      </c>
      <c r="C1622" t="str">
        <f t="shared" si="25"/>
        <v>18-25 (Gen Z)</v>
      </c>
      <c r="D1622" s="1" t="s">
        <v>30</v>
      </c>
      <c r="E1622" s="1">
        <v>9.1999999999999993</v>
      </c>
      <c r="F1622" s="1">
        <v>1.82</v>
      </c>
      <c r="G1622" s="1">
        <v>2.58</v>
      </c>
      <c r="H1622" s="1">
        <v>5.55</v>
      </c>
      <c r="I1622" s="1">
        <v>8.91</v>
      </c>
      <c r="J1622" s="1">
        <f>Smartphone_Usage_And_Addiction_Analysis_7500_Rows[[#This Row],[social_media_hours]]+Smartphone_Usage_And_Addiction_Analysis_7500_Rows[[#This Row],[gaming_hours]]</f>
        <v>4.4000000000000004</v>
      </c>
      <c r="K1622" s="1">
        <f>Smartphone_Usage_And_Addiction_Analysis_7500_Rows[[#This Row],[sleep_hours]]-Smartphone_Usage_And_Addiction_Analysis_7500_Rows[[#This Row],[total_leisure_hours]]</f>
        <v>4.51</v>
      </c>
      <c r="L1622" s="1">
        <v>129</v>
      </c>
      <c r="M1622" s="1">
        <v>24</v>
      </c>
      <c r="N1622" s="5">
        <f>Smartphone_Usage_And_Addiction_Analysis_7500_Rows[[#This Row],[app_opens_per_day]]/Smartphone_Usage_And_Addiction_Analysis_7500_Rows[[#This Row],[daily_screen_time_hours]]</f>
        <v>2.6086956521739131</v>
      </c>
      <c r="O1622" s="1">
        <v>10.98</v>
      </c>
      <c r="P1622" s="1" t="s">
        <v>32</v>
      </c>
      <c r="Q1622" s="1" t="s">
        <v>19</v>
      </c>
      <c r="R1622" s="1" t="s">
        <v>28</v>
      </c>
      <c r="S1622" s="1">
        <v>1</v>
      </c>
    </row>
    <row r="1623" spans="1:19" ht="18" customHeight="1" x14ac:dyDescent="0.25">
      <c r="A1623" s="10" t="s">
        <v>1107</v>
      </c>
      <c r="B1623" s="1">
        <v>23</v>
      </c>
      <c r="C1623" t="str">
        <f t="shared" si="25"/>
        <v>18-25 (Gen Z)</v>
      </c>
      <c r="D1623" s="1" t="s">
        <v>30</v>
      </c>
      <c r="E1623" s="1">
        <v>7.32</v>
      </c>
      <c r="F1623" s="1">
        <v>3.11</v>
      </c>
      <c r="G1623" s="1">
        <v>0.04</v>
      </c>
      <c r="H1623" s="1">
        <v>5.05</v>
      </c>
      <c r="I1623" s="1">
        <v>6.46</v>
      </c>
      <c r="J1623" s="1">
        <f>Smartphone_Usage_And_Addiction_Analysis_7500_Rows[[#This Row],[social_media_hours]]+Smartphone_Usage_And_Addiction_Analysis_7500_Rows[[#This Row],[gaming_hours]]</f>
        <v>3.15</v>
      </c>
      <c r="K1623" s="1">
        <f>Smartphone_Usage_And_Addiction_Analysis_7500_Rows[[#This Row],[sleep_hours]]-Smartphone_Usage_And_Addiction_Analysis_7500_Rows[[#This Row],[total_leisure_hours]]</f>
        <v>3.31</v>
      </c>
      <c r="L1623" s="1">
        <v>100</v>
      </c>
      <c r="M1623" s="1">
        <v>31</v>
      </c>
      <c r="N1623" s="5">
        <f>Smartphone_Usage_And_Addiction_Analysis_7500_Rows[[#This Row],[app_opens_per_day]]/Smartphone_Usage_And_Addiction_Analysis_7500_Rows[[#This Row],[daily_screen_time_hours]]</f>
        <v>4.2349726775956285</v>
      </c>
      <c r="O1623" s="1">
        <v>8.6</v>
      </c>
      <c r="P1623" s="1" t="s">
        <v>22</v>
      </c>
      <c r="Q1623" s="1" t="s">
        <v>23</v>
      </c>
      <c r="R1623" s="1" t="s">
        <v>28</v>
      </c>
      <c r="S1623" s="1">
        <v>1</v>
      </c>
    </row>
    <row r="1624" spans="1:19" ht="18" customHeight="1" x14ac:dyDescent="0.25">
      <c r="A1624" s="10" t="s">
        <v>1108</v>
      </c>
      <c r="B1624" s="1">
        <v>28</v>
      </c>
      <c r="C1624" t="str">
        <f t="shared" si="25"/>
        <v>26-40 (Millennials)</v>
      </c>
      <c r="D1624" s="1" t="s">
        <v>30</v>
      </c>
      <c r="E1624" s="1">
        <v>10.49</v>
      </c>
      <c r="F1624" s="1">
        <v>1.67</v>
      </c>
      <c r="G1624" s="1">
        <v>1.31</v>
      </c>
      <c r="H1624" s="1">
        <v>1.75</v>
      </c>
      <c r="I1624" s="1">
        <v>8.15</v>
      </c>
      <c r="J1624" s="1">
        <f>Smartphone_Usage_And_Addiction_Analysis_7500_Rows[[#This Row],[social_media_hours]]+Smartphone_Usage_And_Addiction_Analysis_7500_Rows[[#This Row],[gaming_hours]]</f>
        <v>2.98</v>
      </c>
      <c r="K1624" s="1">
        <f>Smartphone_Usage_And_Addiction_Analysis_7500_Rows[[#This Row],[sleep_hours]]-Smartphone_Usage_And_Addiction_Analysis_7500_Rows[[#This Row],[total_leisure_hours]]</f>
        <v>5.17</v>
      </c>
      <c r="L1624" s="1">
        <v>220</v>
      </c>
      <c r="M1624" s="1">
        <v>146</v>
      </c>
      <c r="N1624" s="5">
        <f>Smartphone_Usage_And_Addiction_Analysis_7500_Rows[[#This Row],[app_opens_per_day]]/Smartphone_Usage_And_Addiction_Analysis_7500_Rows[[#This Row],[daily_screen_time_hours]]</f>
        <v>13.918017159199238</v>
      </c>
      <c r="O1624" s="1">
        <v>11.12</v>
      </c>
      <c r="P1624" s="1" t="s">
        <v>32</v>
      </c>
      <c r="Q1624" s="1" t="s">
        <v>19</v>
      </c>
      <c r="R1624" s="1" t="s">
        <v>24</v>
      </c>
      <c r="S1624" s="1">
        <v>1</v>
      </c>
    </row>
    <row r="1625" spans="1:19" ht="18" customHeight="1" x14ac:dyDescent="0.25">
      <c r="A1625" s="10" t="s">
        <v>1109</v>
      </c>
      <c r="B1625" s="1">
        <v>33</v>
      </c>
      <c r="C1625" t="str">
        <f t="shared" si="25"/>
        <v>26-40 (Millennials)</v>
      </c>
      <c r="D1625" s="1" t="s">
        <v>30</v>
      </c>
      <c r="E1625" s="1">
        <v>4.6900000000000004</v>
      </c>
      <c r="F1625" s="1">
        <v>2.04</v>
      </c>
      <c r="G1625" s="1">
        <v>1.53</v>
      </c>
      <c r="H1625" s="1">
        <v>0.98</v>
      </c>
      <c r="I1625" s="1">
        <v>6.66</v>
      </c>
      <c r="J1625" s="1">
        <f>Smartphone_Usage_And_Addiction_Analysis_7500_Rows[[#This Row],[social_media_hours]]+Smartphone_Usage_And_Addiction_Analysis_7500_Rows[[#This Row],[gaming_hours]]</f>
        <v>3.5700000000000003</v>
      </c>
      <c r="K1625" s="1">
        <f>Smartphone_Usage_And_Addiction_Analysis_7500_Rows[[#This Row],[sleep_hours]]-Smartphone_Usage_And_Addiction_Analysis_7500_Rows[[#This Row],[total_leisure_hours]]</f>
        <v>3.09</v>
      </c>
      <c r="L1625" s="1">
        <v>210</v>
      </c>
      <c r="M1625" s="1">
        <v>111</v>
      </c>
      <c r="N1625" s="5">
        <f>Smartphone_Usage_And_Addiction_Analysis_7500_Rows[[#This Row],[app_opens_per_day]]/Smartphone_Usage_And_Addiction_Analysis_7500_Rows[[#This Row],[daily_screen_time_hours]]</f>
        <v>23.667377398720681</v>
      </c>
      <c r="O1625" s="1">
        <v>7.52</v>
      </c>
      <c r="P1625" s="1" t="s">
        <v>32</v>
      </c>
      <c r="Q1625" s="1" t="s">
        <v>23</v>
      </c>
      <c r="R1625" s="1" t="s">
        <v>20</v>
      </c>
      <c r="S1625" s="1">
        <v>0</v>
      </c>
    </row>
    <row r="1626" spans="1:19" ht="18" customHeight="1" x14ac:dyDescent="0.25">
      <c r="A1626" s="10" t="s">
        <v>5637</v>
      </c>
      <c r="B1626" s="1">
        <v>25</v>
      </c>
      <c r="C1626" s="1" t="str">
        <f t="shared" si="25"/>
        <v>18-25 (Gen Z)</v>
      </c>
      <c r="D1626" t="s">
        <v>7582</v>
      </c>
      <c r="E1626">
        <v>4.8899999999999997</v>
      </c>
      <c r="F1626">
        <v>2.68</v>
      </c>
      <c r="G1626">
        <v>2.35</v>
      </c>
      <c r="H1626">
        <v>3.67</v>
      </c>
      <c r="I1626">
        <v>8.5</v>
      </c>
      <c r="J1626" s="1">
        <f>Smartphone_Usage_And_Addiction_Analysis_7500_Rows[[#This Row],[social_media_hours]]+Smartphone_Usage_And_Addiction_Analysis_7500_Rows[[#This Row],[gaming_hours]]</f>
        <v>5.03</v>
      </c>
      <c r="K1626" s="1">
        <f>Smartphone_Usage_And_Addiction_Analysis_7500_Rows[[#This Row],[sleep_hours]]-Smartphone_Usage_And_Addiction_Analysis_7500_Rows[[#This Row],[total_leisure_hours]]</f>
        <v>3.4699999999999998</v>
      </c>
      <c r="L1626">
        <v>181</v>
      </c>
      <c r="M1626">
        <v>125</v>
      </c>
      <c r="N1626" s="5">
        <f>Smartphone_Usage_And_Addiction_Analysis_7500_Rows[[#This Row],[app_opens_per_day]]/Smartphone_Usage_And_Addiction_Analysis_7500_Rows[[#This Row],[daily_screen_time_hours]]</f>
        <v>25.562372188139062</v>
      </c>
      <c r="O1626">
        <v>6.04</v>
      </c>
      <c r="P1626" t="s">
        <v>18</v>
      </c>
      <c r="Q1626" t="s">
        <v>19</v>
      </c>
      <c r="R1626" t="s">
        <v>20</v>
      </c>
      <c r="S1626">
        <v>0</v>
      </c>
    </row>
    <row r="1627" spans="1:19" ht="18" customHeight="1" x14ac:dyDescent="0.25">
      <c r="A1627" s="10" t="s">
        <v>1110</v>
      </c>
      <c r="B1627" s="1">
        <v>19</v>
      </c>
      <c r="C1627" t="str">
        <f t="shared" si="25"/>
        <v>18-25 (Gen Z)</v>
      </c>
      <c r="D1627" s="1" t="s">
        <v>17</v>
      </c>
      <c r="E1627" s="1">
        <v>4.01</v>
      </c>
      <c r="F1627" s="1">
        <v>3.43</v>
      </c>
      <c r="G1627" s="1">
        <v>2.2200000000000002</v>
      </c>
      <c r="H1627" s="1">
        <v>3.14</v>
      </c>
      <c r="I1627" s="1">
        <v>7.1</v>
      </c>
      <c r="J1627" s="1">
        <f>Smartphone_Usage_And_Addiction_Analysis_7500_Rows[[#This Row],[social_media_hours]]+Smartphone_Usage_And_Addiction_Analysis_7500_Rows[[#This Row],[gaming_hours]]</f>
        <v>5.65</v>
      </c>
      <c r="K1627" s="1">
        <f>Smartphone_Usage_And_Addiction_Analysis_7500_Rows[[#This Row],[sleep_hours]]-Smartphone_Usage_And_Addiction_Analysis_7500_Rows[[#This Row],[total_leisure_hours]]</f>
        <v>1.4499999999999993</v>
      </c>
      <c r="L1627" s="1">
        <v>156</v>
      </c>
      <c r="M1627" s="1">
        <v>74</v>
      </c>
      <c r="N1627" s="5">
        <f>Smartphone_Usage_And_Addiction_Analysis_7500_Rows[[#This Row],[app_opens_per_day]]/Smartphone_Usage_And_Addiction_Analysis_7500_Rows[[#This Row],[daily_screen_time_hours]]</f>
        <v>18.453865336658357</v>
      </c>
      <c r="O1627" s="1">
        <v>6.59</v>
      </c>
      <c r="P1627" s="1" t="s">
        <v>32</v>
      </c>
      <c r="Q1627" s="1" t="s">
        <v>23</v>
      </c>
      <c r="R1627" s="1" t="s">
        <v>20</v>
      </c>
      <c r="S1627" s="1">
        <v>0</v>
      </c>
    </row>
    <row r="1628" spans="1:19" ht="18" customHeight="1" x14ac:dyDescent="0.25">
      <c r="A1628" s="10" t="s">
        <v>5638</v>
      </c>
      <c r="B1628" s="1">
        <v>20</v>
      </c>
      <c r="C1628" s="1" t="str">
        <f t="shared" si="25"/>
        <v>18-25 (Gen Z)</v>
      </c>
      <c r="D1628" t="s">
        <v>7582</v>
      </c>
      <c r="E1628">
        <v>7.86</v>
      </c>
      <c r="F1628">
        <v>2.75</v>
      </c>
      <c r="G1628">
        <v>2.09</v>
      </c>
      <c r="H1628">
        <v>5.48</v>
      </c>
      <c r="I1628">
        <v>5.27</v>
      </c>
      <c r="J1628" s="1">
        <f>Smartphone_Usage_And_Addiction_Analysis_7500_Rows[[#This Row],[social_media_hours]]+Smartphone_Usage_And_Addiction_Analysis_7500_Rows[[#This Row],[gaming_hours]]</f>
        <v>4.84</v>
      </c>
      <c r="K1628" s="1">
        <f>Smartphone_Usage_And_Addiction_Analysis_7500_Rows[[#This Row],[sleep_hours]]-Smartphone_Usage_And_Addiction_Analysis_7500_Rows[[#This Row],[total_leisure_hours]]</f>
        <v>0.42999999999999972</v>
      </c>
      <c r="L1628">
        <v>95</v>
      </c>
      <c r="M1628">
        <v>114</v>
      </c>
      <c r="N1628" s="5">
        <f>Smartphone_Usage_And_Addiction_Analysis_7500_Rows[[#This Row],[app_opens_per_day]]/Smartphone_Usage_And_Addiction_Analysis_7500_Rows[[#This Row],[daily_screen_time_hours]]</f>
        <v>14.503816793893129</v>
      </c>
      <c r="O1628">
        <v>9.0500000000000007</v>
      </c>
      <c r="P1628" t="s">
        <v>32</v>
      </c>
      <c r="Q1628" t="s">
        <v>23</v>
      </c>
      <c r="R1628" t="s">
        <v>28</v>
      </c>
      <c r="S1628">
        <v>1</v>
      </c>
    </row>
    <row r="1629" spans="1:19" ht="18" customHeight="1" x14ac:dyDescent="0.25">
      <c r="A1629" s="10" t="s">
        <v>5639</v>
      </c>
      <c r="B1629" s="1">
        <v>29</v>
      </c>
      <c r="C1629" s="1" t="str">
        <f t="shared" si="25"/>
        <v>26-40 (Millennials)</v>
      </c>
      <c r="D1629" t="s">
        <v>7582</v>
      </c>
      <c r="E1629">
        <v>6.94</v>
      </c>
      <c r="F1629">
        <v>3.59</v>
      </c>
      <c r="G1629">
        <v>3.51</v>
      </c>
      <c r="H1629">
        <v>5.03</v>
      </c>
      <c r="I1629">
        <v>8.5</v>
      </c>
      <c r="J1629" s="1">
        <f>Smartphone_Usage_And_Addiction_Analysis_7500_Rows[[#This Row],[social_media_hours]]+Smartphone_Usage_And_Addiction_Analysis_7500_Rows[[#This Row],[gaming_hours]]</f>
        <v>7.1</v>
      </c>
      <c r="K1629" s="1">
        <f>Smartphone_Usage_And_Addiction_Analysis_7500_Rows[[#This Row],[sleep_hours]]-Smartphone_Usage_And_Addiction_Analysis_7500_Rows[[#This Row],[total_leisure_hours]]</f>
        <v>1.4000000000000004</v>
      </c>
      <c r="L1629">
        <v>104</v>
      </c>
      <c r="M1629">
        <v>177</v>
      </c>
      <c r="N1629" s="5">
        <f>Smartphone_Usage_And_Addiction_Analysis_7500_Rows[[#This Row],[app_opens_per_day]]/Smartphone_Usage_And_Addiction_Analysis_7500_Rows[[#This Row],[daily_screen_time_hours]]</f>
        <v>25.504322766570603</v>
      </c>
      <c r="O1629">
        <v>9.2100000000000009</v>
      </c>
      <c r="P1629" t="s">
        <v>18</v>
      </c>
      <c r="Q1629" t="s">
        <v>19</v>
      </c>
      <c r="R1629" t="s">
        <v>51</v>
      </c>
      <c r="S1629">
        <v>0</v>
      </c>
    </row>
    <row r="1630" spans="1:19" ht="18" customHeight="1" x14ac:dyDescent="0.25">
      <c r="A1630" s="10" t="s">
        <v>5640</v>
      </c>
      <c r="B1630" s="1">
        <v>19</v>
      </c>
      <c r="C1630" s="1" t="str">
        <f t="shared" si="25"/>
        <v>18-25 (Gen Z)</v>
      </c>
      <c r="D1630" t="s">
        <v>7582</v>
      </c>
      <c r="E1630">
        <v>4.6100000000000003</v>
      </c>
      <c r="F1630">
        <v>0.89</v>
      </c>
      <c r="G1630">
        <v>2.98</v>
      </c>
      <c r="H1630">
        <v>3.05</v>
      </c>
      <c r="I1630">
        <v>6.92</v>
      </c>
      <c r="J1630" s="1">
        <f>Smartphone_Usage_And_Addiction_Analysis_7500_Rows[[#This Row],[social_media_hours]]+Smartphone_Usage_And_Addiction_Analysis_7500_Rows[[#This Row],[gaming_hours]]</f>
        <v>3.87</v>
      </c>
      <c r="K1630" s="1">
        <f>Smartphone_Usage_And_Addiction_Analysis_7500_Rows[[#This Row],[sleep_hours]]-Smartphone_Usage_And_Addiction_Analysis_7500_Rows[[#This Row],[total_leisure_hours]]</f>
        <v>3.05</v>
      </c>
      <c r="L1630">
        <v>189</v>
      </c>
      <c r="M1630">
        <v>176</v>
      </c>
      <c r="N1630" s="5">
        <f>Smartphone_Usage_And_Addiction_Analysis_7500_Rows[[#This Row],[app_opens_per_day]]/Smartphone_Usage_And_Addiction_Analysis_7500_Rows[[#This Row],[daily_screen_time_hours]]</f>
        <v>38.177874186550973</v>
      </c>
      <c r="O1630">
        <v>7.21</v>
      </c>
      <c r="P1630" t="s">
        <v>22</v>
      </c>
      <c r="Q1630" t="s">
        <v>23</v>
      </c>
      <c r="R1630" t="s">
        <v>20</v>
      </c>
      <c r="S1630">
        <v>0</v>
      </c>
    </row>
    <row r="1631" spans="1:19" ht="18" customHeight="1" x14ac:dyDescent="0.25">
      <c r="A1631" s="10" t="s">
        <v>1111</v>
      </c>
      <c r="B1631" s="1">
        <v>32</v>
      </c>
      <c r="C1631" t="str">
        <f t="shared" si="25"/>
        <v>26-40 (Millennials)</v>
      </c>
      <c r="D1631" s="1" t="s">
        <v>30</v>
      </c>
      <c r="E1631" s="1">
        <v>11.09</v>
      </c>
      <c r="F1631" s="1">
        <v>3.04</v>
      </c>
      <c r="G1631" s="1">
        <v>3.7</v>
      </c>
      <c r="H1631" s="1">
        <v>4.63</v>
      </c>
      <c r="I1631" s="1">
        <v>6.88</v>
      </c>
      <c r="J1631" s="1">
        <f>Smartphone_Usage_And_Addiction_Analysis_7500_Rows[[#This Row],[social_media_hours]]+Smartphone_Usage_And_Addiction_Analysis_7500_Rows[[#This Row],[gaming_hours]]</f>
        <v>6.74</v>
      </c>
      <c r="K1631" s="1">
        <f>Smartphone_Usage_And_Addiction_Analysis_7500_Rows[[#This Row],[sleep_hours]]-Smartphone_Usage_And_Addiction_Analysis_7500_Rows[[#This Row],[total_leisure_hours]]</f>
        <v>0.13999999999999968</v>
      </c>
      <c r="L1631" s="1">
        <v>87</v>
      </c>
      <c r="M1631" s="1">
        <v>99</v>
      </c>
      <c r="N1631" s="5">
        <f>Smartphone_Usage_And_Addiction_Analysis_7500_Rows[[#This Row],[app_opens_per_day]]/Smartphone_Usage_And_Addiction_Analysis_7500_Rows[[#This Row],[daily_screen_time_hours]]</f>
        <v>8.9269612263300271</v>
      </c>
      <c r="O1631" s="1">
        <v>13.62</v>
      </c>
      <c r="P1631" s="1" t="s">
        <v>18</v>
      </c>
      <c r="Q1631" s="1" t="s">
        <v>19</v>
      </c>
      <c r="R1631" s="1" t="s">
        <v>24</v>
      </c>
      <c r="S1631" s="1">
        <v>1</v>
      </c>
    </row>
    <row r="1632" spans="1:19" ht="18" customHeight="1" x14ac:dyDescent="0.25">
      <c r="A1632" s="10" t="s">
        <v>5641</v>
      </c>
      <c r="B1632" s="1">
        <v>23</v>
      </c>
      <c r="C1632" s="1" t="str">
        <f t="shared" si="25"/>
        <v>18-25 (Gen Z)</v>
      </c>
      <c r="D1632" t="s">
        <v>7582</v>
      </c>
      <c r="E1632">
        <v>7.71</v>
      </c>
      <c r="F1632">
        <v>2.65</v>
      </c>
      <c r="G1632">
        <v>2.09</v>
      </c>
      <c r="H1632">
        <v>0.96</v>
      </c>
      <c r="I1632">
        <v>7.77</v>
      </c>
      <c r="J1632" s="1">
        <f>Smartphone_Usage_And_Addiction_Analysis_7500_Rows[[#This Row],[social_media_hours]]+Smartphone_Usage_And_Addiction_Analysis_7500_Rows[[#This Row],[gaming_hours]]</f>
        <v>4.74</v>
      </c>
      <c r="K1632" s="1">
        <f>Smartphone_Usage_And_Addiction_Analysis_7500_Rows[[#This Row],[sleep_hours]]-Smartphone_Usage_And_Addiction_Analysis_7500_Rows[[#This Row],[total_leisure_hours]]</f>
        <v>3.0299999999999994</v>
      </c>
      <c r="L1632">
        <v>183</v>
      </c>
      <c r="M1632">
        <v>22</v>
      </c>
      <c r="N1632" s="5">
        <f>Smartphone_Usage_And_Addiction_Analysis_7500_Rows[[#This Row],[app_opens_per_day]]/Smartphone_Usage_And_Addiction_Analysis_7500_Rows[[#This Row],[daily_screen_time_hours]]</f>
        <v>2.8534370946822309</v>
      </c>
      <c r="O1632">
        <v>8.73</v>
      </c>
      <c r="P1632" t="s">
        <v>32</v>
      </c>
      <c r="Q1632" t="s">
        <v>23</v>
      </c>
      <c r="R1632" t="s">
        <v>28</v>
      </c>
      <c r="S1632">
        <v>1</v>
      </c>
    </row>
    <row r="1633" spans="1:19" ht="18" customHeight="1" x14ac:dyDescent="0.25">
      <c r="A1633" s="10" t="s">
        <v>5642</v>
      </c>
      <c r="B1633" s="1">
        <v>21</v>
      </c>
      <c r="C1633" s="1" t="str">
        <f t="shared" si="25"/>
        <v>18-25 (Gen Z)</v>
      </c>
      <c r="D1633" t="s">
        <v>7582</v>
      </c>
      <c r="E1633">
        <v>9.98</v>
      </c>
      <c r="F1633">
        <v>3.68</v>
      </c>
      <c r="G1633">
        <v>2.44</v>
      </c>
      <c r="H1633">
        <v>5.92</v>
      </c>
      <c r="I1633">
        <v>8.25</v>
      </c>
      <c r="J1633" s="1">
        <f>Smartphone_Usage_And_Addiction_Analysis_7500_Rows[[#This Row],[social_media_hours]]+Smartphone_Usage_And_Addiction_Analysis_7500_Rows[[#This Row],[gaming_hours]]</f>
        <v>6.12</v>
      </c>
      <c r="K1633" s="1">
        <f>Smartphone_Usage_And_Addiction_Analysis_7500_Rows[[#This Row],[sleep_hours]]-Smartphone_Usage_And_Addiction_Analysis_7500_Rows[[#This Row],[total_leisure_hours]]</f>
        <v>2.13</v>
      </c>
      <c r="L1633">
        <v>40</v>
      </c>
      <c r="M1633">
        <v>85</v>
      </c>
      <c r="N1633" s="5">
        <f>Smartphone_Usage_And_Addiction_Analysis_7500_Rows[[#This Row],[app_opens_per_day]]/Smartphone_Usage_And_Addiction_Analysis_7500_Rows[[#This Row],[daily_screen_time_hours]]</f>
        <v>8.5170340681362724</v>
      </c>
      <c r="O1633">
        <v>12.84</v>
      </c>
      <c r="P1633" t="s">
        <v>18</v>
      </c>
      <c r="Q1633" t="s">
        <v>19</v>
      </c>
      <c r="R1633" t="s">
        <v>28</v>
      </c>
      <c r="S1633">
        <v>1</v>
      </c>
    </row>
    <row r="1634" spans="1:19" ht="18" customHeight="1" x14ac:dyDescent="0.25">
      <c r="A1634" s="10" t="s">
        <v>1112</v>
      </c>
      <c r="B1634" s="1">
        <v>23</v>
      </c>
      <c r="C1634" t="str">
        <f t="shared" si="25"/>
        <v>18-25 (Gen Z)</v>
      </c>
      <c r="D1634" s="1" t="s">
        <v>30</v>
      </c>
      <c r="E1634" s="1">
        <v>10.5</v>
      </c>
      <c r="F1634" s="1">
        <v>2.95</v>
      </c>
      <c r="G1634" s="1">
        <v>2.31</v>
      </c>
      <c r="H1634" s="1">
        <v>2.54</v>
      </c>
      <c r="I1634" s="1">
        <v>5.17</v>
      </c>
      <c r="J1634" s="1">
        <f>Smartphone_Usage_And_Addiction_Analysis_7500_Rows[[#This Row],[social_media_hours]]+Smartphone_Usage_And_Addiction_Analysis_7500_Rows[[#This Row],[gaming_hours]]</f>
        <v>5.26</v>
      </c>
      <c r="K1634" s="1">
        <f>Smartphone_Usage_And_Addiction_Analysis_7500_Rows[[#This Row],[sleep_hours]]-Smartphone_Usage_And_Addiction_Analysis_7500_Rows[[#This Row],[total_leisure_hours]]</f>
        <v>-8.9999999999999858E-2</v>
      </c>
      <c r="L1634" s="1">
        <v>240</v>
      </c>
      <c r="M1634" s="1">
        <v>123</v>
      </c>
      <c r="N1634" s="5">
        <f>Smartphone_Usage_And_Addiction_Analysis_7500_Rows[[#This Row],[app_opens_per_day]]/Smartphone_Usage_And_Addiction_Analysis_7500_Rows[[#This Row],[daily_screen_time_hours]]</f>
        <v>11.714285714285714</v>
      </c>
      <c r="O1634" s="1">
        <v>13.31</v>
      </c>
      <c r="P1634" s="1" t="s">
        <v>32</v>
      </c>
      <c r="Q1634" s="1" t="s">
        <v>19</v>
      </c>
      <c r="R1634" s="1" t="s">
        <v>28</v>
      </c>
      <c r="S1634" s="1">
        <v>1</v>
      </c>
    </row>
    <row r="1635" spans="1:19" ht="18" customHeight="1" x14ac:dyDescent="0.25">
      <c r="A1635" s="10" t="s">
        <v>1113</v>
      </c>
      <c r="B1635" s="1">
        <v>20</v>
      </c>
      <c r="C1635" t="str">
        <f t="shared" si="25"/>
        <v>18-25 (Gen Z)</v>
      </c>
      <c r="D1635" s="1" t="s">
        <v>17</v>
      </c>
      <c r="E1635" s="1">
        <v>8.65</v>
      </c>
      <c r="F1635" s="1">
        <v>4.1100000000000003</v>
      </c>
      <c r="G1635" s="1">
        <v>2.98</v>
      </c>
      <c r="H1635" s="1">
        <v>3.46</v>
      </c>
      <c r="I1635" s="1">
        <v>4.59</v>
      </c>
      <c r="J1635" s="1">
        <f>Smartphone_Usage_And_Addiction_Analysis_7500_Rows[[#This Row],[social_media_hours]]+Smartphone_Usage_And_Addiction_Analysis_7500_Rows[[#This Row],[gaming_hours]]</f>
        <v>7.09</v>
      </c>
      <c r="K1635" s="1">
        <f>Smartphone_Usage_And_Addiction_Analysis_7500_Rows[[#This Row],[sleep_hours]]-Smartphone_Usage_And_Addiction_Analysis_7500_Rows[[#This Row],[total_leisure_hours]]</f>
        <v>-2.5</v>
      </c>
      <c r="L1635" s="1">
        <v>204</v>
      </c>
      <c r="M1635" s="1">
        <v>133</v>
      </c>
      <c r="N1635" s="5">
        <f>Smartphone_Usage_And_Addiction_Analysis_7500_Rows[[#This Row],[app_opens_per_day]]/Smartphone_Usage_And_Addiction_Analysis_7500_Rows[[#This Row],[daily_screen_time_hours]]</f>
        <v>15.3757225433526</v>
      </c>
      <c r="O1635" s="1">
        <v>11.55</v>
      </c>
      <c r="P1635" s="1" t="s">
        <v>22</v>
      </c>
      <c r="Q1635" s="1" t="s">
        <v>23</v>
      </c>
      <c r="R1635" s="1" t="s">
        <v>28</v>
      </c>
      <c r="S1635" s="1">
        <v>1</v>
      </c>
    </row>
    <row r="1636" spans="1:19" ht="18" customHeight="1" x14ac:dyDescent="0.25">
      <c r="A1636" s="10" t="s">
        <v>1114</v>
      </c>
      <c r="B1636" s="1">
        <v>30</v>
      </c>
      <c r="C1636" t="str">
        <f t="shared" si="25"/>
        <v>26-40 (Millennials)</v>
      </c>
      <c r="D1636" s="1" t="s">
        <v>30</v>
      </c>
      <c r="E1636" s="1">
        <v>3.18</v>
      </c>
      <c r="F1636" s="1">
        <v>4.59</v>
      </c>
      <c r="G1636" s="1">
        <v>0.49</v>
      </c>
      <c r="H1636" s="1">
        <v>1.83</v>
      </c>
      <c r="I1636" s="1">
        <v>7.13</v>
      </c>
      <c r="J1636" s="1">
        <f>Smartphone_Usage_And_Addiction_Analysis_7500_Rows[[#This Row],[social_media_hours]]+Smartphone_Usage_And_Addiction_Analysis_7500_Rows[[#This Row],[gaming_hours]]</f>
        <v>5.08</v>
      </c>
      <c r="K1636" s="1">
        <f>Smartphone_Usage_And_Addiction_Analysis_7500_Rows[[#This Row],[sleep_hours]]-Smartphone_Usage_And_Addiction_Analysis_7500_Rows[[#This Row],[total_leisure_hours]]</f>
        <v>2.0499999999999998</v>
      </c>
      <c r="L1636" s="1">
        <v>22</v>
      </c>
      <c r="M1636" s="1">
        <v>78</v>
      </c>
      <c r="N1636" s="5">
        <f>Smartphone_Usage_And_Addiction_Analysis_7500_Rows[[#This Row],[app_opens_per_day]]/Smartphone_Usage_And_Addiction_Analysis_7500_Rows[[#This Row],[daily_screen_time_hours]]</f>
        <v>24.528301886792452</v>
      </c>
      <c r="O1636" s="1">
        <v>6.08</v>
      </c>
      <c r="P1636" s="1" t="s">
        <v>32</v>
      </c>
      <c r="Q1636" s="1" t="s">
        <v>19</v>
      </c>
      <c r="R1636" s="1" t="s">
        <v>24</v>
      </c>
      <c r="S1636" s="1">
        <v>1</v>
      </c>
    </row>
    <row r="1637" spans="1:19" ht="18" customHeight="1" x14ac:dyDescent="0.25">
      <c r="A1637" s="10" t="s">
        <v>1115</v>
      </c>
      <c r="B1637" s="1">
        <v>22</v>
      </c>
      <c r="C1637" t="str">
        <f t="shared" si="25"/>
        <v>18-25 (Gen Z)</v>
      </c>
      <c r="D1637" s="1" t="s">
        <v>17</v>
      </c>
      <c r="E1637" s="1">
        <v>8.82</v>
      </c>
      <c r="F1637" s="1">
        <v>2.23</v>
      </c>
      <c r="G1637" s="1">
        <v>0.49</v>
      </c>
      <c r="H1637" s="1">
        <v>4.4800000000000004</v>
      </c>
      <c r="I1637" s="1">
        <v>4.6900000000000004</v>
      </c>
      <c r="J1637" s="1">
        <f>Smartphone_Usage_And_Addiction_Analysis_7500_Rows[[#This Row],[social_media_hours]]+Smartphone_Usage_And_Addiction_Analysis_7500_Rows[[#This Row],[gaming_hours]]</f>
        <v>2.7199999999999998</v>
      </c>
      <c r="K1637" s="1">
        <f>Smartphone_Usage_And_Addiction_Analysis_7500_Rows[[#This Row],[sleep_hours]]-Smartphone_Usage_And_Addiction_Analysis_7500_Rows[[#This Row],[total_leisure_hours]]</f>
        <v>1.9700000000000006</v>
      </c>
      <c r="L1637" s="1">
        <v>35</v>
      </c>
      <c r="M1637" s="1">
        <v>150</v>
      </c>
      <c r="N1637" s="5">
        <f>Smartphone_Usage_And_Addiction_Analysis_7500_Rows[[#This Row],[app_opens_per_day]]/Smartphone_Usage_And_Addiction_Analysis_7500_Rows[[#This Row],[daily_screen_time_hours]]</f>
        <v>17.006802721088434</v>
      </c>
      <c r="O1637" s="1">
        <v>10.14</v>
      </c>
      <c r="P1637" s="1" t="s">
        <v>32</v>
      </c>
      <c r="Q1637" s="1" t="s">
        <v>19</v>
      </c>
      <c r="R1637" s="1" t="s">
        <v>28</v>
      </c>
      <c r="S1637" s="1">
        <v>1</v>
      </c>
    </row>
    <row r="1638" spans="1:19" ht="18" customHeight="1" x14ac:dyDescent="0.25">
      <c r="A1638" s="10" t="s">
        <v>1116</v>
      </c>
      <c r="B1638" s="1">
        <v>27</v>
      </c>
      <c r="C1638" t="str">
        <f t="shared" si="25"/>
        <v>26-40 (Millennials)</v>
      </c>
      <c r="D1638" s="1" t="s">
        <v>30</v>
      </c>
      <c r="E1638" s="1">
        <v>5.95</v>
      </c>
      <c r="F1638" s="1">
        <v>5.34</v>
      </c>
      <c r="G1638" s="1">
        <v>1.2</v>
      </c>
      <c r="H1638" s="1">
        <v>4.43</v>
      </c>
      <c r="I1638" s="1">
        <v>5.43</v>
      </c>
      <c r="J1638" s="1">
        <f>Smartphone_Usage_And_Addiction_Analysis_7500_Rows[[#This Row],[social_media_hours]]+Smartphone_Usage_And_Addiction_Analysis_7500_Rows[[#This Row],[gaming_hours]]</f>
        <v>6.54</v>
      </c>
      <c r="K1638" s="1">
        <f>Smartphone_Usage_And_Addiction_Analysis_7500_Rows[[#This Row],[sleep_hours]]-Smartphone_Usage_And_Addiction_Analysis_7500_Rows[[#This Row],[total_leisure_hours]]</f>
        <v>-1.1100000000000003</v>
      </c>
      <c r="L1638" s="1">
        <v>37</v>
      </c>
      <c r="M1638" s="1">
        <v>102</v>
      </c>
      <c r="N1638" s="5">
        <f>Smartphone_Usage_And_Addiction_Analysis_7500_Rows[[#This Row],[app_opens_per_day]]/Smartphone_Usage_And_Addiction_Analysis_7500_Rows[[#This Row],[daily_screen_time_hours]]</f>
        <v>17.142857142857142</v>
      </c>
      <c r="O1638" s="1">
        <v>8.7799999999999994</v>
      </c>
      <c r="P1638" s="1" t="s">
        <v>32</v>
      </c>
      <c r="Q1638" s="1" t="s">
        <v>23</v>
      </c>
      <c r="R1638" s="1" t="s">
        <v>28</v>
      </c>
      <c r="S1638" s="1">
        <v>1</v>
      </c>
    </row>
    <row r="1639" spans="1:19" ht="18" customHeight="1" x14ac:dyDescent="0.25">
      <c r="A1639" s="10" t="s">
        <v>5643</v>
      </c>
      <c r="B1639" s="1">
        <v>30</v>
      </c>
      <c r="C1639" s="1" t="str">
        <f t="shared" si="25"/>
        <v>26-40 (Millennials)</v>
      </c>
      <c r="D1639" t="s">
        <v>7582</v>
      </c>
      <c r="E1639">
        <v>4.26</v>
      </c>
      <c r="F1639">
        <v>2.92</v>
      </c>
      <c r="G1639">
        <v>0.87</v>
      </c>
      <c r="H1639">
        <v>2.42</v>
      </c>
      <c r="I1639">
        <v>7.74</v>
      </c>
      <c r="J1639" s="1">
        <f>Smartphone_Usage_And_Addiction_Analysis_7500_Rows[[#This Row],[social_media_hours]]+Smartphone_Usage_And_Addiction_Analysis_7500_Rows[[#This Row],[gaming_hours]]</f>
        <v>3.79</v>
      </c>
      <c r="K1639" s="1">
        <f>Smartphone_Usage_And_Addiction_Analysis_7500_Rows[[#This Row],[sleep_hours]]-Smartphone_Usage_And_Addiction_Analysis_7500_Rows[[#This Row],[total_leisure_hours]]</f>
        <v>3.95</v>
      </c>
      <c r="L1639">
        <v>122</v>
      </c>
      <c r="M1639">
        <v>160</v>
      </c>
      <c r="N1639" s="5">
        <f>Smartphone_Usage_And_Addiction_Analysis_7500_Rows[[#This Row],[app_opens_per_day]]/Smartphone_Usage_And_Addiction_Analysis_7500_Rows[[#This Row],[daily_screen_time_hours]]</f>
        <v>37.558685446009392</v>
      </c>
      <c r="O1639">
        <v>5.37</v>
      </c>
      <c r="P1639" t="s">
        <v>18</v>
      </c>
      <c r="Q1639" t="s">
        <v>19</v>
      </c>
      <c r="R1639" t="s">
        <v>20</v>
      </c>
      <c r="S1639">
        <v>0</v>
      </c>
    </row>
    <row r="1640" spans="1:19" ht="18" customHeight="1" x14ac:dyDescent="0.25">
      <c r="A1640" s="10" t="s">
        <v>1117</v>
      </c>
      <c r="B1640" s="1">
        <v>18</v>
      </c>
      <c r="C1640" t="str">
        <f t="shared" si="25"/>
        <v>18-25 (Gen Z)</v>
      </c>
      <c r="D1640" s="1" t="s">
        <v>17</v>
      </c>
      <c r="E1640" s="1">
        <v>8.64</v>
      </c>
      <c r="F1640" s="1">
        <v>3.5</v>
      </c>
      <c r="G1640" s="1">
        <v>3.9</v>
      </c>
      <c r="H1640" s="1">
        <v>5.87</v>
      </c>
      <c r="I1640" s="1">
        <v>8.2899999999999991</v>
      </c>
      <c r="J1640" s="1">
        <f>Smartphone_Usage_And_Addiction_Analysis_7500_Rows[[#This Row],[social_media_hours]]+Smartphone_Usage_And_Addiction_Analysis_7500_Rows[[#This Row],[gaming_hours]]</f>
        <v>7.4</v>
      </c>
      <c r="K1640" s="1">
        <f>Smartphone_Usage_And_Addiction_Analysis_7500_Rows[[#This Row],[sleep_hours]]-Smartphone_Usage_And_Addiction_Analysis_7500_Rows[[#This Row],[total_leisure_hours]]</f>
        <v>0.88999999999999879</v>
      </c>
      <c r="L1640" s="1">
        <v>130</v>
      </c>
      <c r="M1640" s="1">
        <v>38</v>
      </c>
      <c r="N1640" s="5">
        <f>Smartphone_Usage_And_Addiction_Analysis_7500_Rows[[#This Row],[app_opens_per_day]]/Smartphone_Usage_And_Addiction_Analysis_7500_Rows[[#This Row],[daily_screen_time_hours]]</f>
        <v>4.3981481481481479</v>
      </c>
      <c r="O1640" s="1">
        <v>10.06</v>
      </c>
      <c r="P1640" s="1" t="s">
        <v>18</v>
      </c>
      <c r="Q1640" s="1" t="s">
        <v>23</v>
      </c>
      <c r="R1640" s="1" t="s">
        <v>28</v>
      </c>
      <c r="S1640" s="1">
        <v>1</v>
      </c>
    </row>
    <row r="1641" spans="1:19" ht="18" customHeight="1" x14ac:dyDescent="0.25">
      <c r="A1641" s="10" t="s">
        <v>5644</v>
      </c>
      <c r="B1641" s="1">
        <v>28</v>
      </c>
      <c r="C1641" s="1" t="str">
        <f t="shared" si="25"/>
        <v>26-40 (Millennials)</v>
      </c>
      <c r="D1641" t="s">
        <v>7582</v>
      </c>
      <c r="E1641">
        <v>10.75</v>
      </c>
      <c r="F1641">
        <v>5.01</v>
      </c>
      <c r="G1641">
        <v>0.96</v>
      </c>
      <c r="H1641">
        <v>3.18</v>
      </c>
      <c r="I1641">
        <v>5.34</v>
      </c>
      <c r="J1641" s="1">
        <f>Smartphone_Usage_And_Addiction_Analysis_7500_Rows[[#This Row],[social_media_hours]]+Smartphone_Usage_And_Addiction_Analysis_7500_Rows[[#This Row],[gaming_hours]]</f>
        <v>5.97</v>
      </c>
      <c r="K1641" s="1">
        <f>Smartphone_Usage_And_Addiction_Analysis_7500_Rows[[#This Row],[sleep_hours]]-Smartphone_Usage_And_Addiction_Analysis_7500_Rows[[#This Row],[total_leisure_hours]]</f>
        <v>-0.62999999999999989</v>
      </c>
      <c r="L1641">
        <v>108</v>
      </c>
      <c r="M1641">
        <v>44</v>
      </c>
      <c r="N1641" s="5">
        <f>Smartphone_Usage_And_Addiction_Analysis_7500_Rows[[#This Row],[app_opens_per_day]]/Smartphone_Usage_And_Addiction_Analysis_7500_Rows[[#This Row],[daily_screen_time_hours]]</f>
        <v>4.0930232558139537</v>
      </c>
      <c r="O1641">
        <v>11.5</v>
      </c>
      <c r="P1641" t="s">
        <v>18</v>
      </c>
      <c r="Q1641" t="s">
        <v>19</v>
      </c>
      <c r="R1641" t="s">
        <v>24</v>
      </c>
      <c r="S1641">
        <v>1</v>
      </c>
    </row>
    <row r="1642" spans="1:19" ht="18" customHeight="1" x14ac:dyDescent="0.25">
      <c r="A1642" s="10" t="s">
        <v>1118</v>
      </c>
      <c r="B1642" s="1">
        <v>19</v>
      </c>
      <c r="C1642" t="str">
        <f t="shared" si="25"/>
        <v>18-25 (Gen Z)</v>
      </c>
      <c r="D1642" s="1" t="s">
        <v>17</v>
      </c>
      <c r="E1642" s="1">
        <v>8.94</v>
      </c>
      <c r="F1642" s="1">
        <v>5.1100000000000003</v>
      </c>
      <c r="G1642" s="1">
        <v>3.64</v>
      </c>
      <c r="H1642" s="1">
        <v>3.09</v>
      </c>
      <c r="I1642" s="1">
        <v>5.32</v>
      </c>
      <c r="J1642" s="1">
        <f>Smartphone_Usage_And_Addiction_Analysis_7500_Rows[[#This Row],[social_media_hours]]+Smartphone_Usage_And_Addiction_Analysis_7500_Rows[[#This Row],[gaming_hours]]</f>
        <v>8.75</v>
      </c>
      <c r="K1642" s="1">
        <f>Smartphone_Usage_And_Addiction_Analysis_7500_Rows[[#This Row],[sleep_hours]]-Smartphone_Usage_And_Addiction_Analysis_7500_Rows[[#This Row],[total_leisure_hours]]</f>
        <v>-3.4299999999999997</v>
      </c>
      <c r="L1642" s="1">
        <v>27</v>
      </c>
      <c r="M1642" s="1">
        <v>55</v>
      </c>
      <c r="N1642" s="5">
        <f>Smartphone_Usage_And_Addiction_Analysis_7500_Rows[[#This Row],[app_opens_per_day]]/Smartphone_Usage_And_Addiction_Analysis_7500_Rows[[#This Row],[daily_screen_time_hours]]</f>
        <v>6.1521252796420587</v>
      </c>
      <c r="O1642" s="1">
        <v>10.8</v>
      </c>
      <c r="P1642" s="1" t="s">
        <v>18</v>
      </c>
      <c r="Q1642" s="1" t="s">
        <v>23</v>
      </c>
      <c r="R1642" s="1" t="s">
        <v>24</v>
      </c>
      <c r="S1642" s="1">
        <v>1</v>
      </c>
    </row>
    <row r="1643" spans="1:19" ht="18" customHeight="1" x14ac:dyDescent="0.25">
      <c r="A1643" s="10" t="s">
        <v>5645</v>
      </c>
      <c r="B1643" s="1">
        <v>28</v>
      </c>
      <c r="C1643" s="1" t="str">
        <f t="shared" si="25"/>
        <v>26-40 (Millennials)</v>
      </c>
      <c r="D1643" t="s">
        <v>7582</v>
      </c>
      <c r="E1643">
        <v>11.23</v>
      </c>
      <c r="F1643">
        <v>2.12</v>
      </c>
      <c r="G1643">
        <v>2.08</v>
      </c>
      <c r="H1643">
        <v>2.58</v>
      </c>
      <c r="I1643">
        <v>5.65</v>
      </c>
      <c r="J1643" s="1">
        <f>Smartphone_Usage_And_Addiction_Analysis_7500_Rows[[#This Row],[social_media_hours]]+Smartphone_Usage_And_Addiction_Analysis_7500_Rows[[#This Row],[gaming_hours]]</f>
        <v>4.2</v>
      </c>
      <c r="K1643" s="1">
        <f>Smartphone_Usage_And_Addiction_Analysis_7500_Rows[[#This Row],[sleep_hours]]-Smartphone_Usage_And_Addiction_Analysis_7500_Rows[[#This Row],[total_leisure_hours]]</f>
        <v>1.4500000000000002</v>
      </c>
      <c r="L1643">
        <v>37</v>
      </c>
      <c r="M1643">
        <v>120</v>
      </c>
      <c r="N1643" s="5">
        <f>Smartphone_Usage_And_Addiction_Analysis_7500_Rows[[#This Row],[app_opens_per_day]]/Smartphone_Usage_And_Addiction_Analysis_7500_Rows[[#This Row],[daily_screen_time_hours]]</f>
        <v>10.685663401602849</v>
      </c>
      <c r="O1643">
        <v>11.92</v>
      </c>
      <c r="P1643" t="s">
        <v>22</v>
      </c>
      <c r="Q1643" t="s">
        <v>23</v>
      </c>
      <c r="R1643" t="s">
        <v>24</v>
      </c>
      <c r="S1643">
        <v>1</v>
      </c>
    </row>
    <row r="1644" spans="1:19" ht="18" customHeight="1" x14ac:dyDescent="0.25">
      <c r="A1644" s="10" t="s">
        <v>1119</v>
      </c>
      <c r="B1644" s="1">
        <v>24</v>
      </c>
      <c r="C1644" t="str">
        <f t="shared" si="25"/>
        <v>18-25 (Gen Z)</v>
      </c>
      <c r="D1644" s="1" t="s">
        <v>17</v>
      </c>
      <c r="E1644" s="1">
        <v>6.01</v>
      </c>
      <c r="F1644" s="1">
        <v>5.3</v>
      </c>
      <c r="G1644" s="1">
        <v>2.54</v>
      </c>
      <c r="H1644" s="1">
        <v>2.15</v>
      </c>
      <c r="I1644" s="1">
        <v>8.23</v>
      </c>
      <c r="J1644" s="1">
        <f>Smartphone_Usage_And_Addiction_Analysis_7500_Rows[[#This Row],[social_media_hours]]+Smartphone_Usage_And_Addiction_Analysis_7500_Rows[[#This Row],[gaming_hours]]</f>
        <v>7.84</v>
      </c>
      <c r="K1644" s="1">
        <f>Smartphone_Usage_And_Addiction_Analysis_7500_Rows[[#This Row],[sleep_hours]]-Smartphone_Usage_And_Addiction_Analysis_7500_Rows[[#This Row],[total_leisure_hours]]</f>
        <v>0.39000000000000057</v>
      </c>
      <c r="L1644" s="1">
        <v>30</v>
      </c>
      <c r="M1644" s="1">
        <v>110</v>
      </c>
      <c r="N1644" s="5">
        <f>Smartphone_Usage_And_Addiction_Analysis_7500_Rows[[#This Row],[app_opens_per_day]]/Smartphone_Usage_And_Addiction_Analysis_7500_Rows[[#This Row],[daily_screen_time_hours]]</f>
        <v>18.302828618968388</v>
      </c>
      <c r="O1644" s="1">
        <v>8.92</v>
      </c>
      <c r="P1644" s="1" t="s">
        <v>22</v>
      </c>
      <c r="Q1644" s="1" t="s">
        <v>19</v>
      </c>
      <c r="R1644" s="1" t="s">
        <v>28</v>
      </c>
      <c r="S1644" s="1">
        <v>1</v>
      </c>
    </row>
    <row r="1645" spans="1:19" ht="18" customHeight="1" x14ac:dyDescent="0.25">
      <c r="A1645" s="10" t="s">
        <v>1120</v>
      </c>
      <c r="B1645" s="1">
        <v>33</v>
      </c>
      <c r="C1645" t="str">
        <f t="shared" si="25"/>
        <v>26-40 (Millennials)</v>
      </c>
      <c r="D1645" s="1" t="s">
        <v>30</v>
      </c>
      <c r="E1645" s="1">
        <v>11.82</v>
      </c>
      <c r="F1645" s="1">
        <v>0.55000000000000004</v>
      </c>
      <c r="G1645" s="1">
        <v>0.56999999999999995</v>
      </c>
      <c r="H1645" s="1">
        <v>2.81</v>
      </c>
      <c r="I1645" s="1">
        <v>6.4</v>
      </c>
      <c r="J1645" s="1">
        <f>Smartphone_Usage_And_Addiction_Analysis_7500_Rows[[#This Row],[social_media_hours]]+Smartphone_Usage_And_Addiction_Analysis_7500_Rows[[#This Row],[gaming_hours]]</f>
        <v>1.1200000000000001</v>
      </c>
      <c r="K1645" s="1">
        <f>Smartphone_Usage_And_Addiction_Analysis_7500_Rows[[#This Row],[sleep_hours]]-Smartphone_Usage_And_Addiction_Analysis_7500_Rows[[#This Row],[total_leisure_hours]]</f>
        <v>5.28</v>
      </c>
      <c r="L1645" s="1">
        <v>239</v>
      </c>
      <c r="M1645" s="1">
        <v>145</v>
      </c>
      <c r="N1645" s="5">
        <f>Smartphone_Usage_And_Addiction_Analysis_7500_Rows[[#This Row],[app_opens_per_day]]/Smartphone_Usage_And_Addiction_Analysis_7500_Rows[[#This Row],[daily_screen_time_hours]]</f>
        <v>12.267343485617596</v>
      </c>
      <c r="O1645" s="1">
        <v>14.5</v>
      </c>
      <c r="P1645" s="1" t="s">
        <v>18</v>
      </c>
      <c r="Q1645" s="1" t="s">
        <v>23</v>
      </c>
      <c r="R1645" s="1" t="s">
        <v>24</v>
      </c>
      <c r="S1645" s="1">
        <v>1</v>
      </c>
    </row>
    <row r="1646" spans="1:19" ht="18" customHeight="1" x14ac:dyDescent="0.25">
      <c r="A1646" s="10" t="s">
        <v>1121</v>
      </c>
      <c r="B1646" s="1">
        <v>21</v>
      </c>
      <c r="C1646" t="str">
        <f t="shared" si="25"/>
        <v>18-25 (Gen Z)</v>
      </c>
      <c r="D1646" s="1" t="s">
        <v>30</v>
      </c>
      <c r="E1646" s="1">
        <v>7.76</v>
      </c>
      <c r="F1646" s="1">
        <v>3.68</v>
      </c>
      <c r="G1646" s="1">
        <v>2.37</v>
      </c>
      <c r="H1646" s="1">
        <v>4.87</v>
      </c>
      <c r="I1646" s="1">
        <v>8.67</v>
      </c>
      <c r="J1646" s="1">
        <f>Smartphone_Usage_And_Addiction_Analysis_7500_Rows[[#This Row],[social_media_hours]]+Smartphone_Usage_And_Addiction_Analysis_7500_Rows[[#This Row],[gaming_hours]]</f>
        <v>6.0500000000000007</v>
      </c>
      <c r="K1646" s="1">
        <f>Smartphone_Usage_And_Addiction_Analysis_7500_Rows[[#This Row],[sleep_hours]]-Smartphone_Usage_And_Addiction_Analysis_7500_Rows[[#This Row],[total_leisure_hours]]</f>
        <v>2.6199999999999992</v>
      </c>
      <c r="L1646" s="1">
        <v>167</v>
      </c>
      <c r="M1646" s="1">
        <v>120</v>
      </c>
      <c r="N1646" s="5">
        <f>Smartphone_Usage_And_Addiction_Analysis_7500_Rows[[#This Row],[app_opens_per_day]]/Smartphone_Usage_And_Addiction_Analysis_7500_Rows[[#This Row],[daily_screen_time_hours]]</f>
        <v>15.463917525773196</v>
      </c>
      <c r="O1646" s="1">
        <v>9.6999999999999993</v>
      </c>
      <c r="P1646" s="1" t="s">
        <v>22</v>
      </c>
      <c r="Q1646" s="1" t="s">
        <v>23</v>
      </c>
      <c r="R1646" s="1" t="s">
        <v>28</v>
      </c>
      <c r="S1646" s="1">
        <v>1</v>
      </c>
    </row>
    <row r="1647" spans="1:19" ht="18" customHeight="1" x14ac:dyDescent="0.25">
      <c r="A1647" s="10" t="s">
        <v>1122</v>
      </c>
      <c r="B1647" s="1">
        <v>26</v>
      </c>
      <c r="C1647" t="str">
        <f t="shared" si="25"/>
        <v>26-40 (Millennials)</v>
      </c>
      <c r="D1647" s="1" t="s">
        <v>30</v>
      </c>
      <c r="E1647" s="1">
        <v>9.26</v>
      </c>
      <c r="F1647" s="1">
        <v>5.23</v>
      </c>
      <c r="G1647" s="1">
        <v>2.64</v>
      </c>
      <c r="H1647" s="1">
        <v>3.84</v>
      </c>
      <c r="I1647" s="1">
        <v>8.84</v>
      </c>
      <c r="J1647" s="1">
        <f>Smartphone_Usage_And_Addiction_Analysis_7500_Rows[[#This Row],[social_media_hours]]+Smartphone_Usage_And_Addiction_Analysis_7500_Rows[[#This Row],[gaming_hours]]</f>
        <v>7.870000000000001</v>
      </c>
      <c r="K1647" s="1">
        <f>Smartphone_Usage_And_Addiction_Analysis_7500_Rows[[#This Row],[sleep_hours]]-Smartphone_Usage_And_Addiction_Analysis_7500_Rows[[#This Row],[total_leisure_hours]]</f>
        <v>0.96999999999999886</v>
      </c>
      <c r="L1647" s="1">
        <v>20</v>
      </c>
      <c r="M1647" s="1">
        <v>160</v>
      </c>
      <c r="N1647" s="5">
        <f>Smartphone_Usage_And_Addiction_Analysis_7500_Rows[[#This Row],[app_opens_per_day]]/Smartphone_Usage_And_Addiction_Analysis_7500_Rows[[#This Row],[daily_screen_time_hours]]</f>
        <v>17.278617710583152</v>
      </c>
      <c r="O1647" s="1">
        <v>10.19</v>
      </c>
      <c r="P1647" s="1" t="s">
        <v>32</v>
      </c>
      <c r="Q1647" s="1" t="s">
        <v>23</v>
      </c>
      <c r="R1647" s="1" t="s">
        <v>24</v>
      </c>
      <c r="S1647" s="1">
        <v>1</v>
      </c>
    </row>
    <row r="1648" spans="1:19" ht="18" customHeight="1" x14ac:dyDescent="0.25">
      <c r="A1648" s="10" t="s">
        <v>1123</v>
      </c>
      <c r="B1648" s="1">
        <v>28</v>
      </c>
      <c r="C1648" t="str">
        <f t="shared" si="25"/>
        <v>26-40 (Millennials)</v>
      </c>
      <c r="D1648" s="1" t="s">
        <v>17</v>
      </c>
      <c r="E1648" s="1">
        <v>9.7899999999999991</v>
      </c>
      <c r="F1648" s="1">
        <v>2.4300000000000002</v>
      </c>
      <c r="G1648" s="1">
        <v>3.42</v>
      </c>
      <c r="H1648" s="1">
        <v>1.8</v>
      </c>
      <c r="I1648" s="1">
        <v>8.24</v>
      </c>
      <c r="J1648" s="1">
        <f>Smartphone_Usage_And_Addiction_Analysis_7500_Rows[[#This Row],[social_media_hours]]+Smartphone_Usage_And_Addiction_Analysis_7500_Rows[[#This Row],[gaming_hours]]</f>
        <v>5.85</v>
      </c>
      <c r="K1648" s="1">
        <f>Smartphone_Usage_And_Addiction_Analysis_7500_Rows[[#This Row],[sleep_hours]]-Smartphone_Usage_And_Addiction_Analysis_7500_Rows[[#This Row],[total_leisure_hours]]</f>
        <v>2.3900000000000006</v>
      </c>
      <c r="L1648" s="1">
        <v>104</v>
      </c>
      <c r="M1648" s="1">
        <v>152</v>
      </c>
      <c r="N1648" s="5">
        <f>Smartphone_Usage_And_Addiction_Analysis_7500_Rows[[#This Row],[app_opens_per_day]]/Smartphone_Usage_And_Addiction_Analysis_7500_Rows[[#This Row],[daily_screen_time_hours]]</f>
        <v>15.526046986721145</v>
      </c>
      <c r="O1648" s="1">
        <v>12.16</v>
      </c>
      <c r="P1648" s="1" t="s">
        <v>18</v>
      </c>
      <c r="Q1648" s="1" t="s">
        <v>19</v>
      </c>
      <c r="R1648" s="1" t="s">
        <v>24</v>
      </c>
      <c r="S1648" s="1">
        <v>1</v>
      </c>
    </row>
    <row r="1649" spans="1:19" ht="18" customHeight="1" x14ac:dyDescent="0.25">
      <c r="A1649" s="10" t="s">
        <v>1124</v>
      </c>
      <c r="B1649" s="1">
        <v>32</v>
      </c>
      <c r="C1649" t="str">
        <f t="shared" si="25"/>
        <v>26-40 (Millennials)</v>
      </c>
      <c r="D1649" s="1" t="s">
        <v>17</v>
      </c>
      <c r="E1649" s="1">
        <v>5.39</v>
      </c>
      <c r="F1649" s="1">
        <v>1.58</v>
      </c>
      <c r="G1649" s="1">
        <v>2.57</v>
      </c>
      <c r="H1649" s="1">
        <v>2.84</v>
      </c>
      <c r="I1649" s="1">
        <v>6.99</v>
      </c>
      <c r="J1649" s="1">
        <f>Smartphone_Usage_And_Addiction_Analysis_7500_Rows[[#This Row],[social_media_hours]]+Smartphone_Usage_And_Addiction_Analysis_7500_Rows[[#This Row],[gaming_hours]]</f>
        <v>4.1500000000000004</v>
      </c>
      <c r="K1649" s="1">
        <f>Smartphone_Usage_And_Addiction_Analysis_7500_Rows[[#This Row],[sleep_hours]]-Smartphone_Usage_And_Addiction_Analysis_7500_Rows[[#This Row],[total_leisure_hours]]</f>
        <v>2.84</v>
      </c>
      <c r="L1649" s="1">
        <v>163</v>
      </c>
      <c r="M1649" s="1">
        <v>45</v>
      </c>
      <c r="N1649" s="5">
        <f>Smartphone_Usage_And_Addiction_Analysis_7500_Rows[[#This Row],[app_opens_per_day]]/Smartphone_Usage_And_Addiction_Analysis_7500_Rows[[#This Row],[daily_screen_time_hours]]</f>
        <v>8.3487940630797777</v>
      </c>
      <c r="O1649" s="1">
        <v>7.86</v>
      </c>
      <c r="P1649" s="1" t="s">
        <v>18</v>
      </c>
      <c r="Q1649" s="1" t="s">
        <v>23</v>
      </c>
      <c r="R1649" s="1" t="s">
        <v>20</v>
      </c>
      <c r="S1649" s="1">
        <v>0</v>
      </c>
    </row>
    <row r="1650" spans="1:19" ht="18" customHeight="1" x14ac:dyDescent="0.25">
      <c r="A1650" s="10" t="s">
        <v>5646</v>
      </c>
      <c r="B1650" s="1">
        <v>27</v>
      </c>
      <c r="C1650" s="1" t="str">
        <f t="shared" si="25"/>
        <v>26-40 (Millennials)</v>
      </c>
      <c r="D1650" t="s">
        <v>7582</v>
      </c>
      <c r="E1650">
        <v>11.52</v>
      </c>
      <c r="F1650">
        <v>3.75</v>
      </c>
      <c r="G1650">
        <v>3.04</v>
      </c>
      <c r="H1650">
        <v>5.46</v>
      </c>
      <c r="I1650">
        <v>6.78</v>
      </c>
      <c r="J1650" s="1">
        <f>Smartphone_Usage_And_Addiction_Analysis_7500_Rows[[#This Row],[social_media_hours]]+Smartphone_Usage_And_Addiction_Analysis_7500_Rows[[#This Row],[gaming_hours]]</f>
        <v>6.79</v>
      </c>
      <c r="K1650" s="1">
        <f>Smartphone_Usage_And_Addiction_Analysis_7500_Rows[[#This Row],[sleep_hours]]-Smartphone_Usage_And_Addiction_Analysis_7500_Rows[[#This Row],[total_leisure_hours]]</f>
        <v>-9.9999999999997868E-3</v>
      </c>
      <c r="L1650">
        <v>72</v>
      </c>
      <c r="M1650">
        <v>155</v>
      </c>
      <c r="N1650" s="5">
        <f>Smartphone_Usage_And_Addiction_Analysis_7500_Rows[[#This Row],[app_opens_per_day]]/Smartphone_Usage_And_Addiction_Analysis_7500_Rows[[#This Row],[daily_screen_time_hours]]</f>
        <v>13.454861111111112</v>
      </c>
      <c r="O1650">
        <v>13.19</v>
      </c>
      <c r="P1650" t="s">
        <v>32</v>
      </c>
      <c r="Q1650" t="s">
        <v>23</v>
      </c>
      <c r="R1650" t="s">
        <v>28</v>
      </c>
      <c r="S1650">
        <v>1</v>
      </c>
    </row>
    <row r="1651" spans="1:19" ht="18" customHeight="1" x14ac:dyDescent="0.25">
      <c r="A1651" s="10" t="s">
        <v>1125</v>
      </c>
      <c r="B1651" s="1">
        <v>25</v>
      </c>
      <c r="C1651" t="str">
        <f t="shared" si="25"/>
        <v>18-25 (Gen Z)</v>
      </c>
      <c r="D1651" s="1" t="s">
        <v>17</v>
      </c>
      <c r="E1651" s="1">
        <v>4.93</v>
      </c>
      <c r="F1651" s="1">
        <v>2.06</v>
      </c>
      <c r="G1651" s="1">
        <v>1.9</v>
      </c>
      <c r="H1651" s="1">
        <v>0.57999999999999996</v>
      </c>
      <c r="I1651" s="1">
        <v>5.63</v>
      </c>
      <c r="J1651" s="1">
        <f>Smartphone_Usage_And_Addiction_Analysis_7500_Rows[[#This Row],[social_media_hours]]+Smartphone_Usage_And_Addiction_Analysis_7500_Rows[[#This Row],[gaming_hours]]</f>
        <v>3.96</v>
      </c>
      <c r="K1651" s="1">
        <f>Smartphone_Usage_And_Addiction_Analysis_7500_Rows[[#This Row],[sleep_hours]]-Smartphone_Usage_And_Addiction_Analysis_7500_Rows[[#This Row],[total_leisure_hours]]</f>
        <v>1.67</v>
      </c>
      <c r="L1651" s="1">
        <v>79</v>
      </c>
      <c r="M1651" s="1">
        <v>17</v>
      </c>
      <c r="N1651" s="5">
        <f>Smartphone_Usage_And_Addiction_Analysis_7500_Rows[[#This Row],[app_opens_per_day]]/Smartphone_Usage_And_Addiction_Analysis_7500_Rows[[#This Row],[daily_screen_time_hours]]</f>
        <v>3.4482758620689657</v>
      </c>
      <c r="O1651" s="1">
        <v>6.94</v>
      </c>
      <c r="P1651" s="1" t="s">
        <v>32</v>
      </c>
      <c r="Q1651" s="1" t="s">
        <v>19</v>
      </c>
      <c r="R1651" s="1" t="s">
        <v>51</v>
      </c>
      <c r="S1651" s="1">
        <v>0</v>
      </c>
    </row>
    <row r="1652" spans="1:19" ht="18" customHeight="1" x14ac:dyDescent="0.25">
      <c r="A1652" s="10" t="s">
        <v>1126</v>
      </c>
      <c r="B1652" s="1">
        <v>34</v>
      </c>
      <c r="C1652" t="str">
        <f t="shared" si="25"/>
        <v>26-40 (Millennials)</v>
      </c>
      <c r="D1652" s="1" t="s">
        <v>17</v>
      </c>
      <c r="E1652" s="1">
        <v>10.43</v>
      </c>
      <c r="F1652" s="1">
        <v>5.3</v>
      </c>
      <c r="G1652" s="1">
        <v>3.88</v>
      </c>
      <c r="H1652" s="1">
        <v>1.52</v>
      </c>
      <c r="I1652" s="1">
        <v>5.07</v>
      </c>
      <c r="J1652" s="1">
        <f>Smartphone_Usage_And_Addiction_Analysis_7500_Rows[[#This Row],[social_media_hours]]+Smartphone_Usage_And_Addiction_Analysis_7500_Rows[[#This Row],[gaming_hours]]</f>
        <v>9.18</v>
      </c>
      <c r="K1652" s="1">
        <f>Smartphone_Usage_And_Addiction_Analysis_7500_Rows[[#This Row],[sleep_hours]]-Smartphone_Usage_And_Addiction_Analysis_7500_Rows[[#This Row],[total_leisure_hours]]</f>
        <v>-4.1099999999999994</v>
      </c>
      <c r="L1652" s="1">
        <v>54</v>
      </c>
      <c r="M1652" s="1">
        <v>104</v>
      </c>
      <c r="N1652" s="5">
        <f>Smartphone_Usage_And_Addiction_Analysis_7500_Rows[[#This Row],[app_opens_per_day]]/Smartphone_Usage_And_Addiction_Analysis_7500_Rows[[#This Row],[daily_screen_time_hours]]</f>
        <v>9.9712368168744003</v>
      </c>
      <c r="O1652" s="1">
        <v>11.59</v>
      </c>
      <c r="P1652" s="1" t="s">
        <v>22</v>
      </c>
      <c r="Q1652" s="1" t="s">
        <v>19</v>
      </c>
      <c r="R1652" s="1" t="s">
        <v>24</v>
      </c>
      <c r="S1652" s="1">
        <v>1</v>
      </c>
    </row>
    <row r="1653" spans="1:19" ht="18" customHeight="1" x14ac:dyDescent="0.25">
      <c r="A1653" s="10" t="s">
        <v>1127</v>
      </c>
      <c r="B1653" s="1">
        <v>23</v>
      </c>
      <c r="C1653" t="str">
        <f t="shared" si="25"/>
        <v>18-25 (Gen Z)</v>
      </c>
      <c r="D1653" s="1" t="s">
        <v>17</v>
      </c>
      <c r="E1653" s="1">
        <v>10.76</v>
      </c>
      <c r="F1653" s="1">
        <v>1.78</v>
      </c>
      <c r="G1653" s="1">
        <v>0.34</v>
      </c>
      <c r="H1653" s="1">
        <v>0.69</v>
      </c>
      <c r="I1653" s="1">
        <v>7.44</v>
      </c>
      <c r="J1653" s="1">
        <f>Smartphone_Usage_And_Addiction_Analysis_7500_Rows[[#This Row],[social_media_hours]]+Smartphone_Usage_And_Addiction_Analysis_7500_Rows[[#This Row],[gaming_hours]]</f>
        <v>2.12</v>
      </c>
      <c r="K1653" s="1">
        <f>Smartphone_Usage_And_Addiction_Analysis_7500_Rows[[#This Row],[sleep_hours]]-Smartphone_Usage_And_Addiction_Analysis_7500_Rows[[#This Row],[total_leisure_hours]]</f>
        <v>5.32</v>
      </c>
      <c r="L1653" s="1">
        <v>135</v>
      </c>
      <c r="M1653" s="1">
        <v>133</v>
      </c>
      <c r="N1653" s="5">
        <f>Smartphone_Usage_And_Addiction_Analysis_7500_Rows[[#This Row],[app_opens_per_day]]/Smartphone_Usage_And_Addiction_Analysis_7500_Rows[[#This Row],[daily_screen_time_hours]]</f>
        <v>12.360594795539035</v>
      </c>
      <c r="O1653" s="1">
        <v>11.59</v>
      </c>
      <c r="P1653" s="1" t="s">
        <v>18</v>
      </c>
      <c r="Q1653" s="1" t="s">
        <v>23</v>
      </c>
      <c r="R1653" s="1" t="s">
        <v>28</v>
      </c>
      <c r="S1653" s="1">
        <v>1</v>
      </c>
    </row>
    <row r="1654" spans="1:19" ht="18" customHeight="1" x14ac:dyDescent="0.25">
      <c r="A1654" s="10" t="s">
        <v>5647</v>
      </c>
      <c r="B1654" s="1">
        <v>19</v>
      </c>
      <c r="C1654" s="1" t="str">
        <f t="shared" si="25"/>
        <v>18-25 (Gen Z)</v>
      </c>
      <c r="D1654" t="s">
        <v>7582</v>
      </c>
      <c r="E1654">
        <v>9.3699999999999992</v>
      </c>
      <c r="F1654">
        <v>3.22</v>
      </c>
      <c r="G1654">
        <v>2.37</v>
      </c>
      <c r="H1654">
        <v>4.37</v>
      </c>
      <c r="I1654">
        <v>4.95</v>
      </c>
      <c r="J1654" s="1">
        <f>Smartphone_Usage_And_Addiction_Analysis_7500_Rows[[#This Row],[social_media_hours]]+Smartphone_Usage_And_Addiction_Analysis_7500_Rows[[#This Row],[gaming_hours]]</f>
        <v>5.59</v>
      </c>
      <c r="K1654" s="1">
        <f>Smartphone_Usage_And_Addiction_Analysis_7500_Rows[[#This Row],[sleep_hours]]-Smartphone_Usage_And_Addiction_Analysis_7500_Rows[[#This Row],[total_leisure_hours]]</f>
        <v>-0.63999999999999968</v>
      </c>
      <c r="L1654">
        <v>75</v>
      </c>
      <c r="M1654">
        <v>55</v>
      </c>
      <c r="N1654" s="5">
        <f>Smartphone_Usage_And_Addiction_Analysis_7500_Rows[[#This Row],[app_opens_per_day]]/Smartphone_Usage_And_Addiction_Analysis_7500_Rows[[#This Row],[daily_screen_time_hours]]</f>
        <v>5.8697972251867672</v>
      </c>
      <c r="O1654">
        <v>10.55</v>
      </c>
      <c r="P1654" t="s">
        <v>22</v>
      </c>
      <c r="Q1654" t="s">
        <v>19</v>
      </c>
      <c r="R1654" t="s">
        <v>28</v>
      </c>
      <c r="S1654">
        <v>1</v>
      </c>
    </row>
    <row r="1655" spans="1:19" ht="18" customHeight="1" x14ac:dyDescent="0.25">
      <c r="A1655" s="10" t="s">
        <v>5648</v>
      </c>
      <c r="B1655" s="1">
        <v>33</v>
      </c>
      <c r="C1655" s="1" t="str">
        <f t="shared" si="25"/>
        <v>26-40 (Millennials)</v>
      </c>
      <c r="D1655" t="s">
        <v>7582</v>
      </c>
      <c r="E1655">
        <v>9.43</v>
      </c>
      <c r="F1655">
        <v>2.2000000000000002</v>
      </c>
      <c r="G1655">
        <v>3.82</v>
      </c>
      <c r="H1655">
        <v>5.58</v>
      </c>
      <c r="I1655">
        <v>5.15</v>
      </c>
      <c r="J1655" s="1">
        <f>Smartphone_Usage_And_Addiction_Analysis_7500_Rows[[#This Row],[social_media_hours]]+Smartphone_Usage_And_Addiction_Analysis_7500_Rows[[#This Row],[gaming_hours]]</f>
        <v>6.02</v>
      </c>
      <c r="K1655" s="1">
        <f>Smartphone_Usage_And_Addiction_Analysis_7500_Rows[[#This Row],[sleep_hours]]-Smartphone_Usage_And_Addiction_Analysis_7500_Rows[[#This Row],[total_leisure_hours]]</f>
        <v>-0.86999999999999922</v>
      </c>
      <c r="L1655">
        <v>90</v>
      </c>
      <c r="M1655">
        <v>154</v>
      </c>
      <c r="N1655" s="5">
        <f>Smartphone_Usage_And_Addiction_Analysis_7500_Rows[[#This Row],[app_opens_per_day]]/Smartphone_Usage_And_Addiction_Analysis_7500_Rows[[#This Row],[daily_screen_time_hours]]</f>
        <v>16.330858960763521</v>
      </c>
      <c r="O1655">
        <v>12.31</v>
      </c>
      <c r="P1655" t="s">
        <v>22</v>
      </c>
      <c r="Q1655" t="s">
        <v>23</v>
      </c>
      <c r="R1655" t="s">
        <v>28</v>
      </c>
      <c r="S1655">
        <v>1</v>
      </c>
    </row>
    <row r="1656" spans="1:19" ht="18" customHeight="1" x14ac:dyDescent="0.25">
      <c r="A1656" s="10" t="s">
        <v>1128</v>
      </c>
      <c r="B1656" s="1">
        <v>30</v>
      </c>
      <c r="C1656" t="str">
        <f t="shared" si="25"/>
        <v>26-40 (Millennials)</v>
      </c>
      <c r="D1656" s="1" t="s">
        <v>17</v>
      </c>
      <c r="E1656" s="1">
        <v>11.85</v>
      </c>
      <c r="F1656" s="1">
        <v>5.26</v>
      </c>
      <c r="G1656" s="1">
        <v>2.2999999999999998</v>
      </c>
      <c r="H1656" s="1">
        <v>1.63</v>
      </c>
      <c r="I1656" s="1">
        <v>5.3</v>
      </c>
      <c r="J1656" s="1">
        <f>Smartphone_Usage_And_Addiction_Analysis_7500_Rows[[#This Row],[social_media_hours]]+Smartphone_Usage_And_Addiction_Analysis_7500_Rows[[#This Row],[gaming_hours]]</f>
        <v>7.56</v>
      </c>
      <c r="K1656" s="1">
        <f>Smartphone_Usage_And_Addiction_Analysis_7500_Rows[[#This Row],[sleep_hours]]-Smartphone_Usage_And_Addiction_Analysis_7500_Rows[[#This Row],[total_leisure_hours]]</f>
        <v>-2.2599999999999998</v>
      </c>
      <c r="L1656" s="1">
        <v>40</v>
      </c>
      <c r="M1656" s="1">
        <v>141</v>
      </c>
      <c r="N1656" s="5">
        <f>Smartphone_Usage_And_Addiction_Analysis_7500_Rows[[#This Row],[app_opens_per_day]]/Smartphone_Usage_And_Addiction_Analysis_7500_Rows[[#This Row],[daily_screen_time_hours]]</f>
        <v>11.898734177215191</v>
      </c>
      <c r="O1656" s="1">
        <v>14.45</v>
      </c>
      <c r="P1656" s="1" t="s">
        <v>22</v>
      </c>
      <c r="Q1656" s="1" t="s">
        <v>19</v>
      </c>
      <c r="R1656" s="1" t="s">
        <v>24</v>
      </c>
      <c r="S1656" s="1">
        <v>1</v>
      </c>
    </row>
    <row r="1657" spans="1:19" ht="18" customHeight="1" x14ac:dyDescent="0.25">
      <c r="A1657" s="10" t="s">
        <v>5649</v>
      </c>
      <c r="B1657" s="1">
        <v>26</v>
      </c>
      <c r="C1657" s="1" t="str">
        <f t="shared" si="25"/>
        <v>26-40 (Millennials)</v>
      </c>
      <c r="D1657" t="s">
        <v>7582</v>
      </c>
      <c r="E1657">
        <v>10.49</v>
      </c>
      <c r="F1657">
        <v>4.32</v>
      </c>
      <c r="G1657">
        <v>2.69</v>
      </c>
      <c r="H1657">
        <v>1.45</v>
      </c>
      <c r="I1657">
        <v>4.95</v>
      </c>
      <c r="J1657" s="1">
        <f>Smartphone_Usage_And_Addiction_Analysis_7500_Rows[[#This Row],[social_media_hours]]+Smartphone_Usage_And_Addiction_Analysis_7500_Rows[[#This Row],[gaming_hours]]</f>
        <v>7.01</v>
      </c>
      <c r="K1657" s="1">
        <f>Smartphone_Usage_And_Addiction_Analysis_7500_Rows[[#This Row],[sleep_hours]]-Smartphone_Usage_And_Addiction_Analysis_7500_Rows[[#This Row],[total_leisure_hours]]</f>
        <v>-2.0599999999999996</v>
      </c>
      <c r="L1657">
        <v>156</v>
      </c>
      <c r="M1657">
        <v>174</v>
      </c>
      <c r="N1657" s="5">
        <f>Smartphone_Usage_And_Addiction_Analysis_7500_Rows[[#This Row],[app_opens_per_day]]/Smartphone_Usage_And_Addiction_Analysis_7500_Rows[[#This Row],[daily_screen_time_hours]]</f>
        <v>16.587225929456626</v>
      </c>
      <c r="O1657">
        <v>11.12</v>
      </c>
      <c r="P1657" t="s">
        <v>22</v>
      </c>
      <c r="Q1657" t="s">
        <v>23</v>
      </c>
      <c r="R1657" t="s">
        <v>24</v>
      </c>
      <c r="S1657">
        <v>1</v>
      </c>
    </row>
    <row r="1658" spans="1:19" ht="18" customHeight="1" x14ac:dyDescent="0.25">
      <c r="A1658" s="10" t="s">
        <v>5650</v>
      </c>
      <c r="B1658" s="1">
        <v>31</v>
      </c>
      <c r="C1658" s="1" t="str">
        <f t="shared" si="25"/>
        <v>26-40 (Millennials)</v>
      </c>
      <c r="D1658" t="s">
        <v>7582</v>
      </c>
      <c r="E1658">
        <v>3.89</v>
      </c>
      <c r="F1658">
        <v>2.6</v>
      </c>
      <c r="G1658">
        <v>0.2</v>
      </c>
      <c r="H1658">
        <v>0.56999999999999995</v>
      </c>
      <c r="I1658">
        <v>6.96</v>
      </c>
      <c r="J1658" s="1">
        <f>Smartphone_Usage_And_Addiction_Analysis_7500_Rows[[#This Row],[social_media_hours]]+Smartphone_Usage_And_Addiction_Analysis_7500_Rows[[#This Row],[gaming_hours]]</f>
        <v>2.8000000000000003</v>
      </c>
      <c r="K1658" s="1">
        <f>Smartphone_Usage_And_Addiction_Analysis_7500_Rows[[#This Row],[sleep_hours]]-Smartphone_Usage_And_Addiction_Analysis_7500_Rows[[#This Row],[total_leisure_hours]]</f>
        <v>4.16</v>
      </c>
      <c r="L1658">
        <v>134</v>
      </c>
      <c r="M1658">
        <v>58</v>
      </c>
      <c r="N1658" s="5">
        <f>Smartphone_Usage_And_Addiction_Analysis_7500_Rows[[#This Row],[app_opens_per_day]]/Smartphone_Usage_And_Addiction_Analysis_7500_Rows[[#This Row],[daily_screen_time_hours]]</f>
        <v>14.910025706940873</v>
      </c>
      <c r="O1658">
        <v>4.53</v>
      </c>
      <c r="P1658" t="s">
        <v>22</v>
      </c>
      <c r="Q1658" t="s">
        <v>19</v>
      </c>
      <c r="R1658" t="s">
        <v>20</v>
      </c>
      <c r="S1658">
        <v>0</v>
      </c>
    </row>
    <row r="1659" spans="1:19" ht="18" customHeight="1" x14ac:dyDescent="0.25">
      <c r="A1659" s="10" t="s">
        <v>1129</v>
      </c>
      <c r="B1659" s="1">
        <v>28</v>
      </c>
      <c r="C1659" t="str">
        <f t="shared" si="25"/>
        <v>26-40 (Millennials)</v>
      </c>
      <c r="D1659" s="1" t="s">
        <v>30</v>
      </c>
      <c r="E1659" s="1">
        <v>10.01</v>
      </c>
      <c r="F1659" s="1">
        <v>1.8</v>
      </c>
      <c r="G1659" s="1">
        <v>3.57</v>
      </c>
      <c r="H1659" s="1">
        <v>2.78</v>
      </c>
      <c r="I1659" s="1">
        <v>5.1100000000000003</v>
      </c>
      <c r="J1659" s="1">
        <f>Smartphone_Usage_And_Addiction_Analysis_7500_Rows[[#This Row],[social_media_hours]]+Smartphone_Usage_And_Addiction_Analysis_7500_Rows[[#This Row],[gaming_hours]]</f>
        <v>5.37</v>
      </c>
      <c r="K1659" s="1">
        <f>Smartphone_Usage_And_Addiction_Analysis_7500_Rows[[#This Row],[sleep_hours]]-Smartphone_Usage_And_Addiction_Analysis_7500_Rows[[#This Row],[total_leisure_hours]]</f>
        <v>-0.25999999999999979</v>
      </c>
      <c r="L1659" s="1">
        <v>166</v>
      </c>
      <c r="M1659" s="1">
        <v>107</v>
      </c>
      <c r="N1659" s="5">
        <f>Smartphone_Usage_And_Addiction_Analysis_7500_Rows[[#This Row],[app_opens_per_day]]/Smartphone_Usage_And_Addiction_Analysis_7500_Rows[[#This Row],[daily_screen_time_hours]]</f>
        <v>10.689310689310689</v>
      </c>
      <c r="O1659" s="1">
        <v>11</v>
      </c>
      <c r="P1659" s="1" t="s">
        <v>32</v>
      </c>
      <c r="Q1659" s="1" t="s">
        <v>19</v>
      </c>
      <c r="R1659" s="1" t="s">
        <v>28</v>
      </c>
      <c r="S1659" s="1">
        <v>1</v>
      </c>
    </row>
    <row r="1660" spans="1:19" ht="18" customHeight="1" x14ac:dyDescent="0.25">
      <c r="A1660" s="10" t="s">
        <v>5651</v>
      </c>
      <c r="B1660" s="1">
        <v>32</v>
      </c>
      <c r="C1660" s="1" t="str">
        <f t="shared" si="25"/>
        <v>26-40 (Millennials)</v>
      </c>
      <c r="D1660" t="s">
        <v>7582</v>
      </c>
      <c r="E1660">
        <v>7.28</v>
      </c>
      <c r="F1660">
        <v>2.2200000000000002</v>
      </c>
      <c r="G1660">
        <v>0.24</v>
      </c>
      <c r="H1660">
        <v>3.22</v>
      </c>
      <c r="I1660">
        <v>5.1100000000000003</v>
      </c>
      <c r="J1660" s="1">
        <f>Smartphone_Usage_And_Addiction_Analysis_7500_Rows[[#This Row],[social_media_hours]]+Smartphone_Usage_And_Addiction_Analysis_7500_Rows[[#This Row],[gaming_hours]]</f>
        <v>2.46</v>
      </c>
      <c r="K1660" s="1">
        <f>Smartphone_Usage_And_Addiction_Analysis_7500_Rows[[#This Row],[sleep_hours]]-Smartphone_Usage_And_Addiction_Analysis_7500_Rows[[#This Row],[total_leisure_hours]]</f>
        <v>2.6500000000000004</v>
      </c>
      <c r="L1660">
        <v>224</v>
      </c>
      <c r="M1660">
        <v>159</v>
      </c>
      <c r="N1660" s="5">
        <f>Smartphone_Usage_And_Addiction_Analysis_7500_Rows[[#This Row],[app_opens_per_day]]/Smartphone_Usage_And_Addiction_Analysis_7500_Rows[[#This Row],[daily_screen_time_hours]]</f>
        <v>21.840659340659339</v>
      </c>
      <c r="O1660">
        <v>10.19</v>
      </c>
      <c r="P1660" t="s">
        <v>22</v>
      </c>
      <c r="Q1660" t="s">
        <v>23</v>
      </c>
      <c r="R1660" t="s">
        <v>51</v>
      </c>
      <c r="S1660">
        <v>0</v>
      </c>
    </row>
    <row r="1661" spans="1:19" ht="18" customHeight="1" x14ac:dyDescent="0.25">
      <c r="A1661" s="10" t="s">
        <v>1130</v>
      </c>
      <c r="B1661" s="1">
        <v>32</v>
      </c>
      <c r="C1661" t="str">
        <f t="shared" si="25"/>
        <v>26-40 (Millennials)</v>
      </c>
      <c r="D1661" s="1" t="s">
        <v>17</v>
      </c>
      <c r="E1661" s="1">
        <v>3.81</v>
      </c>
      <c r="F1661" s="1">
        <v>4.6399999999999997</v>
      </c>
      <c r="G1661" s="1">
        <v>0.14000000000000001</v>
      </c>
      <c r="H1661" s="1">
        <v>2.98</v>
      </c>
      <c r="I1661" s="1">
        <v>5.22</v>
      </c>
      <c r="J1661" s="1">
        <f>Smartphone_Usage_And_Addiction_Analysis_7500_Rows[[#This Row],[social_media_hours]]+Smartphone_Usage_And_Addiction_Analysis_7500_Rows[[#This Row],[gaming_hours]]</f>
        <v>4.7799999999999994</v>
      </c>
      <c r="K1661" s="1">
        <f>Smartphone_Usage_And_Addiction_Analysis_7500_Rows[[#This Row],[sleep_hours]]-Smartphone_Usage_And_Addiction_Analysis_7500_Rows[[#This Row],[total_leisure_hours]]</f>
        <v>0.44000000000000039</v>
      </c>
      <c r="L1661" s="1">
        <v>47</v>
      </c>
      <c r="M1661" s="1">
        <v>67</v>
      </c>
      <c r="N1661" s="5">
        <f>Smartphone_Usage_And_Addiction_Analysis_7500_Rows[[#This Row],[app_opens_per_day]]/Smartphone_Usage_And_Addiction_Analysis_7500_Rows[[#This Row],[daily_screen_time_hours]]</f>
        <v>17.58530183727034</v>
      </c>
      <c r="O1661" s="1">
        <v>5.66</v>
      </c>
      <c r="P1661" s="1" t="s">
        <v>18</v>
      </c>
      <c r="Q1661" s="1" t="s">
        <v>19</v>
      </c>
      <c r="R1661" s="1" t="s">
        <v>24</v>
      </c>
      <c r="S1661" s="1">
        <v>1</v>
      </c>
    </row>
    <row r="1662" spans="1:19" ht="18" customHeight="1" x14ac:dyDescent="0.25">
      <c r="A1662" s="10" t="s">
        <v>5652</v>
      </c>
      <c r="B1662" s="1">
        <v>30</v>
      </c>
      <c r="C1662" s="1" t="str">
        <f t="shared" si="25"/>
        <v>26-40 (Millennials)</v>
      </c>
      <c r="D1662" t="s">
        <v>7582</v>
      </c>
      <c r="E1662">
        <v>7.46</v>
      </c>
      <c r="F1662">
        <v>1.52</v>
      </c>
      <c r="G1662">
        <v>0.1</v>
      </c>
      <c r="H1662">
        <v>5.03</v>
      </c>
      <c r="I1662">
        <v>5.92</v>
      </c>
      <c r="J1662" s="1">
        <f>Smartphone_Usage_And_Addiction_Analysis_7500_Rows[[#This Row],[social_media_hours]]+Smartphone_Usage_And_Addiction_Analysis_7500_Rows[[#This Row],[gaming_hours]]</f>
        <v>1.62</v>
      </c>
      <c r="K1662" s="1">
        <f>Smartphone_Usage_And_Addiction_Analysis_7500_Rows[[#This Row],[sleep_hours]]-Smartphone_Usage_And_Addiction_Analysis_7500_Rows[[#This Row],[total_leisure_hours]]</f>
        <v>4.3</v>
      </c>
      <c r="L1662">
        <v>201</v>
      </c>
      <c r="M1662">
        <v>86</v>
      </c>
      <c r="N1662" s="5">
        <f>Smartphone_Usage_And_Addiction_Analysis_7500_Rows[[#This Row],[app_opens_per_day]]/Smartphone_Usage_And_Addiction_Analysis_7500_Rows[[#This Row],[daily_screen_time_hours]]</f>
        <v>11.528150134048257</v>
      </c>
      <c r="O1662">
        <v>9.82</v>
      </c>
      <c r="P1662" t="s">
        <v>22</v>
      </c>
      <c r="Q1662" t="s">
        <v>23</v>
      </c>
      <c r="R1662" t="s">
        <v>51</v>
      </c>
      <c r="S1662">
        <v>0</v>
      </c>
    </row>
    <row r="1663" spans="1:19" ht="18" customHeight="1" x14ac:dyDescent="0.25">
      <c r="A1663" s="10" t="s">
        <v>1131</v>
      </c>
      <c r="B1663" s="1">
        <v>23</v>
      </c>
      <c r="C1663" t="str">
        <f t="shared" si="25"/>
        <v>18-25 (Gen Z)</v>
      </c>
      <c r="D1663" s="1" t="s">
        <v>30</v>
      </c>
      <c r="E1663" s="1">
        <v>7.92</v>
      </c>
      <c r="F1663" s="1">
        <v>5.96</v>
      </c>
      <c r="G1663" s="1">
        <v>0.27</v>
      </c>
      <c r="H1663" s="1">
        <v>5.09</v>
      </c>
      <c r="I1663" s="1">
        <v>6.55</v>
      </c>
      <c r="J1663" s="1">
        <f>Smartphone_Usage_And_Addiction_Analysis_7500_Rows[[#This Row],[social_media_hours]]+Smartphone_Usage_And_Addiction_Analysis_7500_Rows[[#This Row],[gaming_hours]]</f>
        <v>6.23</v>
      </c>
      <c r="K1663" s="1">
        <f>Smartphone_Usage_And_Addiction_Analysis_7500_Rows[[#This Row],[sleep_hours]]-Smartphone_Usage_And_Addiction_Analysis_7500_Rows[[#This Row],[total_leisure_hours]]</f>
        <v>0.3199999999999994</v>
      </c>
      <c r="L1663" s="1">
        <v>98</v>
      </c>
      <c r="M1663" s="1">
        <v>77</v>
      </c>
      <c r="N1663" s="5">
        <f>Smartphone_Usage_And_Addiction_Analysis_7500_Rows[[#This Row],[app_opens_per_day]]/Smartphone_Usage_And_Addiction_Analysis_7500_Rows[[#This Row],[daily_screen_time_hours]]</f>
        <v>9.7222222222222214</v>
      </c>
      <c r="O1663" s="1">
        <v>9.44</v>
      </c>
      <c r="P1663" s="1" t="s">
        <v>22</v>
      </c>
      <c r="Q1663" s="1" t="s">
        <v>19</v>
      </c>
      <c r="R1663" s="1" t="s">
        <v>24</v>
      </c>
      <c r="S1663" s="1">
        <v>1</v>
      </c>
    </row>
    <row r="1664" spans="1:19" ht="18" customHeight="1" x14ac:dyDescent="0.25">
      <c r="A1664" s="10" t="s">
        <v>5653</v>
      </c>
      <c r="B1664" s="1">
        <v>22</v>
      </c>
      <c r="C1664" s="1" t="str">
        <f t="shared" si="25"/>
        <v>18-25 (Gen Z)</v>
      </c>
      <c r="D1664" t="s">
        <v>7582</v>
      </c>
      <c r="E1664">
        <v>4.6500000000000004</v>
      </c>
      <c r="F1664">
        <v>1.29</v>
      </c>
      <c r="G1664">
        <v>2.59</v>
      </c>
      <c r="H1664">
        <v>0.57999999999999996</v>
      </c>
      <c r="I1664">
        <v>6.04</v>
      </c>
      <c r="J1664" s="1">
        <f>Smartphone_Usage_And_Addiction_Analysis_7500_Rows[[#This Row],[social_media_hours]]+Smartphone_Usage_And_Addiction_Analysis_7500_Rows[[#This Row],[gaming_hours]]</f>
        <v>3.88</v>
      </c>
      <c r="K1664" s="1">
        <f>Smartphone_Usage_And_Addiction_Analysis_7500_Rows[[#This Row],[sleep_hours]]-Smartphone_Usage_And_Addiction_Analysis_7500_Rows[[#This Row],[total_leisure_hours]]</f>
        <v>2.16</v>
      </c>
      <c r="L1664">
        <v>74</v>
      </c>
      <c r="M1664">
        <v>165</v>
      </c>
      <c r="N1664" s="5">
        <f>Smartphone_Usage_And_Addiction_Analysis_7500_Rows[[#This Row],[app_opens_per_day]]/Smartphone_Usage_And_Addiction_Analysis_7500_Rows[[#This Row],[daily_screen_time_hours]]</f>
        <v>35.483870967741936</v>
      </c>
      <c r="O1664">
        <v>5.82</v>
      </c>
      <c r="P1664" t="s">
        <v>22</v>
      </c>
      <c r="Q1664" t="s">
        <v>19</v>
      </c>
      <c r="R1664" t="s">
        <v>20</v>
      </c>
      <c r="S1664">
        <v>0</v>
      </c>
    </row>
    <row r="1665" spans="1:19" ht="18" customHeight="1" x14ac:dyDescent="0.25">
      <c r="A1665" s="10" t="s">
        <v>1132</v>
      </c>
      <c r="B1665" s="1">
        <v>26</v>
      </c>
      <c r="C1665" t="str">
        <f t="shared" si="25"/>
        <v>26-40 (Millennials)</v>
      </c>
      <c r="D1665" s="1" t="s">
        <v>30</v>
      </c>
      <c r="E1665" s="1">
        <v>5.75</v>
      </c>
      <c r="F1665" s="1">
        <v>5.03</v>
      </c>
      <c r="G1665" s="1">
        <v>3.19</v>
      </c>
      <c r="H1665" s="1">
        <v>3.11</v>
      </c>
      <c r="I1665" s="1">
        <v>5.31</v>
      </c>
      <c r="J1665" s="1">
        <f>Smartphone_Usage_And_Addiction_Analysis_7500_Rows[[#This Row],[social_media_hours]]+Smartphone_Usage_And_Addiction_Analysis_7500_Rows[[#This Row],[gaming_hours]]</f>
        <v>8.2200000000000006</v>
      </c>
      <c r="K1665" s="1">
        <f>Smartphone_Usage_And_Addiction_Analysis_7500_Rows[[#This Row],[sleep_hours]]-Smartphone_Usage_And_Addiction_Analysis_7500_Rows[[#This Row],[total_leisure_hours]]</f>
        <v>-2.910000000000001</v>
      </c>
      <c r="L1665" s="1">
        <v>177</v>
      </c>
      <c r="M1665" s="1">
        <v>20</v>
      </c>
      <c r="N1665" s="5">
        <f>Smartphone_Usage_And_Addiction_Analysis_7500_Rows[[#This Row],[app_opens_per_day]]/Smartphone_Usage_And_Addiction_Analysis_7500_Rows[[#This Row],[daily_screen_time_hours]]</f>
        <v>3.4782608695652173</v>
      </c>
      <c r="O1665" s="1">
        <v>6.77</v>
      </c>
      <c r="P1665" s="1" t="s">
        <v>22</v>
      </c>
      <c r="Q1665" s="1" t="s">
        <v>23</v>
      </c>
      <c r="R1665" s="1" t="s">
        <v>24</v>
      </c>
      <c r="S1665" s="1">
        <v>1</v>
      </c>
    </row>
    <row r="1666" spans="1:19" ht="18" customHeight="1" x14ac:dyDescent="0.25">
      <c r="A1666" s="10" t="s">
        <v>1133</v>
      </c>
      <c r="B1666" s="1">
        <v>21</v>
      </c>
      <c r="C1666" t="str">
        <f t="shared" ref="C1666:C1729" si="26">IF(B1666&lt;=25, "18-25 (Gen Z)", IF(B1666&lt;=40, "26-40 (Millennials)"))</f>
        <v>18-25 (Gen Z)</v>
      </c>
      <c r="D1666" s="1" t="s">
        <v>30</v>
      </c>
      <c r="E1666" s="1">
        <v>5.0199999999999996</v>
      </c>
      <c r="F1666" s="1">
        <v>1.22</v>
      </c>
      <c r="G1666" s="1">
        <v>1.64</v>
      </c>
      <c r="H1666" s="1">
        <v>4.08</v>
      </c>
      <c r="I1666" s="1">
        <v>7.21</v>
      </c>
      <c r="J1666" s="1">
        <f>Smartphone_Usage_And_Addiction_Analysis_7500_Rows[[#This Row],[social_media_hours]]+Smartphone_Usage_And_Addiction_Analysis_7500_Rows[[#This Row],[gaming_hours]]</f>
        <v>2.86</v>
      </c>
      <c r="K1666" s="1">
        <f>Smartphone_Usage_And_Addiction_Analysis_7500_Rows[[#This Row],[sleep_hours]]-Smartphone_Usage_And_Addiction_Analysis_7500_Rows[[#This Row],[total_leisure_hours]]</f>
        <v>4.3499999999999996</v>
      </c>
      <c r="L1666" s="1">
        <v>96</v>
      </c>
      <c r="M1666" s="1">
        <v>157</v>
      </c>
      <c r="N1666" s="5">
        <f>Smartphone_Usage_And_Addiction_Analysis_7500_Rows[[#This Row],[app_opens_per_day]]/Smartphone_Usage_And_Addiction_Analysis_7500_Rows[[#This Row],[daily_screen_time_hours]]</f>
        <v>31.274900398406377</v>
      </c>
      <c r="O1666" s="1">
        <v>5.58</v>
      </c>
      <c r="P1666" s="1" t="s">
        <v>32</v>
      </c>
      <c r="Q1666" s="1" t="s">
        <v>19</v>
      </c>
      <c r="R1666" s="1" t="s">
        <v>51</v>
      </c>
      <c r="S1666" s="1">
        <v>0</v>
      </c>
    </row>
    <row r="1667" spans="1:19" ht="18" customHeight="1" x14ac:dyDescent="0.25">
      <c r="A1667" s="10" t="s">
        <v>1134</v>
      </c>
      <c r="B1667" s="1">
        <v>29</v>
      </c>
      <c r="C1667" t="str">
        <f t="shared" si="26"/>
        <v>26-40 (Millennials)</v>
      </c>
      <c r="D1667" s="1" t="s">
        <v>30</v>
      </c>
      <c r="E1667" s="1">
        <v>8.26</v>
      </c>
      <c r="F1667" s="1">
        <v>2.4300000000000002</v>
      </c>
      <c r="G1667" s="1">
        <v>1.53</v>
      </c>
      <c r="H1667" s="1">
        <v>1.22</v>
      </c>
      <c r="I1667" s="1">
        <v>4.9800000000000004</v>
      </c>
      <c r="J1667" s="1">
        <f>Smartphone_Usage_And_Addiction_Analysis_7500_Rows[[#This Row],[social_media_hours]]+Smartphone_Usage_And_Addiction_Analysis_7500_Rows[[#This Row],[gaming_hours]]</f>
        <v>3.96</v>
      </c>
      <c r="K1667" s="1">
        <f>Smartphone_Usage_And_Addiction_Analysis_7500_Rows[[#This Row],[sleep_hours]]-Smartphone_Usage_And_Addiction_Analysis_7500_Rows[[#This Row],[total_leisure_hours]]</f>
        <v>1.0200000000000005</v>
      </c>
      <c r="L1667" s="1">
        <v>190</v>
      </c>
      <c r="M1667" s="1">
        <v>43</v>
      </c>
      <c r="N1667" s="5">
        <f>Smartphone_Usage_And_Addiction_Analysis_7500_Rows[[#This Row],[app_opens_per_day]]/Smartphone_Usage_And_Addiction_Analysis_7500_Rows[[#This Row],[daily_screen_time_hours]]</f>
        <v>5.2058111380145276</v>
      </c>
      <c r="O1667" s="1">
        <v>9.56</v>
      </c>
      <c r="P1667" s="1" t="s">
        <v>32</v>
      </c>
      <c r="Q1667" s="1" t="s">
        <v>19</v>
      </c>
      <c r="R1667" s="1" t="s">
        <v>28</v>
      </c>
      <c r="S1667" s="1">
        <v>1</v>
      </c>
    </row>
    <row r="1668" spans="1:19" ht="18" customHeight="1" x14ac:dyDescent="0.25">
      <c r="A1668" s="10" t="s">
        <v>1135</v>
      </c>
      <c r="B1668" s="1">
        <v>35</v>
      </c>
      <c r="C1668" t="str">
        <f t="shared" si="26"/>
        <v>26-40 (Millennials)</v>
      </c>
      <c r="D1668" s="1" t="s">
        <v>17</v>
      </c>
      <c r="E1668" s="1">
        <v>10.93</v>
      </c>
      <c r="F1668" s="1">
        <v>5.96</v>
      </c>
      <c r="G1668" s="1">
        <v>2.81</v>
      </c>
      <c r="H1668" s="1">
        <v>4.53</v>
      </c>
      <c r="I1668" s="1">
        <v>8.11</v>
      </c>
      <c r="J1668" s="1">
        <f>Smartphone_Usage_And_Addiction_Analysis_7500_Rows[[#This Row],[social_media_hours]]+Smartphone_Usage_And_Addiction_Analysis_7500_Rows[[#This Row],[gaming_hours]]</f>
        <v>8.77</v>
      </c>
      <c r="K1668" s="1">
        <f>Smartphone_Usage_And_Addiction_Analysis_7500_Rows[[#This Row],[sleep_hours]]-Smartphone_Usage_And_Addiction_Analysis_7500_Rows[[#This Row],[total_leisure_hours]]</f>
        <v>-0.66000000000000014</v>
      </c>
      <c r="L1668" s="1">
        <v>246</v>
      </c>
      <c r="M1668" s="1">
        <v>120</v>
      </c>
      <c r="N1668" s="5">
        <f>Smartphone_Usage_And_Addiction_Analysis_7500_Rows[[#This Row],[app_opens_per_day]]/Smartphone_Usage_And_Addiction_Analysis_7500_Rows[[#This Row],[daily_screen_time_hours]]</f>
        <v>10.978956999085087</v>
      </c>
      <c r="O1668" s="1">
        <v>12.07</v>
      </c>
      <c r="P1668" s="1" t="s">
        <v>32</v>
      </c>
      <c r="Q1668" s="1" t="s">
        <v>23</v>
      </c>
      <c r="R1668" s="1" t="s">
        <v>24</v>
      </c>
      <c r="S1668" s="1">
        <v>1</v>
      </c>
    </row>
    <row r="1669" spans="1:19" ht="18" customHeight="1" x14ac:dyDescent="0.25">
      <c r="A1669" s="10" t="s">
        <v>5654</v>
      </c>
      <c r="B1669" s="1">
        <v>24</v>
      </c>
      <c r="C1669" s="1" t="str">
        <f t="shared" si="26"/>
        <v>18-25 (Gen Z)</v>
      </c>
      <c r="D1669" t="s">
        <v>7582</v>
      </c>
      <c r="E1669">
        <v>7.17</v>
      </c>
      <c r="F1669">
        <v>6</v>
      </c>
      <c r="G1669">
        <v>3.63</v>
      </c>
      <c r="H1669">
        <v>3.25</v>
      </c>
      <c r="I1669">
        <v>5.71</v>
      </c>
      <c r="J1669" s="1">
        <f>Smartphone_Usage_And_Addiction_Analysis_7500_Rows[[#This Row],[social_media_hours]]+Smartphone_Usage_And_Addiction_Analysis_7500_Rows[[#This Row],[gaming_hours]]</f>
        <v>9.629999999999999</v>
      </c>
      <c r="K1669" s="1">
        <f>Smartphone_Usage_And_Addiction_Analysis_7500_Rows[[#This Row],[sleep_hours]]-Smartphone_Usage_And_Addiction_Analysis_7500_Rows[[#This Row],[total_leisure_hours]]</f>
        <v>-3.919999999999999</v>
      </c>
      <c r="L1669">
        <v>136</v>
      </c>
      <c r="M1669">
        <v>81</v>
      </c>
      <c r="N1669" s="5">
        <f>Smartphone_Usage_And_Addiction_Analysis_7500_Rows[[#This Row],[app_opens_per_day]]/Smartphone_Usage_And_Addiction_Analysis_7500_Rows[[#This Row],[daily_screen_time_hours]]</f>
        <v>11.297071129707113</v>
      </c>
      <c r="O1669">
        <v>7.73</v>
      </c>
      <c r="P1669" t="s">
        <v>32</v>
      </c>
      <c r="Q1669" t="s">
        <v>19</v>
      </c>
      <c r="R1669" t="s">
        <v>24</v>
      </c>
      <c r="S1669">
        <v>1</v>
      </c>
    </row>
    <row r="1670" spans="1:19" ht="18" customHeight="1" x14ac:dyDescent="0.25">
      <c r="A1670" s="10" t="s">
        <v>1136</v>
      </c>
      <c r="B1670" s="1">
        <v>35</v>
      </c>
      <c r="C1670" t="str">
        <f t="shared" si="26"/>
        <v>26-40 (Millennials)</v>
      </c>
      <c r="D1670" s="1" t="s">
        <v>17</v>
      </c>
      <c r="E1670" s="1">
        <v>11.79</v>
      </c>
      <c r="F1670" s="1">
        <v>5.87</v>
      </c>
      <c r="G1670" s="1">
        <v>0.44</v>
      </c>
      <c r="H1670" s="1">
        <v>0.68</v>
      </c>
      <c r="I1670" s="1">
        <v>5.81</v>
      </c>
      <c r="J1670" s="1">
        <f>Smartphone_Usage_And_Addiction_Analysis_7500_Rows[[#This Row],[social_media_hours]]+Smartphone_Usage_And_Addiction_Analysis_7500_Rows[[#This Row],[gaming_hours]]</f>
        <v>6.3100000000000005</v>
      </c>
      <c r="K1670" s="1">
        <f>Smartphone_Usage_And_Addiction_Analysis_7500_Rows[[#This Row],[sleep_hours]]-Smartphone_Usage_And_Addiction_Analysis_7500_Rows[[#This Row],[total_leisure_hours]]</f>
        <v>-0.50000000000000089</v>
      </c>
      <c r="L1670" s="1">
        <v>236</v>
      </c>
      <c r="M1670" s="1">
        <v>160</v>
      </c>
      <c r="N1670" s="5">
        <f>Smartphone_Usage_And_Addiction_Analysis_7500_Rows[[#This Row],[app_opens_per_day]]/Smartphone_Usage_And_Addiction_Analysis_7500_Rows[[#This Row],[daily_screen_time_hours]]</f>
        <v>13.570822731128075</v>
      </c>
      <c r="O1670" s="1">
        <v>12.62</v>
      </c>
      <c r="P1670" s="1" t="s">
        <v>18</v>
      </c>
      <c r="Q1670" s="1" t="s">
        <v>23</v>
      </c>
      <c r="R1670" s="1" t="s">
        <v>28</v>
      </c>
      <c r="S1670" s="1">
        <v>1</v>
      </c>
    </row>
    <row r="1671" spans="1:19" ht="18" customHeight="1" x14ac:dyDescent="0.25">
      <c r="A1671" s="10" t="s">
        <v>1137</v>
      </c>
      <c r="B1671" s="1">
        <v>30</v>
      </c>
      <c r="C1671" t="str">
        <f t="shared" si="26"/>
        <v>26-40 (Millennials)</v>
      </c>
      <c r="D1671" s="1" t="s">
        <v>30</v>
      </c>
      <c r="E1671" s="1">
        <v>8.14</v>
      </c>
      <c r="F1671" s="1">
        <v>4.49</v>
      </c>
      <c r="G1671" s="1">
        <v>2.12</v>
      </c>
      <c r="H1671" s="1">
        <v>5.03</v>
      </c>
      <c r="I1671" s="1">
        <v>8.52</v>
      </c>
      <c r="J1671" s="1">
        <f>Smartphone_Usage_And_Addiction_Analysis_7500_Rows[[#This Row],[social_media_hours]]+Smartphone_Usage_And_Addiction_Analysis_7500_Rows[[#This Row],[gaming_hours]]</f>
        <v>6.61</v>
      </c>
      <c r="K1671" s="1">
        <f>Smartphone_Usage_And_Addiction_Analysis_7500_Rows[[#This Row],[sleep_hours]]-Smartphone_Usage_And_Addiction_Analysis_7500_Rows[[#This Row],[total_leisure_hours]]</f>
        <v>1.9099999999999993</v>
      </c>
      <c r="L1671" s="1">
        <v>71</v>
      </c>
      <c r="M1671" s="1">
        <v>115</v>
      </c>
      <c r="N1671" s="5">
        <f>Smartphone_Usage_And_Addiction_Analysis_7500_Rows[[#This Row],[app_opens_per_day]]/Smartphone_Usage_And_Addiction_Analysis_7500_Rows[[#This Row],[daily_screen_time_hours]]</f>
        <v>14.127764127764127</v>
      </c>
      <c r="O1671" s="1">
        <v>10.16</v>
      </c>
      <c r="P1671" s="1" t="s">
        <v>32</v>
      </c>
      <c r="Q1671" s="1" t="s">
        <v>19</v>
      </c>
      <c r="R1671" s="1" t="s">
        <v>28</v>
      </c>
      <c r="S1671" s="1">
        <v>1</v>
      </c>
    </row>
    <row r="1672" spans="1:19" ht="18" customHeight="1" x14ac:dyDescent="0.25">
      <c r="A1672" s="10" t="s">
        <v>1138</v>
      </c>
      <c r="B1672" s="1">
        <v>25</v>
      </c>
      <c r="C1672" t="str">
        <f t="shared" si="26"/>
        <v>18-25 (Gen Z)</v>
      </c>
      <c r="D1672" s="1" t="s">
        <v>30</v>
      </c>
      <c r="E1672" s="1">
        <v>5.51</v>
      </c>
      <c r="F1672" s="1">
        <v>1.98</v>
      </c>
      <c r="G1672" s="1">
        <v>1.75</v>
      </c>
      <c r="H1672" s="1">
        <v>2.97</v>
      </c>
      <c r="I1672" s="1">
        <v>8.7799999999999994</v>
      </c>
      <c r="J1672" s="1">
        <f>Smartphone_Usage_And_Addiction_Analysis_7500_Rows[[#This Row],[social_media_hours]]+Smartphone_Usage_And_Addiction_Analysis_7500_Rows[[#This Row],[gaming_hours]]</f>
        <v>3.73</v>
      </c>
      <c r="K1672" s="1">
        <f>Smartphone_Usage_And_Addiction_Analysis_7500_Rows[[#This Row],[sleep_hours]]-Smartphone_Usage_And_Addiction_Analysis_7500_Rows[[#This Row],[total_leisure_hours]]</f>
        <v>5.0499999999999989</v>
      </c>
      <c r="L1672" s="1">
        <v>149</v>
      </c>
      <c r="M1672" s="1">
        <v>55</v>
      </c>
      <c r="N1672" s="5">
        <f>Smartphone_Usage_And_Addiction_Analysis_7500_Rows[[#This Row],[app_opens_per_day]]/Smartphone_Usage_And_Addiction_Analysis_7500_Rows[[#This Row],[daily_screen_time_hours]]</f>
        <v>9.9818511796733222</v>
      </c>
      <c r="O1672" s="1">
        <v>6.3</v>
      </c>
      <c r="P1672" s="1" t="s">
        <v>32</v>
      </c>
      <c r="Q1672" s="1" t="s">
        <v>23</v>
      </c>
      <c r="R1672" s="1" t="s">
        <v>51</v>
      </c>
      <c r="S1672" s="1">
        <v>0</v>
      </c>
    </row>
    <row r="1673" spans="1:19" ht="18" customHeight="1" x14ac:dyDescent="0.25">
      <c r="A1673" s="10" t="s">
        <v>1139</v>
      </c>
      <c r="B1673" s="1">
        <v>31</v>
      </c>
      <c r="C1673" t="str">
        <f t="shared" si="26"/>
        <v>26-40 (Millennials)</v>
      </c>
      <c r="D1673" s="1" t="s">
        <v>30</v>
      </c>
      <c r="E1673" s="1">
        <v>4.6900000000000004</v>
      </c>
      <c r="F1673" s="1">
        <v>4.43</v>
      </c>
      <c r="G1673" s="1">
        <v>0.04</v>
      </c>
      <c r="H1673" s="1">
        <v>0.86</v>
      </c>
      <c r="I1673" s="1">
        <v>5.25</v>
      </c>
      <c r="J1673" s="1">
        <f>Smartphone_Usage_And_Addiction_Analysis_7500_Rows[[#This Row],[social_media_hours]]+Smartphone_Usage_And_Addiction_Analysis_7500_Rows[[#This Row],[gaming_hours]]</f>
        <v>4.47</v>
      </c>
      <c r="K1673" s="1">
        <f>Smartphone_Usage_And_Addiction_Analysis_7500_Rows[[#This Row],[sleep_hours]]-Smartphone_Usage_And_Addiction_Analysis_7500_Rows[[#This Row],[total_leisure_hours]]</f>
        <v>0.78000000000000025</v>
      </c>
      <c r="L1673" s="1">
        <v>210</v>
      </c>
      <c r="M1673" s="1">
        <v>140</v>
      </c>
      <c r="N1673" s="5">
        <f>Smartphone_Usage_And_Addiction_Analysis_7500_Rows[[#This Row],[app_opens_per_day]]/Smartphone_Usage_And_Addiction_Analysis_7500_Rows[[#This Row],[daily_screen_time_hours]]</f>
        <v>29.850746268656714</v>
      </c>
      <c r="O1673" s="1">
        <v>6.91</v>
      </c>
      <c r="P1673" s="1" t="s">
        <v>32</v>
      </c>
      <c r="Q1673" s="1" t="s">
        <v>19</v>
      </c>
      <c r="R1673" s="1" t="s">
        <v>28</v>
      </c>
      <c r="S1673" s="1">
        <v>1</v>
      </c>
    </row>
    <row r="1674" spans="1:19" ht="18" customHeight="1" x14ac:dyDescent="0.25">
      <c r="A1674" s="10" t="s">
        <v>1140</v>
      </c>
      <c r="B1674" s="1">
        <v>28</v>
      </c>
      <c r="C1674" t="str">
        <f t="shared" si="26"/>
        <v>26-40 (Millennials)</v>
      </c>
      <c r="D1674" s="1" t="s">
        <v>17</v>
      </c>
      <c r="E1674" s="1">
        <v>3.01</v>
      </c>
      <c r="F1674" s="1">
        <v>1.64</v>
      </c>
      <c r="G1674" s="1">
        <v>0.87</v>
      </c>
      <c r="H1674" s="1">
        <v>0.84</v>
      </c>
      <c r="I1674" s="1">
        <v>4.58</v>
      </c>
      <c r="J1674" s="1">
        <f>Smartphone_Usage_And_Addiction_Analysis_7500_Rows[[#This Row],[social_media_hours]]+Smartphone_Usage_And_Addiction_Analysis_7500_Rows[[#This Row],[gaming_hours]]</f>
        <v>2.5099999999999998</v>
      </c>
      <c r="K1674" s="1">
        <f>Smartphone_Usage_And_Addiction_Analysis_7500_Rows[[#This Row],[sleep_hours]]-Smartphone_Usage_And_Addiction_Analysis_7500_Rows[[#This Row],[total_leisure_hours]]</f>
        <v>2.0700000000000003</v>
      </c>
      <c r="L1674" s="1">
        <v>152</v>
      </c>
      <c r="M1674" s="1">
        <v>111</v>
      </c>
      <c r="N1674" s="5">
        <f>Smartphone_Usage_And_Addiction_Analysis_7500_Rows[[#This Row],[app_opens_per_day]]/Smartphone_Usage_And_Addiction_Analysis_7500_Rows[[#This Row],[daily_screen_time_hours]]</f>
        <v>36.877076411960132</v>
      </c>
      <c r="O1674" s="1">
        <v>4.13</v>
      </c>
      <c r="P1674" s="1" t="s">
        <v>18</v>
      </c>
      <c r="Q1674" s="1" t="s">
        <v>23</v>
      </c>
      <c r="R1674" s="1" t="s">
        <v>51</v>
      </c>
      <c r="S1674" s="1">
        <v>0</v>
      </c>
    </row>
    <row r="1675" spans="1:19" ht="18" customHeight="1" x14ac:dyDescent="0.25">
      <c r="A1675" s="10" t="s">
        <v>5655</v>
      </c>
      <c r="B1675" s="1">
        <v>21</v>
      </c>
      <c r="C1675" s="1" t="str">
        <f t="shared" si="26"/>
        <v>18-25 (Gen Z)</v>
      </c>
      <c r="D1675" t="s">
        <v>7582</v>
      </c>
      <c r="E1675">
        <v>8.51</v>
      </c>
      <c r="F1675">
        <v>0.52</v>
      </c>
      <c r="G1675">
        <v>2.08</v>
      </c>
      <c r="H1675">
        <v>4.72</v>
      </c>
      <c r="I1675">
        <v>7.06</v>
      </c>
      <c r="J1675" s="1">
        <f>Smartphone_Usage_And_Addiction_Analysis_7500_Rows[[#This Row],[social_media_hours]]+Smartphone_Usage_And_Addiction_Analysis_7500_Rows[[#This Row],[gaming_hours]]</f>
        <v>2.6</v>
      </c>
      <c r="K1675" s="1">
        <f>Smartphone_Usage_And_Addiction_Analysis_7500_Rows[[#This Row],[sleep_hours]]-Smartphone_Usage_And_Addiction_Analysis_7500_Rows[[#This Row],[total_leisure_hours]]</f>
        <v>4.4599999999999991</v>
      </c>
      <c r="L1675">
        <v>43</v>
      </c>
      <c r="M1675">
        <v>46</v>
      </c>
      <c r="N1675" s="5">
        <f>Smartphone_Usage_And_Addiction_Analysis_7500_Rows[[#This Row],[app_opens_per_day]]/Smartphone_Usage_And_Addiction_Analysis_7500_Rows[[#This Row],[daily_screen_time_hours]]</f>
        <v>5.4054054054054053</v>
      </c>
      <c r="O1675">
        <v>9.64</v>
      </c>
      <c r="P1675" t="s">
        <v>18</v>
      </c>
      <c r="Q1675" t="s">
        <v>19</v>
      </c>
      <c r="R1675" t="s">
        <v>28</v>
      </c>
      <c r="S1675">
        <v>1</v>
      </c>
    </row>
    <row r="1676" spans="1:19" ht="18" customHeight="1" x14ac:dyDescent="0.25">
      <c r="A1676" s="10" t="s">
        <v>1141</v>
      </c>
      <c r="B1676" s="1">
        <v>20</v>
      </c>
      <c r="C1676" t="str">
        <f t="shared" si="26"/>
        <v>18-25 (Gen Z)</v>
      </c>
      <c r="D1676" s="1" t="s">
        <v>30</v>
      </c>
      <c r="E1676" s="1">
        <v>6.46</v>
      </c>
      <c r="F1676" s="1">
        <v>4.6399999999999997</v>
      </c>
      <c r="G1676" s="1">
        <v>2.5099999999999998</v>
      </c>
      <c r="H1676" s="1">
        <v>5.01</v>
      </c>
      <c r="I1676" s="1">
        <v>5.12</v>
      </c>
      <c r="J1676" s="1">
        <f>Smartphone_Usage_And_Addiction_Analysis_7500_Rows[[#This Row],[social_media_hours]]+Smartphone_Usage_And_Addiction_Analysis_7500_Rows[[#This Row],[gaming_hours]]</f>
        <v>7.1499999999999995</v>
      </c>
      <c r="K1676" s="1">
        <f>Smartphone_Usage_And_Addiction_Analysis_7500_Rows[[#This Row],[sleep_hours]]-Smartphone_Usage_And_Addiction_Analysis_7500_Rows[[#This Row],[total_leisure_hours]]</f>
        <v>-2.0299999999999994</v>
      </c>
      <c r="L1676" s="1">
        <v>146</v>
      </c>
      <c r="M1676" s="1">
        <v>66</v>
      </c>
      <c r="N1676" s="5">
        <f>Smartphone_Usage_And_Addiction_Analysis_7500_Rows[[#This Row],[app_opens_per_day]]/Smartphone_Usage_And_Addiction_Analysis_7500_Rows[[#This Row],[daily_screen_time_hours]]</f>
        <v>10.216718266253871</v>
      </c>
      <c r="O1676" s="1">
        <v>9.2899999999999991</v>
      </c>
      <c r="P1676" s="1" t="s">
        <v>32</v>
      </c>
      <c r="Q1676" s="1" t="s">
        <v>23</v>
      </c>
      <c r="R1676" s="1" t="s">
        <v>28</v>
      </c>
      <c r="S1676" s="1">
        <v>1</v>
      </c>
    </row>
    <row r="1677" spans="1:19" ht="18" customHeight="1" x14ac:dyDescent="0.25">
      <c r="A1677" s="10" t="s">
        <v>1142</v>
      </c>
      <c r="B1677" s="1">
        <v>18</v>
      </c>
      <c r="C1677" t="str">
        <f t="shared" si="26"/>
        <v>18-25 (Gen Z)</v>
      </c>
      <c r="D1677" s="1" t="s">
        <v>17</v>
      </c>
      <c r="E1677" s="1">
        <v>7.88</v>
      </c>
      <c r="F1677" s="1">
        <v>4.53</v>
      </c>
      <c r="G1677" s="1">
        <v>1.2</v>
      </c>
      <c r="H1677" s="1">
        <v>5.94</v>
      </c>
      <c r="I1677" s="1">
        <v>8.7799999999999994</v>
      </c>
      <c r="J1677" s="1">
        <f>Smartphone_Usage_And_Addiction_Analysis_7500_Rows[[#This Row],[social_media_hours]]+Smartphone_Usage_And_Addiction_Analysis_7500_Rows[[#This Row],[gaming_hours]]</f>
        <v>5.73</v>
      </c>
      <c r="K1677" s="1">
        <f>Smartphone_Usage_And_Addiction_Analysis_7500_Rows[[#This Row],[sleep_hours]]-Smartphone_Usage_And_Addiction_Analysis_7500_Rows[[#This Row],[total_leisure_hours]]</f>
        <v>3.0499999999999989</v>
      </c>
      <c r="L1677" s="1">
        <v>238</v>
      </c>
      <c r="M1677" s="1">
        <v>155</v>
      </c>
      <c r="N1677" s="5">
        <f>Smartphone_Usage_And_Addiction_Analysis_7500_Rows[[#This Row],[app_opens_per_day]]/Smartphone_Usage_And_Addiction_Analysis_7500_Rows[[#This Row],[daily_screen_time_hours]]</f>
        <v>19.670050761421319</v>
      </c>
      <c r="O1677" s="1">
        <v>9.44</v>
      </c>
      <c r="P1677" s="1" t="s">
        <v>18</v>
      </c>
      <c r="Q1677" s="1" t="s">
        <v>23</v>
      </c>
      <c r="R1677" s="1" t="s">
        <v>28</v>
      </c>
      <c r="S1677" s="1">
        <v>1</v>
      </c>
    </row>
    <row r="1678" spans="1:19" ht="18" customHeight="1" x14ac:dyDescent="0.25">
      <c r="A1678" s="10" t="s">
        <v>1143</v>
      </c>
      <c r="B1678" s="1">
        <v>19</v>
      </c>
      <c r="C1678" t="str">
        <f t="shared" si="26"/>
        <v>18-25 (Gen Z)</v>
      </c>
      <c r="D1678" s="1" t="s">
        <v>17</v>
      </c>
      <c r="E1678" s="1">
        <v>3.21</v>
      </c>
      <c r="F1678" s="1">
        <v>3.78</v>
      </c>
      <c r="G1678" s="1">
        <v>3.36</v>
      </c>
      <c r="H1678" s="1">
        <v>3.74</v>
      </c>
      <c r="I1678" s="1">
        <v>5.75</v>
      </c>
      <c r="J1678" s="1">
        <f>Smartphone_Usage_And_Addiction_Analysis_7500_Rows[[#This Row],[social_media_hours]]+Smartphone_Usage_And_Addiction_Analysis_7500_Rows[[#This Row],[gaming_hours]]</f>
        <v>7.14</v>
      </c>
      <c r="K1678" s="1">
        <f>Smartphone_Usage_And_Addiction_Analysis_7500_Rows[[#This Row],[sleep_hours]]-Smartphone_Usage_And_Addiction_Analysis_7500_Rows[[#This Row],[total_leisure_hours]]</f>
        <v>-1.3899999999999997</v>
      </c>
      <c r="L1678" s="1">
        <v>76</v>
      </c>
      <c r="M1678" s="1">
        <v>78</v>
      </c>
      <c r="N1678" s="5">
        <f>Smartphone_Usage_And_Addiction_Analysis_7500_Rows[[#This Row],[app_opens_per_day]]/Smartphone_Usage_And_Addiction_Analysis_7500_Rows[[#This Row],[daily_screen_time_hours]]</f>
        <v>24.299065420560748</v>
      </c>
      <c r="O1678" s="1">
        <v>4.8</v>
      </c>
      <c r="P1678" s="1" t="s">
        <v>22</v>
      </c>
      <c r="Q1678" s="1" t="s">
        <v>19</v>
      </c>
      <c r="R1678" s="1" t="s">
        <v>51</v>
      </c>
      <c r="S1678" s="1">
        <v>0</v>
      </c>
    </row>
    <row r="1679" spans="1:19" ht="18" customHeight="1" x14ac:dyDescent="0.25">
      <c r="A1679" s="10" t="s">
        <v>1144</v>
      </c>
      <c r="B1679" s="1">
        <v>21</v>
      </c>
      <c r="C1679" t="str">
        <f t="shared" si="26"/>
        <v>18-25 (Gen Z)</v>
      </c>
      <c r="D1679" s="1" t="s">
        <v>17</v>
      </c>
      <c r="E1679" s="1">
        <v>7.71</v>
      </c>
      <c r="F1679" s="1">
        <v>0.97</v>
      </c>
      <c r="G1679" s="1">
        <v>0.37</v>
      </c>
      <c r="H1679" s="1">
        <v>3.82</v>
      </c>
      <c r="I1679" s="1">
        <v>7.41</v>
      </c>
      <c r="J1679" s="1">
        <f>Smartphone_Usage_And_Addiction_Analysis_7500_Rows[[#This Row],[social_media_hours]]+Smartphone_Usage_And_Addiction_Analysis_7500_Rows[[#This Row],[gaming_hours]]</f>
        <v>1.3399999999999999</v>
      </c>
      <c r="K1679" s="1">
        <f>Smartphone_Usage_And_Addiction_Analysis_7500_Rows[[#This Row],[sleep_hours]]-Smartphone_Usage_And_Addiction_Analysis_7500_Rows[[#This Row],[total_leisure_hours]]</f>
        <v>6.07</v>
      </c>
      <c r="L1679" s="1">
        <v>197</v>
      </c>
      <c r="M1679" s="1">
        <v>81</v>
      </c>
      <c r="N1679" s="5">
        <f>Smartphone_Usage_And_Addiction_Analysis_7500_Rows[[#This Row],[app_opens_per_day]]/Smartphone_Usage_And_Addiction_Analysis_7500_Rows[[#This Row],[daily_screen_time_hours]]</f>
        <v>10.505836575875486</v>
      </c>
      <c r="O1679" s="1">
        <v>9.0299999999999994</v>
      </c>
      <c r="P1679" s="1" t="s">
        <v>22</v>
      </c>
      <c r="Q1679" s="1" t="s">
        <v>23</v>
      </c>
      <c r="R1679" s="1" t="s">
        <v>51</v>
      </c>
      <c r="S1679" s="1">
        <v>0</v>
      </c>
    </row>
    <row r="1680" spans="1:19" ht="18" customHeight="1" x14ac:dyDescent="0.25">
      <c r="A1680" s="10" t="s">
        <v>1145</v>
      </c>
      <c r="B1680" s="1">
        <v>24</v>
      </c>
      <c r="C1680" t="str">
        <f t="shared" si="26"/>
        <v>18-25 (Gen Z)</v>
      </c>
      <c r="D1680" s="1" t="s">
        <v>30</v>
      </c>
      <c r="E1680" s="1">
        <v>8.7200000000000006</v>
      </c>
      <c r="F1680" s="1">
        <v>4.93</v>
      </c>
      <c r="G1680" s="1">
        <v>2.66</v>
      </c>
      <c r="H1680" s="1">
        <v>0.88</v>
      </c>
      <c r="I1680" s="1">
        <v>5.42</v>
      </c>
      <c r="J1680" s="1">
        <f>Smartphone_Usage_And_Addiction_Analysis_7500_Rows[[#This Row],[social_media_hours]]+Smartphone_Usage_And_Addiction_Analysis_7500_Rows[[#This Row],[gaming_hours]]</f>
        <v>7.59</v>
      </c>
      <c r="K1680" s="1">
        <f>Smartphone_Usage_And_Addiction_Analysis_7500_Rows[[#This Row],[sleep_hours]]-Smartphone_Usage_And_Addiction_Analysis_7500_Rows[[#This Row],[total_leisure_hours]]</f>
        <v>-2.17</v>
      </c>
      <c r="L1680" s="1">
        <v>215</v>
      </c>
      <c r="M1680" s="1">
        <v>76</v>
      </c>
      <c r="N1680" s="5">
        <f>Smartphone_Usage_And_Addiction_Analysis_7500_Rows[[#This Row],[app_opens_per_day]]/Smartphone_Usage_And_Addiction_Analysis_7500_Rows[[#This Row],[daily_screen_time_hours]]</f>
        <v>8.7155963302752291</v>
      </c>
      <c r="O1680" s="1">
        <v>9.91</v>
      </c>
      <c r="P1680" s="1" t="s">
        <v>18</v>
      </c>
      <c r="Q1680" s="1" t="s">
        <v>19</v>
      </c>
      <c r="R1680" s="1" t="s">
        <v>24</v>
      </c>
      <c r="S1680" s="1">
        <v>1</v>
      </c>
    </row>
    <row r="1681" spans="1:19" ht="18" customHeight="1" x14ac:dyDescent="0.25">
      <c r="A1681" s="10" t="s">
        <v>1146</v>
      </c>
      <c r="B1681" s="1">
        <v>30</v>
      </c>
      <c r="C1681" t="str">
        <f t="shared" si="26"/>
        <v>26-40 (Millennials)</v>
      </c>
      <c r="D1681" s="1" t="s">
        <v>17</v>
      </c>
      <c r="E1681" s="1">
        <v>11.49</v>
      </c>
      <c r="F1681" s="1">
        <v>3.84</v>
      </c>
      <c r="G1681" s="1">
        <v>1</v>
      </c>
      <c r="H1681" s="1">
        <v>3.7</v>
      </c>
      <c r="I1681" s="1">
        <v>7.67</v>
      </c>
      <c r="J1681" s="1">
        <f>Smartphone_Usage_And_Addiction_Analysis_7500_Rows[[#This Row],[social_media_hours]]+Smartphone_Usage_And_Addiction_Analysis_7500_Rows[[#This Row],[gaming_hours]]</f>
        <v>4.84</v>
      </c>
      <c r="K1681" s="1">
        <f>Smartphone_Usage_And_Addiction_Analysis_7500_Rows[[#This Row],[sleep_hours]]-Smartphone_Usage_And_Addiction_Analysis_7500_Rows[[#This Row],[total_leisure_hours]]</f>
        <v>2.83</v>
      </c>
      <c r="L1681" s="1">
        <v>240</v>
      </c>
      <c r="M1681" s="1">
        <v>118</v>
      </c>
      <c r="N1681" s="5">
        <f>Smartphone_Usage_And_Addiction_Analysis_7500_Rows[[#This Row],[app_opens_per_day]]/Smartphone_Usage_And_Addiction_Analysis_7500_Rows[[#This Row],[daily_screen_time_hours]]</f>
        <v>10.269799825935596</v>
      </c>
      <c r="O1681" s="1">
        <v>13.07</v>
      </c>
      <c r="P1681" s="1" t="s">
        <v>22</v>
      </c>
      <c r="Q1681" s="1" t="s">
        <v>19</v>
      </c>
      <c r="R1681" s="1" t="s">
        <v>28</v>
      </c>
      <c r="S1681" s="1">
        <v>1</v>
      </c>
    </row>
    <row r="1682" spans="1:19" ht="18" customHeight="1" x14ac:dyDescent="0.25">
      <c r="A1682" s="10" t="s">
        <v>5656</v>
      </c>
      <c r="B1682" s="1">
        <v>35</v>
      </c>
      <c r="C1682" s="1" t="str">
        <f t="shared" si="26"/>
        <v>26-40 (Millennials)</v>
      </c>
      <c r="D1682" t="s">
        <v>7582</v>
      </c>
      <c r="E1682">
        <v>4.24</v>
      </c>
      <c r="F1682">
        <v>5.35</v>
      </c>
      <c r="G1682">
        <v>2.88</v>
      </c>
      <c r="H1682">
        <v>4.96</v>
      </c>
      <c r="I1682">
        <v>7.68</v>
      </c>
      <c r="J1682" s="1">
        <f>Smartphone_Usage_And_Addiction_Analysis_7500_Rows[[#This Row],[social_media_hours]]+Smartphone_Usage_And_Addiction_Analysis_7500_Rows[[#This Row],[gaming_hours]]</f>
        <v>8.23</v>
      </c>
      <c r="K1682" s="1">
        <f>Smartphone_Usage_And_Addiction_Analysis_7500_Rows[[#This Row],[sleep_hours]]-Smartphone_Usage_And_Addiction_Analysis_7500_Rows[[#This Row],[total_leisure_hours]]</f>
        <v>-0.55000000000000071</v>
      </c>
      <c r="L1682">
        <v>158</v>
      </c>
      <c r="M1682">
        <v>38</v>
      </c>
      <c r="N1682" s="5">
        <f>Smartphone_Usage_And_Addiction_Analysis_7500_Rows[[#This Row],[app_opens_per_day]]/Smartphone_Usage_And_Addiction_Analysis_7500_Rows[[#This Row],[daily_screen_time_hours]]</f>
        <v>8.9622641509433958</v>
      </c>
      <c r="O1682">
        <v>6.46</v>
      </c>
      <c r="P1682" t="s">
        <v>22</v>
      </c>
      <c r="Q1682" t="s">
        <v>19</v>
      </c>
      <c r="R1682" t="s">
        <v>28</v>
      </c>
      <c r="S1682">
        <v>1</v>
      </c>
    </row>
    <row r="1683" spans="1:19" ht="18" customHeight="1" x14ac:dyDescent="0.25">
      <c r="A1683" s="10" t="s">
        <v>1147</v>
      </c>
      <c r="B1683" s="1">
        <v>32</v>
      </c>
      <c r="C1683" t="str">
        <f t="shared" si="26"/>
        <v>26-40 (Millennials)</v>
      </c>
      <c r="D1683" s="1" t="s">
        <v>30</v>
      </c>
      <c r="E1683" s="1">
        <v>8.3699999999999992</v>
      </c>
      <c r="F1683" s="1">
        <v>4.72</v>
      </c>
      <c r="G1683" s="1">
        <v>3.87</v>
      </c>
      <c r="H1683" s="1">
        <v>1.32</v>
      </c>
      <c r="I1683" s="1">
        <v>8.51</v>
      </c>
      <c r="J1683" s="1">
        <f>Smartphone_Usage_And_Addiction_Analysis_7500_Rows[[#This Row],[social_media_hours]]+Smartphone_Usage_And_Addiction_Analysis_7500_Rows[[#This Row],[gaming_hours]]</f>
        <v>8.59</v>
      </c>
      <c r="K1683" s="1">
        <f>Smartphone_Usage_And_Addiction_Analysis_7500_Rows[[#This Row],[sleep_hours]]-Smartphone_Usage_And_Addiction_Analysis_7500_Rows[[#This Row],[total_leisure_hours]]</f>
        <v>-8.0000000000000071E-2</v>
      </c>
      <c r="L1683" s="1">
        <v>56</v>
      </c>
      <c r="M1683" s="1">
        <v>23</v>
      </c>
      <c r="N1683" s="5">
        <f>Smartphone_Usage_And_Addiction_Analysis_7500_Rows[[#This Row],[app_opens_per_day]]/Smartphone_Usage_And_Addiction_Analysis_7500_Rows[[#This Row],[daily_screen_time_hours]]</f>
        <v>2.7479091995221032</v>
      </c>
      <c r="O1683" s="1">
        <v>10.199999999999999</v>
      </c>
      <c r="P1683" s="1" t="s">
        <v>32</v>
      </c>
      <c r="Q1683" s="1" t="s">
        <v>19</v>
      </c>
      <c r="R1683" s="1" t="s">
        <v>24</v>
      </c>
      <c r="S1683" s="1">
        <v>1</v>
      </c>
    </row>
    <row r="1684" spans="1:19" ht="18" customHeight="1" x14ac:dyDescent="0.25">
      <c r="A1684" s="10" t="s">
        <v>1148</v>
      </c>
      <c r="B1684" s="1">
        <v>28</v>
      </c>
      <c r="C1684" t="str">
        <f t="shared" si="26"/>
        <v>26-40 (Millennials)</v>
      </c>
      <c r="D1684" s="1" t="s">
        <v>17</v>
      </c>
      <c r="E1684" s="1">
        <v>11.14</v>
      </c>
      <c r="F1684" s="1">
        <v>3.07</v>
      </c>
      <c r="G1684" s="1">
        <v>3.16</v>
      </c>
      <c r="H1684" s="1">
        <v>2.4700000000000002</v>
      </c>
      <c r="I1684" s="1">
        <v>8.8699999999999992</v>
      </c>
      <c r="J1684" s="1">
        <f>Smartphone_Usage_And_Addiction_Analysis_7500_Rows[[#This Row],[social_media_hours]]+Smartphone_Usage_And_Addiction_Analysis_7500_Rows[[#This Row],[gaming_hours]]</f>
        <v>6.23</v>
      </c>
      <c r="K1684" s="1">
        <f>Smartphone_Usage_And_Addiction_Analysis_7500_Rows[[#This Row],[sleep_hours]]-Smartphone_Usage_And_Addiction_Analysis_7500_Rows[[#This Row],[total_leisure_hours]]</f>
        <v>2.6399999999999988</v>
      </c>
      <c r="L1684" s="1">
        <v>125</v>
      </c>
      <c r="M1684" s="1">
        <v>94</v>
      </c>
      <c r="N1684" s="5">
        <f>Smartphone_Usage_And_Addiction_Analysis_7500_Rows[[#This Row],[app_opens_per_day]]/Smartphone_Usage_And_Addiction_Analysis_7500_Rows[[#This Row],[daily_screen_time_hours]]</f>
        <v>8.438061041292638</v>
      </c>
      <c r="O1684" s="1">
        <v>12.04</v>
      </c>
      <c r="P1684" s="1" t="s">
        <v>22</v>
      </c>
      <c r="Q1684" s="1" t="s">
        <v>23</v>
      </c>
      <c r="R1684" s="1" t="s">
        <v>24</v>
      </c>
      <c r="S1684" s="1">
        <v>1</v>
      </c>
    </row>
    <row r="1685" spans="1:19" ht="18" customHeight="1" x14ac:dyDescent="0.25">
      <c r="A1685" s="10" t="s">
        <v>5657</v>
      </c>
      <c r="B1685" s="1">
        <v>18</v>
      </c>
      <c r="C1685" s="1" t="str">
        <f t="shared" si="26"/>
        <v>18-25 (Gen Z)</v>
      </c>
      <c r="D1685" t="s">
        <v>7582</v>
      </c>
      <c r="E1685">
        <v>5.65</v>
      </c>
      <c r="F1685">
        <v>1.38</v>
      </c>
      <c r="G1685">
        <v>0.38</v>
      </c>
      <c r="H1685">
        <v>4.74</v>
      </c>
      <c r="I1685">
        <v>8.7799999999999994</v>
      </c>
      <c r="J1685" s="1">
        <f>Smartphone_Usage_And_Addiction_Analysis_7500_Rows[[#This Row],[social_media_hours]]+Smartphone_Usage_And_Addiction_Analysis_7500_Rows[[#This Row],[gaming_hours]]</f>
        <v>1.7599999999999998</v>
      </c>
      <c r="K1685" s="1">
        <f>Smartphone_Usage_And_Addiction_Analysis_7500_Rows[[#This Row],[sleep_hours]]-Smartphone_Usage_And_Addiction_Analysis_7500_Rows[[#This Row],[total_leisure_hours]]</f>
        <v>7.02</v>
      </c>
      <c r="L1685">
        <v>161</v>
      </c>
      <c r="M1685">
        <v>99</v>
      </c>
      <c r="N1685" s="5">
        <f>Smartphone_Usage_And_Addiction_Analysis_7500_Rows[[#This Row],[app_opens_per_day]]/Smartphone_Usage_And_Addiction_Analysis_7500_Rows[[#This Row],[daily_screen_time_hours]]</f>
        <v>17.522123893805308</v>
      </c>
      <c r="O1685">
        <v>6.42</v>
      </c>
      <c r="P1685" t="s">
        <v>22</v>
      </c>
      <c r="Q1685" t="s">
        <v>23</v>
      </c>
      <c r="R1685" t="s">
        <v>20</v>
      </c>
      <c r="S1685">
        <v>0</v>
      </c>
    </row>
    <row r="1686" spans="1:19" ht="18" customHeight="1" x14ac:dyDescent="0.25">
      <c r="A1686" s="10" t="s">
        <v>5658</v>
      </c>
      <c r="B1686" s="1">
        <v>23</v>
      </c>
      <c r="C1686" s="1" t="str">
        <f t="shared" si="26"/>
        <v>18-25 (Gen Z)</v>
      </c>
      <c r="D1686" t="s">
        <v>7582</v>
      </c>
      <c r="E1686">
        <v>10.08</v>
      </c>
      <c r="F1686">
        <v>5.86</v>
      </c>
      <c r="G1686">
        <v>1.38</v>
      </c>
      <c r="H1686">
        <v>0.6</v>
      </c>
      <c r="I1686">
        <v>7.5</v>
      </c>
      <c r="J1686" s="1">
        <f>Smartphone_Usage_And_Addiction_Analysis_7500_Rows[[#This Row],[social_media_hours]]+Smartphone_Usage_And_Addiction_Analysis_7500_Rows[[#This Row],[gaming_hours]]</f>
        <v>7.24</v>
      </c>
      <c r="K1686" s="1">
        <f>Smartphone_Usage_And_Addiction_Analysis_7500_Rows[[#This Row],[sleep_hours]]-Smartphone_Usage_And_Addiction_Analysis_7500_Rows[[#This Row],[total_leisure_hours]]</f>
        <v>0.25999999999999979</v>
      </c>
      <c r="L1686">
        <v>248</v>
      </c>
      <c r="M1686">
        <v>116</v>
      </c>
      <c r="N1686" s="5">
        <f>Smartphone_Usage_And_Addiction_Analysis_7500_Rows[[#This Row],[app_opens_per_day]]/Smartphone_Usage_And_Addiction_Analysis_7500_Rows[[#This Row],[daily_screen_time_hours]]</f>
        <v>11.507936507936508</v>
      </c>
      <c r="O1686">
        <v>10.87</v>
      </c>
      <c r="P1686" t="s">
        <v>22</v>
      </c>
      <c r="Q1686" t="s">
        <v>19</v>
      </c>
      <c r="R1686" t="s">
        <v>24</v>
      </c>
      <c r="S1686">
        <v>1</v>
      </c>
    </row>
    <row r="1687" spans="1:19" ht="18" customHeight="1" x14ac:dyDescent="0.25">
      <c r="A1687" s="10" t="s">
        <v>5659</v>
      </c>
      <c r="B1687" s="1">
        <v>23</v>
      </c>
      <c r="C1687" s="1" t="str">
        <f t="shared" si="26"/>
        <v>18-25 (Gen Z)</v>
      </c>
      <c r="D1687" t="s">
        <v>7582</v>
      </c>
      <c r="E1687">
        <v>4.97</v>
      </c>
      <c r="F1687">
        <v>1.95</v>
      </c>
      <c r="G1687">
        <v>1.63</v>
      </c>
      <c r="H1687">
        <v>0.8</v>
      </c>
      <c r="I1687">
        <v>5.08</v>
      </c>
      <c r="J1687" s="1">
        <f>Smartphone_Usage_And_Addiction_Analysis_7500_Rows[[#This Row],[social_media_hours]]+Smartphone_Usage_And_Addiction_Analysis_7500_Rows[[#This Row],[gaming_hours]]</f>
        <v>3.58</v>
      </c>
      <c r="K1687" s="1">
        <f>Smartphone_Usage_And_Addiction_Analysis_7500_Rows[[#This Row],[sleep_hours]]-Smartphone_Usage_And_Addiction_Analysis_7500_Rows[[#This Row],[total_leisure_hours]]</f>
        <v>1.5</v>
      </c>
      <c r="L1687">
        <v>82</v>
      </c>
      <c r="M1687">
        <v>148</v>
      </c>
      <c r="N1687" s="5">
        <f>Smartphone_Usage_And_Addiction_Analysis_7500_Rows[[#This Row],[app_opens_per_day]]/Smartphone_Usage_And_Addiction_Analysis_7500_Rows[[#This Row],[daily_screen_time_hours]]</f>
        <v>29.77867203219316</v>
      </c>
      <c r="O1687">
        <v>5.83</v>
      </c>
      <c r="P1687" t="s">
        <v>22</v>
      </c>
      <c r="Q1687" t="s">
        <v>19</v>
      </c>
      <c r="R1687" t="s">
        <v>20</v>
      </c>
      <c r="S1687">
        <v>0</v>
      </c>
    </row>
    <row r="1688" spans="1:19" ht="18" customHeight="1" x14ac:dyDescent="0.25">
      <c r="A1688" s="10" t="s">
        <v>1149</v>
      </c>
      <c r="B1688" s="1">
        <v>23</v>
      </c>
      <c r="C1688" t="str">
        <f t="shared" si="26"/>
        <v>18-25 (Gen Z)</v>
      </c>
      <c r="D1688" s="1" t="s">
        <v>17</v>
      </c>
      <c r="E1688" s="1">
        <v>4.8</v>
      </c>
      <c r="F1688" s="1">
        <v>5.47</v>
      </c>
      <c r="G1688" s="1">
        <v>2.27</v>
      </c>
      <c r="H1688" s="1">
        <v>5.95</v>
      </c>
      <c r="I1688" s="1">
        <v>7.32</v>
      </c>
      <c r="J1688" s="1">
        <f>Smartphone_Usage_And_Addiction_Analysis_7500_Rows[[#This Row],[social_media_hours]]+Smartphone_Usage_And_Addiction_Analysis_7500_Rows[[#This Row],[gaming_hours]]</f>
        <v>7.74</v>
      </c>
      <c r="K1688" s="1">
        <f>Smartphone_Usage_And_Addiction_Analysis_7500_Rows[[#This Row],[sleep_hours]]-Smartphone_Usage_And_Addiction_Analysis_7500_Rows[[#This Row],[total_leisure_hours]]</f>
        <v>-0.41999999999999993</v>
      </c>
      <c r="L1688" s="1">
        <v>37</v>
      </c>
      <c r="M1688" s="1">
        <v>104</v>
      </c>
      <c r="N1688" s="5">
        <f>Smartphone_Usage_And_Addiction_Analysis_7500_Rows[[#This Row],[app_opens_per_day]]/Smartphone_Usage_And_Addiction_Analysis_7500_Rows[[#This Row],[daily_screen_time_hours]]</f>
        <v>21.666666666666668</v>
      </c>
      <c r="O1688" s="1">
        <v>5.52</v>
      </c>
      <c r="P1688" s="1" t="s">
        <v>22</v>
      </c>
      <c r="Q1688" s="1" t="s">
        <v>23</v>
      </c>
      <c r="R1688" s="1" t="s">
        <v>24</v>
      </c>
      <c r="S1688" s="1">
        <v>1</v>
      </c>
    </row>
    <row r="1689" spans="1:19" ht="18" customHeight="1" x14ac:dyDescent="0.25">
      <c r="A1689" s="10" t="s">
        <v>5660</v>
      </c>
      <c r="B1689" s="1">
        <v>33</v>
      </c>
      <c r="C1689" s="1" t="str">
        <f t="shared" si="26"/>
        <v>26-40 (Millennials)</v>
      </c>
      <c r="D1689" t="s">
        <v>7582</v>
      </c>
      <c r="E1689">
        <v>9.6199999999999992</v>
      </c>
      <c r="F1689">
        <v>2.89</v>
      </c>
      <c r="G1689">
        <v>1.3</v>
      </c>
      <c r="H1689">
        <v>5.76</v>
      </c>
      <c r="I1689">
        <v>7.97</v>
      </c>
      <c r="J1689" s="1">
        <f>Smartphone_Usage_And_Addiction_Analysis_7500_Rows[[#This Row],[social_media_hours]]+Smartphone_Usage_And_Addiction_Analysis_7500_Rows[[#This Row],[gaming_hours]]</f>
        <v>4.1900000000000004</v>
      </c>
      <c r="K1689" s="1">
        <f>Smartphone_Usage_And_Addiction_Analysis_7500_Rows[[#This Row],[sleep_hours]]-Smartphone_Usage_And_Addiction_Analysis_7500_Rows[[#This Row],[total_leisure_hours]]</f>
        <v>3.7799999999999994</v>
      </c>
      <c r="L1689">
        <v>207</v>
      </c>
      <c r="M1689">
        <v>81</v>
      </c>
      <c r="N1689" s="5">
        <f>Smartphone_Usage_And_Addiction_Analysis_7500_Rows[[#This Row],[app_opens_per_day]]/Smartphone_Usage_And_Addiction_Analysis_7500_Rows[[#This Row],[daily_screen_time_hours]]</f>
        <v>8.4199584199584212</v>
      </c>
      <c r="O1689">
        <v>10.9</v>
      </c>
      <c r="P1689" t="s">
        <v>32</v>
      </c>
      <c r="Q1689" t="s">
        <v>19</v>
      </c>
      <c r="R1689" t="s">
        <v>24</v>
      </c>
      <c r="S1689">
        <v>1</v>
      </c>
    </row>
    <row r="1690" spans="1:19" ht="18" customHeight="1" x14ac:dyDescent="0.25">
      <c r="A1690" s="10" t="s">
        <v>1150</v>
      </c>
      <c r="B1690" s="1">
        <v>23</v>
      </c>
      <c r="C1690" t="str">
        <f t="shared" si="26"/>
        <v>18-25 (Gen Z)</v>
      </c>
      <c r="D1690" s="1" t="s">
        <v>17</v>
      </c>
      <c r="E1690" s="1">
        <v>11.04</v>
      </c>
      <c r="F1690" s="1">
        <v>5.88</v>
      </c>
      <c r="G1690" s="1">
        <v>1.68</v>
      </c>
      <c r="H1690" s="1">
        <v>1.7</v>
      </c>
      <c r="I1690" s="1">
        <v>7.35</v>
      </c>
      <c r="J1690" s="1">
        <f>Smartphone_Usage_And_Addiction_Analysis_7500_Rows[[#This Row],[social_media_hours]]+Smartphone_Usage_And_Addiction_Analysis_7500_Rows[[#This Row],[gaming_hours]]</f>
        <v>7.56</v>
      </c>
      <c r="K1690" s="1">
        <f>Smartphone_Usage_And_Addiction_Analysis_7500_Rows[[#This Row],[sleep_hours]]-Smartphone_Usage_And_Addiction_Analysis_7500_Rows[[#This Row],[total_leisure_hours]]</f>
        <v>-0.20999999999999996</v>
      </c>
      <c r="L1690" s="1">
        <v>118</v>
      </c>
      <c r="M1690" s="1">
        <v>21</v>
      </c>
      <c r="N1690" s="5">
        <f>Smartphone_Usage_And_Addiction_Analysis_7500_Rows[[#This Row],[app_opens_per_day]]/Smartphone_Usage_And_Addiction_Analysis_7500_Rows[[#This Row],[daily_screen_time_hours]]</f>
        <v>1.9021739130434785</v>
      </c>
      <c r="O1690" s="1">
        <v>11.81</v>
      </c>
      <c r="P1690" s="1" t="s">
        <v>22</v>
      </c>
      <c r="Q1690" s="1" t="s">
        <v>23</v>
      </c>
      <c r="R1690" s="1" t="s">
        <v>28</v>
      </c>
      <c r="S1690" s="1">
        <v>1</v>
      </c>
    </row>
    <row r="1691" spans="1:19" ht="18" customHeight="1" x14ac:dyDescent="0.25">
      <c r="A1691" s="10" t="s">
        <v>1151</v>
      </c>
      <c r="B1691" s="1">
        <v>29</v>
      </c>
      <c r="C1691" t="str">
        <f t="shared" si="26"/>
        <v>26-40 (Millennials)</v>
      </c>
      <c r="D1691" s="1" t="s">
        <v>30</v>
      </c>
      <c r="E1691" s="1">
        <v>7.49</v>
      </c>
      <c r="F1691" s="1">
        <v>4.59</v>
      </c>
      <c r="G1691" s="1">
        <v>2.5</v>
      </c>
      <c r="H1691" s="1">
        <v>1.63</v>
      </c>
      <c r="I1691" s="1">
        <v>7.79</v>
      </c>
      <c r="J1691" s="1">
        <f>Smartphone_Usage_And_Addiction_Analysis_7500_Rows[[#This Row],[social_media_hours]]+Smartphone_Usage_And_Addiction_Analysis_7500_Rows[[#This Row],[gaming_hours]]</f>
        <v>7.09</v>
      </c>
      <c r="K1691" s="1">
        <f>Smartphone_Usage_And_Addiction_Analysis_7500_Rows[[#This Row],[sleep_hours]]-Smartphone_Usage_And_Addiction_Analysis_7500_Rows[[#This Row],[total_leisure_hours]]</f>
        <v>0.70000000000000018</v>
      </c>
      <c r="L1691" s="1">
        <v>145</v>
      </c>
      <c r="M1691" s="1">
        <v>53</v>
      </c>
      <c r="N1691" s="5">
        <f>Smartphone_Usage_And_Addiction_Analysis_7500_Rows[[#This Row],[app_opens_per_day]]/Smartphone_Usage_And_Addiction_Analysis_7500_Rows[[#This Row],[daily_screen_time_hours]]</f>
        <v>7.0761014686248327</v>
      </c>
      <c r="O1691" s="1">
        <v>8.64</v>
      </c>
      <c r="P1691" s="1" t="s">
        <v>18</v>
      </c>
      <c r="Q1691" s="1" t="s">
        <v>23</v>
      </c>
      <c r="R1691" s="1" t="s">
        <v>28</v>
      </c>
      <c r="S1691" s="1">
        <v>1</v>
      </c>
    </row>
    <row r="1692" spans="1:19" ht="18" customHeight="1" x14ac:dyDescent="0.25">
      <c r="A1692" s="10" t="s">
        <v>1152</v>
      </c>
      <c r="B1692" s="1">
        <v>31</v>
      </c>
      <c r="C1692" t="str">
        <f t="shared" si="26"/>
        <v>26-40 (Millennials)</v>
      </c>
      <c r="D1692" s="1" t="s">
        <v>17</v>
      </c>
      <c r="E1692" s="1">
        <v>7.81</v>
      </c>
      <c r="F1692" s="1">
        <v>1.4</v>
      </c>
      <c r="G1692" s="1">
        <v>1.27</v>
      </c>
      <c r="H1692" s="1">
        <v>1.06</v>
      </c>
      <c r="I1692" s="1">
        <v>7.56</v>
      </c>
      <c r="J1692" s="1">
        <f>Smartphone_Usage_And_Addiction_Analysis_7500_Rows[[#This Row],[social_media_hours]]+Smartphone_Usage_And_Addiction_Analysis_7500_Rows[[#This Row],[gaming_hours]]</f>
        <v>2.67</v>
      </c>
      <c r="K1692" s="1">
        <f>Smartphone_Usage_And_Addiction_Analysis_7500_Rows[[#This Row],[sleep_hours]]-Smartphone_Usage_And_Addiction_Analysis_7500_Rows[[#This Row],[total_leisure_hours]]</f>
        <v>4.8899999999999997</v>
      </c>
      <c r="L1692" s="1">
        <v>231</v>
      </c>
      <c r="M1692" s="1">
        <v>132</v>
      </c>
      <c r="N1692" s="5">
        <f>Smartphone_Usage_And_Addiction_Analysis_7500_Rows[[#This Row],[app_opens_per_day]]/Smartphone_Usage_And_Addiction_Analysis_7500_Rows[[#This Row],[daily_screen_time_hours]]</f>
        <v>16.901408450704228</v>
      </c>
      <c r="O1692" s="1">
        <v>9.98</v>
      </c>
      <c r="P1692" s="1" t="s">
        <v>22</v>
      </c>
      <c r="Q1692" s="1" t="s">
        <v>23</v>
      </c>
      <c r="R1692" s="1" t="s">
        <v>28</v>
      </c>
      <c r="S1692" s="1">
        <v>1</v>
      </c>
    </row>
    <row r="1693" spans="1:19" ht="18" customHeight="1" x14ac:dyDescent="0.25">
      <c r="A1693" s="10" t="s">
        <v>5661</v>
      </c>
      <c r="B1693" s="1">
        <v>34</v>
      </c>
      <c r="C1693" s="1" t="str">
        <f t="shared" si="26"/>
        <v>26-40 (Millennials)</v>
      </c>
      <c r="D1693" t="s">
        <v>7582</v>
      </c>
      <c r="E1693">
        <v>6.53</v>
      </c>
      <c r="F1693">
        <v>2.8</v>
      </c>
      <c r="G1693">
        <v>3.24</v>
      </c>
      <c r="H1693">
        <v>5.64</v>
      </c>
      <c r="I1693">
        <v>8.69</v>
      </c>
      <c r="J1693" s="1">
        <f>Smartphone_Usage_And_Addiction_Analysis_7500_Rows[[#This Row],[social_media_hours]]+Smartphone_Usage_And_Addiction_Analysis_7500_Rows[[#This Row],[gaming_hours]]</f>
        <v>6.04</v>
      </c>
      <c r="K1693" s="1">
        <f>Smartphone_Usage_And_Addiction_Analysis_7500_Rows[[#This Row],[sleep_hours]]-Smartphone_Usage_And_Addiction_Analysis_7500_Rows[[#This Row],[total_leisure_hours]]</f>
        <v>2.6499999999999995</v>
      </c>
      <c r="L1693">
        <v>220</v>
      </c>
      <c r="M1693">
        <v>117</v>
      </c>
      <c r="N1693" s="5">
        <f>Smartphone_Usage_And_Addiction_Analysis_7500_Rows[[#This Row],[app_opens_per_day]]/Smartphone_Usage_And_Addiction_Analysis_7500_Rows[[#This Row],[daily_screen_time_hours]]</f>
        <v>17.91730474732006</v>
      </c>
      <c r="O1693">
        <v>9.41</v>
      </c>
      <c r="P1693" t="s">
        <v>22</v>
      </c>
      <c r="Q1693" t="s">
        <v>23</v>
      </c>
      <c r="R1693" t="s">
        <v>51</v>
      </c>
      <c r="S1693">
        <v>0</v>
      </c>
    </row>
    <row r="1694" spans="1:19" ht="18" customHeight="1" x14ac:dyDescent="0.25">
      <c r="A1694" s="10" t="s">
        <v>5662</v>
      </c>
      <c r="B1694" s="1">
        <v>32</v>
      </c>
      <c r="C1694" s="1" t="str">
        <f t="shared" si="26"/>
        <v>26-40 (Millennials)</v>
      </c>
      <c r="D1694" t="s">
        <v>7582</v>
      </c>
      <c r="E1694">
        <v>10.95</v>
      </c>
      <c r="F1694">
        <v>2.75</v>
      </c>
      <c r="G1694">
        <v>2.1800000000000002</v>
      </c>
      <c r="H1694">
        <v>3.31</v>
      </c>
      <c r="I1694">
        <v>8.3000000000000007</v>
      </c>
      <c r="J1694" s="1">
        <f>Smartphone_Usage_And_Addiction_Analysis_7500_Rows[[#This Row],[social_media_hours]]+Smartphone_Usage_And_Addiction_Analysis_7500_Rows[[#This Row],[gaming_hours]]</f>
        <v>4.93</v>
      </c>
      <c r="K1694" s="1">
        <f>Smartphone_Usage_And_Addiction_Analysis_7500_Rows[[#This Row],[sleep_hours]]-Smartphone_Usage_And_Addiction_Analysis_7500_Rows[[#This Row],[total_leisure_hours]]</f>
        <v>3.370000000000001</v>
      </c>
      <c r="L1694">
        <v>222</v>
      </c>
      <c r="M1694">
        <v>174</v>
      </c>
      <c r="N1694" s="5">
        <f>Smartphone_Usage_And_Addiction_Analysis_7500_Rows[[#This Row],[app_opens_per_day]]/Smartphone_Usage_And_Addiction_Analysis_7500_Rows[[#This Row],[daily_screen_time_hours]]</f>
        <v>15.890410958904111</v>
      </c>
      <c r="O1694">
        <v>12.18</v>
      </c>
      <c r="P1694" t="s">
        <v>18</v>
      </c>
      <c r="Q1694" t="s">
        <v>19</v>
      </c>
      <c r="R1694" t="s">
        <v>28</v>
      </c>
      <c r="S1694">
        <v>1</v>
      </c>
    </row>
    <row r="1695" spans="1:19" ht="18" customHeight="1" x14ac:dyDescent="0.25">
      <c r="A1695" s="10" t="s">
        <v>1153</v>
      </c>
      <c r="B1695" s="1">
        <v>19</v>
      </c>
      <c r="C1695" t="str">
        <f t="shared" si="26"/>
        <v>18-25 (Gen Z)</v>
      </c>
      <c r="D1695" s="1" t="s">
        <v>17</v>
      </c>
      <c r="E1695" s="1">
        <v>8.75</v>
      </c>
      <c r="F1695" s="1">
        <v>2.4900000000000002</v>
      </c>
      <c r="G1695" s="1">
        <v>0.15</v>
      </c>
      <c r="H1695" s="1">
        <v>5.86</v>
      </c>
      <c r="I1695" s="1">
        <v>4.99</v>
      </c>
      <c r="J1695" s="1">
        <f>Smartphone_Usage_And_Addiction_Analysis_7500_Rows[[#This Row],[social_media_hours]]+Smartphone_Usage_And_Addiction_Analysis_7500_Rows[[#This Row],[gaming_hours]]</f>
        <v>2.64</v>
      </c>
      <c r="K1695" s="1">
        <f>Smartphone_Usage_And_Addiction_Analysis_7500_Rows[[#This Row],[sleep_hours]]-Smartphone_Usage_And_Addiction_Analysis_7500_Rows[[#This Row],[total_leisure_hours]]</f>
        <v>2.35</v>
      </c>
      <c r="L1695" s="1">
        <v>150</v>
      </c>
      <c r="M1695" s="1">
        <v>92</v>
      </c>
      <c r="N1695" s="5">
        <f>Smartphone_Usage_And_Addiction_Analysis_7500_Rows[[#This Row],[app_opens_per_day]]/Smartphone_Usage_And_Addiction_Analysis_7500_Rows[[#This Row],[daily_screen_time_hours]]</f>
        <v>10.514285714285714</v>
      </c>
      <c r="O1695" s="1">
        <v>10.5</v>
      </c>
      <c r="P1695" s="1" t="s">
        <v>18</v>
      </c>
      <c r="Q1695" s="1" t="s">
        <v>23</v>
      </c>
      <c r="R1695" s="1" t="s">
        <v>28</v>
      </c>
      <c r="S1695" s="1">
        <v>1</v>
      </c>
    </row>
    <row r="1696" spans="1:19" ht="18" customHeight="1" x14ac:dyDescent="0.25">
      <c r="A1696" s="10" t="s">
        <v>1154</v>
      </c>
      <c r="B1696" s="1">
        <v>25</v>
      </c>
      <c r="C1696" t="str">
        <f t="shared" si="26"/>
        <v>18-25 (Gen Z)</v>
      </c>
      <c r="D1696" s="1" t="s">
        <v>30</v>
      </c>
      <c r="E1696" s="1">
        <v>5.82</v>
      </c>
      <c r="F1696" s="1">
        <v>2</v>
      </c>
      <c r="G1696" s="1">
        <v>0.84</v>
      </c>
      <c r="H1696" s="1">
        <v>0.8</v>
      </c>
      <c r="I1696" s="1">
        <v>7.77</v>
      </c>
      <c r="J1696" s="1">
        <f>Smartphone_Usage_And_Addiction_Analysis_7500_Rows[[#This Row],[social_media_hours]]+Smartphone_Usage_And_Addiction_Analysis_7500_Rows[[#This Row],[gaming_hours]]</f>
        <v>2.84</v>
      </c>
      <c r="K1696" s="1">
        <f>Smartphone_Usage_And_Addiction_Analysis_7500_Rows[[#This Row],[sleep_hours]]-Smartphone_Usage_And_Addiction_Analysis_7500_Rows[[#This Row],[total_leisure_hours]]</f>
        <v>4.93</v>
      </c>
      <c r="L1696" s="1">
        <v>244</v>
      </c>
      <c r="M1696" s="1">
        <v>111</v>
      </c>
      <c r="N1696" s="5">
        <f>Smartphone_Usage_And_Addiction_Analysis_7500_Rows[[#This Row],[app_opens_per_day]]/Smartphone_Usage_And_Addiction_Analysis_7500_Rows[[#This Row],[daily_screen_time_hours]]</f>
        <v>19.072164948453608</v>
      </c>
      <c r="O1696" s="1">
        <v>7.69</v>
      </c>
      <c r="P1696" s="1" t="s">
        <v>22</v>
      </c>
      <c r="Q1696" s="1" t="s">
        <v>19</v>
      </c>
      <c r="R1696" s="1" t="s">
        <v>20</v>
      </c>
      <c r="S1696" s="1">
        <v>0</v>
      </c>
    </row>
    <row r="1697" spans="1:19" ht="18" customHeight="1" x14ac:dyDescent="0.25">
      <c r="A1697" s="10" t="s">
        <v>5663</v>
      </c>
      <c r="B1697" s="1">
        <v>31</v>
      </c>
      <c r="C1697" s="1" t="str">
        <f t="shared" si="26"/>
        <v>26-40 (Millennials)</v>
      </c>
      <c r="D1697" t="s">
        <v>7582</v>
      </c>
      <c r="E1697">
        <v>10.59</v>
      </c>
      <c r="F1697">
        <v>3.83</v>
      </c>
      <c r="G1697">
        <v>3</v>
      </c>
      <c r="H1697">
        <v>1.4</v>
      </c>
      <c r="I1697">
        <v>5.66</v>
      </c>
      <c r="J1697" s="1">
        <f>Smartphone_Usage_And_Addiction_Analysis_7500_Rows[[#This Row],[social_media_hours]]+Smartphone_Usage_And_Addiction_Analysis_7500_Rows[[#This Row],[gaming_hours]]</f>
        <v>6.83</v>
      </c>
      <c r="K1697" s="1">
        <f>Smartphone_Usage_And_Addiction_Analysis_7500_Rows[[#This Row],[sleep_hours]]-Smartphone_Usage_And_Addiction_Analysis_7500_Rows[[#This Row],[total_leisure_hours]]</f>
        <v>-1.17</v>
      </c>
      <c r="L1697">
        <v>221</v>
      </c>
      <c r="M1697">
        <v>59</v>
      </c>
      <c r="N1697" s="5">
        <f>Smartphone_Usage_And_Addiction_Analysis_7500_Rows[[#This Row],[app_opens_per_day]]/Smartphone_Usage_And_Addiction_Analysis_7500_Rows[[#This Row],[daily_screen_time_hours]]</f>
        <v>5.571293673276676</v>
      </c>
      <c r="O1697">
        <v>11.13</v>
      </c>
      <c r="P1697" t="s">
        <v>18</v>
      </c>
      <c r="Q1697" t="s">
        <v>23</v>
      </c>
      <c r="R1697" t="s">
        <v>24</v>
      </c>
      <c r="S1697">
        <v>1</v>
      </c>
    </row>
    <row r="1698" spans="1:19" ht="18" customHeight="1" x14ac:dyDescent="0.25">
      <c r="A1698" s="10" t="s">
        <v>5664</v>
      </c>
      <c r="B1698" s="1">
        <v>20</v>
      </c>
      <c r="C1698" s="1" t="str">
        <f t="shared" si="26"/>
        <v>18-25 (Gen Z)</v>
      </c>
      <c r="D1698" t="s">
        <v>7582</v>
      </c>
      <c r="E1698">
        <v>9.9</v>
      </c>
      <c r="F1698">
        <v>1.06</v>
      </c>
      <c r="G1698">
        <v>2.84</v>
      </c>
      <c r="H1698">
        <v>3.21</v>
      </c>
      <c r="I1698">
        <v>5.38</v>
      </c>
      <c r="J1698" s="1">
        <f>Smartphone_Usage_And_Addiction_Analysis_7500_Rows[[#This Row],[social_media_hours]]+Smartphone_Usage_And_Addiction_Analysis_7500_Rows[[#This Row],[gaming_hours]]</f>
        <v>3.9</v>
      </c>
      <c r="K1698" s="1">
        <f>Smartphone_Usage_And_Addiction_Analysis_7500_Rows[[#This Row],[sleep_hours]]-Smartphone_Usage_And_Addiction_Analysis_7500_Rows[[#This Row],[total_leisure_hours]]</f>
        <v>1.48</v>
      </c>
      <c r="L1698">
        <v>160</v>
      </c>
      <c r="M1698">
        <v>35</v>
      </c>
      <c r="N1698" s="5">
        <f>Smartphone_Usage_And_Addiction_Analysis_7500_Rows[[#This Row],[app_opens_per_day]]/Smartphone_Usage_And_Addiction_Analysis_7500_Rows[[#This Row],[daily_screen_time_hours]]</f>
        <v>3.535353535353535</v>
      </c>
      <c r="O1698">
        <v>11.73</v>
      </c>
      <c r="P1698" t="s">
        <v>18</v>
      </c>
      <c r="Q1698" t="s">
        <v>19</v>
      </c>
      <c r="R1698" t="s">
        <v>28</v>
      </c>
      <c r="S1698">
        <v>1</v>
      </c>
    </row>
    <row r="1699" spans="1:19" ht="18" customHeight="1" x14ac:dyDescent="0.25">
      <c r="A1699" s="10" t="s">
        <v>5665</v>
      </c>
      <c r="B1699" s="1">
        <v>31</v>
      </c>
      <c r="C1699" s="1" t="str">
        <f t="shared" si="26"/>
        <v>26-40 (Millennials)</v>
      </c>
      <c r="D1699" t="s">
        <v>7582</v>
      </c>
      <c r="E1699">
        <v>5.0999999999999996</v>
      </c>
      <c r="F1699">
        <v>1.74</v>
      </c>
      <c r="G1699">
        <v>2.71</v>
      </c>
      <c r="H1699">
        <v>4.84</v>
      </c>
      <c r="I1699">
        <v>6.75</v>
      </c>
      <c r="J1699" s="1">
        <f>Smartphone_Usage_And_Addiction_Analysis_7500_Rows[[#This Row],[social_media_hours]]+Smartphone_Usage_And_Addiction_Analysis_7500_Rows[[#This Row],[gaming_hours]]</f>
        <v>4.45</v>
      </c>
      <c r="K1699" s="1">
        <f>Smartphone_Usage_And_Addiction_Analysis_7500_Rows[[#This Row],[sleep_hours]]-Smartphone_Usage_And_Addiction_Analysis_7500_Rows[[#This Row],[total_leisure_hours]]</f>
        <v>2.2999999999999998</v>
      </c>
      <c r="L1699">
        <v>241</v>
      </c>
      <c r="M1699">
        <v>143</v>
      </c>
      <c r="N1699" s="5">
        <f>Smartphone_Usage_And_Addiction_Analysis_7500_Rows[[#This Row],[app_opens_per_day]]/Smartphone_Usage_And_Addiction_Analysis_7500_Rows[[#This Row],[daily_screen_time_hours]]</f>
        <v>28.039215686274513</v>
      </c>
      <c r="O1699">
        <v>7.62</v>
      </c>
      <c r="P1699" t="s">
        <v>32</v>
      </c>
      <c r="Q1699" t="s">
        <v>19</v>
      </c>
      <c r="R1699" t="s">
        <v>51</v>
      </c>
      <c r="S1699">
        <v>0</v>
      </c>
    </row>
    <row r="1700" spans="1:19" ht="18" customHeight="1" x14ac:dyDescent="0.25">
      <c r="A1700" s="10" t="s">
        <v>1155</v>
      </c>
      <c r="B1700" s="1">
        <v>31</v>
      </c>
      <c r="C1700" t="str">
        <f t="shared" si="26"/>
        <v>26-40 (Millennials)</v>
      </c>
      <c r="D1700" s="1" t="s">
        <v>17</v>
      </c>
      <c r="E1700" s="1">
        <v>7.83</v>
      </c>
      <c r="F1700" s="1">
        <v>5.96</v>
      </c>
      <c r="G1700" s="1">
        <v>1.62</v>
      </c>
      <c r="H1700" s="1">
        <v>5.26</v>
      </c>
      <c r="I1700" s="1">
        <v>4.58</v>
      </c>
      <c r="J1700" s="1">
        <f>Smartphone_Usage_And_Addiction_Analysis_7500_Rows[[#This Row],[social_media_hours]]+Smartphone_Usage_And_Addiction_Analysis_7500_Rows[[#This Row],[gaming_hours]]</f>
        <v>7.58</v>
      </c>
      <c r="K1700" s="1">
        <f>Smartphone_Usage_And_Addiction_Analysis_7500_Rows[[#This Row],[sleep_hours]]-Smartphone_Usage_And_Addiction_Analysis_7500_Rows[[#This Row],[total_leisure_hours]]</f>
        <v>-3</v>
      </c>
      <c r="L1700" s="1">
        <v>236</v>
      </c>
      <c r="M1700" s="1">
        <v>40</v>
      </c>
      <c r="N1700" s="5">
        <f>Smartphone_Usage_And_Addiction_Analysis_7500_Rows[[#This Row],[app_opens_per_day]]/Smartphone_Usage_And_Addiction_Analysis_7500_Rows[[#This Row],[daily_screen_time_hours]]</f>
        <v>5.1085568326947639</v>
      </c>
      <c r="O1700" s="1">
        <v>10.37</v>
      </c>
      <c r="P1700" s="1" t="s">
        <v>22</v>
      </c>
      <c r="Q1700" s="1" t="s">
        <v>19</v>
      </c>
      <c r="R1700" s="1" t="s">
        <v>28</v>
      </c>
      <c r="S1700" s="1">
        <v>1</v>
      </c>
    </row>
    <row r="1701" spans="1:19" ht="18" customHeight="1" x14ac:dyDescent="0.25">
      <c r="A1701" s="10" t="s">
        <v>5666</v>
      </c>
      <c r="B1701" s="1">
        <v>29</v>
      </c>
      <c r="C1701" s="1" t="str">
        <f t="shared" si="26"/>
        <v>26-40 (Millennials)</v>
      </c>
      <c r="D1701" t="s">
        <v>7582</v>
      </c>
      <c r="E1701">
        <v>5.8</v>
      </c>
      <c r="F1701">
        <v>4.1100000000000003</v>
      </c>
      <c r="G1701">
        <v>1.1200000000000001</v>
      </c>
      <c r="H1701">
        <v>4.91</v>
      </c>
      <c r="I1701">
        <v>5.34</v>
      </c>
      <c r="J1701" s="1">
        <f>Smartphone_Usage_And_Addiction_Analysis_7500_Rows[[#This Row],[social_media_hours]]+Smartphone_Usage_And_Addiction_Analysis_7500_Rows[[#This Row],[gaming_hours]]</f>
        <v>5.23</v>
      </c>
      <c r="K1701" s="1">
        <f>Smartphone_Usage_And_Addiction_Analysis_7500_Rows[[#This Row],[sleep_hours]]-Smartphone_Usage_And_Addiction_Analysis_7500_Rows[[#This Row],[total_leisure_hours]]</f>
        <v>0.10999999999999943</v>
      </c>
      <c r="L1701">
        <v>240</v>
      </c>
      <c r="M1701">
        <v>22</v>
      </c>
      <c r="N1701" s="5">
        <f>Smartphone_Usage_And_Addiction_Analysis_7500_Rows[[#This Row],[app_opens_per_day]]/Smartphone_Usage_And_Addiction_Analysis_7500_Rows[[#This Row],[daily_screen_time_hours]]</f>
        <v>3.7931034482758621</v>
      </c>
      <c r="O1701">
        <v>6.6</v>
      </c>
      <c r="P1701" t="s">
        <v>18</v>
      </c>
      <c r="Q1701" t="s">
        <v>19</v>
      </c>
      <c r="R1701" t="s">
        <v>24</v>
      </c>
      <c r="S1701">
        <v>1</v>
      </c>
    </row>
    <row r="1702" spans="1:19" ht="18" customHeight="1" x14ac:dyDescent="0.25">
      <c r="A1702" s="10" t="s">
        <v>1156</v>
      </c>
      <c r="B1702" s="1">
        <v>34</v>
      </c>
      <c r="C1702" t="str">
        <f t="shared" si="26"/>
        <v>26-40 (Millennials)</v>
      </c>
      <c r="D1702" s="1" t="s">
        <v>17</v>
      </c>
      <c r="E1702" s="1">
        <v>6.81</v>
      </c>
      <c r="F1702" s="1">
        <v>5.03</v>
      </c>
      <c r="G1702" s="1">
        <v>0.96</v>
      </c>
      <c r="H1702" s="1">
        <v>1.28</v>
      </c>
      <c r="I1702" s="1">
        <v>7.71</v>
      </c>
      <c r="J1702" s="1">
        <f>Smartphone_Usage_And_Addiction_Analysis_7500_Rows[[#This Row],[social_media_hours]]+Smartphone_Usage_And_Addiction_Analysis_7500_Rows[[#This Row],[gaming_hours]]</f>
        <v>5.99</v>
      </c>
      <c r="K1702" s="1">
        <f>Smartphone_Usage_And_Addiction_Analysis_7500_Rows[[#This Row],[sleep_hours]]-Smartphone_Usage_And_Addiction_Analysis_7500_Rows[[#This Row],[total_leisure_hours]]</f>
        <v>1.7199999999999998</v>
      </c>
      <c r="L1702" s="1">
        <v>184</v>
      </c>
      <c r="M1702" s="1">
        <v>144</v>
      </c>
      <c r="N1702" s="5">
        <f>Smartphone_Usage_And_Addiction_Analysis_7500_Rows[[#This Row],[app_opens_per_day]]/Smartphone_Usage_And_Addiction_Analysis_7500_Rows[[#This Row],[daily_screen_time_hours]]</f>
        <v>21.145374449339208</v>
      </c>
      <c r="O1702" s="1">
        <v>8.27</v>
      </c>
      <c r="P1702" s="1" t="s">
        <v>22</v>
      </c>
      <c r="Q1702" s="1" t="s">
        <v>19</v>
      </c>
      <c r="R1702" s="1" t="s">
        <v>28</v>
      </c>
      <c r="S1702" s="1">
        <v>1</v>
      </c>
    </row>
    <row r="1703" spans="1:19" ht="18" customHeight="1" x14ac:dyDescent="0.25">
      <c r="A1703" s="10" t="s">
        <v>1157</v>
      </c>
      <c r="B1703" s="1">
        <v>24</v>
      </c>
      <c r="C1703" t="str">
        <f t="shared" si="26"/>
        <v>18-25 (Gen Z)</v>
      </c>
      <c r="D1703" s="1" t="s">
        <v>17</v>
      </c>
      <c r="E1703" s="1">
        <v>3.95</v>
      </c>
      <c r="F1703" s="1">
        <v>2.96</v>
      </c>
      <c r="G1703" s="1">
        <v>3.31</v>
      </c>
      <c r="H1703" s="1">
        <v>3.93</v>
      </c>
      <c r="I1703" s="1">
        <v>8.61</v>
      </c>
      <c r="J1703" s="1">
        <f>Smartphone_Usage_And_Addiction_Analysis_7500_Rows[[#This Row],[social_media_hours]]+Smartphone_Usage_And_Addiction_Analysis_7500_Rows[[#This Row],[gaming_hours]]</f>
        <v>6.27</v>
      </c>
      <c r="K1703" s="1">
        <f>Smartphone_Usage_And_Addiction_Analysis_7500_Rows[[#This Row],[sleep_hours]]-Smartphone_Usage_And_Addiction_Analysis_7500_Rows[[#This Row],[total_leisure_hours]]</f>
        <v>2.34</v>
      </c>
      <c r="L1703" s="1">
        <v>32</v>
      </c>
      <c r="M1703" s="1">
        <v>35</v>
      </c>
      <c r="N1703" s="5">
        <f>Smartphone_Usage_And_Addiction_Analysis_7500_Rows[[#This Row],[app_opens_per_day]]/Smartphone_Usage_And_Addiction_Analysis_7500_Rows[[#This Row],[daily_screen_time_hours]]</f>
        <v>8.8607594936708853</v>
      </c>
      <c r="O1703" s="1">
        <v>4.67</v>
      </c>
      <c r="P1703" s="1" t="s">
        <v>18</v>
      </c>
      <c r="Q1703" s="1" t="s">
        <v>19</v>
      </c>
      <c r="R1703" s="1" t="s">
        <v>20</v>
      </c>
      <c r="S1703" s="1">
        <v>0</v>
      </c>
    </row>
    <row r="1704" spans="1:19" ht="18" customHeight="1" x14ac:dyDescent="0.25">
      <c r="A1704" s="10" t="s">
        <v>5667</v>
      </c>
      <c r="B1704" s="1">
        <v>27</v>
      </c>
      <c r="C1704" s="1" t="str">
        <f t="shared" si="26"/>
        <v>26-40 (Millennials)</v>
      </c>
      <c r="D1704" t="s">
        <v>7582</v>
      </c>
      <c r="E1704">
        <v>11.27</v>
      </c>
      <c r="F1704">
        <v>3.11</v>
      </c>
      <c r="G1704">
        <v>0.47</v>
      </c>
      <c r="H1704">
        <v>1.0900000000000001</v>
      </c>
      <c r="I1704">
        <v>7.6</v>
      </c>
      <c r="J1704" s="1">
        <f>Smartphone_Usage_And_Addiction_Analysis_7500_Rows[[#This Row],[social_media_hours]]+Smartphone_Usage_And_Addiction_Analysis_7500_Rows[[#This Row],[gaming_hours]]</f>
        <v>3.58</v>
      </c>
      <c r="K1704" s="1">
        <f>Smartphone_Usage_And_Addiction_Analysis_7500_Rows[[#This Row],[sleep_hours]]-Smartphone_Usage_And_Addiction_Analysis_7500_Rows[[#This Row],[total_leisure_hours]]</f>
        <v>4.0199999999999996</v>
      </c>
      <c r="L1704">
        <v>211</v>
      </c>
      <c r="M1704">
        <v>40</v>
      </c>
      <c r="N1704" s="5">
        <f>Smartphone_Usage_And_Addiction_Analysis_7500_Rows[[#This Row],[app_opens_per_day]]/Smartphone_Usage_And_Addiction_Analysis_7500_Rows[[#This Row],[daily_screen_time_hours]]</f>
        <v>3.5492457852706303</v>
      </c>
      <c r="O1704">
        <v>13.24</v>
      </c>
      <c r="P1704" t="s">
        <v>18</v>
      </c>
      <c r="Q1704" t="s">
        <v>23</v>
      </c>
      <c r="R1704" t="s">
        <v>28</v>
      </c>
      <c r="S1704">
        <v>1</v>
      </c>
    </row>
    <row r="1705" spans="1:19" ht="18" customHeight="1" x14ac:dyDescent="0.25">
      <c r="A1705" s="10" t="s">
        <v>5668</v>
      </c>
      <c r="B1705" s="1">
        <v>21</v>
      </c>
      <c r="C1705" s="1" t="str">
        <f t="shared" si="26"/>
        <v>18-25 (Gen Z)</v>
      </c>
      <c r="D1705" t="s">
        <v>7582</v>
      </c>
      <c r="E1705">
        <v>10.96</v>
      </c>
      <c r="F1705">
        <v>4.67</v>
      </c>
      <c r="G1705">
        <v>3.54</v>
      </c>
      <c r="H1705">
        <v>1.36</v>
      </c>
      <c r="I1705">
        <v>8.94</v>
      </c>
      <c r="J1705" s="1">
        <f>Smartphone_Usage_And_Addiction_Analysis_7500_Rows[[#This Row],[social_media_hours]]+Smartphone_Usage_And_Addiction_Analysis_7500_Rows[[#This Row],[gaming_hours]]</f>
        <v>8.2100000000000009</v>
      </c>
      <c r="K1705" s="1">
        <f>Smartphone_Usage_And_Addiction_Analysis_7500_Rows[[#This Row],[sleep_hours]]-Smartphone_Usage_And_Addiction_Analysis_7500_Rows[[#This Row],[total_leisure_hours]]</f>
        <v>0.72999999999999865</v>
      </c>
      <c r="L1705">
        <v>110</v>
      </c>
      <c r="M1705">
        <v>172</v>
      </c>
      <c r="N1705" s="5">
        <f>Smartphone_Usage_And_Addiction_Analysis_7500_Rows[[#This Row],[app_opens_per_day]]/Smartphone_Usage_And_Addiction_Analysis_7500_Rows[[#This Row],[daily_screen_time_hours]]</f>
        <v>15.693430656934305</v>
      </c>
      <c r="O1705">
        <v>13.9</v>
      </c>
      <c r="P1705" t="s">
        <v>22</v>
      </c>
      <c r="Q1705" t="s">
        <v>23</v>
      </c>
      <c r="R1705" t="s">
        <v>28</v>
      </c>
      <c r="S1705">
        <v>1</v>
      </c>
    </row>
    <row r="1706" spans="1:19" ht="18" customHeight="1" x14ac:dyDescent="0.25">
      <c r="A1706" s="10" t="s">
        <v>1158</v>
      </c>
      <c r="B1706" s="1">
        <v>27</v>
      </c>
      <c r="C1706" t="str">
        <f t="shared" si="26"/>
        <v>26-40 (Millennials)</v>
      </c>
      <c r="D1706" s="1" t="s">
        <v>17</v>
      </c>
      <c r="E1706" s="1">
        <v>10.61</v>
      </c>
      <c r="F1706" s="1">
        <v>4</v>
      </c>
      <c r="G1706" s="1">
        <v>3.29</v>
      </c>
      <c r="H1706" s="1">
        <v>2.31</v>
      </c>
      <c r="I1706" s="1">
        <v>6.14</v>
      </c>
      <c r="J1706" s="1">
        <f>Smartphone_Usage_And_Addiction_Analysis_7500_Rows[[#This Row],[social_media_hours]]+Smartphone_Usage_And_Addiction_Analysis_7500_Rows[[#This Row],[gaming_hours]]</f>
        <v>7.29</v>
      </c>
      <c r="K1706" s="1">
        <f>Smartphone_Usage_And_Addiction_Analysis_7500_Rows[[#This Row],[sleep_hours]]-Smartphone_Usage_And_Addiction_Analysis_7500_Rows[[#This Row],[total_leisure_hours]]</f>
        <v>-1.1500000000000004</v>
      </c>
      <c r="L1706" s="1">
        <v>22</v>
      </c>
      <c r="M1706" s="1">
        <v>175</v>
      </c>
      <c r="N1706" s="5">
        <f>Smartphone_Usage_And_Addiction_Analysis_7500_Rows[[#This Row],[app_opens_per_day]]/Smartphone_Usage_And_Addiction_Analysis_7500_Rows[[#This Row],[daily_screen_time_hours]]</f>
        <v>16.493873704052781</v>
      </c>
      <c r="O1706" s="1">
        <v>11.41</v>
      </c>
      <c r="P1706" s="1" t="s">
        <v>22</v>
      </c>
      <c r="Q1706" s="1" t="s">
        <v>23</v>
      </c>
      <c r="R1706" s="1" t="s">
        <v>24</v>
      </c>
      <c r="S1706" s="1">
        <v>1</v>
      </c>
    </row>
    <row r="1707" spans="1:19" ht="18" customHeight="1" x14ac:dyDescent="0.25">
      <c r="A1707" s="10" t="s">
        <v>1159</v>
      </c>
      <c r="B1707" s="1">
        <v>28</v>
      </c>
      <c r="C1707" t="str">
        <f t="shared" si="26"/>
        <v>26-40 (Millennials)</v>
      </c>
      <c r="D1707" s="1" t="s">
        <v>30</v>
      </c>
      <c r="E1707" s="1">
        <v>7.77</v>
      </c>
      <c r="F1707" s="1">
        <v>4.38</v>
      </c>
      <c r="G1707" s="1">
        <v>0.09</v>
      </c>
      <c r="H1707" s="1">
        <v>5.57</v>
      </c>
      <c r="I1707" s="1">
        <v>7.01</v>
      </c>
      <c r="J1707" s="1">
        <f>Smartphone_Usage_And_Addiction_Analysis_7500_Rows[[#This Row],[social_media_hours]]+Smartphone_Usage_And_Addiction_Analysis_7500_Rows[[#This Row],[gaming_hours]]</f>
        <v>4.47</v>
      </c>
      <c r="K1707" s="1">
        <f>Smartphone_Usage_And_Addiction_Analysis_7500_Rows[[#This Row],[sleep_hours]]-Smartphone_Usage_And_Addiction_Analysis_7500_Rows[[#This Row],[total_leisure_hours]]</f>
        <v>2.54</v>
      </c>
      <c r="L1707" s="1">
        <v>193</v>
      </c>
      <c r="M1707" s="1">
        <v>128</v>
      </c>
      <c r="N1707" s="5">
        <f>Smartphone_Usage_And_Addiction_Analysis_7500_Rows[[#This Row],[app_opens_per_day]]/Smartphone_Usage_And_Addiction_Analysis_7500_Rows[[#This Row],[daily_screen_time_hours]]</f>
        <v>16.473616473616474</v>
      </c>
      <c r="O1707" s="1">
        <v>9.58</v>
      </c>
      <c r="P1707" s="1" t="s">
        <v>22</v>
      </c>
      <c r="Q1707" s="1" t="s">
        <v>23</v>
      </c>
      <c r="R1707" s="1" t="s">
        <v>28</v>
      </c>
      <c r="S1707" s="1">
        <v>1</v>
      </c>
    </row>
    <row r="1708" spans="1:19" ht="18" customHeight="1" x14ac:dyDescent="0.25">
      <c r="A1708" s="10" t="s">
        <v>1160</v>
      </c>
      <c r="B1708" s="1">
        <v>19</v>
      </c>
      <c r="C1708" t="str">
        <f t="shared" si="26"/>
        <v>18-25 (Gen Z)</v>
      </c>
      <c r="D1708" s="1" t="s">
        <v>17</v>
      </c>
      <c r="E1708" s="1">
        <v>9.44</v>
      </c>
      <c r="F1708" s="1">
        <v>3.07</v>
      </c>
      <c r="G1708" s="1">
        <v>3.78</v>
      </c>
      <c r="H1708" s="1">
        <v>1.08</v>
      </c>
      <c r="I1708" s="1">
        <v>4.62</v>
      </c>
      <c r="J1708" s="1">
        <f>Smartphone_Usage_And_Addiction_Analysis_7500_Rows[[#This Row],[social_media_hours]]+Smartphone_Usage_And_Addiction_Analysis_7500_Rows[[#This Row],[gaming_hours]]</f>
        <v>6.85</v>
      </c>
      <c r="K1708" s="1">
        <f>Smartphone_Usage_And_Addiction_Analysis_7500_Rows[[#This Row],[sleep_hours]]-Smartphone_Usage_And_Addiction_Analysis_7500_Rows[[#This Row],[total_leisure_hours]]</f>
        <v>-2.2299999999999995</v>
      </c>
      <c r="L1708" s="1">
        <v>196</v>
      </c>
      <c r="M1708" s="1">
        <v>146</v>
      </c>
      <c r="N1708" s="5">
        <f>Smartphone_Usage_And_Addiction_Analysis_7500_Rows[[#This Row],[app_opens_per_day]]/Smartphone_Usage_And_Addiction_Analysis_7500_Rows[[#This Row],[daily_screen_time_hours]]</f>
        <v>15.466101694915254</v>
      </c>
      <c r="O1708" s="1">
        <v>10.220000000000001</v>
      </c>
      <c r="P1708" s="1" t="s">
        <v>32</v>
      </c>
      <c r="Q1708" s="1" t="s">
        <v>23</v>
      </c>
      <c r="R1708" s="1" t="s">
        <v>28</v>
      </c>
      <c r="S1708" s="1">
        <v>1</v>
      </c>
    </row>
    <row r="1709" spans="1:19" ht="18" customHeight="1" x14ac:dyDescent="0.25">
      <c r="A1709" s="10" t="s">
        <v>1161</v>
      </c>
      <c r="B1709" s="1">
        <v>24</v>
      </c>
      <c r="C1709" t="str">
        <f t="shared" si="26"/>
        <v>18-25 (Gen Z)</v>
      </c>
      <c r="D1709" s="1" t="s">
        <v>17</v>
      </c>
      <c r="E1709" s="1">
        <v>9.09</v>
      </c>
      <c r="F1709" s="1">
        <v>5.34</v>
      </c>
      <c r="G1709" s="1">
        <v>2.35</v>
      </c>
      <c r="H1709" s="1">
        <v>5.93</v>
      </c>
      <c r="I1709" s="1">
        <v>5.63</v>
      </c>
      <c r="J1709" s="1">
        <f>Smartphone_Usage_And_Addiction_Analysis_7500_Rows[[#This Row],[social_media_hours]]+Smartphone_Usage_And_Addiction_Analysis_7500_Rows[[#This Row],[gaming_hours]]</f>
        <v>7.6899999999999995</v>
      </c>
      <c r="K1709" s="1">
        <f>Smartphone_Usage_And_Addiction_Analysis_7500_Rows[[#This Row],[sleep_hours]]-Smartphone_Usage_And_Addiction_Analysis_7500_Rows[[#This Row],[total_leisure_hours]]</f>
        <v>-2.0599999999999996</v>
      </c>
      <c r="L1709" s="1">
        <v>145</v>
      </c>
      <c r="M1709" s="1">
        <v>45</v>
      </c>
      <c r="N1709" s="5">
        <f>Smartphone_Usage_And_Addiction_Analysis_7500_Rows[[#This Row],[app_opens_per_day]]/Smartphone_Usage_And_Addiction_Analysis_7500_Rows[[#This Row],[daily_screen_time_hours]]</f>
        <v>4.9504950495049505</v>
      </c>
      <c r="O1709" s="1">
        <v>10.93</v>
      </c>
      <c r="P1709" s="1" t="s">
        <v>18</v>
      </c>
      <c r="Q1709" s="1" t="s">
        <v>23</v>
      </c>
      <c r="R1709" s="1" t="s">
        <v>28</v>
      </c>
      <c r="S1709" s="1">
        <v>1</v>
      </c>
    </row>
    <row r="1710" spans="1:19" ht="18" customHeight="1" x14ac:dyDescent="0.25">
      <c r="A1710" s="10" t="s">
        <v>1162</v>
      </c>
      <c r="B1710" s="1">
        <v>32</v>
      </c>
      <c r="C1710" t="str">
        <f t="shared" si="26"/>
        <v>26-40 (Millennials)</v>
      </c>
      <c r="D1710" s="1" t="s">
        <v>30</v>
      </c>
      <c r="E1710" s="1">
        <v>10.9</v>
      </c>
      <c r="F1710" s="1">
        <v>3.58</v>
      </c>
      <c r="G1710" s="1">
        <v>0.42</v>
      </c>
      <c r="H1710" s="1">
        <v>5.47</v>
      </c>
      <c r="I1710" s="1">
        <v>5.32</v>
      </c>
      <c r="J1710" s="1">
        <f>Smartphone_Usage_And_Addiction_Analysis_7500_Rows[[#This Row],[social_media_hours]]+Smartphone_Usage_And_Addiction_Analysis_7500_Rows[[#This Row],[gaming_hours]]</f>
        <v>4</v>
      </c>
      <c r="K1710" s="1">
        <f>Smartphone_Usage_And_Addiction_Analysis_7500_Rows[[#This Row],[sleep_hours]]-Smartphone_Usage_And_Addiction_Analysis_7500_Rows[[#This Row],[total_leisure_hours]]</f>
        <v>1.3200000000000003</v>
      </c>
      <c r="L1710" s="1">
        <v>93</v>
      </c>
      <c r="M1710" s="1">
        <v>155</v>
      </c>
      <c r="N1710" s="5">
        <f>Smartphone_Usage_And_Addiction_Analysis_7500_Rows[[#This Row],[app_opens_per_day]]/Smartphone_Usage_And_Addiction_Analysis_7500_Rows[[#This Row],[daily_screen_time_hours]]</f>
        <v>14.220183486238531</v>
      </c>
      <c r="O1710" s="1">
        <v>11.44</v>
      </c>
      <c r="P1710" s="1" t="s">
        <v>32</v>
      </c>
      <c r="Q1710" s="1" t="s">
        <v>23</v>
      </c>
      <c r="R1710" s="1" t="s">
        <v>24</v>
      </c>
      <c r="S1710" s="1">
        <v>1</v>
      </c>
    </row>
    <row r="1711" spans="1:19" ht="18" customHeight="1" x14ac:dyDescent="0.25">
      <c r="A1711" s="10" t="s">
        <v>1163</v>
      </c>
      <c r="B1711" s="1">
        <v>34</v>
      </c>
      <c r="C1711" t="str">
        <f t="shared" si="26"/>
        <v>26-40 (Millennials)</v>
      </c>
      <c r="D1711" s="1" t="s">
        <v>17</v>
      </c>
      <c r="E1711" s="1">
        <v>3.28</v>
      </c>
      <c r="F1711" s="1">
        <v>1.43</v>
      </c>
      <c r="G1711" s="1">
        <v>1.03</v>
      </c>
      <c r="H1711" s="1">
        <v>5.27</v>
      </c>
      <c r="I1711" s="1">
        <v>5.37</v>
      </c>
      <c r="J1711" s="1">
        <f>Smartphone_Usage_And_Addiction_Analysis_7500_Rows[[#This Row],[social_media_hours]]+Smartphone_Usage_And_Addiction_Analysis_7500_Rows[[#This Row],[gaming_hours]]</f>
        <v>2.46</v>
      </c>
      <c r="K1711" s="1">
        <f>Smartphone_Usage_And_Addiction_Analysis_7500_Rows[[#This Row],[sleep_hours]]-Smartphone_Usage_And_Addiction_Analysis_7500_Rows[[#This Row],[total_leisure_hours]]</f>
        <v>2.91</v>
      </c>
      <c r="L1711" s="1">
        <v>216</v>
      </c>
      <c r="M1711" s="1">
        <v>49</v>
      </c>
      <c r="N1711" s="5">
        <f>Smartphone_Usage_And_Addiction_Analysis_7500_Rows[[#This Row],[app_opens_per_day]]/Smartphone_Usage_And_Addiction_Analysis_7500_Rows[[#This Row],[daily_screen_time_hours]]</f>
        <v>14.939024390243903</v>
      </c>
      <c r="O1711" s="1">
        <v>4.3099999999999996</v>
      </c>
      <c r="P1711" s="1" t="s">
        <v>18</v>
      </c>
      <c r="Q1711" s="1" t="s">
        <v>19</v>
      </c>
      <c r="R1711" s="1" t="s">
        <v>20</v>
      </c>
      <c r="S1711" s="1">
        <v>0</v>
      </c>
    </row>
    <row r="1712" spans="1:19" ht="18" customHeight="1" x14ac:dyDescent="0.25">
      <c r="A1712" s="10" t="s">
        <v>1164</v>
      </c>
      <c r="B1712" s="1">
        <v>30</v>
      </c>
      <c r="C1712" t="str">
        <f t="shared" si="26"/>
        <v>26-40 (Millennials)</v>
      </c>
      <c r="D1712" s="1" t="s">
        <v>30</v>
      </c>
      <c r="E1712" s="1">
        <v>8.27</v>
      </c>
      <c r="F1712" s="1">
        <v>4.84</v>
      </c>
      <c r="G1712" s="1">
        <v>1.54</v>
      </c>
      <c r="H1712" s="1">
        <v>4.18</v>
      </c>
      <c r="I1712" s="1">
        <v>6.22</v>
      </c>
      <c r="J1712" s="1">
        <f>Smartphone_Usage_And_Addiction_Analysis_7500_Rows[[#This Row],[social_media_hours]]+Smartphone_Usage_And_Addiction_Analysis_7500_Rows[[#This Row],[gaming_hours]]</f>
        <v>6.38</v>
      </c>
      <c r="K1712" s="1">
        <f>Smartphone_Usage_And_Addiction_Analysis_7500_Rows[[#This Row],[sleep_hours]]-Smartphone_Usage_And_Addiction_Analysis_7500_Rows[[#This Row],[total_leisure_hours]]</f>
        <v>-0.16000000000000014</v>
      </c>
      <c r="L1712" s="1">
        <v>110</v>
      </c>
      <c r="M1712" s="1">
        <v>131</v>
      </c>
      <c r="N1712" s="5">
        <f>Smartphone_Usage_And_Addiction_Analysis_7500_Rows[[#This Row],[app_opens_per_day]]/Smartphone_Usage_And_Addiction_Analysis_7500_Rows[[#This Row],[daily_screen_time_hours]]</f>
        <v>15.840386940749699</v>
      </c>
      <c r="O1712" s="1">
        <v>9.42</v>
      </c>
      <c r="P1712" s="1" t="s">
        <v>32</v>
      </c>
      <c r="Q1712" s="1" t="s">
        <v>23</v>
      </c>
      <c r="R1712" s="1" t="s">
        <v>28</v>
      </c>
      <c r="S1712" s="1">
        <v>1</v>
      </c>
    </row>
    <row r="1713" spans="1:19" ht="18" customHeight="1" x14ac:dyDescent="0.25">
      <c r="A1713" s="10" t="s">
        <v>1165</v>
      </c>
      <c r="B1713" s="1">
        <v>32</v>
      </c>
      <c r="C1713" t="str">
        <f t="shared" si="26"/>
        <v>26-40 (Millennials)</v>
      </c>
      <c r="D1713" s="1" t="s">
        <v>17</v>
      </c>
      <c r="E1713" s="1">
        <v>9.14</v>
      </c>
      <c r="F1713" s="1">
        <v>2.46</v>
      </c>
      <c r="G1713" s="1">
        <v>1.75</v>
      </c>
      <c r="H1713" s="1">
        <v>4.3</v>
      </c>
      <c r="I1713" s="1">
        <v>5.61</v>
      </c>
      <c r="J1713" s="1">
        <f>Smartphone_Usage_And_Addiction_Analysis_7500_Rows[[#This Row],[social_media_hours]]+Smartphone_Usage_And_Addiction_Analysis_7500_Rows[[#This Row],[gaming_hours]]</f>
        <v>4.21</v>
      </c>
      <c r="K1713" s="1">
        <f>Smartphone_Usage_And_Addiction_Analysis_7500_Rows[[#This Row],[sleep_hours]]-Smartphone_Usage_And_Addiction_Analysis_7500_Rows[[#This Row],[total_leisure_hours]]</f>
        <v>1.4000000000000004</v>
      </c>
      <c r="L1713" s="1">
        <v>237</v>
      </c>
      <c r="M1713" s="1">
        <v>108</v>
      </c>
      <c r="N1713" s="5">
        <f>Smartphone_Usage_And_Addiction_Analysis_7500_Rows[[#This Row],[app_opens_per_day]]/Smartphone_Usage_And_Addiction_Analysis_7500_Rows[[#This Row],[daily_screen_time_hours]]</f>
        <v>11.816192560175054</v>
      </c>
      <c r="O1713" s="1">
        <v>11.38</v>
      </c>
      <c r="P1713" s="1" t="s">
        <v>22</v>
      </c>
      <c r="Q1713" s="1" t="s">
        <v>19</v>
      </c>
      <c r="R1713" s="1" t="s">
        <v>24</v>
      </c>
      <c r="S1713" s="1">
        <v>1</v>
      </c>
    </row>
    <row r="1714" spans="1:19" ht="18" customHeight="1" x14ac:dyDescent="0.25">
      <c r="A1714" s="10" t="s">
        <v>1166</v>
      </c>
      <c r="B1714" s="1">
        <v>21</v>
      </c>
      <c r="C1714" t="str">
        <f t="shared" si="26"/>
        <v>18-25 (Gen Z)</v>
      </c>
      <c r="D1714" s="1" t="s">
        <v>30</v>
      </c>
      <c r="E1714" s="1">
        <v>10.55</v>
      </c>
      <c r="F1714" s="1">
        <v>5.42</v>
      </c>
      <c r="G1714" s="1">
        <v>3.29</v>
      </c>
      <c r="H1714" s="1">
        <v>2.64</v>
      </c>
      <c r="I1714" s="1">
        <v>4.5199999999999996</v>
      </c>
      <c r="J1714" s="1">
        <f>Smartphone_Usage_And_Addiction_Analysis_7500_Rows[[#This Row],[social_media_hours]]+Smartphone_Usage_And_Addiction_Analysis_7500_Rows[[#This Row],[gaming_hours]]</f>
        <v>8.7100000000000009</v>
      </c>
      <c r="K1714" s="1">
        <f>Smartphone_Usage_And_Addiction_Analysis_7500_Rows[[#This Row],[sleep_hours]]-Smartphone_Usage_And_Addiction_Analysis_7500_Rows[[#This Row],[total_leisure_hours]]</f>
        <v>-4.1900000000000013</v>
      </c>
      <c r="L1714" s="1">
        <v>22</v>
      </c>
      <c r="M1714" s="1">
        <v>70</v>
      </c>
      <c r="N1714" s="5">
        <f>Smartphone_Usage_And_Addiction_Analysis_7500_Rows[[#This Row],[app_opens_per_day]]/Smartphone_Usage_And_Addiction_Analysis_7500_Rows[[#This Row],[daily_screen_time_hours]]</f>
        <v>6.6350710900473926</v>
      </c>
      <c r="O1714" s="1">
        <v>11.54</v>
      </c>
      <c r="P1714" s="1" t="s">
        <v>22</v>
      </c>
      <c r="Q1714" s="1" t="s">
        <v>23</v>
      </c>
      <c r="R1714" s="1" t="s">
        <v>28</v>
      </c>
      <c r="S1714" s="1">
        <v>1</v>
      </c>
    </row>
    <row r="1715" spans="1:19" ht="18" customHeight="1" x14ac:dyDescent="0.25">
      <c r="A1715" s="10" t="s">
        <v>1167</v>
      </c>
      <c r="B1715" s="1">
        <v>24</v>
      </c>
      <c r="C1715" t="str">
        <f t="shared" si="26"/>
        <v>18-25 (Gen Z)</v>
      </c>
      <c r="D1715" s="1" t="s">
        <v>17</v>
      </c>
      <c r="E1715" s="1">
        <v>9.33</v>
      </c>
      <c r="F1715" s="1">
        <v>4.32</v>
      </c>
      <c r="G1715" s="1">
        <v>2.48</v>
      </c>
      <c r="H1715" s="1">
        <v>5.26</v>
      </c>
      <c r="I1715" s="1">
        <v>7.1</v>
      </c>
      <c r="J1715" s="1">
        <f>Smartphone_Usage_And_Addiction_Analysis_7500_Rows[[#This Row],[social_media_hours]]+Smartphone_Usage_And_Addiction_Analysis_7500_Rows[[#This Row],[gaming_hours]]</f>
        <v>6.8000000000000007</v>
      </c>
      <c r="K1715" s="1">
        <f>Smartphone_Usage_And_Addiction_Analysis_7500_Rows[[#This Row],[sleep_hours]]-Smartphone_Usage_And_Addiction_Analysis_7500_Rows[[#This Row],[total_leisure_hours]]</f>
        <v>0.29999999999999893</v>
      </c>
      <c r="L1715" s="1">
        <v>93</v>
      </c>
      <c r="M1715" s="1">
        <v>153</v>
      </c>
      <c r="N1715" s="5">
        <f>Smartphone_Usage_And_Addiction_Analysis_7500_Rows[[#This Row],[app_opens_per_day]]/Smartphone_Usage_And_Addiction_Analysis_7500_Rows[[#This Row],[daily_screen_time_hours]]</f>
        <v>16.39871382636656</v>
      </c>
      <c r="O1715" s="1">
        <v>11.97</v>
      </c>
      <c r="P1715" s="1" t="s">
        <v>32</v>
      </c>
      <c r="Q1715" s="1" t="s">
        <v>19</v>
      </c>
      <c r="R1715" s="1" t="s">
        <v>28</v>
      </c>
      <c r="S1715" s="1">
        <v>1</v>
      </c>
    </row>
    <row r="1716" spans="1:19" ht="18" customHeight="1" x14ac:dyDescent="0.25">
      <c r="A1716" s="10" t="s">
        <v>1168</v>
      </c>
      <c r="B1716" s="1">
        <v>18</v>
      </c>
      <c r="C1716" t="str">
        <f t="shared" si="26"/>
        <v>18-25 (Gen Z)</v>
      </c>
      <c r="D1716" s="1" t="s">
        <v>30</v>
      </c>
      <c r="E1716" s="1">
        <v>5.71</v>
      </c>
      <c r="F1716" s="1">
        <v>1.0900000000000001</v>
      </c>
      <c r="G1716" s="1">
        <v>1.7</v>
      </c>
      <c r="H1716" s="1">
        <v>4.95</v>
      </c>
      <c r="I1716" s="1">
        <v>4.84</v>
      </c>
      <c r="J1716" s="1">
        <f>Smartphone_Usage_And_Addiction_Analysis_7500_Rows[[#This Row],[social_media_hours]]+Smartphone_Usage_And_Addiction_Analysis_7500_Rows[[#This Row],[gaming_hours]]</f>
        <v>2.79</v>
      </c>
      <c r="K1716" s="1">
        <f>Smartphone_Usage_And_Addiction_Analysis_7500_Rows[[#This Row],[sleep_hours]]-Smartphone_Usage_And_Addiction_Analysis_7500_Rows[[#This Row],[total_leisure_hours]]</f>
        <v>2.0499999999999998</v>
      </c>
      <c r="L1716" s="1">
        <v>23</v>
      </c>
      <c r="M1716" s="1">
        <v>95</v>
      </c>
      <c r="N1716" s="5">
        <f>Smartphone_Usage_And_Addiction_Analysis_7500_Rows[[#This Row],[app_opens_per_day]]/Smartphone_Usage_And_Addiction_Analysis_7500_Rows[[#This Row],[daily_screen_time_hours]]</f>
        <v>16.637478108581437</v>
      </c>
      <c r="O1716" s="1">
        <v>8.36</v>
      </c>
      <c r="P1716" s="1" t="s">
        <v>22</v>
      </c>
      <c r="Q1716" s="1" t="s">
        <v>19</v>
      </c>
      <c r="R1716" s="1" t="s">
        <v>20</v>
      </c>
      <c r="S1716" s="1">
        <v>0</v>
      </c>
    </row>
    <row r="1717" spans="1:19" ht="18" customHeight="1" x14ac:dyDescent="0.25">
      <c r="A1717" s="10" t="s">
        <v>1169</v>
      </c>
      <c r="B1717" s="1">
        <v>20</v>
      </c>
      <c r="C1717" t="str">
        <f t="shared" si="26"/>
        <v>18-25 (Gen Z)</v>
      </c>
      <c r="D1717" s="1" t="s">
        <v>17</v>
      </c>
      <c r="E1717" s="1">
        <v>6.39</v>
      </c>
      <c r="F1717" s="1">
        <v>4.46</v>
      </c>
      <c r="G1717" s="1">
        <v>3.05</v>
      </c>
      <c r="H1717" s="1">
        <v>4.43</v>
      </c>
      <c r="I1717" s="1">
        <v>8.9499999999999993</v>
      </c>
      <c r="J1717" s="1">
        <f>Smartphone_Usage_And_Addiction_Analysis_7500_Rows[[#This Row],[social_media_hours]]+Smartphone_Usage_And_Addiction_Analysis_7500_Rows[[#This Row],[gaming_hours]]</f>
        <v>7.51</v>
      </c>
      <c r="K1717" s="1">
        <f>Smartphone_Usage_And_Addiction_Analysis_7500_Rows[[#This Row],[sleep_hours]]-Smartphone_Usage_And_Addiction_Analysis_7500_Rows[[#This Row],[total_leisure_hours]]</f>
        <v>1.4399999999999995</v>
      </c>
      <c r="L1717" s="1">
        <v>198</v>
      </c>
      <c r="M1717" s="1">
        <v>89</v>
      </c>
      <c r="N1717" s="5">
        <f>Smartphone_Usage_And_Addiction_Analysis_7500_Rows[[#This Row],[app_opens_per_day]]/Smartphone_Usage_And_Addiction_Analysis_7500_Rows[[#This Row],[daily_screen_time_hours]]</f>
        <v>13.928012519561817</v>
      </c>
      <c r="O1717" s="1">
        <v>7.9</v>
      </c>
      <c r="P1717" s="1" t="s">
        <v>22</v>
      </c>
      <c r="Q1717" s="1" t="s">
        <v>19</v>
      </c>
      <c r="R1717" s="1" t="s">
        <v>24</v>
      </c>
      <c r="S1717" s="1">
        <v>1</v>
      </c>
    </row>
    <row r="1718" spans="1:19" ht="18" customHeight="1" x14ac:dyDescent="0.25">
      <c r="A1718" s="10" t="s">
        <v>1170</v>
      </c>
      <c r="B1718" s="1">
        <v>27</v>
      </c>
      <c r="C1718" t="str">
        <f t="shared" si="26"/>
        <v>26-40 (Millennials)</v>
      </c>
      <c r="D1718" s="1" t="s">
        <v>17</v>
      </c>
      <c r="E1718" s="1">
        <v>7.95</v>
      </c>
      <c r="F1718" s="1">
        <v>1.01</v>
      </c>
      <c r="G1718" s="1">
        <v>1.3</v>
      </c>
      <c r="H1718" s="1">
        <v>5.01</v>
      </c>
      <c r="I1718" s="1">
        <v>8.4600000000000009</v>
      </c>
      <c r="J1718" s="1">
        <f>Smartphone_Usage_And_Addiction_Analysis_7500_Rows[[#This Row],[social_media_hours]]+Smartphone_Usage_And_Addiction_Analysis_7500_Rows[[#This Row],[gaming_hours]]</f>
        <v>2.31</v>
      </c>
      <c r="K1718" s="1">
        <f>Smartphone_Usage_And_Addiction_Analysis_7500_Rows[[#This Row],[sleep_hours]]-Smartphone_Usage_And_Addiction_Analysis_7500_Rows[[#This Row],[total_leisure_hours]]</f>
        <v>6.15</v>
      </c>
      <c r="L1718" s="1">
        <v>90</v>
      </c>
      <c r="M1718" s="1">
        <v>142</v>
      </c>
      <c r="N1718" s="5">
        <f>Smartphone_Usage_And_Addiction_Analysis_7500_Rows[[#This Row],[app_opens_per_day]]/Smartphone_Usage_And_Addiction_Analysis_7500_Rows[[#This Row],[daily_screen_time_hours]]</f>
        <v>17.861635220125788</v>
      </c>
      <c r="O1718" s="1">
        <v>9.5</v>
      </c>
      <c r="P1718" s="1" t="s">
        <v>22</v>
      </c>
      <c r="Q1718" s="1" t="s">
        <v>23</v>
      </c>
      <c r="R1718" s="1" t="s">
        <v>28</v>
      </c>
      <c r="S1718" s="1">
        <v>1</v>
      </c>
    </row>
    <row r="1719" spans="1:19" ht="18" customHeight="1" x14ac:dyDescent="0.25">
      <c r="A1719" s="10" t="s">
        <v>1171</v>
      </c>
      <c r="B1719" s="1">
        <v>28</v>
      </c>
      <c r="C1719" t="str">
        <f t="shared" si="26"/>
        <v>26-40 (Millennials)</v>
      </c>
      <c r="D1719" s="1" t="s">
        <v>17</v>
      </c>
      <c r="E1719" s="1">
        <v>7.25</v>
      </c>
      <c r="F1719" s="1">
        <v>3.53</v>
      </c>
      <c r="G1719" s="1">
        <v>1.28</v>
      </c>
      <c r="H1719" s="1">
        <v>4.71</v>
      </c>
      <c r="I1719" s="1">
        <v>8.39</v>
      </c>
      <c r="J1719" s="1">
        <f>Smartphone_Usage_And_Addiction_Analysis_7500_Rows[[#This Row],[social_media_hours]]+Smartphone_Usage_And_Addiction_Analysis_7500_Rows[[#This Row],[gaming_hours]]</f>
        <v>4.8099999999999996</v>
      </c>
      <c r="K1719" s="1">
        <f>Smartphone_Usage_And_Addiction_Analysis_7500_Rows[[#This Row],[sleep_hours]]-Smartphone_Usage_And_Addiction_Analysis_7500_Rows[[#This Row],[total_leisure_hours]]</f>
        <v>3.580000000000001</v>
      </c>
      <c r="L1719" s="1">
        <v>55</v>
      </c>
      <c r="M1719" s="1">
        <v>154</v>
      </c>
      <c r="N1719" s="5">
        <f>Smartphone_Usage_And_Addiction_Analysis_7500_Rows[[#This Row],[app_opens_per_day]]/Smartphone_Usage_And_Addiction_Analysis_7500_Rows[[#This Row],[daily_screen_time_hours]]</f>
        <v>21.241379310344829</v>
      </c>
      <c r="O1719" s="1">
        <v>9.68</v>
      </c>
      <c r="P1719" s="1" t="s">
        <v>18</v>
      </c>
      <c r="Q1719" s="1" t="s">
        <v>23</v>
      </c>
      <c r="R1719" s="1" t="s">
        <v>28</v>
      </c>
      <c r="S1719" s="1">
        <v>1</v>
      </c>
    </row>
    <row r="1720" spans="1:19" ht="18" customHeight="1" x14ac:dyDescent="0.25">
      <c r="A1720" s="10" t="s">
        <v>1172</v>
      </c>
      <c r="B1720" s="1">
        <v>22</v>
      </c>
      <c r="C1720" t="str">
        <f t="shared" si="26"/>
        <v>18-25 (Gen Z)</v>
      </c>
      <c r="D1720" s="1" t="s">
        <v>17</v>
      </c>
      <c r="E1720" s="1">
        <v>5.1100000000000003</v>
      </c>
      <c r="F1720" s="1">
        <v>2.5499999999999998</v>
      </c>
      <c r="G1720" s="1">
        <v>2.25</v>
      </c>
      <c r="H1720" s="1">
        <v>3.29</v>
      </c>
      <c r="I1720" s="1">
        <v>6.04</v>
      </c>
      <c r="J1720" s="1">
        <f>Smartphone_Usage_And_Addiction_Analysis_7500_Rows[[#This Row],[social_media_hours]]+Smartphone_Usage_And_Addiction_Analysis_7500_Rows[[#This Row],[gaming_hours]]</f>
        <v>4.8</v>
      </c>
      <c r="K1720" s="1">
        <f>Smartphone_Usage_And_Addiction_Analysis_7500_Rows[[#This Row],[sleep_hours]]-Smartphone_Usage_And_Addiction_Analysis_7500_Rows[[#This Row],[total_leisure_hours]]</f>
        <v>1.2400000000000002</v>
      </c>
      <c r="L1720" s="1">
        <v>86</v>
      </c>
      <c r="M1720" s="1">
        <v>54</v>
      </c>
      <c r="N1720" s="5">
        <f>Smartphone_Usage_And_Addiction_Analysis_7500_Rows[[#This Row],[app_opens_per_day]]/Smartphone_Usage_And_Addiction_Analysis_7500_Rows[[#This Row],[daily_screen_time_hours]]</f>
        <v>10.567514677103718</v>
      </c>
      <c r="O1720" s="1">
        <v>6.55</v>
      </c>
      <c r="P1720" s="1" t="s">
        <v>32</v>
      </c>
      <c r="Q1720" s="1" t="s">
        <v>19</v>
      </c>
      <c r="R1720" s="1" t="s">
        <v>51</v>
      </c>
      <c r="S1720" s="1">
        <v>0</v>
      </c>
    </row>
    <row r="1721" spans="1:19" ht="18" customHeight="1" x14ac:dyDescent="0.25">
      <c r="A1721" s="10" t="s">
        <v>1173</v>
      </c>
      <c r="B1721" s="1">
        <v>25</v>
      </c>
      <c r="C1721" t="str">
        <f t="shared" si="26"/>
        <v>18-25 (Gen Z)</v>
      </c>
      <c r="D1721" s="1" t="s">
        <v>17</v>
      </c>
      <c r="E1721" s="1">
        <v>9.61</v>
      </c>
      <c r="F1721" s="1">
        <v>0.6</v>
      </c>
      <c r="G1721" s="1">
        <v>1.18</v>
      </c>
      <c r="H1721" s="1">
        <v>2.11</v>
      </c>
      <c r="I1721" s="1">
        <v>7.91</v>
      </c>
      <c r="J1721" s="1">
        <f>Smartphone_Usage_And_Addiction_Analysis_7500_Rows[[#This Row],[social_media_hours]]+Smartphone_Usage_And_Addiction_Analysis_7500_Rows[[#This Row],[gaming_hours]]</f>
        <v>1.7799999999999998</v>
      </c>
      <c r="K1721" s="1">
        <f>Smartphone_Usage_And_Addiction_Analysis_7500_Rows[[#This Row],[sleep_hours]]-Smartphone_Usage_And_Addiction_Analysis_7500_Rows[[#This Row],[total_leisure_hours]]</f>
        <v>6.1300000000000008</v>
      </c>
      <c r="L1721" s="1">
        <v>235</v>
      </c>
      <c r="M1721" s="1">
        <v>109</v>
      </c>
      <c r="N1721" s="5">
        <f>Smartphone_Usage_And_Addiction_Analysis_7500_Rows[[#This Row],[app_opens_per_day]]/Smartphone_Usage_And_Addiction_Analysis_7500_Rows[[#This Row],[daily_screen_time_hours]]</f>
        <v>11.342351716961499</v>
      </c>
      <c r="O1721" s="1">
        <v>12.04</v>
      </c>
      <c r="P1721" s="1" t="s">
        <v>18</v>
      </c>
      <c r="Q1721" s="1" t="s">
        <v>23</v>
      </c>
      <c r="R1721" s="1" t="s">
        <v>24</v>
      </c>
      <c r="S1721" s="1">
        <v>1</v>
      </c>
    </row>
    <row r="1722" spans="1:19" ht="18" customHeight="1" x14ac:dyDescent="0.25">
      <c r="A1722" s="10" t="s">
        <v>1174</v>
      </c>
      <c r="B1722" s="1">
        <v>19</v>
      </c>
      <c r="C1722" t="str">
        <f t="shared" si="26"/>
        <v>18-25 (Gen Z)</v>
      </c>
      <c r="D1722" s="1" t="s">
        <v>30</v>
      </c>
      <c r="E1722" s="1">
        <v>6.22</v>
      </c>
      <c r="F1722" s="1">
        <v>2.93</v>
      </c>
      <c r="G1722" s="1">
        <v>0.11</v>
      </c>
      <c r="H1722" s="1">
        <v>1.62</v>
      </c>
      <c r="I1722" s="1">
        <v>8.2200000000000006</v>
      </c>
      <c r="J1722" s="1">
        <f>Smartphone_Usage_And_Addiction_Analysis_7500_Rows[[#This Row],[social_media_hours]]+Smartphone_Usage_And_Addiction_Analysis_7500_Rows[[#This Row],[gaming_hours]]</f>
        <v>3.04</v>
      </c>
      <c r="K1722" s="1">
        <f>Smartphone_Usage_And_Addiction_Analysis_7500_Rows[[#This Row],[sleep_hours]]-Smartphone_Usage_And_Addiction_Analysis_7500_Rows[[#This Row],[total_leisure_hours]]</f>
        <v>5.1800000000000006</v>
      </c>
      <c r="L1722" s="1">
        <v>138</v>
      </c>
      <c r="M1722" s="1">
        <v>46</v>
      </c>
      <c r="N1722" s="5">
        <f>Smartphone_Usage_And_Addiction_Analysis_7500_Rows[[#This Row],[app_opens_per_day]]/Smartphone_Usage_And_Addiction_Analysis_7500_Rows[[#This Row],[daily_screen_time_hours]]</f>
        <v>7.3954983922829589</v>
      </c>
      <c r="O1722" s="1">
        <v>7.62</v>
      </c>
      <c r="P1722" s="1" t="s">
        <v>18</v>
      </c>
      <c r="Q1722" s="1" t="s">
        <v>23</v>
      </c>
      <c r="R1722" s="1" t="s">
        <v>51</v>
      </c>
      <c r="S1722" s="1">
        <v>0</v>
      </c>
    </row>
    <row r="1723" spans="1:19" ht="18" customHeight="1" x14ac:dyDescent="0.25">
      <c r="A1723" s="10" t="s">
        <v>5669</v>
      </c>
      <c r="B1723" s="1">
        <v>19</v>
      </c>
      <c r="C1723" s="1" t="str">
        <f t="shared" si="26"/>
        <v>18-25 (Gen Z)</v>
      </c>
      <c r="D1723" t="s">
        <v>7582</v>
      </c>
      <c r="E1723">
        <v>4.95</v>
      </c>
      <c r="F1723">
        <v>3.18</v>
      </c>
      <c r="G1723">
        <v>1.23</v>
      </c>
      <c r="H1723">
        <v>1.76</v>
      </c>
      <c r="I1723">
        <v>4.57</v>
      </c>
      <c r="J1723" s="1">
        <f>Smartphone_Usage_And_Addiction_Analysis_7500_Rows[[#This Row],[social_media_hours]]+Smartphone_Usage_And_Addiction_Analysis_7500_Rows[[#This Row],[gaming_hours]]</f>
        <v>4.41</v>
      </c>
      <c r="K1723" s="1">
        <f>Smartphone_Usage_And_Addiction_Analysis_7500_Rows[[#This Row],[sleep_hours]]-Smartphone_Usage_And_Addiction_Analysis_7500_Rows[[#This Row],[total_leisure_hours]]</f>
        <v>0.16000000000000014</v>
      </c>
      <c r="L1723">
        <v>67</v>
      </c>
      <c r="M1723">
        <v>128</v>
      </c>
      <c r="N1723" s="5">
        <f>Smartphone_Usage_And_Addiction_Analysis_7500_Rows[[#This Row],[app_opens_per_day]]/Smartphone_Usage_And_Addiction_Analysis_7500_Rows[[#This Row],[daily_screen_time_hours]]</f>
        <v>25.858585858585858</v>
      </c>
      <c r="O1723">
        <v>6.19</v>
      </c>
      <c r="P1723" t="s">
        <v>22</v>
      </c>
      <c r="Q1723" t="s">
        <v>23</v>
      </c>
      <c r="R1723" t="s">
        <v>51</v>
      </c>
      <c r="S1723">
        <v>0</v>
      </c>
    </row>
    <row r="1724" spans="1:19" ht="18" customHeight="1" x14ac:dyDescent="0.25">
      <c r="A1724" s="10" t="s">
        <v>1175</v>
      </c>
      <c r="B1724" s="1">
        <v>32</v>
      </c>
      <c r="C1724" t="str">
        <f t="shared" si="26"/>
        <v>26-40 (Millennials)</v>
      </c>
      <c r="D1724" s="1" t="s">
        <v>17</v>
      </c>
      <c r="E1724" s="1">
        <v>9.0500000000000007</v>
      </c>
      <c r="F1724" s="1">
        <v>2.61</v>
      </c>
      <c r="G1724" s="1">
        <v>0.65</v>
      </c>
      <c r="H1724" s="1">
        <v>1.45</v>
      </c>
      <c r="I1724" s="1">
        <v>5.67</v>
      </c>
      <c r="J1724" s="1">
        <f>Smartphone_Usage_And_Addiction_Analysis_7500_Rows[[#This Row],[social_media_hours]]+Smartphone_Usage_And_Addiction_Analysis_7500_Rows[[#This Row],[gaming_hours]]</f>
        <v>3.26</v>
      </c>
      <c r="K1724" s="1">
        <f>Smartphone_Usage_And_Addiction_Analysis_7500_Rows[[#This Row],[sleep_hours]]-Smartphone_Usage_And_Addiction_Analysis_7500_Rows[[#This Row],[total_leisure_hours]]</f>
        <v>2.41</v>
      </c>
      <c r="L1724" s="1">
        <v>212</v>
      </c>
      <c r="M1724" s="1">
        <v>115</v>
      </c>
      <c r="N1724" s="5">
        <f>Smartphone_Usage_And_Addiction_Analysis_7500_Rows[[#This Row],[app_opens_per_day]]/Smartphone_Usage_And_Addiction_Analysis_7500_Rows[[#This Row],[daily_screen_time_hours]]</f>
        <v>12.707182320441987</v>
      </c>
      <c r="O1724" s="1">
        <v>11.26</v>
      </c>
      <c r="P1724" s="1" t="s">
        <v>18</v>
      </c>
      <c r="Q1724" s="1" t="s">
        <v>19</v>
      </c>
      <c r="R1724" s="1" t="s">
        <v>24</v>
      </c>
      <c r="S1724" s="1">
        <v>1</v>
      </c>
    </row>
    <row r="1725" spans="1:19" ht="18" customHeight="1" x14ac:dyDescent="0.25">
      <c r="A1725" s="10" t="s">
        <v>1176</v>
      </c>
      <c r="B1725" s="1">
        <v>35</v>
      </c>
      <c r="C1725" t="str">
        <f t="shared" si="26"/>
        <v>26-40 (Millennials)</v>
      </c>
      <c r="D1725" s="1" t="s">
        <v>30</v>
      </c>
      <c r="E1725" s="1">
        <v>7.65</v>
      </c>
      <c r="F1725" s="1">
        <v>2.15</v>
      </c>
      <c r="G1725" s="1">
        <v>0.18</v>
      </c>
      <c r="H1725" s="1">
        <v>2.79</v>
      </c>
      <c r="I1725" s="1">
        <v>5.63</v>
      </c>
      <c r="J1725" s="1">
        <f>Smartphone_Usage_And_Addiction_Analysis_7500_Rows[[#This Row],[social_media_hours]]+Smartphone_Usage_And_Addiction_Analysis_7500_Rows[[#This Row],[gaming_hours]]</f>
        <v>2.33</v>
      </c>
      <c r="K1725" s="1">
        <f>Smartphone_Usage_And_Addiction_Analysis_7500_Rows[[#This Row],[sleep_hours]]-Smartphone_Usage_And_Addiction_Analysis_7500_Rows[[#This Row],[total_leisure_hours]]</f>
        <v>3.3</v>
      </c>
      <c r="L1725" s="1">
        <v>22</v>
      </c>
      <c r="M1725" s="1">
        <v>129</v>
      </c>
      <c r="N1725" s="5">
        <f>Smartphone_Usage_And_Addiction_Analysis_7500_Rows[[#This Row],[app_opens_per_day]]/Smartphone_Usage_And_Addiction_Analysis_7500_Rows[[#This Row],[daily_screen_time_hours]]</f>
        <v>16.862745098039216</v>
      </c>
      <c r="O1725" s="1">
        <v>9.7799999999999994</v>
      </c>
      <c r="P1725" s="1" t="s">
        <v>18</v>
      </c>
      <c r="Q1725" s="1" t="s">
        <v>19</v>
      </c>
      <c r="R1725" s="1" t="s">
        <v>51</v>
      </c>
      <c r="S1725" s="1">
        <v>0</v>
      </c>
    </row>
    <row r="1726" spans="1:19" ht="18" customHeight="1" x14ac:dyDescent="0.25">
      <c r="A1726" s="10" t="s">
        <v>1177</v>
      </c>
      <c r="B1726" s="1">
        <v>20</v>
      </c>
      <c r="C1726" t="str">
        <f t="shared" si="26"/>
        <v>18-25 (Gen Z)</v>
      </c>
      <c r="D1726" s="1" t="s">
        <v>17</v>
      </c>
      <c r="E1726" s="1">
        <v>10.74</v>
      </c>
      <c r="F1726" s="1">
        <v>4.3899999999999997</v>
      </c>
      <c r="G1726" s="1">
        <v>3.77</v>
      </c>
      <c r="H1726" s="1">
        <v>1.65</v>
      </c>
      <c r="I1726" s="1">
        <v>6.97</v>
      </c>
      <c r="J1726" s="1">
        <f>Smartphone_Usage_And_Addiction_Analysis_7500_Rows[[#This Row],[social_media_hours]]+Smartphone_Usage_And_Addiction_Analysis_7500_Rows[[#This Row],[gaming_hours]]</f>
        <v>8.16</v>
      </c>
      <c r="K1726" s="1">
        <f>Smartphone_Usage_And_Addiction_Analysis_7500_Rows[[#This Row],[sleep_hours]]-Smartphone_Usage_And_Addiction_Analysis_7500_Rows[[#This Row],[total_leisure_hours]]</f>
        <v>-1.1900000000000004</v>
      </c>
      <c r="L1726" s="1">
        <v>122</v>
      </c>
      <c r="M1726" s="1">
        <v>136</v>
      </c>
      <c r="N1726" s="5">
        <f>Smartphone_Usage_And_Addiction_Analysis_7500_Rows[[#This Row],[app_opens_per_day]]/Smartphone_Usage_And_Addiction_Analysis_7500_Rows[[#This Row],[daily_screen_time_hours]]</f>
        <v>12.662942271880819</v>
      </c>
      <c r="O1726" s="1">
        <v>12.28</v>
      </c>
      <c r="P1726" s="1" t="s">
        <v>22</v>
      </c>
      <c r="Q1726" s="1" t="s">
        <v>23</v>
      </c>
      <c r="R1726" s="1" t="s">
        <v>28</v>
      </c>
      <c r="S1726" s="1">
        <v>1</v>
      </c>
    </row>
    <row r="1727" spans="1:19" ht="18" customHeight="1" x14ac:dyDescent="0.25">
      <c r="A1727" s="10" t="s">
        <v>1178</v>
      </c>
      <c r="B1727" s="1">
        <v>34</v>
      </c>
      <c r="C1727" t="str">
        <f t="shared" si="26"/>
        <v>26-40 (Millennials)</v>
      </c>
      <c r="D1727" s="1" t="s">
        <v>17</v>
      </c>
      <c r="E1727" s="1">
        <v>6.88</v>
      </c>
      <c r="F1727" s="1">
        <v>3.27</v>
      </c>
      <c r="G1727" s="1">
        <v>1.9</v>
      </c>
      <c r="H1727" s="1">
        <v>0.79</v>
      </c>
      <c r="I1727" s="1">
        <v>8.5299999999999994</v>
      </c>
      <c r="J1727" s="1">
        <f>Smartphone_Usage_And_Addiction_Analysis_7500_Rows[[#This Row],[social_media_hours]]+Smartphone_Usage_And_Addiction_Analysis_7500_Rows[[#This Row],[gaming_hours]]</f>
        <v>5.17</v>
      </c>
      <c r="K1727" s="1">
        <f>Smartphone_Usage_And_Addiction_Analysis_7500_Rows[[#This Row],[sleep_hours]]-Smartphone_Usage_And_Addiction_Analysis_7500_Rows[[#This Row],[total_leisure_hours]]</f>
        <v>3.3599999999999994</v>
      </c>
      <c r="L1727" s="1">
        <v>197</v>
      </c>
      <c r="M1727" s="1">
        <v>22</v>
      </c>
      <c r="N1727" s="5">
        <f>Smartphone_Usage_And_Addiction_Analysis_7500_Rows[[#This Row],[app_opens_per_day]]/Smartphone_Usage_And_Addiction_Analysis_7500_Rows[[#This Row],[daily_screen_time_hours]]</f>
        <v>3.1976744186046511</v>
      </c>
      <c r="O1727" s="1">
        <v>9.3699999999999992</v>
      </c>
      <c r="P1727" s="1" t="s">
        <v>32</v>
      </c>
      <c r="Q1727" s="1" t="s">
        <v>23</v>
      </c>
      <c r="R1727" s="1" t="s">
        <v>51</v>
      </c>
      <c r="S1727" s="1">
        <v>0</v>
      </c>
    </row>
    <row r="1728" spans="1:19" ht="18" customHeight="1" x14ac:dyDescent="0.25">
      <c r="A1728" s="10" t="s">
        <v>1179</v>
      </c>
      <c r="B1728" s="1">
        <v>19</v>
      </c>
      <c r="C1728" t="str">
        <f t="shared" si="26"/>
        <v>18-25 (Gen Z)</v>
      </c>
      <c r="D1728" s="1" t="s">
        <v>17</v>
      </c>
      <c r="E1728" s="1">
        <v>9.25</v>
      </c>
      <c r="F1728" s="1">
        <v>4.79</v>
      </c>
      <c r="G1728" s="1">
        <v>3.11</v>
      </c>
      <c r="H1728" s="1">
        <v>1.93</v>
      </c>
      <c r="I1728" s="1">
        <v>6.06</v>
      </c>
      <c r="J1728" s="1">
        <f>Smartphone_Usage_And_Addiction_Analysis_7500_Rows[[#This Row],[social_media_hours]]+Smartphone_Usage_And_Addiction_Analysis_7500_Rows[[#This Row],[gaming_hours]]</f>
        <v>7.9</v>
      </c>
      <c r="K1728" s="1">
        <f>Smartphone_Usage_And_Addiction_Analysis_7500_Rows[[#This Row],[sleep_hours]]-Smartphone_Usage_And_Addiction_Analysis_7500_Rows[[#This Row],[total_leisure_hours]]</f>
        <v>-1.8400000000000007</v>
      </c>
      <c r="L1728" s="1">
        <v>26</v>
      </c>
      <c r="M1728" s="1">
        <v>149</v>
      </c>
      <c r="N1728" s="5">
        <f>Smartphone_Usage_And_Addiction_Analysis_7500_Rows[[#This Row],[app_opens_per_day]]/Smartphone_Usage_And_Addiction_Analysis_7500_Rows[[#This Row],[daily_screen_time_hours]]</f>
        <v>16.108108108108109</v>
      </c>
      <c r="O1728" s="1">
        <v>12.11</v>
      </c>
      <c r="P1728" s="1" t="s">
        <v>32</v>
      </c>
      <c r="Q1728" s="1" t="s">
        <v>19</v>
      </c>
      <c r="R1728" s="1" t="s">
        <v>24</v>
      </c>
      <c r="S1728" s="1">
        <v>1</v>
      </c>
    </row>
    <row r="1729" spans="1:19" ht="18" customHeight="1" x14ac:dyDescent="0.25">
      <c r="A1729" s="10" t="s">
        <v>1180</v>
      </c>
      <c r="B1729" s="1">
        <v>31</v>
      </c>
      <c r="C1729" t="str">
        <f t="shared" si="26"/>
        <v>26-40 (Millennials)</v>
      </c>
      <c r="D1729" s="1" t="s">
        <v>30</v>
      </c>
      <c r="E1729" s="1">
        <v>9.68</v>
      </c>
      <c r="F1729" s="1">
        <v>5.76</v>
      </c>
      <c r="G1729" s="1">
        <v>1.31</v>
      </c>
      <c r="H1729" s="1">
        <v>5.2</v>
      </c>
      <c r="I1729" s="1">
        <v>6.43</v>
      </c>
      <c r="J1729" s="1">
        <f>Smartphone_Usage_And_Addiction_Analysis_7500_Rows[[#This Row],[social_media_hours]]+Smartphone_Usage_And_Addiction_Analysis_7500_Rows[[#This Row],[gaming_hours]]</f>
        <v>7.07</v>
      </c>
      <c r="K1729" s="1">
        <f>Smartphone_Usage_And_Addiction_Analysis_7500_Rows[[#This Row],[sleep_hours]]-Smartphone_Usage_And_Addiction_Analysis_7500_Rows[[#This Row],[total_leisure_hours]]</f>
        <v>-0.64000000000000057</v>
      </c>
      <c r="L1729" s="1">
        <v>85</v>
      </c>
      <c r="M1729" s="1">
        <v>17</v>
      </c>
      <c r="N1729" s="5">
        <f>Smartphone_Usage_And_Addiction_Analysis_7500_Rows[[#This Row],[app_opens_per_day]]/Smartphone_Usage_And_Addiction_Analysis_7500_Rows[[#This Row],[daily_screen_time_hours]]</f>
        <v>1.7561983471074381</v>
      </c>
      <c r="O1729" s="1">
        <v>10.97</v>
      </c>
      <c r="P1729" s="1" t="s">
        <v>32</v>
      </c>
      <c r="Q1729" s="1" t="s">
        <v>23</v>
      </c>
      <c r="R1729" s="1" t="s">
        <v>24</v>
      </c>
      <c r="S1729" s="1">
        <v>1</v>
      </c>
    </row>
    <row r="1730" spans="1:19" ht="18" customHeight="1" x14ac:dyDescent="0.25">
      <c r="A1730" s="10" t="s">
        <v>5670</v>
      </c>
      <c r="B1730" s="1">
        <v>19</v>
      </c>
      <c r="C1730" s="1" t="str">
        <f t="shared" ref="C1730:C1793" si="27">IF(B1730&lt;=25, "18-25 (Gen Z)", IF(B1730&lt;=40, "26-40 (Millennials)"))</f>
        <v>18-25 (Gen Z)</v>
      </c>
      <c r="D1730" t="s">
        <v>7582</v>
      </c>
      <c r="E1730">
        <v>9.6300000000000008</v>
      </c>
      <c r="F1730">
        <v>3.25</v>
      </c>
      <c r="G1730">
        <v>3.53</v>
      </c>
      <c r="H1730">
        <v>3.25</v>
      </c>
      <c r="I1730">
        <v>6.03</v>
      </c>
      <c r="J1730" s="1">
        <f>Smartphone_Usage_And_Addiction_Analysis_7500_Rows[[#This Row],[social_media_hours]]+Smartphone_Usage_And_Addiction_Analysis_7500_Rows[[#This Row],[gaming_hours]]</f>
        <v>6.7799999999999994</v>
      </c>
      <c r="K1730" s="1">
        <f>Smartphone_Usage_And_Addiction_Analysis_7500_Rows[[#This Row],[sleep_hours]]-Smartphone_Usage_And_Addiction_Analysis_7500_Rows[[#This Row],[total_leisure_hours]]</f>
        <v>-0.74999999999999911</v>
      </c>
      <c r="L1730">
        <v>85</v>
      </c>
      <c r="M1730">
        <v>55</v>
      </c>
      <c r="N1730" s="5">
        <f>Smartphone_Usage_And_Addiction_Analysis_7500_Rows[[#This Row],[app_opens_per_day]]/Smartphone_Usage_And_Addiction_Analysis_7500_Rows[[#This Row],[daily_screen_time_hours]]</f>
        <v>5.7113187954309446</v>
      </c>
      <c r="O1730">
        <v>11.22</v>
      </c>
      <c r="P1730" t="s">
        <v>22</v>
      </c>
      <c r="Q1730" t="s">
        <v>19</v>
      </c>
      <c r="R1730" t="s">
        <v>28</v>
      </c>
      <c r="S1730">
        <v>1</v>
      </c>
    </row>
    <row r="1731" spans="1:19" ht="18" customHeight="1" x14ac:dyDescent="0.25">
      <c r="A1731" s="10" t="s">
        <v>5671</v>
      </c>
      <c r="B1731" s="1">
        <v>26</v>
      </c>
      <c r="C1731" s="1" t="str">
        <f t="shared" si="27"/>
        <v>26-40 (Millennials)</v>
      </c>
      <c r="D1731" t="s">
        <v>7582</v>
      </c>
      <c r="E1731">
        <v>4.32</v>
      </c>
      <c r="F1731">
        <v>1.5</v>
      </c>
      <c r="G1731">
        <v>0.84</v>
      </c>
      <c r="H1731">
        <v>2.71</v>
      </c>
      <c r="I1731">
        <v>8.27</v>
      </c>
      <c r="J1731" s="1">
        <f>Smartphone_Usage_And_Addiction_Analysis_7500_Rows[[#This Row],[social_media_hours]]+Smartphone_Usage_And_Addiction_Analysis_7500_Rows[[#This Row],[gaming_hours]]</f>
        <v>2.34</v>
      </c>
      <c r="K1731" s="1">
        <f>Smartphone_Usage_And_Addiction_Analysis_7500_Rows[[#This Row],[sleep_hours]]-Smartphone_Usage_And_Addiction_Analysis_7500_Rows[[#This Row],[total_leisure_hours]]</f>
        <v>5.93</v>
      </c>
      <c r="L1731">
        <v>136</v>
      </c>
      <c r="M1731">
        <v>67</v>
      </c>
      <c r="N1731" s="5">
        <f>Smartphone_Usage_And_Addiction_Analysis_7500_Rows[[#This Row],[app_opens_per_day]]/Smartphone_Usage_And_Addiction_Analysis_7500_Rows[[#This Row],[daily_screen_time_hours]]</f>
        <v>15.509259259259258</v>
      </c>
      <c r="O1731">
        <v>5.27</v>
      </c>
      <c r="P1731" t="s">
        <v>32</v>
      </c>
      <c r="Q1731" t="s">
        <v>19</v>
      </c>
      <c r="R1731" t="s">
        <v>20</v>
      </c>
      <c r="S1731">
        <v>0</v>
      </c>
    </row>
    <row r="1732" spans="1:19" ht="18" customHeight="1" x14ac:dyDescent="0.25">
      <c r="A1732" s="10" t="s">
        <v>1181</v>
      </c>
      <c r="B1732" s="1">
        <v>22</v>
      </c>
      <c r="C1732" t="str">
        <f t="shared" si="27"/>
        <v>18-25 (Gen Z)</v>
      </c>
      <c r="D1732" s="1" t="s">
        <v>30</v>
      </c>
      <c r="E1732" s="1">
        <v>7.34</v>
      </c>
      <c r="F1732" s="1">
        <v>1.0900000000000001</v>
      </c>
      <c r="G1732" s="1">
        <v>0.3</v>
      </c>
      <c r="H1732" s="1">
        <v>3.06</v>
      </c>
      <c r="I1732" s="1">
        <v>6.17</v>
      </c>
      <c r="J1732" s="1">
        <f>Smartphone_Usage_And_Addiction_Analysis_7500_Rows[[#This Row],[social_media_hours]]+Smartphone_Usage_And_Addiction_Analysis_7500_Rows[[#This Row],[gaming_hours]]</f>
        <v>1.3900000000000001</v>
      </c>
      <c r="K1732" s="1">
        <f>Smartphone_Usage_And_Addiction_Analysis_7500_Rows[[#This Row],[sleep_hours]]-Smartphone_Usage_And_Addiction_Analysis_7500_Rows[[#This Row],[total_leisure_hours]]</f>
        <v>4.7799999999999994</v>
      </c>
      <c r="L1732" s="1">
        <v>247</v>
      </c>
      <c r="M1732" s="1">
        <v>140</v>
      </c>
      <c r="N1732" s="5">
        <f>Smartphone_Usage_And_Addiction_Analysis_7500_Rows[[#This Row],[app_opens_per_day]]/Smartphone_Usage_And_Addiction_Analysis_7500_Rows[[#This Row],[daily_screen_time_hours]]</f>
        <v>19.073569482288828</v>
      </c>
      <c r="O1732" s="1">
        <v>8.9</v>
      </c>
      <c r="P1732" s="1" t="s">
        <v>22</v>
      </c>
      <c r="Q1732" s="1" t="s">
        <v>23</v>
      </c>
      <c r="R1732" s="1" t="s">
        <v>51</v>
      </c>
      <c r="S1732" s="1">
        <v>0</v>
      </c>
    </row>
    <row r="1733" spans="1:19" ht="18" customHeight="1" x14ac:dyDescent="0.25">
      <c r="A1733" s="10" t="s">
        <v>1182</v>
      </c>
      <c r="B1733" s="1">
        <v>23</v>
      </c>
      <c r="C1733" t="str">
        <f t="shared" si="27"/>
        <v>18-25 (Gen Z)</v>
      </c>
      <c r="D1733" s="1" t="s">
        <v>30</v>
      </c>
      <c r="E1733" s="1">
        <v>3.51</v>
      </c>
      <c r="F1733" s="1">
        <v>2.12</v>
      </c>
      <c r="G1733" s="1">
        <v>2.4700000000000002</v>
      </c>
      <c r="H1733" s="1">
        <v>3.49</v>
      </c>
      <c r="I1733" s="1">
        <v>5.01</v>
      </c>
      <c r="J1733" s="1">
        <f>Smartphone_Usage_And_Addiction_Analysis_7500_Rows[[#This Row],[social_media_hours]]+Smartphone_Usage_And_Addiction_Analysis_7500_Rows[[#This Row],[gaming_hours]]</f>
        <v>4.59</v>
      </c>
      <c r="K1733" s="1">
        <f>Smartphone_Usage_And_Addiction_Analysis_7500_Rows[[#This Row],[sleep_hours]]-Smartphone_Usage_And_Addiction_Analysis_7500_Rows[[#This Row],[total_leisure_hours]]</f>
        <v>0.41999999999999993</v>
      </c>
      <c r="L1733" s="1">
        <v>88</v>
      </c>
      <c r="M1733" s="1">
        <v>156</v>
      </c>
      <c r="N1733" s="5">
        <f>Smartphone_Usage_And_Addiction_Analysis_7500_Rows[[#This Row],[app_opens_per_day]]/Smartphone_Usage_And_Addiction_Analysis_7500_Rows[[#This Row],[daily_screen_time_hours]]</f>
        <v>44.44444444444445</v>
      </c>
      <c r="O1733" s="1">
        <v>5.0199999999999996</v>
      </c>
      <c r="P1733" s="1" t="s">
        <v>32</v>
      </c>
      <c r="Q1733" s="1" t="s">
        <v>19</v>
      </c>
      <c r="R1733" s="1" t="s">
        <v>20</v>
      </c>
      <c r="S1733" s="1">
        <v>0</v>
      </c>
    </row>
    <row r="1734" spans="1:19" ht="18" customHeight="1" x14ac:dyDescent="0.25">
      <c r="A1734" s="10" t="s">
        <v>1183</v>
      </c>
      <c r="B1734" s="1">
        <v>23</v>
      </c>
      <c r="C1734" t="str">
        <f t="shared" si="27"/>
        <v>18-25 (Gen Z)</v>
      </c>
      <c r="D1734" s="1" t="s">
        <v>17</v>
      </c>
      <c r="E1734" s="1">
        <v>11.46</v>
      </c>
      <c r="F1734" s="1">
        <v>5.0999999999999996</v>
      </c>
      <c r="G1734" s="1">
        <v>3.82</v>
      </c>
      <c r="H1734" s="1">
        <v>0.54</v>
      </c>
      <c r="I1734" s="1">
        <v>7.13</v>
      </c>
      <c r="J1734" s="1">
        <f>Smartphone_Usage_And_Addiction_Analysis_7500_Rows[[#This Row],[social_media_hours]]+Smartphone_Usage_And_Addiction_Analysis_7500_Rows[[#This Row],[gaming_hours]]</f>
        <v>8.92</v>
      </c>
      <c r="K1734" s="1">
        <f>Smartphone_Usage_And_Addiction_Analysis_7500_Rows[[#This Row],[sleep_hours]]-Smartphone_Usage_And_Addiction_Analysis_7500_Rows[[#This Row],[total_leisure_hours]]</f>
        <v>-1.79</v>
      </c>
      <c r="L1734" s="1">
        <v>226</v>
      </c>
      <c r="M1734" s="1">
        <v>60</v>
      </c>
      <c r="N1734" s="5">
        <f>Smartphone_Usage_And_Addiction_Analysis_7500_Rows[[#This Row],[app_opens_per_day]]/Smartphone_Usage_And_Addiction_Analysis_7500_Rows[[#This Row],[daily_screen_time_hours]]</f>
        <v>5.2356020942408374</v>
      </c>
      <c r="O1734" s="1">
        <v>12.43</v>
      </c>
      <c r="P1734" s="1" t="s">
        <v>22</v>
      </c>
      <c r="Q1734" s="1" t="s">
        <v>23</v>
      </c>
      <c r="R1734" s="1" t="s">
        <v>28</v>
      </c>
      <c r="S1734" s="1">
        <v>1</v>
      </c>
    </row>
    <row r="1735" spans="1:19" ht="18" customHeight="1" x14ac:dyDescent="0.25">
      <c r="A1735" s="10" t="s">
        <v>1184</v>
      </c>
      <c r="B1735" s="1">
        <v>26</v>
      </c>
      <c r="C1735" t="str">
        <f t="shared" si="27"/>
        <v>26-40 (Millennials)</v>
      </c>
      <c r="D1735" s="1" t="s">
        <v>30</v>
      </c>
      <c r="E1735" s="1">
        <v>4.66</v>
      </c>
      <c r="F1735" s="1">
        <v>2.69</v>
      </c>
      <c r="G1735" s="1">
        <v>1.98</v>
      </c>
      <c r="H1735" s="1">
        <v>0.93</v>
      </c>
      <c r="I1735" s="1">
        <v>6.4</v>
      </c>
      <c r="J1735" s="1">
        <f>Smartphone_Usage_And_Addiction_Analysis_7500_Rows[[#This Row],[social_media_hours]]+Smartphone_Usage_And_Addiction_Analysis_7500_Rows[[#This Row],[gaming_hours]]</f>
        <v>4.67</v>
      </c>
      <c r="K1735" s="1">
        <f>Smartphone_Usage_And_Addiction_Analysis_7500_Rows[[#This Row],[sleep_hours]]-Smartphone_Usage_And_Addiction_Analysis_7500_Rows[[#This Row],[total_leisure_hours]]</f>
        <v>1.7300000000000004</v>
      </c>
      <c r="L1735" s="1">
        <v>26</v>
      </c>
      <c r="M1735" s="1">
        <v>33</v>
      </c>
      <c r="N1735" s="5">
        <f>Smartphone_Usage_And_Addiction_Analysis_7500_Rows[[#This Row],[app_opens_per_day]]/Smartphone_Usage_And_Addiction_Analysis_7500_Rows[[#This Row],[daily_screen_time_hours]]</f>
        <v>7.0815450643776821</v>
      </c>
      <c r="O1735" s="1">
        <v>6.29</v>
      </c>
      <c r="P1735" s="1" t="s">
        <v>22</v>
      </c>
      <c r="Q1735" s="1" t="s">
        <v>19</v>
      </c>
      <c r="R1735" s="1" t="s">
        <v>20</v>
      </c>
      <c r="S1735" s="1">
        <v>0</v>
      </c>
    </row>
    <row r="1736" spans="1:19" ht="18" customHeight="1" x14ac:dyDescent="0.25">
      <c r="A1736" s="10" t="s">
        <v>1185</v>
      </c>
      <c r="B1736" s="1">
        <v>24</v>
      </c>
      <c r="C1736" t="str">
        <f t="shared" si="27"/>
        <v>18-25 (Gen Z)</v>
      </c>
      <c r="D1736" s="1" t="s">
        <v>17</v>
      </c>
      <c r="E1736" s="1">
        <v>7.01</v>
      </c>
      <c r="F1736" s="1">
        <v>4.78</v>
      </c>
      <c r="G1736" s="1">
        <v>3.55</v>
      </c>
      <c r="H1736" s="1">
        <v>4.2699999999999996</v>
      </c>
      <c r="I1736" s="1">
        <v>8.74</v>
      </c>
      <c r="J1736" s="1">
        <f>Smartphone_Usage_And_Addiction_Analysis_7500_Rows[[#This Row],[social_media_hours]]+Smartphone_Usage_And_Addiction_Analysis_7500_Rows[[#This Row],[gaming_hours]]</f>
        <v>8.33</v>
      </c>
      <c r="K1736" s="1">
        <f>Smartphone_Usage_And_Addiction_Analysis_7500_Rows[[#This Row],[sleep_hours]]-Smartphone_Usage_And_Addiction_Analysis_7500_Rows[[#This Row],[total_leisure_hours]]</f>
        <v>0.41000000000000014</v>
      </c>
      <c r="L1736" s="1">
        <v>94</v>
      </c>
      <c r="M1736" s="1">
        <v>164</v>
      </c>
      <c r="N1736" s="5">
        <f>Smartphone_Usage_And_Addiction_Analysis_7500_Rows[[#This Row],[app_opens_per_day]]/Smartphone_Usage_And_Addiction_Analysis_7500_Rows[[#This Row],[daily_screen_time_hours]]</f>
        <v>23.395149786019971</v>
      </c>
      <c r="O1736" s="1">
        <v>8.01</v>
      </c>
      <c r="P1736" s="1" t="s">
        <v>22</v>
      </c>
      <c r="Q1736" s="1" t="s">
        <v>23</v>
      </c>
      <c r="R1736" s="1" t="s">
        <v>24</v>
      </c>
      <c r="S1736" s="1">
        <v>1</v>
      </c>
    </row>
    <row r="1737" spans="1:19" ht="18" customHeight="1" x14ac:dyDescent="0.25">
      <c r="A1737" s="10" t="s">
        <v>5672</v>
      </c>
      <c r="B1737" s="1">
        <v>26</v>
      </c>
      <c r="C1737" s="1" t="str">
        <f t="shared" si="27"/>
        <v>26-40 (Millennials)</v>
      </c>
      <c r="D1737" t="s">
        <v>7582</v>
      </c>
      <c r="E1737">
        <v>11.25</v>
      </c>
      <c r="F1737">
        <v>2.57</v>
      </c>
      <c r="G1737">
        <v>0.9</v>
      </c>
      <c r="H1737">
        <v>1.1200000000000001</v>
      </c>
      <c r="I1737">
        <v>8.14</v>
      </c>
      <c r="J1737" s="1">
        <f>Smartphone_Usage_And_Addiction_Analysis_7500_Rows[[#This Row],[social_media_hours]]+Smartphone_Usage_And_Addiction_Analysis_7500_Rows[[#This Row],[gaming_hours]]</f>
        <v>3.4699999999999998</v>
      </c>
      <c r="K1737" s="1">
        <f>Smartphone_Usage_And_Addiction_Analysis_7500_Rows[[#This Row],[sleep_hours]]-Smartphone_Usage_And_Addiction_Analysis_7500_Rows[[#This Row],[total_leisure_hours]]</f>
        <v>4.6700000000000008</v>
      </c>
      <c r="L1737">
        <v>60</v>
      </c>
      <c r="M1737">
        <v>159</v>
      </c>
      <c r="N1737" s="5">
        <f>Smartphone_Usage_And_Addiction_Analysis_7500_Rows[[#This Row],[app_opens_per_day]]/Smartphone_Usage_And_Addiction_Analysis_7500_Rows[[#This Row],[daily_screen_time_hours]]</f>
        <v>14.133333333333333</v>
      </c>
      <c r="O1737">
        <v>12.45</v>
      </c>
      <c r="P1737" t="s">
        <v>18</v>
      </c>
      <c r="Q1737" t="s">
        <v>23</v>
      </c>
      <c r="R1737" t="s">
        <v>28</v>
      </c>
      <c r="S1737">
        <v>1</v>
      </c>
    </row>
    <row r="1738" spans="1:19" ht="18" customHeight="1" x14ac:dyDescent="0.25">
      <c r="A1738" s="10" t="s">
        <v>5673</v>
      </c>
      <c r="B1738" s="1">
        <v>18</v>
      </c>
      <c r="C1738" s="1" t="str">
        <f t="shared" si="27"/>
        <v>18-25 (Gen Z)</v>
      </c>
      <c r="D1738" t="s">
        <v>7582</v>
      </c>
      <c r="E1738">
        <v>7.86</v>
      </c>
      <c r="F1738">
        <v>5.77</v>
      </c>
      <c r="G1738">
        <v>0.13</v>
      </c>
      <c r="H1738">
        <v>2.69</v>
      </c>
      <c r="I1738">
        <v>8.68</v>
      </c>
      <c r="J1738" s="1">
        <f>Smartphone_Usage_And_Addiction_Analysis_7500_Rows[[#This Row],[social_media_hours]]+Smartphone_Usage_And_Addiction_Analysis_7500_Rows[[#This Row],[gaming_hours]]</f>
        <v>5.8999999999999995</v>
      </c>
      <c r="K1738" s="1">
        <f>Smartphone_Usage_And_Addiction_Analysis_7500_Rows[[#This Row],[sleep_hours]]-Smartphone_Usage_And_Addiction_Analysis_7500_Rows[[#This Row],[total_leisure_hours]]</f>
        <v>2.7800000000000002</v>
      </c>
      <c r="L1738">
        <v>86</v>
      </c>
      <c r="M1738">
        <v>30</v>
      </c>
      <c r="N1738" s="5">
        <f>Smartphone_Usage_And_Addiction_Analysis_7500_Rows[[#This Row],[app_opens_per_day]]/Smartphone_Usage_And_Addiction_Analysis_7500_Rows[[#This Row],[daily_screen_time_hours]]</f>
        <v>3.8167938931297707</v>
      </c>
      <c r="O1738">
        <v>8.75</v>
      </c>
      <c r="P1738" t="s">
        <v>18</v>
      </c>
      <c r="Q1738" t="s">
        <v>23</v>
      </c>
      <c r="R1738" t="s">
        <v>28</v>
      </c>
      <c r="S1738">
        <v>1</v>
      </c>
    </row>
    <row r="1739" spans="1:19" ht="18" customHeight="1" x14ac:dyDescent="0.25">
      <c r="A1739" s="10" t="s">
        <v>1186</v>
      </c>
      <c r="B1739" s="1">
        <v>25</v>
      </c>
      <c r="C1739" t="str">
        <f t="shared" si="27"/>
        <v>18-25 (Gen Z)</v>
      </c>
      <c r="D1739" s="1" t="s">
        <v>17</v>
      </c>
      <c r="E1739" s="1">
        <v>9.64</v>
      </c>
      <c r="F1739" s="1">
        <v>1.74</v>
      </c>
      <c r="G1739" s="1">
        <v>1.85</v>
      </c>
      <c r="H1739" s="1">
        <v>1.37</v>
      </c>
      <c r="I1739" s="1">
        <v>7.91</v>
      </c>
      <c r="J1739" s="1">
        <f>Smartphone_Usage_And_Addiction_Analysis_7500_Rows[[#This Row],[social_media_hours]]+Smartphone_Usage_And_Addiction_Analysis_7500_Rows[[#This Row],[gaming_hours]]</f>
        <v>3.59</v>
      </c>
      <c r="K1739" s="1">
        <f>Smartphone_Usage_And_Addiction_Analysis_7500_Rows[[#This Row],[sleep_hours]]-Smartphone_Usage_And_Addiction_Analysis_7500_Rows[[#This Row],[total_leisure_hours]]</f>
        <v>4.32</v>
      </c>
      <c r="L1739" s="1">
        <v>66</v>
      </c>
      <c r="M1739" s="1">
        <v>153</v>
      </c>
      <c r="N1739" s="5">
        <f>Smartphone_Usage_And_Addiction_Analysis_7500_Rows[[#This Row],[app_opens_per_day]]/Smartphone_Usage_And_Addiction_Analysis_7500_Rows[[#This Row],[daily_screen_time_hours]]</f>
        <v>15.871369294605808</v>
      </c>
      <c r="O1739" s="1">
        <v>12.29</v>
      </c>
      <c r="P1739" s="1" t="s">
        <v>22</v>
      </c>
      <c r="Q1739" s="1" t="s">
        <v>19</v>
      </c>
      <c r="R1739" s="1" t="s">
        <v>24</v>
      </c>
      <c r="S1739" s="1">
        <v>1</v>
      </c>
    </row>
    <row r="1740" spans="1:19" ht="18" customHeight="1" x14ac:dyDescent="0.25">
      <c r="A1740" s="10" t="s">
        <v>1187</v>
      </c>
      <c r="B1740" s="1">
        <v>29</v>
      </c>
      <c r="C1740" t="str">
        <f t="shared" si="27"/>
        <v>26-40 (Millennials)</v>
      </c>
      <c r="D1740" s="1" t="s">
        <v>17</v>
      </c>
      <c r="E1740" s="1">
        <v>8.8699999999999992</v>
      </c>
      <c r="F1740" s="1">
        <v>2.14</v>
      </c>
      <c r="G1740" s="1">
        <v>3.09</v>
      </c>
      <c r="H1740" s="1">
        <v>4.99</v>
      </c>
      <c r="I1740" s="1">
        <v>4.7699999999999996</v>
      </c>
      <c r="J1740" s="1">
        <f>Smartphone_Usage_And_Addiction_Analysis_7500_Rows[[#This Row],[social_media_hours]]+Smartphone_Usage_And_Addiction_Analysis_7500_Rows[[#This Row],[gaming_hours]]</f>
        <v>5.23</v>
      </c>
      <c r="K1740" s="1">
        <f>Smartphone_Usage_And_Addiction_Analysis_7500_Rows[[#This Row],[sleep_hours]]-Smartphone_Usage_And_Addiction_Analysis_7500_Rows[[#This Row],[total_leisure_hours]]</f>
        <v>-0.46000000000000085</v>
      </c>
      <c r="L1740" s="1">
        <v>232</v>
      </c>
      <c r="M1740" s="1">
        <v>125</v>
      </c>
      <c r="N1740" s="5">
        <f>Smartphone_Usage_And_Addiction_Analysis_7500_Rows[[#This Row],[app_opens_per_day]]/Smartphone_Usage_And_Addiction_Analysis_7500_Rows[[#This Row],[daily_screen_time_hours]]</f>
        <v>14.092446448703496</v>
      </c>
      <c r="O1740" s="1">
        <v>11.17</v>
      </c>
      <c r="P1740" s="1" t="s">
        <v>18</v>
      </c>
      <c r="Q1740" s="1" t="s">
        <v>23</v>
      </c>
      <c r="R1740" s="1" t="s">
        <v>24</v>
      </c>
      <c r="S1740" s="1">
        <v>1</v>
      </c>
    </row>
    <row r="1741" spans="1:19" ht="18" customHeight="1" x14ac:dyDescent="0.25">
      <c r="A1741" s="10" t="s">
        <v>1188</v>
      </c>
      <c r="B1741" s="1">
        <v>32</v>
      </c>
      <c r="C1741" t="str">
        <f t="shared" si="27"/>
        <v>26-40 (Millennials)</v>
      </c>
      <c r="D1741" s="1" t="s">
        <v>30</v>
      </c>
      <c r="E1741" s="1">
        <v>10.77</v>
      </c>
      <c r="F1741" s="1">
        <v>3.54</v>
      </c>
      <c r="G1741" s="1">
        <v>1.21</v>
      </c>
      <c r="H1741" s="1">
        <v>5.87</v>
      </c>
      <c r="I1741" s="1">
        <v>7.15</v>
      </c>
      <c r="J1741" s="1">
        <f>Smartphone_Usage_And_Addiction_Analysis_7500_Rows[[#This Row],[social_media_hours]]+Smartphone_Usage_And_Addiction_Analysis_7500_Rows[[#This Row],[gaming_hours]]</f>
        <v>4.75</v>
      </c>
      <c r="K1741" s="1">
        <f>Smartphone_Usage_And_Addiction_Analysis_7500_Rows[[#This Row],[sleep_hours]]-Smartphone_Usage_And_Addiction_Analysis_7500_Rows[[#This Row],[total_leisure_hours]]</f>
        <v>2.4000000000000004</v>
      </c>
      <c r="L1741" s="1">
        <v>87</v>
      </c>
      <c r="M1741" s="1">
        <v>174</v>
      </c>
      <c r="N1741" s="5">
        <f>Smartphone_Usage_And_Addiction_Analysis_7500_Rows[[#This Row],[app_opens_per_day]]/Smartphone_Usage_And_Addiction_Analysis_7500_Rows[[#This Row],[daily_screen_time_hours]]</f>
        <v>16.15598885793872</v>
      </c>
      <c r="O1741" s="1">
        <v>13.14</v>
      </c>
      <c r="P1741" s="1" t="s">
        <v>32</v>
      </c>
      <c r="Q1741" s="1" t="s">
        <v>23</v>
      </c>
      <c r="R1741" s="1" t="s">
        <v>28</v>
      </c>
      <c r="S1741" s="1">
        <v>1</v>
      </c>
    </row>
    <row r="1742" spans="1:19" ht="18" customHeight="1" x14ac:dyDescent="0.25">
      <c r="A1742" s="10" t="s">
        <v>5674</v>
      </c>
      <c r="B1742" s="1">
        <v>18</v>
      </c>
      <c r="C1742" s="1" t="str">
        <f t="shared" si="27"/>
        <v>18-25 (Gen Z)</v>
      </c>
      <c r="D1742" t="s">
        <v>7582</v>
      </c>
      <c r="E1742">
        <v>7.55</v>
      </c>
      <c r="F1742">
        <v>3.5</v>
      </c>
      <c r="G1742">
        <v>1.21</v>
      </c>
      <c r="H1742">
        <v>0.52</v>
      </c>
      <c r="I1742">
        <v>7.87</v>
      </c>
      <c r="J1742" s="1">
        <f>Smartphone_Usage_And_Addiction_Analysis_7500_Rows[[#This Row],[social_media_hours]]+Smartphone_Usage_And_Addiction_Analysis_7500_Rows[[#This Row],[gaming_hours]]</f>
        <v>4.71</v>
      </c>
      <c r="K1742" s="1">
        <f>Smartphone_Usage_And_Addiction_Analysis_7500_Rows[[#This Row],[sleep_hours]]-Smartphone_Usage_And_Addiction_Analysis_7500_Rows[[#This Row],[total_leisure_hours]]</f>
        <v>3.16</v>
      </c>
      <c r="L1742">
        <v>113</v>
      </c>
      <c r="M1742">
        <v>120</v>
      </c>
      <c r="N1742" s="5">
        <f>Smartphone_Usage_And_Addiction_Analysis_7500_Rows[[#This Row],[app_opens_per_day]]/Smartphone_Usage_And_Addiction_Analysis_7500_Rows[[#This Row],[daily_screen_time_hours]]</f>
        <v>15.894039735099339</v>
      </c>
      <c r="O1742">
        <v>10.17</v>
      </c>
      <c r="P1742" t="s">
        <v>22</v>
      </c>
      <c r="Q1742" t="s">
        <v>19</v>
      </c>
      <c r="R1742" t="s">
        <v>51</v>
      </c>
      <c r="S1742">
        <v>0</v>
      </c>
    </row>
    <row r="1743" spans="1:19" ht="18" customHeight="1" x14ac:dyDescent="0.25">
      <c r="A1743" s="10" t="s">
        <v>1189</v>
      </c>
      <c r="B1743" s="1">
        <v>18</v>
      </c>
      <c r="C1743" t="str">
        <f t="shared" si="27"/>
        <v>18-25 (Gen Z)</v>
      </c>
      <c r="D1743" s="1" t="s">
        <v>17</v>
      </c>
      <c r="E1743" s="1">
        <v>8.99</v>
      </c>
      <c r="F1743" s="1">
        <v>5.57</v>
      </c>
      <c r="G1743" s="1">
        <v>2.2599999999999998</v>
      </c>
      <c r="H1743" s="1">
        <v>5.13</v>
      </c>
      <c r="I1743" s="1">
        <v>5.27</v>
      </c>
      <c r="J1743" s="1">
        <f>Smartphone_Usage_And_Addiction_Analysis_7500_Rows[[#This Row],[social_media_hours]]+Smartphone_Usage_And_Addiction_Analysis_7500_Rows[[#This Row],[gaming_hours]]</f>
        <v>7.83</v>
      </c>
      <c r="K1743" s="1">
        <f>Smartphone_Usage_And_Addiction_Analysis_7500_Rows[[#This Row],[sleep_hours]]-Smartphone_Usage_And_Addiction_Analysis_7500_Rows[[#This Row],[total_leisure_hours]]</f>
        <v>-2.5600000000000005</v>
      </c>
      <c r="L1743" s="1">
        <v>31</v>
      </c>
      <c r="M1743" s="1">
        <v>57</v>
      </c>
      <c r="N1743" s="5">
        <f>Smartphone_Usage_And_Addiction_Analysis_7500_Rows[[#This Row],[app_opens_per_day]]/Smartphone_Usage_And_Addiction_Analysis_7500_Rows[[#This Row],[daily_screen_time_hours]]</f>
        <v>6.3403781979977749</v>
      </c>
      <c r="O1743" s="1">
        <v>9.9600000000000009</v>
      </c>
      <c r="P1743" s="1" t="s">
        <v>22</v>
      </c>
      <c r="Q1743" s="1" t="s">
        <v>23</v>
      </c>
      <c r="R1743" s="1" t="s">
        <v>24</v>
      </c>
      <c r="S1743" s="1">
        <v>1</v>
      </c>
    </row>
    <row r="1744" spans="1:19" ht="18" customHeight="1" x14ac:dyDescent="0.25">
      <c r="A1744" s="10" t="s">
        <v>1190</v>
      </c>
      <c r="B1744" s="1">
        <v>19</v>
      </c>
      <c r="C1744" t="str">
        <f t="shared" si="27"/>
        <v>18-25 (Gen Z)</v>
      </c>
      <c r="D1744" s="1" t="s">
        <v>17</v>
      </c>
      <c r="E1744" s="1">
        <v>5.52</v>
      </c>
      <c r="F1744" s="1">
        <v>3.48</v>
      </c>
      <c r="G1744" s="1">
        <v>3.66</v>
      </c>
      <c r="H1744" s="1">
        <v>3.72</v>
      </c>
      <c r="I1744" s="1">
        <v>5.28</v>
      </c>
      <c r="J1744" s="1">
        <f>Smartphone_Usage_And_Addiction_Analysis_7500_Rows[[#This Row],[social_media_hours]]+Smartphone_Usage_And_Addiction_Analysis_7500_Rows[[#This Row],[gaming_hours]]</f>
        <v>7.1400000000000006</v>
      </c>
      <c r="K1744" s="1">
        <f>Smartphone_Usage_And_Addiction_Analysis_7500_Rows[[#This Row],[sleep_hours]]-Smartphone_Usage_And_Addiction_Analysis_7500_Rows[[#This Row],[total_leisure_hours]]</f>
        <v>-1.8600000000000003</v>
      </c>
      <c r="L1744" s="1">
        <v>60</v>
      </c>
      <c r="M1744" s="1">
        <v>104</v>
      </c>
      <c r="N1744" s="5">
        <f>Smartphone_Usage_And_Addiction_Analysis_7500_Rows[[#This Row],[app_opens_per_day]]/Smartphone_Usage_And_Addiction_Analysis_7500_Rows[[#This Row],[daily_screen_time_hours]]</f>
        <v>18.840579710144929</v>
      </c>
      <c r="O1744" s="1">
        <v>8.41</v>
      </c>
      <c r="P1744" s="1" t="s">
        <v>22</v>
      </c>
      <c r="Q1744" s="1" t="s">
        <v>19</v>
      </c>
      <c r="R1744" s="1" t="s">
        <v>20</v>
      </c>
      <c r="S1744" s="1">
        <v>0</v>
      </c>
    </row>
    <row r="1745" spans="1:19" ht="18" customHeight="1" x14ac:dyDescent="0.25">
      <c r="A1745" s="10" t="s">
        <v>1191</v>
      </c>
      <c r="B1745" s="1">
        <v>23</v>
      </c>
      <c r="C1745" t="str">
        <f t="shared" si="27"/>
        <v>18-25 (Gen Z)</v>
      </c>
      <c r="D1745" s="1" t="s">
        <v>30</v>
      </c>
      <c r="E1745" s="1">
        <v>5.2</v>
      </c>
      <c r="F1745" s="1">
        <v>0.87</v>
      </c>
      <c r="G1745" s="1">
        <v>0.62</v>
      </c>
      <c r="H1745" s="1">
        <v>2.56</v>
      </c>
      <c r="I1745" s="1">
        <v>7.43</v>
      </c>
      <c r="J1745" s="1">
        <f>Smartphone_Usage_And_Addiction_Analysis_7500_Rows[[#This Row],[social_media_hours]]+Smartphone_Usage_And_Addiction_Analysis_7500_Rows[[#This Row],[gaming_hours]]</f>
        <v>1.49</v>
      </c>
      <c r="K1745" s="1">
        <f>Smartphone_Usage_And_Addiction_Analysis_7500_Rows[[#This Row],[sleep_hours]]-Smartphone_Usage_And_Addiction_Analysis_7500_Rows[[#This Row],[total_leisure_hours]]</f>
        <v>5.9399999999999995</v>
      </c>
      <c r="L1745" s="1">
        <v>104</v>
      </c>
      <c r="M1745" s="1">
        <v>103</v>
      </c>
      <c r="N1745" s="5">
        <f>Smartphone_Usage_And_Addiction_Analysis_7500_Rows[[#This Row],[app_opens_per_day]]/Smartphone_Usage_And_Addiction_Analysis_7500_Rows[[#This Row],[daily_screen_time_hours]]</f>
        <v>19.807692307692307</v>
      </c>
      <c r="O1745" s="1">
        <v>7.83</v>
      </c>
      <c r="P1745" s="1" t="s">
        <v>22</v>
      </c>
      <c r="Q1745" s="1" t="s">
        <v>19</v>
      </c>
      <c r="R1745" s="1" t="s">
        <v>20</v>
      </c>
      <c r="S1745" s="1">
        <v>0</v>
      </c>
    </row>
    <row r="1746" spans="1:19" ht="18" customHeight="1" x14ac:dyDescent="0.25">
      <c r="A1746" s="10" t="s">
        <v>1192</v>
      </c>
      <c r="B1746" s="1">
        <v>27</v>
      </c>
      <c r="C1746" t="str">
        <f t="shared" si="27"/>
        <v>26-40 (Millennials)</v>
      </c>
      <c r="D1746" s="1" t="s">
        <v>17</v>
      </c>
      <c r="E1746" s="1">
        <v>5.96</v>
      </c>
      <c r="F1746" s="1">
        <v>4.45</v>
      </c>
      <c r="G1746" s="1">
        <v>3.59</v>
      </c>
      <c r="H1746" s="1">
        <v>1.74</v>
      </c>
      <c r="I1746" s="1">
        <v>6.32</v>
      </c>
      <c r="J1746" s="1">
        <f>Smartphone_Usage_And_Addiction_Analysis_7500_Rows[[#This Row],[social_media_hours]]+Smartphone_Usage_And_Addiction_Analysis_7500_Rows[[#This Row],[gaming_hours]]</f>
        <v>8.0399999999999991</v>
      </c>
      <c r="K1746" s="1">
        <f>Smartphone_Usage_And_Addiction_Analysis_7500_Rows[[#This Row],[sleep_hours]]-Smartphone_Usage_And_Addiction_Analysis_7500_Rows[[#This Row],[total_leisure_hours]]</f>
        <v>-1.7199999999999989</v>
      </c>
      <c r="L1746" s="1">
        <v>149</v>
      </c>
      <c r="M1746" s="1">
        <v>156</v>
      </c>
      <c r="N1746" s="5">
        <f>Smartphone_Usage_And_Addiction_Analysis_7500_Rows[[#This Row],[app_opens_per_day]]/Smartphone_Usage_And_Addiction_Analysis_7500_Rows[[#This Row],[daily_screen_time_hours]]</f>
        <v>26.174496644295303</v>
      </c>
      <c r="O1746" s="1">
        <v>8.48</v>
      </c>
      <c r="P1746" s="1" t="s">
        <v>18</v>
      </c>
      <c r="Q1746" s="1" t="s">
        <v>19</v>
      </c>
      <c r="R1746" s="1" t="s">
        <v>28</v>
      </c>
      <c r="S1746" s="1">
        <v>1</v>
      </c>
    </row>
    <row r="1747" spans="1:19" ht="18" customHeight="1" x14ac:dyDescent="0.25">
      <c r="A1747" s="10" t="s">
        <v>1193</v>
      </c>
      <c r="B1747" s="1">
        <v>24</v>
      </c>
      <c r="C1747" t="str">
        <f t="shared" si="27"/>
        <v>18-25 (Gen Z)</v>
      </c>
      <c r="D1747" s="1" t="s">
        <v>17</v>
      </c>
      <c r="E1747" s="1">
        <v>10.88</v>
      </c>
      <c r="F1747" s="1">
        <v>2.12</v>
      </c>
      <c r="G1747" s="1">
        <v>0.99</v>
      </c>
      <c r="H1747" s="1">
        <v>5.56</v>
      </c>
      <c r="I1747" s="1">
        <v>7.16</v>
      </c>
      <c r="J1747" s="1">
        <f>Smartphone_Usage_And_Addiction_Analysis_7500_Rows[[#This Row],[social_media_hours]]+Smartphone_Usage_And_Addiction_Analysis_7500_Rows[[#This Row],[gaming_hours]]</f>
        <v>3.1100000000000003</v>
      </c>
      <c r="K1747" s="1">
        <f>Smartphone_Usage_And_Addiction_Analysis_7500_Rows[[#This Row],[sleep_hours]]-Smartphone_Usage_And_Addiction_Analysis_7500_Rows[[#This Row],[total_leisure_hours]]</f>
        <v>4.05</v>
      </c>
      <c r="L1747" s="1">
        <v>53</v>
      </c>
      <c r="M1747" s="1">
        <v>16</v>
      </c>
      <c r="N1747" s="5">
        <f>Smartphone_Usage_And_Addiction_Analysis_7500_Rows[[#This Row],[app_opens_per_day]]/Smartphone_Usage_And_Addiction_Analysis_7500_Rows[[#This Row],[daily_screen_time_hours]]</f>
        <v>1.4705882352941175</v>
      </c>
      <c r="O1747" s="1">
        <v>13.41</v>
      </c>
      <c r="P1747" s="1" t="s">
        <v>22</v>
      </c>
      <c r="Q1747" s="1" t="s">
        <v>23</v>
      </c>
      <c r="R1747" s="1" t="s">
        <v>28</v>
      </c>
      <c r="S1747" s="1">
        <v>1</v>
      </c>
    </row>
    <row r="1748" spans="1:19" ht="18" customHeight="1" x14ac:dyDescent="0.25">
      <c r="A1748" s="10" t="s">
        <v>5675</v>
      </c>
      <c r="B1748" s="1">
        <v>22</v>
      </c>
      <c r="C1748" s="1" t="str">
        <f t="shared" si="27"/>
        <v>18-25 (Gen Z)</v>
      </c>
      <c r="D1748" t="s">
        <v>7582</v>
      </c>
      <c r="E1748">
        <v>10.48</v>
      </c>
      <c r="F1748">
        <v>4.84</v>
      </c>
      <c r="G1748">
        <v>3.01</v>
      </c>
      <c r="H1748">
        <v>1</v>
      </c>
      <c r="I1748">
        <v>8.4600000000000009</v>
      </c>
      <c r="J1748" s="1">
        <f>Smartphone_Usage_And_Addiction_Analysis_7500_Rows[[#This Row],[social_media_hours]]+Smartphone_Usage_And_Addiction_Analysis_7500_Rows[[#This Row],[gaming_hours]]</f>
        <v>7.85</v>
      </c>
      <c r="K1748" s="1">
        <f>Smartphone_Usage_And_Addiction_Analysis_7500_Rows[[#This Row],[sleep_hours]]-Smartphone_Usage_And_Addiction_Analysis_7500_Rows[[#This Row],[total_leisure_hours]]</f>
        <v>0.61000000000000121</v>
      </c>
      <c r="L1748">
        <v>34</v>
      </c>
      <c r="M1748">
        <v>128</v>
      </c>
      <c r="N1748" s="5">
        <f>Smartphone_Usage_And_Addiction_Analysis_7500_Rows[[#This Row],[app_opens_per_day]]/Smartphone_Usage_And_Addiction_Analysis_7500_Rows[[#This Row],[daily_screen_time_hours]]</f>
        <v>12.213740458015266</v>
      </c>
      <c r="O1748">
        <v>12.93</v>
      </c>
      <c r="P1748" t="s">
        <v>32</v>
      </c>
      <c r="Q1748" t="s">
        <v>23</v>
      </c>
      <c r="R1748" t="s">
        <v>24</v>
      </c>
      <c r="S1748">
        <v>1</v>
      </c>
    </row>
    <row r="1749" spans="1:19" ht="18" customHeight="1" x14ac:dyDescent="0.25">
      <c r="A1749" s="10" t="s">
        <v>1194</v>
      </c>
      <c r="B1749" s="1">
        <v>22</v>
      </c>
      <c r="C1749" t="str">
        <f t="shared" si="27"/>
        <v>18-25 (Gen Z)</v>
      </c>
      <c r="D1749" s="1" t="s">
        <v>17</v>
      </c>
      <c r="E1749" s="1">
        <v>11.56</v>
      </c>
      <c r="F1749" s="1">
        <v>1.1499999999999999</v>
      </c>
      <c r="G1749" s="1">
        <v>0.97</v>
      </c>
      <c r="H1749" s="1">
        <v>3.23</v>
      </c>
      <c r="I1749" s="1">
        <v>5.39</v>
      </c>
      <c r="J1749" s="1">
        <f>Smartphone_Usage_And_Addiction_Analysis_7500_Rows[[#This Row],[social_media_hours]]+Smartphone_Usage_And_Addiction_Analysis_7500_Rows[[#This Row],[gaming_hours]]</f>
        <v>2.12</v>
      </c>
      <c r="K1749" s="1">
        <f>Smartphone_Usage_And_Addiction_Analysis_7500_Rows[[#This Row],[sleep_hours]]-Smartphone_Usage_And_Addiction_Analysis_7500_Rows[[#This Row],[total_leisure_hours]]</f>
        <v>3.2699999999999996</v>
      </c>
      <c r="L1749" s="1">
        <v>143</v>
      </c>
      <c r="M1749" s="1">
        <v>132</v>
      </c>
      <c r="N1749" s="5">
        <f>Smartphone_Usage_And_Addiction_Analysis_7500_Rows[[#This Row],[app_opens_per_day]]/Smartphone_Usage_And_Addiction_Analysis_7500_Rows[[#This Row],[daily_screen_time_hours]]</f>
        <v>11.418685121107266</v>
      </c>
      <c r="O1749" s="1">
        <v>12.83</v>
      </c>
      <c r="P1749" s="1" t="s">
        <v>18</v>
      </c>
      <c r="Q1749" s="1" t="s">
        <v>23</v>
      </c>
      <c r="R1749" s="1" t="s">
        <v>28</v>
      </c>
      <c r="S1749" s="1">
        <v>1</v>
      </c>
    </row>
    <row r="1750" spans="1:19" ht="18" customHeight="1" x14ac:dyDescent="0.25">
      <c r="A1750" s="10" t="s">
        <v>1195</v>
      </c>
      <c r="B1750" s="1">
        <v>18</v>
      </c>
      <c r="C1750" t="str">
        <f t="shared" si="27"/>
        <v>18-25 (Gen Z)</v>
      </c>
      <c r="D1750" s="1" t="s">
        <v>30</v>
      </c>
      <c r="E1750" s="1">
        <v>6.46</v>
      </c>
      <c r="F1750" s="1">
        <v>3.77</v>
      </c>
      <c r="G1750" s="1">
        <v>3.47</v>
      </c>
      <c r="H1750" s="1">
        <v>4.03</v>
      </c>
      <c r="I1750" s="1">
        <v>7.05</v>
      </c>
      <c r="J1750" s="1">
        <f>Smartphone_Usage_And_Addiction_Analysis_7500_Rows[[#This Row],[social_media_hours]]+Smartphone_Usage_And_Addiction_Analysis_7500_Rows[[#This Row],[gaming_hours]]</f>
        <v>7.24</v>
      </c>
      <c r="K1750" s="1">
        <f>Smartphone_Usage_And_Addiction_Analysis_7500_Rows[[#This Row],[sleep_hours]]-Smartphone_Usage_And_Addiction_Analysis_7500_Rows[[#This Row],[total_leisure_hours]]</f>
        <v>-0.19000000000000039</v>
      </c>
      <c r="L1750" s="1">
        <v>250</v>
      </c>
      <c r="M1750" s="1">
        <v>129</v>
      </c>
      <c r="N1750" s="5">
        <f>Smartphone_Usage_And_Addiction_Analysis_7500_Rows[[#This Row],[app_opens_per_day]]/Smartphone_Usage_And_Addiction_Analysis_7500_Rows[[#This Row],[daily_screen_time_hours]]</f>
        <v>19.96904024767802</v>
      </c>
      <c r="O1750" s="1">
        <v>7.81</v>
      </c>
      <c r="P1750" s="1" t="s">
        <v>22</v>
      </c>
      <c r="Q1750" s="1" t="s">
        <v>19</v>
      </c>
      <c r="R1750" s="1" t="s">
        <v>51</v>
      </c>
      <c r="S1750" s="1">
        <v>0</v>
      </c>
    </row>
    <row r="1751" spans="1:19" ht="18" customHeight="1" x14ac:dyDescent="0.25">
      <c r="A1751" s="10" t="s">
        <v>1196</v>
      </c>
      <c r="B1751" s="1">
        <v>32</v>
      </c>
      <c r="C1751" t="str">
        <f t="shared" si="27"/>
        <v>26-40 (Millennials)</v>
      </c>
      <c r="D1751" s="1" t="s">
        <v>30</v>
      </c>
      <c r="E1751" s="1">
        <v>3.68</v>
      </c>
      <c r="F1751" s="1">
        <v>1.76</v>
      </c>
      <c r="G1751" s="1">
        <v>1.93</v>
      </c>
      <c r="H1751" s="1">
        <v>1.78</v>
      </c>
      <c r="I1751" s="1">
        <v>6.3</v>
      </c>
      <c r="J1751" s="1">
        <f>Smartphone_Usage_And_Addiction_Analysis_7500_Rows[[#This Row],[social_media_hours]]+Smartphone_Usage_And_Addiction_Analysis_7500_Rows[[#This Row],[gaming_hours]]</f>
        <v>3.69</v>
      </c>
      <c r="K1751" s="1">
        <f>Smartphone_Usage_And_Addiction_Analysis_7500_Rows[[#This Row],[sleep_hours]]-Smartphone_Usage_And_Addiction_Analysis_7500_Rows[[#This Row],[total_leisure_hours]]</f>
        <v>2.61</v>
      </c>
      <c r="L1751" s="1">
        <v>128</v>
      </c>
      <c r="M1751" s="1">
        <v>85</v>
      </c>
      <c r="N1751" s="5">
        <f>Smartphone_Usage_And_Addiction_Analysis_7500_Rows[[#This Row],[app_opens_per_day]]/Smartphone_Usage_And_Addiction_Analysis_7500_Rows[[#This Row],[daily_screen_time_hours]]</f>
        <v>23.09782608695652</v>
      </c>
      <c r="O1751" s="1">
        <v>5.36</v>
      </c>
      <c r="P1751" s="1" t="s">
        <v>22</v>
      </c>
      <c r="Q1751" s="1" t="s">
        <v>23</v>
      </c>
      <c r="R1751" s="1" t="s">
        <v>51</v>
      </c>
      <c r="S1751" s="1">
        <v>0</v>
      </c>
    </row>
    <row r="1752" spans="1:19" ht="18" customHeight="1" x14ac:dyDescent="0.25">
      <c r="A1752" s="10" t="s">
        <v>1197</v>
      </c>
      <c r="B1752" s="1">
        <v>21</v>
      </c>
      <c r="C1752" t="str">
        <f t="shared" si="27"/>
        <v>18-25 (Gen Z)</v>
      </c>
      <c r="D1752" s="1" t="s">
        <v>30</v>
      </c>
      <c r="E1752" s="1">
        <v>11.08</v>
      </c>
      <c r="F1752" s="1">
        <v>1.28</v>
      </c>
      <c r="G1752" s="1">
        <v>0.1</v>
      </c>
      <c r="H1752" s="1">
        <v>3.91</v>
      </c>
      <c r="I1752" s="1">
        <v>5.04</v>
      </c>
      <c r="J1752" s="1">
        <f>Smartphone_Usage_And_Addiction_Analysis_7500_Rows[[#This Row],[social_media_hours]]+Smartphone_Usage_And_Addiction_Analysis_7500_Rows[[#This Row],[gaming_hours]]</f>
        <v>1.3800000000000001</v>
      </c>
      <c r="K1752" s="1">
        <f>Smartphone_Usage_And_Addiction_Analysis_7500_Rows[[#This Row],[sleep_hours]]-Smartphone_Usage_And_Addiction_Analysis_7500_Rows[[#This Row],[total_leisure_hours]]</f>
        <v>3.66</v>
      </c>
      <c r="L1752" s="1">
        <v>227</v>
      </c>
      <c r="M1752" s="1">
        <v>73</v>
      </c>
      <c r="N1752" s="5">
        <f>Smartphone_Usage_And_Addiction_Analysis_7500_Rows[[#This Row],[app_opens_per_day]]/Smartphone_Usage_And_Addiction_Analysis_7500_Rows[[#This Row],[daily_screen_time_hours]]</f>
        <v>6.5884476534296033</v>
      </c>
      <c r="O1752" s="1">
        <v>11.65</v>
      </c>
      <c r="P1752" s="1" t="s">
        <v>32</v>
      </c>
      <c r="Q1752" s="1" t="s">
        <v>19</v>
      </c>
      <c r="R1752" s="1" t="s">
        <v>24</v>
      </c>
      <c r="S1752" s="1">
        <v>1</v>
      </c>
    </row>
    <row r="1753" spans="1:19" ht="18" customHeight="1" x14ac:dyDescent="0.25">
      <c r="A1753" s="10" t="s">
        <v>1198</v>
      </c>
      <c r="B1753" s="1">
        <v>22</v>
      </c>
      <c r="C1753" t="str">
        <f t="shared" si="27"/>
        <v>18-25 (Gen Z)</v>
      </c>
      <c r="D1753" s="1" t="s">
        <v>17</v>
      </c>
      <c r="E1753" s="1">
        <v>5.43</v>
      </c>
      <c r="F1753" s="1">
        <v>1.55</v>
      </c>
      <c r="G1753" s="1">
        <v>2.82</v>
      </c>
      <c r="H1753" s="1">
        <v>0.85</v>
      </c>
      <c r="I1753" s="1">
        <v>7.61</v>
      </c>
      <c r="J1753" s="1">
        <f>Smartphone_Usage_And_Addiction_Analysis_7500_Rows[[#This Row],[social_media_hours]]+Smartphone_Usage_And_Addiction_Analysis_7500_Rows[[#This Row],[gaming_hours]]</f>
        <v>4.37</v>
      </c>
      <c r="K1753" s="1">
        <f>Smartphone_Usage_And_Addiction_Analysis_7500_Rows[[#This Row],[sleep_hours]]-Smartphone_Usage_And_Addiction_Analysis_7500_Rows[[#This Row],[total_leisure_hours]]</f>
        <v>3.24</v>
      </c>
      <c r="L1753" s="1">
        <v>240</v>
      </c>
      <c r="M1753" s="1">
        <v>99</v>
      </c>
      <c r="N1753" s="5">
        <f>Smartphone_Usage_And_Addiction_Analysis_7500_Rows[[#This Row],[app_opens_per_day]]/Smartphone_Usage_And_Addiction_Analysis_7500_Rows[[#This Row],[daily_screen_time_hours]]</f>
        <v>18.232044198895029</v>
      </c>
      <c r="O1753" s="1">
        <v>6.82</v>
      </c>
      <c r="P1753" s="1" t="s">
        <v>18</v>
      </c>
      <c r="Q1753" s="1" t="s">
        <v>19</v>
      </c>
      <c r="R1753" s="1" t="s">
        <v>51</v>
      </c>
      <c r="S1753" s="1">
        <v>0</v>
      </c>
    </row>
    <row r="1754" spans="1:19" ht="18" customHeight="1" x14ac:dyDescent="0.25">
      <c r="A1754" s="10" t="s">
        <v>1199</v>
      </c>
      <c r="B1754" s="1">
        <v>22</v>
      </c>
      <c r="C1754" t="str">
        <f t="shared" si="27"/>
        <v>18-25 (Gen Z)</v>
      </c>
      <c r="D1754" s="1" t="s">
        <v>30</v>
      </c>
      <c r="E1754" s="1">
        <v>3.9</v>
      </c>
      <c r="F1754" s="1">
        <v>4.0199999999999996</v>
      </c>
      <c r="G1754" s="1">
        <v>1.2</v>
      </c>
      <c r="H1754" s="1">
        <v>4.16</v>
      </c>
      <c r="I1754" s="1">
        <v>4.72</v>
      </c>
      <c r="J1754" s="1">
        <f>Smartphone_Usage_And_Addiction_Analysis_7500_Rows[[#This Row],[social_media_hours]]+Smartphone_Usage_And_Addiction_Analysis_7500_Rows[[#This Row],[gaming_hours]]</f>
        <v>5.22</v>
      </c>
      <c r="K1754" s="1">
        <f>Smartphone_Usage_And_Addiction_Analysis_7500_Rows[[#This Row],[sleep_hours]]-Smartphone_Usage_And_Addiction_Analysis_7500_Rows[[#This Row],[total_leisure_hours]]</f>
        <v>-0.5</v>
      </c>
      <c r="L1754" s="1">
        <v>237</v>
      </c>
      <c r="M1754" s="1">
        <v>128</v>
      </c>
      <c r="N1754" s="5">
        <f>Smartphone_Usage_And_Addiction_Analysis_7500_Rows[[#This Row],[app_opens_per_day]]/Smartphone_Usage_And_Addiction_Analysis_7500_Rows[[#This Row],[daily_screen_time_hours]]</f>
        <v>32.820512820512825</v>
      </c>
      <c r="O1754" s="1">
        <v>5.61</v>
      </c>
      <c r="P1754" s="1" t="s">
        <v>32</v>
      </c>
      <c r="Q1754" s="1" t="s">
        <v>23</v>
      </c>
      <c r="R1754" s="1" t="s">
        <v>28</v>
      </c>
      <c r="S1754" s="1">
        <v>1</v>
      </c>
    </row>
    <row r="1755" spans="1:19" ht="18" customHeight="1" x14ac:dyDescent="0.25">
      <c r="A1755" s="10" t="s">
        <v>5676</v>
      </c>
      <c r="B1755" s="1">
        <v>32</v>
      </c>
      <c r="C1755" s="1" t="str">
        <f t="shared" si="27"/>
        <v>26-40 (Millennials)</v>
      </c>
      <c r="D1755" t="s">
        <v>7582</v>
      </c>
      <c r="E1755">
        <v>8.4499999999999993</v>
      </c>
      <c r="F1755">
        <v>1.2</v>
      </c>
      <c r="G1755">
        <v>2.77</v>
      </c>
      <c r="H1755">
        <v>1.88</v>
      </c>
      <c r="I1755">
        <v>5.09</v>
      </c>
      <c r="J1755" s="1">
        <f>Smartphone_Usage_And_Addiction_Analysis_7500_Rows[[#This Row],[social_media_hours]]+Smartphone_Usage_And_Addiction_Analysis_7500_Rows[[#This Row],[gaming_hours]]</f>
        <v>3.9699999999999998</v>
      </c>
      <c r="K1755" s="1">
        <f>Smartphone_Usage_And_Addiction_Analysis_7500_Rows[[#This Row],[sleep_hours]]-Smartphone_Usage_And_Addiction_Analysis_7500_Rows[[#This Row],[total_leisure_hours]]</f>
        <v>1.1200000000000001</v>
      </c>
      <c r="L1755">
        <v>43</v>
      </c>
      <c r="M1755">
        <v>143</v>
      </c>
      <c r="N1755" s="5">
        <f>Smartphone_Usage_And_Addiction_Analysis_7500_Rows[[#This Row],[app_opens_per_day]]/Smartphone_Usage_And_Addiction_Analysis_7500_Rows[[#This Row],[daily_screen_time_hours]]</f>
        <v>16.923076923076923</v>
      </c>
      <c r="O1755">
        <v>10.31</v>
      </c>
      <c r="P1755" t="s">
        <v>32</v>
      </c>
      <c r="Q1755" t="s">
        <v>23</v>
      </c>
      <c r="R1755" t="s">
        <v>24</v>
      </c>
      <c r="S1755">
        <v>1</v>
      </c>
    </row>
    <row r="1756" spans="1:19" ht="18" customHeight="1" x14ac:dyDescent="0.25">
      <c r="A1756" s="10" t="s">
        <v>5677</v>
      </c>
      <c r="B1756" s="1">
        <v>35</v>
      </c>
      <c r="C1756" s="1" t="str">
        <f t="shared" si="27"/>
        <v>26-40 (Millennials)</v>
      </c>
      <c r="D1756" t="s">
        <v>7582</v>
      </c>
      <c r="E1756">
        <v>10.119999999999999</v>
      </c>
      <c r="F1756">
        <v>3.75</v>
      </c>
      <c r="G1756">
        <v>2.94</v>
      </c>
      <c r="H1756">
        <v>5.83</v>
      </c>
      <c r="I1756">
        <v>5.86</v>
      </c>
      <c r="J1756" s="1">
        <f>Smartphone_Usage_And_Addiction_Analysis_7500_Rows[[#This Row],[social_media_hours]]+Smartphone_Usage_And_Addiction_Analysis_7500_Rows[[#This Row],[gaming_hours]]</f>
        <v>6.6899999999999995</v>
      </c>
      <c r="K1756" s="1">
        <f>Smartphone_Usage_And_Addiction_Analysis_7500_Rows[[#This Row],[sleep_hours]]-Smartphone_Usage_And_Addiction_Analysis_7500_Rows[[#This Row],[total_leisure_hours]]</f>
        <v>-0.82999999999999918</v>
      </c>
      <c r="L1756">
        <v>158</v>
      </c>
      <c r="M1756">
        <v>138</v>
      </c>
      <c r="N1756" s="5">
        <f>Smartphone_Usage_And_Addiction_Analysis_7500_Rows[[#This Row],[app_opens_per_day]]/Smartphone_Usage_And_Addiction_Analysis_7500_Rows[[#This Row],[daily_screen_time_hours]]</f>
        <v>13.636363636363637</v>
      </c>
      <c r="O1756">
        <v>11.85</v>
      </c>
      <c r="P1756" t="s">
        <v>18</v>
      </c>
      <c r="Q1756" t="s">
        <v>23</v>
      </c>
      <c r="R1756" t="s">
        <v>24</v>
      </c>
      <c r="S1756">
        <v>1</v>
      </c>
    </row>
    <row r="1757" spans="1:19" ht="18" customHeight="1" x14ac:dyDescent="0.25">
      <c r="A1757" s="10" t="s">
        <v>1200</v>
      </c>
      <c r="B1757" s="1">
        <v>24</v>
      </c>
      <c r="C1757" t="str">
        <f t="shared" si="27"/>
        <v>18-25 (Gen Z)</v>
      </c>
      <c r="D1757" s="1" t="s">
        <v>30</v>
      </c>
      <c r="E1757" s="1">
        <v>11.65</v>
      </c>
      <c r="F1757" s="1">
        <v>5.34</v>
      </c>
      <c r="G1757" s="1">
        <v>3.03</v>
      </c>
      <c r="H1757" s="1">
        <v>3.74</v>
      </c>
      <c r="I1757" s="1">
        <v>8.94</v>
      </c>
      <c r="J1757" s="1">
        <f>Smartphone_Usage_And_Addiction_Analysis_7500_Rows[[#This Row],[social_media_hours]]+Smartphone_Usage_And_Addiction_Analysis_7500_Rows[[#This Row],[gaming_hours]]</f>
        <v>8.3699999999999992</v>
      </c>
      <c r="K1757" s="1">
        <f>Smartphone_Usage_And_Addiction_Analysis_7500_Rows[[#This Row],[sleep_hours]]-Smartphone_Usage_And_Addiction_Analysis_7500_Rows[[#This Row],[total_leisure_hours]]</f>
        <v>0.57000000000000028</v>
      </c>
      <c r="L1757" s="1">
        <v>130</v>
      </c>
      <c r="M1757" s="1">
        <v>105</v>
      </c>
      <c r="N1757" s="5">
        <f>Smartphone_Usage_And_Addiction_Analysis_7500_Rows[[#This Row],[app_opens_per_day]]/Smartphone_Usage_And_Addiction_Analysis_7500_Rows[[#This Row],[daily_screen_time_hours]]</f>
        <v>9.0128755364806867</v>
      </c>
      <c r="O1757" s="1">
        <v>12.39</v>
      </c>
      <c r="P1757" s="1" t="s">
        <v>32</v>
      </c>
      <c r="Q1757" s="1" t="s">
        <v>19</v>
      </c>
      <c r="R1757" s="1" t="s">
        <v>28</v>
      </c>
      <c r="S1757" s="1">
        <v>1</v>
      </c>
    </row>
    <row r="1758" spans="1:19" ht="18" customHeight="1" x14ac:dyDescent="0.25">
      <c r="A1758" s="10" t="s">
        <v>1201</v>
      </c>
      <c r="B1758" s="1">
        <v>32</v>
      </c>
      <c r="C1758" t="str">
        <f t="shared" si="27"/>
        <v>26-40 (Millennials)</v>
      </c>
      <c r="D1758" s="1" t="s">
        <v>30</v>
      </c>
      <c r="E1758" s="1">
        <v>9.4499999999999993</v>
      </c>
      <c r="F1758" s="1">
        <v>4.16</v>
      </c>
      <c r="G1758" s="1">
        <v>3.84</v>
      </c>
      <c r="H1758" s="1">
        <v>2.0099999999999998</v>
      </c>
      <c r="I1758" s="1">
        <v>8.48</v>
      </c>
      <c r="J1758" s="1">
        <f>Smartphone_Usage_And_Addiction_Analysis_7500_Rows[[#This Row],[social_media_hours]]+Smartphone_Usage_And_Addiction_Analysis_7500_Rows[[#This Row],[gaming_hours]]</f>
        <v>8</v>
      </c>
      <c r="K1758" s="1">
        <f>Smartphone_Usage_And_Addiction_Analysis_7500_Rows[[#This Row],[sleep_hours]]-Smartphone_Usage_And_Addiction_Analysis_7500_Rows[[#This Row],[total_leisure_hours]]</f>
        <v>0.48000000000000043</v>
      </c>
      <c r="L1758" s="1">
        <v>105</v>
      </c>
      <c r="M1758" s="1">
        <v>177</v>
      </c>
      <c r="N1758" s="5">
        <f>Smartphone_Usage_And_Addiction_Analysis_7500_Rows[[#This Row],[app_opens_per_day]]/Smartphone_Usage_And_Addiction_Analysis_7500_Rows[[#This Row],[daily_screen_time_hours]]</f>
        <v>18.730158730158731</v>
      </c>
      <c r="O1758" s="1">
        <v>11.21</v>
      </c>
      <c r="P1758" s="1" t="s">
        <v>18</v>
      </c>
      <c r="Q1758" s="1" t="s">
        <v>19</v>
      </c>
      <c r="R1758" s="1" t="s">
        <v>28</v>
      </c>
      <c r="S1758" s="1">
        <v>1</v>
      </c>
    </row>
    <row r="1759" spans="1:19" ht="18" customHeight="1" x14ac:dyDescent="0.25">
      <c r="A1759" s="10" t="s">
        <v>1202</v>
      </c>
      <c r="B1759" s="1">
        <v>31</v>
      </c>
      <c r="C1759" t="str">
        <f t="shared" si="27"/>
        <v>26-40 (Millennials)</v>
      </c>
      <c r="D1759" s="1" t="s">
        <v>30</v>
      </c>
      <c r="E1759" s="1">
        <v>9.4</v>
      </c>
      <c r="F1759" s="1">
        <v>3.13</v>
      </c>
      <c r="G1759" s="1">
        <v>1.62</v>
      </c>
      <c r="H1759" s="1">
        <v>1.45</v>
      </c>
      <c r="I1759" s="1">
        <v>7.83</v>
      </c>
      <c r="J1759" s="1">
        <f>Smartphone_Usage_And_Addiction_Analysis_7500_Rows[[#This Row],[social_media_hours]]+Smartphone_Usage_And_Addiction_Analysis_7500_Rows[[#This Row],[gaming_hours]]</f>
        <v>4.75</v>
      </c>
      <c r="K1759" s="1">
        <f>Smartphone_Usage_And_Addiction_Analysis_7500_Rows[[#This Row],[sleep_hours]]-Smartphone_Usage_And_Addiction_Analysis_7500_Rows[[#This Row],[total_leisure_hours]]</f>
        <v>3.08</v>
      </c>
      <c r="L1759" s="1">
        <v>88</v>
      </c>
      <c r="M1759" s="1">
        <v>116</v>
      </c>
      <c r="N1759" s="5">
        <f>Smartphone_Usage_And_Addiction_Analysis_7500_Rows[[#This Row],[app_opens_per_day]]/Smartphone_Usage_And_Addiction_Analysis_7500_Rows[[#This Row],[daily_screen_time_hours]]</f>
        <v>12.340425531914892</v>
      </c>
      <c r="O1759" s="1">
        <v>11.11</v>
      </c>
      <c r="P1759" s="1" t="s">
        <v>32</v>
      </c>
      <c r="Q1759" s="1" t="s">
        <v>19</v>
      </c>
      <c r="R1759" s="1" t="s">
        <v>24</v>
      </c>
      <c r="S1759" s="1">
        <v>1</v>
      </c>
    </row>
    <row r="1760" spans="1:19" ht="18" customHeight="1" x14ac:dyDescent="0.25">
      <c r="A1760" s="10" t="s">
        <v>1203</v>
      </c>
      <c r="B1760" s="1">
        <v>24</v>
      </c>
      <c r="C1760" t="str">
        <f t="shared" si="27"/>
        <v>18-25 (Gen Z)</v>
      </c>
      <c r="D1760" s="1" t="s">
        <v>17</v>
      </c>
      <c r="E1760" s="1">
        <v>10.76</v>
      </c>
      <c r="F1760" s="1">
        <v>4.01</v>
      </c>
      <c r="G1760" s="1">
        <v>1.28</v>
      </c>
      <c r="H1760" s="1">
        <v>2.5499999999999998</v>
      </c>
      <c r="I1760" s="1">
        <v>8.0399999999999991</v>
      </c>
      <c r="J1760" s="1">
        <f>Smartphone_Usage_And_Addiction_Analysis_7500_Rows[[#This Row],[social_media_hours]]+Smartphone_Usage_And_Addiction_Analysis_7500_Rows[[#This Row],[gaming_hours]]</f>
        <v>5.29</v>
      </c>
      <c r="K1760" s="1">
        <f>Smartphone_Usage_And_Addiction_Analysis_7500_Rows[[#This Row],[sleep_hours]]-Smartphone_Usage_And_Addiction_Analysis_7500_Rows[[#This Row],[total_leisure_hours]]</f>
        <v>2.7499999999999991</v>
      </c>
      <c r="L1760" s="1">
        <v>120</v>
      </c>
      <c r="M1760" s="1">
        <v>58</v>
      </c>
      <c r="N1760" s="5">
        <f>Smartphone_Usage_And_Addiction_Analysis_7500_Rows[[#This Row],[app_opens_per_day]]/Smartphone_Usage_And_Addiction_Analysis_7500_Rows[[#This Row],[daily_screen_time_hours]]</f>
        <v>5.3903345724907066</v>
      </c>
      <c r="O1760" s="1">
        <v>12.65</v>
      </c>
      <c r="P1760" s="1" t="s">
        <v>22</v>
      </c>
      <c r="Q1760" s="1" t="s">
        <v>19</v>
      </c>
      <c r="R1760" s="1" t="s">
        <v>24</v>
      </c>
      <c r="S1760" s="1">
        <v>1</v>
      </c>
    </row>
    <row r="1761" spans="1:19" ht="18" customHeight="1" x14ac:dyDescent="0.25">
      <c r="A1761" s="10" t="s">
        <v>5678</v>
      </c>
      <c r="B1761" s="1">
        <v>21</v>
      </c>
      <c r="C1761" s="1" t="str">
        <f t="shared" si="27"/>
        <v>18-25 (Gen Z)</v>
      </c>
      <c r="D1761" t="s">
        <v>7582</v>
      </c>
      <c r="E1761">
        <v>7.8</v>
      </c>
      <c r="F1761">
        <v>2.44</v>
      </c>
      <c r="G1761">
        <v>3.18</v>
      </c>
      <c r="H1761">
        <v>5.64</v>
      </c>
      <c r="I1761">
        <v>6.33</v>
      </c>
      <c r="J1761" s="1">
        <f>Smartphone_Usage_And_Addiction_Analysis_7500_Rows[[#This Row],[social_media_hours]]+Smartphone_Usage_And_Addiction_Analysis_7500_Rows[[#This Row],[gaming_hours]]</f>
        <v>5.62</v>
      </c>
      <c r="K1761" s="1">
        <f>Smartphone_Usage_And_Addiction_Analysis_7500_Rows[[#This Row],[sleep_hours]]-Smartphone_Usage_And_Addiction_Analysis_7500_Rows[[#This Row],[total_leisure_hours]]</f>
        <v>0.71</v>
      </c>
      <c r="L1761">
        <v>213</v>
      </c>
      <c r="M1761">
        <v>91</v>
      </c>
      <c r="N1761" s="5">
        <f>Smartphone_Usage_And_Addiction_Analysis_7500_Rows[[#This Row],[app_opens_per_day]]/Smartphone_Usage_And_Addiction_Analysis_7500_Rows[[#This Row],[daily_screen_time_hours]]</f>
        <v>11.666666666666666</v>
      </c>
      <c r="O1761">
        <v>9.42</v>
      </c>
      <c r="P1761" t="s">
        <v>32</v>
      </c>
      <c r="Q1761" t="s">
        <v>23</v>
      </c>
      <c r="R1761" t="s">
        <v>51</v>
      </c>
      <c r="S1761">
        <v>0</v>
      </c>
    </row>
    <row r="1762" spans="1:19" ht="18" customHeight="1" x14ac:dyDescent="0.25">
      <c r="A1762" s="10" t="s">
        <v>1204</v>
      </c>
      <c r="B1762" s="1">
        <v>26</v>
      </c>
      <c r="C1762" t="str">
        <f t="shared" si="27"/>
        <v>26-40 (Millennials)</v>
      </c>
      <c r="D1762" s="1" t="s">
        <v>17</v>
      </c>
      <c r="E1762" s="1">
        <v>10.93</v>
      </c>
      <c r="F1762" s="1">
        <v>4.05</v>
      </c>
      <c r="G1762" s="1">
        <v>0.36</v>
      </c>
      <c r="H1762" s="1">
        <v>5.7</v>
      </c>
      <c r="I1762" s="1">
        <v>8.07</v>
      </c>
      <c r="J1762" s="1">
        <f>Smartphone_Usage_And_Addiction_Analysis_7500_Rows[[#This Row],[social_media_hours]]+Smartphone_Usage_And_Addiction_Analysis_7500_Rows[[#This Row],[gaming_hours]]</f>
        <v>4.41</v>
      </c>
      <c r="K1762" s="1">
        <f>Smartphone_Usage_And_Addiction_Analysis_7500_Rows[[#This Row],[sleep_hours]]-Smartphone_Usage_And_Addiction_Analysis_7500_Rows[[#This Row],[total_leisure_hours]]</f>
        <v>3.66</v>
      </c>
      <c r="L1762" s="1">
        <v>82</v>
      </c>
      <c r="M1762" s="1">
        <v>85</v>
      </c>
      <c r="N1762" s="5">
        <f>Smartphone_Usage_And_Addiction_Analysis_7500_Rows[[#This Row],[app_opens_per_day]]/Smartphone_Usage_And_Addiction_Analysis_7500_Rows[[#This Row],[daily_screen_time_hours]]</f>
        <v>7.7767612076852703</v>
      </c>
      <c r="O1762" s="1">
        <v>11.65</v>
      </c>
      <c r="P1762" s="1" t="s">
        <v>32</v>
      </c>
      <c r="Q1762" s="1" t="s">
        <v>19</v>
      </c>
      <c r="R1762" s="1" t="s">
        <v>28</v>
      </c>
      <c r="S1762" s="1">
        <v>1</v>
      </c>
    </row>
    <row r="1763" spans="1:19" ht="18" customHeight="1" x14ac:dyDescent="0.25">
      <c r="A1763" s="10" t="s">
        <v>1205</v>
      </c>
      <c r="B1763" s="1">
        <v>31</v>
      </c>
      <c r="C1763" t="str">
        <f t="shared" si="27"/>
        <v>26-40 (Millennials)</v>
      </c>
      <c r="D1763" s="1" t="s">
        <v>17</v>
      </c>
      <c r="E1763" s="1">
        <v>6.55</v>
      </c>
      <c r="F1763" s="1">
        <v>5.07</v>
      </c>
      <c r="G1763" s="1">
        <v>1.77</v>
      </c>
      <c r="H1763" s="1">
        <v>1.24</v>
      </c>
      <c r="I1763" s="1">
        <v>6.29</v>
      </c>
      <c r="J1763" s="1">
        <f>Smartphone_Usage_And_Addiction_Analysis_7500_Rows[[#This Row],[social_media_hours]]+Smartphone_Usage_And_Addiction_Analysis_7500_Rows[[#This Row],[gaming_hours]]</f>
        <v>6.84</v>
      </c>
      <c r="K1763" s="1">
        <f>Smartphone_Usage_And_Addiction_Analysis_7500_Rows[[#This Row],[sleep_hours]]-Smartphone_Usage_And_Addiction_Analysis_7500_Rows[[#This Row],[total_leisure_hours]]</f>
        <v>-0.54999999999999982</v>
      </c>
      <c r="L1763" s="1">
        <v>87</v>
      </c>
      <c r="M1763" s="1">
        <v>102</v>
      </c>
      <c r="N1763" s="5">
        <f>Smartphone_Usage_And_Addiction_Analysis_7500_Rows[[#This Row],[app_opens_per_day]]/Smartphone_Usage_And_Addiction_Analysis_7500_Rows[[#This Row],[daily_screen_time_hours]]</f>
        <v>15.572519083969466</v>
      </c>
      <c r="O1763" s="1">
        <v>9.1199999999999992</v>
      </c>
      <c r="P1763" s="1" t="s">
        <v>22</v>
      </c>
      <c r="Q1763" s="1" t="s">
        <v>23</v>
      </c>
      <c r="R1763" s="1" t="s">
        <v>24</v>
      </c>
      <c r="S1763" s="1">
        <v>1</v>
      </c>
    </row>
    <row r="1764" spans="1:19" ht="18" customHeight="1" x14ac:dyDescent="0.25">
      <c r="A1764" s="10" t="s">
        <v>1206</v>
      </c>
      <c r="B1764" s="1">
        <v>23</v>
      </c>
      <c r="C1764" t="str">
        <f t="shared" si="27"/>
        <v>18-25 (Gen Z)</v>
      </c>
      <c r="D1764" s="1" t="s">
        <v>30</v>
      </c>
      <c r="E1764" s="1">
        <v>3.6</v>
      </c>
      <c r="F1764" s="1">
        <v>5.0999999999999996</v>
      </c>
      <c r="G1764" s="1">
        <v>2.59</v>
      </c>
      <c r="H1764" s="1">
        <v>0.6</v>
      </c>
      <c r="I1764" s="1">
        <v>5.54</v>
      </c>
      <c r="J1764" s="1">
        <f>Smartphone_Usage_And_Addiction_Analysis_7500_Rows[[#This Row],[social_media_hours]]+Smartphone_Usage_And_Addiction_Analysis_7500_Rows[[#This Row],[gaming_hours]]</f>
        <v>7.6899999999999995</v>
      </c>
      <c r="K1764" s="1">
        <f>Smartphone_Usage_And_Addiction_Analysis_7500_Rows[[#This Row],[sleep_hours]]-Smartphone_Usage_And_Addiction_Analysis_7500_Rows[[#This Row],[total_leisure_hours]]</f>
        <v>-2.1499999999999995</v>
      </c>
      <c r="L1764" s="1">
        <v>39</v>
      </c>
      <c r="M1764" s="1">
        <v>27</v>
      </c>
      <c r="N1764" s="5">
        <f>Smartphone_Usage_And_Addiction_Analysis_7500_Rows[[#This Row],[app_opens_per_day]]/Smartphone_Usage_And_Addiction_Analysis_7500_Rows[[#This Row],[daily_screen_time_hours]]</f>
        <v>7.5</v>
      </c>
      <c r="O1764" s="1">
        <v>5.94</v>
      </c>
      <c r="P1764" s="1" t="s">
        <v>22</v>
      </c>
      <c r="Q1764" s="1" t="s">
        <v>19</v>
      </c>
      <c r="R1764" s="1" t="s">
        <v>28</v>
      </c>
      <c r="S1764" s="1">
        <v>1</v>
      </c>
    </row>
    <row r="1765" spans="1:19" ht="18" customHeight="1" x14ac:dyDescent="0.25">
      <c r="A1765" s="10" t="s">
        <v>1207</v>
      </c>
      <c r="B1765" s="1">
        <v>24</v>
      </c>
      <c r="C1765" t="str">
        <f t="shared" si="27"/>
        <v>18-25 (Gen Z)</v>
      </c>
      <c r="D1765" s="1" t="s">
        <v>17</v>
      </c>
      <c r="E1765" s="1">
        <v>7.85</v>
      </c>
      <c r="F1765" s="1">
        <v>1.48</v>
      </c>
      <c r="G1765" s="1">
        <v>0.64</v>
      </c>
      <c r="H1765" s="1">
        <v>5.0999999999999996</v>
      </c>
      <c r="I1765" s="1">
        <v>4.92</v>
      </c>
      <c r="J1765" s="1">
        <f>Smartphone_Usage_And_Addiction_Analysis_7500_Rows[[#This Row],[social_media_hours]]+Smartphone_Usage_And_Addiction_Analysis_7500_Rows[[#This Row],[gaming_hours]]</f>
        <v>2.12</v>
      </c>
      <c r="K1765" s="1">
        <f>Smartphone_Usage_And_Addiction_Analysis_7500_Rows[[#This Row],[sleep_hours]]-Smartphone_Usage_And_Addiction_Analysis_7500_Rows[[#This Row],[total_leisure_hours]]</f>
        <v>2.8</v>
      </c>
      <c r="L1765" s="1">
        <v>171</v>
      </c>
      <c r="M1765" s="1">
        <v>71</v>
      </c>
      <c r="N1765" s="5">
        <f>Smartphone_Usage_And_Addiction_Analysis_7500_Rows[[#This Row],[app_opens_per_day]]/Smartphone_Usage_And_Addiction_Analysis_7500_Rows[[#This Row],[daily_screen_time_hours]]</f>
        <v>9.0445859872611472</v>
      </c>
      <c r="O1765" s="1">
        <v>9.31</v>
      </c>
      <c r="P1765" s="1" t="s">
        <v>22</v>
      </c>
      <c r="Q1765" s="1" t="s">
        <v>19</v>
      </c>
      <c r="R1765" s="1" t="s">
        <v>28</v>
      </c>
      <c r="S1765" s="1">
        <v>1</v>
      </c>
    </row>
    <row r="1766" spans="1:19" ht="18" customHeight="1" x14ac:dyDescent="0.25">
      <c r="A1766" s="10" t="s">
        <v>1208</v>
      </c>
      <c r="B1766" s="1">
        <v>34</v>
      </c>
      <c r="C1766" t="str">
        <f t="shared" si="27"/>
        <v>26-40 (Millennials)</v>
      </c>
      <c r="D1766" s="1" t="s">
        <v>17</v>
      </c>
      <c r="E1766" s="1">
        <v>4.29</v>
      </c>
      <c r="F1766" s="1">
        <v>3.17</v>
      </c>
      <c r="G1766" s="1">
        <v>0.15</v>
      </c>
      <c r="H1766" s="1">
        <v>2.7</v>
      </c>
      <c r="I1766" s="1">
        <v>6.3</v>
      </c>
      <c r="J1766" s="1">
        <f>Smartphone_Usage_And_Addiction_Analysis_7500_Rows[[#This Row],[social_media_hours]]+Smartphone_Usage_And_Addiction_Analysis_7500_Rows[[#This Row],[gaming_hours]]</f>
        <v>3.32</v>
      </c>
      <c r="K1766" s="1">
        <f>Smartphone_Usage_And_Addiction_Analysis_7500_Rows[[#This Row],[sleep_hours]]-Smartphone_Usage_And_Addiction_Analysis_7500_Rows[[#This Row],[total_leisure_hours]]</f>
        <v>2.98</v>
      </c>
      <c r="L1766" s="1">
        <v>195</v>
      </c>
      <c r="M1766" s="1">
        <v>122</v>
      </c>
      <c r="N1766" s="5">
        <f>Smartphone_Usage_And_Addiction_Analysis_7500_Rows[[#This Row],[app_opens_per_day]]/Smartphone_Usage_And_Addiction_Analysis_7500_Rows[[#This Row],[daily_screen_time_hours]]</f>
        <v>28.438228438228439</v>
      </c>
      <c r="O1766" s="1">
        <v>6.87</v>
      </c>
      <c r="P1766" s="1" t="s">
        <v>22</v>
      </c>
      <c r="Q1766" s="1" t="s">
        <v>23</v>
      </c>
      <c r="R1766" s="1" t="s">
        <v>51</v>
      </c>
      <c r="S1766" s="1">
        <v>0</v>
      </c>
    </row>
    <row r="1767" spans="1:19" ht="18" customHeight="1" x14ac:dyDescent="0.25">
      <c r="A1767" s="10" t="s">
        <v>1209</v>
      </c>
      <c r="B1767" s="1">
        <v>30</v>
      </c>
      <c r="C1767" t="str">
        <f t="shared" si="27"/>
        <v>26-40 (Millennials)</v>
      </c>
      <c r="D1767" s="1" t="s">
        <v>17</v>
      </c>
      <c r="E1767" s="1">
        <v>5.53</v>
      </c>
      <c r="F1767" s="1">
        <v>4.4000000000000004</v>
      </c>
      <c r="G1767" s="1">
        <v>2.85</v>
      </c>
      <c r="H1767" s="1">
        <v>2.4500000000000002</v>
      </c>
      <c r="I1767" s="1">
        <v>4.57</v>
      </c>
      <c r="J1767" s="1">
        <f>Smartphone_Usage_And_Addiction_Analysis_7500_Rows[[#This Row],[social_media_hours]]+Smartphone_Usage_And_Addiction_Analysis_7500_Rows[[#This Row],[gaming_hours]]</f>
        <v>7.25</v>
      </c>
      <c r="K1767" s="1">
        <f>Smartphone_Usage_And_Addiction_Analysis_7500_Rows[[#This Row],[sleep_hours]]-Smartphone_Usage_And_Addiction_Analysis_7500_Rows[[#This Row],[total_leisure_hours]]</f>
        <v>-2.6799999999999997</v>
      </c>
      <c r="L1767" s="1">
        <v>103</v>
      </c>
      <c r="M1767" s="1">
        <v>73</v>
      </c>
      <c r="N1767" s="5">
        <f>Smartphone_Usage_And_Addiction_Analysis_7500_Rows[[#This Row],[app_opens_per_day]]/Smartphone_Usage_And_Addiction_Analysis_7500_Rows[[#This Row],[daily_screen_time_hours]]</f>
        <v>13.200723327305605</v>
      </c>
      <c r="O1767" s="1">
        <v>7.19</v>
      </c>
      <c r="P1767" s="1" t="s">
        <v>22</v>
      </c>
      <c r="Q1767" s="1" t="s">
        <v>23</v>
      </c>
      <c r="R1767" s="1" t="s">
        <v>24</v>
      </c>
      <c r="S1767" s="1">
        <v>1</v>
      </c>
    </row>
    <row r="1768" spans="1:19" ht="18" customHeight="1" x14ac:dyDescent="0.25">
      <c r="A1768" s="10" t="s">
        <v>1210</v>
      </c>
      <c r="B1768" s="1">
        <v>32</v>
      </c>
      <c r="C1768" t="str">
        <f t="shared" si="27"/>
        <v>26-40 (Millennials)</v>
      </c>
      <c r="D1768" s="1" t="s">
        <v>30</v>
      </c>
      <c r="E1768" s="1">
        <v>10.44</v>
      </c>
      <c r="F1768" s="1">
        <v>4.12</v>
      </c>
      <c r="G1768" s="1">
        <v>3.43</v>
      </c>
      <c r="H1768" s="1">
        <v>4.2</v>
      </c>
      <c r="I1768" s="1">
        <v>5.43</v>
      </c>
      <c r="J1768" s="1">
        <f>Smartphone_Usage_And_Addiction_Analysis_7500_Rows[[#This Row],[social_media_hours]]+Smartphone_Usage_And_Addiction_Analysis_7500_Rows[[#This Row],[gaming_hours]]</f>
        <v>7.5500000000000007</v>
      </c>
      <c r="K1768" s="1">
        <f>Smartphone_Usage_And_Addiction_Analysis_7500_Rows[[#This Row],[sleep_hours]]-Smartphone_Usage_And_Addiction_Analysis_7500_Rows[[#This Row],[total_leisure_hours]]</f>
        <v>-2.120000000000001</v>
      </c>
      <c r="L1768" s="1">
        <v>242</v>
      </c>
      <c r="M1768" s="1">
        <v>65</v>
      </c>
      <c r="N1768" s="5">
        <f>Smartphone_Usage_And_Addiction_Analysis_7500_Rows[[#This Row],[app_opens_per_day]]/Smartphone_Usage_And_Addiction_Analysis_7500_Rows[[#This Row],[daily_screen_time_hours]]</f>
        <v>6.2260536398467439</v>
      </c>
      <c r="O1768" s="1">
        <v>12.91</v>
      </c>
      <c r="P1768" s="1" t="s">
        <v>22</v>
      </c>
      <c r="Q1768" s="1" t="s">
        <v>19</v>
      </c>
      <c r="R1768" s="1" t="s">
        <v>24</v>
      </c>
      <c r="S1768" s="1">
        <v>1</v>
      </c>
    </row>
    <row r="1769" spans="1:19" ht="18" customHeight="1" x14ac:dyDescent="0.25">
      <c r="A1769" s="10" t="s">
        <v>1211</v>
      </c>
      <c r="B1769" s="1">
        <v>20</v>
      </c>
      <c r="C1769" t="str">
        <f t="shared" si="27"/>
        <v>18-25 (Gen Z)</v>
      </c>
      <c r="D1769" s="1" t="s">
        <v>17</v>
      </c>
      <c r="E1769" s="1">
        <v>11.68</v>
      </c>
      <c r="F1769" s="1">
        <v>2.15</v>
      </c>
      <c r="G1769" s="1">
        <v>3.75</v>
      </c>
      <c r="H1769" s="1">
        <v>4.43</v>
      </c>
      <c r="I1769" s="1">
        <v>6.25</v>
      </c>
      <c r="J1769" s="1">
        <f>Smartphone_Usage_And_Addiction_Analysis_7500_Rows[[#This Row],[social_media_hours]]+Smartphone_Usage_And_Addiction_Analysis_7500_Rows[[#This Row],[gaming_hours]]</f>
        <v>5.9</v>
      </c>
      <c r="K1769" s="1">
        <f>Smartphone_Usage_And_Addiction_Analysis_7500_Rows[[#This Row],[sleep_hours]]-Smartphone_Usage_And_Addiction_Analysis_7500_Rows[[#This Row],[total_leisure_hours]]</f>
        <v>0.34999999999999964</v>
      </c>
      <c r="L1769" s="1">
        <v>90</v>
      </c>
      <c r="M1769" s="1">
        <v>88</v>
      </c>
      <c r="N1769" s="5">
        <f>Smartphone_Usage_And_Addiction_Analysis_7500_Rows[[#This Row],[app_opens_per_day]]/Smartphone_Usage_And_Addiction_Analysis_7500_Rows[[#This Row],[daily_screen_time_hours]]</f>
        <v>7.5342465753424657</v>
      </c>
      <c r="O1769" s="1">
        <v>12.47</v>
      </c>
      <c r="P1769" s="1" t="s">
        <v>32</v>
      </c>
      <c r="Q1769" s="1" t="s">
        <v>19</v>
      </c>
      <c r="R1769" s="1" t="s">
        <v>24</v>
      </c>
      <c r="S1769" s="1">
        <v>1</v>
      </c>
    </row>
    <row r="1770" spans="1:19" ht="18" customHeight="1" x14ac:dyDescent="0.25">
      <c r="A1770" s="10" t="s">
        <v>5679</v>
      </c>
      <c r="B1770" s="1">
        <v>32</v>
      </c>
      <c r="C1770" s="1" t="str">
        <f t="shared" si="27"/>
        <v>26-40 (Millennials)</v>
      </c>
      <c r="D1770" t="s">
        <v>7582</v>
      </c>
      <c r="E1770">
        <v>7.23</v>
      </c>
      <c r="F1770">
        <v>5.42</v>
      </c>
      <c r="G1770">
        <v>2.09</v>
      </c>
      <c r="H1770">
        <v>3.12</v>
      </c>
      <c r="I1770">
        <v>6.39</v>
      </c>
      <c r="J1770" s="1">
        <f>Smartphone_Usage_And_Addiction_Analysis_7500_Rows[[#This Row],[social_media_hours]]+Smartphone_Usage_And_Addiction_Analysis_7500_Rows[[#This Row],[gaming_hours]]</f>
        <v>7.51</v>
      </c>
      <c r="K1770" s="1">
        <f>Smartphone_Usage_And_Addiction_Analysis_7500_Rows[[#This Row],[sleep_hours]]-Smartphone_Usage_And_Addiction_Analysis_7500_Rows[[#This Row],[total_leisure_hours]]</f>
        <v>-1.1200000000000001</v>
      </c>
      <c r="L1770">
        <v>212</v>
      </c>
      <c r="M1770">
        <v>23</v>
      </c>
      <c r="N1770" s="5">
        <f>Smartphone_Usage_And_Addiction_Analysis_7500_Rows[[#This Row],[app_opens_per_day]]/Smartphone_Usage_And_Addiction_Analysis_7500_Rows[[#This Row],[daily_screen_time_hours]]</f>
        <v>3.18118948824343</v>
      </c>
      <c r="O1770">
        <v>8.7799999999999994</v>
      </c>
      <c r="P1770" t="s">
        <v>32</v>
      </c>
      <c r="Q1770" t="s">
        <v>19</v>
      </c>
      <c r="R1770" t="s">
        <v>24</v>
      </c>
      <c r="S1770">
        <v>1</v>
      </c>
    </row>
    <row r="1771" spans="1:19" ht="18" customHeight="1" x14ac:dyDescent="0.25">
      <c r="A1771" s="10" t="s">
        <v>1212</v>
      </c>
      <c r="B1771" s="1">
        <v>27</v>
      </c>
      <c r="C1771" t="str">
        <f t="shared" si="27"/>
        <v>26-40 (Millennials)</v>
      </c>
      <c r="D1771" s="1" t="s">
        <v>17</v>
      </c>
      <c r="E1771" s="1">
        <v>4.62</v>
      </c>
      <c r="F1771" s="1">
        <v>5.86</v>
      </c>
      <c r="G1771" s="1">
        <v>3.28</v>
      </c>
      <c r="H1771" s="1">
        <v>5.34</v>
      </c>
      <c r="I1771" s="1">
        <v>8.14</v>
      </c>
      <c r="J1771" s="1">
        <f>Smartphone_Usage_And_Addiction_Analysis_7500_Rows[[#This Row],[social_media_hours]]+Smartphone_Usage_And_Addiction_Analysis_7500_Rows[[#This Row],[gaming_hours]]</f>
        <v>9.14</v>
      </c>
      <c r="K1771" s="1">
        <f>Smartphone_Usage_And_Addiction_Analysis_7500_Rows[[#This Row],[sleep_hours]]-Smartphone_Usage_And_Addiction_Analysis_7500_Rows[[#This Row],[total_leisure_hours]]</f>
        <v>-1</v>
      </c>
      <c r="L1771" s="1">
        <v>141</v>
      </c>
      <c r="M1771" s="1">
        <v>98</v>
      </c>
      <c r="N1771" s="5">
        <f>Smartphone_Usage_And_Addiction_Analysis_7500_Rows[[#This Row],[app_opens_per_day]]/Smartphone_Usage_And_Addiction_Analysis_7500_Rows[[#This Row],[daily_screen_time_hours]]</f>
        <v>21.212121212121211</v>
      </c>
      <c r="O1771" s="1">
        <v>7.27</v>
      </c>
      <c r="P1771" s="1" t="s">
        <v>22</v>
      </c>
      <c r="Q1771" s="1" t="s">
        <v>23</v>
      </c>
      <c r="R1771" s="1" t="s">
        <v>28</v>
      </c>
      <c r="S1771" s="1">
        <v>1</v>
      </c>
    </row>
    <row r="1772" spans="1:19" ht="18" customHeight="1" x14ac:dyDescent="0.25">
      <c r="A1772" s="10" t="s">
        <v>1213</v>
      </c>
      <c r="B1772" s="1">
        <v>33</v>
      </c>
      <c r="C1772" t="str">
        <f t="shared" si="27"/>
        <v>26-40 (Millennials)</v>
      </c>
      <c r="D1772" s="1" t="s">
        <v>30</v>
      </c>
      <c r="E1772" s="1">
        <v>8.58</v>
      </c>
      <c r="F1772" s="1">
        <v>3.61</v>
      </c>
      <c r="G1772" s="1">
        <v>0.69</v>
      </c>
      <c r="H1772" s="1">
        <v>4.34</v>
      </c>
      <c r="I1772" s="1">
        <v>4.6900000000000004</v>
      </c>
      <c r="J1772" s="1">
        <f>Smartphone_Usage_And_Addiction_Analysis_7500_Rows[[#This Row],[social_media_hours]]+Smartphone_Usage_And_Addiction_Analysis_7500_Rows[[#This Row],[gaming_hours]]</f>
        <v>4.3</v>
      </c>
      <c r="K1772" s="1">
        <f>Smartphone_Usage_And_Addiction_Analysis_7500_Rows[[#This Row],[sleep_hours]]-Smartphone_Usage_And_Addiction_Analysis_7500_Rows[[#This Row],[total_leisure_hours]]</f>
        <v>0.39000000000000057</v>
      </c>
      <c r="L1772" s="1">
        <v>63</v>
      </c>
      <c r="M1772" s="1">
        <v>88</v>
      </c>
      <c r="N1772" s="5">
        <f>Smartphone_Usage_And_Addiction_Analysis_7500_Rows[[#This Row],[app_opens_per_day]]/Smartphone_Usage_And_Addiction_Analysis_7500_Rows[[#This Row],[daily_screen_time_hours]]</f>
        <v>10.256410256410255</v>
      </c>
      <c r="O1772" s="1">
        <v>10.48</v>
      </c>
      <c r="P1772" s="1" t="s">
        <v>18</v>
      </c>
      <c r="Q1772" s="1" t="s">
        <v>23</v>
      </c>
      <c r="R1772" s="1" t="s">
        <v>24</v>
      </c>
      <c r="S1772" s="1">
        <v>1</v>
      </c>
    </row>
    <row r="1773" spans="1:19" ht="18" customHeight="1" x14ac:dyDescent="0.25">
      <c r="A1773" s="10" t="s">
        <v>5680</v>
      </c>
      <c r="B1773" s="1">
        <v>20</v>
      </c>
      <c r="C1773" s="1" t="str">
        <f t="shared" si="27"/>
        <v>18-25 (Gen Z)</v>
      </c>
      <c r="D1773" t="s">
        <v>7582</v>
      </c>
      <c r="E1773">
        <v>9.92</v>
      </c>
      <c r="F1773">
        <v>1.43</v>
      </c>
      <c r="G1773">
        <v>1.07</v>
      </c>
      <c r="H1773">
        <v>2.86</v>
      </c>
      <c r="I1773">
        <v>6.01</v>
      </c>
      <c r="J1773" s="1">
        <f>Smartphone_Usage_And_Addiction_Analysis_7500_Rows[[#This Row],[social_media_hours]]+Smartphone_Usage_And_Addiction_Analysis_7500_Rows[[#This Row],[gaming_hours]]</f>
        <v>2.5</v>
      </c>
      <c r="K1773" s="1">
        <f>Smartphone_Usage_And_Addiction_Analysis_7500_Rows[[#This Row],[sleep_hours]]-Smartphone_Usage_And_Addiction_Analysis_7500_Rows[[#This Row],[total_leisure_hours]]</f>
        <v>3.51</v>
      </c>
      <c r="L1773">
        <v>70</v>
      </c>
      <c r="M1773">
        <v>143</v>
      </c>
      <c r="N1773" s="5">
        <f>Smartphone_Usage_And_Addiction_Analysis_7500_Rows[[#This Row],[app_opens_per_day]]/Smartphone_Usage_And_Addiction_Analysis_7500_Rows[[#This Row],[daily_screen_time_hours]]</f>
        <v>14.415322580645162</v>
      </c>
      <c r="O1773">
        <v>12.48</v>
      </c>
      <c r="P1773" t="s">
        <v>32</v>
      </c>
      <c r="Q1773" t="s">
        <v>23</v>
      </c>
      <c r="R1773" t="s">
        <v>24</v>
      </c>
      <c r="S1773">
        <v>1</v>
      </c>
    </row>
    <row r="1774" spans="1:19" ht="18" customHeight="1" x14ac:dyDescent="0.25">
      <c r="A1774" s="10" t="s">
        <v>5681</v>
      </c>
      <c r="B1774" s="1">
        <v>18</v>
      </c>
      <c r="C1774" s="1" t="str">
        <f t="shared" si="27"/>
        <v>18-25 (Gen Z)</v>
      </c>
      <c r="D1774" t="s">
        <v>7582</v>
      </c>
      <c r="E1774">
        <v>4.49</v>
      </c>
      <c r="F1774">
        <v>5.31</v>
      </c>
      <c r="G1774">
        <v>3.09</v>
      </c>
      <c r="H1774">
        <v>2.5299999999999998</v>
      </c>
      <c r="I1774">
        <v>5.51</v>
      </c>
      <c r="J1774" s="1">
        <f>Smartphone_Usage_And_Addiction_Analysis_7500_Rows[[#This Row],[social_media_hours]]+Smartphone_Usage_And_Addiction_Analysis_7500_Rows[[#This Row],[gaming_hours]]</f>
        <v>8.3999999999999986</v>
      </c>
      <c r="K1774" s="1">
        <f>Smartphone_Usage_And_Addiction_Analysis_7500_Rows[[#This Row],[sleep_hours]]-Smartphone_Usage_And_Addiction_Analysis_7500_Rows[[#This Row],[total_leisure_hours]]</f>
        <v>-2.8899999999999988</v>
      </c>
      <c r="L1774">
        <v>235</v>
      </c>
      <c r="M1774">
        <v>50</v>
      </c>
      <c r="N1774" s="5">
        <f>Smartphone_Usage_And_Addiction_Analysis_7500_Rows[[#This Row],[app_opens_per_day]]/Smartphone_Usage_And_Addiction_Analysis_7500_Rows[[#This Row],[daily_screen_time_hours]]</f>
        <v>11.135857461024498</v>
      </c>
      <c r="O1774">
        <v>6.04</v>
      </c>
      <c r="P1774" t="s">
        <v>32</v>
      </c>
      <c r="Q1774" t="s">
        <v>19</v>
      </c>
      <c r="R1774" t="s">
        <v>24</v>
      </c>
      <c r="S1774">
        <v>1</v>
      </c>
    </row>
    <row r="1775" spans="1:19" ht="18" customHeight="1" x14ac:dyDescent="0.25">
      <c r="A1775" s="10" t="s">
        <v>1214</v>
      </c>
      <c r="B1775" s="1">
        <v>32</v>
      </c>
      <c r="C1775" t="str">
        <f t="shared" si="27"/>
        <v>26-40 (Millennials)</v>
      </c>
      <c r="D1775" s="1" t="s">
        <v>30</v>
      </c>
      <c r="E1775" s="1">
        <v>4.5599999999999996</v>
      </c>
      <c r="F1775" s="1">
        <v>3.34</v>
      </c>
      <c r="G1775" s="1">
        <v>2.94</v>
      </c>
      <c r="H1775" s="1">
        <v>1.96</v>
      </c>
      <c r="I1775" s="1">
        <v>7.44</v>
      </c>
      <c r="J1775" s="1">
        <f>Smartphone_Usage_And_Addiction_Analysis_7500_Rows[[#This Row],[social_media_hours]]+Smartphone_Usage_And_Addiction_Analysis_7500_Rows[[#This Row],[gaming_hours]]</f>
        <v>6.2799999999999994</v>
      </c>
      <c r="K1775" s="1">
        <f>Smartphone_Usage_And_Addiction_Analysis_7500_Rows[[#This Row],[sleep_hours]]-Smartphone_Usage_And_Addiction_Analysis_7500_Rows[[#This Row],[total_leisure_hours]]</f>
        <v>1.160000000000001</v>
      </c>
      <c r="L1775" s="1">
        <v>20</v>
      </c>
      <c r="M1775" s="1">
        <v>167</v>
      </c>
      <c r="N1775" s="5">
        <f>Smartphone_Usage_And_Addiction_Analysis_7500_Rows[[#This Row],[app_opens_per_day]]/Smartphone_Usage_And_Addiction_Analysis_7500_Rows[[#This Row],[daily_screen_time_hours]]</f>
        <v>36.622807017543863</v>
      </c>
      <c r="O1775" s="1">
        <v>5.91</v>
      </c>
      <c r="P1775" s="1" t="s">
        <v>32</v>
      </c>
      <c r="Q1775" s="1" t="s">
        <v>23</v>
      </c>
      <c r="R1775" s="1" t="s">
        <v>51</v>
      </c>
      <c r="S1775" s="1">
        <v>0</v>
      </c>
    </row>
    <row r="1776" spans="1:19" ht="18" customHeight="1" x14ac:dyDescent="0.25">
      <c r="A1776" s="10" t="s">
        <v>1215</v>
      </c>
      <c r="B1776" s="1">
        <v>26</v>
      </c>
      <c r="C1776" t="str">
        <f t="shared" si="27"/>
        <v>26-40 (Millennials)</v>
      </c>
      <c r="D1776" s="1" t="s">
        <v>30</v>
      </c>
      <c r="E1776" s="1">
        <v>4.57</v>
      </c>
      <c r="F1776" s="1">
        <v>2.65</v>
      </c>
      <c r="G1776" s="1">
        <v>1.1100000000000001</v>
      </c>
      <c r="H1776" s="1">
        <v>2.27</v>
      </c>
      <c r="I1776" s="1">
        <v>7.15</v>
      </c>
      <c r="J1776" s="1">
        <f>Smartphone_Usage_And_Addiction_Analysis_7500_Rows[[#This Row],[social_media_hours]]+Smartphone_Usage_And_Addiction_Analysis_7500_Rows[[#This Row],[gaming_hours]]</f>
        <v>3.76</v>
      </c>
      <c r="K1776" s="1">
        <f>Smartphone_Usage_And_Addiction_Analysis_7500_Rows[[#This Row],[sleep_hours]]-Smartphone_Usage_And_Addiction_Analysis_7500_Rows[[#This Row],[total_leisure_hours]]</f>
        <v>3.3900000000000006</v>
      </c>
      <c r="L1776" s="1">
        <v>24</v>
      </c>
      <c r="M1776" s="1">
        <v>23</v>
      </c>
      <c r="N1776" s="5">
        <f>Smartphone_Usage_And_Addiction_Analysis_7500_Rows[[#This Row],[app_opens_per_day]]/Smartphone_Usage_And_Addiction_Analysis_7500_Rows[[#This Row],[daily_screen_time_hours]]</f>
        <v>5.0328227571115969</v>
      </c>
      <c r="O1776" s="1">
        <v>6.52</v>
      </c>
      <c r="P1776" s="1" t="s">
        <v>22</v>
      </c>
      <c r="Q1776" s="1" t="s">
        <v>23</v>
      </c>
      <c r="R1776" s="1" t="s">
        <v>20</v>
      </c>
      <c r="S1776" s="1">
        <v>0</v>
      </c>
    </row>
    <row r="1777" spans="1:19" ht="18" customHeight="1" x14ac:dyDescent="0.25">
      <c r="A1777" s="10" t="s">
        <v>1216</v>
      </c>
      <c r="B1777" s="1">
        <v>31</v>
      </c>
      <c r="C1777" t="str">
        <f t="shared" si="27"/>
        <v>26-40 (Millennials)</v>
      </c>
      <c r="D1777" s="1" t="s">
        <v>17</v>
      </c>
      <c r="E1777" s="1">
        <v>3.45</v>
      </c>
      <c r="F1777" s="1">
        <v>3.19</v>
      </c>
      <c r="G1777" s="1">
        <v>2.59</v>
      </c>
      <c r="H1777" s="1">
        <v>2.76</v>
      </c>
      <c r="I1777" s="1">
        <v>4.92</v>
      </c>
      <c r="J1777" s="1">
        <f>Smartphone_Usage_And_Addiction_Analysis_7500_Rows[[#This Row],[social_media_hours]]+Smartphone_Usage_And_Addiction_Analysis_7500_Rows[[#This Row],[gaming_hours]]</f>
        <v>5.7799999999999994</v>
      </c>
      <c r="K1777" s="1">
        <f>Smartphone_Usage_And_Addiction_Analysis_7500_Rows[[#This Row],[sleep_hours]]-Smartphone_Usage_And_Addiction_Analysis_7500_Rows[[#This Row],[total_leisure_hours]]</f>
        <v>-0.85999999999999943</v>
      </c>
      <c r="L1777" s="1">
        <v>76</v>
      </c>
      <c r="M1777" s="1">
        <v>131</v>
      </c>
      <c r="N1777" s="5">
        <f>Smartphone_Usage_And_Addiction_Analysis_7500_Rows[[#This Row],[app_opens_per_day]]/Smartphone_Usage_And_Addiction_Analysis_7500_Rows[[#This Row],[daily_screen_time_hours]]</f>
        <v>37.971014492753618</v>
      </c>
      <c r="O1777" s="1">
        <v>5.21</v>
      </c>
      <c r="P1777" s="1" t="s">
        <v>32</v>
      </c>
      <c r="Q1777" s="1" t="s">
        <v>23</v>
      </c>
      <c r="R1777" s="1" t="s">
        <v>51</v>
      </c>
      <c r="S1777" s="1">
        <v>0</v>
      </c>
    </row>
    <row r="1778" spans="1:19" ht="18" customHeight="1" x14ac:dyDescent="0.25">
      <c r="A1778" s="10" t="s">
        <v>1217</v>
      </c>
      <c r="B1778" s="1">
        <v>32</v>
      </c>
      <c r="C1778" t="str">
        <f t="shared" si="27"/>
        <v>26-40 (Millennials)</v>
      </c>
      <c r="D1778" s="1" t="s">
        <v>17</v>
      </c>
      <c r="E1778" s="1">
        <v>3.46</v>
      </c>
      <c r="F1778" s="1">
        <v>4.5</v>
      </c>
      <c r="G1778" s="1">
        <v>0.33</v>
      </c>
      <c r="H1778" s="1">
        <v>4.6399999999999997</v>
      </c>
      <c r="I1778" s="1">
        <v>8.2899999999999991</v>
      </c>
      <c r="J1778" s="1">
        <f>Smartphone_Usage_And_Addiction_Analysis_7500_Rows[[#This Row],[social_media_hours]]+Smartphone_Usage_And_Addiction_Analysis_7500_Rows[[#This Row],[gaming_hours]]</f>
        <v>4.83</v>
      </c>
      <c r="K1778" s="1">
        <f>Smartphone_Usage_And_Addiction_Analysis_7500_Rows[[#This Row],[sleep_hours]]-Smartphone_Usage_And_Addiction_Analysis_7500_Rows[[#This Row],[total_leisure_hours]]</f>
        <v>3.4599999999999991</v>
      </c>
      <c r="L1778" s="1">
        <v>239</v>
      </c>
      <c r="M1778" s="1">
        <v>104</v>
      </c>
      <c r="N1778" s="5">
        <f>Smartphone_Usage_And_Addiction_Analysis_7500_Rows[[#This Row],[app_opens_per_day]]/Smartphone_Usage_And_Addiction_Analysis_7500_Rows[[#This Row],[daily_screen_time_hours]]</f>
        <v>30.057803468208093</v>
      </c>
      <c r="O1778" s="1">
        <v>6.16</v>
      </c>
      <c r="P1778" s="1" t="s">
        <v>18</v>
      </c>
      <c r="Q1778" s="1" t="s">
        <v>23</v>
      </c>
      <c r="R1778" s="1" t="s">
        <v>24</v>
      </c>
      <c r="S1778" s="1">
        <v>1</v>
      </c>
    </row>
    <row r="1779" spans="1:19" ht="18" customHeight="1" x14ac:dyDescent="0.25">
      <c r="A1779" s="10" t="s">
        <v>1218</v>
      </c>
      <c r="B1779" s="1">
        <v>30</v>
      </c>
      <c r="C1779" t="str">
        <f t="shared" si="27"/>
        <v>26-40 (Millennials)</v>
      </c>
      <c r="D1779" s="1" t="s">
        <v>17</v>
      </c>
      <c r="E1779" s="1">
        <v>9.8000000000000007</v>
      </c>
      <c r="F1779" s="1">
        <v>2.72</v>
      </c>
      <c r="G1779" s="1">
        <v>3.7</v>
      </c>
      <c r="H1779" s="1">
        <v>5.46</v>
      </c>
      <c r="I1779" s="1">
        <v>8.02</v>
      </c>
      <c r="J1779" s="1">
        <f>Smartphone_Usage_And_Addiction_Analysis_7500_Rows[[#This Row],[social_media_hours]]+Smartphone_Usage_And_Addiction_Analysis_7500_Rows[[#This Row],[gaming_hours]]</f>
        <v>6.42</v>
      </c>
      <c r="K1779" s="1">
        <f>Smartphone_Usage_And_Addiction_Analysis_7500_Rows[[#This Row],[sleep_hours]]-Smartphone_Usage_And_Addiction_Analysis_7500_Rows[[#This Row],[total_leisure_hours]]</f>
        <v>1.5999999999999996</v>
      </c>
      <c r="L1779" s="1">
        <v>114</v>
      </c>
      <c r="M1779" s="1">
        <v>91</v>
      </c>
      <c r="N1779" s="5">
        <f>Smartphone_Usage_And_Addiction_Analysis_7500_Rows[[#This Row],[app_opens_per_day]]/Smartphone_Usage_And_Addiction_Analysis_7500_Rows[[#This Row],[daily_screen_time_hours]]</f>
        <v>9.2857142857142847</v>
      </c>
      <c r="O1779" s="1">
        <v>12.51</v>
      </c>
      <c r="P1779" s="1" t="s">
        <v>22</v>
      </c>
      <c r="Q1779" s="1" t="s">
        <v>23</v>
      </c>
      <c r="R1779" s="1" t="s">
        <v>28</v>
      </c>
      <c r="S1779" s="1">
        <v>1</v>
      </c>
    </row>
    <row r="1780" spans="1:19" ht="18" customHeight="1" x14ac:dyDescent="0.25">
      <c r="A1780" s="10" t="s">
        <v>1219</v>
      </c>
      <c r="B1780" s="1">
        <v>22</v>
      </c>
      <c r="C1780" t="str">
        <f t="shared" si="27"/>
        <v>18-25 (Gen Z)</v>
      </c>
      <c r="D1780" s="1" t="s">
        <v>17</v>
      </c>
      <c r="E1780" s="1">
        <v>7.08</v>
      </c>
      <c r="F1780" s="1">
        <v>5.58</v>
      </c>
      <c r="G1780" s="1">
        <v>0.67</v>
      </c>
      <c r="H1780" s="1">
        <v>5.14</v>
      </c>
      <c r="I1780" s="1">
        <v>4.55</v>
      </c>
      <c r="J1780" s="1">
        <f>Smartphone_Usage_And_Addiction_Analysis_7500_Rows[[#This Row],[social_media_hours]]+Smartphone_Usage_And_Addiction_Analysis_7500_Rows[[#This Row],[gaming_hours]]</f>
        <v>6.25</v>
      </c>
      <c r="K1780" s="1">
        <f>Smartphone_Usage_And_Addiction_Analysis_7500_Rows[[#This Row],[sleep_hours]]-Smartphone_Usage_And_Addiction_Analysis_7500_Rows[[#This Row],[total_leisure_hours]]</f>
        <v>-1.7000000000000002</v>
      </c>
      <c r="L1780" s="1">
        <v>152</v>
      </c>
      <c r="M1780" s="1">
        <v>93</v>
      </c>
      <c r="N1780" s="5">
        <f>Smartphone_Usage_And_Addiction_Analysis_7500_Rows[[#This Row],[app_opens_per_day]]/Smartphone_Usage_And_Addiction_Analysis_7500_Rows[[#This Row],[daily_screen_time_hours]]</f>
        <v>13.135593220338983</v>
      </c>
      <c r="O1780" s="1">
        <v>8.42</v>
      </c>
      <c r="P1780" s="1" t="s">
        <v>32</v>
      </c>
      <c r="Q1780" s="1" t="s">
        <v>23</v>
      </c>
      <c r="R1780" s="1" t="s">
        <v>24</v>
      </c>
      <c r="S1780" s="1">
        <v>1</v>
      </c>
    </row>
    <row r="1781" spans="1:19" ht="18" customHeight="1" x14ac:dyDescent="0.25">
      <c r="A1781" s="10" t="s">
        <v>5682</v>
      </c>
      <c r="B1781" s="1">
        <v>27</v>
      </c>
      <c r="C1781" s="1" t="str">
        <f t="shared" si="27"/>
        <v>26-40 (Millennials)</v>
      </c>
      <c r="D1781" t="s">
        <v>7582</v>
      </c>
      <c r="E1781">
        <v>11.79</v>
      </c>
      <c r="F1781">
        <v>2.5</v>
      </c>
      <c r="G1781">
        <v>3.01</v>
      </c>
      <c r="H1781">
        <v>2.86</v>
      </c>
      <c r="I1781">
        <v>6.02</v>
      </c>
      <c r="J1781" s="1">
        <f>Smartphone_Usage_And_Addiction_Analysis_7500_Rows[[#This Row],[social_media_hours]]+Smartphone_Usage_And_Addiction_Analysis_7500_Rows[[#This Row],[gaming_hours]]</f>
        <v>5.51</v>
      </c>
      <c r="K1781" s="1">
        <f>Smartphone_Usage_And_Addiction_Analysis_7500_Rows[[#This Row],[sleep_hours]]-Smartphone_Usage_And_Addiction_Analysis_7500_Rows[[#This Row],[total_leisure_hours]]</f>
        <v>0.50999999999999979</v>
      </c>
      <c r="L1781">
        <v>29</v>
      </c>
      <c r="M1781">
        <v>73</v>
      </c>
      <c r="N1781" s="5">
        <f>Smartphone_Usage_And_Addiction_Analysis_7500_Rows[[#This Row],[app_opens_per_day]]/Smartphone_Usage_And_Addiction_Analysis_7500_Rows[[#This Row],[daily_screen_time_hours]]</f>
        <v>6.1916878710771845</v>
      </c>
      <c r="O1781">
        <v>14.05</v>
      </c>
      <c r="P1781" t="s">
        <v>18</v>
      </c>
      <c r="Q1781" t="s">
        <v>23</v>
      </c>
      <c r="R1781" t="s">
        <v>24</v>
      </c>
      <c r="S1781">
        <v>1</v>
      </c>
    </row>
    <row r="1782" spans="1:19" ht="18" customHeight="1" x14ac:dyDescent="0.25">
      <c r="A1782" s="10" t="s">
        <v>5683</v>
      </c>
      <c r="B1782" s="1">
        <v>34</v>
      </c>
      <c r="C1782" s="1" t="str">
        <f t="shared" si="27"/>
        <v>26-40 (Millennials)</v>
      </c>
      <c r="D1782" t="s">
        <v>7582</v>
      </c>
      <c r="E1782">
        <v>5.21</v>
      </c>
      <c r="F1782">
        <v>0.65</v>
      </c>
      <c r="G1782">
        <v>1.93</v>
      </c>
      <c r="H1782">
        <v>2.92</v>
      </c>
      <c r="I1782">
        <v>5.45</v>
      </c>
      <c r="J1782" s="1">
        <f>Smartphone_Usage_And_Addiction_Analysis_7500_Rows[[#This Row],[social_media_hours]]+Smartphone_Usage_And_Addiction_Analysis_7500_Rows[[#This Row],[gaming_hours]]</f>
        <v>2.58</v>
      </c>
      <c r="K1782" s="1">
        <f>Smartphone_Usage_And_Addiction_Analysis_7500_Rows[[#This Row],[sleep_hours]]-Smartphone_Usage_And_Addiction_Analysis_7500_Rows[[#This Row],[total_leisure_hours]]</f>
        <v>2.87</v>
      </c>
      <c r="L1782">
        <v>229</v>
      </c>
      <c r="M1782">
        <v>118</v>
      </c>
      <c r="N1782" s="5">
        <f>Smartphone_Usage_And_Addiction_Analysis_7500_Rows[[#This Row],[app_opens_per_day]]/Smartphone_Usage_And_Addiction_Analysis_7500_Rows[[#This Row],[daily_screen_time_hours]]</f>
        <v>22.648752399232247</v>
      </c>
      <c r="O1782">
        <v>6.89</v>
      </c>
      <c r="P1782" t="s">
        <v>22</v>
      </c>
      <c r="Q1782" t="s">
        <v>19</v>
      </c>
      <c r="R1782" t="s">
        <v>20</v>
      </c>
      <c r="S1782">
        <v>0</v>
      </c>
    </row>
    <row r="1783" spans="1:19" ht="18" customHeight="1" x14ac:dyDescent="0.25">
      <c r="A1783" s="10" t="s">
        <v>1220</v>
      </c>
      <c r="B1783" s="1">
        <v>23</v>
      </c>
      <c r="C1783" t="str">
        <f t="shared" si="27"/>
        <v>18-25 (Gen Z)</v>
      </c>
      <c r="D1783" s="1" t="s">
        <v>30</v>
      </c>
      <c r="E1783" s="1">
        <v>6.79</v>
      </c>
      <c r="F1783" s="1">
        <v>5.38</v>
      </c>
      <c r="G1783" s="1">
        <v>1.9</v>
      </c>
      <c r="H1783" s="1">
        <v>3.66</v>
      </c>
      <c r="I1783" s="1">
        <v>5.77</v>
      </c>
      <c r="J1783" s="1">
        <f>Smartphone_Usage_And_Addiction_Analysis_7500_Rows[[#This Row],[social_media_hours]]+Smartphone_Usage_And_Addiction_Analysis_7500_Rows[[#This Row],[gaming_hours]]</f>
        <v>7.2799999999999994</v>
      </c>
      <c r="K1783" s="1">
        <f>Smartphone_Usage_And_Addiction_Analysis_7500_Rows[[#This Row],[sleep_hours]]-Smartphone_Usage_And_Addiction_Analysis_7500_Rows[[#This Row],[total_leisure_hours]]</f>
        <v>-1.5099999999999998</v>
      </c>
      <c r="L1783" s="1">
        <v>40</v>
      </c>
      <c r="M1783" s="1">
        <v>172</v>
      </c>
      <c r="N1783" s="5">
        <f>Smartphone_Usage_And_Addiction_Analysis_7500_Rows[[#This Row],[app_opens_per_day]]/Smartphone_Usage_And_Addiction_Analysis_7500_Rows[[#This Row],[daily_screen_time_hours]]</f>
        <v>25.331369661266567</v>
      </c>
      <c r="O1783" s="1">
        <v>7.33</v>
      </c>
      <c r="P1783" s="1" t="s">
        <v>32</v>
      </c>
      <c r="Q1783" s="1" t="s">
        <v>23</v>
      </c>
      <c r="R1783" s="1" t="s">
        <v>24</v>
      </c>
      <c r="S1783" s="1">
        <v>1</v>
      </c>
    </row>
    <row r="1784" spans="1:19" ht="18" customHeight="1" x14ac:dyDescent="0.25">
      <c r="A1784" s="10" t="s">
        <v>5684</v>
      </c>
      <c r="B1784" s="1">
        <v>24</v>
      </c>
      <c r="C1784" s="1" t="str">
        <f t="shared" si="27"/>
        <v>18-25 (Gen Z)</v>
      </c>
      <c r="D1784" t="s">
        <v>7582</v>
      </c>
      <c r="E1784">
        <v>7.52</v>
      </c>
      <c r="F1784">
        <v>2.31</v>
      </c>
      <c r="G1784">
        <v>2.39</v>
      </c>
      <c r="H1784">
        <v>5.05</v>
      </c>
      <c r="I1784">
        <v>6.24</v>
      </c>
      <c r="J1784" s="1">
        <f>Smartphone_Usage_And_Addiction_Analysis_7500_Rows[[#This Row],[social_media_hours]]+Smartphone_Usage_And_Addiction_Analysis_7500_Rows[[#This Row],[gaming_hours]]</f>
        <v>4.7</v>
      </c>
      <c r="K1784" s="1">
        <f>Smartphone_Usage_And_Addiction_Analysis_7500_Rows[[#This Row],[sleep_hours]]-Smartphone_Usage_And_Addiction_Analysis_7500_Rows[[#This Row],[total_leisure_hours]]</f>
        <v>1.54</v>
      </c>
      <c r="L1784">
        <v>212</v>
      </c>
      <c r="M1784">
        <v>67</v>
      </c>
      <c r="N1784" s="5">
        <f>Smartphone_Usage_And_Addiction_Analysis_7500_Rows[[#This Row],[app_opens_per_day]]/Smartphone_Usage_And_Addiction_Analysis_7500_Rows[[#This Row],[daily_screen_time_hours]]</f>
        <v>8.9095744680851077</v>
      </c>
      <c r="O1784">
        <v>9.4499999999999993</v>
      </c>
      <c r="P1784" t="s">
        <v>22</v>
      </c>
      <c r="Q1784" t="s">
        <v>23</v>
      </c>
      <c r="R1784" t="s">
        <v>51</v>
      </c>
      <c r="S1784">
        <v>0</v>
      </c>
    </row>
    <row r="1785" spans="1:19" ht="18" customHeight="1" x14ac:dyDescent="0.25">
      <c r="A1785" s="10" t="s">
        <v>5685</v>
      </c>
      <c r="B1785" s="1">
        <v>34</v>
      </c>
      <c r="C1785" s="1" t="str">
        <f t="shared" si="27"/>
        <v>26-40 (Millennials)</v>
      </c>
      <c r="D1785" t="s">
        <v>7582</v>
      </c>
      <c r="E1785">
        <v>9.24</v>
      </c>
      <c r="F1785">
        <v>5.28</v>
      </c>
      <c r="G1785">
        <v>2.0099999999999998</v>
      </c>
      <c r="H1785">
        <v>3.15</v>
      </c>
      <c r="I1785">
        <v>6.3</v>
      </c>
      <c r="J1785" s="1">
        <f>Smartphone_Usage_And_Addiction_Analysis_7500_Rows[[#This Row],[social_media_hours]]+Smartphone_Usage_And_Addiction_Analysis_7500_Rows[[#This Row],[gaming_hours]]</f>
        <v>7.29</v>
      </c>
      <c r="K1785" s="1">
        <f>Smartphone_Usage_And_Addiction_Analysis_7500_Rows[[#This Row],[sleep_hours]]-Smartphone_Usage_And_Addiction_Analysis_7500_Rows[[#This Row],[total_leisure_hours]]</f>
        <v>-0.99000000000000021</v>
      </c>
      <c r="L1785">
        <v>209</v>
      </c>
      <c r="M1785">
        <v>95</v>
      </c>
      <c r="N1785" s="5">
        <f>Smartphone_Usage_And_Addiction_Analysis_7500_Rows[[#This Row],[app_opens_per_day]]/Smartphone_Usage_And_Addiction_Analysis_7500_Rows[[#This Row],[daily_screen_time_hours]]</f>
        <v>10.281385281385282</v>
      </c>
      <c r="O1785">
        <v>11.74</v>
      </c>
      <c r="P1785" t="s">
        <v>32</v>
      </c>
      <c r="Q1785" t="s">
        <v>23</v>
      </c>
      <c r="R1785" t="s">
        <v>28</v>
      </c>
      <c r="S1785">
        <v>1</v>
      </c>
    </row>
    <row r="1786" spans="1:19" ht="18" customHeight="1" x14ac:dyDescent="0.25">
      <c r="A1786" s="10" t="s">
        <v>5686</v>
      </c>
      <c r="B1786" s="1">
        <v>27</v>
      </c>
      <c r="C1786" s="1" t="str">
        <f t="shared" si="27"/>
        <v>26-40 (Millennials)</v>
      </c>
      <c r="D1786" t="s">
        <v>7582</v>
      </c>
      <c r="E1786">
        <v>8.14</v>
      </c>
      <c r="F1786">
        <v>1.26</v>
      </c>
      <c r="G1786">
        <v>0.47</v>
      </c>
      <c r="H1786">
        <v>3</v>
      </c>
      <c r="I1786">
        <v>5.68</v>
      </c>
      <c r="J1786" s="1">
        <f>Smartphone_Usage_And_Addiction_Analysis_7500_Rows[[#This Row],[social_media_hours]]+Smartphone_Usage_And_Addiction_Analysis_7500_Rows[[#This Row],[gaming_hours]]</f>
        <v>1.73</v>
      </c>
      <c r="K1786" s="1">
        <f>Smartphone_Usage_And_Addiction_Analysis_7500_Rows[[#This Row],[sleep_hours]]-Smartphone_Usage_And_Addiction_Analysis_7500_Rows[[#This Row],[total_leisure_hours]]</f>
        <v>3.9499999999999997</v>
      </c>
      <c r="L1786">
        <v>239</v>
      </c>
      <c r="M1786">
        <v>158</v>
      </c>
      <c r="N1786" s="5">
        <f>Smartphone_Usage_And_Addiction_Analysis_7500_Rows[[#This Row],[app_opens_per_day]]/Smartphone_Usage_And_Addiction_Analysis_7500_Rows[[#This Row],[daily_screen_time_hours]]</f>
        <v>19.41031941031941</v>
      </c>
      <c r="O1786">
        <v>9.6999999999999993</v>
      </c>
      <c r="P1786" t="s">
        <v>32</v>
      </c>
      <c r="Q1786" t="s">
        <v>19</v>
      </c>
      <c r="R1786" t="s">
        <v>24</v>
      </c>
      <c r="S1786">
        <v>1</v>
      </c>
    </row>
    <row r="1787" spans="1:19" ht="18" customHeight="1" x14ac:dyDescent="0.25">
      <c r="A1787" s="10" t="s">
        <v>1221</v>
      </c>
      <c r="B1787" s="1">
        <v>32</v>
      </c>
      <c r="C1787" t="str">
        <f t="shared" si="27"/>
        <v>26-40 (Millennials)</v>
      </c>
      <c r="D1787" s="1" t="s">
        <v>17</v>
      </c>
      <c r="E1787" s="1">
        <v>3.27</v>
      </c>
      <c r="F1787" s="1">
        <v>2.65</v>
      </c>
      <c r="G1787" s="1">
        <v>0.75</v>
      </c>
      <c r="H1787" s="1">
        <v>0.84</v>
      </c>
      <c r="I1787" s="1">
        <v>4.8099999999999996</v>
      </c>
      <c r="J1787" s="1">
        <f>Smartphone_Usage_And_Addiction_Analysis_7500_Rows[[#This Row],[social_media_hours]]+Smartphone_Usage_And_Addiction_Analysis_7500_Rows[[#This Row],[gaming_hours]]</f>
        <v>3.4</v>
      </c>
      <c r="K1787" s="1">
        <f>Smartphone_Usage_And_Addiction_Analysis_7500_Rows[[#This Row],[sleep_hours]]-Smartphone_Usage_And_Addiction_Analysis_7500_Rows[[#This Row],[total_leisure_hours]]</f>
        <v>1.4099999999999997</v>
      </c>
      <c r="L1787" s="1">
        <v>215</v>
      </c>
      <c r="M1787" s="1">
        <v>56</v>
      </c>
      <c r="N1787" s="5">
        <f>Smartphone_Usage_And_Addiction_Analysis_7500_Rows[[#This Row],[app_opens_per_day]]/Smartphone_Usage_And_Addiction_Analysis_7500_Rows[[#This Row],[daily_screen_time_hours]]</f>
        <v>17.125382262996943</v>
      </c>
      <c r="O1787" s="1">
        <v>5.21</v>
      </c>
      <c r="P1787" s="1" t="s">
        <v>32</v>
      </c>
      <c r="Q1787" s="1" t="s">
        <v>19</v>
      </c>
      <c r="R1787" s="1" t="s">
        <v>51</v>
      </c>
      <c r="S1787" s="1">
        <v>0</v>
      </c>
    </row>
    <row r="1788" spans="1:19" ht="18" customHeight="1" x14ac:dyDescent="0.25">
      <c r="A1788" s="10" t="s">
        <v>5687</v>
      </c>
      <c r="B1788" s="1">
        <v>23</v>
      </c>
      <c r="C1788" s="1" t="str">
        <f t="shared" si="27"/>
        <v>18-25 (Gen Z)</v>
      </c>
      <c r="D1788" t="s">
        <v>7582</v>
      </c>
      <c r="E1788">
        <v>9.9</v>
      </c>
      <c r="F1788">
        <v>3.3</v>
      </c>
      <c r="G1788">
        <v>2.46</v>
      </c>
      <c r="H1788">
        <v>4.2</v>
      </c>
      <c r="I1788">
        <v>7.05</v>
      </c>
      <c r="J1788" s="1">
        <f>Smartphone_Usage_And_Addiction_Analysis_7500_Rows[[#This Row],[social_media_hours]]+Smartphone_Usage_And_Addiction_Analysis_7500_Rows[[#This Row],[gaming_hours]]</f>
        <v>5.76</v>
      </c>
      <c r="K1788" s="1">
        <f>Smartphone_Usage_And_Addiction_Analysis_7500_Rows[[#This Row],[sleep_hours]]-Smartphone_Usage_And_Addiction_Analysis_7500_Rows[[#This Row],[total_leisure_hours]]</f>
        <v>1.29</v>
      </c>
      <c r="L1788">
        <v>157</v>
      </c>
      <c r="M1788">
        <v>55</v>
      </c>
      <c r="N1788" s="5">
        <f>Smartphone_Usage_And_Addiction_Analysis_7500_Rows[[#This Row],[app_opens_per_day]]/Smartphone_Usage_And_Addiction_Analysis_7500_Rows[[#This Row],[daily_screen_time_hours]]</f>
        <v>5.5555555555555554</v>
      </c>
      <c r="O1788">
        <v>11.63</v>
      </c>
      <c r="P1788" t="s">
        <v>32</v>
      </c>
      <c r="Q1788" t="s">
        <v>19</v>
      </c>
      <c r="R1788" t="s">
        <v>24</v>
      </c>
      <c r="S1788">
        <v>1</v>
      </c>
    </row>
    <row r="1789" spans="1:19" ht="18" customHeight="1" x14ac:dyDescent="0.25">
      <c r="A1789" s="10" t="s">
        <v>1222</v>
      </c>
      <c r="B1789" s="1">
        <v>28</v>
      </c>
      <c r="C1789" t="str">
        <f t="shared" si="27"/>
        <v>26-40 (Millennials)</v>
      </c>
      <c r="D1789" s="1" t="s">
        <v>30</v>
      </c>
      <c r="E1789" s="1">
        <v>11.69</v>
      </c>
      <c r="F1789" s="1">
        <v>4.7300000000000004</v>
      </c>
      <c r="G1789" s="1">
        <v>3.09</v>
      </c>
      <c r="H1789" s="1">
        <v>1.78</v>
      </c>
      <c r="I1789" s="1">
        <v>4.91</v>
      </c>
      <c r="J1789" s="1">
        <f>Smartphone_Usage_And_Addiction_Analysis_7500_Rows[[#This Row],[social_media_hours]]+Smartphone_Usage_And_Addiction_Analysis_7500_Rows[[#This Row],[gaming_hours]]</f>
        <v>7.82</v>
      </c>
      <c r="K1789" s="1">
        <f>Smartphone_Usage_And_Addiction_Analysis_7500_Rows[[#This Row],[sleep_hours]]-Smartphone_Usage_And_Addiction_Analysis_7500_Rows[[#This Row],[total_leisure_hours]]</f>
        <v>-2.91</v>
      </c>
      <c r="L1789" s="1">
        <v>208</v>
      </c>
      <c r="M1789" s="1">
        <v>16</v>
      </c>
      <c r="N1789" s="5">
        <f>Smartphone_Usage_And_Addiction_Analysis_7500_Rows[[#This Row],[app_opens_per_day]]/Smartphone_Usage_And_Addiction_Analysis_7500_Rows[[#This Row],[daily_screen_time_hours]]</f>
        <v>1.3686911890504705</v>
      </c>
      <c r="O1789" s="1">
        <v>13.52</v>
      </c>
      <c r="P1789" s="1" t="s">
        <v>18</v>
      </c>
      <c r="Q1789" s="1" t="s">
        <v>23</v>
      </c>
      <c r="R1789" s="1" t="s">
        <v>28</v>
      </c>
      <c r="S1789" s="1">
        <v>1</v>
      </c>
    </row>
    <row r="1790" spans="1:19" ht="18" customHeight="1" x14ac:dyDescent="0.25">
      <c r="A1790" s="10" t="s">
        <v>5688</v>
      </c>
      <c r="B1790" s="1">
        <v>27</v>
      </c>
      <c r="C1790" s="1" t="str">
        <f t="shared" si="27"/>
        <v>26-40 (Millennials)</v>
      </c>
      <c r="D1790" t="s">
        <v>7582</v>
      </c>
      <c r="E1790">
        <v>4.42</v>
      </c>
      <c r="F1790">
        <v>1.63</v>
      </c>
      <c r="G1790">
        <v>2.78</v>
      </c>
      <c r="H1790">
        <v>3.45</v>
      </c>
      <c r="I1790">
        <v>8.7899999999999991</v>
      </c>
      <c r="J1790" s="1">
        <f>Smartphone_Usage_And_Addiction_Analysis_7500_Rows[[#This Row],[social_media_hours]]+Smartphone_Usage_And_Addiction_Analysis_7500_Rows[[#This Row],[gaming_hours]]</f>
        <v>4.41</v>
      </c>
      <c r="K1790" s="1">
        <f>Smartphone_Usage_And_Addiction_Analysis_7500_Rows[[#This Row],[sleep_hours]]-Smartphone_Usage_And_Addiction_Analysis_7500_Rows[[#This Row],[total_leisure_hours]]</f>
        <v>4.379999999999999</v>
      </c>
      <c r="L1790">
        <v>80</v>
      </c>
      <c r="M1790">
        <v>37</v>
      </c>
      <c r="N1790" s="5">
        <f>Smartphone_Usage_And_Addiction_Analysis_7500_Rows[[#This Row],[app_opens_per_day]]/Smartphone_Usage_And_Addiction_Analysis_7500_Rows[[#This Row],[daily_screen_time_hours]]</f>
        <v>8.3710407239819009</v>
      </c>
      <c r="O1790">
        <v>6.61</v>
      </c>
      <c r="P1790" t="s">
        <v>22</v>
      </c>
      <c r="Q1790" t="s">
        <v>23</v>
      </c>
      <c r="R1790" t="s">
        <v>51</v>
      </c>
      <c r="S1790">
        <v>0</v>
      </c>
    </row>
    <row r="1791" spans="1:19" ht="18" customHeight="1" x14ac:dyDescent="0.25">
      <c r="A1791" s="10" t="s">
        <v>1223</v>
      </c>
      <c r="B1791" s="1">
        <v>18</v>
      </c>
      <c r="C1791" t="str">
        <f t="shared" si="27"/>
        <v>18-25 (Gen Z)</v>
      </c>
      <c r="D1791" s="1" t="s">
        <v>17</v>
      </c>
      <c r="E1791" s="1">
        <v>4.0199999999999996</v>
      </c>
      <c r="F1791" s="1">
        <v>2.4700000000000002</v>
      </c>
      <c r="G1791" s="1">
        <v>2.2599999999999998</v>
      </c>
      <c r="H1791" s="1">
        <v>5.88</v>
      </c>
      <c r="I1791" s="1">
        <v>6.52</v>
      </c>
      <c r="J1791" s="1">
        <f>Smartphone_Usage_And_Addiction_Analysis_7500_Rows[[#This Row],[social_media_hours]]+Smartphone_Usage_And_Addiction_Analysis_7500_Rows[[#This Row],[gaming_hours]]</f>
        <v>4.7300000000000004</v>
      </c>
      <c r="K1791" s="1">
        <f>Smartphone_Usage_And_Addiction_Analysis_7500_Rows[[#This Row],[sleep_hours]]-Smartphone_Usage_And_Addiction_Analysis_7500_Rows[[#This Row],[total_leisure_hours]]</f>
        <v>1.7899999999999991</v>
      </c>
      <c r="L1791" s="1">
        <v>117</v>
      </c>
      <c r="M1791" s="1">
        <v>168</v>
      </c>
      <c r="N1791" s="5">
        <f>Smartphone_Usage_And_Addiction_Analysis_7500_Rows[[#This Row],[app_opens_per_day]]/Smartphone_Usage_And_Addiction_Analysis_7500_Rows[[#This Row],[daily_screen_time_hours]]</f>
        <v>41.791044776119406</v>
      </c>
      <c r="O1791" s="1">
        <v>4.97</v>
      </c>
      <c r="P1791" s="1" t="s">
        <v>32</v>
      </c>
      <c r="Q1791" s="1" t="s">
        <v>23</v>
      </c>
      <c r="R1791" s="1" t="s">
        <v>51</v>
      </c>
      <c r="S1791" s="1">
        <v>0</v>
      </c>
    </row>
    <row r="1792" spans="1:19" ht="18" customHeight="1" x14ac:dyDescent="0.25">
      <c r="A1792" s="10" t="s">
        <v>5689</v>
      </c>
      <c r="B1792" s="1">
        <v>18</v>
      </c>
      <c r="C1792" s="1" t="str">
        <f t="shared" si="27"/>
        <v>18-25 (Gen Z)</v>
      </c>
      <c r="D1792" t="s">
        <v>7582</v>
      </c>
      <c r="E1792">
        <v>6.31</v>
      </c>
      <c r="F1792">
        <v>5.98</v>
      </c>
      <c r="G1792">
        <v>2.12</v>
      </c>
      <c r="H1792">
        <v>5.77</v>
      </c>
      <c r="I1792">
        <v>5.72</v>
      </c>
      <c r="J1792" s="1">
        <f>Smartphone_Usage_And_Addiction_Analysis_7500_Rows[[#This Row],[social_media_hours]]+Smartphone_Usage_And_Addiction_Analysis_7500_Rows[[#This Row],[gaming_hours]]</f>
        <v>8.1000000000000014</v>
      </c>
      <c r="K1792" s="1">
        <f>Smartphone_Usage_And_Addiction_Analysis_7500_Rows[[#This Row],[sleep_hours]]-Smartphone_Usage_And_Addiction_Analysis_7500_Rows[[#This Row],[total_leisure_hours]]</f>
        <v>-2.3800000000000017</v>
      </c>
      <c r="L1792">
        <v>163</v>
      </c>
      <c r="M1792">
        <v>146</v>
      </c>
      <c r="N1792" s="5">
        <f>Smartphone_Usage_And_Addiction_Analysis_7500_Rows[[#This Row],[app_opens_per_day]]/Smartphone_Usage_And_Addiction_Analysis_7500_Rows[[#This Row],[daily_screen_time_hours]]</f>
        <v>23.1378763866878</v>
      </c>
      <c r="O1792">
        <v>8.67</v>
      </c>
      <c r="P1792" t="s">
        <v>18</v>
      </c>
      <c r="Q1792" t="s">
        <v>19</v>
      </c>
      <c r="R1792" t="s">
        <v>28</v>
      </c>
      <c r="S1792">
        <v>1</v>
      </c>
    </row>
    <row r="1793" spans="1:19" ht="18" customHeight="1" x14ac:dyDescent="0.25">
      <c r="A1793" s="10" t="s">
        <v>5690</v>
      </c>
      <c r="B1793" s="1">
        <v>22</v>
      </c>
      <c r="C1793" s="1" t="str">
        <f t="shared" si="27"/>
        <v>18-25 (Gen Z)</v>
      </c>
      <c r="D1793" t="s">
        <v>7582</v>
      </c>
      <c r="E1793">
        <v>10.050000000000001</v>
      </c>
      <c r="F1793">
        <v>4.32</v>
      </c>
      <c r="G1793">
        <v>3.29</v>
      </c>
      <c r="H1793">
        <v>0.91</v>
      </c>
      <c r="I1793">
        <v>7.76</v>
      </c>
      <c r="J1793" s="1">
        <f>Smartphone_Usage_And_Addiction_Analysis_7500_Rows[[#This Row],[social_media_hours]]+Smartphone_Usage_And_Addiction_Analysis_7500_Rows[[#This Row],[gaming_hours]]</f>
        <v>7.61</v>
      </c>
      <c r="K1793" s="1">
        <f>Smartphone_Usage_And_Addiction_Analysis_7500_Rows[[#This Row],[sleep_hours]]-Smartphone_Usage_And_Addiction_Analysis_7500_Rows[[#This Row],[total_leisure_hours]]</f>
        <v>0.14999999999999947</v>
      </c>
      <c r="L1793">
        <v>48</v>
      </c>
      <c r="M1793">
        <v>121</v>
      </c>
      <c r="N1793" s="5">
        <f>Smartphone_Usage_And_Addiction_Analysis_7500_Rows[[#This Row],[app_opens_per_day]]/Smartphone_Usage_And_Addiction_Analysis_7500_Rows[[#This Row],[daily_screen_time_hours]]</f>
        <v>12.039800995024875</v>
      </c>
      <c r="O1793">
        <v>11.73</v>
      </c>
      <c r="P1793" t="s">
        <v>22</v>
      </c>
      <c r="Q1793" t="s">
        <v>23</v>
      </c>
      <c r="R1793" t="s">
        <v>24</v>
      </c>
      <c r="S1793">
        <v>1</v>
      </c>
    </row>
    <row r="1794" spans="1:19" ht="18" customHeight="1" x14ac:dyDescent="0.25">
      <c r="A1794" s="10" t="s">
        <v>5691</v>
      </c>
      <c r="B1794" s="1">
        <v>26</v>
      </c>
      <c r="C1794" s="1" t="str">
        <f t="shared" ref="C1794:C1857" si="28">IF(B1794&lt;=25, "18-25 (Gen Z)", IF(B1794&lt;=40, "26-40 (Millennials)"))</f>
        <v>26-40 (Millennials)</v>
      </c>
      <c r="D1794" t="s">
        <v>7582</v>
      </c>
      <c r="E1794">
        <v>8.9700000000000006</v>
      </c>
      <c r="F1794">
        <v>4.2300000000000004</v>
      </c>
      <c r="G1794">
        <v>1.37</v>
      </c>
      <c r="H1794">
        <v>4.05</v>
      </c>
      <c r="I1794">
        <v>7.11</v>
      </c>
      <c r="J1794" s="1">
        <f>Smartphone_Usage_And_Addiction_Analysis_7500_Rows[[#This Row],[social_media_hours]]+Smartphone_Usage_And_Addiction_Analysis_7500_Rows[[#This Row],[gaming_hours]]</f>
        <v>5.6000000000000005</v>
      </c>
      <c r="K1794" s="1">
        <f>Smartphone_Usage_And_Addiction_Analysis_7500_Rows[[#This Row],[sleep_hours]]-Smartphone_Usage_And_Addiction_Analysis_7500_Rows[[#This Row],[total_leisure_hours]]</f>
        <v>1.5099999999999998</v>
      </c>
      <c r="L1794">
        <v>213</v>
      </c>
      <c r="M1794">
        <v>28</v>
      </c>
      <c r="N1794" s="5">
        <f>Smartphone_Usage_And_Addiction_Analysis_7500_Rows[[#This Row],[app_opens_per_day]]/Smartphone_Usage_And_Addiction_Analysis_7500_Rows[[#This Row],[daily_screen_time_hours]]</f>
        <v>3.1215161649944259</v>
      </c>
      <c r="O1794">
        <v>9.73</v>
      </c>
      <c r="P1794" t="s">
        <v>32</v>
      </c>
      <c r="Q1794" t="s">
        <v>23</v>
      </c>
      <c r="R1794" t="s">
        <v>28</v>
      </c>
      <c r="S1794">
        <v>1</v>
      </c>
    </row>
    <row r="1795" spans="1:19" ht="18" customHeight="1" x14ac:dyDescent="0.25">
      <c r="A1795" s="10" t="s">
        <v>1224</v>
      </c>
      <c r="B1795" s="1">
        <v>34</v>
      </c>
      <c r="C1795" t="str">
        <f t="shared" si="28"/>
        <v>26-40 (Millennials)</v>
      </c>
      <c r="D1795" s="1" t="s">
        <v>30</v>
      </c>
      <c r="E1795" s="1">
        <v>3.84</v>
      </c>
      <c r="F1795" s="1">
        <v>0.51</v>
      </c>
      <c r="G1795" s="1">
        <v>3.76</v>
      </c>
      <c r="H1795" s="1">
        <v>4.76</v>
      </c>
      <c r="I1795" s="1">
        <v>5.01</v>
      </c>
      <c r="J1795" s="1">
        <f>Smartphone_Usage_And_Addiction_Analysis_7500_Rows[[#This Row],[social_media_hours]]+Smartphone_Usage_And_Addiction_Analysis_7500_Rows[[#This Row],[gaming_hours]]</f>
        <v>4.2699999999999996</v>
      </c>
      <c r="K1795" s="1">
        <f>Smartphone_Usage_And_Addiction_Analysis_7500_Rows[[#This Row],[sleep_hours]]-Smartphone_Usage_And_Addiction_Analysis_7500_Rows[[#This Row],[total_leisure_hours]]</f>
        <v>0.74000000000000021</v>
      </c>
      <c r="L1795" s="1">
        <v>33</v>
      </c>
      <c r="M1795" s="1">
        <v>168</v>
      </c>
      <c r="N1795" s="5">
        <f>Smartphone_Usage_And_Addiction_Analysis_7500_Rows[[#This Row],[app_opens_per_day]]/Smartphone_Usage_And_Addiction_Analysis_7500_Rows[[#This Row],[daily_screen_time_hours]]</f>
        <v>43.75</v>
      </c>
      <c r="O1795" s="1">
        <v>6.78</v>
      </c>
      <c r="P1795" s="1" t="s">
        <v>18</v>
      </c>
      <c r="Q1795" s="1" t="s">
        <v>23</v>
      </c>
      <c r="R1795" s="1" t="s">
        <v>20</v>
      </c>
      <c r="S1795" s="1">
        <v>0</v>
      </c>
    </row>
    <row r="1796" spans="1:19" ht="18" customHeight="1" x14ac:dyDescent="0.25">
      <c r="A1796" s="10" t="s">
        <v>5692</v>
      </c>
      <c r="B1796" s="1">
        <v>19</v>
      </c>
      <c r="C1796" s="1" t="str">
        <f t="shared" si="28"/>
        <v>18-25 (Gen Z)</v>
      </c>
      <c r="D1796" t="s">
        <v>7582</v>
      </c>
      <c r="E1796">
        <v>4.83</v>
      </c>
      <c r="F1796">
        <v>3.32</v>
      </c>
      <c r="G1796">
        <v>2.16</v>
      </c>
      <c r="H1796">
        <v>3.35</v>
      </c>
      <c r="I1796">
        <v>8.5399999999999991</v>
      </c>
      <c r="J1796" s="1">
        <f>Smartphone_Usage_And_Addiction_Analysis_7500_Rows[[#This Row],[social_media_hours]]+Smartphone_Usage_And_Addiction_Analysis_7500_Rows[[#This Row],[gaming_hours]]</f>
        <v>5.48</v>
      </c>
      <c r="K1796" s="1">
        <f>Smartphone_Usage_And_Addiction_Analysis_7500_Rows[[#This Row],[sleep_hours]]-Smartphone_Usage_And_Addiction_Analysis_7500_Rows[[#This Row],[total_leisure_hours]]</f>
        <v>3.0599999999999987</v>
      </c>
      <c r="L1796">
        <v>239</v>
      </c>
      <c r="M1796">
        <v>31</v>
      </c>
      <c r="N1796" s="5">
        <f>Smartphone_Usage_And_Addiction_Analysis_7500_Rows[[#This Row],[app_opens_per_day]]/Smartphone_Usage_And_Addiction_Analysis_7500_Rows[[#This Row],[daily_screen_time_hours]]</f>
        <v>6.4182194616977224</v>
      </c>
      <c r="O1796">
        <v>6.47</v>
      </c>
      <c r="P1796" t="s">
        <v>18</v>
      </c>
      <c r="Q1796" t="s">
        <v>19</v>
      </c>
      <c r="R1796" t="s">
        <v>20</v>
      </c>
      <c r="S1796">
        <v>0</v>
      </c>
    </row>
    <row r="1797" spans="1:19" ht="18" customHeight="1" x14ac:dyDescent="0.25">
      <c r="A1797" s="10" t="s">
        <v>5693</v>
      </c>
      <c r="B1797" s="1">
        <v>31</v>
      </c>
      <c r="C1797" s="1" t="str">
        <f t="shared" si="28"/>
        <v>26-40 (Millennials)</v>
      </c>
      <c r="D1797" t="s">
        <v>7582</v>
      </c>
      <c r="E1797">
        <v>7.95</v>
      </c>
      <c r="F1797">
        <v>4.08</v>
      </c>
      <c r="G1797">
        <v>3.08</v>
      </c>
      <c r="H1797">
        <v>5.08</v>
      </c>
      <c r="I1797">
        <v>8.2899999999999991</v>
      </c>
      <c r="J1797" s="1">
        <f>Smartphone_Usage_And_Addiction_Analysis_7500_Rows[[#This Row],[social_media_hours]]+Smartphone_Usage_And_Addiction_Analysis_7500_Rows[[#This Row],[gaming_hours]]</f>
        <v>7.16</v>
      </c>
      <c r="K1797" s="1">
        <f>Smartphone_Usage_And_Addiction_Analysis_7500_Rows[[#This Row],[sleep_hours]]-Smartphone_Usage_And_Addiction_Analysis_7500_Rows[[#This Row],[total_leisure_hours]]</f>
        <v>1.129999999999999</v>
      </c>
      <c r="L1797">
        <v>103</v>
      </c>
      <c r="M1797">
        <v>22</v>
      </c>
      <c r="N1797" s="5">
        <f>Smartphone_Usage_And_Addiction_Analysis_7500_Rows[[#This Row],[app_opens_per_day]]/Smartphone_Usage_And_Addiction_Analysis_7500_Rows[[#This Row],[daily_screen_time_hours]]</f>
        <v>2.7672955974842766</v>
      </c>
      <c r="O1797">
        <v>10.1</v>
      </c>
      <c r="P1797" t="s">
        <v>22</v>
      </c>
      <c r="Q1797" t="s">
        <v>23</v>
      </c>
      <c r="R1797" t="s">
        <v>28</v>
      </c>
      <c r="S1797">
        <v>1</v>
      </c>
    </row>
    <row r="1798" spans="1:19" ht="18" customHeight="1" x14ac:dyDescent="0.25">
      <c r="A1798" s="10" t="s">
        <v>5694</v>
      </c>
      <c r="B1798" s="1">
        <v>34</v>
      </c>
      <c r="C1798" s="1" t="str">
        <f t="shared" si="28"/>
        <v>26-40 (Millennials)</v>
      </c>
      <c r="D1798" t="s">
        <v>7582</v>
      </c>
      <c r="E1798">
        <v>8.94</v>
      </c>
      <c r="F1798">
        <v>5.81</v>
      </c>
      <c r="G1798">
        <v>3.81</v>
      </c>
      <c r="H1798">
        <v>1.51</v>
      </c>
      <c r="I1798">
        <v>7.41</v>
      </c>
      <c r="J1798" s="1">
        <f>Smartphone_Usage_And_Addiction_Analysis_7500_Rows[[#This Row],[social_media_hours]]+Smartphone_Usage_And_Addiction_Analysis_7500_Rows[[#This Row],[gaming_hours]]</f>
        <v>9.6199999999999992</v>
      </c>
      <c r="K1798" s="1">
        <f>Smartphone_Usage_And_Addiction_Analysis_7500_Rows[[#This Row],[sleep_hours]]-Smartphone_Usage_And_Addiction_Analysis_7500_Rows[[#This Row],[total_leisure_hours]]</f>
        <v>-2.2099999999999991</v>
      </c>
      <c r="L1798">
        <v>181</v>
      </c>
      <c r="M1798">
        <v>85</v>
      </c>
      <c r="N1798" s="5">
        <f>Smartphone_Usage_And_Addiction_Analysis_7500_Rows[[#This Row],[app_opens_per_day]]/Smartphone_Usage_And_Addiction_Analysis_7500_Rows[[#This Row],[daily_screen_time_hours]]</f>
        <v>9.507829977628635</v>
      </c>
      <c r="O1798">
        <v>9.66</v>
      </c>
      <c r="P1798" t="s">
        <v>18</v>
      </c>
      <c r="Q1798" t="s">
        <v>19</v>
      </c>
      <c r="R1798" t="s">
        <v>24</v>
      </c>
      <c r="S1798">
        <v>1</v>
      </c>
    </row>
    <row r="1799" spans="1:19" ht="18" customHeight="1" x14ac:dyDescent="0.25">
      <c r="A1799" s="10" t="s">
        <v>1225</v>
      </c>
      <c r="B1799" s="1">
        <v>21</v>
      </c>
      <c r="C1799" t="str">
        <f t="shared" si="28"/>
        <v>18-25 (Gen Z)</v>
      </c>
      <c r="D1799" s="1" t="s">
        <v>17</v>
      </c>
      <c r="E1799" s="1">
        <v>9.4700000000000006</v>
      </c>
      <c r="F1799" s="1">
        <v>5.37</v>
      </c>
      <c r="G1799" s="1">
        <v>1.54</v>
      </c>
      <c r="H1799" s="1">
        <v>1.1100000000000001</v>
      </c>
      <c r="I1799" s="1">
        <v>8.1</v>
      </c>
      <c r="J1799" s="1">
        <f>Smartphone_Usage_And_Addiction_Analysis_7500_Rows[[#This Row],[social_media_hours]]+Smartphone_Usage_And_Addiction_Analysis_7500_Rows[[#This Row],[gaming_hours]]</f>
        <v>6.91</v>
      </c>
      <c r="K1799" s="1">
        <f>Smartphone_Usage_And_Addiction_Analysis_7500_Rows[[#This Row],[sleep_hours]]-Smartphone_Usage_And_Addiction_Analysis_7500_Rows[[#This Row],[total_leisure_hours]]</f>
        <v>1.1899999999999995</v>
      </c>
      <c r="L1799" s="1">
        <v>123</v>
      </c>
      <c r="M1799" s="1">
        <v>115</v>
      </c>
      <c r="N1799" s="5">
        <f>Smartphone_Usage_And_Addiction_Analysis_7500_Rows[[#This Row],[app_opens_per_day]]/Smartphone_Usage_And_Addiction_Analysis_7500_Rows[[#This Row],[daily_screen_time_hours]]</f>
        <v>12.143611404435058</v>
      </c>
      <c r="O1799" s="1">
        <v>10.3</v>
      </c>
      <c r="P1799" s="1" t="s">
        <v>32</v>
      </c>
      <c r="Q1799" s="1" t="s">
        <v>19</v>
      </c>
      <c r="R1799" s="1" t="s">
        <v>28</v>
      </c>
      <c r="S1799" s="1">
        <v>1</v>
      </c>
    </row>
    <row r="1800" spans="1:19" ht="18" customHeight="1" x14ac:dyDescent="0.25">
      <c r="A1800" s="10" t="s">
        <v>1226</v>
      </c>
      <c r="B1800" s="1">
        <v>25</v>
      </c>
      <c r="C1800" t="str">
        <f t="shared" si="28"/>
        <v>18-25 (Gen Z)</v>
      </c>
      <c r="D1800" s="1" t="s">
        <v>17</v>
      </c>
      <c r="E1800" s="1">
        <v>8.6199999999999992</v>
      </c>
      <c r="F1800" s="1">
        <v>3.01</v>
      </c>
      <c r="G1800" s="1">
        <v>2.54</v>
      </c>
      <c r="H1800" s="1">
        <v>4.92</v>
      </c>
      <c r="I1800" s="1">
        <v>8.9700000000000006</v>
      </c>
      <c r="J1800" s="1">
        <f>Smartphone_Usage_And_Addiction_Analysis_7500_Rows[[#This Row],[social_media_hours]]+Smartphone_Usage_And_Addiction_Analysis_7500_Rows[[#This Row],[gaming_hours]]</f>
        <v>5.55</v>
      </c>
      <c r="K1800" s="1">
        <f>Smartphone_Usage_And_Addiction_Analysis_7500_Rows[[#This Row],[sleep_hours]]-Smartphone_Usage_And_Addiction_Analysis_7500_Rows[[#This Row],[total_leisure_hours]]</f>
        <v>3.4200000000000008</v>
      </c>
      <c r="L1800" s="1">
        <v>127</v>
      </c>
      <c r="M1800" s="1">
        <v>64</v>
      </c>
      <c r="N1800" s="5">
        <f>Smartphone_Usage_And_Addiction_Analysis_7500_Rows[[#This Row],[app_opens_per_day]]/Smartphone_Usage_And_Addiction_Analysis_7500_Rows[[#This Row],[daily_screen_time_hours]]</f>
        <v>7.424593967517402</v>
      </c>
      <c r="O1800" s="1">
        <v>10.8</v>
      </c>
      <c r="P1800" s="1" t="s">
        <v>18</v>
      </c>
      <c r="Q1800" s="1" t="s">
        <v>23</v>
      </c>
      <c r="R1800" s="1" t="s">
        <v>24</v>
      </c>
      <c r="S1800" s="1">
        <v>1</v>
      </c>
    </row>
    <row r="1801" spans="1:19" ht="18" customHeight="1" x14ac:dyDescent="0.25">
      <c r="A1801" s="10" t="s">
        <v>5695</v>
      </c>
      <c r="B1801" s="1">
        <v>28</v>
      </c>
      <c r="C1801" s="1" t="str">
        <f t="shared" si="28"/>
        <v>26-40 (Millennials)</v>
      </c>
      <c r="D1801" t="s">
        <v>7582</v>
      </c>
      <c r="E1801">
        <v>10.23</v>
      </c>
      <c r="F1801">
        <v>2.6</v>
      </c>
      <c r="G1801">
        <v>2.6</v>
      </c>
      <c r="H1801">
        <v>4.03</v>
      </c>
      <c r="I1801">
        <v>6</v>
      </c>
      <c r="J1801" s="1">
        <f>Smartphone_Usage_And_Addiction_Analysis_7500_Rows[[#This Row],[social_media_hours]]+Smartphone_Usage_And_Addiction_Analysis_7500_Rows[[#This Row],[gaming_hours]]</f>
        <v>5.2</v>
      </c>
      <c r="K1801" s="1">
        <f>Smartphone_Usage_And_Addiction_Analysis_7500_Rows[[#This Row],[sleep_hours]]-Smartphone_Usage_And_Addiction_Analysis_7500_Rows[[#This Row],[total_leisure_hours]]</f>
        <v>0.79999999999999982</v>
      </c>
      <c r="L1801">
        <v>153</v>
      </c>
      <c r="M1801">
        <v>139</v>
      </c>
      <c r="N1801" s="5">
        <f>Smartphone_Usage_And_Addiction_Analysis_7500_Rows[[#This Row],[app_opens_per_day]]/Smartphone_Usage_And_Addiction_Analysis_7500_Rows[[#This Row],[daily_screen_time_hours]]</f>
        <v>13.587487781036167</v>
      </c>
      <c r="O1801">
        <v>12.98</v>
      </c>
      <c r="P1801" t="s">
        <v>22</v>
      </c>
      <c r="Q1801" t="s">
        <v>19</v>
      </c>
      <c r="R1801" t="s">
        <v>28</v>
      </c>
      <c r="S1801">
        <v>1</v>
      </c>
    </row>
    <row r="1802" spans="1:19" ht="18" customHeight="1" x14ac:dyDescent="0.25">
      <c r="A1802" s="10" t="s">
        <v>1227</v>
      </c>
      <c r="B1802" s="1">
        <v>27</v>
      </c>
      <c r="C1802" t="str">
        <f t="shared" si="28"/>
        <v>26-40 (Millennials)</v>
      </c>
      <c r="D1802" s="1" t="s">
        <v>17</v>
      </c>
      <c r="E1802" s="1">
        <v>10.29</v>
      </c>
      <c r="F1802" s="1">
        <v>5.62</v>
      </c>
      <c r="G1802" s="1">
        <v>0.56999999999999995</v>
      </c>
      <c r="H1802" s="1">
        <v>1.39</v>
      </c>
      <c r="I1802" s="1">
        <v>8.4499999999999993</v>
      </c>
      <c r="J1802" s="1">
        <f>Smartphone_Usage_And_Addiction_Analysis_7500_Rows[[#This Row],[social_media_hours]]+Smartphone_Usage_And_Addiction_Analysis_7500_Rows[[#This Row],[gaming_hours]]</f>
        <v>6.19</v>
      </c>
      <c r="K1802" s="1">
        <f>Smartphone_Usage_And_Addiction_Analysis_7500_Rows[[#This Row],[sleep_hours]]-Smartphone_Usage_And_Addiction_Analysis_7500_Rows[[#This Row],[total_leisure_hours]]</f>
        <v>2.2599999999999989</v>
      </c>
      <c r="L1802" s="1">
        <v>75</v>
      </c>
      <c r="M1802" s="1">
        <v>119</v>
      </c>
      <c r="N1802" s="5">
        <f>Smartphone_Usage_And_Addiction_Analysis_7500_Rows[[#This Row],[app_opens_per_day]]/Smartphone_Usage_And_Addiction_Analysis_7500_Rows[[#This Row],[daily_screen_time_hours]]</f>
        <v>11.564625850340137</v>
      </c>
      <c r="O1802" s="1">
        <v>12.28</v>
      </c>
      <c r="P1802" s="1" t="s">
        <v>32</v>
      </c>
      <c r="Q1802" s="1" t="s">
        <v>19</v>
      </c>
      <c r="R1802" s="1" t="s">
        <v>28</v>
      </c>
      <c r="S1802" s="1">
        <v>1</v>
      </c>
    </row>
    <row r="1803" spans="1:19" ht="18" customHeight="1" x14ac:dyDescent="0.25">
      <c r="A1803" s="10" t="s">
        <v>1228</v>
      </c>
      <c r="B1803" s="1">
        <v>32</v>
      </c>
      <c r="C1803" t="str">
        <f t="shared" si="28"/>
        <v>26-40 (Millennials)</v>
      </c>
      <c r="D1803" s="1" t="s">
        <v>17</v>
      </c>
      <c r="E1803" s="1">
        <v>6.28</v>
      </c>
      <c r="F1803" s="1">
        <v>0.55000000000000004</v>
      </c>
      <c r="G1803" s="1">
        <v>2.21</v>
      </c>
      <c r="H1803" s="1">
        <v>1.96</v>
      </c>
      <c r="I1803" s="1">
        <v>6.53</v>
      </c>
      <c r="J1803" s="1">
        <f>Smartphone_Usage_And_Addiction_Analysis_7500_Rows[[#This Row],[social_media_hours]]+Smartphone_Usage_And_Addiction_Analysis_7500_Rows[[#This Row],[gaming_hours]]</f>
        <v>2.76</v>
      </c>
      <c r="K1803" s="1">
        <f>Smartphone_Usage_And_Addiction_Analysis_7500_Rows[[#This Row],[sleep_hours]]-Smartphone_Usage_And_Addiction_Analysis_7500_Rows[[#This Row],[total_leisure_hours]]</f>
        <v>3.7700000000000005</v>
      </c>
      <c r="L1803" s="1">
        <v>230</v>
      </c>
      <c r="M1803" s="1">
        <v>30</v>
      </c>
      <c r="N1803" s="5">
        <f>Smartphone_Usage_And_Addiction_Analysis_7500_Rows[[#This Row],[app_opens_per_day]]/Smartphone_Usage_And_Addiction_Analysis_7500_Rows[[#This Row],[daily_screen_time_hours]]</f>
        <v>4.7770700636942669</v>
      </c>
      <c r="O1803" s="1">
        <v>7.4</v>
      </c>
      <c r="P1803" s="1" t="s">
        <v>18</v>
      </c>
      <c r="Q1803" s="1" t="s">
        <v>23</v>
      </c>
      <c r="R1803" s="1" t="s">
        <v>51</v>
      </c>
      <c r="S1803" s="1">
        <v>0</v>
      </c>
    </row>
    <row r="1804" spans="1:19" ht="18" customHeight="1" x14ac:dyDescent="0.25">
      <c r="A1804" s="10" t="s">
        <v>5696</v>
      </c>
      <c r="B1804" s="1">
        <v>27</v>
      </c>
      <c r="C1804" s="1" t="str">
        <f t="shared" si="28"/>
        <v>26-40 (Millennials)</v>
      </c>
      <c r="D1804" t="s">
        <v>7582</v>
      </c>
      <c r="E1804">
        <v>5.18</v>
      </c>
      <c r="F1804">
        <v>2.25</v>
      </c>
      <c r="G1804">
        <v>3.38</v>
      </c>
      <c r="H1804">
        <v>5.4</v>
      </c>
      <c r="I1804">
        <v>5.89</v>
      </c>
      <c r="J1804" s="1">
        <f>Smartphone_Usage_And_Addiction_Analysis_7500_Rows[[#This Row],[social_media_hours]]+Smartphone_Usage_And_Addiction_Analysis_7500_Rows[[#This Row],[gaming_hours]]</f>
        <v>5.63</v>
      </c>
      <c r="K1804" s="1">
        <f>Smartphone_Usage_And_Addiction_Analysis_7500_Rows[[#This Row],[sleep_hours]]-Smartphone_Usage_And_Addiction_Analysis_7500_Rows[[#This Row],[total_leisure_hours]]</f>
        <v>0.25999999999999979</v>
      </c>
      <c r="L1804">
        <v>110</v>
      </c>
      <c r="M1804">
        <v>105</v>
      </c>
      <c r="N1804" s="5">
        <f>Smartphone_Usage_And_Addiction_Analysis_7500_Rows[[#This Row],[app_opens_per_day]]/Smartphone_Usage_And_Addiction_Analysis_7500_Rows[[#This Row],[daily_screen_time_hours]]</f>
        <v>20.27027027027027</v>
      </c>
      <c r="O1804">
        <v>6.24</v>
      </c>
      <c r="P1804" t="s">
        <v>18</v>
      </c>
      <c r="Q1804" t="s">
        <v>23</v>
      </c>
      <c r="R1804" t="s">
        <v>20</v>
      </c>
      <c r="S1804">
        <v>0</v>
      </c>
    </row>
    <row r="1805" spans="1:19" ht="18" customHeight="1" x14ac:dyDescent="0.25">
      <c r="A1805" s="10" t="s">
        <v>1229</v>
      </c>
      <c r="B1805" s="1">
        <v>35</v>
      </c>
      <c r="C1805" t="str">
        <f t="shared" si="28"/>
        <v>26-40 (Millennials)</v>
      </c>
      <c r="D1805" s="1" t="s">
        <v>30</v>
      </c>
      <c r="E1805" s="1">
        <v>10.34</v>
      </c>
      <c r="F1805" s="1">
        <v>4.84</v>
      </c>
      <c r="G1805" s="1">
        <v>3.12</v>
      </c>
      <c r="H1805" s="1">
        <v>2.0299999999999998</v>
      </c>
      <c r="I1805" s="1">
        <v>4.57</v>
      </c>
      <c r="J1805" s="1">
        <f>Smartphone_Usage_And_Addiction_Analysis_7500_Rows[[#This Row],[social_media_hours]]+Smartphone_Usage_And_Addiction_Analysis_7500_Rows[[#This Row],[gaming_hours]]</f>
        <v>7.96</v>
      </c>
      <c r="K1805" s="1">
        <f>Smartphone_Usage_And_Addiction_Analysis_7500_Rows[[#This Row],[sleep_hours]]-Smartphone_Usage_And_Addiction_Analysis_7500_Rows[[#This Row],[total_leisure_hours]]</f>
        <v>-3.3899999999999997</v>
      </c>
      <c r="L1805" s="1">
        <v>82</v>
      </c>
      <c r="M1805" s="1">
        <v>117</v>
      </c>
      <c r="N1805" s="5">
        <f>Smartphone_Usage_And_Addiction_Analysis_7500_Rows[[#This Row],[app_opens_per_day]]/Smartphone_Usage_And_Addiction_Analysis_7500_Rows[[#This Row],[daily_screen_time_hours]]</f>
        <v>11.315280464216634</v>
      </c>
      <c r="O1805" s="1">
        <v>12.91</v>
      </c>
      <c r="P1805" s="1" t="s">
        <v>18</v>
      </c>
      <c r="Q1805" s="1" t="s">
        <v>19</v>
      </c>
      <c r="R1805" s="1" t="s">
        <v>28</v>
      </c>
      <c r="S1805" s="1">
        <v>1</v>
      </c>
    </row>
    <row r="1806" spans="1:19" ht="18" customHeight="1" x14ac:dyDescent="0.25">
      <c r="A1806" s="10" t="s">
        <v>1230</v>
      </c>
      <c r="B1806" s="1">
        <v>32</v>
      </c>
      <c r="C1806" t="str">
        <f t="shared" si="28"/>
        <v>26-40 (Millennials)</v>
      </c>
      <c r="D1806" s="1" t="s">
        <v>30</v>
      </c>
      <c r="E1806" s="1">
        <v>11.98</v>
      </c>
      <c r="F1806" s="1">
        <v>1.87</v>
      </c>
      <c r="G1806" s="1">
        <v>1.48</v>
      </c>
      <c r="H1806" s="1">
        <v>5.66</v>
      </c>
      <c r="I1806" s="1">
        <v>6.3</v>
      </c>
      <c r="J1806" s="1">
        <f>Smartphone_Usage_And_Addiction_Analysis_7500_Rows[[#This Row],[social_media_hours]]+Smartphone_Usage_And_Addiction_Analysis_7500_Rows[[#This Row],[gaming_hours]]</f>
        <v>3.35</v>
      </c>
      <c r="K1806" s="1">
        <f>Smartphone_Usage_And_Addiction_Analysis_7500_Rows[[#This Row],[sleep_hours]]-Smartphone_Usage_And_Addiction_Analysis_7500_Rows[[#This Row],[total_leisure_hours]]</f>
        <v>2.9499999999999997</v>
      </c>
      <c r="L1806" s="1">
        <v>58</v>
      </c>
      <c r="M1806" s="1">
        <v>65</v>
      </c>
      <c r="N1806" s="5">
        <f>Smartphone_Usage_And_Addiction_Analysis_7500_Rows[[#This Row],[app_opens_per_day]]/Smartphone_Usage_And_Addiction_Analysis_7500_Rows[[#This Row],[daily_screen_time_hours]]</f>
        <v>5.4257095158597659</v>
      </c>
      <c r="O1806" s="1">
        <v>14.88</v>
      </c>
      <c r="P1806" s="1" t="s">
        <v>22</v>
      </c>
      <c r="Q1806" s="1" t="s">
        <v>23</v>
      </c>
      <c r="R1806" s="1" t="s">
        <v>28</v>
      </c>
      <c r="S1806" s="1">
        <v>1</v>
      </c>
    </row>
    <row r="1807" spans="1:19" ht="18" customHeight="1" x14ac:dyDescent="0.25">
      <c r="A1807" s="10" t="s">
        <v>1231</v>
      </c>
      <c r="B1807" s="1">
        <v>30</v>
      </c>
      <c r="C1807" t="str">
        <f t="shared" si="28"/>
        <v>26-40 (Millennials)</v>
      </c>
      <c r="D1807" s="1" t="s">
        <v>17</v>
      </c>
      <c r="E1807" s="1">
        <v>10.26</v>
      </c>
      <c r="F1807" s="1">
        <v>3.82</v>
      </c>
      <c r="G1807" s="1">
        <v>2.5</v>
      </c>
      <c r="H1807" s="1">
        <v>3.41</v>
      </c>
      <c r="I1807" s="1">
        <v>5.78</v>
      </c>
      <c r="J1807" s="1">
        <f>Smartphone_Usage_And_Addiction_Analysis_7500_Rows[[#This Row],[social_media_hours]]+Smartphone_Usage_And_Addiction_Analysis_7500_Rows[[#This Row],[gaming_hours]]</f>
        <v>6.32</v>
      </c>
      <c r="K1807" s="1">
        <f>Smartphone_Usage_And_Addiction_Analysis_7500_Rows[[#This Row],[sleep_hours]]-Smartphone_Usage_And_Addiction_Analysis_7500_Rows[[#This Row],[total_leisure_hours]]</f>
        <v>-0.54</v>
      </c>
      <c r="L1807" s="1">
        <v>38</v>
      </c>
      <c r="M1807" s="1">
        <v>48</v>
      </c>
      <c r="N1807" s="5">
        <f>Smartphone_Usage_And_Addiction_Analysis_7500_Rows[[#This Row],[app_opens_per_day]]/Smartphone_Usage_And_Addiction_Analysis_7500_Rows[[#This Row],[daily_screen_time_hours]]</f>
        <v>4.6783625730994149</v>
      </c>
      <c r="O1807" s="1">
        <v>11.69</v>
      </c>
      <c r="P1807" s="1" t="s">
        <v>18</v>
      </c>
      <c r="Q1807" s="1" t="s">
        <v>23</v>
      </c>
      <c r="R1807" s="1" t="s">
        <v>28</v>
      </c>
      <c r="S1807" s="1">
        <v>1</v>
      </c>
    </row>
    <row r="1808" spans="1:19" ht="18" customHeight="1" x14ac:dyDescent="0.25">
      <c r="A1808" s="10" t="s">
        <v>1232</v>
      </c>
      <c r="B1808" s="1">
        <v>19</v>
      </c>
      <c r="C1808" t="str">
        <f t="shared" si="28"/>
        <v>18-25 (Gen Z)</v>
      </c>
      <c r="D1808" s="1" t="s">
        <v>17</v>
      </c>
      <c r="E1808" s="1">
        <v>11.56</v>
      </c>
      <c r="F1808" s="1">
        <v>1.52</v>
      </c>
      <c r="G1808" s="1">
        <v>2.1</v>
      </c>
      <c r="H1808" s="1">
        <v>1.51</v>
      </c>
      <c r="I1808" s="1">
        <v>8.83</v>
      </c>
      <c r="J1808" s="1">
        <f>Smartphone_Usage_And_Addiction_Analysis_7500_Rows[[#This Row],[social_media_hours]]+Smartphone_Usage_And_Addiction_Analysis_7500_Rows[[#This Row],[gaming_hours]]</f>
        <v>3.62</v>
      </c>
      <c r="K1808" s="1">
        <f>Smartphone_Usage_And_Addiction_Analysis_7500_Rows[[#This Row],[sleep_hours]]-Smartphone_Usage_And_Addiction_Analysis_7500_Rows[[#This Row],[total_leisure_hours]]</f>
        <v>5.21</v>
      </c>
      <c r="L1808" s="1">
        <v>164</v>
      </c>
      <c r="M1808" s="1">
        <v>173</v>
      </c>
      <c r="N1808" s="5">
        <f>Smartphone_Usage_And_Addiction_Analysis_7500_Rows[[#This Row],[app_opens_per_day]]/Smartphone_Usage_And_Addiction_Analysis_7500_Rows[[#This Row],[daily_screen_time_hours]]</f>
        <v>14.965397923875432</v>
      </c>
      <c r="O1808" s="1">
        <v>12.38</v>
      </c>
      <c r="P1808" s="1" t="s">
        <v>18</v>
      </c>
      <c r="Q1808" s="1" t="s">
        <v>23</v>
      </c>
      <c r="R1808" s="1" t="s">
        <v>24</v>
      </c>
      <c r="S1808" s="1">
        <v>1</v>
      </c>
    </row>
    <row r="1809" spans="1:19" ht="18" customHeight="1" x14ac:dyDescent="0.25">
      <c r="A1809" s="10" t="s">
        <v>1233</v>
      </c>
      <c r="B1809" s="1">
        <v>32</v>
      </c>
      <c r="C1809" t="str">
        <f t="shared" si="28"/>
        <v>26-40 (Millennials)</v>
      </c>
      <c r="D1809" s="1" t="s">
        <v>17</v>
      </c>
      <c r="E1809" s="1">
        <v>11.54</v>
      </c>
      <c r="F1809" s="1">
        <v>3.63</v>
      </c>
      <c r="G1809" s="1">
        <v>1.63</v>
      </c>
      <c r="H1809" s="1">
        <v>1.54</v>
      </c>
      <c r="I1809" s="1">
        <v>6.05</v>
      </c>
      <c r="J1809" s="1">
        <f>Smartphone_Usage_And_Addiction_Analysis_7500_Rows[[#This Row],[social_media_hours]]+Smartphone_Usage_And_Addiction_Analysis_7500_Rows[[#This Row],[gaming_hours]]</f>
        <v>5.26</v>
      </c>
      <c r="K1809" s="1">
        <f>Smartphone_Usage_And_Addiction_Analysis_7500_Rows[[#This Row],[sleep_hours]]-Smartphone_Usage_And_Addiction_Analysis_7500_Rows[[#This Row],[total_leisure_hours]]</f>
        <v>0.79</v>
      </c>
      <c r="L1809" s="1">
        <v>176</v>
      </c>
      <c r="M1809" s="1">
        <v>166</v>
      </c>
      <c r="N1809" s="5">
        <f>Smartphone_Usage_And_Addiction_Analysis_7500_Rows[[#This Row],[app_opens_per_day]]/Smartphone_Usage_And_Addiction_Analysis_7500_Rows[[#This Row],[daily_screen_time_hours]]</f>
        <v>14.384748700173311</v>
      </c>
      <c r="O1809" s="1">
        <v>14.31</v>
      </c>
      <c r="P1809" s="1" t="s">
        <v>32</v>
      </c>
      <c r="Q1809" s="1" t="s">
        <v>19</v>
      </c>
      <c r="R1809" s="1" t="s">
        <v>28</v>
      </c>
      <c r="S1809" s="1">
        <v>1</v>
      </c>
    </row>
    <row r="1810" spans="1:19" ht="18" customHeight="1" x14ac:dyDescent="0.25">
      <c r="A1810" s="10" t="s">
        <v>1234</v>
      </c>
      <c r="B1810" s="1">
        <v>28</v>
      </c>
      <c r="C1810" t="str">
        <f t="shared" si="28"/>
        <v>26-40 (Millennials)</v>
      </c>
      <c r="D1810" s="1" t="s">
        <v>17</v>
      </c>
      <c r="E1810" s="1">
        <v>9.76</v>
      </c>
      <c r="F1810" s="1">
        <v>4.54</v>
      </c>
      <c r="G1810" s="1">
        <v>3.46</v>
      </c>
      <c r="H1810" s="1">
        <v>2.7</v>
      </c>
      <c r="I1810" s="1">
        <v>6.82</v>
      </c>
      <c r="J1810" s="1">
        <f>Smartphone_Usage_And_Addiction_Analysis_7500_Rows[[#This Row],[social_media_hours]]+Smartphone_Usage_And_Addiction_Analysis_7500_Rows[[#This Row],[gaming_hours]]</f>
        <v>8</v>
      </c>
      <c r="K1810" s="1">
        <f>Smartphone_Usage_And_Addiction_Analysis_7500_Rows[[#This Row],[sleep_hours]]-Smartphone_Usage_And_Addiction_Analysis_7500_Rows[[#This Row],[total_leisure_hours]]</f>
        <v>-1.1799999999999997</v>
      </c>
      <c r="L1810" s="1">
        <v>201</v>
      </c>
      <c r="M1810" s="1">
        <v>141</v>
      </c>
      <c r="N1810" s="5">
        <f>Smartphone_Usage_And_Addiction_Analysis_7500_Rows[[#This Row],[app_opens_per_day]]/Smartphone_Usage_And_Addiction_Analysis_7500_Rows[[#This Row],[daily_screen_time_hours]]</f>
        <v>14.446721311475411</v>
      </c>
      <c r="O1810" s="1">
        <v>11.39</v>
      </c>
      <c r="P1810" s="1" t="s">
        <v>22</v>
      </c>
      <c r="Q1810" s="1" t="s">
        <v>23</v>
      </c>
      <c r="R1810" s="1" t="s">
        <v>24</v>
      </c>
      <c r="S1810" s="1">
        <v>1</v>
      </c>
    </row>
    <row r="1811" spans="1:19" ht="18" customHeight="1" x14ac:dyDescent="0.25">
      <c r="A1811" s="10" t="s">
        <v>5697</v>
      </c>
      <c r="B1811" s="1">
        <v>27</v>
      </c>
      <c r="C1811" s="1" t="str">
        <f t="shared" si="28"/>
        <v>26-40 (Millennials)</v>
      </c>
      <c r="D1811" t="s">
        <v>7582</v>
      </c>
      <c r="E1811">
        <v>4.09</v>
      </c>
      <c r="F1811">
        <v>1.9</v>
      </c>
      <c r="G1811">
        <v>0.69</v>
      </c>
      <c r="H1811">
        <v>3.38</v>
      </c>
      <c r="I1811">
        <v>8.4</v>
      </c>
      <c r="J1811" s="1">
        <f>Smartphone_Usage_And_Addiction_Analysis_7500_Rows[[#This Row],[social_media_hours]]+Smartphone_Usage_And_Addiction_Analysis_7500_Rows[[#This Row],[gaming_hours]]</f>
        <v>2.59</v>
      </c>
      <c r="K1811" s="1">
        <f>Smartphone_Usage_And_Addiction_Analysis_7500_Rows[[#This Row],[sleep_hours]]-Smartphone_Usage_And_Addiction_Analysis_7500_Rows[[#This Row],[total_leisure_hours]]</f>
        <v>5.8100000000000005</v>
      </c>
      <c r="L1811">
        <v>84</v>
      </c>
      <c r="M1811">
        <v>170</v>
      </c>
      <c r="N1811" s="5">
        <f>Smartphone_Usage_And_Addiction_Analysis_7500_Rows[[#This Row],[app_opens_per_day]]/Smartphone_Usage_And_Addiction_Analysis_7500_Rows[[#This Row],[daily_screen_time_hours]]</f>
        <v>41.56479217603912</v>
      </c>
      <c r="O1811">
        <v>6.62</v>
      </c>
      <c r="P1811" t="s">
        <v>22</v>
      </c>
      <c r="Q1811" t="s">
        <v>23</v>
      </c>
      <c r="R1811" t="s">
        <v>20</v>
      </c>
      <c r="S1811">
        <v>0</v>
      </c>
    </row>
    <row r="1812" spans="1:19" ht="18" customHeight="1" x14ac:dyDescent="0.25">
      <c r="A1812" s="10" t="s">
        <v>1235</v>
      </c>
      <c r="B1812" s="1">
        <v>34</v>
      </c>
      <c r="C1812" t="str">
        <f t="shared" si="28"/>
        <v>26-40 (Millennials)</v>
      </c>
      <c r="D1812" s="1" t="s">
        <v>17</v>
      </c>
      <c r="E1812" s="1">
        <v>9.7100000000000009</v>
      </c>
      <c r="F1812" s="1">
        <v>5.87</v>
      </c>
      <c r="G1812" s="1">
        <v>2.4</v>
      </c>
      <c r="H1812" s="1">
        <v>1.35</v>
      </c>
      <c r="I1812" s="1">
        <v>5.07</v>
      </c>
      <c r="J1812" s="1">
        <f>Smartphone_Usage_And_Addiction_Analysis_7500_Rows[[#This Row],[social_media_hours]]+Smartphone_Usage_And_Addiction_Analysis_7500_Rows[[#This Row],[gaming_hours]]</f>
        <v>8.27</v>
      </c>
      <c r="K1812" s="1">
        <f>Smartphone_Usage_And_Addiction_Analysis_7500_Rows[[#This Row],[sleep_hours]]-Smartphone_Usage_And_Addiction_Analysis_7500_Rows[[#This Row],[total_leisure_hours]]</f>
        <v>-3.1999999999999993</v>
      </c>
      <c r="L1812" s="1">
        <v>22</v>
      </c>
      <c r="M1812" s="1">
        <v>22</v>
      </c>
      <c r="N1812" s="5">
        <f>Smartphone_Usage_And_Addiction_Analysis_7500_Rows[[#This Row],[app_opens_per_day]]/Smartphone_Usage_And_Addiction_Analysis_7500_Rows[[#This Row],[daily_screen_time_hours]]</f>
        <v>2.2657054582904221</v>
      </c>
      <c r="O1812" s="1">
        <v>10.220000000000001</v>
      </c>
      <c r="P1812" s="1" t="s">
        <v>22</v>
      </c>
      <c r="Q1812" s="1" t="s">
        <v>23</v>
      </c>
      <c r="R1812" s="1" t="s">
        <v>24</v>
      </c>
      <c r="S1812" s="1">
        <v>1</v>
      </c>
    </row>
    <row r="1813" spans="1:19" ht="18" customHeight="1" x14ac:dyDescent="0.25">
      <c r="A1813" s="10" t="s">
        <v>1236</v>
      </c>
      <c r="B1813" s="1">
        <v>32</v>
      </c>
      <c r="C1813" t="str">
        <f t="shared" si="28"/>
        <v>26-40 (Millennials)</v>
      </c>
      <c r="D1813" s="1" t="s">
        <v>30</v>
      </c>
      <c r="E1813" s="1">
        <v>11.37</v>
      </c>
      <c r="F1813" s="1">
        <v>1.31</v>
      </c>
      <c r="G1813" s="1">
        <v>2.4700000000000002</v>
      </c>
      <c r="H1813" s="1">
        <v>4.6100000000000003</v>
      </c>
      <c r="I1813" s="1">
        <v>4.8</v>
      </c>
      <c r="J1813" s="1">
        <f>Smartphone_Usage_And_Addiction_Analysis_7500_Rows[[#This Row],[social_media_hours]]+Smartphone_Usage_And_Addiction_Analysis_7500_Rows[[#This Row],[gaming_hours]]</f>
        <v>3.7800000000000002</v>
      </c>
      <c r="K1813" s="1">
        <f>Smartphone_Usage_And_Addiction_Analysis_7500_Rows[[#This Row],[sleep_hours]]-Smartphone_Usage_And_Addiction_Analysis_7500_Rows[[#This Row],[total_leisure_hours]]</f>
        <v>1.0199999999999996</v>
      </c>
      <c r="L1813" s="1">
        <v>222</v>
      </c>
      <c r="M1813" s="1">
        <v>93</v>
      </c>
      <c r="N1813" s="5">
        <f>Smartphone_Usage_And_Addiction_Analysis_7500_Rows[[#This Row],[app_opens_per_day]]/Smartphone_Usage_And_Addiction_Analysis_7500_Rows[[#This Row],[daily_screen_time_hours]]</f>
        <v>8.1794195250659634</v>
      </c>
      <c r="O1813" s="1">
        <v>13.72</v>
      </c>
      <c r="P1813" s="1" t="s">
        <v>32</v>
      </c>
      <c r="Q1813" s="1" t="s">
        <v>19</v>
      </c>
      <c r="R1813" s="1" t="s">
        <v>28</v>
      </c>
      <c r="S1813" s="1">
        <v>1</v>
      </c>
    </row>
    <row r="1814" spans="1:19" ht="18" customHeight="1" x14ac:dyDescent="0.25">
      <c r="A1814" s="10" t="s">
        <v>5698</v>
      </c>
      <c r="B1814" s="1">
        <v>20</v>
      </c>
      <c r="C1814" s="1" t="str">
        <f t="shared" si="28"/>
        <v>18-25 (Gen Z)</v>
      </c>
      <c r="D1814" t="s">
        <v>7582</v>
      </c>
      <c r="E1814">
        <v>4.96</v>
      </c>
      <c r="F1814">
        <v>1.1499999999999999</v>
      </c>
      <c r="G1814">
        <v>0.82</v>
      </c>
      <c r="H1814">
        <v>4.96</v>
      </c>
      <c r="I1814">
        <v>6.73</v>
      </c>
      <c r="J1814" s="1">
        <f>Smartphone_Usage_And_Addiction_Analysis_7500_Rows[[#This Row],[social_media_hours]]+Smartphone_Usage_And_Addiction_Analysis_7500_Rows[[#This Row],[gaming_hours]]</f>
        <v>1.9699999999999998</v>
      </c>
      <c r="K1814" s="1">
        <f>Smartphone_Usage_And_Addiction_Analysis_7500_Rows[[#This Row],[sleep_hours]]-Smartphone_Usage_And_Addiction_Analysis_7500_Rows[[#This Row],[total_leisure_hours]]</f>
        <v>4.7600000000000007</v>
      </c>
      <c r="L1814">
        <v>58</v>
      </c>
      <c r="M1814">
        <v>177</v>
      </c>
      <c r="N1814" s="5">
        <f>Smartphone_Usage_And_Addiction_Analysis_7500_Rows[[#This Row],[app_opens_per_day]]/Smartphone_Usage_And_Addiction_Analysis_7500_Rows[[#This Row],[daily_screen_time_hours]]</f>
        <v>35.685483870967744</v>
      </c>
      <c r="O1814">
        <v>7.57</v>
      </c>
      <c r="P1814" t="s">
        <v>18</v>
      </c>
      <c r="Q1814" t="s">
        <v>19</v>
      </c>
      <c r="R1814" t="s">
        <v>20</v>
      </c>
      <c r="S1814">
        <v>0</v>
      </c>
    </row>
    <row r="1815" spans="1:19" ht="18" customHeight="1" x14ac:dyDescent="0.25">
      <c r="A1815" s="10" t="s">
        <v>1237</v>
      </c>
      <c r="B1815" s="1">
        <v>35</v>
      </c>
      <c r="C1815" t="str">
        <f t="shared" si="28"/>
        <v>26-40 (Millennials)</v>
      </c>
      <c r="D1815" s="1" t="s">
        <v>17</v>
      </c>
      <c r="E1815" s="1">
        <v>6.91</v>
      </c>
      <c r="F1815" s="1">
        <v>2.2999999999999998</v>
      </c>
      <c r="G1815" s="1">
        <v>2.69</v>
      </c>
      <c r="H1815" s="1">
        <v>2.13</v>
      </c>
      <c r="I1815" s="1">
        <v>7.84</v>
      </c>
      <c r="J1815" s="1">
        <f>Smartphone_Usage_And_Addiction_Analysis_7500_Rows[[#This Row],[social_media_hours]]+Smartphone_Usage_And_Addiction_Analysis_7500_Rows[[#This Row],[gaming_hours]]</f>
        <v>4.99</v>
      </c>
      <c r="K1815" s="1">
        <f>Smartphone_Usage_And_Addiction_Analysis_7500_Rows[[#This Row],[sleep_hours]]-Smartphone_Usage_And_Addiction_Analysis_7500_Rows[[#This Row],[total_leisure_hours]]</f>
        <v>2.8499999999999996</v>
      </c>
      <c r="L1815" s="1">
        <v>190</v>
      </c>
      <c r="M1815" s="1">
        <v>49</v>
      </c>
      <c r="N1815" s="5">
        <f>Smartphone_Usage_And_Addiction_Analysis_7500_Rows[[#This Row],[app_opens_per_day]]/Smartphone_Usage_And_Addiction_Analysis_7500_Rows[[#This Row],[daily_screen_time_hours]]</f>
        <v>7.0911722141823441</v>
      </c>
      <c r="O1815" s="1">
        <v>8.15</v>
      </c>
      <c r="P1815" s="1" t="s">
        <v>22</v>
      </c>
      <c r="Q1815" s="1" t="s">
        <v>23</v>
      </c>
      <c r="R1815" s="1" t="s">
        <v>51</v>
      </c>
      <c r="S1815" s="1">
        <v>0</v>
      </c>
    </row>
    <row r="1816" spans="1:19" ht="18" customHeight="1" x14ac:dyDescent="0.25">
      <c r="A1816" s="10" t="s">
        <v>1238</v>
      </c>
      <c r="B1816" s="1">
        <v>34</v>
      </c>
      <c r="C1816" t="str">
        <f t="shared" si="28"/>
        <v>26-40 (Millennials)</v>
      </c>
      <c r="D1816" s="1" t="s">
        <v>17</v>
      </c>
      <c r="E1816" s="1">
        <v>4.6399999999999997</v>
      </c>
      <c r="F1816" s="1">
        <v>2.35</v>
      </c>
      <c r="G1816" s="1">
        <v>0.93</v>
      </c>
      <c r="H1816" s="1">
        <v>3.64</v>
      </c>
      <c r="I1816" s="1">
        <v>6.68</v>
      </c>
      <c r="J1816" s="1">
        <f>Smartphone_Usage_And_Addiction_Analysis_7500_Rows[[#This Row],[social_media_hours]]+Smartphone_Usage_And_Addiction_Analysis_7500_Rows[[#This Row],[gaming_hours]]</f>
        <v>3.2800000000000002</v>
      </c>
      <c r="K1816" s="1">
        <f>Smartphone_Usage_And_Addiction_Analysis_7500_Rows[[#This Row],[sleep_hours]]-Smartphone_Usage_And_Addiction_Analysis_7500_Rows[[#This Row],[total_leisure_hours]]</f>
        <v>3.3999999999999995</v>
      </c>
      <c r="L1816" s="1">
        <v>129</v>
      </c>
      <c r="M1816" s="1">
        <v>124</v>
      </c>
      <c r="N1816" s="5">
        <f>Smartphone_Usage_And_Addiction_Analysis_7500_Rows[[#This Row],[app_opens_per_day]]/Smartphone_Usage_And_Addiction_Analysis_7500_Rows[[#This Row],[daily_screen_time_hours]]</f>
        <v>26.724137931034484</v>
      </c>
      <c r="O1816" s="1">
        <v>6.66</v>
      </c>
      <c r="P1816" s="1" t="s">
        <v>22</v>
      </c>
      <c r="Q1816" s="1" t="s">
        <v>23</v>
      </c>
      <c r="R1816" s="1" t="s">
        <v>51</v>
      </c>
      <c r="S1816" s="1">
        <v>0</v>
      </c>
    </row>
    <row r="1817" spans="1:19" ht="18" customHeight="1" x14ac:dyDescent="0.25">
      <c r="A1817" s="10" t="s">
        <v>1239</v>
      </c>
      <c r="B1817" s="1">
        <v>35</v>
      </c>
      <c r="C1817" t="str">
        <f t="shared" si="28"/>
        <v>26-40 (Millennials)</v>
      </c>
      <c r="D1817" s="1" t="s">
        <v>17</v>
      </c>
      <c r="E1817" s="1">
        <v>11.29</v>
      </c>
      <c r="F1817" s="1">
        <v>5.88</v>
      </c>
      <c r="G1817" s="1">
        <v>0.14000000000000001</v>
      </c>
      <c r="H1817" s="1">
        <v>5.93</v>
      </c>
      <c r="I1817" s="1">
        <v>6.17</v>
      </c>
      <c r="J1817" s="1">
        <f>Smartphone_Usage_And_Addiction_Analysis_7500_Rows[[#This Row],[social_media_hours]]+Smartphone_Usage_And_Addiction_Analysis_7500_Rows[[#This Row],[gaming_hours]]</f>
        <v>6.02</v>
      </c>
      <c r="K1817" s="1">
        <f>Smartphone_Usage_And_Addiction_Analysis_7500_Rows[[#This Row],[sleep_hours]]-Smartphone_Usage_And_Addiction_Analysis_7500_Rows[[#This Row],[total_leisure_hours]]</f>
        <v>0.15000000000000036</v>
      </c>
      <c r="L1817" s="1">
        <v>156</v>
      </c>
      <c r="M1817" s="1">
        <v>48</v>
      </c>
      <c r="N1817" s="5">
        <f>Smartphone_Usage_And_Addiction_Analysis_7500_Rows[[#This Row],[app_opens_per_day]]/Smartphone_Usage_And_Addiction_Analysis_7500_Rows[[#This Row],[daily_screen_time_hours]]</f>
        <v>4.2515500442869802</v>
      </c>
      <c r="O1817" s="1">
        <v>13.99</v>
      </c>
      <c r="P1817" s="1" t="s">
        <v>22</v>
      </c>
      <c r="Q1817" s="1" t="s">
        <v>23</v>
      </c>
      <c r="R1817" s="1" t="s">
        <v>24</v>
      </c>
      <c r="S1817" s="1">
        <v>1</v>
      </c>
    </row>
    <row r="1818" spans="1:19" ht="18" customHeight="1" x14ac:dyDescent="0.25">
      <c r="A1818" s="10" t="s">
        <v>1240</v>
      </c>
      <c r="B1818" s="1">
        <v>18</v>
      </c>
      <c r="C1818" t="str">
        <f t="shared" si="28"/>
        <v>18-25 (Gen Z)</v>
      </c>
      <c r="D1818" s="1" t="s">
        <v>30</v>
      </c>
      <c r="E1818" s="1">
        <v>7.04</v>
      </c>
      <c r="F1818" s="1">
        <v>2.75</v>
      </c>
      <c r="G1818" s="1">
        <v>0.4</v>
      </c>
      <c r="H1818" s="1">
        <v>3.39</v>
      </c>
      <c r="I1818" s="1">
        <v>7.07</v>
      </c>
      <c r="J1818" s="1">
        <f>Smartphone_Usage_And_Addiction_Analysis_7500_Rows[[#This Row],[social_media_hours]]+Smartphone_Usage_And_Addiction_Analysis_7500_Rows[[#This Row],[gaming_hours]]</f>
        <v>3.15</v>
      </c>
      <c r="K1818" s="1">
        <f>Smartphone_Usage_And_Addiction_Analysis_7500_Rows[[#This Row],[sleep_hours]]-Smartphone_Usage_And_Addiction_Analysis_7500_Rows[[#This Row],[total_leisure_hours]]</f>
        <v>3.9200000000000004</v>
      </c>
      <c r="L1818" s="1">
        <v>142</v>
      </c>
      <c r="M1818" s="1">
        <v>54</v>
      </c>
      <c r="N1818" s="5">
        <f>Smartphone_Usage_And_Addiction_Analysis_7500_Rows[[#This Row],[app_opens_per_day]]/Smartphone_Usage_And_Addiction_Analysis_7500_Rows[[#This Row],[daily_screen_time_hours]]</f>
        <v>7.6704545454545459</v>
      </c>
      <c r="O1818" s="1">
        <v>9.43</v>
      </c>
      <c r="P1818" s="1" t="s">
        <v>32</v>
      </c>
      <c r="Q1818" s="1" t="s">
        <v>23</v>
      </c>
      <c r="R1818" s="1" t="s">
        <v>51</v>
      </c>
      <c r="S1818" s="1">
        <v>0</v>
      </c>
    </row>
    <row r="1819" spans="1:19" ht="18" customHeight="1" x14ac:dyDescent="0.25">
      <c r="A1819" s="10" t="s">
        <v>1241</v>
      </c>
      <c r="B1819" s="1">
        <v>25</v>
      </c>
      <c r="C1819" t="str">
        <f t="shared" si="28"/>
        <v>18-25 (Gen Z)</v>
      </c>
      <c r="D1819" s="1" t="s">
        <v>17</v>
      </c>
      <c r="E1819" s="1">
        <v>10.16</v>
      </c>
      <c r="F1819" s="1">
        <v>2.19</v>
      </c>
      <c r="G1819" s="1">
        <v>1.03</v>
      </c>
      <c r="H1819" s="1">
        <v>4.41</v>
      </c>
      <c r="I1819" s="1">
        <v>5.93</v>
      </c>
      <c r="J1819" s="1">
        <f>Smartphone_Usage_And_Addiction_Analysis_7500_Rows[[#This Row],[social_media_hours]]+Smartphone_Usage_And_Addiction_Analysis_7500_Rows[[#This Row],[gaming_hours]]</f>
        <v>3.2199999999999998</v>
      </c>
      <c r="K1819" s="1">
        <f>Smartphone_Usage_And_Addiction_Analysis_7500_Rows[[#This Row],[sleep_hours]]-Smartphone_Usage_And_Addiction_Analysis_7500_Rows[[#This Row],[total_leisure_hours]]</f>
        <v>2.71</v>
      </c>
      <c r="L1819" s="1">
        <v>38</v>
      </c>
      <c r="M1819" s="1">
        <v>64</v>
      </c>
      <c r="N1819" s="5">
        <f>Smartphone_Usage_And_Addiction_Analysis_7500_Rows[[#This Row],[app_opens_per_day]]/Smartphone_Usage_And_Addiction_Analysis_7500_Rows[[#This Row],[daily_screen_time_hours]]</f>
        <v>6.2992125984251963</v>
      </c>
      <c r="O1819" s="1">
        <v>11.87</v>
      </c>
      <c r="P1819" s="1" t="s">
        <v>32</v>
      </c>
      <c r="Q1819" s="1" t="s">
        <v>23</v>
      </c>
      <c r="R1819" s="1" t="s">
        <v>24</v>
      </c>
      <c r="S1819" s="1">
        <v>1</v>
      </c>
    </row>
    <row r="1820" spans="1:19" ht="18" customHeight="1" x14ac:dyDescent="0.25">
      <c r="A1820" s="10" t="s">
        <v>1242</v>
      </c>
      <c r="B1820" s="1">
        <v>18</v>
      </c>
      <c r="C1820" t="str">
        <f t="shared" si="28"/>
        <v>18-25 (Gen Z)</v>
      </c>
      <c r="D1820" s="1" t="s">
        <v>17</v>
      </c>
      <c r="E1820" s="1">
        <v>3.47</v>
      </c>
      <c r="F1820" s="1">
        <v>3.2</v>
      </c>
      <c r="G1820" s="1">
        <v>0.79</v>
      </c>
      <c r="H1820" s="1">
        <v>1.43</v>
      </c>
      <c r="I1820" s="1">
        <v>6.73</v>
      </c>
      <c r="J1820" s="1">
        <f>Smartphone_Usage_And_Addiction_Analysis_7500_Rows[[#This Row],[social_media_hours]]+Smartphone_Usage_And_Addiction_Analysis_7500_Rows[[#This Row],[gaming_hours]]</f>
        <v>3.99</v>
      </c>
      <c r="K1820" s="1">
        <f>Smartphone_Usage_And_Addiction_Analysis_7500_Rows[[#This Row],[sleep_hours]]-Smartphone_Usage_And_Addiction_Analysis_7500_Rows[[#This Row],[total_leisure_hours]]</f>
        <v>2.74</v>
      </c>
      <c r="L1820" s="1">
        <v>109</v>
      </c>
      <c r="M1820" s="1">
        <v>30</v>
      </c>
      <c r="N1820" s="5">
        <f>Smartphone_Usage_And_Addiction_Analysis_7500_Rows[[#This Row],[app_opens_per_day]]/Smartphone_Usage_And_Addiction_Analysis_7500_Rows[[#This Row],[daily_screen_time_hours]]</f>
        <v>8.6455331412103735</v>
      </c>
      <c r="O1820" s="1">
        <v>4.53</v>
      </c>
      <c r="P1820" s="1" t="s">
        <v>22</v>
      </c>
      <c r="Q1820" s="1" t="s">
        <v>19</v>
      </c>
      <c r="R1820" s="1" t="s">
        <v>20</v>
      </c>
      <c r="S1820" s="1">
        <v>0</v>
      </c>
    </row>
    <row r="1821" spans="1:19" ht="18" customHeight="1" x14ac:dyDescent="0.25">
      <c r="A1821" s="10" t="s">
        <v>1243</v>
      </c>
      <c r="B1821" s="1">
        <v>28</v>
      </c>
      <c r="C1821" t="str">
        <f t="shared" si="28"/>
        <v>26-40 (Millennials)</v>
      </c>
      <c r="D1821" s="1" t="s">
        <v>30</v>
      </c>
      <c r="E1821" s="1">
        <v>10.5</v>
      </c>
      <c r="F1821" s="1">
        <v>4.59</v>
      </c>
      <c r="G1821" s="1">
        <v>2.34</v>
      </c>
      <c r="H1821" s="1">
        <v>4.47</v>
      </c>
      <c r="I1821" s="1">
        <v>7.16</v>
      </c>
      <c r="J1821" s="1">
        <f>Smartphone_Usage_And_Addiction_Analysis_7500_Rows[[#This Row],[social_media_hours]]+Smartphone_Usage_And_Addiction_Analysis_7500_Rows[[#This Row],[gaming_hours]]</f>
        <v>6.93</v>
      </c>
      <c r="K1821" s="1">
        <f>Smartphone_Usage_And_Addiction_Analysis_7500_Rows[[#This Row],[sleep_hours]]-Smartphone_Usage_And_Addiction_Analysis_7500_Rows[[#This Row],[total_leisure_hours]]</f>
        <v>0.23000000000000043</v>
      </c>
      <c r="L1821" s="1">
        <v>152</v>
      </c>
      <c r="M1821" s="1">
        <v>138</v>
      </c>
      <c r="N1821" s="5">
        <f>Smartphone_Usage_And_Addiction_Analysis_7500_Rows[[#This Row],[app_opens_per_day]]/Smartphone_Usage_And_Addiction_Analysis_7500_Rows[[#This Row],[daily_screen_time_hours]]</f>
        <v>13.142857142857142</v>
      </c>
      <c r="O1821" s="1">
        <v>11.48</v>
      </c>
      <c r="P1821" s="1" t="s">
        <v>18</v>
      </c>
      <c r="Q1821" s="1" t="s">
        <v>19</v>
      </c>
      <c r="R1821" s="1" t="s">
        <v>28</v>
      </c>
      <c r="S1821" s="1">
        <v>1</v>
      </c>
    </row>
    <row r="1822" spans="1:19" ht="18" customHeight="1" x14ac:dyDescent="0.25">
      <c r="A1822" s="10" t="s">
        <v>1244</v>
      </c>
      <c r="B1822" s="1">
        <v>23</v>
      </c>
      <c r="C1822" t="str">
        <f t="shared" si="28"/>
        <v>18-25 (Gen Z)</v>
      </c>
      <c r="D1822" s="1" t="s">
        <v>30</v>
      </c>
      <c r="E1822" s="1">
        <v>10.29</v>
      </c>
      <c r="F1822" s="1">
        <v>5.18</v>
      </c>
      <c r="G1822" s="1">
        <v>1.24</v>
      </c>
      <c r="H1822" s="1">
        <v>5.16</v>
      </c>
      <c r="I1822" s="1">
        <v>5.79</v>
      </c>
      <c r="J1822" s="1">
        <f>Smartphone_Usage_And_Addiction_Analysis_7500_Rows[[#This Row],[social_media_hours]]+Smartphone_Usage_And_Addiction_Analysis_7500_Rows[[#This Row],[gaming_hours]]</f>
        <v>6.42</v>
      </c>
      <c r="K1822" s="1">
        <f>Smartphone_Usage_And_Addiction_Analysis_7500_Rows[[#This Row],[sleep_hours]]-Smartphone_Usage_And_Addiction_Analysis_7500_Rows[[#This Row],[total_leisure_hours]]</f>
        <v>-0.62999999999999989</v>
      </c>
      <c r="L1822" s="1">
        <v>175</v>
      </c>
      <c r="M1822" s="1">
        <v>15</v>
      </c>
      <c r="N1822" s="5">
        <f>Smartphone_Usage_And_Addiction_Analysis_7500_Rows[[#This Row],[app_opens_per_day]]/Smartphone_Usage_And_Addiction_Analysis_7500_Rows[[#This Row],[daily_screen_time_hours]]</f>
        <v>1.457725947521866</v>
      </c>
      <c r="O1822" s="1">
        <v>12.74</v>
      </c>
      <c r="P1822" s="1" t="s">
        <v>18</v>
      </c>
      <c r="Q1822" s="1" t="s">
        <v>23</v>
      </c>
      <c r="R1822" s="1" t="s">
        <v>28</v>
      </c>
      <c r="S1822" s="1">
        <v>1</v>
      </c>
    </row>
    <row r="1823" spans="1:19" ht="18" customHeight="1" x14ac:dyDescent="0.25">
      <c r="A1823" s="10" t="s">
        <v>1245</v>
      </c>
      <c r="B1823" s="1">
        <v>35</v>
      </c>
      <c r="C1823" t="str">
        <f t="shared" si="28"/>
        <v>26-40 (Millennials)</v>
      </c>
      <c r="D1823" s="1" t="s">
        <v>17</v>
      </c>
      <c r="E1823" s="1">
        <v>6.74</v>
      </c>
      <c r="F1823" s="1">
        <v>1.21</v>
      </c>
      <c r="G1823" s="1">
        <v>0.9</v>
      </c>
      <c r="H1823" s="1">
        <v>5.93</v>
      </c>
      <c r="I1823" s="1">
        <v>8.65</v>
      </c>
      <c r="J1823" s="1">
        <f>Smartphone_Usage_And_Addiction_Analysis_7500_Rows[[#This Row],[social_media_hours]]+Smartphone_Usage_And_Addiction_Analysis_7500_Rows[[#This Row],[gaming_hours]]</f>
        <v>2.11</v>
      </c>
      <c r="K1823" s="1">
        <f>Smartphone_Usage_And_Addiction_Analysis_7500_Rows[[#This Row],[sleep_hours]]-Smartphone_Usage_And_Addiction_Analysis_7500_Rows[[#This Row],[total_leisure_hours]]</f>
        <v>6.5400000000000009</v>
      </c>
      <c r="L1823" s="1">
        <v>246</v>
      </c>
      <c r="M1823" s="1">
        <v>16</v>
      </c>
      <c r="N1823" s="5">
        <f>Smartphone_Usage_And_Addiction_Analysis_7500_Rows[[#This Row],[app_opens_per_day]]/Smartphone_Usage_And_Addiction_Analysis_7500_Rows[[#This Row],[daily_screen_time_hours]]</f>
        <v>2.3738872403560829</v>
      </c>
      <c r="O1823" s="1">
        <v>8.9700000000000006</v>
      </c>
      <c r="P1823" s="1" t="s">
        <v>18</v>
      </c>
      <c r="Q1823" s="1" t="s">
        <v>23</v>
      </c>
      <c r="R1823" s="1" t="s">
        <v>28</v>
      </c>
      <c r="S1823" s="1">
        <v>1</v>
      </c>
    </row>
    <row r="1824" spans="1:19" ht="18" customHeight="1" x14ac:dyDescent="0.25">
      <c r="A1824" s="10" t="s">
        <v>1246</v>
      </c>
      <c r="B1824" s="1">
        <v>20</v>
      </c>
      <c r="C1824" t="str">
        <f t="shared" si="28"/>
        <v>18-25 (Gen Z)</v>
      </c>
      <c r="D1824" s="1" t="s">
        <v>17</v>
      </c>
      <c r="E1824" s="1">
        <v>10.08</v>
      </c>
      <c r="F1824" s="1">
        <v>3.96</v>
      </c>
      <c r="G1824" s="1">
        <v>3.91</v>
      </c>
      <c r="H1824" s="1">
        <v>4.28</v>
      </c>
      <c r="I1824" s="1">
        <v>8.34</v>
      </c>
      <c r="J1824" s="1">
        <f>Smartphone_Usage_And_Addiction_Analysis_7500_Rows[[#This Row],[social_media_hours]]+Smartphone_Usage_And_Addiction_Analysis_7500_Rows[[#This Row],[gaming_hours]]</f>
        <v>7.87</v>
      </c>
      <c r="K1824" s="1">
        <f>Smartphone_Usage_And_Addiction_Analysis_7500_Rows[[#This Row],[sleep_hours]]-Smartphone_Usage_And_Addiction_Analysis_7500_Rows[[#This Row],[total_leisure_hours]]</f>
        <v>0.46999999999999975</v>
      </c>
      <c r="L1824" s="1">
        <v>111</v>
      </c>
      <c r="M1824" s="1">
        <v>37</v>
      </c>
      <c r="N1824" s="5">
        <f>Smartphone_Usage_And_Addiction_Analysis_7500_Rows[[#This Row],[app_opens_per_day]]/Smartphone_Usage_And_Addiction_Analysis_7500_Rows[[#This Row],[daily_screen_time_hours]]</f>
        <v>3.6706349206349205</v>
      </c>
      <c r="O1824" s="1">
        <v>11.79</v>
      </c>
      <c r="P1824" s="1" t="s">
        <v>22</v>
      </c>
      <c r="Q1824" s="1" t="s">
        <v>19</v>
      </c>
      <c r="R1824" s="1" t="s">
        <v>24</v>
      </c>
      <c r="S1824" s="1">
        <v>1</v>
      </c>
    </row>
    <row r="1825" spans="1:19" ht="18" customHeight="1" x14ac:dyDescent="0.25">
      <c r="A1825" s="10" t="s">
        <v>5699</v>
      </c>
      <c r="B1825" s="1">
        <v>26</v>
      </c>
      <c r="C1825" s="1" t="str">
        <f t="shared" si="28"/>
        <v>26-40 (Millennials)</v>
      </c>
      <c r="D1825" t="s">
        <v>7582</v>
      </c>
      <c r="E1825">
        <v>6.17</v>
      </c>
      <c r="F1825">
        <v>1.56</v>
      </c>
      <c r="G1825">
        <v>1.02</v>
      </c>
      <c r="H1825">
        <v>3.83</v>
      </c>
      <c r="I1825">
        <v>4.83</v>
      </c>
      <c r="J1825" s="1">
        <f>Smartphone_Usage_And_Addiction_Analysis_7500_Rows[[#This Row],[social_media_hours]]+Smartphone_Usage_And_Addiction_Analysis_7500_Rows[[#This Row],[gaming_hours]]</f>
        <v>2.58</v>
      </c>
      <c r="K1825" s="1">
        <f>Smartphone_Usage_And_Addiction_Analysis_7500_Rows[[#This Row],[sleep_hours]]-Smartphone_Usage_And_Addiction_Analysis_7500_Rows[[#This Row],[total_leisure_hours]]</f>
        <v>2.25</v>
      </c>
      <c r="L1825">
        <v>223</v>
      </c>
      <c r="M1825">
        <v>105</v>
      </c>
      <c r="N1825" s="5">
        <f>Smartphone_Usage_And_Addiction_Analysis_7500_Rows[[#This Row],[app_opens_per_day]]/Smartphone_Usage_And_Addiction_Analysis_7500_Rows[[#This Row],[daily_screen_time_hours]]</f>
        <v>17.017828200972449</v>
      </c>
      <c r="O1825">
        <v>7.94</v>
      </c>
      <c r="P1825" t="s">
        <v>18</v>
      </c>
      <c r="Q1825" t="s">
        <v>23</v>
      </c>
      <c r="R1825" t="s">
        <v>51</v>
      </c>
      <c r="S1825">
        <v>0</v>
      </c>
    </row>
    <row r="1826" spans="1:19" ht="18" customHeight="1" x14ac:dyDescent="0.25">
      <c r="A1826" s="10" t="s">
        <v>1247</v>
      </c>
      <c r="B1826" s="1">
        <v>21</v>
      </c>
      <c r="C1826" t="str">
        <f t="shared" si="28"/>
        <v>18-25 (Gen Z)</v>
      </c>
      <c r="D1826" s="1" t="s">
        <v>17</v>
      </c>
      <c r="E1826" s="1">
        <v>5.89</v>
      </c>
      <c r="F1826" s="1">
        <v>5.09</v>
      </c>
      <c r="G1826" s="1">
        <v>1.04</v>
      </c>
      <c r="H1826" s="1">
        <v>4.45</v>
      </c>
      <c r="I1826" s="1">
        <v>7.29</v>
      </c>
      <c r="J1826" s="1">
        <f>Smartphone_Usage_And_Addiction_Analysis_7500_Rows[[#This Row],[social_media_hours]]+Smartphone_Usage_And_Addiction_Analysis_7500_Rows[[#This Row],[gaming_hours]]</f>
        <v>6.13</v>
      </c>
      <c r="K1826" s="1">
        <f>Smartphone_Usage_And_Addiction_Analysis_7500_Rows[[#This Row],[sleep_hours]]-Smartphone_Usage_And_Addiction_Analysis_7500_Rows[[#This Row],[total_leisure_hours]]</f>
        <v>1.1600000000000001</v>
      </c>
      <c r="L1826" s="1">
        <v>191</v>
      </c>
      <c r="M1826" s="1">
        <v>108</v>
      </c>
      <c r="N1826" s="5">
        <f>Smartphone_Usage_And_Addiction_Analysis_7500_Rows[[#This Row],[app_opens_per_day]]/Smartphone_Usage_And_Addiction_Analysis_7500_Rows[[#This Row],[daily_screen_time_hours]]</f>
        <v>18.336162988115451</v>
      </c>
      <c r="O1826" s="1">
        <v>7.01</v>
      </c>
      <c r="P1826" s="1" t="s">
        <v>32</v>
      </c>
      <c r="Q1826" s="1" t="s">
        <v>19</v>
      </c>
      <c r="R1826" s="1" t="s">
        <v>24</v>
      </c>
      <c r="S1826" s="1">
        <v>1</v>
      </c>
    </row>
    <row r="1827" spans="1:19" ht="18" customHeight="1" x14ac:dyDescent="0.25">
      <c r="A1827" s="10" t="s">
        <v>5700</v>
      </c>
      <c r="B1827" s="1">
        <v>33</v>
      </c>
      <c r="C1827" s="1" t="str">
        <f t="shared" si="28"/>
        <v>26-40 (Millennials)</v>
      </c>
      <c r="D1827" t="s">
        <v>7582</v>
      </c>
      <c r="E1827">
        <v>10.39</v>
      </c>
      <c r="F1827">
        <v>0.51</v>
      </c>
      <c r="G1827">
        <v>1.1399999999999999</v>
      </c>
      <c r="H1827">
        <v>3.73</v>
      </c>
      <c r="I1827">
        <v>8.52</v>
      </c>
      <c r="J1827" s="1">
        <f>Smartphone_Usage_And_Addiction_Analysis_7500_Rows[[#This Row],[social_media_hours]]+Smartphone_Usage_And_Addiction_Analysis_7500_Rows[[#This Row],[gaming_hours]]</f>
        <v>1.65</v>
      </c>
      <c r="K1827" s="1">
        <f>Smartphone_Usage_And_Addiction_Analysis_7500_Rows[[#This Row],[sleep_hours]]-Smartphone_Usage_And_Addiction_Analysis_7500_Rows[[#This Row],[total_leisure_hours]]</f>
        <v>6.8699999999999992</v>
      </c>
      <c r="L1827">
        <v>225</v>
      </c>
      <c r="M1827">
        <v>18</v>
      </c>
      <c r="N1827" s="5">
        <f>Smartphone_Usage_And_Addiction_Analysis_7500_Rows[[#This Row],[app_opens_per_day]]/Smartphone_Usage_And_Addiction_Analysis_7500_Rows[[#This Row],[daily_screen_time_hours]]</f>
        <v>1.7324350336862366</v>
      </c>
      <c r="O1827">
        <v>12.68</v>
      </c>
      <c r="P1827" t="s">
        <v>18</v>
      </c>
      <c r="Q1827" t="s">
        <v>23</v>
      </c>
      <c r="R1827" t="s">
        <v>28</v>
      </c>
      <c r="S1827">
        <v>1</v>
      </c>
    </row>
    <row r="1828" spans="1:19" ht="18" customHeight="1" x14ac:dyDescent="0.25">
      <c r="A1828" s="10" t="s">
        <v>5701</v>
      </c>
      <c r="B1828" s="1">
        <v>26</v>
      </c>
      <c r="C1828" s="1" t="str">
        <f t="shared" si="28"/>
        <v>26-40 (Millennials)</v>
      </c>
      <c r="D1828" t="s">
        <v>7582</v>
      </c>
      <c r="E1828">
        <v>11.86</v>
      </c>
      <c r="F1828">
        <v>5.97</v>
      </c>
      <c r="G1828">
        <v>0.99</v>
      </c>
      <c r="H1828">
        <v>5.58</v>
      </c>
      <c r="I1828">
        <v>7.7</v>
      </c>
      <c r="J1828" s="1">
        <f>Smartphone_Usage_And_Addiction_Analysis_7500_Rows[[#This Row],[social_media_hours]]+Smartphone_Usage_And_Addiction_Analysis_7500_Rows[[#This Row],[gaming_hours]]</f>
        <v>6.96</v>
      </c>
      <c r="K1828" s="1">
        <f>Smartphone_Usage_And_Addiction_Analysis_7500_Rows[[#This Row],[sleep_hours]]-Smartphone_Usage_And_Addiction_Analysis_7500_Rows[[#This Row],[total_leisure_hours]]</f>
        <v>0.74000000000000021</v>
      </c>
      <c r="L1828">
        <v>58</v>
      </c>
      <c r="M1828">
        <v>60</v>
      </c>
      <c r="N1828" s="5">
        <f>Smartphone_Usage_And_Addiction_Analysis_7500_Rows[[#This Row],[app_opens_per_day]]/Smartphone_Usage_And_Addiction_Analysis_7500_Rows[[#This Row],[daily_screen_time_hours]]</f>
        <v>5.0590219224283306</v>
      </c>
      <c r="O1828">
        <v>12.56</v>
      </c>
      <c r="P1828" t="s">
        <v>32</v>
      </c>
      <c r="Q1828" t="s">
        <v>19</v>
      </c>
      <c r="R1828" t="s">
        <v>28</v>
      </c>
      <c r="S1828">
        <v>1</v>
      </c>
    </row>
    <row r="1829" spans="1:19" ht="18" customHeight="1" x14ac:dyDescent="0.25">
      <c r="A1829" s="10" t="s">
        <v>5702</v>
      </c>
      <c r="B1829" s="1">
        <v>30</v>
      </c>
      <c r="C1829" s="1" t="str">
        <f t="shared" si="28"/>
        <v>26-40 (Millennials)</v>
      </c>
      <c r="D1829" t="s">
        <v>7582</v>
      </c>
      <c r="E1829">
        <v>6.54</v>
      </c>
      <c r="F1829">
        <v>1.38</v>
      </c>
      <c r="G1829">
        <v>3.76</v>
      </c>
      <c r="H1829">
        <v>4.5199999999999996</v>
      </c>
      <c r="I1829">
        <v>5.57</v>
      </c>
      <c r="J1829" s="1">
        <f>Smartphone_Usage_And_Addiction_Analysis_7500_Rows[[#This Row],[social_media_hours]]+Smartphone_Usage_And_Addiction_Analysis_7500_Rows[[#This Row],[gaming_hours]]</f>
        <v>5.14</v>
      </c>
      <c r="K1829" s="1">
        <f>Smartphone_Usage_And_Addiction_Analysis_7500_Rows[[#This Row],[sleep_hours]]-Smartphone_Usage_And_Addiction_Analysis_7500_Rows[[#This Row],[total_leisure_hours]]</f>
        <v>0.4300000000000006</v>
      </c>
      <c r="L1829">
        <v>115</v>
      </c>
      <c r="M1829">
        <v>154</v>
      </c>
      <c r="N1829" s="5">
        <f>Smartphone_Usage_And_Addiction_Analysis_7500_Rows[[#This Row],[app_opens_per_day]]/Smartphone_Usage_And_Addiction_Analysis_7500_Rows[[#This Row],[daily_screen_time_hours]]</f>
        <v>23.547400611620795</v>
      </c>
      <c r="O1829">
        <v>8.43</v>
      </c>
      <c r="P1829" t="s">
        <v>32</v>
      </c>
      <c r="Q1829" t="s">
        <v>23</v>
      </c>
      <c r="R1829" t="s">
        <v>51</v>
      </c>
      <c r="S1829">
        <v>0</v>
      </c>
    </row>
    <row r="1830" spans="1:19" ht="18" customHeight="1" x14ac:dyDescent="0.25">
      <c r="A1830" s="10" t="s">
        <v>5703</v>
      </c>
      <c r="B1830" s="1">
        <v>32</v>
      </c>
      <c r="C1830" s="1" t="str">
        <f t="shared" si="28"/>
        <v>26-40 (Millennials)</v>
      </c>
      <c r="D1830" t="s">
        <v>7582</v>
      </c>
      <c r="E1830">
        <v>7.81</v>
      </c>
      <c r="F1830">
        <v>0.56999999999999995</v>
      </c>
      <c r="G1830">
        <v>1.57</v>
      </c>
      <c r="H1830">
        <v>1.37</v>
      </c>
      <c r="I1830">
        <v>7.64</v>
      </c>
      <c r="J1830" s="1">
        <f>Smartphone_Usage_And_Addiction_Analysis_7500_Rows[[#This Row],[social_media_hours]]+Smartphone_Usage_And_Addiction_Analysis_7500_Rows[[#This Row],[gaming_hours]]</f>
        <v>2.14</v>
      </c>
      <c r="K1830" s="1">
        <f>Smartphone_Usage_And_Addiction_Analysis_7500_Rows[[#This Row],[sleep_hours]]-Smartphone_Usage_And_Addiction_Analysis_7500_Rows[[#This Row],[total_leisure_hours]]</f>
        <v>5.5</v>
      </c>
      <c r="L1830">
        <v>43</v>
      </c>
      <c r="M1830">
        <v>112</v>
      </c>
      <c r="N1830" s="5">
        <f>Smartphone_Usage_And_Addiction_Analysis_7500_Rows[[#This Row],[app_opens_per_day]]/Smartphone_Usage_And_Addiction_Analysis_7500_Rows[[#This Row],[daily_screen_time_hours]]</f>
        <v>14.340588988476313</v>
      </c>
      <c r="O1830">
        <v>9.02</v>
      </c>
      <c r="P1830" t="s">
        <v>18</v>
      </c>
      <c r="Q1830" t="s">
        <v>19</v>
      </c>
      <c r="R1830" t="s">
        <v>51</v>
      </c>
      <c r="S1830">
        <v>0</v>
      </c>
    </row>
    <row r="1831" spans="1:19" ht="18" customHeight="1" x14ac:dyDescent="0.25">
      <c r="A1831" s="10" t="s">
        <v>1248</v>
      </c>
      <c r="B1831" s="1">
        <v>25</v>
      </c>
      <c r="C1831" t="str">
        <f t="shared" si="28"/>
        <v>18-25 (Gen Z)</v>
      </c>
      <c r="D1831" s="1" t="s">
        <v>30</v>
      </c>
      <c r="E1831" s="1">
        <v>6.08</v>
      </c>
      <c r="F1831" s="1">
        <v>2.8</v>
      </c>
      <c r="G1831" s="1">
        <v>0.8</v>
      </c>
      <c r="H1831" s="1">
        <v>5.63</v>
      </c>
      <c r="I1831" s="1">
        <v>7.22</v>
      </c>
      <c r="J1831" s="1">
        <f>Smartphone_Usage_And_Addiction_Analysis_7500_Rows[[#This Row],[social_media_hours]]+Smartphone_Usage_And_Addiction_Analysis_7500_Rows[[#This Row],[gaming_hours]]</f>
        <v>3.5999999999999996</v>
      </c>
      <c r="K1831" s="1">
        <f>Smartphone_Usage_And_Addiction_Analysis_7500_Rows[[#This Row],[sleep_hours]]-Smartphone_Usage_And_Addiction_Analysis_7500_Rows[[#This Row],[total_leisure_hours]]</f>
        <v>3.62</v>
      </c>
      <c r="L1831" s="1">
        <v>139</v>
      </c>
      <c r="M1831" s="1">
        <v>91</v>
      </c>
      <c r="N1831" s="5">
        <f>Smartphone_Usage_And_Addiction_Analysis_7500_Rows[[#This Row],[app_opens_per_day]]/Smartphone_Usage_And_Addiction_Analysis_7500_Rows[[#This Row],[daily_screen_time_hours]]</f>
        <v>14.967105263157894</v>
      </c>
      <c r="O1831" s="1">
        <v>7.24</v>
      </c>
      <c r="P1831" s="1" t="s">
        <v>22</v>
      </c>
      <c r="Q1831" s="1" t="s">
        <v>19</v>
      </c>
      <c r="R1831" s="1" t="s">
        <v>28</v>
      </c>
      <c r="S1831" s="1">
        <v>1</v>
      </c>
    </row>
    <row r="1832" spans="1:19" ht="18" customHeight="1" x14ac:dyDescent="0.25">
      <c r="A1832" s="10" t="s">
        <v>5704</v>
      </c>
      <c r="B1832" s="1">
        <v>19</v>
      </c>
      <c r="C1832" s="1" t="str">
        <f t="shared" si="28"/>
        <v>18-25 (Gen Z)</v>
      </c>
      <c r="D1832" t="s">
        <v>7582</v>
      </c>
      <c r="E1832">
        <v>7.55</v>
      </c>
      <c r="F1832">
        <v>5.81</v>
      </c>
      <c r="G1832">
        <v>2.23</v>
      </c>
      <c r="H1832">
        <v>5.96</v>
      </c>
      <c r="I1832">
        <v>4.6900000000000004</v>
      </c>
      <c r="J1832" s="1">
        <f>Smartphone_Usage_And_Addiction_Analysis_7500_Rows[[#This Row],[social_media_hours]]+Smartphone_Usage_And_Addiction_Analysis_7500_Rows[[#This Row],[gaming_hours]]</f>
        <v>8.0399999999999991</v>
      </c>
      <c r="K1832" s="1">
        <f>Smartphone_Usage_And_Addiction_Analysis_7500_Rows[[#This Row],[sleep_hours]]-Smartphone_Usage_And_Addiction_Analysis_7500_Rows[[#This Row],[total_leisure_hours]]</f>
        <v>-3.3499999999999988</v>
      </c>
      <c r="L1832">
        <v>63</v>
      </c>
      <c r="M1832">
        <v>25</v>
      </c>
      <c r="N1832" s="5">
        <f>Smartphone_Usage_And_Addiction_Analysis_7500_Rows[[#This Row],[app_opens_per_day]]/Smartphone_Usage_And_Addiction_Analysis_7500_Rows[[#This Row],[daily_screen_time_hours]]</f>
        <v>3.3112582781456954</v>
      </c>
      <c r="O1832">
        <v>10.5</v>
      </c>
      <c r="P1832" t="s">
        <v>32</v>
      </c>
      <c r="Q1832" t="s">
        <v>19</v>
      </c>
      <c r="R1832" t="s">
        <v>28</v>
      </c>
      <c r="S1832">
        <v>1</v>
      </c>
    </row>
    <row r="1833" spans="1:19" ht="18" customHeight="1" x14ac:dyDescent="0.25">
      <c r="A1833" s="10" t="s">
        <v>5705</v>
      </c>
      <c r="B1833" s="1">
        <v>27</v>
      </c>
      <c r="C1833" s="1" t="str">
        <f t="shared" si="28"/>
        <v>26-40 (Millennials)</v>
      </c>
      <c r="D1833" t="s">
        <v>7582</v>
      </c>
      <c r="E1833">
        <v>10.79</v>
      </c>
      <c r="F1833">
        <v>0.93</v>
      </c>
      <c r="G1833">
        <v>0.8</v>
      </c>
      <c r="H1833">
        <v>5.21</v>
      </c>
      <c r="I1833">
        <v>5.15</v>
      </c>
      <c r="J1833" s="1">
        <f>Smartphone_Usage_And_Addiction_Analysis_7500_Rows[[#This Row],[social_media_hours]]+Smartphone_Usage_And_Addiction_Analysis_7500_Rows[[#This Row],[gaming_hours]]</f>
        <v>1.73</v>
      </c>
      <c r="K1833" s="1">
        <f>Smartphone_Usage_And_Addiction_Analysis_7500_Rows[[#This Row],[sleep_hours]]-Smartphone_Usage_And_Addiction_Analysis_7500_Rows[[#This Row],[total_leisure_hours]]</f>
        <v>3.4200000000000004</v>
      </c>
      <c r="L1833">
        <v>119</v>
      </c>
      <c r="M1833">
        <v>111</v>
      </c>
      <c r="N1833" s="5">
        <f>Smartphone_Usage_And_Addiction_Analysis_7500_Rows[[#This Row],[app_opens_per_day]]/Smartphone_Usage_And_Addiction_Analysis_7500_Rows[[#This Row],[daily_screen_time_hours]]</f>
        <v>10.287303058387396</v>
      </c>
      <c r="O1833">
        <v>11.54</v>
      </c>
      <c r="P1833" t="s">
        <v>18</v>
      </c>
      <c r="Q1833" t="s">
        <v>23</v>
      </c>
      <c r="R1833" t="s">
        <v>24</v>
      </c>
      <c r="S1833">
        <v>1</v>
      </c>
    </row>
    <row r="1834" spans="1:19" ht="18" customHeight="1" x14ac:dyDescent="0.25">
      <c r="A1834" s="10" t="s">
        <v>1249</v>
      </c>
      <c r="B1834" s="1">
        <v>19</v>
      </c>
      <c r="C1834" t="str">
        <f t="shared" si="28"/>
        <v>18-25 (Gen Z)</v>
      </c>
      <c r="D1834" s="1" t="s">
        <v>17</v>
      </c>
      <c r="E1834" s="1">
        <v>6.09</v>
      </c>
      <c r="F1834" s="1">
        <v>4.9000000000000004</v>
      </c>
      <c r="G1834" s="1">
        <v>0.96</v>
      </c>
      <c r="H1834" s="1">
        <v>4.12</v>
      </c>
      <c r="I1834" s="1">
        <v>5</v>
      </c>
      <c r="J1834" s="1">
        <f>Smartphone_Usage_And_Addiction_Analysis_7500_Rows[[#This Row],[social_media_hours]]+Smartphone_Usage_And_Addiction_Analysis_7500_Rows[[#This Row],[gaming_hours]]</f>
        <v>5.86</v>
      </c>
      <c r="K1834" s="1">
        <f>Smartphone_Usage_And_Addiction_Analysis_7500_Rows[[#This Row],[sleep_hours]]-Smartphone_Usage_And_Addiction_Analysis_7500_Rows[[#This Row],[total_leisure_hours]]</f>
        <v>-0.86000000000000032</v>
      </c>
      <c r="L1834" s="1">
        <v>187</v>
      </c>
      <c r="M1834" s="1">
        <v>118</v>
      </c>
      <c r="N1834" s="5">
        <f>Smartphone_Usage_And_Addiction_Analysis_7500_Rows[[#This Row],[app_opens_per_day]]/Smartphone_Usage_And_Addiction_Analysis_7500_Rows[[#This Row],[daily_screen_time_hours]]</f>
        <v>19.376026272577999</v>
      </c>
      <c r="O1834" s="1">
        <v>6.67</v>
      </c>
      <c r="P1834" s="1" t="s">
        <v>18</v>
      </c>
      <c r="Q1834" s="1" t="s">
        <v>19</v>
      </c>
      <c r="R1834" s="1" t="s">
        <v>28</v>
      </c>
      <c r="S1834" s="1">
        <v>1</v>
      </c>
    </row>
    <row r="1835" spans="1:19" ht="18" customHeight="1" x14ac:dyDescent="0.25">
      <c r="A1835" s="10" t="s">
        <v>5706</v>
      </c>
      <c r="B1835" s="1">
        <v>28</v>
      </c>
      <c r="C1835" s="1" t="str">
        <f t="shared" si="28"/>
        <v>26-40 (Millennials)</v>
      </c>
      <c r="D1835" t="s">
        <v>7582</v>
      </c>
      <c r="E1835">
        <v>5.03</v>
      </c>
      <c r="F1835">
        <v>5.48</v>
      </c>
      <c r="G1835">
        <v>2.71</v>
      </c>
      <c r="H1835">
        <v>3.12</v>
      </c>
      <c r="I1835">
        <v>8.7799999999999994</v>
      </c>
      <c r="J1835" s="1">
        <f>Smartphone_Usage_And_Addiction_Analysis_7500_Rows[[#This Row],[social_media_hours]]+Smartphone_Usage_And_Addiction_Analysis_7500_Rows[[#This Row],[gaming_hours]]</f>
        <v>8.1900000000000013</v>
      </c>
      <c r="K1835" s="1">
        <f>Smartphone_Usage_And_Addiction_Analysis_7500_Rows[[#This Row],[sleep_hours]]-Smartphone_Usage_And_Addiction_Analysis_7500_Rows[[#This Row],[total_leisure_hours]]</f>
        <v>0.58999999999999808</v>
      </c>
      <c r="L1835">
        <v>113</v>
      </c>
      <c r="M1835">
        <v>86</v>
      </c>
      <c r="N1835" s="5">
        <f>Smartphone_Usage_And_Addiction_Analysis_7500_Rows[[#This Row],[app_opens_per_day]]/Smartphone_Usage_And_Addiction_Analysis_7500_Rows[[#This Row],[daily_screen_time_hours]]</f>
        <v>17.097415506958249</v>
      </c>
      <c r="O1835">
        <v>6.27</v>
      </c>
      <c r="P1835" t="s">
        <v>32</v>
      </c>
      <c r="Q1835" t="s">
        <v>19</v>
      </c>
      <c r="R1835" t="s">
        <v>28</v>
      </c>
      <c r="S1835">
        <v>1</v>
      </c>
    </row>
    <row r="1836" spans="1:19" ht="18" customHeight="1" x14ac:dyDescent="0.25">
      <c r="A1836" s="10" t="s">
        <v>1250</v>
      </c>
      <c r="B1836" s="1">
        <v>24</v>
      </c>
      <c r="C1836" t="str">
        <f t="shared" si="28"/>
        <v>18-25 (Gen Z)</v>
      </c>
      <c r="D1836" s="1" t="s">
        <v>30</v>
      </c>
      <c r="E1836" s="1">
        <v>3.72</v>
      </c>
      <c r="F1836" s="1">
        <v>4.63</v>
      </c>
      <c r="G1836" s="1">
        <v>1.1599999999999999</v>
      </c>
      <c r="H1836" s="1">
        <v>4.5999999999999996</v>
      </c>
      <c r="I1836" s="1">
        <v>8.1999999999999993</v>
      </c>
      <c r="J1836" s="1">
        <f>Smartphone_Usage_And_Addiction_Analysis_7500_Rows[[#This Row],[social_media_hours]]+Smartphone_Usage_And_Addiction_Analysis_7500_Rows[[#This Row],[gaming_hours]]</f>
        <v>5.79</v>
      </c>
      <c r="K1836" s="1">
        <f>Smartphone_Usage_And_Addiction_Analysis_7500_Rows[[#This Row],[sleep_hours]]-Smartphone_Usage_And_Addiction_Analysis_7500_Rows[[#This Row],[total_leisure_hours]]</f>
        <v>2.4099999999999993</v>
      </c>
      <c r="L1836" s="1">
        <v>166</v>
      </c>
      <c r="M1836" s="1">
        <v>101</v>
      </c>
      <c r="N1836" s="5">
        <f>Smartphone_Usage_And_Addiction_Analysis_7500_Rows[[#This Row],[app_opens_per_day]]/Smartphone_Usage_And_Addiction_Analysis_7500_Rows[[#This Row],[daily_screen_time_hours]]</f>
        <v>27.1505376344086</v>
      </c>
      <c r="O1836" s="1">
        <v>6.04</v>
      </c>
      <c r="P1836" s="1" t="s">
        <v>32</v>
      </c>
      <c r="Q1836" s="1" t="s">
        <v>23</v>
      </c>
      <c r="R1836" s="1" t="s">
        <v>24</v>
      </c>
      <c r="S1836" s="1">
        <v>1</v>
      </c>
    </row>
    <row r="1837" spans="1:19" ht="18" customHeight="1" x14ac:dyDescent="0.25">
      <c r="A1837" s="10" t="s">
        <v>1251</v>
      </c>
      <c r="B1837" s="1">
        <v>30</v>
      </c>
      <c r="C1837" t="str">
        <f t="shared" si="28"/>
        <v>26-40 (Millennials)</v>
      </c>
      <c r="D1837" s="1" t="s">
        <v>17</v>
      </c>
      <c r="E1837" s="1">
        <v>11.98</v>
      </c>
      <c r="F1837" s="1">
        <v>1.23</v>
      </c>
      <c r="G1837" s="1">
        <v>1.63</v>
      </c>
      <c r="H1837" s="1">
        <v>1.87</v>
      </c>
      <c r="I1837" s="1">
        <v>7.66</v>
      </c>
      <c r="J1837" s="1">
        <f>Smartphone_Usage_And_Addiction_Analysis_7500_Rows[[#This Row],[social_media_hours]]+Smartphone_Usage_And_Addiction_Analysis_7500_Rows[[#This Row],[gaming_hours]]</f>
        <v>2.86</v>
      </c>
      <c r="K1837" s="1">
        <f>Smartphone_Usage_And_Addiction_Analysis_7500_Rows[[#This Row],[sleep_hours]]-Smartphone_Usage_And_Addiction_Analysis_7500_Rows[[#This Row],[total_leisure_hours]]</f>
        <v>4.8000000000000007</v>
      </c>
      <c r="L1837" s="1">
        <v>167</v>
      </c>
      <c r="M1837" s="1">
        <v>111</v>
      </c>
      <c r="N1837" s="5">
        <f>Smartphone_Usage_And_Addiction_Analysis_7500_Rows[[#This Row],[app_opens_per_day]]/Smartphone_Usage_And_Addiction_Analysis_7500_Rows[[#This Row],[daily_screen_time_hours]]</f>
        <v>9.2654424040066772</v>
      </c>
      <c r="O1837" s="1">
        <v>14.79</v>
      </c>
      <c r="P1837" s="1" t="s">
        <v>18</v>
      </c>
      <c r="Q1837" s="1" t="s">
        <v>19</v>
      </c>
      <c r="R1837" s="1" t="s">
        <v>28</v>
      </c>
      <c r="S1837" s="1">
        <v>1</v>
      </c>
    </row>
    <row r="1838" spans="1:19" ht="18" customHeight="1" x14ac:dyDescent="0.25">
      <c r="A1838" s="10" t="s">
        <v>1252</v>
      </c>
      <c r="B1838" s="1">
        <v>30</v>
      </c>
      <c r="C1838" t="str">
        <f t="shared" si="28"/>
        <v>26-40 (Millennials)</v>
      </c>
      <c r="D1838" s="1" t="s">
        <v>30</v>
      </c>
      <c r="E1838" s="1">
        <v>3.66</v>
      </c>
      <c r="F1838" s="1">
        <v>3.44</v>
      </c>
      <c r="G1838" s="1">
        <v>7.0000000000000007E-2</v>
      </c>
      <c r="H1838" s="1">
        <v>2.56</v>
      </c>
      <c r="I1838" s="1">
        <v>8.16</v>
      </c>
      <c r="J1838" s="1">
        <f>Smartphone_Usage_And_Addiction_Analysis_7500_Rows[[#This Row],[social_media_hours]]+Smartphone_Usage_And_Addiction_Analysis_7500_Rows[[#This Row],[gaming_hours]]</f>
        <v>3.51</v>
      </c>
      <c r="K1838" s="1">
        <f>Smartphone_Usage_And_Addiction_Analysis_7500_Rows[[#This Row],[sleep_hours]]-Smartphone_Usage_And_Addiction_Analysis_7500_Rows[[#This Row],[total_leisure_hours]]</f>
        <v>4.6500000000000004</v>
      </c>
      <c r="L1838" s="1">
        <v>134</v>
      </c>
      <c r="M1838" s="1">
        <v>16</v>
      </c>
      <c r="N1838" s="5">
        <f>Smartphone_Usage_And_Addiction_Analysis_7500_Rows[[#This Row],[app_opens_per_day]]/Smartphone_Usage_And_Addiction_Analysis_7500_Rows[[#This Row],[daily_screen_time_hours]]</f>
        <v>4.3715846994535514</v>
      </c>
      <c r="O1838" s="1">
        <v>4.7</v>
      </c>
      <c r="P1838" s="1" t="s">
        <v>18</v>
      </c>
      <c r="Q1838" s="1" t="s">
        <v>23</v>
      </c>
      <c r="R1838" s="1" t="s">
        <v>20</v>
      </c>
      <c r="S1838" s="1">
        <v>0</v>
      </c>
    </row>
    <row r="1839" spans="1:19" ht="18" customHeight="1" x14ac:dyDescent="0.25">
      <c r="A1839" s="10" t="s">
        <v>1253</v>
      </c>
      <c r="B1839" s="1">
        <v>19</v>
      </c>
      <c r="C1839" t="str">
        <f t="shared" si="28"/>
        <v>18-25 (Gen Z)</v>
      </c>
      <c r="D1839" s="1" t="s">
        <v>30</v>
      </c>
      <c r="E1839" s="1">
        <v>6.54</v>
      </c>
      <c r="F1839" s="1">
        <v>0.73</v>
      </c>
      <c r="G1839" s="1">
        <v>1.58</v>
      </c>
      <c r="H1839" s="1">
        <v>2.89</v>
      </c>
      <c r="I1839" s="1">
        <v>4.54</v>
      </c>
      <c r="J1839" s="1">
        <f>Smartphone_Usage_And_Addiction_Analysis_7500_Rows[[#This Row],[social_media_hours]]+Smartphone_Usage_And_Addiction_Analysis_7500_Rows[[#This Row],[gaming_hours]]</f>
        <v>2.31</v>
      </c>
      <c r="K1839" s="1">
        <f>Smartphone_Usage_And_Addiction_Analysis_7500_Rows[[#This Row],[sleep_hours]]-Smartphone_Usage_And_Addiction_Analysis_7500_Rows[[#This Row],[total_leisure_hours]]</f>
        <v>2.23</v>
      </c>
      <c r="L1839" s="1">
        <v>31</v>
      </c>
      <c r="M1839" s="1">
        <v>48</v>
      </c>
      <c r="N1839" s="5">
        <f>Smartphone_Usage_And_Addiction_Analysis_7500_Rows[[#This Row],[app_opens_per_day]]/Smartphone_Usage_And_Addiction_Analysis_7500_Rows[[#This Row],[daily_screen_time_hours]]</f>
        <v>7.3394495412844032</v>
      </c>
      <c r="O1839" s="1">
        <v>8.8699999999999992</v>
      </c>
      <c r="P1839" s="1" t="s">
        <v>32</v>
      </c>
      <c r="Q1839" s="1" t="s">
        <v>19</v>
      </c>
      <c r="R1839" s="1" t="s">
        <v>28</v>
      </c>
      <c r="S1839" s="1">
        <v>1</v>
      </c>
    </row>
    <row r="1840" spans="1:19" ht="18" customHeight="1" x14ac:dyDescent="0.25">
      <c r="A1840" s="10" t="s">
        <v>1254</v>
      </c>
      <c r="B1840" s="1">
        <v>18</v>
      </c>
      <c r="C1840" t="str">
        <f t="shared" si="28"/>
        <v>18-25 (Gen Z)</v>
      </c>
      <c r="D1840" s="1" t="s">
        <v>17</v>
      </c>
      <c r="E1840" s="1">
        <v>8.61</v>
      </c>
      <c r="F1840" s="1">
        <v>3.73</v>
      </c>
      <c r="G1840" s="1">
        <v>0.04</v>
      </c>
      <c r="H1840" s="1">
        <v>1.69</v>
      </c>
      <c r="I1840" s="1">
        <v>4.7</v>
      </c>
      <c r="J1840" s="1">
        <f>Smartphone_Usage_And_Addiction_Analysis_7500_Rows[[#This Row],[social_media_hours]]+Smartphone_Usage_And_Addiction_Analysis_7500_Rows[[#This Row],[gaming_hours]]</f>
        <v>3.77</v>
      </c>
      <c r="K1840" s="1">
        <f>Smartphone_Usage_And_Addiction_Analysis_7500_Rows[[#This Row],[sleep_hours]]-Smartphone_Usage_And_Addiction_Analysis_7500_Rows[[#This Row],[total_leisure_hours]]</f>
        <v>0.93000000000000016</v>
      </c>
      <c r="L1840" s="1">
        <v>50</v>
      </c>
      <c r="M1840" s="1">
        <v>57</v>
      </c>
      <c r="N1840" s="5">
        <f>Smartphone_Usage_And_Addiction_Analysis_7500_Rows[[#This Row],[app_opens_per_day]]/Smartphone_Usage_And_Addiction_Analysis_7500_Rows[[#This Row],[daily_screen_time_hours]]</f>
        <v>6.6202090592334502</v>
      </c>
      <c r="O1840" s="1">
        <v>9.26</v>
      </c>
      <c r="P1840" s="1" t="s">
        <v>32</v>
      </c>
      <c r="Q1840" s="1" t="s">
        <v>19</v>
      </c>
      <c r="R1840" s="1" t="s">
        <v>28</v>
      </c>
      <c r="S1840" s="1">
        <v>1</v>
      </c>
    </row>
    <row r="1841" spans="1:19" ht="18" customHeight="1" x14ac:dyDescent="0.25">
      <c r="A1841" s="10" t="s">
        <v>1255</v>
      </c>
      <c r="B1841" s="1">
        <v>29</v>
      </c>
      <c r="C1841" t="str">
        <f t="shared" si="28"/>
        <v>26-40 (Millennials)</v>
      </c>
      <c r="D1841" s="1" t="s">
        <v>17</v>
      </c>
      <c r="E1841" s="1">
        <v>4.22</v>
      </c>
      <c r="F1841" s="1">
        <v>3.85</v>
      </c>
      <c r="G1841" s="1">
        <v>1.36</v>
      </c>
      <c r="H1841" s="1">
        <v>4.29</v>
      </c>
      <c r="I1841" s="1">
        <v>7.95</v>
      </c>
      <c r="J1841" s="1">
        <f>Smartphone_Usage_And_Addiction_Analysis_7500_Rows[[#This Row],[social_media_hours]]+Smartphone_Usage_And_Addiction_Analysis_7500_Rows[[#This Row],[gaming_hours]]</f>
        <v>5.21</v>
      </c>
      <c r="K1841" s="1">
        <f>Smartphone_Usage_And_Addiction_Analysis_7500_Rows[[#This Row],[sleep_hours]]-Smartphone_Usage_And_Addiction_Analysis_7500_Rows[[#This Row],[total_leisure_hours]]</f>
        <v>2.74</v>
      </c>
      <c r="L1841" s="1">
        <v>137</v>
      </c>
      <c r="M1841" s="1">
        <v>109</v>
      </c>
      <c r="N1841" s="5">
        <f>Smartphone_Usage_And_Addiction_Analysis_7500_Rows[[#This Row],[app_opens_per_day]]/Smartphone_Usage_And_Addiction_Analysis_7500_Rows[[#This Row],[daily_screen_time_hours]]</f>
        <v>25.829383886255926</v>
      </c>
      <c r="O1841" s="1">
        <v>6.14</v>
      </c>
      <c r="P1841" s="1" t="s">
        <v>32</v>
      </c>
      <c r="Q1841" s="1" t="s">
        <v>23</v>
      </c>
      <c r="R1841" s="1" t="s">
        <v>20</v>
      </c>
      <c r="S1841" s="1">
        <v>0</v>
      </c>
    </row>
    <row r="1842" spans="1:19" ht="18" customHeight="1" x14ac:dyDescent="0.25">
      <c r="A1842" s="10" t="s">
        <v>1256</v>
      </c>
      <c r="B1842" s="1">
        <v>23</v>
      </c>
      <c r="C1842" t="str">
        <f t="shared" si="28"/>
        <v>18-25 (Gen Z)</v>
      </c>
      <c r="D1842" s="1" t="s">
        <v>30</v>
      </c>
      <c r="E1842" s="1">
        <v>11.72</v>
      </c>
      <c r="F1842" s="1">
        <v>0.73</v>
      </c>
      <c r="G1842" s="1">
        <v>2.4900000000000002</v>
      </c>
      <c r="H1842" s="1">
        <v>3.43</v>
      </c>
      <c r="I1842" s="1">
        <v>4.6900000000000004</v>
      </c>
      <c r="J1842" s="1">
        <f>Smartphone_Usage_And_Addiction_Analysis_7500_Rows[[#This Row],[social_media_hours]]+Smartphone_Usage_And_Addiction_Analysis_7500_Rows[[#This Row],[gaming_hours]]</f>
        <v>3.22</v>
      </c>
      <c r="K1842" s="1">
        <f>Smartphone_Usage_And_Addiction_Analysis_7500_Rows[[#This Row],[sleep_hours]]-Smartphone_Usage_And_Addiction_Analysis_7500_Rows[[#This Row],[total_leisure_hours]]</f>
        <v>1.4700000000000002</v>
      </c>
      <c r="L1842" s="1">
        <v>240</v>
      </c>
      <c r="M1842" s="1">
        <v>133</v>
      </c>
      <c r="N1842" s="5">
        <f>Smartphone_Usage_And_Addiction_Analysis_7500_Rows[[#This Row],[app_opens_per_day]]/Smartphone_Usage_And_Addiction_Analysis_7500_Rows[[#This Row],[daily_screen_time_hours]]</f>
        <v>11.348122866894197</v>
      </c>
      <c r="O1842" s="1">
        <v>13.09</v>
      </c>
      <c r="P1842" s="1" t="s">
        <v>18</v>
      </c>
      <c r="Q1842" s="1" t="s">
        <v>23</v>
      </c>
      <c r="R1842" s="1" t="s">
        <v>24</v>
      </c>
      <c r="S1842" s="1">
        <v>1</v>
      </c>
    </row>
    <row r="1843" spans="1:19" ht="18" customHeight="1" x14ac:dyDescent="0.25">
      <c r="A1843" s="10" t="s">
        <v>1257</v>
      </c>
      <c r="B1843" s="1">
        <v>26</v>
      </c>
      <c r="C1843" t="str">
        <f t="shared" si="28"/>
        <v>26-40 (Millennials)</v>
      </c>
      <c r="D1843" s="1" t="s">
        <v>17</v>
      </c>
      <c r="E1843" s="1">
        <v>11.83</v>
      </c>
      <c r="F1843" s="1">
        <v>3.75</v>
      </c>
      <c r="G1843" s="1">
        <v>0.55000000000000004</v>
      </c>
      <c r="H1843" s="1">
        <v>2.25</v>
      </c>
      <c r="I1843" s="1">
        <v>7.86</v>
      </c>
      <c r="J1843" s="1">
        <f>Smartphone_Usage_And_Addiction_Analysis_7500_Rows[[#This Row],[social_media_hours]]+Smartphone_Usage_And_Addiction_Analysis_7500_Rows[[#This Row],[gaming_hours]]</f>
        <v>4.3</v>
      </c>
      <c r="K1843" s="1">
        <f>Smartphone_Usage_And_Addiction_Analysis_7500_Rows[[#This Row],[sleep_hours]]-Smartphone_Usage_And_Addiction_Analysis_7500_Rows[[#This Row],[total_leisure_hours]]</f>
        <v>3.5600000000000005</v>
      </c>
      <c r="L1843" s="1">
        <v>174</v>
      </c>
      <c r="M1843" s="1">
        <v>87</v>
      </c>
      <c r="N1843" s="5">
        <f>Smartphone_Usage_And_Addiction_Analysis_7500_Rows[[#This Row],[app_opens_per_day]]/Smartphone_Usage_And_Addiction_Analysis_7500_Rows[[#This Row],[daily_screen_time_hours]]</f>
        <v>7.3541842772612007</v>
      </c>
      <c r="O1843" s="1">
        <v>14.06</v>
      </c>
      <c r="P1843" s="1" t="s">
        <v>18</v>
      </c>
      <c r="Q1843" s="1" t="s">
        <v>19</v>
      </c>
      <c r="R1843" s="1" t="s">
        <v>28</v>
      </c>
      <c r="S1843" s="1">
        <v>1</v>
      </c>
    </row>
    <row r="1844" spans="1:19" ht="18" customHeight="1" x14ac:dyDescent="0.25">
      <c r="A1844" s="10" t="s">
        <v>1258</v>
      </c>
      <c r="B1844" s="1">
        <v>35</v>
      </c>
      <c r="C1844" t="str">
        <f t="shared" si="28"/>
        <v>26-40 (Millennials)</v>
      </c>
      <c r="D1844" s="1" t="s">
        <v>30</v>
      </c>
      <c r="E1844" s="1">
        <v>3.15</v>
      </c>
      <c r="F1844" s="1">
        <v>3.59</v>
      </c>
      <c r="G1844" s="1">
        <v>2.87</v>
      </c>
      <c r="H1844" s="1">
        <v>3.77</v>
      </c>
      <c r="I1844" s="1">
        <v>6.07</v>
      </c>
      <c r="J1844" s="1">
        <f>Smartphone_Usage_And_Addiction_Analysis_7500_Rows[[#This Row],[social_media_hours]]+Smartphone_Usage_And_Addiction_Analysis_7500_Rows[[#This Row],[gaming_hours]]</f>
        <v>6.46</v>
      </c>
      <c r="K1844" s="1">
        <f>Smartphone_Usage_And_Addiction_Analysis_7500_Rows[[#This Row],[sleep_hours]]-Smartphone_Usage_And_Addiction_Analysis_7500_Rows[[#This Row],[total_leisure_hours]]</f>
        <v>-0.38999999999999968</v>
      </c>
      <c r="L1844" s="1">
        <v>109</v>
      </c>
      <c r="M1844" s="1">
        <v>150</v>
      </c>
      <c r="N1844" s="5">
        <f>Smartphone_Usage_And_Addiction_Analysis_7500_Rows[[#This Row],[app_opens_per_day]]/Smartphone_Usage_And_Addiction_Analysis_7500_Rows[[#This Row],[daily_screen_time_hours]]</f>
        <v>47.61904761904762</v>
      </c>
      <c r="O1844" s="1">
        <v>4.18</v>
      </c>
      <c r="P1844" s="1" t="s">
        <v>18</v>
      </c>
      <c r="Q1844" s="1" t="s">
        <v>23</v>
      </c>
      <c r="R1844" s="1" t="s">
        <v>51</v>
      </c>
      <c r="S1844" s="1">
        <v>0</v>
      </c>
    </row>
    <row r="1845" spans="1:19" ht="18" customHeight="1" x14ac:dyDescent="0.25">
      <c r="A1845" s="10" t="s">
        <v>1259</v>
      </c>
      <c r="B1845" s="1">
        <v>23</v>
      </c>
      <c r="C1845" t="str">
        <f t="shared" si="28"/>
        <v>18-25 (Gen Z)</v>
      </c>
      <c r="D1845" s="1" t="s">
        <v>17</v>
      </c>
      <c r="E1845" s="1">
        <v>10.8</v>
      </c>
      <c r="F1845" s="1">
        <v>3.78</v>
      </c>
      <c r="G1845" s="1">
        <v>2.74</v>
      </c>
      <c r="H1845" s="1">
        <v>1.32</v>
      </c>
      <c r="I1845" s="1">
        <v>6.72</v>
      </c>
      <c r="J1845" s="1">
        <f>Smartphone_Usage_And_Addiction_Analysis_7500_Rows[[#This Row],[social_media_hours]]+Smartphone_Usage_And_Addiction_Analysis_7500_Rows[[#This Row],[gaming_hours]]</f>
        <v>6.52</v>
      </c>
      <c r="K1845" s="1">
        <f>Smartphone_Usage_And_Addiction_Analysis_7500_Rows[[#This Row],[sleep_hours]]-Smartphone_Usage_And_Addiction_Analysis_7500_Rows[[#This Row],[total_leisure_hours]]</f>
        <v>0.20000000000000018</v>
      </c>
      <c r="L1845" s="1">
        <v>146</v>
      </c>
      <c r="M1845" s="1">
        <v>28</v>
      </c>
      <c r="N1845" s="5">
        <f>Smartphone_Usage_And_Addiction_Analysis_7500_Rows[[#This Row],[app_opens_per_day]]/Smartphone_Usage_And_Addiction_Analysis_7500_Rows[[#This Row],[daily_screen_time_hours]]</f>
        <v>2.5925925925925926</v>
      </c>
      <c r="O1845" s="1">
        <v>12.09</v>
      </c>
      <c r="P1845" s="1" t="s">
        <v>18</v>
      </c>
      <c r="Q1845" s="1" t="s">
        <v>23</v>
      </c>
      <c r="R1845" s="1" t="s">
        <v>28</v>
      </c>
      <c r="S1845" s="1">
        <v>1</v>
      </c>
    </row>
    <row r="1846" spans="1:19" ht="18" customHeight="1" x14ac:dyDescent="0.25">
      <c r="A1846" s="10" t="s">
        <v>1260</v>
      </c>
      <c r="B1846" s="1">
        <v>31</v>
      </c>
      <c r="C1846" t="str">
        <f t="shared" si="28"/>
        <v>26-40 (Millennials)</v>
      </c>
      <c r="D1846" s="1" t="s">
        <v>30</v>
      </c>
      <c r="E1846" s="1">
        <v>3.92</v>
      </c>
      <c r="F1846" s="1">
        <v>2.81</v>
      </c>
      <c r="G1846" s="1">
        <v>0.56000000000000005</v>
      </c>
      <c r="H1846" s="1">
        <v>3.48</v>
      </c>
      <c r="I1846" s="1">
        <v>4.6399999999999997</v>
      </c>
      <c r="J1846" s="1">
        <f>Smartphone_Usage_And_Addiction_Analysis_7500_Rows[[#This Row],[social_media_hours]]+Smartphone_Usage_And_Addiction_Analysis_7500_Rows[[#This Row],[gaming_hours]]</f>
        <v>3.37</v>
      </c>
      <c r="K1846" s="1">
        <f>Smartphone_Usage_And_Addiction_Analysis_7500_Rows[[#This Row],[sleep_hours]]-Smartphone_Usage_And_Addiction_Analysis_7500_Rows[[#This Row],[total_leisure_hours]]</f>
        <v>1.2699999999999996</v>
      </c>
      <c r="L1846" s="1">
        <v>22</v>
      </c>
      <c r="M1846" s="1">
        <v>90</v>
      </c>
      <c r="N1846" s="5">
        <f>Smartphone_Usage_And_Addiction_Analysis_7500_Rows[[#This Row],[app_opens_per_day]]/Smartphone_Usage_And_Addiction_Analysis_7500_Rows[[#This Row],[daily_screen_time_hours]]</f>
        <v>22.95918367346939</v>
      </c>
      <c r="O1846" s="1">
        <v>5.54</v>
      </c>
      <c r="P1846" s="1" t="s">
        <v>32</v>
      </c>
      <c r="Q1846" s="1" t="s">
        <v>19</v>
      </c>
      <c r="R1846" s="1" t="s">
        <v>51</v>
      </c>
      <c r="S1846" s="1">
        <v>0</v>
      </c>
    </row>
    <row r="1847" spans="1:19" ht="18" customHeight="1" x14ac:dyDescent="0.25">
      <c r="A1847" s="10" t="s">
        <v>1261</v>
      </c>
      <c r="B1847" s="1">
        <v>18</v>
      </c>
      <c r="C1847" t="str">
        <f t="shared" si="28"/>
        <v>18-25 (Gen Z)</v>
      </c>
      <c r="D1847" s="1" t="s">
        <v>30</v>
      </c>
      <c r="E1847" s="1">
        <v>4.18</v>
      </c>
      <c r="F1847" s="1">
        <v>2.44</v>
      </c>
      <c r="G1847" s="1">
        <v>3.98</v>
      </c>
      <c r="H1847" s="1">
        <v>2.5099999999999998</v>
      </c>
      <c r="I1847" s="1">
        <v>6.14</v>
      </c>
      <c r="J1847" s="1">
        <f>Smartphone_Usage_And_Addiction_Analysis_7500_Rows[[#This Row],[social_media_hours]]+Smartphone_Usage_And_Addiction_Analysis_7500_Rows[[#This Row],[gaming_hours]]</f>
        <v>6.42</v>
      </c>
      <c r="K1847" s="1">
        <f>Smartphone_Usage_And_Addiction_Analysis_7500_Rows[[#This Row],[sleep_hours]]-Smartphone_Usage_And_Addiction_Analysis_7500_Rows[[#This Row],[total_leisure_hours]]</f>
        <v>-0.28000000000000025</v>
      </c>
      <c r="L1847" s="1">
        <v>38</v>
      </c>
      <c r="M1847" s="1">
        <v>110</v>
      </c>
      <c r="N1847" s="5">
        <f>Smartphone_Usage_And_Addiction_Analysis_7500_Rows[[#This Row],[app_opens_per_day]]/Smartphone_Usage_And_Addiction_Analysis_7500_Rows[[#This Row],[daily_screen_time_hours]]</f>
        <v>26.315789473684212</v>
      </c>
      <c r="O1847" s="1">
        <v>7.07</v>
      </c>
      <c r="P1847" s="1" t="s">
        <v>32</v>
      </c>
      <c r="Q1847" s="1" t="s">
        <v>19</v>
      </c>
      <c r="R1847" s="1" t="s">
        <v>20</v>
      </c>
      <c r="S1847" s="1">
        <v>0</v>
      </c>
    </row>
    <row r="1848" spans="1:19" ht="18" customHeight="1" x14ac:dyDescent="0.25">
      <c r="A1848" s="10" t="s">
        <v>1262</v>
      </c>
      <c r="B1848" s="1">
        <v>25</v>
      </c>
      <c r="C1848" t="str">
        <f t="shared" si="28"/>
        <v>18-25 (Gen Z)</v>
      </c>
      <c r="D1848" s="1" t="s">
        <v>17</v>
      </c>
      <c r="E1848" s="1">
        <v>9.11</v>
      </c>
      <c r="F1848" s="1">
        <v>3.99</v>
      </c>
      <c r="G1848" s="1">
        <v>0.36</v>
      </c>
      <c r="H1848" s="1">
        <v>3.23</v>
      </c>
      <c r="I1848" s="1">
        <v>4.92</v>
      </c>
      <c r="J1848" s="1">
        <f>Smartphone_Usage_And_Addiction_Analysis_7500_Rows[[#This Row],[social_media_hours]]+Smartphone_Usage_And_Addiction_Analysis_7500_Rows[[#This Row],[gaming_hours]]</f>
        <v>4.3500000000000005</v>
      </c>
      <c r="K1848" s="1">
        <f>Smartphone_Usage_And_Addiction_Analysis_7500_Rows[[#This Row],[sleep_hours]]-Smartphone_Usage_And_Addiction_Analysis_7500_Rows[[#This Row],[total_leisure_hours]]</f>
        <v>0.5699999999999994</v>
      </c>
      <c r="L1848" s="1">
        <v>128</v>
      </c>
      <c r="M1848" s="1">
        <v>28</v>
      </c>
      <c r="N1848" s="5">
        <f>Smartphone_Usage_And_Addiction_Analysis_7500_Rows[[#This Row],[app_opens_per_day]]/Smartphone_Usage_And_Addiction_Analysis_7500_Rows[[#This Row],[daily_screen_time_hours]]</f>
        <v>3.0735455543358947</v>
      </c>
      <c r="O1848" s="1">
        <v>10.48</v>
      </c>
      <c r="P1848" s="1" t="s">
        <v>18</v>
      </c>
      <c r="Q1848" s="1" t="s">
        <v>19</v>
      </c>
      <c r="R1848" s="1" t="s">
        <v>24</v>
      </c>
      <c r="S1848" s="1">
        <v>1</v>
      </c>
    </row>
    <row r="1849" spans="1:19" ht="18" customHeight="1" x14ac:dyDescent="0.25">
      <c r="A1849" s="10" t="s">
        <v>1263</v>
      </c>
      <c r="B1849" s="1">
        <v>23</v>
      </c>
      <c r="C1849" t="str">
        <f t="shared" si="28"/>
        <v>18-25 (Gen Z)</v>
      </c>
      <c r="D1849" s="1" t="s">
        <v>17</v>
      </c>
      <c r="E1849" s="1">
        <v>5.3</v>
      </c>
      <c r="F1849" s="1">
        <v>0.91</v>
      </c>
      <c r="G1849" s="1">
        <v>0.98</v>
      </c>
      <c r="H1849" s="1">
        <v>2.2999999999999998</v>
      </c>
      <c r="I1849" s="1">
        <v>6.49</v>
      </c>
      <c r="J1849" s="1">
        <f>Smartphone_Usage_And_Addiction_Analysis_7500_Rows[[#This Row],[social_media_hours]]+Smartphone_Usage_And_Addiction_Analysis_7500_Rows[[#This Row],[gaming_hours]]</f>
        <v>1.8900000000000001</v>
      </c>
      <c r="K1849" s="1">
        <f>Smartphone_Usage_And_Addiction_Analysis_7500_Rows[[#This Row],[sleep_hours]]-Smartphone_Usage_And_Addiction_Analysis_7500_Rows[[#This Row],[total_leisure_hours]]</f>
        <v>4.5999999999999996</v>
      </c>
      <c r="L1849" s="1">
        <v>87</v>
      </c>
      <c r="M1849" s="1">
        <v>29</v>
      </c>
      <c r="N1849" s="5">
        <f>Smartphone_Usage_And_Addiction_Analysis_7500_Rows[[#This Row],[app_opens_per_day]]/Smartphone_Usage_And_Addiction_Analysis_7500_Rows[[#This Row],[daily_screen_time_hours]]</f>
        <v>5.4716981132075473</v>
      </c>
      <c r="O1849" s="1">
        <v>7.57</v>
      </c>
      <c r="P1849" s="1" t="s">
        <v>18</v>
      </c>
      <c r="Q1849" s="1" t="s">
        <v>23</v>
      </c>
      <c r="R1849" s="1" t="s">
        <v>20</v>
      </c>
      <c r="S1849" s="1">
        <v>0</v>
      </c>
    </row>
    <row r="1850" spans="1:19" ht="18" customHeight="1" x14ac:dyDescent="0.25">
      <c r="A1850" s="10" t="s">
        <v>5707</v>
      </c>
      <c r="B1850" s="1">
        <v>28</v>
      </c>
      <c r="C1850" s="1" t="str">
        <f t="shared" si="28"/>
        <v>26-40 (Millennials)</v>
      </c>
      <c r="D1850" t="s">
        <v>7582</v>
      </c>
      <c r="E1850">
        <v>9.25</v>
      </c>
      <c r="F1850">
        <v>5.93</v>
      </c>
      <c r="G1850">
        <v>1.87</v>
      </c>
      <c r="H1850">
        <v>0.8</v>
      </c>
      <c r="I1850">
        <v>7.75</v>
      </c>
      <c r="J1850" s="1">
        <f>Smartphone_Usage_And_Addiction_Analysis_7500_Rows[[#This Row],[social_media_hours]]+Smartphone_Usage_And_Addiction_Analysis_7500_Rows[[#This Row],[gaming_hours]]</f>
        <v>7.8</v>
      </c>
      <c r="K1850" s="1">
        <f>Smartphone_Usage_And_Addiction_Analysis_7500_Rows[[#This Row],[sleep_hours]]-Smartphone_Usage_And_Addiction_Analysis_7500_Rows[[#This Row],[total_leisure_hours]]</f>
        <v>-4.9999999999999822E-2</v>
      </c>
      <c r="L1850">
        <v>51</v>
      </c>
      <c r="M1850">
        <v>161</v>
      </c>
      <c r="N1850" s="5">
        <f>Smartphone_Usage_And_Addiction_Analysis_7500_Rows[[#This Row],[app_opens_per_day]]/Smartphone_Usage_And_Addiction_Analysis_7500_Rows[[#This Row],[daily_screen_time_hours]]</f>
        <v>17.405405405405407</v>
      </c>
      <c r="O1850">
        <v>12.08</v>
      </c>
      <c r="P1850" t="s">
        <v>22</v>
      </c>
      <c r="Q1850" t="s">
        <v>23</v>
      </c>
      <c r="R1850" t="s">
        <v>24</v>
      </c>
      <c r="S1850">
        <v>1</v>
      </c>
    </row>
    <row r="1851" spans="1:19" ht="18" customHeight="1" x14ac:dyDescent="0.25">
      <c r="A1851" s="10" t="s">
        <v>5708</v>
      </c>
      <c r="B1851" s="1">
        <v>27</v>
      </c>
      <c r="C1851" s="1" t="str">
        <f t="shared" si="28"/>
        <v>26-40 (Millennials)</v>
      </c>
      <c r="D1851" t="s">
        <v>7582</v>
      </c>
      <c r="E1851">
        <v>10.63</v>
      </c>
      <c r="F1851">
        <v>2.73</v>
      </c>
      <c r="G1851">
        <v>0.86</v>
      </c>
      <c r="H1851">
        <v>2.3199999999999998</v>
      </c>
      <c r="I1851">
        <v>8.48</v>
      </c>
      <c r="J1851" s="1">
        <f>Smartphone_Usage_And_Addiction_Analysis_7500_Rows[[#This Row],[social_media_hours]]+Smartphone_Usage_And_Addiction_Analysis_7500_Rows[[#This Row],[gaming_hours]]</f>
        <v>3.59</v>
      </c>
      <c r="K1851" s="1">
        <f>Smartphone_Usage_And_Addiction_Analysis_7500_Rows[[#This Row],[sleep_hours]]-Smartphone_Usage_And_Addiction_Analysis_7500_Rows[[#This Row],[total_leisure_hours]]</f>
        <v>4.8900000000000006</v>
      </c>
      <c r="L1851">
        <v>161</v>
      </c>
      <c r="M1851">
        <v>75</v>
      </c>
      <c r="N1851" s="5">
        <f>Smartphone_Usage_And_Addiction_Analysis_7500_Rows[[#This Row],[app_opens_per_day]]/Smartphone_Usage_And_Addiction_Analysis_7500_Rows[[#This Row],[daily_screen_time_hours]]</f>
        <v>7.0555032925682024</v>
      </c>
      <c r="O1851">
        <v>11.62</v>
      </c>
      <c r="P1851" t="s">
        <v>18</v>
      </c>
      <c r="Q1851" t="s">
        <v>23</v>
      </c>
      <c r="R1851" t="s">
        <v>24</v>
      </c>
      <c r="S1851">
        <v>1</v>
      </c>
    </row>
    <row r="1852" spans="1:19" ht="18" customHeight="1" x14ac:dyDescent="0.25">
      <c r="A1852" s="10" t="s">
        <v>5709</v>
      </c>
      <c r="B1852" s="1">
        <v>35</v>
      </c>
      <c r="C1852" s="1" t="str">
        <f t="shared" si="28"/>
        <v>26-40 (Millennials)</v>
      </c>
      <c r="D1852" t="s">
        <v>7582</v>
      </c>
      <c r="E1852">
        <v>7.14</v>
      </c>
      <c r="F1852">
        <v>3.51</v>
      </c>
      <c r="G1852">
        <v>0.03</v>
      </c>
      <c r="H1852">
        <v>4.28</v>
      </c>
      <c r="I1852">
        <v>4.72</v>
      </c>
      <c r="J1852" s="1">
        <f>Smartphone_Usage_And_Addiction_Analysis_7500_Rows[[#This Row],[social_media_hours]]+Smartphone_Usage_And_Addiction_Analysis_7500_Rows[[#This Row],[gaming_hours]]</f>
        <v>3.5399999999999996</v>
      </c>
      <c r="K1852" s="1">
        <f>Smartphone_Usage_And_Addiction_Analysis_7500_Rows[[#This Row],[sleep_hours]]-Smartphone_Usage_And_Addiction_Analysis_7500_Rows[[#This Row],[total_leisure_hours]]</f>
        <v>1.1800000000000002</v>
      </c>
      <c r="L1852">
        <v>67</v>
      </c>
      <c r="M1852">
        <v>77</v>
      </c>
      <c r="N1852" s="5">
        <f>Smartphone_Usage_And_Addiction_Analysis_7500_Rows[[#This Row],[app_opens_per_day]]/Smartphone_Usage_And_Addiction_Analysis_7500_Rows[[#This Row],[daily_screen_time_hours]]</f>
        <v>10.784313725490197</v>
      </c>
      <c r="O1852">
        <v>10.119999999999999</v>
      </c>
      <c r="P1852" t="s">
        <v>32</v>
      </c>
      <c r="Q1852" t="s">
        <v>23</v>
      </c>
      <c r="R1852" t="s">
        <v>28</v>
      </c>
      <c r="S1852">
        <v>1</v>
      </c>
    </row>
    <row r="1853" spans="1:19" ht="18" customHeight="1" x14ac:dyDescent="0.25">
      <c r="A1853" s="10" t="s">
        <v>1264</v>
      </c>
      <c r="B1853" s="1">
        <v>20</v>
      </c>
      <c r="C1853" t="str">
        <f t="shared" si="28"/>
        <v>18-25 (Gen Z)</v>
      </c>
      <c r="D1853" s="1" t="s">
        <v>17</v>
      </c>
      <c r="E1853" s="1">
        <v>7.88</v>
      </c>
      <c r="F1853" s="1">
        <v>1.84</v>
      </c>
      <c r="G1853" s="1">
        <v>0.02</v>
      </c>
      <c r="H1853" s="1">
        <v>4.03</v>
      </c>
      <c r="I1853" s="1">
        <v>7.04</v>
      </c>
      <c r="J1853" s="1">
        <f>Smartphone_Usage_And_Addiction_Analysis_7500_Rows[[#This Row],[social_media_hours]]+Smartphone_Usage_And_Addiction_Analysis_7500_Rows[[#This Row],[gaming_hours]]</f>
        <v>1.86</v>
      </c>
      <c r="K1853" s="1">
        <f>Smartphone_Usage_And_Addiction_Analysis_7500_Rows[[#This Row],[sleep_hours]]-Smartphone_Usage_And_Addiction_Analysis_7500_Rows[[#This Row],[total_leisure_hours]]</f>
        <v>5.18</v>
      </c>
      <c r="L1853" s="1">
        <v>61</v>
      </c>
      <c r="M1853" s="1">
        <v>21</v>
      </c>
      <c r="N1853" s="5">
        <f>Smartphone_Usage_And_Addiction_Analysis_7500_Rows[[#This Row],[app_opens_per_day]]/Smartphone_Usage_And_Addiction_Analysis_7500_Rows[[#This Row],[daily_screen_time_hours]]</f>
        <v>2.6649746192893402</v>
      </c>
      <c r="O1853" s="1">
        <v>9.89</v>
      </c>
      <c r="P1853" s="1" t="s">
        <v>18</v>
      </c>
      <c r="Q1853" s="1" t="s">
        <v>23</v>
      </c>
      <c r="R1853" s="1" t="s">
        <v>51</v>
      </c>
      <c r="S1853" s="1">
        <v>0</v>
      </c>
    </row>
    <row r="1854" spans="1:19" ht="18" customHeight="1" x14ac:dyDescent="0.25">
      <c r="A1854" s="10" t="s">
        <v>1265</v>
      </c>
      <c r="B1854" s="1">
        <v>24</v>
      </c>
      <c r="C1854" t="str">
        <f t="shared" si="28"/>
        <v>18-25 (Gen Z)</v>
      </c>
      <c r="D1854" s="1" t="s">
        <v>17</v>
      </c>
      <c r="E1854" s="1">
        <v>10.65</v>
      </c>
      <c r="F1854" s="1">
        <v>1.29</v>
      </c>
      <c r="G1854" s="1">
        <v>2.83</v>
      </c>
      <c r="H1854" s="1">
        <v>4.34</v>
      </c>
      <c r="I1854" s="1">
        <v>5.46</v>
      </c>
      <c r="J1854" s="1">
        <f>Smartphone_Usage_And_Addiction_Analysis_7500_Rows[[#This Row],[social_media_hours]]+Smartphone_Usage_And_Addiction_Analysis_7500_Rows[[#This Row],[gaming_hours]]</f>
        <v>4.12</v>
      </c>
      <c r="K1854" s="1">
        <f>Smartphone_Usage_And_Addiction_Analysis_7500_Rows[[#This Row],[sleep_hours]]-Smartphone_Usage_And_Addiction_Analysis_7500_Rows[[#This Row],[total_leisure_hours]]</f>
        <v>1.3399999999999999</v>
      </c>
      <c r="L1854" s="1">
        <v>194</v>
      </c>
      <c r="M1854" s="1">
        <v>49</v>
      </c>
      <c r="N1854" s="5">
        <f>Smartphone_Usage_And_Addiction_Analysis_7500_Rows[[#This Row],[app_opens_per_day]]/Smartphone_Usage_And_Addiction_Analysis_7500_Rows[[#This Row],[daily_screen_time_hours]]</f>
        <v>4.60093896713615</v>
      </c>
      <c r="O1854" s="1">
        <v>11.68</v>
      </c>
      <c r="P1854" s="1" t="s">
        <v>18</v>
      </c>
      <c r="Q1854" s="1" t="s">
        <v>23</v>
      </c>
      <c r="R1854" s="1" t="s">
        <v>24</v>
      </c>
      <c r="S1854" s="1">
        <v>1</v>
      </c>
    </row>
    <row r="1855" spans="1:19" ht="18" customHeight="1" x14ac:dyDescent="0.25">
      <c r="A1855" s="10" t="s">
        <v>1266</v>
      </c>
      <c r="B1855" s="1">
        <v>23</v>
      </c>
      <c r="C1855" t="str">
        <f t="shared" si="28"/>
        <v>18-25 (Gen Z)</v>
      </c>
      <c r="D1855" s="1" t="s">
        <v>17</v>
      </c>
      <c r="E1855" s="1">
        <v>10.82</v>
      </c>
      <c r="F1855" s="1">
        <v>5.57</v>
      </c>
      <c r="G1855" s="1">
        <v>1.29</v>
      </c>
      <c r="H1855" s="1">
        <v>4.7</v>
      </c>
      <c r="I1855" s="1">
        <v>8.17</v>
      </c>
      <c r="J1855" s="1">
        <f>Smartphone_Usage_And_Addiction_Analysis_7500_Rows[[#This Row],[social_media_hours]]+Smartphone_Usage_And_Addiction_Analysis_7500_Rows[[#This Row],[gaming_hours]]</f>
        <v>6.86</v>
      </c>
      <c r="K1855" s="1">
        <f>Smartphone_Usage_And_Addiction_Analysis_7500_Rows[[#This Row],[sleep_hours]]-Smartphone_Usage_And_Addiction_Analysis_7500_Rows[[#This Row],[total_leisure_hours]]</f>
        <v>1.3099999999999996</v>
      </c>
      <c r="L1855" s="1">
        <v>225</v>
      </c>
      <c r="M1855" s="1">
        <v>132</v>
      </c>
      <c r="N1855" s="5">
        <f>Smartphone_Usage_And_Addiction_Analysis_7500_Rows[[#This Row],[app_opens_per_day]]/Smartphone_Usage_And_Addiction_Analysis_7500_Rows[[#This Row],[daily_screen_time_hours]]</f>
        <v>12.199630314232902</v>
      </c>
      <c r="O1855" s="1">
        <v>12.26</v>
      </c>
      <c r="P1855" s="1" t="s">
        <v>32</v>
      </c>
      <c r="Q1855" s="1" t="s">
        <v>19</v>
      </c>
      <c r="R1855" s="1" t="s">
        <v>24</v>
      </c>
      <c r="S1855" s="1">
        <v>1</v>
      </c>
    </row>
    <row r="1856" spans="1:19" ht="18" customHeight="1" x14ac:dyDescent="0.25">
      <c r="A1856" s="10" t="s">
        <v>5710</v>
      </c>
      <c r="B1856" s="1">
        <v>32</v>
      </c>
      <c r="C1856" s="1" t="str">
        <f t="shared" si="28"/>
        <v>26-40 (Millennials)</v>
      </c>
      <c r="D1856" t="s">
        <v>7582</v>
      </c>
      <c r="E1856">
        <v>7.26</v>
      </c>
      <c r="F1856">
        <v>1.8</v>
      </c>
      <c r="G1856">
        <v>3.73</v>
      </c>
      <c r="H1856">
        <v>1.38</v>
      </c>
      <c r="I1856">
        <v>7.74</v>
      </c>
      <c r="J1856" s="1">
        <f>Smartphone_Usage_And_Addiction_Analysis_7500_Rows[[#This Row],[social_media_hours]]+Smartphone_Usage_And_Addiction_Analysis_7500_Rows[[#This Row],[gaming_hours]]</f>
        <v>5.53</v>
      </c>
      <c r="K1856" s="1">
        <f>Smartphone_Usage_And_Addiction_Analysis_7500_Rows[[#This Row],[sleep_hours]]-Smartphone_Usage_And_Addiction_Analysis_7500_Rows[[#This Row],[total_leisure_hours]]</f>
        <v>2.21</v>
      </c>
      <c r="L1856">
        <v>242</v>
      </c>
      <c r="M1856">
        <v>101</v>
      </c>
      <c r="N1856" s="5">
        <f>Smartphone_Usage_And_Addiction_Analysis_7500_Rows[[#This Row],[app_opens_per_day]]/Smartphone_Usage_And_Addiction_Analysis_7500_Rows[[#This Row],[daily_screen_time_hours]]</f>
        <v>13.911845730027549</v>
      </c>
      <c r="O1856">
        <v>9.39</v>
      </c>
      <c r="P1856" t="s">
        <v>22</v>
      </c>
      <c r="Q1856" t="s">
        <v>19</v>
      </c>
      <c r="R1856" t="s">
        <v>51</v>
      </c>
      <c r="S1856">
        <v>0</v>
      </c>
    </row>
    <row r="1857" spans="1:19" ht="18" customHeight="1" x14ac:dyDescent="0.25">
      <c r="A1857" s="10" t="s">
        <v>1267</v>
      </c>
      <c r="B1857" s="1">
        <v>23</v>
      </c>
      <c r="C1857" t="str">
        <f t="shared" si="28"/>
        <v>18-25 (Gen Z)</v>
      </c>
      <c r="D1857" s="1" t="s">
        <v>17</v>
      </c>
      <c r="E1857" s="1">
        <v>3.2</v>
      </c>
      <c r="F1857" s="1">
        <v>1.02</v>
      </c>
      <c r="G1857" s="1">
        <v>2.75</v>
      </c>
      <c r="H1857" s="1">
        <v>0.5</v>
      </c>
      <c r="I1857" s="1">
        <v>6.4</v>
      </c>
      <c r="J1857" s="1">
        <f>Smartphone_Usage_And_Addiction_Analysis_7500_Rows[[#This Row],[social_media_hours]]+Smartphone_Usage_And_Addiction_Analysis_7500_Rows[[#This Row],[gaming_hours]]</f>
        <v>3.77</v>
      </c>
      <c r="K1857" s="1">
        <f>Smartphone_Usage_And_Addiction_Analysis_7500_Rows[[#This Row],[sleep_hours]]-Smartphone_Usage_And_Addiction_Analysis_7500_Rows[[#This Row],[total_leisure_hours]]</f>
        <v>2.6300000000000003</v>
      </c>
      <c r="L1857" s="1">
        <v>68</v>
      </c>
      <c r="M1857" s="1">
        <v>73</v>
      </c>
      <c r="N1857" s="5">
        <f>Smartphone_Usage_And_Addiction_Analysis_7500_Rows[[#This Row],[app_opens_per_day]]/Smartphone_Usage_And_Addiction_Analysis_7500_Rows[[#This Row],[daily_screen_time_hours]]</f>
        <v>22.8125</v>
      </c>
      <c r="O1857" s="1">
        <v>5.6</v>
      </c>
      <c r="P1857" s="1" t="s">
        <v>22</v>
      </c>
      <c r="Q1857" s="1" t="s">
        <v>23</v>
      </c>
      <c r="R1857" s="1" t="s">
        <v>51</v>
      </c>
      <c r="S1857" s="1">
        <v>0</v>
      </c>
    </row>
    <row r="1858" spans="1:19" ht="18" customHeight="1" x14ac:dyDescent="0.25">
      <c r="A1858" s="10" t="s">
        <v>1268</v>
      </c>
      <c r="B1858" s="1">
        <v>24</v>
      </c>
      <c r="C1858" t="str">
        <f t="shared" ref="C1858:C1921" si="29">IF(B1858&lt;=25, "18-25 (Gen Z)", IF(B1858&lt;=40, "26-40 (Millennials)"))</f>
        <v>18-25 (Gen Z)</v>
      </c>
      <c r="D1858" s="1" t="s">
        <v>17</v>
      </c>
      <c r="E1858" s="1">
        <v>11.65</v>
      </c>
      <c r="F1858" s="1">
        <v>3.22</v>
      </c>
      <c r="G1858" s="1">
        <v>0.28000000000000003</v>
      </c>
      <c r="H1858" s="1">
        <v>3.75</v>
      </c>
      <c r="I1858" s="1">
        <v>5.17</v>
      </c>
      <c r="J1858" s="1">
        <f>Smartphone_Usage_And_Addiction_Analysis_7500_Rows[[#This Row],[social_media_hours]]+Smartphone_Usage_And_Addiction_Analysis_7500_Rows[[#This Row],[gaming_hours]]</f>
        <v>3.5</v>
      </c>
      <c r="K1858" s="1">
        <f>Smartphone_Usage_And_Addiction_Analysis_7500_Rows[[#This Row],[sleep_hours]]-Smartphone_Usage_And_Addiction_Analysis_7500_Rows[[#This Row],[total_leisure_hours]]</f>
        <v>1.67</v>
      </c>
      <c r="L1858" s="1">
        <v>175</v>
      </c>
      <c r="M1858" s="1">
        <v>17</v>
      </c>
      <c r="N1858" s="5">
        <f>Smartphone_Usage_And_Addiction_Analysis_7500_Rows[[#This Row],[app_opens_per_day]]/Smartphone_Usage_And_Addiction_Analysis_7500_Rows[[#This Row],[daily_screen_time_hours]]</f>
        <v>1.4592274678111588</v>
      </c>
      <c r="O1858" s="1">
        <v>14.15</v>
      </c>
      <c r="P1858" s="1" t="s">
        <v>18</v>
      </c>
      <c r="Q1858" s="1" t="s">
        <v>23</v>
      </c>
      <c r="R1858" s="1" t="s">
        <v>24</v>
      </c>
      <c r="S1858" s="1">
        <v>1</v>
      </c>
    </row>
    <row r="1859" spans="1:19" ht="18" customHeight="1" x14ac:dyDescent="0.25">
      <c r="A1859" s="10" t="s">
        <v>5711</v>
      </c>
      <c r="B1859" s="1">
        <v>28</v>
      </c>
      <c r="C1859" s="1" t="str">
        <f t="shared" si="29"/>
        <v>26-40 (Millennials)</v>
      </c>
      <c r="D1859" t="s">
        <v>7582</v>
      </c>
      <c r="E1859">
        <v>10.58</v>
      </c>
      <c r="F1859">
        <v>4.3</v>
      </c>
      <c r="G1859">
        <v>0.51</v>
      </c>
      <c r="H1859">
        <v>2.64</v>
      </c>
      <c r="I1859">
        <v>8.6199999999999992</v>
      </c>
      <c r="J1859" s="1">
        <f>Smartphone_Usage_And_Addiction_Analysis_7500_Rows[[#This Row],[social_media_hours]]+Smartphone_Usage_And_Addiction_Analysis_7500_Rows[[#This Row],[gaming_hours]]</f>
        <v>4.8099999999999996</v>
      </c>
      <c r="K1859" s="1">
        <f>Smartphone_Usage_And_Addiction_Analysis_7500_Rows[[#This Row],[sleep_hours]]-Smartphone_Usage_And_Addiction_Analysis_7500_Rows[[#This Row],[total_leisure_hours]]</f>
        <v>3.8099999999999996</v>
      </c>
      <c r="L1859">
        <v>133</v>
      </c>
      <c r="M1859">
        <v>97</v>
      </c>
      <c r="N1859" s="5">
        <f>Smartphone_Usage_And_Addiction_Analysis_7500_Rows[[#This Row],[app_opens_per_day]]/Smartphone_Usage_And_Addiction_Analysis_7500_Rows[[#This Row],[daily_screen_time_hours]]</f>
        <v>9.1682419659735341</v>
      </c>
      <c r="O1859">
        <v>12.17</v>
      </c>
      <c r="P1859" t="s">
        <v>32</v>
      </c>
      <c r="Q1859" t="s">
        <v>19</v>
      </c>
      <c r="R1859" t="s">
        <v>28</v>
      </c>
      <c r="S1859">
        <v>1</v>
      </c>
    </row>
    <row r="1860" spans="1:19" ht="18" customHeight="1" x14ac:dyDescent="0.25">
      <c r="A1860" s="10" t="s">
        <v>1269</v>
      </c>
      <c r="B1860" s="1">
        <v>25</v>
      </c>
      <c r="C1860" t="str">
        <f t="shared" si="29"/>
        <v>18-25 (Gen Z)</v>
      </c>
      <c r="D1860" s="1" t="s">
        <v>30</v>
      </c>
      <c r="E1860" s="1">
        <v>4.12</v>
      </c>
      <c r="F1860" s="1">
        <v>0.52</v>
      </c>
      <c r="G1860" s="1">
        <v>3.33</v>
      </c>
      <c r="H1860" s="1">
        <v>4.84</v>
      </c>
      <c r="I1860" s="1">
        <v>8.93</v>
      </c>
      <c r="J1860" s="1">
        <f>Smartphone_Usage_And_Addiction_Analysis_7500_Rows[[#This Row],[social_media_hours]]+Smartphone_Usage_And_Addiction_Analysis_7500_Rows[[#This Row],[gaming_hours]]</f>
        <v>3.85</v>
      </c>
      <c r="K1860" s="1">
        <f>Smartphone_Usage_And_Addiction_Analysis_7500_Rows[[#This Row],[sleep_hours]]-Smartphone_Usage_And_Addiction_Analysis_7500_Rows[[#This Row],[total_leisure_hours]]</f>
        <v>5.08</v>
      </c>
      <c r="L1860" s="1">
        <v>74</v>
      </c>
      <c r="M1860" s="1">
        <v>54</v>
      </c>
      <c r="N1860" s="5">
        <f>Smartphone_Usage_And_Addiction_Analysis_7500_Rows[[#This Row],[app_opens_per_day]]/Smartphone_Usage_And_Addiction_Analysis_7500_Rows[[#This Row],[daily_screen_time_hours]]</f>
        <v>13.106796116504855</v>
      </c>
      <c r="O1860" s="1">
        <v>5.08</v>
      </c>
      <c r="P1860" s="1" t="s">
        <v>18</v>
      </c>
      <c r="Q1860" s="1" t="s">
        <v>19</v>
      </c>
      <c r="R1860" s="1" t="s">
        <v>20</v>
      </c>
      <c r="S1860" s="1">
        <v>0</v>
      </c>
    </row>
    <row r="1861" spans="1:19" ht="18" customHeight="1" x14ac:dyDescent="0.25">
      <c r="A1861" s="10" t="s">
        <v>1270</v>
      </c>
      <c r="B1861" s="1">
        <v>32</v>
      </c>
      <c r="C1861" t="str">
        <f t="shared" si="29"/>
        <v>26-40 (Millennials)</v>
      </c>
      <c r="D1861" s="1" t="s">
        <v>17</v>
      </c>
      <c r="E1861" s="1">
        <v>7.21</v>
      </c>
      <c r="F1861" s="1">
        <v>1.7</v>
      </c>
      <c r="G1861" s="1">
        <v>3.76</v>
      </c>
      <c r="H1861" s="1">
        <v>2.78</v>
      </c>
      <c r="I1861" s="1">
        <v>7.77</v>
      </c>
      <c r="J1861" s="1">
        <f>Smartphone_Usage_And_Addiction_Analysis_7500_Rows[[#This Row],[social_media_hours]]+Smartphone_Usage_And_Addiction_Analysis_7500_Rows[[#This Row],[gaming_hours]]</f>
        <v>5.46</v>
      </c>
      <c r="K1861" s="1">
        <f>Smartphone_Usage_And_Addiction_Analysis_7500_Rows[[#This Row],[sleep_hours]]-Smartphone_Usage_And_Addiction_Analysis_7500_Rows[[#This Row],[total_leisure_hours]]</f>
        <v>2.3099999999999996</v>
      </c>
      <c r="L1861" s="1">
        <v>199</v>
      </c>
      <c r="M1861" s="1">
        <v>23</v>
      </c>
      <c r="N1861" s="5">
        <f>Smartphone_Usage_And_Addiction_Analysis_7500_Rows[[#This Row],[app_opens_per_day]]/Smartphone_Usage_And_Addiction_Analysis_7500_Rows[[#This Row],[daily_screen_time_hours]]</f>
        <v>3.19001386962552</v>
      </c>
      <c r="O1861" s="1">
        <v>10.1</v>
      </c>
      <c r="P1861" s="1" t="s">
        <v>18</v>
      </c>
      <c r="Q1861" s="1" t="s">
        <v>23</v>
      </c>
      <c r="R1861" s="1" t="s">
        <v>28</v>
      </c>
      <c r="S1861" s="1">
        <v>1</v>
      </c>
    </row>
    <row r="1862" spans="1:19" ht="18" customHeight="1" x14ac:dyDescent="0.25">
      <c r="A1862" s="10" t="s">
        <v>5712</v>
      </c>
      <c r="B1862" s="1">
        <v>32</v>
      </c>
      <c r="C1862" s="1" t="str">
        <f t="shared" si="29"/>
        <v>26-40 (Millennials)</v>
      </c>
      <c r="D1862" t="s">
        <v>7582</v>
      </c>
      <c r="E1862">
        <v>3.03</v>
      </c>
      <c r="F1862">
        <v>3.57</v>
      </c>
      <c r="G1862">
        <v>0.21</v>
      </c>
      <c r="H1862">
        <v>2.58</v>
      </c>
      <c r="I1862">
        <v>4.66</v>
      </c>
      <c r="J1862" s="1">
        <f>Smartphone_Usage_And_Addiction_Analysis_7500_Rows[[#This Row],[social_media_hours]]+Smartphone_Usage_And_Addiction_Analysis_7500_Rows[[#This Row],[gaming_hours]]</f>
        <v>3.78</v>
      </c>
      <c r="K1862" s="1">
        <f>Smartphone_Usage_And_Addiction_Analysis_7500_Rows[[#This Row],[sleep_hours]]-Smartphone_Usage_And_Addiction_Analysis_7500_Rows[[#This Row],[total_leisure_hours]]</f>
        <v>0.88000000000000034</v>
      </c>
      <c r="L1862">
        <v>177</v>
      </c>
      <c r="M1862">
        <v>95</v>
      </c>
      <c r="N1862" s="5">
        <f>Smartphone_Usage_And_Addiction_Analysis_7500_Rows[[#This Row],[app_opens_per_day]]/Smartphone_Usage_And_Addiction_Analysis_7500_Rows[[#This Row],[daily_screen_time_hours]]</f>
        <v>31.353135313531354</v>
      </c>
      <c r="O1862">
        <v>3.95</v>
      </c>
      <c r="P1862" t="s">
        <v>32</v>
      </c>
      <c r="Q1862" t="s">
        <v>23</v>
      </c>
      <c r="R1862" t="s">
        <v>20</v>
      </c>
      <c r="S1862">
        <v>0</v>
      </c>
    </row>
    <row r="1863" spans="1:19" ht="18" customHeight="1" x14ac:dyDescent="0.25">
      <c r="A1863" s="10" t="s">
        <v>1271</v>
      </c>
      <c r="B1863" s="1">
        <v>27</v>
      </c>
      <c r="C1863" t="str">
        <f t="shared" si="29"/>
        <v>26-40 (Millennials)</v>
      </c>
      <c r="D1863" s="1" t="s">
        <v>30</v>
      </c>
      <c r="E1863" s="1">
        <v>3.76</v>
      </c>
      <c r="F1863" s="1">
        <v>5.03</v>
      </c>
      <c r="G1863" s="1">
        <v>2.56</v>
      </c>
      <c r="H1863" s="1">
        <v>4.8499999999999996</v>
      </c>
      <c r="I1863" s="1">
        <v>5.84</v>
      </c>
      <c r="J1863" s="1">
        <f>Smartphone_Usage_And_Addiction_Analysis_7500_Rows[[#This Row],[social_media_hours]]+Smartphone_Usage_And_Addiction_Analysis_7500_Rows[[#This Row],[gaming_hours]]</f>
        <v>7.59</v>
      </c>
      <c r="K1863" s="1">
        <f>Smartphone_Usage_And_Addiction_Analysis_7500_Rows[[#This Row],[sleep_hours]]-Smartphone_Usage_And_Addiction_Analysis_7500_Rows[[#This Row],[total_leisure_hours]]</f>
        <v>-1.75</v>
      </c>
      <c r="L1863" s="1">
        <v>33</v>
      </c>
      <c r="M1863" s="1">
        <v>48</v>
      </c>
      <c r="N1863" s="5">
        <f>Smartphone_Usage_And_Addiction_Analysis_7500_Rows[[#This Row],[app_opens_per_day]]/Smartphone_Usage_And_Addiction_Analysis_7500_Rows[[#This Row],[daily_screen_time_hours]]</f>
        <v>12.765957446808512</v>
      </c>
      <c r="O1863" s="1">
        <v>6.5</v>
      </c>
      <c r="P1863" s="1" t="s">
        <v>18</v>
      </c>
      <c r="Q1863" s="1" t="s">
        <v>19</v>
      </c>
      <c r="R1863" s="1" t="s">
        <v>24</v>
      </c>
      <c r="S1863" s="1">
        <v>1</v>
      </c>
    </row>
    <row r="1864" spans="1:19" ht="18" customHeight="1" x14ac:dyDescent="0.25">
      <c r="A1864" s="10" t="s">
        <v>5713</v>
      </c>
      <c r="B1864" s="1">
        <v>29</v>
      </c>
      <c r="C1864" s="1" t="str">
        <f t="shared" si="29"/>
        <v>26-40 (Millennials)</v>
      </c>
      <c r="D1864" t="s">
        <v>7582</v>
      </c>
      <c r="E1864">
        <v>7.56</v>
      </c>
      <c r="F1864">
        <v>2.85</v>
      </c>
      <c r="G1864">
        <v>1.68</v>
      </c>
      <c r="H1864">
        <v>2.54</v>
      </c>
      <c r="I1864">
        <v>8.67</v>
      </c>
      <c r="J1864" s="1">
        <f>Smartphone_Usage_And_Addiction_Analysis_7500_Rows[[#This Row],[social_media_hours]]+Smartphone_Usage_And_Addiction_Analysis_7500_Rows[[#This Row],[gaming_hours]]</f>
        <v>4.53</v>
      </c>
      <c r="K1864" s="1">
        <f>Smartphone_Usage_And_Addiction_Analysis_7500_Rows[[#This Row],[sleep_hours]]-Smartphone_Usage_And_Addiction_Analysis_7500_Rows[[#This Row],[total_leisure_hours]]</f>
        <v>4.1399999999999997</v>
      </c>
      <c r="L1864">
        <v>235</v>
      </c>
      <c r="M1864">
        <v>125</v>
      </c>
      <c r="N1864" s="5">
        <f>Smartphone_Usage_And_Addiction_Analysis_7500_Rows[[#This Row],[app_opens_per_day]]/Smartphone_Usage_And_Addiction_Analysis_7500_Rows[[#This Row],[daily_screen_time_hours]]</f>
        <v>16.534391534391535</v>
      </c>
      <c r="O1864">
        <v>10.14</v>
      </c>
      <c r="P1864" t="s">
        <v>22</v>
      </c>
      <c r="Q1864" t="s">
        <v>19</v>
      </c>
      <c r="R1864" t="s">
        <v>51</v>
      </c>
      <c r="S1864">
        <v>0</v>
      </c>
    </row>
    <row r="1865" spans="1:19" ht="18" customHeight="1" x14ac:dyDescent="0.25">
      <c r="A1865" s="10" t="s">
        <v>5714</v>
      </c>
      <c r="B1865" s="1">
        <v>30</v>
      </c>
      <c r="C1865" s="1" t="str">
        <f t="shared" si="29"/>
        <v>26-40 (Millennials)</v>
      </c>
      <c r="D1865" t="s">
        <v>7582</v>
      </c>
      <c r="E1865">
        <v>4.72</v>
      </c>
      <c r="F1865">
        <v>3.3</v>
      </c>
      <c r="G1865">
        <v>3.93</v>
      </c>
      <c r="H1865">
        <v>3.99</v>
      </c>
      <c r="I1865">
        <v>8.07</v>
      </c>
      <c r="J1865" s="1">
        <f>Smartphone_Usage_And_Addiction_Analysis_7500_Rows[[#This Row],[social_media_hours]]+Smartphone_Usage_And_Addiction_Analysis_7500_Rows[[#This Row],[gaming_hours]]</f>
        <v>7.23</v>
      </c>
      <c r="K1865" s="1">
        <f>Smartphone_Usage_And_Addiction_Analysis_7500_Rows[[#This Row],[sleep_hours]]-Smartphone_Usage_And_Addiction_Analysis_7500_Rows[[#This Row],[total_leisure_hours]]</f>
        <v>0.83999999999999986</v>
      </c>
      <c r="L1865">
        <v>123</v>
      </c>
      <c r="M1865">
        <v>82</v>
      </c>
      <c r="N1865" s="5">
        <f>Smartphone_Usage_And_Addiction_Analysis_7500_Rows[[#This Row],[app_opens_per_day]]/Smartphone_Usage_And_Addiction_Analysis_7500_Rows[[#This Row],[daily_screen_time_hours]]</f>
        <v>17.372881355932204</v>
      </c>
      <c r="O1865">
        <v>7.58</v>
      </c>
      <c r="P1865" t="s">
        <v>32</v>
      </c>
      <c r="Q1865" t="s">
        <v>19</v>
      </c>
      <c r="R1865" t="s">
        <v>51</v>
      </c>
      <c r="S1865">
        <v>0</v>
      </c>
    </row>
    <row r="1866" spans="1:19" ht="18" customHeight="1" x14ac:dyDescent="0.25">
      <c r="A1866" s="10" t="s">
        <v>5715</v>
      </c>
      <c r="B1866" s="1">
        <v>32</v>
      </c>
      <c r="C1866" s="1" t="str">
        <f t="shared" si="29"/>
        <v>26-40 (Millennials)</v>
      </c>
      <c r="D1866" t="s">
        <v>7582</v>
      </c>
      <c r="E1866">
        <v>5.41</v>
      </c>
      <c r="F1866">
        <v>3.77</v>
      </c>
      <c r="G1866">
        <v>2.58</v>
      </c>
      <c r="H1866">
        <v>1.65</v>
      </c>
      <c r="I1866">
        <v>6.85</v>
      </c>
      <c r="J1866" s="1">
        <f>Smartphone_Usage_And_Addiction_Analysis_7500_Rows[[#This Row],[social_media_hours]]+Smartphone_Usage_And_Addiction_Analysis_7500_Rows[[#This Row],[gaming_hours]]</f>
        <v>6.35</v>
      </c>
      <c r="K1866" s="1">
        <f>Smartphone_Usage_And_Addiction_Analysis_7500_Rows[[#This Row],[sleep_hours]]-Smartphone_Usage_And_Addiction_Analysis_7500_Rows[[#This Row],[total_leisure_hours]]</f>
        <v>0.5</v>
      </c>
      <c r="L1866">
        <v>75</v>
      </c>
      <c r="M1866">
        <v>165</v>
      </c>
      <c r="N1866" s="5">
        <f>Smartphone_Usage_And_Addiction_Analysis_7500_Rows[[#This Row],[app_opens_per_day]]/Smartphone_Usage_And_Addiction_Analysis_7500_Rows[[#This Row],[daily_screen_time_hours]]</f>
        <v>30.499075785582253</v>
      </c>
      <c r="O1866">
        <v>7.66</v>
      </c>
      <c r="P1866" t="s">
        <v>32</v>
      </c>
      <c r="Q1866" t="s">
        <v>23</v>
      </c>
      <c r="R1866" t="s">
        <v>51</v>
      </c>
      <c r="S1866">
        <v>0</v>
      </c>
    </row>
    <row r="1867" spans="1:19" ht="18" customHeight="1" x14ac:dyDescent="0.25">
      <c r="A1867" s="10" t="s">
        <v>1272</v>
      </c>
      <c r="B1867" s="1">
        <v>20</v>
      </c>
      <c r="C1867" t="str">
        <f t="shared" si="29"/>
        <v>18-25 (Gen Z)</v>
      </c>
      <c r="D1867" s="1" t="s">
        <v>17</v>
      </c>
      <c r="E1867" s="1">
        <v>5.32</v>
      </c>
      <c r="F1867" s="1">
        <v>5.53</v>
      </c>
      <c r="G1867" s="1">
        <v>2.02</v>
      </c>
      <c r="H1867" s="1">
        <v>0.69</v>
      </c>
      <c r="I1867" s="1">
        <v>7.83</v>
      </c>
      <c r="J1867" s="1">
        <f>Smartphone_Usage_And_Addiction_Analysis_7500_Rows[[#This Row],[social_media_hours]]+Smartphone_Usage_And_Addiction_Analysis_7500_Rows[[#This Row],[gaming_hours]]</f>
        <v>7.5500000000000007</v>
      </c>
      <c r="K1867" s="1">
        <f>Smartphone_Usage_And_Addiction_Analysis_7500_Rows[[#This Row],[sleep_hours]]-Smartphone_Usage_And_Addiction_Analysis_7500_Rows[[#This Row],[total_leisure_hours]]</f>
        <v>0.27999999999999936</v>
      </c>
      <c r="L1867" s="1">
        <v>247</v>
      </c>
      <c r="M1867" s="1">
        <v>95</v>
      </c>
      <c r="N1867" s="5">
        <f>Smartphone_Usage_And_Addiction_Analysis_7500_Rows[[#This Row],[app_opens_per_day]]/Smartphone_Usage_And_Addiction_Analysis_7500_Rows[[#This Row],[daily_screen_time_hours]]</f>
        <v>17.857142857142858</v>
      </c>
      <c r="O1867" s="1">
        <v>7.85</v>
      </c>
      <c r="P1867" s="1" t="s">
        <v>22</v>
      </c>
      <c r="Q1867" s="1" t="s">
        <v>23</v>
      </c>
      <c r="R1867" s="1" t="s">
        <v>28</v>
      </c>
      <c r="S1867" s="1">
        <v>1</v>
      </c>
    </row>
    <row r="1868" spans="1:19" ht="18" customHeight="1" x14ac:dyDescent="0.25">
      <c r="A1868" s="10" t="s">
        <v>1273</v>
      </c>
      <c r="B1868" s="1">
        <v>31</v>
      </c>
      <c r="C1868" t="str">
        <f t="shared" si="29"/>
        <v>26-40 (Millennials)</v>
      </c>
      <c r="D1868" s="1" t="s">
        <v>17</v>
      </c>
      <c r="E1868" s="1">
        <v>9.98</v>
      </c>
      <c r="F1868" s="1">
        <v>2.9</v>
      </c>
      <c r="G1868" s="1">
        <v>0.87</v>
      </c>
      <c r="H1868" s="1">
        <v>1.22</v>
      </c>
      <c r="I1868" s="1">
        <v>5.5</v>
      </c>
      <c r="J1868" s="1">
        <f>Smartphone_Usage_And_Addiction_Analysis_7500_Rows[[#This Row],[social_media_hours]]+Smartphone_Usage_And_Addiction_Analysis_7500_Rows[[#This Row],[gaming_hours]]</f>
        <v>3.77</v>
      </c>
      <c r="K1868" s="1">
        <f>Smartphone_Usage_And_Addiction_Analysis_7500_Rows[[#This Row],[sleep_hours]]-Smartphone_Usage_And_Addiction_Analysis_7500_Rows[[#This Row],[total_leisure_hours]]</f>
        <v>1.73</v>
      </c>
      <c r="L1868" s="1">
        <v>171</v>
      </c>
      <c r="M1868" s="1">
        <v>80</v>
      </c>
      <c r="N1868" s="5">
        <f>Smartphone_Usage_And_Addiction_Analysis_7500_Rows[[#This Row],[app_opens_per_day]]/Smartphone_Usage_And_Addiction_Analysis_7500_Rows[[#This Row],[daily_screen_time_hours]]</f>
        <v>8.0160320641282556</v>
      </c>
      <c r="O1868" s="1">
        <v>12.71</v>
      </c>
      <c r="P1868" s="1" t="s">
        <v>22</v>
      </c>
      <c r="Q1868" s="1" t="s">
        <v>19</v>
      </c>
      <c r="R1868" s="1" t="s">
        <v>28</v>
      </c>
      <c r="S1868" s="1">
        <v>1</v>
      </c>
    </row>
    <row r="1869" spans="1:19" ht="18" customHeight="1" x14ac:dyDescent="0.25">
      <c r="A1869" s="10" t="s">
        <v>1274</v>
      </c>
      <c r="B1869" s="1">
        <v>35</v>
      </c>
      <c r="C1869" t="str">
        <f t="shared" si="29"/>
        <v>26-40 (Millennials)</v>
      </c>
      <c r="D1869" s="1" t="s">
        <v>30</v>
      </c>
      <c r="E1869" s="1">
        <v>8.27</v>
      </c>
      <c r="F1869" s="1">
        <v>5.64</v>
      </c>
      <c r="G1869" s="1">
        <v>2.13</v>
      </c>
      <c r="H1869" s="1">
        <v>4.08</v>
      </c>
      <c r="I1869" s="1">
        <v>7.47</v>
      </c>
      <c r="J1869" s="1">
        <f>Smartphone_Usage_And_Addiction_Analysis_7500_Rows[[#This Row],[social_media_hours]]+Smartphone_Usage_And_Addiction_Analysis_7500_Rows[[#This Row],[gaming_hours]]</f>
        <v>7.77</v>
      </c>
      <c r="K1869" s="1">
        <f>Smartphone_Usage_And_Addiction_Analysis_7500_Rows[[#This Row],[sleep_hours]]-Smartphone_Usage_And_Addiction_Analysis_7500_Rows[[#This Row],[total_leisure_hours]]</f>
        <v>-0.29999999999999982</v>
      </c>
      <c r="L1869" s="1">
        <v>46</v>
      </c>
      <c r="M1869" s="1">
        <v>99</v>
      </c>
      <c r="N1869" s="5">
        <f>Smartphone_Usage_And_Addiction_Analysis_7500_Rows[[#This Row],[app_opens_per_day]]/Smartphone_Usage_And_Addiction_Analysis_7500_Rows[[#This Row],[daily_screen_time_hours]]</f>
        <v>11.970979443772674</v>
      </c>
      <c r="O1869" s="1">
        <v>10.31</v>
      </c>
      <c r="P1869" s="1" t="s">
        <v>32</v>
      </c>
      <c r="Q1869" s="1" t="s">
        <v>23</v>
      </c>
      <c r="R1869" s="1" t="s">
        <v>28</v>
      </c>
      <c r="S1869" s="1">
        <v>1</v>
      </c>
    </row>
    <row r="1870" spans="1:19" ht="18" customHeight="1" x14ac:dyDescent="0.25">
      <c r="A1870" s="10" t="s">
        <v>1275</v>
      </c>
      <c r="B1870" s="1">
        <v>18</v>
      </c>
      <c r="C1870" t="str">
        <f t="shared" si="29"/>
        <v>18-25 (Gen Z)</v>
      </c>
      <c r="D1870" s="1" t="s">
        <v>30</v>
      </c>
      <c r="E1870" s="1">
        <v>3.04</v>
      </c>
      <c r="F1870" s="1">
        <v>0.9</v>
      </c>
      <c r="G1870" s="1">
        <v>2.74</v>
      </c>
      <c r="H1870" s="1">
        <v>2.9</v>
      </c>
      <c r="I1870" s="1">
        <v>7.65</v>
      </c>
      <c r="J1870" s="1">
        <f>Smartphone_Usage_And_Addiction_Analysis_7500_Rows[[#This Row],[social_media_hours]]+Smartphone_Usage_And_Addiction_Analysis_7500_Rows[[#This Row],[gaming_hours]]</f>
        <v>3.64</v>
      </c>
      <c r="K1870" s="1">
        <f>Smartphone_Usage_And_Addiction_Analysis_7500_Rows[[#This Row],[sleep_hours]]-Smartphone_Usage_And_Addiction_Analysis_7500_Rows[[#This Row],[total_leisure_hours]]</f>
        <v>4.01</v>
      </c>
      <c r="L1870" s="1">
        <v>244</v>
      </c>
      <c r="M1870" s="1">
        <v>56</v>
      </c>
      <c r="N1870" s="5">
        <f>Smartphone_Usage_And_Addiction_Analysis_7500_Rows[[#This Row],[app_opens_per_day]]/Smartphone_Usage_And_Addiction_Analysis_7500_Rows[[#This Row],[daily_screen_time_hours]]</f>
        <v>18.421052631578949</v>
      </c>
      <c r="O1870" s="1">
        <v>3.88</v>
      </c>
      <c r="P1870" s="1" t="s">
        <v>22</v>
      </c>
      <c r="Q1870" s="1" t="s">
        <v>23</v>
      </c>
      <c r="R1870" s="1" t="s">
        <v>51</v>
      </c>
      <c r="S1870" s="1">
        <v>0</v>
      </c>
    </row>
    <row r="1871" spans="1:19" ht="18" customHeight="1" x14ac:dyDescent="0.25">
      <c r="A1871" s="10" t="s">
        <v>1276</v>
      </c>
      <c r="B1871" s="1">
        <v>23</v>
      </c>
      <c r="C1871" t="str">
        <f t="shared" si="29"/>
        <v>18-25 (Gen Z)</v>
      </c>
      <c r="D1871" s="1" t="s">
        <v>17</v>
      </c>
      <c r="E1871" s="1">
        <v>10.44</v>
      </c>
      <c r="F1871" s="1">
        <v>5.61</v>
      </c>
      <c r="G1871" s="1">
        <v>0.65</v>
      </c>
      <c r="H1871" s="1">
        <v>2.69</v>
      </c>
      <c r="I1871" s="1">
        <v>6.57</v>
      </c>
      <c r="J1871" s="1">
        <f>Smartphone_Usage_And_Addiction_Analysis_7500_Rows[[#This Row],[social_media_hours]]+Smartphone_Usage_And_Addiction_Analysis_7500_Rows[[#This Row],[gaming_hours]]</f>
        <v>6.2600000000000007</v>
      </c>
      <c r="K1871" s="1">
        <f>Smartphone_Usage_And_Addiction_Analysis_7500_Rows[[#This Row],[sleep_hours]]-Smartphone_Usage_And_Addiction_Analysis_7500_Rows[[#This Row],[total_leisure_hours]]</f>
        <v>0.30999999999999961</v>
      </c>
      <c r="L1871" s="1">
        <v>149</v>
      </c>
      <c r="M1871" s="1">
        <v>140</v>
      </c>
      <c r="N1871" s="5">
        <f>Smartphone_Usage_And_Addiction_Analysis_7500_Rows[[#This Row],[app_opens_per_day]]/Smartphone_Usage_And_Addiction_Analysis_7500_Rows[[#This Row],[daily_screen_time_hours]]</f>
        <v>13.409961685823756</v>
      </c>
      <c r="O1871" s="1">
        <v>11.1</v>
      </c>
      <c r="P1871" s="1" t="s">
        <v>32</v>
      </c>
      <c r="Q1871" s="1" t="s">
        <v>19</v>
      </c>
      <c r="R1871" s="1" t="s">
        <v>28</v>
      </c>
      <c r="S1871" s="1">
        <v>1</v>
      </c>
    </row>
    <row r="1872" spans="1:19" ht="18" customHeight="1" x14ac:dyDescent="0.25">
      <c r="A1872" s="10" t="s">
        <v>5716</v>
      </c>
      <c r="B1872" s="1">
        <v>32</v>
      </c>
      <c r="C1872" s="1" t="str">
        <f t="shared" si="29"/>
        <v>26-40 (Millennials)</v>
      </c>
      <c r="D1872" t="s">
        <v>7582</v>
      </c>
      <c r="E1872">
        <v>7.73</v>
      </c>
      <c r="F1872">
        <v>3.5</v>
      </c>
      <c r="G1872">
        <v>1.93</v>
      </c>
      <c r="H1872">
        <v>2.31</v>
      </c>
      <c r="I1872">
        <v>6.96</v>
      </c>
      <c r="J1872" s="1">
        <f>Smartphone_Usage_And_Addiction_Analysis_7500_Rows[[#This Row],[social_media_hours]]+Smartphone_Usage_And_Addiction_Analysis_7500_Rows[[#This Row],[gaming_hours]]</f>
        <v>5.43</v>
      </c>
      <c r="K1872" s="1">
        <f>Smartphone_Usage_And_Addiction_Analysis_7500_Rows[[#This Row],[sleep_hours]]-Smartphone_Usage_And_Addiction_Analysis_7500_Rows[[#This Row],[total_leisure_hours]]</f>
        <v>1.5300000000000002</v>
      </c>
      <c r="L1872">
        <v>237</v>
      </c>
      <c r="M1872">
        <v>89</v>
      </c>
      <c r="N1872" s="5">
        <f>Smartphone_Usage_And_Addiction_Analysis_7500_Rows[[#This Row],[app_opens_per_day]]/Smartphone_Usage_And_Addiction_Analysis_7500_Rows[[#This Row],[daily_screen_time_hours]]</f>
        <v>11.513583441138421</v>
      </c>
      <c r="O1872">
        <v>8.4</v>
      </c>
      <c r="P1872" t="s">
        <v>32</v>
      </c>
      <c r="Q1872" t="s">
        <v>19</v>
      </c>
      <c r="R1872" t="s">
        <v>28</v>
      </c>
      <c r="S1872">
        <v>1</v>
      </c>
    </row>
    <row r="1873" spans="1:19" ht="18" customHeight="1" x14ac:dyDescent="0.25">
      <c r="A1873" s="10" t="s">
        <v>1277</v>
      </c>
      <c r="B1873" s="1">
        <v>20</v>
      </c>
      <c r="C1873" t="str">
        <f t="shared" si="29"/>
        <v>18-25 (Gen Z)</v>
      </c>
      <c r="D1873" s="1" t="s">
        <v>17</v>
      </c>
      <c r="E1873" s="1">
        <v>11.89</v>
      </c>
      <c r="F1873" s="1">
        <v>1.6</v>
      </c>
      <c r="G1873" s="1">
        <v>2.89</v>
      </c>
      <c r="H1873" s="1">
        <v>3.67</v>
      </c>
      <c r="I1873" s="1">
        <v>6.17</v>
      </c>
      <c r="J1873" s="1">
        <f>Smartphone_Usage_And_Addiction_Analysis_7500_Rows[[#This Row],[social_media_hours]]+Smartphone_Usage_And_Addiction_Analysis_7500_Rows[[#This Row],[gaming_hours]]</f>
        <v>4.49</v>
      </c>
      <c r="K1873" s="1">
        <f>Smartphone_Usage_And_Addiction_Analysis_7500_Rows[[#This Row],[sleep_hours]]-Smartphone_Usage_And_Addiction_Analysis_7500_Rows[[#This Row],[total_leisure_hours]]</f>
        <v>1.6799999999999997</v>
      </c>
      <c r="L1873" s="1">
        <v>98</v>
      </c>
      <c r="M1873" s="1">
        <v>134</v>
      </c>
      <c r="N1873" s="5">
        <f>Smartphone_Usage_And_Addiction_Analysis_7500_Rows[[#This Row],[app_opens_per_day]]/Smartphone_Usage_And_Addiction_Analysis_7500_Rows[[#This Row],[daily_screen_time_hours]]</f>
        <v>11.269974768713205</v>
      </c>
      <c r="O1873" s="1">
        <v>14.26</v>
      </c>
      <c r="P1873" s="1" t="s">
        <v>32</v>
      </c>
      <c r="Q1873" s="1" t="s">
        <v>23</v>
      </c>
      <c r="R1873" s="1" t="s">
        <v>24</v>
      </c>
      <c r="S1873" s="1">
        <v>1</v>
      </c>
    </row>
    <row r="1874" spans="1:19" ht="18" customHeight="1" x14ac:dyDescent="0.25">
      <c r="A1874" s="10" t="s">
        <v>1278</v>
      </c>
      <c r="B1874" s="1">
        <v>28</v>
      </c>
      <c r="C1874" t="str">
        <f t="shared" si="29"/>
        <v>26-40 (Millennials)</v>
      </c>
      <c r="D1874" s="1" t="s">
        <v>17</v>
      </c>
      <c r="E1874" s="1">
        <v>7.64</v>
      </c>
      <c r="F1874" s="1">
        <v>4.28</v>
      </c>
      <c r="G1874" s="1">
        <v>2.4900000000000002</v>
      </c>
      <c r="H1874" s="1">
        <v>3.62</v>
      </c>
      <c r="I1874" s="1">
        <v>8.09</v>
      </c>
      <c r="J1874" s="1">
        <f>Smartphone_Usage_And_Addiction_Analysis_7500_Rows[[#This Row],[social_media_hours]]+Smartphone_Usage_And_Addiction_Analysis_7500_Rows[[#This Row],[gaming_hours]]</f>
        <v>6.7700000000000005</v>
      </c>
      <c r="K1874" s="1">
        <f>Smartphone_Usage_And_Addiction_Analysis_7500_Rows[[#This Row],[sleep_hours]]-Smartphone_Usage_And_Addiction_Analysis_7500_Rows[[#This Row],[total_leisure_hours]]</f>
        <v>1.3199999999999994</v>
      </c>
      <c r="L1874" s="1">
        <v>69</v>
      </c>
      <c r="M1874" s="1">
        <v>153</v>
      </c>
      <c r="N1874" s="5">
        <f>Smartphone_Usage_And_Addiction_Analysis_7500_Rows[[#This Row],[app_opens_per_day]]/Smartphone_Usage_And_Addiction_Analysis_7500_Rows[[#This Row],[daily_screen_time_hours]]</f>
        <v>20.026178010471206</v>
      </c>
      <c r="O1874" s="1">
        <v>8.74</v>
      </c>
      <c r="P1874" s="1" t="s">
        <v>22</v>
      </c>
      <c r="Q1874" s="1" t="s">
        <v>23</v>
      </c>
      <c r="R1874" s="1" t="s">
        <v>28</v>
      </c>
      <c r="S1874" s="1">
        <v>1</v>
      </c>
    </row>
    <row r="1875" spans="1:19" ht="18" customHeight="1" x14ac:dyDescent="0.25">
      <c r="A1875" s="10" t="s">
        <v>1279</v>
      </c>
      <c r="B1875" s="1">
        <v>30</v>
      </c>
      <c r="C1875" t="str">
        <f t="shared" si="29"/>
        <v>26-40 (Millennials)</v>
      </c>
      <c r="D1875" s="1" t="s">
        <v>30</v>
      </c>
      <c r="E1875" s="1">
        <v>10.24</v>
      </c>
      <c r="F1875" s="1">
        <v>0.78</v>
      </c>
      <c r="G1875" s="1">
        <v>2.17</v>
      </c>
      <c r="H1875" s="1">
        <v>3.66</v>
      </c>
      <c r="I1875" s="1">
        <v>5.13</v>
      </c>
      <c r="J1875" s="1">
        <f>Smartphone_Usage_And_Addiction_Analysis_7500_Rows[[#This Row],[social_media_hours]]+Smartphone_Usage_And_Addiction_Analysis_7500_Rows[[#This Row],[gaming_hours]]</f>
        <v>2.95</v>
      </c>
      <c r="K1875" s="1">
        <f>Smartphone_Usage_And_Addiction_Analysis_7500_Rows[[#This Row],[sleep_hours]]-Smartphone_Usage_And_Addiction_Analysis_7500_Rows[[#This Row],[total_leisure_hours]]</f>
        <v>2.1799999999999997</v>
      </c>
      <c r="L1875" s="1">
        <v>41</v>
      </c>
      <c r="M1875" s="1">
        <v>113</v>
      </c>
      <c r="N1875" s="5">
        <f>Smartphone_Usage_And_Addiction_Analysis_7500_Rows[[#This Row],[app_opens_per_day]]/Smartphone_Usage_And_Addiction_Analysis_7500_Rows[[#This Row],[daily_screen_time_hours]]</f>
        <v>11.03515625</v>
      </c>
      <c r="O1875" s="1">
        <v>11.74</v>
      </c>
      <c r="P1875" s="1" t="s">
        <v>22</v>
      </c>
      <c r="Q1875" s="1" t="s">
        <v>19</v>
      </c>
      <c r="R1875" s="1" t="s">
        <v>24</v>
      </c>
      <c r="S1875" s="1">
        <v>1</v>
      </c>
    </row>
    <row r="1876" spans="1:19" ht="18" customHeight="1" x14ac:dyDescent="0.25">
      <c r="A1876" s="10" t="s">
        <v>1280</v>
      </c>
      <c r="B1876" s="1">
        <v>29</v>
      </c>
      <c r="C1876" t="str">
        <f t="shared" si="29"/>
        <v>26-40 (Millennials)</v>
      </c>
      <c r="D1876" s="1" t="s">
        <v>30</v>
      </c>
      <c r="E1876" s="1">
        <v>11.11</v>
      </c>
      <c r="F1876" s="1">
        <v>4.53</v>
      </c>
      <c r="G1876" s="1">
        <v>2.74</v>
      </c>
      <c r="H1876" s="1">
        <v>2.73</v>
      </c>
      <c r="I1876" s="1">
        <v>5.75</v>
      </c>
      <c r="J1876" s="1">
        <f>Smartphone_Usage_And_Addiction_Analysis_7500_Rows[[#This Row],[social_media_hours]]+Smartphone_Usage_And_Addiction_Analysis_7500_Rows[[#This Row],[gaming_hours]]</f>
        <v>7.2700000000000005</v>
      </c>
      <c r="K1876" s="1">
        <f>Smartphone_Usage_And_Addiction_Analysis_7500_Rows[[#This Row],[sleep_hours]]-Smartphone_Usage_And_Addiction_Analysis_7500_Rows[[#This Row],[total_leisure_hours]]</f>
        <v>-1.5200000000000005</v>
      </c>
      <c r="L1876" s="1">
        <v>147</v>
      </c>
      <c r="M1876" s="1">
        <v>148</v>
      </c>
      <c r="N1876" s="5">
        <f>Smartphone_Usage_And_Addiction_Analysis_7500_Rows[[#This Row],[app_opens_per_day]]/Smartphone_Usage_And_Addiction_Analysis_7500_Rows[[#This Row],[daily_screen_time_hours]]</f>
        <v>13.321332133213321</v>
      </c>
      <c r="O1876" s="1">
        <v>13.98</v>
      </c>
      <c r="P1876" s="1" t="s">
        <v>18</v>
      </c>
      <c r="Q1876" s="1" t="s">
        <v>23</v>
      </c>
      <c r="R1876" s="1" t="s">
        <v>24</v>
      </c>
      <c r="S1876" s="1">
        <v>1</v>
      </c>
    </row>
    <row r="1877" spans="1:19" ht="18" customHeight="1" x14ac:dyDescent="0.25">
      <c r="A1877" s="10" t="s">
        <v>1281</v>
      </c>
      <c r="B1877" s="1">
        <v>29</v>
      </c>
      <c r="C1877" t="str">
        <f t="shared" si="29"/>
        <v>26-40 (Millennials)</v>
      </c>
      <c r="D1877" s="1" t="s">
        <v>30</v>
      </c>
      <c r="E1877" s="1">
        <v>3.9</v>
      </c>
      <c r="F1877" s="1">
        <v>5.81</v>
      </c>
      <c r="G1877" s="1">
        <v>1.02</v>
      </c>
      <c r="H1877" s="1">
        <v>2.87</v>
      </c>
      <c r="I1877" s="1">
        <v>4.53</v>
      </c>
      <c r="J1877" s="1">
        <f>Smartphone_Usage_And_Addiction_Analysis_7500_Rows[[#This Row],[social_media_hours]]+Smartphone_Usage_And_Addiction_Analysis_7500_Rows[[#This Row],[gaming_hours]]</f>
        <v>6.83</v>
      </c>
      <c r="K1877" s="1">
        <f>Smartphone_Usage_And_Addiction_Analysis_7500_Rows[[#This Row],[sleep_hours]]-Smartphone_Usage_And_Addiction_Analysis_7500_Rows[[#This Row],[total_leisure_hours]]</f>
        <v>-2.2999999999999998</v>
      </c>
      <c r="L1877" s="1">
        <v>33</v>
      </c>
      <c r="M1877" s="1">
        <v>113</v>
      </c>
      <c r="N1877" s="5">
        <f>Smartphone_Usage_And_Addiction_Analysis_7500_Rows[[#This Row],[app_opens_per_day]]/Smartphone_Usage_And_Addiction_Analysis_7500_Rows[[#This Row],[daily_screen_time_hours]]</f>
        <v>28.974358974358974</v>
      </c>
      <c r="O1877" s="1">
        <v>5.71</v>
      </c>
      <c r="P1877" s="1" t="s">
        <v>18</v>
      </c>
      <c r="Q1877" s="1" t="s">
        <v>23</v>
      </c>
      <c r="R1877" s="1" t="s">
        <v>28</v>
      </c>
      <c r="S1877" s="1">
        <v>1</v>
      </c>
    </row>
    <row r="1878" spans="1:19" ht="18" customHeight="1" x14ac:dyDescent="0.25">
      <c r="A1878" s="10" t="s">
        <v>1282</v>
      </c>
      <c r="B1878" s="1">
        <v>19</v>
      </c>
      <c r="C1878" t="str">
        <f t="shared" si="29"/>
        <v>18-25 (Gen Z)</v>
      </c>
      <c r="D1878" s="1" t="s">
        <v>30</v>
      </c>
      <c r="E1878" s="1">
        <v>6.22</v>
      </c>
      <c r="F1878" s="1">
        <v>2.78</v>
      </c>
      <c r="G1878" s="1">
        <v>1.41</v>
      </c>
      <c r="H1878" s="1">
        <v>2.29</v>
      </c>
      <c r="I1878" s="1">
        <v>5.19</v>
      </c>
      <c r="J1878" s="1">
        <f>Smartphone_Usage_And_Addiction_Analysis_7500_Rows[[#This Row],[social_media_hours]]+Smartphone_Usage_And_Addiction_Analysis_7500_Rows[[#This Row],[gaming_hours]]</f>
        <v>4.1899999999999995</v>
      </c>
      <c r="K1878" s="1">
        <f>Smartphone_Usage_And_Addiction_Analysis_7500_Rows[[#This Row],[sleep_hours]]-Smartphone_Usage_And_Addiction_Analysis_7500_Rows[[#This Row],[total_leisure_hours]]</f>
        <v>1.0000000000000009</v>
      </c>
      <c r="L1878" s="1">
        <v>248</v>
      </c>
      <c r="M1878" s="1">
        <v>80</v>
      </c>
      <c r="N1878" s="5">
        <f>Smartphone_Usage_And_Addiction_Analysis_7500_Rows[[#This Row],[app_opens_per_day]]/Smartphone_Usage_And_Addiction_Analysis_7500_Rows[[#This Row],[daily_screen_time_hours]]</f>
        <v>12.861736334405146</v>
      </c>
      <c r="O1878" s="1">
        <v>8.8699999999999992</v>
      </c>
      <c r="P1878" s="1" t="s">
        <v>18</v>
      </c>
      <c r="Q1878" s="1" t="s">
        <v>19</v>
      </c>
      <c r="R1878" s="1" t="s">
        <v>28</v>
      </c>
      <c r="S1878" s="1">
        <v>1</v>
      </c>
    </row>
    <row r="1879" spans="1:19" ht="18" customHeight="1" x14ac:dyDescent="0.25">
      <c r="A1879" s="10" t="s">
        <v>1283</v>
      </c>
      <c r="B1879" s="1">
        <v>18</v>
      </c>
      <c r="C1879" t="str">
        <f t="shared" si="29"/>
        <v>18-25 (Gen Z)</v>
      </c>
      <c r="D1879" s="1" t="s">
        <v>17</v>
      </c>
      <c r="E1879" s="1">
        <v>4.29</v>
      </c>
      <c r="F1879" s="1">
        <v>5.16</v>
      </c>
      <c r="G1879" s="1">
        <v>0.81</v>
      </c>
      <c r="H1879" s="1">
        <v>3.41</v>
      </c>
      <c r="I1879" s="1">
        <v>8.6</v>
      </c>
      <c r="J1879" s="1">
        <f>Smartphone_Usage_And_Addiction_Analysis_7500_Rows[[#This Row],[social_media_hours]]+Smartphone_Usage_And_Addiction_Analysis_7500_Rows[[#This Row],[gaming_hours]]</f>
        <v>5.9700000000000006</v>
      </c>
      <c r="K1879" s="1">
        <f>Smartphone_Usage_And_Addiction_Analysis_7500_Rows[[#This Row],[sleep_hours]]-Smartphone_Usage_And_Addiction_Analysis_7500_Rows[[#This Row],[total_leisure_hours]]</f>
        <v>2.629999999999999</v>
      </c>
      <c r="L1879" s="1">
        <v>129</v>
      </c>
      <c r="M1879" s="1">
        <v>19</v>
      </c>
      <c r="N1879" s="5">
        <f>Smartphone_Usage_And_Addiction_Analysis_7500_Rows[[#This Row],[app_opens_per_day]]/Smartphone_Usage_And_Addiction_Analysis_7500_Rows[[#This Row],[daily_screen_time_hours]]</f>
        <v>4.4289044289044286</v>
      </c>
      <c r="O1879" s="1">
        <v>6.07</v>
      </c>
      <c r="P1879" s="1" t="s">
        <v>22</v>
      </c>
      <c r="Q1879" s="1" t="s">
        <v>23</v>
      </c>
      <c r="R1879" s="1" t="s">
        <v>24</v>
      </c>
      <c r="S1879" s="1">
        <v>1</v>
      </c>
    </row>
    <row r="1880" spans="1:19" ht="18" customHeight="1" x14ac:dyDescent="0.25">
      <c r="A1880" s="10" t="s">
        <v>1284</v>
      </c>
      <c r="B1880" s="1">
        <v>20</v>
      </c>
      <c r="C1880" t="str">
        <f t="shared" si="29"/>
        <v>18-25 (Gen Z)</v>
      </c>
      <c r="D1880" s="1" t="s">
        <v>17</v>
      </c>
      <c r="E1880" s="1">
        <v>7.07</v>
      </c>
      <c r="F1880" s="1">
        <v>5.77</v>
      </c>
      <c r="G1880" s="1">
        <v>1.63</v>
      </c>
      <c r="H1880" s="1">
        <v>0.75</v>
      </c>
      <c r="I1880" s="1">
        <v>7.3</v>
      </c>
      <c r="J1880" s="1">
        <f>Smartphone_Usage_And_Addiction_Analysis_7500_Rows[[#This Row],[social_media_hours]]+Smartphone_Usage_And_Addiction_Analysis_7500_Rows[[#This Row],[gaming_hours]]</f>
        <v>7.3999999999999995</v>
      </c>
      <c r="K1880" s="1">
        <f>Smartphone_Usage_And_Addiction_Analysis_7500_Rows[[#This Row],[sleep_hours]]-Smartphone_Usage_And_Addiction_Analysis_7500_Rows[[#This Row],[total_leisure_hours]]</f>
        <v>-9.9999999999999645E-2</v>
      </c>
      <c r="L1880" s="1">
        <v>227</v>
      </c>
      <c r="M1880" s="1">
        <v>83</v>
      </c>
      <c r="N1880" s="5">
        <f>Smartphone_Usage_And_Addiction_Analysis_7500_Rows[[#This Row],[app_opens_per_day]]/Smartphone_Usage_And_Addiction_Analysis_7500_Rows[[#This Row],[daily_screen_time_hours]]</f>
        <v>11.739745403111739</v>
      </c>
      <c r="O1880" s="1">
        <v>7.95</v>
      </c>
      <c r="P1880" s="1" t="s">
        <v>22</v>
      </c>
      <c r="Q1880" s="1" t="s">
        <v>23</v>
      </c>
      <c r="R1880" s="1" t="s">
        <v>28</v>
      </c>
      <c r="S1880" s="1">
        <v>1</v>
      </c>
    </row>
    <row r="1881" spans="1:19" ht="18" customHeight="1" x14ac:dyDescent="0.25">
      <c r="A1881" s="10" t="s">
        <v>1285</v>
      </c>
      <c r="B1881" s="1">
        <v>19</v>
      </c>
      <c r="C1881" t="str">
        <f t="shared" si="29"/>
        <v>18-25 (Gen Z)</v>
      </c>
      <c r="D1881" s="1" t="s">
        <v>30</v>
      </c>
      <c r="E1881" s="1">
        <v>10.18</v>
      </c>
      <c r="F1881" s="1">
        <v>2.33</v>
      </c>
      <c r="G1881" s="1">
        <v>0.19</v>
      </c>
      <c r="H1881" s="1">
        <v>3.86</v>
      </c>
      <c r="I1881" s="1">
        <v>6.91</v>
      </c>
      <c r="J1881" s="1">
        <f>Smartphone_Usage_And_Addiction_Analysis_7500_Rows[[#This Row],[social_media_hours]]+Smartphone_Usage_And_Addiction_Analysis_7500_Rows[[#This Row],[gaming_hours]]</f>
        <v>2.52</v>
      </c>
      <c r="K1881" s="1">
        <f>Smartphone_Usage_And_Addiction_Analysis_7500_Rows[[#This Row],[sleep_hours]]-Smartphone_Usage_And_Addiction_Analysis_7500_Rows[[#This Row],[total_leisure_hours]]</f>
        <v>4.3900000000000006</v>
      </c>
      <c r="L1881" s="1">
        <v>27</v>
      </c>
      <c r="M1881" s="1">
        <v>170</v>
      </c>
      <c r="N1881" s="5">
        <f>Smartphone_Usage_And_Addiction_Analysis_7500_Rows[[#This Row],[app_opens_per_day]]/Smartphone_Usage_And_Addiction_Analysis_7500_Rows[[#This Row],[daily_screen_time_hours]]</f>
        <v>16.699410609037329</v>
      </c>
      <c r="O1881" s="1">
        <v>12.62</v>
      </c>
      <c r="P1881" s="1" t="s">
        <v>18</v>
      </c>
      <c r="Q1881" s="1" t="s">
        <v>19</v>
      </c>
      <c r="R1881" s="1" t="s">
        <v>28</v>
      </c>
      <c r="S1881" s="1">
        <v>1</v>
      </c>
    </row>
    <row r="1882" spans="1:19" ht="18" customHeight="1" x14ac:dyDescent="0.25">
      <c r="A1882" s="10" t="s">
        <v>1286</v>
      </c>
      <c r="B1882" s="1">
        <v>18</v>
      </c>
      <c r="C1882" t="str">
        <f t="shared" si="29"/>
        <v>18-25 (Gen Z)</v>
      </c>
      <c r="D1882" s="1" t="s">
        <v>17</v>
      </c>
      <c r="E1882" s="1">
        <v>8.25</v>
      </c>
      <c r="F1882" s="1">
        <v>2.88</v>
      </c>
      <c r="G1882" s="1">
        <v>0.26</v>
      </c>
      <c r="H1882" s="1">
        <v>3.84</v>
      </c>
      <c r="I1882" s="1">
        <v>7.18</v>
      </c>
      <c r="J1882" s="1">
        <f>Smartphone_Usage_And_Addiction_Analysis_7500_Rows[[#This Row],[social_media_hours]]+Smartphone_Usage_And_Addiction_Analysis_7500_Rows[[#This Row],[gaming_hours]]</f>
        <v>3.1399999999999997</v>
      </c>
      <c r="K1882" s="1">
        <f>Smartphone_Usage_And_Addiction_Analysis_7500_Rows[[#This Row],[sleep_hours]]-Smartphone_Usage_And_Addiction_Analysis_7500_Rows[[#This Row],[total_leisure_hours]]</f>
        <v>4.04</v>
      </c>
      <c r="L1882" s="1">
        <v>242</v>
      </c>
      <c r="M1882" s="1">
        <v>162</v>
      </c>
      <c r="N1882" s="5">
        <f>Smartphone_Usage_And_Addiction_Analysis_7500_Rows[[#This Row],[app_opens_per_day]]/Smartphone_Usage_And_Addiction_Analysis_7500_Rows[[#This Row],[daily_screen_time_hours]]</f>
        <v>19.636363636363637</v>
      </c>
      <c r="O1882" s="1">
        <v>10.94</v>
      </c>
      <c r="P1882" s="1" t="s">
        <v>22</v>
      </c>
      <c r="Q1882" s="1" t="s">
        <v>23</v>
      </c>
      <c r="R1882" s="1" t="s">
        <v>24</v>
      </c>
      <c r="S1882" s="1">
        <v>1</v>
      </c>
    </row>
    <row r="1883" spans="1:19" ht="18" customHeight="1" x14ac:dyDescent="0.25">
      <c r="A1883" s="10" t="s">
        <v>1287</v>
      </c>
      <c r="B1883" s="1">
        <v>35</v>
      </c>
      <c r="C1883" t="str">
        <f t="shared" si="29"/>
        <v>26-40 (Millennials)</v>
      </c>
      <c r="D1883" s="1" t="s">
        <v>30</v>
      </c>
      <c r="E1883" s="1">
        <v>5.42</v>
      </c>
      <c r="F1883" s="1">
        <v>1.65</v>
      </c>
      <c r="G1883" s="1">
        <v>1.56</v>
      </c>
      <c r="H1883" s="1">
        <v>1.99</v>
      </c>
      <c r="I1883" s="1">
        <v>4.5599999999999996</v>
      </c>
      <c r="J1883" s="1">
        <f>Smartphone_Usage_And_Addiction_Analysis_7500_Rows[[#This Row],[social_media_hours]]+Smartphone_Usage_And_Addiction_Analysis_7500_Rows[[#This Row],[gaming_hours]]</f>
        <v>3.21</v>
      </c>
      <c r="K1883" s="1">
        <f>Smartphone_Usage_And_Addiction_Analysis_7500_Rows[[#This Row],[sleep_hours]]-Smartphone_Usage_And_Addiction_Analysis_7500_Rows[[#This Row],[total_leisure_hours]]</f>
        <v>1.3499999999999996</v>
      </c>
      <c r="L1883" s="1">
        <v>101</v>
      </c>
      <c r="M1883" s="1">
        <v>25</v>
      </c>
      <c r="N1883" s="5">
        <f>Smartphone_Usage_And_Addiction_Analysis_7500_Rows[[#This Row],[app_opens_per_day]]/Smartphone_Usage_And_Addiction_Analysis_7500_Rows[[#This Row],[daily_screen_time_hours]]</f>
        <v>4.6125461254612548</v>
      </c>
      <c r="O1883" s="1">
        <v>7.08</v>
      </c>
      <c r="P1883" s="1" t="s">
        <v>18</v>
      </c>
      <c r="Q1883" s="1" t="s">
        <v>23</v>
      </c>
      <c r="R1883" s="1" t="s">
        <v>51</v>
      </c>
      <c r="S1883" s="1">
        <v>0</v>
      </c>
    </row>
    <row r="1884" spans="1:19" ht="18" customHeight="1" x14ac:dyDescent="0.25">
      <c r="A1884" s="10" t="s">
        <v>5717</v>
      </c>
      <c r="B1884" s="1">
        <v>34</v>
      </c>
      <c r="C1884" s="1" t="str">
        <f t="shared" si="29"/>
        <v>26-40 (Millennials)</v>
      </c>
      <c r="D1884" t="s">
        <v>7582</v>
      </c>
      <c r="E1884">
        <v>11.76</v>
      </c>
      <c r="F1884">
        <v>0.57999999999999996</v>
      </c>
      <c r="G1884">
        <v>1.29</v>
      </c>
      <c r="H1884">
        <v>4.0199999999999996</v>
      </c>
      <c r="I1884">
        <v>8.7899999999999991</v>
      </c>
      <c r="J1884" s="1">
        <f>Smartphone_Usage_And_Addiction_Analysis_7500_Rows[[#This Row],[social_media_hours]]+Smartphone_Usage_And_Addiction_Analysis_7500_Rows[[#This Row],[gaming_hours]]</f>
        <v>1.87</v>
      </c>
      <c r="K1884" s="1">
        <f>Smartphone_Usage_And_Addiction_Analysis_7500_Rows[[#This Row],[sleep_hours]]-Smartphone_Usage_And_Addiction_Analysis_7500_Rows[[#This Row],[total_leisure_hours]]</f>
        <v>6.919999999999999</v>
      </c>
      <c r="L1884">
        <v>166</v>
      </c>
      <c r="M1884">
        <v>79</v>
      </c>
      <c r="N1884" s="5">
        <f>Smartphone_Usage_And_Addiction_Analysis_7500_Rows[[#This Row],[app_opens_per_day]]/Smartphone_Usage_And_Addiction_Analysis_7500_Rows[[#This Row],[daily_screen_time_hours]]</f>
        <v>6.7176870748299322</v>
      </c>
      <c r="O1884">
        <v>13.95</v>
      </c>
      <c r="P1884" t="s">
        <v>18</v>
      </c>
      <c r="Q1884" t="s">
        <v>19</v>
      </c>
      <c r="R1884" t="s">
        <v>28</v>
      </c>
      <c r="S1884">
        <v>1</v>
      </c>
    </row>
    <row r="1885" spans="1:19" ht="18" customHeight="1" x14ac:dyDescent="0.25">
      <c r="A1885" s="10" t="s">
        <v>1288</v>
      </c>
      <c r="B1885" s="1">
        <v>31</v>
      </c>
      <c r="C1885" t="str">
        <f t="shared" si="29"/>
        <v>26-40 (Millennials)</v>
      </c>
      <c r="D1885" s="1" t="s">
        <v>30</v>
      </c>
      <c r="E1885" s="1">
        <v>3.01</v>
      </c>
      <c r="F1885" s="1">
        <v>4.4400000000000004</v>
      </c>
      <c r="G1885" s="1">
        <v>1</v>
      </c>
      <c r="H1885" s="1">
        <v>1.31</v>
      </c>
      <c r="I1885" s="1">
        <v>8.42</v>
      </c>
      <c r="J1885" s="1">
        <f>Smartphone_Usage_And_Addiction_Analysis_7500_Rows[[#This Row],[social_media_hours]]+Smartphone_Usage_And_Addiction_Analysis_7500_Rows[[#This Row],[gaming_hours]]</f>
        <v>5.44</v>
      </c>
      <c r="K1885" s="1">
        <f>Smartphone_Usage_And_Addiction_Analysis_7500_Rows[[#This Row],[sleep_hours]]-Smartphone_Usage_And_Addiction_Analysis_7500_Rows[[#This Row],[total_leisure_hours]]</f>
        <v>2.9799999999999995</v>
      </c>
      <c r="L1885" s="1">
        <v>239</v>
      </c>
      <c r="M1885" s="1">
        <v>26</v>
      </c>
      <c r="N1885" s="5">
        <f>Smartphone_Usage_And_Addiction_Analysis_7500_Rows[[#This Row],[app_opens_per_day]]/Smartphone_Usage_And_Addiction_Analysis_7500_Rows[[#This Row],[daily_screen_time_hours]]</f>
        <v>8.6378737541528245</v>
      </c>
      <c r="O1885" s="1">
        <v>5.51</v>
      </c>
      <c r="P1885" s="1" t="s">
        <v>22</v>
      </c>
      <c r="Q1885" s="1" t="s">
        <v>23</v>
      </c>
      <c r="R1885" s="1" t="s">
        <v>28</v>
      </c>
      <c r="S1885" s="1">
        <v>1</v>
      </c>
    </row>
    <row r="1886" spans="1:19" ht="18" customHeight="1" x14ac:dyDescent="0.25">
      <c r="A1886" s="10" t="s">
        <v>1289</v>
      </c>
      <c r="B1886" s="1">
        <v>34</v>
      </c>
      <c r="C1886" t="str">
        <f t="shared" si="29"/>
        <v>26-40 (Millennials)</v>
      </c>
      <c r="D1886" s="1" t="s">
        <v>30</v>
      </c>
      <c r="E1886" s="1">
        <v>5.52</v>
      </c>
      <c r="F1886" s="1">
        <v>5.13</v>
      </c>
      <c r="G1886" s="1">
        <v>7.0000000000000007E-2</v>
      </c>
      <c r="H1886" s="1">
        <v>1.55</v>
      </c>
      <c r="I1886" s="1">
        <v>5.9</v>
      </c>
      <c r="J1886" s="1">
        <f>Smartphone_Usage_And_Addiction_Analysis_7500_Rows[[#This Row],[social_media_hours]]+Smartphone_Usage_And_Addiction_Analysis_7500_Rows[[#This Row],[gaming_hours]]</f>
        <v>5.2</v>
      </c>
      <c r="K1886" s="1">
        <f>Smartphone_Usage_And_Addiction_Analysis_7500_Rows[[#This Row],[sleep_hours]]-Smartphone_Usage_And_Addiction_Analysis_7500_Rows[[#This Row],[total_leisure_hours]]</f>
        <v>0.70000000000000018</v>
      </c>
      <c r="L1886" s="1">
        <v>30</v>
      </c>
      <c r="M1886" s="1">
        <v>73</v>
      </c>
      <c r="N1886" s="5">
        <f>Smartphone_Usage_And_Addiction_Analysis_7500_Rows[[#This Row],[app_opens_per_day]]/Smartphone_Usage_And_Addiction_Analysis_7500_Rows[[#This Row],[daily_screen_time_hours]]</f>
        <v>13.224637681159422</v>
      </c>
      <c r="O1886" s="1">
        <v>6.26</v>
      </c>
      <c r="P1886" s="1" t="s">
        <v>32</v>
      </c>
      <c r="Q1886" s="1" t="s">
        <v>23</v>
      </c>
      <c r="R1886" s="1" t="s">
        <v>24</v>
      </c>
      <c r="S1886" s="1">
        <v>1</v>
      </c>
    </row>
    <row r="1887" spans="1:19" ht="18" customHeight="1" x14ac:dyDescent="0.25">
      <c r="A1887" s="10" t="s">
        <v>1290</v>
      </c>
      <c r="B1887" s="1">
        <v>27</v>
      </c>
      <c r="C1887" t="str">
        <f t="shared" si="29"/>
        <v>26-40 (Millennials)</v>
      </c>
      <c r="D1887" s="1" t="s">
        <v>17</v>
      </c>
      <c r="E1887" s="1">
        <v>7.79</v>
      </c>
      <c r="F1887" s="1">
        <v>3.03</v>
      </c>
      <c r="G1887" s="1">
        <v>2.44</v>
      </c>
      <c r="H1887" s="1">
        <v>5.76</v>
      </c>
      <c r="I1887" s="1">
        <v>5.01</v>
      </c>
      <c r="J1887" s="1">
        <f>Smartphone_Usage_And_Addiction_Analysis_7500_Rows[[#This Row],[social_media_hours]]+Smartphone_Usage_And_Addiction_Analysis_7500_Rows[[#This Row],[gaming_hours]]</f>
        <v>5.47</v>
      </c>
      <c r="K1887" s="1">
        <f>Smartphone_Usage_And_Addiction_Analysis_7500_Rows[[#This Row],[sleep_hours]]-Smartphone_Usage_And_Addiction_Analysis_7500_Rows[[#This Row],[total_leisure_hours]]</f>
        <v>-0.45999999999999996</v>
      </c>
      <c r="L1887" s="1">
        <v>99</v>
      </c>
      <c r="M1887" s="1">
        <v>32</v>
      </c>
      <c r="N1887" s="5">
        <f>Smartphone_Usage_And_Addiction_Analysis_7500_Rows[[#This Row],[app_opens_per_day]]/Smartphone_Usage_And_Addiction_Analysis_7500_Rows[[#This Row],[daily_screen_time_hours]]</f>
        <v>4.1078305519897302</v>
      </c>
      <c r="O1887" s="1">
        <v>9.57</v>
      </c>
      <c r="P1887" s="1" t="s">
        <v>18</v>
      </c>
      <c r="Q1887" s="1" t="s">
        <v>23</v>
      </c>
      <c r="R1887" s="1" t="s">
        <v>51</v>
      </c>
      <c r="S1887" s="1">
        <v>0</v>
      </c>
    </row>
    <row r="1888" spans="1:19" ht="18" customHeight="1" x14ac:dyDescent="0.25">
      <c r="A1888" s="10" t="s">
        <v>1291</v>
      </c>
      <c r="B1888" s="1">
        <v>18</v>
      </c>
      <c r="C1888" t="str">
        <f t="shared" si="29"/>
        <v>18-25 (Gen Z)</v>
      </c>
      <c r="D1888" s="1" t="s">
        <v>17</v>
      </c>
      <c r="E1888" s="1">
        <v>7.51</v>
      </c>
      <c r="F1888" s="1">
        <v>4.6500000000000004</v>
      </c>
      <c r="G1888" s="1">
        <v>0.52</v>
      </c>
      <c r="H1888" s="1">
        <v>3.84</v>
      </c>
      <c r="I1888" s="1">
        <v>8.0399999999999991</v>
      </c>
      <c r="J1888" s="1">
        <f>Smartphone_Usage_And_Addiction_Analysis_7500_Rows[[#This Row],[social_media_hours]]+Smartphone_Usage_And_Addiction_Analysis_7500_Rows[[#This Row],[gaming_hours]]</f>
        <v>5.17</v>
      </c>
      <c r="K1888" s="1">
        <f>Smartphone_Usage_And_Addiction_Analysis_7500_Rows[[#This Row],[sleep_hours]]-Smartphone_Usage_And_Addiction_Analysis_7500_Rows[[#This Row],[total_leisure_hours]]</f>
        <v>2.8699999999999992</v>
      </c>
      <c r="L1888" s="1">
        <v>153</v>
      </c>
      <c r="M1888" s="1">
        <v>116</v>
      </c>
      <c r="N1888" s="5">
        <f>Smartphone_Usage_And_Addiction_Analysis_7500_Rows[[#This Row],[app_opens_per_day]]/Smartphone_Usage_And_Addiction_Analysis_7500_Rows[[#This Row],[daily_screen_time_hours]]</f>
        <v>15.44607190412783</v>
      </c>
      <c r="O1888" s="1">
        <v>9.75</v>
      </c>
      <c r="P1888" s="1" t="s">
        <v>18</v>
      </c>
      <c r="Q1888" s="1" t="s">
        <v>19</v>
      </c>
      <c r="R1888" s="1" t="s">
        <v>24</v>
      </c>
      <c r="S1888" s="1">
        <v>1</v>
      </c>
    </row>
    <row r="1889" spans="1:19" ht="18" customHeight="1" x14ac:dyDescent="0.25">
      <c r="A1889" s="10" t="s">
        <v>1292</v>
      </c>
      <c r="B1889" s="1">
        <v>25</v>
      </c>
      <c r="C1889" t="str">
        <f t="shared" si="29"/>
        <v>18-25 (Gen Z)</v>
      </c>
      <c r="D1889" s="1" t="s">
        <v>30</v>
      </c>
      <c r="E1889" s="1">
        <v>8.82</v>
      </c>
      <c r="F1889" s="1">
        <v>1.71</v>
      </c>
      <c r="G1889" s="1">
        <v>3.88</v>
      </c>
      <c r="H1889" s="1">
        <v>2.86</v>
      </c>
      <c r="I1889" s="1">
        <v>7.82</v>
      </c>
      <c r="J1889" s="1">
        <f>Smartphone_Usage_And_Addiction_Analysis_7500_Rows[[#This Row],[social_media_hours]]+Smartphone_Usage_And_Addiction_Analysis_7500_Rows[[#This Row],[gaming_hours]]</f>
        <v>5.59</v>
      </c>
      <c r="K1889" s="1">
        <f>Smartphone_Usage_And_Addiction_Analysis_7500_Rows[[#This Row],[sleep_hours]]-Smartphone_Usage_And_Addiction_Analysis_7500_Rows[[#This Row],[total_leisure_hours]]</f>
        <v>2.2300000000000004</v>
      </c>
      <c r="L1889" s="1">
        <v>112</v>
      </c>
      <c r="M1889" s="1">
        <v>155</v>
      </c>
      <c r="N1889" s="5">
        <f>Smartphone_Usage_And_Addiction_Analysis_7500_Rows[[#This Row],[app_opens_per_day]]/Smartphone_Usage_And_Addiction_Analysis_7500_Rows[[#This Row],[daily_screen_time_hours]]</f>
        <v>17.573696145124718</v>
      </c>
      <c r="O1889" s="1">
        <v>10.26</v>
      </c>
      <c r="P1889" s="1" t="s">
        <v>32</v>
      </c>
      <c r="Q1889" s="1" t="s">
        <v>23</v>
      </c>
      <c r="R1889" s="1" t="s">
        <v>28</v>
      </c>
      <c r="S1889" s="1">
        <v>1</v>
      </c>
    </row>
    <row r="1890" spans="1:19" ht="18" customHeight="1" x14ac:dyDescent="0.25">
      <c r="A1890" s="10" t="s">
        <v>1293</v>
      </c>
      <c r="B1890" s="1">
        <v>31</v>
      </c>
      <c r="C1890" t="str">
        <f t="shared" si="29"/>
        <v>26-40 (Millennials)</v>
      </c>
      <c r="D1890" s="1" t="s">
        <v>30</v>
      </c>
      <c r="E1890" s="1">
        <v>10.55</v>
      </c>
      <c r="F1890" s="1">
        <v>2.11</v>
      </c>
      <c r="G1890" s="1">
        <v>2.0699999999999998</v>
      </c>
      <c r="H1890" s="1">
        <v>1.04</v>
      </c>
      <c r="I1890" s="1">
        <v>8.92</v>
      </c>
      <c r="J1890" s="1">
        <f>Smartphone_Usage_And_Addiction_Analysis_7500_Rows[[#This Row],[social_media_hours]]+Smartphone_Usage_And_Addiction_Analysis_7500_Rows[[#This Row],[gaming_hours]]</f>
        <v>4.18</v>
      </c>
      <c r="K1890" s="1">
        <f>Smartphone_Usage_And_Addiction_Analysis_7500_Rows[[#This Row],[sleep_hours]]-Smartphone_Usage_And_Addiction_Analysis_7500_Rows[[#This Row],[total_leisure_hours]]</f>
        <v>4.74</v>
      </c>
      <c r="L1890" s="1">
        <v>69</v>
      </c>
      <c r="M1890" s="1">
        <v>15</v>
      </c>
      <c r="N1890" s="5">
        <f>Smartphone_Usage_And_Addiction_Analysis_7500_Rows[[#This Row],[app_opens_per_day]]/Smartphone_Usage_And_Addiction_Analysis_7500_Rows[[#This Row],[daily_screen_time_hours]]</f>
        <v>1.4218009478672984</v>
      </c>
      <c r="O1890" s="1">
        <v>12.01</v>
      </c>
      <c r="P1890" s="1" t="s">
        <v>22</v>
      </c>
      <c r="Q1890" s="1" t="s">
        <v>19</v>
      </c>
      <c r="R1890" s="1" t="s">
        <v>28</v>
      </c>
      <c r="S1890" s="1">
        <v>1</v>
      </c>
    </row>
    <row r="1891" spans="1:19" ht="18" customHeight="1" x14ac:dyDescent="0.25">
      <c r="A1891" s="10" t="s">
        <v>1294</v>
      </c>
      <c r="B1891" s="1">
        <v>20</v>
      </c>
      <c r="C1891" t="str">
        <f t="shared" si="29"/>
        <v>18-25 (Gen Z)</v>
      </c>
      <c r="D1891" s="1" t="s">
        <v>30</v>
      </c>
      <c r="E1891" s="1">
        <v>11.84</v>
      </c>
      <c r="F1891" s="1">
        <v>3.41</v>
      </c>
      <c r="G1891" s="1">
        <v>3.57</v>
      </c>
      <c r="H1891" s="1">
        <v>4.7</v>
      </c>
      <c r="I1891" s="1">
        <v>6.61</v>
      </c>
      <c r="J1891" s="1">
        <f>Smartphone_Usage_And_Addiction_Analysis_7500_Rows[[#This Row],[social_media_hours]]+Smartphone_Usage_And_Addiction_Analysis_7500_Rows[[#This Row],[gaming_hours]]</f>
        <v>6.98</v>
      </c>
      <c r="K1891" s="1">
        <f>Smartphone_Usage_And_Addiction_Analysis_7500_Rows[[#This Row],[sleep_hours]]-Smartphone_Usage_And_Addiction_Analysis_7500_Rows[[#This Row],[total_leisure_hours]]</f>
        <v>-0.37000000000000011</v>
      </c>
      <c r="L1891" s="1">
        <v>148</v>
      </c>
      <c r="M1891" s="1">
        <v>53</v>
      </c>
      <c r="N1891" s="5">
        <f>Smartphone_Usage_And_Addiction_Analysis_7500_Rows[[#This Row],[app_opens_per_day]]/Smartphone_Usage_And_Addiction_Analysis_7500_Rows[[#This Row],[daily_screen_time_hours]]</f>
        <v>4.4763513513513518</v>
      </c>
      <c r="O1891" s="1">
        <v>13.08</v>
      </c>
      <c r="P1891" s="1" t="s">
        <v>22</v>
      </c>
      <c r="Q1891" s="1" t="s">
        <v>23</v>
      </c>
      <c r="R1891" s="1" t="s">
        <v>24</v>
      </c>
      <c r="S1891" s="1">
        <v>1</v>
      </c>
    </row>
    <row r="1892" spans="1:19" ht="18" customHeight="1" x14ac:dyDescent="0.25">
      <c r="A1892" s="10" t="s">
        <v>1295</v>
      </c>
      <c r="B1892" s="1">
        <v>27</v>
      </c>
      <c r="C1892" t="str">
        <f t="shared" si="29"/>
        <v>26-40 (Millennials)</v>
      </c>
      <c r="D1892" s="1" t="s">
        <v>17</v>
      </c>
      <c r="E1892" s="1">
        <v>6.73</v>
      </c>
      <c r="F1892" s="1">
        <v>3.52</v>
      </c>
      <c r="G1892" s="1">
        <v>3.34</v>
      </c>
      <c r="H1892" s="1">
        <v>5.63</v>
      </c>
      <c r="I1892" s="1">
        <v>8.68</v>
      </c>
      <c r="J1892" s="1">
        <f>Smartphone_Usage_And_Addiction_Analysis_7500_Rows[[#This Row],[social_media_hours]]+Smartphone_Usage_And_Addiction_Analysis_7500_Rows[[#This Row],[gaming_hours]]</f>
        <v>6.8599999999999994</v>
      </c>
      <c r="K1892" s="1">
        <f>Smartphone_Usage_And_Addiction_Analysis_7500_Rows[[#This Row],[sleep_hours]]-Smartphone_Usage_And_Addiction_Analysis_7500_Rows[[#This Row],[total_leisure_hours]]</f>
        <v>1.8200000000000003</v>
      </c>
      <c r="L1892" s="1">
        <v>80</v>
      </c>
      <c r="M1892" s="1">
        <v>49</v>
      </c>
      <c r="N1892" s="5">
        <f>Smartphone_Usage_And_Addiction_Analysis_7500_Rows[[#This Row],[app_opens_per_day]]/Smartphone_Usage_And_Addiction_Analysis_7500_Rows[[#This Row],[daily_screen_time_hours]]</f>
        <v>7.2808320950965824</v>
      </c>
      <c r="O1892" s="1">
        <v>8.3800000000000008</v>
      </c>
      <c r="P1892" s="1" t="s">
        <v>22</v>
      </c>
      <c r="Q1892" s="1" t="s">
        <v>19</v>
      </c>
      <c r="R1892" s="1" t="s">
        <v>28</v>
      </c>
      <c r="S1892" s="1">
        <v>1</v>
      </c>
    </row>
    <row r="1893" spans="1:19" ht="18" customHeight="1" x14ac:dyDescent="0.25">
      <c r="A1893" s="10" t="s">
        <v>1296</v>
      </c>
      <c r="B1893" s="1">
        <v>32</v>
      </c>
      <c r="C1893" t="str">
        <f t="shared" si="29"/>
        <v>26-40 (Millennials)</v>
      </c>
      <c r="D1893" s="1" t="s">
        <v>30</v>
      </c>
      <c r="E1893" s="1">
        <v>8.6199999999999992</v>
      </c>
      <c r="F1893" s="1">
        <v>5.7</v>
      </c>
      <c r="G1893" s="1">
        <v>0.11</v>
      </c>
      <c r="H1893" s="1">
        <v>1.33</v>
      </c>
      <c r="I1893" s="1">
        <v>5.27</v>
      </c>
      <c r="J1893" s="1">
        <f>Smartphone_Usage_And_Addiction_Analysis_7500_Rows[[#This Row],[social_media_hours]]+Smartphone_Usage_And_Addiction_Analysis_7500_Rows[[#This Row],[gaming_hours]]</f>
        <v>5.8100000000000005</v>
      </c>
      <c r="K1893" s="1">
        <f>Smartphone_Usage_And_Addiction_Analysis_7500_Rows[[#This Row],[sleep_hours]]-Smartphone_Usage_And_Addiction_Analysis_7500_Rows[[#This Row],[total_leisure_hours]]</f>
        <v>-0.54000000000000092</v>
      </c>
      <c r="L1893" s="1">
        <v>140</v>
      </c>
      <c r="M1893" s="1">
        <v>161</v>
      </c>
      <c r="N1893" s="5">
        <f>Smartphone_Usage_And_Addiction_Analysis_7500_Rows[[#This Row],[app_opens_per_day]]/Smartphone_Usage_And_Addiction_Analysis_7500_Rows[[#This Row],[daily_screen_time_hours]]</f>
        <v>18.677494199535964</v>
      </c>
      <c r="O1893" s="1">
        <v>9.26</v>
      </c>
      <c r="P1893" s="1" t="s">
        <v>32</v>
      </c>
      <c r="Q1893" s="1" t="s">
        <v>23</v>
      </c>
      <c r="R1893" s="1" t="s">
        <v>24</v>
      </c>
      <c r="S1893" s="1">
        <v>1</v>
      </c>
    </row>
    <row r="1894" spans="1:19" ht="18" customHeight="1" x14ac:dyDescent="0.25">
      <c r="A1894" s="10" t="s">
        <v>1297</v>
      </c>
      <c r="B1894" s="1">
        <v>35</v>
      </c>
      <c r="C1894" t="str">
        <f t="shared" si="29"/>
        <v>26-40 (Millennials)</v>
      </c>
      <c r="D1894" s="1" t="s">
        <v>30</v>
      </c>
      <c r="E1894" s="1">
        <v>8.65</v>
      </c>
      <c r="F1894" s="1">
        <v>2.96</v>
      </c>
      <c r="G1894" s="1">
        <v>2.68</v>
      </c>
      <c r="H1894" s="1">
        <v>3.54</v>
      </c>
      <c r="I1894" s="1">
        <v>8.14</v>
      </c>
      <c r="J1894" s="1">
        <f>Smartphone_Usage_And_Addiction_Analysis_7500_Rows[[#This Row],[social_media_hours]]+Smartphone_Usage_And_Addiction_Analysis_7500_Rows[[#This Row],[gaming_hours]]</f>
        <v>5.6400000000000006</v>
      </c>
      <c r="K1894" s="1">
        <f>Smartphone_Usage_And_Addiction_Analysis_7500_Rows[[#This Row],[sleep_hours]]-Smartphone_Usage_And_Addiction_Analysis_7500_Rows[[#This Row],[total_leisure_hours]]</f>
        <v>2.5</v>
      </c>
      <c r="L1894" s="1">
        <v>134</v>
      </c>
      <c r="M1894" s="1">
        <v>163</v>
      </c>
      <c r="N1894" s="5">
        <f>Smartphone_Usage_And_Addiction_Analysis_7500_Rows[[#This Row],[app_opens_per_day]]/Smartphone_Usage_And_Addiction_Analysis_7500_Rows[[#This Row],[daily_screen_time_hours]]</f>
        <v>18.843930635838149</v>
      </c>
      <c r="O1894" s="1">
        <v>9.9600000000000009</v>
      </c>
      <c r="P1894" s="1" t="s">
        <v>18</v>
      </c>
      <c r="Q1894" s="1" t="s">
        <v>19</v>
      </c>
      <c r="R1894" s="1" t="s">
        <v>24</v>
      </c>
      <c r="S1894" s="1">
        <v>1</v>
      </c>
    </row>
    <row r="1895" spans="1:19" ht="18" customHeight="1" x14ac:dyDescent="0.25">
      <c r="A1895" s="10" t="s">
        <v>1298</v>
      </c>
      <c r="B1895" s="1">
        <v>33</v>
      </c>
      <c r="C1895" t="str">
        <f t="shared" si="29"/>
        <v>26-40 (Millennials)</v>
      </c>
      <c r="D1895" s="1" t="s">
        <v>30</v>
      </c>
      <c r="E1895" s="1">
        <v>5.83</v>
      </c>
      <c r="F1895" s="1">
        <v>1.61</v>
      </c>
      <c r="G1895" s="1">
        <v>2.1</v>
      </c>
      <c r="H1895" s="1">
        <v>5.94</v>
      </c>
      <c r="I1895" s="1">
        <v>8.4499999999999993</v>
      </c>
      <c r="J1895" s="1">
        <f>Smartphone_Usage_And_Addiction_Analysis_7500_Rows[[#This Row],[social_media_hours]]+Smartphone_Usage_And_Addiction_Analysis_7500_Rows[[#This Row],[gaming_hours]]</f>
        <v>3.71</v>
      </c>
      <c r="K1895" s="1">
        <f>Smartphone_Usage_And_Addiction_Analysis_7500_Rows[[#This Row],[sleep_hours]]-Smartphone_Usage_And_Addiction_Analysis_7500_Rows[[#This Row],[total_leisure_hours]]</f>
        <v>4.7399999999999993</v>
      </c>
      <c r="L1895" s="1">
        <v>159</v>
      </c>
      <c r="M1895" s="1">
        <v>153</v>
      </c>
      <c r="N1895" s="5">
        <f>Smartphone_Usage_And_Addiction_Analysis_7500_Rows[[#This Row],[app_opens_per_day]]/Smartphone_Usage_And_Addiction_Analysis_7500_Rows[[#This Row],[daily_screen_time_hours]]</f>
        <v>26.243567753001717</v>
      </c>
      <c r="O1895" s="1">
        <v>7.89</v>
      </c>
      <c r="P1895" s="1" t="s">
        <v>22</v>
      </c>
      <c r="Q1895" s="1" t="s">
        <v>23</v>
      </c>
      <c r="R1895" s="1" t="s">
        <v>20</v>
      </c>
      <c r="S1895" s="1">
        <v>0</v>
      </c>
    </row>
    <row r="1896" spans="1:19" ht="18" customHeight="1" x14ac:dyDescent="0.25">
      <c r="A1896" s="10" t="s">
        <v>1299</v>
      </c>
      <c r="B1896" s="1">
        <v>34</v>
      </c>
      <c r="C1896" t="str">
        <f t="shared" si="29"/>
        <v>26-40 (Millennials)</v>
      </c>
      <c r="D1896" s="1" t="s">
        <v>30</v>
      </c>
      <c r="E1896" s="1">
        <v>3.6</v>
      </c>
      <c r="F1896" s="1">
        <v>3.71</v>
      </c>
      <c r="G1896" s="1">
        <v>1.28</v>
      </c>
      <c r="H1896" s="1">
        <v>3.81</v>
      </c>
      <c r="I1896" s="1">
        <v>7.01</v>
      </c>
      <c r="J1896" s="1">
        <f>Smartphone_Usage_And_Addiction_Analysis_7500_Rows[[#This Row],[social_media_hours]]+Smartphone_Usage_And_Addiction_Analysis_7500_Rows[[#This Row],[gaming_hours]]</f>
        <v>4.99</v>
      </c>
      <c r="K1896" s="1">
        <f>Smartphone_Usage_And_Addiction_Analysis_7500_Rows[[#This Row],[sleep_hours]]-Smartphone_Usage_And_Addiction_Analysis_7500_Rows[[#This Row],[total_leisure_hours]]</f>
        <v>2.0199999999999996</v>
      </c>
      <c r="L1896" s="1">
        <v>97</v>
      </c>
      <c r="M1896" s="1">
        <v>109</v>
      </c>
      <c r="N1896" s="5">
        <f>Smartphone_Usage_And_Addiction_Analysis_7500_Rows[[#This Row],[app_opens_per_day]]/Smartphone_Usage_And_Addiction_Analysis_7500_Rows[[#This Row],[daily_screen_time_hours]]</f>
        <v>30.277777777777779</v>
      </c>
      <c r="O1896" s="1">
        <v>5.37</v>
      </c>
      <c r="P1896" s="1" t="s">
        <v>32</v>
      </c>
      <c r="Q1896" s="1" t="s">
        <v>23</v>
      </c>
      <c r="R1896" s="1" t="s">
        <v>20</v>
      </c>
      <c r="S1896" s="1">
        <v>0</v>
      </c>
    </row>
    <row r="1897" spans="1:19" ht="18" customHeight="1" x14ac:dyDescent="0.25">
      <c r="A1897" s="10" t="s">
        <v>1300</v>
      </c>
      <c r="B1897" s="1">
        <v>35</v>
      </c>
      <c r="C1897" t="str">
        <f t="shared" si="29"/>
        <v>26-40 (Millennials)</v>
      </c>
      <c r="D1897" s="1" t="s">
        <v>17</v>
      </c>
      <c r="E1897" s="1">
        <v>4.8899999999999997</v>
      </c>
      <c r="F1897" s="1">
        <v>1.95</v>
      </c>
      <c r="G1897" s="1">
        <v>2.0499999999999998</v>
      </c>
      <c r="H1897" s="1">
        <v>2.76</v>
      </c>
      <c r="I1897" s="1">
        <v>6.86</v>
      </c>
      <c r="J1897" s="1">
        <f>Smartphone_Usage_And_Addiction_Analysis_7500_Rows[[#This Row],[social_media_hours]]+Smartphone_Usage_And_Addiction_Analysis_7500_Rows[[#This Row],[gaming_hours]]</f>
        <v>4</v>
      </c>
      <c r="K1897" s="1">
        <f>Smartphone_Usage_And_Addiction_Analysis_7500_Rows[[#This Row],[sleep_hours]]-Smartphone_Usage_And_Addiction_Analysis_7500_Rows[[#This Row],[total_leisure_hours]]</f>
        <v>2.8600000000000003</v>
      </c>
      <c r="L1897" s="1">
        <v>240</v>
      </c>
      <c r="M1897" s="1">
        <v>54</v>
      </c>
      <c r="N1897" s="5">
        <f>Smartphone_Usage_And_Addiction_Analysis_7500_Rows[[#This Row],[app_opens_per_day]]/Smartphone_Usage_And_Addiction_Analysis_7500_Rows[[#This Row],[daily_screen_time_hours]]</f>
        <v>11.042944785276074</v>
      </c>
      <c r="O1897" s="1">
        <v>7.79</v>
      </c>
      <c r="P1897" s="1" t="s">
        <v>32</v>
      </c>
      <c r="Q1897" s="1" t="s">
        <v>23</v>
      </c>
      <c r="R1897" s="1" t="s">
        <v>51</v>
      </c>
      <c r="S1897" s="1">
        <v>0</v>
      </c>
    </row>
    <row r="1898" spans="1:19" ht="18" customHeight="1" x14ac:dyDescent="0.25">
      <c r="A1898" s="10" t="s">
        <v>1301</v>
      </c>
      <c r="B1898" s="1">
        <v>22</v>
      </c>
      <c r="C1898" t="str">
        <f t="shared" si="29"/>
        <v>18-25 (Gen Z)</v>
      </c>
      <c r="D1898" s="1" t="s">
        <v>17</v>
      </c>
      <c r="E1898" s="1">
        <v>5.14</v>
      </c>
      <c r="F1898" s="1">
        <v>2.7</v>
      </c>
      <c r="G1898" s="1">
        <v>0.44</v>
      </c>
      <c r="H1898" s="1">
        <v>1.1299999999999999</v>
      </c>
      <c r="I1898" s="1">
        <v>7.34</v>
      </c>
      <c r="J1898" s="1">
        <f>Smartphone_Usage_And_Addiction_Analysis_7500_Rows[[#This Row],[social_media_hours]]+Smartphone_Usage_And_Addiction_Analysis_7500_Rows[[#This Row],[gaming_hours]]</f>
        <v>3.14</v>
      </c>
      <c r="K1898" s="1">
        <f>Smartphone_Usage_And_Addiction_Analysis_7500_Rows[[#This Row],[sleep_hours]]-Smartphone_Usage_And_Addiction_Analysis_7500_Rows[[#This Row],[total_leisure_hours]]</f>
        <v>4.1999999999999993</v>
      </c>
      <c r="L1898" s="1">
        <v>190</v>
      </c>
      <c r="M1898" s="1">
        <v>169</v>
      </c>
      <c r="N1898" s="5">
        <f>Smartphone_Usage_And_Addiction_Analysis_7500_Rows[[#This Row],[app_opens_per_day]]/Smartphone_Usage_And_Addiction_Analysis_7500_Rows[[#This Row],[daily_screen_time_hours]]</f>
        <v>32.879377431906619</v>
      </c>
      <c r="O1898" s="1">
        <v>5.71</v>
      </c>
      <c r="P1898" s="1" t="s">
        <v>18</v>
      </c>
      <c r="Q1898" s="1" t="s">
        <v>19</v>
      </c>
      <c r="R1898" s="1" t="s">
        <v>20</v>
      </c>
      <c r="S1898" s="1">
        <v>0</v>
      </c>
    </row>
    <row r="1899" spans="1:19" ht="18" customHeight="1" x14ac:dyDescent="0.25">
      <c r="A1899" s="10" t="s">
        <v>1302</v>
      </c>
      <c r="B1899" s="1">
        <v>35</v>
      </c>
      <c r="C1899" t="str">
        <f t="shared" si="29"/>
        <v>26-40 (Millennials)</v>
      </c>
      <c r="D1899" s="1" t="s">
        <v>30</v>
      </c>
      <c r="E1899" s="1">
        <v>7.71</v>
      </c>
      <c r="F1899" s="1">
        <v>2.63</v>
      </c>
      <c r="G1899" s="1">
        <v>2.62</v>
      </c>
      <c r="H1899" s="1">
        <v>4.6900000000000004</v>
      </c>
      <c r="I1899" s="1">
        <v>6.8</v>
      </c>
      <c r="J1899" s="1">
        <f>Smartphone_Usage_And_Addiction_Analysis_7500_Rows[[#This Row],[social_media_hours]]+Smartphone_Usage_And_Addiction_Analysis_7500_Rows[[#This Row],[gaming_hours]]</f>
        <v>5.25</v>
      </c>
      <c r="K1899" s="1">
        <f>Smartphone_Usage_And_Addiction_Analysis_7500_Rows[[#This Row],[sleep_hours]]-Smartphone_Usage_And_Addiction_Analysis_7500_Rows[[#This Row],[total_leisure_hours]]</f>
        <v>1.5499999999999998</v>
      </c>
      <c r="L1899" s="1">
        <v>54</v>
      </c>
      <c r="M1899" s="1">
        <v>21</v>
      </c>
      <c r="N1899" s="5">
        <f>Smartphone_Usage_And_Addiction_Analysis_7500_Rows[[#This Row],[app_opens_per_day]]/Smartphone_Usage_And_Addiction_Analysis_7500_Rows[[#This Row],[daily_screen_time_hours]]</f>
        <v>2.7237354085603114</v>
      </c>
      <c r="O1899" s="1">
        <v>9.83</v>
      </c>
      <c r="P1899" s="1" t="s">
        <v>18</v>
      </c>
      <c r="Q1899" s="1" t="s">
        <v>19</v>
      </c>
      <c r="R1899" s="1" t="s">
        <v>28</v>
      </c>
      <c r="S1899" s="1">
        <v>1</v>
      </c>
    </row>
    <row r="1900" spans="1:19" ht="18" customHeight="1" x14ac:dyDescent="0.25">
      <c r="A1900" s="10" t="s">
        <v>1303</v>
      </c>
      <c r="B1900" s="1">
        <v>19</v>
      </c>
      <c r="C1900" t="str">
        <f t="shared" si="29"/>
        <v>18-25 (Gen Z)</v>
      </c>
      <c r="D1900" s="1" t="s">
        <v>30</v>
      </c>
      <c r="E1900" s="1">
        <v>10.86</v>
      </c>
      <c r="F1900" s="1">
        <v>0.76</v>
      </c>
      <c r="G1900" s="1">
        <v>2.34</v>
      </c>
      <c r="H1900" s="1">
        <v>1.71</v>
      </c>
      <c r="I1900" s="1">
        <v>8.01</v>
      </c>
      <c r="J1900" s="1">
        <f>Smartphone_Usage_And_Addiction_Analysis_7500_Rows[[#This Row],[social_media_hours]]+Smartphone_Usage_And_Addiction_Analysis_7500_Rows[[#This Row],[gaming_hours]]</f>
        <v>3.0999999999999996</v>
      </c>
      <c r="K1900" s="1">
        <f>Smartphone_Usage_And_Addiction_Analysis_7500_Rows[[#This Row],[sleep_hours]]-Smartphone_Usage_And_Addiction_Analysis_7500_Rows[[#This Row],[total_leisure_hours]]</f>
        <v>4.91</v>
      </c>
      <c r="L1900" s="1">
        <v>170</v>
      </c>
      <c r="M1900" s="1">
        <v>157</v>
      </c>
      <c r="N1900" s="5">
        <f>Smartphone_Usage_And_Addiction_Analysis_7500_Rows[[#This Row],[app_opens_per_day]]/Smartphone_Usage_And_Addiction_Analysis_7500_Rows[[#This Row],[daily_screen_time_hours]]</f>
        <v>14.456721915285453</v>
      </c>
      <c r="O1900" s="1">
        <v>11.72</v>
      </c>
      <c r="P1900" s="1" t="s">
        <v>32</v>
      </c>
      <c r="Q1900" s="1" t="s">
        <v>19</v>
      </c>
      <c r="R1900" s="1" t="s">
        <v>28</v>
      </c>
      <c r="S1900" s="1">
        <v>1</v>
      </c>
    </row>
    <row r="1901" spans="1:19" ht="18" customHeight="1" x14ac:dyDescent="0.25">
      <c r="A1901" s="10" t="s">
        <v>1304</v>
      </c>
      <c r="B1901" s="1">
        <v>34</v>
      </c>
      <c r="C1901" t="str">
        <f t="shared" si="29"/>
        <v>26-40 (Millennials)</v>
      </c>
      <c r="D1901" s="1" t="s">
        <v>30</v>
      </c>
      <c r="E1901" s="1">
        <v>8.9600000000000009</v>
      </c>
      <c r="F1901" s="1">
        <v>5.17</v>
      </c>
      <c r="G1901" s="1">
        <v>2.65</v>
      </c>
      <c r="H1901" s="1">
        <v>3.84</v>
      </c>
      <c r="I1901" s="1">
        <v>6.54</v>
      </c>
      <c r="J1901" s="1">
        <f>Smartphone_Usage_And_Addiction_Analysis_7500_Rows[[#This Row],[social_media_hours]]+Smartphone_Usage_And_Addiction_Analysis_7500_Rows[[#This Row],[gaming_hours]]</f>
        <v>7.82</v>
      </c>
      <c r="K1901" s="1">
        <f>Smartphone_Usage_And_Addiction_Analysis_7500_Rows[[#This Row],[sleep_hours]]-Smartphone_Usage_And_Addiction_Analysis_7500_Rows[[#This Row],[total_leisure_hours]]</f>
        <v>-1.2800000000000002</v>
      </c>
      <c r="L1901" s="1">
        <v>31</v>
      </c>
      <c r="M1901" s="1">
        <v>77</v>
      </c>
      <c r="N1901" s="5">
        <f>Smartphone_Usage_And_Addiction_Analysis_7500_Rows[[#This Row],[app_opens_per_day]]/Smartphone_Usage_And_Addiction_Analysis_7500_Rows[[#This Row],[daily_screen_time_hours]]</f>
        <v>8.59375</v>
      </c>
      <c r="O1901" s="1">
        <v>11.24</v>
      </c>
      <c r="P1901" s="1" t="s">
        <v>22</v>
      </c>
      <c r="Q1901" s="1" t="s">
        <v>23</v>
      </c>
      <c r="R1901" s="1" t="s">
        <v>24</v>
      </c>
      <c r="S1901" s="1">
        <v>1</v>
      </c>
    </row>
    <row r="1902" spans="1:19" ht="18" customHeight="1" x14ac:dyDescent="0.25">
      <c r="A1902" s="10" t="s">
        <v>1305</v>
      </c>
      <c r="B1902" s="1">
        <v>32</v>
      </c>
      <c r="C1902" t="str">
        <f t="shared" si="29"/>
        <v>26-40 (Millennials)</v>
      </c>
      <c r="D1902" s="1" t="s">
        <v>30</v>
      </c>
      <c r="E1902" s="1">
        <v>7.6</v>
      </c>
      <c r="F1902" s="1">
        <v>2.78</v>
      </c>
      <c r="G1902" s="1">
        <v>2.0699999999999998</v>
      </c>
      <c r="H1902" s="1">
        <v>4.51</v>
      </c>
      <c r="I1902" s="1">
        <v>5.51</v>
      </c>
      <c r="J1902" s="1">
        <f>Smartphone_Usage_And_Addiction_Analysis_7500_Rows[[#This Row],[social_media_hours]]+Smartphone_Usage_And_Addiction_Analysis_7500_Rows[[#This Row],[gaming_hours]]</f>
        <v>4.8499999999999996</v>
      </c>
      <c r="K1902" s="1">
        <f>Smartphone_Usage_And_Addiction_Analysis_7500_Rows[[#This Row],[sleep_hours]]-Smartphone_Usage_And_Addiction_Analysis_7500_Rows[[#This Row],[total_leisure_hours]]</f>
        <v>0.66000000000000014</v>
      </c>
      <c r="L1902" s="1">
        <v>68</v>
      </c>
      <c r="M1902" s="1">
        <v>101</v>
      </c>
      <c r="N1902" s="5">
        <f>Smartphone_Usage_And_Addiction_Analysis_7500_Rows[[#This Row],[app_opens_per_day]]/Smartphone_Usage_And_Addiction_Analysis_7500_Rows[[#This Row],[daily_screen_time_hours]]</f>
        <v>13.289473684210527</v>
      </c>
      <c r="O1902" s="1">
        <v>8.99</v>
      </c>
      <c r="P1902" s="1" t="s">
        <v>18</v>
      </c>
      <c r="Q1902" s="1" t="s">
        <v>19</v>
      </c>
      <c r="R1902" s="1" t="s">
        <v>28</v>
      </c>
      <c r="S1902" s="1">
        <v>1</v>
      </c>
    </row>
    <row r="1903" spans="1:19" ht="18" customHeight="1" x14ac:dyDescent="0.25">
      <c r="A1903" s="10" t="s">
        <v>1306</v>
      </c>
      <c r="B1903" s="1">
        <v>25</v>
      </c>
      <c r="C1903" t="str">
        <f t="shared" si="29"/>
        <v>18-25 (Gen Z)</v>
      </c>
      <c r="D1903" s="1" t="s">
        <v>30</v>
      </c>
      <c r="E1903" s="1">
        <v>9.66</v>
      </c>
      <c r="F1903" s="1">
        <v>4.71</v>
      </c>
      <c r="G1903" s="1">
        <v>3.36</v>
      </c>
      <c r="H1903" s="1">
        <v>4.12</v>
      </c>
      <c r="I1903" s="1">
        <v>8.4600000000000009</v>
      </c>
      <c r="J1903" s="1">
        <f>Smartphone_Usage_And_Addiction_Analysis_7500_Rows[[#This Row],[social_media_hours]]+Smartphone_Usage_And_Addiction_Analysis_7500_Rows[[#This Row],[gaming_hours]]</f>
        <v>8.07</v>
      </c>
      <c r="K1903" s="1">
        <f>Smartphone_Usage_And_Addiction_Analysis_7500_Rows[[#This Row],[sleep_hours]]-Smartphone_Usage_And_Addiction_Analysis_7500_Rows[[#This Row],[total_leisure_hours]]</f>
        <v>0.39000000000000057</v>
      </c>
      <c r="L1903" s="1">
        <v>45</v>
      </c>
      <c r="M1903" s="1">
        <v>97</v>
      </c>
      <c r="N1903" s="5">
        <f>Smartphone_Usage_And_Addiction_Analysis_7500_Rows[[#This Row],[app_opens_per_day]]/Smartphone_Usage_And_Addiction_Analysis_7500_Rows[[#This Row],[daily_screen_time_hours]]</f>
        <v>10.041407867494824</v>
      </c>
      <c r="O1903" s="1">
        <v>10.98</v>
      </c>
      <c r="P1903" s="1" t="s">
        <v>32</v>
      </c>
      <c r="Q1903" s="1" t="s">
        <v>19</v>
      </c>
      <c r="R1903" s="1" t="s">
        <v>24</v>
      </c>
      <c r="S1903" s="1">
        <v>1</v>
      </c>
    </row>
    <row r="1904" spans="1:19" ht="18" customHeight="1" x14ac:dyDescent="0.25">
      <c r="A1904" s="10" t="s">
        <v>1307</v>
      </c>
      <c r="B1904" s="1">
        <v>19</v>
      </c>
      <c r="C1904" t="str">
        <f t="shared" si="29"/>
        <v>18-25 (Gen Z)</v>
      </c>
      <c r="D1904" s="1" t="s">
        <v>17</v>
      </c>
      <c r="E1904" s="1">
        <v>6.22</v>
      </c>
      <c r="F1904" s="1">
        <v>4.04</v>
      </c>
      <c r="G1904" s="1">
        <v>2.1</v>
      </c>
      <c r="H1904" s="1">
        <v>3.9</v>
      </c>
      <c r="I1904" s="1">
        <v>7.54</v>
      </c>
      <c r="J1904" s="1">
        <f>Smartphone_Usage_And_Addiction_Analysis_7500_Rows[[#This Row],[social_media_hours]]+Smartphone_Usage_And_Addiction_Analysis_7500_Rows[[#This Row],[gaming_hours]]</f>
        <v>6.1400000000000006</v>
      </c>
      <c r="K1904" s="1">
        <f>Smartphone_Usage_And_Addiction_Analysis_7500_Rows[[#This Row],[sleep_hours]]-Smartphone_Usage_And_Addiction_Analysis_7500_Rows[[#This Row],[total_leisure_hours]]</f>
        <v>1.3999999999999995</v>
      </c>
      <c r="L1904" s="1">
        <v>209</v>
      </c>
      <c r="M1904" s="1">
        <v>71</v>
      </c>
      <c r="N1904" s="5">
        <f>Smartphone_Usage_And_Addiction_Analysis_7500_Rows[[#This Row],[app_opens_per_day]]/Smartphone_Usage_And_Addiction_Analysis_7500_Rows[[#This Row],[daily_screen_time_hours]]</f>
        <v>11.414790996784566</v>
      </c>
      <c r="O1904" s="1">
        <v>8.01</v>
      </c>
      <c r="P1904" s="1" t="s">
        <v>32</v>
      </c>
      <c r="Q1904" s="1" t="s">
        <v>23</v>
      </c>
      <c r="R1904" s="1" t="s">
        <v>24</v>
      </c>
      <c r="S1904" s="1">
        <v>1</v>
      </c>
    </row>
    <row r="1905" spans="1:19" ht="18" customHeight="1" x14ac:dyDescent="0.25">
      <c r="A1905" s="10" t="s">
        <v>1308</v>
      </c>
      <c r="B1905" s="1">
        <v>27</v>
      </c>
      <c r="C1905" t="str">
        <f t="shared" si="29"/>
        <v>26-40 (Millennials)</v>
      </c>
      <c r="D1905" s="1" t="s">
        <v>17</v>
      </c>
      <c r="E1905" s="1">
        <v>6.31</v>
      </c>
      <c r="F1905" s="1">
        <v>3.3</v>
      </c>
      <c r="G1905" s="1">
        <v>0.84</v>
      </c>
      <c r="H1905" s="1">
        <v>5.85</v>
      </c>
      <c r="I1905" s="1">
        <v>5.9</v>
      </c>
      <c r="J1905" s="1">
        <f>Smartphone_Usage_And_Addiction_Analysis_7500_Rows[[#This Row],[social_media_hours]]+Smartphone_Usage_And_Addiction_Analysis_7500_Rows[[#This Row],[gaming_hours]]</f>
        <v>4.1399999999999997</v>
      </c>
      <c r="K1905" s="1">
        <f>Smartphone_Usage_And_Addiction_Analysis_7500_Rows[[#This Row],[sleep_hours]]-Smartphone_Usage_And_Addiction_Analysis_7500_Rows[[#This Row],[total_leisure_hours]]</f>
        <v>1.7600000000000007</v>
      </c>
      <c r="L1905" s="1">
        <v>98</v>
      </c>
      <c r="M1905" s="1">
        <v>138</v>
      </c>
      <c r="N1905" s="5">
        <f>Smartphone_Usage_And_Addiction_Analysis_7500_Rows[[#This Row],[app_opens_per_day]]/Smartphone_Usage_And_Addiction_Analysis_7500_Rows[[#This Row],[daily_screen_time_hours]]</f>
        <v>21.870047543581617</v>
      </c>
      <c r="O1905" s="1">
        <v>9.19</v>
      </c>
      <c r="P1905" s="1" t="s">
        <v>32</v>
      </c>
      <c r="Q1905" s="1" t="s">
        <v>19</v>
      </c>
      <c r="R1905" s="1" t="s">
        <v>51</v>
      </c>
      <c r="S1905" s="1">
        <v>0</v>
      </c>
    </row>
    <row r="1906" spans="1:19" ht="18" customHeight="1" x14ac:dyDescent="0.25">
      <c r="A1906" s="10" t="s">
        <v>5718</v>
      </c>
      <c r="B1906" s="1">
        <v>28</v>
      </c>
      <c r="C1906" s="1" t="str">
        <f t="shared" si="29"/>
        <v>26-40 (Millennials)</v>
      </c>
      <c r="D1906" t="s">
        <v>7582</v>
      </c>
      <c r="E1906">
        <v>10.66</v>
      </c>
      <c r="F1906">
        <v>1.59</v>
      </c>
      <c r="G1906">
        <v>2.14</v>
      </c>
      <c r="H1906">
        <v>2.94</v>
      </c>
      <c r="I1906">
        <v>5.96</v>
      </c>
      <c r="J1906" s="1">
        <f>Smartphone_Usage_And_Addiction_Analysis_7500_Rows[[#This Row],[social_media_hours]]+Smartphone_Usage_And_Addiction_Analysis_7500_Rows[[#This Row],[gaming_hours]]</f>
        <v>3.7300000000000004</v>
      </c>
      <c r="K1906" s="1">
        <f>Smartphone_Usage_And_Addiction_Analysis_7500_Rows[[#This Row],[sleep_hours]]-Smartphone_Usage_And_Addiction_Analysis_7500_Rows[[#This Row],[total_leisure_hours]]</f>
        <v>2.2299999999999995</v>
      </c>
      <c r="L1906">
        <v>212</v>
      </c>
      <c r="M1906">
        <v>115</v>
      </c>
      <c r="N1906" s="5">
        <f>Smartphone_Usage_And_Addiction_Analysis_7500_Rows[[#This Row],[app_opens_per_day]]/Smartphone_Usage_And_Addiction_Analysis_7500_Rows[[#This Row],[daily_screen_time_hours]]</f>
        <v>10.787992495309568</v>
      </c>
      <c r="O1906">
        <v>13.21</v>
      </c>
      <c r="P1906" t="s">
        <v>32</v>
      </c>
      <c r="Q1906" t="s">
        <v>19</v>
      </c>
      <c r="R1906" t="s">
        <v>28</v>
      </c>
      <c r="S1906">
        <v>1</v>
      </c>
    </row>
    <row r="1907" spans="1:19" ht="18" customHeight="1" x14ac:dyDescent="0.25">
      <c r="A1907" s="10" t="s">
        <v>1309</v>
      </c>
      <c r="B1907" s="1">
        <v>32</v>
      </c>
      <c r="C1907" t="str">
        <f t="shared" si="29"/>
        <v>26-40 (Millennials)</v>
      </c>
      <c r="D1907" s="1" t="s">
        <v>30</v>
      </c>
      <c r="E1907" s="1">
        <v>10.91</v>
      </c>
      <c r="F1907" s="1">
        <v>2.98</v>
      </c>
      <c r="G1907" s="1">
        <v>1.79</v>
      </c>
      <c r="H1907" s="1">
        <v>0.79</v>
      </c>
      <c r="I1907" s="1">
        <v>8.4700000000000006</v>
      </c>
      <c r="J1907" s="1">
        <f>Smartphone_Usage_And_Addiction_Analysis_7500_Rows[[#This Row],[social_media_hours]]+Smartphone_Usage_And_Addiction_Analysis_7500_Rows[[#This Row],[gaming_hours]]</f>
        <v>4.7699999999999996</v>
      </c>
      <c r="K1907" s="1">
        <f>Smartphone_Usage_And_Addiction_Analysis_7500_Rows[[#This Row],[sleep_hours]]-Smartphone_Usage_And_Addiction_Analysis_7500_Rows[[#This Row],[total_leisure_hours]]</f>
        <v>3.7000000000000011</v>
      </c>
      <c r="L1907" s="1">
        <v>79</v>
      </c>
      <c r="M1907" s="1">
        <v>178</v>
      </c>
      <c r="N1907" s="5">
        <f>Smartphone_Usage_And_Addiction_Analysis_7500_Rows[[#This Row],[app_opens_per_day]]/Smartphone_Usage_And_Addiction_Analysis_7500_Rows[[#This Row],[daily_screen_time_hours]]</f>
        <v>16.315307057745187</v>
      </c>
      <c r="O1907" s="1">
        <v>13.84</v>
      </c>
      <c r="P1907" s="1" t="s">
        <v>32</v>
      </c>
      <c r="Q1907" s="1" t="s">
        <v>23</v>
      </c>
      <c r="R1907" s="1" t="s">
        <v>24</v>
      </c>
      <c r="S1907" s="1">
        <v>1</v>
      </c>
    </row>
    <row r="1908" spans="1:19" ht="18" customHeight="1" x14ac:dyDescent="0.25">
      <c r="A1908" s="10" t="s">
        <v>1310</v>
      </c>
      <c r="B1908" s="1">
        <v>34</v>
      </c>
      <c r="C1908" t="str">
        <f t="shared" si="29"/>
        <v>26-40 (Millennials)</v>
      </c>
      <c r="D1908" s="1" t="s">
        <v>17</v>
      </c>
      <c r="E1908" s="1">
        <v>5.63</v>
      </c>
      <c r="F1908" s="1">
        <v>2.77</v>
      </c>
      <c r="G1908" s="1">
        <v>1.89</v>
      </c>
      <c r="H1908" s="1">
        <v>4.96</v>
      </c>
      <c r="I1908" s="1">
        <v>4.6100000000000003</v>
      </c>
      <c r="J1908" s="1">
        <f>Smartphone_Usage_And_Addiction_Analysis_7500_Rows[[#This Row],[social_media_hours]]+Smartphone_Usage_And_Addiction_Analysis_7500_Rows[[#This Row],[gaming_hours]]</f>
        <v>4.66</v>
      </c>
      <c r="K1908" s="1">
        <f>Smartphone_Usage_And_Addiction_Analysis_7500_Rows[[#This Row],[sleep_hours]]-Smartphone_Usage_And_Addiction_Analysis_7500_Rows[[#This Row],[total_leisure_hours]]</f>
        <v>-4.9999999999999822E-2</v>
      </c>
      <c r="L1908" s="1">
        <v>214</v>
      </c>
      <c r="M1908" s="1">
        <v>74</v>
      </c>
      <c r="N1908" s="5">
        <f>Smartphone_Usage_And_Addiction_Analysis_7500_Rows[[#This Row],[app_opens_per_day]]/Smartphone_Usage_And_Addiction_Analysis_7500_Rows[[#This Row],[daily_screen_time_hours]]</f>
        <v>13.143872113676732</v>
      </c>
      <c r="O1908" s="1">
        <v>8.18</v>
      </c>
      <c r="P1908" s="1" t="s">
        <v>18</v>
      </c>
      <c r="Q1908" s="1" t="s">
        <v>23</v>
      </c>
      <c r="R1908" s="1" t="s">
        <v>51</v>
      </c>
      <c r="S1908" s="1">
        <v>0</v>
      </c>
    </row>
    <row r="1909" spans="1:19" ht="18" customHeight="1" x14ac:dyDescent="0.25">
      <c r="A1909" s="10" t="s">
        <v>1311</v>
      </c>
      <c r="B1909" s="1">
        <v>20</v>
      </c>
      <c r="C1909" t="str">
        <f t="shared" si="29"/>
        <v>18-25 (Gen Z)</v>
      </c>
      <c r="D1909" s="1" t="s">
        <v>30</v>
      </c>
      <c r="E1909" s="1">
        <v>6.89</v>
      </c>
      <c r="F1909" s="1">
        <v>5.66</v>
      </c>
      <c r="G1909" s="1">
        <v>2.4500000000000002</v>
      </c>
      <c r="H1909" s="1">
        <v>3.14</v>
      </c>
      <c r="I1909" s="1">
        <v>7.91</v>
      </c>
      <c r="J1909" s="1">
        <f>Smartphone_Usage_And_Addiction_Analysis_7500_Rows[[#This Row],[social_media_hours]]+Smartphone_Usage_And_Addiction_Analysis_7500_Rows[[#This Row],[gaming_hours]]</f>
        <v>8.11</v>
      </c>
      <c r="K1909" s="1">
        <f>Smartphone_Usage_And_Addiction_Analysis_7500_Rows[[#This Row],[sleep_hours]]-Smartphone_Usage_And_Addiction_Analysis_7500_Rows[[#This Row],[total_leisure_hours]]</f>
        <v>-0.19999999999999929</v>
      </c>
      <c r="L1909" s="1">
        <v>149</v>
      </c>
      <c r="M1909" s="1">
        <v>68</v>
      </c>
      <c r="N1909" s="5">
        <f>Smartphone_Usage_And_Addiction_Analysis_7500_Rows[[#This Row],[app_opens_per_day]]/Smartphone_Usage_And_Addiction_Analysis_7500_Rows[[#This Row],[daily_screen_time_hours]]</f>
        <v>9.8693759071117562</v>
      </c>
      <c r="O1909" s="1">
        <v>9.56</v>
      </c>
      <c r="P1909" s="1" t="s">
        <v>18</v>
      </c>
      <c r="Q1909" s="1" t="s">
        <v>23</v>
      </c>
      <c r="R1909" s="1" t="s">
        <v>24</v>
      </c>
      <c r="S1909" s="1">
        <v>1</v>
      </c>
    </row>
    <row r="1910" spans="1:19" ht="18" customHeight="1" x14ac:dyDescent="0.25">
      <c r="A1910" s="10" t="s">
        <v>5719</v>
      </c>
      <c r="B1910" s="1">
        <v>23</v>
      </c>
      <c r="C1910" s="1" t="str">
        <f t="shared" si="29"/>
        <v>18-25 (Gen Z)</v>
      </c>
      <c r="D1910" t="s">
        <v>7582</v>
      </c>
      <c r="E1910">
        <v>8.41</v>
      </c>
      <c r="F1910">
        <v>4.37</v>
      </c>
      <c r="G1910">
        <v>0.59</v>
      </c>
      <c r="H1910">
        <v>2.92</v>
      </c>
      <c r="I1910">
        <v>4.97</v>
      </c>
      <c r="J1910" s="1">
        <f>Smartphone_Usage_And_Addiction_Analysis_7500_Rows[[#This Row],[social_media_hours]]+Smartphone_Usage_And_Addiction_Analysis_7500_Rows[[#This Row],[gaming_hours]]</f>
        <v>4.96</v>
      </c>
      <c r="K1910" s="1">
        <f>Smartphone_Usage_And_Addiction_Analysis_7500_Rows[[#This Row],[sleep_hours]]-Smartphone_Usage_And_Addiction_Analysis_7500_Rows[[#This Row],[total_leisure_hours]]</f>
        <v>9.9999999999997868E-3</v>
      </c>
      <c r="L1910">
        <v>120</v>
      </c>
      <c r="M1910">
        <v>158</v>
      </c>
      <c r="N1910" s="5">
        <f>Smartphone_Usage_And_Addiction_Analysis_7500_Rows[[#This Row],[app_opens_per_day]]/Smartphone_Usage_And_Addiction_Analysis_7500_Rows[[#This Row],[daily_screen_time_hours]]</f>
        <v>18.787158145065398</v>
      </c>
      <c r="O1910">
        <v>10.85</v>
      </c>
      <c r="P1910" t="s">
        <v>22</v>
      </c>
      <c r="Q1910" t="s">
        <v>19</v>
      </c>
      <c r="R1910" t="s">
        <v>28</v>
      </c>
      <c r="S1910">
        <v>1</v>
      </c>
    </row>
    <row r="1911" spans="1:19" ht="18" customHeight="1" x14ac:dyDescent="0.25">
      <c r="A1911" s="10" t="s">
        <v>5720</v>
      </c>
      <c r="B1911" s="1">
        <v>20</v>
      </c>
      <c r="C1911" s="1" t="str">
        <f t="shared" si="29"/>
        <v>18-25 (Gen Z)</v>
      </c>
      <c r="D1911" t="s">
        <v>7582</v>
      </c>
      <c r="E1911">
        <v>5.98</v>
      </c>
      <c r="F1911">
        <v>2.5299999999999998</v>
      </c>
      <c r="G1911">
        <v>2.82</v>
      </c>
      <c r="H1911">
        <v>2.17</v>
      </c>
      <c r="I1911">
        <v>5.24</v>
      </c>
      <c r="J1911" s="1">
        <f>Smartphone_Usage_And_Addiction_Analysis_7500_Rows[[#This Row],[social_media_hours]]+Smartphone_Usage_And_Addiction_Analysis_7500_Rows[[#This Row],[gaming_hours]]</f>
        <v>5.35</v>
      </c>
      <c r="K1911" s="1">
        <f>Smartphone_Usage_And_Addiction_Analysis_7500_Rows[[#This Row],[sleep_hours]]-Smartphone_Usage_And_Addiction_Analysis_7500_Rows[[#This Row],[total_leisure_hours]]</f>
        <v>-0.10999999999999943</v>
      </c>
      <c r="L1911">
        <v>230</v>
      </c>
      <c r="M1911">
        <v>73</v>
      </c>
      <c r="N1911" s="5">
        <f>Smartphone_Usage_And_Addiction_Analysis_7500_Rows[[#This Row],[app_opens_per_day]]/Smartphone_Usage_And_Addiction_Analysis_7500_Rows[[#This Row],[daily_screen_time_hours]]</f>
        <v>12.207357859531772</v>
      </c>
      <c r="O1911">
        <v>7.05</v>
      </c>
      <c r="P1911" t="s">
        <v>18</v>
      </c>
      <c r="Q1911" t="s">
        <v>19</v>
      </c>
      <c r="R1911" t="s">
        <v>51</v>
      </c>
      <c r="S1911">
        <v>0</v>
      </c>
    </row>
    <row r="1912" spans="1:19" ht="18" customHeight="1" x14ac:dyDescent="0.25">
      <c r="A1912" s="10" t="s">
        <v>1312</v>
      </c>
      <c r="B1912" s="1">
        <v>29</v>
      </c>
      <c r="C1912" t="str">
        <f t="shared" si="29"/>
        <v>26-40 (Millennials)</v>
      </c>
      <c r="D1912" s="1" t="s">
        <v>30</v>
      </c>
      <c r="E1912" s="1">
        <v>3.62</v>
      </c>
      <c r="F1912" s="1">
        <v>2.41</v>
      </c>
      <c r="G1912" s="1">
        <v>2.96</v>
      </c>
      <c r="H1912" s="1">
        <v>3.46</v>
      </c>
      <c r="I1912" s="1">
        <v>7.12</v>
      </c>
      <c r="J1912" s="1">
        <f>Smartphone_Usage_And_Addiction_Analysis_7500_Rows[[#This Row],[social_media_hours]]+Smartphone_Usage_And_Addiction_Analysis_7500_Rows[[#This Row],[gaming_hours]]</f>
        <v>5.37</v>
      </c>
      <c r="K1912" s="1">
        <f>Smartphone_Usage_And_Addiction_Analysis_7500_Rows[[#This Row],[sleep_hours]]-Smartphone_Usage_And_Addiction_Analysis_7500_Rows[[#This Row],[total_leisure_hours]]</f>
        <v>1.75</v>
      </c>
      <c r="L1912" s="1">
        <v>224</v>
      </c>
      <c r="M1912" s="1">
        <v>114</v>
      </c>
      <c r="N1912" s="5">
        <f>Smartphone_Usage_And_Addiction_Analysis_7500_Rows[[#This Row],[app_opens_per_day]]/Smartphone_Usage_And_Addiction_Analysis_7500_Rows[[#This Row],[daily_screen_time_hours]]</f>
        <v>31.49171270718232</v>
      </c>
      <c r="O1912" s="1">
        <v>4.18</v>
      </c>
      <c r="P1912" s="1" t="s">
        <v>18</v>
      </c>
      <c r="Q1912" s="1" t="s">
        <v>19</v>
      </c>
      <c r="R1912" s="1" t="s">
        <v>51</v>
      </c>
      <c r="S1912" s="1">
        <v>0</v>
      </c>
    </row>
    <row r="1913" spans="1:19" ht="18" customHeight="1" x14ac:dyDescent="0.25">
      <c r="A1913" s="10" t="s">
        <v>1313</v>
      </c>
      <c r="B1913" s="1">
        <v>30</v>
      </c>
      <c r="C1913" t="str">
        <f t="shared" si="29"/>
        <v>26-40 (Millennials)</v>
      </c>
      <c r="D1913" s="1" t="s">
        <v>30</v>
      </c>
      <c r="E1913" s="1">
        <v>10.62</v>
      </c>
      <c r="F1913" s="1">
        <v>4.4000000000000004</v>
      </c>
      <c r="G1913" s="1">
        <v>1.56</v>
      </c>
      <c r="H1913" s="1">
        <v>4.5</v>
      </c>
      <c r="I1913" s="1">
        <v>6.05</v>
      </c>
      <c r="J1913" s="1">
        <f>Smartphone_Usage_And_Addiction_Analysis_7500_Rows[[#This Row],[social_media_hours]]+Smartphone_Usage_And_Addiction_Analysis_7500_Rows[[#This Row],[gaming_hours]]</f>
        <v>5.9600000000000009</v>
      </c>
      <c r="K1913" s="1">
        <f>Smartphone_Usage_And_Addiction_Analysis_7500_Rows[[#This Row],[sleep_hours]]-Smartphone_Usage_And_Addiction_Analysis_7500_Rows[[#This Row],[total_leisure_hours]]</f>
        <v>8.999999999999897E-2</v>
      </c>
      <c r="L1913" s="1">
        <v>181</v>
      </c>
      <c r="M1913" s="1">
        <v>161</v>
      </c>
      <c r="N1913" s="5">
        <f>Smartphone_Usage_And_Addiction_Analysis_7500_Rows[[#This Row],[app_opens_per_day]]/Smartphone_Usage_And_Addiction_Analysis_7500_Rows[[#This Row],[daily_screen_time_hours]]</f>
        <v>15.160075329566856</v>
      </c>
      <c r="O1913" s="1">
        <v>12.01</v>
      </c>
      <c r="P1913" s="1" t="s">
        <v>18</v>
      </c>
      <c r="Q1913" s="1" t="s">
        <v>19</v>
      </c>
      <c r="R1913" s="1" t="s">
        <v>24</v>
      </c>
      <c r="S1913" s="1">
        <v>1</v>
      </c>
    </row>
    <row r="1914" spans="1:19" ht="18" customHeight="1" x14ac:dyDescent="0.25">
      <c r="A1914" s="10" t="s">
        <v>1314</v>
      </c>
      <c r="B1914" s="1">
        <v>21</v>
      </c>
      <c r="C1914" t="str">
        <f t="shared" si="29"/>
        <v>18-25 (Gen Z)</v>
      </c>
      <c r="D1914" s="1" t="s">
        <v>17</v>
      </c>
      <c r="E1914" s="1">
        <v>6.82</v>
      </c>
      <c r="F1914" s="1">
        <v>2.93</v>
      </c>
      <c r="G1914" s="1">
        <v>1.35</v>
      </c>
      <c r="H1914" s="1">
        <v>5.72</v>
      </c>
      <c r="I1914" s="1">
        <v>8.5399999999999991</v>
      </c>
      <c r="J1914" s="1">
        <f>Smartphone_Usage_And_Addiction_Analysis_7500_Rows[[#This Row],[social_media_hours]]+Smartphone_Usage_And_Addiction_Analysis_7500_Rows[[#This Row],[gaming_hours]]</f>
        <v>4.28</v>
      </c>
      <c r="K1914" s="1">
        <f>Smartphone_Usage_And_Addiction_Analysis_7500_Rows[[#This Row],[sleep_hours]]-Smartphone_Usage_And_Addiction_Analysis_7500_Rows[[#This Row],[total_leisure_hours]]</f>
        <v>4.2599999999999989</v>
      </c>
      <c r="L1914" s="1">
        <v>39</v>
      </c>
      <c r="M1914" s="1">
        <v>146</v>
      </c>
      <c r="N1914" s="5">
        <f>Smartphone_Usage_And_Addiction_Analysis_7500_Rows[[#This Row],[app_opens_per_day]]/Smartphone_Usage_And_Addiction_Analysis_7500_Rows[[#This Row],[daily_screen_time_hours]]</f>
        <v>21.407624633431084</v>
      </c>
      <c r="O1914" s="1">
        <v>8.98</v>
      </c>
      <c r="P1914" s="1" t="s">
        <v>18</v>
      </c>
      <c r="Q1914" s="1" t="s">
        <v>19</v>
      </c>
      <c r="R1914" s="1" t="s">
        <v>28</v>
      </c>
      <c r="S1914" s="1">
        <v>1</v>
      </c>
    </row>
    <row r="1915" spans="1:19" ht="18" customHeight="1" x14ac:dyDescent="0.25">
      <c r="A1915" s="10" t="s">
        <v>1315</v>
      </c>
      <c r="B1915" s="1">
        <v>25</v>
      </c>
      <c r="C1915" t="str">
        <f t="shared" si="29"/>
        <v>18-25 (Gen Z)</v>
      </c>
      <c r="D1915" s="1" t="s">
        <v>30</v>
      </c>
      <c r="E1915" s="1">
        <v>10.09</v>
      </c>
      <c r="F1915" s="1">
        <v>2.15</v>
      </c>
      <c r="G1915" s="1">
        <v>1.0900000000000001</v>
      </c>
      <c r="H1915" s="1">
        <v>3.14</v>
      </c>
      <c r="I1915" s="1">
        <v>7.65</v>
      </c>
      <c r="J1915" s="1">
        <f>Smartphone_Usage_And_Addiction_Analysis_7500_Rows[[#This Row],[social_media_hours]]+Smartphone_Usage_And_Addiction_Analysis_7500_Rows[[#This Row],[gaming_hours]]</f>
        <v>3.24</v>
      </c>
      <c r="K1915" s="1">
        <f>Smartphone_Usage_And_Addiction_Analysis_7500_Rows[[#This Row],[sleep_hours]]-Smartphone_Usage_And_Addiction_Analysis_7500_Rows[[#This Row],[total_leisure_hours]]</f>
        <v>4.41</v>
      </c>
      <c r="L1915" s="1">
        <v>34</v>
      </c>
      <c r="M1915" s="1">
        <v>166</v>
      </c>
      <c r="N1915" s="5">
        <f>Smartphone_Usage_And_Addiction_Analysis_7500_Rows[[#This Row],[app_opens_per_day]]/Smartphone_Usage_And_Addiction_Analysis_7500_Rows[[#This Row],[daily_screen_time_hours]]</f>
        <v>16.451932606541131</v>
      </c>
      <c r="O1915" s="1">
        <v>11.23</v>
      </c>
      <c r="P1915" s="1" t="s">
        <v>32</v>
      </c>
      <c r="Q1915" s="1" t="s">
        <v>19</v>
      </c>
      <c r="R1915" s="1" t="s">
        <v>24</v>
      </c>
      <c r="S1915" s="1">
        <v>1</v>
      </c>
    </row>
    <row r="1916" spans="1:19" ht="18" customHeight="1" x14ac:dyDescent="0.25">
      <c r="A1916" s="10" t="s">
        <v>1316</v>
      </c>
      <c r="B1916" s="1">
        <v>27</v>
      </c>
      <c r="C1916" t="str">
        <f t="shared" si="29"/>
        <v>26-40 (Millennials)</v>
      </c>
      <c r="D1916" s="1" t="s">
        <v>17</v>
      </c>
      <c r="E1916" s="1">
        <v>3.23</v>
      </c>
      <c r="F1916" s="1">
        <v>5.98</v>
      </c>
      <c r="G1916" s="1">
        <v>2.37</v>
      </c>
      <c r="H1916" s="1">
        <v>4.45</v>
      </c>
      <c r="I1916" s="1">
        <v>5.0599999999999996</v>
      </c>
      <c r="J1916" s="1">
        <f>Smartphone_Usage_And_Addiction_Analysis_7500_Rows[[#This Row],[social_media_hours]]+Smartphone_Usage_And_Addiction_Analysis_7500_Rows[[#This Row],[gaming_hours]]</f>
        <v>8.3500000000000014</v>
      </c>
      <c r="K1916" s="1">
        <f>Smartphone_Usage_And_Addiction_Analysis_7500_Rows[[#This Row],[sleep_hours]]-Smartphone_Usage_And_Addiction_Analysis_7500_Rows[[#This Row],[total_leisure_hours]]</f>
        <v>-3.2900000000000018</v>
      </c>
      <c r="L1916" s="1">
        <v>123</v>
      </c>
      <c r="M1916" s="1">
        <v>88</v>
      </c>
      <c r="N1916" s="5">
        <f>Smartphone_Usage_And_Addiction_Analysis_7500_Rows[[#This Row],[app_opens_per_day]]/Smartphone_Usage_And_Addiction_Analysis_7500_Rows[[#This Row],[daily_screen_time_hours]]</f>
        <v>27.244582043343652</v>
      </c>
      <c r="O1916" s="1">
        <v>5.39</v>
      </c>
      <c r="P1916" s="1" t="s">
        <v>22</v>
      </c>
      <c r="Q1916" s="1" t="s">
        <v>19</v>
      </c>
      <c r="R1916" s="1" t="s">
        <v>28</v>
      </c>
      <c r="S1916" s="1">
        <v>1</v>
      </c>
    </row>
    <row r="1917" spans="1:19" ht="18" customHeight="1" x14ac:dyDescent="0.25">
      <c r="A1917" s="10" t="s">
        <v>1317</v>
      </c>
      <c r="B1917" s="1">
        <v>31</v>
      </c>
      <c r="C1917" t="str">
        <f t="shared" si="29"/>
        <v>26-40 (Millennials)</v>
      </c>
      <c r="D1917" s="1" t="s">
        <v>30</v>
      </c>
      <c r="E1917" s="1">
        <v>11.66</v>
      </c>
      <c r="F1917" s="1">
        <v>3.99</v>
      </c>
      <c r="G1917" s="1">
        <v>3.88</v>
      </c>
      <c r="H1917" s="1">
        <v>4.62</v>
      </c>
      <c r="I1917" s="1">
        <v>7.09</v>
      </c>
      <c r="J1917" s="1">
        <f>Smartphone_Usage_And_Addiction_Analysis_7500_Rows[[#This Row],[social_media_hours]]+Smartphone_Usage_And_Addiction_Analysis_7500_Rows[[#This Row],[gaming_hours]]</f>
        <v>7.87</v>
      </c>
      <c r="K1917" s="1">
        <f>Smartphone_Usage_And_Addiction_Analysis_7500_Rows[[#This Row],[sleep_hours]]-Smartphone_Usage_And_Addiction_Analysis_7500_Rows[[#This Row],[total_leisure_hours]]</f>
        <v>-0.78000000000000025</v>
      </c>
      <c r="L1917" s="1">
        <v>185</v>
      </c>
      <c r="M1917" s="1">
        <v>164</v>
      </c>
      <c r="N1917" s="5">
        <f>Smartphone_Usage_And_Addiction_Analysis_7500_Rows[[#This Row],[app_opens_per_day]]/Smartphone_Usage_And_Addiction_Analysis_7500_Rows[[#This Row],[daily_screen_time_hours]]</f>
        <v>14.065180102915951</v>
      </c>
      <c r="O1917" s="1">
        <v>13.12</v>
      </c>
      <c r="P1917" s="1" t="s">
        <v>22</v>
      </c>
      <c r="Q1917" s="1" t="s">
        <v>19</v>
      </c>
      <c r="R1917" s="1" t="s">
        <v>28</v>
      </c>
      <c r="S1917" s="1">
        <v>1</v>
      </c>
    </row>
    <row r="1918" spans="1:19" ht="18" customHeight="1" x14ac:dyDescent="0.25">
      <c r="A1918" s="10" t="s">
        <v>1318</v>
      </c>
      <c r="B1918" s="1">
        <v>30</v>
      </c>
      <c r="C1918" t="str">
        <f t="shared" si="29"/>
        <v>26-40 (Millennials)</v>
      </c>
      <c r="D1918" s="1" t="s">
        <v>30</v>
      </c>
      <c r="E1918" s="1">
        <v>7.07</v>
      </c>
      <c r="F1918" s="1">
        <v>1.18</v>
      </c>
      <c r="G1918" s="1">
        <v>2.99</v>
      </c>
      <c r="H1918" s="1">
        <v>5.94</v>
      </c>
      <c r="I1918" s="1">
        <v>6.36</v>
      </c>
      <c r="J1918" s="1">
        <f>Smartphone_Usage_And_Addiction_Analysis_7500_Rows[[#This Row],[social_media_hours]]+Smartphone_Usage_And_Addiction_Analysis_7500_Rows[[#This Row],[gaming_hours]]</f>
        <v>4.17</v>
      </c>
      <c r="K1918" s="1">
        <f>Smartphone_Usage_And_Addiction_Analysis_7500_Rows[[#This Row],[sleep_hours]]-Smartphone_Usage_And_Addiction_Analysis_7500_Rows[[#This Row],[total_leisure_hours]]</f>
        <v>2.1900000000000004</v>
      </c>
      <c r="L1918" s="1">
        <v>39</v>
      </c>
      <c r="M1918" s="1">
        <v>15</v>
      </c>
      <c r="N1918" s="5">
        <f>Smartphone_Usage_And_Addiction_Analysis_7500_Rows[[#This Row],[app_opens_per_day]]/Smartphone_Usage_And_Addiction_Analysis_7500_Rows[[#This Row],[daily_screen_time_hours]]</f>
        <v>2.1216407355021216</v>
      </c>
      <c r="O1918" s="1">
        <v>7.92</v>
      </c>
      <c r="P1918" s="1" t="s">
        <v>18</v>
      </c>
      <c r="Q1918" s="1" t="s">
        <v>23</v>
      </c>
      <c r="R1918" s="1" t="s">
        <v>51</v>
      </c>
      <c r="S1918" s="1">
        <v>0</v>
      </c>
    </row>
    <row r="1919" spans="1:19" ht="18" customHeight="1" x14ac:dyDescent="0.25">
      <c r="A1919" s="10" t="s">
        <v>1319</v>
      </c>
      <c r="B1919" s="1">
        <v>23</v>
      </c>
      <c r="C1919" t="str">
        <f t="shared" si="29"/>
        <v>18-25 (Gen Z)</v>
      </c>
      <c r="D1919" s="1" t="s">
        <v>17</v>
      </c>
      <c r="E1919" s="1">
        <v>10.3</v>
      </c>
      <c r="F1919" s="1">
        <v>5.57</v>
      </c>
      <c r="G1919" s="1">
        <v>0.54</v>
      </c>
      <c r="H1919" s="1">
        <v>5.17</v>
      </c>
      <c r="I1919" s="1">
        <v>5.08</v>
      </c>
      <c r="J1919" s="1">
        <f>Smartphone_Usage_And_Addiction_Analysis_7500_Rows[[#This Row],[social_media_hours]]+Smartphone_Usage_And_Addiction_Analysis_7500_Rows[[#This Row],[gaming_hours]]</f>
        <v>6.11</v>
      </c>
      <c r="K1919" s="1">
        <f>Smartphone_Usage_And_Addiction_Analysis_7500_Rows[[#This Row],[sleep_hours]]-Smartphone_Usage_And_Addiction_Analysis_7500_Rows[[#This Row],[total_leisure_hours]]</f>
        <v>-1.0300000000000002</v>
      </c>
      <c r="L1919" s="1">
        <v>194</v>
      </c>
      <c r="M1919" s="1">
        <v>71</v>
      </c>
      <c r="N1919" s="5">
        <f>Smartphone_Usage_And_Addiction_Analysis_7500_Rows[[#This Row],[app_opens_per_day]]/Smartphone_Usage_And_Addiction_Analysis_7500_Rows[[#This Row],[daily_screen_time_hours]]</f>
        <v>6.8932038834951452</v>
      </c>
      <c r="O1919" s="1">
        <v>11.47</v>
      </c>
      <c r="P1919" s="1" t="s">
        <v>32</v>
      </c>
      <c r="Q1919" s="1" t="s">
        <v>19</v>
      </c>
      <c r="R1919" s="1" t="s">
        <v>28</v>
      </c>
      <c r="S1919" s="1">
        <v>1</v>
      </c>
    </row>
    <row r="1920" spans="1:19" ht="18" customHeight="1" x14ac:dyDescent="0.25">
      <c r="A1920" s="10" t="s">
        <v>1320</v>
      </c>
      <c r="B1920" s="1">
        <v>32</v>
      </c>
      <c r="C1920" t="str">
        <f t="shared" si="29"/>
        <v>26-40 (Millennials)</v>
      </c>
      <c r="D1920" s="1" t="s">
        <v>17</v>
      </c>
      <c r="E1920" s="1">
        <v>11.75</v>
      </c>
      <c r="F1920" s="1">
        <v>3.55</v>
      </c>
      <c r="G1920" s="1">
        <v>3.56</v>
      </c>
      <c r="H1920" s="1">
        <v>3.19</v>
      </c>
      <c r="I1920" s="1">
        <v>7.28</v>
      </c>
      <c r="J1920" s="1">
        <f>Smartphone_Usage_And_Addiction_Analysis_7500_Rows[[#This Row],[social_media_hours]]+Smartphone_Usage_And_Addiction_Analysis_7500_Rows[[#This Row],[gaming_hours]]</f>
        <v>7.1099999999999994</v>
      </c>
      <c r="K1920" s="1">
        <f>Smartphone_Usage_And_Addiction_Analysis_7500_Rows[[#This Row],[sleep_hours]]-Smartphone_Usage_And_Addiction_Analysis_7500_Rows[[#This Row],[total_leisure_hours]]</f>
        <v>0.17000000000000082</v>
      </c>
      <c r="L1920" s="1">
        <v>24</v>
      </c>
      <c r="M1920" s="1">
        <v>39</v>
      </c>
      <c r="N1920" s="5">
        <f>Smartphone_Usage_And_Addiction_Analysis_7500_Rows[[#This Row],[app_opens_per_day]]/Smartphone_Usage_And_Addiction_Analysis_7500_Rows[[#This Row],[daily_screen_time_hours]]</f>
        <v>3.3191489361702127</v>
      </c>
      <c r="O1920" s="1">
        <v>13.44</v>
      </c>
      <c r="P1920" s="1" t="s">
        <v>18</v>
      </c>
      <c r="Q1920" s="1" t="s">
        <v>19</v>
      </c>
      <c r="R1920" s="1" t="s">
        <v>24</v>
      </c>
      <c r="S1920" s="1">
        <v>1</v>
      </c>
    </row>
    <row r="1921" spans="1:19" ht="18" customHeight="1" x14ac:dyDescent="0.25">
      <c r="A1921" s="10" t="s">
        <v>1321</v>
      </c>
      <c r="B1921" s="1">
        <v>27</v>
      </c>
      <c r="C1921" t="str">
        <f t="shared" si="29"/>
        <v>26-40 (Millennials)</v>
      </c>
      <c r="D1921" s="1" t="s">
        <v>30</v>
      </c>
      <c r="E1921" s="1">
        <v>5.48</v>
      </c>
      <c r="F1921" s="1">
        <v>2.72</v>
      </c>
      <c r="G1921" s="1">
        <v>1.1000000000000001</v>
      </c>
      <c r="H1921" s="1">
        <v>0.65</v>
      </c>
      <c r="I1921" s="1">
        <v>5.24</v>
      </c>
      <c r="J1921" s="1">
        <f>Smartphone_Usage_And_Addiction_Analysis_7500_Rows[[#This Row],[social_media_hours]]+Smartphone_Usage_And_Addiction_Analysis_7500_Rows[[#This Row],[gaming_hours]]</f>
        <v>3.8200000000000003</v>
      </c>
      <c r="K1921" s="1">
        <f>Smartphone_Usage_And_Addiction_Analysis_7500_Rows[[#This Row],[sleep_hours]]-Smartphone_Usage_And_Addiction_Analysis_7500_Rows[[#This Row],[total_leisure_hours]]</f>
        <v>1.42</v>
      </c>
      <c r="L1921" s="1">
        <v>82</v>
      </c>
      <c r="M1921" s="1">
        <v>104</v>
      </c>
      <c r="N1921" s="5">
        <f>Smartphone_Usage_And_Addiction_Analysis_7500_Rows[[#This Row],[app_opens_per_day]]/Smartphone_Usage_And_Addiction_Analysis_7500_Rows[[#This Row],[daily_screen_time_hours]]</f>
        <v>18.978102189781019</v>
      </c>
      <c r="O1921" s="1">
        <v>6.14</v>
      </c>
      <c r="P1921" s="1" t="s">
        <v>18</v>
      </c>
      <c r="Q1921" s="1" t="s">
        <v>23</v>
      </c>
      <c r="R1921" s="1" t="s">
        <v>51</v>
      </c>
      <c r="S1921" s="1">
        <v>0</v>
      </c>
    </row>
    <row r="1922" spans="1:19" ht="18" customHeight="1" x14ac:dyDescent="0.25">
      <c r="A1922" s="10" t="s">
        <v>5721</v>
      </c>
      <c r="B1922" s="1">
        <v>27</v>
      </c>
      <c r="C1922" s="1" t="str">
        <f t="shared" ref="C1922:C1985" si="30">IF(B1922&lt;=25, "18-25 (Gen Z)", IF(B1922&lt;=40, "26-40 (Millennials)"))</f>
        <v>26-40 (Millennials)</v>
      </c>
      <c r="D1922" t="s">
        <v>7582</v>
      </c>
      <c r="E1922">
        <v>4.26</v>
      </c>
      <c r="F1922">
        <v>4.95</v>
      </c>
      <c r="G1922">
        <v>3.25</v>
      </c>
      <c r="H1922">
        <v>1.1100000000000001</v>
      </c>
      <c r="I1922">
        <v>6.23</v>
      </c>
      <c r="J1922" s="1">
        <f>Smartphone_Usage_And_Addiction_Analysis_7500_Rows[[#This Row],[social_media_hours]]+Smartphone_Usage_And_Addiction_Analysis_7500_Rows[[#This Row],[gaming_hours]]</f>
        <v>8.1999999999999993</v>
      </c>
      <c r="K1922" s="1">
        <f>Smartphone_Usage_And_Addiction_Analysis_7500_Rows[[#This Row],[sleep_hours]]-Smartphone_Usage_And_Addiction_Analysis_7500_Rows[[#This Row],[total_leisure_hours]]</f>
        <v>-1.9699999999999989</v>
      </c>
      <c r="L1922">
        <v>145</v>
      </c>
      <c r="M1922">
        <v>47</v>
      </c>
      <c r="N1922" s="5">
        <f>Smartphone_Usage_And_Addiction_Analysis_7500_Rows[[#This Row],[app_opens_per_day]]/Smartphone_Usage_And_Addiction_Analysis_7500_Rows[[#This Row],[daily_screen_time_hours]]</f>
        <v>11.032863849765258</v>
      </c>
      <c r="O1922">
        <v>5.71</v>
      </c>
      <c r="P1922" t="s">
        <v>22</v>
      </c>
      <c r="Q1922" t="s">
        <v>23</v>
      </c>
      <c r="R1922" t="s">
        <v>24</v>
      </c>
      <c r="S1922">
        <v>1</v>
      </c>
    </row>
    <row r="1923" spans="1:19" ht="18" customHeight="1" x14ac:dyDescent="0.25">
      <c r="A1923" s="10" t="s">
        <v>1322</v>
      </c>
      <c r="B1923" s="1">
        <v>28</v>
      </c>
      <c r="C1923" t="str">
        <f t="shared" si="30"/>
        <v>26-40 (Millennials)</v>
      </c>
      <c r="D1923" s="1" t="s">
        <v>17</v>
      </c>
      <c r="E1923" s="1">
        <v>6.2</v>
      </c>
      <c r="F1923" s="1">
        <v>4.67</v>
      </c>
      <c r="G1923" s="1">
        <v>2.56</v>
      </c>
      <c r="H1923" s="1">
        <v>3.17</v>
      </c>
      <c r="I1923" s="1">
        <v>6.47</v>
      </c>
      <c r="J1923" s="1">
        <f>Smartphone_Usage_And_Addiction_Analysis_7500_Rows[[#This Row],[social_media_hours]]+Smartphone_Usage_And_Addiction_Analysis_7500_Rows[[#This Row],[gaming_hours]]</f>
        <v>7.23</v>
      </c>
      <c r="K1923" s="1">
        <f>Smartphone_Usage_And_Addiction_Analysis_7500_Rows[[#This Row],[sleep_hours]]-Smartphone_Usage_And_Addiction_Analysis_7500_Rows[[#This Row],[total_leisure_hours]]</f>
        <v>-0.76000000000000068</v>
      </c>
      <c r="L1923" s="1">
        <v>237</v>
      </c>
      <c r="M1923" s="1">
        <v>82</v>
      </c>
      <c r="N1923" s="5">
        <f>Smartphone_Usage_And_Addiction_Analysis_7500_Rows[[#This Row],[app_opens_per_day]]/Smartphone_Usage_And_Addiction_Analysis_7500_Rows[[#This Row],[daily_screen_time_hours]]</f>
        <v>13.225806451612902</v>
      </c>
      <c r="O1923" s="1">
        <v>8.73</v>
      </c>
      <c r="P1923" s="1" t="s">
        <v>18</v>
      </c>
      <c r="Q1923" s="1" t="s">
        <v>19</v>
      </c>
      <c r="R1923" s="1" t="s">
        <v>28</v>
      </c>
      <c r="S1923" s="1">
        <v>1</v>
      </c>
    </row>
    <row r="1924" spans="1:19" ht="18" customHeight="1" x14ac:dyDescent="0.25">
      <c r="A1924" s="10" t="s">
        <v>5722</v>
      </c>
      <c r="B1924" s="1">
        <v>35</v>
      </c>
      <c r="C1924" s="1" t="str">
        <f t="shared" si="30"/>
        <v>26-40 (Millennials)</v>
      </c>
      <c r="D1924" t="s">
        <v>7582</v>
      </c>
      <c r="E1924">
        <v>5.91</v>
      </c>
      <c r="F1924">
        <v>5.85</v>
      </c>
      <c r="G1924">
        <v>2.97</v>
      </c>
      <c r="H1924">
        <v>2.34</v>
      </c>
      <c r="I1924">
        <v>4.79</v>
      </c>
      <c r="J1924" s="1">
        <f>Smartphone_Usage_And_Addiction_Analysis_7500_Rows[[#This Row],[social_media_hours]]+Smartphone_Usage_And_Addiction_Analysis_7500_Rows[[#This Row],[gaming_hours]]</f>
        <v>8.82</v>
      </c>
      <c r="K1924" s="1">
        <f>Smartphone_Usage_And_Addiction_Analysis_7500_Rows[[#This Row],[sleep_hours]]-Smartphone_Usage_And_Addiction_Analysis_7500_Rows[[#This Row],[total_leisure_hours]]</f>
        <v>-4.03</v>
      </c>
      <c r="L1924">
        <v>204</v>
      </c>
      <c r="M1924">
        <v>68</v>
      </c>
      <c r="N1924" s="5">
        <f>Smartphone_Usage_And_Addiction_Analysis_7500_Rows[[#This Row],[app_opens_per_day]]/Smartphone_Usage_And_Addiction_Analysis_7500_Rows[[#This Row],[daily_screen_time_hours]]</f>
        <v>11.505922165820643</v>
      </c>
      <c r="O1924">
        <v>8.49</v>
      </c>
      <c r="P1924" t="s">
        <v>18</v>
      </c>
      <c r="Q1924" t="s">
        <v>23</v>
      </c>
      <c r="R1924" t="s">
        <v>24</v>
      </c>
      <c r="S1924">
        <v>1</v>
      </c>
    </row>
    <row r="1925" spans="1:19" ht="18" customHeight="1" x14ac:dyDescent="0.25">
      <c r="A1925" s="10" t="s">
        <v>1323</v>
      </c>
      <c r="B1925" s="1">
        <v>30</v>
      </c>
      <c r="C1925" t="str">
        <f t="shared" si="30"/>
        <v>26-40 (Millennials)</v>
      </c>
      <c r="D1925" s="1" t="s">
        <v>30</v>
      </c>
      <c r="E1925" s="1">
        <v>7.33</v>
      </c>
      <c r="F1925" s="1">
        <v>1.49</v>
      </c>
      <c r="G1925" s="1">
        <v>3.64</v>
      </c>
      <c r="H1925" s="1">
        <v>1.76</v>
      </c>
      <c r="I1925" s="1">
        <v>4.5</v>
      </c>
      <c r="J1925" s="1">
        <f>Smartphone_Usage_And_Addiction_Analysis_7500_Rows[[#This Row],[social_media_hours]]+Smartphone_Usage_And_Addiction_Analysis_7500_Rows[[#This Row],[gaming_hours]]</f>
        <v>5.13</v>
      </c>
      <c r="K1925" s="1">
        <f>Smartphone_Usage_And_Addiction_Analysis_7500_Rows[[#This Row],[sleep_hours]]-Smartphone_Usage_And_Addiction_Analysis_7500_Rows[[#This Row],[total_leisure_hours]]</f>
        <v>-0.62999999999999989</v>
      </c>
      <c r="L1925" s="1">
        <v>140</v>
      </c>
      <c r="M1925" s="1">
        <v>76</v>
      </c>
      <c r="N1925" s="5">
        <f>Smartphone_Usage_And_Addiction_Analysis_7500_Rows[[#This Row],[app_opens_per_day]]/Smartphone_Usage_And_Addiction_Analysis_7500_Rows[[#This Row],[daily_screen_time_hours]]</f>
        <v>10.368349249658936</v>
      </c>
      <c r="O1925" s="1">
        <v>10.220000000000001</v>
      </c>
      <c r="P1925" s="1" t="s">
        <v>22</v>
      </c>
      <c r="Q1925" s="1" t="s">
        <v>23</v>
      </c>
      <c r="R1925" s="1" t="s">
        <v>28</v>
      </c>
      <c r="S1925" s="1">
        <v>1</v>
      </c>
    </row>
    <row r="1926" spans="1:19" ht="18" customHeight="1" x14ac:dyDescent="0.25">
      <c r="A1926" s="10" t="s">
        <v>5723</v>
      </c>
      <c r="B1926" s="1">
        <v>30</v>
      </c>
      <c r="C1926" s="1" t="str">
        <f t="shared" si="30"/>
        <v>26-40 (Millennials)</v>
      </c>
      <c r="D1926" t="s">
        <v>7582</v>
      </c>
      <c r="E1926">
        <v>9.58</v>
      </c>
      <c r="F1926">
        <v>4.33</v>
      </c>
      <c r="G1926">
        <v>1.5</v>
      </c>
      <c r="H1926">
        <v>3.15</v>
      </c>
      <c r="I1926">
        <v>7.11</v>
      </c>
      <c r="J1926" s="1">
        <f>Smartphone_Usage_And_Addiction_Analysis_7500_Rows[[#This Row],[social_media_hours]]+Smartphone_Usage_And_Addiction_Analysis_7500_Rows[[#This Row],[gaming_hours]]</f>
        <v>5.83</v>
      </c>
      <c r="K1926" s="1">
        <f>Smartphone_Usage_And_Addiction_Analysis_7500_Rows[[#This Row],[sleep_hours]]-Smartphone_Usage_And_Addiction_Analysis_7500_Rows[[#This Row],[total_leisure_hours]]</f>
        <v>1.2800000000000002</v>
      </c>
      <c r="L1926">
        <v>70</v>
      </c>
      <c r="M1926">
        <v>53</v>
      </c>
      <c r="N1926" s="5">
        <f>Smartphone_Usage_And_Addiction_Analysis_7500_Rows[[#This Row],[app_opens_per_day]]/Smartphone_Usage_And_Addiction_Analysis_7500_Rows[[#This Row],[daily_screen_time_hours]]</f>
        <v>5.5323590814196244</v>
      </c>
      <c r="O1926">
        <v>10.97</v>
      </c>
      <c r="P1926" t="s">
        <v>22</v>
      </c>
      <c r="Q1926" t="s">
        <v>23</v>
      </c>
      <c r="R1926" t="s">
        <v>24</v>
      </c>
      <c r="S1926">
        <v>1</v>
      </c>
    </row>
    <row r="1927" spans="1:19" ht="18" customHeight="1" x14ac:dyDescent="0.25">
      <c r="A1927" s="10" t="s">
        <v>1324</v>
      </c>
      <c r="B1927" s="1">
        <v>34</v>
      </c>
      <c r="C1927" t="str">
        <f t="shared" si="30"/>
        <v>26-40 (Millennials)</v>
      </c>
      <c r="D1927" s="1" t="s">
        <v>30</v>
      </c>
      <c r="E1927" s="1">
        <v>7.2</v>
      </c>
      <c r="F1927" s="1">
        <v>5.03</v>
      </c>
      <c r="G1927" s="1">
        <v>0.85</v>
      </c>
      <c r="H1927" s="1">
        <v>1.24</v>
      </c>
      <c r="I1927" s="1">
        <v>7.6</v>
      </c>
      <c r="J1927" s="1">
        <f>Smartphone_Usage_And_Addiction_Analysis_7500_Rows[[#This Row],[social_media_hours]]+Smartphone_Usage_And_Addiction_Analysis_7500_Rows[[#This Row],[gaming_hours]]</f>
        <v>5.88</v>
      </c>
      <c r="K1927" s="1">
        <f>Smartphone_Usage_And_Addiction_Analysis_7500_Rows[[#This Row],[sleep_hours]]-Smartphone_Usage_And_Addiction_Analysis_7500_Rows[[#This Row],[total_leisure_hours]]</f>
        <v>1.7199999999999998</v>
      </c>
      <c r="L1927" s="1">
        <v>94</v>
      </c>
      <c r="M1927" s="1">
        <v>18</v>
      </c>
      <c r="N1927" s="5">
        <f>Smartphone_Usage_And_Addiction_Analysis_7500_Rows[[#This Row],[app_opens_per_day]]/Smartphone_Usage_And_Addiction_Analysis_7500_Rows[[#This Row],[daily_screen_time_hours]]</f>
        <v>2.5</v>
      </c>
      <c r="O1927" s="1">
        <v>9.16</v>
      </c>
      <c r="P1927" s="1" t="s">
        <v>18</v>
      </c>
      <c r="Q1927" s="1" t="s">
        <v>19</v>
      </c>
      <c r="R1927" s="1" t="s">
        <v>24</v>
      </c>
      <c r="S1927" s="1">
        <v>1</v>
      </c>
    </row>
    <row r="1928" spans="1:19" ht="18" customHeight="1" x14ac:dyDescent="0.25">
      <c r="A1928" s="10" t="s">
        <v>1325</v>
      </c>
      <c r="B1928" s="1">
        <v>31</v>
      </c>
      <c r="C1928" t="str">
        <f t="shared" si="30"/>
        <v>26-40 (Millennials)</v>
      </c>
      <c r="D1928" s="1" t="s">
        <v>17</v>
      </c>
      <c r="E1928" s="1">
        <v>6.82</v>
      </c>
      <c r="F1928" s="1">
        <v>3.33</v>
      </c>
      <c r="G1928" s="1">
        <v>0.21</v>
      </c>
      <c r="H1928" s="1">
        <v>3.41</v>
      </c>
      <c r="I1928" s="1">
        <v>6.18</v>
      </c>
      <c r="J1928" s="1">
        <f>Smartphone_Usage_And_Addiction_Analysis_7500_Rows[[#This Row],[social_media_hours]]+Smartphone_Usage_And_Addiction_Analysis_7500_Rows[[#This Row],[gaming_hours]]</f>
        <v>3.54</v>
      </c>
      <c r="K1928" s="1">
        <f>Smartphone_Usage_And_Addiction_Analysis_7500_Rows[[#This Row],[sleep_hours]]-Smartphone_Usage_And_Addiction_Analysis_7500_Rows[[#This Row],[total_leisure_hours]]</f>
        <v>2.6399999999999997</v>
      </c>
      <c r="L1928" s="1">
        <v>33</v>
      </c>
      <c r="M1928" s="1">
        <v>30</v>
      </c>
      <c r="N1928" s="5">
        <f>Smartphone_Usage_And_Addiction_Analysis_7500_Rows[[#This Row],[app_opens_per_day]]/Smartphone_Usage_And_Addiction_Analysis_7500_Rows[[#This Row],[daily_screen_time_hours]]</f>
        <v>4.3988269794721404</v>
      </c>
      <c r="O1928" s="1">
        <v>7.57</v>
      </c>
      <c r="P1928" s="1" t="s">
        <v>32</v>
      </c>
      <c r="Q1928" s="1" t="s">
        <v>23</v>
      </c>
      <c r="R1928" s="1" t="s">
        <v>51</v>
      </c>
      <c r="S1928" s="1">
        <v>0</v>
      </c>
    </row>
    <row r="1929" spans="1:19" ht="18" customHeight="1" x14ac:dyDescent="0.25">
      <c r="A1929" s="10" t="s">
        <v>1326</v>
      </c>
      <c r="B1929" s="1">
        <v>27</v>
      </c>
      <c r="C1929" t="str">
        <f t="shared" si="30"/>
        <v>26-40 (Millennials)</v>
      </c>
      <c r="D1929" s="1" t="s">
        <v>30</v>
      </c>
      <c r="E1929" s="1">
        <v>4.8600000000000003</v>
      </c>
      <c r="F1929" s="1">
        <v>0.96</v>
      </c>
      <c r="G1929" s="1">
        <v>0.37</v>
      </c>
      <c r="H1929" s="1">
        <v>0.86</v>
      </c>
      <c r="I1929" s="1">
        <v>5.53</v>
      </c>
      <c r="J1929" s="1">
        <f>Smartphone_Usage_And_Addiction_Analysis_7500_Rows[[#This Row],[social_media_hours]]+Smartphone_Usage_And_Addiction_Analysis_7500_Rows[[#This Row],[gaming_hours]]</f>
        <v>1.33</v>
      </c>
      <c r="K1929" s="1">
        <f>Smartphone_Usage_And_Addiction_Analysis_7500_Rows[[#This Row],[sleep_hours]]-Smartphone_Usage_And_Addiction_Analysis_7500_Rows[[#This Row],[total_leisure_hours]]</f>
        <v>4.2</v>
      </c>
      <c r="L1929" s="1">
        <v>143</v>
      </c>
      <c r="M1929" s="1">
        <v>151</v>
      </c>
      <c r="N1929" s="5">
        <f>Smartphone_Usage_And_Addiction_Analysis_7500_Rows[[#This Row],[app_opens_per_day]]/Smartphone_Usage_And_Addiction_Analysis_7500_Rows[[#This Row],[daily_screen_time_hours]]</f>
        <v>31.069958847736622</v>
      </c>
      <c r="O1929" s="1">
        <v>6.39</v>
      </c>
      <c r="P1929" s="1" t="s">
        <v>32</v>
      </c>
      <c r="Q1929" s="1" t="s">
        <v>19</v>
      </c>
      <c r="R1929" s="1" t="s">
        <v>20</v>
      </c>
      <c r="S1929" s="1">
        <v>0</v>
      </c>
    </row>
    <row r="1930" spans="1:19" ht="18" customHeight="1" x14ac:dyDescent="0.25">
      <c r="A1930" s="10" t="s">
        <v>1327</v>
      </c>
      <c r="B1930" s="1">
        <v>35</v>
      </c>
      <c r="C1930" t="str">
        <f t="shared" si="30"/>
        <v>26-40 (Millennials)</v>
      </c>
      <c r="D1930" s="1" t="s">
        <v>30</v>
      </c>
      <c r="E1930" s="1">
        <v>3.7</v>
      </c>
      <c r="F1930" s="1">
        <v>3.01</v>
      </c>
      <c r="G1930" s="1">
        <v>0.18</v>
      </c>
      <c r="H1930" s="1">
        <v>4.1900000000000004</v>
      </c>
      <c r="I1930" s="1">
        <v>7.34</v>
      </c>
      <c r="J1930" s="1">
        <f>Smartphone_Usage_And_Addiction_Analysis_7500_Rows[[#This Row],[social_media_hours]]+Smartphone_Usage_And_Addiction_Analysis_7500_Rows[[#This Row],[gaming_hours]]</f>
        <v>3.19</v>
      </c>
      <c r="K1930" s="1">
        <f>Smartphone_Usage_And_Addiction_Analysis_7500_Rows[[#This Row],[sleep_hours]]-Smartphone_Usage_And_Addiction_Analysis_7500_Rows[[#This Row],[total_leisure_hours]]</f>
        <v>4.1500000000000004</v>
      </c>
      <c r="L1930" s="1">
        <v>101</v>
      </c>
      <c r="M1930" s="1">
        <v>123</v>
      </c>
      <c r="N1930" s="5">
        <f>Smartphone_Usage_And_Addiction_Analysis_7500_Rows[[#This Row],[app_opens_per_day]]/Smartphone_Usage_And_Addiction_Analysis_7500_Rows[[#This Row],[daily_screen_time_hours]]</f>
        <v>33.243243243243242</v>
      </c>
      <c r="O1930" s="1">
        <v>4.95</v>
      </c>
      <c r="P1930" s="1" t="s">
        <v>18</v>
      </c>
      <c r="Q1930" s="1" t="s">
        <v>23</v>
      </c>
      <c r="R1930" s="1" t="s">
        <v>20</v>
      </c>
      <c r="S1930" s="1">
        <v>0</v>
      </c>
    </row>
    <row r="1931" spans="1:19" ht="18" customHeight="1" x14ac:dyDescent="0.25">
      <c r="A1931" s="10" t="s">
        <v>1328</v>
      </c>
      <c r="B1931" s="1">
        <v>35</v>
      </c>
      <c r="C1931" t="str">
        <f t="shared" si="30"/>
        <v>26-40 (Millennials)</v>
      </c>
      <c r="D1931" s="1" t="s">
        <v>17</v>
      </c>
      <c r="E1931" s="1">
        <v>8.8699999999999992</v>
      </c>
      <c r="F1931" s="1">
        <v>0.51</v>
      </c>
      <c r="G1931" s="1">
        <v>3.45</v>
      </c>
      <c r="H1931" s="1">
        <v>5.0199999999999996</v>
      </c>
      <c r="I1931" s="1">
        <v>7.45</v>
      </c>
      <c r="J1931" s="1">
        <f>Smartphone_Usage_And_Addiction_Analysis_7500_Rows[[#This Row],[social_media_hours]]+Smartphone_Usage_And_Addiction_Analysis_7500_Rows[[#This Row],[gaming_hours]]</f>
        <v>3.96</v>
      </c>
      <c r="K1931" s="1">
        <f>Smartphone_Usage_And_Addiction_Analysis_7500_Rows[[#This Row],[sleep_hours]]-Smartphone_Usage_And_Addiction_Analysis_7500_Rows[[#This Row],[total_leisure_hours]]</f>
        <v>3.49</v>
      </c>
      <c r="L1931" s="1">
        <v>82</v>
      </c>
      <c r="M1931" s="1">
        <v>33</v>
      </c>
      <c r="N1931" s="5">
        <f>Smartphone_Usage_And_Addiction_Analysis_7500_Rows[[#This Row],[app_opens_per_day]]/Smartphone_Usage_And_Addiction_Analysis_7500_Rows[[#This Row],[daily_screen_time_hours]]</f>
        <v>3.720405862457723</v>
      </c>
      <c r="O1931" s="1">
        <v>10.3</v>
      </c>
      <c r="P1931" s="1" t="s">
        <v>18</v>
      </c>
      <c r="Q1931" s="1" t="s">
        <v>19</v>
      </c>
      <c r="R1931" s="1" t="s">
        <v>28</v>
      </c>
      <c r="S1931" s="1">
        <v>1</v>
      </c>
    </row>
    <row r="1932" spans="1:19" ht="18" customHeight="1" x14ac:dyDescent="0.25">
      <c r="A1932" s="10" t="s">
        <v>1329</v>
      </c>
      <c r="B1932" s="1">
        <v>30</v>
      </c>
      <c r="C1932" t="str">
        <f t="shared" si="30"/>
        <v>26-40 (Millennials)</v>
      </c>
      <c r="D1932" s="1" t="s">
        <v>17</v>
      </c>
      <c r="E1932" s="1">
        <v>3.3</v>
      </c>
      <c r="F1932" s="1">
        <v>1.52</v>
      </c>
      <c r="G1932" s="1">
        <v>0.22</v>
      </c>
      <c r="H1932" s="1">
        <v>5.77</v>
      </c>
      <c r="I1932" s="1">
        <v>6.44</v>
      </c>
      <c r="J1932" s="1">
        <f>Smartphone_Usage_And_Addiction_Analysis_7500_Rows[[#This Row],[social_media_hours]]+Smartphone_Usage_And_Addiction_Analysis_7500_Rows[[#This Row],[gaming_hours]]</f>
        <v>1.74</v>
      </c>
      <c r="K1932" s="1">
        <f>Smartphone_Usage_And_Addiction_Analysis_7500_Rows[[#This Row],[sleep_hours]]-Smartphone_Usage_And_Addiction_Analysis_7500_Rows[[#This Row],[total_leisure_hours]]</f>
        <v>4.7</v>
      </c>
      <c r="L1932" s="1">
        <v>105</v>
      </c>
      <c r="M1932" s="1">
        <v>180</v>
      </c>
      <c r="N1932" s="5">
        <f>Smartphone_Usage_And_Addiction_Analysis_7500_Rows[[#This Row],[app_opens_per_day]]/Smartphone_Usage_And_Addiction_Analysis_7500_Rows[[#This Row],[daily_screen_time_hours]]</f>
        <v>54.545454545454547</v>
      </c>
      <c r="O1932" s="1">
        <v>5.53</v>
      </c>
      <c r="P1932" s="1" t="s">
        <v>18</v>
      </c>
      <c r="Q1932" s="1" t="s">
        <v>19</v>
      </c>
      <c r="R1932" s="1" t="s">
        <v>51</v>
      </c>
      <c r="S1932" s="1">
        <v>0</v>
      </c>
    </row>
    <row r="1933" spans="1:19" ht="18" customHeight="1" x14ac:dyDescent="0.25">
      <c r="A1933" s="10" t="s">
        <v>5724</v>
      </c>
      <c r="B1933" s="1">
        <v>23</v>
      </c>
      <c r="C1933" s="1" t="str">
        <f t="shared" si="30"/>
        <v>18-25 (Gen Z)</v>
      </c>
      <c r="D1933" t="s">
        <v>7582</v>
      </c>
      <c r="E1933">
        <v>5.59</v>
      </c>
      <c r="F1933">
        <v>1.03</v>
      </c>
      <c r="G1933">
        <v>1.1599999999999999</v>
      </c>
      <c r="H1933">
        <v>1.34</v>
      </c>
      <c r="I1933">
        <v>6.32</v>
      </c>
      <c r="J1933" s="1">
        <f>Smartphone_Usage_And_Addiction_Analysis_7500_Rows[[#This Row],[social_media_hours]]+Smartphone_Usage_And_Addiction_Analysis_7500_Rows[[#This Row],[gaming_hours]]</f>
        <v>2.19</v>
      </c>
      <c r="K1933" s="1">
        <f>Smartphone_Usage_And_Addiction_Analysis_7500_Rows[[#This Row],[sleep_hours]]-Smartphone_Usage_And_Addiction_Analysis_7500_Rows[[#This Row],[total_leisure_hours]]</f>
        <v>4.1300000000000008</v>
      </c>
      <c r="L1933">
        <v>142</v>
      </c>
      <c r="M1933">
        <v>24</v>
      </c>
      <c r="N1933" s="5">
        <f>Smartphone_Usage_And_Addiction_Analysis_7500_Rows[[#This Row],[app_opens_per_day]]/Smartphone_Usage_And_Addiction_Analysis_7500_Rows[[#This Row],[daily_screen_time_hours]]</f>
        <v>4.2933810375670838</v>
      </c>
      <c r="O1933">
        <v>6.35</v>
      </c>
      <c r="P1933" t="s">
        <v>22</v>
      </c>
      <c r="Q1933" t="s">
        <v>23</v>
      </c>
      <c r="R1933" t="s">
        <v>51</v>
      </c>
      <c r="S1933">
        <v>0</v>
      </c>
    </row>
    <row r="1934" spans="1:19" ht="18" customHeight="1" x14ac:dyDescent="0.25">
      <c r="A1934" s="10" t="s">
        <v>1330</v>
      </c>
      <c r="B1934" s="1">
        <v>22</v>
      </c>
      <c r="C1934" t="str">
        <f t="shared" si="30"/>
        <v>18-25 (Gen Z)</v>
      </c>
      <c r="D1934" s="1" t="s">
        <v>17</v>
      </c>
      <c r="E1934" s="1">
        <v>3.17</v>
      </c>
      <c r="F1934" s="1">
        <v>5.91</v>
      </c>
      <c r="G1934" s="1">
        <v>1.61</v>
      </c>
      <c r="H1934" s="1">
        <v>5.41</v>
      </c>
      <c r="I1934" s="1">
        <v>5.43</v>
      </c>
      <c r="J1934" s="1">
        <f>Smartphone_Usage_And_Addiction_Analysis_7500_Rows[[#This Row],[social_media_hours]]+Smartphone_Usage_And_Addiction_Analysis_7500_Rows[[#This Row],[gaming_hours]]</f>
        <v>7.5200000000000005</v>
      </c>
      <c r="K1934" s="1">
        <f>Smartphone_Usage_And_Addiction_Analysis_7500_Rows[[#This Row],[sleep_hours]]-Smartphone_Usage_And_Addiction_Analysis_7500_Rows[[#This Row],[total_leisure_hours]]</f>
        <v>-2.0900000000000007</v>
      </c>
      <c r="L1934" s="1">
        <v>209</v>
      </c>
      <c r="M1934" s="1">
        <v>147</v>
      </c>
      <c r="N1934" s="5">
        <f>Smartphone_Usage_And_Addiction_Analysis_7500_Rows[[#This Row],[app_opens_per_day]]/Smartphone_Usage_And_Addiction_Analysis_7500_Rows[[#This Row],[daily_screen_time_hours]]</f>
        <v>46.372239747634069</v>
      </c>
      <c r="O1934" s="1">
        <v>4.0199999999999996</v>
      </c>
      <c r="P1934" s="1" t="s">
        <v>22</v>
      </c>
      <c r="Q1934" s="1" t="s">
        <v>19</v>
      </c>
      <c r="R1934" s="1" t="s">
        <v>24</v>
      </c>
      <c r="S1934" s="1">
        <v>1</v>
      </c>
    </row>
    <row r="1935" spans="1:19" ht="18" customHeight="1" x14ac:dyDescent="0.25">
      <c r="A1935" s="10" t="s">
        <v>5725</v>
      </c>
      <c r="B1935" s="1">
        <v>19</v>
      </c>
      <c r="C1935" s="1" t="str">
        <f t="shared" si="30"/>
        <v>18-25 (Gen Z)</v>
      </c>
      <c r="D1935" t="s">
        <v>7582</v>
      </c>
      <c r="E1935">
        <v>11.92</v>
      </c>
      <c r="F1935">
        <v>1.78</v>
      </c>
      <c r="G1935">
        <v>3.91</v>
      </c>
      <c r="H1935">
        <v>1.22</v>
      </c>
      <c r="I1935">
        <v>7.49</v>
      </c>
      <c r="J1935" s="1">
        <f>Smartphone_Usage_And_Addiction_Analysis_7500_Rows[[#This Row],[social_media_hours]]+Smartphone_Usage_And_Addiction_Analysis_7500_Rows[[#This Row],[gaming_hours]]</f>
        <v>5.69</v>
      </c>
      <c r="K1935" s="1">
        <f>Smartphone_Usage_And_Addiction_Analysis_7500_Rows[[#This Row],[sleep_hours]]-Smartphone_Usage_And_Addiction_Analysis_7500_Rows[[#This Row],[total_leisure_hours]]</f>
        <v>1.7999999999999998</v>
      </c>
      <c r="L1935">
        <v>32</v>
      </c>
      <c r="M1935">
        <v>110</v>
      </c>
      <c r="N1935" s="5">
        <f>Smartphone_Usage_And_Addiction_Analysis_7500_Rows[[#This Row],[app_opens_per_day]]/Smartphone_Usage_And_Addiction_Analysis_7500_Rows[[#This Row],[daily_screen_time_hours]]</f>
        <v>9.2281879194630871</v>
      </c>
      <c r="O1935">
        <v>13.36</v>
      </c>
      <c r="P1935" t="s">
        <v>32</v>
      </c>
      <c r="Q1935" t="s">
        <v>19</v>
      </c>
      <c r="R1935" t="s">
        <v>28</v>
      </c>
      <c r="S1935">
        <v>1</v>
      </c>
    </row>
    <row r="1936" spans="1:19" ht="18" customHeight="1" x14ac:dyDescent="0.25">
      <c r="A1936" s="10" t="s">
        <v>1331</v>
      </c>
      <c r="B1936" s="1">
        <v>19</v>
      </c>
      <c r="C1936" t="str">
        <f t="shared" si="30"/>
        <v>18-25 (Gen Z)</v>
      </c>
      <c r="D1936" s="1" t="s">
        <v>17</v>
      </c>
      <c r="E1936" s="1">
        <v>10.65</v>
      </c>
      <c r="F1936" s="1">
        <v>1.1299999999999999</v>
      </c>
      <c r="G1936" s="1">
        <v>0.83</v>
      </c>
      <c r="H1936" s="1">
        <v>3.44</v>
      </c>
      <c r="I1936" s="1">
        <v>5.44</v>
      </c>
      <c r="J1936" s="1">
        <f>Smartphone_Usage_And_Addiction_Analysis_7500_Rows[[#This Row],[social_media_hours]]+Smartphone_Usage_And_Addiction_Analysis_7500_Rows[[#This Row],[gaming_hours]]</f>
        <v>1.96</v>
      </c>
      <c r="K1936" s="1">
        <f>Smartphone_Usage_And_Addiction_Analysis_7500_Rows[[#This Row],[sleep_hours]]-Smartphone_Usage_And_Addiction_Analysis_7500_Rows[[#This Row],[total_leisure_hours]]</f>
        <v>3.4800000000000004</v>
      </c>
      <c r="L1936" s="1">
        <v>167</v>
      </c>
      <c r="M1936" s="1">
        <v>40</v>
      </c>
      <c r="N1936" s="5">
        <f>Smartphone_Usage_And_Addiction_Analysis_7500_Rows[[#This Row],[app_opens_per_day]]/Smartphone_Usage_And_Addiction_Analysis_7500_Rows[[#This Row],[daily_screen_time_hours]]</f>
        <v>3.755868544600939</v>
      </c>
      <c r="O1936" s="1">
        <v>11.63</v>
      </c>
      <c r="P1936" s="1" t="s">
        <v>32</v>
      </c>
      <c r="Q1936" s="1" t="s">
        <v>19</v>
      </c>
      <c r="R1936" s="1" t="s">
        <v>24</v>
      </c>
      <c r="S1936" s="1">
        <v>1</v>
      </c>
    </row>
    <row r="1937" spans="1:19" ht="18" customHeight="1" x14ac:dyDescent="0.25">
      <c r="A1937" s="10" t="s">
        <v>1332</v>
      </c>
      <c r="B1937" s="1">
        <v>34</v>
      </c>
      <c r="C1937" t="str">
        <f t="shared" si="30"/>
        <v>26-40 (Millennials)</v>
      </c>
      <c r="D1937" s="1" t="s">
        <v>17</v>
      </c>
      <c r="E1937" s="1">
        <v>6.41</v>
      </c>
      <c r="F1937" s="1">
        <v>5.85</v>
      </c>
      <c r="G1937" s="1">
        <v>3.19</v>
      </c>
      <c r="H1937" s="1">
        <v>1.37</v>
      </c>
      <c r="I1937" s="1">
        <v>7.8</v>
      </c>
      <c r="J1937" s="1">
        <f>Smartphone_Usage_And_Addiction_Analysis_7500_Rows[[#This Row],[social_media_hours]]+Smartphone_Usage_And_Addiction_Analysis_7500_Rows[[#This Row],[gaming_hours]]</f>
        <v>9.0399999999999991</v>
      </c>
      <c r="K1937" s="1">
        <f>Smartphone_Usage_And_Addiction_Analysis_7500_Rows[[#This Row],[sleep_hours]]-Smartphone_Usage_And_Addiction_Analysis_7500_Rows[[#This Row],[total_leisure_hours]]</f>
        <v>-1.2399999999999993</v>
      </c>
      <c r="L1937" s="1">
        <v>85</v>
      </c>
      <c r="M1937" s="1">
        <v>100</v>
      </c>
      <c r="N1937" s="5">
        <f>Smartphone_Usage_And_Addiction_Analysis_7500_Rows[[#This Row],[app_opens_per_day]]/Smartphone_Usage_And_Addiction_Analysis_7500_Rows[[#This Row],[daily_screen_time_hours]]</f>
        <v>15.600624024960998</v>
      </c>
      <c r="O1937" s="1">
        <v>8.99</v>
      </c>
      <c r="P1937" s="1" t="s">
        <v>18</v>
      </c>
      <c r="Q1937" s="1" t="s">
        <v>23</v>
      </c>
      <c r="R1937" s="1" t="s">
        <v>24</v>
      </c>
      <c r="S1937" s="1">
        <v>1</v>
      </c>
    </row>
    <row r="1938" spans="1:19" ht="18" customHeight="1" x14ac:dyDescent="0.25">
      <c r="A1938" s="10" t="s">
        <v>1333</v>
      </c>
      <c r="B1938" s="1">
        <v>24</v>
      </c>
      <c r="C1938" t="str">
        <f t="shared" si="30"/>
        <v>18-25 (Gen Z)</v>
      </c>
      <c r="D1938" s="1" t="s">
        <v>17</v>
      </c>
      <c r="E1938" s="1">
        <v>5.74</v>
      </c>
      <c r="F1938" s="1">
        <v>3.25</v>
      </c>
      <c r="G1938" s="1">
        <v>1.19</v>
      </c>
      <c r="H1938" s="1">
        <v>4.92</v>
      </c>
      <c r="I1938" s="1">
        <v>7.24</v>
      </c>
      <c r="J1938" s="1">
        <f>Smartphone_Usage_And_Addiction_Analysis_7500_Rows[[#This Row],[social_media_hours]]+Smartphone_Usage_And_Addiction_Analysis_7500_Rows[[#This Row],[gaming_hours]]</f>
        <v>4.4399999999999995</v>
      </c>
      <c r="K1938" s="1">
        <f>Smartphone_Usage_And_Addiction_Analysis_7500_Rows[[#This Row],[sleep_hours]]-Smartphone_Usage_And_Addiction_Analysis_7500_Rows[[#This Row],[total_leisure_hours]]</f>
        <v>2.8000000000000007</v>
      </c>
      <c r="L1938" s="1">
        <v>129</v>
      </c>
      <c r="M1938" s="1">
        <v>16</v>
      </c>
      <c r="N1938" s="5">
        <f>Smartphone_Usage_And_Addiction_Analysis_7500_Rows[[#This Row],[app_opens_per_day]]/Smartphone_Usage_And_Addiction_Analysis_7500_Rows[[#This Row],[daily_screen_time_hours]]</f>
        <v>2.7874564459930311</v>
      </c>
      <c r="O1938" s="1">
        <v>6.67</v>
      </c>
      <c r="P1938" s="1" t="s">
        <v>32</v>
      </c>
      <c r="Q1938" s="1" t="s">
        <v>23</v>
      </c>
      <c r="R1938" s="1" t="s">
        <v>51</v>
      </c>
      <c r="S1938" s="1">
        <v>0</v>
      </c>
    </row>
    <row r="1939" spans="1:19" ht="18" customHeight="1" x14ac:dyDescent="0.25">
      <c r="A1939" s="10" t="s">
        <v>5726</v>
      </c>
      <c r="B1939" s="1">
        <v>26</v>
      </c>
      <c r="C1939" s="1" t="str">
        <f t="shared" si="30"/>
        <v>26-40 (Millennials)</v>
      </c>
      <c r="D1939" t="s">
        <v>7582</v>
      </c>
      <c r="E1939">
        <v>4.5599999999999996</v>
      </c>
      <c r="F1939">
        <v>0.8</v>
      </c>
      <c r="G1939">
        <v>3.24</v>
      </c>
      <c r="H1939">
        <v>5.73</v>
      </c>
      <c r="I1939">
        <v>5.61</v>
      </c>
      <c r="J1939" s="1">
        <f>Smartphone_Usage_And_Addiction_Analysis_7500_Rows[[#This Row],[social_media_hours]]+Smartphone_Usage_And_Addiction_Analysis_7500_Rows[[#This Row],[gaming_hours]]</f>
        <v>4.04</v>
      </c>
      <c r="K1939" s="1">
        <f>Smartphone_Usage_And_Addiction_Analysis_7500_Rows[[#This Row],[sleep_hours]]-Smartphone_Usage_And_Addiction_Analysis_7500_Rows[[#This Row],[total_leisure_hours]]</f>
        <v>1.5700000000000003</v>
      </c>
      <c r="L1939">
        <v>212</v>
      </c>
      <c r="M1939">
        <v>131</v>
      </c>
      <c r="N1939" s="5">
        <f>Smartphone_Usage_And_Addiction_Analysis_7500_Rows[[#This Row],[app_opens_per_day]]/Smartphone_Usage_And_Addiction_Analysis_7500_Rows[[#This Row],[daily_screen_time_hours]]</f>
        <v>28.728070175438599</v>
      </c>
      <c r="O1939">
        <v>6.65</v>
      </c>
      <c r="P1939" t="s">
        <v>18</v>
      </c>
      <c r="Q1939" t="s">
        <v>19</v>
      </c>
      <c r="R1939" t="s">
        <v>51</v>
      </c>
      <c r="S1939">
        <v>0</v>
      </c>
    </row>
    <row r="1940" spans="1:19" ht="18" customHeight="1" x14ac:dyDescent="0.25">
      <c r="A1940" s="10" t="s">
        <v>1334</v>
      </c>
      <c r="B1940" s="1">
        <v>35</v>
      </c>
      <c r="C1940" t="str">
        <f t="shared" si="30"/>
        <v>26-40 (Millennials)</v>
      </c>
      <c r="D1940" s="1" t="s">
        <v>30</v>
      </c>
      <c r="E1940" s="1">
        <v>8.73</v>
      </c>
      <c r="F1940" s="1">
        <v>2.48</v>
      </c>
      <c r="G1940" s="1">
        <v>2.4900000000000002</v>
      </c>
      <c r="H1940" s="1">
        <v>5.07</v>
      </c>
      <c r="I1940" s="1">
        <v>6.1</v>
      </c>
      <c r="J1940" s="1">
        <f>Smartphone_Usage_And_Addiction_Analysis_7500_Rows[[#This Row],[social_media_hours]]+Smartphone_Usage_And_Addiction_Analysis_7500_Rows[[#This Row],[gaming_hours]]</f>
        <v>4.9700000000000006</v>
      </c>
      <c r="K1940" s="1">
        <f>Smartphone_Usage_And_Addiction_Analysis_7500_Rows[[#This Row],[sleep_hours]]-Smartphone_Usage_And_Addiction_Analysis_7500_Rows[[#This Row],[total_leisure_hours]]</f>
        <v>1.129999999999999</v>
      </c>
      <c r="L1940" s="1">
        <v>233</v>
      </c>
      <c r="M1940" s="1">
        <v>38</v>
      </c>
      <c r="N1940" s="5">
        <f>Smartphone_Usage_And_Addiction_Analysis_7500_Rows[[#This Row],[app_opens_per_day]]/Smartphone_Usage_And_Addiction_Analysis_7500_Rows[[#This Row],[daily_screen_time_hours]]</f>
        <v>4.3528064146620844</v>
      </c>
      <c r="O1940" s="1">
        <v>10.07</v>
      </c>
      <c r="P1940" s="1" t="s">
        <v>22</v>
      </c>
      <c r="Q1940" s="1" t="s">
        <v>23</v>
      </c>
      <c r="R1940" s="1" t="s">
        <v>24</v>
      </c>
      <c r="S1940" s="1">
        <v>1</v>
      </c>
    </row>
    <row r="1941" spans="1:19" ht="18" customHeight="1" x14ac:dyDescent="0.25">
      <c r="A1941" s="10" t="s">
        <v>1335</v>
      </c>
      <c r="B1941" s="1">
        <v>28</v>
      </c>
      <c r="C1941" t="str">
        <f t="shared" si="30"/>
        <v>26-40 (Millennials)</v>
      </c>
      <c r="D1941" s="1" t="s">
        <v>30</v>
      </c>
      <c r="E1941" s="1">
        <v>8.06</v>
      </c>
      <c r="F1941" s="1">
        <v>0.86</v>
      </c>
      <c r="G1941" s="1">
        <v>1.95</v>
      </c>
      <c r="H1941" s="1">
        <v>5.43</v>
      </c>
      <c r="I1941" s="1">
        <v>8.82</v>
      </c>
      <c r="J1941" s="1">
        <f>Smartphone_Usage_And_Addiction_Analysis_7500_Rows[[#This Row],[social_media_hours]]+Smartphone_Usage_And_Addiction_Analysis_7500_Rows[[#This Row],[gaming_hours]]</f>
        <v>2.81</v>
      </c>
      <c r="K1941" s="1">
        <f>Smartphone_Usage_And_Addiction_Analysis_7500_Rows[[#This Row],[sleep_hours]]-Smartphone_Usage_And_Addiction_Analysis_7500_Rows[[#This Row],[total_leisure_hours]]</f>
        <v>6.01</v>
      </c>
      <c r="L1941" s="1">
        <v>114</v>
      </c>
      <c r="M1941" s="1">
        <v>78</v>
      </c>
      <c r="N1941" s="5">
        <f>Smartphone_Usage_And_Addiction_Analysis_7500_Rows[[#This Row],[app_opens_per_day]]/Smartphone_Usage_And_Addiction_Analysis_7500_Rows[[#This Row],[daily_screen_time_hours]]</f>
        <v>9.67741935483871</v>
      </c>
      <c r="O1941" s="1">
        <v>10.74</v>
      </c>
      <c r="P1941" s="1" t="s">
        <v>32</v>
      </c>
      <c r="Q1941" s="1" t="s">
        <v>19</v>
      </c>
      <c r="R1941" s="1" t="s">
        <v>24</v>
      </c>
      <c r="S1941" s="1">
        <v>1</v>
      </c>
    </row>
    <row r="1942" spans="1:19" ht="18" customHeight="1" x14ac:dyDescent="0.25">
      <c r="A1942" s="10" t="s">
        <v>1336</v>
      </c>
      <c r="B1942" s="1">
        <v>27</v>
      </c>
      <c r="C1942" t="str">
        <f t="shared" si="30"/>
        <v>26-40 (Millennials)</v>
      </c>
      <c r="D1942" s="1" t="s">
        <v>30</v>
      </c>
      <c r="E1942" s="1">
        <v>3.95</v>
      </c>
      <c r="F1942" s="1">
        <v>3.1</v>
      </c>
      <c r="G1942" s="1">
        <v>3.97</v>
      </c>
      <c r="H1942" s="1">
        <v>1.71</v>
      </c>
      <c r="I1942" s="1">
        <v>6.32</v>
      </c>
      <c r="J1942" s="1">
        <f>Smartphone_Usage_And_Addiction_Analysis_7500_Rows[[#This Row],[social_media_hours]]+Smartphone_Usage_And_Addiction_Analysis_7500_Rows[[#This Row],[gaming_hours]]</f>
        <v>7.07</v>
      </c>
      <c r="K1942" s="1">
        <f>Smartphone_Usage_And_Addiction_Analysis_7500_Rows[[#This Row],[sleep_hours]]-Smartphone_Usage_And_Addiction_Analysis_7500_Rows[[#This Row],[total_leisure_hours]]</f>
        <v>-0.75</v>
      </c>
      <c r="L1942" s="1">
        <v>168</v>
      </c>
      <c r="M1942" s="1">
        <v>109</v>
      </c>
      <c r="N1942" s="5">
        <f>Smartphone_Usage_And_Addiction_Analysis_7500_Rows[[#This Row],[app_opens_per_day]]/Smartphone_Usage_And_Addiction_Analysis_7500_Rows[[#This Row],[daily_screen_time_hours]]</f>
        <v>27.594936708860757</v>
      </c>
      <c r="O1942" s="1">
        <v>4.8499999999999996</v>
      </c>
      <c r="P1942" s="1" t="s">
        <v>18</v>
      </c>
      <c r="Q1942" s="1" t="s">
        <v>23</v>
      </c>
      <c r="R1942" s="1" t="s">
        <v>51</v>
      </c>
      <c r="S1942" s="1">
        <v>0</v>
      </c>
    </row>
    <row r="1943" spans="1:19" ht="18" customHeight="1" x14ac:dyDescent="0.25">
      <c r="A1943" s="10" t="s">
        <v>1337</v>
      </c>
      <c r="B1943" s="1">
        <v>28</v>
      </c>
      <c r="C1943" t="str">
        <f t="shared" si="30"/>
        <v>26-40 (Millennials)</v>
      </c>
      <c r="D1943" s="1" t="s">
        <v>17</v>
      </c>
      <c r="E1943" s="1">
        <v>9</v>
      </c>
      <c r="F1943" s="1">
        <v>2.36</v>
      </c>
      <c r="G1943" s="1">
        <v>2.2400000000000002</v>
      </c>
      <c r="H1943" s="1">
        <v>4.34</v>
      </c>
      <c r="I1943" s="1">
        <v>7.65</v>
      </c>
      <c r="J1943" s="1">
        <f>Smartphone_Usage_And_Addiction_Analysis_7500_Rows[[#This Row],[social_media_hours]]+Smartphone_Usage_And_Addiction_Analysis_7500_Rows[[#This Row],[gaming_hours]]</f>
        <v>4.5999999999999996</v>
      </c>
      <c r="K1943" s="1">
        <f>Smartphone_Usage_And_Addiction_Analysis_7500_Rows[[#This Row],[sleep_hours]]-Smartphone_Usage_And_Addiction_Analysis_7500_Rows[[#This Row],[total_leisure_hours]]</f>
        <v>3.0500000000000007</v>
      </c>
      <c r="L1943" s="1">
        <v>124</v>
      </c>
      <c r="M1943" s="1">
        <v>47</v>
      </c>
      <c r="N1943" s="5">
        <f>Smartphone_Usage_And_Addiction_Analysis_7500_Rows[[#This Row],[app_opens_per_day]]/Smartphone_Usage_And_Addiction_Analysis_7500_Rows[[#This Row],[daily_screen_time_hours]]</f>
        <v>5.2222222222222223</v>
      </c>
      <c r="O1943" s="1">
        <v>11.4</v>
      </c>
      <c r="P1943" s="1" t="s">
        <v>32</v>
      </c>
      <c r="Q1943" s="1" t="s">
        <v>23</v>
      </c>
      <c r="R1943" s="1" t="s">
        <v>28</v>
      </c>
      <c r="S1943" s="1">
        <v>1</v>
      </c>
    </row>
    <row r="1944" spans="1:19" ht="18" customHeight="1" x14ac:dyDescent="0.25">
      <c r="A1944" s="10" t="s">
        <v>5727</v>
      </c>
      <c r="B1944" s="1">
        <v>27</v>
      </c>
      <c r="C1944" s="1" t="str">
        <f t="shared" si="30"/>
        <v>26-40 (Millennials)</v>
      </c>
      <c r="D1944" t="s">
        <v>7582</v>
      </c>
      <c r="E1944">
        <v>4.82</v>
      </c>
      <c r="F1944">
        <v>5.51</v>
      </c>
      <c r="G1944">
        <v>3.02</v>
      </c>
      <c r="H1944">
        <v>2.64</v>
      </c>
      <c r="I1944">
        <v>8.66</v>
      </c>
      <c r="J1944" s="1">
        <f>Smartphone_Usage_And_Addiction_Analysis_7500_Rows[[#This Row],[social_media_hours]]+Smartphone_Usage_And_Addiction_Analysis_7500_Rows[[#This Row],[gaming_hours]]</f>
        <v>8.5299999999999994</v>
      </c>
      <c r="K1944" s="1">
        <f>Smartphone_Usage_And_Addiction_Analysis_7500_Rows[[#This Row],[sleep_hours]]-Smartphone_Usage_And_Addiction_Analysis_7500_Rows[[#This Row],[total_leisure_hours]]</f>
        <v>0.13000000000000078</v>
      </c>
      <c r="L1944">
        <v>58</v>
      </c>
      <c r="M1944">
        <v>91</v>
      </c>
      <c r="N1944" s="5">
        <f>Smartphone_Usage_And_Addiction_Analysis_7500_Rows[[#This Row],[app_opens_per_day]]/Smartphone_Usage_And_Addiction_Analysis_7500_Rows[[#This Row],[daily_screen_time_hours]]</f>
        <v>18.879668049792532</v>
      </c>
      <c r="O1944">
        <v>5.58</v>
      </c>
      <c r="P1944" t="s">
        <v>18</v>
      </c>
      <c r="Q1944" t="s">
        <v>19</v>
      </c>
      <c r="R1944" t="s">
        <v>28</v>
      </c>
      <c r="S1944">
        <v>1</v>
      </c>
    </row>
    <row r="1945" spans="1:19" ht="18" customHeight="1" x14ac:dyDescent="0.25">
      <c r="A1945" s="10" t="s">
        <v>5728</v>
      </c>
      <c r="B1945" s="1">
        <v>32</v>
      </c>
      <c r="C1945" s="1" t="str">
        <f t="shared" si="30"/>
        <v>26-40 (Millennials)</v>
      </c>
      <c r="D1945" t="s">
        <v>7582</v>
      </c>
      <c r="E1945">
        <v>10.77</v>
      </c>
      <c r="F1945">
        <v>4.34</v>
      </c>
      <c r="G1945">
        <v>1.67</v>
      </c>
      <c r="H1945">
        <v>1.58</v>
      </c>
      <c r="I1945">
        <v>7.31</v>
      </c>
      <c r="J1945" s="1">
        <f>Smartphone_Usage_And_Addiction_Analysis_7500_Rows[[#This Row],[social_media_hours]]+Smartphone_Usage_And_Addiction_Analysis_7500_Rows[[#This Row],[gaming_hours]]</f>
        <v>6.01</v>
      </c>
      <c r="K1945" s="1">
        <f>Smartphone_Usage_And_Addiction_Analysis_7500_Rows[[#This Row],[sleep_hours]]-Smartphone_Usage_And_Addiction_Analysis_7500_Rows[[#This Row],[total_leisure_hours]]</f>
        <v>1.2999999999999998</v>
      </c>
      <c r="L1945">
        <v>77</v>
      </c>
      <c r="M1945">
        <v>97</v>
      </c>
      <c r="N1945" s="5">
        <f>Smartphone_Usage_And_Addiction_Analysis_7500_Rows[[#This Row],[app_opens_per_day]]/Smartphone_Usage_And_Addiction_Analysis_7500_Rows[[#This Row],[daily_screen_time_hours]]</f>
        <v>9.0064995357474462</v>
      </c>
      <c r="O1945">
        <v>11.95</v>
      </c>
      <c r="P1945" t="s">
        <v>32</v>
      </c>
      <c r="Q1945" t="s">
        <v>23</v>
      </c>
      <c r="R1945" t="s">
        <v>24</v>
      </c>
      <c r="S1945">
        <v>1</v>
      </c>
    </row>
    <row r="1946" spans="1:19" ht="18" customHeight="1" x14ac:dyDescent="0.25">
      <c r="A1946" s="10" t="s">
        <v>5729</v>
      </c>
      <c r="B1946" s="1">
        <v>28</v>
      </c>
      <c r="C1946" s="1" t="str">
        <f t="shared" si="30"/>
        <v>26-40 (Millennials)</v>
      </c>
      <c r="D1946" t="s">
        <v>7582</v>
      </c>
      <c r="E1946">
        <v>7.5</v>
      </c>
      <c r="F1946">
        <v>2.86</v>
      </c>
      <c r="G1946">
        <v>2.68</v>
      </c>
      <c r="H1946">
        <v>0.64</v>
      </c>
      <c r="I1946">
        <v>8.0299999999999994</v>
      </c>
      <c r="J1946" s="1">
        <f>Smartphone_Usage_And_Addiction_Analysis_7500_Rows[[#This Row],[social_media_hours]]+Smartphone_Usage_And_Addiction_Analysis_7500_Rows[[#This Row],[gaming_hours]]</f>
        <v>5.54</v>
      </c>
      <c r="K1946" s="1">
        <f>Smartphone_Usage_And_Addiction_Analysis_7500_Rows[[#This Row],[sleep_hours]]-Smartphone_Usage_And_Addiction_Analysis_7500_Rows[[#This Row],[total_leisure_hours]]</f>
        <v>2.4899999999999993</v>
      </c>
      <c r="L1946">
        <v>120</v>
      </c>
      <c r="M1946">
        <v>152</v>
      </c>
      <c r="N1946" s="5">
        <f>Smartphone_Usage_And_Addiction_Analysis_7500_Rows[[#This Row],[app_opens_per_day]]/Smartphone_Usage_And_Addiction_Analysis_7500_Rows[[#This Row],[daily_screen_time_hours]]</f>
        <v>20.266666666666666</v>
      </c>
      <c r="O1946">
        <v>8.3699999999999992</v>
      </c>
      <c r="P1946" t="s">
        <v>32</v>
      </c>
      <c r="Q1946" t="s">
        <v>23</v>
      </c>
      <c r="R1946" t="s">
        <v>51</v>
      </c>
      <c r="S1946">
        <v>0</v>
      </c>
    </row>
    <row r="1947" spans="1:19" ht="18" customHeight="1" x14ac:dyDescent="0.25">
      <c r="A1947" s="10" t="s">
        <v>1338</v>
      </c>
      <c r="B1947" s="1">
        <v>35</v>
      </c>
      <c r="C1947" t="str">
        <f t="shared" si="30"/>
        <v>26-40 (Millennials)</v>
      </c>
      <c r="D1947" s="1" t="s">
        <v>17</v>
      </c>
      <c r="E1947" s="1">
        <v>10.09</v>
      </c>
      <c r="F1947" s="1">
        <v>0.92</v>
      </c>
      <c r="G1947" s="1">
        <v>0.38</v>
      </c>
      <c r="H1947" s="1">
        <v>5.23</v>
      </c>
      <c r="I1947" s="1">
        <v>7.53</v>
      </c>
      <c r="J1947" s="1">
        <f>Smartphone_Usage_And_Addiction_Analysis_7500_Rows[[#This Row],[social_media_hours]]+Smartphone_Usage_And_Addiction_Analysis_7500_Rows[[#This Row],[gaming_hours]]</f>
        <v>1.3</v>
      </c>
      <c r="K1947" s="1">
        <f>Smartphone_Usage_And_Addiction_Analysis_7500_Rows[[#This Row],[sleep_hours]]-Smartphone_Usage_And_Addiction_Analysis_7500_Rows[[#This Row],[total_leisure_hours]]</f>
        <v>6.23</v>
      </c>
      <c r="L1947" s="1">
        <v>148</v>
      </c>
      <c r="M1947" s="1">
        <v>36</v>
      </c>
      <c r="N1947" s="5">
        <f>Smartphone_Usage_And_Addiction_Analysis_7500_Rows[[#This Row],[app_opens_per_day]]/Smartphone_Usage_And_Addiction_Analysis_7500_Rows[[#This Row],[daily_screen_time_hours]]</f>
        <v>3.56788899900892</v>
      </c>
      <c r="O1947" s="1">
        <v>10.84</v>
      </c>
      <c r="P1947" s="1" t="s">
        <v>32</v>
      </c>
      <c r="Q1947" s="1" t="s">
        <v>19</v>
      </c>
      <c r="R1947" s="1" t="s">
        <v>24</v>
      </c>
      <c r="S1947" s="1">
        <v>1</v>
      </c>
    </row>
    <row r="1948" spans="1:19" ht="18" customHeight="1" x14ac:dyDescent="0.25">
      <c r="A1948" s="10" t="s">
        <v>5730</v>
      </c>
      <c r="B1948" s="1">
        <v>18</v>
      </c>
      <c r="C1948" s="1" t="str">
        <f t="shared" si="30"/>
        <v>18-25 (Gen Z)</v>
      </c>
      <c r="D1948" t="s">
        <v>7582</v>
      </c>
      <c r="E1948">
        <v>5.2</v>
      </c>
      <c r="F1948">
        <v>3.23</v>
      </c>
      <c r="G1948">
        <v>0.83</v>
      </c>
      <c r="H1948">
        <v>1.22</v>
      </c>
      <c r="I1948">
        <v>4.7699999999999996</v>
      </c>
      <c r="J1948" s="1">
        <f>Smartphone_Usage_And_Addiction_Analysis_7500_Rows[[#This Row],[social_media_hours]]+Smartphone_Usage_And_Addiction_Analysis_7500_Rows[[#This Row],[gaming_hours]]</f>
        <v>4.0599999999999996</v>
      </c>
      <c r="K1948" s="1">
        <f>Smartphone_Usage_And_Addiction_Analysis_7500_Rows[[#This Row],[sleep_hours]]-Smartphone_Usage_And_Addiction_Analysis_7500_Rows[[#This Row],[total_leisure_hours]]</f>
        <v>0.71</v>
      </c>
      <c r="L1948">
        <v>196</v>
      </c>
      <c r="M1948">
        <v>57</v>
      </c>
      <c r="N1948" s="5">
        <f>Smartphone_Usage_And_Addiction_Analysis_7500_Rows[[#This Row],[app_opens_per_day]]/Smartphone_Usage_And_Addiction_Analysis_7500_Rows[[#This Row],[daily_screen_time_hours]]</f>
        <v>10.961538461538462</v>
      </c>
      <c r="O1948">
        <v>7.64</v>
      </c>
      <c r="P1948" t="s">
        <v>22</v>
      </c>
      <c r="Q1948" t="s">
        <v>19</v>
      </c>
      <c r="R1948" t="s">
        <v>51</v>
      </c>
      <c r="S1948">
        <v>0</v>
      </c>
    </row>
    <row r="1949" spans="1:19" ht="18" customHeight="1" x14ac:dyDescent="0.25">
      <c r="A1949" s="10" t="s">
        <v>1339</v>
      </c>
      <c r="B1949" s="1">
        <v>31</v>
      </c>
      <c r="C1949" t="str">
        <f t="shared" si="30"/>
        <v>26-40 (Millennials)</v>
      </c>
      <c r="D1949" s="1" t="s">
        <v>30</v>
      </c>
      <c r="E1949" s="1">
        <v>10.33</v>
      </c>
      <c r="F1949" s="1">
        <v>5.77</v>
      </c>
      <c r="G1949" s="1">
        <v>3.62</v>
      </c>
      <c r="H1949" s="1">
        <v>0.61</v>
      </c>
      <c r="I1949" s="1">
        <v>8.5299999999999994</v>
      </c>
      <c r="J1949" s="1">
        <f>Smartphone_Usage_And_Addiction_Analysis_7500_Rows[[#This Row],[social_media_hours]]+Smartphone_Usage_And_Addiction_Analysis_7500_Rows[[#This Row],[gaming_hours]]</f>
        <v>9.39</v>
      </c>
      <c r="K1949" s="1">
        <f>Smartphone_Usage_And_Addiction_Analysis_7500_Rows[[#This Row],[sleep_hours]]-Smartphone_Usage_And_Addiction_Analysis_7500_Rows[[#This Row],[total_leisure_hours]]</f>
        <v>-0.86000000000000121</v>
      </c>
      <c r="L1949" s="1">
        <v>118</v>
      </c>
      <c r="M1949" s="1">
        <v>85</v>
      </c>
      <c r="N1949" s="5">
        <f>Smartphone_Usage_And_Addiction_Analysis_7500_Rows[[#This Row],[app_opens_per_day]]/Smartphone_Usage_And_Addiction_Analysis_7500_Rows[[#This Row],[daily_screen_time_hours]]</f>
        <v>8.2284607938044534</v>
      </c>
      <c r="O1949" s="1">
        <v>12.26</v>
      </c>
      <c r="P1949" s="1" t="s">
        <v>22</v>
      </c>
      <c r="Q1949" s="1" t="s">
        <v>19</v>
      </c>
      <c r="R1949" s="1" t="s">
        <v>28</v>
      </c>
      <c r="S1949" s="1">
        <v>1</v>
      </c>
    </row>
    <row r="1950" spans="1:19" ht="18" customHeight="1" x14ac:dyDescent="0.25">
      <c r="A1950" s="10" t="s">
        <v>5731</v>
      </c>
      <c r="B1950" s="1">
        <v>30</v>
      </c>
      <c r="C1950" s="1" t="str">
        <f t="shared" si="30"/>
        <v>26-40 (Millennials)</v>
      </c>
      <c r="D1950" t="s">
        <v>7582</v>
      </c>
      <c r="E1950">
        <v>10.050000000000001</v>
      </c>
      <c r="F1950">
        <v>3.76</v>
      </c>
      <c r="G1950">
        <v>1.19</v>
      </c>
      <c r="H1950">
        <v>4.75</v>
      </c>
      <c r="I1950">
        <v>6.29</v>
      </c>
      <c r="J1950" s="1">
        <f>Smartphone_Usage_And_Addiction_Analysis_7500_Rows[[#This Row],[social_media_hours]]+Smartphone_Usage_And_Addiction_Analysis_7500_Rows[[#This Row],[gaming_hours]]</f>
        <v>4.9499999999999993</v>
      </c>
      <c r="K1950" s="1">
        <f>Smartphone_Usage_And_Addiction_Analysis_7500_Rows[[#This Row],[sleep_hours]]-Smartphone_Usage_And_Addiction_Analysis_7500_Rows[[#This Row],[total_leisure_hours]]</f>
        <v>1.3400000000000007</v>
      </c>
      <c r="L1950">
        <v>102</v>
      </c>
      <c r="M1950">
        <v>179</v>
      </c>
      <c r="N1950" s="5">
        <f>Smartphone_Usage_And_Addiction_Analysis_7500_Rows[[#This Row],[app_opens_per_day]]/Smartphone_Usage_And_Addiction_Analysis_7500_Rows[[#This Row],[daily_screen_time_hours]]</f>
        <v>17.810945273631841</v>
      </c>
      <c r="O1950">
        <v>11.24</v>
      </c>
      <c r="P1950" t="s">
        <v>22</v>
      </c>
      <c r="Q1950" t="s">
        <v>19</v>
      </c>
      <c r="R1950" t="s">
        <v>24</v>
      </c>
      <c r="S1950">
        <v>1</v>
      </c>
    </row>
    <row r="1951" spans="1:19" ht="18" customHeight="1" x14ac:dyDescent="0.25">
      <c r="A1951" s="10" t="s">
        <v>1340</v>
      </c>
      <c r="B1951" s="1">
        <v>27</v>
      </c>
      <c r="C1951" t="str">
        <f t="shared" si="30"/>
        <v>26-40 (Millennials)</v>
      </c>
      <c r="D1951" s="1" t="s">
        <v>17</v>
      </c>
      <c r="E1951" s="1">
        <v>6.1</v>
      </c>
      <c r="F1951" s="1">
        <v>2.73</v>
      </c>
      <c r="G1951" s="1">
        <v>3.67</v>
      </c>
      <c r="H1951" s="1">
        <v>1.55</v>
      </c>
      <c r="I1951" s="1">
        <v>4.99</v>
      </c>
      <c r="J1951" s="1">
        <f>Smartphone_Usage_And_Addiction_Analysis_7500_Rows[[#This Row],[social_media_hours]]+Smartphone_Usage_And_Addiction_Analysis_7500_Rows[[#This Row],[gaming_hours]]</f>
        <v>6.4</v>
      </c>
      <c r="K1951" s="1">
        <f>Smartphone_Usage_And_Addiction_Analysis_7500_Rows[[#This Row],[sleep_hours]]-Smartphone_Usage_And_Addiction_Analysis_7500_Rows[[#This Row],[total_leisure_hours]]</f>
        <v>-1.4100000000000001</v>
      </c>
      <c r="L1951" s="1">
        <v>55</v>
      </c>
      <c r="M1951" s="1">
        <v>164</v>
      </c>
      <c r="N1951" s="5">
        <f>Smartphone_Usage_And_Addiction_Analysis_7500_Rows[[#This Row],[app_opens_per_day]]/Smartphone_Usage_And_Addiction_Analysis_7500_Rows[[#This Row],[daily_screen_time_hours]]</f>
        <v>26.885245901639347</v>
      </c>
      <c r="O1951" s="1">
        <v>8.75</v>
      </c>
      <c r="P1951" s="1" t="s">
        <v>32</v>
      </c>
      <c r="Q1951" s="1" t="s">
        <v>23</v>
      </c>
      <c r="R1951" s="1" t="s">
        <v>51</v>
      </c>
      <c r="S1951" s="1">
        <v>0</v>
      </c>
    </row>
    <row r="1952" spans="1:19" ht="18" customHeight="1" x14ac:dyDescent="0.25">
      <c r="A1952" s="10" t="s">
        <v>1341</v>
      </c>
      <c r="B1952" s="1">
        <v>30</v>
      </c>
      <c r="C1952" t="str">
        <f t="shared" si="30"/>
        <v>26-40 (Millennials)</v>
      </c>
      <c r="D1952" s="1" t="s">
        <v>17</v>
      </c>
      <c r="E1952" s="1">
        <v>10.39</v>
      </c>
      <c r="F1952" s="1">
        <v>1.94</v>
      </c>
      <c r="G1952" s="1">
        <v>3.39</v>
      </c>
      <c r="H1952" s="1">
        <v>0.94</v>
      </c>
      <c r="I1952" s="1">
        <v>7.5</v>
      </c>
      <c r="J1952" s="1">
        <f>Smartphone_Usage_And_Addiction_Analysis_7500_Rows[[#This Row],[social_media_hours]]+Smartphone_Usage_And_Addiction_Analysis_7500_Rows[[#This Row],[gaming_hours]]</f>
        <v>5.33</v>
      </c>
      <c r="K1952" s="1">
        <f>Smartphone_Usage_And_Addiction_Analysis_7500_Rows[[#This Row],[sleep_hours]]-Smartphone_Usage_And_Addiction_Analysis_7500_Rows[[#This Row],[total_leisure_hours]]</f>
        <v>2.17</v>
      </c>
      <c r="L1952" s="1">
        <v>66</v>
      </c>
      <c r="M1952" s="1">
        <v>179</v>
      </c>
      <c r="N1952" s="5">
        <f>Smartphone_Usage_And_Addiction_Analysis_7500_Rows[[#This Row],[app_opens_per_day]]/Smartphone_Usage_And_Addiction_Analysis_7500_Rows[[#This Row],[daily_screen_time_hours]]</f>
        <v>17.228103946102021</v>
      </c>
      <c r="O1952" s="1">
        <v>11.92</v>
      </c>
      <c r="P1952" s="1" t="s">
        <v>18</v>
      </c>
      <c r="Q1952" s="1" t="s">
        <v>23</v>
      </c>
      <c r="R1952" s="1" t="s">
        <v>24</v>
      </c>
      <c r="S1952" s="1">
        <v>1</v>
      </c>
    </row>
    <row r="1953" spans="1:19" ht="18" customHeight="1" x14ac:dyDescent="0.25">
      <c r="A1953" s="10" t="s">
        <v>1342</v>
      </c>
      <c r="B1953" s="1">
        <v>31</v>
      </c>
      <c r="C1953" t="str">
        <f t="shared" si="30"/>
        <v>26-40 (Millennials)</v>
      </c>
      <c r="D1953" s="1" t="s">
        <v>17</v>
      </c>
      <c r="E1953" s="1">
        <v>7.06</v>
      </c>
      <c r="F1953" s="1">
        <v>4.2</v>
      </c>
      <c r="G1953" s="1">
        <v>1.65</v>
      </c>
      <c r="H1953" s="1">
        <v>5.39</v>
      </c>
      <c r="I1953" s="1">
        <v>5.51</v>
      </c>
      <c r="J1953" s="1">
        <f>Smartphone_Usage_And_Addiction_Analysis_7500_Rows[[#This Row],[social_media_hours]]+Smartphone_Usage_And_Addiction_Analysis_7500_Rows[[#This Row],[gaming_hours]]</f>
        <v>5.85</v>
      </c>
      <c r="K1953" s="1">
        <f>Smartphone_Usage_And_Addiction_Analysis_7500_Rows[[#This Row],[sleep_hours]]-Smartphone_Usage_And_Addiction_Analysis_7500_Rows[[#This Row],[total_leisure_hours]]</f>
        <v>-0.33999999999999986</v>
      </c>
      <c r="L1953" s="1">
        <v>104</v>
      </c>
      <c r="M1953" s="1">
        <v>71</v>
      </c>
      <c r="N1953" s="5">
        <f>Smartphone_Usage_And_Addiction_Analysis_7500_Rows[[#This Row],[app_opens_per_day]]/Smartphone_Usage_And_Addiction_Analysis_7500_Rows[[#This Row],[daily_screen_time_hours]]</f>
        <v>10.056657223796035</v>
      </c>
      <c r="O1953" s="1">
        <v>9.06</v>
      </c>
      <c r="P1953" s="1" t="s">
        <v>22</v>
      </c>
      <c r="Q1953" s="1" t="s">
        <v>19</v>
      </c>
      <c r="R1953" s="1" t="s">
        <v>24</v>
      </c>
      <c r="S1953" s="1">
        <v>1</v>
      </c>
    </row>
    <row r="1954" spans="1:19" ht="18" customHeight="1" x14ac:dyDescent="0.25">
      <c r="A1954" s="10" t="s">
        <v>1343</v>
      </c>
      <c r="B1954" s="1">
        <v>23</v>
      </c>
      <c r="C1954" t="str">
        <f t="shared" si="30"/>
        <v>18-25 (Gen Z)</v>
      </c>
      <c r="D1954" s="1" t="s">
        <v>17</v>
      </c>
      <c r="E1954" s="1">
        <v>6.15</v>
      </c>
      <c r="F1954" s="1">
        <v>4.75</v>
      </c>
      <c r="G1954" s="1">
        <v>0.11</v>
      </c>
      <c r="H1954" s="1">
        <v>2.71</v>
      </c>
      <c r="I1954" s="1">
        <v>7.73</v>
      </c>
      <c r="J1954" s="1">
        <f>Smartphone_Usage_And_Addiction_Analysis_7500_Rows[[#This Row],[social_media_hours]]+Smartphone_Usage_And_Addiction_Analysis_7500_Rows[[#This Row],[gaming_hours]]</f>
        <v>4.8600000000000003</v>
      </c>
      <c r="K1954" s="1">
        <f>Smartphone_Usage_And_Addiction_Analysis_7500_Rows[[#This Row],[sleep_hours]]-Smartphone_Usage_And_Addiction_Analysis_7500_Rows[[#This Row],[total_leisure_hours]]</f>
        <v>2.87</v>
      </c>
      <c r="L1954" s="1">
        <v>165</v>
      </c>
      <c r="M1954" s="1">
        <v>169</v>
      </c>
      <c r="N1954" s="5">
        <f>Smartphone_Usage_And_Addiction_Analysis_7500_Rows[[#This Row],[app_opens_per_day]]/Smartphone_Usage_And_Addiction_Analysis_7500_Rows[[#This Row],[daily_screen_time_hours]]</f>
        <v>27.479674796747965</v>
      </c>
      <c r="O1954" s="1">
        <v>7.33</v>
      </c>
      <c r="P1954" s="1" t="s">
        <v>32</v>
      </c>
      <c r="Q1954" s="1" t="s">
        <v>19</v>
      </c>
      <c r="R1954" s="1" t="s">
        <v>28</v>
      </c>
      <c r="S1954" s="1">
        <v>1</v>
      </c>
    </row>
    <row r="1955" spans="1:19" ht="18" customHeight="1" x14ac:dyDescent="0.25">
      <c r="A1955" s="10" t="s">
        <v>1344</v>
      </c>
      <c r="B1955" s="1">
        <v>25</v>
      </c>
      <c r="C1955" t="str">
        <f t="shared" si="30"/>
        <v>18-25 (Gen Z)</v>
      </c>
      <c r="D1955" s="1" t="s">
        <v>17</v>
      </c>
      <c r="E1955" s="1">
        <v>5.08</v>
      </c>
      <c r="F1955" s="1">
        <v>5.85</v>
      </c>
      <c r="G1955" s="1">
        <v>0.86</v>
      </c>
      <c r="H1955" s="1">
        <v>5.55</v>
      </c>
      <c r="I1955" s="1">
        <v>6.39</v>
      </c>
      <c r="J1955" s="1">
        <f>Smartphone_Usage_And_Addiction_Analysis_7500_Rows[[#This Row],[social_media_hours]]+Smartphone_Usage_And_Addiction_Analysis_7500_Rows[[#This Row],[gaming_hours]]</f>
        <v>6.71</v>
      </c>
      <c r="K1955" s="1">
        <f>Smartphone_Usage_And_Addiction_Analysis_7500_Rows[[#This Row],[sleep_hours]]-Smartphone_Usage_And_Addiction_Analysis_7500_Rows[[#This Row],[total_leisure_hours]]</f>
        <v>-0.32000000000000028</v>
      </c>
      <c r="L1955" s="1">
        <v>143</v>
      </c>
      <c r="M1955" s="1">
        <v>67</v>
      </c>
      <c r="N1955" s="5">
        <f>Smartphone_Usage_And_Addiction_Analysis_7500_Rows[[#This Row],[app_opens_per_day]]/Smartphone_Usage_And_Addiction_Analysis_7500_Rows[[#This Row],[daily_screen_time_hours]]</f>
        <v>13.188976377952756</v>
      </c>
      <c r="O1955" s="1">
        <v>7.97</v>
      </c>
      <c r="P1955" s="1" t="s">
        <v>18</v>
      </c>
      <c r="Q1955" s="1" t="s">
        <v>19</v>
      </c>
      <c r="R1955" s="1" t="s">
        <v>24</v>
      </c>
      <c r="S1955" s="1">
        <v>1</v>
      </c>
    </row>
    <row r="1956" spans="1:19" ht="18" customHeight="1" x14ac:dyDescent="0.25">
      <c r="A1956" s="10" t="s">
        <v>1345</v>
      </c>
      <c r="B1956" s="1">
        <v>35</v>
      </c>
      <c r="C1956" t="str">
        <f t="shared" si="30"/>
        <v>26-40 (Millennials)</v>
      </c>
      <c r="D1956" s="1" t="s">
        <v>17</v>
      </c>
      <c r="E1956" s="1">
        <v>10.17</v>
      </c>
      <c r="F1956" s="1">
        <v>1.96</v>
      </c>
      <c r="G1956" s="1">
        <v>2.91</v>
      </c>
      <c r="H1956" s="1">
        <v>5.75</v>
      </c>
      <c r="I1956" s="1">
        <v>8.39</v>
      </c>
      <c r="J1956" s="1">
        <f>Smartphone_Usage_And_Addiction_Analysis_7500_Rows[[#This Row],[social_media_hours]]+Smartphone_Usage_And_Addiction_Analysis_7500_Rows[[#This Row],[gaming_hours]]</f>
        <v>4.87</v>
      </c>
      <c r="K1956" s="1">
        <f>Smartphone_Usage_And_Addiction_Analysis_7500_Rows[[#This Row],[sleep_hours]]-Smartphone_Usage_And_Addiction_Analysis_7500_Rows[[#This Row],[total_leisure_hours]]</f>
        <v>3.5200000000000005</v>
      </c>
      <c r="L1956" s="1">
        <v>146</v>
      </c>
      <c r="M1956" s="1">
        <v>168</v>
      </c>
      <c r="N1956" s="5">
        <f>Smartphone_Usage_And_Addiction_Analysis_7500_Rows[[#This Row],[app_opens_per_day]]/Smartphone_Usage_And_Addiction_Analysis_7500_Rows[[#This Row],[daily_screen_time_hours]]</f>
        <v>16.519174041297934</v>
      </c>
      <c r="O1956" s="1">
        <v>11.21</v>
      </c>
      <c r="P1956" s="1" t="s">
        <v>22</v>
      </c>
      <c r="Q1956" s="1" t="s">
        <v>23</v>
      </c>
      <c r="R1956" s="1" t="s">
        <v>28</v>
      </c>
      <c r="S1956" s="1">
        <v>1</v>
      </c>
    </row>
    <row r="1957" spans="1:19" ht="18" customHeight="1" x14ac:dyDescent="0.25">
      <c r="A1957" s="10" t="s">
        <v>1346</v>
      </c>
      <c r="B1957" s="1">
        <v>30</v>
      </c>
      <c r="C1957" t="str">
        <f t="shared" si="30"/>
        <v>26-40 (Millennials)</v>
      </c>
      <c r="D1957" s="1" t="s">
        <v>17</v>
      </c>
      <c r="E1957" s="1">
        <v>3.09</v>
      </c>
      <c r="F1957" s="1">
        <v>2.06</v>
      </c>
      <c r="G1957" s="1">
        <v>2.62</v>
      </c>
      <c r="H1957" s="1">
        <v>3.75</v>
      </c>
      <c r="I1957" s="1">
        <v>7.46</v>
      </c>
      <c r="J1957" s="1">
        <f>Smartphone_Usage_And_Addiction_Analysis_7500_Rows[[#This Row],[social_media_hours]]+Smartphone_Usage_And_Addiction_Analysis_7500_Rows[[#This Row],[gaming_hours]]</f>
        <v>4.68</v>
      </c>
      <c r="K1957" s="1">
        <f>Smartphone_Usage_And_Addiction_Analysis_7500_Rows[[#This Row],[sleep_hours]]-Smartphone_Usage_And_Addiction_Analysis_7500_Rows[[#This Row],[total_leisure_hours]]</f>
        <v>2.7800000000000002</v>
      </c>
      <c r="L1957" s="1">
        <v>217</v>
      </c>
      <c r="M1957" s="1">
        <v>21</v>
      </c>
      <c r="N1957" s="5">
        <f>Smartphone_Usage_And_Addiction_Analysis_7500_Rows[[#This Row],[app_opens_per_day]]/Smartphone_Usage_And_Addiction_Analysis_7500_Rows[[#This Row],[daily_screen_time_hours]]</f>
        <v>6.7961165048543695</v>
      </c>
      <c r="O1957" s="1">
        <v>3.71</v>
      </c>
      <c r="P1957" s="1" t="s">
        <v>18</v>
      </c>
      <c r="Q1957" s="1" t="s">
        <v>19</v>
      </c>
      <c r="R1957" s="1" t="s">
        <v>20</v>
      </c>
      <c r="S1957" s="1">
        <v>0</v>
      </c>
    </row>
    <row r="1958" spans="1:19" ht="18" customHeight="1" x14ac:dyDescent="0.25">
      <c r="A1958" s="10" t="s">
        <v>1347</v>
      </c>
      <c r="B1958" s="1">
        <v>34</v>
      </c>
      <c r="C1958" t="str">
        <f t="shared" si="30"/>
        <v>26-40 (Millennials)</v>
      </c>
      <c r="D1958" s="1" t="s">
        <v>30</v>
      </c>
      <c r="E1958" s="1">
        <v>8.06</v>
      </c>
      <c r="F1958" s="1">
        <v>5.35</v>
      </c>
      <c r="G1958" s="1">
        <v>3.41</v>
      </c>
      <c r="H1958" s="1">
        <v>5.59</v>
      </c>
      <c r="I1958" s="1">
        <v>6.32</v>
      </c>
      <c r="J1958" s="1">
        <f>Smartphone_Usage_And_Addiction_Analysis_7500_Rows[[#This Row],[social_media_hours]]+Smartphone_Usage_And_Addiction_Analysis_7500_Rows[[#This Row],[gaming_hours]]</f>
        <v>8.76</v>
      </c>
      <c r="K1958" s="1">
        <f>Smartphone_Usage_And_Addiction_Analysis_7500_Rows[[#This Row],[sleep_hours]]-Smartphone_Usage_And_Addiction_Analysis_7500_Rows[[#This Row],[total_leisure_hours]]</f>
        <v>-2.4399999999999995</v>
      </c>
      <c r="L1958" s="1">
        <v>159</v>
      </c>
      <c r="M1958" s="1">
        <v>23</v>
      </c>
      <c r="N1958" s="5">
        <f>Smartphone_Usage_And_Addiction_Analysis_7500_Rows[[#This Row],[app_opens_per_day]]/Smartphone_Usage_And_Addiction_Analysis_7500_Rows[[#This Row],[daily_screen_time_hours]]</f>
        <v>2.8535980148883371</v>
      </c>
      <c r="O1958" s="1">
        <v>10.43</v>
      </c>
      <c r="P1958" s="1" t="s">
        <v>22</v>
      </c>
      <c r="Q1958" s="1" t="s">
        <v>19</v>
      </c>
      <c r="R1958" s="1" t="s">
        <v>28</v>
      </c>
      <c r="S1958" s="1">
        <v>1</v>
      </c>
    </row>
    <row r="1959" spans="1:19" ht="18" customHeight="1" x14ac:dyDescent="0.25">
      <c r="A1959" s="10" t="s">
        <v>1348</v>
      </c>
      <c r="B1959" s="1">
        <v>22</v>
      </c>
      <c r="C1959" t="str">
        <f t="shared" si="30"/>
        <v>18-25 (Gen Z)</v>
      </c>
      <c r="D1959" s="1" t="s">
        <v>30</v>
      </c>
      <c r="E1959" s="1">
        <v>4.0999999999999996</v>
      </c>
      <c r="F1959" s="1">
        <v>5.15</v>
      </c>
      <c r="G1959" s="1">
        <v>0.8</v>
      </c>
      <c r="H1959" s="1">
        <v>3.26</v>
      </c>
      <c r="I1959" s="1">
        <v>7.84</v>
      </c>
      <c r="J1959" s="1">
        <f>Smartphone_Usage_And_Addiction_Analysis_7500_Rows[[#This Row],[social_media_hours]]+Smartphone_Usage_And_Addiction_Analysis_7500_Rows[[#This Row],[gaming_hours]]</f>
        <v>5.95</v>
      </c>
      <c r="K1959" s="1">
        <f>Smartphone_Usage_And_Addiction_Analysis_7500_Rows[[#This Row],[sleep_hours]]-Smartphone_Usage_And_Addiction_Analysis_7500_Rows[[#This Row],[total_leisure_hours]]</f>
        <v>1.8899999999999997</v>
      </c>
      <c r="L1959" s="1">
        <v>104</v>
      </c>
      <c r="M1959" s="1">
        <v>92</v>
      </c>
      <c r="N1959" s="5">
        <f>Smartphone_Usage_And_Addiction_Analysis_7500_Rows[[#This Row],[app_opens_per_day]]/Smartphone_Usage_And_Addiction_Analysis_7500_Rows[[#This Row],[daily_screen_time_hours]]</f>
        <v>22.439024390243905</v>
      </c>
      <c r="O1959" s="1">
        <v>5.98</v>
      </c>
      <c r="P1959" s="1" t="s">
        <v>22</v>
      </c>
      <c r="Q1959" s="1" t="s">
        <v>19</v>
      </c>
      <c r="R1959" s="1" t="s">
        <v>28</v>
      </c>
      <c r="S1959" s="1">
        <v>1</v>
      </c>
    </row>
    <row r="1960" spans="1:19" ht="18" customHeight="1" x14ac:dyDescent="0.25">
      <c r="A1960" s="10" t="s">
        <v>1349</v>
      </c>
      <c r="B1960" s="1">
        <v>24</v>
      </c>
      <c r="C1960" t="str">
        <f t="shared" si="30"/>
        <v>18-25 (Gen Z)</v>
      </c>
      <c r="D1960" s="1" t="s">
        <v>17</v>
      </c>
      <c r="E1960" s="1">
        <v>3.67</v>
      </c>
      <c r="F1960" s="1">
        <v>0.84</v>
      </c>
      <c r="G1960" s="1">
        <v>1.91</v>
      </c>
      <c r="H1960" s="1">
        <v>5.91</v>
      </c>
      <c r="I1960" s="1">
        <v>4.93</v>
      </c>
      <c r="J1960" s="1">
        <f>Smartphone_Usage_And_Addiction_Analysis_7500_Rows[[#This Row],[social_media_hours]]+Smartphone_Usage_And_Addiction_Analysis_7500_Rows[[#This Row],[gaming_hours]]</f>
        <v>2.75</v>
      </c>
      <c r="K1960" s="1">
        <f>Smartphone_Usage_And_Addiction_Analysis_7500_Rows[[#This Row],[sleep_hours]]-Smartphone_Usage_And_Addiction_Analysis_7500_Rows[[#This Row],[total_leisure_hours]]</f>
        <v>2.1799999999999997</v>
      </c>
      <c r="L1960" s="1">
        <v>234</v>
      </c>
      <c r="M1960" s="1">
        <v>166</v>
      </c>
      <c r="N1960" s="5">
        <f>Smartphone_Usage_And_Addiction_Analysis_7500_Rows[[#This Row],[app_opens_per_day]]/Smartphone_Usage_And_Addiction_Analysis_7500_Rows[[#This Row],[daily_screen_time_hours]]</f>
        <v>45.231607629427792</v>
      </c>
      <c r="O1960" s="1">
        <v>4.42</v>
      </c>
      <c r="P1960" s="1" t="s">
        <v>32</v>
      </c>
      <c r="Q1960" s="1" t="s">
        <v>23</v>
      </c>
      <c r="R1960" s="1" t="s">
        <v>20</v>
      </c>
      <c r="S1960" s="1">
        <v>0</v>
      </c>
    </row>
    <row r="1961" spans="1:19" ht="18" customHeight="1" x14ac:dyDescent="0.25">
      <c r="A1961" s="10" t="s">
        <v>1350</v>
      </c>
      <c r="B1961" s="1">
        <v>28</v>
      </c>
      <c r="C1961" t="str">
        <f t="shared" si="30"/>
        <v>26-40 (Millennials)</v>
      </c>
      <c r="D1961" s="1" t="s">
        <v>17</v>
      </c>
      <c r="E1961" s="1">
        <v>10.08</v>
      </c>
      <c r="F1961" s="1">
        <v>1.04</v>
      </c>
      <c r="G1961" s="1">
        <v>2.81</v>
      </c>
      <c r="H1961" s="1">
        <v>0.98</v>
      </c>
      <c r="I1961" s="1">
        <v>6.73</v>
      </c>
      <c r="J1961" s="1">
        <f>Smartphone_Usage_And_Addiction_Analysis_7500_Rows[[#This Row],[social_media_hours]]+Smartphone_Usage_And_Addiction_Analysis_7500_Rows[[#This Row],[gaming_hours]]</f>
        <v>3.85</v>
      </c>
      <c r="K1961" s="1">
        <f>Smartphone_Usage_And_Addiction_Analysis_7500_Rows[[#This Row],[sleep_hours]]-Smartphone_Usage_And_Addiction_Analysis_7500_Rows[[#This Row],[total_leisure_hours]]</f>
        <v>2.8800000000000003</v>
      </c>
      <c r="L1961" s="1">
        <v>72</v>
      </c>
      <c r="M1961" s="1">
        <v>49</v>
      </c>
      <c r="N1961" s="5">
        <f>Smartphone_Usage_And_Addiction_Analysis_7500_Rows[[#This Row],[app_opens_per_day]]/Smartphone_Usage_And_Addiction_Analysis_7500_Rows[[#This Row],[daily_screen_time_hours]]</f>
        <v>4.8611111111111107</v>
      </c>
      <c r="O1961" s="1">
        <v>12.54</v>
      </c>
      <c r="P1961" s="1" t="s">
        <v>22</v>
      </c>
      <c r="Q1961" s="1" t="s">
        <v>23</v>
      </c>
      <c r="R1961" s="1" t="s">
        <v>28</v>
      </c>
      <c r="S1961" s="1">
        <v>1</v>
      </c>
    </row>
    <row r="1962" spans="1:19" ht="18" customHeight="1" x14ac:dyDescent="0.25">
      <c r="A1962" s="10" t="s">
        <v>5732</v>
      </c>
      <c r="B1962" s="1">
        <v>27</v>
      </c>
      <c r="C1962" s="1" t="str">
        <f t="shared" si="30"/>
        <v>26-40 (Millennials)</v>
      </c>
      <c r="D1962" t="s">
        <v>7582</v>
      </c>
      <c r="E1962">
        <v>11.16</v>
      </c>
      <c r="F1962">
        <v>4.18</v>
      </c>
      <c r="G1962">
        <v>0.02</v>
      </c>
      <c r="H1962">
        <v>5.84</v>
      </c>
      <c r="I1962">
        <v>6.84</v>
      </c>
      <c r="J1962" s="1">
        <f>Smartphone_Usage_And_Addiction_Analysis_7500_Rows[[#This Row],[social_media_hours]]+Smartphone_Usage_And_Addiction_Analysis_7500_Rows[[#This Row],[gaming_hours]]</f>
        <v>4.1999999999999993</v>
      </c>
      <c r="K1962" s="1">
        <f>Smartphone_Usage_And_Addiction_Analysis_7500_Rows[[#This Row],[sleep_hours]]-Smartphone_Usage_And_Addiction_Analysis_7500_Rows[[#This Row],[total_leisure_hours]]</f>
        <v>2.6400000000000006</v>
      </c>
      <c r="L1962">
        <v>225</v>
      </c>
      <c r="M1962">
        <v>37</v>
      </c>
      <c r="N1962" s="5">
        <f>Smartphone_Usage_And_Addiction_Analysis_7500_Rows[[#This Row],[app_opens_per_day]]/Smartphone_Usage_And_Addiction_Analysis_7500_Rows[[#This Row],[daily_screen_time_hours]]</f>
        <v>3.3154121863799282</v>
      </c>
      <c r="O1962">
        <v>12.38</v>
      </c>
      <c r="P1962" t="s">
        <v>22</v>
      </c>
      <c r="Q1962" t="s">
        <v>19</v>
      </c>
      <c r="R1962" t="s">
        <v>24</v>
      </c>
      <c r="S1962">
        <v>1</v>
      </c>
    </row>
    <row r="1963" spans="1:19" ht="18" customHeight="1" x14ac:dyDescent="0.25">
      <c r="A1963" s="10" t="s">
        <v>1351</v>
      </c>
      <c r="B1963" s="1">
        <v>27</v>
      </c>
      <c r="C1963" t="str">
        <f t="shared" si="30"/>
        <v>26-40 (Millennials)</v>
      </c>
      <c r="D1963" s="1" t="s">
        <v>30</v>
      </c>
      <c r="E1963" s="1">
        <v>5.85</v>
      </c>
      <c r="F1963" s="1">
        <v>5.5</v>
      </c>
      <c r="G1963" s="1">
        <v>3.74</v>
      </c>
      <c r="H1963" s="1">
        <v>0.91</v>
      </c>
      <c r="I1963" s="1">
        <v>8.68</v>
      </c>
      <c r="J1963" s="1">
        <f>Smartphone_Usage_And_Addiction_Analysis_7500_Rows[[#This Row],[social_media_hours]]+Smartphone_Usage_And_Addiction_Analysis_7500_Rows[[#This Row],[gaming_hours]]</f>
        <v>9.24</v>
      </c>
      <c r="K1963" s="1">
        <f>Smartphone_Usage_And_Addiction_Analysis_7500_Rows[[#This Row],[sleep_hours]]-Smartphone_Usage_And_Addiction_Analysis_7500_Rows[[#This Row],[total_leisure_hours]]</f>
        <v>-0.5600000000000005</v>
      </c>
      <c r="L1963" s="1">
        <v>74</v>
      </c>
      <c r="M1963" s="1">
        <v>126</v>
      </c>
      <c r="N1963" s="5">
        <f>Smartphone_Usage_And_Addiction_Analysis_7500_Rows[[#This Row],[app_opens_per_day]]/Smartphone_Usage_And_Addiction_Analysis_7500_Rows[[#This Row],[daily_screen_time_hours]]</f>
        <v>21.53846153846154</v>
      </c>
      <c r="O1963" s="1">
        <v>7.54</v>
      </c>
      <c r="P1963" s="1" t="s">
        <v>32</v>
      </c>
      <c r="Q1963" s="1" t="s">
        <v>23</v>
      </c>
      <c r="R1963" s="1" t="s">
        <v>24</v>
      </c>
      <c r="S1963" s="1">
        <v>1</v>
      </c>
    </row>
    <row r="1964" spans="1:19" ht="18" customHeight="1" x14ac:dyDescent="0.25">
      <c r="A1964" s="10" t="s">
        <v>1352</v>
      </c>
      <c r="B1964" s="1">
        <v>27</v>
      </c>
      <c r="C1964" t="str">
        <f t="shared" si="30"/>
        <v>26-40 (Millennials)</v>
      </c>
      <c r="D1964" s="1" t="s">
        <v>17</v>
      </c>
      <c r="E1964" s="1">
        <v>10.74</v>
      </c>
      <c r="F1964" s="1">
        <v>1.53</v>
      </c>
      <c r="G1964" s="1">
        <v>0.28999999999999998</v>
      </c>
      <c r="H1964" s="1">
        <v>3.55</v>
      </c>
      <c r="I1964" s="1">
        <v>8.84</v>
      </c>
      <c r="J1964" s="1">
        <f>Smartphone_Usage_And_Addiction_Analysis_7500_Rows[[#This Row],[social_media_hours]]+Smartphone_Usage_And_Addiction_Analysis_7500_Rows[[#This Row],[gaming_hours]]</f>
        <v>1.82</v>
      </c>
      <c r="K1964" s="1">
        <f>Smartphone_Usage_And_Addiction_Analysis_7500_Rows[[#This Row],[sleep_hours]]-Smartphone_Usage_And_Addiction_Analysis_7500_Rows[[#This Row],[total_leisure_hours]]</f>
        <v>7.02</v>
      </c>
      <c r="L1964" s="1">
        <v>29</v>
      </c>
      <c r="M1964" s="1">
        <v>178</v>
      </c>
      <c r="N1964" s="5">
        <f>Smartphone_Usage_And_Addiction_Analysis_7500_Rows[[#This Row],[app_opens_per_day]]/Smartphone_Usage_And_Addiction_Analysis_7500_Rows[[#This Row],[daily_screen_time_hours]]</f>
        <v>16.573556797020483</v>
      </c>
      <c r="O1964" s="1">
        <v>12.49</v>
      </c>
      <c r="P1964" s="1" t="s">
        <v>32</v>
      </c>
      <c r="Q1964" s="1" t="s">
        <v>19</v>
      </c>
      <c r="R1964" s="1" t="s">
        <v>24</v>
      </c>
      <c r="S1964" s="1">
        <v>1</v>
      </c>
    </row>
    <row r="1965" spans="1:19" ht="18" customHeight="1" x14ac:dyDescent="0.25">
      <c r="A1965" s="10" t="s">
        <v>1353</v>
      </c>
      <c r="B1965" s="1">
        <v>27</v>
      </c>
      <c r="C1965" t="str">
        <f t="shared" si="30"/>
        <v>26-40 (Millennials)</v>
      </c>
      <c r="D1965" s="1" t="s">
        <v>17</v>
      </c>
      <c r="E1965" s="1">
        <v>4.5199999999999996</v>
      </c>
      <c r="F1965" s="1">
        <v>4.03</v>
      </c>
      <c r="G1965" s="1">
        <v>0.48</v>
      </c>
      <c r="H1965" s="1">
        <v>2.06</v>
      </c>
      <c r="I1965" s="1">
        <v>4.72</v>
      </c>
      <c r="J1965" s="1">
        <f>Smartphone_Usage_And_Addiction_Analysis_7500_Rows[[#This Row],[social_media_hours]]+Smartphone_Usage_And_Addiction_Analysis_7500_Rows[[#This Row],[gaming_hours]]</f>
        <v>4.51</v>
      </c>
      <c r="K1965" s="1">
        <f>Smartphone_Usage_And_Addiction_Analysis_7500_Rows[[#This Row],[sleep_hours]]-Smartphone_Usage_And_Addiction_Analysis_7500_Rows[[#This Row],[total_leisure_hours]]</f>
        <v>0.20999999999999996</v>
      </c>
      <c r="L1965" s="1">
        <v>201</v>
      </c>
      <c r="M1965" s="1">
        <v>75</v>
      </c>
      <c r="N1965" s="5">
        <f>Smartphone_Usage_And_Addiction_Analysis_7500_Rows[[#This Row],[app_opens_per_day]]/Smartphone_Usage_And_Addiction_Analysis_7500_Rows[[#This Row],[daily_screen_time_hours]]</f>
        <v>16.592920353982301</v>
      </c>
      <c r="O1965" s="1">
        <v>5.23</v>
      </c>
      <c r="P1965" s="1" t="s">
        <v>18</v>
      </c>
      <c r="Q1965" s="1" t="s">
        <v>19</v>
      </c>
      <c r="R1965" s="1" t="s">
        <v>24</v>
      </c>
      <c r="S1965" s="1">
        <v>1</v>
      </c>
    </row>
    <row r="1966" spans="1:19" ht="18" customHeight="1" x14ac:dyDescent="0.25">
      <c r="A1966" s="10" t="s">
        <v>5733</v>
      </c>
      <c r="B1966" s="1">
        <v>31</v>
      </c>
      <c r="C1966" s="1" t="str">
        <f t="shared" si="30"/>
        <v>26-40 (Millennials)</v>
      </c>
      <c r="D1966" t="s">
        <v>7582</v>
      </c>
      <c r="E1966">
        <v>8.3699999999999992</v>
      </c>
      <c r="F1966">
        <v>2.88</v>
      </c>
      <c r="G1966">
        <v>2.65</v>
      </c>
      <c r="H1966">
        <v>2.64</v>
      </c>
      <c r="I1966">
        <v>6.33</v>
      </c>
      <c r="J1966" s="1">
        <f>Smartphone_Usage_And_Addiction_Analysis_7500_Rows[[#This Row],[social_media_hours]]+Smartphone_Usage_And_Addiction_Analysis_7500_Rows[[#This Row],[gaming_hours]]</f>
        <v>5.5299999999999994</v>
      </c>
      <c r="K1966" s="1">
        <f>Smartphone_Usage_And_Addiction_Analysis_7500_Rows[[#This Row],[sleep_hours]]-Smartphone_Usage_And_Addiction_Analysis_7500_Rows[[#This Row],[total_leisure_hours]]</f>
        <v>0.80000000000000071</v>
      </c>
      <c r="L1966">
        <v>84</v>
      </c>
      <c r="M1966">
        <v>103</v>
      </c>
      <c r="N1966" s="5">
        <f>Smartphone_Usage_And_Addiction_Analysis_7500_Rows[[#This Row],[app_opens_per_day]]/Smartphone_Usage_And_Addiction_Analysis_7500_Rows[[#This Row],[daily_screen_time_hours]]</f>
        <v>12.305854241338114</v>
      </c>
      <c r="O1966">
        <v>9.7100000000000009</v>
      </c>
      <c r="P1966" t="s">
        <v>18</v>
      </c>
      <c r="Q1966" t="s">
        <v>19</v>
      </c>
      <c r="R1966" t="s">
        <v>24</v>
      </c>
      <c r="S1966">
        <v>1</v>
      </c>
    </row>
    <row r="1967" spans="1:19" ht="18" customHeight="1" x14ac:dyDescent="0.25">
      <c r="A1967" s="10" t="s">
        <v>1354</v>
      </c>
      <c r="B1967" s="1">
        <v>27</v>
      </c>
      <c r="C1967" t="str">
        <f t="shared" si="30"/>
        <v>26-40 (Millennials)</v>
      </c>
      <c r="D1967" s="1" t="s">
        <v>30</v>
      </c>
      <c r="E1967" s="1">
        <v>11.04</v>
      </c>
      <c r="F1967" s="1">
        <v>0.51</v>
      </c>
      <c r="G1967" s="1">
        <v>2.5299999999999998</v>
      </c>
      <c r="H1967" s="1">
        <v>2.06</v>
      </c>
      <c r="I1967" s="1">
        <v>7.74</v>
      </c>
      <c r="J1967" s="1">
        <f>Smartphone_Usage_And_Addiction_Analysis_7500_Rows[[#This Row],[social_media_hours]]+Smartphone_Usage_And_Addiction_Analysis_7500_Rows[[#This Row],[gaming_hours]]</f>
        <v>3.04</v>
      </c>
      <c r="K1967" s="1">
        <f>Smartphone_Usage_And_Addiction_Analysis_7500_Rows[[#This Row],[sleep_hours]]-Smartphone_Usage_And_Addiction_Analysis_7500_Rows[[#This Row],[total_leisure_hours]]</f>
        <v>4.7</v>
      </c>
      <c r="L1967" s="1">
        <v>36</v>
      </c>
      <c r="M1967" s="1">
        <v>134</v>
      </c>
      <c r="N1967" s="5">
        <f>Smartphone_Usage_And_Addiction_Analysis_7500_Rows[[#This Row],[app_opens_per_day]]/Smartphone_Usage_And_Addiction_Analysis_7500_Rows[[#This Row],[daily_screen_time_hours]]</f>
        <v>12.137681159420291</v>
      </c>
      <c r="O1967" s="1">
        <v>13</v>
      </c>
      <c r="P1967" s="1" t="s">
        <v>32</v>
      </c>
      <c r="Q1967" s="1" t="s">
        <v>23</v>
      </c>
      <c r="R1967" s="1" t="s">
        <v>24</v>
      </c>
      <c r="S1967" s="1">
        <v>1</v>
      </c>
    </row>
    <row r="1968" spans="1:19" ht="18" customHeight="1" x14ac:dyDescent="0.25">
      <c r="A1968" s="10" t="s">
        <v>1355</v>
      </c>
      <c r="B1968" s="1">
        <v>30</v>
      </c>
      <c r="C1968" t="str">
        <f t="shared" si="30"/>
        <v>26-40 (Millennials)</v>
      </c>
      <c r="D1968" s="1" t="s">
        <v>30</v>
      </c>
      <c r="E1968" s="1">
        <v>8.44</v>
      </c>
      <c r="F1968" s="1">
        <v>3.29</v>
      </c>
      <c r="G1968" s="1">
        <v>3.93</v>
      </c>
      <c r="H1968" s="1">
        <v>3.79</v>
      </c>
      <c r="I1968" s="1">
        <v>8.92</v>
      </c>
      <c r="J1968" s="1">
        <f>Smartphone_Usage_And_Addiction_Analysis_7500_Rows[[#This Row],[social_media_hours]]+Smartphone_Usage_And_Addiction_Analysis_7500_Rows[[#This Row],[gaming_hours]]</f>
        <v>7.2200000000000006</v>
      </c>
      <c r="K1968" s="1">
        <f>Smartphone_Usage_And_Addiction_Analysis_7500_Rows[[#This Row],[sleep_hours]]-Smartphone_Usage_And_Addiction_Analysis_7500_Rows[[#This Row],[total_leisure_hours]]</f>
        <v>1.6999999999999993</v>
      </c>
      <c r="L1968" s="1">
        <v>27</v>
      </c>
      <c r="M1968" s="1">
        <v>109</v>
      </c>
      <c r="N1968" s="5">
        <f>Smartphone_Usage_And_Addiction_Analysis_7500_Rows[[#This Row],[app_opens_per_day]]/Smartphone_Usage_And_Addiction_Analysis_7500_Rows[[#This Row],[daily_screen_time_hours]]</f>
        <v>12.914691943127963</v>
      </c>
      <c r="O1968" s="1">
        <v>9.1999999999999993</v>
      </c>
      <c r="P1968" s="1" t="s">
        <v>32</v>
      </c>
      <c r="Q1968" s="1" t="s">
        <v>23</v>
      </c>
      <c r="R1968" s="1" t="s">
        <v>24</v>
      </c>
      <c r="S1968" s="1">
        <v>1</v>
      </c>
    </row>
    <row r="1969" spans="1:19" ht="18" customHeight="1" x14ac:dyDescent="0.25">
      <c r="A1969" s="10" t="s">
        <v>1356</v>
      </c>
      <c r="B1969" s="1">
        <v>29</v>
      </c>
      <c r="C1969" t="str">
        <f t="shared" si="30"/>
        <v>26-40 (Millennials)</v>
      </c>
      <c r="D1969" s="1" t="s">
        <v>30</v>
      </c>
      <c r="E1969" s="1">
        <v>11.45</v>
      </c>
      <c r="F1969" s="1">
        <v>5.54</v>
      </c>
      <c r="G1969" s="1">
        <v>0.83</v>
      </c>
      <c r="H1969" s="1">
        <v>2.5</v>
      </c>
      <c r="I1969" s="1">
        <v>6.77</v>
      </c>
      <c r="J1969" s="1">
        <f>Smartphone_Usage_And_Addiction_Analysis_7500_Rows[[#This Row],[social_media_hours]]+Smartphone_Usage_And_Addiction_Analysis_7500_Rows[[#This Row],[gaming_hours]]</f>
        <v>6.37</v>
      </c>
      <c r="K1969" s="1">
        <f>Smartphone_Usage_And_Addiction_Analysis_7500_Rows[[#This Row],[sleep_hours]]-Smartphone_Usage_And_Addiction_Analysis_7500_Rows[[#This Row],[total_leisure_hours]]</f>
        <v>0.39999999999999947</v>
      </c>
      <c r="L1969" s="1">
        <v>246</v>
      </c>
      <c r="M1969" s="1">
        <v>52</v>
      </c>
      <c r="N1969" s="5">
        <f>Smartphone_Usage_And_Addiction_Analysis_7500_Rows[[#This Row],[app_opens_per_day]]/Smartphone_Usage_And_Addiction_Analysis_7500_Rows[[#This Row],[daily_screen_time_hours]]</f>
        <v>4.5414847161572052</v>
      </c>
      <c r="O1969" s="1">
        <v>14.08</v>
      </c>
      <c r="P1969" s="1" t="s">
        <v>22</v>
      </c>
      <c r="Q1969" s="1" t="s">
        <v>23</v>
      </c>
      <c r="R1969" s="1" t="s">
        <v>28</v>
      </c>
      <c r="S1969" s="1">
        <v>1</v>
      </c>
    </row>
    <row r="1970" spans="1:19" ht="18" customHeight="1" x14ac:dyDescent="0.25">
      <c r="A1970" s="10" t="s">
        <v>1357</v>
      </c>
      <c r="B1970" s="1">
        <v>22</v>
      </c>
      <c r="C1970" t="str">
        <f t="shared" si="30"/>
        <v>18-25 (Gen Z)</v>
      </c>
      <c r="D1970" s="1" t="s">
        <v>30</v>
      </c>
      <c r="E1970" s="1">
        <v>6.51</v>
      </c>
      <c r="F1970" s="1">
        <v>1.23</v>
      </c>
      <c r="G1970" s="1">
        <v>2.61</v>
      </c>
      <c r="H1970" s="1">
        <v>2.73</v>
      </c>
      <c r="I1970" s="1">
        <v>4.62</v>
      </c>
      <c r="J1970" s="1">
        <f>Smartphone_Usage_And_Addiction_Analysis_7500_Rows[[#This Row],[social_media_hours]]+Smartphone_Usage_And_Addiction_Analysis_7500_Rows[[#This Row],[gaming_hours]]</f>
        <v>3.84</v>
      </c>
      <c r="K1970" s="1">
        <f>Smartphone_Usage_And_Addiction_Analysis_7500_Rows[[#This Row],[sleep_hours]]-Smartphone_Usage_And_Addiction_Analysis_7500_Rows[[#This Row],[total_leisure_hours]]</f>
        <v>0.78000000000000025</v>
      </c>
      <c r="L1970" s="1">
        <v>117</v>
      </c>
      <c r="M1970" s="1">
        <v>17</v>
      </c>
      <c r="N1970" s="5">
        <f>Smartphone_Usage_And_Addiction_Analysis_7500_Rows[[#This Row],[app_opens_per_day]]/Smartphone_Usage_And_Addiction_Analysis_7500_Rows[[#This Row],[daily_screen_time_hours]]</f>
        <v>2.6113671274961598</v>
      </c>
      <c r="O1970" s="1">
        <v>8.1999999999999993</v>
      </c>
      <c r="P1970" s="1" t="s">
        <v>32</v>
      </c>
      <c r="Q1970" s="1" t="s">
        <v>19</v>
      </c>
      <c r="R1970" s="1" t="s">
        <v>51</v>
      </c>
      <c r="S1970" s="1">
        <v>0</v>
      </c>
    </row>
    <row r="1971" spans="1:19" ht="18" customHeight="1" x14ac:dyDescent="0.25">
      <c r="A1971" s="10" t="s">
        <v>1358</v>
      </c>
      <c r="B1971" s="1">
        <v>26</v>
      </c>
      <c r="C1971" t="str">
        <f t="shared" si="30"/>
        <v>26-40 (Millennials)</v>
      </c>
      <c r="D1971" s="1" t="s">
        <v>17</v>
      </c>
      <c r="E1971" s="1">
        <v>4</v>
      </c>
      <c r="F1971" s="1">
        <v>1.72</v>
      </c>
      <c r="G1971" s="1">
        <v>3.95</v>
      </c>
      <c r="H1971" s="1">
        <v>2.58</v>
      </c>
      <c r="I1971" s="1">
        <v>7.42</v>
      </c>
      <c r="J1971" s="1">
        <f>Smartphone_Usage_And_Addiction_Analysis_7500_Rows[[#This Row],[social_media_hours]]+Smartphone_Usage_And_Addiction_Analysis_7500_Rows[[#This Row],[gaming_hours]]</f>
        <v>5.67</v>
      </c>
      <c r="K1971" s="1">
        <f>Smartphone_Usage_And_Addiction_Analysis_7500_Rows[[#This Row],[sleep_hours]]-Smartphone_Usage_And_Addiction_Analysis_7500_Rows[[#This Row],[total_leisure_hours]]</f>
        <v>1.75</v>
      </c>
      <c r="L1971" s="1">
        <v>127</v>
      </c>
      <c r="M1971" s="1">
        <v>61</v>
      </c>
      <c r="N1971" s="5">
        <f>Smartphone_Usage_And_Addiction_Analysis_7500_Rows[[#This Row],[app_opens_per_day]]/Smartphone_Usage_And_Addiction_Analysis_7500_Rows[[#This Row],[daily_screen_time_hours]]</f>
        <v>15.25</v>
      </c>
      <c r="O1971" s="1">
        <v>5.15</v>
      </c>
      <c r="P1971" s="1" t="s">
        <v>32</v>
      </c>
      <c r="Q1971" s="1" t="s">
        <v>23</v>
      </c>
      <c r="R1971" s="1" t="s">
        <v>20</v>
      </c>
      <c r="S1971" s="1">
        <v>0</v>
      </c>
    </row>
    <row r="1972" spans="1:19" ht="18" customHeight="1" x14ac:dyDescent="0.25">
      <c r="A1972" s="10" t="s">
        <v>1359</v>
      </c>
      <c r="B1972" s="1">
        <v>18</v>
      </c>
      <c r="C1972" t="str">
        <f t="shared" si="30"/>
        <v>18-25 (Gen Z)</v>
      </c>
      <c r="D1972" s="1" t="s">
        <v>30</v>
      </c>
      <c r="E1972" s="1">
        <v>11.72</v>
      </c>
      <c r="F1972" s="1">
        <v>5.89</v>
      </c>
      <c r="G1972" s="1">
        <v>1.65</v>
      </c>
      <c r="H1972" s="1">
        <v>3.48</v>
      </c>
      <c r="I1972" s="1">
        <v>4.7699999999999996</v>
      </c>
      <c r="J1972" s="1">
        <f>Smartphone_Usage_And_Addiction_Analysis_7500_Rows[[#This Row],[social_media_hours]]+Smartphone_Usage_And_Addiction_Analysis_7500_Rows[[#This Row],[gaming_hours]]</f>
        <v>7.5399999999999991</v>
      </c>
      <c r="K1972" s="1">
        <f>Smartphone_Usage_And_Addiction_Analysis_7500_Rows[[#This Row],[sleep_hours]]-Smartphone_Usage_And_Addiction_Analysis_7500_Rows[[#This Row],[total_leisure_hours]]</f>
        <v>-2.7699999999999996</v>
      </c>
      <c r="L1972" s="1">
        <v>89</v>
      </c>
      <c r="M1972" s="1">
        <v>40</v>
      </c>
      <c r="N1972" s="5">
        <f>Smartphone_Usage_And_Addiction_Analysis_7500_Rows[[#This Row],[app_opens_per_day]]/Smartphone_Usage_And_Addiction_Analysis_7500_Rows[[#This Row],[daily_screen_time_hours]]</f>
        <v>3.4129692832764502</v>
      </c>
      <c r="O1972" s="1">
        <v>13.43</v>
      </c>
      <c r="P1972" s="1" t="s">
        <v>32</v>
      </c>
      <c r="Q1972" s="1" t="s">
        <v>19</v>
      </c>
      <c r="R1972" s="1" t="s">
        <v>28</v>
      </c>
      <c r="S1972" s="1">
        <v>1</v>
      </c>
    </row>
    <row r="1973" spans="1:19" ht="18" customHeight="1" x14ac:dyDescent="0.25">
      <c r="A1973" s="10" t="s">
        <v>1360</v>
      </c>
      <c r="B1973" s="1">
        <v>31</v>
      </c>
      <c r="C1973" t="str">
        <f t="shared" si="30"/>
        <v>26-40 (Millennials)</v>
      </c>
      <c r="D1973" s="1" t="s">
        <v>17</v>
      </c>
      <c r="E1973" s="1">
        <v>4.5199999999999996</v>
      </c>
      <c r="F1973" s="1">
        <v>3.26</v>
      </c>
      <c r="G1973" s="1">
        <v>0.45</v>
      </c>
      <c r="H1973" s="1">
        <v>2.4300000000000002</v>
      </c>
      <c r="I1973" s="1">
        <v>8.07</v>
      </c>
      <c r="J1973" s="1">
        <f>Smartphone_Usage_And_Addiction_Analysis_7500_Rows[[#This Row],[social_media_hours]]+Smartphone_Usage_And_Addiction_Analysis_7500_Rows[[#This Row],[gaming_hours]]</f>
        <v>3.71</v>
      </c>
      <c r="K1973" s="1">
        <f>Smartphone_Usage_And_Addiction_Analysis_7500_Rows[[#This Row],[sleep_hours]]-Smartphone_Usage_And_Addiction_Analysis_7500_Rows[[#This Row],[total_leisure_hours]]</f>
        <v>4.3600000000000003</v>
      </c>
      <c r="L1973" s="1">
        <v>61</v>
      </c>
      <c r="M1973" s="1">
        <v>50</v>
      </c>
      <c r="N1973" s="5">
        <f>Smartphone_Usage_And_Addiction_Analysis_7500_Rows[[#This Row],[app_opens_per_day]]/Smartphone_Usage_And_Addiction_Analysis_7500_Rows[[#This Row],[daily_screen_time_hours]]</f>
        <v>11.061946902654869</v>
      </c>
      <c r="O1973" s="1">
        <v>5.59</v>
      </c>
      <c r="P1973" s="1" t="s">
        <v>32</v>
      </c>
      <c r="Q1973" s="1" t="s">
        <v>19</v>
      </c>
      <c r="R1973" s="1" t="s">
        <v>20</v>
      </c>
      <c r="S1973" s="1">
        <v>0</v>
      </c>
    </row>
    <row r="1974" spans="1:19" ht="18" customHeight="1" x14ac:dyDescent="0.25">
      <c r="A1974" s="10" t="s">
        <v>1361</v>
      </c>
      <c r="B1974" s="1">
        <v>35</v>
      </c>
      <c r="C1974" t="str">
        <f t="shared" si="30"/>
        <v>26-40 (Millennials)</v>
      </c>
      <c r="D1974" s="1" t="s">
        <v>17</v>
      </c>
      <c r="E1974" s="1">
        <v>4.4000000000000004</v>
      </c>
      <c r="F1974" s="1">
        <v>0.56999999999999995</v>
      </c>
      <c r="G1974" s="1">
        <v>1.1100000000000001</v>
      </c>
      <c r="H1974" s="1">
        <v>2.2999999999999998</v>
      </c>
      <c r="I1974" s="1">
        <v>5.2</v>
      </c>
      <c r="J1974" s="1">
        <f>Smartphone_Usage_And_Addiction_Analysis_7500_Rows[[#This Row],[social_media_hours]]+Smartphone_Usage_And_Addiction_Analysis_7500_Rows[[#This Row],[gaming_hours]]</f>
        <v>1.6800000000000002</v>
      </c>
      <c r="K1974" s="1">
        <f>Smartphone_Usage_And_Addiction_Analysis_7500_Rows[[#This Row],[sleep_hours]]-Smartphone_Usage_And_Addiction_Analysis_7500_Rows[[#This Row],[total_leisure_hours]]</f>
        <v>3.52</v>
      </c>
      <c r="L1974" s="1">
        <v>69</v>
      </c>
      <c r="M1974" s="1">
        <v>106</v>
      </c>
      <c r="N1974" s="5">
        <f>Smartphone_Usage_And_Addiction_Analysis_7500_Rows[[#This Row],[app_opens_per_day]]/Smartphone_Usage_And_Addiction_Analysis_7500_Rows[[#This Row],[daily_screen_time_hours]]</f>
        <v>24.09090909090909</v>
      </c>
      <c r="O1974" s="1">
        <v>7.4</v>
      </c>
      <c r="P1974" s="1" t="s">
        <v>32</v>
      </c>
      <c r="Q1974" s="1" t="s">
        <v>23</v>
      </c>
      <c r="R1974" s="1" t="s">
        <v>20</v>
      </c>
      <c r="S1974" s="1">
        <v>0</v>
      </c>
    </row>
    <row r="1975" spans="1:19" ht="18" customHeight="1" x14ac:dyDescent="0.25">
      <c r="A1975" s="10" t="s">
        <v>1362</v>
      </c>
      <c r="B1975" s="1">
        <v>26</v>
      </c>
      <c r="C1975" t="str">
        <f t="shared" si="30"/>
        <v>26-40 (Millennials)</v>
      </c>
      <c r="D1975" s="1" t="s">
        <v>30</v>
      </c>
      <c r="E1975" s="1">
        <v>3.83</v>
      </c>
      <c r="F1975" s="1">
        <v>4.49</v>
      </c>
      <c r="G1975" s="1">
        <v>2.2200000000000002</v>
      </c>
      <c r="H1975" s="1">
        <v>2.99</v>
      </c>
      <c r="I1975" s="1">
        <v>8.11</v>
      </c>
      <c r="J1975" s="1">
        <f>Smartphone_Usage_And_Addiction_Analysis_7500_Rows[[#This Row],[social_media_hours]]+Smartphone_Usage_And_Addiction_Analysis_7500_Rows[[#This Row],[gaming_hours]]</f>
        <v>6.7100000000000009</v>
      </c>
      <c r="K1975" s="1">
        <f>Smartphone_Usage_And_Addiction_Analysis_7500_Rows[[#This Row],[sleep_hours]]-Smartphone_Usage_And_Addiction_Analysis_7500_Rows[[#This Row],[total_leisure_hours]]</f>
        <v>1.3999999999999986</v>
      </c>
      <c r="L1975" s="1">
        <v>78</v>
      </c>
      <c r="M1975" s="1">
        <v>110</v>
      </c>
      <c r="N1975" s="5">
        <f>Smartphone_Usage_And_Addiction_Analysis_7500_Rows[[#This Row],[app_opens_per_day]]/Smartphone_Usage_And_Addiction_Analysis_7500_Rows[[#This Row],[daily_screen_time_hours]]</f>
        <v>28.720626631853786</v>
      </c>
      <c r="O1975" s="1">
        <v>6.55</v>
      </c>
      <c r="P1975" s="1" t="s">
        <v>22</v>
      </c>
      <c r="Q1975" s="1" t="s">
        <v>19</v>
      </c>
      <c r="R1975" s="1" t="s">
        <v>28</v>
      </c>
      <c r="S1975" s="1">
        <v>1</v>
      </c>
    </row>
    <row r="1976" spans="1:19" ht="18" customHeight="1" x14ac:dyDescent="0.25">
      <c r="A1976" s="10" t="s">
        <v>1363</v>
      </c>
      <c r="B1976" s="1">
        <v>18</v>
      </c>
      <c r="C1976" t="str">
        <f t="shared" si="30"/>
        <v>18-25 (Gen Z)</v>
      </c>
      <c r="D1976" s="1" t="s">
        <v>30</v>
      </c>
      <c r="E1976" s="1">
        <v>10.43</v>
      </c>
      <c r="F1976" s="1">
        <v>5.7</v>
      </c>
      <c r="G1976" s="1">
        <v>1.26</v>
      </c>
      <c r="H1976" s="1">
        <v>2.25</v>
      </c>
      <c r="I1976" s="1">
        <v>8.01</v>
      </c>
      <c r="J1976" s="1">
        <f>Smartphone_Usage_And_Addiction_Analysis_7500_Rows[[#This Row],[social_media_hours]]+Smartphone_Usage_And_Addiction_Analysis_7500_Rows[[#This Row],[gaming_hours]]</f>
        <v>6.96</v>
      </c>
      <c r="K1976" s="1">
        <f>Smartphone_Usage_And_Addiction_Analysis_7500_Rows[[#This Row],[sleep_hours]]-Smartphone_Usage_And_Addiction_Analysis_7500_Rows[[#This Row],[total_leisure_hours]]</f>
        <v>1.0499999999999998</v>
      </c>
      <c r="L1976" s="1">
        <v>133</v>
      </c>
      <c r="M1976" s="1">
        <v>52</v>
      </c>
      <c r="N1976" s="5">
        <f>Smartphone_Usage_And_Addiction_Analysis_7500_Rows[[#This Row],[app_opens_per_day]]/Smartphone_Usage_And_Addiction_Analysis_7500_Rows[[#This Row],[daily_screen_time_hours]]</f>
        <v>4.9856184084372002</v>
      </c>
      <c r="O1976" s="1">
        <v>11.34</v>
      </c>
      <c r="P1976" s="1" t="s">
        <v>32</v>
      </c>
      <c r="Q1976" s="1" t="s">
        <v>19</v>
      </c>
      <c r="R1976" s="1" t="s">
        <v>28</v>
      </c>
      <c r="S1976" s="1">
        <v>1</v>
      </c>
    </row>
    <row r="1977" spans="1:19" ht="18" customHeight="1" x14ac:dyDescent="0.25">
      <c r="A1977" s="10" t="s">
        <v>1364</v>
      </c>
      <c r="B1977" s="1">
        <v>27</v>
      </c>
      <c r="C1977" t="str">
        <f t="shared" si="30"/>
        <v>26-40 (Millennials)</v>
      </c>
      <c r="D1977" s="1" t="s">
        <v>17</v>
      </c>
      <c r="E1977" s="1">
        <v>4.0599999999999996</v>
      </c>
      <c r="F1977" s="1">
        <v>4.3499999999999996</v>
      </c>
      <c r="G1977" s="1">
        <v>2.66</v>
      </c>
      <c r="H1977" s="1">
        <v>5.76</v>
      </c>
      <c r="I1977" s="1">
        <v>7</v>
      </c>
      <c r="J1977" s="1">
        <f>Smartphone_Usage_And_Addiction_Analysis_7500_Rows[[#This Row],[social_media_hours]]+Smartphone_Usage_And_Addiction_Analysis_7500_Rows[[#This Row],[gaming_hours]]</f>
        <v>7.01</v>
      </c>
      <c r="K1977" s="1">
        <f>Smartphone_Usage_And_Addiction_Analysis_7500_Rows[[#This Row],[sleep_hours]]-Smartphone_Usage_And_Addiction_Analysis_7500_Rows[[#This Row],[total_leisure_hours]]</f>
        <v>-9.9999999999997868E-3</v>
      </c>
      <c r="L1977" s="1">
        <v>30</v>
      </c>
      <c r="M1977" s="1">
        <v>168</v>
      </c>
      <c r="N1977" s="5">
        <f>Smartphone_Usage_And_Addiction_Analysis_7500_Rows[[#This Row],[app_opens_per_day]]/Smartphone_Usage_And_Addiction_Analysis_7500_Rows[[#This Row],[daily_screen_time_hours]]</f>
        <v>41.379310344827587</v>
      </c>
      <c r="O1977" s="1">
        <v>6.46</v>
      </c>
      <c r="P1977" s="1" t="s">
        <v>32</v>
      </c>
      <c r="Q1977" s="1" t="s">
        <v>19</v>
      </c>
      <c r="R1977" s="1" t="s">
        <v>28</v>
      </c>
      <c r="S1977" s="1">
        <v>1</v>
      </c>
    </row>
    <row r="1978" spans="1:19" ht="18" customHeight="1" x14ac:dyDescent="0.25">
      <c r="A1978" s="10" t="s">
        <v>5734</v>
      </c>
      <c r="B1978" s="1">
        <v>35</v>
      </c>
      <c r="C1978" s="1" t="str">
        <f t="shared" si="30"/>
        <v>26-40 (Millennials)</v>
      </c>
      <c r="D1978" t="s">
        <v>7582</v>
      </c>
      <c r="E1978">
        <v>3.15</v>
      </c>
      <c r="F1978">
        <v>0.9</v>
      </c>
      <c r="G1978">
        <v>3.58</v>
      </c>
      <c r="H1978">
        <v>1.06</v>
      </c>
      <c r="I1978">
        <v>5.79</v>
      </c>
      <c r="J1978" s="1">
        <f>Smartphone_Usage_And_Addiction_Analysis_7500_Rows[[#This Row],[social_media_hours]]+Smartphone_Usage_And_Addiction_Analysis_7500_Rows[[#This Row],[gaming_hours]]</f>
        <v>4.4800000000000004</v>
      </c>
      <c r="K1978" s="1">
        <f>Smartphone_Usage_And_Addiction_Analysis_7500_Rows[[#This Row],[sleep_hours]]-Smartphone_Usage_And_Addiction_Analysis_7500_Rows[[#This Row],[total_leisure_hours]]</f>
        <v>1.3099999999999996</v>
      </c>
      <c r="L1978">
        <v>241</v>
      </c>
      <c r="M1978">
        <v>99</v>
      </c>
      <c r="N1978" s="5">
        <f>Smartphone_Usage_And_Addiction_Analysis_7500_Rows[[#This Row],[app_opens_per_day]]/Smartphone_Usage_And_Addiction_Analysis_7500_Rows[[#This Row],[daily_screen_time_hours]]</f>
        <v>31.428571428571431</v>
      </c>
      <c r="O1978">
        <v>4.26</v>
      </c>
      <c r="P1978" t="s">
        <v>22</v>
      </c>
      <c r="Q1978" t="s">
        <v>23</v>
      </c>
      <c r="R1978" t="s">
        <v>20</v>
      </c>
      <c r="S1978">
        <v>0</v>
      </c>
    </row>
    <row r="1979" spans="1:19" ht="18" customHeight="1" x14ac:dyDescent="0.25">
      <c r="A1979" s="10" t="s">
        <v>5735</v>
      </c>
      <c r="B1979" s="1">
        <v>21</v>
      </c>
      <c r="C1979" s="1" t="str">
        <f t="shared" si="30"/>
        <v>18-25 (Gen Z)</v>
      </c>
      <c r="D1979" t="s">
        <v>7582</v>
      </c>
      <c r="E1979">
        <v>11.37</v>
      </c>
      <c r="F1979">
        <v>1.94</v>
      </c>
      <c r="G1979">
        <v>1.88</v>
      </c>
      <c r="H1979">
        <v>2.75</v>
      </c>
      <c r="I1979">
        <v>6.54</v>
      </c>
      <c r="J1979" s="1">
        <f>Smartphone_Usage_And_Addiction_Analysis_7500_Rows[[#This Row],[social_media_hours]]+Smartphone_Usage_And_Addiction_Analysis_7500_Rows[[#This Row],[gaming_hours]]</f>
        <v>3.82</v>
      </c>
      <c r="K1979" s="1">
        <f>Smartphone_Usage_And_Addiction_Analysis_7500_Rows[[#This Row],[sleep_hours]]-Smartphone_Usage_And_Addiction_Analysis_7500_Rows[[#This Row],[total_leisure_hours]]</f>
        <v>2.72</v>
      </c>
      <c r="L1979">
        <v>207</v>
      </c>
      <c r="M1979">
        <v>175</v>
      </c>
      <c r="N1979" s="5">
        <f>Smartphone_Usage_And_Addiction_Analysis_7500_Rows[[#This Row],[app_opens_per_day]]/Smartphone_Usage_And_Addiction_Analysis_7500_Rows[[#This Row],[daily_screen_time_hours]]</f>
        <v>15.391380826737029</v>
      </c>
      <c r="O1979">
        <v>12.19</v>
      </c>
      <c r="P1979" t="s">
        <v>22</v>
      </c>
      <c r="Q1979" t="s">
        <v>19</v>
      </c>
      <c r="R1979" t="s">
        <v>28</v>
      </c>
      <c r="S1979">
        <v>1</v>
      </c>
    </row>
    <row r="1980" spans="1:19" ht="18" customHeight="1" x14ac:dyDescent="0.25">
      <c r="A1980" s="10" t="s">
        <v>5736</v>
      </c>
      <c r="B1980" s="1">
        <v>34</v>
      </c>
      <c r="C1980" s="1" t="str">
        <f t="shared" si="30"/>
        <v>26-40 (Millennials)</v>
      </c>
      <c r="D1980" t="s">
        <v>7582</v>
      </c>
      <c r="E1980">
        <v>9.07</v>
      </c>
      <c r="F1980">
        <v>5.59</v>
      </c>
      <c r="G1980">
        <v>0.89</v>
      </c>
      <c r="H1980">
        <v>2.62</v>
      </c>
      <c r="I1980">
        <v>7.9</v>
      </c>
      <c r="J1980" s="1">
        <f>Smartphone_Usage_And_Addiction_Analysis_7500_Rows[[#This Row],[social_media_hours]]+Smartphone_Usage_And_Addiction_Analysis_7500_Rows[[#This Row],[gaming_hours]]</f>
        <v>6.4799999999999995</v>
      </c>
      <c r="K1980" s="1">
        <f>Smartphone_Usage_And_Addiction_Analysis_7500_Rows[[#This Row],[sleep_hours]]-Smartphone_Usage_And_Addiction_Analysis_7500_Rows[[#This Row],[total_leisure_hours]]</f>
        <v>1.4200000000000008</v>
      </c>
      <c r="L1980">
        <v>147</v>
      </c>
      <c r="M1980">
        <v>158</v>
      </c>
      <c r="N1980" s="5">
        <f>Smartphone_Usage_And_Addiction_Analysis_7500_Rows[[#This Row],[app_opens_per_day]]/Smartphone_Usage_And_Addiction_Analysis_7500_Rows[[#This Row],[daily_screen_time_hours]]</f>
        <v>17.420066152149943</v>
      </c>
      <c r="O1980">
        <v>11.18</v>
      </c>
      <c r="P1980" t="s">
        <v>22</v>
      </c>
      <c r="Q1980" t="s">
        <v>19</v>
      </c>
      <c r="R1980" t="s">
        <v>24</v>
      </c>
      <c r="S1980">
        <v>1</v>
      </c>
    </row>
    <row r="1981" spans="1:19" ht="18" customHeight="1" x14ac:dyDescent="0.25">
      <c r="A1981" s="10" t="s">
        <v>1365</v>
      </c>
      <c r="B1981" s="1">
        <v>21</v>
      </c>
      <c r="C1981" t="str">
        <f t="shared" si="30"/>
        <v>18-25 (Gen Z)</v>
      </c>
      <c r="D1981" s="1" t="s">
        <v>30</v>
      </c>
      <c r="E1981" s="1">
        <v>9.01</v>
      </c>
      <c r="F1981" s="1">
        <v>1.04</v>
      </c>
      <c r="G1981" s="1">
        <v>3.3</v>
      </c>
      <c r="H1981" s="1">
        <v>3.91</v>
      </c>
      <c r="I1981" s="1">
        <v>8.57</v>
      </c>
      <c r="J1981" s="1">
        <f>Smartphone_Usage_And_Addiction_Analysis_7500_Rows[[#This Row],[social_media_hours]]+Smartphone_Usage_And_Addiction_Analysis_7500_Rows[[#This Row],[gaming_hours]]</f>
        <v>4.34</v>
      </c>
      <c r="K1981" s="1">
        <f>Smartphone_Usage_And_Addiction_Analysis_7500_Rows[[#This Row],[sleep_hours]]-Smartphone_Usage_And_Addiction_Analysis_7500_Rows[[#This Row],[total_leisure_hours]]</f>
        <v>4.2300000000000004</v>
      </c>
      <c r="L1981" s="1">
        <v>133</v>
      </c>
      <c r="M1981" s="1">
        <v>79</v>
      </c>
      <c r="N1981" s="5">
        <f>Smartphone_Usage_And_Addiction_Analysis_7500_Rows[[#This Row],[app_opens_per_day]]/Smartphone_Usage_And_Addiction_Analysis_7500_Rows[[#This Row],[daily_screen_time_hours]]</f>
        <v>8.7680355160932297</v>
      </c>
      <c r="O1981" s="1">
        <v>11.84</v>
      </c>
      <c r="P1981" s="1" t="s">
        <v>22</v>
      </c>
      <c r="Q1981" s="1" t="s">
        <v>23</v>
      </c>
      <c r="R1981" s="1" t="s">
        <v>28</v>
      </c>
      <c r="S1981" s="1">
        <v>1</v>
      </c>
    </row>
    <row r="1982" spans="1:19" ht="18" customHeight="1" x14ac:dyDescent="0.25">
      <c r="A1982" s="10" t="s">
        <v>1366</v>
      </c>
      <c r="B1982" s="1">
        <v>28</v>
      </c>
      <c r="C1982" t="str">
        <f t="shared" si="30"/>
        <v>26-40 (Millennials)</v>
      </c>
      <c r="D1982" s="1" t="s">
        <v>30</v>
      </c>
      <c r="E1982" s="1">
        <v>7.97</v>
      </c>
      <c r="F1982" s="1">
        <v>5.77</v>
      </c>
      <c r="G1982" s="1">
        <v>3.66</v>
      </c>
      <c r="H1982" s="1">
        <v>4.8099999999999996</v>
      </c>
      <c r="I1982" s="1">
        <v>7.17</v>
      </c>
      <c r="J1982" s="1">
        <f>Smartphone_Usage_And_Addiction_Analysis_7500_Rows[[#This Row],[social_media_hours]]+Smartphone_Usage_And_Addiction_Analysis_7500_Rows[[#This Row],[gaming_hours]]</f>
        <v>9.43</v>
      </c>
      <c r="K1982" s="1">
        <f>Smartphone_Usage_And_Addiction_Analysis_7500_Rows[[#This Row],[sleep_hours]]-Smartphone_Usage_And_Addiction_Analysis_7500_Rows[[#This Row],[total_leisure_hours]]</f>
        <v>-2.2599999999999998</v>
      </c>
      <c r="L1982" s="1">
        <v>98</v>
      </c>
      <c r="M1982" s="1">
        <v>20</v>
      </c>
      <c r="N1982" s="5">
        <f>Smartphone_Usage_And_Addiction_Analysis_7500_Rows[[#This Row],[app_opens_per_day]]/Smartphone_Usage_And_Addiction_Analysis_7500_Rows[[#This Row],[daily_screen_time_hours]]</f>
        <v>2.5094102885821834</v>
      </c>
      <c r="O1982" s="1">
        <v>9.83</v>
      </c>
      <c r="P1982" s="1" t="s">
        <v>18</v>
      </c>
      <c r="Q1982" s="1" t="s">
        <v>19</v>
      </c>
      <c r="R1982" s="1" t="s">
        <v>28</v>
      </c>
      <c r="S1982" s="1">
        <v>1</v>
      </c>
    </row>
    <row r="1983" spans="1:19" ht="18" customHeight="1" x14ac:dyDescent="0.25">
      <c r="A1983" s="10" t="s">
        <v>1367</v>
      </c>
      <c r="B1983" s="1">
        <v>31</v>
      </c>
      <c r="C1983" t="str">
        <f t="shared" si="30"/>
        <v>26-40 (Millennials)</v>
      </c>
      <c r="D1983" s="1" t="s">
        <v>30</v>
      </c>
      <c r="E1983" s="1">
        <v>8.1</v>
      </c>
      <c r="F1983" s="1">
        <v>0.77</v>
      </c>
      <c r="G1983" s="1">
        <v>1.19</v>
      </c>
      <c r="H1983" s="1">
        <v>5.42</v>
      </c>
      <c r="I1983" s="1">
        <v>6.84</v>
      </c>
      <c r="J1983" s="1">
        <f>Smartphone_Usage_And_Addiction_Analysis_7500_Rows[[#This Row],[social_media_hours]]+Smartphone_Usage_And_Addiction_Analysis_7500_Rows[[#This Row],[gaming_hours]]</f>
        <v>1.96</v>
      </c>
      <c r="K1983" s="1">
        <f>Smartphone_Usage_And_Addiction_Analysis_7500_Rows[[#This Row],[sleep_hours]]-Smartphone_Usage_And_Addiction_Analysis_7500_Rows[[#This Row],[total_leisure_hours]]</f>
        <v>4.88</v>
      </c>
      <c r="L1983" s="1">
        <v>225</v>
      </c>
      <c r="M1983" s="1">
        <v>154</v>
      </c>
      <c r="N1983" s="5">
        <f>Smartphone_Usage_And_Addiction_Analysis_7500_Rows[[#This Row],[app_opens_per_day]]/Smartphone_Usage_And_Addiction_Analysis_7500_Rows[[#This Row],[daily_screen_time_hours]]</f>
        <v>19.012345679012345</v>
      </c>
      <c r="O1983" s="1">
        <v>9.67</v>
      </c>
      <c r="P1983" s="1" t="s">
        <v>18</v>
      </c>
      <c r="Q1983" s="1" t="s">
        <v>19</v>
      </c>
      <c r="R1983" s="1" t="s">
        <v>28</v>
      </c>
      <c r="S1983" s="1">
        <v>1</v>
      </c>
    </row>
    <row r="1984" spans="1:19" ht="18" customHeight="1" x14ac:dyDescent="0.25">
      <c r="A1984" s="10" t="s">
        <v>1368</v>
      </c>
      <c r="B1984" s="1">
        <v>28</v>
      </c>
      <c r="C1984" t="str">
        <f t="shared" si="30"/>
        <v>26-40 (Millennials)</v>
      </c>
      <c r="D1984" s="1" t="s">
        <v>17</v>
      </c>
      <c r="E1984" s="1">
        <v>6.78</v>
      </c>
      <c r="F1984" s="1">
        <v>1.82</v>
      </c>
      <c r="G1984" s="1">
        <v>1.81</v>
      </c>
      <c r="H1984" s="1">
        <v>2</v>
      </c>
      <c r="I1984" s="1">
        <v>6.5</v>
      </c>
      <c r="J1984" s="1">
        <f>Smartphone_Usage_And_Addiction_Analysis_7500_Rows[[#This Row],[social_media_hours]]+Smartphone_Usage_And_Addiction_Analysis_7500_Rows[[#This Row],[gaming_hours]]</f>
        <v>3.63</v>
      </c>
      <c r="K1984" s="1">
        <f>Smartphone_Usage_And_Addiction_Analysis_7500_Rows[[#This Row],[sleep_hours]]-Smartphone_Usage_And_Addiction_Analysis_7500_Rows[[#This Row],[total_leisure_hours]]</f>
        <v>2.87</v>
      </c>
      <c r="L1984" s="1">
        <v>31</v>
      </c>
      <c r="M1984" s="1">
        <v>36</v>
      </c>
      <c r="N1984" s="5">
        <f>Smartphone_Usage_And_Addiction_Analysis_7500_Rows[[#This Row],[app_opens_per_day]]/Smartphone_Usage_And_Addiction_Analysis_7500_Rows[[#This Row],[daily_screen_time_hours]]</f>
        <v>5.3097345132743357</v>
      </c>
      <c r="O1984" s="1">
        <v>8.2799999999999994</v>
      </c>
      <c r="P1984" s="1" t="s">
        <v>22</v>
      </c>
      <c r="Q1984" s="1" t="s">
        <v>23</v>
      </c>
      <c r="R1984" s="1" t="s">
        <v>28</v>
      </c>
      <c r="S1984" s="1">
        <v>1</v>
      </c>
    </row>
    <row r="1985" spans="1:19" ht="18" customHeight="1" x14ac:dyDescent="0.25">
      <c r="A1985" s="10" t="s">
        <v>1369</v>
      </c>
      <c r="B1985" s="1">
        <v>25</v>
      </c>
      <c r="C1985" t="str">
        <f t="shared" si="30"/>
        <v>18-25 (Gen Z)</v>
      </c>
      <c r="D1985" s="1" t="s">
        <v>30</v>
      </c>
      <c r="E1985" s="1">
        <v>6.76</v>
      </c>
      <c r="F1985" s="1">
        <v>3.58</v>
      </c>
      <c r="G1985" s="1">
        <v>1.2</v>
      </c>
      <c r="H1985" s="1">
        <v>5.44</v>
      </c>
      <c r="I1985" s="1">
        <v>4.76</v>
      </c>
      <c r="J1985" s="1">
        <f>Smartphone_Usage_And_Addiction_Analysis_7500_Rows[[#This Row],[social_media_hours]]+Smartphone_Usage_And_Addiction_Analysis_7500_Rows[[#This Row],[gaming_hours]]</f>
        <v>4.78</v>
      </c>
      <c r="K1985" s="1">
        <f>Smartphone_Usage_And_Addiction_Analysis_7500_Rows[[#This Row],[sleep_hours]]-Smartphone_Usage_And_Addiction_Analysis_7500_Rows[[#This Row],[total_leisure_hours]]</f>
        <v>-2.0000000000000462E-2</v>
      </c>
      <c r="L1985" s="1">
        <v>111</v>
      </c>
      <c r="M1985" s="1">
        <v>71</v>
      </c>
      <c r="N1985" s="5">
        <f>Smartphone_Usage_And_Addiction_Analysis_7500_Rows[[#This Row],[app_opens_per_day]]/Smartphone_Usage_And_Addiction_Analysis_7500_Rows[[#This Row],[daily_screen_time_hours]]</f>
        <v>10.502958579881657</v>
      </c>
      <c r="O1985" s="1">
        <v>8.85</v>
      </c>
      <c r="P1985" s="1" t="s">
        <v>32</v>
      </c>
      <c r="Q1985" s="1" t="s">
        <v>23</v>
      </c>
      <c r="R1985" s="1" t="s">
        <v>51</v>
      </c>
      <c r="S1985" s="1">
        <v>0</v>
      </c>
    </row>
    <row r="1986" spans="1:19" ht="18" customHeight="1" x14ac:dyDescent="0.25">
      <c r="A1986" s="10" t="s">
        <v>5737</v>
      </c>
      <c r="B1986" s="1">
        <v>30</v>
      </c>
      <c r="C1986" s="1" t="str">
        <f t="shared" ref="C1986:C2049" si="31">IF(B1986&lt;=25, "18-25 (Gen Z)", IF(B1986&lt;=40, "26-40 (Millennials)"))</f>
        <v>26-40 (Millennials)</v>
      </c>
      <c r="D1986" t="s">
        <v>7582</v>
      </c>
      <c r="E1986">
        <v>8.5399999999999991</v>
      </c>
      <c r="F1986">
        <v>1.38</v>
      </c>
      <c r="G1986">
        <v>2.4500000000000002</v>
      </c>
      <c r="H1986">
        <v>2.69</v>
      </c>
      <c r="I1986">
        <v>5.71</v>
      </c>
      <c r="J1986" s="1">
        <f>Smartphone_Usage_And_Addiction_Analysis_7500_Rows[[#This Row],[social_media_hours]]+Smartphone_Usage_And_Addiction_Analysis_7500_Rows[[#This Row],[gaming_hours]]</f>
        <v>3.83</v>
      </c>
      <c r="K1986" s="1">
        <f>Smartphone_Usage_And_Addiction_Analysis_7500_Rows[[#This Row],[sleep_hours]]-Smartphone_Usage_And_Addiction_Analysis_7500_Rows[[#This Row],[total_leisure_hours]]</f>
        <v>1.88</v>
      </c>
      <c r="L1986">
        <v>137</v>
      </c>
      <c r="M1986">
        <v>142</v>
      </c>
      <c r="N1986" s="5">
        <f>Smartphone_Usage_And_Addiction_Analysis_7500_Rows[[#This Row],[app_opens_per_day]]/Smartphone_Usage_And_Addiction_Analysis_7500_Rows[[#This Row],[daily_screen_time_hours]]</f>
        <v>16.627634660421549</v>
      </c>
      <c r="O1986">
        <v>11.19</v>
      </c>
      <c r="P1986" t="s">
        <v>22</v>
      </c>
      <c r="Q1986" t="s">
        <v>23</v>
      </c>
      <c r="R1986" t="s">
        <v>28</v>
      </c>
      <c r="S1986">
        <v>1</v>
      </c>
    </row>
    <row r="1987" spans="1:19" ht="18" customHeight="1" x14ac:dyDescent="0.25">
      <c r="A1987" s="10" t="s">
        <v>5738</v>
      </c>
      <c r="B1987" s="1">
        <v>27</v>
      </c>
      <c r="C1987" s="1" t="str">
        <f t="shared" si="31"/>
        <v>26-40 (Millennials)</v>
      </c>
      <c r="D1987" t="s">
        <v>7582</v>
      </c>
      <c r="E1987">
        <v>9.08</v>
      </c>
      <c r="F1987">
        <v>1.82</v>
      </c>
      <c r="G1987">
        <v>0.56000000000000005</v>
      </c>
      <c r="H1987">
        <v>1.88</v>
      </c>
      <c r="I1987">
        <v>5.46</v>
      </c>
      <c r="J1987" s="1">
        <f>Smartphone_Usage_And_Addiction_Analysis_7500_Rows[[#This Row],[social_media_hours]]+Smartphone_Usage_And_Addiction_Analysis_7500_Rows[[#This Row],[gaming_hours]]</f>
        <v>2.38</v>
      </c>
      <c r="K1987" s="1">
        <f>Smartphone_Usage_And_Addiction_Analysis_7500_Rows[[#This Row],[sleep_hours]]-Smartphone_Usage_And_Addiction_Analysis_7500_Rows[[#This Row],[total_leisure_hours]]</f>
        <v>3.08</v>
      </c>
      <c r="L1987">
        <v>151</v>
      </c>
      <c r="M1987">
        <v>16</v>
      </c>
      <c r="N1987" s="5">
        <f>Smartphone_Usage_And_Addiction_Analysis_7500_Rows[[#This Row],[app_opens_per_day]]/Smartphone_Usage_And_Addiction_Analysis_7500_Rows[[#This Row],[daily_screen_time_hours]]</f>
        <v>1.7621145374449338</v>
      </c>
      <c r="O1987">
        <v>11.5</v>
      </c>
      <c r="P1987" t="s">
        <v>18</v>
      </c>
      <c r="Q1987" t="s">
        <v>19</v>
      </c>
      <c r="R1987" t="s">
        <v>24</v>
      </c>
      <c r="S1987">
        <v>1</v>
      </c>
    </row>
    <row r="1988" spans="1:19" ht="18" customHeight="1" x14ac:dyDescent="0.25">
      <c r="A1988" s="10" t="s">
        <v>5739</v>
      </c>
      <c r="B1988" s="1">
        <v>22</v>
      </c>
      <c r="C1988" s="1" t="str">
        <f t="shared" si="31"/>
        <v>18-25 (Gen Z)</v>
      </c>
      <c r="D1988" t="s">
        <v>7582</v>
      </c>
      <c r="E1988">
        <v>5.77</v>
      </c>
      <c r="F1988">
        <v>4.46</v>
      </c>
      <c r="G1988">
        <v>1.37</v>
      </c>
      <c r="H1988">
        <v>5.68</v>
      </c>
      <c r="I1988">
        <v>6.29</v>
      </c>
      <c r="J1988" s="1">
        <f>Smartphone_Usage_And_Addiction_Analysis_7500_Rows[[#This Row],[social_media_hours]]+Smartphone_Usage_And_Addiction_Analysis_7500_Rows[[#This Row],[gaming_hours]]</f>
        <v>5.83</v>
      </c>
      <c r="K1988" s="1">
        <f>Smartphone_Usage_And_Addiction_Analysis_7500_Rows[[#This Row],[sleep_hours]]-Smartphone_Usage_And_Addiction_Analysis_7500_Rows[[#This Row],[total_leisure_hours]]</f>
        <v>0.45999999999999996</v>
      </c>
      <c r="L1988">
        <v>47</v>
      </c>
      <c r="M1988">
        <v>98</v>
      </c>
      <c r="N1988" s="5">
        <f>Smartphone_Usage_And_Addiction_Analysis_7500_Rows[[#This Row],[app_opens_per_day]]/Smartphone_Usage_And_Addiction_Analysis_7500_Rows[[#This Row],[daily_screen_time_hours]]</f>
        <v>16.984402079722706</v>
      </c>
      <c r="O1988">
        <v>7.61</v>
      </c>
      <c r="P1988" t="s">
        <v>18</v>
      </c>
      <c r="Q1988" t="s">
        <v>23</v>
      </c>
      <c r="R1988" t="s">
        <v>24</v>
      </c>
      <c r="S1988">
        <v>1</v>
      </c>
    </row>
    <row r="1989" spans="1:19" ht="18" customHeight="1" x14ac:dyDescent="0.25">
      <c r="A1989" s="10" t="s">
        <v>5740</v>
      </c>
      <c r="B1989" s="1">
        <v>18</v>
      </c>
      <c r="C1989" s="1" t="str">
        <f t="shared" si="31"/>
        <v>18-25 (Gen Z)</v>
      </c>
      <c r="D1989" t="s">
        <v>7582</v>
      </c>
      <c r="E1989">
        <v>6.46</v>
      </c>
      <c r="F1989">
        <v>5.09</v>
      </c>
      <c r="G1989">
        <v>2.25</v>
      </c>
      <c r="H1989">
        <v>2.58</v>
      </c>
      <c r="I1989">
        <v>5.23</v>
      </c>
      <c r="J1989" s="1">
        <f>Smartphone_Usage_And_Addiction_Analysis_7500_Rows[[#This Row],[social_media_hours]]+Smartphone_Usage_And_Addiction_Analysis_7500_Rows[[#This Row],[gaming_hours]]</f>
        <v>7.34</v>
      </c>
      <c r="K1989" s="1">
        <f>Smartphone_Usage_And_Addiction_Analysis_7500_Rows[[#This Row],[sleep_hours]]-Smartphone_Usage_And_Addiction_Analysis_7500_Rows[[#This Row],[total_leisure_hours]]</f>
        <v>-2.1099999999999994</v>
      </c>
      <c r="L1989">
        <v>62</v>
      </c>
      <c r="M1989">
        <v>109</v>
      </c>
      <c r="N1989" s="5">
        <f>Smartphone_Usage_And_Addiction_Analysis_7500_Rows[[#This Row],[app_opens_per_day]]/Smartphone_Usage_And_Addiction_Analysis_7500_Rows[[#This Row],[daily_screen_time_hours]]</f>
        <v>16.873065015479877</v>
      </c>
      <c r="O1989">
        <v>8.09</v>
      </c>
      <c r="P1989" t="s">
        <v>22</v>
      </c>
      <c r="Q1989" t="s">
        <v>19</v>
      </c>
      <c r="R1989" t="s">
        <v>28</v>
      </c>
      <c r="S1989">
        <v>1</v>
      </c>
    </row>
    <row r="1990" spans="1:19" ht="18" customHeight="1" x14ac:dyDescent="0.25">
      <c r="A1990" s="10" t="s">
        <v>1370</v>
      </c>
      <c r="B1990" s="1">
        <v>22</v>
      </c>
      <c r="C1990" t="str">
        <f t="shared" si="31"/>
        <v>18-25 (Gen Z)</v>
      </c>
      <c r="D1990" s="1" t="s">
        <v>17</v>
      </c>
      <c r="E1990" s="1">
        <v>8.59</v>
      </c>
      <c r="F1990" s="1">
        <v>2.36</v>
      </c>
      <c r="G1990" s="1">
        <v>2.4</v>
      </c>
      <c r="H1990" s="1">
        <v>2.4700000000000002</v>
      </c>
      <c r="I1990" s="1">
        <v>8.69</v>
      </c>
      <c r="J1990" s="1">
        <f>Smartphone_Usage_And_Addiction_Analysis_7500_Rows[[#This Row],[social_media_hours]]+Smartphone_Usage_And_Addiction_Analysis_7500_Rows[[#This Row],[gaming_hours]]</f>
        <v>4.76</v>
      </c>
      <c r="K1990" s="1">
        <f>Smartphone_Usage_And_Addiction_Analysis_7500_Rows[[#This Row],[sleep_hours]]-Smartphone_Usage_And_Addiction_Analysis_7500_Rows[[#This Row],[total_leisure_hours]]</f>
        <v>3.9299999999999997</v>
      </c>
      <c r="L1990" s="1">
        <v>237</v>
      </c>
      <c r="M1990" s="1">
        <v>36</v>
      </c>
      <c r="N1990" s="5">
        <f>Smartphone_Usage_And_Addiction_Analysis_7500_Rows[[#This Row],[app_opens_per_day]]/Smartphone_Usage_And_Addiction_Analysis_7500_Rows[[#This Row],[daily_screen_time_hours]]</f>
        <v>4.1909196740395807</v>
      </c>
      <c r="O1990" s="1">
        <v>9.9</v>
      </c>
      <c r="P1990" s="1" t="s">
        <v>32</v>
      </c>
      <c r="Q1990" s="1" t="s">
        <v>19</v>
      </c>
      <c r="R1990" s="1" t="s">
        <v>24</v>
      </c>
      <c r="S1990" s="1">
        <v>1</v>
      </c>
    </row>
    <row r="1991" spans="1:19" ht="18" customHeight="1" x14ac:dyDescent="0.25">
      <c r="A1991" s="10" t="s">
        <v>1371</v>
      </c>
      <c r="B1991" s="1">
        <v>19</v>
      </c>
      <c r="C1991" t="str">
        <f t="shared" si="31"/>
        <v>18-25 (Gen Z)</v>
      </c>
      <c r="D1991" s="1" t="s">
        <v>30</v>
      </c>
      <c r="E1991" s="1">
        <v>5.52</v>
      </c>
      <c r="F1991" s="1">
        <v>5.51</v>
      </c>
      <c r="G1991" s="1">
        <v>0.56000000000000005</v>
      </c>
      <c r="H1991" s="1">
        <v>2.89</v>
      </c>
      <c r="I1991" s="1">
        <v>5.33</v>
      </c>
      <c r="J1991" s="1">
        <f>Smartphone_Usage_And_Addiction_Analysis_7500_Rows[[#This Row],[social_media_hours]]+Smartphone_Usage_And_Addiction_Analysis_7500_Rows[[#This Row],[gaming_hours]]</f>
        <v>6.07</v>
      </c>
      <c r="K1991" s="1">
        <f>Smartphone_Usage_And_Addiction_Analysis_7500_Rows[[#This Row],[sleep_hours]]-Smartphone_Usage_And_Addiction_Analysis_7500_Rows[[#This Row],[total_leisure_hours]]</f>
        <v>-0.74000000000000021</v>
      </c>
      <c r="L1991" s="1">
        <v>245</v>
      </c>
      <c r="M1991" s="1">
        <v>173</v>
      </c>
      <c r="N1991" s="5">
        <f>Smartphone_Usage_And_Addiction_Analysis_7500_Rows[[#This Row],[app_opens_per_day]]/Smartphone_Usage_And_Addiction_Analysis_7500_Rows[[#This Row],[daily_screen_time_hours]]</f>
        <v>31.340579710144929</v>
      </c>
      <c r="O1991" s="1">
        <v>7.52</v>
      </c>
      <c r="P1991" s="1" t="s">
        <v>18</v>
      </c>
      <c r="Q1991" s="1" t="s">
        <v>19</v>
      </c>
      <c r="R1991" s="1" t="s">
        <v>28</v>
      </c>
      <c r="S1991" s="1">
        <v>1</v>
      </c>
    </row>
    <row r="1992" spans="1:19" ht="18" customHeight="1" x14ac:dyDescent="0.25">
      <c r="A1992" s="10" t="s">
        <v>5741</v>
      </c>
      <c r="B1992" s="1">
        <v>27</v>
      </c>
      <c r="C1992" s="1" t="str">
        <f t="shared" si="31"/>
        <v>26-40 (Millennials)</v>
      </c>
      <c r="D1992" t="s">
        <v>7582</v>
      </c>
      <c r="E1992">
        <v>11.56</v>
      </c>
      <c r="F1992">
        <v>3.8</v>
      </c>
      <c r="G1992">
        <v>3.32</v>
      </c>
      <c r="H1992">
        <v>0.65</v>
      </c>
      <c r="I1992">
        <v>4.8899999999999997</v>
      </c>
      <c r="J1992" s="1">
        <f>Smartphone_Usage_And_Addiction_Analysis_7500_Rows[[#This Row],[social_media_hours]]+Smartphone_Usage_And_Addiction_Analysis_7500_Rows[[#This Row],[gaming_hours]]</f>
        <v>7.1199999999999992</v>
      </c>
      <c r="K1992" s="1">
        <f>Smartphone_Usage_And_Addiction_Analysis_7500_Rows[[#This Row],[sleep_hours]]-Smartphone_Usage_And_Addiction_Analysis_7500_Rows[[#This Row],[total_leisure_hours]]</f>
        <v>-2.2299999999999995</v>
      </c>
      <c r="L1992">
        <v>138</v>
      </c>
      <c r="M1992">
        <v>153</v>
      </c>
      <c r="N1992" s="5">
        <f>Smartphone_Usage_And_Addiction_Analysis_7500_Rows[[#This Row],[app_opens_per_day]]/Smartphone_Usage_And_Addiction_Analysis_7500_Rows[[#This Row],[daily_screen_time_hours]]</f>
        <v>13.235294117647058</v>
      </c>
      <c r="O1992">
        <v>14.38</v>
      </c>
      <c r="P1992" t="s">
        <v>22</v>
      </c>
      <c r="Q1992" t="s">
        <v>19</v>
      </c>
      <c r="R1992" t="s">
        <v>24</v>
      </c>
      <c r="S1992">
        <v>1</v>
      </c>
    </row>
    <row r="1993" spans="1:19" ht="18" customHeight="1" x14ac:dyDescent="0.25">
      <c r="A1993" s="10" t="s">
        <v>1372</v>
      </c>
      <c r="B1993" s="1">
        <v>25</v>
      </c>
      <c r="C1993" t="str">
        <f t="shared" si="31"/>
        <v>18-25 (Gen Z)</v>
      </c>
      <c r="D1993" s="1" t="s">
        <v>17</v>
      </c>
      <c r="E1993" s="1">
        <v>8.31</v>
      </c>
      <c r="F1993" s="1">
        <v>5.45</v>
      </c>
      <c r="G1993" s="1">
        <v>1.53</v>
      </c>
      <c r="H1993" s="1">
        <v>1.65</v>
      </c>
      <c r="I1993" s="1">
        <v>8.36</v>
      </c>
      <c r="J1993" s="1">
        <f>Smartphone_Usage_And_Addiction_Analysis_7500_Rows[[#This Row],[social_media_hours]]+Smartphone_Usage_And_Addiction_Analysis_7500_Rows[[#This Row],[gaming_hours]]</f>
        <v>6.98</v>
      </c>
      <c r="K1993" s="1">
        <f>Smartphone_Usage_And_Addiction_Analysis_7500_Rows[[#This Row],[sleep_hours]]-Smartphone_Usage_And_Addiction_Analysis_7500_Rows[[#This Row],[total_leisure_hours]]</f>
        <v>1.379999999999999</v>
      </c>
      <c r="L1993" s="1">
        <v>233</v>
      </c>
      <c r="M1993" s="1">
        <v>16</v>
      </c>
      <c r="N1993" s="5">
        <f>Smartphone_Usage_And_Addiction_Analysis_7500_Rows[[#This Row],[app_opens_per_day]]/Smartphone_Usage_And_Addiction_Analysis_7500_Rows[[#This Row],[daily_screen_time_hours]]</f>
        <v>1.9253910950661852</v>
      </c>
      <c r="O1993" s="1">
        <v>9.8000000000000007</v>
      </c>
      <c r="P1993" s="1" t="s">
        <v>22</v>
      </c>
      <c r="Q1993" s="1" t="s">
        <v>23</v>
      </c>
      <c r="R1993" s="1" t="s">
        <v>28</v>
      </c>
      <c r="S1993" s="1">
        <v>1</v>
      </c>
    </row>
    <row r="1994" spans="1:19" ht="18" customHeight="1" x14ac:dyDescent="0.25">
      <c r="A1994" s="10" t="s">
        <v>1373</v>
      </c>
      <c r="B1994" s="1">
        <v>21</v>
      </c>
      <c r="C1994" t="str">
        <f t="shared" si="31"/>
        <v>18-25 (Gen Z)</v>
      </c>
      <c r="D1994" s="1" t="s">
        <v>17</v>
      </c>
      <c r="E1994" s="1">
        <v>10.55</v>
      </c>
      <c r="F1994" s="1">
        <v>3.73</v>
      </c>
      <c r="G1994" s="1">
        <v>2</v>
      </c>
      <c r="H1994" s="1">
        <v>2.16</v>
      </c>
      <c r="I1994" s="1">
        <v>8.01</v>
      </c>
      <c r="J1994" s="1">
        <f>Smartphone_Usage_And_Addiction_Analysis_7500_Rows[[#This Row],[social_media_hours]]+Smartphone_Usage_And_Addiction_Analysis_7500_Rows[[#This Row],[gaming_hours]]</f>
        <v>5.73</v>
      </c>
      <c r="K1994" s="1">
        <f>Smartphone_Usage_And_Addiction_Analysis_7500_Rows[[#This Row],[sleep_hours]]-Smartphone_Usage_And_Addiction_Analysis_7500_Rows[[#This Row],[total_leisure_hours]]</f>
        <v>2.2799999999999994</v>
      </c>
      <c r="L1994" s="1">
        <v>230</v>
      </c>
      <c r="M1994" s="1">
        <v>106</v>
      </c>
      <c r="N1994" s="5">
        <f>Smartphone_Usage_And_Addiction_Analysis_7500_Rows[[#This Row],[app_opens_per_day]]/Smartphone_Usage_And_Addiction_Analysis_7500_Rows[[#This Row],[daily_screen_time_hours]]</f>
        <v>10.04739336492891</v>
      </c>
      <c r="O1994" s="1">
        <v>11.07</v>
      </c>
      <c r="P1994" s="1" t="s">
        <v>22</v>
      </c>
      <c r="Q1994" s="1" t="s">
        <v>19</v>
      </c>
      <c r="R1994" s="1" t="s">
        <v>24</v>
      </c>
      <c r="S1994" s="1">
        <v>1</v>
      </c>
    </row>
    <row r="1995" spans="1:19" ht="18" customHeight="1" x14ac:dyDescent="0.25">
      <c r="A1995" s="10" t="s">
        <v>5742</v>
      </c>
      <c r="B1995" s="1">
        <v>19</v>
      </c>
      <c r="C1995" s="1" t="str">
        <f t="shared" si="31"/>
        <v>18-25 (Gen Z)</v>
      </c>
      <c r="D1995" t="s">
        <v>7582</v>
      </c>
      <c r="E1995">
        <v>3.96</v>
      </c>
      <c r="F1995">
        <v>1.82</v>
      </c>
      <c r="G1995">
        <v>0.97</v>
      </c>
      <c r="H1995">
        <v>2.56</v>
      </c>
      <c r="I1995">
        <v>5.52</v>
      </c>
      <c r="J1995" s="1">
        <f>Smartphone_Usage_And_Addiction_Analysis_7500_Rows[[#This Row],[social_media_hours]]+Smartphone_Usage_And_Addiction_Analysis_7500_Rows[[#This Row],[gaming_hours]]</f>
        <v>2.79</v>
      </c>
      <c r="K1995" s="1">
        <f>Smartphone_Usage_And_Addiction_Analysis_7500_Rows[[#This Row],[sleep_hours]]-Smartphone_Usage_And_Addiction_Analysis_7500_Rows[[#This Row],[total_leisure_hours]]</f>
        <v>2.7299999999999995</v>
      </c>
      <c r="L1995">
        <v>174</v>
      </c>
      <c r="M1995">
        <v>139</v>
      </c>
      <c r="N1995" s="5">
        <f>Smartphone_Usage_And_Addiction_Analysis_7500_Rows[[#This Row],[app_opens_per_day]]/Smartphone_Usage_And_Addiction_Analysis_7500_Rows[[#This Row],[daily_screen_time_hours]]</f>
        <v>35.101010101010104</v>
      </c>
      <c r="O1995">
        <v>4.67</v>
      </c>
      <c r="P1995" t="s">
        <v>22</v>
      </c>
      <c r="Q1995" t="s">
        <v>19</v>
      </c>
      <c r="R1995" t="s">
        <v>20</v>
      </c>
      <c r="S1995">
        <v>0</v>
      </c>
    </row>
    <row r="1996" spans="1:19" ht="18" customHeight="1" x14ac:dyDescent="0.25">
      <c r="A1996" s="10" t="s">
        <v>1374</v>
      </c>
      <c r="B1996" s="1">
        <v>18</v>
      </c>
      <c r="C1996" t="str">
        <f t="shared" si="31"/>
        <v>18-25 (Gen Z)</v>
      </c>
      <c r="D1996" s="1" t="s">
        <v>17</v>
      </c>
      <c r="E1996" s="1">
        <v>4.6500000000000004</v>
      </c>
      <c r="F1996" s="1">
        <v>3.7</v>
      </c>
      <c r="G1996" s="1">
        <v>1.37</v>
      </c>
      <c r="H1996" s="1">
        <v>1.05</v>
      </c>
      <c r="I1996" s="1">
        <v>5.16</v>
      </c>
      <c r="J1996" s="1">
        <f>Smartphone_Usage_And_Addiction_Analysis_7500_Rows[[#This Row],[social_media_hours]]+Smartphone_Usage_And_Addiction_Analysis_7500_Rows[[#This Row],[gaming_hours]]</f>
        <v>5.07</v>
      </c>
      <c r="K1996" s="1">
        <f>Smartphone_Usage_And_Addiction_Analysis_7500_Rows[[#This Row],[sleep_hours]]-Smartphone_Usage_And_Addiction_Analysis_7500_Rows[[#This Row],[total_leisure_hours]]</f>
        <v>8.9999999999999858E-2</v>
      </c>
      <c r="L1996" s="1">
        <v>235</v>
      </c>
      <c r="M1996" s="1">
        <v>102</v>
      </c>
      <c r="N1996" s="5">
        <f>Smartphone_Usage_And_Addiction_Analysis_7500_Rows[[#This Row],[app_opens_per_day]]/Smartphone_Usage_And_Addiction_Analysis_7500_Rows[[#This Row],[daily_screen_time_hours]]</f>
        <v>21.93548387096774</v>
      </c>
      <c r="O1996" s="1">
        <v>6.09</v>
      </c>
      <c r="P1996" s="1" t="s">
        <v>32</v>
      </c>
      <c r="Q1996" s="1" t="s">
        <v>23</v>
      </c>
      <c r="R1996" s="1" t="s">
        <v>51</v>
      </c>
      <c r="S1996" s="1">
        <v>0</v>
      </c>
    </row>
    <row r="1997" spans="1:19" ht="18" customHeight="1" x14ac:dyDescent="0.25">
      <c r="A1997" s="10" t="s">
        <v>1375</v>
      </c>
      <c r="B1997" s="1">
        <v>34</v>
      </c>
      <c r="C1997" t="str">
        <f t="shared" si="31"/>
        <v>26-40 (Millennials)</v>
      </c>
      <c r="D1997" s="1" t="s">
        <v>17</v>
      </c>
      <c r="E1997" s="1">
        <v>9.66</v>
      </c>
      <c r="F1997" s="1">
        <v>2.4500000000000002</v>
      </c>
      <c r="G1997" s="1">
        <v>2.4</v>
      </c>
      <c r="H1997" s="1">
        <v>0.51</v>
      </c>
      <c r="I1997" s="1">
        <v>6.52</v>
      </c>
      <c r="J1997" s="1">
        <f>Smartphone_Usage_And_Addiction_Analysis_7500_Rows[[#This Row],[social_media_hours]]+Smartphone_Usage_And_Addiction_Analysis_7500_Rows[[#This Row],[gaming_hours]]</f>
        <v>4.8499999999999996</v>
      </c>
      <c r="K1997" s="1">
        <f>Smartphone_Usage_And_Addiction_Analysis_7500_Rows[[#This Row],[sleep_hours]]-Smartphone_Usage_And_Addiction_Analysis_7500_Rows[[#This Row],[total_leisure_hours]]</f>
        <v>1.67</v>
      </c>
      <c r="L1997" s="1">
        <v>179</v>
      </c>
      <c r="M1997" s="1">
        <v>51</v>
      </c>
      <c r="N1997" s="5">
        <f>Smartphone_Usage_And_Addiction_Analysis_7500_Rows[[#This Row],[app_opens_per_day]]/Smartphone_Usage_And_Addiction_Analysis_7500_Rows[[#This Row],[daily_screen_time_hours]]</f>
        <v>5.2795031055900621</v>
      </c>
      <c r="O1997" s="1">
        <v>10.73</v>
      </c>
      <c r="P1997" s="1" t="s">
        <v>18</v>
      </c>
      <c r="Q1997" s="1" t="s">
        <v>23</v>
      </c>
      <c r="R1997" s="1" t="s">
        <v>28</v>
      </c>
      <c r="S1997" s="1">
        <v>1</v>
      </c>
    </row>
    <row r="1998" spans="1:19" ht="18" customHeight="1" x14ac:dyDescent="0.25">
      <c r="A1998" s="10" t="s">
        <v>5743</v>
      </c>
      <c r="B1998" s="1">
        <v>25</v>
      </c>
      <c r="C1998" s="1" t="str">
        <f t="shared" si="31"/>
        <v>18-25 (Gen Z)</v>
      </c>
      <c r="D1998" t="s">
        <v>7582</v>
      </c>
      <c r="E1998">
        <v>3.75</v>
      </c>
      <c r="F1998">
        <v>2.62</v>
      </c>
      <c r="G1998">
        <v>2.5099999999999998</v>
      </c>
      <c r="H1998">
        <v>3.06</v>
      </c>
      <c r="I1998">
        <v>8.02</v>
      </c>
      <c r="J1998" s="1">
        <f>Smartphone_Usage_And_Addiction_Analysis_7500_Rows[[#This Row],[social_media_hours]]+Smartphone_Usage_And_Addiction_Analysis_7500_Rows[[#This Row],[gaming_hours]]</f>
        <v>5.13</v>
      </c>
      <c r="K1998" s="1">
        <f>Smartphone_Usage_And_Addiction_Analysis_7500_Rows[[#This Row],[sleep_hours]]-Smartphone_Usage_And_Addiction_Analysis_7500_Rows[[#This Row],[total_leisure_hours]]</f>
        <v>2.8899999999999997</v>
      </c>
      <c r="L1998">
        <v>216</v>
      </c>
      <c r="M1998">
        <v>34</v>
      </c>
      <c r="N1998" s="5">
        <f>Smartphone_Usage_And_Addiction_Analysis_7500_Rows[[#This Row],[app_opens_per_day]]/Smartphone_Usage_And_Addiction_Analysis_7500_Rows[[#This Row],[daily_screen_time_hours]]</f>
        <v>9.0666666666666664</v>
      </c>
      <c r="O1998">
        <v>4.96</v>
      </c>
      <c r="P1998" t="s">
        <v>18</v>
      </c>
      <c r="Q1998" t="s">
        <v>23</v>
      </c>
      <c r="R1998" t="s">
        <v>51</v>
      </c>
      <c r="S1998">
        <v>0</v>
      </c>
    </row>
    <row r="1999" spans="1:19" ht="18" customHeight="1" x14ac:dyDescent="0.25">
      <c r="A1999" s="10" t="s">
        <v>5744</v>
      </c>
      <c r="B1999" s="1">
        <v>27</v>
      </c>
      <c r="C1999" s="1" t="str">
        <f t="shared" si="31"/>
        <v>26-40 (Millennials)</v>
      </c>
      <c r="D1999" t="s">
        <v>7582</v>
      </c>
      <c r="E1999">
        <v>10.54</v>
      </c>
      <c r="F1999">
        <v>2.94</v>
      </c>
      <c r="G1999">
        <v>3.13</v>
      </c>
      <c r="H1999">
        <v>1.1499999999999999</v>
      </c>
      <c r="I1999">
        <v>5.83</v>
      </c>
      <c r="J1999" s="1">
        <f>Smartphone_Usage_And_Addiction_Analysis_7500_Rows[[#This Row],[social_media_hours]]+Smartphone_Usage_And_Addiction_Analysis_7500_Rows[[#This Row],[gaming_hours]]</f>
        <v>6.07</v>
      </c>
      <c r="K1999" s="1">
        <f>Smartphone_Usage_And_Addiction_Analysis_7500_Rows[[#This Row],[sleep_hours]]-Smartphone_Usage_And_Addiction_Analysis_7500_Rows[[#This Row],[total_leisure_hours]]</f>
        <v>-0.24000000000000021</v>
      </c>
      <c r="L1999">
        <v>213</v>
      </c>
      <c r="M1999">
        <v>105</v>
      </c>
      <c r="N1999" s="5">
        <f>Smartphone_Usage_And_Addiction_Analysis_7500_Rows[[#This Row],[app_opens_per_day]]/Smartphone_Usage_And_Addiction_Analysis_7500_Rows[[#This Row],[daily_screen_time_hours]]</f>
        <v>9.9620493358633784</v>
      </c>
      <c r="O1999">
        <v>11.53</v>
      </c>
      <c r="P1999" t="s">
        <v>32</v>
      </c>
      <c r="Q1999" t="s">
        <v>19</v>
      </c>
      <c r="R1999" t="s">
        <v>28</v>
      </c>
      <c r="S1999">
        <v>1</v>
      </c>
    </row>
    <row r="2000" spans="1:19" ht="18" customHeight="1" x14ac:dyDescent="0.25">
      <c r="A2000" s="10" t="s">
        <v>1376</v>
      </c>
      <c r="B2000" s="1">
        <v>32</v>
      </c>
      <c r="C2000" t="str">
        <f t="shared" si="31"/>
        <v>26-40 (Millennials)</v>
      </c>
      <c r="D2000" s="1" t="s">
        <v>17</v>
      </c>
      <c r="E2000" s="1">
        <v>11.77</v>
      </c>
      <c r="F2000" s="1">
        <v>2.85</v>
      </c>
      <c r="G2000" s="1">
        <v>1.68</v>
      </c>
      <c r="H2000" s="1">
        <v>2.85</v>
      </c>
      <c r="I2000" s="1">
        <v>4.76</v>
      </c>
      <c r="J2000" s="1">
        <f>Smartphone_Usage_And_Addiction_Analysis_7500_Rows[[#This Row],[social_media_hours]]+Smartphone_Usage_And_Addiction_Analysis_7500_Rows[[#This Row],[gaming_hours]]</f>
        <v>4.53</v>
      </c>
      <c r="K2000" s="1">
        <f>Smartphone_Usage_And_Addiction_Analysis_7500_Rows[[#This Row],[sleep_hours]]-Smartphone_Usage_And_Addiction_Analysis_7500_Rows[[#This Row],[total_leisure_hours]]</f>
        <v>0.22999999999999954</v>
      </c>
      <c r="L2000" s="1">
        <v>65</v>
      </c>
      <c r="M2000" s="1">
        <v>135</v>
      </c>
      <c r="N2000" s="5">
        <f>Smartphone_Usage_And_Addiction_Analysis_7500_Rows[[#This Row],[app_opens_per_day]]/Smartphone_Usage_And_Addiction_Analysis_7500_Rows[[#This Row],[daily_screen_time_hours]]</f>
        <v>11.469838572642312</v>
      </c>
      <c r="O2000" s="1">
        <v>13.89</v>
      </c>
      <c r="P2000" s="1" t="s">
        <v>18</v>
      </c>
      <c r="Q2000" s="1" t="s">
        <v>19</v>
      </c>
      <c r="R2000" s="1" t="s">
        <v>28</v>
      </c>
      <c r="S2000" s="1">
        <v>1</v>
      </c>
    </row>
    <row r="2001" spans="1:19" ht="18" customHeight="1" x14ac:dyDescent="0.25">
      <c r="A2001" s="10" t="s">
        <v>1377</v>
      </c>
      <c r="B2001" s="1">
        <v>23</v>
      </c>
      <c r="C2001" t="str">
        <f t="shared" si="31"/>
        <v>18-25 (Gen Z)</v>
      </c>
      <c r="D2001" s="1" t="s">
        <v>17</v>
      </c>
      <c r="E2001" s="1">
        <v>7.98</v>
      </c>
      <c r="F2001" s="1">
        <v>5.0199999999999996</v>
      </c>
      <c r="G2001" s="1">
        <v>2.59</v>
      </c>
      <c r="H2001" s="1">
        <v>3.12</v>
      </c>
      <c r="I2001" s="1">
        <v>4.75</v>
      </c>
      <c r="J2001" s="1">
        <f>Smartphone_Usage_And_Addiction_Analysis_7500_Rows[[#This Row],[social_media_hours]]+Smartphone_Usage_And_Addiction_Analysis_7500_Rows[[#This Row],[gaming_hours]]</f>
        <v>7.6099999999999994</v>
      </c>
      <c r="K2001" s="1">
        <f>Smartphone_Usage_And_Addiction_Analysis_7500_Rows[[#This Row],[sleep_hours]]-Smartphone_Usage_And_Addiction_Analysis_7500_Rows[[#This Row],[total_leisure_hours]]</f>
        <v>-2.8599999999999994</v>
      </c>
      <c r="L2001" s="1">
        <v>189</v>
      </c>
      <c r="M2001" s="1">
        <v>33</v>
      </c>
      <c r="N2001" s="5">
        <f>Smartphone_Usage_And_Addiction_Analysis_7500_Rows[[#This Row],[app_opens_per_day]]/Smartphone_Usage_And_Addiction_Analysis_7500_Rows[[#This Row],[daily_screen_time_hours]]</f>
        <v>4.1353383458646613</v>
      </c>
      <c r="O2001" s="1">
        <v>10.47</v>
      </c>
      <c r="P2001" s="1" t="s">
        <v>32</v>
      </c>
      <c r="Q2001" s="1" t="s">
        <v>19</v>
      </c>
      <c r="R2001" s="1" t="s">
        <v>28</v>
      </c>
      <c r="S2001" s="1">
        <v>1</v>
      </c>
    </row>
    <row r="2002" spans="1:19" ht="18" customHeight="1" x14ac:dyDescent="0.25">
      <c r="A2002" s="10" t="s">
        <v>1378</v>
      </c>
      <c r="B2002" s="1">
        <v>25</v>
      </c>
      <c r="C2002" t="str">
        <f t="shared" si="31"/>
        <v>18-25 (Gen Z)</v>
      </c>
      <c r="D2002" s="1" t="s">
        <v>30</v>
      </c>
      <c r="E2002" s="1">
        <v>3.62</v>
      </c>
      <c r="F2002" s="1">
        <v>1.1299999999999999</v>
      </c>
      <c r="G2002" s="1">
        <v>1.91</v>
      </c>
      <c r="H2002" s="1">
        <v>3.51</v>
      </c>
      <c r="I2002" s="1">
        <v>8.67</v>
      </c>
      <c r="J2002" s="1">
        <f>Smartphone_Usage_And_Addiction_Analysis_7500_Rows[[#This Row],[social_media_hours]]+Smartphone_Usage_And_Addiction_Analysis_7500_Rows[[#This Row],[gaming_hours]]</f>
        <v>3.04</v>
      </c>
      <c r="K2002" s="1">
        <f>Smartphone_Usage_And_Addiction_Analysis_7500_Rows[[#This Row],[sleep_hours]]-Smartphone_Usage_And_Addiction_Analysis_7500_Rows[[#This Row],[total_leisure_hours]]</f>
        <v>5.63</v>
      </c>
      <c r="L2002" s="1">
        <v>26</v>
      </c>
      <c r="M2002" s="1">
        <v>113</v>
      </c>
      <c r="N2002" s="5">
        <f>Smartphone_Usage_And_Addiction_Analysis_7500_Rows[[#This Row],[app_opens_per_day]]/Smartphone_Usage_And_Addiction_Analysis_7500_Rows[[#This Row],[daily_screen_time_hours]]</f>
        <v>31.215469613259668</v>
      </c>
      <c r="O2002" s="1">
        <v>5.69</v>
      </c>
      <c r="P2002" s="1" t="s">
        <v>18</v>
      </c>
      <c r="Q2002" s="1" t="s">
        <v>23</v>
      </c>
      <c r="R2002" s="1" t="s">
        <v>20</v>
      </c>
      <c r="S2002" s="1">
        <v>0</v>
      </c>
    </row>
    <row r="2003" spans="1:19" ht="18" customHeight="1" x14ac:dyDescent="0.25">
      <c r="A2003" s="10" t="s">
        <v>1379</v>
      </c>
      <c r="B2003" s="1">
        <v>25</v>
      </c>
      <c r="C2003" t="str">
        <f t="shared" si="31"/>
        <v>18-25 (Gen Z)</v>
      </c>
      <c r="D2003" s="1" t="s">
        <v>30</v>
      </c>
      <c r="E2003" s="1">
        <v>4.22</v>
      </c>
      <c r="F2003" s="1">
        <v>1.59</v>
      </c>
      <c r="G2003" s="1">
        <v>1.95</v>
      </c>
      <c r="H2003" s="1">
        <v>3.47</v>
      </c>
      <c r="I2003" s="1">
        <v>7.14</v>
      </c>
      <c r="J2003" s="1">
        <f>Smartphone_Usage_And_Addiction_Analysis_7500_Rows[[#This Row],[social_media_hours]]+Smartphone_Usage_And_Addiction_Analysis_7500_Rows[[#This Row],[gaming_hours]]</f>
        <v>3.54</v>
      </c>
      <c r="K2003" s="1">
        <f>Smartphone_Usage_And_Addiction_Analysis_7500_Rows[[#This Row],[sleep_hours]]-Smartphone_Usage_And_Addiction_Analysis_7500_Rows[[#This Row],[total_leisure_hours]]</f>
        <v>3.5999999999999996</v>
      </c>
      <c r="L2003" s="1">
        <v>38</v>
      </c>
      <c r="M2003" s="1">
        <v>50</v>
      </c>
      <c r="N2003" s="5">
        <f>Smartphone_Usage_And_Addiction_Analysis_7500_Rows[[#This Row],[app_opens_per_day]]/Smartphone_Usage_And_Addiction_Analysis_7500_Rows[[#This Row],[daily_screen_time_hours]]</f>
        <v>11.848341232227488</v>
      </c>
      <c r="O2003" s="1">
        <v>5.67</v>
      </c>
      <c r="P2003" s="1" t="s">
        <v>32</v>
      </c>
      <c r="Q2003" s="1" t="s">
        <v>23</v>
      </c>
      <c r="R2003" s="1" t="s">
        <v>51</v>
      </c>
      <c r="S2003" s="1">
        <v>0</v>
      </c>
    </row>
    <row r="2004" spans="1:19" ht="18" customHeight="1" x14ac:dyDescent="0.25">
      <c r="A2004" s="10" t="s">
        <v>1380</v>
      </c>
      <c r="B2004" s="1">
        <v>25</v>
      </c>
      <c r="C2004" t="str">
        <f t="shared" si="31"/>
        <v>18-25 (Gen Z)</v>
      </c>
      <c r="D2004" s="1" t="s">
        <v>30</v>
      </c>
      <c r="E2004" s="1">
        <v>11.2</v>
      </c>
      <c r="F2004" s="1">
        <v>0.96</v>
      </c>
      <c r="G2004" s="1">
        <v>1.1399999999999999</v>
      </c>
      <c r="H2004" s="1">
        <v>1.34</v>
      </c>
      <c r="I2004" s="1">
        <v>5.9</v>
      </c>
      <c r="J2004" s="1">
        <f>Smartphone_Usage_And_Addiction_Analysis_7500_Rows[[#This Row],[social_media_hours]]+Smartphone_Usage_And_Addiction_Analysis_7500_Rows[[#This Row],[gaming_hours]]</f>
        <v>2.0999999999999996</v>
      </c>
      <c r="K2004" s="1">
        <f>Smartphone_Usage_And_Addiction_Analysis_7500_Rows[[#This Row],[sleep_hours]]-Smartphone_Usage_And_Addiction_Analysis_7500_Rows[[#This Row],[total_leisure_hours]]</f>
        <v>3.8000000000000007</v>
      </c>
      <c r="L2004" s="1">
        <v>25</v>
      </c>
      <c r="M2004" s="1">
        <v>25</v>
      </c>
      <c r="N2004" s="5">
        <f>Smartphone_Usage_And_Addiction_Analysis_7500_Rows[[#This Row],[app_opens_per_day]]/Smartphone_Usage_And_Addiction_Analysis_7500_Rows[[#This Row],[daily_screen_time_hours]]</f>
        <v>2.2321428571428572</v>
      </c>
      <c r="O2004" s="1">
        <v>11.77</v>
      </c>
      <c r="P2004" s="1" t="s">
        <v>32</v>
      </c>
      <c r="Q2004" s="1" t="s">
        <v>19</v>
      </c>
      <c r="R2004" s="1" t="s">
        <v>24</v>
      </c>
      <c r="S2004" s="1">
        <v>1</v>
      </c>
    </row>
    <row r="2005" spans="1:19" ht="18" customHeight="1" x14ac:dyDescent="0.25">
      <c r="A2005" s="10" t="s">
        <v>5745</v>
      </c>
      <c r="B2005" s="1">
        <v>25</v>
      </c>
      <c r="C2005" s="1" t="str">
        <f t="shared" si="31"/>
        <v>18-25 (Gen Z)</v>
      </c>
      <c r="D2005" t="s">
        <v>7582</v>
      </c>
      <c r="E2005">
        <v>8.1300000000000008</v>
      </c>
      <c r="F2005">
        <v>3.46</v>
      </c>
      <c r="G2005">
        <v>3.63</v>
      </c>
      <c r="H2005">
        <v>1.32</v>
      </c>
      <c r="I2005">
        <v>5.59</v>
      </c>
      <c r="J2005" s="1">
        <f>Smartphone_Usage_And_Addiction_Analysis_7500_Rows[[#This Row],[social_media_hours]]+Smartphone_Usage_And_Addiction_Analysis_7500_Rows[[#This Row],[gaming_hours]]</f>
        <v>7.09</v>
      </c>
      <c r="K2005" s="1">
        <f>Smartphone_Usage_And_Addiction_Analysis_7500_Rows[[#This Row],[sleep_hours]]-Smartphone_Usage_And_Addiction_Analysis_7500_Rows[[#This Row],[total_leisure_hours]]</f>
        <v>-1.5</v>
      </c>
      <c r="L2005">
        <v>198</v>
      </c>
      <c r="M2005">
        <v>33</v>
      </c>
      <c r="N2005" s="5">
        <f>Smartphone_Usage_And_Addiction_Analysis_7500_Rows[[#This Row],[app_opens_per_day]]/Smartphone_Usage_And_Addiction_Analysis_7500_Rows[[#This Row],[daily_screen_time_hours]]</f>
        <v>4.0590405904059033</v>
      </c>
      <c r="O2005">
        <v>9.15</v>
      </c>
      <c r="P2005" t="s">
        <v>18</v>
      </c>
      <c r="Q2005" t="s">
        <v>23</v>
      </c>
      <c r="R2005" t="s">
        <v>24</v>
      </c>
      <c r="S2005">
        <v>1</v>
      </c>
    </row>
    <row r="2006" spans="1:19" ht="18" customHeight="1" x14ac:dyDescent="0.25">
      <c r="A2006" s="10" t="s">
        <v>1381</v>
      </c>
      <c r="B2006" s="1">
        <v>34</v>
      </c>
      <c r="C2006" t="str">
        <f t="shared" si="31"/>
        <v>26-40 (Millennials)</v>
      </c>
      <c r="D2006" s="1" t="s">
        <v>30</v>
      </c>
      <c r="E2006" s="1">
        <v>10.66</v>
      </c>
      <c r="F2006" s="1">
        <v>2.59</v>
      </c>
      <c r="G2006" s="1">
        <v>0.83</v>
      </c>
      <c r="H2006" s="1">
        <v>5.84</v>
      </c>
      <c r="I2006" s="1">
        <v>7.9</v>
      </c>
      <c r="J2006" s="1">
        <f>Smartphone_Usage_And_Addiction_Analysis_7500_Rows[[#This Row],[social_media_hours]]+Smartphone_Usage_And_Addiction_Analysis_7500_Rows[[#This Row],[gaming_hours]]</f>
        <v>3.42</v>
      </c>
      <c r="K2006" s="1">
        <f>Smartphone_Usage_And_Addiction_Analysis_7500_Rows[[#This Row],[sleep_hours]]-Smartphone_Usage_And_Addiction_Analysis_7500_Rows[[#This Row],[total_leisure_hours]]</f>
        <v>4.4800000000000004</v>
      </c>
      <c r="L2006" s="1">
        <v>157</v>
      </c>
      <c r="M2006" s="1">
        <v>81</v>
      </c>
      <c r="N2006" s="5">
        <f>Smartphone_Usage_And_Addiction_Analysis_7500_Rows[[#This Row],[app_opens_per_day]]/Smartphone_Usage_And_Addiction_Analysis_7500_Rows[[#This Row],[daily_screen_time_hours]]</f>
        <v>7.5984990619136958</v>
      </c>
      <c r="O2006" s="1">
        <v>11.42</v>
      </c>
      <c r="P2006" s="1" t="s">
        <v>32</v>
      </c>
      <c r="Q2006" s="1" t="s">
        <v>19</v>
      </c>
      <c r="R2006" s="1" t="s">
        <v>24</v>
      </c>
      <c r="S2006" s="1">
        <v>1</v>
      </c>
    </row>
    <row r="2007" spans="1:19" ht="18" customHeight="1" x14ac:dyDescent="0.25">
      <c r="A2007" s="10" t="s">
        <v>1382</v>
      </c>
      <c r="B2007" s="1">
        <v>28</v>
      </c>
      <c r="C2007" t="str">
        <f t="shared" si="31"/>
        <v>26-40 (Millennials)</v>
      </c>
      <c r="D2007" s="1" t="s">
        <v>30</v>
      </c>
      <c r="E2007" s="1">
        <v>8.1300000000000008</v>
      </c>
      <c r="F2007" s="1">
        <v>5.35</v>
      </c>
      <c r="G2007" s="1">
        <v>1.36</v>
      </c>
      <c r="H2007" s="1">
        <v>1.66</v>
      </c>
      <c r="I2007" s="1">
        <v>6.86</v>
      </c>
      <c r="J2007" s="1">
        <f>Smartphone_Usage_And_Addiction_Analysis_7500_Rows[[#This Row],[social_media_hours]]+Smartphone_Usage_And_Addiction_Analysis_7500_Rows[[#This Row],[gaming_hours]]</f>
        <v>6.71</v>
      </c>
      <c r="K2007" s="1">
        <f>Smartphone_Usage_And_Addiction_Analysis_7500_Rows[[#This Row],[sleep_hours]]-Smartphone_Usage_And_Addiction_Analysis_7500_Rows[[#This Row],[total_leisure_hours]]</f>
        <v>0.15000000000000036</v>
      </c>
      <c r="L2007" s="1">
        <v>30</v>
      </c>
      <c r="M2007" s="1">
        <v>39</v>
      </c>
      <c r="N2007" s="5">
        <f>Smartphone_Usage_And_Addiction_Analysis_7500_Rows[[#This Row],[app_opens_per_day]]/Smartphone_Usage_And_Addiction_Analysis_7500_Rows[[#This Row],[daily_screen_time_hours]]</f>
        <v>4.7970479704797047</v>
      </c>
      <c r="O2007" s="1">
        <v>8.8800000000000008</v>
      </c>
      <c r="P2007" s="1" t="s">
        <v>18</v>
      </c>
      <c r="Q2007" s="1" t="s">
        <v>19</v>
      </c>
      <c r="R2007" s="1" t="s">
        <v>24</v>
      </c>
      <c r="S2007" s="1">
        <v>1</v>
      </c>
    </row>
    <row r="2008" spans="1:19" ht="18" customHeight="1" x14ac:dyDescent="0.25">
      <c r="A2008" s="10" t="s">
        <v>1383</v>
      </c>
      <c r="B2008" s="1">
        <v>23</v>
      </c>
      <c r="C2008" t="str">
        <f t="shared" si="31"/>
        <v>18-25 (Gen Z)</v>
      </c>
      <c r="D2008" s="1" t="s">
        <v>30</v>
      </c>
      <c r="E2008" s="1">
        <v>9.3000000000000007</v>
      </c>
      <c r="F2008" s="1">
        <v>2.66</v>
      </c>
      <c r="G2008" s="1">
        <v>0.74</v>
      </c>
      <c r="H2008" s="1">
        <v>2.95</v>
      </c>
      <c r="I2008" s="1">
        <v>8.07</v>
      </c>
      <c r="J2008" s="1">
        <f>Smartphone_Usage_And_Addiction_Analysis_7500_Rows[[#This Row],[social_media_hours]]+Smartphone_Usage_And_Addiction_Analysis_7500_Rows[[#This Row],[gaming_hours]]</f>
        <v>3.4000000000000004</v>
      </c>
      <c r="K2008" s="1">
        <f>Smartphone_Usage_And_Addiction_Analysis_7500_Rows[[#This Row],[sleep_hours]]-Smartphone_Usage_And_Addiction_Analysis_7500_Rows[[#This Row],[total_leisure_hours]]</f>
        <v>4.67</v>
      </c>
      <c r="L2008" s="1">
        <v>76</v>
      </c>
      <c r="M2008" s="1">
        <v>109</v>
      </c>
      <c r="N2008" s="5">
        <f>Smartphone_Usage_And_Addiction_Analysis_7500_Rows[[#This Row],[app_opens_per_day]]/Smartphone_Usage_And_Addiction_Analysis_7500_Rows[[#This Row],[daily_screen_time_hours]]</f>
        <v>11.72043010752688</v>
      </c>
      <c r="O2008" s="1">
        <v>9.9600000000000009</v>
      </c>
      <c r="P2008" s="1" t="s">
        <v>22</v>
      </c>
      <c r="Q2008" s="1" t="s">
        <v>23</v>
      </c>
      <c r="R2008" s="1" t="s">
        <v>28</v>
      </c>
      <c r="S2008" s="1">
        <v>1</v>
      </c>
    </row>
    <row r="2009" spans="1:19" ht="18" customHeight="1" x14ac:dyDescent="0.25">
      <c r="A2009" s="10" t="s">
        <v>1384</v>
      </c>
      <c r="B2009" s="1">
        <v>28</v>
      </c>
      <c r="C2009" t="str">
        <f t="shared" si="31"/>
        <v>26-40 (Millennials)</v>
      </c>
      <c r="D2009" s="1" t="s">
        <v>30</v>
      </c>
      <c r="E2009" s="1">
        <v>11.49</v>
      </c>
      <c r="F2009" s="1">
        <v>1.71</v>
      </c>
      <c r="G2009" s="1">
        <v>3.23</v>
      </c>
      <c r="H2009" s="1">
        <v>1.87</v>
      </c>
      <c r="I2009" s="1">
        <v>8.7799999999999994</v>
      </c>
      <c r="J2009" s="1">
        <f>Smartphone_Usage_And_Addiction_Analysis_7500_Rows[[#This Row],[social_media_hours]]+Smartphone_Usage_And_Addiction_Analysis_7500_Rows[[#This Row],[gaming_hours]]</f>
        <v>4.9399999999999995</v>
      </c>
      <c r="K2009" s="1">
        <f>Smartphone_Usage_And_Addiction_Analysis_7500_Rows[[#This Row],[sleep_hours]]-Smartphone_Usage_And_Addiction_Analysis_7500_Rows[[#This Row],[total_leisure_hours]]</f>
        <v>3.84</v>
      </c>
      <c r="L2009" s="1">
        <v>113</v>
      </c>
      <c r="M2009" s="1">
        <v>115</v>
      </c>
      <c r="N2009" s="5">
        <f>Smartphone_Usage_And_Addiction_Analysis_7500_Rows[[#This Row],[app_opens_per_day]]/Smartphone_Usage_And_Addiction_Analysis_7500_Rows[[#This Row],[daily_screen_time_hours]]</f>
        <v>10.008703220191471</v>
      </c>
      <c r="O2009" s="1">
        <v>12.78</v>
      </c>
      <c r="P2009" s="1" t="s">
        <v>18</v>
      </c>
      <c r="Q2009" s="1" t="s">
        <v>23</v>
      </c>
      <c r="R2009" s="1" t="s">
        <v>24</v>
      </c>
      <c r="S2009" s="1">
        <v>1</v>
      </c>
    </row>
    <row r="2010" spans="1:19" ht="18" customHeight="1" x14ac:dyDescent="0.25">
      <c r="A2010" s="10" t="s">
        <v>1385</v>
      </c>
      <c r="B2010" s="1">
        <v>34</v>
      </c>
      <c r="C2010" t="str">
        <f t="shared" si="31"/>
        <v>26-40 (Millennials)</v>
      </c>
      <c r="D2010" s="1" t="s">
        <v>30</v>
      </c>
      <c r="E2010" s="1">
        <v>6.97</v>
      </c>
      <c r="F2010" s="1">
        <v>2.11</v>
      </c>
      <c r="G2010" s="1">
        <v>1.7</v>
      </c>
      <c r="H2010" s="1">
        <v>1.41</v>
      </c>
      <c r="I2010" s="1">
        <v>8.16</v>
      </c>
      <c r="J2010" s="1">
        <f>Smartphone_Usage_And_Addiction_Analysis_7500_Rows[[#This Row],[social_media_hours]]+Smartphone_Usage_And_Addiction_Analysis_7500_Rows[[#This Row],[gaming_hours]]</f>
        <v>3.8099999999999996</v>
      </c>
      <c r="K2010" s="1">
        <f>Smartphone_Usage_And_Addiction_Analysis_7500_Rows[[#This Row],[sleep_hours]]-Smartphone_Usage_And_Addiction_Analysis_7500_Rows[[#This Row],[total_leisure_hours]]</f>
        <v>4.3500000000000005</v>
      </c>
      <c r="L2010" s="1">
        <v>167</v>
      </c>
      <c r="M2010" s="1">
        <v>88</v>
      </c>
      <c r="N2010" s="5">
        <f>Smartphone_Usage_And_Addiction_Analysis_7500_Rows[[#This Row],[app_opens_per_day]]/Smartphone_Usage_And_Addiction_Analysis_7500_Rows[[#This Row],[daily_screen_time_hours]]</f>
        <v>12.625538020086085</v>
      </c>
      <c r="O2010" s="1">
        <v>9.24</v>
      </c>
      <c r="P2010" s="1" t="s">
        <v>22</v>
      </c>
      <c r="Q2010" s="1" t="s">
        <v>19</v>
      </c>
      <c r="R2010" s="1" t="s">
        <v>28</v>
      </c>
      <c r="S2010" s="1">
        <v>1</v>
      </c>
    </row>
    <row r="2011" spans="1:19" ht="18" customHeight="1" x14ac:dyDescent="0.25">
      <c r="A2011" s="10" t="s">
        <v>1386</v>
      </c>
      <c r="B2011" s="1">
        <v>22</v>
      </c>
      <c r="C2011" t="str">
        <f t="shared" si="31"/>
        <v>18-25 (Gen Z)</v>
      </c>
      <c r="D2011" s="1" t="s">
        <v>30</v>
      </c>
      <c r="E2011" s="1">
        <v>5.83</v>
      </c>
      <c r="F2011" s="1">
        <v>5.77</v>
      </c>
      <c r="G2011" s="1">
        <v>2.31</v>
      </c>
      <c r="H2011" s="1">
        <v>5.84</v>
      </c>
      <c r="I2011" s="1">
        <v>6.38</v>
      </c>
      <c r="J2011" s="1">
        <f>Smartphone_Usage_And_Addiction_Analysis_7500_Rows[[#This Row],[social_media_hours]]+Smartphone_Usage_And_Addiction_Analysis_7500_Rows[[#This Row],[gaming_hours]]</f>
        <v>8.08</v>
      </c>
      <c r="K2011" s="1">
        <f>Smartphone_Usage_And_Addiction_Analysis_7500_Rows[[#This Row],[sleep_hours]]-Smartphone_Usage_And_Addiction_Analysis_7500_Rows[[#This Row],[total_leisure_hours]]</f>
        <v>-1.7000000000000002</v>
      </c>
      <c r="L2011" s="1">
        <v>118</v>
      </c>
      <c r="M2011" s="1">
        <v>151</v>
      </c>
      <c r="N2011" s="5">
        <f>Smartphone_Usage_And_Addiction_Analysis_7500_Rows[[#This Row],[app_opens_per_day]]/Smartphone_Usage_And_Addiction_Analysis_7500_Rows[[#This Row],[daily_screen_time_hours]]</f>
        <v>25.900514579759861</v>
      </c>
      <c r="O2011" s="1">
        <v>8.65</v>
      </c>
      <c r="P2011" s="1" t="s">
        <v>22</v>
      </c>
      <c r="Q2011" s="1" t="s">
        <v>19</v>
      </c>
      <c r="R2011" s="1" t="s">
        <v>28</v>
      </c>
      <c r="S2011" s="1">
        <v>1</v>
      </c>
    </row>
    <row r="2012" spans="1:19" ht="18" customHeight="1" x14ac:dyDescent="0.25">
      <c r="A2012" s="10" t="s">
        <v>1387</v>
      </c>
      <c r="B2012" s="1">
        <v>22</v>
      </c>
      <c r="C2012" t="str">
        <f t="shared" si="31"/>
        <v>18-25 (Gen Z)</v>
      </c>
      <c r="D2012" s="1" t="s">
        <v>30</v>
      </c>
      <c r="E2012" s="1">
        <v>9.76</v>
      </c>
      <c r="F2012" s="1">
        <v>5.32</v>
      </c>
      <c r="G2012" s="1">
        <v>2.84</v>
      </c>
      <c r="H2012" s="1">
        <v>1.49</v>
      </c>
      <c r="I2012" s="1">
        <v>8.75</v>
      </c>
      <c r="J2012" s="1">
        <f>Smartphone_Usage_And_Addiction_Analysis_7500_Rows[[#This Row],[social_media_hours]]+Smartphone_Usage_And_Addiction_Analysis_7500_Rows[[#This Row],[gaming_hours]]</f>
        <v>8.16</v>
      </c>
      <c r="K2012" s="1">
        <f>Smartphone_Usage_And_Addiction_Analysis_7500_Rows[[#This Row],[sleep_hours]]-Smartphone_Usage_And_Addiction_Analysis_7500_Rows[[#This Row],[total_leisure_hours]]</f>
        <v>0.58999999999999986</v>
      </c>
      <c r="L2012" s="1">
        <v>209</v>
      </c>
      <c r="M2012" s="1">
        <v>96</v>
      </c>
      <c r="N2012" s="5">
        <f>Smartphone_Usage_And_Addiction_Analysis_7500_Rows[[#This Row],[app_opens_per_day]]/Smartphone_Usage_And_Addiction_Analysis_7500_Rows[[#This Row],[daily_screen_time_hours]]</f>
        <v>9.8360655737704921</v>
      </c>
      <c r="O2012" s="1">
        <v>12.02</v>
      </c>
      <c r="P2012" s="1" t="s">
        <v>32</v>
      </c>
      <c r="Q2012" s="1" t="s">
        <v>23</v>
      </c>
      <c r="R2012" s="1" t="s">
        <v>28</v>
      </c>
      <c r="S2012" s="1">
        <v>1</v>
      </c>
    </row>
    <row r="2013" spans="1:19" ht="18" customHeight="1" x14ac:dyDescent="0.25">
      <c r="A2013" s="10" t="s">
        <v>1388</v>
      </c>
      <c r="B2013" s="1">
        <v>26</v>
      </c>
      <c r="C2013" t="str">
        <f t="shared" si="31"/>
        <v>26-40 (Millennials)</v>
      </c>
      <c r="D2013" s="1" t="s">
        <v>30</v>
      </c>
      <c r="E2013" s="1">
        <v>10.8</v>
      </c>
      <c r="F2013" s="1">
        <v>0.9</v>
      </c>
      <c r="G2013" s="1">
        <v>2.2999999999999998</v>
      </c>
      <c r="H2013" s="1">
        <v>2.16</v>
      </c>
      <c r="I2013" s="1">
        <v>8.41</v>
      </c>
      <c r="J2013" s="1">
        <f>Smartphone_Usage_And_Addiction_Analysis_7500_Rows[[#This Row],[social_media_hours]]+Smartphone_Usage_And_Addiction_Analysis_7500_Rows[[#This Row],[gaming_hours]]</f>
        <v>3.1999999999999997</v>
      </c>
      <c r="K2013" s="1">
        <f>Smartphone_Usage_And_Addiction_Analysis_7500_Rows[[#This Row],[sleep_hours]]-Smartphone_Usage_And_Addiction_Analysis_7500_Rows[[#This Row],[total_leisure_hours]]</f>
        <v>5.2100000000000009</v>
      </c>
      <c r="L2013" s="1">
        <v>188</v>
      </c>
      <c r="M2013" s="1">
        <v>110</v>
      </c>
      <c r="N2013" s="5">
        <f>Smartphone_Usage_And_Addiction_Analysis_7500_Rows[[#This Row],[app_opens_per_day]]/Smartphone_Usage_And_Addiction_Analysis_7500_Rows[[#This Row],[daily_screen_time_hours]]</f>
        <v>10.185185185185185</v>
      </c>
      <c r="O2013" s="1">
        <v>13.55</v>
      </c>
      <c r="P2013" s="1" t="s">
        <v>22</v>
      </c>
      <c r="Q2013" s="1" t="s">
        <v>19</v>
      </c>
      <c r="R2013" s="1" t="s">
        <v>28</v>
      </c>
      <c r="S2013" s="1">
        <v>1</v>
      </c>
    </row>
    <row r="2014" spans="1:19" ht="18" customHeight="1" x14ac:dyDescent="0.25">
      <c r="A2014" s="10" t="s">
        <v>1389</v>
      </c>
      <c r="B2014" s="1">
        <v>33</v>
      </c>
      <c r="C2014" t="str">
        <f t="shared" si="31"/>
        <v>26-40 (Millennials)</v>
      </c>
      <c r="D2014" s="1" t="s">
        <v>17</v>
      </c>
      <c r="E2014" s="1">
        <v>7.15</v>
      </c>
      <c r="F2014" s="1">
        <v>5.91</v>
      </c>
      <c r="G2014" s="1">
        <v>2.76</v>
      </c>
      <c r="H2014" s="1">
        <v>5.2</v>
      </c>
      <c r="I2014" s="1">
        <v>7.51</v>
      </c>
      <c r="J2014" s="1">
        <f>Smartphone_Usage_And_Addiction_Analysis_7500_Rows[[#This Row],[social_media_hours]]+Smartphone_Usage_And_Addiction_Analysis_7500_Rows[[#This Row],[gaming_hours]]</f>
        <v>8.67</v>
      </c>
      <c r="K2014" s="1">
        <f>Smartphone_Usage_And_Addiction_Analysis_7500_Rows[[#This Row],[sleep_hours]]-Smartphone_Usage_And_Addiction_Analysis_7500_Rows[[#This Row],[total_leisure_hours]]</f>
        <v>-1.1600000000000001</v>
      </c>
      <c r="L2014" s="1">
        <v>198</v>
      </c>
      <c r="M2014" s="1">
        <v>16</v>
      </c>
      <c r="N2014" s="5">
        <f>Smartphone_Usage_And_Addiction_Analysis_7500_Rows[[#This Row],[app_opens_per_day]]/Smartphone_Usage_And_Addiction_Analysis_7500_Rows[[#This Row],[daily_screen_time_hours]]</f>
        <v>2.2377622377622375</v>
      </c>
      <c r="O2014" s="1">
        <v>8.3699999999999992</v>
      </c>
      <c r="P2014" s="1" t="s">
        <v>18</v>
      </c>
      <c r="Q2014" s="1" t="s">
        <v>23</v>
      </c>
      <c r="R2014" s="1" t="s">
        <v>24</v>
      </c>
      <c r="S2014" s="1">
        <v>1</v>
      </c>
    </row>
    <row r="2015" spans="1:19" ht="18" customHeight="1" x14ac:dyDescent="0.25">
      <c r="A2015" s="10" t="s">
        <v>5746</v>
      </c>
      <c r="B2015" s="1">
        <v>29</v>
      </c>
      <c r="C2015" s="1" t="str">
        <f t="shared" si="31"/>
        <v>26-40 (Millennials)</v>
      </c>
      <c r="D2015" t="s">
        <v>7582</v>
      </c>
      <c r="E2015">
        <v>4.05</v>
      </c>
      <c r="F2015">
        <v>3.36</v>
      </c>
      <c r="G2015">
        <v>2.79</v>
      </c>
      <c r="H2015">
        <v>0.79</v>
      </c>
      <c r="I2015">
        <v>4.6100000000000003</v>
      </c>
      <c r="J2015" s="1">
        <f>Smartphone_Usage_And_Addiction_Analysis_7500_Rows[[#This Row],[social_media_hours]]+Smartphone_Usage_And_Addiction_Analysis_7500_Rows[[#This Row],[gaming_hours]]</f>
        <v>6.15</v>
      </c>
      <c r="K2015" s="1">
        <f>Smartphone_Usage_And_Addiction_Analysis_7500_Rows[[#This Row],[sleep_hours]]-Smartphone_Usage_And_Addiction_Analysis_7500_Rows[[#This Row],[total_leisure_hours]]</f>
        <v>-1.54</v>
      </c>
      <c r="L2015">
        <v>78</v>
      </c>
      <c r="M2015">
        <v>171</v>
      </c>
      <c r="N2015" s="5">
        <f>Smartphone_Usage_And_Addiction_Analysis_7500_Rows[[#This Row],[app_opens_per_day]]/Smartphone_Usage_And_Addiction_Analysis_7500_Rows[[#This Row],[daily_screen_time_hours]]</f>
        <v>42.222222222222221</v>
      </c>
      <c r="O2015">
        <v>5.87</v>
      </c>
      <c r="P2015" t="s">
        <v>22</v>
      </c>
      <c r="Q2015" t="s">
        <v>23</v>
      </c>
      <c r="R2015" t="s">
        <v>51</v>
      </c>
      <c r="S2015">
        <v>0</v>
      </c>
    </row>
    <row r="2016" spans="1:19" ht="18" customHeight="1" x14ac:dyDescent="0.25">
      <c r="A2016" s="10" t="s">
        <v>1390</v>
      </c>
      <c r="B2016" s="1">
        <v>22</v>
      </c>
      <c r="C2016" t="str">
        <f t="shared" si="31"/>
        <v>18-25 (Gen Z)</v>
      </c>
      <c r="D2016" s="1" t="s">
        <v>30</v>
      </c>
      <c r="E2016" s="1">
        <v>9.9700000000000006</v>
      </c>
      <c r="F2016" s="1">
        <v>1.56</v>
      </c>
      <c r="G2016" s="1">
        <v>2.58</v>
      </c>
      <c r="H2016" s="1">
        <v>5.34</v>
      </c>
      <c r="I2016" s="1">
        <v>7.62</v>
      </c>
      <c r="J2016" s="1">
        <f>Smartphone_Usage_And_Addiction_Analysis_7500_Rows[[#This Row],[social_media_hours]]+Smartphone_Usage_And_Addiction_Analysis_7500_Rows[[#This Row],[gaming_hours]]</f>
        <v>4.1400000000000006</v>
      </c>
      <c r="K2016" s="1">
        <f>Smartphone_Usage_And_Addiction_Analysis_7500_Rows[[#This Row],[sleep_hours]]-Smartphone_Usage_And_Addiction_Analysis_7500_Rows[[#This Row],[total_leisure_hours]]</f>
        <v>3.4799999999999995</v>
      </c>
      <c r="L2016" s="1">
        <v>165</v>
      </c>
      <c r="M2016" s="1">
        <v>84</v>
      </c>
      <c r="N2016" s="5">
        <f>Smartphone_Usage_And_Addiction_Analysis_7500_Rows[[#This Row],[app_opens_per_day]]/Smartphone_Usage_And_Addiction_Analysis_7500_Rows[[#This Row],[daily_screen_time_hours]]</f>
        <v>8.4252758274824462</v>
      </c>
      <c r="O2016" s="1">
        <v>11.26</v>
      </c>
      <c r="P2016" s="1" t="s">
        <v>32</v>
      </c>
      <c r="Q2016" s="1" t="s">
        <v>23</v>
      </c>
      <c r="R2016" s="1" t="s">
        <v>24</v>
      </c>
      <c r="S2016" s="1">
        <v>1</v>
      </c>
    </row>
    <row r="2017" spans="1:19" ht="18" customHeight="1" x14ac:dyDescent="0.25">
      <c r="A2017" s="10" t="s">
        <v>1391</v>
      </c>
      <c r="B2017" s="1">
        <v>32</v>
      </c>
      <c r="C2017" t="str">
        <f t="shared" si="31"/>
        <v>26-40 (Millennials)</v>
      </c>
      <c r="D2017" s="1" t="s">
        <v>17</v>
      </c>
      <c r="E2017" s="1">
        <v>3.11</v>
      </c>
      <c r="F2017" s="1">
        <v>1.58</v>
      </c>
      <c r="G2017" s="1">
        <v>2.52</v>
      </c>
      <c r="H2017" s="1">
        <v>4.1900000000000004</v>
      </c>
      <c r="I2017" s="1">
        <v>8.32</v>
      </c>
      <c r="J2017" s="1">
        <f>Smartphone_Usage_And_Addiction_Analysis_7500_Rows[[#This Row],[social_media_hours]]+Smartphone_Usage_And_Addiction_Analysis_7500_Rows[[#This Row],[gaming_hours]]</f>
        <v>4.0999999999999996</v>
      </c>
      <c r="K2017" s="1">
        <f>Smartphone_Usage_And_Addiction_Analysis_7500_Rows[[#This Row],[sleep_hours]]-Smartphone_Usage_And_Addiction_Analysis_7500_Rows[[#This Row],[total_leisure_hours]]</f>
        <v>4.2200000000000006</v>
      </c>
      <c r="L2017" s="1">
        <v>220</v>
      </c>
      <c r="M2017" s="1">
        <v>148</v>
      </c>
      <c r="N2017" s="5">
        <f>Smartphone_Usage_And_Addiction_Analysis_7500_Rows[[#This Row],[app_opens_per_day]]/Smartphone_Usage_And_Addiction_Analysis_7500_Rows[[#This Row],[daily_screen_time_hours]]</f>
        <v>47.588424437299039</v>
      </c>
      <c r="O2017" s="1">
        <v>4.68</v>
      </c>
      <c r="P2017" s="1" t="s">
        <v>22</v>
      </c>
      <c r="Q2017" s="1" t="s">
        <v>19</v>
      </c>
      <c r="R2017" s="1" t="s">
        <v>20</v>
      </c>
      <c r="S2017" s="1">
        <v>0</v>
      </c>
    </row>
    <row r="2018" spans="1:19" ht="18" customHeight="1" x14ac:dyDescent="0.25">
      <c r="A2018" s="10" t="s">
        <v>5747</v>
      </c>
      <c r="B2018" s="1">
        <v>22</v>
      </c>
      <c r="C2018" s="1" t="str">
        <f t="shared" si="31"/>
        <v>18-25 (Gen Z)</v>
      </c>
      <c r="D2018" t="s">
        <v>7582</v>
      </c>
      <c r="E2018">
        <v>3.24</v>
      </c>
      <c r="F2018">
        <v>5.72</v>
      </c>
      <c r="G2018">
        <v>0.2</v>
      </c>
      <c r="H2018">
        <v>5.38</v>
      </c>
      <c r="I2018">
        <v>7.54</v>
      </c>
      <c r="J2018" s="1">
        <f>Smartphone_Usage_And_Addiction_Analysis_7500_Rows[[#This Row],[social_media_hours]]+Smartphone_Usage_And_Addiction_Analysis_7500_Rows[[#This Row],[gaming_hours]]</f>
        <v>5.92</v>
      </c>
      <c r="K2018" s="1">
        <f>Smartphone_Usage_And_Addiction_Analysis_7500_Rows[[#This Row],[sleep_hours]]-Smartphone_Usage_And_Addiction_Analysis_7500_Rows[[#This Row],[total_leisure_hours]]</f>
        <v>1.62</v>
      </c>
      <c r="L2018">
        <v>94</v>
      </c>
      <c r="M2018">
        <v>143</v>
      </c>
      <c r="N2018" s="5">
        <f>Smartphone_Usage_And_Addiction_Analysis_7500_Rows[[#This Row],[app_opens_per_day]]/Smartphone_Usage_And_Addiction_Analysis_7500_Rows[[#This Row],[daily_screen_time_hours]]</f>
        <v>44.135802469135797</v>
      </c>
      <c r="O2018">
        <v>6.04</v>
      </c>
      <c r="P2018" t="s">
        <v>22</v>
      </c>
      <c r="Q2018" t="s">
        <v>23</v>
      </c>
      <c r="R2018" t="s">
        <v>24</v>
      </c>
      <c r="S2018">
        <v>1</v>
      </c>
    </row>
    <row r="2019" spans="1:19" ht="18" customHeight="1" x14ac:dyDescent="0.25">
      <c r="A2019" s="10" t="s">
        <v>5748</v>
      </c>
      <c r="B2019" s="1">
        <v>24</v>
      </c>
      <c r="C2019" s="1" t="str">
        <f t="shared" si="31"/>
        <v>18-25 (Gen Z)</v>
      </c>
      <c r="D2019" t="s">
        <v>7582</v>
      </c>
      <c r="E2019">
        <v>4.84</v>
      </c>
      <c r="F2019">
        <v>4.6399999999999997</v>
      </c>
      <c r="G2019">
        <v>1.69</v>
      </c>
      <c r="H2019">
        <v>2.98</v>
      </c>
      <c r="I2019">
        <v>7.09</v>
      </c>
      <c r="J2019" s="1">
        <f>Smartphone_Usage_And_Addiction_Analysis_7500_Rows[[#This Row],[social_media_hours]]+Smartphone_Usage_And_Addiction_Analysis_7500_Rows[[#This Row],[gaming_hours]]</f>
        <v>6.33</v>
      </c>
      <c r="K2019" s="1">
        <f>Smartphone_Usage_And_Addiction_Analysis_7500_Rows[[#This Row],[sleep_hours]]-Smartphone_Usage_And_Addiction_Analysis_7500_Rows[[#This Row],[total_leisure_hours]]</f>
        <v>0.75999999999999979</v>
      </c>
      <c r="L2019">
        <v>25</v>
      </c>
      <c r="M2019">
        <v>145</v>
      </c>
      <c r="N2019" s="5">
        <f>Smartphone_Usage_And_Addiction_Analysis_7500_Rows[[#This Row],[app_opens_per_day]]/Smartphone_Usage_And_Addiction_Analysis_7500_Rows[[#This Row],[daily_screen_time_hours]]</f>
        <v>29.958677685950413</v>
      </c>
      <c r="O2019">
        <v>5.76</v>
      </c>
      <c r="P2019" t="s">
        <v>32</v>
      </c>
      <c r="Q2019" t="s">
        <v>23</v>
      </c>
      <c r="R2019" t="s">
        <v>24</v>
      </c>
      <c r="S2019">
        <v>1</v>
      </c>
    </row>
    <row r="2020" spans="1:19" ht="18" customHeight="1" x14ac:dyDescent="0.25">
      <c r="A2020" s="10" t="s">
        <v>5749</v>
      </c>
      <c r="B2020" s="1">
        <v>20</v>
      </c>
      <c r="C2020" s="1" t="str">
        <f t="shared" si="31"/>
        <v>18-25 (Gen Z)</v>
      </c>
      <c r="D2020" t="s">
        <v>7582</v>
      </c>
      <c r="E2020">
        <v>9.2799999999999994</v>
      </c>
      <c r="F2020">
        <v>2.6</v>
      </c>
      <c r="G2020">
        <v>3.41</v>
      </c>
      <c r="H2020">
        <v>4.0199999999999996</v>
      </c>
      <c r="I2020">
        <v>5.64</v>
      </c>
      <c r="J2020" s="1">
        <f>Smartphone_Usage_And_Addiction_Analysis_7500_Rows[[#This Row],[social_media_hours]]+Smartphone_Usage_And_Addiction_Analysis_7500_Rows[[#This Row],[gaming_hours]]</f>
        <v>6.01</v>
      </c>
      <c r="K2020" s="1">
        <f>Smartphone_Usage_And_Addiction_Analysis_7500_Rows[[#This Row],[sleep_hours]]-Smartphone_Usage_And_Addiction_Analysis_7500_Rows[[#This Row],[total_leisure_hours]]</f>
        <v>-0.37000000000000011</v>
      </c>
      <c r="L2020">
        <v>93</v>
      </c>
      <c r="M2020">
        <v>126</v>
      </c>
      <c r="N2020" s="5">
        <f>Smartphone_Usage_And_Addiction_Analysis_7500_Rows[[#This Row],[app_opens_per_day]]/Smartphone_Usage_And_Addiction_Analysis_7500_Rows[[#This Row],[daily_screen_time_hours]]</f>
        <v>13.577586206896553</v>
      </c>
      <c r="O2020">
        <v>11.97</v>
      </c>
      <c r="P2020" t="s">
        <v>32</v>
      </c>
      <c r="Q2020" t="s">
        <v>19</v>
      </c>
      <c r="R2020" t="s">
        <v>28</v>
      </c>
      <c r="S2020">
        <v>1</v>
      </c>
    </row>
    <row r="2021" spans="1:19" ht="18" customHeight="1" x14ac:dyDescent="0.25">
      <c r="A2021" s="10" t="s">
        <v>1392</v>
      </c>
      <c r="B2021" s="1">
        <v>29</v>
      </c>
      <c r="C2021" t="str">
        <f t="shared" si="31"/>
        <v>26-40 (Millennials)</v>
      </c>
      <c r="D2021" s="1" t="s">
        <v>17</v>
      </c>
      <c r="E2021" s="1">
        <v>11.26</v>
      </c>
      <c r="F2021" s="1">
        <v>2.04</v>
      </c>
      <c r="G2021" s="1">
        <v>2.86</v>
      </c>
      <c r="H2021" s="1">
        <v>0.79</v>
      </c>
      <c r="I2021" s="1">
        <v>8.4</v>
      </c>
      <c r="J2021" s="1">
        <f>Smartphone_Usage_And_Addiction_Analysis_7500_Rows[[#This Row],[social_media_hours]]+Smartphone_Usage_And_Addiction_Analysis_7500_Rows[[#This Row],[gaming_hours]]</f>
        <v>4.9000000000000004</v>
      </c>
      <c r="K2021" s="1">
        <f>Smartphone_Usage_And_Addiction_Analysis_7500_Rows[[#This Row],[sleep_hours]]-Smartphone_Usage_And_Addiction_Analysis_7500_Rows[[#This Row],[total_leisure_hours]]</f>
        <v>3.5</v>
      </c>
      <c r="L2021" s="1">
        <v>57</v>
      </c>
      <c r="M2021" s="1">
        <v>81</v>
      </c>
      <c r="N2021" s="5">
        <f>Smartphone_Usage_And_Addiction_Analysis_7500_Rows[[#This Row],[app_opens_per_day]]/Smartphone_Usage_And_Addiction_Analysis_7500_Rows[[#This Row],[daily_screen_time_hours]]</f>
        <v>7.1936056838365898</v>
      </c>
      <c r="O2021" s="1">
        <v>13.31</v>
      </c>
      <c r="P2021" s="1" t="s">
        <v>22</v>
      </c>
      <c r="Q2021" s="1" t="s">
        <v>19</v>
      </c>
      <c r="R2021" s="1" t="s">
        <v>24</v>
      </c>
      <c r="S2021" s="1">
        <v>1</v>
      </c>
    </row>
    <row r="2022" spans="1:19" ht="18" customHeight="1" x14ac:dyDescent="0.25">
      <c r="A2022" s="10" t="s">
        <v>1393</v>
      </c>
      <c r="B2022" s="1">
        <v>18</v>
      </c>
      <c r="C2022" t="str">
        <f t="shared" si="31"/>
        <v>18-25 (Gen Z)</v>
      </c>
      <c r="D2022" s="1" t="s">
        <v>17</v>
      </c>
      <c r="E2022" s="1">
        <v>3.7</v>
      </c>
      <c r="F2022" s="1">
        <v>5.44</v>
      </c>
      <c r="G2022" s="1">
        <v>1.17</v>
      </c>
      <c r="H2022" s="1">
        <v>1.1000000000000001</v>
      </c>
      <c r="I2022" s="1">
        <v>6.05</v>
      </c>
      <c r="J2022" s="1">
        <f>Smartphone_Usage_And_Addiction_Analysis_7500_Rows[[#This Row],[social_media_hours]]+Smartphone_Usage_And_Addiction_Analysis_7500_Rows[[#This Row],[gaming_hours]]</f>
        <v>6.61</v>
      </c>
      <c r="K2022" s="1">
        <f>Smartphone_Usage_And_Addiction_Analysis_7500_Rows[[#This Row],[sleep_hours]]-Smartphone_Usage_And_Addiction_Analysis_7500_Rows[[#This Row],[total_leisure_hours]]</f>
        <v>-0.5600000000000005</v>
      </c>
      <c r="L2022" s="1">
        <v>250</v>
      </c>
      <c r="M2022" s="1">
        <v>150</v>
      </c>
      <c r="N2022" s="5">
        <f>Smartphone_Usage_And_Addiction_Analysis_7500_Rows[[#This Row],[app_opens_per_day]]/Smartphone_Usage_And_Addiction_Analysis_7500_Rows[[#This Row],[daily_screen_time_hours]]</f>
        <v>40.54054054054054</v>
      </c>
      <c r="O2022" s="1">
        <v>5.99</v>
      </c>
      <c r="P2022" s="1" t="s">
        <v>32</v>
      </c>
      <c r="Q2022" s="1" t="s">
        <v>19</v>
      </c>
      <c r="R2022" s="1" t="s">
        <v>28</v>
      </c>
      <c r="S2022" s="1">
        <v>1</v>
      </c>
    </row>
    <row r="2023" spans="1:19" ht="18" customHeight="1" x14ac:dyDescent="0.25">
      <c r="A2023" s="10" t="s">
        <v>1394</v>
      </c>
      <c r="B2023" s="1">
        <v>34</v>
      </c>
      <c r="C2023" t="str">
        <f t="shared" si="31"/>
        <v>26-40 (Millennials)</v>
      </c>
      <c r="D2023" s="1" t="s">
        <v>17</v>
      </c>
      <c r="E2023" s="1">
        <v>9.6</v>
      </c>
      <c r="F2023" s="1">
        <v>3.67</v>
      </c>
      <c r="G2023" s="1">
        <v>3.03</v>
      </c>
      <c r="H2023" s="1">
        <v>4.54</v>
      </c>
      <c r="I2023" s="1">
        <v>5.79</v>
      </c>
      <c r="J2023" s="1">
        <f>Smartphone_Usage_And_Addiction_Analysis_7500_Rows[[#This Row],[social_media_hours]]+Smartphone_Usage_And_Addiction_Analysis_7500_Rows[[#This Row],[gaming_hours]]</f>
        <v>6.6999999999999993</v>
      </c>
      <c r="K2023" s="1">
        <f>Smartphone_Usage_And_Addiction_Analysis_7500_Rows[[#This Row],[sleep_hours]]-Smartphone_Usage_And_Addiction_Analysis_7500_Rows[[#This Row],[total_leisure_hours]]</f>
        <v>-0.90999999999999925</v>
      </c>
      <c r="L2023" s="1">
        <v>183</v>
      </c>
      <c r="M2023" s="1">
        <v>32</v>
      </c>
      <c r="N2023" s="5">
        <f>Smartphone_Usage_And_Addiction_Analysis_7500_Rows[[#This Row],[app_opens_per_day]]/Smartphone_Usage_And_Addiction_Analysis_7500_Rows[[#This Row],[daily_screen_time_hours]]</f>
        <v>3.3333333333333335</v>
      </c>
      <c r="O2023" s="1">
        <v>10.25</v>
      </c>
      <c r="P2023" s="1" t="s">
        <v>22</v>
      </c>
      <c r="Q2023" s="1" t="s">
        <v>23</v>
      </c>
      <c r="R2023" s="1" t="s">
        <v>28</v>
      </c>
      <c r="S2023" s="1">
        <v>1</v>
      </c>
    </row>
    <row r="2024" spans="1:19" ht="18" customHeight="1" x14ac:dyDescent="0.25">
      <c r="A2024" s="10" t="s">
        <v>1395</v>
      </c>
      <c r="B2024" s="1">
        <v>29</v>
      </c>
      <c r="C2024" t="str">
        <f t="shared" si="31"/>
        <v>26-40 (Millennials)</v>
      </c>
      <c r="D2024" s="1" t="s">
        <v>30</v>
      </c>
      <c r="E2024" s="1">
        <v>6.65</v>
      </c>
      <c r="F2024" s="1">
        <v>5.41</v>
      </c>
      <c r="G2024" s="1">
        <v>1.36</v>
      </c>
      <c r="H2024" s="1">
        <v>4.28</v>
      </c>
      <c r="I2024" s="1">
        <v>8.25</v>
      </c>
      <c r="J2024" s="1">
        <f>Smartphone_Usage_And_Addiction_Analysis_7500_Rows[[#This Row],[social_media_hours]]+Smartphone_Usage_And_Addiction_Analysis_7500_Rows[[#This Row],[gaming_hours]]</f>
        <v>6.7700000000000005</v>
      </c>
      <c r="K2024" s="1">
        <f>Smartphone_Usage_And_Addiction_Analysis_7500_Rows[[#This Row],[sleep_hours]]-Smartphone_Usage_And_Addiction_Analysis_7500_Rows[[#This Row],[total_leisure_hours]]</f>
        <v>1.4799999999999995</v>
      </c>
      <c r="L2024" s="1">
        <v>68</v>
      </c>
      <c r="M2024" s="1">
        <v>148</v>
      </c>
      <c r="N2024" s="5">
        <f>Smartphone_Usage_And_Addiction_Analysis_7500_Rows[[#This Row],[app_opens_per_day]]/Smartphone_Usage_And_Addiction_Analysis_7500_Rows[[#This Row],[daily_screen_time_hours]]</f>
        <v>22.255639097744361</v>
      </c>
      <c r="O2024" s="1">
        <v>8.74</v>
      </c>
      <c r="P2024" s="1" t="s">
        <v>22</v>
      </c>
      <c r="Q2024" s="1" t="s">
        <v>23</v>
      </c>
      <c r="R2024" s="1" t="s">
        <v>28</v>
      </c>
      <c r="S2024" s="1">
        <v>1</v>
      </c>
    </row>
    <row r="2025" spans="1:19" ht="18" customHeight="1" x14ac:dyDescent="0.25">
      <c r="A2025" s="10" t="s">
        <v>1396</v>
      </c>
      <c r="B2025" s="1">
        <v>27</v>
      </c>
      <c r="C2025" t="str">
        <f t="shared" si="31"/>
        <v>26-40 (Millennials)</v>
      </c>
      <c r="D2025" s="1" t="s">
        <v>30</v>
      </c>
      <c r="E2025" s="1">
        <v>7.12</v>
      </c>
      <c r="F2025" s="1">
        <v>2.44</v>
      </c>
      <c r="G2025" s="1">
        <v>0.2</v>
      </c>
      <c r="H2025" s="1">
        <v>0.73</v>
      </c>
      <c r="I2025" s="1">
        <v>7.38</v>
      </c>
      <c r="J2025" s="1">
        <f>Smartphone_Usage_And_Addiction_Analysis_7500_Rows[[#This Row],[social_media_hours]]+Smartphone_Usage_And_Addiction_Analysis_7500_Rows[[#This Row],[gaming_hours]]</f>
        <v>2.64</v>
      </c>
      <c r="K2025" s="1">
        <f>Smartphone_Usage_And_Addiction_Analysis_7500_Rows[[#This Row],[sleep_hours]]-Smartphone_Usage_And_Addiction_Analysis_7500_Rows[[#This Row],[total_leisure_hours]]</f>
        <v>4.74</v>
      </c>
      <c r="L2025" s="1">
        <v>46</v>
      </c>
      <c r="M2025" s="1">
        <v>118</v>
      </c>
      <c r="N2025" s="5">
        <f>Smartphone_Usage_And_Addiction_Analysis_7500_Rows[[#This Row],[app_opens_per_day]]/Smartphone_Usage_And_Addiction_Analysis_7500_Rows[[#This Row],[daily_screen_time_hours]]</f>
        <v>16.573033707865168</v>
      </c>
      <c r="O2025" s="1">
        <v>8.91</v>
      </c>
      <c r="P2025" s="1" t="s">
        <v>18</v>
      </c>
      <c r="Q2025" s="1" t="s">
        <v>23</v>
      </c>
      <c r="R2025" s="1" t="s">
        <v>28</v>
      </c>
      <c r="S2025" s="1">
        <v>1</v>
      </c>
    </row>
    <row r="2026" spans="1:19" ht="18" customHeight="1" x14ac:dyDescent="0.25">
      <c r="A2026" s="10" t="s">
        <v>5750</v>
      </c>
      <c r="B2026" s="1">
        <v>21</v>
      </c>
      <c r="C2026" s="1" t="str">
        <f t="shared" si="31"/>
        <v>18-25 (Gen Z)</v>
      </c>
      <c r="D2026" t="s">
        <v>7582</v>
      </c>
      <c r="E2026">
        <v>7.38</v>
      </c>
      <c r="F2026">
        <v>4.99</v>
      </c>
      <c r="G2026">
        <v>2.2000000000000002</v>
      </c>
      <c r="H2026">
        <v>0.7</v>
      </c>
      <c r="I2026">
        <v>8.83</v>
      </c>
      <c r="J2026" s="1">
        <f>Smartphone_Usage_And_Addiction_Analysis_7500_Rows[[#This Row],[social_media_hours]]+Smartphone_Usage_And_Addiction_Analysis_7500_Rows[[#This Row],[gaming_hours]]</f>
        <v>7.19</v>
      </c>
      <c r="K2026" s="1">
        <f>Smartphone_Usage_And_Addiction_Analysis_7500_Rows[[#This Row],[sleep_hours]]-Smartphone_Usage_And_Addiction_Analysis_7500_Rows[[#This Row],[total_leisure_hours]]</f>
        <v>1.6399999999999997</v>
      </c>
      <c r="L2026">
        <v>175</v>
      </c>
      <c r="M2026">
        <v>24</v>
      </c>
      <c r="N2026" s="5">
        <f>Smartphone_Usage_And_Addiction_Analysis_7500_Rows[[#This Row],[app_opens_per_day]]/Smartphone_Usage_And_Addiction_Analysis_7500_Rows[[#This Row],[daily_screen_time_hours]]</f>
        <v>3.2520325203252032</v>
      </c>
      <c r="O2026">
        <v>8.27</v>
      </c>
      <c r="P2026" t="s">
        <v>18</v>
      </c>
      <c r="Q2026" t="s">
        <v>19</v>
      </c>
      <c r="R2026" t="s">
        <v>24</v>
      </c>
      <c r="S2026">
        <v>1</v>
      </c>
    </row>
    <row r="2027" spans="1:19" ht="18" customHeight="1" x14ac:dyDescent="0.25">
      <c r="A2027" s="10" t="s">
        <v>1397</v>
      </c>
      <c r="B2027" s="1">
        <v>34</v>
      </c>
      <c r="C2027" t="str">
        <f t="shared" si="31"/>
        <v>26-40 (Millennials)</v>
      </c>
      <c r="D2027" s="1" t="s">
        <v>17</v>
      </c>
      <c r="E2027" s="1">
        <v>9.25</v>
      </c>
      <c r="F2027" s="1">
        <v>4.05</v>
      </c>
      <c r="G2027" s="1">
        <v>0.82</v>
      </c>
      <c r="H2027" s="1">
        <v>4.3600000000000003</v>
      </c>
      <c r="I2027" s="1">
        <v>6.46</v>
      </c>
      <c r="J2027" s="1">
        <f>Smartphone_Usage_And_Addiction_Analysis_7500_Rows[[#This Row],[social_media_hours]]+Smartphone_Usage_And_Addiction_Analysis_7500_Rows[[#This Row],[gaming_hours]]</f>
        <v>4.87</v>
      </c>
      <c r="K2027" s="1">
        <f>Smartphone_Usage_And_Addiction_Analysis_7500_Rows[[#This Row],[sleep_hours]]-Smartphone_Usage_And_Addiction_Analysis_7500_Rows[[#This Row],[total_leisure_hours]]</f>
        <v>1.5899999999999999</v>
      </c>
      <c r="L2027" s="1">
        <v>47</v>
      </c>
      <c r="M2027" s="1">
        <v>108</v>
      </c>
      <c r="N2027" s="5">
        <f>Smartphone_Usage_And_Addiction_Analysis_7500_Rows[[#This Row],[app_opens_per_day]]/Smartphone_Usage_And_Addiction_Analysis_7500_Rows[[#This Row],[daily_screen_time_hours]]</f>
        <v>11.675675675675675</v>
      </c>
      <c r="O2027" s="1">
        <v>11.04</v>
      </c>
      <c r="P2027" s="1" t="s">
        <v>18</v>
      </c>
      <c r="Q2027" s="1" t="s">
        <v>23</v>
      </c>
      <c r="R2027" s="1" t="s">
        <v>24</v>
      </c>
      <c r="S2027" s="1">
        <v>1</v>
      </c>
    </row>
    <row r="2028" spans="1:19" ht="18" customHeight="1" x14ac:dyDescent="0.25">
      <c r="A2028" s="10" t="s">
        <v>1398</v>
      </c>
      <c r="B2028" s="1">
        <v>20</v>
      </c>
      <c r="C2028" t="str">
        <f t="shared" si="31"/>
        <v>18-25 (Gen Z)</v>
      </c>
      <c r="D2028" s="1" t="s">
        <v>17</v>
      </c>
      <c r="E2028" s="1">
        <v>8.1199999999999992</v>
      </c>
      <c r="F2028" s="1">
        <v>3.09</v>
      </c>
      <c r="G2028" s="1">
        <v>3.33</v>
      </c>
      <c r="H2028" s="1">
        <v>2.91</v>
      </c>
      <c r="I2028" s="1">
        <v>7.11</v>
      </c>
      <c r="J2028" s="1">
        <f>Smartphone_Usage_And_Addiction_Analysis_7500_Rows[[#This Row],[social_media_hours]]+Smartphone_Usage_And_Addiction_Analysis_7500_Rows[[#This Row],[gaming_hours]]</f>
        <v>6.42</v>
      </c>
      <c r="K2028" s="1">
        <f>Smartphone_Usage_And_Addiction_Analysis_7500_Rows[[#This Row],[sleep_hours]]-Smartphone_Usage_And_Addiction_Analysis_7500_Rows[[#This Row],[total_leisure_hours]]</f>
        <v>0.69000000000000039</v>
      </c>
      <c r="L2028" s="1">
        <v>202</v>
      </c>
      <c r="M2028" s="1">
        <v>148</v>
      </c>
      <c r="N2028" s="5">
        <f>Smartphone_Usage_And_Addiction_Analysis_7500_Rows[[#This Row],[app_opens_per_day]]/Smartphone_Usage_And_Addiction_Analysis_7500_Rows[[#This Row],[daily_screen_time_hours]]</f>
        <v>18.226600985221676</v>
      </c>
      <c r="O2028" s="1">
        <v>9.1199999999999992</v>
      </c>
      <c r="P2028" s="1" t="s">
        <v>22</v>
      </c>
      <c r="Q2028" s="1" t="s">
        <v>19</v>
      </c>
      <c r="R2028" s="1" t="s">
        <v>24</v>
      </c>
      <c r="S2028" s="1">
        <v>1</v>
      </c>
    </row>
    <row r="2029" spans="1:19" ht="18" customHeight="1" x14ac:dyDescent="0.25">
      <c r="A2029" s="10" t="s">
        <v>1399</v>
      </c>
      <c r="B2029" s="1">
        <v>33</v>
      </c>
      <c r="C2029" t="str">
        <f t="shared" si="31"/>
        <v>26-40 (Millennials)</v>
      </c>
      <c r="D2029" s="1" t="s">
        <v>30</v>
      </c>
      <c r="E2029" s="1">
        <v>10.83</v>
      </c>
      <c r="F2029" s="1">
        <v>4.46</v>
      </c>
      <c r="G2029" s="1">
        <v>3.46</v>
      </c>
      <c r="H2029" s="1">
        <v>2.33</v>
      </c>
      <c r="I2029" s="1">
        <v>8.91</v>
      </c>
      <c r="J2029" s="1">
        <f>Smartphone_Usage_And_Addiction_Analysis_7500_Rows[[#This Row],[social_media_hours]]+Smartphone_Usage_And_Addiction_Analysis_7500_Rows[[#This Row],[gaming_hours]]</f>
        <v>7.92</v>
      </c>
      <c r="K2029" s="1">
        <f>Smartphone_Usage_And_Addiction_Analysis_7500_Rows[[#This Row],[sleep_hours]]-Smartphone_Usage_And_Addiction_Analysis_7500_Rows[[#This Row],[total_leisure_hours]]</f>
        <v>0.99000000000000021</v>
      </c>
      <c r="L2029" s="1">
        <v>73</v>
      </c>
      <c r="M2029" s="1">
        <v>110</v>
      </c>
      <c r="N2029" s="5">
        <f>Smartphone_Usage_And_Addiction_Analysis_7500_Rows[[#This Row],[app_opens_per_day]]/Smartphone_Usage_And_Addiction_Analysis_7500_Rows[[#This Row],[daily_screen_time_hours]]</f>
        <v>10.156971375807942</v>
      </c>
      <c r="O2029" s="1">
        <v>11.8</v>
      </c>
      <c r="P2029" s="1" t="s">
        <v>18</v>
      </c>
      <c r="Q2029" s="1" t="s">
        <v>19</v>
      </c>
      <c r="R2029" s="1" t="s">
        <v>24</v>
      </c>
      <c r="S2029" s="1">
        <v>1</v>
      </c>
    </row>
    <row r="2030" spans="1:19" ht="18" customHeight="1" x14ac:dyDescent="0.25">
      <c r="A2030" s="10" t="s">
        <v>1400</v>
      </c>
      <c r="B2030" s="1">
        <v>28</v>
      </c>
      <c r="C2030" t="str">
        <f t="shared" si="31"/>
        <v>26-40 (Millennials)</v>
      </c>
      <c r="D2030" s="1" t="s">
        <v>17</v>
      </c>
      <c r="E2030" s="1">
        <v>6.96</v>
      </c>
      <c r="F2030" s="1">
        <v>1.32</v>
      </c>
      <c r="G2030" s="1">
        <v>1.48</v>
      </c>
      <c r="H2030" s="1">
        <v>2.5099999999999998</v>
      </c>
      <c r="I2030" s="1">
        <v>5.58</v>
      </c>
      <c r="J2030" s="1">
        <f>Smartphone_Usage_And_Addiction_Analysis_7500_Rows[[#This Row],[social_media_hours]]+Smartphone_Usage_And_Addiction_Analysis_7500_Rows[[#This Row],[gaming_hours]]</f>
        <v>2.8</v>
      </c>
      <c r="K2030" s="1">
        <f>Smartphone_Usage_And_Addiction_Analysis_7500_Rows[[#This Row],[sleep_hours]]-Smartphone_Usage_And_Addiction_Analysis_7500_Rows[[#This Row],[total_leisure_hours]]</f>
        <v>2.7800000000000002</v>
      </c>
      <c r="L2030" s="1">
        <v>83</v>
      </c>
      <c r="M2030" s="1">
        <v>163</v>
      </c>
      <c r="N2030" s="5">
        <f>Smartphone_Usage_And_Addiction_Analysis_7500_Rows[[#This Row],[app_opens_per_day]]/Smartphone_Usage_And_Addiction_Analysis_7500_Rows[[#This Row],[daily_screen_time_hours]]</f>
        <v>23.419540229885058</v>
      </c>
      <c r="O2030" s="1">
        <v>9.1</v>
      </c>
      <c r="P2030" s="1" t="s">
        <v>32</v>
      </c>
      <c r="Q2030" s="1" t="s">
        <v>19</v>
      </c>
      <c r="R2030" s="1" t="s">
        <v>28</v>
      </c>
      <c r="S2030" s="1">
        <v>1</v>
      </c>
    </row>
    <row r="2031" spans="1:19" ht="18" customHeight="1" x14ac:dyDescent="0.25">
      <c r="A2031" s="10" t="s">
        <v>1401</v>
      </c>
      <c r="B2031" s="1">
        <v>30</v>
      </c>
      <c r="C2031" t="str">
        <f t="shared" si="31"/>
        <v>26-40 (Millennials)</v>
      </c>
      <c r="D2031" s="1" t="s">
        <v>30</v>
      </c>
      <c r="E2031" s="1">
        <v>6.6</v>
      </c>
      <c r="F2031" s="1">
        <v>1.28</v>
      </c>
      <c r="G2031" s="1">
        <v>1.87</v>
      </c>
      <c r="H2031" s="1">
        <v>4.7699999999999996</v>
      </c>
      <c r="I2031" s="1">
        <v>6.67</v>
      </c>
      <c r="J2031" s="1">
        <f>Smartphone_Usage_And_Addiction_Analysis_7500_Rows[[#This Row],[social_media_hours]]+Smartphone_Usage_And_Addiction_Analysis_7500_Rows[[#This Row],[gaming_hours]]</f>
        <v>3.1500000000000004</v>
      </c>
      <c r="K2031" s="1">
        <f>Smartphone_Usage_And_Addiction_Analysis_7500_Rows[[#This Row],[sleep_hours]]-Smartphone_Usage_And_Addiction_Analysis_7500_Rows[[#This Row],[total_leisure_hours]]</f>
        <v>3.5199999999999996</v>
      </c>
      <c r="L2031" s="1">
        <v>163</v>
      </c>
      <c r="M2031" s="1">
        <v>26</v>
      </c>
      <c r="N2031" s="5">
        <f>Smartphone_Usage_And_Addiction_Analysis_7500_Rows[[#This Row],[app_opens_per_day]]/Smartphone_Usage_And_Addiction_Analysis_7500_Rows[[#This Row],[daily_screen_time_hours]]</f>
        <v>3.9393939393939394</v>
      </c>
      <c r="O2031" s="1">
        <v>7.27</v>
      </c>
      <c r="P2031" s="1" t="s">
        <v>18</v>
      </c>
      <c r="Q2031" s="1" t="s">
        <v>23</v>
      </c>
      <c r="R2031" s="1" t="s">
        <v>28</v>
      </c>
      <c r="S2031" s="1">
        <v>1</v>
      </c>
    </row>
    <row r="2032" spans="1:19" ht="18" customHeight="1" x14ac:dyDescent="0.25">
      <c r="A2032" s="10" t="s">
        <v>1402</v>
      </c>
      <c r="B2032" s="1">
        <v>35</v>
      </c>
      <c r="C2032" t="str">
        <f t="shared" si="31"/>
        <v>26-40 (Millennials)</v>
      </c>
      <c r="D2032" s="1" t="s">
        <v>30</v>
      </c>
      <c r="E2032" s="1">
        <v>7.36</v>
      </c>
      <c r="F2032" s="1">
        <v>5.28</v>
      </c>
      <c r="G2032" s="1">
        <v>0.02</v>
      </c>
      <c r="H2032" s="1">
        <v>5.31</v>
      </c>
      <c r="I2032" s="1">
        <v>5.41</v>
      </c>
      <c r="J2032" s="1">
        <f>Smartphone_Usage_And_Addiction_Analysis_7500_Rows[[#This Row],[social_media_hours]]+Smartphone_Usage_And_Addiction_Analysis_7500_Rows[[#This Row],[gaming_hours]]</f>
        <v>5.3</v>
      </c>
      <c r="K2032" s="1">
        <f>Smartphone_Usage_And_Addiction_Analysis_7500_Rows[[#This Row],[sleep_hours]]-Smartphone_Usage_And_Addiction_Analysis_7500_Rows[[#This Row],[total_leisure_hours]]</f>
        <v>0.11000000000000032</v>
      </c>
      <c r="L2032" s="1">
        <v>58</v>
      </c>
      <c r="M2032" s="1">
        <v>146</v>
      </c>
      <c r="N2032" s="5">
        <f>Smartphone_Usage_And_Addiction_Analysis_7500_Rows[[#This Row],[app_opens_per_day]]/Smartphone_Usage_And_Addiction_Analysis_7500_Rows[[#This Row],[daily_screen_time_hours]]</f>
        <v>19.836956521739129</v>
      </c>
      <c r="O2032" s="1">
        <v>8.7100000000000009</v>
      </c>
      <c r="P2032" s="1" t="s">
        <v>22</v>
      </c>
      <c r="Q2032" s="1" t="s">
        <v>23</v>
      </c>
      <c r="R2032" s="1" t="s">
        <v>28</v>
      </c>
      <c r="S2032" s="1">
        <v>1</v>
      </c>
    </row>
    <row r="2033" spans="1:19" ht="18" customHeight="1" x14ac:dyDescent="0.25">
      <c r="A2033" s="10" t="s">
        <v>1403</v>
      </c>
      <c r="B2033" s="1">
        <v>30</v>
      </c>
      <c r="C2033" t="str">
        <f t="shared" si="31"/>
        <v>26-40 (Millennials)</v>
      </c>
      <c r="D2033" s="1" t="s">
        <v>30</v>
      </c>
      <c r="E2033" s="1">
        <v>6.87</v>
      </c>
      <c r="F2033" s="1">
        <v>3.58</v>
      </c>
      <c r="G2033" s="1">
        <v>2.59</v>
      </c>
      <c r="H2033" s="1">
        <v>1.9</v>
      </c>
      <c r="I2033" s="1">
        <v>4.8099999999999996</v>
      </c>
      <c r="J2033" s="1">
        <f>Smartphone_Usage_And_Addiction_Analysis_7500_Rows[[#This Row],[social_media_hours]]+Smartphone_Usage_And_Addiction_Analysis_7500_Rows[[#This Row],[gaming_hours]]</f>
        <v>6.17</v>
      </c>
      <c r="K2033" s="1">
        <f>Smartphone_Usage_And_Addiction_Analysis_7500_Rows[[#This Row],[sleep_hours]]-Smartphone_Usage_And_Addiction_Analysis_7500_Rows[[#This Row],[total_leisure_hours]]</f>
        <v>-1.3600000000000003</v>
      </c>
      <c r="L2033" s="1">
        <v>114</v>
      </c>
      <c r="M2033" s="1">
        <v>30</v>
      </c>
      <c r="N2033" s="5">
        <f>Smartphone_Usage_And_Addiction_Analysis_7500_Rows[[#This Row],[app_opens_per_day]]/Smartphone_Usage_And_Addiction_Analysis_7500_Rows[[#This Row],[daily_screen_time_hours]]</f>
        <v>4.3668122270742353</v>
      </c>
      <c r="O2033" s="1">
        <v>7.78</v>
      </c>
      <c r="P2033" s="1" t="s">
        <v>22</v>
      </c>
      <c r="Q2033" s="1" t="s">
        <v>23</v>
      </c>
      <c r="R2033" s="1" t="s">
        <v>28</v>
      </c>
      <c r="S2033" s="1">
        <v>1</v>
      </c>
    </row>
    <row r="2034" spans="1:19" ht="18" customHeight="1" x14ac:dyDescent="0.25">
      <c r="A2034" s="10" t="s">
        <v>5751</v>
      </c>
      <c r="B2034" s="1">
        <v>21</v>
      </c>
      <c r="C2034" s="1" t="str">
        <f t="shared" si="31"/>
        <v>18-25 (Gen Z)</v>
      </c>
      <c r="D2034" t="s">
        <v>7582</v>
      </c>
      <c r="E2034">
        <v>11.71</v>
      </c>
      <c r="F2034">
        <v>0.52</v>
      </c>
      <c r="G2034">
        <v>2.1800000000000002</v>
      </c>
      <c r="H2034">
        <v>5</v>
      </c>
      <c r="I2034">
        <v>8.74</v>
      </c>
      <c r="J2034" s="1">
        <f>Smartphone_Usage_And_Addiction_Analysis_7500_Rows[[#This Row],[social_media_hours]]+Smartphone_Usage_And_Addiction_Analysis_7500_Rows[[#This Row],[gaming_hours]]</f>
        <v>2.7</v>
      </c>
      <c r="K2034" s="1">
        <f>Smartphone_Usage_And_Addiction_Analysis_7500_Rows[[#This Row],[sleep_hours]]-Smartphone_Usage_And_Addiction_Analysis_7500_Rows[[#This Row],[total_leisure_hours]]</f>
        <v>6.04</v>
      </c>
      <c r="L2034">
        <v>21</v>
      </c>
      <c r="M2034">
        <v>152</v>
      </c>
      <c r="N2034" s="5">
        <f>Smartphone_Usage_And_Addiction_Analysis_7500_Rows[[#This Row],[app_opens_per_day]]/Smartphone_Usage_And_Addiction_Analysis_7500_Rows[[#This Row],[daily_screen_time_hours]]</f>
        <v>12.980358667805294</v>
      </c>
      <c r="O2034">
        <v>14.5</v>
      </c>
      <c r="P2034" t="s">
        <v>18</v>
      </c>
      <c r="Q2034" t="s">
        <v>19</v>
      </c>
      <c r="R2034" t="s">
        <v>28</v>
      </c>
      <c r="S2034">
        <v>1</v>
      </c>
    </row>
    <row r="2035" spans="1:19" ht="18" customHeight="1" x14ac:dyDescent="0.25">
      <c r="A2035" s="10" t="s">
        <v>5752</v>
      </c>
      <c r="B2035" s="1">
        <v>32</v>
      </c>
      <c r="C2035" s="1" t="str">
        <f t="shared" si="31"/>
        <v>26-40 (Millennials)</v>
      </c>
      <c r="D2035" t="s">
        <v>7582</v>
      </c>
      <c r="E2035">
        <v>9.89</v>
      </c>
      <c r="F2035">
        <v>1.73</v>
      </c>
      <c r="G2035">
        <v>3.46</v>
      </c>
      <c r="H2035">
        <v>5.15</v>
      </c>
      <c r="I2035">
        <v>8.7799999999999994</v>
      </c>
      <c r="J2035" s="1">
        <f>Smartphone_Usage_And_Addiction_Analysis_7500_Rows[[#This Row],[social_media_hours]]+Smartphone_Usage_And_Addiction_Analysis_7500_Rows[[#This Row],[gaming_hours]]</f>
        <v>5.1899999999999995</v>
      </c>
      <c r="K2035" s="1">
        <f>Smartphone_Usage_And_Addiction_Analysis_7500_Rows[[#This Row],[sleep_hours]]-Smartphone_Usage_And_Addiction_Analysis_7500_Rows[[#This Row],[total_leisure_hours]]</f>
        <v>3.59</v>
      </c>
      <c r="L2035">
        <v>223</v>
      </c>
      <c r="M2035">
        <v>136</v>
      </c>
      <c r="N2035" s="5">
        <f>Smartphone_Usage_And_Addiction_Analysis_7500_Rows[[#This Row],[app_opens_per_day]]/Smartphone_Usage_And_Addiction_Analysis_7500_Rows[[#This Row],[daily_screen_time_hours]]</f>
        <v>13.751263902932253</v>
      </c>
      <c r="O2035">
        <v>11.56</v>
      </c>
      <c r="P2035" t="s">
        <v>32</v>
      </c>
      <c r="Q2035" t="s">
        <v>19</v>
      </c>
      <c r="R2035" t="s">
        <v>28</v>
      </c>
      <c r="S2035">
        <v>1</v>
      </c>
    </row>
    <row r="2036" spans="1:19" ht="18" customHeight="1" x14ac:dyDescent="0.25">
      <c r="A2036" s="10" t="s">
        <v>1404</v>
      </c>
      <c r="B2036" s="1">
        <v>27</v>
      </c>
      <c r="C2036" t="str">
        <f t="shared" si="31"/>
        <v>26-40 (Millennials)</v>
      </c>
      <c r="D2036" s="1" t="s">
        <v>17</v>
      </c>
      <c r="E2036" s="1">
        <v>4.26</v>
      </c>
      <c r="F2036" s="1">
        <v>1.21</v>
      </c>
      <c r="G2036" s="1">
        <v>2.93</v>
      </c>
      <c r="H2036" s="1">
        <v>4.09</v>
      </c>
      <c r="I2036" s="1">
        <v>8.65</v>
      </c>
      <c r="J2036" s="1">
        <f>Smartphone_Usage_And_Addiction_Analysis_7500_Rows[[#This Row],[social_media_hours]]+Smartphone_Usage_And_Addiction_Analysis_7500_Rows[[#This Row],[gaming_hours]]</f>
        <v>4.1400000000000006</v>
      </c>
      <c r="K2036" s="1">
        <f>Smartphone_Usage_And_Addiction_Analysis_7500_Rows[[#This Row],[sleep_hours]]-Smartphone_Usage_And_Addiction_Analysis_7500_Rows[[#This Row],[total_leisure_hours]]</f>
        <v>4.51</v>
      </c>
      <c r="L2036" s="1">
        <v>70</v>
      </c>
      <c r="M2036" s="1">
        <v>15</v>
      </c>
      <c r="N2036" s="5">
        <f>Smartphone_Usage_And_Addiction_Analysis_7500_Rows[[#This Row],[app_opens_per_day]]/Smartphone_Usage_And_Addiction_Analysis_7500_Rows[[#This Row],[daily_screen_time_hours]]</f>
        <v>3.5211267605633805</v>
      </c>
      <c r="O2036" s="1">
        <v>6.71</v>
      </c>
      <c r="P2036" s="1" t="s">
        <v>22</v>
      </c>
      <c r="Q2036" s="1" t="s">
        <v>19</v>
      </c>
      <c r="R2036" s="1" t="s">
        <v>51</v>
      </c>
      <c r="S2036" s="1">
        <v>0</v>
      </c>
    </row>
    <row r="2037" spans="1:19" ht="18" customHeight="1" x14ac:dyDescent="0.25">
      <c r="A2037" s="10" t="s">
        <v>5753</v>
      </c>
      <c r="B2037" s="1">
        <v>22</v>
      </c>
      <c r="C2037" s="1" t="str">
        <f t="shared" si="31"/>
        <v>18-25 (Gen Z)</v>
      </c>
      <c r="D2037" t="s">
        <v>7582</v>
      </c>
      <c r="E2037">
        <v>3.66</v>
      </c>
      <c r="F2037">
        <v>5.05</v>
      </c>
      <c r="G2037">
        <v>2.87</v>
      </c>
      <c r="H2037">
        <v>2.0299999999999998</v>
      </c>
      <c r="I2037">
        <v>5.37</v>
      </c>
      <c r="J2037" s="1">
        <f>Smartphone_Usage_And_Addiction_Analysis_7500_Rows[[#This Row],[social_media_hours]]+Smartphone_Usage_And_Addiction_Analysis_7500_Rows[[#This Row],[gaming_hours]]</f>
        <v>7.92</v>
      </c>
      <c r="K2037" s="1">
        <f>Smartphone_Usage_And_Addiction_Analysis_7500_Rows[[#This Row],[sleep_hours]]-Smartphone_Usage_And_Addiction_Analysis_7500_Rows[[#This Row],[total_leisure_hours]]</f>
        <v>-2.5499999999999998</v>
      </c>
      <c r="L2037">
        <v>192</v>
      </c>
      <c r="M2037">
        <v>89</v>
      </c>
      <c r="N2037" s="5">
        <f>Smartphone_Usage_And_Addiction_Analysis_7500_Rows[[#This Row],[app_opens_per_day]]/Smartphone_Usage_And_Addiction_Analysis_7500_Rows[[#This Row],[daily_screen_time_hours]]</f>
        <v>24.316939890710383</v>
      </c>
      <c r="O2037">
        <v>5.38</v>
      </c>
      <c r="P2037" t="s">
        <v>32</v>
      </c>
      <c r="Q2037" t="s">
        <v>19</v>
      </c>
      <c r="R2037" t="s">
        <v>24</v>
      </c>
      <c r="S2037">
        <v>1</v>
      </c>
    </row>
    <row r="2038" spans="1:19" ht="18" customHeight="1" x14ac:dyDescent="0.25">
      <c r="A2038" s="10" t="s">
        <v>1405</v>
      </c>
      <c r="B2038" s="1">
        <v>33</v>
      </c>
      <c r="C2038" t="str">
        <f t="shared" si="31"/>
        <v>26-40 (Millennials)</v>
      </c>
      <c r="D2038" s="1" t="s">
        <v>30</v>
      </c>
      <c r="E2038" s="1">
        <v>10.64</v>
      </c>
      <c r="F2038" s="1">
        <v>4.3</v>
      </c>
      <c r="G2038" s="1">
        <v>1.79</v>
      </c>
      <c r="H2038" s="1">
        <v>3.08</v>
      </c>
      <c r="I2038" s="1">
        <v>7.91</v>
      </c>
      <c r="J2038" s="1">
        <f>Smartphone_Usage_And_Addiction_Analysis_7500_Rows[[#This Row],[social_media_hours]]+Smartphone_Usage_And_Addiction_Analysis_7500_Rows[[#This Row],[gaming_hours]]</f>
        <v>6.09</v>
      </c>
      <c r="K2038" s="1">
        <f>Smartphone_Usage_And_Addiction_Analysis_7500_Rows[[#This Row],[sleep_hours]]-Smartphone_Usage_And_Addiction_Analysis_7500_Rows[[#This Row],[total_leisure_hours]]</f>
        <v>1.8200000000000003</v>
      </c>
      <c r="L2038" s="1">
        <v>233</v>
      </c>
      <c r="M2038" s="1">
        <v>124</v>
      </c>
      <c r="N2038" s="5">
        <f>Smartphone_Usage_And_Addiction_Analysis_7500_Rows[[#This Row],[app_opens_per_day]]/Smartphone_Usage_And_Addiction_Analysis_7500_Rows[[#This Row],[daily_screen_time_hours]]</f>
        <v>11.654135338345863</v>
      </c>
      <c r="O2038" s="1">
        <v>13.48</v>
      </c>
      <c r="P2038" s="1" t="s">
        <v>32</v>
      </c>
      <c r="Q2038" s="1" t="s">
        <v>23</v>
      </c>
      <c r="R2038" s="1" t="s">
        <v>28</v>
      </c>
      <c r="S2038" s="1">
        <v>1</v>
      </c>
    </row>
    <row r="2039" spans="1:19" ht="18" customHeight="1" x14ac:dyDescent="0.25">
      <c r="A2039" s="10" t="s">
        <v>1406</v>
      </c>
      <c r="B2039" s="1">
        <v>29</v>
      </c>
      <c r="C2039" t="str">
        <f t="shared" si="31"/>
        <v>26-40 (Millennials)</v>
      </c>
      <c r="D2039" s="1" t="s">
        <v>17</v>
      </c>
      <c r="E2039" s="1">
        <v>9.39</v>
      </c>
      <c r="F2039" s="1">
        <v>2.89</v>
      </c>
      <c r="G2039" s="1">
        <v>3.09</v>
      </c>
      <c r="H2039" s="1">
        <v>2.71</v>
      </c>
      <c r="I2039" s="1">
        <v>6.55</v>
      </c>
      <c r="J2039" s="1">
        <f>Smartphone_Usage_And_Addiction_Analysis_7500_Rows[[#This Row],[social_media_hours]]+Smartphone_Usage_And_Addiction_Analysis_7500_Rows[[#This Row],[gaming_hours]]</f>
        <v>5.98</v>
      </c>
      <c r="K2039" s="1">
        <f>Smartphone_Usage_And_Addiction_Analysis_7500_Rows[[#This Row],[sleep_hours]]-Smartphone_Usage_And_Addiction_Analysis_7500_Rows[[#This Row],[total_leisure_hours]]</f>
        <v>0.5699999999999994</v>
      </c>
      <c r="L2039" s="1">
        <v>95</v>
      </c>
      <c r="M2039" s="1">
        <v>25</v>
      </c>
      <c r="N2039" s="5">
        <f>Smartphone_Usage_And_Addiction_Analysis_7500_Rows[[#This Row],[app_opens_per_day]]/Smartphone_Usage_And_Addiction_Analysis_7500_Rows[[#This Row],[daily_screen_time_hours]]</f>
        <v>2.662406815761448</v>
      </c>
      <c r="O2039" s="1">
        <v>11.41</v>
      </c>
      <c r="P2039" s="1" t="s">
        <v>32</v>
      </c>
      <c r="Q2039" s="1" t="s">
        <v>23</v>
      </c>
      <c r="R2039" s="1" t="s">
        <v>28</v>
      </c>
      <c r="S2039" s="1">
        <v>1</v>
      </c>
    </row>
    <row r="2040" spans="1:19" ht="18" customHeight="1" x14ac:dyDescent="0.25">
      <c r="A2040" s="10" t="s">
        <v>1407</v>
      </c>
      <c r="B2040" s="1">
        <v>27</v>
      </c>
      <c r="C2040" t="str">
        <f t="shared" si="31"/>
        <v>26-40 (Millennials)</v>
      </c>
      <c r="D2040" s="1" t="s">
        <v>17</v>
      </c>
      <c r="E2040" s="1">
        <v>10.01</v>
      </c>
      <c r="F2040" s="1">
        <v>0.59</v>
      </c>
      <c r="G2040" s="1">
        <v>2.46</v>
      </c>
      <c r="H2040" s="1">
        <v>2.52</v>
      </c>
      <c r="I2040" s="1">
        <v>5.23</v>
      </c>
      <c r="J2040" s="1">
        <f>Smartphone_Usage_And_Addiction_Analysis_7500_Rows[[#This Row],[social_media_hours]]+Smartphone_Usage_And_Addiction_Analysis_7500_Rows[[#This Row],[gaming_hours]]</f>
        <v>3.05</v>
      </c>
      <c r="K2040" s="1">
        <f>Smartphone_Usage_And_Addiction_Analysis_7500_Rows[[#This Row],[sleep_hours]]-Smartphone_Usage_And_Addiction_Analysis_7500_Rows[[#This Row],[total_leisure_hours]]</f>
        <v>2.1800000000000006</v>
      </c>
      <c r="L2040" s="1">
        <v>230</v>
      </c>
      <c r="M2040" s="1">
        <v>87</v>
      </c>
      <c r="N2040" s="5">
        <f>Smartphone_Usage_And_Addiction_Analysis_7500_Rows[[#This Row],[app_opens_per_day]]/Smartphone_Usage_And_Addiction_Analysis_7500_Rows[[#This Row],[daily_screen_time_hours]]</f>
        <v>8.6913086913086914</v>
      </c>
      <c r="O2040" s="1">
        <v>12.87</v>
      </c>
      <c r="P2040" s="1" t="s">
        <v>32</v>
      </c>
      <c r="Q2040" s="1" t="s">
        <v>23</v>
      </c>
      <c r="R2040" s="1" t="s">
        <v>24</v>
      </c>
      <c r="S2040" s="1">
        <v>1</v>
      </c>
    </row>
    <row r="2041" spans="1:19" ht="18" customHeight="1" x14ac:dyDescent="0.25">
      <c r="A2041" s="10" t="s">
        <v>1408</v>
      </c>
      <c r="B2041" s="1">
        <v>32</v>
      </c>
      <c r="C2041" t="str">
        <f t="shared" si="31"/>
        <v>26-40 (Millennials)</v>
      </c>
      <c r="D2041" s="1" t="s">
        <v>17</v>
      </c>
      <c r="E2041" s="1">
        <v>8.6199999999999992</v>
      </c>
      <c r="F2041" s="1">
        <v>5.76</v>
      </c>
      <c r="G2041" s="1">
        <v>0.73</v>
      </c>
      <c r="H2041" s="1">
        <v>5.1100000000000003</v>
      </c>
      <c r="I2041" s="1">
        <v>7.11</v>
      </c>
      <c r="J2041" s="1">
        <f>Smartphone_Usage_And_Addiction_Analysis_7500_Rows[[#This Row],[social_media_hours]]+Smartphone_Usage_And_Addiction_Analysis_7500_Rows[[#This Row],[gaming_hours]]</f>
        <v>6.49</v>
      </c>
      <c r="K2041" s="1">
        <f>Smartphone_Usage_And_Addiction_Analysis_7500_Rows[[#This Row],[sleep_hours]]-Smartphone_Usage_And_Addiction_Analysis_7500_Rows[[#This Row],[total_leisure_hours]]</f>
        <v>0.62000000000000011</v>
      </c>
      <c r="L2041" s="1">
        <v>214</v>
      </c>
      <c r="M2041" s="1">
        <v>81</v>
      </c>
      <c r="N2041" s="5">
        <f>Smartphone_Usage_And_Addiction_Analysis_7500_Rows[[#This Row],[app_opens_per_day]]/Smartphone_Usage_And_Addiction_Analysis_7500_Rows[[#This Row],[daily_screen_time_hours]]</f>
        <v>9.3967517401392122</v>
      </c>
      <c r="O2041" s="1">
        <v>9.73</v>
      </c>
      <c r="P2041" s="1" t="s">
        <v>32</v>
      </c>
      <c r="Q2041" s="1" t="s">
        <v>19</v>
      </c>
      <c r="R2041" s="1" t="s">
        <v>24</v>
      </c>
      <c r="S2041" s="1">
        <v>1</v>
      </c>
    </row>
    <row r="2042" spans="1:19" ht="18" customHeight="1" x14ac:dyDescent="0.25">
      <c r="A2042" s="10" t="s">
        <v>5754</v>
      </c>
      <c r="B2042" s="1">
        <v>29</v>
      </c>
      <c r="C2042" s="1" t="str">
        <f t="shared" si="31"/>
        <v>26-40 (Millennials)</v>
      </c>
      <c r="D2042" t="s">
        <v>7582</v>
      </c>
      <c r="E2042">
        <v>9.24</v>
      </c>
      <c r="F2042">
        <v>3.13</v>
      </c>
      <c r="G2042">
        <v>0.97</v>
      </c>
      <c r="H2042">
        <v>0.78</v>
      </c>
      <c r="I2042">
        <v>5.01</v>
      </c>
      <c r="J2042" s="1">
        <f>Smartphone_Usage_And_Addiction_Analysis_7500_Rows[[#This Row],[social_media_hours]]+Smartphone_Usage_And_Addiction_Analysis_7500_Rows[[#This Row],[gaming_hours]]</f>
        <v>4.0999999999999996</v>
      </c>
      <c r="K2042" s="1">
        <f>Smartphone_Usage_And_Addiction_Analysis_7500_Rows[[#This Row],[sleep_hours]]-Smartphone_Usage_And_Addiction_Analysis_7500_Rows[[#This Row],[total_leisure_hours]]</f>
        <v>0.91000000000000014</v>
      </c>
      <c r="L2042">
        <v>146</v>
      </c>
      <c r="M2042">
        <v>178</v>
      </c>
      <c r="N2042" s="5">
        <f>Smartphone_Usage_And_Addiction_Analysis_7500_Rows[[#This Row],[app_opens_per_day]]/Smartphone_Usage_And_Addiction_Analysis_7500_Rows[[#This Row],[daily_screen_time_hours]]</f>
        <v>19.264069264069263</v>
      </c>
      <c r="O2042">
        <v>11.21</v>
      </c>
      <c r="P2042" t="s">
        <v>22</v>
      </c>
      <c r="Q2042" t="s">
        <v>23</v>
      </c>
      <c r="R2042" t="s">
        <v>28</v>
      </c>
      <c r="S2042">
        <v>1</v>
      </c>
    </row>
    <row r="2043" spans="1:19" ht="18" customHeight="1" x14ac:dyDescent="0.25">
      <c r="A2043" s="10" t="s">
        <v>1409</v>
      </c>
      <c r="B2043" s="1">
        <v>21</v>
      </c>
      <c r="C2043" t="str">
        <f t="shared" si="31"/>
        <v>18-25 (Gen Z)</v>
      </c>
      <c r="D2043" s="1" t="s">
        <v>30</v>
      </c>
      <c r="E2043" s="1">
        <v>3.39</v>
      </c>
      <c r="F2043" s="1">
        <v>2.68</v>
      </c>
      <c r="G2043" s="1">
        <v>3.32</v>
      </c>
      <c r="H2043" s="1">
        <v>1.33</v>
      </c>
      <c r="I2043" s="1">
        <v>4.54</v>
      </c>
      <c r="J2043" s="1">
        <f>Smartphone_Usage_And_Addiction_Analysis_7500_Rows[[#This Row],[social_media_hours]]+Smartphone_Usage_And_Addiction_Analysis_7500_Rows[[#This Row],[gaming_hours]]</f>
        <v>6</v>
      </c>
      <c r="K2043" s="1">
        <f>Smartphone_Usage_And_Addiction_Analysis_7500_Rows[[#This Row],[sleep_hours]]-Smartphone_Usage_And_Addiction_Analysis_7500_Rows[[#This Row],[total_leisure_hours]]</f>
        <v>-1.46</v>
      </c>
      <c r="L2043" s="1">
        <v>149</v>
      </c>
      <c r="M2043" s="1">
        <v>23</v>
      </c>
      <c r="N2043" s="5">
        <f>Smartphone_Usage_And_Addiction_Analysis_7500_Rows[[#This Row],[app_opens_per_day]]/Smartphone_Usage_And_Addiction_Analysis_7500_Rows[[#This Row],[daily_screen_time_hours]]</f>
        <v>6.7846607669616521</v>
      </c>
      <c r="O2043" s="1">
        <v>4.2300000000000004</v>
      </c>
      <c r="P2043" s="1" t="s">
        <v>18</v>
      </c>
      <c r="Q2043" s="1" t="s">
        <v>19</v>
      </c>
      <c r="R2043" s="1" t="s">
        <v>51</v>
      </c>
      <c r="S2043" s="1">
        <v>0</v>
      </c>
    </row>
    <row r="2044" spans="1:19" ht="18" customHeight="1" x14ac:dyDescent="0.25">
      <c r="A2044" s="10" t="s">
        <v>5755</v>
      </c>
      <c r="B2044" s="1">
        <v>28</v>
      </c>
      <c r="C2044" s="1" t="str">
        <f t="shared" si="31"/>
        <v>26-40 (Millennials)</v>
      </c>
      <c r="D2044" t="s">
        <v>7582</v>
      </c>
      <c r="E2044">
        <v>8.3800000000000008</v>
      </c>
      <c r="F2044">
        <v>5.25</v>
      </c>
      <c r="G2044">
        <v>3.67</v>
      </c>
      <c r="H2044">
        <v>1.62</v>
      </c>
      <c r="I2044">
        <v>5.93</v>
      </c>
      <c r="J2044" s="1">
        <f>Smartphone_Usage_And_Addiction_Analysis_7500_Rows[[#This Row],[social_media_hours]]+Smartphone_Usage_And_Addiction_Analysis_7500_Rows[[#This Row],[gaming_hours]]</f>
        <v>8.92</v>
      </c>
      <c r="K2044" s="1">
        <f>Smartphone_Usage_And_Addiction_Analysis_7500_Rows[[#This Row],[sleep_hours]]-Smartphone_Usage_And_Addiction_Analysis_7500_Rows[[#This Row],[total_leisure_hours]]</f>
        <v>-2.99</v>
      </c>
      <c r="L2044">
        <v>149</v>
      </c>
      <c r="M2044">
        <v>143</v>
      </c>
      <c r="N2044" s="5">
        <f>Smartphone_Usage_And_Addiction_Analysis_7500_Rows[[#This Row],[app_opens_per_day]]/Smartphone_Usage_And_Addiction_Analysis_7500_Rows[[#This Row],[daily_screen_time_hours]]</f>
        <v>17.064439140811455</v>
      </c>
      <c r="O2044">
        <v>10.66</v>
      </c>
      <c r="P2044" t="s">
        <v>18</v>
      </c>
      <c r="Q2044" t="s">
        <v>23</v>
      </c>
      <c r="R2044" t="s">
        <v>28</v>
      </c>
      <c r="S2044">
        <v>1</v>
      </c>
    </row>
    <row r="2045" spans="1:19" ht="18" customHeight="1" x14ac:dyDescent="0.25">
      <c r="A2045" s="10" t="s">
        <v>5756</v>
      </c>
      <c r="B2045" s="1">
        <v>23</v>
      </c>
      <c r="C2045" s="1" t="str">
        <f t="shared" si="31"/>
        <v>18-25 (Gen Z)</v>
      </c>
      <c r="D2045" t="s">
        <v>7582</v>
      </c>
      <c r="E2045">
        <v>3.97</v>
      </c>
      <c r="F2045">
        <v>3.64</v>
      </c>
      <c r="G2045">
        <v>1.89</v>
      </c>
      <c r="H2045">
        <v>1</v>
      </c>
      <c r="I2045">
        <v>5.63</v>
      </c>
      <c r="J2045" s="1">
        <f>Smartphone_Usage_And_Addiction_Analysis_7500_Rows[[#This Row],[social_media_hours]]+Smartphone_Usage_And_Addiction_Analysis_7500_Rows[[#This Row],[gaming_hours]]</f>
        <v>5.53</v>
      </c>
      <c r="K2045" s="1">
        <f>Smartphone_Usage_And_Addiction_Analysis_7500_Rows[[#This Row],[sleep_hours]]-Smartphone_Usage_And_Addiction_Analysis_7500_Rows[[#This Row],[total_leisure_hours]]</f>
        <v>9.9999999999999645E-2</v>
      </c>
      <c r="L2045">
        <v>82</v>
      </c>
      <c r="M2045">
        <v>144</v>
      </c>
      <c r="N2045" s="5">
        <f>Smartphone_Usage_And_Addiction_Analysis_7500_Rows[[#This Row],[app_opens_per_day]]/Smartphone_Usage_And_Addiction_Analysis_7500_Rows[[#This Row],[daily_screen_time_hours]]</f>
        <v>36.272040302267001</v>
      </c>
      <c r="O2045">
        <v>6.78</v>
      </c>
      <c r="P2045" t="s">
        <v>32</v>
      </c>
      <c r="Q2045" t="s">
        <v>23</v>
      </c>
      <c r="R2045" t="s">
        <v>51</v>
      </c>
      <c r="S2045">
        <v>0</v>
      </c>
    </row>
    <row r="2046" spans="1:19" ht="18" customHeight="1" x14ac:dyDescent="0.25">
      <c r="A2046" s="10" t="s">
        <v>1410</v>
      </c>
      <c r="B2046" s="1">
        <v>25</v>
      </c>
      <c r="C2046" t="str">
        <f t="shared" si="31"/>
        <v>18-25 (Gen Z)</v>
      </c>
      <c r="D2046" s="1" t="s">
        <v>17</v>
      </c>
      <c r="E2046" s="1">
        <v>10.31</v>
      </c>
      <c r="F2046" s="1">
        <v>0.63</v>
      </c>
      <c r="G2046" s="1">
        <v>0.83</v>
      </c>
      <c r="H2046" s="1">
        <v>5.68</v>
      </c>
      <c r="I2046" s="1">
        <v>8.77</v>
      </c>
      <c r="J2046" s="1">
        <f>Smartphone_Usage_And_Addiction_Analysis_7500_Rows[[#This Row],[social_media_hours]]+Smartphone_Usage_And_Addiction_Analysis_7500_Rows[[#This Row],[gaming_hours]]</f>
        <v>1.46</v>
      </c>
      <c r="K2046" s="1">
        <f>Smartphone_Usage_And_Addiction_Analysis_7500_Rows[[#This Row],[sleep_hours]]-Smartphone_Usage_And_Addiction_Analysis_7500_Rows[[#This Row],[total_leisure_hours]]</f>
        <v>7.31</v>
      </c>
      <c r="L2046" s="1">
        <v>197</v>
      </c>
      <c r="M2046" s="1">
        <v>50</v>
      </c>
      <c r="N2046" s="5">
        <f>Smartphone_Usage_And_Addiction_Analysis_7500_Rows[[#This Row],[app_opens_per_day]]/Smartphone_Usage_And_Addiction_Analysis_7500_Rows[[#This Row],[daily_screen_time_hours]]</f>
        <v>4.8496605237633359</v>
      </c>
      <c r="O2046" s="1">
        <v>12.85</v>
      </c>
      <c r="P2046" s="1" t="s">
        <v>18</v>
      </c>
      <c r="Q2046" s="1" t="s">
        <v>23</v>
      </c>
      <c r="R2046" s="1" t="s">
        <v>24</v>
      </c>
      <c r="S2046" s="1">
        <v>1</v>
      </c>
    </row>
    <row r="2047" spans="1:19" ht="18" customHeight="1" x14ac:dyDescent="0.25">
      <c r="A2047" s="10" t="s">
        <v>1411</v>
      </c>
      <c r="B2047" s="1">
        <v>34</v>
      </c>
      <c r="C2047" t="str">
        <f t="shared" si="31"/>
        <v>26-40 (Millennials)</v>
      </c>
      <c r="D2047" s="1" t="s">
        <v>17</v>
      </c>
      <c r="E2047" s="1">
        <v>4.28</v>
      </c>
      <c r="F2047" s="1">
        <v>2.66</v>
      </c>
      <c r="G2047" s="1">
        <v>1.33</v>
      </c>
      <c r="H2047" s="1">
        <v>5.22</v>
      </c>
      <c r="I2047" s="1">
        <v>7.17</v>
      </c>
      <c r="J2047" s="1">
        <f>Smartphone_Usage_And_Addiction_Analysis_7500_Rows[[#This Row],[social_media_hours]]+Smartphone_Usage_And_Addiction_Analysis_7500_Rows[[#This Row],[gaming_hours]]</f>
        <v>3.99</v>
      </c>
      <c r="K2047" s="1">
        <f>Smartphone_Usage_And_Addiction_Analysis_7500_Rows[[#This Row],[sleep_hours]]-Smartphone_Usage_And_Addiction_Analysis_7500_Rows[[#This Row],[total_leisure_hours]]</f>
        <v>3.1799999999999997</v>
      </c>
      <c r="L2047" s="1">
        <v>62</v>
      </c>
      <c r="M2047" s="1">
        <v>142</v>
      </c>
      <c r="N2047" s="5">
        <f>Smartphone_Usage_And_Addiction_Analysis_7500_Rows[[#This Row],[app_opens_per_day]]/Smartphone_Usage_And_Addiction_Analysis_7500_Rows[[#This Row],[daily_screen_time_hours]]</f>
        <v>33.177570093457945</v>
      </c>
      <c r="O2047" s="1">
        <v>6.45</v>
      </c>
      <c r="P2047" s="1" t="s">
        <v>18</v>
      </c>
      <c r="Q2047" s="1" t="s">
        <v>19</v>
      </c>
      <c r="R2047" s="1" t="s">
        <v>20</v>
      </c>
      <c r="S2047" s="1">
        <v>0</v>
      </c>
    </row>
    <row r="2048" spans="1:19" ht="18" customHeight="1" x14ac:dyDescent="0.25">
      <c r="A2048" s="10" t="s">
        <v>1412</v>
      </c>
      <c r="B2048" s="1">
        <v>22</v>
      </c>
      <c r="C2048" t="str">
        <f t="shared" si="31"/>
        <v>18-25 (Gen Z)</v>
      </c>
      <c r="D2048" s="1" t="s">
        <v>30</v>
      </c>
      <c r="E2048" s="1">
        <v>3.19</v>
      </c>
      <c r="F2048" s="1">
        <v>2.65</v>
      </c>
      <c r="G2048" s="1">
        <v>0.2</v>
      </c>
      <c r="H2048" s="1">
        <v>2.17</v>
      </c>
      <c r="I2048" s="1">
        <v>7.86</v>
      </c>
      <c r="J2048" s="1">
        <f>Smartphone_Usage_And_Addiction_Analysis_7500_Rows[[#This Row],[social_media_hours]]+Smartphone_Usage_And_Addiction_Analysis_7500_Rows[[#This Row],[gaming_hours]]</f>
        <v>2.85</v>
      </c>
      <c r="K2048" s="1">
        <f>Smartphone_Usage_And_Addiction_Analysis_7500_Rows[[#This Row],[sleep_hours]]-Smartphone_Usage_And_Addiction_Analysis_7500_Rows[[#This Row],[total_leisure_hours]]</f>
        <v>5.01</v>
      </c>
      <c r="L2048" s="1">
        <v>222</v>
      </c>
      <c r="M2048" s="1">
        <v>19</v>
      </c>
      <c r="N2048" s="5">
        <f>Smartphone_Usage_And_Addiction_Analysis_7500_Rows[[#This Row],[app_opens_per_day]]/Smartphone_Usage_And_Addiction_Analysis_7500_Rows[[#This Row],[daily_screen_time_hours]]</f>
        <v>5.9561128526645772</v>
      </c>
      <c r="O2048" s="1">
        <v>4.49</v>
      </c>
      <c r="P2048" s="1" t="s">
        <v>32</v>
      </c>
      <c r="Q2048" s="1" t="s">
        <v>19</v>
      </c>
      <c r="R2048" s="1" t="s">
        <v>51</v>
      </c>
      <c r="S2048" s="1">
        <v>0</v>
      </c>
    </row>
    <row r="2049" spans="1:19" ht="18" customHeight="1" x14ac:dyDescent="0.25">
      <c r="A2049" s="10" t="s">
        <v>1413</v>
      </c>
      <c r="B2049" s="1">
        <v>24</v>
      </c>
      <c r="C2049" t="str">
        <f t="shared" si="31"/>
        <v>18-25 (Gen Z)</v>
      </c>
      <c r="D2049" s="1" t="s">
        <v>30</v>
      </c>
      <c r="E2049" s="1">
        <v>10.42</v>
      </c>
      <c r="F2049" s="1">
        <v>3.23</v>
      </c>
      <c r="G2049" s="1">
        <v>0.46</v>
      </c>
      <c r="H2049" s="1">
        <v>5.75</v>
      </c>
      <c r="I2049" s="1">
        <v>5.41</v>
      </c>
      <c r="J2049" s="1">
        <f>Smartphone_Usage_And_Addiction_Analysis_7500_Rows[[#This Row],[social_media_hours]]+Smartphone_Usage_And_Addiction_Analysis_7500_Rows[[#This Row],[gaming_hours]]</f>
        <v>3.69</v>
      </c>
      <c r="K2049" s="1">
        <f>Smartphone_Usage_And_Addiction_Analysis_7500_Rows[[#This Row],[sleep_hours]]-Smartphone_Usage_And_Addiction_Analysis_7500_Rows[[#This Row],[total_leisure_hours]]</f>
        <v>1.7200000000000002</v>
      </c>
      <c r="L2049" s="1">
        <v>34</v>
      </c>
      <c r="M2049" s="1">
        <v>180</v>
      </c>
      <c r="N2049" s="5">
        <f>Smartphone_Usage_And_Addiction_Analysis_7500_Rows[[#This Row],[app_opens_per_day]]/Smartphone_Usage_And_Addiction_Analysis_7500_Rows[[#This Row],[daily_screen_time_hours]]</f>
        <v>17.274472168905952</v>
      </c>
      <c r="O2049" s="1">
        <v>12.66</v>
      </c>
      <c r="P2049" s="1" t="s">
        <v>22</v>
      </c>
      <c r="Q2049" s="1" t="s">
        <v>19</v>
      </c>
      <c r="R2049" s="1" t="s">
        <v>24</v>
      </c>
      <c r="S2049" s="1">
        <v>1</v>
      </c>
    </row>
    <row r="2050" spans="1:19" ht="18" customHeight="1" x14ac:dyDescent="0.25">
      <c r="A2050" s="10" t="s">
        <v>1414</v>
      </c>
      <c r="B2050" s="1">
        <v>24</v>
      </c>
      <c r="C2050" t="str">
        <f t="shared" ref="C2050:C2113" si="32">IF(B2050&lt;=25, "18-25 (Gen Z)", IF(B2050&lt;=40, "26-40 (Millennials)"))</f>
        <v>18-25 (Gen Z)</v>
      </c>
      <c r="D2050" s="1" t="s">
        <v>17</v>
      </c>
      <c r="E2050" s="1">
        <v>6.43</v>
      </c>
      <c r="F2050" s="1">
        <v>4.42</v>
      </c>
      <c r="G2050" s="1">
        <v>3.33</v>
      </c>
      <c r="H2050" s="1">
        <v>1.6</v>
      </c>
      <c r="I2050" s="1">
        <v>4.5599999999999996</v>
      </c>
      <c r="J2050" s="1">
        <f>Smartphone_Usage_And_Addiction_Analysis_7500_Rows[[#This Row],[social_media_hours]]+Smartphone_Usage_And_Addiction_Analysis_7500_Rows[[#This Row],[gaming_hours]]</f>
        <v>7.75</v>
      </c>
      <c r="K2050" s="1">
        <f>Smartphone_Usage_And_Addiction_Analysis_7500_Rows[[#This Row],[sleep_hours]]-Smartphone_Usage_And_Addiction_Analysis_7500_Rows[[#This Row],[total_leisure_hours]]</f>
        <v>-3.1900000000000004</v>
      </c>
      <c r="L2050" s="1">
        <v>34</v>
      </c>
      <c r="M2050" s="1">
        <v>29</v>
      </c>
      <c r="N2050" s="5">
        <f>Smartphone_Usage_And_Addiction_Analysis_7500_Rows[[#This Row],[app_opens_per_day]]/Smartphone_Usage_And_Addiction_Analysis_7500_Rows[[#This Row],[daily_screen_time_hours]]</f>
        <v>4.5101088646967344</v>
      </c>
      <c r="O2050" s="1">
        <v>8.74</v>
      </c>
      <c r="P2050" s="1" t="s">
        <v>32</v>
      </c>
      <c r="Q2050" s="1" t="s">
        <v>19</v>
      </c>
      <c r="R2050" s="1" t="s">
        <v>28</v>
      </c>
      <c r="S2050" s="1">
        <v>1</v>
      </c>
    </row>
    <row r="2051" spans="1:19" ht="18" customHeight="1" x14ac:dyDescent="0.25">
      <c r="A2051" s="10" t="s">
        <v>5757</v>
      </c>
      <c r="B2051" s="1">
        <v>35</v>
      </c>
      <c r="C2051" s="1" t="str">
        <f t="shared" si="32"/>
        <v>26-40 (Millennials)</v>
      </c>
      <c r="D2051" t="s">
        <v>7582</v>
      </c>
      <c r="E2051">
        <v>6.99</v>
      </c>
      <c r="F2051">
        <v>1.1299999999999999</v>
      </c>
      <c r="G2051">
        <v>0.01</v>
      </c>
      <c r="H2051">
        <v>5.67</v>
      </c>
      <c r="I2051">
        <v>8.34</v>
      </c>
      <c r="J2051" s="1">
        <f>Smartphone_Usage_And_Addiction_Analysis_7500_Rows[[#This Row],[social_media_hours]]+Smartphone_Usage_And_Addiction_Analysis_7500_Rows[[#This Row],[gaming_hours]]</f>
        <v>1.1399999999999999</v>
      </c>
      <c r="K2051" s="1">
        <f>Smartphone_Usage_And_Addiction_Analysis_7500_Rows[[#This Row],[sleep_hours]]-Smartphone_Usage_And_Addiction_Analysis_7500_Rows[[#This Row],[total_leisure_hours]]</f>
        <v>7.2</v>
      </c>
      <c r="L2051">
        <v>156</v>
      </c>
      <c r="M2051">
        <v>26</v>
      </c>
      <c r="N2051" s="5">
        <f>Smartphone_Usage_And_Addiction_Analysis_7500_Rows[[#This Row],[app_opens_per_day]]/Smartphone_Usage_And_Addiction_Analysis_7500_Rows[[#This Row],[daily_screen_time_hours]]</f>
        <v>3.7195994277539342</v>
      </c>
      <c r="O2051">
        <v>7.92</v>
      </c>
      <c r="P2051" t="s">
        <v>32</v>
      </c>
      <c r="Q2051" t="s">
        <v>19</v>
      </c>
      <c r="R2051" t="s">
        <v>28</v>
      </c>
      <c r="S2051">
        <v>1</v>
      </c>
    </row>
    <row r="2052" spans="1:19" ht="18" customHeight="1" x14ac:dyDescent="0.25">
      <c r="A2052" s="10" t="s">
        <v>5758</v>
      </c>
      <c r="B2052" s="1">
        <v>26</v>
      </c>
      <c r="C2052" s="1" t="str">
        <f t="shared" si="32"/>
        <v>26-40 (Millennials)</v>
      </c>
      <c r="D2052" t="s">
        <v>7582</v>
      </c>
      <c r="E2052">
        <v>3.58</v>
      </c>
      <c r="F2052">
        <v>3.49</v>
      </c>
      <c r="G2052">
        <v>3.77</v>
      </c>
      <c r="H2052">
        <v>4.66</v>
      </c>
      <c r="I2052">
        <v>7.31</v>
      </c>
      <c r="J2052" s="1">
        <f>Smartphone_Usage_And_Addiction_Analysis_7500_Rows[[#This Row],[social_media_hours]]+Smartphone_Usage_And_Addiction_Analysis_7500_Rows[[#This Row],[gaming_hours]]</f>
        <v>7.26</v>
      </c>
      <c r="K2052" s="1">
        <f>Smartphone_Usage_And_Addiction_Analysis_7500_Rows[[#This Row],[sleep_hours]]-Smartphone_Usage_And_Addiction_Analysis_7500_Rows[[#This Row],[total_leisure_hours]]</f>
        <v>4.9999999999999822E-2</v>
      </c>
      <c r="L2052">
        <v>32</v>
      </c>
      <c r="M2052">
        <v>174</v>
      </c>
      <c r="N2052" s="5">
        <f>Smartphone_Usage_And_Addiction_Analysis_7500_Rows[[#This Row],[app_opens_per_day]]/Smartphone_Usage_And_Addiction_Analysis_7500_Rows[[#This Row],[daily_screen_time_hours]]</f>
        <v>48.603351955307261</v>
      </c>
      <c r="O2052">
        <v>5.93</v>
      </c>
      <c r="P2052" t="s">
        <v>22</v>
      </c>
      <c r="Q2052" t="s">
        <v>23</v>
      </c>
      <c r="R2052" t="s">
        <v>20</v>
      </c>
      <c r="S2052">
        <v>0</v>
      </c>
    </row>
    <row r="2053" spans="1:19" ht="18" customHeight="1" x14ac:dyDescent="0.25">
      <c r="A2053" s="10" t="s">
        <v>5759</v>
      </c>
      <c r="B2053" s="1">
        <v>32</v>
      </c>
      <c r="C2053" s="1" t="str">
        <f t="shared" si="32"/>
        <v>26-40 (Millennials)</v>
      </c>
      <c r="D2053" t="s">
        <v>7582</v>
      </c>
      <c r="E2053">
        <v>6.75</v>
      </c>
      <c r="F2053">
        <v>0.99</v>
      </c>
      <c r="G2053">
        <v>3.08</v>
      </c>
      <c r="H2053">
        <v>2.67</v>
      </c>
      <c r="I2053">
        <v>6.9</v>
      </c>
      <c r="J2053" s="1">
        <f>Smartphone_Usage_And_Addiction_Analysis_7500_Rows[[#This Row],[social_media_hours]]+Smartphone_Usage_And_Addiction_Analysis_7500_Rows[[#This Row],[gaming_hours]]</f>
        <v>4.07</v>
      </c>
      <c r="K2053" s="1">
        <f>Smartphone_Usage_And_Addiction_Analysis_7500_Rows[[#This Row],[sleep_hours]]-Smartphone_Usage_And_Addiction_Analysis_7500_Rows[[#This Row],[total_leisure_hours]]</f>
        <v>2.83</v>
      </c>
      <c r="L2053">
        <v>184</v>
      </c>
      <c r="M2053">
        <v>21</v>
      </c>
      <c r="N2053" s="5">
        <f>Smartphone_Usage_And_Addiction_Analysis_7500_Rows[[#This Row],[app_opens_per_day]]/Smartphone_Usage_And_Addiction_Analysis_7500_Rows[[#This Row],[daily_screen_time_hours]]</f>
        <v>3.1111111111111112</v>
      </c>
      <c r="O2053">
        <v>8.5299999999999994</v>
      </c>
      <c r="P2053" t="s">
        <v>22</v>
      </c>
      <c r="Q2053" t="s">
        <v>19</v>
      </c>
      <c r="R2053" t="s">
        <v>51</v>
      </c>
      <c r="S2053">
        <v>0</v>
      </c>
    </row>
    <row r="2054" spans="1:19" ht="18" customHeight="1" x14ac:dyDescent="0.25">
      <c r="A2054" s="10" t="s">
        <v>1415</v>
      </c>
      <c r="B2054" s="1">
        <v>31</v>
      </c>
      <c r="C2054" t="str">
        <f t="shared" si="32"/>
        <v>26-40 (Millennials)</v>
      </c>
      <c r="D2054" s="1" t="s">
        <v>17</v>
      </c>
      <c r="E2054" s="1">
        <v>7.68</v>
      </c>
      <c r="F2054" s="1">
        <v>2.42</v>
      </c>
      <c r="G2054" s="1">
        <v>3.94</v>
      </c>
      <c r="H2054" s="1">
        <v>4.6900000000000004</v>
      </c>
      <c r="I2054" s="1">
        <v>5.86</v>
      </c>
      <c r="J2054" s="1">
        <f>Smartphone_Usage_And_Addiction_Analysis_7500_Rows[[#This Row],[social_media_hours]]+Smartphone_Usage_And_Addiction_Analysis_7500_Rows[[#This Row],[gaming_hours]]</f>
        <v>6.3599999999999994</v>
      </c>
      <c r="K2054" s="1">
        <f>Smartphone_Usage_And_Addiction_Analysis_7500_Rows[[#This Row],[sleep_hours]]-Smartphone_Usage_And_Addiction_Analysis_7500_Rows[[#This Row],[total_leisure_hours]]</f>
        <v>-0.49999999999999911</v>
      </c>
      <c r="L2054" s="1">
        <v>137</v>
      </c>
      <c r="M2054" s="1">
        <v>80</v>
      </c>
      <c r="N2054" s="5">
        <f>Smartphone_Usage_And_Addiction_Analysis_7500_Rows[[#This Row],[app_opens_per_day]]/Smartphone_Usage_And_Addiction_Analysis_7500_Rows[[#This Row],[daily_screen_time_hours]]</f>
        <v>10.416666666666668</v>
      </c>
      <c r="O2054" s="1">
        <v>10.1</v>
      </c>
      <c r="P2054" s="1" t="s">
        <v>22</v>
      </c>
      <c r="Q2054" s="1" t="s">
        <v>23</v>
      </c>
      <c r="R2054" s="1" t="s">
        <v>51</v>
      </c>
      <c r="S2054" s="1">
        <v>0</v>
      </c>
    </row>
    <row r="2055" spans="1:19" ht="18" customHeight="1" x14ac:dyDescent="0.25">
      <c r="A2055" s="10" t="s">
        <v>5760</v>
      </c>
      <c r="B2055" s="1">
        <v>20</v>
      </c>
      <c r="C2055" s="1" t="str">
        <f t="shared" si="32"/>
        <v>18-25 (Gen Z)</v>
      </c>
      <c r="D2055" t="s">
        <v>7582</v>
      </c>
      <c r="E2055">
        <v>3.33</v>
      </c>
      <c r="F2055">
        <v>2.42</v>
      </c>
      <c r="G2055">
        <v>2.19</v>
      </c>
      <c r="H2055">
        <v>1.67</v>
      </c>
      <c r="I2055">
        <v>8.01</v>
      </c>
      <c r="J2055" s="1">
        <f>Smartphone_Usage_And_Addiction_Analysis_7500_Rows[[#This Row],[social_media_hours]]+Smartphone_Usage_And_Addiction_Analysis_7500_Rows[[#This Row],[gaming_hours]]</f>
        <v>4.6099999999999994</v>
      </c>
      <c r="K2055" s="1">
        <f>Smartphone_Usage_And_Addiction_Analysis_7500_Rows[[#This Row],[sleep_hours]]-Smartphone_Usage_And_Addiction_Analysis_7500_Rows[[#This Row],[total_leisure_hours]]</f>
        <v>3.4000000000000004</v>
      </c>
      <c r="L2055">
        <v>82</v>
      </c>
      <c r="M2055">
        <v>17</v>
      </c>
      <c r="N2055" s="5">
        <f>Smartphone_Usage_And_Addiction_Analysis_7500_Rows[[#This Row],[app_opens_per_day]]/Smartphone_Usage_And_Addiction_Analysis_7500_Rows[[#This Row],[daily_screen_time_hours]]</f>
        <v>5.1051051051051051</v>
      </c>
      <c r="O2055">
        <v>5.99</v>
      </c>
      <c r="P2055" t="s">
        <v>18</v>
      </c>
      <c r="Q2055" t="s">
        <v>23</v>
      </c>
      <c r="R2055" t="s">
        <v>20</v>
      </c>
      <c r="S2055">
        <v>0</v>
      </c>
    </row>
    <row r="2056" spans="1:19" ht="18" customHeight="1" x14ac:dyDescent="0.25">
      <c r="A2056" s="10" t="s">
        <v>1416</v>
      </c>
      <c r="B2056" s="1">
        <v>32</v>
      </c>
      <c r="C2056" t="str">
        <f t="shared" si="32"/>
        <v>26-40 (Millennials)</v>
      </c>
      <c r="D2056" s="1" t="s">
        <v>30</v>
      </c>
      <c r="E2056" s="1">
        <v>8.57</v>
      </c>
      <c r="F2056" s="1">
        <v>2.1</v>
      </c>
      <c r="G2056" s="1">
        <v>0.56000000000000005</v>
      </c>
      <c r="H2056" s="1">
        <v>3.57</v>
      </c>
      <c r="I2056" s="1">
        <v>8.94</v>
      </c>
      <c r="J2056" s="1">
        <f>Smartphone_Usage_And_Addiction_Analysis_7500_Rows[[#This Row],[social_media_hours]]+Smartphone_Usage_And_Addiction_Analysis_7500_Rows[[#This Row],[gaming_hours]]</f>
        <v>2.66</v>
      </c>
      <c r="K2056" s="1">
        <f>Smartphone_Usage_And_Addiction_Analysis_7500_Rows[[#This Row],[sleep_hours]]-Smartphone_Usage_And_Addiction_Analysis_7500_Rows[[#This Row],[total_leisure_hours]]</f>
        <v>6.2799999999999994</v>
      </c>
      <c r="L2056" s="1">
        <v>211</v>
      </c>
      <c r="M2056" s="1">
        <v>93</v>
      </c>
      <c r="N2056" s="5">
        <f>Smartphone_Usage_And_Addiction_Analysis_7500_Rows[[#This Row],[app_opens_per_day]]/Smartphone_Usage_And_Addiction_Analysis_7500_Rows[[#This Row],[daily_screen_time_hours]]</f>
        <v>10.851808634772462</v>
      </c>
      <c r="O2056" s="1">
        <v>9.42</v>
      </c>
      <c r="P2056" s="1" t="s">
        <v>18</v>
      </c>
      <c r="Q2056" s="1" t="s">
        <v>19</v>
      </c>
      <c r="R2056" s="1" t="s">
        <v>24</v>
      </c>
      <c r="S2056" s="1">
        <v>1</v>
      </c>
    </row>
    <row r="2057" spans="1:19" ht="18" customHeight="1" x14ac:dyDescent="0.25">
      <c r="A2057" s="10" t="s">
        <v>5761</v>
      </c>
      <c r="B2057" s="1">
        <v>29</v>
      </c>
      <c r="C2057" s="1" t="str">
        <f t="shared" si="32"/>
        <v>26-40 (Millennials)</v>
      </c>
      <c r="D2057" t="s">
        <v>7582</v>
      </c>
      <c r="E2057">
        <v>8.83</v>
      </c>
      <c r="F2057">
        <v>4.67</v>
      </c>
      <c r="G2057">
        <v>0.42</v>
      </c>
      <c r="H2057">
        <v>4.97</v>
      </c>
      <c r="I2057">
        <v>6.42</v>
      </c>
      <c r="J2057" s="1">
        <f>Smartphone_Usage_And_Addiction_Analysis_7500_Rows[[#This Row],[social_media_hours]]+Smartphone_Usage_And_Addiction_Analysis_7500_Rows[[#This Row],[gaming_hours]]</f>
        <v>5.09</v>
      </c>
      <c r="K2057" s="1">
        <f>Smartphone_Usage_And_Addiction_Analysis_7500_Rows[[#This Row],[sleep_hours]]-Smartphone_Usage_And_Addiction_Analysis_7500_Rows[[#This Row],[total_leisure_hours]]</f>
        <v>1.33</v>
      </c>
      <c r="L2057">
        <v>196</v>
      </c>
      <c r="M2057">
        <v>40</v>
      </c>
      <c r="N2057" s="5">
        <f>Smartphone_Usage_And_Addiction_Analysis_7500_Rows[[#This Row],[app_opens_per_day]]/Smartphone_Usage_And_Addiction_Analysis_7500_Rows[[#This Row],[daily_screen_time_hours]]</f>
        <v>4.5300113250283127</v>
      </c>
      <c r="O2057">
        <v>10.6</v>
      </c>
      <c r="P2057" t="s">
        <v>18</v>
      </c>
      <c r="Q2057" t="s">
        <v>23</v>
      </c>
      <c r="R2057" t="s">
        <v>28</v>
      </c>
      <c r="S2057">
        <v>1</v>
      </c>
    </row>
    <row r="2058" spans="1:19" ht="18" customHeight="1" x14ac:dyDescent="0.25">
      <c r="A2058" s="10" t="s">
        <v>1417</v>
      </c>
      <c r="B2058" s="1">
        <v>34</v>
      </c>
      <c r="C2058" t="str">
        <f t="shared" si="32"/>
        <v>26-40 (Millennials)</v>
      </c>
      <c r="D2058" s="1" t="s">
        <v>30</v>
      </c>
      <c r="E2058" s="1">
        <v>7.88</v>
      </c>
      <c r="F2058" s="1">
        <v>5.77</v>
      </c>
      <c r="G2058" s="1">
        <v>1.64</v>
      </c>
      <c r="H2058" s="1">
        <v>1.8</v>
      </c>
      <c r="I2058" s="1">
        <v>6.95</v>
      </c>
      <c r="J2058" s="1">
        <f>Smartphone_Usage_And_Addiction_Analysis_7500_Rows[[#This Row],[social_media_hours]]+Smartphone_Usage_And_Addiction_Analysis_7500_Rows[[#This Row],[gaming_hours]]</f>
        <v>7.4099999999999993</v>
      </c>
      <c r="K2058" s="1">
        <f>Smartphone_Usage_And_Addiction_Analysis_7500_Rows[[#This Row],[sleep_hours]]-Smartphone_Usage_And_Addiction_Analysis_7500_Rows[[#This Row],[total_leisure_hours]]</f>
        <v>-0.45999999999999908</v>
      </c>
      <c r="L2058" s="1">
        <v>190</v>
      </c>
      <c r="M2058" s="1">
        <v>106</v>
      </c>
      <c r="N2058" s="5">
        <f>Smartphone_Usage_And_Addiction_Analysis_7500_Rows[[#This Row],[app_opens_per_day]]/Smartphone_Usage_And_Addiction_Analysis_7500_Rows[[#This Row],[daily_screen_time_hours]]</f>
        <v>13.451776649746193</v>
      </c>
      <c r="O2058" s="1">
        <v>8.44</v>
      </c>
      <c r="P2058" s="1" t="s">
        <v>32</v>
      </c>
      <c r="Q2058" s="1" t="s">
        <v>23</v>
      </c>
      <c r="R2058" s="1" t="s">
        <v>28</v>
      </c>
      <c r="S2058" s="1">
        <v>1</v>
      </c>
    </row>
    <row r="2059" spans="1:19" ht="18" customHeight="1" x14ac:dyDescent="0.25">
      <c r="A2059" s="10" t="s">
        <v>5762</v>
      </c>
      <c r="B2059" s="1">
        <v>30</v>
      </c>
      <c r="C2059" s="1" t="str">
        <f t="shared" si="32"/>
        <v>26-40 (Millennials)</v>
      </c>
      <c r="D2059" t="s">
        <v>7582</v>
      </c>
      <c r="E2059">
        <v>4.55</v>
      </c>
      <c r="F2059">
        <v>1.37</v>
      </c>
      <c r="G2059">
        <v>1.7</v>
      </c>
      <c r="H2059">
        <v>2.89</v>
      </c>
      <c r="I2059">
        <v>6.82</v>
      </c>
      <c r="J2059" s="1">
        <f>Smartphone_Usage_And_Addiction_Analysis_7500_Rows[[#This Row],[social_media_hours]]+Smartphone_Usage_And_Addiction_Analysis_7500_Rows[[#This Row],[gaming_hours]]</f>
        <v>3.0700000000000003</v>
      </c>
      <c r="K2059" s="1">
        <f>Smartphone_Usage_And_Addiction_Analysis_7500_Rows[[#This Row],[sleep_hours]]-Smartphone_Usage_And_Addiction_Analysis_7500_Rows[[#This Row],[total_leisure_hours]]</f>
        <v>3.75</v>
      </c>
      <c r="L2059">
        <v>196</v>
      </c>
      <c r="M2059">
        <v>146</v>
      </c>
      <c r="N2059" s="5">
        <f>Smartphone_Usage_And_Addiction_Analysis_7500_Rows[[#This Row],[app_opens_per_day]]/Smartphone_Usage_And_Addiction_Analysis_7500_Rows[[#This Row],[daily_screen_time_hours]]</f>
        <v>32.087912087912088</v>
      </c>
      <c r="O2059">
        <v>5.08</v>
      </c>
      <c r="P2059" t="s">
        <v>32</v>
      </c>
      <c r="Q2059" t="s">
        <v>19</v>
      </c>
      <c r="R2059" t="s">
        <v>51</v>
      </c>
      <c r="S2059">
        <v>0</v>
      </c>
    </row>
    <row r="2060" spans="1:19" ht="18" customHeight="1" x14ac:dyDescent="0.25">
      <c r="A2060" s="10" t="s">
        <v>1418</v>
      </c>
      <c r="B2060" s="1">
        <v>30</v>
      </c>
      <c r="C2060" t="str">
        <f t="shared" si="32"/>
        <v>26-40 (Millennials)</v>
      </c>
      <c r="D2060" s="1" t="s">
        <v>30</v>
      </c>
      <c r="E2060" s="1">
        <v>3.77</v>
      </c>
      <c r="F2060" s="1">
        <v>2.67</v>
      </c>
      <c r="G2060" s="1">
        <v>3.27</v>
      </c>
      <c r="H2060" s="1">
        <v>1.43</v>
      </c>
      <c r="I2060" s="1">
        <v>6.98</v>
      </c>
      <c r="J2060" s="1">
        <f>Smartphone_Usage_And_Addiction_Analysis_7500_Rows[[#This Row],[social_media_hours]]+Smartphone_Usage_And_Addiction_Analysis_7500_Rows[[#This Row],[gaming_hours]]</f>
        <v>5.9399999999999995</v>
      </c>
      <c r="K2060" s="1">
        <f>Smartphone_Usage_And_Addiction_Analysis_7500_Rows[[#This Row],[sleep_hours]]-Smartphone_Usage_And_Addiction_Analysis_7500_Rows[[#This Row],[total_leisure_hours]]</f>
        <v>1.0400000000000009</v>
      </c>
      <c r="L2060" s="1">
        <v>184</v>
      </c>
      <c r="M2060" s="1">
        <v>169</v>
      </c>
      <c r="N2060" s="5">
        <f>Smartphone_Usage_And_Addiction_Analysis_7500_Rows[[#This Row],[app_opens_per_day]]/Smartphone_Usage_And_Addiction_Analysis_7500_Rows[[#This Row],[daily_screen_time_hours]]</f>
        <v>44.827586206896548</v>
      </c>
      <c r="O2060" s="1">
        <v>5.96</v>
      </c>
      <c r="P2060" s="1" t="s">
        <v>32</v>
      </c>
      <c r="Q2060" s="1" t="s">
        <v>19</v>
      </c>
      <c r="R2060" s="1" t="s">
        <v>51</v>
      </c>
      <c r="S2060" s="1">
        <v>0</v>
      </c>
    </row>
    <row r="2061" spans="1:19" ht="18" customHeight="1" x14ac:dyDescent="0.25">
      <c r="A2061" s="10" t="s">
        <v>1419</v>
      </c>
      <c r="B2061" s="1">
        <v>25</v>
      </c>
      <c r="C2061" t="str">
        <f t="shared" si="32"/>
        <v>18-25 (Gen Z)</v>
      </c>
      <c r="D2061" s="1" t="s">
        <v>30</v>
      </c>
      <c r="E2061" s="1">
        <v>10.28</v>
      </c>
      <c r="F2061" s="1">
        <v>3.61</v>
      </c>
      <c r="G2061" s="1">
        <v>0.42</v>
      </c>
      <c r="H2061" s="1">
        <v>2.2799999999999998</v>
      </c>
      <c r="I2061" s="1">
        <v>7.3</v>
      </c>
      <c r="J2061" s="1">
        <f>Smartphone_Usage_And_Addiction_Analysis_7500_Rows[[#This Row],[social_media_hours]]+Smartphone_Usage_And_Addiction_Analysis_7500_Rows[[#This Row],[gaming_hours]]</f>
        <v>4.03</v>
      </c>
      <c r="K2061" s="1">
        <f>Smartphone_Usage_And_Addiction_Analysis_7500_Rows[[#This Row],[sleep_hours]]-Smartphone_Usage_And_Addiction_Analysis_7500_Rows[[#This Row],[total_leisure_hours]]</f>
        <v>3.2699999999999996</v>
      </c>
      <c r="L2061" s="1">
        <v>142</v>
      </c>
      <c r="M2061" s="1">
        <v>134</v>
      </c>
      <c r="N2061" s="5">
        <f>Smartphone_Usage_And_Addiction_Analysis_7500_Rows[[#This Row],[app_opens_per_day]]/Smartphone_Usage_And_Addiction_Analysis_7500_Rows[[#This Row],[daily_screen_time_hours]]</f>
        <v>13.03501945525292</v>
      </c>
      <c r="O2061" s="1">
        <v>11.16</v>
      </c>
      <c r="P2061" s="1" t="s">
        <v>18</v>
      </c>
      <c r="Q2061" s="1" t="s">
        <v>23</v>
      </c>
      <c r="R2061" s="1" t="s">
        <v>24</v>
      </c>
      <c r="S2061" s="1">
        <v>1</v>
      </c>
    </row>
    <row r="2062" spans="1:19" ht="18" customHeight="1" x14ac:dyDescent="0.25">
      <c r="A2062" s="10" t="s">
        <v>1420</v>
      </c>
      <c r="B2062" s="1">
        <v>18</v>
      </c>
      <c r="C2062" t="str">
        <f t="shared" si="32"/>
        <v>18-25 (Gen Z)</v>
      </c>
      <c r="D2062" s="1" t="s">
        <v>30</v>
      </c>
      <c r="E2062" s="1">
        <v>7.94</v>
      </c>
      <c r="F2062" s="1">
        <v>1.53</v>
      </c>
      <c r="G2062" s="1">
        <v>2.23</v>
      </c>
      <c r="H2062" s="1">
        <v>5.78</v>
      </c>
      <c r="I2062" s="1">
        <v>6.89</v>
      </c>
      <c r="J2062" s="1">
        <f>Smartphone_Usage_And_Addiction_Analysis_7500_Rows[[#This Row],[social_media_hours]]+Smartphone_Usage_And_Addiction_Analysis_7500_Rows[[#This Row],[gaming_hours]]</f>
        <v>3.76</v>
      </c>
      <c r="K2062" s="1">
        <f>Smartphone_Usage_And_Addiction_Analysis_7500_Rows[[#This Row],[sleep_hours]]-Smartphone_Usage_And_Addiction_Analysis_7500_Rows[[#This Row],[total_leisure_hours]]</f>
        <v>3.13</v>
      </c>
      <c r="L2062" s="1">
        <v>101</v>
      </c>
      <c r="M2062" s="1">
        <v>22</v>
      </c>
      <c r="N2062" s="5">
        <f>Smartphone_Usage_And_Addiction_Analysis_7500_Rows[[#This Row],[app_opens_per_day]]/Smartphone_Usage_And_Addiction_Analysis_7500_Rows[[#This Row],[daily_screen_time_hours]]</f>
        <v>2.7707808564231735</v>
      </c>
      <c r="O2062" s="1">
        <v>10.75</v>
      </c>
      <c r="P2062" s="1" t="s">
        <v>32</v>
      </c>
      <c r="Q2062" s="1" t="s">
        <v>23</v>
      </c>
      <c r="R2062" s="1" t="s">
        <v>51</v>
      </c>
      <c r="S2062" s="1">
        <v>0</v>
      </c>
    </row>
    <row r="2063" spans="1:19" ht="18" customHeight="1" x14ac:dyDescent="0.25">
      <c r="A2063" s="10" t="s">
        <v>1421</v>
      </c>
      <c r="B2063" s="1">
        <v>21</v>
      </c>
      <c r="C2063" t="str">
        <f t="shared" si="32"/>
        <v>18-25 (Gen Z)</v>
      </c>
      <c r="D2063" s="1" t="s">
        <v>17</v>
      </c>
      <c r="E2063" s="1">
        <v>11.03</v>
      </c>
      <c r="F2063" s="1">
        <v>4.79</v>
      </c>
      <c r="G2063" s="1">
        <v>1.32</v>
      </c>
      <c r="H2063" s="1">
        <v>3.53</v>
      </c>
      <c r="I2063" s="1">
        <v>5.35</v>
      </c>
      <c r="J2063" s="1">
        <f>Smartphone_Usage_And_Addiction_Analysis_7500_Rows[[#This Row],[social_media_hours]]+Smartphone_Usage_And_Addiction_Analysis_7500_Rows[[#This Row],[gaming_hours]]</f>
        <v>6.11</v>
      </c>
      <c r="K2063" s="1">
        <f>Smartphone_Usage_And_Addiction_Analysis_7500_Rows[[#This Row],[sleep_hours]]-Smartphone_Usage_And_Addiction_Analysis_7500_Rows[[#This Row],[total_leisure_hours]]</f>
        <v>-0.76000000000000068</v>
      </c>
      <c r="L2063" s="1">
        <v>37</v>
      </c>
      <c r="M2063" s="1">
        <v>50</v>
      </c>
      <c r="N2063" s="5">
        <f>Smartphone_Usage_And_Addiction_Analysis_7500_Rows[[#This Row],[app_opens_per_day]]/Smartphone_Usage_And_Addiction_Analysis_7500_Rows[[#This Row],[daily_screen_time_hours]]</f>
        <v>4.5330915684496826</v>
      </c>
      <c r="O2063" s="1">
        <v>13.01</v>
      </c>
      <c r="P2063" s="1" t="s">
        <v>18</v>
      </c>
      <c r="Q2063" s="1" t="s">
        <v>23</v>
      </c>
      <c r="R2063" s="1" t="s">
        <v>24</v>
      </c>
      <c r="S2063" s="1">
        <v>1</v>
      </c>
    </row>
    <row r="2064" spans="1:19" ht="18" customHeight="1" x14ac:dyDescent="0.25">
      <c r="A2064" s="10" t="s">
        <v>5763</v>
      </c>
      <c r="B2064" s="1">
        <v>35</v>
      </c>
      <c r="C2064" s="1" t="str">
        <f t="shared" si="32"/>
        <v>26-40 (Millennials)</v>
      </c>
      <c r="D2064" t="s">
        <v>7582</v>
      </c>
      <c r="E2064">
        <v>7.8</v>
      </c>
      <c r="F2064">
        <v>0.94</v>
      </c>
      <c r="G2064">
        <v>0.46</v>
      </c>
      <c r="H2064">
        <v>5.87</v>
      </c>
      <c r="I2064">
        <v>6.87</v>
      </c>
      <c r="J2064" s="1">
        <f>Smartphone_Usage_And_Addiction_Analysis_7500_Rows[[#This Row],[social_media_hours]]+Smartphone_Usage_And_Addiction_Analysis_7500_Rows[[#This Row],[gaming_hours]]</f>
        <v>1.4</v>
      </c>
      <c r="K2064" s="1">
        <f>Smartphone_Usage_And_Addiction_Analysis_7500_Rows[[#This Row],[sleep_hours]]-Smartphone_Usage_And_Addiction_Analysis_7500_Rows[[#This Row],[total_leisure_hours]]</f>
        <v>5.4700000000000006</v>
      </c>
      <c r="L2064">
        <v>30</v>
      </c>
      <c r="M2064">
        <v>29</v>
      </c>
      <c r="N2064" s="5">
        <f>Smartphone_Usage_And_Addiction_Analysis_7500_Rows[[#This Row],[app_opens_per_day]]/Smartphone_Usage_And_Addiction_Analysis_7500_Rows[[#This Row],[daily_screen_time_hours]]</f>
        <v>3.7179487179487181</v>
      </c>
      <c r="O2064">
        <v>10.48</v>
      </c>
      <c r="P2064" t="s">
        <v>18</v>
      </c>
      <c r="Q2064" t="s">
        <v>19</v>
      </c>
      <c r="R2064" t="s">
        <v>51</v>
      </c>
      <c r="S2064">
        <v>0</v>
      </c>
    </row>
    <row r="2065" spans="1:19" ht="18" customHeight="1" x14ac:dyDescent="0.25">
      <c r="A2065" s="10" t="s">
        <v>5764</v>
      </c>
      <c r="B2065" s="1">
        <v>23</v>
      </c>
      <c r="C2065" s="1" t="str">
        <f t="shared" si="32"/>
        <v>18-25 (Gen Z)</v>
      </c>
      <c r="D2065" t="s">
        <v>7582</v>
      </c>
      <c r="E2065">
        <v>5.36</v>
      </c>
      <c r="F2065">
        <v>3.77</v>
      </c>
      <c r="G2065">
        <v>2.5499999999999998</v>
      </c>
      <c r="H2065">
        <v>3.38</v>
      </c>
      <c r="I2065">
        <v>6.51</v>
      </c>
      <c r="J2065" s="1">
        <f>Smartphone_Usage_And_Addiction_Analysis_7500_Rows[[#This Row],[social_media_hours]]+Smartphone_Usage_And_Addiction_Analysis_7500_Rows[[#This Row],[gaming_hours]]</f>
        <v>6.32</v>
      </c>
      <c r="K2065" s="1">
        <f>Smartphone_Usage_And_Addiction_Analysis_7500_Rows[[#This Row],[sleep_hours]]-Smartphone_Usage_And_Addiction_Analysis_7500_Rows[[#This Row],[total_leisure_hours]]</f>
        <v>0.1899999999999995</v>
      </c>
      <c r="L2065">
        <v>233</v>
      </c>
      <c r="M2065">
        <v>140</v>
      </c>
      <c r="N2065" s="5">
        <f>Smartphone_Usage_And_Addiction_Analysis_7500_Rows[[#This Row],[app_opens_per_day]]/Smartphone_Usage_And_Addiction_Analysis_7500_Rows[[#This Row],[daily_screen_time_hours]]</f>
        <v>26.119402985074625</v>
      </c>
      <c r="O2065">
        <v>6.73</v>
      </c>
      <c r="P2065" t="s">
        <v>18</v>
      </c>
      <c r="Q2065" t="s">
        <v>19</v>
      </c>
      <c r="R2065" t="s">
        <v>20</v>
      </c>
      <c r="S2065">
        <v>0</v>
      </c>
    </row>
    <row r="2066" spans="1:19" ht="18" customHeight="1" x14ac:dyDescent="0.25">
      <c r="A2066" s="10" t="s">
        <v>1422</v>
      </c>
      <c r="B2066" s="1">
        <v>18</v>
      </c>
      <c r="C2066" t="str">
        <f t="shared" si="32"/>
        <v>18-25 (Gen Z)</v>
      </c>
      <c r="D2066" s="1" t="s">
        <v>30</v>
      </c>
      <c r="E2066" s="1">
        <v>9.9700000000000006</v>
      </c>
      <c r="F2066" s="1">
        <v>3.74</v>
      </c>
      <c r="G2066" s="1">
        <v>7.0000000000000007E-2</v>
      </c>
      <c r="H2066" s="1">
        <v>1.06</v>
      </c>
      <c r="I2066" s="1">
        <v>8.4499999999999993</v>
      </c>
      <c r="J2066" s="1">
        <f>Smartphone_Usage_And_Addiction_Analysis_7500_Rows[[#This Row],[social_media_hours]]+Smartphone_Usage_And_Addiction_Analysis_7500_Rows[[#This Row],[gaming_hours]]</f>
        <v>3.81</v>
      </c>
      <c r="K2066" s="1">
        <f>Smartphone_Usage_And_Addiction_Analysis_7500_Rows[[#This Row],[sleep_hours]]-Smartphone_Usage_And_Addiction_Analysis_7500_Rows[[#This Row],[total_leisure_hours]]</f>
        <v>4.6399999999999988</v>
      </c>
      <c r="L2066" s="1">
        <v>107</v>
      </c>
      <c r="M2066" s="1">
        <v>177</v>
      </c>
      <c r="N2066" s="5">
        <f>Smartphone_Usage_And_Addiction_Analysis_7500_Rows[[#This Row],[app_opens_per_day]]/Smartphone_Usage_And_Addiction_Analysis_7500_Rows[[#This Row],[daily_screen_time_hours]]</f>
        <v>17.753259779338013</v>
      </c>
      <c r="O2066" s="1">
        <v>10.5</v>
      </c>
      <c r="P2066" s="1" t="s">
        <v>32</v>
      </c>
      <c r="Q2066" s="1" t="s">
        <v>23</v>
      </c>
      <c r="R2066" s="1" t="s">
        <v>28</v>
      </c>
      <c r="S2066" s="1">
        <v>1</v>
      </c>
    </row>
    <row r="2067" spans="1:19" ht="18" customHeight="1" x14ac:dyDescent="0.25">
      <c r="A2067" s="10" t="s">
        <v>1423</v>
      </c>
      <c r="B2067" s="1">
        <v>26</v>
      </c>
      <c r="C2067" t="str">
        <f t="shared" si="32"/>
        <v>26-40 (Millennials)</v>
      </c>
      <c r="D2067" s="1" t="s">
        <v>17</v>
      </c>
      <c r="E2067" s="1">
        <v>4.54</v>
      </c>
      <c r="F2067" s="1">
        <v>4.6500000000000004</v>
      </c>
      <c r="G2067" s="1">
        <v>0.09</v>
      </c>
      <c r="H2067" s="1">
        <v>4.1399999999999997</v>
      </c>
      <c r="I2067" s="1">
        <v>7.2</v>
      </c>
      <c r="J2067" s="1">
        <f>Smartphone_Usage_And_Addiction_Analysis_7500_Rows[[#This Row],[social_media_hours]]+Smartphone_Usage_And_Addiction_Analysis_7500_Rows[[#This Row],[gaming_hours]]</f>
        <v>4.74</v>
      </c>
      <c r="K2067" s="1">
        <f>Smartphone_Usage_And_Addiction_Analysis_7500_Rows[[#This Row],[sleep_hours]]-Smartphone_Usage_And_Addiction_Analysis_7500_Rows[[#This Row],[total_leisure_hours]]</f>
        <v>2.46</v>
      </c>
      <c r="L2067" s="1">
        <v>58</v>
      </c>
      <c r="M2067" s="1">
        <v>61</v>
      </c>
      <c r="N2067" s="5">
        <f>Smartphone_Usage_And_Addiction_Analysis_7500_Rows[[#This Row],[app_opens_per_day]]/Smartphone_Usage_And_Addiction_Analysis_7500_Rows[[#This Row],[daily_screen_time_hours]]</f>
        <v>13.43612334801762</v>
      </c>
      <c r="O2067" s="1">
        <v>5.45</v>
      </c>
      <c r="P2067" s="1" t="s">
        <v>22</v>
      </c>
      <c r="Q2067" s="1" t="s">
        <v>23</v>
      </c>
      <c r="R2067" s="1" t="s">
        <v>28</v>
      </c>
      <c r="S2067" s="1">
        <v>1</v>
      </c>
    </row>
    <row r="2068" spans="1:19" ht="18" customHeight="1" x14ac:dyDescent="0.25">
      <c r="A2068" s="10" t="s">
        <v>5765</v>
      </c>
      <c r="B2068" s="1">
        <v>35</v>
      </c>
      <c r="C2068" s="1" t="str">
        <f t="shared" si="32"/>
        <v>26-40 (Millennials)</v>
      </c>
      <c r="D2068" t="s">
        <v>7582</v>
      </c>
      <c r="E2068">
        <v>3.14</v>
      </c>
      <c r="F2068">
        <v>1.42</v>
      </c>
      <c r="G2068">
        <v>0.17</v>
      </c>
      <c r="H2068">
        <v>4.8</v>
      </c>
      <c r="I2068">
        <v>6.74</v>
      </c>
      <c r="J2068" s="1">
        <f>Smartphone_Usage_And_Addiction_Analysis_7500_Rows[[#This Row],[social_media_hours]]+Smartphone_Usage_And_Addiction_Analysis_7500_Rows[[#This Row],[gaming_hours]]</f>
        <v>1.5899999999999999</v>
      </c>
      <c r="K2068" s="1">
        <f>Smartphone_Usage_And_Addiction_Analysis_7500_Rows[[#This Row],[sleep_hours]]-Smartphone_Usage_And_Addiction_Analysis_7500_Rows[[#This Row],[total_leisure_hours]]</f>
        <v>5.15</v>
      </c>
      <c r="L2068">
        <v>70</v>
      </c>
      <c r="M2068">
        <v>20</v>
      </c>
      <c r="N2068" s="5">
        <f>Smartphone_Usage_And_Addiction_Analysis_7500_Rows[[#This Row],[app_opens_per_day]]/Smartphone_Usage_And_Addiction_Analysis_7500_Rows[[#This Row],[daily_screen_time_hours]]</f>
        <v>6.3694267515923562</v>
      </c>
      <c r="O2068">
        <v>5.99</v>
      </c>
      <c r="P2068" t="s">
        <v>18</v>
      </c>
      <c r="Q2068" t="s">
        <v>19</v>
      </c>
      <c r="R2068" t="s">
        <v>51</v>
      </c>
      <c r="S2068">
        <v>0</v>
      </c>
    </row>
    <row r="2069" spans="1:19" ht="18" customHeight="1" x14ac:dyDescent="0.25">
      <c r="A2069" s="10" t="s">
        <v>5766</v>
      </c>
      <c r="B2069" s="1">
        <v>31</v>
      </c>
      <c r="C2069" s="1" t="str">
        <f t="shared" si="32"/>
        <v>26-40 (Millennials)</v>
      </c>
      <c r="D2069" t="s">
        <v>7582</v>
      </c>
      <c r="E2069">
        <v>4.25</v>
      </c>
      <c r="F2069">
        <v>4.3600000000000003</v>
      </c>
      <c r="G2069">
        <v>2.2999999999999998</v>
      </c>
      <c r="H2069">
        <v>2.5</v>
      </c>
      <c r="I2069">
        <v>6.61</v>
      </c>
      <c r="J2069" s="1">
        <f>Smartphone_Usage_And_Addiction_Analysis_7500_Rows[[#This Row],[social_media_hours]]+Smartphone_Usage_And_Addiction_Analysis_7500_Rows[[#This Row],[gaming_hours]]</f>
        <v>6.66</v>
      </c>
      <c r="K2069" s="1">
        <f>Smartphone_Usage_And_Addiction_Analysis_7500_Rows[[#This Row],[sleep_hours]]-Smartphone_Usage_And_Addiction_Analysis_7500_Rows[[#This Row],[total_leisure_hours]]</f>
        <v>-4.9999999999999822E-2</v>
      </c>
      <c r="L2069">
        <v>222</v>
      </c>
      <c r="M2069">
        <v>177</v>
      </c>
      <c r="N2069" s="5">
        <f>Smartphone_Usage_And_Addiction_Analysis_7500_Rows[[#This Row],[app_opens_per_day]]/Smartphone_Usage_And_Addiction_Analysis_7500_Rows[[#This Row],[daily_screen_time_hours]]</f>
        <v>41.647058823529413</v>
      </c>
      <c r="O2069">
        <v>5.47</v>
      </c>
      <c r="P2069" t="s">
        <v>22</v>
      </c>
      <c r="Q2069" t="s">
        <v>23</v>
      </c>
      <c r="R2069" t="s">
        <v>24</v>
      </c>
      <c r="S2069">
        <v>1</v>
      </c>
    </row>
    <row r="2070" spans="1:19" ht="18" customHeight="1" x14ac:dyDescent="0.25">
      <c r="A2070" s="10" t="s">
        <v>5767</v>
      </c>
      <c r="B2070" s="1">
        <v>20</v>
      </c>
      <c r="C2070" s="1" t="str">
        <f t="shared" si="32"/>
        <v>18-25 (Gen Z)</v>
      </c>
      <c r="D2070" t="s">
        <v>7582</v>
      </c>
      <c r="E2070">
        <v>10.26</v>
      </c>
      <c r="F2070">
        <v>4.6900000000000004</v>
      </c>
      <c r="G2070">
        <v>1.22</v>
      </c>
      <c r="H2070">
        <v>5.7</v>
      </c>
      <c r="I2070">
        <v>8.82</v>
      </c>
      <c r="J2070" s="1">
        <f>Smartphone_Usage_And_Addiction_Analysis_7500_Rows[[#This Row],[social_media_hours]]+Smartphone_Usage_And_Addiction_Analysis_7500_Rows[[#This Row],[gaming_hours]]</f>
        <v>5.91</v>
      </c>
      <c r="K2070" s="1">
        <f>Smartphone_Usage_And_Addiction_Analysis_7500_Rows[[#This Row],[sleep_hours]]-Smartphone_Usage_And_Addiction_Analysis_7500_Rows[[#This Row],[total_leisure_hours]]</f>
        <v>2.91</v>
      </c>
      <c r="L2070">
        <v>114</v>
      </c>
      <c r="M2070">
        <v>119</v>
      </c>
      <c r="N2070" s="5">
        <f>Smartphone_Usage_And_Addiction_Analysis_7500_Rows[[#This Row],[app_opens_per_day]]/Smartphone_Usage_And_Addiction_Analysis_7500_Rows[[#This Row],[daily_screen_time_hours]]</f>
        <v>11.598440545808968</v>
      </c>
      <c r="O2070">
        <v>12.46</v>
      </c>
      <c r="P2070" t="s">
        <v>18</v>
      </c>
      <c r="Q2070" t="s">
        <v>23</v>
      </c>
      <c r="R2070" t="s">
        <v>28</v>
      </c>
      <c r="S2070">
        <v>1</v>
      </c>
    </row>
    <row r="2071" spans="1:19" ht="18" customHeight="1" x14ac:dyDescent="0.25">
      <c r="A2071" s="10" t="s">
        <v>1424</v>
      </c>
      <c r="B2071" s="1">
        <v>30</v>
      </c>
      <c r="C2071" t="str">
        <f t="shared" si="32"/>
        <v>26-40 (Millennials)</v>
      </c>
      <c r="D2071" s="1" t="s">
        <v>30</v>
      </c>
      <c r="E2071" s="1">
        <v>7.88</v>
      </c>
      <c r="F2071" s="1">
        <v>3.21</v>
      </c>
      <c r="G2071" s="1">
        <v>0.83</v>
      </c>
      <c r="H2071" s="1">
        <v>4.05</v>
      </c>
      <c r="I2071" s="1">
        <v>5.64</v>
      </c>
      <c r="J2071" s="1">
        <f>Smartphone_Usage_And_Addiction_Analysis_7500_Rows[[#This Row],[social_media_hours]]+Smartphone_Usage_And_Addiction_Analysis_7500_Rows[[#This Row],[gaming_hours]]</f>
        <v>4.04</v>
      </c>
      <c r="K2071" s="1">
        <f>Smartphone_Usage_And_Addiction_Analysis_7500_Rows[[#This Row],[sleep_hours]]-Smartphone_Usage_And_Addiction_Analysis_7500_Rows[[#This Row],[total_leisure_hours]]</f>
        <v>1.5999999999999996</v>
      </c>
      <c r="L2071" s="1">
        <v>115</v>
      </c>
      <c r="M2071" s="1">
        <v>71</v>
      </c>
      <c r="N2071" s="5">
        <f>Smartphone_Usage_And_Addiction_Analysis_7500_Rows[[#This Row],[app_opens_per_day]]/Smartphone_Usage_And_Addiction_Analysis_7500_Rows[[#This Row],[daily_screen_time_hours]]</f>
        <v>9.0101522842639596</v>
      </c>
      <c r="O2071" s="1">
        <v>9.02</v>
      </c>
      <c r="P2071" s="1" t="s">
        <v>32</v>
      </c>
      <c r="Q2071" s="1" t="s">
        <v>19</v>
      </c>
      <c r="R2071" s="1" t="s">
        <v>28</v>
      </c>
      <c r="S2071" s="1">
        <v>1</v>
      </c>
    </row>
    <row r="2072" spans="1:19" ht="18" customHeight="1" x14ac:dyDescent="0.25">
      <c r="A2072" s="10" t="s">
        <v>5768</v>
      </c>
      <c r="B2072" s="1">
        <v>31</v>
      </c>
      <c r="C2072" s="1" t="str">
        <f t="shared" si="32"/>
        <v>26-40 (Millennials)</v>
      </c>
      <c r="D2072" t="s">
        <v>7582</v>
      </c>
      <c r="E2072">
        <v>11.07</v>
      </c>
      <c r="F2072">
        <v>5.86</v>
      </c>
      <c r="G2072">
        <v>2.65</v>
      </c>
      <c r="H2072">
        <v>2.8</v>
      </c>
      <c r="I2072">
        <v>8.67</v>
      </c>
      <c r="J2072" s="1">
        <f>Smartphone_Usage_And_Addiction_Analysis_7500_Rows[[#This Row],[social_media_hours]]+Smartphone_Usage_And_Addiction_Analysis_7500_Rows[[#This Row],[gaming_hours]]</f>
        <v>8.51</v>
      </c>
      <c r="K2072" s="1">
        <f>Smartphone_Usage_And_Addiction_Analysis_7500_Rows[[#This Row],[sleep_hours]]-Smartphone_Usage_And_Addiction_Analysis_7500_Rows[[#This Row],[total_leisure_hours]]</f>
        <v>0.16000000000000014</v>
      </c>
      <c r="L2072">
        <v>151</v>
      </c>
      <c r="M2072">
        <v>65</v>
      </c>
      <c r="N2072" s="5">
        <f>Smartphone_Usage_And_Addiction_Analysis_7500_Rows[[#This Row],[app_opens_per_day]]/Smartphone_Usage_And_Addiction_Analysis_7500_Rows[[#This Row],[daily_screen_time_hours]]</f>
        <v>5.8717253839205057</v>
      </c>
      <c r="O2072">
        <v>13.24</v>
      </c>
      <c r="P2072" t="s">
        <v>18</v>
      </c>
      <c r="Q2072" t="s">
        <v>19</v>
      </c>
      <c r="R2072" t="s">
        <v>24</v>
      </c>
      <c r="S2072">
        <v>1</v>
      </c>
    </row>
    <row r="2073" spans="1:19" ht="18" customHeight="1" x14ac:dyDescent="0.25">
      <c r="A2073" s="10" t="s">
        <v>1425</v>
      </c>
      <c r="B2073" s="1">
        <v>25</v>
      </c>
      <c r="C2073" t="str">
        <f t="shared" si="32"/>
        <v>18-25 (Gen Z)</v>
      </c>
      <c r="D2073" s="1" t="s">
        <v>30</v>
      </c>
      <c r="E2073" s="1">
        <v>8.9499999999999993</v>
      </c>
      <c r="F2073" s="1">
        <v>5.6</v>
      </c>
      <c r="G2073" s="1">
        <v>2.62</v>
      </c>
      <c r="H2073" s="1">
        <v>5.7</v>
      </c>
      <c r="I2073" s="1">
        <v>7.33</v>
      </c>
      <c r="J2073" s="1">
        <f>Smartphone_Usage_And_Addiction_Analysis_7500_Rows[[#This Row],[social_media_hours]]+Smartphone_Usage_And_Addiction_Analysis_7500_Rows[[#This Row],[gaming_hours]]</f>
        <v>8.2199999999999989</v>
      </c>
      <c r="K2073" s="1">
        <f>Smartphone_Usage_And_Addiction_Analysis_7500_Rows[[#This Row],[sleep_hours]]-Smartphone_Usage_And_Addiction_Analysis_7500_Rows[[#This Row],[total_leisure_hours]]</f>
        <v>-0.88999999999999879</v>
      </c>
      <c r="L2073" s="1">
        <v>238</v>
      </c>
      <c r="M2073" s="1">
        <v>121</v>
      </c>
      <c r="N2073" s="5">
        <f>Smartphone_Usage_And_Addiction_Analysis_7500_Rows[[#This Row],[app_opens_per_day]]/Smartphone_Usage_And_Addiction_Analysis_7500_Rows[[#This Row],[daily_screen_time_hours]]</f>
        <v>13.519553072625699</v>
      </c>
      <c r="O2073" s="1">
        <v>11.53</v>
      </c>
      <c r="P2073" s="1" t="s">
        <v>22</v>
      </c>
      <c r="Q2073" s="1" t="s">
        <v>23</v>
      </c>
      <c r="R2073" s="1" t="s">
        <v>24</v>
      </c>
      <c r="S2073" s="1">
        <v>1</v>
      </c>
    </row>
    <row r="2074" spans="1:19" ht="18" customHeight="1" x14ac:dyDescent="0.25">
      <c r="A2074" s="10" t="s">
        <v>1426</v>
      </c>
      <c r="B2074" s="1">
        <v>34</v>
      </c>
      <c r="C2074" t="str">
        <f t="shared" si="32"/>
        <v>26-40 (Millennials)</v>
      </c>
      <c r="D2074" s="1" t="s">
        <v>17</v>
      </c>
      <c r="E2074" s="1">
        <v>5.82</v>
      </c>
      <c r="F2074" s="1">
        <v>1.35</v>
      </c>
      <c r="G2074" s="1">
        <v>3.44</v>
      </c>
      <c r="H2074" s="1">
        <v>4.96</v>
      </c>
      <c r="I2074" s="1">
        <v>6.63</v>
      </c>
      <c r="J2074" s="1">
        <f>Smartphone_Usage_And_Addiction_Analysis_7500_Rows[[#This Row],[social_media_hours]]+Smartphone_Usage_And_Addiction_Analysis_7500_Rows[[#This Row],[gaming_hours]]</f>
        <v>4.79</v>
      </c>
      <c r="K2074" s="1">
        <f>Smartphone_Usage_And_Addiction_Analysis_7500_Rows[[#This Row],[sleep_hours]]-Smartphone_Usage_And_Addiction_Analysis_7500_Rows[[#This Row],[total_leisure_hours]]</f>
        <v>1.8399999999999999</v>
      </c>
      <c r="L2074" s="1">
        <v>154</v>
      </c>
      <c r="M2074" s="1">
        <v>135</v>
      </c>
      <c r="N2074" s="5">
        <f>Smartphone_Usage_And_Addiction_Analysis_7500_Rows[[#This Row],[app_opens_per_day]]/Smartphone_Usage_And_Addiction_Analysis_7500_Rows[[#This Row],[daily_screen_time_hours]]</f>
        <v>23.195876288659793</v>
      </c>
      <c r="O2074" s="1">
        <v>6.33</v>
      </c>
      <c r="P2074" s="1" t="s">
        <v>32</v>
      </c>
      <c r="Q2074" s="1" t="s">
        <v>23</v>
      </c>
      <c r="R2074" s="1" t="s">
        <v>20</v>
      </c>
      <c r="S2074" s="1">
        <v>0</v>
      </c>
    </row>
    <row r="2075" spans="1:19" ht="18" customHeight="1" x14ac:dyDescent="0.25">
      <c r="A2075" s="10" t="s">
        <v>1427</v>
      </c>
      <c r="B2075" s="1">
        <v>31</v>
      </c>
      <c r="C2075" t="str">
        <f t="shared" si="32"/>
        <v>26-40 (Millennials)</v>
      </c>
      <c r="D2075" s="1" t="s">
        <v>30</v>
      </c>
      <c r="E2075" s="1">
        <v>9.94</v>
      </c>
      <c r="F2075" s="1">
        <v>3.86</v>
      </c>
      <c r="G2075" s="1">
        <v>0.87</v>
      </c>
      <c r="H2075" s="1">
        <v>5.0599999999999996</v>
      </c>
      <c r="I2075" s="1">
        <v>5.63</v>
      </c>
      <c r="J2075" s="1">
        <f>Smartphone_Usage_And_Addiction_Analysis_7500_Rows[[#This Row],[social_media_hours]]+Smartphone_Usage_And_Addiction_Analysis_7500_Rows[[#This Row],[gaming_hours]]</f>
        <v>4.7299999999999995</v>
      </c>
      <c r="K2075" s="1">
        <f>Smartphone_Usage_And_Addiction_Analysis_7500_Rows[[#This Row],[sleep_hours]]-Smartphone_Usage_And_Addiction_Analysis_7500_Rows[[#This Row],[total_leisure_hours]]</f>
        <v>0.90000000000000036</v>
      </c>
      <c r="L2075" s="1">
        <v>82</v>
      </c>
      <c r="M2075" s="1">
        <v>125</v>
      </c>
      <c r="N2075" s="5">
        <f>Smartphone_Usage_And_Addiction_Analysis_7500_Rows[[#This Row],[app_opens_per_day]]/Smartphone_Usage_And_Addiction_Analysis_7500_Rows[[#This Row],[daily_screen_time_hours]]</f>
        <v>12.575452716297788</v>
      </c>
      <c r="O2075" s="1">
        <v>12.93</v>
      </c>
      <c r="P2075" s="1" t="s">
        <v>32</v>
      </c>
      <c r="Q2075" s="1" t="s">
        <v>23</v>
      </c>
      <c r="R2075" s="1" t="s">
        <v>28</v>
      </c>
      <c r="S2075" s="1">
        <v>1</v>
      </c>
    </row>
    <row r="2076" spans="1:19" ht="18" customHeight="1" x14ac:dyDescent="0.25">
      <c r="A2076" s="10" t="s">
        <v>1428</v>
      </c>
      <c r="B2076" s="1">
        <v>18</v>
      </c>
      <c r="C2076" t="str">
        <f t="shared" si="32"/>
        <v>18-25 (Gen Z)</v>
      </c>
      <c r="D2076" s="1" t="s">
        <v>17</v>
      </c>
      <c r="E2076" s="1">
        <v>9.8699999999999992</v>
      </c>
      <c r="F2076" s="1">
        <v>4.8499999999999996</v>
      </c>
      <c r="G2076" s="1">
        <v>1.28</v>
      </c>
      <c r="H2076" s="1">
        <v>0.83</v>
      </c>
      <c r="I2076" s="1">
        <v>8.98</v>
      </c>
      <c r="J2076" s="1">
        <f>Smartphone_Usage_And_Addiction_Analysis_7500_Rows[[#This Row],[social_media_hours]]+Smartphone_Usage_And_Addiction_Analysis_7500_Rows[[#This Row],[gaming_hours]]</f>
        <v>6.13</v>
      </c>
      <c r="K2076" s="1">
        <f>Smartphone_Usage_And_Addiction_Analysis_7500_Rows[[#This Row],[sleep_hours]]-Smartphone_Usage_And_Addiction_Analysis_7500_Rows[[#This Row],[total_leisure_hours]]</f>
        <v>2.8500000000000005</v>
      </c>
      <c r="L2076" s="1">
        <v>28</v>
      </c>
      <c r="M2076" s="1">
        <v>167</v>
      </c>
      <c r="N2076" s="5">
        <f>Smartphone_Usage_And_Addiction_Analysis_7500_Rows[[#This Row],[app_opens_per_day]]/Smartphone_Usage_And_Addiction_Analysis_7500_Rows[[#This Row],[daily_screen_time_hours]]</f>
        <v>16.919959473150964</v>
      </c>
      <c r="O2076" s="1">
        <v>10.81</v>
      </c>
      <c r="P2076" s="1" t="s">
        <v>18</v>
      </c>
      <c r="Q2076" s="1" t="s">
        <v>23</v>
      </c>
      <c r="R2076" s="1" t="s">
        <v>24</v>
      </c>
      <c r="S2076" s="1">
        <v>1</v>
      </c>
    </row>
    <row r="2077" spans="1:19" ht="18" customHeight="1" x14ac:dyDescent="0.25">
      <c r="A2077" s="10" t="s">
        <v>5769</v>
      </c>
      <c r="B2077" s="1">
        <v>18</v>
      </c>
      <c r="C2077" s="1" t="str">
        <f t="shared" si="32"/>
        <v>18-25 (Gen Z)</v>
      </c>
      <c r="D2077" t="s">
        <v>7582</v>
      </c>
      <c r="E2077">
        <v>3.46</v>
      </c>
      <c r="F2077">
        <v>1.58</v>
      </c>
      <c r="G2077">
        <v>0.69</v>
      </c>
      <c r="H2077">
        <v>5.92</v>
      </c>
      <c r="I2077">
        <v>7.22</v>
      </c>
      <c r="J2077" s="1">
        <f>Smartphone_Usage_And_Addiction_Analysis_7500_Rows[[#This Row],[social_media_hours]]+Smartphone_Usage_And_Addiction_Analysis_7500_Rows[[#This Row],[gaming_hours]]</f>
        <v>2.27</v>
      </c>
      <c r="K2077" s="1">
        <f>Smartphone_Usage_And_Addiction_Analysis_7500_Rows[[#This Row],[sleep_hours]]-Smartphone_Usage_And_Addiction_Analysis_7500_Rows[[#This Row],[total_leisure_hours]]</f>
        <v>4.9499999999999993</v>
      </c>
      <c r="L2077">
        <v>70</v>
      </c>
      <c r="M2077">
        <v>160</v>
      </c>
      <c r="N2077" s="5">
        <f>Smartphone_Usage_And_Addiction_Analysis_7500_Rows[[#This Row],[app_opens_per_day]]/Smartphone_Usage_And_Addiction_Analysis_7500_Rows[[#This Row],[daily_screen_time_hours]]</f>
        <v>46.24277456647399</v>
      </c>
      <c r="O2077">
        <v>4.07</v>
      </c>
      <c r="P2077" t="s">
        <v>18</v>
      </c>
      <c r="Q2077" t="s">
        <v>23</v>
      </c>
      <c r="R2077" t="s">
        <v>20</v>
      </c>
      <c r="S2077">
        <v>0</v>
      </c>
    </row>
    <row r="2078" spans="1:19" ht="18" customHeight="1" x14ac:dyDescent="0.25">
      <c r="A2078" s="10" t="s">
        <v>1429</v>
      </c>
      <c r="B2078" s="1">
        <v>33</v>
      </c>
      <c r="C2078" t="str">
        <f t="shared" si="32"/>
        <v>26-40 (Millennials)</v>
      </c>
      <c r="D2078" s="1" t="s">
        <v>17</v>
      </c>
      <c r="E2078" s="1">
        <v>11.16</v>
      </c>
      <c r="F2078" s="1">
        <v>5.14</v>
      </c>
      <c r="G2078" s="1">
        <v>2.36</v>
      </c>
      <c r="H2078" s="1">
        <v>1.98</v>
      </c>
      <c r="I2078" s="1">
        <v>8.0500000000000007</v>
      </c>
      <c r="J2078" s="1">
        <f>Smartphone_Usage_And_Addiction_Analysis_7500_Rows[[#This Row],[social_media_hours]]+Smartphone_Usage_And_Addiction_Analysis_7500_Rows[[#This Row],[gaming_hours]]</f>
        <v>7.5</v>
      </c>
      <c r="K2078" s="1">
        <f>Smartphone_Usage_And_Addiction_Analysis_7500_Rows[[#This Row],[sleep_hours]]-Smartphone_Usage_And_Addiction_Analysis_7500_Rows[[#This Row],[total_leisure_hours]]</f>
        <v>0.55000000000000071</v>
      </c>
      <c r="L2078" s="1">
        <v>108</v>
      </c>
      <c r="M2078" s="1">
        <v>175</v>
      </c>
      <c r="N2078" s="5">
        <f>Smartphone_Usage_And_Addiction_Analysis_7500_Rows[[#This Row],[app_opens_per_day]]/Smartphone_Usage_And_Addiction_Analysis_7500_Rows[[#This Row],[daily_screen_time_hours]]</f>
        <v>15.681003584229391</v>
      </c>
      <c r="O2078" s="1">
        <v>14.08</v>
      </c>
      <c r="P2078" s="1" t="s">
        <v>22</v>
      </c>
      <c r="Q2078" s="1" t="s">
        <v>19</v>
      </c>
      <c r="R2078" s="1" t="s">
        <v>28</v>
      </c>
      <c r="S2078" s="1">
        <v>1</v>
      </c>
    </row>
    <row r="2079" spans="1:19" ht="18" customHeight="1" x14ac:dyDescent="0.25">
      <c r="A2079" s="10" t="s">
        <v>5770</v>
      </c>
      <c r="B2079" s="1">
        <v>31</v>
      </c>
      <c r="C2079" s="1" t="str">
        <f t="shared" si="32"/>
        <v>26-40 (Millennials)</v>
      </c>
      <c r="D2079" t="s">
        <v>7582</v>
      </c>
      <c r="E2079">
        <v>4.24</v>
      </c>
      <c r="F2079">
        <v>3.58</v>
      </c>
      <c r="G2079">
        <v>1.4</v>
      </c>
      <c r="H2079">
        <v>2.4500000000000002</v>
      </c>
      <c r="I2079">
        <v>7.54</v>
      </c>
      <c r="J2079" s="1">
        <f>Smartphone_Usage_And_Addiction_Analysis_7500_Rows[[#This Row],[social_media_hours]]+Smartphone_Usage_And_Addiction_Analysis_7500_Rows[[#This Row],[gaming_hours]]</f>
        <v>4.9800000000000004</v>
      </c>
      <c r="K2079" s="1">
        <f>Smartphone_Usage_And_Addiction_Analysis_7500_Rows[[#This Row],[sleep_hours]]-Smartphone_Usage_And_Addiction_Analysis_7500_Rows[[#This Row],[total_leisure_hours]]</f>
        <v>2.5599999999999996</v>
      </c>
      <c r="L2079">
        <v>196</v>
      </c>
      <c r="M2079">
        <v>177</v>
      </c>
      <c r="N2079" s="5">
        <f>Smartphone_Usage_And_Addiction_Analysis_7500_Rows[[#This Row],[app_opens_per_day]]/Smartphone_Usage_And_Addiction_Analysis_7500_Rows[[#This Row],[daily_screen_time_hours]]</f>
        <v>41.745283018867923</v>
      </c>
      <c r="O2079">
        <v>4.75</v>
      </c>
      <c r="P2079" t="s">
        <v>18</v>
      </c>
      <c r="Q2079" t="s">
        <v>19</v>
      </c>
      <c r="R2079" t="s">
        <v>20</v>
      </c>
      <c r="S2079">
        <v>0</v>
      </c>
    </row>
    <row r="2080" spans="1:19" ht="18" customHeight="1" x14ac:dyDescent="0.25">
      <c r="A2080" s="10" t="s">
        <v>1430</v>
      </c>
      <c r="B2080" s="1">
        <v>21</v>
      </c>
      <c r="C2080" t="str">
        <f t="shared" si="32"/>
        <v>18-25 (Gen Z)</v>
      </c>
      <c r="D2080" s="1" t="s">
        <v>17</v>
      </c>
      <c r="E2080" s="1">
        <v>5.8</v>
      </c>
      <c r="F2080" s="1">
        <v>2.39</v>
      </c>
      <c r="G2080" s="1">
        <v>3.54</v>
      </c>
      <c r="H2080" s="1">
        <v>1.27</v>
      </c>
      <c r="I2080" s="1">
        <v>6.59</v>
      </c>
      <c r="J2080" s="1">
        <f>Smartphone_Usage_And_Addiction_Analysis_7500_Rows[[#This Row],[social_media_hours]]+Smartphone_Usage_And_Addiction_Analysis_7500_Rows[[#This Row],[gaming_hours]]</f>
        <v>5.93</v>
      </c>
      <c r="K2080" s="1">
        <f>Smartphone_Usage_And_Addiction_Analysis_7500_Rows[[#This Row],[sleep_hours]]-Smartphone_Usage_And_Addiction_Analysis_7500_Rows[[#This Row],[total_leisure_hours]]</f>
        <v>0.66000000000000014</v>
      </c>
      <c r="L2080" s="1">
        <v>87</v>
      </c>
      <c r="M2080" s="1">
        <v>74</v>
      </c>
      <c r="N2080" s="5">
        <f>Smartphone_Usage_And_Addiction_Analysis_7500_Rows[[#This Row],[app_opens_per_day]]/Smartphone_Usage_And_Addiction_Analysis_7500_Rows[[#This Row],[daily_screen_time_hours]]</f>
        <v>12.758620689655173</v>
      </c>
      <c r="O2080" s="1">
        <v>8.36</v>
      </c>
      <c r="P2080" s="1" t="s">
        <v>18</v>
      </c>
      <c r="Q2080" s="1" t="s">
        <v>23</v>
      </c>
      <c r="R2080" s="1" t="s">
        <v>20</v>
      </c>
      <c r="S2080" s="1">
        <v>0</v>
      </c>
    </row>
    <row r="2081" spans="1:19" ht="18" customHeight="1" x14ac:dyDescent="0.25">
      <c r="A2081" s="10" t="s">
        <v>5771</v>
      </c>
      <c r="B2081" s="1">
        <v>21</v>
      </c>
      <c r="C2081" s="1" t="str">
        <f t="shared" si="32"/>
        <v>18-25 (Gen Z)</v>
      </c>
      <c r="D2081" t="s">
        <v>7582</v>
      </c>
      <c r="E2081">
        <v>4.01</v>
      </c>
      <c r="F2081">
        <v>1.81</v>
      </c>
      <c r="G2081">
        <v>1.41</v>
      </c>
      <c r="H2081">
        <v>0.66</v>
      </c>
      <c r="I2081">
        <v>8.9700000000000006</v>
      </c>
      <c r="J2081" s="1">
        <f>Smartphone_Usage_And_Addiction_Analysis_7500_Rows[[#This Row],[social_media_hours]]+Smartphone_Usage_And_Addiction_Analysis_7500_Rows[[#This Row],[gaming_hours]]</f>
        <v>3.2199999999999998</v>
      </c>
      <c r="K2081" s="1">
        <f>Smartphone_Usage_And_Addiction_Analysis_7500_Rows[[#This Row],[sleep_hours]]-Smartphone_Usage_And_Addiction_Analysis_7500_Rows[[#This Row],[total_leisure_hours]]</f>
        <v>5.7500000000000009</v>
      </c>
      <c r="L2081">
        <v>62</v>
      </c>
      <c r="M2081">
        <v>117</v>
      </c>
      <c r="N2081" s="5">
        <f>Smartphone_Usage_And_Addiction_Analysis_7500_Rows[[#This Row],[app_opens_per_day]]/Smartphone_Usage_And_Addiction_Analysis_7500_Rows[[#This Row],[daily_screen_time_hours]]</f>
        <v>29.177057356608479</v>
      </c>
      <c r="O2081">
        <v>5.4</v>
      </c>
      <c r="P2081" t="s">
        <v>18</v>
      </c>
      <c r="Q2081" t="s">
        <v>23</v>
      </c>
      <c r="R2081" t="s">
        <v>20</v>
      </c>
      <c r="S2081">
        <v>0</v>
      </c>
    </row>
    <row r="2082" spans="1:19" ht="18" customHeight="1" x14ac:dyDescent="0.25">
      <c r="A2082" s="10" t="s">
        <v>1431</v>
      </c>
      <c r="B2082" s="1">
        <v>31</v>
      </c>
      <c r="C2082" t="str">
        <f t="shared" si="32"/>
        <v>26-40 (Millennials)</v>
      </c>
      <c r="D2082" s="1" t="s">
        <v>30</v>
      </c>
      <c r="E2082" s="1">
        <v>10.56</v>
      </c>
      <c r="F2082" s="1">
        <v>2.59</v>
      </c>
      <c r="G2082" s="1">
        <v>0.73</v>
      </c>
      <c r="H2082" s="1">
        <v>4.17</v>
      </c>
      <c r="I2082" s="1">
        <v>5</v>
      </c>
      <c r="J2082" s="1">
        <f>Smartphone_Usage_And_Addiction_Analysis_7500_Rows[[#This Row],[social_media_hours]]+Smartphone_Usage_And_Addiction_Analysis_7500_Rows[[#This Row],[gaming_hours]]</f>
        <v>3.32</v>
      </c>
      <c r="K2082" s="1">
        <f>Smartphone_Usage_And_Addiction_Analysis_7500_Rows[[#This Row],[sleep_hours]]-Smartphone_Usage_And_Addiction_Analysis_7500_Rows[[#This Row],[total_leisure_hours]]</f>
        <v>1.6800000000000002</v>
      </c>
      <c r="L2082" s="1">
        <v>33</v>
      </c>
      <c r="M2082" s="1">
        <v>149</v>
      </c>
      <c r="N2082" s="5">
        <f>Smartphone_Usage_And_Addiction_Analysis_7500_Rows[[#This Row],[app_opens_per_day]]/Smartphone_Usage_And_Addiction_Analysis_7500_Rows[[#This Row],[daily_screen_time_hours]]</f>
        <v>14.109848484848484</v>
      </c>
      <c r="O2082" s="1">
        <v>11.97</v>
      </c>
      <c r="P2082" s="1" t="s">
        <v>22</v>
      </c>
      <c r="Q2082" s="1" t="s">
        <v>19</v>
      </c>
      <c r="R2082" s="1" t="s">
        <v>24</v>
      </c>
      <c r="S2082" s="1">
        <v>1</v>
      </c>
    </row>
    <row r="2083" spans="1:19" ht="18" customHeight="1" x14ac:dyDescent="0.25">
      <c r="A2083" s="10" t="s">
        <v>1432</v>
      </c>
      <c r="B2083" s="1">
        <v>27</v>
      </c>
      <c r="C2083" t="str">
        <f t="shared" si="32"/>
        <v>26-40 (Millennials)</v>
      </c>
      <c r="D2083" s="1" t="s">
        <v>17</v>
      </c>
      <c r="E2083" s="1">
        <v>6.08</v>
      </c>
      <c r="F2083" s="1">
        <v>0.94</v>
      </c>
      <c r="G2083" s="1">
        <v>2.5299999999999998</v>
      </c>
      <c r="H2083" s="1">
        <v>2.87</v>
      </c>
      <c r="I2083" s="1">
        <v>4.68</v>
      </c>
      <c r="J2083" s="1">
        <f>Smartphone_Usage_And_Addiction_Analysis_7500_Rows[[#This Row],[social_media_hours]]+Smartphone_Usage_And_Addiction_Analysis_7500_Rows[[#This Row],[gaming_hours]]</f>
        <v>3.4699999999999998</v>
      </c>
      <c r="K2083" s="1">
        <f>Smartphone_Usage_And_Addiction_Analysis_7500_Rows[[#This Row],[sleep_hours]]-Smartphone_Usage_And_Addiction_Analysis_7500_Rows[[#This Row],[total_leisure_hours]]</f>
        <v>1.21</v>
      </c>
      <c r="L2083" s="1">
        <v>174</v>
      </c>
      <c r="M2083" s="1">
        <v>175</v>
      </c>
      <c r="N2083" s="5">
        <f>Smartphone_Usage_And_Addiction_Analysis_7500_Rows[[#This Row],[app_opens_per_day]]/Smartphone_Usage_And_Addiction_Analysis_7500_Rows[[#This Row],[daily_screen_time_hours]]</f>
        <v>28.782894736842106</v>
      </c>
      <c r="O2083" s="1">
        <v>6.78</v>
      </c>
      <c r="P2083" s="1" t="s">
        <v>22</v>
      </c>
      <c r="Q2083" s="1" t="s">
        <v>23</v>
      </c>
      <c r="R2083" s="1" t="s">
        <v>51</v>
      </c>
      <c r="S2083" s="1">
        <v>0</v>
      </c>
    </row>
    <row r="2084" spans="1:19" ht="18" customHeight="1" x14ac:dyDescent="0.25">
      <c r="A2084" s="10" t="s">
        <v>1433</v>
      </c>
      <c r="B2084" s="1">
        <v>33</v>
      </c>
      <c r="C2084" t="str">
        <f t="shared" si="32"/>
        <v>26-40 (Millennials)</v>
      </c>
      <c r="D2084" s="1" t="s">
        <v>17</v>
      </c>
      <c r="E2084" s="1">
        <v>8.99</v>
      </c>
      <c r="F2084" s="1">
        <v>5.58</v>
      </c>
      <c r="G2084" s="1">
        <v>1.38</v>
      </c>
      <c r="H2084" s="1">
        <v>2.4700000000000002</v>
      </c>
      <c r="I2084" s="1">
        <v>7.9</v>
      </c>
      <c r="J2084" s="1">
        <f>Smartphone_Usage_And_Addiction_Analysis_7500_Rows[[#This Row],[social_media_hours]]+Smartphone_Usage_And_Addiction_Analysis_7500_Rows[[#This Row],[gaming_hours]]</f>
        <v>6.96</v>
      </c>
      <c r="K2084" s="1">
        <f>Smartphone_Usage_And_Addiction_Analysis_7500_Rows[[#This Row],[sleep_hours]]-Smartphone_Usage_And_Addiction_Analysis_7500_Rows[[#This Row],[total_leisure_hours]]</f>
        <v>0.94000000000000039</v>
      </c>
      <c r="L2084" s="1">
        <v>76</v>
      </c>
      <c r="M2084" s="1">
        <v>131</v>
      </c>
      <c r="N2084" s="5">
        <f>Smartphone_Usage_And_Addiction_Analysis_7500_Rows[[#This Row],[app_opens_per_day]]/Smartphone_Usage_And_Addiction_Analysis_7500_Rows[[#This Row],[daily_screen_time_hours]]</f>
        <v>14.57174638487208</v>
      </c>
      <c r="O2084" s="1">
        <v>11.24</v>
      </c>
      <c r="P2084" s="1" t="s">
        <v>18</v>
      </c>
      <c r="Q2084" s="1" t="s">
        <v>19</v>
      </c>
      <c r="R2084" s="1" t="s">
        <v>24</v>
      </c>
      <c r="S2084" s="1">
        <v>1</v>
      </c>
    </row>
    <row r="2085" spans="1:19" ht="18" customHeight="1" x14ac:dyDescent="0.25">
      <c r="A2085" s="10" t="s">
        <v>1434</v>
      </c>
      <c r="B2085" s="1">
        <v>35</v>
      </c>
      <c r="C2085" t="str">
        <f t="shared" si="32"/>
        <v>26-40 (Millennials)</v>
      </c>
      <c r="D2085" s="1" t="s">
        <v>30</v>
      </c>
      <c r="E2085" s="1">
        <v>10.61</v>
      </c>
      <c r="F2085" s="1">
        <v>2.79</v>
      </c>
      <c r="G2085" s="1">
        <v>0.8</v>
      </c>
      <c r="H2085" s="1">
        <v>2.93</v>
      </c>
      <c r="I2085" s="1">
        <v>6.23</v>
      </c>
      <c r="J2085" s="1">
        <f>Smartphone_Usage_And_Addiction_Analysis_7500_Rows[[#This Row],[social_media_hours]]+Smartphone_Usage_And_Addiction_Analysis_7500_Rows[[#This Row],[gaming_hours]]</f>
        <v>3.59</v>
      </c>
      <c r="K2085" s="1">
        <f>Smartphone_Usage_And_Addiction_Analysis_7500_Rows[[#This Row],[sleep_hours]]-Smartphone_Usage_And_Addiction_Analysis_7500_Rows[[#This Row],[total_leisure_hours]]</f>
        <v>2.6400000000000006</v>
      </c>
      <c r="L2085" s="1">
        <v>235</v>
      </c>
      <c r="M2085" s="1">
        <v>50</v>
      </c>
      <c r="N2085" s="5">
        <f>Smartphone_Usage_And_Addiction_Analysis_7500_Rows[[#This Row],[app_opens_per_day]]/Smartphone_Usage_And_Addiction_Analysis_7500_Rows[[#This Row],[daily_screen_time_hours]]</f>
        <v>4.7125353440150803</v>
      </c>
      <c r="O2085" s="1">
        <v>13.22</v>
      </c>
      <c r="P2085" s="1" t="s">
        <v>32</v>
      </c>
      <c r="Q2085" s="1" t="s">
        <v>23</v>
      </c>
      <c r="R2085" s="1" t="s">
        <v>24</v>
      </c>
      <c r="S2085" s="1">
        <v>1</v>
      </c>
    </row>
    <row r="2086" spans="1:19" ht="18" customHeight="1" x14ac:dyDescent="0.25">
      <c r="A2086" s="10" t="s">
        <v>5772</v>
      </c>
      <c r="B2086" s="1">
        <v>31</v>
      </c>
      <c r="C2086" s="1" t="str">
        <f t="shared" si="32"/>
        <v>26-40 (Millennials)</v>
      </c>
      <c r="D2086" t="s">
        <v>7582</v>
      </c>
      <c r="E2086">
        <v>9.4700000000000006</v>
      </c>
      <c r="F2086">
        <v>4.6900000000000004</v>
      </c>
      <c r="G2086">
        <v>2.99</v>
      </c>
      <c r="H2086">
        <v>4.6900000000000004</v>
      </c>
      <c r="I2086">
        <v>5.66</v>
      </c>
      <c r="J2086" s="1">
        <f>Smartphone_Usage_And_Addiction_Analysis_7500_Rows[[#This Row],[social_media_hours]]+Smartphone_Usage_And_Addiction_Analysis_7500_Rows[[#This Row],[gaming_hours]]</f>
        <v>7.6800000000000006</v>
      </c>
      <c r="K2086" s="1">
        <f>Smartphone_Usage_And_Addiction_Analysis_7500_Rows[[#This Row],[sleep_hours]]-Smartphone_Usage_And_Addiction_Analysis_7500_Rows[[#This Row],[total_leisure_hours]]</f>
        <v>-2.0200000000000005</v>
      </c>
      <c r="L2086">
        <v>45</v>
      </c>
      <c r="M2086">
        <v>59</v>
      </c>
      <c r="N2086" s="5">
        <f>Smartphone_Usage_And_Addiction_Analysis_7500_Rows[[#This Row],[app_opens_per_day]]/Smartphone_Usage_And_Addiction_Analysis_7500_Rows[[#This Row],[daily_screen_time_hours]]</f>
        <v>6.2302006335797246</v>
      </c>
      <c r="O2086">
        <v>11.85</v>
      </c>
      <c r="P2086" t="s">
        <v>22</v>
      </c>
      <c r="Q2086" t="s">
        <v>23</v>
      </c>
      <c r="R2086" t="s">
        <v>28</v>
      </c>
      <c r="S2086">
        <v>1</v>
      </c>
    </row>
    <row r="2087" spans="1:19" ht="18" customHeight="1" x14ac:dyDescent="0.25">
      <c r="A2087" s="10" t="s">
        <v>5773</v>
      </c>
      <c r="B2087" s="1">
        <v>32</v>
      </c>
      <c r="C2087" s="1" t="str">
        <f t="shared" si="32"/>
        <v>26-40 (Millennials)</v>
      </c>
      <c r="D2087" t="s">
        <v>7582</v>
      </c>
      <c r="E2087">
        <v>6.53</v>
      </c>
      <c r="F2087">
        <v>0.57999999999999996</v>
      </c>
      <c r="G2087">
        <v>2.4900000000000002</v>
      </c>
      <c r="H2087">
        <v>0.83</v>
      </c>
      <c r="I2087">
        <v>7.07</v>
      </c>
      <c r="J2087" s="1">
        <f>Smartphone_Usage_And_Addiction_Analysis_7500_Rows[[#This Row],[social_media_hours]]+Smartphone_Usage_And_Addiction_Analysis_7500_Rows[[#This Row],[gaming_hours]]</f>
        <v>3.0700000000000003</v>
      </c>
      <c r="K2087" s="1">
        <f>Smartphone_Usage_And_Addiction_Analysis_7500_Rows[[#This Row],[sleep_hours]]-Smartphone_Usage_And_Addiction_Analysis_7500_Rows[[#This Row],[total_leisure_hours]]</f>
        <v>4</v>
      </c>
      <c r="L2087">
        <v>41</v>
      </c>
      <c r="M2087">
        <v>169</v>
      </c>
      <c r="N2087" s="5">
        <f>Smartphone_Usage_And_Addiction_Analysis_7500_Rows[[#This Row],[app_opens_per_day]]/Smartphone_Usage_And_Addiction_Analysis_7500_Rows[[#This Row],[daily_screen_time_hours]]</f>
        <v>25.88055130168453</v>
      </c>
      <c r="O2087">
        <v>9.11</v>
      </c>
      <c r="P2087" t="s">
        <v>22</v>
      </c>
      <c r="Q2087" t="s">
        <v>19</v>
      </c>
      <c r="R2087" t="s">
        <v>51</v>
      </c>
      <c r="S2087">
        <v>0</v>
      </c>
    </row>
    <row r="2088" spans="1:19" ht="18" customHeight="1" x14ac:dyDescent="0.25">
      <c r="A2088" s="10" t="s">
        <v>5774</v>
      </c>
      <c r="B2088" s="1">
        <v>28</v>
      </c>
      <c r="C2088" s="1" t="str">
        <f t="shared" si="32"/>
        <v>26-40 (Millennials)</v>
      </c>
      <c r="D2088" t="s">
        <v>7582</v>
      </c>
      <c r="E2088">
        <v>11.55</v>
      </c>
      <c r="F2088">
        <v>2.9</v>
      </c>
      <c r="G2088">
        <v>1.98</v>
      </c>
      <c r="H2088">
        <v>0.83</v>
      </c>
      <c r="I2088">
        <v>6.01</v>
      </c>
      <c r="J2088" s="1">
        <f>Smartphone_Usage_And_Addiction_Analysis_7500_Rows[[#This Row],[social_media_hours]]+Smartphone_Usage_And_Addiction_Analysis_7500_Rows[[#This Row],[gaming_hours]]</f>
        <v>4.88</v>
      </c>
      <c r="K2088" s="1">
        <f>Smartphone_Usage_And_Addiction_Analysis_7500_Rows[[#This Row],[sleep_hours]]-Smartphone_Usage_And_Addiction_Analysis_7500_Rows[[#This Row],[total_leisure_hours]]</f>
        <v>1.1299999999999999</v>
      </c>
      <c r="L2088">
        <v>202</v>
      </c>
      <c r="M2088">
        <v>99</v>
      </c>
      <c r="N2088" s="5">
        <f>Smartphone_Usage_And_Addiction_Analysis_7500_Rows[[#This Row],[app_opens_per_day]]/Smartphone_Usage_And_Addiction_Analysis_7500_Rows[[#This Row],[daily_screen_time_hours]]</f>
        <v>8.5714285714285712</v>
      </c>
      <c r="O2088">
        <v>13.85</v>
      </c>
      <c r="P2088" t="s">
        <v>32</v>
      </c>
      <c r="Q2088" t="s">
        <v>19</v>
      </c>
      <c r="R2088" t="s">
        <v>28</v>
      </c>
      <c r="S2088">
        <v>1</v>
      </c>
    </row>
    <row r="2089" spans="1:19" ht="18" customHeight="1" x14ac:dyDescent="0.25">
      <c r="A2089" s="10" t="s">
        <v>5775</v>
      </c>
      <c r="B2089" s="1">
        <v>31</v>
      </c>
      <c r="C2089" s="1" t="str">
        <f t="shared" si="32"/>
        <v>26-40 (Millennials)</v>
      </c>
      <c r="D2089" t="s">
        <v>7582</v>
      </c>
      <c r="E2089">
        <v>6.97</v>
      </c>
      <c r="F2089">
        <v>4.22</v>
      </c>
      <c r="G2089">
        <v>0.4</v>
      </c>
      <c r="H2089">
        <v>1.45</v>
      </c>
      <c r="I2089">
        <v>7.92</v>
      </c>
      <c r="J2089" s="1">
        <f>Smartphone_Usage_And_Addiction_Analysis_7500_Rows[[#This Row],[social_media_hours]]+Smartphone_Usage_And_Addiction_Analysis_7500_Rows[[#This Row],[gaming_hours]]</f>
        <v>4.62</v>
      </c>
      <c r="K2089" s="1">
        <f>Smartphone_Usage_And_Addiction_Analysis_7500_Rows[[#This Row],[sleep_hours]]-Smartphone_Usage_And_Addiction_Analysis_7500_Rows[[#This Row],[total_leisure_hours]]</f>
        <v>3.3</v>
      </c>
      <c r="L2089">
        <v>91</v>
      </c>
      <c r="M2089">
        <v>73</v>
      </c>
      <c r="N2089" s="5">
        <f>Smartphone_Usage_And_Addiction_Analysis_7500_Rows[[#This Row],[app_opens_per_day]]/Smartphone_Usage_And_Addiction_Analysis_7500_Rows[[#This Row],[daily_screen_time_hours]]</f>
        <v>10.473457675753229</v>
      </c>
      <c r="O2089">
        <v>9.5399999999999991</v>
      </c>
      <c r="P2089" t="s">
        <v>32</v>
      </c>
      <c r="Q2089" t="s">
        <v>19</v>
      </c>
      <c r="R2089" t="s">
        <v>24</v>
      </c>
      <c r="S2089">
        <v>1</v>
      </c>
    </row>
    <row r="2090" spans="1:19" ht="18" customHeight="1" x14ac:dyDescent="0.25">
      <c r="A2090" s="10" t="s">
        <v>5776</v>
      </c>
      <c r="B2090" s="1">
        <v>29</v>
      </c>
      <c r="C2090" s="1" t="str">
        <f t="shared" si="32"/>
        <v>26-40 (Millennials)</v>
      </c>
      <c r="D2090" t="s">
        <v>7582</v>
      </c>
      <c r="E2090">
        <v>10.65</v>
      </c>
      <c r="F2090">
        <v>1</v>
      </c>
      <c r="G2090">
        <v>1.17</v>
      </c>
      <c r="H2090">
        <v>1.34</v>
      </c>
      <c r="I2090">
        <v>5.15</v>
      </c>
      <c r="J2090" s="1">
        <f>Smartphone_Usage_And_Addiction_Analysis_7500_Rows[[#This Row],[social_media_hours]]+Smartphone_Usage_And_Addiction_Analysis_7500_Rows[[#This Row],[gaming_hours]]</f>
        <v>2.17</v>
      </c>
      <c r="K2090" s="1">
        <f>Smartphone_Usage_And_Addiction_Analysis_7500_Rows[[#This Row],[sleep_hours]]-Smartphone_Usage_And_Addiction_Analysis_7500_Rows[[#This Row],[total_leisure_hours]]</f>
        <v>2.9800000000000004</v>
      </c>
      <c r="L2090">
        <v>175</v>
      </c>
      <c r="M2090">
        <v>77</v>
      </c>
      <c r="N2090" s="5">
        <f>Smartphone_Usage_And_Addiction_Analysis_7500_Rows[[#This Row],[app_opens_per_day]]/Smartphone_Usage_And_Addiction_Analysis_7500_Rows[[#This Row],[daily_screen_time_hours]]</f>
        <v>7.2300469483568071</v>
      </c>
      <c r="O2090">
        <v>12.15</v>
      </c>
      <c r="P2090" t="s">
        <v>18</v>
      </c>
      <c r="Q2090" t="s">
        <v>19</v>
      </c>
      <c r="R2090" t="s">
        <v>28</v>
      </c>
      <c r="S2090">
        <v>1</v>
      </c>
    </row>
    <row r="2091" spans="1:19" ht="18" customHeight="1" x14ac:dyDescent="0.25">
      <c r="A2091" s="10" t="s">
        <v>5777</v>
      </c>
      <c r="B2091" s="1">
        <v>23</v>
      </c>
      <c r="C2091" s="1" t="str">
        <f t="shared" si="32"/>
        <v>18-25 (Gen Z)</v>
      </c>
      <c r="D2091" t="s">
        <v>7582</v>
      </c>
      <c r="E2091">
        <v>10.07</v>
      </c>
      <c r="F2091">
        <v>1.81</v>
      </c>
      <c r="G2091">
        <v>0.99</v>
      </c>
      <c r="H2091">
        <v>1.23</v>
      </c>
      <c r="I2091">
        <v>6.13</v>
      </c>
      <c r="J2091" s="1">
        <f>Smartphone_Usage_And_Addiction_Analysis_7500_Rows[[#This Row],[social_media_hours]]+Smartphone_Usage_And_Addiction_Analysis_7500_Rows[[#This Row],[gaming_hours]]</f>
        <v>2.8</v>
      </c>
      <c r="K2091" s="1">
        <f>Smartphone_Usage_And_Addiction_Analysis_7500_Rows[[#This Row],[sleep_hours]]-Smartphone_Usage_And_Addiction_Analysis_7500_Rows[[#This Row],[total_leisure_hours]]</f>
        <v>3.33</v>
      </c>
      <c r="L2091">
        <v>114</v>
      </c>
      <c r="M2091">
        <v>128</v>
      </c>
      <c r="N2091" s="5">
        <f>Smartphone_Usage_And_Addiction_Analysis_7500_Rows[[#This Row],[app_opens_per_day]]/Smartphone_Usage_And_Addiction_Analysis_7500_Rows[[#This Row],[daily_screen_time_hours]]</f>
        <v>12.711022840119165</v>
      </c>
      <c r="O2091">
        <v>11.52</v>
      </c>
      <c r="P2091" t="s">
        <v>22</v>
      </c>
      <c r="Q2091" t="s">
        <v>19</v>
      </c>
      <c r="R2091" t="s">
        <v>28</v>
      </c>
      <c r="S2091">
        <v>1</v>
      </c>
    </row>
    <row r="2092" spans="1:19" ht="18" customHeight="1" x14ac:dyDescent="0.25">
      <c r="A2092" s="10" t="s">
        <v>1435</v>
      </c>
      <c r="B2092" s="1">
        <v>28</v>
      </c>
      <c r="C2092" t="str">
        <f t="shared" si="32"/>
        <v>26-40 (Millennials)</v>
      </c>
      <c r="D2092" s="1" t="s">
        <v>17</v>
      </c>
      <c r="E2092" s="1">
        <v>5.64</v>
      </c>
      <c r="F2092" s="1">
        <v>0.63</v>
      </c>
      <c r="G2092" s="1">
        <v>1.1399999999999999</v>
      </c>
      <c r="H2092" s="1">
        <v>1.92</v>
      </c>
      <c r="I2092" s="1">
        <v>8.5299999999999994</v>
      </c>
      <c r="J2092" s="1">
        <f>Smartphone_Usage_And_Addiction_Analysis_7500_Rows[[#This Row],[social_media_hours]]+Smartphone_Usage_And_Addiction_Analysis_7500_Rows[[#This Row],[gaming_hours]]</f>
        <v>1.77</v>
      </c>
      <c r="K2092" s="1">
        <f>Smartphone_Usage_And_Addiction_Analysis_7500_Rows[[#This Row],[sleep_hours]]-Smartphone_Usage_And_Addiction_Analysis_7500_Rows[[#This Row],[total_leisure_hours]]</f>
        <v>6.76</v>
      </c>
      <c r="L2092" s="1">
        <v>153</v>
      </c>
      <c r="M2092" s="1">
        <v>66</v>
      </c>
      <c r="N2092" s="5">
        <f>Smartphone_Usage_And_Addiction_Analysis_7500_Rows[[#This Row],[app_opens_per_day]]/Smartphone_Usage_And_Addiction_Analysis_7500_Rows[[#This Row],[daily_screen_time_hours]]</f>
        <v>11.702127659574469</v>
      </c>
      <c r="O2092" s="1">
        <v>7.76</v>
      </c>
      <c r="P2092" s="1" t="s">
        <v>22</v>
      </c>
      <c r="Q2092" s="1" t="s">
        <v>23</v>
      </c>
      <c r="R2092" s="1" t="s">
        <v>51</v>
      </c>
      <c r="S2092" s="1">
        <v>0</v>
      </c>
    </row>
    <row r="2093" spans="1:19" ht="18" customHeight="1" x14ac:dyDescent="0.25">
      <c r="A2093" s="10" t="s">
        <v>1436</v>
      </c>
      <c r="B2093" s="1">
        <v>20</v>
      </c>
      <c r="C2093" t="str">
        <f t="shared" si="32"/>
        <v>18-25 (Gen Z)</v>
      </c>
      <c r="D2093" s="1" t="s">
        <v>30</v>
      </c>
      <c r="E2093" s="1">
        <v>10.98</v>
      </c>
      <c r="F2093" s="1">
        <v>4.2699999999999996</v>
      </c>
      <c r="G2093" s="1">
        <v>3.42</v>
      </c>
      <c r="H2093" s="1">
        <v>4.1500000000000004</v>
      </c>
      <c r="I2093" s="1">
        <v>7.13</v>
      </c>
      <c r="J2093" s="1">
        <f>Smartphone_Usage_And_Addiction_Analysis_7500_Rows[[#This Row],[social_media_hours]]+Smartphone_Usage_And_Addiction_Analysis_7500_Rows[[#This Row],[gaming_hours]]</f>
        <v>7.6899999999999995</v>
      </c>
      <c r="K2093" s="1">
        <f>Smartphone_Usage_And_Addiction_Analysis_7500_Rows[[#This Row],[sleep_hours]]-Smartphone_Usage_And_Addiction_Analysis_7500_Rows[[#This Row],[total_leisure_hours]]</f>
        <v>-0.55999999999999961</v>
      </c>
      <c r="L2093" s="1">
        <v>143</v>
      </c>
      <c r="M2093" s="1">
        <v>45</v>
      </c>
      <c r="N2093" s="5">
        <f>Smartphone_Usage_And_Addiction_Analysis_7500_Rows[[#This Row],[app_opens_per_day]]/Smartphone_Usage_And_Addiction_Analysis_7500_Rows[[#This Row],[daily_screen_time_hours]]</f>
        <v>4.0983606557377046</v>
      </c>
      <c r="O2093" s="1">
        <v>13.18</v>
      </c>
      <c r="P2093" s="1" t="s">
        <v>22</v>
      </c>
      <c r="Q2093" s="1" t="s">
        <v>23</v>
      </c>
      <c r="R2093" s="1" t="s">
        <v>28</v>
      </c>
      <c r="S2093" s="1">
        <v>1</v>
      </c>
    </row>
    <row r="2094" spans="1:19" ht="18" customHeight="1" x14ac:dyDescent="0.25">
      <c r="A2094" s="10" t="s">
        <v>5778</v>
      </c>
      <c r="B2094" s="1">
        <v>22</v>
      </c>
      <c r="C2094" s="1" t="str">
        <f t="shared" si="32"/>
        <v>18-25 (Gen Z)</v>
      </c>
      <c r="D2094" t="s">
        <v>7582</v>
      </c>
      <c r="E2094">
        <v>9.15</v>
      </c>
      <c r="F2094">
        <v>1.1299999999999999</v>
      </c>
      <c r="G2094">
        <v>2.69</v>
      </c>
      <c r="H2094">
        <v>3.07</v>
      </c>
      <c r="I2094">
        <v>5.07</v>
      </c>
      <c r="J2094" s="1">
        <f>Smartphone_Usage_And_Addiction_Analysis_7500_Rows[[#This Row],[social_media_hours]]+Smartphone_Usage_And_Addiction_Analysis_7500_Rows[[#This Row],[gaming_hours]]</f>
        <v>3.82</v>
      </c>
      <c r="K2094" s="1">
        <f>Smartphone_Usage_And_Addiction_Analysis_7500_Rows[[#This Row],[sleep_hours]]-Smartphone_Usage_And_Addiction_Analysis_7500_Rows[[#This Row],[total_leisure_hours]]</f>
        <v>1.2500000000000004</v>
      </c>
      <c r="L2094">
        <v>220</v>
      </c>
      <c r="M2094">
        <v>101</v>
      </c>
      <c r="N2094" s="5">
        <f>Smartphone_Usage_And_Addiction_Analysis_7500_Rows[[#This Row],[app_opens_per_day]]/Smartphone_Usage_And_Addiction_Analysis_7500_Rows[[#This Row],[daily_screen_time_hours]]</f>
        <v>11.038251366120218</v>
      </c>
      <c r="O2094">
        <v>11.67</v>
      </c>
      <c r="P2094" t="s">
        <v>18</v>
      </c>
      <c r="Q2094" t="s">
        <v>19</v>
      </c>
      <c r="R2094" t="s">
        <v>28</v>
      </c>
      <c r="S2094">
        <v>1</v>
      </c>
    </row>
    <row r="2095" spans="1:19" ht="18" customHeight="1" x14ac:dyDescent="0.25">
      <c r="A2095" s="10" t="s">
        <v>5779</v>
      </c>
      <c r="B2095" s="1">
        <v>21</v>
      </c>
      <c r="C2095" s="1" t="str">
        <f t="shared" si="32"/>
        <v>18-25 (Gen Z)</v>
      </c>
      <c r="D2095" t="s">
        <v>7582</v>
      </c>
      <c r="E2095">
        <v>10.58</v>
      </c>
      <c r="F2095">
        <v>1.28</v>
      </c>
      <c r="G2095">
        <v>2.46</v>
      </c>
      <c r="H2095">
        <v>4.59</v>
      </c>
      <c r="I2095">
        <v>7.79</v>
      </c>
      <c r="J2095" s="1">
        <f>Smartphone_Usage_And_Addiction_Analysis_7500_Rows[[#This Row],[social_media_hours]]+Smartphone_Usage_And_Addiction_Analysis_7500_Rows[[#This Row],[gaming_hours]]</f>
        <v>3.74</v>
      </c>
      <c r="K2095" s="1">
        <f>Smartphone_Usage_And_Addiction_Analysis_7500_Rows[[#This Row],[sleep_hours]]-Smartphone_Usage_And_Addiction_Analysis_7500_Rows[[#This Row],[total_leisure_hours]]</f>
        <v>4.05</v>
      </c>
      <c r="L2095">
        <v>145</v>
      </c>
      <c r="M2095">
        <v>73</v>
      </c>
      <c r="N2095" s="5">
        <f>Smartphone_Usage_And_Addiction_Analysis_7500_Rows[[#This Row],[app_opens_per_day]]/Smartphone_Usage_And_Addiction_Analysis_7500_Rows[[#This Row],[daily_screen_time_hours]]</f>
        <v>6.8998109640831755</v>
      </c>
      <c r="O2095">
        <v>13.13</v>
      </c>
      <c r="P2095" t="s">
        <v>22</v>
      </c>
      <c r="Q2095" t="s">
        <v>19</v>
      </c>
      <c r="R2095" t="s">
        <v>28</v>
      </c>
      <c r="S2095">
        <v>1</v>
      </c>
    </row>
    <row r="2096" spans="1:19" ht="18" customHeight="1" x14ac:dyDescent="0.25">
      <c r="A2096" s="10" t="s">
        <v>1437</v>
      </c>
      <c r="B2096" s="1">
        <v>35</v>
      </c>
      <c r="C2096" t="str">
        <f t="shared" si="32"/>
        <v>26-40 (Millennials)</v>
      </c>
      <c r="D2096" s="1" t="s">
        <v>17</v>
      </c>
      <c r="E2096" s="1">
        <v>5.22</v>
      </c>
      <c r="F2096" s="1">
        <v>3.62</v>
      </c>
      <c r="G2096" s="1">
        <v>0.3</v>
      </c>
      <c r="H2096" s="1">
        <v>2.27</v>
      </c>
      <c r="I2096" s="1">
        <v>5.48</v>
      </c>
      <c r="J2096" s="1">
        <f>Smartphone_Usage_And_Addiction_Analysis_7500_Rows[[#This Row],[social_media_hours]]+Smartphone_Usage_And_Addiction_Analysis_7500_Rows[[#This Row],[gaming_hours]]</f>
        <v>3.92</v>
      </c>
      <c r="K2096" s="1">
        <f>Smartphone_Usage_And_Addiction_Analysis_7500_Rows[[#This Row],[sleep_hours]]-Smartphone_Usage_And_Addiction_Analysis_7500_Rows[[#This Row],[total_leisure_hours]]</f>
        <v>1.5600000000000005</v>
      </c>
      <c r="L2096" s="1">
        <v>137</v>
      </c>
      <c r="M2096" s="1">
        <v>126</v>
      </c>
      <c r="N2096" s="5">
        <f>Smartphone_Usage_And_Addiction_Analysis_7500_Rows[[#This Row],[app_opens_per_day]]/Smartphone_Usage_And_Addiction_Analysis_7500_Rows[[#This Row],[daily_screen_time_hours]]</f>
        <v>24.137931034482758</v>
      </c>
      <c r="O2096" s="1">
        <v>7.67</v>
      </c>
      <c r="P2096" s="1" t="s">
        <v>22</v>
      </c>
      <c r="Q2096" s="1" t="s">
        <v>19</v>
      </c>
      <c r="R2096" s="1" t="s">
        <v>51</v>
      </c>
      <c r="S2096" s="1">
        <v>0</v>
      </c>
    </row>
    <row r="2097" spans="1:19" ht="18" customHeight="1" x14ac:dyDescent="0.25">
      <c r="A2097" s="10" t="s">
        <v>1438</v>
      </c>
      <c r="B2097" s="1">
        <v>34</v>
      </c>
      <c r="C2097" t="str">
        <f t="shared" si="32"/>
        <v>26-40 (Millennials)</v>
      </c>
      <c r="D2097" s="1" t="s">
        <v>17</v>
      </c>
      <c r="E2097" s="1">
        <v>9.14</v>
      </c>
      <c r="F2097" s="1">
        <v>3.18</v>
      </c>
      <c r="G2097" s="1">
        <v>1.77</v>
      </c>
      <c r="H2097" s="1">
        <v>2.11</v>
      </c>
      <c r="I2097" s="1">
        <v>8.33</v>
      </c>
      <c r="J2097" s="1">
        <f>Smartphone_Usage_And_Addiction_Analysis_7500_Rows[[#This Row],[social_media_hours]]+Smartphone_Usage_And_Addiction_Analysis_7500_Rows[[#This Row],[gaming_hours]]</f>
        <v>4.95</v>
      </c>
      <c r="K2097" s="1">
        <f>Smartphone_Usage_And_Addiction_Analysis_7500_Rows[[#This Row],[sleep_hours]]-Smartphone_Usage_And_Addiction_Analysis_7500_Rows[[#This Row],[total_leisure_hours]]</f>
        <v>3.38</v>
      </c>
      <c r="L2097" s="1">
        <v>209</v>
      </c>
      <c r="M2097" s="1">
        <v>173</v>
      </c>
      <c r="N2097" s="5">
        <f>Smartphone_Usage_And_Addiction_Analysis_7500_Rows[[#This Row],[app_opens_per_day]]/Smartphone_Usage_And_Addiction_Analysis_7500_Rows[[#This Row],[daily_screen_time_hours]]</f>
        <v>18.927789934354486</v>
      </c>
      <c r="O2097" s="1">
        <v>11.74</v>
      </c>
      <c r="P2097" s="1" t="s">
        <v>22</v>
      </c>
      <c r="Q2097" s="1" t="s">
        <v>23</v>
      </c>
      <c r="R2097" s="1" t="s">
        <v>28</v>
      </c>
      <c r="S2097" s="1">
        <v>1</v>
      </c>
    </row>
    <row r="2098" spans="1:19" ht="18" customHeight="1" x14ac:dyDescent="0.25">
      <c r="A2098" s="10" t="s">
        <v>5780</v>
      </c>
      <c r="B2098" s="1">
        <v>26</v>
      </c>
      <c r="C2098" s="1" t="str">
        <f t="shared" si="32"/>
        <v>26-40 (Millennials)</v>
      </c>
      <c r="D2098" t="s">
        <v>7582</v>
      </c>
      <c r="E2098">
        <v>5.47</v>
      </c>
      <c r="F2098">
        <v>0.78</v>
      </c>
      <c r="G2098">
        <v>3.24</v>
      </c>
      <c r="H2098">
        <v>1.48</v>
      </c>
      <c r="I2098">
        <v>5.09</v>
      </c>
      <c r="J2098" s="1">
        <f>Smartphone_Usage_And_Addiction_Analysis_7500_Rows[[#This Row],[social_media_hours]]+Smartphone_Usage_And_Addiction_Analysis_7500_Rows[[#This Row],[gaming_hours]]</f>
        <v>4.0200000000000005</v>
      </c>
      <c r="K2098" s="1">
        <f>Smartphone_Usage_And_Addiction_Analysis_7500_Rows[[#This Row],[sleep_hours]]-Smartphone_Usage_And_Addiction_Analysis_7500_Rows[[#This Row],[total_leisure_hours]]</f>
        <v>1.0699999999999994</v>
      </c>
      <c r="L2098">
        <v>185</v>
      </c>
      <c r="M2098">
        <v>111</v>
      </c>
      <c r="N2098" s="5">
        <f>Smartphone_Usage_And_Addiction_Analysis_7500_Rows[[#This Row],[app_opens_per_day]]/Smartphone_Usage_And_Addiction_Analysis_7500_Rows[[#This Row],[daily_screen_time_hours]]</f>
        <v>20.292504570383912</v>
      </c>
      <c r="O2098">
        <v>7.83</v>
      </c>
      <c r="P2098" t="s">
        <v>32</v>
      </c>
      <c r="Q2098" t="s">
        <v>19</v>
      </c>
      <c r="R2098" t="s">
        <v>51</v>
      </c>
      <c r="S2098">
        <v>0</v>
      </c>
    </row>
    <row r="2099" spans="1:19" ht="18" customHeight="1" x14ac:dyDescent="0.25">
      <c r="A2099" s="10" t="s">
        <v>1439</v>
      </c>
      <c r="B2099" s="1">
        <v>19</v>
      </c>
      <c r="C2099" t="str">
        <f t="shared" si="32"/>
        <v>18-25 (Gen Z)</v>
      </c>
      <c r="D2099" s="1" t="s">
        <v>17</v>
      </c>
      <c r="E2099" s="1">
        <v>10.98</v>
      </c>
      <c r="F2099" s="1">
        <v>4.5999999999999996</v>
      </c>
      <c r="G2099" s="1">
        <v>1.24</v>
      </c>
      <c r="H2099" s="1">
        <v>2.4</v>
      </c>
      <c r="I2099" s="1">
        <v>4.75</v>
      </c>
      <c r="J2099" s="1">
        <f>Smartphone_Usage_And_Addiction_Analysis_7500_Rows[[#This Row],[social_media_hours]]+Smartphone_Usage_And_Addiction_Analysis_7500_Rows[[#This Row],[gaming_hours]]</f>
        <v>5.84</v>
      </c>
      <c r="K2099" s="1">
        <f>Smartphone_Usage_And_Addiction_Analysis_7500_Rows[[#This Row],[sleep_hours]]-Smartphone_Usage_And_Addiction_Analysis_7500_Rows[[#This Row],[total_leisure_hours]]</f>
        <v>-1.0899999999999999</v>
      </c>
      <c r="L2099" s="1">
        <v>172</v>
      </c>
      <c r="M2099" s="1">
        <v>95</v>
      </c>
      <c r="N2099" s="5">
        <f>Smartphone_Usage_And_Addiction_Analysis_7500_Rows[[#This Row],[app_opens_per_day]]/Smartphone_Usage_And_Addiction_Analysis_7500_Rows[[#This Row],[daily_screen_time_hours]]</f>
        <v>8.6520947176684881</v>
      </c>
      <c r="O2099" s="1">
        <v>12.74</v>
      </c>
      <c r="P2099" s="1" t="s">
        <v>18</v>
      </c>
      <c r="Q2099" s="1" t="s">
        <v>23</v>
      </c>
      <c r="R2099" s="1" t="s">
        <v>28</v>
      </c>
      <c r="S2099" s="1">
        <v>1</v>
      </c>
    </row>
    <row r="2100" spans="1:19" ht="18" customHeight="1" x14ac:dyDescent="0.25">
      <c r="A2100" s="10" t="s">
        <v>1440</v>
      </c>
      <c r="B2100" s="1">
        <v>19</v>
      </c>
      <c r="C2100" t="str">
        <f t="shared" si="32"/>
        <v>18-25 (Gen Z)</v>
      </c>
      <c r="D2100" s="1" t="s">
        <v>17</v>
      </c>
      <c r="E2100" s="1">
        <v>5.45</v>
      </c>
      <c r="F2100" s="1">
        <v>3.83</v>
      </c>
      <c r="G2100" s="1">
        <v>2.88</v>
      </c>
      <c r="H2100" s="1">
        <v>1.63</v>
      </c>
      <c r="I2100" s="1">
        <v>6.34</v>
      </c>
      <c r="J2100" s="1">
        <f>Smartphone_Usage_And_Addiction_Analysis_7500_Rows[[#This Row],[social_media_hours]]+Smartphone_Usage_And_Addiction_Analysis_7500_Rows[[#This Row],[gaming_hours]]</f>
        <v>6.71</v>
      </c>
      <c r="K2100" s="1">
        <f>Smartphone_Usage_And_Addiction_Analysis_7500_Rows[[#This Row],[sleep_hours]]-Smartphone_Usage_And_Addiction_Analysis_7500_Rows[[#This Row],[total_leisure_hours]]</f>
        <v>-0.37000000000000011</v>
      </c>
      <c r="L2100" s="1">
        <v>196</v>
      </c>
      <c r="M2100" s="1">
        <v>132</v>
      </c>
      <c r="N2100" s="5">
        <f>Smartphone_Usage_And_Addiction_Analysis_7500_Rows[[#This Row],[app_opens_per_day]]/Smartphone_Usage_And_Addiction_Analysis_7500_Rows[[#This Row],[daily_screen_time_hours]]</f>
        <v>24.220183486238533</v>
      </c>
      <c r="O2100" s="1">
        <v>7.65</v>
      </c>
      <c r="P2100" s="1" t="s">
        <v>18</v>
      </c>
      <c r="Q2100" s="1" t="s">
        <v>19</v>
      </c>
      <c r="R2100" s="1" t="s">
        <v>20</v>
      </c>
      <c r="S2100" s="1">
        <v>0</v>
      </c>
    </row>
    <row r="2101" spans="1:19" ht="18" customHeight="1" x14ac:dyDescent="0.25">
      <c r="A2101" s="10" t="s">
        <v>1441</v>
      </c>
      <c r="B2101" s="1">
        <v>31</v>
      </c>
      <c r="C2101" t="str">
        <f t="shared" si="32"/>
        <v>26-40 (Millennials)</v>
      </c>
      <c r="D2101" s="1" t="s">
        <v>17</v>
      </c>
      <c r="E2101" s="1">
        <v>7.88</v>
      </c>
      <c r="F2101" s="1">
        <v>1.03</v>
      </c>
      <c r="G2101" s="1">
        <v>0.3</v>
      </c>
      <c r="H2101" s="1">
        <v>1.84</v>
      </c>
      <c r="I2101" s="1">
        <v>6.97</v>
      </c>
      <c r="J2101" s="1">
        <f>Smartphone_Usage_And_Addiction_Analysis_7500_Rows[[#This Row],[social_media_hours]]+Smartphone_Usage_And_Addiction_Analysis_7500_Rows[[#This Row],[gaming_hours]]</f>
        <v>1.33</v>
      </c>
      <c r="K2101" s="1">
        <f>Smartphone_Usage_And_Addiction_Analysis_7500_Rows[[#This Row],[sleep_hours]]-Smartphone_Usage_And_Addiction_Analysis_7500_Rows[[#This Row],[total_leisure_hours]]</f>
        <v>5.64</v>
      </c>
      <c r="L2101" s="1">
        <v>53</v>
      </c>
      <c r="M2101" s="1">
        <v>129</v>
      </c>
      <c r="N2101" s="5">
        <f>Smartphone_Usage_And_Addiction_Analysis_7500_Rows[[#This Row],[app_opens_per_day]]/Smartphone_Usage_And_Addiction_Analysis_7500_Rows[[#This Row],[daily_screen_time_hours]]</f>
        <v>16.370558375634516</v>
      </c>
      <c r="O2101" s="1">
        <v>8.81</v>
      </c>
      <c r="P2101" s="1" t="s">
        <v>22</v>
      </c>
      <c r="Q2101" s="1" t="s">
        <v>23</v>
      </c>
      <c r="R2101" s="1" t="s">
        <v>51</v>
      </c>
      <c r="S2101" s="1">
        <v>0</v>
      </c>
    </row>
    <row r="2102" spans="1:19" ht="18" customHeight="1" x14ac:dyDescent="0.25">
      <c r="A2102" s="10" t="s">
        <v>1442</v>
      </c>
      <c r="B2102" s="1">
        <v>25</v>
      </c>
      <c r="C2102" t="str">
        <f t="shared" si="32"/>
        <v>18-25 (Gen Z)</v>
      </c>
      <c r="D2102" s="1" t="s">
        <v>17</v>
      </c>
      <c r="E2102" s="1">
        <v>5.53</v>
      </c>
      <c r="F2102" s="1">
        <v>0.83</v>
      </c>
      <c r="G2102" s="1">
        <v>2.1800000000000002</v>
      </c>
      <c r="H2102" s="1">
        <v>1.38</v>
      </c>
      <c r="I2102" s="1">
        <v>4.51</v>
      </c>
      <c r="J2102" s="1">
        <f>Smartphone_Usage_And_Addiction_Analysis_7500_Rows[[#This Row],[social_media_hours]]+Smartphone_Usage_And_Addiction_Analysis_7500_Rows[[#This Row],[gaming_hours]]</f>
        <v>3.0100000000000002</v>
      </c>
      <c r="K2102" s="1">
        <f>Smartphone_Usage_And_Addiction_Analysis_7500_Rows[[#This Row],[sleep_hours]]-Smartphone_Usage_And_Addiction_Analysis_7500_Rows[[#This Row],[total_leisure_hours]]</f>
        <v>1.4999999999999996</v>
      </c>
      <c r="L2102" s="1">
        <v>80</v>
      </c>
      <c r="M2102" s="1">
        <v>152</v>
      </c>
      <c r="N2102" s="5">
        <f>Smartphone_Usage_And_Addiction_Analysis_7500_Rows[[#This Row],[app_opens_per_day]]/Smartphone_Usage_And_Addiction_Analysis_7500_Rows[[#This Row],[daily_screen_time_hours]]</f>
        <v>27.486437613019891</v>
      </c>
      <c r="O2102" s="1">
        <v>7.67</v>
      </c>
      <c r="P2102" s="1" t="s">
        <v>22</v>
      </c>
      <c r="Q2102" s="1" t="s">
        <v>23</v>
      </c>
      <c r="R2102" s="1" t="s">
        <v>20</v>
      </c>
      <c r="S2102" s="1">
        <v>0</v>
      </c>
    </row>
    <row r="2103" spans="1:19" ht="18" customHeight="1" x14ac:dyDescent="0.25">
      <c r="A2103" s="10" t="s">
        <v>1443</v>
      </c>
      <c r="B2103" s="1">
        <v>19</v>
      </c>
      <c r="C2103" t="str">
        <f t="shared" si="32"/>
        <v>18-25 (Gen Z)</v>
      </c>
      <c r="D2103" s="1" t="s">
        <v>30</v>
      </c>
      <c r="E2103" s="1">
        <v>9.94</v>
      </c>
      <c r="F2103" s="1">
        <v>4.57</v>
      </c>
      <c r="G2103" s="1">
        <v>2.74</v>
      </c>
      <c r="H2103" s="1">
        <v>0.92</v>
      </c>
      <c r="I2103" s="1">
        <v>7.89</v>
      </c>
      <c r="J2103" s="1">
        <f>Smartphone_Usage_And_Addiction_Analysis_7500_Rows[[#This Row],[social_media_hours]]+Smartphone_Usage_And_Addiction_Analysis_7500_Rows[[#This Row],[gaming_hours]]</f>
        <v>7.3100000000000005</v>
      </c>
      <c r="K2103" s="1">
        <f>Smartphone_Usage_And_Addiction_Analysis_7500_Rows[[#This Row],[sleep_hours]]-Smartphone_Usage_And_Addiction_Analysis_7500_Rows[[#This Row],[total_leisure_hours]]</f>
        <v>0.57999999999999918</v>
      </c>
      <c r="L2103" s="1">
        <v>119</v>
      </c>
      <c r="M2103" s="1">
        <v>148</v>
      </c>
      <c r="N2103" s="5">
        <f>Smartphone_Usage_And_Addiction_Analysis_7500_Rows[[#This Row],[app_opens_per_day]]/Smartphone_Usage_And_Addiction_Analysis_7500_Rows[[#This Row],[daily_screen_time_hours]]</f>
        <v>14.88933601609658</v>
      </c>
      <c r="O2103" s="1">
        <v>10.74</v>
      </c>
      <c r="P2103" s="1" t="s">
        <v>32</v>
      </c>
      <c r="Q2103" s="1" t="s">
        <v>23</v>
      </c>
      <c r="R2103" s="1" t="s">
        <v>28</v>
      </c>
      <c r="S2103" s="1">
        <v>1</v>
      </c>
    </row>
    <row r="2104" spans="1:19" ht="18" customHeight="1" x14ac:dyDescent="0.25">
      <c r="A2104" s="10" t="s">
        <v>5781</v>
      </c>
      <c r="B2104" s="1">
        <v>18</v>
      </c>
      <c r="C2104" s="1" t="str">
        <f t="shared" si="32"/>
        <v>18-25 (Gen Z)</v>
      </c>
      <c r="D2104" t="s">
        <v>7582</v>
      </c>
      <c r="E2104">
        <v>5.14</v>
      </c>
      <c r="F2104">
        <v>3.61</v>
      </c>
      <c r="G2104">
        <v>2.67</v>
      </c>
      <c r="H2104">
        <v>0.97</v>
      </c>
      <c r="I2104">
        <v>8.7200000000000006</v>
      </c>
      <c r="J2104" s="1">
        <f>Smartphone_Usage_And_Addiction_Analysis_7500_Rows[[#This Row],[social_media_hours]]+Smartphone_Usage_And_Addiction_Analysis_7500_Rows[[#This Row],[gaming_hours]]</f>
        <v>6.2799999999999994</v>
      </c>
      <c r="K2104" s="1">
        <f>Smartphone_Usage_And_Addiction_Analysis_7500_Rows[[#This Row],[sleep_hours]]-Smartphone_Usage_And_Addiction_Analysis_7500_Rows[[#This Row],[total_leisure_hours]]</f>
        <v>2.4400000000000013</v>
      </c>
      <c r="L2104">
        <v>142</v>
      </c>
      <c r="M2104">
        <v>77</v>
      </c>
      <c r="N2104" s="5">
        <f>Smartphone_Usage_And_Addiction_Analysis_7500_Rows[[#This Row],[app_opens_per_day]]/Smartphone_Usage_And_Addiction_Analysis_7500_Rows[[#This Row],[daily_screen_time_hours]]</f>
        <v>14.980544747081712</v>
      </c>
      <c r="O2104">
        <v>7.49</v>
      </c>
      <c r="P2104" t="s">
        <v>32</v>
      </c>
      <c r="Q2104" t="s">
        <v>19</v>
      </c>
      <c r="R2104" t="s">
        <v>51</v>
      </c>
      <c r="S2104">
        <v>0</v>
      </c>
    </row>
    <row r="2105" spans="1:19" ht="18" customHeight="1" x14ac:dyDescent="0.25">
      <c r="A2105" s="10" t="s">
        <v>1444</v>
      </c>
      <c r="B2105" s="1">
        <v>34</v>
      </c>
      <c r="C2105" t="str">
        <f t="shared" si="32"/>
        <v>26-40 (Millennials)</v>
      </c>
      <c r="D2105" s="1" t="s">
        <v>30</v>
      </c>
      <c r="E2105" s="1">
        <v>8.33</v>
      </c>
      <c r="F2105" s="1">
        <v>2.1800000000000002</v>
      </c>
      <c r="G2105" s="1">
        <v>1.94</v>
      </c>
      <c r="H2105" s="1">
        <v>3.15</v>
      </c>
      <c r="I2105" s="1">
        <v>4.71</v>
      </c>
      <c r="J2105" s="1">
        <f>Smartphone_Usage_And_Addiction_Analysis_7500_Rows[[#This Row],[social_media_hours]]+Smartphone_Usage_And_Addiction_Analysis_7500_Rows[[#This Row],[gaming_hours]]</f>
        <v>4.12</v>
      </c>
      <c r="K2105" s="1">
        <f>Smartphone_Usage_And_Addiction_Analysis_7500_Rows[[#This Row],[sleep_hours]]-Smartphone_Usage_And_Addiction_Analysis_7500_Rows[[#This Row],[total_leisure_hours]]</f>
        <v>0.58999999999999986</v>
      </c>
      <c r="L2105" s="1">
        <v>25</v>
      </c>
      <c r="M2105" s="1">
        <v>105</v>
      </c>
      <c r="N2105" s="5">
        <f>Smartphone_Usage_And_Addiction_Analysis_7500_Rows[[#This Row],[app_opens_per_day]]/Smartphone_Usage_And_Addiction_Analysis_7500_Rows[[#This Row],[daily_screen_time_hours]]</f>
        <v>12.605042016806722</v>
      </c>
      <c r="O2105" s="1">
        <v>9.15</v>
      </c>
      <c r="P2105" s="1" t="s">
        <v>18</v>
      </c>
      <c r="Q2105" s="1" t="s">
        <v>19</v>
      </c>
      <c r="R2105" s="1" t="s">
        <v>28</v>
      </c>
      <c r="S2105" s="1">
        <v>1</v>
      </c>
    </row>
    <row r="2106" spans="1:19" ht="18" customHeight="1" x14ac:dyDescent="0.25">
      <c r="A2106" s="10" t="s">
        <v>1445</v>
      </c>
      <c r="B2106" s="1">
        <v>18</v>
      </c>
      <c r="C2106" t="str">
        <f t="shared" si="32"/>
        <v>18-25 (Gen Z)</v>
      </c>
      <c r="D2106" s="1" t="s">
        <v>17</v>
      </c>
      <c r="E2106" s="1">
        <v>7.11</v>
      </c>
      <c r="F2106" s="1">
        <v>2.89</v>
      </c>
      <c r="G2106" s="1">
        <v>1.08</v>
      </c>
      <c r="H2106" s="1">
        <v>2.5099999999999998</v>
      </c>
      <c r="I2106" s="1">
        <v>8.07</v>
      </c>
      <c r="J2106" s="1">
        <f>Smartphone_Usage_And_Addiction_Analysis_7500_Rows[[#This Row],[social_media_hours]]+Smartphone_Usage_And_Addiction_Analysis_7500_Rows[[#This Row],[gaming_hours]]</f>
        <v>3.97</v>
      </c>
      <c r="K2106" s="1">
        <f>Smartphone_Usage_And_Addiction_Analysis_7500_Rows[[#This Row],[sleep_hours]]-Smartphone_Usage_And_Addiction_Analysis_7500_Rows[[#This Row],[total_leisure_hours]]</f>
        <v>4.0999999999999996</v>
      </c>
      <c r="L2106" s="1">
        <v>223</v>
      </c>
      <c r="M2106" s="1">
        <v>151</v>
      </c>
      <c r="N2106" s="5">
        <f>Smartphone_Usage_And_Addiction_Analysis_7500_Rows[[#This Row],[app_opens_per_day]]/Smartphone_Usage_And_Addiction_Analysis_7500_Rows[[#This Row],[daily_screen_time_hours]]</f>
        <v>21.237693389592124</v>
      </c>
      <c r="O2106" s="1">
        <v>9.6999999999999993</v>
      </c>
      <c r="P2106" s="1" t="s">
        <v>18</v>
      </c>
      <c r="Q2106" s="1" t="s">
        <v>19</v>
      </c>
      <c r="R2106" s="1" t="s">
        <v>51</v>
      </c>
      <c r="S2106" s="1">
        <v>0</v>
      </c>
    </row>
    <row r="2107" spans="1:19" ht="18" customHeight="1" x14ac:dyDescent="0.25">
      <c r="A2107" s="10" t="s">
        <v>1446</v>
      </c>
      <c r="B2107" s="1">
        <v>32</v>
      </c>
      <c r="C2107" t="str">
        <f t="shared" si="32"/>
        <v>26-40 (Millennials)</v>
      </c>
      <c r="D2107" s="1" t="s">
        <v>30</v>
      </c>
      <c r="E2107" s="1">
        <v>3.06</v>
      </c>
      <c r="F2107" s="1">
        <v>2.54</v>
      </c>
      <c r="G2107" s="1">
        <v>3.06</v>
      </c>
      <c r="H2107" s="1">
        <v>5.35</v>
      </c>
      <c r="I2107" s="1">
        <v>7.13</v>
      </c>
      <c r="J2107" s="1">
        <f>Smartphone_Usage_And_Addiction_Analysis_7500_Rows[[#This Row],[social_media_hours]]+Smartphone_Usage_And_Addiction_Analysis_7500_Rows[[#This Row],[gaming_hours]]</f>
        <v>5.6</v>
      </c>
      <c r="K2107" s="1">
        <f>Smartphone_Usage_And_Addiction_Analysis_7500_Rows[[#This Row],[sleep_hours]]-Smartphone_Usage_And_Addiction_Analysis_7500_Rows[[#This Row],[total_leisure_hours]]</f>
        <v>1.5300000000000002</v>
      </c>
      <c r="L2107" s="1">
        <v>40</v>
      </c>
      <c r="M2107" s="1">
        <v>174</v>
      </c>
      <c r="N2107" s="5">
        <f>Smartphone_Usage_And_Addiction_Analysis_7500_Rows[[#This Row],[app_opens_per_day]]/Smartphone_Usage_And_Addiction_Analysis_7500_Rows[[#This Row],[daily_screen_time_hours]]</f>
        <v>56.862745098039213</v>
      </c>
      <c r="O2107" s="1">
        <v>4.22</v>
      </c>
      <c r="P2107" s="1" t="s">
        <v>32</v>
      </c>
      <c r="Q2107" s="1" t="s">
        <v>23</v>
      </c>
      <c r="R2107" s="1" t="s">
        <v>51</v>
      </c>
      <c r="S2107" s="1">
        <v>0</v>
      </c>
    </row>
    <row r="2108" spans="1:19" ht="18" customHeight="1" x14ac:dyDescent="0.25">
      <c r="A2108" s="10" t="s">
        <v>1447</v>
      </c>
      <c r="B2108" s="1">
        <v>29</v>
      </c>
      <c r="C2108" t="str">
        <f t="shared" si="32"/>
        <v>26-40 (Millennials)</v>
      </c>
      <c r="D2108" s="1" t="s">
        <v>17</v>
      </c>
      <c r="E2108" s="1">
        <v>6.78</v>
      </c>
      <c r="F2108" s="1">
        <v>3.1</v>
      </c>
      <c r="G2108" s="1">
        <v>2.4700000000000002</v>
      </c>
      <c r="H2108" s="1">
        <v>2.39</v>
      </c>
      <c r="I2108" s="1">
        <v>6.25</v>
      </c>
      <c r="J2108" s="1">
        <f>Smartphone_Usage_And_Addiction_Analysis_7500_Rows[[#This Row],[social_media_hours]]+Smartphone_Usage_And_Addiction_Analysis_7500_Rows[[#This Row],[gaming_hours]]</f>
        <v>5.57</v>
      </c>
      <c r="K2108" s="1">
        <f>Smartphone_Usage_And_Addiction_Analysis_7500_Rows[[#This Row],[sleep_hours]]-Smartphone_Usage_And_Addiction_Analysis_7500_Rows[[#This Row],[total_leisure_hours]]</f>
        <v>0.67999999999999972</v>
      </c>
      <c r="L2108" s="1">
        <v>49</v>
      </c>
      <c r="M2108" s="1">
        <v>168</v>
      </c>
      <c r="N2108" s="5">
        <f>Smartphone_Usage_And_Addiction_Analysis_7500_Rows[[#This Row],[app_opens_per_day]]/Smartphone_Usage_And_Addiction_Analysis_7500_Rows[[#This Row],[daily_screen_time_hours]]</f>
        <v>24.778761061946902</v>
      </c>
      <c r="O2108" s="1">
        <v>7.75</v>
      </c>
      <c r="P2108" s="1" t="s">
        <v>18</v>
      </c>
      <c r="Q2108" s="1" t="s">
        <v>23</v>
      </c>
      <c r="R2108" s="1" t="s">
        <v>51</v>
      </c>
      <c r="S2108" s="1">
        <v>0</v>
      </c>
    </row>
    <row r="2109" spans="1:19" ht="18" customHeight="1" x14ac:dyDescent="0.25">
      <c r="A2109" s="10" t="s">
        <v>1448</v>
      </c>
      <c r="B2109" s="1">
        <v>32</v>
      </c>
      <c r="C2109" t="str">
        <f t="shared" si="32"/>
        <v>26-40 (Millennials)</v>
      </c>
      <c r="D2109" s="1" t="s">
        <v>17</v>
      </c>
      <c r="E2109" s="1">
        <v>7.02</v>
      </c>
      <c r="F2109" s="1">
        <v>4.26</v>
      </c>
      <c r="G2109" s="1">
        <v>0.47</v>
      </c>
      <c r="H2109" s="1">
        <v>4.6500000000000004</v>
      </c>
      <c r="I2109" s="1">
        <v>6.75</v>
      </c>
      <c r="J2109" s="1">
        <f>Smartphone_Usage_And_Addiction_Analysis_7500_Rows[[#This Row],[social_media_hours]]+Smartphone_Usage_And_Addiction_Analysis_7500_Rows[[#This Row],[gaming_hours]]</f>
        <v>4.7299999999999995</v>
      </c>
      <c r="K2109" s="1">
        <f>Smartphone_Usage_And_Addiction_Analysis_7500_Rows[[#This Row],[sleep_hours]]-Smartphone_Usage_And_Addiction_Analysis_7500_Rows[[#This Row],[total_leisure_hours]]</f>
        <v>2.0200000000000005</v>
      </c>
      <c r="L2109" s="1">
        <v>126</v>
      </c>
      <c r="M2109" s="1">
        <v>51</v>
      </c>
      <c r="N2109" s="5">
        <f>Smartphone_Usage_And_Addiction_Analysis_7500_Rows[[#This Row],[app_opens_per_day]]/Smartphone_Usage_And_Addiction_Analysis_7500_Rows[[#This Row],[daily_screen_time_hours]]</f>
        <v>7.2649572649572658</v>
      </c>
      <c r="O2109" s="1">
        <v>9.64</v>
      </c>
      <c r="P2109" s="1" t="s">
        <v>22</v>
      </c>
      <c r="Q2109" s="1" t="s">
        <v>23</v>
      </c>
      <c r="R2109" s="1" t="s">
        <v>24</v>
      </c>
      <c r="S2109" s="1">
        <v>1</v>
      </c>
    </row>
    <row r="2110" spans="1:19" ht="18" customHeight="1" x14ac:dyDescent="0.25">
      <c r="A2110" s="10" t="s">
        <v>1449</v>
      </c>
      <c r="B2110" s="1">
        <v>22</v>
      </c>
      <c r="C2110" t="str">
        <f t="shared" si="32"/>
        <v>18-25 (Gen Z)</v>
      </c>
      <c r="D2110" s="1" t="s">
        <v>17</v>
      </c>
      <c r="E2110" s="1">
        <v>9.68</v>
      </c>
      <c r="F2110" s="1">
        <v>4.71</v>
      </c>
      <c r="G2110" s="1">
        <v>1.53</v>
      </c>
      <c r="H2110" s="1">
        <v>4.7699999999999996</v>
      </c>
      <c r="I2110" s="1">
        <v>6.95</v>
      </c>
      <c r="J2110" s="1">
        <f>Smartphone_Usage_And_Addiction_Analysis_7500_Rows[[#This Row],[social_media_hours]]+Smartphone_Usage_And_Addiction_Analysis_7500_Rows[[#This Row],[gaming_hours]]</f>
        <v>6.24</v>
      </c>
      <c r="K2110" s="1">
        <f>Smartphone_Usage_And_Addiction_Analysis_7500_Rows[[#This Row],[sleep_hours]]-Smartphone_Usage_And_Addiction_Analysis_7500_Rows[[#This Row],[total_leisure_hours]]</f>
        <v>0.71</v>
      </c>
      <c r="L2110" s="1">
        <v>26</v>
      </c>
      <c r="M2110" s="1">
        <v>110</v>
      </c>
      <c r="N2110" s="5">
        <f>Smartphone_Usage_And_Addiction_Analysis_7500_Rows[[#This Row],[app_opens_per_day]]/Smartphone_Usage_And_Addiction_Analysis_7500_Rows[[#This Row],[daily_screen_time_hours]]</f>
        <v>11.363636363636363</v>
      </c>
      <c r="O2110" s="1">
        <v>11.09</v>
      </c>
      <c r="P2110" s="1" t="s">
        <v>22</v>
      </c>
      <c r="Q2110" s="1" t="s">
        <v>23</v>
      </c>
      <c r="R2110" s="1" t="s">
        <v>28</v>
      </c>
      <c r="S2110" s="1">
        <v>1</v>
      </c>
    </row>
    <row r="2111" spans="1:19" ht="18" customHeight="1" x14ac:dyDescent="0.25">
      <c r="A2111" s="10" t="s">
        <v>1450</v>
      </c>
      <c r="B2111" s="1">
        <v>35</v>
      </c>
      <c r="C2111" t="str">
        <f t="shared" si="32"/>
        <v>26-40 (Millennials)</v>
      </c>
      <c r="D2111" s="1" t="s">
        <v>17</v>
      </c>
      <c r="E2111" s="1">
        <v>10.61</v>
      </c>
      <c r="F2111" s="1">
        <v>3.39</v>
      </c>
      <c r="G2111" s="1">
        <v>2.99</v>
      </c>
      <c r="H2111" s="1">
        <v>5.03</v>
      </c>
      <c r="I2111" s="1">
        <v>4.71</v>
      </c>
      <c r="J2111" s="1">
        <f>Smartphone_Usage_And_Addiction_Analysis_7500_Rows[[#This Row],[social_media_hours]]+Smartphone_Usage_And_Addiction_Analysis_7500_Rows[[#This Row],[gaming_hours]]</f>
        <v>6.3800000000000008</v>
      </c>
      <c r="K2111" s="1">
        <f>Smartphone_Usage_And_Addiction_Analysis_7500_Rows[[#This Row],[sleep_hours]]-Smartphone_Usage_And_Addiction_Analysis_7500_Rows[[#This Row],[total_leisure_hours]]</f>
        <v>-1.6700000000000008</v>
      </c>
      <c r="L2111" s="1">
        <v>206</v>
      </c>
      <c r="M2111" s="1">
        <v>50</v>
      </c>
      <c r="N2111" s="5">
        <f>Smartphone_Usage_And_Addiction_Analysis_7500_Rows[[#This Row],[app_opens_per_day]]/Smartphone_Usage_And_Addiction_Analysis_7500_Rows[[#This Row],[daily_screen_time_hours]]</f>
        <v>4.7125353440150803</v>
      </c>
      <c r="O2111" s="1">
        <v>11.65</v>
      </c>
      <c r="P2111" s="1" t="s">
        <v>32</v>
      </c>
      <c r="Q2111" s="1" t="s">
        <v>23</v>
      </c>
      <c r="R2111" s="1" t="s">
        <v>24</v>
      </c>
      <c r="S2111" s="1">
        <v>1</v>
      </c>
    </row>
    <row r="2112" spans="1:19" ht="18" customHeight="1" x14ac:dyDescent="0.25">
      <c r="A2112" s="10" t="s">
        <v>1451</v>
      </c>
      <c r="B2112" s="1">
        <v>27</v>
      </c>
      <c r="C2112" t="str">
        <f t="shared" si="32"/>
        <v>26-40 (Millennials)</v>
      </c>
      <c r="D2112" s="1" t="s">
        <v>30</v>
      </c>
      <c r="E2112" s="1">
        <v>5.67</v>
      </c>
      <c r="F2112" s="1">
        <v>2.65</v>
      </c>
      <c r="G2112" s="1">
        <v>1.53</v>
      </c>
      <c r="H2112" s="1">
        <v>3.22</v>
      </c>
      <c r="I2112" s="1">
        <v>5.42</v>
      </c>
      <c r="J2112" s="1">
        <f>Smartphone_Usage_And_Addiction_Analysis_7500_Rows[[#This Row],[social_media_hours]]+Smartphone_Usage_And_Addiction_Analysis_7500_Rows[[#This Row],[gaming_hours]]</f>
        <v>4.18</v>
      </c>
      <c r="K2112" s="1">
        <f>Smartphone_Usage_And_Addiction_Analysis_7500_Rows[[#This Row],[sleep_hours]]-Smartphone_Usage_And_Addiction_Analysis_7500_Rows[[#This Row],[total_leisure_hours]]</f>
        <v>1.2400000000000002</v>
      </c>
      <c r="L2112" s="1">
        <v>75</v>
      </c>
      <c r="M2112" s="1">
        <v>15</v>
      </c>
      <c r="N2112" s="5">
        <f>Smartphone_Usage_And_Addiction_Analysis_7500_Rows[[#This Row],[app_opens_per_day]]/Smartphone_Usage_And_Addiction_Analysis_7500_Rows[[#This Row],[daily_screen_time_hours]]</f>
        <v>2.6455026455026456</v>
      </c>
      <c r="O2112" s="1">
        <v>6.91</v>
      </c>
      <c r="P2112" s="1" t="s">
        <v>32</v>
      </c>
      <c r="Q2112" s="1" t="s">
        <v>19</v>
      </c>
      <c r="R2112" s="1" t="s">
        <v>20</v>
      </c>
      <c r="S2112" s="1">
        <v>0</v>
      </c>
    </row>
    <row r="2113" spans="1:19" ht="18" customHeight="1" x14ac:dyDescent="0.25">
      <c r="A2113" s="10" t="s">
        <v>1452</v>
      </c>
      <c r="B2113" s="1">
        <v>31</v>
      </c>
      <c r="C2113" t="str">
        <f t="shared" si="32"/>
        <v>26-40 (Millennials)</v>
      </c>
      <c r="D2113" s="1" t="s">
        <v>17</v>
      </c>
      <c r="E2113" s="1">
        <v>10.01</v>
      </c>
      <c r="F2113" s="1">
        <v>4.26</v>
      </c>
      <c r="G2113" s="1">
        <v>0.7</v>
      </c>
      <c r="H2113" s="1">
        <v>4.1900000000000004</v>
      </c>
      <c r="I2113" s="1">
        <v>6.19</v>
      </c>
      <c r="J2113" s="1">
        <f>Smartphone_Usage_And_Addiction_Analysis_7500_Rows[[#This Row],[social_media_hours]]+Smartphone_Usage_And_Addiction_Analysis_7500_Rows[[#This Row],[gaming_hours]]</f>
        <v>4.96</v>
      </c>
      <c r="K2113" s="1">
        <f>Smartphone_Usage_And_Addiction_Analysis_7500_Rows[[#This Row],[sleep_hours]]-Smartphone_Usage_And_Addiction_Analysis_7500_Rows[[#This Row],[total_leisure_hours]]</f>
        <v>1.2300000000000004</v>
      </c>
      <c r="L2113" s="1">
        <v>95</v>
      </c>
      <c r="M2113" s="1">
        <v>145</v>
      </c>
      <c r="N2113" s="5">
        <f>Smartphone_Usage_And_Addiction_Analysis_7500_Rows[[#This Row],[app_opens_per_day]]/Smartphone_Usage_And_Addiction_Analysis_7500_Rows[[#This Row],[daily_screen_time_hours]]</f>
        <v>14.485514485514486</v>
      </c>
      <c r="O2113" s="1">
        <v>11.08</v>
      </c>
      <c r="P2113" s="1" t="s">
        <v>32</v>
      </c>
      <c r="Q2113" s="1" t="s">
        <v>23</v>
      </c>
      <c r="R2113" s="1" t="s">
        <v>24</v>
      </c>
      <c r="S2113" s="1">
        <v>1</v>
      </c>
    </row>
    <row r="2114" spans="1:19" ht="18" customHeight="1" x14ac:dyDescent="0.25">
      <c r="A2114" s="10" t="s">
        <v>1453</v>
      </c>
      <c r="B2114" s="1">
        <v>31</v>
      </c>
      <c r="C2114" t="str">
        <f t="shared" ref="C2114:C2177" si="33">IF(B2114&lt;=25, "18-25 (Gen Z)", IF(B2114&lt;=40, "26-40 (Millennials)"))</f>
        <v>26-40 (Millennials)</v>
      </c>
      <c r="D2114" s="1" t="s">
        <v>30</v>
      </c>
      <c r="E2114" s="1">
        <v>5.36</v>
      </c>
      <c r="F2114" s="1">
        <v>0.65</v>
      </c>
      <c r="G2114" s="1">
        <v>1</v>
      </c>
      <c r="H2114" s="1">
        <v>2.2200000000000002</v>
      </c>
      <c r="I2114" s="1">
        <v>6.92</v>
      </c>
      <c r="J2114" s="1">
        <f>Smartphone_Usage_And_Addiction_Analysis_7500_Rows[[#This Row],[social_media_hours]]+Smartphone_Usage_And_Addiction_Analysis_7500_Rows[[#This Row],[gaming_hours]]</f>
        <v>1.65</v>
      </c>
      <c r="K2114" s="1">
        <f>Smartphone_Usage_And_Addiction_Analysis_7500_Rows[[#This Row],[sleep_hours]]-Smartphone_Usage_And_Addiction_Analysis_7500_Rows[[#This Row],[total_leisure_hours]]</f>
        <v>5.27</v>
      </c>
      <c r="L2114" s="1">
        <v>164</v>
      </c>
      <c r="M2114" s="1">
        <v>114</v>
      </c>
      <c r="N2114" s="5">
        <f>Smartphone_Usage_And_Addiction_Analysis_7500_Rows[[#This Row],[app_opens_per_day]]/Smartphone_Usage_And_Addiction_Analysis_7500_Rows[[#This Row],[daily_screen_time_hours]]</f>
        <v>21.268656716417908</v>
      </c>
      <c r="O2114" s="1">
        <v>7.34</v>
      </c>
      <c r="P2114" s="1" t="s">
        <v>18</v>
      </c>
      <c r="Q2114" s="1" t="s">
        <v>19</v>
      </c>
      <c r="R2114" s="1" t="s">
        <v>20</v>
      </c>
      <c r="S2114" s="1">
        <v>0</v>
      </c>
    </row>
    <row r="2115" spans="1:19" ht="18" customHeight="1" x14ac:dyDescent="0.25">
      <c r="A2115" s="10" t="s">
        <v>5782</v>
      </c>
      <c r="B2115" s="1">
        <v>35</v>
      </c>
      <c r="C2115" s="1" t="str">
        <f t="shared" si="33"/>
        <v>26-40 (Millennials)</v>
      </c>
      <c r="D2115" t="s">
        <v>7582</v>
      </c>
      <c r="E2115">
        <v>8.0299999999999994</v>
      </c>
      <c r="F2115">
        <v>5.79</v>
      </c>
      <c r="G2115">
        <v>0.01</v>
      </c>
      <c r="H2115">
        <v>2.0299999999999998</v>
      </c>
      <c r="I2115">
        <v>5.49</v>
      </c>
      <c r="J2115" s="1">
        <f>Smartphone_Usage_And_Addiction_Analysis_7500_Rows[[#This Row],[social_media_hours]]+Smartphone_Usage_And_Addiction_Analysis_7500_Rows[[#This Row],[gaming_hours]]</f>
        <v>5.8</v>
      </c>
      <c r="K2115" s="1">
        <f>Smartphone_Usage_And_Addiction_Analysis_7500_Rows[[#This Row],[sleep_hours]]-Smartphone_Usage_And_Addiction_Analysis_7500_Rows[[#This Row],[total_leisure_hours]]</f>
        <v>-0.30999999999999961</v>
      </c>
      <c r="L2115">
        <v>194</v>
      </c>
      <c r="M2115">
        <v>169</v>
      </c>
      <c r="N2115" s="5">
        <f>Smartphone_Usage_And_Addiction_Analysis_7500_Rows[[#This Row],[app_opens_per_day]]/Smartphone_Usage_And_Addiction_Analysis_7500_Rows[[#This Row],[daily_screen_time_hours]]</f>
        <v>21.046077210460773</v>
      </c>
      <c r="O2115">
        <v>10.83</v>
      </c>
      <c r="P2115" t="s">
        <v>22</v>
      </c>
      <c r="Q2115" t="s">
        <v>23</v>
      </c>
      <c r="R2115" t="s">
        <v>28</v>
      </c>
      <c r="S2115">
        <v>1</v>
      </c>
    </row>
    <row r="2116" spans="1:19" ht="18" customHeight="1" x14ac:dyDescent="0.25">
      <c r="A2116" s="10" t="s">
        <v>1454</v>
      </c>
      <c r="B2116" s="1">
        <v>20</v>
      </c>
      <c r="C2116" t="str">
        <f t="shared" si="33"/>
        <v>18-25 (Gen Z)</v>
      </c>
      <c r="D2116" s="1" t="s">
        <v>17</v>
      </c>
      <c r="E2116" s="1">
        <v>9.89</v>
      </c>
      <c r="F2116" s="1">
        <v>3.67</v>
      </c>
      <c r="G2116" s="1">
        <v>0.72</v>
      </c>
      <c r="H2116" s="1">
        <v>5.74</v>
      </c>
      <c r="I2116" s="1">
        <v>8.01</v>
      </c>
      <c r="J2116" s="1">
        <f>Smartphone_Usage_And_Addiction_Analysis_7500_Rows[[#This Row],[social_media_hours]]+Smartphone_Usage_And_Addiction_Analysis_7500_Rows[[#This Row],[gaming_hours]]</f>
        <v>4.3899999999999997</v>
      </c>
      <c r="K2116" s="1">
        <f>Smartphone_Usage_And_Addiction_Analysis_7500_Rows[[#This Row],[sleep_hours]]-Smartphone_Usage_And_Addiction_Analysis_7500_Rows[[#This Row],[total_leisure_hours]]</f>
        <v>3.62</v>
      </c>
      <c r="L2116" s="1">
        <v>200</v>
      </c>
      <c r="M2116" s="1">
        <v>167</v>
      </c>
      <c r="N2116" s="5">
        <f>Smartphone_Usage_And_Addiction_Analysis_7500_Rows[[#This Row],[app_opens_per_day]]/Smartphone_Usage_And_Addiction_Analysis_7500_Rows[[#This Row],[daily_screen_time_hours]]</f>
        <v>16.885743174924166</v>
      </c>
      <c r="O2116" s="1">
        <v>10.67</v>
      </c>
      <c r="P2116" s="1" t="s">
        <v>32</v>
      </c>
      <c r="Q2116" s="1" t="s">
        <v>19</v>
      </c>
      <c r="R2116" s="1" t="s">
        <v>24</v>
      </c>
      <c r="S2116" s="1">
        <v>1</v>
      </c>
    </row>
    <row r="2117" spans="1:19" ht="18" customHeight="1" x14ac:dyDescent="0.25">
      <c r="A2117" s="10" t="s">
        <v>1455</v>
      </c>
      <c r="B2117" s="1">
        <v>30</v>
      </c>
      <c r="C2117" t="str">
        <f t="shared" si="33"/>
        <v>26-40 (Millennials)</v>
      </c>
      <c r="D2117" s="1" t="s">
        <v>17</v>
      </c>
      <c r="E2117" s="1">
        <v>5.97</v>
      </c>
      <c r="F2117" s="1">
        <v>1.73</v>
      </c>
      <c r="G2117" s="1">
        <v>0.26</v>
      </c>
      <c r="H2117" s="1">
        <v>5.49</v>
      </c>
      <c r="I2117" s="1">
        <v>4.72</v>
      </c>
      <c r="J2117" s="1">
        <f>Smartphone_Usage_And_Addiction_Analysis_7500_Rows[[#This Row],[social_media_hours]]+Smartphone_Usage_And_Addiction_Analysis_7500_Rows[[#This Row],[gaming_hours]]</f>
        <v>1.99</v>
      </c>
      <c r="K2117" s="1">
        <f>Smartphone_Usage_And_Addiction_Analysis_7500_Rows[[#This Row],[sleep_hours]]-Smartphone_Usage_And_Addiction_Analysis_7500_Rows[[#This Row],[total_leisure_hours]]</f>
        <v>2.7299999999999995</v>
      </c>
      <c r="L2117" s="1">
        <v>210</v>
      </c>
      <c r="M2117" s="1">
        <v>52</v>
      </c>
      <c r="N2117" s="5">
        <f>Smartphone_Usage_And_Addiction_Analysis_7500_Rows[[#This Row],[app_opens_per_day]]/Smartphone_Usage_And_Addiction_Analysis_7500_Rows[[#This Row],[daily_screen_time_hours]]</f>
        <v>8.7102177554438871</v>
      </c>
      <c r="O2117" s="1">
        <v>7.92</v>
      </c>
      <c r="P2117" s="1" t="s">
        <v>22</v>
      </c>
      <c r="Q2117" s="1" t="s">
        <v>23</v>
      </c>
      <c r="R2117" s="1" t="s">
        <v>20</v>
      </c>
      <c r="S2117" s="1">
        <v>0</v>
      </c>
    </row>
    <row r="2118" spans="1:19" ht="18" customHeight="1" x14ac:dyDescent="0.25">
      <c r="A2118" s="10" t="s">
        <v>1456</v>
      </c>
      <c r="B2118" s="1">
        <v>34</v>
      </c>
      <c r="C2118" t="str">
        <f t="shared" si="33"/>
        <v>26-40 (Millennials)</v>
      </c>
      <c r="D2118" s="1" t="s">
        <v>30</v>
      </c>
      <c r="E2118" s="1">
        <v>4.41</v>
      </c>
      <c r="F2118" s="1">
        <v>3.14</v>
      </c>
      <c r="G2118" s="1">
        <v>2.0699999999999998</v>
      </c>
      <c r="H2118" s="1">
        <v>0.61</v>
      </c>
      <c r="I2118" s="1">
        <v>6.91</v>
      </c>
      <c r="J2118" s="1">
        <f>Smartphone_Usage_And_Addiction_Analysis_7500_Rows[[#This Row],[social_media_hours]]+Smartphone_Usage_And_Addiction_Analysis_7500_Rows[[#This Row],[gaming_hours]]</f>
        <v>5.21</v>
      </c>
      <c r="K2118" s="1">
        <f>Smartphone_Usage_And_Addiction_Analysis_7500_Rows[[#This Row],[sleep_hours]]-Smartphone_Usage_And_Addiction_Analysis_7500_Rows[[#This Row],[total_leisure_hours]]</f>
        <v>1.7000000000000002</v>
      </c>
      <c r="L2118" s="1">
        <v>134</v>
      </c>
      <c r="M2118" s="1">
        <v>164</v>
      </c>
      <c r="N2118" s="5">
        <f>Smartphone_Usage_And_Addiction_Analysis_7500_Rows[[#This Row],[app_opens_per_day]]/Smartphone_Usage_And_Addiction_Analysis_7500_Rows[[#This Row],[daily_screen_time_hours]]</f>
        <v>37.188208616780045</v>
      </c>
      <c r="O2118" s="1">
        <v>6.84</v>
      </c>
      <c r="P2118" s="1" t="s">
        <v>18</v>
      </c>
      <c r="Q2118" s="1" t="s">
        <v>19</v>
      </c>
      <c r="R2118" s="1" t="s">
        <v>51</v>
      </c>
      <c r="S2118" s="1">
        <v>0</v>
      </c>
    </row>
    <row r="2119" spans="1:19" ht="18" customHeight="1" x14ac:dyDescent="0.25">
      <c r="A2119" s="10" t="s">
        <v>1457</v>
      </c>
      <c r="B2119" s="1">
        <v>32</v>
      </c>
      <c r="C2119" t="str">
        <f t="shared" si="33"/>
        <v>26-40 (Millennials)</v>
      </c>
      <c r="D2119" s="1" t="s">
        <v>30</v>
      </c>
      <c r="E2119" s="1">
        <v>7.73</v>
      </c>
      <c r="F2119" s="1">
        <v>4.51</v>
      </c>
      <c r="G2119" s="1">
        <v>3.35</v>
      </c>
      <c r="H2119" s="1">
        <v>3.36</v>
      </c>
      <c r="I2119" s="1">
        <v>5.63</v>
      </c>
      <c r="J2119" s="1">
        <f>Smartphone_Usage_And_Addiction_Analysis_7500_Rows[[#This Row],[social_media_hours]]+Smartphone_Usage_And_Addiction_Analysis_7500_Rows[[#This Row],[gaming_hours]]</f>
        <v>7.8599999999999994</v>
      </c>
      <c r="K2119" s="1">
        <f>Smartphone_Usage_And_Addiction_Analysis_7500_Rows[[#This Row],[sleep_hours]]-Smartphone_Usage_And_Addiction_Analysis_7500_Rows[[#This Row],[total_leisure_hours]]</f>
        <v>-2.2299999999999995</v>
      </c>
      <c r="L2119" s="1">
        <v>167</v>
      </c>
      <c r="M2119" s="1">
        <v>137</v>
      </c>
      <c r="N2119" s="5">
        <f>Smartphone_Usage_And_Addiction_Analysis_7500_Rows[[#This Row],[app_opens_per_day]]/Smartphone_Usage_And_Addiction_Analysis_7500_Rows[[#This Row],[daily_screen_time_hours]]</f>
        <v>17.723156532988355</v>
      </c>
      <c r="O2119" s="1">
        <v>10.47</v>
      </c>
      <c r="P2119" s="1" t="s">
        <v>32</v>
      </c>
      <c r="Q2119" s="1" t="s">
        <v>23</v>
      </c>
      <c r="R2119" s="1" t="s">
        <v>28</v>
      </c>
      <c r="S2119" s="1">
        <v>1</v>
      </c>
    </row>
    <row r="2120" spans="1:19" ht="18" customHeight="1" x14ac:dyDescent="0.25">
      <c r="A2120" s="10" t="s">
        <v>1458</v>
      </c>
      <c r="B2120" s="1">
        <v>23</v>
      </c>
      <c r="C2120" t="str">
        <f t="shared" si="33"/>
        <v>18-25 (Gen Z)</v>
      </c>
      <c r="D2120" s="1" t="s">
        <v>17</v>
      </c>
      <c r="E2120" s="1">
        <v>11.37</v>
      </c>
      <c r="F2120" s="1">
        <v>1.24</v>
      </c>
      <c r="G2120" s="1">
        <v>1.96</v>
      </c>
      <c r="H2120" s="1">
        <v>1.1100000000000001</v>
      </c>
      <c r="I2120" s="1">
        <v>6.96</v>
      </c>
      <c r="J2120" s="1">
        <f>Smartphone_Usage_And_Addiction_Analysis_7500_Rows[[#This Row],[social_media_hours]]+Smartphone_Usage_And_Addiction_Analysis_7500_Rows[[#This Row],[gaming_hours]]</f>
        <v>3.2</v>
      </c>
      <c r="K2120" s="1">
        <f>Smartphone_Usage_And_Addiction_Analysis_7500_Rows[[#This Row],[sleep_hours]]-Smartphone_Usage_And_Addiction_Analysis_7500_Rows[[#This Row],[total_leisure_hours]]</f>
        <v>3.76</v>
      </c>
      <c r="L2120" s="1">
        <v>124</v>
      </c>
      <c r="M2120" s="1">
        <v>100</v>
      </c>
      <c r="N2120" s="5">
        <f>Smartphone_Usage_And_Addiction_Analysis_7500_Rows[[#This Row],[app_opens_per_day]]/Smartphone_Usage_And_Addiction_Analysis_7500_Rows[[#This Row],[daily_screen_time_hours]]</f>
        <v>8.7950747581354456</v>
      </c>
      <c r="O2120" s="1">
        <v>14.34</v>
      </c>
      <c r="P2120" s="1" t="s">
        <v>18</v>
      </c>
      <c r="Q2120" s="1" t="s">
        <v>19</v>
      </c>
      <c r="R2120" s="1" t="s">
        <v>28</v>
      </c>
      <c r="S2120" s="1">
        <v>1</v>
      </c>
    </row>
    <row r="2121" spans="1:19" ht="18" customHeight="1" x14ac:dyDescent="0.25">
      <c r="A2121" s="10" t="s">
        <v>1459</v>
      </c>
      <c r="B2121" s="1">
        <v>31</v>
      </c>
      <c r="C2121" t="str">
        <f t="shared" si="33"/>
        <v>26-40 (Millennials)</v>
      </c>
      <c r="D2121" s="1" t="s">
        <v>17</v>
      </c>
      <c r="E2121" s="1">
        <v>3.69</v>
      </c>
      <c r="F2121" s="1">
        <v>1.66</v>
      </c>
      <c r="G2121" s="1">
        <v>3.2</v>
      </c>
      <c r="H2121" s="1">
        <v>5.2</v>
      </c>
      <c r="I2121" s="1">
        <v>8.39</v>
      </c>
      <c r="J2121" s="1">
        <f>Smartphone_Usage_And_Addiction_Analysis_7500_Rows[[#This Row],[social_media_hours]]+Smartphone_Usage_And_Addiction_Analysis_7500_Rows[[#This Row],[gaming_hours]]</f>
        <v>4.8600000000000003</v>
      </c>
      <c r="K2121" s="1">
        <f>Smartphone_Usage_And_Addiction_Analysis_7500_Rows[[#This Row],[sleep_hours]]-Smartphone_Usage_And_Addiction_Analysis_7500_Rows[[#This Row],[total_leisure_hours]]</f>
        <v>3.5300000000000002</v>
      </c>
      <c r="L2121" s="1">
        <v>100</v>
      </c>
      <c r="M2121" s="1">
        <v>119</v>
      </c>
      <c r="N2121" s="5">
        <f>Smartphone_Usage_And_Addiction_Analysis_7500_Rows[[#This Row],[app_opens_per_day]]/Smartphone_Usage_And_Addiction_Analysis_7500_Rows[[#This Row],[daily_screen_time_hours]]</f>
        <v>32.24932249322493</v>
      </c>
      <c r="O2121" s="1">
        <v>6.34</v>
      </c>
      <c r="P2121" s="1" t="s">
        <v>22</v>
      </c>
      <c r="Q2121" s="1" t="s">
        <v>23</v>
      </c>
      <c r="R2121" s="1" t="s">
        <v>20</v>
      </c>
      <c r="S2121" s="1">
        <v>0</v>
      </c>
    </row>
    <row r="2122" spans="1:19" ht="18" customHeight="1" x14ac:dyDescent="0.25">
      <c r="A2122" s="10" t="s">
        <v>1460</v>
      </c>
      <c r="B2122" s="1">
        <v>23</v>
      </c>
      <c r="C2122" t="str">
        <f t="shared" si="33"/>
        <v>18-25 (Gen Z)</v>
      </c>
      <c r="D2122" s="1" t="s">
        <v>17</v>
      </c>
      <c r="E2122" s="1">
        <v>8.3699999999999992</v>
      </c>
      <c r="F2122" s="1">
        <v>5.9</v>
      </c>
      <c r="G2122" s="1">
        <v>1.47</v>
      </c>
      <c r="H2122" s="1">
        <v>2.44</v>
      </c>
      <c r="I2122" s="1">
        <v>8.18</v>
      </c>
      <c r="J2122" s="1">
        <f>Smartphone_Usage_And_Addiction_Analysis_7500_Rows[[#This Row],[social_media_hours]]+Smartphone_Usage_And_Addiction_Analysis_7500_Rows[[#This Row],[gaming_hours]]</f>
        <v>7.37</v>
      </c>
      <c r="K2122" s="1">
        <f>Smartphone_Usage_And_Addiction_Analysis_7500_Rows[[#This Row],[sleep_hours]]-Smartphone_Usage_And_Addiction_Analysis_7500_Rows[[#This Row],[total_leisure_hours]]</f>
        <v>0.80999999999999961</v>
      </c>
      <c r="L2122" s="1">
        <v>210</v>
      </c>
      <c r="M2122" s="1">
        <v>121</v>
      </c>
      <c r="N2122" s="5">
        <f>Smartphone_Usage_And_Addiction_Analysis_7500_Rows[[#This Row],[app_opens_per_day]]/Smartphone_Usage_And_Addiction_Analysis_7500_Rows[[#This Row],[daily_screen_time_hours]]</f>
        <v>14.456391875746716</v>
      </c>
      <c r="O2122" s="1">
        <v>9.1300000000000008</v>
      </c>
      <c r="P2122" s="1" t="s">
        <v>32</v>
      </c>
      <c r="Q2122" s="1" t="s">
        <v>23</v>
      </c>
      <c r="R2122" s="1" t="s">
        <v>24</v>
      </c>
      <c r="S2122" s="1">
        <v>1</v>
      </c>
    </row>
    <row r="2123" spans="1:19" ht="18" customHeight="1" x14ac:dyDescent="0.25">
      <c r="A2123" s="10" t="s">
        <v>5783</v>
      </c>
      <c r="B2123" s="1">
        <v>33</v>
      </c>
      <c r="C2123" s="1" t="str">
        <f t="shared" si="33"/>
        <v>26-40 (Millennials)</v>
      </c>
      <c r="D2123" t="s">
        <v>7582</v>
      </c>
      <c r="E2123">
        <v>11.22</v>
      </c>
      <c r="F2123">
        <v>3.29</v>
      </c>
      <c r="G2123">
        <v>0.35</v>
      </c>
      <c r="H2123">
        <v>5.12</v>
      </c>
      <c r="I2123">
        <v>5.45</v>
      </c>
      <c r="J2123" s="1">
        <f>Smartphone_Usage_And_Addiction_Analysis_7500_Rows[[#This Row],[social_media_hours]]+Smartphone_Usage_And_Addiction_Analysis_7500_Rows[[#This Row],[gaming_hours]]</f>
        <v>3.64</v>
      </c>
      <c r="K2123" s="1">
        <f>Smartphone_Usage_And_Addiction_Analysis_7500_Rows[[#This Row],[sleep_hours]]-Smartphone_Usage_And_Addiction_Analysis_7500_Rows[[#This Row],[total_leisure_hours]]</f>
        <v>1.81</v>
      </c>
      <c r="L2123">
        <v>238</v>
      </c>
      <c r="M2123">
        <v>166</v>
      </c>
      <c r="N2123" s="5">
        <f>Smartphone_Usage_And_Addiction_Analysis_7500_Rows[[#This Row],[app_opens_per_day]]/Smartphone_Usage_And_Addiction_Analysis_7500_Rows[[#This Row],[daily_screen_time_hours]]</f>
        <v>14.795008912655971</v>
      </c>
      <c r="O2123">
        <v>13.34</v>
      </c>
      <c r="P2123" t="s">
        <v>32</v>
      </c>
      <c r="Q2123" t="s">
        <v>19</v>
      </c>
      <c r="R2123" t="s">
        <v>24</v>
      </c>
      <c r="S2123">
        <v>1</v>
      </c>
    </row>
    <row r="2124" spans="1:19" ht="18" customHeight="1" x14ac:dyDescent="0.25">
      <c r="A2124" s="10" t="s">
        <v>1461</v>
      </c>
      <c r="B2124" s="1">
        <v>23</v>
      </c>
      <c r="C2124" t="str">
        <f t="shared" si="33"/>
        <v>18-25 (Gen Z)</v>
      </c>
      <c r="D2124" s="1" t="s">
        <v>30</v>
      </c>
      <c r="E2124" s="1">
        <v>9.2799999999999994</v>
      </c>
      <c r="F2124" s="1">
        <v>1.1299999999999999</v>
      </c>
      <c r="G2124" s="1">
        <v>0.83</v>
      </c>
      <c r="H2124" s="1">
        <v>5.03</v>
      </c>
      <c r="I2124" s="1">
        <v>6.75</v>
      </c>
      <c r="J2124" s="1">
        <f>Smartphone_Usage_And_Addiction_Analysis_7500_Rows[[#This Row],[social_media_hours]]+Smartphone_Usage_And_Addiction_Analysis_7500_Rows[[#This Row],[gaming_hours]]</f>
        <v>1.96</v>
      </c>
      <c r="K2124" s="1">
        <f>Smartphone_Usage_And_Addiction_Analysis_7500_Rows[[#This Row],[sleep_hours]]-Smartphone_Usage_And_Addiction_Analysis_7500_Rows[[#This Row],[total_leisure_hours]]</f>
        <v>4.79</v>
      </c>
      <c r="L2124" s="1">
        <v>129</v>
      </c>
      <c r="M2124" s="1">
        <v>141</v>
      </c>
      <c r="N2124" s="5">
        <f>Smartphone_Usage_And_Addiction_Analysis_7500_Rows[[#This Row],[app_opens_per_day]]/Smartphone_Usage_And_Addiction_Analysis_7500_Rows[[#This Row],[daily_screen_time_hours]]</f>
        <v>15.193965517241381</v>
      </c>
      <c r="O2124" s="1">
        <v>10.65</v>
      </c>
      <c r="P2124" s="1" t="s">
        <v>32</v>
      </c>
      <c r="Q2124" s="1" t="s">
        <v>19</v>
      </c>
      <c r="R2124" s="1" t="s">
        <v>28</v>
      </c>
      <c r="S2124" s="1">
        <v>1</v>
      </c>
    </row>
    <row r="2125" spans="1:19" ht="18" customHeight="1" x14ac:dyDescent="0.25">
      <c r="A2125" s="10" t="s">
        <v>5784</v>
      </c>
      <c r="B2125" s="1">
        <v>25</v>
      </c>
      <c r="C2125" s="1" t="str">
        <f t="shared" si="33"/>
        <v>18-25 (Gen Z)</v>
      </c>
      <c r="D2125" t="s">
        <v>7582</v>
      </c>
      <c r="E2125">
        <v>10.220000000000001</v>
      </c>
      <c r="F2125">
        <v>4.3</v>
      </c>
      <c r="G2125">
        <v>1.69</v>
      </c>
      <c r="H2125">
        <v>1.1599999999999999</v>
      </c>
      <c r="I2125">
        <v>8.27</v>
      </c>
      <c r="J2125" s="1">
        <f>Smartphone_Usage_And_Addiction_Analysis_7500_Rows[[#This Row],[social_media_hours]]+Smartphone_Usage_And_Addiction_Analysis_7500_Rows[[#This Row],[gaming_hours]]</f>
        <v>5.99</v>
      </c>
      <c r="K2125" s="1">
        <f>Smartphone_Usage_And_Addiction_Analysis_7500_Rows[[#This Row],[sleep_hours]]-Smartphone_Usage_And_Addiction_Analysis_7500_Rows[[#This Row],[total_leisure_hours]]</f>
        <v>2.2799999999999994</v>
      </c>
      <c r="L2125">
        <v>39</v>
      </c>
      <c r="M2125">
        <v>135</v>
      </c>
      <c r="N2125" s="5">
        <f>Smartphone_Usage_And_Addiction_Analysis_7500_Rows[[#This Row],[app_opens_per_day]]/Smartphone_Usage_And_Addiction_Analysis_7500_Rows[[#This Row],[daily_screen_time_hours]]</f>
        <v>13.209393346379647</v>
      </c>
      <c r="O2125">
        <v>12.25</v>
      </c>
      <c r="P2125" t="s">
        <v>32</v>
      </c>
      <c r="Q2125" t="s">
        <v>23</v>
      </c>
      <c r="R2125" t="s">
        <v>24</v>
      </c>
      <c r="S2125">
        <v>1</v>
      </c>
    </row>
    <row r="2126" spans="1:19" ht="18" customHeight="1" x14ac:dyDescent="0.25">
      <c r="A2126" s="10" t="s">
        <v>5785</v>
      </c>
      <c r="B2126" s="1">
        <v>19</v>
      </c>
      <c r="C2126" s="1" t="str">
        <f t="shared" si="33"/>
        <v>18-25 (Gen Z)</v>
      </c>
      <c r="D2126" t="s">
        <v>7582</v>
      </c>
      <c r="E2126">
        <v>9.7899999999999991</v>
      </c>
      <c r="F2126">
        <v>0.75</v>
      </c>
      <c r="G2126">
        <v>2.76</v>
      </c>
      <c r="H2126">
        <v>5.09</v>
      </c>
      <c r="I2126">
        <v>5.59</v>
      </c>
      <c r="J2126" s="1">
        <f>Smartphone_Usage_And_Addiction_Analysis_7500_Rows[[#This Row],[social_media_hours]]+Smartphone_Usage_And_Addiction_Analysis_7500_Rows[[#This Row],[gaming_hours]]</f>
        <v>3.51</v>
      </c>
      <c r="K2126" s="1">
        <f>Smartphone_Usage_And_Addiction_Analysis_7500_Rows[[#This Row],[sleep_hours]]-Smartphone_Usage_And_Addiction_Analysis_7500_Rows[[#This Row],[total_leisure_hours]]</f>
        <v>2.08</v>
      </c>
      <c r="L2126">
        <v>192</v>
      </c>
      <c r="M2126">
        <v>56</v>
      </c>
      <c r="N2126" s="5">
        <f>Smartphone_Usage_And_Addiction_Analysis_7500_Rows[[#This Row],[app_opens_per_day]]/Smartphone_Usage_And_Addiction_Analysis_7500_Rows[[#This Row],[daily_screen_time_hours]]</f>
        <v>5.7201225740551589</v>
      </c>
      <c r="O2126">
        <v>11.79</v>
      </c>
      <c r="P2126" t="s">
        <v>32</v>
      </c>
      <c r="Q2126" t="s">
        <v>23</v>
      </c>
      <c r="R2126" t="s">
        <v>24</v>
      </c>
      <c r="S2126">
        <v>1</v>
      </c>
    </row>
    <row r="2127" spans="1:19" ht="18" customHeight="1" x14ac:dyDescent="0.25">
      <c r="A2127" s="10" t="s">
        <v>1462</v>
      </c>
      <c r="B2127" s="1">
        <v>28</v>
      </c>
      <c r="C2127" t="str">
        <f t="shared" si="33"/>
        <v>26-40 (Millennials)</v>
      </c>
      <c r="D2127" s="1" t="s">
        <v>30</v>
      </c>
      <c r="E2127" s="1">
        <v>7.53</v>
      </c>
      <c r="F2127" s="1">
        <v>2.38</v>
      </c>
      <c r="G2127" s="1">
        <v>1.68</v>
      </c>
      <c r="H2127" s="1">
        <v>5.82</v>
      </c>
      <c r="I2127" s="1">
        <v>8.4</v>
      </c>
      <c r="J2127" s="1">
        <f>Smartphone_Usage_And_Addiction_Analysis_7500_Rows[[#This Row],[social_media_hours]]+Smartphone_Usage_And_Addiction_Analysis_7500_Rows[[#This Row],[gaming_hours]]</f>
        <v>4.0599999999999996</v>
      </c>
      <c r="K2127" s="1">
        <f>Smartphone_Usage_And_Addiction_Analysis_7500_Rows[[#This Row],[sleep_hours]]-Smartphone_Usage_And_Addiction_Analysis_7500_Rows[[#This Row],[total_leisure_hours]]</f>
        <v>4.3400000000000007</v>
      </c>
      <c r="L2127" s="1">
        <v>194</v>
      </c>
      <c r="M2127" s="1">
        <v>168</v>
      </c>
      <c r="N2127" s="5">
        <f>Smartphone_Usage_And_Addiction_Analysis_7500_Rows[[#This Row],[app_opens_per_day]]/Smartphone_Usage_And_Addiction_Analysis_7500_Rows[[#This Row],[daily_screen_time_hours]]</f>
        <v>22.310756972111552</v>
      </c>
      <c r="O2127" s="1">
        <v>10.32</v>
      </c>
      <c r="P2127" s="1" t="s">
        <v>32</v>
      </c>
      <c r="Q2127" s="1" t="s">
        <v>19</v>
      </c>
      <c r="R2127" s="1" t="s">
        <v>51</v>
      </c>
      <c r="S2127" s="1">
        <v>0</v>
      </c>
    </row>
    <row r="2128" spans="1:19" ht="18" customHeight="1" x14ac:dyDescent="0.25">
      <c r="A2128" s="10" t="s">
        <v>1463</v>
      </c>
      <c r="B2128" s="1">
        <v>26</v>
      </c>
      <c r="C2128" t="str">
        <f t="shared" si="33"/>
        <v>26-40 (Millennials)</v>
      </c>
      <c r="D2128" s="1" t="s">
        <v>30</v>
      </c>
      <c r="E2128" s="1">
        <v>11.99</v>
      </c>
      <c r="F2128" s="1">
        <v>1.7</v>
      </c>
      <c r="G2128" s="1">
        <v>2.5299999999999998</v>
      </c>
      <c r="H2128" s="1">
        <v>1.3</v>
      </c>
      <c r="I2128" s="1">
        <v>5.95</v>
      </c>
      <c r="J2128" s="1">
        <f>Smartphone_Usage_And_Addiction_Analysis_7500_Rows[[#This Row],[social_media_hours]]+Smartphone_Usage_And_Addiction_Analysis_7500_Rows[[#This Row],[gaming_hours]]</f>
        <v>4.2299999999999995</v>
      </c>
      <c r="K2128" s="1">
        <f>Smartphone_Usage_And_Addiction_Analysis_7500_Rows[[#This Row],[sleep_hours]]-Smartphone_Usage_And_Addiction_Analysis_7500_Rows[[#This Row],[total_leisure_hours]]</f>
        <v>1.7200000000000006</v>
      </c>
      <c r="L2128" s="1">
        <v>248</v>
      </c>
      <c r="M2128" s="1">
        <v>102</v>
      </c>
      <c r="N2128" s="5">
        <f>Smartphone_Usage_And_Addiction_Analysis_7500_Rows[[#This Row],[app_opens_per_day]]/Smartphone_Usage_And_Addiction_Analysis_7500_Rows[[#This Row],[daily_screen_time_hours]]</f>
        <v>8.5070892410341958</v>
      </c>
      <c r="O2128" s="1">
        <v>12.75</v>
      </c>
      <c r="P2128" s="1" t="s">
        <v>18</v>
      </c>
      <c r="Q2128" s="1" t="s">
        <v>19</v>
      </c>
      <c r="R2128" s="1" t="s">
        <v>28</v>
      </c>
      <c r="S2128" s="1">
        <v>1</v>
      </c>
    </row>
    <row r="2129" spans="1:19" ht="18" customHeight="1" x14ac:dyDescent="0.25">
      <c r="A2129" s="10" t="s">
        <v>5786</v>
      </c>
      <c r="B2129" s="1">
        <v>35</v>
      </c>
      <c r="C2129" s="1" t="str">
        <f t="shared" si="33"/>
        <v>26-40 (Millennials)</v>
      </c>
      <c r="D2129" t="s">
        <v>7582</v>
      </c>
      <c r="E2129">
        <v>10.93</v>
      </c>
      <c r="F2129">
        <v>0.87</v>
      </c>
      <c r="G2129">
        <v>2.96</v>
      </c>
      <c r="H2129">
        <v>5.9</v>
      </c>
      <c r="I2129">
        <v>8.77</v>
      </c>
      <c r="J2129" s="1">
        <f>Smartphone_Usage_And_Addiction_Analysis_7500_Rows[[#This Row],[social_media_hours]]+Smartphone_Usage_And_Addiction_Analysis_7500_Rows[[#This Row],[gaming_hours]]</f>
        <v>3.83</v>
      </c>
      <c r="K2129" s="1">
        <f>Smartphone_Usage_And_Addiction_Analysis_7500_Rows[[#This Row],[sleep_hours]]-Smartphone_Usage_And_Addiction_Analysis_7500_Rows[[#This Row],[total_leisure_hours]]</f>
        <v>4.9399999999999995</v>
      </c>
      <c r="L2129">
        <v>85</v>
      </c>
      <c r="M2129">
        <v>141</v>
      </c>
      <c r="N2129" s="5">
        <f>Smartphone_Usage_And_Addiction_Analysis_7500_Rows[[#This Row],[app_opens_per_day]]/Smartphone_Usage_And_Addiction_Analysis_7500_Rows[[#This Row],[daily_screen_time_hours]]</f>
        <v>12.900274473924977</v>
      </c>
      <c r="O2129">
        <v>13.6</v>
      </c>
      <c r="P2129" t="s">
        <v>22</v>
      </c>
      <c r="Q2129" t="s">
        <v>19</v>
      </c>
      <c r="R2129" t="s">
        <v>28</v>
      </c>
      <c r="S2129">
        <v>1</v>
      </c>
    </row>
    <row r="2130" spans="1:19" ht="18" customHeight="1" x14ac:dyDescent="0.25">
      <c r="A2130" s="10" t="s">
        <v>1464</v>
      </c>
      <c r="B2130" s="1">
        <v>24</v>
      </c>
      <c r="C2130" t="str">
        <f t="shared" si="33"/>
        <v>18-25 (Gen Z)</v>
      </c>
      <c r="D2130" s="1" t="s">
        <v>17</v>
      </c>
      <c r="E2130" s="1">
        <v>6.65</v>
      </c>
      <c r="F2130" s="1">
        <v>0.71</v>
      </c>
      <c r="G2130" s="1">
        <v>2.78</v>
      </c>
      <c r="H2130" s="1">
        <v>2.67</v>
      </c>
      <c r="I2130" s="1">
        <v>7.07</v>
      </c>
      <c r="J2130" s="1">
        <f>Smartphone_Usage_And_Addiction_Analysis_7500_Rows[[#This Row],[social_media_hours]]+Smartphone_Usage_And_Addiction_Analysis_7500_Rows[[#This Row],[gaming_hours]]</f>
        <v>3.4899999999999998</v>
      </c>
      <c r="K2130" s="1">
        <f>Smartphone_Usage_And_Addiction_Analysis_7500_Rows[[#This Row],[sleep_hours]]-Smartphone_Usage_And_Addiction_Analysis_7500_Rows[[#This Row],[total_leisure_hours]]</f>
        <v>3.5800000000000005</v>
      </c>
      <c r="L2130" s="1">
        <v>86</v>
      </c>
      <c r="M2130" s="1">
        <v>106</v>
      </c>
      <c r="N2130" s="5">
        <f>Smartphone_Usage_And_Addiction_Analysis_7500_Rows[[#This Row],[app_opens_per_day]]/Smartphone_Usage_And_Addiction_Analysis_7500_Rows[[#This Row],[daily_screen_time_hours]]</f>
        <v>15.93984962406015</v>
      </c>
      <c r="O2130" s="1">
        <v>7.8</v>
      </c>
      <c r="P2130" s="1" t="s">
        <v>22</v>
      </c>
      <c r="Q2130" s="1" t="s">
        <v>23</v>
      </c>
      <c r="R2130" s="1" t="s">
        <v>28</v>
      </c>
      <c r="S2130" s="1">
        <v>1</v>
      </c>
    </row>
    <row r="2131" spans="1:19" ht="18" customHeight="1" x14ac:dyDescent="0.25">
      <c r="A2131" s="10" t="s">
        <v>5787</v>
      </c>
      <c r="B2131" s="1">
        <v>21</v>
      </c>
      <c r="C2131" s="1" t="str">
        <f t="shared" si="33"/>
        <v>18-25 (Gen Z)</v>
      </c>
      <c r="D2131" t="s">
        <v>7582</v>
      </c>
      <c r="E2131">
        <v>5.83</v>
      </c>
      <c r="F2131">
        <v>1.7</v>
      </c>
      <c r="G2131">
        <v>0.21</v>
      </c>
      <c r="H2131">
        <v>1.83</v>
      </c>
      <c r="I2131">
        <v>8.5299999999999994</v>
      </c>
      <c r="J2131" s="1">
        <f>Smartphone_Usage_And_Addiction_Analysis_7500_Rows[[#This Row],[social_media_hours]]+Smartphone_Usage_And_Addiction_Analysis_7500_Rows[[#This Row],[gaming_hours]]</f>
        <v>1.91</v>
      </c>
      <c r="K2131" s="1">
        <f>Smartphone_Usage_And_Addiction_Analysis_7500_Rows[[#This Row],[sleep_hours]]-Smartphone_Usage_And_Addiction_Analysis_7500_Rows[[#This Row],[total_leisure_hours]]</f>
        <v>6.6199999999999992</v>
      </c>
      <c r="L2131">
        <v>225</v>
      </c>
      <c r="M2131">
        <v>135</v>
      </c>
      <c r="N2131" s="5">
        <f>Smartphone_Usage_And_Addiction_Analysis_7500_Rows[[#This Row],[app_opens_per_day]]/Smartphone_Usage_And_Addiction_Analysis_7500_Rows[[#This Row],[daily_screen_time_hours]]</f>
        <v>23.156089193825043</v>
      </c>
      <c r="O2131">
        <v>7.82</v>
      </c>
      <c r="P2131" t="s">
        <v>32</v>
      </c>
      <c r="Q2131" t="s">
        <v>23</v>
      </c>
      <c r="R2131" t="s">
        <v>20</v>
      </c>
      <c r="S2131">
        <v>0</v>
      </c>
    </row>
    <row r="2132" spans="1:19" ht="18" customHeight="1" x14ac:dyDescent="0.25">
      <c r="A2132" s="10" t="s">
        <v>1465</v>
      </c>
      <c r="B2132" s="1">
        <v>31</v>
      </c>
      <c r="C2132" t="str">
        <f t="shared" si="33"/>
        <v>26-40 (Millennials)</v>
      </c>
      <c r="D2132" s="1" t="s">
        <v>30</v>
      </c>
      <c r="E2132" s="1">
        <v>9.26</v>
      </c>
      <c r="F2132" s="1">
        <v>2.1800000000000002</v>
      </c>
      <c r="G2132" s="1">
        <v>3.53</v>
      </c>
      <c r="H2132" s="1">
        <v>3.69</v>
      </c>
      <c r="I2132" s="1">
        <v>6.59</v>
      </c>
      <c r="J2132" s="1">
        <f>Smartphone_Usage_And_Addiction_Analysis_7500_Rows[[#This Row],[social_media_hours]]+Smartphone_Usage_And_Addiction_Analysis_7500_Rows[[#This Row],[gaming_hours]]</f>
        <v>5.71</v>
      </c>
      <c r="K2132" s="1">
        <f>Smartphone_Usage_And_Addiction_Analysis_7500_Rows[[#This Row],[sleep_hours]]-Smartphone_Usage_And_Addiction_Analysis_7500_Rows[[#This Row],[total_leisure_hours]]</f>
        <v>0.87999999999999989</v>
      </c>
      <c r="L2132" s="1">
        <v>181</v>
      </c>
      <c r="M2132" s="1">
        <v>86</v>
      </c>
      <c r="N2132" s="5">
        <f>Smartphone_Usage_And_Addiction_Analysis_7500_Rows[[#This Row],[app_opens_per_day]]/Smartphone_Usage_And_Addiction_Analysis_7500_Rows[[#This Row],[daily_screen_time_hours]]</f>
        <v>9.2872570194384458</v>
      </c>
      <c r="O2132" s="1">
        <v>12.05</v>
      </c>
      <c r="P2132" s="1" t="s">
        <v>22</v>
      </c>
      <c r="Q2132" s="1" t="s">
        <v>19</v>
      </c>
      <c r="R2132" s="1" t="s">
        <v>28</v>
      </c>
      <c r="S2132" s="1">
        <v>1</v>
      </c>
    </row>
    <row r="2133" spans="1:19" ht="18" customHeight="1" x14ac:dyDescent="0.25">
      <c r="A2133" s="10" t="s">
        <v>5788</v>
      </c>
      <c r="B2133" s="1">
        <v>33</v>
      </c>
      <c r="C2133" s="1" t="str">
        <f t="shared" si="33"/>
        <v>26-40 (Millennials)</v>
      </c>
      <c r="D2133" t="s">
        <v>7582</v>
      </c>
      <c r="E2133">
        <v>8.7200000000000006</v>
      </c>
      <c r="F2133">
        <v>5.41</v>
      </c>
      <c r="G2133">
        <v>1.31</v>
      </c>
      <c r="H2133">
        <v>5.7</v>
      </c>
      <c r="I2133">
        <v>8.67</v>
      </c>
      <c r="J2133" s="1">
        <f>Smartphone_Usage_And_Addiction_Analysis_7500_Rows[[#This Row],[social_media_hours]]+Smartphone_Usage_And_Addiction_Analysis_7500_Rows[[#This Row],[gaming_hours]]</f>
        <v>6.7200000000000006</v>
      </c>
      <c r="K2133" s="1">
        <f>Smartphone_Usage_And_Addiction_Analysis_7500_Rows[[#This Row],[sleep_hours]]-Smartphone_Usage_And_Addiction_Analysis_7500_Rows[[#This Row],[total_leisure_hours]]</f>
        <v>1.9499999999999993</v>
      </c>
      <c r="L2133">
        <v>127</v>
      </c>
      <c r="M2133">
        <v>117</v>
      </c>
      <c r="N2133" s="5">
        <f>Smartphone_Usage_And_Addiction_Analysis_7500_Rows[[#This Row],[app_opens_per_day]]/Smartphone_Usage_And_Addiction_Analysis_7500_Rows[[#This Row],[daily_screen_time_hours]]</f>
        <v>13.417431192660549</v>
      </c>
      <c r="O2133">
        <v>10.49</v>
      </c>
      <c r="P2133" t="s">
        <v>22</v>
      </c>
      <c r="Q2133" t="s">
        <v>19</v>
      </c>
      <c r="R2133" t="s">
        <v>28</v>
      </c>
      <c r="S2133">
        <v>1</v>
      </c>
    </row>
    <row r="2134" spans="1:19" ht="18" customHeight="1" x14ac:dyDescent="0.25">
      <c r="A2134" s="10" t="s">
        <v>1466</v>
      </c>
      <c r="B2134" s="1">
        <v>33</v>
      </c>
      <c r="C2134" t="str">
        <f t="shared" si="33"/>
        <v>26-40 (Millennials)</v>
      </c>
      <c r="D2134" s="1" t="s">
        <v>17</v>
      </c>
      <c r="E2134" s="1">
        <v>4.7300000000000004</v>
      </c>
      <c r="F2134" s="1">
        <v>2.86</v>
      </c>
      <c r="G2134" s="1">
        <v>0.12</v>
      </c>
      <c r="H2134" s="1">
        <v>4.3099999999999996</v>
      </c>
      <c r="I2134" s="1">
        <v>5.04</v>
      </c>
      <c r="J2134" s="1">
        <f>Smartphone_Usage_And_Addiction_Analysis_7500_Rows[[#This Row],[social_media_hours]]+Smartphone_Usage_And_Addiction_Analysis_7500_Rows[[#This Row],[gaming_hours]]</f>
        <v>2.98</v>
      </c>
      <c r="K2134" s="1">
        <f>Smartphone_Usage_And_Addiction_Analysis_7500_Rows[[#This Row],[sleep_hours]]-Smartphone_Usage_And_Addiction_Analysis_7500_Rows[[#This Row],[total_leisure_hours]]</f>
        <v>2.06</v>
      </c>
      <c r="L2134" s="1">
        <v>188</v>
      </c>
      <c r="M2134" s="1">
        <v>72</v>
      </c>
      <c r="N2134" s="5">
        <f>Smartphone_Usage_And_Addiction_Analysis_7500_Rows[[#This Row],[app_opens_per_day]]/Smartphone_Usage_And_Addiction_Analysis_7500_Rows[[#This Row],[daily_screen_time_hours]]</f>
        <v>15.221987315010569</v>
      </c>
      <c r="O2134" s="1">
        <v>7</v>
      </c>
      <c r="P2134" s="1" t="s">
        <v>22</v>
      </c>
      <c r="Q2134" s="1" t="s">
        <v>19</v>
      </c>
      <c r="R2134" s="1" t="s">
        <v>51</v>
      </c>
      <c r="S2134" s="1">
        <v>0</v>
      </c>
    </row>
    <row r="2135" spans="1:19" ht="18" customHeight="1" x14ac:dyDescent="0.25">
      <c r="A2135" s="10" t="s">
        <v>1467</v>
      </c>
      <c r="B2135" s="1">
        <v>23</v>
      </c>
      <c r="C2135" t="str">
        <f t="shared" si="33"/>
        <v>18-25 (Gen Z)</v>
      </c>
      <c r="D2135" s="1" t="s">
        <v>17</v>
      </c>
      <c r="E2135" s="1">
        <v>8.82</v>
      </c>
      <c r="F2135" s="1">
        <v>4.54</v>
      </c>
      <c r="G2135" s="1">
        <v>3.78</v>
      </c>
      <c r="H2135" s="1">
        <v>1.02</v>
      </c>
      <c r="I2135" s="1">
        <v>7.28</v>
      </c>
      <c r="J2135" s="1">
        <f>Smartphone_Usage_And_Addiction_Analysis_7500_Rows[[#This Row],[social_media_hours]]+Smartphone_Usage_And_Addiction_Analysis_7500_Rows[[#This Row],[gaming_hours]]</f>
        <v>8.32</v>
      </c>
      <c r="K2135" s="1">
        <f>Smartphone_Usage_And_Addiction_Analysis_7500_Rows[[#This Row],[sleep_hours]]-Smartphone_Usage_And_Addiction_Analysis_7500_Rows[[#This Row],[total_leisure_hours]]</f>
        <v>-1.04</v>
      </c>
      <c r="L2135" s="1">
        <v>245</v>
      </c>
      <c r="M2135" s="1">
        <v>73</v>
      </c>
      <c r="N2135" s="5">
        <f>Smartphone_Usage_And_Addiction_Analysis_7500_Rows[[#This Row],[app_opens_per_day]]/Smartphone_Usage_And_Addiction_Analysis_7500_Rows[[#This Row],[daily_screen_time_hours]]</f>
        <v>8.2766439909297045</v>
      </c>
      <c r="O2135" s="1">
        <v>11.35</v>
      </c>
      <c r="P2135" s="1" t="s">
        <v>22</v>
      </c>
      <c r="Q2135" s="1" t="s">
        <v>23</v>
      </c>
      <c r="R2135" s="1" t="s">
        <v>28</v>
      </c>
      <c r="S2135" s="1">
        <v>1</v>
      </c>
    </row>
    <row r="2136" spans="1:19" ht="18" customHeight="1" x14ac:dyDescent="0.25">
      <c r="A2136" s="10" t="s">
        <v>1468</v>
      </c>
      <c r="B2136" s="1">
        <v>25</v>
      </c>
      <c r="C2136" t="str">
        <f t="shared" si="33"/>
        <v>18-25 (Gen Z)</v>
      </c>
      <c r="D2136" s="1" t="s">
        <v>17</v>
      </c>
      <c r="E2136" s="1">
        <v>6.9</v>
      </c>
      <c r="F2136" s="1">
        <v>2.2000000000000002</v>
      </c>
      <c r="G2136" s="1">
        <v>0.06</v>
      </c>
      <c r="H2136" s="1">
        <v>5.4</v>
      </c>
      <c r="I2136" s="1">
        <v>4.95</v>
      </c>
      <c r="J2136" s="1">
        <f>Smartphone_Usage_And_Addiction_Analysis_7500_Rows[[#This Row],[social_media_hours]]+Smartphone_Usage_And_Addiction_Analysis_7500_Rows[[#This Row],[gaming_hours]]</f>
        <v>2.2600000000000002</v>
      </c>
      <c r="K2136" s="1">
        <f>Smartphone_Usage_And_Addiction_Analysis_7500_Rows[[#This Row],[sleep_hours]]-Smartphone_Usage_And_Addiction_Analysis_7500_Rows[[#This Row],[total_leisure_hours]]</f>
        <v>2.69</v>
      </c>
      <c r="L2136" s="1">
        <v>222</v>
      </c>
      <c r="M2136" s="1">
        <v>94</v>
      </c>
      <c r="N2136" s="5">
        <f>Smartphone_Usage_And_Addiction_Analysis_7500_Rows[[#This Row],[app_opens_per_day]]/Smartphone_Usage_And_Addiction_Analysis_7500_Rows[[#This Row],[daily_screen_time_hours]]</f>
        <v>13.623188405797102</v>
      </c>
      <c r="O2136" s="1">
        <v>8.1300000000000008</v>
      </c>
      <c r="P2136" s="1" t="s">
        <v>22</v>
      </c>
      <c r="Q2136" s="1" t="s">
        <v>23</v>
      </c>
      <c r="R2136" s="1" t="s">
        <v>28</v>
      </c>
      <c r="S2136" s="1">
        <v>1</v>
      </c>
    </row>
    <row r="2137" spans="1:19" ht="18" customHeight="1" x14ac:dyDescent="0.25">
      <c r="A2137" s="10" t="s">
        <v>5789</v>
      </c>
      <c r="B2137" s="1">
        <v>18</v>
      </c>
      <c r="C2137" s="1" t="str">
        <f t="shared" si="33"/>
        <v>18-25 (Gen Z)</v>
      </c>
      <c r="D2137" t="s">
        <v>7582</v>
      </c>
      <c r="E2137">
        <v>4.42</v>
      </c>
      <c r="F2137">
        <v>2.04</v>
      </c>
      <c r="G2137">
        <v>3.23</v>
      </c>
      <c r="H2137">
        <v>4.6500000000000004</v>
      </c>
      <c r="I2137">
        <v>4.53</v>
      </c>
      <c r="J2137" s="1">
        <f>Smartphone_Usage_And_Addiction_Analysis_7500_Rows[[#This Row],[social_media_hours]]+Smartphone_Usage_And_Addiction_Analysis_7500_Rows[[#This Row],[gaming_hours]]</f>
        <v>5.27</v>
      </c>
      <c r="K2137" s="1">
        <f>Smartphone_Usage_And_Addiction_Analysis_7500_Rows[[#This Row],[sleep_hours]]-Smartphone_Usage_And_Addiction_Analysis_7500_Rows[[#This Row],[total_leisure_hours]]</f>
        <v>-0.73999999999999932</v>
      </c>
      <c r="L2137">
        <v>173</v>
      </c>
      <c r="M2137">
        <v>93</v>
      </c>
      <c r="N2137" s="5">
        <f>Smartphone_Usage_And_Addiction_Analysis_7500_Rows[[#This Row],[app_opens_per_day]]/Smartphone_Usage_And_Addiction_Analysis_7500_Rows[[#This Row],[daily_screen_time_hours]]</f>
        <v>21.040723981900452</v>
      </c>
      <c r="O2137">
        <v>6.02</v>
      </c>
      <c r="P2137" t="s">
        <v>18</v>
      </c>
      <c r="Q2137" t="s">
        <v>19</v>
      </c>
      <c r="R2137" t="s">
        <v>20</v>
      </c>
      <c r="S2137">
        <v>0</v>
      </c>
    </row>
    <row r="2138" spans="1:19" ht="18" customHeight="1" x14ac:dyDescent="0.25">
      <c r="A2138" s="10" t="s">
        <v>1469</v>
      </c>
      <c r="B2138" s="1">
        <v>34</v>
      </c>
      <c r="C2138" t="str">
        <f t="shared" si="33"/>
        <v>26-40 (Millennials)</v>
      </c>
      <c r="D2138" s="1" t="s">
        <v>17</v>
      </c>
      <c r="E2138" s="1">
        <v>6.83</v>
      </c>
      <c r="F2138" s="1">
        <v>0.86</v>
      </c>
      <c r="G2138" s="1">
        <v>1.35</v>
      </c>
      <c r="H2138" s="1">
        <v>5.94</v>
      </c>
      <c r="I2138" s="1">
        <v>4.54</v>
      </c>
      <c r="J2138" s="1">
        <f>Smartphone_Usage_And_Addiction_Analysis_7500_Rows[[#This Row],[social_media_hours]]+Smartphone_Usage_And_Addiction_Analysis_7500_Rows[[#This Row],[gaming_hours]]</f>
        <v>2.21</v>
      </c>
      <c r="K2138" s="1">
        <f>Smartphone_Usage_And_Addiction_Analysis_7500_Rows[[#This Row],[sleep_hours]]-Smartphone_Usage_And_Addiction_Analysis_7500_Rows[[#This Row],[total_leisure_hours]]</f>
        <v>2.33</v>
      </c>
      <c r="L2138" s="1">
        <v>225</v>
      </c>
      <c r="M2138" s="1">
        <v>162</v>
      </c>
      <c r="N2138" s="5">
        <f>Smartphone_Usage_And_Addiction_Analysis_7500_Rows[[#This Row],[app_opens_per_day]]/Smartphone_Usage_And_Addiction_Analysis_7500_Rows[[#This Row],[daily_screen_time_hours]]</f>
        <v>23.718887262079061</v>
      </c>
      <c r="O2138" s="1">
        <v>8.0399999999999991</v>
      </c>
      <c r="P2138" s="1" t="s">
        <v>18</v>
      </c>
      <c r="Q2138" s="1" t="s">
        <v>23</v>
      </c>
      <c r="R2138" s="1" t="s">
        <v>28</v>
      </c>
      <c r="S2138" s="1">
        <v>1</v>
      </c>
    </row>
    <row r="2139" spans="1:19" ht="18" customHeight="1" x14ac:dyDescent="0.25">
      <c r="A2139" s="10" t="s">
        <v>5790</v>
      </c>
      <c r="B2139" s="1">
        <v>35</v>
      </c>
      <c r="C2139" s="1" t="str">
        <f t="shared" si="33"/>
        <v>26-40 (Millennials)</v>
      </c>
      <c r="D2139" t="s">
        <v>7582</v>
      </c>
      <c r="E2139">
        <v>8.58</v>
      </c>
      <c r="F2139">
        <v>0.86</v>
      </c>
      <c r="G2139">
        <v>0.77</v>
      </c>
      <c r="H2139">
        <v>0.71</v>
      </c>
      <c r="I2139">
        <v>5.9</v>
      </c>
      <c r="J2139" s="1">
        <f>Smartphone_Usage_And_Addiction_Analysis_7500_Rows[[#This Row],[social_media_hours]]+Smartphone_Usage_And_Addiction_Analysis_7500_Rows[[#This Row],[gaming_hours]]</f>
        <v>1.63</v>
      </c>
      <c r="K2139" s="1">
        <f>Smartphone_Usage_And_Addiction_Analysis_7500_Rows[[#This Row],[sleep_hours]]-Smartphone_Usage_And_Addiction_Analysis_7500_Rows[[#This Row],[total_leisure_hours]]</f>
        <v>4.2700000000000005</v>
      </c>
      <c r="L2139">
        <v>182</v>
      </c>
      <c r="M2139">
        <v>49</v>
      </c>
      <c r="N2139" s="5">
        <f>Smartphone_Usage_And_Addiction_Analysis_7500_Rows[[#This Row],[app_opens_per_day]]/Smartphone_Usage_And_Addiction_Analysis_7500_Rows[[#This Row],[daily_screen_time_hours]]</f>
        <v>5.7109557109557105</v>
      </c>
      <c r="O2139">
        <v>9.83</v>
      </c>
      <c r="P2139" t="s">
        <v>18</v>
      </c>
      <c r="Q2139" t="s">
        <v>19</v>
      </c>
      <c r="R2139" t="s">
        <v>28</v>
      </c>
      <c r="S2139">
        <v>1</v>
      </c>
    </row>
    <row r="2140" spans="1:19" ht="18" customHeight="1" x14ac:dyDescent="0.25">
      <c r="A2140" s="10" t="s">
        <v>5791</v>
      </c>
      <c r="B2140" s="1">
        <v>23</v>
      </c>
      <c r="C2140" s="1" t="str">
        <f t="shared" si="33"/>
        <v>18-25 (Gen Z)</v>
      </c>
      <c r="D2140" t="s">
        <v>7582</v>
      </c>
      <c r="E2140">
        <v>6.47</v>
      </c>
      <c r="F2140">
        <v>0.92</v>
      </c>
      <c r="G2140">
        <v>3.61</v>
      </c>
      <c r="H2140">
        <v>4.79</v>
      </c>
      <c r="I2140">
        <v>4.62</v>
      </c>
      <c r="J2140" s="1">
        <f>Smartphone_Usage_And_Addiction_Analysis_7500_Rows[[#This Row],[social_media_hours]]+Smartphone_Usage_And_Addiction_Analysis_7500_Rows[[#This Row],[gaming_hours]]</f>
        <v>4.53</v>
      </c>
      <c r="K2140" s="1">
        <f>Smartphone_Usage_And_Addiction_Analysis_7500_Rows[[#This Row],[sleep_hours]]-Smartphone_Usage_And_Addiction_Analysis_7500_Rows[[#This Row],[total_leisure_hours]]</f>
        <v>8.9999999999999858E-2</v>
      </c>
      <c r="L2140">
        <v>71</v>
      </c>
      <c r="M2140">
        <v>96</v>
      </c>
      <c r="N2140" s="5">
        <f>Smartphone_Usage_And_Addiction_Analysis_7500_Rows[[#This Row],[app_opens_per_day]]/Smartphone_Usage_And_Addiction_Analysis_7500_Rows[[#This Row],[daily_screen_time_hours]]</f>
        <v>14.837712519319938</v>
      </c>
      <c r="O2140">
        <v>7.93</v>
      </c>
      <c r="P2140" t="s">
        <v>32</v>
      </c>
      <c r="Q2140" t="s">
        <v>23</v>
      </c>
      <c r="R2140" t="s">
        <v>51</v>
      </c>
      <c r="S2140">
        <v>0</v>
      </c>
    </row>
    <row r="2141" spans="1:19" ht="18" customHeight="1" x14ac:dyDescent="0.25">
      <c r="A2141" s="10" t="s">
        <v>1470</v>
      </c>
      <c r="B2141" s="1">
        <v>23</v>
      </c>
      <c r="C2141" t="str">
        <f t="shared" si="33"/>
        <v>18-25 (Gen Z)</v>
      </c>
      <c r="D2141" s="1" t="s">
        <v>17</v>
      </c>
      <c r="E2141" s="1">
        <v>3.32</v>
      </c>
      <c r="F2141" s="1">
        <v>5.76</v>
      </c>
      <c r="G2141" s="1">
        <v>0.97</v>
      </c>
      <c r="H2141" s="1">
        <v>2.6</v>
      </c>
      <c r="I2141" s="1">
        <v>6.22</v>
      </c>
      <c r="J2141" s="1">
        <f>Smartphone_Usage_And_Addiction_Analysis_7500_Rows[[#This Row],[social_media_hours]]+Smartphone_Usage_And_Addiction_Analysis_7500_Rows[[#This Row],[gaming_hours]]</f>
        <v>6.7299999999999995</v>
      </c>
      <c r="K2141" s="1">
        <f>Smartphone_Usage_And_Addiction_Analysis_7500_Rows[[#This Row],[sleep_hours]]-Smartphone_Usage_And_Addiction_Analysis_7500_Rows[[#This Row],[total_leisure_hours]]</f>
        <v>-0.50999999999999979</v>
      </c>
      <c r="L2141" s="1">
        <v>169</v>
      </c>
      <c r="M2141" s="1">
        <v>123</v>
      </c>
      <c r="N2141" s="5">
        <f>Smartphone_Usage_And_Addiction_Analysis_7500_Rows[[#This Row],[app_opens_per_day]]/Smartphone_Usage_And_Addiction_Analysis_7500_Rows[[#This Row],[daily_screen_time_hours]]</f>
        <v>37.048192771084338</v>
      </c>
      <c r="O2141" s="1">
        <v>5.32</v>
      </c>
      <c r="P2141" s="1" t="s">
        <v>22</v>
      </c>
      <c r="Q2141" s="1" t="s">
        <v>23</v>
      </c>
      <c r="R2141" s="1" t="s">
        <v>28</v>
      </c>
      <c r="S2141" s="1">
        <v>1</v>
      </c>
    </row>
    <row r="2142" spans="1:19" ht="18" customHeight="1" x14ac:dyDescent="0.25">
      <c r="A2142" s="10" t="s">
        <v>1471</v>
      </c>
      <c r="B2142" s="1">
        <v>35</v>
      </c>
      <c r="C2142" t="str">
        <f t="shared" si="33"/>
        <v>26-40 (Millennials)</v>
      </c>
      <c r="D2142" s="1" t="s">
        <v>17</v>
      </c>
      <c r="E2142" s="1">
        <v>6.45</v>
      </c>
      <c r="F2142" s="1">
        <v>3.63</v>
      </c>
      <c r="G2142" s="1">
        <v>0.37</v>
      </c>
      <c r="H2142" s="1">
        <v>0.86</v>
      </c>
      <c r="I2142" s="1">
        <v>8.1999999999999993</v>
      </c>
      <c r="J2142" s="1">
        <f>Smartphone_Usage_And_Addiction_Analysis_7500_Rows[[#This Row],[social_media_hours]]+Smartphone_Usage_And_Addiction_Analysis_7500_Rows[[#This Row],[gaming_hours]]</f>
        <v>4</v>
      </c>
      <c r="K2142" s="1">
        <f>Smartphone_Usage_And_Addiction_Analysis_7500_Rows[[#This Row],[sleep_hours]]-Smartphone_Usage_And_Addiction_Analysis_7500_Rows[[#This Row],[total_leisure_hours]]</f>
        <v>4.1999999999999993</v>
      </c>
      <c r="L2142" s="1">
        <v>220</v>
      </c>
      <c r="M2142" s="1">
        <v>64</v>
      </c>
      <c r="N2142" s="5">
        <f>Smartphone_Usage_And_Addiction_Analysis_7500_Rows[[#This Row],[app_opens_per_day]]/Smartphone_Usage_And_Addiction_Analysis_7500_Rows[[#This Row],[daily_screen_time_hours]]</f>
        <v>9.9224806201550386</v>
      </c>
      <c r="O2142" s="1">
        <v>8.4700000000000006</v>
      </c>
      <c r="P2142" s="1" t="s">
        <v>22</v>
      </c>
      <c r="Q2142" s="1" t="s">
        <v>19</v>
      </c>
      <c r="R2142" s="1" t="s">
        <v>28</v>
      </c>
      <c r="S2142" s="1">
        <v>1</v>
      </c>
    </row>
    <row r="2143" spans="1:19" ht="18" customHeight="1" x14ac:dyDescent="0.25">
      <c r="A2143" s="10" t="s">
        <v>5792</v>
      </c>
      <c r="B2143" s="1">
        <v>26</v>
      </c>
      <c r="C2143" s="1" t="str">
        <f t="shared" si="33"/>
        <v>26-40 (Millennials)</v>
      </c>
      <c r="D2143" t="s">
        <v>7582</v>
      </c>
      <c r="E2143">
        <v>8.8800000000000008</v>
      </c>
      <c r="F2143">
        <v>5.22</v>
      </c>
      <c r="G2143">
        <v>1.18</v>
      </c>
      <c r="H2143">
        <v>2.58</v>
      </c>
      <c r="I2143">
        <v>7.53</v>
      </c>
      <c r="J2143" s="1">
        <f>Smartphone_Usage_And_Addiction_Analysis_7500_Rows[[#This Row],[social_media_hours]]+Smartphone_Usage_And_Addiction_Analysis_7500_Rows[[#This Row],[gaming_hours]]</f>
        <v>6.3999999999999995</v>
      </c>
      <c r="K2143" s="1">
        <f>Smartphone_Usage_And_Addiction_Analysis_7500_Rows[[#This Row],[sleep_hours]]-Smartphone_Usage_And_Addiction_Analysis_7500_Rows[[#This Row],[total_leisure_hours]]</f>
        <v>1.1300000000000008</v>
      </c>
      <c r="L2143">
        <v>151</v>
      </c>
      <c r="M2143">
        <v>63</v>
      </c>
      <c r="N2143" s="5">
        <f>Smartphone_Usage_And_Addiction_Analysis_7500_Rows[[#This Row],[app_opens_per_day]]/Smartphone_Usage_And_Addiction_Analysis_7500_Rows[[#This Row],[daily_screen_time_hours]]</f>
        <v>7.0945945945945939</v>
      </c>
      <c r="O2143">
        <v>10.06</v>
      </c>
      <c r="P2143" t="s">
        <v>22</v>
      </c>
      <c r="Q2143" t="s">
        <v>19</v>
      </c>
      <c r="R2143" t="s">
        <v>24</v>
      </c>
      <c r="S2143">
        <v>1</v>
      </c>
    </row>
    <row r="2144" spans="1:19" ht="18" customHeight="1" x14ac:dyDescent="0.25">
      <c r="A2144" s="10" t="s">
        <v>5793</v>
      </c>
      <c r="B2144" s="1">
        <v>34</v>
      </c>
      <c r="C2144" s="1" t="str">
        <f t="shared" si="33"/>
        <v>26-40 (Millennials)</v>
      </c>
      <c r="D2144" t="s">
        <v>7582</v>
      </c>
      <c r="E2144">
        <v>7.85</v>
      </c>
      <c r="F2144">
        <v>1.77</v>
      </c>
      <c r="G2144">
        <v>0.95</v>
      </c>
      <c r="H2144">
        <v>1.65</v>
      </c>
      <c r="I2144">
        <v>6.17</v>
      </c>
      <c r="J2144" s="1">
        <f>Smartphone_Usage_And_Addiction_Analysis_7500_Rows[[#This Row],[social_media_hours]]+Smartphone_Usage_And_Addiction_Analysis_7500_Rows[[#This Row],[gaming_hours]]</f>
        <v>2.7199999999999998</v>
      </c>
      <c r="K2144" s="1">
        <f>Smartphone_Usage_And_Addiction_Analysis_7500_Rows[[#This Row],[sleep_hours]]-Smartphone_Usage_And_Addiction_Analysis_7500_Rows[[#This Row],[total_leisure_hours]]</f>
        <v>3.45</v>
      </c>
      <c r="L2144">
        <v>208</v>
      </c>
      <c r="M2144">
        <v>149</v>
      </c>
      <c r="N2144" s="5">
        <f>Smartphone_Usage_And_Addiction_Analysis_7500_Rows[[#This Row],[app_opens_per_day]]/Smartphone_Usage_And_Addiction_Analysis_7500_Rows[[#This Row],[daily_screen_time_hours]]</f>
        <v>18.980891719745223</v>
      </c>
      <c r="O2144">
        <v>9.3000000000000007</v>
      </c>
      <c r="P2144" t="s">
        <v>32</v>
      </c>
      <c r="Q2144" t="s">
        <v>23</v>
      </c>
      <c r="R2144" t="s">
        <v>51</v>
      </c>
      <c r="S2144">
        <v>0</v>
      </c>
    </row>
    <row r="2145" spans="1:19" ht="18" customHeight="1" x14ac:dyDescent="0.25">
      <c r="A2145" s="10" t="s">
        <v>1472</v>
      </c>
      <c r="B2145" s="1">
        <v>31</v>
      </c>
      <c r="C2145" t="str">
        <f t="shared" si="33"/>
        <v>26-40 (Millennials)</v>
      </c>
      <c r="D2145" s="1" t="s">
        <v>17</v>
      </c>
      <c r="E2145" s="1">
        <v>9.98</v>
      </c>
      <c r="F2145" s="1">
        <v>2.4900000000000002</v>
      </c>
      <c r="G2145" s="1">
        <v>1.1499999999999999</v>
      </c>
      <c r="H2145" s="1">
        <v>2.06</v>
      </c>
      <c r="I2145" s="1">
        <v>7.77</v>
      </c>
      <c r="J2145" s="1">
        <f>Smartphone_Usage_And_Addiction_Analysis_7500_Rows[[#This Row],[social_media_hours]]+Smartphone_Usage_And_Addiction_Analysis_7500_Rows[[#This Row],[gaming_hours]]</f>
        <v>3.64</v>
      </c>
      <c r="K2145" s="1">
        <f>Smartphone_Usage_And_Addiction_Analysis_7500_Rows[[#This Row],[sleep_hours]]-Smartphone_Usage_And_Addiction_Analysis_7500_Rows[[#This Row],[total_leisure_hours]]</f>
        <v>4.129999999999999</v>
      </c>
      <c r="L2145" s="1">
        <v>65</v>
      </c>
      <c r="M2145" s="1">
        <v>113</v>
      </c>
      <c r="N2145" s="5">
        <f>Smartphone_Usage_And_Addiction_Analysis_7500_Rows[[#This Row],[app_opens_per_day]]/Smartphone_Usage_And_Addiction_Analysis_7500_Rows[[#This Row],[daily_screen_time_hours]]</f>
        <v>11.322645290581162</v>
      </c>
      <c r="O2145" s="1">
        <v>12.84</v>
      </c>
      <c r="P2145" s="1" t="s">
        <v>22</v>
      </c>
      <c r="Q2145" s="1" t="s">
        <v>23</v>
      </c>
      <c r="R2145" s="1" t="s">
        <v>24</v>
      </c>
      <c r="S2145" s="1">
        <v>1</v>
      </c>
    </row>
    <row r="2146" spans="1:19" ht="18" customHeight="1" x14ac:dyDescent="0.25">
      <c r="A2146" s="10" t="s">
        <v>1473</v>
      </c>
      <c r="B2146" s="1">
        <v>32</v>
      </c>
      <c r="C2146" t="str">
        <f t="shared" si="33"/>
        <v>26-40 (Millennials)</v>
      </c>
      <c r="D2146" s="1" t="s">
        <v>30</v>
      </c>
      <c r="E2146" s="1">
        <v>5.42</v>
      </c>
      <c r="F2146" s="1">
        <v>2.37</v>
      </c>
      <c r="G2146" s="1">
        <v>3.33</v>
      </c>
      <c r="H2146" s="1">
        <v>3.68</v>
      </c>
      <c r="I2146" s="1">
        <v>6.06</v>
      </c>
      <c r="J2146" s="1">
        <f>Smartphone_Usage_And_Addiction_Analysis_7500_Rows[[#This Row],[social_media_hours]]+Smartphone_Usage_And_Addiction_Analysis_7500_Rows[[#This Row],[gaming_hours]]</f>
        <v>5.7</v>
      </c>
      <c r="K2146" s="1">
        <f>Smartphone_Usage_And_Addiction_Analysis_7500_Rows[[#This Row],[sleep_hours]]-Smartphone_Usage_And_Addiction_Analysis_7500_Rows[[#This Row],[total_leisure_hours]]</f>
        <v>0.35999999999999943</v>
      </c>
      <c r="L2146" s="1">
        <v>214</v>
      </c>
      <c r="M2146" s="1">
        <v>158</v>
      </c>
      <c r="N2146" s="5">
        <f>Smartphone_Usage_And_Addiction_Analysis_7500_Rows[[#This Row],[app_opens_per_day]]/Smartphone_Usage_And_Addiction_Analysis_7500_Rows[[#This Row],[daily_screen_time_hours]]</f>
        <v>29.15129151291513</v>
      </c>
      <c r="O2146" s="1">
        <v>7.5</v>
      </c>
      <c r="P2146" s="1" t="s">
        <v>32</v>
      </c>
      <c r="Q2146" s="1" t="s">
        <v>23</v>
      </c>
      <c r="R2146" s="1" t="s">
        <v>51</v>
      </c>
      <c r="S2146" s="1">
        <v>0</v>
      </c>
    </row>
    <row r="2147" spans="1:19" ht="18" customHeight="1" x14ac:dyDescent="0.25">
      <c r="A2147" s="10" t="s">
        <v>1474</v>
      </c>
      <c r="B2147" s="1">
        <v>18</v>
      </c>
      <c r="C2147" t="str">
        <f t="shared" si="33"/>
        <v>18-25 (Gen Z)</v>
      </c>
      <c r="D2147" s="1" t="s">
        <v>30</v>
      </c>
      <c r="E2147" s="1">
        <v>5.24</v>
      </c>
      <c r="F2147" s="1">
        <v>2.85</v>
      </c>
      <c r="G2147" s="1">
        <v>3.62</v>
      </c>
      <c r="H2147" s="1">
        <v>5.3</v>
      </c>
      <c r="I2147" s="1">
        <v>6.4</v>
      </c>
      <c r="J2147" s="1">
        <f>Smartphone_Usage_And_Addiction_Analysis_7500_Rows[[#This Row],[social_media_hours]]+Smartphone_Usage_And_Addiction_Analysis_7500_Rows[[#This Row],[gaming_hours]]</f>
        <v>6.4700000000000006</v>
      </c>
      <c r="K2147" s="1">
        <f>Smartphone_Usage_And_Addiction_Analysis_7500_Rows[[#This Row],[sleep_hours]]-Smartphone_Usage_And_Addiction_Analysis_7500_Rows[[#This Row],[total_leisure_hours]]</f>
        <v>-7.0000000000000284E-2</v>
      </c>
      <c r="L2147" s="1">
        <v>103</v>
      </c>
      <c r="M2147" s="1">
        <v>68</v>
      </c>
      <c r="N2147" s="5">
        <f>Smartphone_Usage_And_Addiction_Analysis_7500_Rows[[#This Row],[app_opens_per_day]]/Smartphone_Usage_And_Addiction_Analysis_7500_Rows[[#This Row],[daily_screen_time_hours]]</f>
        <v>12.977099236641221</v>
      </c>
      <c r="O2147" s="1">
        <v>6.55</v>
      </c>
      <c r="P2147" s="1" t="s">
        <v>22</v>
      </c>
      <c r="Q2147" s="1" t="s">
        <v>23</v>
      </c>
      <c r="R2147" s="1" t="s">
        <v>51</v>
      </c>
      <c r="S2147" s="1">
        <v>0</v>
      </c>
    </row>
    <row r="2148" spans="1:19" ht="18" customHeight="1" x14ac:dyDescent="0.25">
      <c r="A2148" s="10" t="s">
        <v>1475</v>
      </c>
      <c r="B2148" s="1">
        <v>19</v>
      </c>
      <c r="C2148" t="str">
        <f t="shared" si="33"/>
        <v>18-25 (Gen Z)</v>
      </c>
      <c r="D2148" s="1" t="s">
        <v>30</v>
      </c>
      <c r="E2148" s="1">
        <v>5.33</v>
      </c>
      <c r="F2148" s="1">
        <v>1.19</v>
      </c>
      <c r="G2148" s="1">
        <v>2.2000000000000002</v>
      </c>
      <c r="H2148" s="1">
        <v>1.61</v>
      </c>
      <c r="I2148" s="1">
        <v>4.67</v>
      </c>
      <c r="J2148" s="1">
        <f>Smartphone_Usage_And_Addiction_Analysis_7500_Rows[[#This Row],[social_media_hours]]+Smartphone_Usage_And_Addiction_Analysis_7500_Rows[[#This Row],[gaming_hours]]</f>
        <v>3.39</v>
      </c>
      <c r="K2148" s="1">
        <f>Smartphone_Usage_And_Addiction_Analysis_7500_Rows[[#This Row],[sleep_hours]]-Smartphone_Usage_And_Addiction_Analysis_7500_Rows[[#This Row],[total_leisure_hours]]</f>
        <v>1.2799999999999998</v>
      </c>
      <c r="L2148" s="1">
        <v>171</v>
      </c>
      <c r="M2148" s="1">
        <v>165</v>
      </c>
      <c r="N2148" s="5">
        <f>Smartphone_Usage_And_Addiction_Analysis_7500_Rows[[#This Row],[app_opens_per_day]]/Smartphone_Usage_And_Addiction_Analysis_7500_Rows[[#This Row],[daily_screen_time_hours]]</f>
        <v>30.956848030018762</v>
      </c>
      <c r="O2148" s="1">
        <v>6.68</v>
      </c>
      <c r="P2148" s="1" t="s">
        <v>22</v>
      </c>
      <c r="Q2148" s="1" t="s">
        <v>23</v>
      </c>
      <c r="R2148" s="1" t="s">
        <v>20</v>
      </c>
      <c r="S2148" s="1">
        <v>0</v>
      </c>
    </row>
    <row r="2149" spans="1:19" ht="18" customHeight="1" x14ac:dyDescent="0.25">
      <c r="A2149" s="10" t="s">
        <v>1476</v>
      </c>
      <c r="B2149" s="1">
        <v>27</v>
      </c>
      <c r="C2149" t="str">
        <f t="shared" si="33"/>
        <v>26-40 (Millennials)</v>
      </c>
      <c r="D2149" s="1" t="s">
        <v>17</v>
      </c>
      <c r="E2149" s="1">
        <v>9.66</v>
      </c>
      <c r="F2149" s="1">
        <v>3.86</v>
      </c>
      <c r="G2149" s="1">
        <v>1.61</v>
      </c>
      <c r="H2149" s="1">
        <v>2.58</v>
      </c>
      <c r="I2149" s="1">
        <v>8.83</v>
      </c>
      <c r="J2149" s="1">
        <f>Smartphone_Usage_And_Addiction_Analysis_7500_Rows[[#This Row],[social_media_hours]]+Smartphone_Usage_And_Addiction_Analysis_7500_Rows[[#This Row],[gaming_hours]]</f>
        <v>5.47</v>
      </c>
      <c r="K2149" s="1">
        <f>Smartphone_Usage_And_Addiction_Analysis_7500_Rows[[#This Row],[sleep_hours]]-Smartphone_Usage_And_Addiction_Analysis_7500_Rows[[#This Row],[total_leisure_hours]]</f>
        <v>3.3600000000000003</v>
      </c>
      <c r="L2149" s="1">
        <v>130</v>
      </c>
      <c r="M2149" s="1">
        <v>130</v>
      </c>
      <c r="N2149" s="5">
        <f>Smartphone_Usage_And_Addiction_Analysis_7500_Rows[[#This Row],[app_opens_per_day]]/Smartphone_Usage_And_Addiction_Analysis_7500_Rows[[#This Row],[daily_screen_time_hours]]</f>
        <v>13.457556935817806</v>
      </c>
      <c r="O2149" s="1">
        <v>11.63</v>
      </c>
      <c r="P2149" s="1" t="s">
        <v>32</v>
      </c>
      <c r="Q2149" s="1" t="s">
        <v>23</v>
      </c>
      <c r="R2149" s="1" t="s">
        <v>24</v>
      </c>
      <c r="S2149" s="1">
        <v>1</v>
      </c>
    </row>
    <row r="2150" spans="1:19" ht="18" customHeight="1" x14ac:dyDescent="0.25">
      <c r="A2150" s="10" t="s">
        <v>1477</v>
      </c>
      <c r="B2150" s="1">
        <v>31</v>
      </c>
      <c r="C2150" t="str">
        <f t="shared" si="33"/>
        <v>26-40 (Millennials)</v>
      </c>
      <c r="D2150" s="1" t="s">
        <v>17</v>
      </c>
      <c r="E2150" s="1">
        <v>9.31</v>
      </c>
      <c r="F2150" s="1">
        <v>3.02</v>
      </c>
      <c r="G2150" s="1">
        <v>3.41</v>
      </c>
      <c r="H2150" s="1">
        <v>4.03</v>
      </c>
      <c r="I2150" s="1">
        <v>8.42</v>
      </c>
      <c r="J2150" s="1">
        <f>Smartphone_Usage_And_Addiction_Analysis_7500_Rows[[#This Row],[social_media_hours]]+Smartphone_Usage_And_Addiction_Analysis_7500_Rows[[#This Row],[gaming_hours]]</f>
        <v>6.43</v>
      </c>
      <c r="K2150" s="1">
        <f>Smartphone_Usage_And_Addiction_Analysis_7500_Rows[[#This Row],[sleep_hours]]-Smartphone_Usage_And_Addiction_Analysis_7500_Rows[[#This Row],[total_leisure_hours]]</f>
        <v>1.9900000000000002</v>
      </c>
      <c r="L2150" s="1">
        <v>241</v>
      </c>
      <c r="M2150" s="1">
        <v>125</v>
      </c>
      <c r="N2150" s="5">
        <f>Smartphone_Usage_And_Addiction_Analysis_7500_Rows[[#This Row],[app_opens_per_day]]/Smartphone_Usage_And_Addiction_Analysis_7500_Rows[[#This Row],[daily_screen_time_hours]]</f>
        <v>13.42642320085929</v>
      </c>
      <c r="O2150" s="1">
        <v>11.27</v>
      </c>
      <c r="P2150" s="1" t="s">
        <v>22</v>
      </c>
      <c r="Q2150" s="1" t="s">
        <v>23</v>
      </c>
      <c r="R2150" s="1" t="s">
        <v>24</v>
      </c>
      <c r="S2150" s="1">
        <v>1</v>
      </c>
    </row>
    <row r="2151" spans="1:19" ht="18" customHeight="1" x14ac:dyDescent="0.25">
      <c r="A2151" s="10" t="s">
        <v>1478</v>
      </c>
      <c r="B2151" s="1">
        <v>20</v>
      </c>
      <c r="C2151" t="str">
        <f t="shared" si="33"/>
        <v>18-25 (Gen Z)</v>
      </c>
      <c r="D2151" s="1" t="s">
        <v>30</v>
      </c>
      <c r="E2151" s="1">
        <v>3.24</v>
      </c>
      <c r="F2151" s="1">
        <v>4.67</v>
      </c>
      <c r="G2151" s="1">
        <v>3.19</v>
      </c>
      <c r="H2151" s="1">
        <v>1.93</v>
      </c>
      <c r="I2151" s="1">
        <v>8.7799999999999994</v>
      </c>
      <c r="J2151" s="1">
        <f>Smartphone_Usage_And_Addiction_Analysis_7500_Rows[[#This Row],[social_media_hours]]+Smartphone_Usage_And_Addiction_Analysis_7500_Rows[[#This Row],[gaming_hours]]</f>
        <v>7.8599999999999994</v>
      </c>
      <c r="K2151" s="1">
        <f>Smartphone_Usage_And_Addiction_Analysis_7500_Rows[[#This Row],[sleep_hours]]-Smartphone_Usage_And_Addiction_Analysis_7500_Rows[[#This Row],[total_leisure_hours]]</f>
        <v>0.91999999999999993</v>
      </c>
      <c r="L2151" s="1">
        <v>203</v>
      </c>
      <c r="M2151" s="1">
        <v>129</v>
      </c>
      <c r="N2151" s="5">
        <f>Smartphone_Usage_And_Addiction_Analysis_7500_Rows[[#This Row],[app_opens_per_day]]/Smartphone_Usage_And_Addiction_Analysis_7500_Rows[[#This Row],[daily_screen_time_hours]]</f>
        <v>39.81481481481481</v>
      </c>
      <c r="O2151" s="1">
        <v>4</v>
      </c>
      <c r="P2151" s="1" t="s">
        <v>18</v>
      </c>
      <c r="Q2151" s="1" t="s">
        <v>23</v>
      </c>
      <c r="R2151" s="1" t="s">
        <v>24</v>
      </c>
      <c r="S2151" s="1">
        <v>1</v>
      </c>
    </row>
    <row r="2152" spans="1:19" ht="18" customHeight="1" x14ac:dyDescent="0.25">
      <c r="A2152" s="10" t="s">
        <v>5794</v>
      </c>
      <c r="B2152" s="1">
        <v>31</v>
      </c>
      <c r="C2152" s="1" t="str">
        <f t="shared" si="33"/>
        <v>26-40 (Millennials)</v>
      </c>
      <c r="D2152" t="s">
        <v>7582</v>
      </c>
      <c r="E2152">
        <v>9.5500000000000007</v>
      </c>
      <c r="F2152">
        <v>0.5</v>
      </c>
      <c r="G2152">
        <v>1.35</v>
      </c>
      <c r="H2152">
        <v>3.49</v>
      </c>
      <c r="I2152">
        <v>6.77</v>
      </c>
      <c r="J2152" s="1">
        <f>Smartphone_Usage_And_Addiction_Analysis_7500_Rows[[#This Row],[social_media_hours]]+Smartphone_Usage_And_Addiction_Analysis_7500_Rows[[#This Row],[gaming_hours]]</f>
        <v>1.85</v>
      </c>
      <c r="K2152" s="1">
        <f>Smartphone_Usage_And_Addiction_Analysis_7500_Rows[[#This Row],[sleep_hours]]-Smartphone_Usage_And_Addiction_Analysis_7500_Rows[[#This Row],[total_leisure_hours]]</f>
        <v>4.92</v>
      </c>
      <c r="L2152">
        <v>25</v>
      </c>
      <c r="M2152">
        <v>39</v>
      </c>
      <c r="N2152" s="5">
        <f>Smartphone_Usage_And_Addiction_Analysis_7500_Rows[[#This Row],[app_opens_per_day]]/Smartphone_Usage_And_Addiction_Analysis_7500_Rows[[#This Row],[daily_screen_time_hours]]</f>
        <v>4.0837696335078535</v>
      </c>
      <c r="O2152">
        <v>11.01</v>
      </c>
      <c r="P2152" t="s">
        <v>32</v>
      </c>
      <c r="Q2152" t="s">
        <v>23</v>
      </c>
      <c r="R2152" t="s">
        <v>24</v>
      </c>
      <c r="S2152">
        <v>1</v>
      </c>
    </row>
    <row r="2153" spans="1:19" ht="18" customHeight="1" x14ac:dyDescent="0.25">
      <c r="A2153" s="10" t="s">
        <v>1479</v>
      </c>
      <c r="B2153" s="1">
        <v>23</v>
      </c>
      <c r="C2153" t="str">
        <f t="shared" si="33"/>
        <v>18-25 (Gen Z)</v>
      </c>
      <c r="D2153" s="1" t="s">
        <v>17</v>
      </c>
      <c r="E2153" s="1">
        <v>4.84</v>
      </c>
      <c r="F2153" s="1">
        <v>4.32</v>
      </c>
      <c r="G2153" s="1">
        <v>3.88</v>
      </c>
      <c r="H2153" s="1">
        <v>2.52</v>
      </c>
      <c r="I2153" s="1">
        <v>8.49</v>
      </c>
      <c r="J2153" s="1">
        <f>Smartphone_Usage_And_Addiction_Analysis_7500_Rows[[#This Row],[social_media_hours]]+Smartphone_Usage_And_Addiction_Analysis_7500_Rows[[#This Row],[gaming_hours]]</f>
        <v>8.1999999999999993</v>
      </c>
      <c r="K2153" s="1">
        <f>Smartphone_Usage_And_Addiction_Analysis_7500_Rows[[#This Row],[sleep_hours]]-Smartphone_Usage_And_Addiction_Analysis_7500_Rows[[#This Row],[total_leisure_hours]]</f>
        <v>0.29000000000000092</v>
      </c>
      <c r="L2153" s="1">
        <v>131</v>
      </c>
      <c r="M2153" s="1">
        <v>162</v>
      </c>
      <c r="N2153" s="5">
        <f>Smartphone_Usage_And_Addiction_Analysis_7500_Rows[[#This Row],[app_opens_per_day]]/Smartphone_Usage_And_Addiction_Analysis_7500_Rows[[#This Row],[daily_screen_time_hours]]</f>
        <v>33.471074380165291</v>
      </c>
      <c r="O2153" s="1">
        <v>6.63</v>
      </c>
      <c r="P2153" s="1" t="s">
        <v>22</v>
      </c>
      <c r="Q2153" s="1" t="s">
        <v>23</v>
      </c>
      <c r="R2153" s="1" t="s">
        <v>24</v>
      </c>
      <c r="S2153" s="1">
        <v>1</v>
      </c>
    </row>
    <row r="2154" spans="1:19" ht="18" customHeight="1" x14ac:dyDescent="0.25">
      <c r="A2154" s="10" t="s">
        <v>5795</v>
      </c>
      <c r="B2154" s="1">
        <v>28</v>
      </c>
      <c r="C2154" s="1" t="str">
        <f t="shared" si="33"/>
        <v>26-40 (Millennials)</v>
      </c>
      <c r="D2154" t="s">
        <v>7582</v>
      </c>
      <c r="E2154">
        <v>10.029999999999999</v>
      </c>
      <c r="F2154">
        <v>2.75</v>
      </c>
      <c r="G2154">
        <v>2.83</v>
      </c>
      <c r="H2154">
        <v>4.8499999999999996</v>
      </c>
      <c r="I2154">
        <v>5.53</v>
      </c>
      <c r="J2154" s="1">
        <f>Smartphone_Usage_And_Addiction_Analysis_7500_Rows[[#This Row],[social_media_hours]]+Smartphone_Usage_And_Addiction_Analysis_7500_Rows[[#This Row],[gaming_hours]]</f>
        <v>5.58</v>
      </c>
      <c r="K2154" s="1">
        <f>Smartphone_Usage_And_Addiction_Analysis_7500_Rows[[#This Row],[sleep_hours]]-Smartphone_Usage_And_Addiction_Analysis_7500_Rows[[#This Row],[total_leisure_hours]]</f>
        <v>-4.9999999999999822E-2</v>
      </c>
      <c r="L2154">
        <v>107</v>
      </c>
      <c r="M2154">
        <v>94</v>
      </c>
      <c r="N2154" s="5">
        <f>Smartphone_Usage_And_Addiction_Analysis_7500_Rows[[#This Row],[app_opens_per_day]]/Smartphone_Usage_And_Addiction_Analysis_7500_Rows[[#This Row],[daily_screen_time_hours]]</f>
        <v>9.3718843469591224</v>
      </c>
      <c r="O2154">
        <v>10.64</v>
      </c>
      <c r="P2154" t="s">
        <v>32</v>
      </c>
      <c r="Q2154" t="s">
        <v>23</v>
      </c>
      <c r="R2154" t="s">
        <v>28</v>
      </c>
      <c r="S2154">
        <v>1</v>
      </c>
    </row>
    <row r="2155" spans="1:19" ht="18" customHeight="1" x14ac:dyDescent="0.25">
      <c r="A2155" s="10" t="s">
        <v>1480</v>
      </c>
      <c r="B2155" s="1">
        <v>31</v>
      </c>
      <c r="C2155" t="str">
        <f t="shared" si="33"/>
        <v>26-40 (Millennials)</v>
      </c>
      <c r="D2155" s="1" t="s">
        <v>17</v>
      </c>
      <c r="E2155" s="1">
        <v>3.65</v>
      </c>
      <c r="F2155" s="1">
        <v>5.07</v>
      </c>
      <c r="G2155" s="1">
        <v>2.15</v>
      </c>
      <c r="H2155" s="1">
        <v>1.42</v>
      </c>
      <c r="I2155" s="1">
        <v>5.99</v>
      </c>
      <c r="J2155" s="1">
        <f>Smartphone_Usage_And_Addiction_Analysis_7500_Rows[[#This Row],[social_media_hours]]+Smartphone_Usage_And_Addiction_Analysis_7500_Rows[[#This Row],[gaming_hours]]</f>
        <v>7.2200000000000006</v>
      </c>
      <c r="K2155" s="1">
        <f>Smartphone_Usage_And_Addiction_Analysis_7500_Rows[[#This Row],[sleep_hours]]-Smartphone_Usage_And_Addiction_Analysis_7500_Rows[[#This Row],[total_leisure_hours]]</f>
        <v>-1.2300000000000004</v>
      </c>
      <c r="L2155" s="1">
        <v>134</v>
      </c>
      <c r="M2155" s="1">
        <v>46</v>
      </c>
      <c r="N2155" s="5">
        <f>Smartphone_Usage_And_Addiction_Analysis_7500_Rows[[#This Row],[app_opens_per_day]]/Smartphone_Usage_And_Addiction_Analysis_7500_Rows[[#This Row],[daily_screen_time_hours]]</f>
        <v>12.602739726027398</v>
      </c>
      <c r="O2155" s="1">
        <v>4.9000000000000004</v>
      </c>
      <c r="P2155" s="1" t="s">
        <v>22</v>
      </c>
      <c r="Q2155" s="1" t="s">
        <v>19</v>
      </c>
      <c r="R2155" s="1" t="s">
        <v>24</v>
      </c>
      <c r="S2155" s="1">
        <v>1</v>
      </c>
    </row>
    <row r="2156" spans="1:19" ht="18" customHeight="1" x14ac:dyDescent="0.25">
      <c r="A2156" s="10" t="s">
        <v>5796</v>
      </c>
      <c r="B2156" s="1">
        <v>25</v>
      </c>
      <c r="C2156" s="1" t="str">
        <f t="shared" si="33"/>
        <v>18-25 (Gen Z)</v>
      </c>
      <c r="D2156" t="s">
        <v>7582</v>
      </c>
      <c r="E2156">
        <v>7.85</v>
      </c>
      <c r="F2156">
        <v>5.29</v>
      </c>
      <c r="G2156">
        <v>4</v>
      </c>
      <c r="H2156">
        <v>2.85</v>
      </c>
      <c r="I2156">
        <v>5.28</v>
      </c>
      <c r="J2156" s="1">
        <f>Smartphone_Usage_And_Addiction_Analysis_7500_Rows[[#This Row],[social_media_hours]]+Smartphone_Usage_And_Addiction_Analysis_7500_Rows[[#This Row],[gaming_hours]]</f>
        <v>9.2899999999999991</v>
      </c>
      <c r="K2156" s="1">
        <f>Smartphone_Usage_And_Addiction_Analysis_7500_Rows[[#This Row],[sleep_hours]]-Smartphone_Usage_And_Addiction_Analysis_7500_Rows[[#This Row],[total_leisure_hours]]</f>
        <v>-4.0099999999999989</v>
      </c>
      <c r="L2156">
        <v>116</v>
      </c>
      <c r="M2156">
        <v>92</v>
      </c>
      <c r="N2156" s="5">
        <f>Smartphone_Usage_And_Addiction_Analysis_7500_Rows[[#This Row],[app_opens_per_day]]/Smartphone_Usage_And_Addiction_Analysis_7500_Rows[[#This Row],[daily_screen_time_hours]]</f>
        <v>11.719745222929937</v>
      </c>
      <c r="O2156">
        <v>9.64</v>
      </c>
      <c r="P2156" t="s">
        <v>22</v>
      </c>
      <c r="Q2156" t="s">
        <v>23</v>
      </c>
      <c r="R2156" t="s">
        <v>28</v>
      </c>
      <c r="S2156">
        <v>1</v>
      </c>
    </row>
    <row r="2157" spans="1:19" ht="18" customHeight="1" x14ac:dyDescent="0.25">
      <c r="A2157" s="10" t="s">
        <v>5797</v>
      </c>
      <c r="B2157" s="1">
        <v>27</v>
      </c>
      <c r="C2157" s="1" t="str">
        <f t="shared" si="33"/>
        <v>26-40 (Millennials)</v>
      </c>
      <c r="D2157" t="s">
        <v>7582</v>
      </c>
      <c r="E2157">
        <v>8.16</v>
      </c>
      <c r="F2157">
        <v>4.67</v>
      </c>
      <c r="G2157">
        <v>1.63</v>
      </c>
      <c r="H2157">
        <v>3.58</v>
      </c>
      <c r="I2157">
        <v>4.7300000000000004</v>
      </c>
      <c r="J2157" s="1">
        <f>Smartphone_Usage_And_Addiction_Analysis_7500_Rows[[#This Row],[social_media_hours]]+Smartphone_Usage_And_Addiction_Analysis_7500_Rows[[#This Row],[gaming_hours]]</f>
        <v>6.3</v>
      </c>
      <c r="K2157" s="1">
        <f>Smartphone_Usage_And_Addiction_Analysis_7500_Rows[[#This Row],[sleep_hours]]-Smartphone_Usage_And_Addiction_Analysis_7500_Rows[[#This Row],[total_leisure_hours]]</f>
        <v>-1.5699999999999994</v>
      </c>
      <c r="L2157">
        <v>118</v>
      </c>
      <c r="M2157">
        <v>65</v>
      </c>
      <c r="N2157" s="5">
        <f>Smartphone_Usage_And_Addiction_Analysis_7500_Rows[[#This Row],[app_opens_per_day]]/Smartphone_Usage_And_Addiction_Analysis_7500_Rows[[#This Row],[daily_screen_time_hours]]</f>
        <v>7.965686274509804</v>
      </c>
      <c r="O2157">
        <v>9.4700000000000006</v>
      </c>
      <c r="P2157" t="s">
        <v>18</v>
      </c>
      <c r="Q2157" t="s">
        <v>19</v>
      </c>
      <c r="R2157" t="s">
        <v>28</v>
      </c>
      <c r="S2157">
        <v>1</v>
      </c>
    </row>
    <row r="2158" spans="1:19" ht="18" customHeight="1" x14ac:dyDescent="0.25">
      <c r="A2158" s="10" t="s">
        <v>1481</v>
      </c>
      <c r="B2158" s="1">
        <v>20</v>
      </c>
      <c r="C2158" t="str">
        <f t="shared" si="33"/>
        <v>18-25 (Gen Z)</v>
      </c>
      <c r="D2158" s="1" t="s">
        <v>30</v>
      </c>
      <c r="E2158" s="1">
        <v>3.2</v>
      </c>
      <c r="F2158" s="1">
        <v>0.94</v>
      </c>
      <c r="G2158" s="1">
        <v>3.06</v>
      </c>
      <c r="H2158" s="1">
        <v>2.92</v>
      </c>
      <c r="I2158" s="1">
        <v>7.1</v>
      </c>
      <c r="J2158" s="1">
        <f>Smartphone_Usage_And_Addiction_Analysis_7500_Rows[[#This Row],[social_media_hours]]+Smartphone_Usage_And_Addiction_Analysis_7500_Rows[[#This Row],[gaming_hours]]</f>
        <v>4</v>
      </c>
      <c r="K2158" s="1">
        <f>Smartphone_Usage_And_Addiction_Analysis_7500_Rows[[#This Row],[sleep_hours]]-Smartphone_Usage_And_Addiction_Analysis_7500_Rows[[#This Row],[total_leisure_hours]]</f>
        <v>3.0999999999999996</v>
      </c>
      <c r="L2158" s="1">
        <v>173</v>
      </c>
      <c r="M2158" s="1">
        <v>100</v>
      </c>
      <c r="N2158" s="5">
        <f>Smartphone_Usage_And_Addiction_Analysis_7500_Rows[[#This Row],[app_opens_per_day]]/Smartphone_Usage_And_Addiction_Analysis_7500_Rows[[#This Row],[daily_screen_time_hours]]</f>
        <v>31.25</v>
      </c>
      <c r="O2158" s="1">
        <v>3.91</v>
      </c>
      <c r="P2158" s="1" t="s">
        <v>32</v>
      </c>
      <c r="Q2158" s="1" t="s">
        <v>19</v>
      </c>
      <c r="R2158" s="1" t="s">
        <v>20</v>
      </c>
      <c r="S2158" s="1">
        <v>0</v>
      </c>
    </row>
    <row r="2159" spans="1:19" ht="18" customHeight="1" x14ac:dyDescent="0.25">
      <c r="A2159" s="10" t="s">
        <v>1482</v>
      </c>
      <c r="B2159" s="1">
        <v>34</v>
      </c>
      <c r="C2159" t="str">
        <f t="shared" si="33"/>
        <v>26-40 (Millennials)</v>
      </c>
      <c r="D2159" s="1" t="s">
        <v>30</v>
      </c>
      <c r="E2159" s="1">
        <v>10.74</v>
      </c>
      <c r="F2159" s="1">
        <v>1.31</v>
      </c>
      <c r="G2159" s="1">
        <v>3.47</v>
      </c>
      <c r="H2159" s="1">
        <v>4.3899999999999997</v>
      </c>
      <c r="I2159" s="1">
        <v>6.57</v>
      </c>
      <c r="J2159" s="1">
        <f>Smartphone_Usage_And_Addiction_Analysis_7500_Rows[[#This Row],[social_media_hours]]+Smartphone_Usage_And_Addiction_Analysis_7500_Rows[[#This Row],[gaming_hours]]</f>
        <v>4.78</v>
      </c>
      <c r="K2159" s="1">
        <f>Smartphone_Usage_And_Addiction_Analysis_7500_Rows[[#This Row],[sleep_hours]]-Smartphone_Usage_And_Addiction_Analysis_7500_Rows[[#This Row],[total_leisure_hours]]</f>
        <v>1.79</v>
      </c>
      <c r="L2159" s="1">
        <v>154</v>
      </c>
      <c r="M2159" s="1">
        <v>111</v>
      </c>
      <c r="N2159" s="5">
        <f>Smartphone_Usage_And_Addiction_Analysis_7500_Rows[[#This Row],[app_opens_per_day]]/Smartphone_Usage_And_Addiction_Analysis_7500_Rows[[#This Row],[daily_screen_time_hours]]</f>
        <v>10.335195530726256</v>
      </c>
      <c r="O2159" s="1">
        <v>13.14</v>
      </c>
      <c r="P2159" s="1" t="s">
        <v>22</v>
      </c>
      <c r="Q2159" s="1" t="s">
        <v>19</v>
      </c>
      <c r="R2159" s="1" t="s">
        <v>24</v>
      </c>
      <c r="S2159" s="1">
        <v>1</v>
      </c>
    </row>
    <row r="2160" spans="1:19" ht="18" customHeight="1" x14ac:dyDescent="0.25">
      <c r="A2160" s="10" t="s">
        <v>5798</v>
      </c>
      <c r="B2160" s="1">
        <v>31</v>
      </c>
      <c r="C2160" s="1" t="str">
        <f t="shared" si="33"/>
        <v>26-40 (Millennials)</v>
      </c>
      <c r="D2160" t="s">
        <v>7582</v>
      </c>
      <c r="E2160">
        <v>4.32</v>
      </c>
      <c r="F2160">
        <v>5.7</v>
      </c>
      <c r="G2160">
        <v>2.99</v>
      </c>
      <c r="H2160">
        <v>1.69</v>
      </c>
      <c r="I2160">
        <v>5.87</v>
      </c>
      <c r="J2160" s="1">
        <f>Smartphone_Usage_And_Addiction_Analysis_7500_Rows[[#This Row],[social_media_hours]]+Smartphone_Usage_And_Addiction_Analysis_7500_Rows[[#This Row],[gaming_hours]]</f>
        <v>8.6900000000000013</v>
      </c>
      <c r="K2160" s="1">
        <f>Smartphone_Usage_And_Addiction_Analysis_7500_Rows[[#This Row],[sleep_hours]]-Smartphone_Usage_And_Addiction_Analysis_7500_Rows[[#This Row],[total_leisure_hours]]</f>
        <v>-2.8200000000000012</v>
      </c>
      <c r="L2160">
        <v>92</v>
      </c>
      <c r="M2160">
        <v>69</v>
      </c>
      <c r="N2160" s="5">
        <f>Smartphone_Usage_And_Addiction_Analysis_7500_Rows[[#This Row],[app_opens_per_day]]/Smartphone_Usage_And_Addiction_Analysis_7500_Rows[[#This Row],[daily_screen_time_hours]]</f>
        <v>15.972222222222221</v>
      </c>
      <c r="O2160">
        <v>6.39</v>
      </c>
      <c r="P2160" t="s">
        <v>18</v>
      </c>
      <c r="Q2160" t="s">
        <v>23</v>
      </c>
      <c r="R2160" t="s">
        <v>24</v>
      </c>
      <c r="S2160">
        <v>1</v>
      </c>
    </row>
    <row r="2161" spans="1:19" ht="18" customHeight="1" x14ac:dyDescent="0.25">
      <c r="A2161" s="10" t="s">
        <v>1483</v>
      </c>
      <c r="B2161" s="1">
        <v>25</v>
      </c>
      <c r="C2161" t="str">
        <f t="shared" si="33"/>
        <v>18-25 (Gen Z)</v>
      </c>
      <c r="D2161" s="1" t="s">
        <v>17</v>
      </c>
      <c r="E2161" s="1">
        <v>5.09</v>
      </c>
      <c r="F2161" s="1">
        <v>3.45</v>
      </c>
      <c r="G2161" s="1">
        <v>2.7</v>
      </c>
      <c r="H2161" s="1">
        <v>1.33</v>
      </c>
      <c r="I2161" s="1">
        <v>5.5</v>
      </c>
      <c r="J2161" s="1">
        <f>Smartphone_Usage_And_Addiction_Analysis_7500_Rows[[#This Row],[social_media_hours]]+Smartphone_Usage_And_Addiction_Analysis_7500_Rows[[#This Row],[gaming_hours]]</f>
        <v>6.15</v>
      </c>
      <c r="K2161" s="1">
        <f>Smartphone_Usage_And_Addiction_Analysis_7500_Rows[[#This Row],[sleep_hours]]-Smartphone_Usage_And_Addiction_Analysis_7500_Rows[[#This Row],[total_leisure_hours]]</f>
        <v>-0.65000000000000036</v>
      </c>
      <c r="L2161" s="1">
        <v>132</v>
      </c>
      <c r="M2161" s="1">
        <v>122</v>
      </c>
      <c r="N2161" s="5">
        <f>Smartphone_Usage_And_Addiction_Analysis_7500_Rows[[#This Row],[app_opens_per_day]]/Smartphone_Usage_And_Addiction_Analysis_7500_Rows[[#This Row],[daily_screen_time_hours]]</f>
        <v>23.968565815324165</v>
      </c>
      <c r="O2161" s="1">
        <v>5.81</v>
      </c>
      <c r="P2161" s="1" t="s">
        <v>32</v>
      </c>
      <c r="Q2161" s="1" t="s">
        <v>19</v>
      </c>
      <c r="R2161" s="1" t="s">
        <v>51</v>
      </c>
      <c r="S2161" s="1">
        <v>0</v>
      </c>
    </row>
    <row r="2162" spans="1:19" ht="18" customHeight="1" x14ac:dyDescent="0.25">
      <c r="A2162" s="10" t="s">
        <v>1484</v>
      </c>
      <c r="B2162" s="1">
        <v>21</v>
      </c>
      <c r="C2162" t="str">
        <f t="shared" si="33"/>
        <v>18-25 (Gen Z)</v>
      </c>
      <c r="D2162" s="1" t="s">
        <v>30</v>
      </c>
      <c r="E2162" s="1">
        <v>10.97</v>
      </c>
      <c r="F2162" s="1">
        <v>2.16</v>
      </c>
      <c r="G2162" s="1">
        <v>3.47</v>
      </c>
      <c r="H2162" s="1">
        <v>3.04</v>
      </c>
      <c r="I2162" s="1">
        <v>8.49</v>
      </c>
      <c r="J2162" s="1">
        <f>Smartphone_Usage_And_Addiction_Analysis_7500_Rows[[#This Row],[social_media_hours]]+Smartphone_Usage_And_Addiction_Analysis_7500_Rows[[#This Row],[gaming_hours]]</f>
        <v>5.6300000000000008</v>
      </c>
      <c r="K2162" s="1">
        <f>Smartphone_Usage_And_Addiction_Analysis_7500_Rows[[#This Row],[sleep_hours]]-Smartphone_Usage_And_Addiction_Analysis_7500_Rows[[#This Row],[total_leisure_hours]]</f>
        <v>2.8599999999999994</v>
      </c>
      <c r="L2162" s="1">
        <v>64</v>
      </c>
      <c r="M2162" s="1">
        <v>120</v>
      </c>
      <c r="N2162" s="5">
        <f>Smartphone_Usage_And_Addiction_Analysis_7500_Rows[[#This Row],[app_opens_per_day]]/Smartphone_Usage_And_Addiction_Analysis_7500_Rows[[#This Row],[daily_screen_time_hours]]</f>
        <v>10.938924339106654</v>
      </c>
      <c r="O2162" s="1">
        <v>13.7</v>
      </c>
      <c r="P2162" s="1" t="s">
        <v>18</v>
      </c>
      <c r="Q2162" s="1" t="s">
        <v>19</v>
      </c>
      <c r="R2162" s="1" t="s">
        <v>24</v>
      </c>
      <c r="S2162" s="1">
        <v>1</v>
      </c>
    </row>
    <row r="2163" spans="1:19" ht="18" customHeight="1" x14ac:dyDescent="0.25">
      <c r="A2163" s="10" t="s">
        <v>5799</v>
      </c>
      <c r="B2163" s="1">
        <v>35</v>
      </c>
      <c r="C2163" s="1" t="str">
        <f t="shared" si="33"/>
        <v>26-40 (Millennials)</v>
      </c>
      <c r="D2163" t="s">
        <v>7582</v>
      </c>
      <c r="E2163">
        <v>5.82</v>
      </c>
      <c r="F2163">
        <v>0.73</v>
      </c>
      <c r="G2163">
        <v>2.46</v>
      </c>
      <c r="H2163">
        <v>5.5</v>
      </c>
      <c r="I2163">
        <v>8.6199999999999992</v>
      </c>
      <c r="J2163" s="1">
        <f>Smartphone_Usage_And_Addiction_Analysis_7500_Rows[[#This Row],[social_media_hours]]+Smartphone_Usage_And_Addiction_Analysis_7500_Rows[[#This Row],[gaming_hours]]</f>
        <v>3.19</v>
      </c>
      <c r="K2163" s="1">
        <f>Smartphone_Usage_And_Addiction_Analysis_7500_Rows[[#This Row],[sleep_hours]]-Smartphone_Usage_And_Addiction_Analysis_7500_Rows[[#This Row],[total_leisure_hours]]</f>
        <v>5.43</v>
      </c>
      <c r="L2163">
        <v>174</v>
      </c>
      <c r="M2163">
        <v>140</v>
      </c>
      <c r="N2163" s="5">
        <f>Smartphone_Usage_And_Addiction_Analysis_7500_Rows[[#This Row],[app_opens_per_day]]/Smartphone_Usage_And_Addiction_Analysis_7500_Rows[[#This Row],[daily_screen_time_hours]]</f>
        <v>24.054982817869416</v>
      </c>
      <c r="O2163">
        <v>8.35</v>
      </c>
      <c r="P2163" t="s">
        <v>18</v>
      </c>
      <c r="Q2163" t="s">
        <v>23</v>
      </c>
      <c r="R2163" t="s">
        <v>51</v>
      </c>
      <c r="S2163">
        <v>0</v>
      </c>
    </row>
    <row r="2164" spans="1:19" ht="18" customHeight="1" x14ac:dyDescent="0.25">
      <c r="A2164" s="10" t="s">
        <v>1485</v>
      </c>
      <c r="B2164" s="1">
        <v>26</v>
      </c>
      <c r="C2164" t="str">
        <f t="shared" si="33"/>
        <v>26-40 (Millennials)</v>
      </c>
      <c r="D2164" s="1" t="s">
        <v>30</v>
      </c>
      <c r="E2164" s="1">
        <v>9.16</v>
      </c>
      <c r="F2164" s="1">
        <v>4.08</v>
      </c>
      <c r="G2164" s="1">
        <v>3.76</v>
      </c>
      <c r="H2164" s="1">
        <v>5.12</v>
      </c>
      <c r="I2164" s="1">
        <v>7.71</v>
      </c>
      <c r="J2164" s="1">
        <f>Smartphone_Usage_And_Addiction_Analysis_7500_Rows[[#This Row],[social_media_hours]]+Smartphone_Usage_And_Addiction_Analysis_7500_Rows[[#This Row],[gaming_hours]]</f>
        <v>7.84</v>
      </c>
      <c r="K2164" s="1">
        <f>Smartphone_Usage_And_Addiction_Analysis_7500_Rows[[#This Row],[sleep_hours]]-Smartphone_Usage_And_Addiction_Analysis_7500_Rows[[#This Row],[total_leisure_hours]]</f>
        <v>-0.12999999999999989</v>
      </c>
      <c r="L2164" s="1">
        <v>55</v>
      </c>
      <c r="M2164" s="1">
        <v>165</v>
      </c>
      <c r="N2164" s="5">
        <f>Smartphone_Usage_And_Addiction_Analysis_7500_Rows[[#This Row],[app_opens_per_day]]/Smartphone_Usage_And_Addiction_Analysis_7500_Rows[[#This Row],[daily_screen_time_hours]]</f>
        <v>18.013100436681224</v>
      </c>
      <c r="O2164" s="1">
        <v>10.55</v>
      </c>
      <c r="P2164" s="1" t="s">
        <v>22</v>
      </c>
      <c r="Q2164" s="1" t="s">
        <v>23</v>
      </c>
      <c r="R2164" s="1" t="s">
        <v>24</v>
      </c>
      <c r="S2164" s="1">
        <v>1</v>
      </c>
    </row>
    <row r="2165" spans="1:19" ht="18" customHeight="1" x14ac:dyDescent="0.25">
      <c r="A2165" s="10" t="s">
        <v>1486</v>
      </c>
      <c r="B2165" s="1">
        <v>18</v>
      </c>
      <c r="C2165" t="str">
        <f t="shared" si="33"/>
        <v>18-25 (Gen Z)</v>
      </c>
      <c r="D2165" s="1" t="s">
        <v>30</v>
      </c>
      <c r="E2165" s="1">
        <v>11.66</v>
      </c>
      <c r="F2165" s="1">
        <v>4.8099999999999996</v>
      </c>
      <c r="G2165" s="1">
        <v>1.9</v>
      </c>
      <c r="H2165" s="1">
        <v>3.06</v>
      </c>
      <c r="I2165" s="1">
        <v>7.01</v>
      </c>
      <c r="J2165" s="1">
        <f>Smartphone_Usage_And_Addiction_Analysis_7500_Rows[[#This Row],[social_media_hours]]+Smartphone_Usage_And_Addiction_Analysis_7500_Rows[[#This Row],[gaming_hours]]</f>
        <v>6.7099999999999991</v>
      </c>
      <c r="K2165" s="1">
        <f>Smartphone_Usage_And_Addiction_Analysis_7500_Rows[[#This Row],[sleep_hours]]-Smartphone_Usage_And_Addiction_Analysis_7500_Rows[[#This Row],[total_leisure_hours]]</f>
        <v>0.30000000000000071</v>
      </c>
      <c r="L2165" s="1">
        <v>92</v>
      </c>
      <c r="M2165" s="1">
        <v>21</v>
      </c>
      <c r="N2165" s="5">
        <f>Smartphone_Usage_And_Addiction_Analysis_7500_Rows[[#This Row],[app_opens_per_day]]/Smartphone_Usage_And_Addiction_Analysis_7500_Rows[[#This Row],[daily_screen_time_hours]]</f>
        <v>1.8010291595197256</v>
      </c>
      <c r="O2165" s="1">
        <v>12.82</v>
      </c>
      <c r="P2165" s="1" t="s">
        <v>22</v>
      </c>
      <c r="Q2165" s="1" t="s">
        <v>19</v>
      </c>
      <c r="R2165" s="1" t="s">
        <v>24</v>
      </c>
      <c r="S2165" s="1">
        <v>1</v>
      </c>
    </row>
    <row r="2166" spans="1:19" ht="18" customHeight="1" x14ac:dyDescent="0.25">
      <c r="A2166" s="10" t="s">
        <v>5800</v>
      </c>
      <c r="B2166" s="1">
        <v>32</v>
      </c>
      <c r="C2166" s="1" t="str">
        <f t="shared" si="33"/>
        <v>26-40 (Millennials)</v>
      </c>
      <c r="D2166" t="s">
        <v>7582</v>
      </c>
      <c r="E2166">
        <v>6.19</v>
      </c>
      <c r="F2166">
        <v>2.19</v>
      </c>
      <c r="G2166">
        <v>1.78</v>
      </c>
      <c r="H2166">
        <v>1.6</v>
      </c>
      <c r="I2166">
        <v>4.9000000000000004</v>
      </c>
      <c r="J2166" s="1">
        <f>Smartphone_Usage_And_Addiction_Analysis_7500_Rows[[#This Row],[social_media_hours]]+Smartphone_Usage_And_Addiction_Analysis_7500_Rows[[#This Row],[gaming_hours]]</f>
        <v>3.9699999999999998</v>
      </c>
      <c r="K2166" s="1">
        <f>Smartphone_Usage_And_Addiction_Analysis_7500_Rows[[#This Row],[sleep_hours]]-Smartphone_Usage_And_Addiction_Analysis_7500_Rows[[#This Row],[total_leisure_hours]]</f>
        <v>0.9300000000000006</v>
      </c>
      <c r="L2166">
        <v>101</v>
      </c>
      <c r="M2166">
        <v>135</v>
      </c>
      <c r="N2166" s="5">
        <f>Smartphone_Usage_And_Addiction_Analysis_7500_Rows[[#This Row],[app_opens_per_day]]/Smartphone_Usage_And_Addiction_Analysis_7500_Rows[[#This Row],[daily_screen_time_hours]]</f>
        <v>21.80936995153473</v>
      </c>
      <c r="O2166">
        <v>8.61</v>
      </c>
      <c r="P2166" t="s">
        <v>32</v>
      </c>
      <c r="Q2166" t="s">
        <v>19</v>
      </c>
      <c r="R2166" t="s">
        <v>51</v>
      </c>
      <c r="S2166">
        <v>0</v>
      </c>
    </row>
    <row r="2167" spans="1:19" ht="18" customHeight="1" x14ac:dyDescent="0.25">
      <c r="A2167" s="10" t="s">
        <v>5801</v>
      </c>
      <c r="B2167" s="1">
        <v>19</v>
      </c>
      <c r="C2167" s="1" t="str">
        <f t="shared" si="33"/>
        <v>18-25 (Gen Z)</v>
      </c>
      <c r="D2167" t="s">
        <v>7582</v>
      </c>
      <c r="E2167">
        <v>10.1</v>
      </c>
      <c r="F2167">
        <v>4.04</v>
      </c>
      <c r="G2167">
        <v>0.19</v>
      </c>
      <c r="H2167">
        <v>5.18</v>
      </c>
      <c r="I2167">
        <v>7.82</v>
      </c>
      <c r="J2167" s="1">
        <f>Smartphone_Usage_And_Addiction_Analysis_7500_Rows[[#This Row],[social_media_hours]]+Smartphone_Usage_And_Addiction_Analysis_7500_Rows[[#This Row],[gaming_hours]]</f>
        <v>4.2300000000000004</v>
      </c>
      <c r="K2167" s="1">
        <f>Smartphone_Usage_And_Addiction_Analysis_7500_Rows[[#This Row],[sleep_hours]]-Smartphone_Usage_And_Addiction_Analysis_7500_Rows[[#This Row],[total_leisure_hours]]</f>
        <v>3.59</v>
      </c>
      <c r="L2167">
        <v>223</v>
      </c>
      <c r="M2167">
        <v>119</v>
      </c>
      <c r="N2167" s="5">
        <f>Smartphone_Usage_And_Addiction_Analysis_7500_Rows[[#This Row],[app_opens_per_day]]/Smartphone_Usage_And_Addiction_Analysis_7500_Rows[[#This Row],[daily_screen_time_hours]]</f>
        <v>11.782178217821782</v>
      </c>
      <c r="O2167">
        <v>11.53</v>
      </c>
      <c r="P2167" t="s">
        <v>18</v>
      </c>
      <c r="Q2167" t="s">
        <v>19</v>
      </c>
      <c r="R2167" t="s">
        <v>28</v>
      </c>
      <c r="S2167">
        <v>1</v>
      </c>
    </row>
    <row r="2168" spans="1:19" ht="18" customHeight="1" x14ac:dyDescent="0.25">
      <c r="A2168" s="10" t="s">
        <v>5802</v>
      </c>
      <c r="B2168" s="1">
        <v>27</v>
      </c>
      <c r="C2168" s="1" t="str">
        <f t="shared" si="33"/>
        <v>26-40 (Millennials)</v>
      </c>
      <c r="D2168" t="s">
        <v>7582</v>
      </c>
      <c r="E2168">
        <v>9.5</v>
      </c>
      <c r="F2168">
        <v>2.39</v>
      </c>
      <c r="G2168">
        <v>2.1</v>
      </c>
      <c r="H2168">
        <v>5.77</v>
      </c>
      <c r="I2168">
        <v>6</v>
      </c>
      <c r="J2168" s="1">
        <f>Smartphone_Usage_And_Addiction_Analysis_7500_Rows[[#This Row],[social_media_hours]]+Smartphone_Usage_And_Addiction_Analysis_7500_Rows[[#This Row],[gaming_hours]]</f>
        <v>4.49</v>
      </c>
      <c r="K2168" s="1">
        <f>Smartphone_Usage_And_Addiction_Analysis_7500_Rows[[#This Row],[sleep_hours]]-Smartphone_Usage_And_Addiction_Analysis_7500_Rows[[#This Row],[total_leisure_hours]]</f>
        <v>1.5099999999999998</v>
      </c>
      <c r="L2168">
        <v>188</v>
      </c>
      <c r="M2168">
        <v>123</v>
      </c>
      <c r="N2168" s="5">
        <f>Smartphone_Usage_And_Addiction_Analysis_7500_Rows[[#This Row],[app_opens_per_day]]/Smartphone_Usage_And_Addiction_Analysis_7500_Rows[[#This Row],[daily_screen_time_hours]]</f>
        <v>12.947368421052632</v>
      </c>
      <c r="O2168">
        <v>10.91</v>
      </c>
      <c r="P2168" t="s">
        <v>18</v>
      </c>
      <c r="Q2168" t="s">
        <v>19</v>
      </c>
      <c r="R2168" t="s">
        <v>28</v>
      </c>
      <c r="S2168">
        <v>1</v>
      </c>
    </row>
    <row r="2169" spans="1:19" ht="18" customHeight="1" x14ac:dyDescent="0.25">
      <c r="A2169" s="10" t="s">
        <v>1487</v>
      </c>
      <c r="B2169" s="1">
        <v>22</v>
      </c>
      <c r="C2169" t="str">
        <f t="shared" si="33"/>
        <v>18-25 (Gen Z)</v>
      </c>
      <c r="D2169" s="1" t="s">
        <v>17</v>
      </c>
      <c r="E2169" s="1">
        <v>11.47</v>
      </c>
      <c r="F2169" s="1">
        <v>2.86</v>
      </c>
      <c r="G2169" s="1">
        <v>0.13</v>
      </c>
      <c r="H2169" s="1">
        <v>4.26</v>
      </c>
      <c r="I2169" s="1">
        <v>8.6199999999999992</v>
      </c>
      <c r="J2169" s="1">
        <f>Smartphone_Usage_And_Addiction_Analysis_7500_Rows[[#This Row],[social_media_hours]]+Smartphone_Usage_And_Addiction_Analysis_7500_Rows[[#This Row],[gaming_hours]]</f>
        <v>2.9899999999999998</v>
      </c>
      <c r="K2169" s="1">
        <f>Smartphone_Usage_And_Addiction_Analysis_7500_Rows[[#This Row],[sleep_hours]]-Smartphone_Usage_And_Addiction_Analysis_7500_Rows[[#This Row],[total_leisure_hours]]</f>
        <v>5.629999999999999</v>
      </c>
      <c r="L2169" s="1">
        <v>215</v>
      </c>
      <c r="M2169" s="1">
        <v>18</v>
      </c>
      <c r="N2169" s="5">
        <f>Smartphone_Usage_And_Addiction_Analysis_7500_Rows[[#This Row],[app_opens_per_day]]/Smartphone_Usage_And_Addiction_Analysis_7500_Rows[[#This Row],[daily_screen_time_hours]]</f>
        <v>1.5693112467306014</v>
      </c>
      <c r="O2169" s="1">
        <v>14.12</v>
      </c>
      <c r="P2169" s="1" t="s">
        <v>22</v>
      </c>
      <c r="Q2169" s="1" t="s">
        <v>23</v>
      </c>
      <c r="R2169" s="1" t="s">
        <v>24</v>
      </c>
      <c r="S2169" s="1">
        <v>1</v>
      </c>
    </row>
    <row r="2170" spans="1:19" ht="18" customHeight="1" x14ac:dyDescent="0.25">
      <c r="A2170" s="10" t="s">
        <v>1488</v>
      </c>
      <c r="B2170" s="1">
        <v>20</v>
      </c>
      <c r="C2170" t="str">
        <f t="shared" si="33"/>
        <v>18-25 (Gen Z)</v>
      </c>
      <c r="D2170" s="1" t="s">
        <v>17</v>
      </c>
      <c r="E2170" s="1">
        <v>3.63</v>
      </c>
      <c r="F2170" s="1">
        <v>4.55</v>
      </c>
      <c r="G2170" s="1">
        <v>3.26</v>
      </c>
      <c r="H2170" s="1">
        <v>3.72</v>
      </c>
      <c r="I2170" s="1">
        <v>7.89</v>
      </c>
      <c r="J2170" s="1">
        <f>Smartphone_Usage_And_Addiction_Analysis_7500_Rows[[#This Row],[social_media_hours]]+Smartphone_Usage_And_Addiction_Analysis_7500_Rows[[#This Row],[gaming_hours]]</f>
        <v>7.81</v>
      </c>
      <c r="K2170" s="1">
        <f>Smartphone_Usage_And_Addiction_Analysis_7500_Rows[[#This Row],[sleep_hours]]-Smartphone_Usage_And_Addiction_Analysis_7500_Rows[[#This Row],[total_leisure_hours]]</f>
        <v>8.0000000000000071E-2</v>
      </c>
      <c r="L2170" s="1">
        <v>112</v>
      </c>
      <c r="M2170" s="1">
        <v>122</v>
      </c>
      <c r="N2170" s="5">
        <f>Smartphone_Usage_And_Addiction_Analysis_7500_Rows[[#This Row],[app_opens_per_day]]/Smartphone_Usage_And_Addiction_Analysis_7500_Rows[[#This Row],[daily_screen_time_hours]]</f>
        <v>33.608815426997246</v>
      </c>
      <c r="O2170" s="1">
        <v>4.32</v>
      </c>
      <c r="P2170" s="1" t="s">
        <v>32</v>
      </c>
      <c r="Q2170" s="1" t="s">
        <v>23</v>
      </c>
      <c r="R2170" s="1" t="s">
        <v>24</v>
      </c>
      <c r="S2170" s="1">
        <v>1</v>
      </c>
    </row>
    <row r="2171" spans="1:19" ht="18" customHeight="1" x14ac:dyDescent="0.25">
      <c r="A2171" s="10" t="s">
        <v>1489</v>
      </c>
      <c r="B2171" s="1">
        <v>20</v>
      </c>
      <c r="C2171" t="str">
        <f t="shared" si="33"/>
        <v>18-25 (Gen Z)</v>
      </c>
      <c r="D2171" s="1" t="s">
        <v>30</v>
      </c>
      <c r="E2171" s="1">
        <v>7.93</v>
      </c>
      <c r="F2171" s="1">
        <v>4.26</v>
      </c>
      <c r="G2171" s="1">
        <v>1.27</v>
      </c>
      <c r="H2171" s="1">
        <v>1.68</v>
      </c>
      <c r="I2171" s="1">
        <v>8.83</v>
      </c>
      <c r="J2171" s="1">
        <f>Smartphone_Usage_And_Addiction_Analysis_7500_Rows[[#This Row],[social_media_hours]]+Smartphone_Usage_And_Addiction_Analysis_7500_Rows[[#This Row],[gaming_hours]]</f>
        <v>5.5299999999999994</v>
      </c>
      <c r="K2171" s="1">
        <f>Smartphone_Usage_And_Addiction_Analysis_7500_Rows[[#This Row],[sleep_hours]]-Smartphone_Usage_And_Addiction_Analysis_7500_Rows[[#This Row],[total_leisure_hours]]</f>
        <v>3.3000000000000007</v>
      </c>
      <c r="L2171" s="1">
        <v>221</v>
      </c>
      <c r="M2171" s="1">
        <v>85</v>
      </c>
      <c r="N2171" s="5">
        <f>Smartphone_Usage_And_Addiction_Analysis_7500_Rows[[#This Row],[app_opens_per_day]]/Smartphone_Usage_And_Addiction_Analysis_7500_Rows[[#This Row],[daily_screen_time_hours]]</f>
        <v>10.718789407313999</v>
      </c>
      <c r="O2171" s="1">
        <v>9.43</v>
      </c>
      <c r="P2171" s="1" t="s">
        <v>22</v>
      </c>
      <c r="Q2171" s="1" t="s">
        <v>23</v>
      </c>
      <c r="R2171" s="1" t="s">
        <v>24</v>
      </c>
      <c r="S2171" s="1">
        <v>1</v>
      </c>
    </row>
    <row r="2172" spans="1:19" ht="18" customHeight="1" x14ac:dyDescent="0.25">
      <c r="A2172" s="10" t="s">
        <v>5803</v>
      </c>
      <c r="B2172" s="1">
        <v>32</v>
      </c>
      <c r="C2172" s="1" t="str">
        <f t="shared" si="33"/>
        <v>26-40 (Millennials)</v>
      </c>
      <c r="D2172" t="s">
        <v>7582</v>
      </c>
      <c r="E2172">
        <v>6.83</v>
      </c>
      <c r="F2172">
        <v>1.01</v>
      </c>
      <c r="G2172">
        <v>2.57</v>
      </c>
      <c r="H2172">
        <v>4.0599999999999996</v>
      </c>
      <c r="I2172">
        <v>6.8</v>
      </c>
      <c r="J2172" s="1">
        <f>Smartphone_Usage_And_Addiction_Analysis_7500_Rows[[#This Row],[social_media_hours]]+Smartphone_Usage_And_Addiction_Analysis_7500_Rows[[#This Row],[gaming_hours]]</f>
        <v>3.58</v>
      </c>
      <c r="K2172" s="1">
        <f>Smartphone_Usage_And_Addiction_Analysis_7500_Rows[[#This Row],[sleep_hours]]-Smartphone_Usage_And_Addiction_Analysis_7500_Rows[[#This Row],[total_leisure_hours]]</f>
        <v>3.2199999999999998</v>
      </c>
      <c r="L2172">
        <v>191</v>
      </c>
      <c r="M2172">
        <v>15</v>
      </c>
      <c r="N2172" s="5">
        <f>Smartphone_Usage_And_Addiction_Analysis_7500_Rows[[#This Row],[app_opens_per_day]]/Smartphone_Usage_And_Addiction_Analysis_7500_Rows[[#This Row],[daily_screen_time_hours]]</f>
        <v>2.1961932650073206</v>
      </c>
      <c r="O2172">
        <v>8.0299999999999994</v>
      </c>
      <c r="P2172" t="s">
        <v>18</v>
      </c>
      <c r="Q2172" t="s">
        <v>23</v>
      </c>
      <c r="R2172" t="s">
        <v>28</v>
      </c>
      <c r="S2172">
        <v>1</v>
      </c>
    </row>
    <row r="2173" spans="1:19" ht="18" customHeight="1" x14ac:dyDescent="0.25">
      <c r="A2173" s="10" t="s">
        <v>5804</v>
      </c>
      <c r="B2173" s="1">
        <v>30</v>
      </c>
      <c r="C2173" s="1" t="str">
        <f t="shared" si="33"/>
        <v>26-40 (Millennials)</v>
      </c>
      <c r="D2173" t="s">
        <v>7582</v>
      </c>
      <c r="E2173">
        <v>7.93</v>
      </c>
      <c r="F2173">
        <v>1.31</v>
      </c>
      <c r="G2173">
        <v>2.46</v>
      </c>
      <c r="H2173">
        <v>4.57</v>
      </c>
      <c r="I2173">
        <v>7.7</v>
      </c>
      <c r="J2173" s="1">
        <f>Smartphone_Usage_And_Addiction_Analysis_7500_Rows[[#This Row],[social_media_hours]]+Smartphone_Usage_And_Addiction_Analysis_7500_Rows[[#This Row],[gaming_hours]]</f>
        <v>3.77</v>
      </c>
      <c r="K2173" s="1">
        <f>Smartphone_Usage_And_Addiction_Analysis_7500_Rows[[#This Row],[sleep_hours]]-Smartphone_Usage_And_Addiction_Analysis_7500_Rows[[#This Row],[total_leisure_hours]]</f>
        <v>3.93</v>
      </c>
      <c r="L2173">
        <v>114</v>
      </c>
      <c r="M2173">
        <v>118</v>
      </c>
      <c r="N2173" s="5">
        <f>Smartphone_Usage_And_Addiction_Analysis_7500_Rows[[#This Row],[app_opens_per_day]]/Smartphone_Usage_And_Addiction_Analysis_7500_Rows[[#This Row],[daily_screen_time_hours]]</f>
        <v>14.880201765447667</v>
      </c>
      <c r="O2173">
        <v>9.2899999999999991</v>
      </c>
      <c r="P2173" t="s">
        <v>32</v>
      </c>
      <c r="Q2173" t="s">
        <v>23</v>
      </c>
      <c r="R2173" t="s">
        <v>51</v>
      </c>
      <c r="S2173">
        <v>0</v>
      </c>
    </row>
    <row r="2174" spans="1:19" ht="18" customHeight="1" x14ac:dyDescent="0.25">
      <c r="A2174" s="10" t="s">
        <v>1490</v>
      </c>
      <c r="B2174" s="1">
        <v>20</v>
      </c>
      <c r="C2174" t="str">
        <f t="shared" si="33"/>
        <v>18-25 (Gen Z)</v>
      </c>
      <c r="D2174" s="1" t="s">
        <v>30</v>
      </c>
      <c r="E2174" s="1">
        <v>5.49</v>
      </c>
      <c r="F2174" s="1">
        <v>1.4</v>
      </c>
      <c r="G2174" s="1">
        <v>0.93</v>
      </c>
      <c r="H2174" s="1">
        <v>1.77</v>
      </c>
      <c r="I2174" s="1">
        <v>7.78</v>
      </c>
      <c r="J2174" s="1">
        <f>Smartphone_Usage_And_Addiction_Analysis_7500_Rows[[#This Row],[social_media_hours]]+Smartphone_Usage_And_Addiction_Analysis_7500_Rows[[#This Row],[gaming_hours]]</f>
        <v>2.33</v>
      </c>
      <c r="K2174" s="1">
        <f>Smartphone_Usage_And_Addiction_Analysis_7500_Rows[[#This Row],[sleep_hours]]-Smartphone_Usage_And_Addiction_Analysis_7500_Rows[[#This Row],[total_leisure_hours]]</f>
        <v>5.45</v>
      </c>
      <c r="L2174" s="1">
        <v>167</v>
      </c>
      <c r="M2174" s="1">
        <v>62</v>
      </c>
      <c r="N2174" s="5">
        <f>Smartphone_Usage_And_Addiction_Analysis_7500_Rows[[#This Row],[app_opens_per_day]]/Smartphone_Usage_And_Addiction_Analysis_7500_Rows[[#This Row],[daily_screen_time_hours]]</f>
        <v>11.293260473588342</v>
      </c>
      <c r="O2174" s="1">
        <v>7.23</v>
      </c>
      <c r="P2174" s="1" t="s">
        <v>18</v>
      </c>
      <c r="Q2174" s="1" t="s">
        <v>19</v>
      </c>
      <c r="R2174" s="1" t="s">
        <v>51</v>
      </c>
      <c r="S2174" s="1">
        <v>0</v>
      </c>
    </row>
    <row r="2175" spans="1:19" ht="18" customHeight="1" x14ac:dyDescent="0.25">
      <c r="A2175" s="10" t="s">
        <v>1491</v>
      </c>
      <c r="B2175" s="1">
        <v>33</v>
      </c>
      <c r="C2175" t="str">
        <f t="shared" si="33"/>
        <v>26-40 (Millennials)</v>
      </c>
      <c r="D2175" s="1" t="s">
        <v>17</v>
      </c>
      <c r="E2175" s="1">
        <v>9.1199999999999992</v>
      </c>
      <c r="F2175" s="1">
        <v>3.93</v>
      </c>
      <c r="G2175" s="1">
        <v>1.69</v>
      </c>
      <c r="H2175" s="1">
        <v>5.53</v>
      </c>
      <c r="I2175" s="1">
        <v>4.8</v>
      </c>
      <c r="J2175" s="1">
        <f>Smartphone_Usage_And_Addiction_Analysis_7500_Rows[[#This Row],[social_media_hours]]+Smartphone_Usage_And_Addiction_Analysis_7500_Rows[[#This Row],[gaming_hours]]</f>
        <v>5.62</v>
      </c>
      <c r="K2175" s="1">
        <f>Smartphone_Usage_And_Addiction_Analysis_7500_Rows[[#This Row],[sleep_hours]]-Smartphone_Usage_And_Addiction_Analysis_7500_Rows[[#This Row],[total_leisure_hours]]</f>
        <v>-0.82000000000000028</v>
      </c>
      <c r="L2175" s="1">
        <v>34</v>
      </c>
      <c r="M2175" s="1">
        <v>105</v>
      </c>
      <c r="N2175" s="5">
        <f>Smartphone_Usage_And_Addiction_Analysis_7500_Rows[[#This Row],[app_opens_per_day]]/Smartphone_Usage_And_Addiction_Analysis_7500_Rows[[#This Row],[daily_screen_time_hours]]</f>
        <v>11.513157894736842</v>
      </c>
      <c r="O2175" s="1">
        <v>9.7899999999999991</v>
      </c>
      <c r="P2175" s="1" t="s">
        <v>22</v>
      </c>
      <c r="Q2175" s="1" t="s">
        <v>23</v>
      </c>
      <c r="R2175" s="1" t="s">
        <v>24</v>
      </c>
      <c r="S2175" s="1">
        <v>1</v>
      </c>
    </row>
    <row r="2176" spans="1:19" ht="18" customHeight="1" x14ac:dyDescent="0.25">
      <c r="A2176" s="10" t="s">
        <v>1492</v>
      </c>
      <c r="B2176" s="1">
        <v>27</v>
      </c>
      <c r="C2176" t="str">
        <f t="shared" si="33"/>
        <v>26-40 (Millennials)</v>
      </c>
      <c r="D2176" s="1" t="s">
        <v>30</v>
      </c>
      <c r="E2176" s="1">
        <v>7.36</v>
      </c>
      <c r="F2176" s="1">
        <v>2.98</v>
      </c>
      <c r="G2176" s="1">
        <v>0.97</v>
      </c>
      <c r="H2176" s="1">
        <v>3.53</v>
      </c>
      <c r="I2176" s="1">
        <v>8.27</v>
      </c>
      <c r="J2176" s="1">
        <f>Smartphone_Usage_And_Addiction_Analysis_7500_Rows[[#This Row],[social_media_hours]]+Smartphone_Usage_And_Addiction_Analysis_7500_Rows[[#This Row],[gaming_hours]]</f>
        <v>3.95</v>
      </c>
      <c r="K2176" s="1">
        <f>Smartphone_Usage_And_Addiction_Analysis_7500_Rows[[#This Row],[sleep_hours]]-Smartphone_Usage_And_Addiction_Analysis_7500_Rows[[#This Row],[total_leisure_hours]]</f>
        <v>4.3199999999999994</v>
      </c>
      <c r="L2176" s="1">
        <v>84</v>
      </c>
      <c r="M2176" s="1">
        <v>131</v>
      </c>
      <c r="N2176" s="5">
        <f>Smartphone_Usage_And_Addiction_Analysis_7500_Rows[[#This Row],[app_opens_per_day]]/Smartphone_Usage_And_Addiction_Analysis_7500_Rows[[#This Row],[daily_screen_time_hours]]</f>
        <v>17.798913043478262</v>
      </c>
      <c r="O2176" s="1">
        <v>9.69</v>
      </c>
      <c r="P2176" s="1" t="s">
        <v>32</v>
      </c>
      <c r="Q2176" s="1" t="s">
        <v>23</v>
      </c>
      <c r="R2176" s="1" t="s">
        <v>51</v>
      </c>
      <c r="S2176" s="1">
        <v>0</v>
      </c>
    </row>
    <row r="2177" spans="1:19" ht="18" customHeight="1" x14ac:dyDescent="0.25">
      <c r="A2177" s="10" t="s">
        <v>5805</v>
      </c>
      <c r="B2177" s="1">
        <v>32</v>
      </c>
      <c r="C2177" s="1" t="str">
        <f t="shared" si="33"/>
        <v>26-40 (Millennials)</v>
      </c>
      <c r="D2177" t="s">
        <v>7582</v>
      </c>
      <c r="E2177">
        <v>5.69</v>
      </c>
      <c r="F2177">
        <v>2.16</v>
      </c>
      <c r="G2177">
        <v>0.51</v>
      </c>
      <c r="H2177">
        <v>1.53</v>
      </c>
      <c r="I2177">
        <v>7.23</v>
      </c>
      <c r="J2177" s="1">
        <f>Smartphone_Usage_And_Addiction_Analysis_7500_Rows[[#This Row],[social_media_hours]]+Smartphone_Usage_And_Addiction_Analysis_7500_Rows[[#This Row],[gaming_hours]]</f>
        <v>2.67</v>
      </c>
      <c r="K2177" s="1">
        <f>Smartphone_Usage_And_Addiction_Analysis_7500_Rows[[#This Row],[sleep_hours]]-Smartphone_Usage_And_Addiction_Analysis_7500_Rows[[#This Row],[total_leisure_hours]]</f>
        <v>4.5600000000000005</v>
      </c>
      <c r="L2177">
        <v>92</v>
      </c>
      <c r="M2177">
        <v>41</v>
      </c>
      <c r="N2177" s="5">
        <f>Smartphone_Usage_And_Addiction_Analysis_7500_Rows[[#This Row],[app_opens_per_day]]/Smartphone_Usage_And_Addiction_Analysis_7500_Rows[[#This Row],[daily_screen_time_hours]]</f>
        <v>7.2056239015817214</v>
      </c>
      <c r="O2177">
        <v>6.23</v>
      </c>
      <c r="P2177" t="s">
        <v>32</v>
      </c>
      <c r="Q2177" t="s">
        <v>19</v>
      </c>
      <c r="R2177" t="s">
        <v>20</v>
      </c>
      <c r="S2177">
        <v>0</v>
      </c>
    </row>
    <row r="2178" spans="1:19" ht="18" customHeight="1" x14ac:dyDescent="0.25">
      <c r="A2178" s="10" t="s">
        <v>1493</v>
      </c>
      <c r="B2178" s="1">
        <v>33</v>
      </c>
      <c r="C2178" t="str">
        <f t="shared" ref="C2178:C2241" si="34">IF(B2178&lt;=25, "18-25 (Gen Z)", IF(B2178&lt;=40, "26-40 (Millennials)"))</f>
        <v>26-40 (Millennials)</v>
      </c>
      <c r="D2178" s="1" t="s">
        <v>17</v>
      </c>
      <c r="E2178" s="1">
        <v>8.81</v>
      </c>
      <c r="F2178" s="1">
        <v>5.1100000000000003</v>
      </c>
      <c r="G2178" s="1">
        <v>3.97</v>
      </c>
      <c r="H2178" s="1">
        <v>3.45</v>
      </c>
      <c r="I2178" s="1">
        <v>7.86</v>
      </c>
      <c r="J2178" s="1">
        <f>Smartphone_Usage_And_Addiction_Analysis_7500_Rows[[#This Row],[social_media_hours]]+Smartphone_Usage_And_Addiction_Analysis_7500_Rows[[#This Row],[gaming_hours]]</f>
        <v>9.08</v>
      </c>
      <c r="K2178" s="1">
        <f>Smartphone_Usage_And_Addiction_Analysis_7500_Rows[[#This Row],[sleep_hours]]-Smartphone_Usage_And_Addiction_Analysis_7500_Rows[[#This Row],[total_leisure_hours]]</f>
        <v>-1.2199999999999998</v>
      </c>
      <c r="L2178" s="1">
        <v>199</v>
      </c>
      <c r="M2178" s="1">
        <v>119</v>
      </c>
      <c r="N2178" s="5">
        <f>Smartphone_Usage_And_Addiction_Analysis_7500_Rows[[#This Row],[app_opens_per_day]]/Smartphone_Usage_And_Addiction_Analysis_7500_Rows[[#This Row],[daily_screen_time_hours]]</f>
        <v>13.507377979568671</v>
      </c>
      <c r="O2178" s="1">
        <v>10.34</v>
      </c>
      <c r="P2178" s="1" t="s">
        <v>18</v>
      </c>
      <c r="Q2178" s="1" t="s">
        <v>23</v>
      </c>
      <c r="R2178" s="1" t="s">
        <v>24</v>
      </c>
      <c r="S2178" s="1">
        <v>1</v>
      </c>
    </row>
    <row r="2179" spans="1:19" ht="18" customHeight="1" x14ac:dyDescent="0.25">
      <c r="A2179" s="10" t="s">
        <v>1494</v>
      </c>
      <c r="B2179" s="1">
        <v>24</v>
      </c>
      <c r="C2179" t="str">
        <f t="shared" si="34"/>
        <v>18-25 (Gen Z)</v>
      </c>
      <c r="D2179" s="1" t="s">
        <v>30</v>
      </c>
      <c r="E2179" s="1">
        <v>3.81</v>
      </c>
      <c r="F2179" s="1">
        <v>1.62</v>
      </c>
      <c r="G2179" s="1">
        <v>1.47</v>
      </c>
      <c r="H2179" s="1">
        <v>3.28</v>
      </c>
      <c r="I2179" s="1">
        <v>5.35</v>
      </c>
      <c r="J2179" s="1">
        <f>Smartphone_Usage_And_Addiction_Analysis_7500_Rows[[#This Row],[social_media_hours]]+Smartphone_Usage_And_Addiction_Analysis_7500_Rows[[#This Row],[gaming_hours]]</f>
        <v>3.09</v>
      </c>
      <c r="K2179" s="1">
        <f>Smartphone_Usage_And_Addiction_Analysis_7500_Rows[[#This Row],[sleep_hours]]-Smartphone_Usage_And_Addiction_Analysis_7500_Rows[[#This Row],[total_leisure_hours]]</f>
        <v>2.2599999999999998</v>
      </c>
      <c r="L2179" s="1">
        <v>56</v>
      </c>
      <c r="M2179" s="1">
        <v>105</v>
      </c>
      <c r="N2179" s="5">
        <f>Smartphone_Usage_And_Addiction_Analysis_7500_Rows[[#This Row],[app_opens_per_day]]/Smartphone_Usage_And_Addiction_Analysis_7500_Rows[[#This Row],[daily_screen_time_hours]]</f>
        <v>27.559055118110237</v>
      </c>
      <c r="O2179" s="1">
        <v>5.6</v>
      </c>
      <c r="P2179" s="1" t="s">
        <v>22</v>
      </c>
      <c r="Q2179" s="1" t="s">
        <v>23</v>
      </c>
      <c r="R2179" s="1" t="s">
        <v>51</v>
      </c>
      <c r="S2179" s="1">
        <v>0</v>
      </c>
    </row>
    <row r="2180" spans="1:19" ht="18" customHeight="1" x14ac:dyDescent="0.25">
      <c r="A2180" s="10" t="s">
        <v>1495</v>
      </c>
      <c r="B2180" s="1">
        <v>35</v>
      </c>
      <c r="C2180" t="str">
        <f t="shared" si="34"/>
        <v>26-40 (Millennials)</v>
      </c>
      <c r="D2180" s="1" t="s">
        <v>30</v>
      </c>
      <c r="E2180" s="1">
        <v>10.33</v>
      </c>
      <c r="F2180" s="1">
        <v>2.42</v>
      </c>
      <c r="G2180" s="1">
        <v>3.8</v>
      </c>
      <c r="H2180" s="1">
        <v>5.65</v>
      </c>
      <c r="I2180" s="1">
        <v>7.99</v>
      </c>
      <c r="J2180" s="1">
        <f>Smartphone_Usage_And_Addiction_Analysis_7500_Rows[[#This Row],[social_media_hours]]+Smartphone_Usage_And_Addiction_Analysis_7500_Rows[[#This Row],[gaming_hours]]</f>
        <v>6.22</v>
      </c>
      <c r="K2180" s="1">
        <f>Smartphone_Usage_And_Addiction_Analysis_7500_Rows[[#This Row],[sleep_hours]]-Smartphone_Usage_And_Addiction_Analysis_7500_Rows[[#This Row],[total_leisure_hours]]</f>
        <v>1.7700000000000005</v>
      </c>
      <c r="L2180" s="1">
        <v>113</v>
      </c>
      <c r="M2180" s="1">
        <v>178</v>
      </c>
      <c r="N2180" s="5">
        <f>Smartphone_Usage_And_Addiction_Analysis_7500_Rows[[#This Row],[app_opens_per_day]]/Smartphone_Usage_And_Addiction_Analysis_7500_Rows[[#This Row],[daily_screen_time_hours]]</f>
        <v>17.231364956437559</v>
      </c>
      <c r="O2180" s="1">
        <v>11.25</v>
      </c>
      <c r="P2180" s="1" t="s">
        <v>22</v>
      </c>
      <c r="Q2180" s="1" t="s">
        <v>23</v>
      </c>
      <c r="R2180" s="1" t="s">
        <v>24</v>
      </c>
      <c r="S2180" s="1">
        <v>1</v>
      </c>
    </row>
    <row r="2181" spans="1:19" ht="18" customHeight="1" x14ac:dyDescent="0.25">
      <c r="A2181" s="10" t="s">
        <v>1496</v>
      </c>
      <c r="B2181" s="1">
        <v>19</v>
      </c>
      <c r="C2181" t="str">
        <f t="shared" si="34"/>
        <v>18-25 (Gen Z)</v>
      </c>
      <c r="D2181" s="1" t="s">
        <v>30</v>
      </c>
      <c r="E2181" s="1">
        <v>10.28</v>
      </c>
      <c r="F2181" s="1">
        <v>3.37</v>
      </c>
      <c r="G2181" s="1">
        <v>2.82</v>
      </c>
      <c r="H2181" s="1">
        <v>4.2300000000000004</v>
      </c>
      <c r="I2181" s="1">
        <v>8.8800000000000008</v>
      </c>
      <c r="J2181" s="1">
        <f>Smartphone_Usage_And_Addiction_Analysis_7500_Rows[[#This Row],[social_media_hours]]+Smartphone_Usage_And_Addiction_Analysis_7500_Rows[[#This Row],[gaming_hours]]</f>
        <v>6.1899999999999995</v>
      </c>
      <c r="K2181" s="1">
        <f>Smartphone_Usage_And_Addiction_Analysis_7500_Rows[[#This Row],[sleep_hours]]-Smartphone_Usage_And_Addiction_Analysis_7500_Rows[[#This Row],[total_leisure_hours]]</f>
        <v>2.6900000000000013</v>
      </c>
      <c r="L2181" s="1">
        <v>63</v>
      </c>
      <c r="M2181" s="1">
        <v>156</v>
      </c>
      <c r="N2181" s="5">
        <f>Smartphone_Usage_And_Addiction_Analysis_7500_Rows[[#This Row],[app_opens_per_day]]/Smartphone_Usage_And_Addiction_Analysis_7500_Rows[[#This Row],[daily_screen_time_hours]]</f>
        <v>15.175097276264593</v>
      </c>
      <c r="O2181" s="1">
        <v>13.23</v>
      </c>
      <c r="P2181" s="1" t="s">
        <v>18</v>
      </c>
      <c r="Q2181" s="1" t="s">
        <v>23</v>
      </c>
      <c r="R2181" s="1" t="s">
        <v>28</v>
      </c>
      <c r="S2181" s="1">
        <v>1</v>
      </c>
    </row>
    <row r="2182" spans="1:19" ht="18" customHeight="1" x14ac:dyDescent="0.25">
      <c r="A2182" s="10" t="s">
        <v>5806</v>
      </c>
      <c r="B2182" s="1">
        <v>32</v>
      </c>
      <c r="C2182" s="1" t="str">
        <f t="shared" si="34"/>
        <v>26-40 (Millennials)</v>
      </c>
      <c r="D2182" t="s">
        <v>7582</v>
      </c>
      <c r="E2182">
        <v>6.11</v>
      </c>
      <c r="F2182">
        <v>3.91</v>
      </c>
      <c r="G2182">
        <v>0.86</v>
      </c>
      <c r="H2182">
        <v>1.63</v>
      </c>
      <c r="I2182">
        <v>8.34</v>
      </c>
      <c r="J2182" s="1">
        <f>Smartphone_Usage_And_Addiction_Analysis_7500_Rows[[#This Row],[social_media_hours]]+Smartphone_Usage_And_Addiction_Analysis_7500_Rows[[#This Row],[gaming_hours]]</f>
        <v>4.7700000000000005</v>
      </c>
      <c r="K2182" s="1">
        <f>Smartphone_Usage_And_Addiction_Analysis_7500_Rows[[#This Row],[sleep_hours]]-Smartphone_Usage_And_Addiction_Analysis_7500_Rows[[#This Row],[total_leisure_hours]]</f>
        <v>3.5699999999999994</v>
      </c>
      <c r="L2182">
        <v>170</v>
      </c>
      <c r="M2182">
        <v>71</v>
      </c>
      <c r="N2182" s="5">
        <f>Smartphone_Usage_And_Addiction_Analysis_7500_Rows[[#This Row],[app_opens_per_day]]/Smartphone_Usage_And_Addiction_Analysis_7500_Rows[[#This Row],[daily_screen_time_hours]]</f>
        <v>11.620294599018003</v>
      </c>
      <c r="O2182">
        <v>7.39</v>
      </c>
      <c r="P2182" t="s">
        <v>32</v>
      </c>
      <c r="Q2182" t="s">
        <v>19</v>
      </c>
      <c r="R2182" t="s">
        <v>51</v>
      </c>
      <c r="S2182">
        <v>0</v>
      </c>
    </row>
    <row r="2183" spans="1:19" ht="18" customHeight="1" x14ac:dyDescent="0.25">
      <c r="A2183" s="10" t="s">
        <v>1497</v>
      </c>
      <c r="B2183" s="1">
        <v>19</v>
      </c>
      <c r="C2183" t="str">
        <f t="shared" si="34"/>
        <v>18-25 (Gen Z)</v>
      </c>
      <c r="D2183" s="1" t="s">
        <v>17</v>
      </c>
      <c r="E2183" s="1">
        <v>11.93</v>
      </c>
      <c r="F2183" s="1">
        <v>5.78</v>
      </c>
      <c r="G2183" s="1">
        <v>0.26</v>
      </c>
      <c r="H2183" s="1">
        <v>1.92</v>
      </c>
      <c r="I2183" s="1">
        <v>6.23</v>
      </c>
      <c r="J2183" s="1">
        <f>Smartphone_Usage_And_Addiction_Analysis_7500_Rows[[#This Row],[social_media_hours]]+Smartphone_Usage_And_Addiction_Analysis_7500_Rows[[#This Row],[gaming_hours]]</f>
        <v>6.04</v>
      </c>
      <c r="K2183" s="1">
        <f>Smartphone_Usage_And_Addiction_Analysis_7500_Rows[[#This Row],[sleep_hours]]-Smartphone_Usage_And_Addiction_Analysis_7500_Rows[[#This Row],[total_leisure_hours]]</f>
        <v>0.19000000000000039</v>
      </c>
      <c r="L2183" s="1">
        <v>86</v>
      </c>
      <c r="M2183" s="1">
        <v>47</v>
      </c>
      <c r="N2183" s="5">
        <f>Smartphone_Usage_And_Addiction_Analysis_7500_Rows[[#This Row],[app_opens_per_day]]/Smartphone_Usage_And_Addiction_Analysis_7500_Rows[[#This Row],[daily_screen_time_hours]]</f>
        <v>3.9396479463537304</v>
      </c>
      <c r="O2183" s="1">
        <v>14.19</v>
      </c>
      <c r="P2183" s="1" t="s">
        <v>22</v>
      </c>
      <c r="Q2183" s="1" t="s">
        <v>23</v>
      </c>
      <c r="R2183" s="1" t="s">
        <v>28</v>
      </c>
      <c r="S2183" s="1">
        <v>1</v>
      </c>
    </row>
    <row r="2184" spans="1:19" ht="18" customHeight="1" x14ac:dyDescent="0.25">
      <c r="A2184" s="10" t="s">
        <v>1498</v>
      </c>
      <c r="B2184" s="1">
        <v>29</v>
      </c>
      <c r="C2184" t="str">
        <f t="shared" si="34"/>
        <v>26-40 (Millennials)</v>
      </c>
      <c r="D2184" s="1" t="s">
        <v>30</v>
      </c>
      <c r="E2184" s="1">
        <v>8.17</v>
      </c>
      <c r="F2184" s="1">
        <v>4.5999999999999996</v>
      </c>
      <c r="G2184" s="1">
        <v>0.97</v>
      </c>
      <c r="H2184" s="1">
        <v>4.7</v>
      </c>
      <c r="I2184" s="1">
        <v>4.7300000000000004</v>
      </c>
      <c r="J2184" s="1">
        <f>Smartphone_Usage_And_Addiction_Analysis_7500_Rows[[#This Row],[social_media_hours]]+Smartphone_Usage_And_Addiction_Analysis_7500_Rows[[#This Row],[gaming_hours]]</f>
        <v>5.5699999999999994</v>
      </c>
      <c r="K2184" s="1">
        <f>Smartphone_Usage_And_Addiction_Analysis_7500_Rows[[#This Row],[sleep_hours]]-Smartphone_Usage_And_Addiction_Analysis_7500_Rows[[#This Row],[total_leisure_hours]]</f>
        <v>-0.83999999999999897</v>
      </c>
      <c r="L2184" s="1">
        <v>170</v>
      </c>
      <c r="M2184" s="1">
        <v>41</v>
      </c>
      <c r="N2184" s="5">
        <f>Smartphone_Usage_And_Addiction_Analysis_7500_Rows[[#This Row],[app_opens_per_day]]/Smartphone_Usage_And_Addiction_Analysis_7500_Rows[[#This Row],[daily_screen_time_hours]]</f>
        <v>5.0183598531211748</v>
      </c>
      <c r="O2184" s="1">
        <v>9.1</v>
      </c>
      <c r="P2184" s="1" t="s">
        <v>32</v>
      </c>
      <c r="Q2184" s="1" t="s">
        <v>23</v>
      </c>
      <c r="R2184" s="1" t="s">
        <v>28</v>
      </c>
      <c r="S2184" s="1">
        <v>1</v>
      </c>
    </row>
    <row r="2185" spans="1:19" ht="18" customHeight="1" x14ac:dyDescent="0.25">
      <c r="A2185" s="10" t="s">
        <v>1499</v>
      </c>
      <c r="B2185" s="1">
        <v>24</v>
      </c>
      <c r="C2185" t="str">
        <f t="shared" si="34"/>
        <v>18-25 (Gen Z)</v>
      </c>
      <c r="D2185" s="1" t="s">
        <v>17</v>
      </c>
      <c r="E2185" s="1">
        <v>5.66</v>
      </c>
      <c r="F2185" s="1">
        <v>5.95</v>
      </c>
      <c r="G2185" s="1">
        <v>1.18</v>
      </c>
      <c r="H2185" s="1">
        <v>2.71</v>
      </c>
      <c r="I2185" s="1">
        <v>5.38</v>
      </c>
      <c r="J2185" s="1">
        <f>Smartphone_Usage_And_Addiction_Analysis_7500_Rows[[#This Row],[social_media_hours]]+Smartphone_Usage_And_Addiction_Analysis_7500_Rows[[#This Row],[gaming_hours]]</f>
        <v>7.13</v>
      </c>
      <c r="K2185" s="1">
        <f>Smartphone_Usage_And_Addiction_Analysis_7500_Rows[[#This Row],[sleep_hours]]-Smartphone_Usage_And_Addiction_Analysis_7500_Rows[[#This Row],[total_leisure_hours]]</f>
        <v>-1.75</v>
      </c>
      <c r="L2185" s="1">
        <v>41</v>
      </c>
      <c r="M2185" s="1">
        <v>100</v>
      </c>
      <c r="N2185" s="5">
        <f>Smartphone_Usage_And_Addiction_Analysis_7500_Rows[[#This Row],[app_opens_per_day]]/Smartphone_Usage_And_Addiction_Analysis_7500_Rows[[#This Row],[daily_screen_time_hours]]</f>
        <v>17.667844522968199</v>
      </c>
      <c r="O2185" s="1">
        <v>8.3699999999999992</v>
      </c>
      <c r="P2185" s="1" t="s">
        <v>18</v>
      </c>
      <c r="Q2185" s="1" t="s">
        <v>23</v>
      </c>
      <c r="R2185" s="1" t="s">
        <v>28</v>
      </c>
      <c r="S2185" s="1">
        <v>1</v>
      </c>
    </row>
    <row r="2186" spans="1:19" ht="18" customHeight="1" x14ac:dyDescent="0.25">
      <c r="A2186" s="10" t="s">
        <v>5807</v>
      </c>
      <c r="B2186" s="1">
        <v>20</v>
      </c>
      <c r="C2186" s="1" t="str">
        <f t="shared" si="34"/>
        <v>18-25 (Gen Z)</v>
      </c>
      <c r="D2186" t="s">
        <v>7582</v>
      </c>
      <c r="E2186">
        <v>5.89</v>
      </c>
      <c r="F2186">
        <v>0.71</v>
      </c>
      <c r="G2186">
        <v>0.24</v>
      </c>
      <c r="H2186">
        <v>2.19</v>
      </c>
      <c r="I2186">
        <v>4.55</v>
      </c>
      <c r="J2186" s="1">
        <f>Smartphone_Usage_And_Addiction_Analysis_7500_Rows[[#This Row],[social_media_hours]]+Smartphone_Usage_And_Addiction_Analysis_7500_Rows[[#This Row],[gaming_hours]]</f>
        <v>0.95</v>
      </c>
      <c r="K2186" s="1">
        <f>Smartphone_Usage_And_Addiction_Analysis_7500_Rows[[#This Row],[sleep_hours]]-Smartphone_Usage_And_Addiction_Analysis_7500_Rows[[#This Row],[total_leisure_hours]]</f>
        <v>3.5999999999999996</v>
      </c>
      <c r="L2186">
        <v>132</v>
      </c>
      <c r="M2186">
        <v>151</v>
      </c>
      <c r="N2186" s="5">
        <f>Smartphone_Usage_And_Addiction_Analysis_7500_Rows[[#This Row],[app_opens_per_day]]/Smartphone_Usage_And_Addiction_Analysis_7500_Rows[[#This Row],[daily_screen_time_hours]]</f>
        <v>25.636672325976232</v>
      </c>
      <c r="O2186">
        <v>6.61</v>
      </c>
      <c r="P2186" t="s">
        <v>32</v>
      </c>
      <c r="Q2186" t="s">
        <v>19</v>
      </c>
      <c r="R2186" t="s">
        <v>20</v>
      </c>
      <c r="S2186">
        <v>0</v>
      </c>
    </row>
    <row r="2187" spans="1:19" ht="18" customHeight="1" x14ac:dyDescent="0.25">
      <c r="A2187" s="10" t="s">
        <v>1500</v>
      </c>
      <c r="B2187" s="1">
        <v>31</v>
      </c>
      <c r="C2187" t="str">
        <f t="shared" si="34"/>
        <v>26-40 (Millennials)</v>
      </c>
      <c r="D2187" s="1" t="s">
        <v>17</v>
      </c>
      <c r="E2187" s="1">
        <v>6.25</v>
      </c>
      <c r="F2187" s="1">
        <v>3.52</v>
      </c>
      <c r="G2187" s="1">
        <v>2.65</v>
      </c>
      <c r="H2187" s="1">
        <v>2.2200000000000002</v>
      </c>
      <c r="I2187" s="1">
        <v>6.55</v>
      </c>
      <c r="J2187" s="1">
        <f>Smartphone_Usage_And_Addiction_Analysis_7500_Rows[[#This Row],[social_media_hours]]+Smartphone_Usage_And_Addiction_Analysis_7500_Rows[[#This Row],[gaming_hours]]</f>
        <v>6.17</v>
      </c>
      <c r="K2187" s="1">
        <f>Smartphone_Usage_And_Addiction_Analysis_7500_Rows[[#This Row],[sleep_hours]]-Smartphone_Usage_And_Addiction_Analysis_7500_Rows[[#This Row],[total_leisure_hours]]</f>
        <v>0.37999999999999989</v>
      </c>
      <c r="L2187" s="1">
        <v>209</v>
      </c>
      <c r="M2187" s="1">
        <v>125</v>
      </c>
      <c r="N2187" s="5">
        <f>Smartphone_Usage_And_Addiction_Analysis_7500_Rows[[#This Row],[app_opens_per_day]]/Smartphone_Usage_And_Addiction_Analysis_7500_Rows[[#This Row],[daily_screen_time_hours]]</f>
        <v>20</v>
      </c>
      <c r="O2187" s="1">
        <v>7.34</v>
      </c>
      <c r="P2187" s="1" t="s">
        <v>18</v>
      </c>
      <c r="Q2187" s="1" t="s">
        <v>23</v>
      </c>
      <c r="R2187" s="1" t="s">
        <v>28</v>
      </c>
      <c r="S2187" s="1">
        <v>1</v>
      </c>
    </row>
    <row r="2188" spans="1:19" ht="18" customHeight="1" x14ac:dyDescent="0.25">
      <c r="A2188" s="10" t="s">
        <v>1501</v>
      </c>
      <c r="B2188" s="1">
        <v>35</v>
      </c>
      <c r="C2188" t="str">
        <f t="shared" si="34"/>
        <v>26-40 (Millennials)</v>
      </c>
      <c r="D2188" s="1" t="s">
        <v>30</v>
      </c>
      <c r="E2188" s="1">
        <v>9.68</v>
      </c>
      <c r="F2188" s="1">
        <v>1.51</v>
      </c>
      <c r="G2188" s="1">
        <v>2.36</v>
      </c>
      <c r="H2188" s="1">
        <v>1.28</v>
      </c>
      <c r="I2188" s="1">
        <v>8.7200000000000006</v>
      </c>
      <c r="J2188" s="1">
        <f>Smartphone_Usage_And_Addiction_Analysis_7500_Rows[[#This Row],[social_media_hours]]+Smartphone_Usage_And_Addiction_Analysis_7500_Rows[[#This Row],[gaming_hours]]</f>
        <v>3.87</v>
      </c>
      <c r="K2188" s="1">
        <f>Smartphone_Usage_And_Addiction_Analysis_7500_Rows[[#This Row],[sleep_hours]]-Smartphone_Usage_And_Addiction_Analysis_7500_Rows[[#This Row],[total_leisure_hours]]</f>
        <v>4.8500000000000005</v>
      </c>
      <c r="L2188" s="1">
        <v>239</v>
      </c>
      <c r="M2188" s="1">
        <v>168</v>
      </c>
      <c r="N2188" s="5">
        <f>Smartphone_Usage_And_Addiction_Analysis_7500_Rows[[#This Row],[app_opens_per_day]]/Smartphone_Usage_And_Addiction_Analysis_7500_Rows[[#This Row],[daily_screen_time_hours]]</f>
        <v>17.355371900826448</v>
      </c>
      <c r="O2188" s="1">
        <v>10.85</v>
      </c>
      <c r="P2188" s="1" t="s">
        <v>22</v>
      </c>
      <c r="Q2188" s="1" t="s">
        <v>19</v>
      </c>
      <c r="R2188" s="1" t="s">
        <v>24</v>
      </c>
      <c r="S2188" s="1">
        <v>1</v>
      </c>
    </row>
    <row r="2189" spans="1:19" ht="18" customHeight="1" x14ac:dyDescent="0.25">
      <c r="A2189" s="10" t="s">
        <v>1502</v>
      </c>
      <c r="B2189" s="1">
        <v>20</v>
      </c>
      <c r="C2189" t="str">
        <f t="shared" si="34"/>
        <v>18-25 (Gen Z)</v>
      </c>
      <c r="D2189" s="1" t="s">
        <v>17</v>
      </c>
      <c r="E2189" s="1">
        <v>11.41</v>
      </c>
      <c r="F2189" s="1">
        <v>5.55</v>
      </c>
      <c r="G2189" s="1">
        <v>3.21</v>
      </c>
      <c r="H2189" s="1">
        <v>0.63</v>
      </c>
      <c r="I2189" s="1">
        <v>8.8699999999999992</v>
      </c>
      <c r="J2189" s="1">
        <f>Smartphone_Usage_And_Addiction_Analysis_7500_Rows[[#This Row],[social_media_hours]]+Smartphone_Usage_And_Addiction_Analysis_7500_Rows[[#This Row],[gaming_hours]]</f>
        <v>8.76</v>
      </c>
      <c r="K2189" s="1">
        <f>Smartphone_Usage_And_Addiction_Analysis_7500_Rows[[#This Row],[sleep_hours]]-Smartphone_Usage_And_Addiction_Analysis_7500_Rows[[#This Row],[total_leisure_hours]]</f>
        <v>0.10999999999999943</v>
      </c>
      <c r="L2189" s="1">
        <v>197</v>
      </c>
      <c r="M2189" s="1">
        <v>112</v>
      </c>
      <c r="N2189" s="5">
        <f>Smartphone_Usage_And_Addiction_Analysis_7500_Rows[[#This Row],[app_opens_per_day]]/Smartphone_Usage_And_Addiction_Analysis_7500_Rows[[#This Row],[daily_screen_time_hours]]</f>
        <v>9.8159509202453989</v>
      </c>
      <c r="O2189" s="1">
        <v>14.37</v>
      </c>
      <c r="P2189" s="1" t="s">
        <v>18</v>
      </c>
      <c r="Q2189" s="1" t="s">
        <v>19</v>
      </c>
      <c r="R2189" s="1" t="s">
        <v>28</v>
      </c>
      <c r="S2189" s="1">
        <v>1</v>
      </c>
    </row>
    <row r="2190" spans="1:19" ht="18" customHeight="1" x14ac:dyDescent="0.25">
      <c r="A2190" s="10" t="s">
        <v>5808</v>
      </c>
      <c r="B2190" s="1">
        <v>34</v>
      </c>
      <c r="C2190" s="1" t="str">
        <f t="shared" si="34"/>
        <v>26-40 (Millennials)</v>
      </c>
      <c r="D2190" t="s">
        <v>7582</v>
      </c>
      <c r="E2190">
        <v>8.73</v>
      </c>
      <c r="F2190">
        <v>1.38</v>
      </c>
      <c r="G2190">
        <v>1</v>
      </c>
      <c r="H2190">
        <v>4.9000000000000004</v>
      </c>
      <c r="I2190">
        <v>5.0599999999999996</v>
      </c>
      <c r="J2190" s="1">
        <f>Smartphone_Usage_And_Addiction_Analysis_7500_Rows[[#This Row],[social_media_hours]]+Smartphone_Usage_And_Addiction_Analysis_7500_Rows[[#This Row],[gaming_hours]]</f>
        <v>2.38</v>
      </c>
      <c r="K2190" s="1">
        <f>Smartphone_Usage_And_Addiction_Analysis_7500_Rows[[#This Row],[sleep_hours]]-Smartphone_Usage_And_Addiction_Analysis_7500_Rows[[#This Row],[total_leisure_hours]]</f>
        <v>2.6799999999999997</v>
      </c>
      <c r="L2190">
        <v>157</v>
      </c>
      <c r="M2190">
        <v>51</v>
      </c>
      <c r="N2190" s="5">
        <f>Smartphone_Usage_And_Addiction_Analysis_7500_Rows[[#This Row],[app_opens_per_day]]/Smartphone_Usage_And_Addiction_Analysis_7500_Rows[[#This Row],[daily_screen_time_hours]]</f>
        <v>5.8419243986254292</v>
      </c>
      <c r="O2190">
        <v>10.27</v>
      </c>
      <c r="P2190" t="s">
        <v>32</v>
      </c>
      <c r="Q2190" t="s">
        <v>19</v>
      </c>
      <c r="R2190" t="s">
        <v>28</v>
      </c>
      <c r="S2190">
        <v>1</v>
      </c>
    </row>
    <row r="2191" spans="1:19" ht="18" customHeight="1" x14ac:dyDescent="0.25">
      <c r="A2191" s="10" t="s">
        <v>5809</v>
      </c>
      <c r="B2191" s="1">
        <v>20</v>
      </c>
      <c r="C2191" s="1" t="str">
        <f t="shared" si="34"/>
        <v>18-25 (Gen Z)</v>
      </c>
      <c r="D2191" t="s">
        <v>7582</v>
      </c>
      <c r="E2191">
        <v>8.6999999999999993</v>
      </c>
      <c r="F2191">
        <v>3.25</v>
      </c>
      <c r="G2191">
        <v>3.71</v>
      </c>
      <c r="H2191">
        <v>2.71</v>
      </c>
      <c r="I2191">
        <v>7.43</v>
      </c>
      <c r="J2191" s="1">
        <f>Smartphone_Usage_And_Addiction_Analysis_7500_Rows[[#This Row],[social_media_hours]]+Smartphone_Usage_And_Addiction_Analysis_7500_Rows[[#This Row],[gaming_hours]]</f>
        <v>6.96</v>
      </c>
      <c r="K2191" s="1">
        <f>Smartphone_Usage_And_Addiction_Analysis_7500_Rows[[#This Row],[sleep_hours]]-Smartphone_Usage_And_Addiction_Analysis_7500_Rows[[#This Row],[total_leisure_hours]]</f>
        <v>0.46999999999999975</v>
      </c>
      <c r="L2191">
        <v>117</v>
      </c>
      <c r="M2191">
        <v>173</v>
      </c>
      <c r="N2191" s="5">
        <f>Smartphone_Usage_And_Addiction_Analysis_7500_Rows[[#This Row],[app_opens_per_day]]/Smartphone_Usage_And_Addiction_Analysis_7500_Rows[[#This Row],[daily_screen_time_hours]]</f>
        <v>19.885057471264368</v>
      </c>
      <c r="O2191">
        <v>10.62</v>
      </c>
      <c r="P2191" t="s">
        <v>18</v>
      </c>
      <c r="Q2191" t="s">
        <v>19</v>
      </c>
      <c r="R2191" t="s">
        <v>28</v>
      </c>
      <c r="S2191">
        <v>1</v>
      </c>
    </row>
    <row r="2192" spans="1:19" ht="18" customHeight="1" x14ac:dyDescent="0.25">
      <c r="A2192" s="10" t="s">
        <v>1503</v>
      </c>
      <c r="B2192" s="1">
        <v>24</v>
      </c>
      <c r="C2192" t="str">
        <f t="shared" si="34"/>
        <v>18-25 (Gen Z)</v>
      </c>
      <c r="D2192" s="1" t="s">
        <v>17</v>
      </c>
      <c r="E2192" s="1">
        <v>8.68</v>
      </c>
      <c r="F2192" s="1">
        <v>3.23</v>
      </c>
      <c r="G2192" s="1">
        <v>3.2</v>
      </c>
      <c r="H2192" s="1">
        <v>4.4000000000000004</v>
      </c>
      <c r="I2192" s="1">
        <v>7.86</v>
      </c>
      <c r="J2192" s="1">
        <f>Smartphone_Usage_And_Addiction_Analysis_7500_Rows[[#This Row],[social_media_hours]]+Smartphone_Usage_And_Addiction_Analysis_7500_Rows[[#This Row],[gaming_hours]]</f>
        <v>6.43</v>
      </c>
      <c r="K2192" s="1">
        <f>Smartphone_Usage_And_Addiction_Analysis_7500_Rows[[#This Row],[sleep_hours]]-Smartphone_Usage_And_Addiction_Analysis_7500_Rows[[#This Row],[total_leisure_hours]]</f>
        <v>1.4300000000000006</v>
      </c>
      <c r="L2192" s="1">
        <v>22</v>
      </c>
      <c r="M2192" s="1">
        <v>103</v>
      </c>
      <c r="N2192" s="5">
        <f>Smartphone_Usage_And_Addiction_Analysis_7500_Rows[[#This Row],[app_opens_per_day]]/Smartphone_Usage_And_Addiction_Analysis_7500_Rows[[#This Row],[daily_screen_time_hours]]</f>
        <v>11.866359447004609</v>
      </c>
      <c r="O2192" s="1">
        <v>10.6</v>
      </c>
      <c r="P2192" s="1" t="s">
        <v>22</v>
      </c>
      <c r="Q2192" s="1" t="s">
        <v>23</v>
      </c>
      <c r="R2192" s="1" t="s">
        <v>24</v>
      </c>
      <c r="S2192" s="1">
        <v>1</v>
      </c>
    </row>
    <row r="2193" spans="1:19" ht="18" customHeight="1" x14ac:dyDescent="0.25">
      <c r="A2193" s="10" t="s">
        <v>5810</v>
      </c>
      <c r="B2193" s="1">
        <v>22</v>
      </c>
      <c r="C2193" s="1" t="str">
        <f t="shared" si="34"/>
        <v>18-25 (Gen Z)</v>
      </c>
      <c r="D2193" t="s">
        <v>7582</v>
      </c>
      <c r="E2193">
        <v>7.96</v>
      </c>
      <c r="F2193">
        <v>3.01</v>
      </c>
      <c r="G2193">
        <v>2.81</v>
      </c>
      <c r="H2193">
        <v>1.37</v>
      </c>
      <c r="I2193">
        <v>4.6399999999999997</v>
      </c>
      <c r="J2193" s="1">
        <f>Smartphone_Usage_And_Addiction_Analysis_7500_Rows[[#This Row],[social_media_hours]]+Smartphone_Usage_And_Addiction_Analysis_7500_Rows[[#This Row],[gaming_hours]]</f>
        <v>5.82</v>
      </c>
      <c r="K2193" s="1">
        <f>Smartphone_Usage_And_Addiction_Analysis_7500_Rows[[#This Row],[sleep_hours]]-Smartphone_Usage_And_Addiction_Analysis_7500_Rows[[#This Row],[total_leisure_hours]]</f>
        <v>-1.1800000000000006</v>
      </c>
      <c r="L2193">
        <v>185</v>
      </c>
      <c r="M2193">
        <v>133</v>
      </c>
      <c r="N2193" s="5">
        <f>Smartphone_Usage_And_Addiction_Analysis_7500_Rows[[#This Row],[app_opens_per_day]]/Smartphone_Usage_And_Addiction_Analysis_7500_Rows[[#This Row],[daily_screen_time_hours]]</f>
        <v>16.708542713567841</v>
      </c>
      <c r="O2193">
        <v>10.74</v>
      </c>
      <c r="P2193" t="s">
        <v>18</v>
      </c>
      <c r="Q2193" t="s">
        <v>23</v>
      </c>
      <c r="R2193" t="s">
        <v>28</v>
      </c>
      <c r="S2193">
        <v>1</v>
      </c>
    </row>
    <row r="2194" spans="1:19" ht="18" customHeight="1" x14ac:dyDescent="0.25">
      <c r="A2194" s="10" t="s">
        <v>5811</v>
      </c>
      <c r="B2194" s="1">
        <v>22</v>
      </c>
      <c r="C2194" s="1" t="str">
        <f t="shared" si="34"/>
        <v>18-25 (Gen Z)</v>
      </c>
      <c r="D2194" t="s">
        <v>7582</v>
      </c>
      <c r="E2194">
        <v>5.29</v>
      </c>
      <c r="F2194">
        <v>1.55</v>
      </c>
      <c r="G2194">
        <v>1.85</v>
      </c>
      <c r="H2194">
        <v>1.17</v>
      </c>
      <c r="I2194">
        <v>7.25</v>
      </c>
      <c r="J2194" s="1">
        <f>Smartphone_Usage_And_Addiction_Analysis_7500_Rows[[#This Row],[social_media_hours]]+Smartphone_Usage_And_Addiction_Analysis_7500_Rows[[#This Row],[gaming_hours]]</f>
        <v>3.4000000000000004</v>
      </c>
      <c r="K2194" s="1">
        <f>Smartphone_Usage_And_Addiction_Analysis_7500_Rows[[#This Row],[sleep_hours]]-Smartphone_Usage_And_Addiction_Analysis_7500_Rows[[#This Row],[total_leisure_hours]]</f>
        <v>3.8499999999999996</v>
      </c>
      <c r="L2194">
        <v>42</v>
      </c>
      <c r="M2194">
        <v>90</v>
      </c>
      <c r="N2194" s="5">
        <f>Smartphone_Usage_And_Addiction_Analysis_7500_Rows[[#This Row],[app_opens_per_day]]/Smartphone_Usage_And_Addiction_Analysis_7500_Rows[[#This Row],[daily_screen_time_hours]]</f>
        <v>17.013232514177695</v>
      </c>
      <c r="O2194">
        <v>6.63</v>
      </c>
      <c r="P2194" t="s">
        <v>32</v>
      </c>
      <c r="Q2194" t="s">
        <v>19</v>
      </c>
      <c r="R2194" t="s">
        <v>51</v>
      </c>
      <c r="S2194">
        <v>0</v>
      </c>
    </row>
    <row r="2195" spans="1:19" ht="18" customHeight="1" x14ac:dyDescent="0.25">
      <c r="A2195" s="10" t="s">
        <v>5812</v>
      </c>
      <c r="B2195" s="1">
        <v>34</v>
      </c>
      <c r="C2195" s="1" t="str">
        <f t="shared" si="34"/>
        <v>26-40 (Millennials)</v>
      </c>
      <c r="D2195" t="s">
        <v>7582</v>
      </c>
      <c r="E2195">
        <v>10.96</v>
      </c>
      <c r="F2195">
        <v>4.92</v>
      </c>
      <c r="G2195">
        <v>0.09</v>
      </c>
      <c r="H2195">
        <v>5.61</v>
      </c>
      <c r="I2195">
        <v>8.61</v>
      </c>
      <c r="J2195" s="1">
        <f>Smartphone_Usage_And_Addiction_Analysis_7500_Rows[[#This Row],[social_media_hours]]+Smartphone_Usage_And_Addiction_Analysis_7500_Rows[[#This Row],[gaming_hours]]</f>
        <v>5.01</v>
      </c>
      <c r="K2195" s="1">
        <f>Smartphone_Usage_And_Addiction_Analysis_7500_Rows[[#This Row],[sleep_hours]]-Smartphone_Usage_And_Addiction_Analysis_7500_Rows[[#This Row],[total_leisure_hours]]</f>
        <v>3.5999999999999996</v>
      </c>
      <c r="L2195">
        <v>152</v>
      </c>
      <c r="M2195">
        <v>117</v>
      </c>
      <c r="N2195" s="5">
        <f>Smartphone_Usage_And_Addiction_Analysis_7500_Rows[[#This Row],[app_opens_per_day]]/Smartphone_Usage_And_Addiction_Analysis_7500_Rows[[#This Row],[daily_screen_time_hours]]</f>
        <v>10.675182481751824</v>
      </c>
      <c r="O2195">
        <v>11.5</v>
      </c>
      <c r="P2195" t="s">
        <v>18</v>
      </c>
      <c r="Q2195" t="s">
        <v>19</v>
      </c>
      <c r="R2195" t="s">
        <v>24</v>
      </c>
      <c r="S2195">
        <v>1</v>
      </c>
    </row>
    <row r="2196" spans="1:19" ht="18" customHeight="1" x14ac:dyDescent="0.25">
      <c r="A2196" s="10" t="s">
        <v>5813</v>
      </c>
      <c r="B2196" s="1">
        <v>18</v>
      </c>
      <c r="C2196" s="1" t="str">
        <f t="shared" si="34"/>
        <v>18-25 (Gen Z)</v>
      </c>
      <c r="D2196" t="s">
        <v>7582</v>
      </c>
      <c r="E2196">
        <v>4.5599999999999996</v>
      </c>
      <c r="F2196">
        <v>5.64</v>
      </c>
      <c r="G2196">
        <v>0.73</v>
      </c>
      <c r="H2196">
        <v>0.56999999999999995</v>
      </c>
      <c r="I2196">
        <v>8.02</v>
      </c>
      <c r="J2196" s="1">
        <f>Smartphone_Usage_And_Addiction_Analysis_7500_Rows[[#This Row],[social_media_hours]]+Smartphone_Usage_And_Addiction_Analysis_7500_Rows[[#This Row],[gaming_hours]]</f>
        <v>6.3699999999999992</v>
      </c>
      <c r="K2196" s="1">
        <f>Smartphone_Usage_And_Addiction_Analysis_7500_Rows[[#This Row],[sleep_hours]]-Smartphone_Usage_And_Addiction_Analysis_7500_Rows[[#This Row],[total_leisure_hours]]</f>
        <v>1.6500000000000004</v>
      </c>
      <c r="L2196">
        <v>236</v>
      </c>
      <c r="M2196">
        <v>91</v>
      </c>
      <c r="N2196" s="5">
        <f>Smartphone_Usage_And_Addiction_Analysis_7500_Rows[[#This Row],[app_opens_per_day]]/Smartphone_Usage_And_Addiction_Analysis_7500_Rows[[#This Row],[daily_screen_time_hours]]</f>
        <v>19.956140350877195</v>
      </c>
      <c r="O2196">
        <v>7.28</v>
      </c>
      <c r="P2196" t="s">
        <v>18</v>
      </c>
      <c r="Q2196" t="s">
        <v>23</v>
      </c>
      <c r="R2196" t="s">
        <v>24</v>
      </c>
      <c r="S2196">
        <v>1</v>
      </c>
    </row>
    <row r="2197" spans="1:19" ht="18" customHeight="1" x14ac:dyDescent="0.25">
      <c r="A2197" s="10" t="s">
        <v>1504</v>
      </c>
      <c r="B2197" s="1">
        <v>28</v>
      </c>
      <c r="C2197" t="str">
        <f t="shared" si="34"/>
        <v>26-40 (Millennials)</v>
      </c>
      <c r="D2197" s="1" t="s">
        <v>17</v>
      </c>
      <c r="E2197" s="1">
        <v>3.37</v>
      </c>
      <c r="F2197" s="1">
        <v>3.69</v>
      </c>
      <c r="G2197" s="1">
        <v>1.03</v>
      </c>
      <c r="H2197" s="1">
        <v>0.96</v>
      </c>
      <c r="I2197" s="1">
        <v>6.76</v>
      </c>
      <c r="J2197" s="1">
        <f>Smartphone_Usage_And_Addiction_Analysis_7500_Rows[[#This Row],[social_media_hours]]+Smartphone_Usage_And_Addiction_Analysis_7500_Rows[[#This Row],[gaming_hours]]</f>
        <v>4.72</v>
      </c>
      <c r="K2197" s="1">
        <f>Smartphone_Usage_And_Addiction_Analysis_7500_Rows[[#This Row],[sleep_hours]]-Smartphone_Usage_And_Addiction_Analysis_7500_Rows[[#This Row],[total_leisure_hours]]</f>
        <v>2.04</v>
      </c>
      <c r="L2197" s="1">
        <v>206</v>
      </c>
      <c r="M2197" s="1">
        <v>164</v>
      </c>
      <c r="N2197" s="5">
        <f>Smartphone_Usage_And_Addiction_Analysis_7500_Rows[[#This Row],[app_opens_per_day]]/Smartphone_Usage_And_Addiction_Analysis_7500_Rows[[#This Row],[daily_screen_time_hours]]</f>
        <v>48.664688427299701</v>
      </c>
      <c r="O2197" s="1">
        <v>5.13</v>
      </c>
      <c r="P2197" s="1" t="s">
        <v>18</v>
      </c>
      <c r="Q2197" s="1" t="s">
        <v>23</v>
      </c>
      <c r="R2197" s="1" t="s">
        <v>51</v>
      </c>
      <c r="S2197" s="1">
        <v>0</v>
      </c>
    </row>
    <row r="2198" spans="1:19" ht="18" customHeight="1" x14ac:dyDescent="0.25">
      <c r="A2198" s="10" t="s">
        <v>1505</v>
      </c>
      <c r="B2198" s="1">
        <v>19</v>
      </c>
      <c r="C2198" t="str">
        <f t="shared" si="34"/>
        <v>18-25 (Gen Z)</v>
      </c>
      <c r="D2198" s="1" t="s">
        <v>30</v>
      </c>
      <c r="E2198" s="1">
        <v>3.84</v>
      </c>
      <c r="F2198" s="1">
        <v>2.64</v>
      </c>
      <c r="G2198" s="1">
        <v>2.5099999999999998</v>
      </c>
      <c r="H2198" s="1">
        <v>2.4500000000000002</v>
      </c>
      <c r="I2198" s="1">
        <v>8.1199999999999992</v>
      </c>
      <c r="J2198" s="1">
        <f>Smartphone_Usage_And_Addiction_Analysis_7500_Rows[[#This Row],[social_media_hours]]+Smartphone_Usage_And_Addiction_Analysis_7500_Rows[[#This Row],[gaming_hours]]</f>
        <v>5.15</v>
      </c>
      <c r="K2198" s="1">
        <f>Smartphone_Usage_And_Addiction_Analysis_7500_Rows[[#This Row],[sleep_hours]]-Smartphone_Usage_And_Addiction_Analysis_7500_Rows[[#This Row],[total_leisure_hours]]</f>
        <v>2.9699999999999989</v>
      </c>
      <c r="L2198" s="1">
        <v>76</v>
      </c>
      <c r="M2198" s="1">
        <v>146</v>
      </c>
      <c r="N2198" s="5">
        <f>Smartphone_Usage_And_Addiction_Analysis_7500_Rows[[#This Row],[app_opens_per_day]]/Smartphone_Usage_And_Addiction_Analysis_7500_Rows[[#This Row],[daily_screen_time_hours]]</f>
        <v>38.020833333333336</v>
      </c>
      <c r="O2198" s="1">
        <v>5.74</v>
      </c>
      <c r="P2198" s="1" t="s">
        <v>32</v>
      </c>
      <c r="Q2198" s="1" t="s">
        <v>23</v>
      </c>
      <c r="R2198" s="1" t="s">
        <v>51</v>
      </c>
      <c r="S2198" s="1">
        <v>0</v>
      </c>
    </row>
    <row r="2199" spans="1:19" ht="18" customHeight="1" x14ac:dyDescent="0.25">
      <c r="A2199" s="10" t="s">
        <v>1506</v>
      </c>
      <c r="B2199" s="1">
        <v>31</v>
      </c>
      <c r="C2199" t="str">
        <f t="shared" si="34"/>
        <v>26-40 (Millennials)</v>
      </c>
      <c r="D2199" s="1" t="s">
        <v>17</v>
      </c>
      <c r="E2199" s="1">
        <v>9.2799999999999994</v>
      </c>
      <c r="F2199" s="1">
        <v>5.51</v>
      </c>
      <c r="G2199" s="1">
        <v>2.4500000000000002</v>
      </c>
      <c r="H2199" s="1">
        <v>5.0599999999999996</v>
      </c>
      <c r="I2199" s="1">
        <v>4.83</v>
      </c>
      <c r="J2199" s="1">
        <f>Smartphone_Usage_And_Addiction_Analysis_7500_Rows[[#This Row],[social_media_hours]]+Smartphone_Usage_And_Addiction_Analysis_7500_Rows[[#This Row],[gaming_hours]]</f>
        <v>7.96</v>
      </c>
      <c r="K2199" s="1">
        <f>Smartphone_Usage_And_Addiction_Analysis_7500_Rows[[#This Row],[sleep_hours]]-Smartphone_Usage_And_Addiction_Analysis_7500_Rows[[#This Row],[total_leisure_hours]]</f>
        <v>-3.13</v>
      </c>
      <c r="L2199" s="1">
        <v>119</v>
      </c>
      <c r="M2199" s="1">
        <v>28</v>
      </c>
      <c r="N2199" s="5">
        <f>Smartphone_Usage_And_Addiction_Analysis_7500_Rows[[#This Row],[app_opens_per_day]]/Smartphone_Usage_And_Addiction_Analysis_7500_Rows[[#This Row],[daily_screen_time_hours]]</f>
        <v>3.0172413793103452</v>
      </c>
      <c r="O2199" s="1">
        <v>10.82</v>
      </c>
      <c r="P2199" s="1" t="s">
        <v>22</v>
      </c>
      <c r="Q2199" s="1" t="s">
        <v>19</v>
      </c>
      <c r="R2199" s="1" t="s">
        <v>28</v>
      </c>
      <c r="S2199" s="1">
        <v>1</v>
      </c>
    </row>
    <row r="2200" spans="1:19" ht="18" customHeight="1" x14ac:dyDescent="0.25">
      <c r="A2200" s="10" t="s">
        <v>1507</v>
      </c>
      <c r="B2200" s="1">
        <v>21</v>
      </c>
      <c r="C2200" t="str">
        <f t="shared" si="34"/>
        <v>18-25 (Gen Z)</v>
      </c>
      <c r="D2200" s="1" t="s">
        <v>17</v>
      </c>
      <c r="E2200" s="1">
        <v>10.19</v>
      </c>
      <c r="F2200" s="1">
        <v>5.27</v>
      </c>
      <c r="G2200" s="1">
        <v>2.2200000000000002</v>
      </c>
      <c r="H2200" s="1">
        <v>0.55000000000000004</v>
      </c>
      <c r="I2200" s="1">
        <v>5.76</v>
      </c>
      <c r="J2200" s="1">
        <f>Smartphone_Usage_And_Addiction_Analysis_7500_Rows[[#This Row],[social_media_hours]]+Smartphone_Usage_And_Addiction_Analysis_7500_Rows[[#This Row],[gaming_hours]]</f>
        <v>7.49</v>
      </c>
      <c r="K2200" s="1">
        <f>Smartphone_Usage_And_Addiction_Analysis_7500_Rows[[#This Row],[sleep_hours]]-Smartphone_Usage_And_Addiction_Analysis_7500_Rows[[#This Row],[total_leisure_hours]]</f>
        <v>-1.7300000000000004</v>
      </c>
      <c r="L2200" s="1">
        <v>232</v>
      </c>
      <c r="M2200" s="1">
        <v>165</v>
      </c>
      <c r="N2200" s="5">
        <f>Smartphone_Usage_And_Addiction_Analysis_7500_Rows[[#This Row],[app_opens_per_day]]/Smartphone_Usage_And_Addiction_Analysis_7500_Rows[[#This Row],[daily_screen_time_hours]]</f>
        <v>16.192345436702649</v>
      </c>
      <c r="O2200" s="1">
        <v>11.38</v>
      </c>
      <c r="P2200" s="1" t="s">
        <v>18</v>
      </c>
      <c r="Q2200" s="1" t="s">
        <v>19</v>
      </c>
      <c r="R2200" s="1" t="s">
        <v>28</v>
      </c>
      <c r="S2200" s="1">
        <v>1</v>
      </c>
    </row>
    <row r="2201" spans="1:19" ht="18" customHeight="1" x14ac:dyDescent="0.25">
      <c r="A2201" s="10" t="s">
        <v>5814</v>
      </c>
      <c r="B2201" s="1">
        <v>34</v>
      </c>
      <c r="C2201" s="1" t="str">
        <f t="shared" si="34"/>
        <v>26-40 (Millennials)</v>
      </c>
      <c r="D2201" t="s">
        <v>7582</v>
      </c>
      <c r="E2201">
        <v>3.15</v>
      </c>
      <c r="F2201">
        <v>2.31</v>
      </c>
      <c r="G2201">
        <v>3.04</v>
      </c>
      <c r="H2201">
        <v>4.5199999999999996</v>
      </c>
      <c r="I2201">
        <v>8.36</v>
      </c>
      <c r="J2201" s="1">
        <f>Smartphone_Usage_And_Addiction_Analysis_7500_Rows[[#This Row],[social_media_hours]]+Smartphone_Usage_And_Addiction_Analysis_7500_Rows[[#This Row],[gaming_hours]]</f>
        <v>5.35</v>
      </c>
      <c r="K2201" s="1">
        <f>Smartphone_Usage_And_Addiction_Analysis_7500_Rows[[#This Row],[sleep_hours]]-Smartphone_Usage_And_Addiction_Analysis_7500_Rows[[#This Row],[total_leisure_hours]]</f>
        <v>3.01</v>
      </c>
      <c r="L2201">
        <v>153</v>
      </c>
      <c r="M2201">
        <v>165</v>
      </c>
      <c r="N2201" s="5">
        <f>Smartphone_Usage_And_Addiction_Analysis_7500_Rows[[#This Row],[app_opens_per_day]]/Smartphone_Usage_And_Addiction_Analysis_7500_Rows[[#This Row],[daily_screen_time_hours]]</f>
        <v>52.38095238095238</v>
      </c>
      <c r="O2201">
        <v>5.64</v>
      </c>
      <c r="P2201" t="s">
        <v>18</v>
      </c>
      <c r="Q2201" t="s">
        <v>19</v>
      </c>
      <c r="R2201" t="s">
        <v>20</v>
      </c>
      <c r="S2201">
        <v>0</v>
      </c>
    </row>
    <row r="2202" spans="1:19" ht="18" customHeight="1" x14ac:dyDescent="0.25">
      <c r="A2202" s="10" t="s">
        <v>1508</v>
      </c>
      <c r="B2202" s="1">
        <v>27</v>
      </c>
      <c r="C2202" t="str">
        <f t="shared" si="34"/>
        <v>26-40 (Millennials)</v>
      </c>
      <c r="D2202" s="1" t="s">
        <v>17</v>
      </c>
      <c r="E2202" s="1">
        <v>5.77</v>
      </c>
      <c r="F2202" s="1">
        <v>3.74</v>
      </c>
      <c r="G2202" s="1">
        <v>3.01</v>
      </c>
      <c r="H2202" s="1">
        <v>1.93</v>
      </c>
      <c r="I2202" s="1">
        <v>8.14</v>
      </c>
      <c r="J2202" s="1">
        <f>Smartphone_Usage_And_Addiction_Analysis_7500_Rows[[#This Row],[social_media_hours]]+Smartphone_Usage_And_Addiction_Analysis_7500_Rows[[#This Row],[gaming_hours]]</f>
        <v>6.75</v>
      </c>
      <c r="K2202" s="1">
        <f>Smartphone_Usage_And_Addiction_Analysis_7500_Rows[[#This Row],[sleep_hours]]-Smartphone_Usage_And_Addiction_Analysis_7500_Rows[[#This Row],[total_leisure_hours]]</f>
        <v>1.3900000000000006</v>
      </c>
      <c r="L2202" s="1">
        <v>207</v>
      </c>
      <c r="M2202" s="1">
        <v>27</v>
      </c>
      <c r="N2202" s="5">
        <f>Smartphone_Usage_And_Addiction_Analysis_7500_Rows[[#This Row],[app_opens_per_day]]/Smartphone_Usage_And_Addiction_Analysis_7500_Rows[[#This Row],[daily_screen_time_hours]]</f>
        <v>4.6793760831889086</v>
      </c>
      <c r="O2202" s="1">
        <v>8.66</v>
      </c>
      <c r="P2202" s="1" t="s">
        <v>22</v>
      </c>
      <c r="Q2202" s="1" t="s">
        <v>23</v>
      </c>
      <c r="R2202" s="1" t="s">
        <v>51</v>
      </c>
      <c r="S2202" s="1">
        <v>0</v>
      </c>
    </row>
    <row r="2203" spans="1:19" ht="18" customHeight="1" x14ac:dyDescent="0.25">
      <c r="A2203" s="10" t="s">
        <v>5815</v>
      </c>
      <c r="B2203" s="1">
        <v>35</v>
      </c>
      <c r="C2203" s="1" t="str">
        <f t="shared" si="34"/>
        <v>26-40 (Millennials)</v>
      </c>
      <c r="D2203" t="s">
        <v>7582</v>
      </c>
      <c r="E2203">
        <v>5.15</v>
      </c>
      <c r="F2203">
        <v>2.4700000000000002</v>
      </c>
      <c r="G2203">
        <v>0.37</v>
      </c>
      <c r="H2203">
        <v>4.54</v>
      </c>
      <c r="I2203">
        <v>6.63</v>
      </c>
      <c r="J2203" s="1">
        <f>Smartphone_Usage_And_Addiction_Analysis_7500_Rows[[#This Row],[social_media_hours]]+Smartphone_Usage_And_Addiction_Analysis_7500_Rows[[#This Row],[gaming_hours]]</f>
        <v>2.8400000000000003</v>
      </c>
      <c r="K2203" s="1">
        <f>Smartphone_Usage_And_Addiction_Analysis_7500_Rows[[#This Row],[sleep_hours]]-Smartphone_Usage_And_Addiction_Analysis_7500_Rows[[#This Row],[total_leisure_hours]]</f>
        <v>3.7899999999999996</v>
      </c>
      <c r="L2203">
        <v>183</v>
      </c>
      <c r="M2203">
        <v>29</v>
      </c>
      <c r="N2203" s="5">
        <f>Smartphone_Usage_And_Addiction_Analysis_7500_Rows[[#This Row],[app_opens_per_day]]/Smartphone_Usage_And_Addiction_Analysis_7500_Rows[[#This Row],[daily_screen_time_hours]]</f>
        <v>5.6310679611650478</v>
      </c>
      <c r="O2203">
        <v>7.7</v>
      </c>
      <c r="P2203" t="s">
        <v>18</v>
      </c>
      <c r="Q2203" t="s">
        <v>19</v>
      </c>
      <c r="R2203" t="s">
        <v>20</v>
      </c>
      <c r="S2203">
        <v>0</v>
      </c>
    </row>
    <row r="2204" spans="1:19" ht="18" customHeight="1" x14ac:dyDescent="0.25">
      <c r="A2204" s="10" t="s">
        <v>5816</v>
      </c>
      <c r="B2204" s="1">
        <v>30</v>
      </c>
      <c r="C2204" s="1" t="str">
        <f t="shared" si="34"/>
        <v>26-40 (Millennials)</v>
      </c>
      <c r="D2204" t="s">
        <v>7582</v>
      </c>
      <c r="E2204">
        <v>7.44</v>
      </c>
      <c r="F2204">
        <v>4.9400000000000004</v>
      </c>
      <c r="G2204">
        <v>1.02</v>
      </c>
      <c r="H2204">
        <v>3.31</v>
      </c>
      <c r="I2204">
        <v>6.83</v>
      </c>
      <c r="J2204" s="1">
        <f>Smartphone_Usage_And_Addiction_Analysis_7500_Rows[[#This Row],[social_media_hours]]+Smartphone_Usage_And_Addiction_Analysis_7500_Rows[[#This Row],[gaming_hours]]</f>
        <v>5.9600000000000009</v>
      </c>
      <c r="K2204" s="1">
        <f>Smartphone_Usage_And_Addiction_Analysis_7500_Rows[[#This Row],[sleep_hours]]-Smartphone_Usage_And_Addiction_Analysis_7500_Rows[[#This Row],[total_leisure_hours]]</f>
        <v>0.86999999999999922</v>
      </c>
      <c r="L2204">
        <v>228</v>
      </c>
      <c r="M2204">
        <v>175</v>
      </c>
      <c r="N2204" s="5">
        <f>Smartphone_Usage_And_Addiction_Analysis_7500_Rows[[#This Row],[app_opens_per_day]]/Smartphone_Usage_And_Addiction_Analysis_7500_Rows[[#This Row],[daily_screen_time_hours]]</f>
        <v>23.521505376344084</v>
      </c>
      <c r="O2204">
        <v>9.26</v>
      </c>
      <c r="P2204" t="s">
        <v>18</v>
      </c>
      <c r="Q2204" t="s">
        <v>23</v>
      </c>
      <c r="R2204" t="s">
        <v>24</v>
      </c>
      <c r="S2204">
        <v>1</v>
      </c>
    </row>
    <row r="2205" spans="1:19" ht="18" customHeight="1" x14ac:dyDescent="0.25">
      <c r="A2205" s="10" t="s">
        <v>5817</v>
      </c>
      <c r="B2205" s="1">
        <v>22</v>
      </c>
      <c r="C2205" s="1" t="str">
        <f t="shared" si="34"/>
        <v>18-25 (Gen Z)</v>
      </c>
      <c r="D2205" t="s">
        <v>7582</v>
      </c>
      <c r="E2205">
        <v>8.34</v>
      </c>
      <c r="F2205">
        <v>1.42</v>
      </c>
      <c r="G2205">
        <v>3.1</v>
      </c>
      <c r="H2205">
        <v>5.67</v>
      </c>
      <c r="I2205">
        <v>6.91</v>
      </c>
      <c r="J2205" s="1">
        <f>Smartphone_Usage_And_Addiction_Analysis_7500_Rows[[#This Row],[social_media_hours]]+Smartphone_Usage_And_Addiction_Analysis_7500_Rows[[#This Row],[gaming_hours]]</f>
        <v>4.5199999999999996</v>
      </c>
      <c r="K2205" s="1">
        <f>Smartphone_Usage_And_Addiction_Analysis_7500_Rows[[#This Row],[sleep_hours]]-Smartphone_Usage_And_Addiction_Analysis_7500_Rows[[#This Row],[total_leisure_hours]]</f>
        <v>2.3900000000000006</v>
      </c>
      <c r="L2205">
        <v>67</v>
      </c>
      <c r="M2205">
        <v>55</v>
      </c>
      <c r="N2205" s="5">
        <f>Smartphone_Usage_And_Addiction_Analysis_7500_Rows[[#This Row],[app_opens_per_day]]/Smartphone_Usage_And_Addiction_Analysis_7500_Rows[[#This Row],[daily_screen_time_hours]]</f>
        <v>6.5947242206235011</v>
      </c>
      <c r="O2205">
        <v>10.15</v>
      </c>
      <c r="P2205" t="s">
        <v>22</v>
      </c>
      <c r="Q2205" t="s">
        <v>19</v>
      </c>
      <c r="R2205" t="s">
        <v>28</v>
      </c>
      <c r="S2205">
        <v>1</v>
      </c>
    </row>
    <row r="2206" spans="1:19" ht="18" customHeight="1" x14ac:dyDescent="0.25">
      <c r="A2206" s="10" t="s">
        <v>1509</v>
      </c>
      <c r="B2206" s="1">
        <v>24</v>
      </c>
      <c r="C2206" t="str">
        <f t="shared" si="34"/>
        <v>18-25 (Gen Z)</v>
      </c>
      <c r="D2206" s="1" t="s">
        <v>30</v>
      </c>
      <c r="E2206" s="1">
        <v>4.3899999999999997</v>
      </c>
      <c r="F2206" s="1">
        <v>2.5499999999999998</v>
      </c>
      <c r="G2206" s="1">
        <v>0.17</v>
      </c>
      <c r="H2206" s="1">
        <v>5.44</v>
      </c>
      <c r="I2206" s="1">
        <v>6.81</v>
      </c>
      <c r="J2206" s="1">
        <f>Smartphone_Usage_And_Addiction_Analysis_7500_Rows[[#This Row],[social_media_hours]]+Smartphone_Usage_And_Addiction_Analysis_7500_Rows[[#This Row],[gaming_hours]]</f>
        <v>2.7199999999999998</v>
      </c>
      <c r="K2206" s="1">
        <f>Smartphone_Usage_And_Addiction_Analysis_7500_Rows[[#This Row],[sleep_hours]]-Smartphone_Usage_And_Addiction_Analysis_7500_Rows[[#This Row],[total_leisure_hours]]</f>
        <v>4.09</v>
      </c>
      <c r="L2206" s="1">
        <v>129</v>
      </c>
      <c r="M2206" s="1">
        <v>152</v>
      </c>
      <c r="N2206" s="5">
        <f>Smartphone_Usage_And_Addiction_Analysis_7500_Rows[[#This Row],[app_opens_per_day]]/Smartphone_Usage_And_Addiction_Analysis_7500_Rows[[#This Row],[daily_screen_time_hours]]</f>
        <v>34.624145785876998</v>
      </c>
      <c r="O2206" s="1">
        <v>6.71</v>
      </c>
      <c r="P2206" s="1" t="s">
        <v>32</v>
      </c>
      <c r="Q2206" s="1" t="s">
        <v>23</v>
      </c>
      <c r="R2206" s="1" t="s">
        <v>51</v>
      </c>
      <c r="S2206" s="1">
        <v>0</v>
      </c>
    </row>
    <row r="2207" spans="1:19" ht="18" customHeight="1" x14ac:dyDescent="0.25">
      <c r="A2207" s="10" t="s">
        <v>1510</v>
      </c>
      <c r="B2207" s="1">
        <v>33</v>
      </c>
      <c r="C2207" t="str">
        <f t="shared" si="34"/>
        <v>26-40 (Millennials)</v>
      </c>
      <c r="D2207" s="1" t="s">
        <v>30</v>
      </c>
      <c r="E2207" s="1">
        <v>7.52</v>
      </c>
      <c r="F2207" s="1">
        <v>3.86</v>
      </c>
      <c r="G2207" s="1">
        <v>1.6</v>
      </c>
      <c r="H2207" s="1">
        <v>2.2799999999999998</v>
      </c>
      <c r="I2207" s="1">
        <v>6.98</v>
      </c>
      <c r="J2207" s="1">
        <f>Smartphone_Usage_And_Addiction_Analysis_7500_Rows[[#This Row],[social_media_hours]]+Smartphone_Usage_And_Addiction_Analysis_7500_Rows[[#This Row],[gaming_hours]]</f>
        <v>5.46</v>
      </c>
      <c r="K2207" s="1">
        <f>Smartphone_Usage_And_Addiction_Analysis_7500_Rows[[#This Row],[sleep_hours]]-Smartphone_Usage_And_Addiction_Analysis_7500_Rows[[#This Row],[total_leisure_hours]]</f>
        <v>1.5200000000000005</v>
      </c>
      <c r="L2207" s="1">
        <v>142</v>
      </c>
      <c r="M2207" s="1">
        <v>83</v>
      </c>
      <c r="N2207" s="5">
        <f>Smartphone_Usage_And_Addiction_Analysis_7500_Rows[[#This Row],[app_opens_per_day]]/Smartphone_Usage_And_Addiction_Analysis_7500_Rows[[#This Row],[daily_screen_time_hours]]</f>
        <v>11.037234042553193</v>
      </c>
      <c r="O2207" s="1">
        <v>9.86</v>
      </c>
      <c r="P2207" s="1" t="s">
        <v>32</v>
      </c>
      <c r="Q2207" s="1" t="s">
        <v>23</v>
      </c>
      <c r="R2207" s="1" t="s">
        <v>28</v>
      </c>
      <c r="S2207" s="1">
        <v>1</v>
      </c>
    </row>
    <row r="2208" spans="1:19" ht="18" customHeight="1" x14ac:dyDescent="0.25">
      <c r="A2208" s="10" t="s">
        <v>5818</v>
      </c>
      <c r="B2208" s="1">
        <v>22</v>
      </c>
      <c r="C2208" s="1" t="str">
        <f t="shared" si="34"/>
        <v>18-25 (Gen Z)</v>
      </c>
      <c r="D2208" t="s">
        <v>7582</v>
      </c>
      <c r="E2208">
        <v>3.71</v>
      </c>
      <c r="F2208">
        <v>2.4700000000000002</v>
      </c>
      <c r="G2208">
        <v>0.8</v>
      </c>
      <c r="H2208">
        <v>5.66</v>
      </c>
      <c r="I2208">
        <v>5.95</v>
      </c>
      <c r="J2208" s="1">
        <f>Smartphone_Usage_And_Addiction_Analysis_7500_Rows[[#This Row],[social_media_hours]]+Smartphone_Usage_And_Addiction_Analysis_7500_Rows[[#This Row],[gaming_hours]]</f>
        <v>3.2700000000000005</v>
      </c>
      <c r="K2208" s="1">
        <f>Smartphone_Usage_And_Addiction_Analysis_7500_Rows[[#This Row],[sleep_hours]]-Smartphone_Usage_And_Addiction_Analysis_7500_Rows[[#This Row],[total_leisure_hours]]</f>
        <v>2.6799999999999997</v>
      </c>
      <c r="L2208">
        <v>108</v>
      </c>
      <c r="M2208">
        <v>99</v>
      </c>
      <c r="N2208" s="5">
        <f>Smartphone_Usage_And_Addiction_Analysis_7500_Rows[[#This Row],[app_opens_per_day]]/Smartphone_Usage_And_Addiction_Analysis_7500_Rows[[#This Row],[daily_screen_time_hours]]</f>
        <v>26.684636118598384</v>
      </c>
      <c r="O2208">
        <v>5.71</v>
      </c>
      <c r="P2208" t="s">
        <v>22</v>
      </c>
      <c r="Q2208" t="s">
        <v>23</v>
      </c>
      <c r="R2208" t="s">
        <v>51</v>
      </c>
      <c r="S2208">
        <v>0</v>
      </c>
    </row>
    <row r="2209" spans="1:19" ht="18" customHeight="1" x14ac:dyDescent="0.25">
      <c r="A2209" s="10" t="s">
        <v>1511</v>
      </c>
      <c r="B2209" s="1">
        <v>32</v>
      </c>
      <c r="C2209" t="str">
        <f t="shared" si="34"/>
        <v>26-40 (Millennials)</v>
      </c>
      <c r="D2209" s="1" t="s">
        <v>30</v>
      </c>
      <c r="E2209" s="1">
        <v>11.69</v>
      </c>
      <c r="F2209" s="1">
        <v>0.98</v>
      </c>
      <c r="G2209" s="1">
        <v>2.74</v>
      </c>
      <c r="H2209" s="1">
        <v>4.38</v>
      </c>
      <c r="I2209" s="1">
        <v>5.81</v>
      </c>
      <c r="J2209" s="1">
        <f>Smartphone_Usage_And_Addiction_Analysis_7500_Rows[[#This Row],[social_media_hours]]+Smartphone_Usage_And_Addiction_Analysis_7500_Rows[[#This Row],[gaming_hours]]</f>
        <v>3.72</v>
      </c>
      <c r="K2209" s="1">
        <f>Smartphone_Usage_And_Addiction_Analysis_7500_Rows[[#This Row],[sleep_hours]]-Smartphone_Usage_And_Addiction_Analysis_7500_Rows[[#This Row],[total_leisure_hours]]</f>
        <v>2.0899999999999994</v>
      </c>
      <c r="L2209" s="1">
        <v>154</v>
      </c>
      <c r="M2209" s="1">
        <v>113</v>
      </c>
      <c r="N2209" s="5">
        <f>Smartphone_Usage_And_Addiction_Analysis_7500_Rows[[#This Row],[app_opens_per_day]]/Smartphone_Usage_And_Addiction_Analysis_7500_Rows[[#This Row],[daily_screen_time_hours]]</f>
        <v>9.6663815226689476</v>
      </c>
      <c r="O2209" s="1">
        <v>13.9</v>
      </c>
      <c r="P2209" s="1" t="s">
        <v>22</v>
      </c>
      <c r="Q2209" s="1" t="s">
        <v>23</v>
      </c>
      <c r="R2209" s="1" t="s">
        <v>24</v>
      </c>
      <c r="S2209" s="1">
        <v>1</v>
      </c>
    </row>
    <row r="2210" spans="1:19" ht="18" customHeight="1" x14ac:dyDescent="0.25">
      <c r="A2210" s="10" t="s">
        <v>1512</v>
      </c>
      <c r="B2210" s="1">
        <v>21</v>
      </c>
      <c r="C2210" t="str">
        <f t="shared" si="34"/>
        <v>18-25 (Gen Z)</v>
      </c>
      <c r="D2210" s="1" t="s">
        <v>17</v>
      </c>
      <c r="E2210" s="1">
        <v>10.55</v>
      </c>
      <c r="F2210" s="1">
        <v>4.09</v>
      </c>
      <c r="G2210" s="1">
        <v>3.16</v>
      </c>
      <c r="H2210" s="1">
        <v>3.9</v>
      </c>
      <c r="I2210" s="1">
        <v>6.41</v>
      </c>
      <c r="J2210" s="1">
        <f>Smartphone_Usage_And_Addiction_Analysis_7500_Rows[[#This Row],[social_media_hours]]+Smartphone_Usage_And_Addiction_Analysis_7500_Rows[[#This Row],[gaming_hours]]</f>
        <v>7.25</v>
      </c>
      <c r="K2210" s="1">
        <f>Smartphone_Usage_And_Addiction_Analysis_7500_Rows[[#This Row],[sleep_hours]]-Smartphone_Usage_And_Addiction_Analysis_7500_Rows[[#This Row],[total_leisure_hours]]</f>
        <v>-0.83999999999999986</v>
      </c>
      <c r="L2210" s="1">
        <v>105</v>
      </c>
      <c r="M2210" s="1">
        <v>72</v>
      </c>
      <c r="N2210" s="5">
        <f>Smartphone_Usage_And_Addiction_Analysis_7500_Rows[[#This Row],[app_opens_per_day]]/Smartphone_Usage_And_Addiction_Analysis_7500_Rows[[#This Row],[daily_screen_time_hours]]</f>
        <v>6.8246445497630326</v>
      </c>
      <c r="O2210" s="1">
        <v>11.72</v>
      </c>
      <c r="P2210" s="1" t="s">
        <v>18</v>
      </c>
      <c r="Q2210" s="1" t="s">
        <v>23</v>
      </c>
      <c r="R2210" s="1" t="s">
        <v>24</v>
      </c>
      <c r="S2210" s="1">
        <v>1</v>
      </c>
    </row>
    <row r="2211" spans="1:19" ht="18" customHeight="1" x14ac:dyDescent="0.25">
      <c r="A2211" s="10" t="s">
        <v>5819</v>
      </c>
      <c r="B2211" s="1">
        <v>29</v>
      </c>
      <c r="C2211" s="1" t="str">
        <f t="shared" si="34"/>
        <v>26-40 (Millennials)</v>
      </c>
      <c r="D2211" t="s">
        <v>7582</v>
      </c>
      <c r="E2211">
        <v>10.01</v>
      </c>
      <c r="F2211">
        <v>2.9</v>
      </c>
      <c r="G2211">
        <v>3.55</v>
      </c>
      <c r="H2211">
        <v>3.86</v>
      </c>
      <c r="I2211">
        <v>6.48</v>
      </c>
      <c r="J2211" s="1">
        <f>Smartphone_Usage_And_Addiction_Analysis_7500_Rows[[#This Row],[social_media_hours]]+Smartphone_Usage_And_Addiction_Analysis_7500_Rows[[#This Row],[gaming_hours]]</f>
        <v>6.4499999999999993</v>
      </c>
      <c r="K2211" s="1">
        <f>Smartphone_Usage_And_Addiction_Analysis_7500_Rows[[#This Row],[sleep_hours]]-Smartphone_Usage_And_Addiction_Analysis_7500_Rows[[#This Row],[total_leisure_hours]]</f>
        <v>3.0000000000001137E-2</v>
      </c>
      <c r="L2211">
        <v>173</v>
      </c>
      <c r="M2211">
        <v>124</v>
      </c>
      <c r="N2211" s="5">
        <f>Smartphone_Usage_And_Addiction_Analysis_7500_Rows[[#This Row],[app_opens_per_day]]/Smartphone_Usage_And_Addiction_Analysis_7500_Rows[[#This Row],[daily_screen_time_hours]]</f>
        <v>12.387612387612387</v>
      </c>
      <c r="O2211">
        <v>11.1</v>
      </c>
      <c r="P2211" t="s">
        <v>32</v>
      </c>
      <c r="Q2211" t="s">
        <v>19</v>
      </c>
      <c r="R2211" t="s">
        <v>28</v>
      </c>
      <c r="S2211">
        <v>1</v>
      </c>
    </row>
    <row r="2212" spans="1:19" ht="18" customHeight="1" x14ac:dyDescent="0.25">
      <c r="A2212" s="10" t="s">
        <v>5820</v>
      </c>
      <c r="B2212" s="1">
        <v>24</v>
      </c>
      <c r="C2212" s="1" t="str">
        <f t="shared" si="34"/>
        <v>18-25 (Gen Z)</v>
      </c>
      <c r="D2212" t="s">
        <v>7582</v>
      </c>
      <c r="E2212">
        <v>6.16</v>
      </c>
      <c r="F2212">
        <v>3.27</v>
      </c>
      <c r="G2212">
        <v>0.73</v>
      </c>
      <c r="H2212">
        <v>5.09</v>
      </c>
      <c r="I2212">
        <v>6.28</v>
      </c>
      <c r="J2212" s="1">
        <f>Smartphone_Usage_And_Addiction_Analysis_7500_Rows[[#This Row],[social_media_hours]]+Smartphone_Usage_And_Addiction_Analysis_7500_Rows[[#This Row],[gaming_hours]]</f>
        <v>4</v>
      </c>
      <c r="K2212" s="1">
        <f>Smartphone_Usage_And_Addiction_Analysis_7500_Rows[[#This Row],[sleep_hours]]-Smartphone_Usage_And_Addiction_Analysis_7500_Rows[[#This Row],[total_leisure_hours]]</f>
        <v>2.2800000000000002</v>
      </c>
      <c r="L2212">
        <v>69</v>
      </c>
      <c r="M2212">
        <v>24</v>
      </c>
      <c r="N2212" s="5">
        <f>Smartphone_Usage_And_Addiction_Analysis_7500_Rows[[#This Row],[app_opens_per_day]]/Smartphone_Usage_And_Addiction_Analysis_7500_Rows[[#This Row],[daily_screen_time_hours]]</f>
        <v>3.8961038961038961</v>
      </c>
      <c r="O2212">
        <v>6.87</v>
      </c>
      <c r="P2212" t="s">
        <v>32</v>
      </c>
      <c r="Q2212" t="s">
        <v>23</v>
      </c>
      <c r="R2212" t="s">
        <v>28</v>
      </c>
      <c r="S2212">
        <v>1</v>
      </c>
    </row>
    <row r="2213" spans="1:19" ht="18" customHeight="1" x14ac:dyDescent="0.25">
      <c r="A2213" s="10" t="s">
        <v>1513</v>
      </c>
      <c r="B2213" s="1">
        <v>22</v>
      </c>
      <c r="C2213" t="str">
        <f t="shared" si="34"/>
        <v>18-25 (Gen Z)</v>
      </c>
      <c r="D2213" s="1" t="s">
        <v>30</v>
      </c>
      <c r="E2213" s="1">
        <v>4.55</v>
      </c>
      <c r="F2213" s="1">
        <v>2.04</v>
      </c>
      <c r="G2213" s="1">
        <v>0.51</v>
      </c>
      <c r="H2213" s="1">
        <v>2.04</v>
      </c>
      <c r="I2213" s="1">
        <v>6.94</v>
      </c>
      <c r="J2213" s="1">
        <f>Smartphone_Usage_And_Addiction_Analysis_7500_Rows[[#This Row],[social_media_hours]]+Smartphone_Usage_And_Addiction_Analysis_7500_Rows[[#This Row],[gaming_hours]]</f>
        <v>2.5499999999999998</v>
      </c>
      <c r="K2213" s="1">
        <f>Smartphone_Usage_And_Addiction_Analysis_7500_Rows[[#This Row],[sleep_hours]]-Smartphone_Usage_And_Addiction_Analysis_7500_Rows[[#This Row],[total_leisure_hours]]</f>
        <v>4.3900000000000006</v>
      </c>
      <c r="L2213" s="1">
        <v>210</v>
      </c>
      <c r="M2213" s="1">
        <v>70</v>
      </c>
      <c r="N2213" s="5">
        <f>Smartphone_Usage_And_Addiction_Analysis_7500_Rows[[#This Row],[app_opens_per_day]]/Smartphone_Usage_And_Addiction_Analysis_7500_Rows[[#This Row],[daily_screen_time_hours]]</f>
        <v>15.384615384615385</v>
      </c>
      <c r="O2213" s="1">
        <v>5.81</v>
      </c>
      <c r="P2213" s="1" t="s">
        <v>32</v>
      </c>
      <c r="Q2213" s="1" t="s">
        <v>19</v>
      </c>
      <c r="R2213" s="1" t="s">
        <v>51</v>
      </c>
      <c r="S2213" s="1">
        <v>0</v>
      </c>
    </row>
    <row r="2214" spans="1:19" ht="18" customHeight="1" x14ac:dyDescent="0.25">
      <c r="A2214" s="10" t="s">
        <v>1514</v>
      </c>
      <c r="B2214" s="1">
        <v>31</v>
      </c>
      <c r="C2214" t="str">
        <f t="shared" si="34"/>
        <v>26-40 (Millennials)</v>
      </c>
      <c r="D2214" s="1" t="s">
        <v>17</v>
      </c>
      <c r="E2214" s="1">
        <v>7.98</v>
      </c>
      <c r="F2214" s="1">
        <v>3.62</v>
      </c>
      <c r="G2214" s="1">
        <v>2.08</v>
      </c>
      <c r="H2214" s="1">
        <v>1.9</v>
      </c>
      <c r="I2214" s="1">
        <v>7.45</v>
      </c>
      <c r="J2214" s="1">
        <f>Smartphone_Usage_And_Addiction_Analysis_7500_Rows[[#This Row],[social_media_hours]]+Smartphone_Usage_And_Addiction_Analysis_7500_Rows[[#This Row],[gaming_hours]]</f>
        <v>5.7</v>
      </c>
      <c r="K2214" s="1">
        <f>Smartphone_Usage_And_Addiction_Analysis_7500_Rows[[#This Row],[sleep_hours]]-Smartphone_Usage_And_Addiction_Analysis_7500_Rows[[#This Row],[total_leisure_hours]]</f>
        <v>1.75</v>
      </c>
      <c r="L2214" s="1">
        <v>32</v>
      </c>
      <c r="M2214" s="1">
        <v>36</v>
      </c>
      <c r="N2214" s="5">
        <f>Smartphone_Usage_And_Addiction_Analysis_7500_Rows[[#This Row],[app_opens_per_day]]/Smartphone_Usage_And_Addiction_Analysis_7500_Rows[[#This Row],[daily_screen_time_hours]]</f>
        <v>4.511278195488722</v>
      </c>
      <c r="O2214" s="1">
        <v>10.49</v>
      </c>
      <c r="P2214" s="1" t="s">
        <v>32</v>
      </c>
      <c r="Q2214" s="1" t="s">
        <v>19</v>
      </c>
      <c r="R2214" s="1" t="s">
        <v>28</v>
      </c>
      <c r="S2214" s="1">
        <v>1</v>
      </c>
    </row>
    <row r="2215" spans="1:19" ht="18" customHeight="1" x14ac:dyDescent="0.25">
      <c r="A2215" s="10" t="s">
        <v>5821</v>
      </c>
      <c r="B2215" s="1">
        <v>24</v>
      </c>
      <c r="C2215" s="1" t="str">
        <f t="shared" si="34"/>
        <v>18-25 (Gen Z)</v>
      </c>
      <c r="D2215" t="s">
        <v>7582</v>
      </c>
      <c r="E2215">
        <v>4.7699999999999996</v>
      </c>
      <c r="F2215">
        <v>2.15</v>
      </c>
      <c r="G2215">
        <v>0.02</v>
      </c>
      <c r="H2215">
        <v>5.1100000000000003</v>
      </c>
      <c r="I2215">
        <v>6</v>
      </c>
      <c r="J2215" s="1">
        <f>Smartphone_Usage_And_Addiction_Analysis_7500_Rows[[#This Row],[social_media_hours]]+Smartphone_Usage_And_Addiction_Analysis_7500_Rows[[#This Row],[gaming_hours]]</f>
        <v>2.17</v>
      </c>
      <c r="K2215" s="1">
        <f>Smartphone_Usage_And_Addiction_Analysis_7500_Rows[[#This Row],[sleep_hours]]-Smartphone_Usage_And_Addiction_Analysis_7500_Rows[[#This Row],[total_leisure_hours]]</f>
        <v>3.83</v>
      </c>
      <c r="L2215">
        <v>76</v>
      </c>
      <c r="M2215">
        <v>127</v>
      </c>
      <c r="N2215" s="5">
        <f>Smartphone_Usage_And_Addiction_Analysis_7500_Rows[[#This Row],[app_opens_per_day]]/Smartphone_Usage_And_Addiction_Analysis_7500_Rows[[#This Row],[daily_screen_time_hours]]</f>
        <v>26.624737945492665</v>
      </c>
      <c r="O2215">
        <v>7.14</v>
      </c>
      <c r="P2215" t="s">
        <v>18</v>
      </c>
      <c r="Q2215" t="s">
        <v>23</v>
      </c>
      <c r="R2215" t="s">
        <v>51</v>
      </c>
      <c r="S2215">
        <v>0</v>
      </c>
    </row>
    <row r="2216" spans="1:19" ht="18" customHeight="1" x14ac:dyDescent="0.25">
      <c r="A2216" s="10" t="s">
        <v>1515</v>
      </c>
      <c r="B2216" s="1">
        <v>33</v>
      </c>
      <c r="C2216" t="str">
        <f t="shared" si="34"/>
        <v>26-40 (Millennials)</v>
      </c>
      <c r="D2216" s="1" t="s">
        <v>30</v>
      </c>
      <c r="E2216" s="1">
        <v>3.94</v>
      </c>
      <c r="F2216" s="1">
        <v>2.4</v>
      </c>
      <c r="G2216" s="1">
        <v>1.04</v>
      </c>
      <c r="H2216" s="1">
        <v>2.79</v>
      </c>
      <c r="I2216" s="1">
        <v>4.57</v>
      </c>
      <c r="J2216" s="1">
        <f>Smartphone_Usage_And_Addiction_Analysis_7500_Rows[[#This Row],[social_media_hours]]+Smartphone_Usage_And_Addiction_Analysis_7500_Rows[[#This Row],[gaming_hours]]</f>
        <v>3.44</v>
      </c>
      <c r="K2216" s="1">
        <f>Smartphone_Usage_And_Addiction_Analysis_7500_Rows[[#This Row],[sleep_hours]]-Smartphone_Usage_And_Addiction_Analysis_7500_Rows[[#This Row],[total_leisure_hours]]</f>
        <v>1.1300000000000003</v>
      </c>
      <c r="L2216" s="1">
        <v>82</v>
      </c>
      <c r="M2216" s="1">
        <v>164</v>
      </c>
      <c r="N2216" s="5">
        <f>Smartphone_Usage_And_Addiction_Analysis_7500_Rows[[#This Row],[app_opens_per_day]]/Smartphone_Usage_And_Addiction_Analysis_7500_Rows[[#This Row],[daily_screen_time_hours]]</f>
        <v>41.6243654822335</v>
      </c>
      <c r="O2216" s="1">
        <v>4.83</v>
      </c>
      <c r="P2216" s="1" t="s">
        <v>18</v>
      </c>
      <c r="Q2216" s="1" t="s">
        <v>19</v>
      </c>
      <c r="R2216" s="1" t="s">
        <v>51</v>
      </c>
      <c r="S2216" s="1">
        <v>0</v>
      </c>
    </row>
    <row r="2217" spans="1:19" ht="18" customHeight="1" x14ac:dyDescent="0.25">
      <c r="A2217" s="10" t="s">
        <v>5822</v>
      </c>
      <c r="B2217" s="1">
        <v>26</v>
      </c>
      <c r="C2217" s="1" t="str">
        <f t="shared" si="34"/>
        <v>26-40 (Millennials)</v>
      </c>
      <c r="D2217" t="s">
        <v>7582</v>
      </c>
      <c r="E2217">
        <v>11.38</v>
      </c>
      <c r="F2217">
        <v>5.04</v>
      </c>
      <c r="G2217">
        <v>1.61</v>
      </c>
      <c r="H2217">
        <v>4.3499999999999996</v>
      </c>
      <c r="I2217">
        <v>6.73</v>
      </c>
      <c r="J2217" s="1">
        <f>Smartphone_Usage_And_Addiction_Analysis_7500_Rows[[#This Row],[social_media_hours]]+Smartphone_Usage_And_Addiction_Analysis_7500_Rows[[#This Row],[gaming_hours]]</f>
        <v>6.65</v>
      </c>
      <c r="K2217" s="1">
        <f>Smartphone_Usage_And_Addiction_Analysis_7500_Rows[[#This Row],[sleep_hours]]-Smartphone_Usage_And_Addiction_Analysis_7500_Rows[[#This Row],[total_leisure_hours]]</f>
        <v>8.0000000000000071E-2</v>
      </c>
      <c r="L2217">
        <v>32</v>
      </c>
      <c r="M2217">
        <v>176</v>
      </c>
      <c r="N2217" s="5">
        <f>Smartphone_Usage_And_Addiction_Analysis_7500_Rows[[#This Row],[app_opens_per_day]]/Smartphone_Usage_And_Addiction_Analysis_7500_Rows[[#This Row],[daily_screen_time_hours]]</f>
        <v>15.465729349736378</v>
      </c>
      <c r="O2217">
        <v>12.71</v>
      </c>
      <c r="P2217" t="s">
        <v>22</v>
      </c>
      <c r="Q2217" t="s">
        <v>23</v>
      </c>
      <c r="R2217" t="s">
        <v>24</v>
      </c>
      <c r="S2217">
        <v>1</v>
      </c>
    </row>
    <row r="2218" spans="1:19" ht="18" customHeight="1" x14ac:dyDescent="0.25">
      <c r="A2218" s="10" t="s">
        <v>1516</v>
      </c>
      <c r="B2218" s="1">
        <v>20</v>
      </c>
      <c r="C2218" t="str">
        <f t="shared" si="34"/>
        <v>18-25 (Gen Z)</v>
      </c>
      <c r="D2218" s="1" t="s">
        <v>17</v>
      </c>
      <c r="E2218" s="1">
        <v>3.96</v>
      </c>
      <c r="F2218" s="1">
        <v>4.3</v>
      </c>
      <c r="G2218" s="1">
        <v>2.84</v>
      </c>
      <c r="H2218" s="1">
        <v>5.0199999999999996</v>
      </c>
      <c r="I2218" s="1">
        <v>6.07</v>
      </c>
      <c r="J2218" s="1">
        <f>Smartphone_Usage_And_Addiction_Analysis_7500_Rows[[#This Row],[social_media_hours]]+Smartphone_Usage_And_Addiction_Analysis_7500_Rows[[#This Row],[gaming_hours]]</f>
        <v>7.14</v>
      </c>
      <c r="K2218" s="1">
        <f>Smartphone_Usage_And_Addiction_Analysis_7500_Rows[[#This Row],[sleep_hours]]-Smartphone_Usage_And_Addiction_Analysis_7500_Rows[[#This Row],[total_leisure_hours]]</f>
        <v>-1.0699999999999994</v>
      </c>
      <c r="L2218" s="1">
        <v>133</v>
      </c>
      <c r="M2218" s="1">
        <v>175</v>
      </c>
      <c r="N2218" s="5">
        <f>Smartphone_Usage_And_Addiction_Analysis_7500_Rows[[#This Row],[app_opens_per_day]]/Smartphone_Usage_And_Addiction_Analysis_7500_Rows[[#This Row],[daily_screen_time_hours]]</f>
        <v>44.19191919191919</v>
      </c>
      <c r="O2218" s="1">
        <v>6.77</v>
      </c>
      <c r="P2218" s="1" t="s">
        <v>22</v>
      </c>
      <c r="Q2218" s="1" t="s">
        <v>23</v>
      </c>
      <c r="R2218" s="1" t="s">
        <v>28</v>
      </c>
      <c r="S2218" s="1">
        <v>1</v>
      </c>
    </row>
    <row r="2219" spans="1:19" ht="18" customHeight="1" x14ac:dyDescent="0.25">
      <c r="A2219" s="10" t="s">
        <v>1517</v>
      </c>
      <c r="B2219" s="1">
        <v>20</v>
      </c>
      <c r="C2219" t="str">
        <f t="shared" si="34"/>
        <v>18-25 (Gen Z)</v>
      </c>
      <c r="D2219" s="1" t="s">
        <v>30</v>
      </c>
      <c r="E2219" s="1">
        <v>10.92</v>
      </c>
      <c r="F2219" s="1">
        <v>5.72</v>
      </c>
      <c r="G2219" s="1">
        <v>3.88</v>
      </c>
      <c r="H2219" s="1">
        <v>4.47</v>
      </c>
      <c r="I2219" s="1">
        <v>8.32</v>
      </c>
      <c r="J2219" s="1">
        <f>Smartphone_Usage_And_Addiction_Analysis_7500_Rows[[#This Row],[social_media_hours]]+Smartphone_Usage_And_Addiction_Analysis_7500_Rows[[#This Row],[gaming_hours]]</f>
        <v>9.6</v>
      </c>
      <c r="K2219" s="1">
        <f>Smartphone_Usage_And_Addiction_Analysis_7500_Rows[[#This Row],[sleep_hours]]-Smartphone_Usage_And_Addiction_Analysis_7500_Rows[[#This Row],[total_leisure_hours]]</f>
        <v>-1.2799999999999994</v>
      </c>
      <c r="L2219" s="1">
        <v>186</v>
      </c>
      <c r="M2219" s="1">
        <v>70</v>
      </c>
      <c r="N2219" s="5">
        <f>Smartphone_Usage_And_Addiction_Analysis_7500_Rows[[#This Row],[app_opens_per_day]]/Smartphone_Usage_And_Addiction_Analysis_7500_Rows[[#This Row],[daily_screen_time_hours]]</f>
        <v>6.4102564102564106</v>
      </c>
      <c r="O2219" s="1">
        <v>12.81</v>
      </c>
      <c r="P2219" s="1" t="s">
        <v>22</v>
      </c>
      <c r="Q2219" s="1" t="s">
        <v>23</v>
      </c>
      <c r="R2219" s="1" t="s">
        <v>24</v>
      </c>
      <c r="S2219" s="1">
        <v>1</v>
      </c>
    </row>
    <row r="2220" spans="1:19" ht="18" customHeight="1" x14ac:dyDescent="0.25">
      <c r="A2220" s="10" t="s">
        <v>5823</v>
      </c>
      <c r="B2220" s="1">
        <v>28</v>
      </c>
      <c r="C2220" s="1" t="str">
        <f t="shared" si="34"/>
        <v>26-40 (Millennials)</v>
      </c>
      <c r="D2220" t="s">
        <v>7582</v>
      </c>
      <c r="E2220">
        <v>7.94</v>
      </c>
      <c r="F2220">
        <v>0.99</v>
      </c>
      <c r="G2220">
        <v>0.63</v>
      </c>
      <c r="H2220">
        <v>1.5</v>
      </c>
      <c r="I2220">
        <v>5.67</v>
      </c>
      <c r="J2220" s="1">
        <f>Smartphone_Usage_And_Addiction_Analysis_7500_Rows[[#This Row],[social_media_hours]]+Smartphone_Usage_And_Addiction_Analysis_7500_Rows[[#This Row],[gaming_hours]]</f>
        <v>1.62</v>
      </c>
      <c r="K2220" s="1">
        <f>Smartphone_Usage_And_Addiction_Analysis_7500_Rows[[#This Row],[sleep_hours]]-Smartphone_Usage_And_Addiction_Analysis_7500_Rows[[#This Row],[total_leisure_hours]]</f>
        <v>4.05</v>
      </c>
      <c r="L2220">
        <v>175</v>
      </c>
      <c r="M2220">
        <v>109</v>
      </c>
      <c r="N2220" s="5">
        <f>Smartphone_Usage_And_Addiction_Analysis_7500_Rows[[#This Row],[app_opens_per_day]]/Smartphone_Usage_And_Addiction_Analysis_7500_Rows[[#This Row],[daily_screen_time_hours]]</f>
        <v>13.727959697732997</v>
      </c>
      <c r="O2220">
        <v>9.43</v>
      </c>
      <c r="P2220" t="s">
        <v>32</v>
      </c>
      <c r="Q2220" t="s">
        <v>23</v>
      </c>
      <c r="R2220" t="s">
        <v>28</v>
      </c>
      <c r="S2220">
        <v>1</v>
      </c>
    </row>
    <row r="2221" spans="1:19" ht="18" customHeight="1" x14ac:dyDescent="0.25">
      <c r="A2221" s="10" t="s">
        <v>1518</v>
      </c>
      <c r="B2221" s="1">
        <v>30</v>
      </c>
      <c r="C2221" t="str">
        <f t="shared" si="34"/>
        <v>26-40 (Millennials)</v>
      </c>
      <c r="D2221" s="1" t="s">
        <v>30</v>
      </c>
      <c r="E2221" s="1">
        <v>3.02</v>
      </c>
      <c r="F2221" s="1">
        <v>3.59</v>
      </c>
      <c r="G2221" s="1">
        <v>3.11</v>
      </c>
      <c r="H2221" s="1">
        <v>0.62</v>
      </c>
      <c r="I2221" s="1">
        <v>6.66</v>
      </c>
      <c r="J2221" s="1">
        <f>Smartphone_Usage_And_Addiction_Analysis_7500_Rows[[#This Row],[social_media_hours]]+Smartphone_Usage_And_Addiction_Analysis_7500_Rows[[#This Row],[gaming_hours]]</f>
        <v>6.6999999999999993</v>
      </c>
      <c r="K2221" s="1">
        <f>Smartphone_Usage_And_Addiction_Analysis_7500_Rows[[#This Row],[sleep_hours]]-Smartphone_Usage_And_Addiction_Analysis_7500_Rows[[#This Row],[total_leisure_hours]]</f>
        <v>-3.9999999999999147E-2</v>
      </c>
      <c r="L2221" s="1">
        <v>107</v>
      </c>
      <c r="M2221" s="1">
        <v>36</v>
      </c>
      <c r="N2221" s="5">
        <f>Smartphone_Usage_And_Addiction_Analysis_7500_Rows[[#This Row],[app_opens_per_day]]/Smartphone_Usage_And_Addiction_Analysis_7500_Rows[[#This Row],[daily_screen_time_hours]]</f>
        <v>11.920529801324504</v>
      </c>
      <c r="O2221" s="1">
        <v>5.19</v>
      </c>
      <c r="P2221" s="1" t="s">
        <v>32</v>
      </c>
      <c r="Q2221" s="1" t="s">
        <v>19</v>
      </c>
      <c r="R2221" s="1" t="s">
        <v>20</v>
      </c>
      <c r="S2221" s="1">
        <v>0</v>
      </c>
    </row>
    <row r="2222" spans="1:19" ht="18" customHeight="1" x14ac:dyDescent="0.25">
      <c r="A2222" s="10" t="s">
        <v>5824</v>
      </c>
      <c r="B2222" s="1">
        <v>33</v>
      </c>
      <c r="C2222" s="1" t="str">
        <f t="shared" si="34"/>
        <v>26-40 (Millennials)</v>
      </c>
      <c r="D2222" t="s">
        <v>7582</v>
      </c>
      <c r="E2222">
        <v>6.37</v>
      </c>
      <c r="F2222">
        <v>0.88</v>
      </c>
      <c r="G2222">
        <v>2.29</v>
      </c>
      <c r="H2222">
        <v>4.28</v>
      </c>
      <c r="I2222">
        <v>5.85</v>
      </c>
      <c r="J2222" s="1">
        <f>Smartphone_Usage_And_Addiction_Analysis_7500_Rows[[#This Row],[social_media_hours]]+Smartphone_Usage_And_Addiction_Analysis_7500_Rows[[#This Row],[gaming_hours]]</f>
        <v>3.17</v>
      </c>
      <c r="K2222" s="1">
        <f>Smartphone_Usage_And_Addiction_Analysis_7500_Rows[[#This Row],[sleep_hours]]-Smartphone_Usage_And_Addiction_Analysis_7500_Rows[[#This Row],[total_leisure_hours]]</f>
        <v>2.6799999999999997</v>
      </c>
      <c r="L2222">
        <v>223</v>
      </c>
      <c r="M2222">
        <v>93</v>
      </c>
      <c r="N2222" s="5">
        <f>Smartphone_Usage_And_Addiction_Analysis_7500_Rows[[#This Row],[app_opens_per_day]]/Smartphone_Usage_And_Addiction_Analysis_7500_Rows[[#This Row],[daily_screen_time_hours]]</f>
        <v>14.599686028257457</v>
      </c>
      <c r="O2222">
        <v>8.3800000000000008</v>
      </c>
      <c r="P2222" t="s">
        <v>22</v>
      </c>
      <c r="Q2222" t="s">
        <v>23</v>
      </c>
      <c r="R2222" t="s">
        <v>51</v>
      </c>
      <c r="S2222">
        <v>0</v>
      </c>
    </row>
    <row r="2223" spans="1:19" ht="18" customHeight="1" x14ac:dyDescent="0.25">
      <c r="A2223" s="10" t="s">
        <v>1519</v>
      </c>
      <c r="B2223" s="1">
        <v>21</v>
      </c>
      <c r="C2223" t="str">
        <f t="shared" si="34"/>
        <v>18-25 (Gen Z)</v>
      </c>
      <c r="D2223" s="1" t="s">
        <v>30</v>
      </c>
      <c r="E2223" s="1">
        <v>6.86</v>
      </c>
      <c r="F2223" s="1">
        <v>2.02</v>
      </c>
      <c r="G2223" s="1">
        <v>2.17</v>
      </c>
      <c r="H2223" s="1">
        <v>3.36</v>
      </c>
      <c r="I2223" s="1">
        <v>7.53</v>
      </c>
      <c r="J2223" s="1">
        <f>Smartphone_Usage_And_Addiction_Analysis_7500_Rows[[#This Row],[social_media_hours]]+Smartphone_Usage_And_Addiction_Analysis_7500_Rows[[#This Row],[gaming_hours]]</f>
        <v>4.1899999999999995</v>
      </c>
      <c r="K2223" s="1">
        <f>Smartphone_Usage_And_Addiction_Analysis_7500_Rows[[#This Row],[sleep_hours]]-Smartphone_Usage_And_Addiction_Analysis_7500_Rows[[#This Row],[total_leisure_hours]]</f>
        <v>3.3400000000000007</v>
      </c>
      <c r="L2223" s="1">
        <v>82</v>
      </c>
      <c r="M2223" s="1">
        <v>147</v>
      </c>
      <c r="N2223" s="5">
        <f>Smartphone_Usage_And_Addiction_Analysis_7500_Rows[[#This Row],[app_opens_per_day]]/Smartphone_Usage_And_Addiction_Analysis_7500_Rows[[#This Row],[daily_screen_time_hours]]</f>
        <v>21.428571428571427</v>
      </c>
      <c r="O2223" s="1">
        <v>9.31</v>
      </c>
      <c r="P2223" s="1" t="s">
        <v>18</v>
      </c>
      <c r="Q2223" s="1" t="s">
        <v>23</v>
      </c>
      <c r="R2223" s="1" t="s">
        <v>28</v>
      </c>
      <c r="S2223" s="1">
        <v>1</v>
      </c>
    </row>
    <row r="2224" spans="1:19" ht="18" customHeight="1" x14ac:dyDescent="0.25">
      <c r="A2224" s="10" t="s">
        <v>5825</v>
      </c>
      <c r="B2224" s="1">
        <v>32</v>
      </c>
      <c r="C2224" s="1" t="str">
        <f t="shared" si="34"/>
        <v>26-40 (Millennials)</v>
      </c>
      <c r="D2224" t="s">
        <v>7582</v>
      </c>
      <c r="E2224">
        <v>6.91</v>
      </c>
      <c r="F2224">
        <v>2.59</v>
      </c>
      <c r="G2224">
        <v>1.28</v>
      </c>
      <c r="H2224">
        <v>5.44</v>
      </c>
      <c r="I2224">
        <v>6.67</v>
      </c>
      <c r="J2224" s="1">
        <f>Smartphone_Usage_And_Addiction_Analysis_7500_Rows[[#This Row],[social_media_hours]]+Smartphone_Usage_And_Addiction_Analysis_7500_Rows[[#This Row],[gaming_hours]]</f>
        <v>3.87</v>
      </c>
      <c r="K2224" s="1">
        <f>Smartphone_Usage_And_Addiction_Analysis_7500_Rows[[#This Row],[sleep_hours]]-Smartphone_Usage_And_Addiction_Analysis_7500_Rows[[#This Row],[total_leisure_hours]]</f>
        <v>2.8</v>
      </c>
      <c r="L2224">
        <v>112</v>
      </c>
      <c r="M2224">
        <v>98</v>
      </c>
      <c r="N2224" s="5">
        <f>Smartphone_Usage_And_Addiction_Analysis_7500_Rows[[#This Row],[app_opens_per_day]]/Smartphone_Usage_And_Addiction_Analysis_7500_Rows[[#This Row],[daily_screen_time_hours]]</f>
        <v>14.182344428364688</v>
      </c>
      <c r="O2224">
        <v>8.17</v>
      </c>
      <c r="P2224" t="s">
        <v>32</v>
      </c>
      <c r="Q2224" t="s">
        <v>23</v>
      </c>
      <c r="R2224" t="s">
        <v>51</v>
      </c>
      <c r="S2224">
        <v>0</v>
      </c>
    </row>
    <row r="2225" spans="1:19" ht="18" customHeight="1" x14ac:dyDescent="0.25">
      <c r="A2225" s="10" t="s">
        <v>5826</v>
      </c>
      <c r="B2225" s="1">
        <v>27</v>
      </c>
      <c r="C2225" s="1" t="str">
        <f t="shared" si="34"/>
        <v>26-40 (Millennials)</v>
      </c>
      <c r="D2225" t="s">
        <v>7582</v>
      </c>
      <c r="E2225">
        <v>5</v>
      </c>
      <c r="F2225">
        <v>4.71</v>
      </c>
      <c r="G2225">
        <v>2.15</v>
      </c>
      <c r="H2225">
        <v>4.1100000000000003</v>
      </c>
      <c r="I2225">
        <v>4.96</v>
      </c>
      <c r="J2225" s="1">
        <f>Smartphone_Usage_And_Addiction_Analysis_7500_Rows[[#This Row],[social_media_hours]]+Smartphone_Usage_And_Addiction_Analysis_7500_Rows[[#This Row],[gaming_hours]]</f>
        <v>6.8599999999999994</v>
      </c>
      <c r="K2225" s="1">
        <f>Smartphone_Usage_And_Addiction_Analysis_7500_Rows[[#This Row],[sleep_hours]]-Smartphone_Usage_And_Addiction_Analysis_7500_Rows[[#This Row],[total_leisure_hours]]</f>
        <v>-1.8999999999999995</v>
      </c>
      <c r="L2225">
        <v>240</v>
      </c>
      <c r="M2225">
        <v>120</v>
      </c>
      <c r="N2225" s="5">
        <f>Smartphone_Usage_And_Addiction_Analysis_7500_Rows[[#This Row],[app_opens_per_day]]/Smartphone_Usage_And_Addiction_Analysis_7500_Rows[[#This Row],[daily_screen_time_hours]]</f>
        <v>24</v>
      </c>
      <c r="O2225">
        <v>7.5</v>
      </c>
      <c r="P2225" t="s">
        <v>22</v>
      </c>
      <c r="Q2225" t="s">
        <v>19</v>
      </c>
      <c r="R2225" t="s">
        <v>28</v>
      </c>
      <c r="S2225">
        <v>1</v>
      </c>
    </row>
    <row r="2226" spans="1:19" ht="18" customHeight="1" x14ac:dyDescent="0.25">
      <c r="A2226" s="10" t="s">
        <v>5827</v>
      </c>
      <c r="B2226" s="1">
        <v>26</v>
      </c>
      <c r="C2226" s="1" t="str">
        <f t="shared" si="34"/>
        <v>26-40 (Millennials)</v>
      </c>
      <c r="D2226" t="s">
        <v>7582</v>
      </c>
      <c r="E2226">
        <v>9.91</v>
      </c>
      <c r="F2226">
        <v>5.22</v>
      </c>
      <c r="G2226">
        <v>0.22</v>
      </c>
      <c r="H2226">
        <v>2.73</v>
      </c>
      <c r="I2226">
        <v>8.77</v>
      </c>
      <c r="J2226" s="1">
        <f>Smartphone_Usage_And_Addiction_Analysis_7500_Rows[[#This Row],[social_media_hours]]+Smartphone_Usage_And_Addiction_Analysis_7500_Rows[[#This Row],[gaming_hours]]</f>
        <v>5.4399999999999995</v>
      </c>
      <c r="K2226" s="1">
        <f>Smartphone_Usage_And_Addiction_Analysis_7500_Rows[[#This Row],[sleep_hours]]-Smartphone_Usage_And_Addiction_Analysis_7500_Rows[[#This Row],[total_leisure_hours]]</f>
        <v>3.33</v>
      </c>
      <c r="L2226">
        <v>81</v>
      </c>
      <c r="M2226">
        <v>91</v>
      </c>
      <c r="N2226" s="5">
        <f>Smartphone_Usage_And_Addiction_Analysis_7500_Rows[[#This Row],[app_opens_per_day]]/Smartphone_Usage_And_Addiction_Analysis_7500_Rows[[#This Row],[daily_screen_time_hours]]</f>
        <v>9.1826437941473262</v>
      </c>
      <c r="O2226">
        <v>12.57</v>
      </c>
      <c r="P2226" t="s">
        <v>18</v>
      </c>
      <c r="Q2226" t="s">
        <v>19</v>
      </c>
      <c r="R2226" t="s">
        <v>24</v>
      </c>
      <c r="S2226">
        <v>1</v>
      </c>
    </row>
    <row r="2227" spans="1:19" ht="18" customHeight="1" x14ac:dyDescent="0.25">
      <c r="A2227" s="10" t="s">
        <v>1520</v>
      </c>
      <c r="B2227" s="1">
        <v>32</v>
      </c>
      <c r="C2227" t="str">
        <f t="shared" si="34"/>
        <v>26-40 (Millennials)</v>
      </c>
      <c r="D2227" s="1" t="s">
        <v>17</v>
      </c>
      <c r="E2227" s="1">
        <v>7.2</v>
      </c>
      <c r="F2227" s="1">
        <v>5.97</v>
      </c>
      <c r="G2227" s="1">
        <v>2.66</v>
      </c>
      <c r="H2227" s="1">
        <v>1.1000000000000001</v>
      </c>
      <c r="I2227" s="1">
        <v>8.77</v>
      </c>
      <c r="J2227" s="1">
        <f>Smartphone_Usage_And_Addiction_Analysis_7500_Rows[[#This Row],[social_media_hours]]+Smartphone_Usage_And_Addiction_Analysis_7500_Rows[[#This Row],[gaming_hours]]</f>
        <v>8.629999999999999</v>
      </c>
      <c r="K2227" s="1">
        <f>Smartphone_Usage_And_Addiction_Analysis_7500_Rows[[#This Row],[sleep_hours]]-Smartphone_Usage_And_Addiction_Analysis_7500_Rows[[#This Row],[total_leisure_hours]]</f>
        <v>0.14000000000000057</v>
      </c>
      <c r="L2227" s="1">
        <v>184</v>
      </c>
      <c r="M2227" s="1">
        <v>79</v>
      </c>
      <c r="N2227" s="5">
        <f>Smartphone_Usage_And_Addiction_Analysis_7500_Rows[[#This Row],[app_opens_per_day]]/Smartphone_Usage_And_Addiction_Analysis_7500_Rows[[#This Row],[daily_screen_time_hours]]</f>
        <v>10.972222222222221</v>
      </c>
      <c r="O2227" s="1">
        <v>8.86</v>
      </c>
      <c r="P2227" s="1" t="s">
        <v>22</v>
      </c>
      <c r="Q2227" s="1" t="s">
        <v>23</v>
      </c>
      <c r="R2227" s="1" t="s">
        <v>24</v>
      </c>
      <c r="S2227" s="1">
        <v>1</v>
      </c>
    </row>
    <row r="2228" spans="1:19" ht="18" customHeight="1" x14ac:dyDescent="0.25">
      <c r="A2228" s="10" t="s">
        <v>1521</v>
      </c>
      <c r="B2228" s="1">
        <v>20</v>
      </c>
      <c r="C2228" t="str">
        <f t="shared" si="34"/>
        <v>18-25 (Gen Z)</v>
      </c>
      <c r="D2228" s="1" t="s">
        <v>17</v>
      </c>
      <c r="E2228" s="1">
        <v>10.37</v>
      </c>
      <c r="F2228" s="1">
        <v>4.13</v>
      </c>
      <c r="G2228" s="1">
        <v>2.78</v>
      </c>
      <c r="H2228" s="1">
        <v>3.16</v>
      </c>
      <c r="I2228" s="1">
        <v>5.28</v>
      </c>
      <c r="J2228" s="1">
        <f>Smartphone_Usage_And_Addiction_Analysis_7500_Rows[[#This Row],[social_media_hours]]+Smartphone_Usage_And_Addiction_Analysis_7500_Rows[[#This Row],[gaming_hours]]</f>
        <v>6.91</v>
      </c>
      <c r="K2228" s="1">
        <f>Smartphone_Usage_And_Addiction_Analysis_7500_Rows[[#This Row],[sleep_hours]]-Smartphone_Usage_And_Addiction_Analysis_7500_Rows[[#This Row],[total_leisure_hours]]</f>
        <v>-1.63</v>
      </c>
      <c r="L2228" s="1">
        <v>113</v>
      </c>
      <c r="M2228" s="1">
        <v>134</v>
      </c>
      <c r="N2228" s="5">
        <f>Smartphone_Usage_And_Addiction_Analysis_7500_Rows[[#This Row],[app_opens_per_day]]/Smartphone_Usage_And_Addiction_Analysis_7500_Rows[[#This Row],[daily_screen_time_hours]]</f>
        <v>12.921890067502412</v>
      </c>
      <c r="O2228" s="1">
        <v>13.27</v>
      </c>
      <c r="P2228" s="1" t="s">
        <v>18</v>
      </c>
      <c r="Q2228" s="1" t="s">
        <v>23</v>
      </c>
      <c r="R2228" s="1" t="s">
        <v>24</v>
      </c>
      <c r="S2228" s="1">
        <v>1</v>
      </c>
    </row>
    <row r="2229" spans="1:19" ht="18" customHeight="1" x14ac:dyDescent="0.25">
      <c r="A2229" s="10" t="s">
        <v>5828</v>
      </c>
      <c r="B2229" s="1">
        <v>25</v>
      </c>
      <c r="C2229" s="1" t="str">
        <f t="shared" si="34"/>
        <v>18-25 (Gen Z)</v>
      </c>
      <c r="D2229" t="s">
        <v>7582</v>
      </c>
      <c r="E2229">
        <v>6.08</v>
      </c>
      <c r="F2229">
        <v>4.0599999999999996</v>
      </c>
      <c r="G2229">
        <v>2.92</v>
      </c>
      <c r="H2229">
        <v>3.18</v>
      </c>
      <c r="I2229">
        <v>4.93</v>
      </c>
      <c r="J2229" s="1">
        <f>Smartphone_Usage_And_Addiction_Analysis_7500_Rows[[#This Row],[social_media_hours]]+Smartphone_Usage_And_Addiction_Analysis_7500_Rows[[#This Row],[gaming_hours]]</f>
        <v>6.9799999999999995</v>
      </c>
      <c r="K2229" s="1">
        <f>Smartphone_Usage_And_Addiction_Analysis_7500_Rows[[#This Row],[sleep_hours]]-Smartphone_Usage_And_Addiction_Analysis_7500_Rows[[#This Row],[total_leisure_hours]]</f>
        <v>-2.0499999999999998</v>
      </c>
      <c r="L2229">
        <v>156</v>
      </c>
      <c r="M2229">
        <v>99</v>
      </c>
      <c r="N2229" s="5">
        <f>Smartphone_Usage_And_Addiction_Analysis_7500_Rows[[#This Row],[app_opens_per_day]]/Smartphone_Usage_And_Addiction_Analysis_7500_Rows[[#This Row],[daily_screen_time_hours]]</f>
        <v>16.282894736842106</v>
      </c>
      <c r="O2229">
        <v>8.77</v>
      </c>
      <c r="P2229" t="s">
        <v>18</v>
      </c>
      <c r="Q2229" t="s">
        <v>23</v>
      </c>
      <c r="R2229" t="s">
        <v>28</v>
      </c>
      <c r="S2229">
        <v>1</v>
      </c>
    </row>
    <row r="2230" spans="1:19" ht="18" customHeight="1" x14ac:dyDescent="0.25">
      <c r="A2230" s="10" t="s">
        <v>1522</v>
      </c>
      <c r="B2230" s="1">
        <v>28</v>
      </c>
      <c r="C2230" t="str">
        <f t="shared" si="34"/>
        <v>26-40 (Millennials)</v>
      </c>
      <c r="D2230" s="1" t="s">
        <v>30</v>
      </c>
      <c r="E2230" s="1">
        <v>4.3600000000000003</v>
      </c>
      <c r="F2230" s="1">
        <v>5.23</v>
      </c>
      <c r="G2230" s="1">
        <v>2.15</v>
      </c>
      <c r="H2230" s="1">
        <v>5.82</v>
      </c>
      <c r="I2230" s="1">
        <v>6.07</v>
      </c>
      <c r="J2230" s="1">
        <f>Smartphone_Usage_And_Addiction_Analysis_7500_Rows[[#This Row],[social_media_hours]]+Smartphone_Usage_And_Addiction_Analysis_7500_Rows[[#This Row],[gaming_hours]]</f>
        <v>7.3800000000000008</v>
      </c>
      <c r="K2230" s="1">
        <f>Smartphone_Usage_And_Addiction_Analysis_7500_Rows[[#This Row],[sleep_hours]]-Smartphone_Usage_And_Addiction_Analysis_7500_Rows[[#This Row],[total_leisure_hours]]</f>
        <v>-1.3100000000000005</v>
      </c>
      <c r="L2230" s="1">
        <v>24</v>
      </c>
      <c r="M2230" s="1">
        <v>164</v>
      </c>
      <c r="N2230" s="5">
        <f>Smartphone_Usage_And_Addiction_Analysis_7500_Rows[[#This Row],[app_opens_per_day]]/Smartphone_Usage_And_Addiction_Analysis_7500_Rows[[#This Row],[daily_screen_time_hours]]</f>
        <v>37.614678899082563</v>
      </c>
      <c r="O2230" s="1">
        <v>6.82</v>
      </c>
      <c r="P2230" s="1" t="s">
        <v>18</v>
      </c>
      <c r="Q2230" s="1" t="s">
        <v>23</v>
      </c>
      <c r="R2230" s="1" t="s">
        <v>24</v>
      </c>
      <c r="S2230" s="1">
        <v>1</v>
      </c>
    </row>
    <row r="2231" spans="1:19" ht="18" customHeight="1" x14ac:dyDescent="0.25">
      <c r="A2231" s="10" t="s">
        <v>1523</v>
      </c>
      <c r="B2231" s="1">
        <v>29</v>
      </c>
      <c r="C2231" t="str">
        <f t="shared" si="34"/>
        <v>26-40 (Millennials)</v>
      </c>
      <c r="D2231" s="1" t="s">
        <v>17</v>
      </c>
      <c r="E2231" s="1">
        <v>11.35</v>
      </c>
      <c r="F2231" s="1">
        <v>1.04</v>
      </c>
      <c r="G2231" s="1">
        <v>1.64</v>
      </c>
      <c r="H2231" s="1">
        <v>0.74</v>
      </c>
      <c r="I2231" s="1">
        <v>8.0399999999999991</v>
      </c>
      <c r="J2231" s="1">
        <f>Smartphone_Usage_And_Addiction_Analysis_7500_Rows[[#This Row],[social_media_hours]]+Smartphone_Usage_And_Addiction_Analysis_7500_Rows[[#This Row],[gaming_hours]]</f>
        <v>2.6799999999999997</v>
      </c>
      <c r="K2231" s="1">
        <f>Smartphone_Usage_And_Addiction_Analysis_7500_Rows[[#This Row],[sleep_hours]]-Smartphone_Usage_And_Addiction_Analysis_7500_Rows[[#This Row],[total_leisure_hours]]</f>
        <v>5.3599999999999994</v>
      </c>
      <c r="L2231" s="1">
        <v>155</v>
      </c>
      <c r="M2231" s="1">
        <v>82</v>
      </c>
      <c r="N2231" s="5">
        <f>Smartphone_Usage_And_Addiction_Analysis_7500_Rows[[#This Row],[app_opens_per_day]]/Smartphone_Usage_And_Addiction_Analysis_7500_Rows[[#This Row],[daily_screen_time_hours]]</f>
        <v>7.2246696035242293</v>
      </c>
      <c r="O2231" s="1">
        <v>13.42</v>
      </c>
      <c r="P2231" s="1" t="s">
        <v>22</v>
      </c>
      <c r="Q2231" s="1" t="s">
        <v>19</v>
      </c>
      <c r="R2231" s="1" t="s">
        <v>24</v>
      </c>
      <c r="S2231" s="1">
        <v>1</v>
      </c>
    </row>
    <row r="2232" spans="1:19" ht="18" customHeight="1" x14ac:dyDescent="0.25">
      <c r="A2232" s="10" t="s">
        <v>5829</v>
      </c>
      <c r="B2232" s="1">
        <v>25</v>
      </c>
      <c r="C2232" s="1" t="str">
        <f t="shared" si="34"/>
        <v>18-25 (Gen Z)</v>
      </c>
      <c r="D2232" t="s">
        <v>7582</v>
      </c>
      <c r="E2232">
        <v>4.92</v>
      </c>
      <c r="F2232">
        <v>4.55</v>
      </c>
      <c r="G2232">
        <v>3.15</v>
      </c>
      <c r="H2232">
        <v>4.01</v>
      </c>
      <c r="I2232">
        <v>6.5</v>
      </c>
      <c r="J2232" s="1">
        <f>Smartphone_Usage_And_Addiction_Analysis_7500_Rows[[#This Row],[social_media_hours]]+Smartphone_Usage_And_Addiction_Analysis_7500_Rows[[#This Row],[gaming_hours]]</f>
        <v>7.6999999999999993</v>
      </c>
      <c r="K2232" s="1">
        <f>Smartphone_Usage_And_Addiction_Analysis_7500_Rows[[#This Row],[sleep_hours]]-Smartphone_Usage_And_Addiction_Analysis_7500_Rows[[#This Row],[total_leisure_hours]]</f>
        <v>-1.1999999999999993</v>
      </c>
      <c r="L2232">
        <v>96</v>
      </c>
      <c r="M2232">
        <v>19</v>
      </c>
      <c r="N2232" s="5">
        <f>Smartphone_Usage_And_Addiction_Analysis_7500_Rows[[#This Row],[app_opens_per_day]]/Smartphone_Usage_And_Addiction_Analysis_7500_Rows[[#This Row],[daily_screen_time_hours]]</f>
        <v>3.8617886178861789</v>
      </c>
      <c r="O2232">
        <v>6.58</v>
      </c>
      <c r="P2232" t="s">
        <v>18</v>
      </c>
      <c r="Q2232" t="s">
        <v>23</v>
      </c>
      <c r="R2232" t="s">
        <v>24</v>
      </c>
      <c r="S2232">
        <v>1</v>
      </c>
    </row>
    <row r="2233" spans="1:19" ht="18" customHeight="1" x14ac:dyDescent="0.25">
      <c r="A2233" s="10" t="s">
        <v>5830</v>
      </c>
      <c r="B2233" s="1">
        <v>21</v>
      </c>
      <c r="C2233" s="1" t="str">
        <f t="shared" si="34"/>
        <v>18-25 (Gen Z)</v>
      </c>
      <c r="D2233" t="s">
        <v>7582</v>
      </c>
      <c r="E2233">
        <v>5.29</v>
      </c>
      <c r="F2233">
        <v>5.88</v>
      </c>
      <c r="G2233">
        <v>2.68</v>
      </c>
      <c r="H2233">
        <v>3.19</v>
      </c>
      <c r="I2233">
        <v>8.14</v>
      </c>
      <c r="J2233" s="1">
        <f>Smartphone_Usage_And_Addiction_Analysis_7500_Rows[[#This Row],[social_media_hours]]+Smartphone_Usage_And_Addiction_Analysis_7500_Rows[[#This Row],[gaming_hours]]</f>
        <v>8.56</v>
      </c>
      <c r="K2233" s="1">
        <f>Smartphone_Usage_And_Addiction_Analysis_7500_Rows[[#This Row],[sleep_hours]]-Smartphone_Usage_And_Addiction_Analysis_7500_Rows[[#This Row],[total_leisure_hours]]</f>
        <v>-0.41999999999999993</v>
      </c>
      <c r="L2233">
        <v>230</v>
      </c>
      <c r="M2233">
        <v>77</v>
      </c>
      <c r="N2233" s="5">
        <f>Smartphone_Usage_And_Addiction_Analysis_7500_Rows[[#This Row],[app_opens_per_day]]/Smartphone_Usage_And_Addiction_Analysis_7500_Rows[[#This Row],[daily_screen_time_hours]]</f>
        <v>14.555765595463138</v>
      </c>
      <c r="O2233">
        <v>8.23</v>
      </c>
      <c r="P2233" t="s">
        <v>22</v>
      </c>
      <c r="Q2233" t="s">
        <v>23</v>
      </c>
      <c r="R2233" t="s">
        <v>24</v>
      </c>
      <c r="S2233">
        <v>1</v>
      </c>
    </row>
    <row r="2234" spans="1:19" ht="18" customHeight="1" x14ac:dyDescent="0.25">
      <c r="A2234" s="10" t="s">
        <v>5831</v>
      </c>
      <c r="B2234" s="1">
        <v>28</v>
      </c>
      <c r="C2234" s="1" t="str">
        <f t="shared" si="34"/>
        <v>26-40 (Millennials)</v>
      </c>
      <c r="D2234" t="s">
        <v>7582</v>
      </c>
      <c r="E2234">
        <v>11.95</v>
      </c>
      <c r="F2234">
        <v>3.35</v>
      </c>
      <c r="G2234">
        <v>0.87</v>
      </c>
      <c r="H2234">
        <v>5.66</v>
      </c>
      <c r="I2234">
        <v>6.18</v>
      </c>
      <c r="J2234" s="1">
        <f>Smartphone_Usage_And_Addiction_Analysis_7500_Rows[[#This Row],[social_media_hours]]+Smartphone_Usage_And_Addiction_Analysis_7500_Rows[[#This Row],[gaming_hours]]</f>
        <v>4.22</v>
      </c>
      <c r="K2234" s="1">
        <f>Smartphone_Usage_And_Addiction_Analysis_7500_Rows[[#This Row],[sleep_hours]]-Smartphone_Usage_And_Addiction_Analysis_7500_Rows[[#This Row],[total_leisure_hours]]</f>
        <v>1.96</v>
      </c>
      <c r="L2234">
        <v>216</v>
      </c>
      <c r="M2234">
        <v>118</v>
      </c>
      <c r="N2234" s="5">
        <f>Smartphone_Usage_And_Addiction_Analysis_7500_Rows[[#This Row],[app_opens_per_day]]/Smartphone_Usage_And_Addiction_Analysis_7500_Rows[[#This Row],[daily_screen_time_hours]]</f>
        <v>9.8744769874477001</v>
      </c>
      <c r="O2234">
        <v>12.54</v>
      </c>
      <c r="P2234" t="s">
        <v>18</v>
      </c>
      <c r="Q2234" t="s">
        <v>19</v>
      </c>
      <c r="R2234" t="s">
        <v>28</v>
      </c>
      <c r="S2234">
        <v>1</v>
      </c>
    </row>
    <row r="2235" spans="1:19" ht="18" customHeight="1" x14ac:dyDescent="0.25">
      <c r="A2235" s="10" t="s">
        <v>5832</v>
      </c>
      <c r="B2235" s="1">
        <v>30</v>
      </c>
      <c r="C2235" s="1" t="str">
        <f t="shared" si="34"/>
        <v>26-40 (Millennials)</v>
      </c>
      <c r="D2235" t="s">
        <v>7582</v>
      </c>
      <c r="E2235">
        <v>3.91</v>
      </c>
      <c r="F2235">
        <v>0.93</v>
      </c>
      <c r="G2235">
        <v>1.39</v>
      </c>
      <c r="H2235">
        <v>4.2300000000000004</v>
      </c>
      <c r="I2235">
        <v>7.47</v>
      </c>
      <c r="J2235" s="1">
        <f>Smartphone_Usage_And_Addiction_Analysis_7500_Rows[[#This Row],[social_media_hours]]+Smartphone_Usage_And_Addiction_Analysis_7500_Rows[[#This Row],[gaming_hours]]</f>
        <v>2.3199999999999998</v>
      </c>
      <c r="K2235" s="1">
        <f>Smartphone_Usage_And_Addiction_Analysis_7500_Rows[[#This Row],[sleep_hours]]-Smartphone_Usage_And_Addiction_Analysis_7500_Rows[[#This Row],[total_leisure_hours]]</f>
        <v>5.15</v>
      </c>
      <c r="L2235">
        <v>30</v>
      </c>
      <c r="M2235">
        <v>41</v>
      </c>
      <c r="N2235" s="5">
        <f>Smartphone_Usage_And_Addiction_Analysis_7500_Rows[[#This Row],[app_opens_per_day]]/Smartphone_Usage_And_Addiction_Analysis_7500_Rows[[#This Row],[daily_screen_time_hours]]</f>
        <v>10.485933503836316</v>
      </c>
      <c r="O2235">
        <v>5.51</v>
      </c>
      <c r="P2235" t="s">
        <v>22</v>
      </c>
      <c r="Q2235" t="s">
        <v>23</v>
      </c>
      <c r="R2235" t="s">
        <v>51</v>
      </c>
      <c r="S2235">
        <v>0</v>
      </c>
    </row>
    <row r="2236" spans="1:19" ht="18" customHeight="1" x14ac:dyDescent="0.25">
      <c r="A2236" s="10" t="s">
        <v>5833</v>
      </c>
      <c r="B2236" s="1">
        <v>26</v>
      </c>
      <c r="C2236" s="1" t="str">
        <f t="shared" si="34"/>
        <v>26-40 (Millennials)</v>
      </c>
      <c r="D2236" t="s">
        <v>7582</v>
      </c>
      <c r="E2236">
        <v>8.17</v>
      </c>
      <c r="F2236">
        <v>3.19</v>
      </c>
      <c r="G2236">
        <v>1.73</v>
      </c>
      <c r="H2236">
        <v>3.79</v>
      </c>
      <c r="I2236">
        <v>8.75</v>
      </c>
      <c r="J2236" s="1">
        <f>Smartphone_Usage_And_Addiction_Analysis_7500_Rows[[#This Row],[social_media_hours]]+Smartphone_Usage_And_Addiction_Analysis_7500_Rows[[#This Row],[gaming_hours]]</f>
        <v>4.92</v>
      </c>
      <c r="K2236" s="1">
        <f>Smartphone_Usage_And_Addiction_Analysis_7500_Rows[[#This Row],[sleep_hours]]-Smartphone_Usage_And_Addiction_Analysis_7500_Rows[[#This Row],[total_leisure_hours]]</f>
        <v>3.83</v>
      </c>
      <c r="L2236">
        <v>100</v>
      </c>
      <c r="M2236">
        <v>95</v>
      </c>
      <c r="N2236" s="5">
        <f>Smartphone_Usage_And_Addiction_Analysis_7500_Rows[[#This Row],[app_opens_per_day]]/Smartphone_Usage_And_Addiction_Analysis_7500_Rows[[#This Row],[daily_screen_time_hours]]</f>
        <v>11.627906976744185</v>
      </c>
      <c r="O2236">
        <v>10.37</v>
      </c>
      <c r="P2236" t="s">
        <v>18</v>
      </c>
      <c r="Q2236" t="s">
        <v>19</v>
      </c>
      <c r="R2236" t="s">
        <v>28</v>
      </c>
      <c r="S2236">
        <v>1</v>
      </c>
    </row>
    <row r="2237" spans="1:19" ht="18" customHeight="1" x14ac:dyDescent="0.25">
      <c r="A2237" s="10" t="s">
        <v>1524</v>
      </c>
      <c r="B2237" s="1">
        <v>29</v>
      </c>
      <c r="C2237" t="str">
        <f t="shared" si="34"/>
        <v>26-40 (Millennials)</v>
      </c>
      <c r="D2237" s="1" t="s">
        <v>30</v>
      </c>
      <c r="E2237" s="1">
        <v>8.1999999999999993</v>
      </c>
      <c r="F2237" s="1">
        <v>4.79</v>
      </c>
      <c r="G2237" s="1">
        <v>2.66</v>
      </c>
      <c r="H2237" s="1">
        <v>4.74</v>
      </c>
      <c r="I2237" s="1">
        <v>8.66</v>
      </c>
      <c r="J2237" s="1">
        <f>Smartphone_Usage_And_Addiction_Analysis_7500_Rows[[#This Row],[social_media_hours]]+Smartphone_Usage_And_Addiction_Analysis_7500_Rows[[#This Row],[gaming_hours]]</f>
        <v>7.45</v>
      </c>
      <c r="K2237" s="1">
        <f>Smartphone_Usage_And_Addiction_Analysis_7500_Rows[[#This Row],[sleep_hours]]-Smartphone_Usage_And_Addiction_Analysis_7500_Rows[[#This Row],[total_leisure_hours]]</f>
        <v>1.21</v>
      </c>
      <c r="L2237" s="1">
        <v>128</v>
      </c>
      <c r="M2237" s="1">
        <v>128</v>
      </c>
      <c r="N2237" s="5">
        <f>Smartphone_Usage_And_Addiction_Analysis_7500_Rows[[#This Row],[app_opens_per_day]]/Smartphone_Usage_And_Addiction_Analysis_7500_Rows[[#This Row],[daily_screen_time_hours]]</f>
        <v>15.609756097560977</v>
      </c>
      <c r="O2237" s="1">
        <v>9.6999999999999993</v>
      </c>
      <c r="P2237" s="1" t="s">
        <v>22</v>
      </c>
      <c r="Q2237" s="1" t="s">
        <v>23</v>
      </c>
      <c r="R2237" s="1" t="s">
        <v>28</v>
      </c>
      <c r="S2237" s="1">
        <v>1</v>
      </c>
    </row>
    <row r="2238" spans="1:19" ht="18" customHeight="1" x14ac:dyDescent="0.25">
      <c r="A2238" s="10" t="s">
        <v>5834</v>
      </c>
      <c r="B2238" s="1">
        <v>33</v>
      </c>
      <c r="C2238" s="1" t="str">
        <f t="shared" si="34"/>
        <v>26-40 (Millennials)</v>
      </c>
      <c r="D2238" t="s">
        <v>7582</v>
      </c>
      <c r="E2238">
        <v>12</v>
      </c>
      <c r="F2238">
        <v>2.52</v>
      </c>
      <c r="G2238">
        <v>2.7</v>
      </c>
      <c r="H2238">
        <v>2.46</v>
      </c>
      <c r="I2238">
        <v>6.87</v>
      </c>
      <c r="J2238" s="1">
        <f>Smartphone_Usage_And_Addiction_Analysis_7500_Rows[[#This Row],[social_media_hours]]+Smartphone_Usage_And_Addiction_Analysis_7500_Rows[[#This Row],[gaming_hours]]</f>
        <v>5.2200000000000006</v>
      </c>
      <c r="K2238" s="1">
        <f>Smartphone_Usage_And_Addiction_Analysis_7500_Rows[[#This Row],[sleep_hours]]-Smartphone_Usage_And_Addiction_Analysis_7500_Rows[[#This Row],[total_leisure_hours]]</f>
        <v>1.6499999999999995</v>
      </c>
      <c r="L2238">
        <v>124</v>
      </c>
      <c r="M2238">
        <v>26</v>
      </c>
      <c r="N2238" s="5">
        <f>Smartphone_Usage_And_Addiction_Analysis_7500_Rows[[#This Row],[app_opens_per_day]]/Smartphone_Usage_And_Addiction_Analysis_7500_Rows[[#This Row],[daily_screen_time_hours]]</f>
        <v>2.1666666666666665</v>
      </c>
      <c r="O2238">
        <v>13.72</v>
      </c>
      <c r="P2238" t="s">
        <v>18</v>
      </c>
      <c r="Q2238" t="s">
        <v>19</v>
      </c>
      <c r="R2238" t="s">
        <v>28</v>
      </c>
      <c r="S2238">
        <v>1</v>
      </c>
    </row>
    <row r="2239" spans="1:19" ht="18" customHeight="1" x14ac:dyDescent="0.25">
      <c r="A2239" s="10" t="s">
        <v>1525</v>
      </c>
      <c r="B2239" s="1">
        <v>35</v>
      </c>
      <c r="C2239" t="str">
        <f t="shared" si="34"/>
        <v>26-40 (Millennials)</v>
      </c>
      <c r="D2239" s="1" t="s">
        <v>17</v>
      </c>
      <c r="E2239" s="1">
        <v>4.93</v>
      </c>
      <c r="F2239" s="1">
        <v>4.78</v>
      </c>
      <c r="G2239" s="1">
        <v>3.87</v>
      </c>
      <c r="H2239" s="1">
        <v>1.77</v>
      </c>
      <c r="I2239" s="1">
        <v>6.05</v>
      </c>
      <c r="J2239" s="1">
        <f>Smartphone_Usage_And_Addiction_Analysis_7500_Rows[[#This Row],[social_media_hours]]+Smartphone_Usage_And_Addiction_Analysis_7500_Rows[[#This Row],[gaming_hours]]</f>
        <v>8.65</v>
      </c>
      <c r="K2239" s="1">
        <f>Smartphone_Usage_And_Addiction_Analysis_7500_Rows[[#This Row],[sleep_hours]]-Smartphone_Usage_And_Addiction_Analysis_7500_Rows[[#This Row],[total_leisure_hours]]</f>
        <v>-2.6000000000000005</v>
      </c>
      <c r="L2239" s="1">
        <v>47</v>
      </c>
      <c r="M2239" s="1">
        <v>64</v>
      </c>
      <c r="N2239" s="5">
        <f>Smartphone_Usage_And_Addiction_Analysis_7500_Rows[[#This Row],[app_opens_per_day]]/Smartphone_Usage_And_Addiction_Analysis_7500_Rows[[#This Row],[daily_screen_time_hours]]</f>
        <v>12.981744421906695</v>
      </c>
      <c r="O2239" s="1">
        <v>6.96</v>
      </c>
      <c r="P2239" s="1" t="s">
        <v>22</v>
      </c>
      <c r="Q2239" s="1" t="s">
        <v>23</v>
      </c>
      <c r="R2239" s="1" t="s">
        <v>28</v>
      </c>
      <c r="S2239" s="1">
        <v>1</v>
      </c>
    </row>
    <row r="2240" spans="1:19" ht="18" customHeight="1" x14ac:dyDescent="0.25">
      <c r="A2240" s="10" t="s">
        <v>5835</v>
      </c>
      <c r="B2240" s="1">
        <v>32</v>
      </c>
      <c r="C2240" s="1" t="str">
        <f t="shared" si="34"/>
        <v>26-40 (Millennials)</v>
      </c>
      <c r="D2240" t="s">
        <v>7582</v>
      </c>
      <c r="E2240">
        <v>11.2</v>
      </c>
      <c r="F2240">
        <v>2.2000000000000002</v>
      </c>
      <c r="G2240">
        <v>1.97</v>
      </c>
      <c r="H2240">
        <v>2.2000000000000002</v>
      </c>
      <c r="I2240">
        <v>7.27</v>
      </c>
      <c r="J2240" s="1">
        <f>Smartphone_Usage_And_Addiction_Analysis_7500_Rows[[#This Row],[social_media_hours]]+Smartphone_Usage_And_Addiction_Analysis_7500_Rows[[#This Row],[gaming_hours]]</f>
        <v>4.17</v>
      </c>
      <c r="K2240" s="1">
        <f>Smartphone_Usage_And_Addiction_Analysis_7500_Rows[[#This Row],[sleep_hours]]-Smartphone_Usage_And_Addiction_Analysis_7500_Rows[[#This Row],[total_leisure_hours]]</f>
        <v>3.0999999999999996</v>
      </c>
      <c r="L2240">
        <v>130</v>
      </c>
      <c r="M2240">
        <v>118</v>
      </c>
      <c r="N2240" s="5">
        <f>Smartphone_Usage_And_Addiction_Analysis_7500_Rows[[#This Row],[app_opens_per_day]]/Smartphone_Usage_And_Addiction_Analysis_7500_Rows[[#This Row],[daily_screen_time_hours]]</f>
        <v>10.535714285714286</v>
      </c>
      <c r="O2240">
        <v>13.83</v>
      </c>
      <c r="P2240" t="s">
        <v>22</v>
      </c>
      <c r="Q2240" t="s">
        <v>23</v>
      </c>
      <c r="R2240" t="s">
        <v>24</v>
      </c>
      <c r="S2240">
        <v>1</v>
      </c>
    </row>
    <row r="2241" spans="1:19" ht="18" customHeight="1" x14ac:dyDescent="0.25">
      <c r="A2241" s="10" t="s">
        <v>1526</v>
      </c>
      <c r="B2241" s="1">
        <v>31</v>
      </c>
      <c r="C2241" t="str">
        <f t="shared" si="34"/>
        <v>26-40 (Millennials)</v>
      </c>
      <c r="D2241" s="1" t="s">
        <v>30</v>
      </c>
      <c r="E2241" s="1">
        <v>6.97</v>
      </c>
      <c r="F2241" s="1">
        <v>5.01</v>
      </c>
      <c r="G2241" s="1">
        <v>0.25</v>
      </c>
      <c r="H2241" s="1">
        <v>4.32</v>
      </c>
      <c r="I2241" s="1">
        <v>6.84</v>
      </c>
      <c r="J2241" s="1">
        <f>Smartphone_Usage_And_Addiction_Analysis_7500_Rows[[#This Row],[social_media_hours]]+Smartphone_Usage_And_Addiction_Analysis_7500_Rows[[#This Row],[gaming_hours]]</f>
        <v>5.26</v>
      </c>
      <c r="K2241" s="1">
        <f>Smartphone_Usage_And_Addiction_Analysis_7500_Rows[[#This Row],[sleep_hours]]-Smartphone_Usage_And_Addiction_Analysis_7500_Rows[[#This Row],[total_leisure_hours]]</f>
        <v>1.58</v>
      </c>
      <c r="L2241" s="1">
        <v>25</v>
      </c>
      <c r="M2241" s="1">
        <v>65</v>
      </c>
      <c r="N2241" s="5">
        <f>Smartphone_Usage_And_Addiction_Analysis_7500_Rows[[#This Row],[app_opens_per_day]]/Smartphone_Usage_And_Addiction_Analysis_7500_Rows[[#This Row],[daily_screen_time_hours]]</f>
        <v>9.3256814921090392</v>
      </c>
      <c r="O2241" s="1">
        <v>9.23</v>
      </c>
      <c r="P2241" s="1" t="s">
        <v>32</v>
      </c>
      <c r="Q2241" s="1" t="s">
        <v>19</v>
      </c>
      <c r="R2241" s="1" t="s">
        <v>28</v>
      </c>
      <c r="S2241" s="1">
        <v>1</v>
      </c>
    </row>
    <row r="2242" spans="1:19" ht="18" customHeight="1" x14ac:dyDescent="0.25">
      <c r="A2242" s="10" t="s">
        <v>1527</v>
      </c>
      <c r="B2242" s="1">
        <v>25</v>
      </c>
      <c r="C2242" t="str">
        <f t="shared" ref="C2242:C2305" si="35">IF(B2242&lt;=25, "18-25 (Gen Z)", IF(B2242&lt;=40, "26-40 (Millennials)"))</f>
        <v>18-25 (Gen Z)</v>
      </c>
      <c r="D2242" s="1" t="s">
        <v>17</v>
      </c>
      <c r="E2242" s="1">
        <v>10.24</v>
      </c>
      <c r="F2242" s="1">
        <v>4.76</v>
      </c>
      <c r="G2242" s="1">
        <v>1.75</v>
      </c>
      <c r="H2242" s="1">
        <v>2.5099999999999998</v>
      </c>
      <c r="I2242" s="1">
        <v>8.16</v>
      </c>
      <c r="J2242" s="1">
        <f>Smartphone_Usage_And_Addiction_Analysis_7500_Rows[[#This Row],[social_media_hours]]+Smartphone_Usage_And_Addiction_Analysis_7500_Rows[[#This Row],[gaming_hours]]</f>
        <v>6.51</v>
      </c>
      <c r="K2242" s="1">
        <f>Smartphone_Usage_And_Addiction_Analysis_7500_Rows[[#This Row],[sleep_hours]]-Smartphone_Usage_And_Addiction_Analysis_7500_Rows[[#This Row],[total_leisure_hours]]</f>
        <v>1.6500000000000004</v>
      </c>
      <c r="L2242" s="1">
        <v>119</v>
      </c>
      <c r="M2242" s="1">
        <v>21</v>
      </c>
      <c r="N2242" s="5">
        <f>Smartphone_Usage_And_Addiction_Analysis_7500_Rows[[#This Row],[app_opens_per_day]]/Smartphone_Usage_And_Addiction_Analysis_7500_Rows[[#This Row],[daily_screen_time_hours]]</f>
        <v>2.05078125</v>
      </c>
      <c r="O2242" s="1">
        <v>12.02</v>
      </c>
      <c r="P2242" s="1" t="s">
        <v>18</v>
      </c>
      <c r="Q2242" s="1" t="s">
        <v>19</v>
      </c>
      <c r="R2242" s="1" t="s">
        <v>24</v>
      </c>
      <c r="S2242" s="1">
        <v>1</v>
      </c>
    </row>
    <row r="2243" spans="1:19" ht="18" customHeight="1" x14ac:dyDescent="0.25">
      <c r="A2243" s="10" t="s">
        <v>1528</v>
      </c>
      <c r="B2243" s="1">
        <v>33</v>
      </c>
      <c r="C2243" t="str">
        <f t="shared" si="35"/>
        <v>26-40 (Millennials)</v>
      </c>
      <c r="D2243" s="1" t="s">
        <v>17</v>
      </c>
      <c r="E2243" s="1">
        <v>10.29</v>
      </c>
      <c r="F2243" s="1">
        <v>5.7</v>
      </c>
      <c r="G2243" s="1">
        <v>2.83</v>
      </c>
      <c r="H2243" s="1">
        <v>4.9000000000000004</v>
      </c>
      <c r="I2243" s="1">
        <v>5.14</v>
      </c>
      <c r="J2243" s="1">
        <f>Smartphone_Usage_And_Addiction_Analysis_7500_Rows[[#This Row],[social_media_hours]]+Smartphone_Usage_And_Addiction_Analysis_7500_Rows[[#This Row],[gaming_hours]]</f>
        <v>8.5300000000000011</v>
      </c>
      <c r="K2243" s="1">
        <f>Smartphone_Usage_And_Addiction_Analysis_7500_Rows[[#This Row],[sleep_hours]]-Smartphone_Usage_And_Addiction_Analysis_7500_Rows[[#This Row],[total_leisure_hours]]</f>
        <v>-3.3900000000000015</v>
      </c>
      <c r="L2243" s="1">
        <v>149</v>
      </c>
      <c r="M2243" s="1">
        <v>148</v>
      </c>
      <c r="N2243" s="5">
        <f>Smartphone_Usage_And_Addiction_Analysis_7500_Rows[[#This Row],[app_opens_per_day]]/Smartphone_Usage_And_Addiction_Analysis_7500_Rows[[#This Row],[daily_screen_time_hours]]</f>
        <v>14.382896015549077</v>
      </c>
      <c r="O2243" s="1">
        <v>11.77</v>
      </c>
      <c r="P2243" s="1" t="s">
        <v>32</v>
      </c>
      <c r="Q2243" s="1" t="s">
        <v>19</v>
      </c>
      <c r="R2243" s="1" t="s">
        <v>28</v>
      </c>
      <c r="S2243" s="1">
        <v>1</v>
      </c>
    </row>
    <row r="2244" spans="1:19" ht="18" customHeight="1" x14ac:dyDescent="0.25">
      <c r="A2244" s="10" t="s">
        <v>5836</v>
      </c>
      <c r="B2244" s="1">
        <v>22</v>
      </c>
      <c r="C2244" s="1" t="str">
        <f t="shared" si="35"/>
        <v>18-25 (Gen Z)</v>
      </c>
      <c r="D2244" t="s">
        <v>7582</v>
      </c>
      <c r="E2244">
        <v>11.61</v>
      </c>
      <c r="F2244">
        <v>4.88</v>
      </c>
      <c r="G2244">
        <v>0.66</v>
      </c>
      <c r="H2244">
        <v>1.95</v>
      </c>
      <c r="I2244">
        <v>7.46</v>
      </c>
      <c r="J2244" s="1">
        <f>Smartphone_Usage_And_Addiction_Analysis_7500_Rows[[#This Row],[social_media_hours]]+Smartphone_Usage_And_Addiction_Analysis_7500_Rows[[#This Row],[gaming_hours]]</f>
        <v>5.54</v>
      </c>
      <c r="K2244" s="1">
        <f>Smartphone_Usage_And_Addiction_Analysis_7500_Rows[[#This Row],[sleep_hours]]-Smartphone_Usage_And_Addiction_Analysis_7500_Rows[[#This Row],[total_leisure_hours]]</f>
        <v>1.92</v>
      </c>
      <c r="L2244">
        <v>102</v>
      </c>
      <c r="M2244">
        <v>55</v>
      </c>
      <c r="N2244" s="5">
        <f>Smartphone_Usage_And_Addiction_Analysis_7500_Rows[[#This Row],[app_opens_per_day]]/Smartphone_Usage_And_Addiction_Analysis_7500_Rows[[#This Row],[daily_screen_time_hours]]</f>
        <v>4.7372954349698535</v>
      </c>
      <c r="O2244">
        <v>14.12</v>
      </c>
      <c r="P2244" t="s">
        <v>22</v>
      </c>
      <c r="Q2244" t="s">
        <v>19</v>
      </c>
      <c r="R2244" t="s">
        <v>24</v>
      </c>
      <c r="S2244">
        <v>1</v>
      </c>
    </row>
    <row r="2245" spans="1:19" ht="18" customHeight="1" x14ac:dyDescent="0.25">
      <c r="A2245" s="10" t="s">
        <v>1529</v>
      </c>
      <c r="B2245" s="1">
        <v>35</v>
      </c>
      <c r="C2245" t="str">
        <f t="shared" si="35"/>
        <v>26-40 (Millennials)</v>
      </c>
      <c r="D2245" s="1" t="s">
        <v>30</v>
      </c>
      <c r="E2245" s="1">
        <v>8.11</v>
      </c>
      <c r="F2245" s="1">
        <v>5.88</v>
      </c>
      <c r="G2245" s="1">
        <v>3.37</v>
      </c>
      <c r="H2245" s="1">
        <v>4.96</v>
      </c>
      <c r="I2245" s="1">
        <v>8.39</v>
      </c>
      <c r="J2245" s="1">
        <f>Smartphone_Usage_And_Addiction_Analysis_7500_Rows[[#This Row],[social_media_hours]]+Smartphone_Usage_And_Addiction_Analysis_7500_Rows[[#This Row],[gaming_hours]]</f>
        <v>9.25</v>
      </c>
      <c r="K2245" s="1">
        <f>Smartphone_Usage_And_Addiction_Analysis_7500_Rows[[#This Row],[sleep_hours]]-Smartphone_Usage_And_Addiction_Analysis_7500_Rows[[#This Row],[total_leisure_hours]]</f>
        <v>-0.85999999999999943</v>
      </c>
      <c r="L2245" s="1">
        <v>120</v>
      </c>
      <c r="M2245" s="1">
        <v>96</v>
      </c>
      <c r="N2245" s="5">
        <f>Smartphone_Usage_And_Addiction_Analysis_7500_Rows[[#This Row],[app_opens_per_day]]/Smartphone_Usage_And_Addiction_Analysis_7500_Rows[[#This Row],[daily_screen_time_hours]]</f>
        <v>11.837237977805179</v>
      </c>
      <c r="O2245" s="1">
        <v>9.74</v>
      </c>
      <c r="P2245" s="1" t="s">
        <v>18</v>
      </c>
      <c r="Q2245" s="1" t="s">
        <v>23</v>
      </c>
      <c r="R2245" s="1" t="s">
        <v>24</v>
      </c>
      <c r="S2245" s="1">
        <v>1</v>
      </c>
    </row>
    <row r="2246" spans="1:19" ht="18" customHeight="1" x14ac:dyDescent="0.25">
      <c r="A2246" s="10" t="s">
        <v>1530</v>
      </c>
      <c r="B2246" s="1">
        <v>24</v>
      </c>
      <c r="C2246" t="str">
        <f t="shared" si="35"/>
        <v>18-25 (Gen Z)</v>
      </c>
      <c r="D2246" s="1" t="s">
        <v>17</v>
      </c>
      <c r="E2246" s="1">
        <v>4.63</v>
      </c>
      <c r="F2246" s="1">
        <v>4.28</v>
      </c>
      <c r="G2246" s="1">
        <v>1.27</v>
      </c>
      <c r="H2246" s="1">
        <v>2.08</v>
      </c>
      <c r="I2246" s="1">
        <v>4.84</v>
      </c>
      <c r="J2246" s="1">
        <f>Smartphone_Usage_And_Addiction_Analysis_7500_Rows[[#This Row],[social_media_hours]]+Smartphone_Usage_And_Addiction_Analysis_7500_Rows[[#This Row],[gaming_hours]]</f>
        <v>5.5500000000000007</v>
      </c>
      <c r="K2246" s="1">
        <f>Smartphone_Usage_And_Addiction_Analysis_7500_Rows[[#This Row],[sleep_hours]]-Smartphone_Usage_And_Addiction_Analysis_7500_Rows[[#This Row],[total_leisure_hours]]</f>
        <v>-0.71000000000000085</v>
      </c>
      <c r="L2246" s="1">
        <v>153</v>
      </c>
      <c r="M2246" s="1">
        <v>39</v>
      </c>
      <c r="N2246" s="5">
        <f>Smartphone_Usage_And_Addiction_Analysis_7500_Rows[[#This Row],[app_opens_per_day]]/Smartphone_Usage_And_Addiction_Analysis_7500_Rows[[#This Row],[daily_screen_time_hours]]</f>
        <v>8.4233261339092866</v>
      </c>
      <c r="O2246" s="1">
        <v>7.12</v>
      </c>
      <c r="P2246" s="1" t="s">
        <v>32</v>
      </c>
      <c r="Q2246" s="1" t="s">
        <v>23</v>
      </c>
      <c r="R2246" s="1" t="s">
        <v>28</v>
      </c>
      <c r="S2246" s="1">
        <v>1</v>
      </c>
    </row>
    <row r="2247" spans="1:19" ht="18" customHeight="1" x14ac:dyDescent="0.25">
      <c r="A2247" s="10" t="s">
        <v>1531</v>
      </c>
      <c r="B2247" s="1">
        <v>30</v>
      </c>
      <c r="C2247" t="str">
        <f t="shared" si="35"/>
        <v>26-40 (Millennials)</v>
      </c>
      <c r="D2247" s="1" t="s">
        <v>30</v>
      </c>
      <c r="E2247" s="1">
        <v>11.29</v>
      </c>
      <c r="F2247" s="1">
        <v>1.53</v>
      </c>
      <c r="G2247" s="1">
        <v>3.87</v>
      </c>
      <c r="H2247" s="1">
        <v>4.28</v>
      </c>
      <c r="I2247" s="1">
        <v>5.15</v>
      </c>
      <c r="J2247" s="1">
        <f>Smartphone_Usage_And_Addiction_Analysis_7500_Rows[[#This Row],[social_media_hours]]+Smartphone_Usage_And_Addiction_Analysis_7500_Rows[[#This Row],[gaming_hours]]</f>
        <v>5.4</v>
      </c>
      <c r="K2247" s="1">
        <f>Smartphone_Usage_And_Addiction_Analysis_7500_Rows[[#This Row],[sleep_hours]]-Smartphone_Usage_And_Addiction_Analysis_7500_Rows[[#This Row],[total_leisure_hours]]</f>
        <v>-0.25</v>
      </c>
      <c r="L2247" s="1">
        <v>72</v>
      </c>
      <c r="M2247" s="1">
        <v>156</v>
      </c>
      <c r="N2247" s="5">
        <f>Smartphone_Usage_And_Addiction_Analysis_7500_Rows[[#This Row],[app_opens_per_day]]/Smartphone_Usage_And_Addiction_Analysis_7500_Rows[[#This Row],[daily_screen_time_hours]]</f>
        <v>13.817537643932685</v>
      </c>
      <c r="O2247" s="1">
        <v>13.85</v>
      </c>
      <c r="P2247" s="1" t="s">
        <v>32</v>
      </c>
      <c r="Q2247" s="1" t="s">
        <v>19</v>
      </c>
      <c r="R2247" s="1" t="s">
        <v>28</v>
      </c>
      <c r="S2247" s="1">
        <v>1</v>
      </c>
    </row>
    <row r="2248" spans="1:19" ht="18" customHeight="1" x14ac:dyDescent="0.25">
      <c r="A2248" s="10" t="s">
        <v>1532</v>
      </c>
      <c r="B2248" s="1">
        <v>31</v>
      </c>
      <c r="C2248" t="str">
        <f t="shared" si="35"/>
        <v>26-40 (Millennials)</v>
      </c>
      <c r="D2248" s="1" t="s">
        <v>17</v>
      </c>
      <c r="E2248" s="1">
        <v>7.62</v>
      </c>
      <c r="F2248" s="1">
        <v>4.79</v>
      </c>
      <c r="G2248" s="1">
        <v>2.15</v>
      </c>
      <c r="H2248" s="1">
        <v>5.44</v>
      </c>
      <c r="I2248" s="1">
        <v>8.3800000000000008</v>
      </c>
      <c r="J2248" s="1">
        <f>Smartphone_Usage_And_Addiction_Analysis_7500_Rows[[#This Row],[social_media_hours]]+Smartphone_Usage_And_Addiction_Analysis_7500_Rows[[#This Row],[gaming_hours]]</f>
        <v>6.9399999999999995</v>
      </c>
      <c r="K2248" s="1">
        <f>Smartphone_Usage_And_Addiction_Analysis_7500_Rows[[#This Row],[sleep_hours]]-Smartphone_Usage_And_Addiction_Analysis_7500_Rows[[#This Row],[total_leisure_hours]]</f>
        <v>1.4400000000000013</v>
      </c>
      <c r="L2248" s="1">
        <v>40</v>
      </c>
      <c r="M2248" s="1">
        <v>81</v>
      </c>
      <c r="N2248" s="5">
        <f>Smartphone_Usage_And_Addiction_Analysis_7500_Rows[[#This Row],[app_opens_per_day]]/Smartphone_Usage_And_Addiction_Analysis_7500_Rows[[#This Row],[daily_screen_time_hours]]</f>
        <v>10.62992125984252</v>
      </c>
      <c r="O2248" s="1">
        <v>9.08</v>
      </c>
      <c r="P2248" s="1" t="s">
        <v>22</v>
      </c>
      <c r="Q2248" s="1" t="s">
        <v>19</v>
      </c>
      <c r="R2248" s="1" t="s">
        <v>28</v>
      </c>
      <c r="S2248" s="1">
        <v>1</v>
      </c>
    </row>
    <row r="2249" spans="1:19" ht="18" customHeight="1" x14ac:dyDescent="0.25">
      <c r="A2249" s="10" t="s">
        <v>1533</v>
      </c>
      <c r="B2249" s="1">
        <v>26</v>
      </c>
      <c r="C2249" t="str">
        <f t="shared" si="35"/>
        <v>26-40 (Millennials)</v>
      </c>
      <c r="D2249" s="1" t="s">
        <v>17</v>
      </c>
      <c r="E2249" s="1">
        <v>8.9600000000000009</v>
      </c>
      <c r="F2249" s="1">
        <v>1.84</v>
      </c>
      <c r="G2249" s="1">
        <v>0.97</v>
      </c>
      <c r="H2249" s="1">
        <v>1.97</v>
      </c>
      <c r="I2249" s="1">
        <v>4.7699999999999996</v>
      </c>
      <c r="J2249" s="1">
        <f>Smartphone_Usage_And_Addiction_Analysis_7500_Rows[[#This Row],[social_media_hours]]+Smartphone_Usage_And_Addiction_Analysis_7500_Rows[[#This Row],[gaming_hours]]</f>
        <v>2.81</v>
      </c>
      <c r="K2249" s="1">
        <f>Smartphone_Usage_And_Addiction_Analysis_7500_Rows[[#This Row],[sleep_hours]]-Smartphone_Usage_And_Addiction_Analysis_7500_Rows[[#This Row],[total_leisure_hours]]</f>
        <v>1.9599999999999995</v>
      </c>
      <c r="L2249" s="1">
        <v>44</v>
      </c>
      <c r="M2249" s="1">
        <v>43</v>
      </c>
      <c r="N2249" s="5">
        <f>Smartphone_Usage_And_Addiction_Analysis_7500_Rows[[#This Row],[app_opens_per_day]]/Smartphone_Usage_And_Addiction_Analysis_7500_Rows[[#This Row],[daily_screen_time_hours]]</f>
        <v>4.7991071428571423</v>
      </c>
      <c r="O2249" s="1">
        <v>9.92</v>
      </c>
      <c r="P2249" s="1" t="s">
        <v>22</v>
      </c>
      <c r="Q2249" s="1" t="s">
        <v>19</v>
      </c>
      <c r="R2249" s="1" t="s">
        <v>24</v>
      </c>
      <c r="S2249" s="1">
        <v>1</v>
      </c>
    </row>
    <row r="2250" spans="1:19" ht="18" customHeight="1" x14ac:dyDescent="0.25">
      <c r="A2250" s="10" t="s">
        <v>1534</v>
      </c>
      <c r="B2250" s="1">
        <v>24</v>
      </c>
      <c r="C2250" t="str">
        <f t="shared" si="35"/>
        <v>18-25 (Gen Z)</v>
      </c>
      <c r="D2250" s="1" t="s">
        <v>30</v>
      </c>
      <c r="E2250" s="1">
        <v>3.01</v>
      </c>
      <c r="F2250" s="1">
        <v>3.15</v>
      </c>
      <c r="G2250" s="1">
        <v>3.11</v>
      </c>
      <c r="H2250" s="1">
        <v>5.56</v>
      </c>
      <c r="I2250" s="1">
        <v>6.61</v>
      </c>
      <c r="J2250" s="1">
        <f>Smartphone_Usage_And_Addiction_Analysis_7500_Rows[[#This Row],[social_media_hours]]+Smartphone_Usage_And_Addiction_Analysis_7500_Rows[[#This Row],[gaming_hours]]</f>
        <v>6.26</v>
      </c>
      <c r="K2250" s="1">
        <f>Smartphone_Usage_And_Addiction_Analysis_7500_Rows[[#This Row],[sleep_hours]]-Smartphone_Usage_And_Addiction_Analysis_7500_Rows[[#This Row],[total_leisure_hours]]</f>
        <v>0.35000000000000053</v>
      </c>
      <c r="L2250" s="1">
        <v>143</v>
      </c>
      <c r="M2250" s="1">
        <v>26</v>
      </c>
      <c r="N2250" s="5">
        <f>Smartphone_Usage_And_Addiction_Analysis_7500_Rows[[#This Row],[app_opens_per_day]]/Smartphone_Usage_And_Addiction_Analysis_7500_Rows[[#This Row],[daily_screen_time_hours]]</f>
        <v>8.6378737541528245</v>
      </c>
      <c r="O2250" s="1">
        <v>5.34</v>
      </c>
      <c r="P2250" s="1" t="s">
        <v>22</v>
      </c>
      <c r="Q2250" s="1" t="s">
        <v>23</v>
      </c>
      <c r="R2250" s="1" t="s">
        <v>51</v>
      </c>
      <c r="S2250" s="1">
        <v>0</v>
      </c>
    </row>
    <row r="2251" spans="1:19" ht="18" customHeight="1" x14ac:dyDescent="0.25">
      <c r="A2251" s="10" t="s">
        <v>1535</v>
      </c>
      <c r="B2251" s="1">
        <v>21</v>
      </c>
      <c r="C2251" t="str">
        <f t="shared" si="35"/>
        <v>18-25 (Gen Z)</v>
      </c>
      <c r="D2251" s="1" t="s">
        <v>17</v>
      </c>
      <c r="E2251" s="1">
        <v>11.74</v>
      </c>
      <c r="F2251" s="1">
        <v>1.8</v>
      </c>
      <c r="G2251" s="1">
        <v>1.86</v>
      </c>
      <c r="H2251" s="1">
        <v>1.29</v>
      </c>
      <c r="I2251" s="1">
        <v>7.22</v>
      </c>
      <c r="J2251" s="1">
        <f>Smartphone_Usage_And_Addiction_Analysis_7500_Rows[[#This Row],[social_media_hours]]+Smartphone_Usage_And_Addiction_Analysis_7500_Rows[[#This Row],[gaming_hours]]</f>
        <v>3.66</v>
      </c>
      <c r="K2251" s="1">
        <f>Smartphone_Usage_And_Addiction_Analysis_7500_Rows[[#This Row],[sleep_hours]]-Smartphone_Usage_And_Addiction_Analysis_7500_Rows[[#This Row],[total_leisure_hours]]</f>
        <v>3.5599999999999996</v>
      </c>
      <c r="L2251" s="1">
        <v>20</v>
      </c>
      <c r="M2251" s="1">
        <v>138</v>
      </c>
      <c r="N2251" s="5">
        <f>Smartphone_Usage_And_Addiction_Analysis_7500_Rows[[#This Row],[app_opens_per_day]]/Smartphone_Usage_And_Addiction_Analysis_7500_Rows[[#This Row],[daily_screen_time_hours]]</f>
        <v>11.754684838160136</v>
      </c>
      <c r="O2251" s="1">
        <v>13.29</v>
      </c>
      <c r="P2251" s="1" t="s">
        <v>18</v>
      </c>
      <c r="Q2251" s="1" t="s">
        <v>19</v>
      </c>
      <c r="R2251" s="1" t="s">
        <v>24</v>
      </c>
      <c r="S2251" s="1">
        <v>1</v>
      </c>
    </row>
    <row r="2252" spans="1:19" ht="18" customHeight="1" x14ac:dyDescent="0.25">
      <c r="A2252" s="10" t="s">
        <v>1536</v>
      </c>
      <c r="B2252" s="1">
        <v>21</v>
      </c>
      <c r="C2252" t="str">
        <f t="shared" si="35"/>
        <v>18-25 (Gen Z)</v>
      </c>
      <c r="D2252" s="1" t="s">
        <v>17</v>
      </c>
      <c r="E2252" s="1">
        <v>7.49</v>
      </c>
      <c r="F2252" s="1">
        <v>0.73</v>
      </c>
      <c r="G2252" s="1">
        <v>2.1800000000000002</v>
      </c>
      <c r="H2252" s="1">
        <v>5.15</v>
      </c>
      <c r="I2252" s="1">
        <v>6.28</v>
      </c>
      <c r="J2252" s="1">
        <f>Smartphone_Usage_And_Addiction_Analysis_7500_Rows[[#This Row],[social_media_hours]]+Smartphone_Usage_And_Addiction_Analysis_7500_Rows[[#This Row],[gaming_hours]]</f>
        <v>2.91</v>
      </c>
      <c r="K2252" s="1">
        <f>Smartphone_Usage_And_Addiction_Analysis_7500_Rows[[#This Row],[sleep_hours]]-Smartphone_Usage_And_Addiction_Analysis_7500_Rows[[#This Row],[total_leisure_hours]]</f>
        <v>3.37</v>
      </c>
      <c r="L2252" s="1">
        <v>32</v>
      </c>
      <c r="M2252" s="1">
        <v>91</v>
      </c>
      <c r="N2252" s="5">
        <f>Smartphone_Usage_And_Addiction_Analysis_7500_Rows[[#This Row],[app_opens_per_day]]/Smartphone_Usage_And_Addiction_Analysis_7500_Rows[[#This Row],[daily_screen_time_hours]]</f>
        <v>12.149532710280374</v>
      </c>
      <c r="O2252" s="1">
        <v>8.25</v>
      </c>
      <c r="P2252" s="1" t="s">
        <v>18</v>
      </c>
      <c r="Q2252" s="1" t="s">
        <v>19</v>
      </c>
      <c r="R2252" s="1" t="s">
        <v>51</v>
      </c>
      <c r="S2252" s="1">
        <v>0</v>
      </c>
    </row>
    <row r="2253" spans="1:19" ht="18" customHeight="1" x14ac:dyDescent="0.25">
      <c r="A2253" s="10" t="s">
        <v>1537</v>
      </c>
      <c r="B2253" s="1">
        <v>23</v>
      </c>
      <c r="C2253" t="str">
        <f t="shared" si="35"/>
        <v>18-25 (Gen Z)</v>
      </c>
      <c r="D2253" s="1" t="s">
        <v>17</v>
      </c>
      <c r="E2253" s="1">
        <v>6.48</v>
      </c>
      <c r="F2253" s="1">
        <v>2.14</v>
      </c>
      <c r="G2253" s="1">
        <v>1.31</v>
      </c>
      <c r="H2253" s="1">
        <v>2.7</v>
      </c>
      <c r="I2253" s="1">
        <v>7.27</v>
      </c>
      <c r="J2253" s="1">
        <f>Smartphone_Usage_And_Addiction_Analysis_7500_Rows[[#This Row],[social_media_hours]]+Smartphone_Usage_And_Addiction_Analysis_7500_Rows[[#This Row],[gaming_hours]]</f>
        <v>3.45</v>
      </c>
      <c r="K2253" s="1">
        <f>Smartphone_Usage_And_Addiction_Analysis_7500_Rows[[#This Row],[sleep_hours]]-Smartphone_Usage_And_Addiction_Analysis_7500_Rows[[#This Row],[total_leisure_hours]]</f>
        <v>3.8199999999999994</v>
      </c>
      <c r="L2253" s="1">
        <v>139</v>
      </c>
      <c r="M2253" s="1">
        <v>91</v>
      </c>
      <c r="N2253" s="5">
        <f>Smartphone_Usage_And_Addiction_Analysis_7500_Rows[[#This Row],[app_opens_per_day]]/Smartphone_Usage_And_Addiction_Analysis_7500_Rows[[#This Row],[daily_screen_time_hours]]</f>
        <v>14.043209876543209</v>
      </c>
      <c r="O2253" s="1">
        <v>7.25</v>
      </c>
      <c r="P2253" s="1" t="s">
        <v>32</v>
      </c>
      <c r="Q2253" s="1" t="s">
        <v>19</v>
      </c>
      <c r="R2253" s="1" t="s">
        <v>28</v>
      </c>
      <c r="S2253" s="1">
        <v>1</v>
      </c>
    </row>
    <row r="2254" spans="1:19" ht="18" customHeight="1" x14ac:dyDescent="0.25">
      <c r="A2254" s="10" t="s">
        <v>1538</v>
      </c>
      <c r="B2254" s="1">
        <v>28</v>
      </c>
      <c r="C2254" t="str">
        <f t="shared" si="35"/>
        <v>26-40 (Millennials)</v>
      </c>
      <c r="D2254" s="1" t="s">
        <v>17</v>
      </c>
      <c r="E2254" s="1">
        <v>9.4600000000000009</v>
      </c>
      <c r="F2254" s="1">
        <v>4.2699999999999996</v>
      </c>
      <c r="G2254" s="1">
        <v>0.92</v>
      </c>
      <c r="H2254" s="1">
        <v>4.25</v>
      </c>
      <c r="I2254" s="1">
        <v>6.24</v>
      </c>
      <c r="J2254" s="1">
        <f>Smartphone_Usage_And_Addiction_Analysis_7500_Rows[[#This Row],[social_media_hours]]+Smartphone_Usage_And_Addiction_Analysis_7500_Rows[[#This Row],[gaming_hours]]</f>
        <v>5.1899999999999995</v>
      </c>
      <c r="K2254" s="1">
        <f>Smartphone_Usage_And_Addiction_Analysis_7500_Rows[[#This Row],[sleep_hours]]-Smartphone_Usage_And_Addiction_Analysis_7500_Rows[[#This Row],[total_leisure_hours]]</f>
        <v>1.0500000000000007</v>
      </c>
      <c r="L2254" s="1">
        <v>84</v>
      </c>
      <c r="M2254" s="1">
        <v>160</v>
      </c>
      <c r="N2254" s="5">
        <f>Smartphone_Usage_And_Addiction_Analysis_7500_Rows[[#This Row],[app_opens_per_day]]/Smartphone_Usage_And_Addiction_Analysis_7500_Rows[[#This Row],[daily_screen_time_hours]]</f>
        <v>16.913319238900634</v>
      </c>
      <c r="O2254" s="1">
        <v>10.039999999999999</v>
      </c>
      <c r="P2254" s="1" t="s">
        <v>32</v>
      </c>
      <c r="Q2254" s="1" t="s">
        <v>23</v>
      </c>
      <c r="R2254" s="1" t="s">
        <v>28</v>
      </c>
      <c r="S2254" s="1">
        <v>1</v>
      </c>
    </row>
    <row r="2255" spans="1:19" ht="18" customHeight="1" x14ac:dyDescent="0.25">
      <c r="A2255" s="10" t="s">
        <v>1539</v>
      </c>
      <c r="B2255" s="1">
        <v>27</v>
      </c>
      <c r="C2255" t="str">
        <f t="shared" si="35"/>
        <v>26-40 (Millennials)</v>
      </c>
      <c r="D2255" s="1" t="s">
        <v>17</v>
      </c>
      <c r="E2255" s="1">
        <v>4.18</v>
      </c>
      <c r="F2255" s="1">
        <v>4.9800000000000004</v>
      </c>
      <c r="G2255" s="1">
        <v>3.99</v>
      </c>
      <c r="H2255" s="1">
        <v>4.38</v>
      </c>
      <c r="I2255" s="1">
        <v>7.18</v>
      </c>
      <c r="J2255" s="1">
        <f>Smartphone_Usage_And_Addiction_Analysis_7500_Rows[[#This Row],[social_media_hours]]+Smartphone_Usage_And_Addiction_Analysis_7500_Rows[[#This Row],[gaming_hours]]</f>
        <v>8.9700000000000006</v>
      </c>
      <c r="K2255" s="1">
        <f>Smartphone_Usage_And_Addiction_Analysis_7500_Rows[[#This Row],[sleep_hours]]-Smartphone_Usage_And_Addiction_Analysis_7500_Rows[[#This Row],[total_leisure_hours]]</f>
        <v>-1.7900000000000009</v>
      </c>
      <c r="L2255" s="1">
        <v>194</v>
      </c>
      <c r="M2255" s="1">
        <v>28</v>
      </c>
      <c r="N2255" s="5">
        <f>Smartphone_Usage_And_Addiction_Analysis_7500_Rows[[#This Row],[app_opens_per_day]]/Smartphone_Usage_And_Addiction_Analysis_7500_Rows[[#This Row],[daily_screen_time_hours]]</f>
        <v>6.6985645933014357</v>
      </c>
      <c r="O2255" s="1">
        <v>4.99</v>
      </c>
      <c r="P2255" s="1" t="s">
        <v>22</v>
      </c>
      <c r="Q2255" s="1" t="s">
        <v>23</v>
      </c>
      <c r="R2255" s="1" t="s">
        <v>28</v>
      </c>
      <c r="S2255" s="1">
        <v>1</v>
      </c>
    </row>
    <row r="2256" spans="1:19" ht="18" customHeight="1" x14ac:dyDescent="0.25">
      <c r="A2256" s="10" t="s">
        <v>5837</v>
      </c>
      <c r="B2256" s="1">
        <v>30</v>
      </c>
      <c r="C2256" s="1" t="str">
        <f t="shared" si="35"/>
        <v>26-40 (Millennials)</v>
      </c>
      <c r="D2256" t="s">
        <v>7582</v>
      </c>
      <c r="E2256">
        <v>11.94</v>
      </c>
      <c r="F2256">
        <v>1.28</v>
      </c>
      <c r="G2256">
        <v>1.57</v>
      </c>
      <c r="H2256">
        <v>5.75</v>
      </c>
      <c r="I2256">
        <v>6.58</v>
      </c>
      <c r="J2256" s="1">
        <f>Smartphone_Usage_And_Addiction_Analysis_7500_Rows[[#This Row],[social_media_hours]]+Smartphone_Usage_And_Addiction_Analysis_7500_Rows[[#This Row],[gaming_hours]]</f>
        <v>2.85</v>
      </c>
      <c r="K2256" s="1">
        <f>Smartphone_Usage_And_Addiction_Analysis_7500_Rows[[#This Row],[sleep_hours]]-Smartphone_Usage_And_Addiction_Analysis_7500_Rows[[#This Row],[total_leisure_hours]]</f>
        <v>3.73</v>
      </c>
      <c r="L2256">
        <v>64</v>
      </c>
      <c r="M2256">
        <v>45</v>
      </c>
      <c r="N2256" s="5">
        <f>Smartphone_Usage_And_Addiction_Analysis_7500_Rows[[#This Row],[app_opens_per_day]]/Smartphone_Usage_And_Addiction_Analysis_7500_Rows[[#This Row],[daily_screen_time_hours]]</f>
        <v>3.7688442211055277</v>
      </c>
      <c r="O2256">
        <v>14.84</v>
      </c>
      <c r="P2256" t="s">
        <v>22</v>
      </c>
      <c r="Q2256" t="s">
        <v>19</v>
      </c>
      <c r="R2256" t="s">
        <v>28</v>
      </c>
      <c r="S2256">
        <v>1</v>
      </c>
    </row>
    <row r="2257" spans="1:19" ht="18" customHeight="1" x14ac:dyDescent="0.25">
      <c r="A2257" s="10" t="s">
        <v>1540</v>
      </c>
      <c r="B2257" s="1">
        <v>30</v>
      </c>
      <c r="C2257" t="str">
        <f t="shared" si="35"/>
        <v>26-40 (Millennials)</v>
      </c>
      <c r="D2257" s="1" t="s">
        <v>30</v>
      </c>
      <c r="E2257" s="1">
        <v>9.56</v>
      </c>
      <c r="F2257" s="1">
        <v>4.8</v>
      </c>
      <c r="G2257" s="1">
        <v>1.36</v>
      </c>
      <c r="H2257" s="1">
        <v>1.45</v>
      </c>
      <c r="I2257" s="1">
        <v>8.08</v>
      </c>
      <c r="J2257" s="1">
        <f>Smartphone_Usage_And_Addiction_Analysis_7500_Rows[[#This Row],[social_media_hours]]+Smartphone_Usage_And_Addiction_Analysis_7500_Rows[[#This Row],[gaming_hours]]</f>
        <v>6.16</v>
      </c>
      <c r="K2257" s="1">
        <f>Smartphone_Usage_And_Addiction_Analysis_7500_Rows[[#This Row],[sleep_hours]]-Smartphone_Usage_And_Addiction_Analysis_7500_Rows[[#This Row],[total_leisure_hours]]</f>
        <v>1.92</v>
      </c>
      <c r="L2257" s="1">
        <v>55</v>
      </c>
      <c r="M2257" s="1">
        <v>59</v>
      </c>
      <c r="N2257" s="5">
        <f>Smartphone_Usage_And_Addiction_Analysis_7500_Rows[[#This Row],[app_opens_per_day]]/Smartphone_Usage_And_Addiction_Analysis_7500_Rows[[#This Row],[daily_screen_time_hours]]</f>
        <v>6.1715481171548117</v>
      </c>
      <c r="O2257" s="1">
        <v>10.34</v>
      </c>
      <c r="P2257" s="1" t="s">
        <v>32</v>
      </c>
      <c r="Q2257" s="1" t="s">
        <v>19</v>
      </c>
      <c r="R2257" s="1" t="s">
        <v>24</v>
      </c>
      <c r="S2257" s="1">
        <v>1</v>
      </c>
    </row>
    <row r="2258" spans="1:19" ht="18" customHeight="1" x14ac:dyDescent="0.25">
      <c r="A2258" s="10" t="s">
        <v>5838</v>
      </c>
      <c r="B2258" s="1">
        <v>26</v>
      </c>
      <c r="C2258" s="1" t="str">
        <f t="shared" si="35"/>
        <v>26-40 (Millennials)</v>
      </c>
      <c r="D2258" t="s">
        <v>7582</v>
      </c>
      <c r="E2258">
        <v>7.63</v>
      </c>
      <c r="F2258">
        <v>1.28</v>
      </c>
      <c r="G2258">
        <v>3.37</v>
      </c>
      <c r="H2258">
        <v>3.82</v>
      </c>
      <c r="I2258">
        <v>5.4</v>
      </c>
      <c r="J2258" s="1">
        <f>Smartphone_Usage_And_Addiction_Analysis_7500_Rows[[#This Row],[social_media_hours]]+Smartphone_Usage_And_Addiction_Analysis_7500_Rows[[#This Row],[gaming_hours]]</f>
        <v>4.6500000000000004</v>
      </c>
      <c r="K2258" s="1">
        <f>Smartphone_Usage_And_Addiction_Analysis_7500_Rows[[#This Row],[sleep_hours]]-Smartphone_Usage_And_Addiction_Analysis_7500_Rows[[#This Row],[total_leisure_hours]]</f>
        <v>0.75</v>
      </c>
      <c r="L2258">
        <v>114</v>
      </c>
      <c r="M2258">
        <v>154</v>
      </c>
      <c r="N2258" s="5">
        <f>Smartphone_Usage_And_Addiction_Analysis_7500_Rows[[#This Row],[app_opens_per_day]]/Smartphone_Usage_And_Addiction_Analysis_7500_Rows[[#This Row],[daily_screen_time_hours]]</f>
        <v>20.183486238532112</v>
      </c>
      <c r="O2258">
        <v>8.7100000000000009</v>
      </c>
      <c r="P2258" t="s">
        <v>32</v>
      </c>
      <c r="Q2258" t="s">
        <v>23</v>
      </c>
      <c r="R2258" t="s">
        <v>51</v>
      </c>
      <c r="S2258">
        <v>0</v>
      </c>
    </row>
    <row r="2259" spans="1:19" ht="18" customHeight="1" x14ac:dyDescent="0.25">
      <c r="A2259" s="10" t="s">
        <v>5839</v>
      </c>
      <c r="B2259" s="1">
        <v>20</v>
      </c>
      <c r="C2259" s="1" t="str">
        <f t="shared" si="35"/>
        <v>18-25 (Gen Z)</v>
      </c>
      <c r="D2259" t="s">
        <v>7582</v>
      </c>
      <c r="E2259">
        <v>3.04</v>
      </c>
      <c r="F2259">
        <v>2.4900000000000002</v>
      </c>
      <c r="G2259">
        <v>0.96</v>
      </c>
      <c r="H2259">
        <v>4.92</v>
      </c>
      <c r="I2259">
        <v>8.33</v>
      </c>
      <c r="J2259" s="1">
        <f>Smartphone_Usage_And_Addiction_Analysis_7500_Rows[[#This Row],[social_media_hours]]+Smartphone_Usage_And_Addiction_Analysis_7500_Rows[[#This Row],[gaming_hours]]</f>
        <v>3.45</v>
      </c>
      <c r="K2259" s="1">
        <f>Smartphone_Usage_And_Addiction_Analysis_7500_Rows[[#This Row],[sleep_hours]]-Smartphone_Usage_And_Addiction_Analysis_7500_Rows[[#This Row],[total_leisure_hours]]</f>
        <v>4.88</v>
      </c>
      <c r="L2259">
        <v>142</v>
      </c>
      <c r="M2259">
        <v>94</v>
      </c>
      <c r="N2259" s="5">
        <f>Smartphone_Usage_And_Addiction_Analysis_7500_Rows[[#This Row],[app_opens_per_day]]/Smartphone_Usage_And_Addiction_Analysis_7500_Rows[[#This Row],[daily_screen_time_hours]]</f>
        <v>30.921052631578949</v>
      </c>
      <c r="O2259">
        <v>4.3899999999999997</v>
      </c>
      <c r="P2259" t="s">
        <v>18</v>
      </c>
      <c r="Q2259" t="s">
        <v>23</v>
      </c>
      <c r="R2259" t="s">
        <v>20</v>
      </c>
      <c r="S2259">
        <v>0</v>
      </c>
    </row>
    <row r="2260" spans="1:19" ht="18" customHeight="1" x14ac:dyDescent="0.25">
      <c r="A2260" s="10" t="s">
        <v>1541</v>
      </c>
      <c r="B2260" s="1">
        <v>29</v>
      </c>
      <c r="C2260" t="str">
        <f t="shared" si="35"/>
        <v>26-40 (Millennials)</v>
      </c>
      <c r="D2260" s="1" t="s">
        <v>17</v>
      </c>
      <c r="E2260" s="1">
        <v>4.0999999999999996</v>
      </c>
      <c r="F2260" s="1">
        <v>5.32</v>
      </c>
      <c r="G2260" s="1">
        <v>2.94</v>
      </c>
      <c r="H2260" s="1">
        <v>2.17</v>
      </c>
      <c r="I2260" s="1">
        <v>8.58</v>
      </c>
      <c r="J2260" s="1">
        <f>Smartphone_Usage_And_Addiction_Analysis_7500_Rows[[#This Row],[social_media_hours]]+Smartphone_Usage_And_Addiction_Analysis_7500_Rows[[#This Row],[gaming_hours]]</f>
        <v>8.26</v>
      </c>
      <c r="K2260" s="1">
        <f>Smartphone_Usage_And_Addiction_Analysis_7500_Rows[[#This Row],[sleep_hours]]-Smartphone_Usage_And_Addiction_Analysis_7500_Rows[[#This Row],[total_leisure_hours]]</f>
        <v>0.32000000000000028</v>
      </c>
      <c r="L2260" s="1">
        <v>215</v>
      </c>
      <c r="M2260" s="1">
        <v>37</v>
      </c>
      <c r="N2260" s="5">
        <f>Smartphone_Usage_And_Addiction_Analysis_7500_Rows[[#This Row],[app_opens_per_day]]/Smartphone_Usage_And_Addiction_Analysis_7500_Rows[[#This Row],[daily_screen_time_hours]]</f>
        <v>9.0243902439024399</v>
      </c>
      <c r="O2260" s="1">
        <v>4.9800000000000004</v>
      </c>
      <c r="P2260" s="1" t="s">
        <v>32</v>
      </c>
      <c r="Q2260" s="1" t="s">
        <v>19</v>
      </c>
      <c r="R2260" s="1" t="s">
        <v>28</v>
      </c>
      <c r="S2260" s="1">
        <v>1</v>
      </c>
    </row>
    <row r="2261" spans="1:19" ht="18" customHeight="1" x14ac:dyDescent="0.25">
      <c r="A2261" s="10" t="s">
        <v>1542</v>
      </c>
      <c r="B2261" s="1">
        <v>28</v>
      </c>
      <c r="C2261" t="str">
        <f t="shared" si="35"/>
        <v>26-40 (Millennials)</v>
      </c>
      <c r="D2261" s="1" t="s">
        <v>30</v>
      </c>
      <c r="E2261" s="1">
        <v>6.31</v>
      </c>
      <c r="F2261" s="1">
        <v>5.73</v>
      </c>
      <c r="G2261" s="1">
        <v>2.33</v>
      </c>
      <c r="H2261" s="1">
        <v>3.15</v>
      </c>
      <c r="I2261" s="1">
        <v>7.1</v>
      </c>
      <c r="J2261" s="1">
        <f>Smartphone_Usage_And_Addiction_Analysis_7500_Rows[[#This Row],[social_media_hours]]+Smartphone_Usage_And_Addiction_Analysis_7500_Rows[[#This Row],[gaming_hours]]</f>
        <v>8.06</v>
      </c>
      <c r="K2261" s="1">
        <f>Smartphone_Usage_And_Addiction_Analysis_7500_Rows[[#This Row],[sleep_hours]]-Smartphone_Usage_And_Addiction_Analysis_7500_Rows[[#This Row],[total_leisure_hours]]</f>
        <v>-0.96000000000000085</v>
      </c>
      <c r="L2261" s="1">
        <v>76</v>
      </c>
      <c r="M2261" s="1">
        <v>101</v>
      </c>
      <c r="N2261" s="5">
        <f>Smartphone_Usage_And_Addiction_Analysis_7500_Rows[[#This Row],[app_opens_per_day]]/Smartphone_Usage_And_Addiction_Analysis_7500_Rows[[#This Row],[daily_screen_time_hours]]</f>
        <v>16.006339144215531</v>
      </c>
      <c r="O2261" s="1">
        <v>8.83</v>
      </c>
      <c r="P2261" s="1" t="s">
        <v>32</v>
      </c>
      <c r="Q2261" s="1" t="s">
        <v>23</v>
      </c>
      <c r="R2261" s="1" t="s">
        <v>28</v>
      </c>
      <c r="S2261" s="1">
        <v>1</v>
      </c>
    </row>
    <row r="2262" spans="1:19" ht="18" customHeight="1" x14ac:dyDescent="0.25">
      <c r="A2262" s="10" t="s">
        <v>1543</v>
      </c>
      <c r="B2262" s="1">
        <v>33</v>
      </c>
      <c r="C2262" t="str">
        <f t="shared" si="35"/>
        <v>26-40 (Millennials)</v>
      </c>
      <c r="D2262" s="1" t="s">
        <v>30</v>
      </c>
      <c r="E2262" s="1">
        <v>3.73</v>
      </c>
      <c r="F2262" s="1">
        <v>3.17</v>
      </c>
      <c r="G2262" s="1">
        <v>0.11</v>
      </c>
      <c r="H2262" s="1">
        <v>0.68</v>
      </c>
      <c r="I2262" s="1">
        <v>6.35</v>
      </c>
      <c r="J2262" s="1">
        <f>Smartphone_Usage_And_Addiction_Analysis_7500_Rows[[#This Row],[social_media_hours]]+Smartphone_Usage_And_Addiction_Analysis_7500_Rows[[#This Row],[gaming_hours]]</f>
        <v>3.28</v>
      </c>
      <c r="K2262" s="1">
        <f>Smartphone_Usage_And_Addiction_Analysis_7500_Rows[[#This Row],[sleep_hours]]-Smartphone_Usage_And_Addiction_Analysis_7500_Rows[[#This Row],[total_leisure_hours]]</f>
        <v>3.07</v>
      </c>
      <c r="L2262" s="1">
        <v>135</v>
      </c>
      <c r="M2262" s="1">
        <v>29</v>
      </c>
      <c r="N2262" s="5">
        <f>Smartphone_Usage_And_Addiction_Analysis_7500_Rows[[#This Row],[app_opens_per_day]]/Smartphone_Usage_And_Addiction_Analysis_7500_Rows[[#This Row],[daily_screen_time_hours]]</f>
        <v>7.7747989276139409</v>
      </c>
      <c r="O2262" s="1">
        <v>6.46</v>
      </c>
      <c r="P2262" s="1" t="s">
        <v>18</v>
      </c>
      <c r="Q2262" s="1" t="s">
        <v>19</v>
      </c>
      <c r="R2262" s="1" t="s">
        <v>20</v>
      </c>
      <c r="S2262" s="1">
        <v>0</v>
      </c>
    </row>
    <row r="2263" spans="1:19" ht="18" customHeight="1" x14ac:dyDescent="0.25">
      <c r="A2263" s="10" t="s">
        <v>1544</v>
      </c>
      <c r="B2263" s="1">
        <v>30</v>
      </c>
      <c r="C2263" t="str">
        <f t="shared" si="35"/>
        <v>26-40 (Millennials)</v>
      </c>
      <c r="D2263" s="1" t="s">
        <v>30</v>
      </c>
      <c r="E2263" s="1">
        <v>3.04</v>
      </c>
      <c r="F2263" s="1">
        <v>1.01</v>
      </c>
      <c r="G2263" s="1">
        <v>1.57</v>
      </c>
      <c r="H2263" s="1">
        <v>3.47</v>
      </c>
      <c r="I2263" s="1">
        <v>5.54</v>
      </c>
      <c r="J2263" s="1">
        <f>Smartphone_Usage_And_Addiction_Analysis_7500_Rows[[#This Row],[social_media_hours]]+Smartphone_Usage_And_Addiction_Analysis_7500_Rows[[#This Row],[gaming_hours]]</f>
        <v>2.58</v>
      </c>
      <c r="K2263" s="1">
        <f>Smartphone_Usage_And_Addiction_Analysis_7500_Rows[[#This Row],[sleep_hours]]-Smartphone_Usage_And_Addiction_Analysis_7500_Rows[[#This Row],[total_leisure_hours]]</f>
        <v>2.96</v>
      </c>
      <c r="L2263" s="1">
        <v>182</v>
      </c>
      <c r="M2263" s="1">
        <v>176</v>
      </c>
      <c r="N2263" s="5">
        <f>Smartphone_Usage_And_Addiction_Analysis_7500_Rows[[#This Row],[app_opens_per_day]]/Smartphone_Usage_And_Addiction_Analysis_7500_Rows[[#This Row],[daily_screen_time_hours]]</f>
        <v>57.89473684210526</v>
      </c>
      <c r="O2263" s="1">
        <v>4.93</v>
      </c>
      <c r="P2263" s="1" t="s">
        <v>18</v>
      </c>
      <c r="Q2263" s="1" t="s">
        <v>19</v>
      </c>
      <c r="R2263" s="1" t="s">
        <v>20</v>
      </c>
      <c r="S2263" s="1">
        <v>0</v>
      </c>
    </row>
    <row r="2264" spans="1:19" ht="18" customHeight="1" x14ac:dyDescent="0.25">
      <c r="A2264" s="10" t="s">
        <v>1545</v>
      </c>
      <c r="B2264" s="1">
        <v>30</v>
      </c>
      <c r="C2264" t="str">
        <f t="shared" si="35"/>
        <v>26-40 (Millennials)</v>
      </c>
      <c r="D2264" s="1" t="s">
        <v>17</v>
      </c>
      <c r="E2264" s="1">
        <v>8.0299999999999994</v>
      </c>
      <c r="F2264" s="1">
        <v>1.1299999999999999</v>
      </c>
      <c r="G2264" s="1">
        <v>2.23</v>
      </c>
      <c r="H2264" s="1">
        <v>4.7</v>
      </c>
      <c r="I2264" s="1">
        <v>6.32</v>
      </c>
      <c r="J2264" s="1">
        <f>Smartphone_Usage_And_Addiction_Analysis_7500_Rows[[#This Row],[social_media_hours]]+Smartphone_Usage_And_Addiction_Analysis_7500_Rows[[#This Row],[gaming_hours]]</f>
        <v>3.36</v>
      </c>
      <c r="K2264" s="1">
        <f>Smartphone_Usage_And_Addiction_Analysis_7500_Rows[[#This Row],[sleep_hours]]-Smartphone_Usage_And_Addiction_Analysis_7500_Rows[[#This Row],[total_leisure_hours]]</f>
        <v>2.9600000000000004</v>
      </c>
      <c r="L2264" s="1">
        <v>138</v>
      </c>
      <c r="M2264" s="1">
        <v>126</v>
      </c>
      <c r="N2264" s="5">
        <f>Smartphone_Usage_And_Addiction_Analysis_7500_Rows[[#This Row],[app_opens_per_day]]/Smartphone_Usage_And_Addiction_Analysis_7500_Rows[[#This Row],[daily_screen_time_hours]]</f>
        <v>15.691158156911582</v>
      </c>
      <c r="O2264" s="1">
        <v>10.67</v>
      </c>
      <c r="P2264" s="1" t="s">
        <v>22</v>
      </c>
      <c r="Q2264" s="1" t="s">
        <v>23</v>
      </c>
      <c r="R2264" s="1" t="s">
        <v>24</v>
      </c>
      <c r="S2264" s="1">
        <v>1</v>
      </c>
    </row>
    <row r="2265" spans="1:19" ht="18" customHeight="1" x14ac:dyDescent="0.25">
      <c r="A2265" s="10" t="s">
        <v>1546</v>
      </c>
      <c r="B2265" s="1">
        <v>27</v>
      </c>
      <c r="C2265" t="str">
        <f t="shared" si="35"/>
        <v>26-40 (Millennials)</v>
      </c>
      <c r="D2265" s="1" t="s">
        <v>17</v>
      </c>
      <c r="E2265" s="1">
        <v>5.92</v>
      </c>
      <c r="F2265" s="1">
        <v>5.75</v>
      </c>
      <c r="G2265" s="1">
        <v>3.37</v>
      </c>
      <c r="H2265" s="1">
        <v>5.62</v>
      </c>
      <c r="I2265" s="1">
        <v>8.1</v>
      </c>
      <c r="J2265" s="1">
        <f>Smartphone_Usage_And_Addiction_Analysis_7500_Rows[[#This Row],[social_media_hours]]+Smartphone_Usage_And_Addiction_Analysis_7500_Rows[[#This Row],[gaming_hours]]</f>
        <v>9.120000000000001</v>
      </c>
      <c r="K2265" s="1">
        <f>Smartphone_Usage_And_Addiction_Analysis_7500_Rows[[#This Row],[sleep_hours]]-Smartphone_Usage_And_Addiction_Analysis_7500_Rows[[#This Row],[total_leisure_hours]]</f>
        <v>-1.0200000000000014</v>
      </c>
      <c r="L2265" s="1">
        <v>136</v>
      </c>
      <c r="M2265" s="1">
        <v>177</v>
      </c>
      <c r="N2265" s="5">
        <f>Smartphone_Usage_And_Addiction_Analysis_7500_Rows[[#This Row],[app_opens_per_day]]/Smartphone_Usage_And_Addiction_Analysis_7500_Rows[[#This Row],[daily_screen_time_hours]]</f>
        <v>29.898648648648649</v>
      </c>
      <c r="O2265" s="1">
        <v>8.09</v>
      </c>
      <c r="P2265" s="1" t="s">
        <v>22</v>
      </c>
      <c r="Q2265" s="1" t="s">
        <v>19</v>
      </c>
      <c r="R2265" s="1" t="s">
        <v>24</v>
      </c>
      <c r="S2265" s="1">
        <v>1</v>
      </c>
    </row>
    <row r="2266" spans="1:19" ht="18" customHeight="1" x14ac:dyDescent="0.25">
      <c r="A2266" s="10" t="s">
        <v>1547</v>
      </c>
      <c r="B2266" s="1">
        <v>19</v>
      </c>
      <c r="C2266" t="str">
        <f t="shared" si="35"/>
        <v>18-25 (Gen Z)</v>
      </c>
      <c r="D2266" s="1" t="s">
        <v>17</v>
      </c>
      <c r="E2266" s="1">
        <v>5.05</v>
      </c>
      <c r="F2266" s="1">
        <v>1.47</v>
      </c>
      <c r="G2266" s="1">
        <v>2.3199999999999998</v>
      </c>
      <c r="H2266" s="1">
        <v>2.81</v>
      </c>
      <c r="I2266" s="1">
        <v>8.23</v>
      </c>
      <c r="J2266" s="1">
        <f>Smartphone_Usage_And_Addiction_Analysis_7500_Rows[[#This Row],[social_media_hours]]+Smartphone_Usage_And_Addiction_Analysis_7500_Rows[[#This Row],[gaming_hours]]</f>
        <v>3.79</v>
      </c>
      <c r="K2266" s="1">
        <f>Smartphone_Usage_And_Addiction_Analysis_7500_Rows[[#This Row],[sleep_hours]]-Smartphone_Usage_And_Addiction_Analysis_7500_Rows[[#This Row],[total_leisure_hours]]</f>
        <v>4.4400000000000004</v>
      </c>
      <c r="L2266" s="1">
        <v>205</v>
      </c>
      <c r="M2266" s="1">
        <v>130</v>
      </c>
      <c r="N2266" s="5">
        <f>Smartphone_Usage_And_Addiction_Analysis_7500_Rows[[#This Row],[app_opens_per_day]]/Smartphone_Usage_And_Addiction_Analysis_7500_Rows[[#This Row],[daily_screen_time_hours]]</f>
        <v>25.742574257425744</v>
      </c>
      <c r="O2266" s="1">
        <v>6.38</v>
      </c>
      <c r="P2266" s="1" t="s">
        <v>18</v>
      </c>
      <c r="Q2266" s="1" t="s">
        <v>23</v>
      </c>
      <c r="R2266" s="1" t="s">
        <v>51</v>
      </c>
      <c r="S2266" s="1">
        <v>0</v>
      </c>
    </row>
    <row r="2267" spans="1:19" ht="18" customHeight="1" x14ac:dyDescent="0.25">
      <c r="A2267" s="10" t="s">
        <v>1548</v>
      </c>
      <c r="B2267" s="1">
        <v>18</v>
      </c>
      <c r="C2267" t="str">
        <f t="shared" si="35"/>
        <v>18-25 (Gen Z)</v>
      </c>
      <c r="D2267" s="1" t="s">
        <v>30</v>
      </c>
      <c r="E2267" s="1">
        <v>5.72</v>
      </c>
      <c r="F2267" s="1">
        <v>2.04</v>
      </c>
      <c r="G2267" s="1">
        <v>2.13</v>
      </c>
      <c r="H2267" s="1">
        <v>0.74</v>
      </c>
      <c r="I2267" s="1">
        <v>5.87</v>
      </c>
      <c r="J2267" s="1">
        <f>Smartphone_Usage_And_Addiction_Analysis_7500_Rows[[#This Row],[social_media_hours]]+Smartphone_Usage_And_Addiction_Analysis_7500_Rows[[#This Row],[gaming_hours]]</f>
        <v>4.17</v>
      </c>
      <c r="K2267" s="1">
        <f>Smartphone_Usage_And_Addiction_Analysis_7500_Rows[[#This Row],[sleep_hours]]-Smartphone_Usage_And_Addiction_Analysis_7500_Rows[[#This Row],[total_leisure_hours]]</f>
        <v>1.7000000000000002</v>
      </c>
      <c r="L2267" s="1">
        <v>243</v>
      </c>
      <c r="M2267" s="1">
        <v>127</v>
      </c>
      <c r="N2267" s="5">
        <f>Smartphone_Usage_And_Addiction_Analysis_7500_Rows[[#This Row],[app_opens_per_day]]/Smartphone_Usage_And_Addiction_Analysis_7500_Rows[[#This Row],[daily_screen_time_hours]]</f>
        <v>22.202797202797203</v>
      </c>
      <c r="O2267" s="1">
        <v>8.0299999999999994</v>
      </c>
      <c r="P2267" s="1" t="s">
        <v>22</v>
      </c>
      <c r="Q2267" s="1" t="s">
        <v>19</v>
      </c>
      <c r="R2267" s="1" t="s">
        <v>20</v>
      </c>
      <c r="S2267" s="1">
        <v>0</v>
      </c>
    </row>
    <row r="2268" spans="1:19" ht="18" customHeight="1" x14ac:dyDescent="0.25">
      <c r="A2268" s="10" t="s">
        <v>1549</v>
      </c>
      <c r="B2268" s="1">
        <v>30</v>
      </c>
      <c r="C2268" t="str">
        <f t="shared" si="35"/>
        <v>26-40 (Millennials)</v>
      </c>
      <c r="D2268" s="1" t="s">
        <v>30</v>
      </c>
      <c r="E2268" s="1">
        <v>3.18</v>
      </c>
      <c r="F2268" s="1">
        <v>2.37</v>
      </c>
      <c r="G2268" s="1">
        <v>1.1599999999999999</v>
      </c>
      <c r="H2268" s="1">
        <v>3.16</v>
      </c>
      <c r="I2268" s="1">
        <v>6.55</v>
      </c>
      <c r="J2268" s="1">
        <f>Smartphone_Usage_And_Addiction_Analysis_7500_Rows[[#This Row],[social_media_hours]]+Smartphone_Usage_And_Addiction_Analysis_7500_Rows[[#This Row],[gaming_hours]]</f>
        <v>3.5300000000000002</v>
      </c>
      <c r="K2268" s="1">
        <f>Smartphone_Usage_And_Addiction_Analysis_7500_Rows[[#This Row],[sleep_hours]]-Smartphone_Usage_And_Addiction_Analysis_7500_Rows[[#This Row],[total_leisure_hours]]</f>
        <v>3.0199999999999996</v>
      </c>
      <c r="L2268" s="1">
        <v>219</v>
      </c>
      <c r="M2268" s="1">
        <v>164</v>
      </c>
      <c r="N2268" s="5">
        <f>Smartphone_Usage_And_Addiction_Analysis_7500_Rows[[#This Row],[app_opens_per_day]]/Smartphone_Usage_And_Addiction_Analysis_7500_Rows[[#This Row],[daily_screen_time_hours]]</f>
        <v>51.572327044025151</v>
      </c>
      <c r="O2268" s="1">
        <v>5.91</v>
      </c>
      <c r="P2268" s="1" t="s">
        <v>18</v>
      </c>
      <c r="Q2268" s="1" t="s">
        <v>23</v>
      </c>
      <c r="R2268" s="1" t="s">
        <v>51</v>
      </c>
      <c r="S2268" s="1">
        <v>0</v>
      </c>
    </row>
    <row r="2269" spans="1:19" ht="18" customHeight="1" x14ac:dyDescent="0.25">
      <c r="A2269" s="10" t="s">
        <v>1550</v>
      </c>
      <c r="B2269" s="1">
        <v>21</v>
      </c>
      <c r="C2269" t="str">
        <f t="shared" si="35"/>
        <v>18-25 (Gen Z)</v>
      </c>
      <c r="D2269" s="1" t="s">
        <v>30</v>
      </c>
      <c r="E2269" s="1">
        <v>3.95</v>
      </c>
      <c r="F2269" s="1">
        <v>0.78</v>
      </c>
      <c r="G2269" s="1">
        <v>3.81</v>
      </c>
      <c r="H2269" s="1">
        <v>3.67</v>
      </c>
      <c r="I2269" s="1">
        <v>6.26</v>
      </c>
      <c r="J2269" s="1">
        <f>Smartphone_Usage_And_Addiction_Analysis_7500_Rows[[#This Row],[social_media_hours]]+Smartphone_Usage_And_Addiction_Analysis_7500_Rows[[#This Row],[gaming_hours]]</f>
        <v>4.59</v>
      </c>
      <c r="K2269" s="1">
        <f>Smartphone_Usage_And_Addiction_Analysis_7500_Rows[[#This Row],[sleep_hours]]-Smartphone_Usage_And_Addiction_Analysis_7500_Rows[[#This Row],[total_leisure_hours]]</f>
        <v>1.67</v>
      </c>
      <c r="L2269" s="1">
        <v>245</v>
      </c>
      <c r="M2269" s="1">
        <v>130</v>
      </c>
      <c r="N2269" s="5">
        <f>Smartphone_Usage_And_Addiction_Analysis_7500_Rows[[#This Row],[app_opens_per_day]]/Smartphone_Usage_And_Addiction_Analysis_7500_Rows[[#This Row],[daily_screen_time_hours]]</f>
        <v>32.911392405063289</v>
      </c>
      <c r="O2269" s="1">
        <v>5.36</v>
      </c>
      <c r="P2269" s="1" t="s">
        <v>32</v>
      </c>
      <c r="Q2269" s="1" t="s">
        <v>23</v>
      </c>
      <c r="R2269" s="1" t="s">
        <v>51</v>
      </c>
      <c r="S2269" s="1">
        <v>0</v>
      </c>
    </row>
    <row r="2270" spans="1:19" ht="18" customHeight="1" x14ac:dyDescent="0.25">
      <c r="A2270" s="10" t="s">
        <v>5840</v>
      </c>
      <c r="B2270" s="1">
        <v>32</v>
      </c>
      <c r="C2270" s="1" t="str">
        <f t="shared" si="35"/>
        <v>26-40 (Millennials)</v>
      </c>
      <c r="D2270" t="s">
        <v>7582</v>
      </c>
      <c r="E2270">
        <v>4.3499999999999996</v>
      </c>
      <c r="F2270">
        <v>3.61</v>
      </c>
      <c r="G2270">
        <v>1.82</v>
      </c>
      <c r="H2270">
        <v>1.42</v>
      </c>
      <c r="I2270">
        <v>7.57</v>
      </c>
      <c r="J2270" s="1">
        <f>Smartphone_Usage_And_Addiction_Analysis_7500_Rows[[#This Row],[social_media_hours]]+Smartphone_Usage_And_Addiction_Analysis_7500_Rows[[#This Row],[gaming_hours]]</f>
        <v>5.43</v>
      </c>
      <c r="K2270" s="1">
        <f>Smartphone_Usage_And_Addiction_Analysis_7500_Rows[[#This Row],[sleep_hours]]-Smartphone_Usage_And_Addiction_Analysis_7500_Rows[[#This Row],[total_leisure_hours]]</f>
        <v>2.1400000000000006</v>
      </c>
      <c r="L2270">
        <v>73</v>
      </c>
      <c r="M2270">
        <v>90</v>
      </c>
      <c r="N2270" s="5">
        <f>Smartphone_Usage_And_Addiction_Analysis_7500_Rows[[#This Row],[app_opens_per_day]]/Smartphone_Usage_And_Addiction_Analysis_7500_Rows[[#This Row],[daily_screen_time_hours]]</f>
        <v>20.689655172413794</v>
      </c>
      <c r="O2270">
        <v>6.12</v>
      </c>
      <c r="P2270" t="s">
        <v>18</v>
      </c>
      <c r="Q2270" t="s">
        <v>19</v>
      </c>
      <c r="R2270" t="s">
        <v>20</v>
      </c>
      <c r="S2270">
        <v>0</v>
      </c>
    </row>
    <row r="2271" spans="1:19" ht="18" customHeight="1" x14ac:dyDescent="0.25">
      <c r="A2271" s="10" t="s">
        <v>1551</v>
      </c>
      <c r="B2271" s="1">
        <v>18</v>
      </c>
      <c r="C2271" t="str">
        <f t="shared" si="35"/>
        <v>18-25 (Gen Z)</v>
      </c>
      <c r="D2271" s="1" t="s">
        <v>17</v>
      </c>
      <c r="E2271" s="1">
        <v>8.48</v>
      </c>
      <c r="F2271" s="1">
        <v>1.92</v>
      </c>
      <c r="G2271" s="1">
        <v>2.74</v>
      </c>
      <c r="H2271" s="1">
        <v>3.41</v>
      </c>
      <c r="I2271" s="1">
        <v>6.07</v>
      </c>
      <c r="J2271" s="1">
        <f>Smartphone_Usage_And_Addiction_Analysis_7500_Rows[[#This Row],[social_media_hours]]+Smartphone_Usage_And_Addiction_Analysis_7500_Rows[[#This Row],[gaming_hours]]</f>
        <v>4.66</v>
      </c>
      <c r="K2271" s="1">
        <f>Smartphone_Usage_And_Addiction_Analysis_7500_Rows[[#This Row],[sleep_hours]]-Smartphone_Usage_And_Addiction_Analysis_7500_Rows[[#This Row],[total_leisure_hours]]</f>
        <v>1.4100000000000001</v>
      </c>
      <c r="L2271" s="1">
        <v>126</v>
      </c>
      <c r="M2271" s="1">
        <v>17</v>
      </c>
      <c r="N2271" s="5">
        <f>Smartphone_Usage_And_Addiction_Analysis_7500_Rows[[#This Row],[app_opens_per_day]]/Smartphone_Usage_And_Addiction_Analysis_7500_Rows[[#This Row],[daily_screen_time_hours]]</f>
        <v>2.0047169811320753</v>
      </c>
      <c r="O2271" s="1">
        <v>11.09</v>
      </c>
      <c r="P2271" s="1" t="s">
        <v>18</v>
      </c>
      <c r="Q2271" s="1" t="s">
        <v>19</v>
      </c>
      <c r="R2271" s="1" t="s">
        <v>24</v>
      </c>
      <c r="S2271" s="1">
        <v>1</v>
      </c>
    </row>
    <row r="2272" spans="1:19" ht="18" customHeight="1" x14ac:dyDescent="0.25">
      <c r="A2272" s="10" t="s">
        <v>1552</v>
      </c>
      <c r="B2272" s="1">
        <v>24</v>
      </c>
      <c r="C2272" t="str">
        <f t="shared" si="35"/>
        <v>18-25 (Gen Z)</v>
      </c>
      <c r="D2272" s="1" t="s">
        <v>30</v>
      </c>
      <c r="E2272" s="1">
        <v>7.67</v>
      </c>
      <c r="F2272" s="1">
        <v>5.62</v>
      </c>
      <c r="G2272" s="1">
        <v>3.13</v>
      </c>
      <c r="H2272" s="1">
        <v>3.12</v>
      </c>
      <c r="I2272" s="1">
        <v>7.31</v>
      </c>
      <c r="J2272" s="1">
        <f>Smartphone_Usage_And_Addiction_Analysis_7500_Rows[[#This Row],[social_media_hours]]+Smartphone_Usage_And_Addiction_Analysis_7500_Rows[[#This Row],[gaming_hours]]</f>
        <v>8.75</v>
      </c>
      <c r="K2272" s="1">
        <f>Smartphone_Usage_And_Addiction_Analysis_7500_Rows[[#This Row],[sleep_hours]]-Smartphone_Usage_And_Addiction_Analysis_7500_Rows[[#This Row],[total_leisure_hours]]</f>
        <v>-1.4400000000000004</v>
      </c>
      <c r="L2272" s="1">
        <v>240</v>
      </c>
      <c r="M2272" s="1">
        <v>128</v>
      </c>
      <c r="N2272" s="5">
        <f>Smartphone_Usage_And_Addiction_Analysis_7500_Rows[[#This Row],[app_opens_per_day]]/Smartphone_Usage_And_Addiction_Analysis_7500_Rows[[#This Row],[daily_screen_time_hours]]</f>
        <v>16.688396349413299</v>
      </c>
      <c r="O2272" s="1">
        <v>10.38</v>
      </c>
      <c r="P2272" s="1" t="s">
        <v>18</v>
      </c>
      <c r="Q2272" s="1" t="s">
        <v>23</v>
      </c>
      <c r="R2272" s="1" t="s">
        <v>24</v>
      </c>
      <c r="S2272" s="1">
        <v>1</v>
      </c>
    </row>
    <row r="2273" spans="1:19" ht="18" customHeight="1" x14ac:dyDescent="0.25">
      <c r="A2273" s="10" t="s">
        <v>5841</v>
      </c>
      <c r="B2273" s="1">
        <v>19</v>
      </c>
      <c r="C2273" s="1" t="str">
        <f t="shared" si="35"/>
        <v>18-25 (Gen Z)</v>
      </c>
      <c r="D2273" t="s">
        <v>7582</v>
      </c>
      <c r="E2273">
        <v>9.81</v>
      </c>
      <c r="F2273">
        <v>1.63</v>
      </c>
      <c r="G2273">
        <v>2.2599999999999998</v>
      </c>
      <c r="H2273">
        <v>5.04</v>
      </c>
      <c r="I2273">
        <v>5.15</v>
      </c>
      <c r="J2273" s="1">
        <f>Smartphone_Usage_And_Addiction_Analysis_7500_Rows[[#This Row],[social_media_hours]]+Smartphone_Usage_And_Addiction_Analysis_7500_Rows[[#This Row],[gaming_hours]]</f>
        <v>3.8899999999999997</v>
      </c>
      <c r="K2273" s="1">
        <f>Smartphone_Usage_And_Addiction_Analysis_7500_Rows[[#This Row],[sleep_hours]]-Smartphone_Usage_And_Addiction_Analysis_7500_Rows[[#This Row],[total_leisure_hours]]</f>
        <v>1.2600000000000007</v>
      </c>
      <c r="L2273">
        <v>77</v>
      </c>
      <c r="M2273">
        <v>142</v>
      </c>
      <c r="N2273" s="5">
        <f>Smartphone_Usage_And_Addiction_Analysis_7500_Rows[[#This Row],[app_opens_per_day]]/Smartphone_Usage_And_Addiction_Analysis_7500_Rows[[#This Row],[daily_screen_time_hours]]</f>
        <v>14.475025484199795</v>
      </c>
      <c r="O2273">
        <v>11.48</v>
      </c>
      <c r="P2273" t="s">
        <v>22</v>
      </c>
      <c r="Q2273" t="s">
        <v>23</v>
      </c>
      <c r="R2273" t="s">
        <v>28</v>
      </c>
      <c r="S2273">
        <v>1</v>
      </c>
    </row>
    <row r="2274" spans="1:19" ht="18" customHeight="1" x14ac:dyDescent="0.25">
      <c r="A2274" s="10" t="s">
        <v>5842</v>
      </c>
      <c r="B2274" s="1">
        <v>20</v>
      </c>
      <c r="C2274" s="1" t="str">
        <f t="shared" si="35"/>
        <v>18-25 (Gen Z)</v>
      </c>
      <c r="D2274" t="s">
        <v>7582</v>
      </c>
      <c r="E2274">
        <v>3.5</v>
      </c>
      <c r="F2274">
        <v>2.91</v>
      </c>
      <c r="G2274">
        <v>0.95</v>
      </c>
      <c r="H2274">
        <v>2.4700000000000002</v>
      </c>
      <c r="I2274">
        <v>5.09</v>
      </c>
      <c r="J2274" s="1">
        <f>Smartphone_Usage_And_Addiction_Analysis_7500_Rows[[#This Row],[social_media_hours]]+Smartphone_Usage_And_Addiction_Analysis_7500_Rows[[#This Row],[gaming_hours]]</f>
        <v>3.8600000000000003</v>
      </c>
      <c r="K2274" s="1">
        <f>Smartphone_Usage_And_Addiction_Analysis_7500_Rows[[#This Row],[sleep_hours]]-Smartphone_Usage_And_Addiction_Analysis_7500_Rows[[#This Row],[total_leisure_hours]]</f>
        <v>1.2299999999999995</v>
      </c>
      <c r="L2274">
        <v>172</v>
      </c>
      <c r="M2274">
        <v>122</v>
      </c>
      <c r="N2274" s="5">
        <f>Smartphone_Usage_And_Addiction_Analysis_7500_Rows[[#This Row],[app_opens_per_day]]/Smartphone_Usage_And_Addiction_Analysis_7500_Rows[[#This Row],[daily_screen_time_hours]]</f>
        <v>34.857142857142854</v>
      </c>
      <c r="O2274">
        <v>4.43</v>
      </c>
      <c r="P2274" t="s">
        <v>32</v>
      </c>
      <c r="Q2274" t="s">
        <v>19</v>
      </c>
      <c r="R2274" t="s">
        <v>51</v>
      </c>
      <c r="S2274">
        <v>0</v>
      </c>
    </row>
    <row r="2275" spans="1:19" ht="18" customHeight="1" x14ac:dyDescent="0.25">
      <c r="A2275" s="10" t="s">
        <v>1553</v>
      </c>
      <c r="B2275" s="1">
        <v>23</v>
      </c>
      <c r="C2275" t="str">
        <f t="shared" si="35"/>
        <v>18-25 (Gen Z)</v>
      </c>
      <c r="D2275" s="1" t="s">
        <v>30</v>
      </c>
      <c r="E2275" s="1">
        <v>5.59</v>
      </c>
      <c r="F2275" s="1">
        <v>1.4</v>
      </c>
      <c r="G2275" s="1">
        <v>0.77</v>
      </c>
      <c r="H2275" s="1">
        <v>5.68</v>
      </c>
      <c r="I2275" s="1">
        <v>5.59</v>
      </c>
      <c r="J2275" s="1">
        <f>Smartphone_Usage_And_Addiction_Analysis_7500_Rows[[#This Row],[social_media_hours]]+Smartphone_Usage_And_Addiction_Analysis_7500_Rows[[#This Row],[gaming_hours]]</f>
        <v>2.17</v>
      </c>
      <c r="K2275" s="1">
        <f>Smartphone_Usage_And_Addiction_Analysis_7500_Rows[[#This Row],[sleep_hours]]-Smartphone_Usage_And_Addiction_Analysis_7500_Rows[[#This Row],[total_leisure_hours]]</f>
        <v>3.42</v>
      </c>
      <c r="L2275" s="1">
        <v>221</v>
      </c>
      <c r="M2275" s="1">
        <v>51</v>
      </c>
      <c r="N2275" s="5">
        <f>Smartphone_Usage_And_Addiction_Analysis_7500_Rows[[#This Row],[app_opens_per_day]]/Smartphone_Usage_And_Addiction_Analysis_7500_Rows[[#This Row],[daily_screen_time_hours]]</f>
        <v>9.1234347048300535</v>
      </c>
      <c r="O2275" s="1">
        <v>6.63</v>
      </c>
      <c r="P2275" s="1" t="s">
        <v>32</v>
      </c>
      <c r="Q2275" s="1" t="s">
        <v>19</v>
      </c>
      <c r="R2275" s="1" t="s">
        <v>51</v>
      </c>
      <c r="S2275" s="1">
        <v>0</v>
      </c>
    </row>
    <row r="2276" spans="1:19" ht="18" customHeight="1" x14ac:dyDescent="0.25">
      <c r="A2276" s="10" t="s">
        <v>1554</v>
      </c>
      <c r="B2276" s="1">
        <v>30</v>
      </c>
      <c r="C2276" t="str">
        <f t="shared" si="35"/>
        <v>26-40 (Millennials)</v>
      </c>
      <c r="D2276" s="1" t="s">
        <v>30</v>
      </c>
      <c r="E2276" s="1">
        <v>3.2</v>
      </c>
      <c r="F2276" s="1">
        <v>2.71</v>
      </c>
      <c r="G2276" s="1">
        <v>2.83</v>
      </c>
      <c r="H2276" s="1">
        <v>0.65</v>
      </c>
      <c r="I2276" s="1">
        <v>8.32</v>
      </c>
      <c r="J2276" s="1">
        <f>Smartphone_Usage_And_Addiction_Analysis_7500_Rows[[#This Row],[social_media_hours]]+Smartphone_Usage_And_Addiction_Analysis_7500_Rows[[#This Row],[gaming_hours]]</f>
        <v>5.54</v>
      </c>
      <c r="K2276" s="1">
        <f>Smartphone_Usage_And_Addiction_Analysis_7500_Rows[[#This Row],[sleep_hours]]-Smartphone_Usage_And_Addiction_Analysis_7500_Rows[[#This Row],[total_leisure_hours]]</f>
        <v>2.7800000000000002</v>
      </c>
      <c r="L2276" s="1">
        <v>116</v>
      </c>
      <c r="M2276" s="1">
        <v>159</v>
      </c>
      <c r="N2276" s="5">
        <f>Smartphone_Usage_And_Addiction_Analysis_7500_Rows[[#This Row],[app_opens_per_day]]/Smartphone_Usage_And_Addiction_Analysis_7500_Rows[[#This Row],[daily_screen_time_hours]]</f>
        <v>49.6875</v>
      </c>
      <c r="O2276" s="1">
        <v>6.16</v>
      </c>
      <c r="P2276" s="1" t="s">
        <v>18</v>
      </c>
      <c r="Q2276" s="1" t="s">
        <v>19</v>
      </c>
      <c r="R2276" s="1" t="s">
        <v>20</v>
      </c>
      <c r="S2276" s="1">
        <v>0</v>
      </c>
    </row>
    <row r="2277" spans="1:19" ht="18" customHeight="1" x14ac:dyDescent="0.25">
      <c r="A2277" s="10" t="s">
        <v>1555</v>
      </c>
      <c r="B2277" s="1">
        <v>29</v>
      </c>
      <c r="C2277" t="str">
        <f t="shared" si="35"/>
        <v>26-40 (Millennials)</v>
      </c>
      <c r="D2277" s="1" t="s">
        <v>30</v>
      </c>
      <c r="E2277" s="1">
        <v>8.89</v>
      </c>
      <c r="F2277" s="1">
        <v>1.55</v>
      </c>
      <c r="G2277" s="1">
        <v>1.75</v>
      </c>
      <c r="H2277" s="1">
        <v>5.34</v>
      </c>
      <c r="I2277" s="1">
        <v>5.95</v>
      </c>
      <c r="J2277" s="1">
        <f>Smartphone_Usage_And_Addiction_Analysis_7500_Rows[[#This Row],[social_media_hours]]+Smartphone_Usage_And_Addiction_Analysis_7500_Rows[[#This Row],[gaming_hours]]</f>
        <v>3.3</v>
      </c>
      <c r="K2277" s="1">
        <f>Smartphone_Usage_And_Addiction_Analysis_7500_Rows[[#This Row],[sleep_hours]]-Smartphone_Usage_And_Addiction_Analysis_7500_Rows[[#This Row],[total_leisure_hours]]</f>
        <v>2.6500000000000004</v>
      </c>
      <c r="L2277" s="1">
        <v>55</v>
      </c>
      <c r="M2277" s="1">
        <v>168</v>
      </c>
      <c r="N2277" s="5">
        <f>Smartphone_Usage_And_Addiction_Analysis_7500_Rows[[#This Row],[app_opens_per_day]]/Smartphone_Usage_And_Addiction_Analysis_7500_Rows[[#This Row],[daily_screen_time_hours]]</f>
        <v>18.897637795275589</v>
      </c>
      <c r="O2277" s="1">
        <v>10.15</v>
      </c>
      <c r="P2277" s="1" t="s">
        <v>22</v>
      </c>
      <c r="Q2277" s="1" t="s">
        <v>23</v>
      </c>
      <c r="R2277" s="1" t="s">
        <v>28</v>
      </c>
      <c r="S2277" s="1">
        <v>1</v>
      </c>
    </row>
    <row r="2278" spans="1:19" ht="18" customHeight="1" x14ac:dyDescent="0.25">
      <c r="A2278" s="10" t="s">
        <v>1556</v>
      </c>
      <c r="B2278" s="1">
        <v>19</v>
      </c>
      <c r="C2278" t="str">
        <f t="shared" si="35"/>
        <v>18-25 (Gen Z)</v>
      </c>
      <c r="D2278" s="1" t="s">
        <v>17</v>
      </c>
      <c r="E2278" s="1">
        <v>3.3</v>
      </c>
      <c r="F2278" s="1">
        <v>2.6</v>
      </c>
      <c r="G2278" s="1">
        <v>3.76</v>
      </c>
      <c r="H2278" s="1">
        <v>1.9</v>
      </c>
      <c r="I2278" s="1">
        <v>8.49</v>
      </c>
      <c r="J2278" s="1">
        <f>Smartphone_Usage_And_Addiction_Analysis_7500_Rows[[#This Row],[social_media_hours]]+Smartphone_Usage_And_Addiction_Analysis_7500_Rows[[#This Row],[gaming_hours]]</f>
        <v>6.3599999999999994</v>
      </c>
      <c r="K2278" s="1">
        <f>Smartphone_Usage_And_Addiction_Analysis_7500_Rows[[#This Row],[sleep_hours]]-Smartphone_Usage_And_Addiction_Analysis_7500_Rows[[#This Row],[total_leisure_hours]]</f>
        <v>2.1300000000000008</v>
      </c>
      <c r="L2278" s="1">
        <v>162</v>
      </c>
      <c r="M2278" s="1">
        <v>101</v>
      </c>
      <c r="N2278" s="5">
        <f>Smartphone_Usage_And_Addiction_Analysis_7500_Rows[[#This Row],[app_opens_per_day]]/Smartphone_Usage_And_Addiction_Analysis_7500_Rows[[#This Row],[daily_screen_time_hours]]</f>
        <v>30.606060606060609</v>
      </c>
      <c r="O2278" s="1">
        <v>4.5199999999999996</v>
      </c>
      <c r="P2278" s="1" t="s">
        <v>18</v>
      </c>
      <c r="Q2278" s="1" t="s">
        <v>23</v>
      </c>
      <c r="R2278" s="1" t="s">
        <v>20</v>
      </c>
      <c r="S2278" s="1">
        <v>0</v>
      </c>
    </row>
    <row r="2279" spans="1:19" ht="18" customHeight="1" x14ac:dyDescent="0.25">
      <c r="A2279" s="10" t="s">
        <v>1557</v>
      </c>
      <c r="B2279" s="1">
        <v>21</v>
      </c>
      <c r="C2279" t="str">
        <f t="shared" si="35"/>
        <v>18-25 (Gen Z)</v>
      </c>
      <c r="D2279" s="1" t="s">
        <v>30</v>
      </c>
      <c r="E2279" s="1">
        <v>11.66</v>
      </c>
      <c r="F2279" s="1">
        <v>3.97</v>
      </c>
      <c r="G2279" s="1">
        <v>3.06</v>
      </c>
      <c r="H2279" s="1">
        <v>3.36</v>
      </c>
      <c r="I2279" s="1">
        <v>4.54</v>
      </c>
      <c r="J2279" s="1">
        <f>Smartphone_Usage_And_Addiction_Analysis_7500_Rows[[#This Row],[social_media_hours]]+Smartphone_Usage_And_Addiction_Analysis_7500_Rows[[#This Row],[gaming_hours]]</f>
        <v>7.03</v>
      </c>
      <c r="K2279" s="1">
        <f>Smartphone_Usage_And_Addiction_Analysis_7500_Rows[[#This Row],[sleep_hours]]-Smartphone_Usage_And_Addiction_Analysis_7500_Rows[[#This Row],[total_leisure_hours]]</f>
        <v>-2.4900000000000002</v>
      </c>
      <c r="L2279" s="1">
        <v>62</v>
      </c>
      <c r="M2279" s="1">
        <v>107</v>
      </c>
      <c r="N2279" s="5">
        <f>Smartphone_Usage_And_Addiction_Analysis_7500_Rows[[#This Row],[app_opens_per_day]]/Smartphone_Usage_And_Addiction_Analysis_7500_Rows[[#This Row],[daily_screen_time_hours]]</f>
        <v>9.1766723842195539</v>
      </c>
      <c r="O2279" s="1">
        <v>13.04</v>
      </c>
      <c r="P2279" s="1" t="s">
        <v>18</v>
      </c>
      <c r="Q2279" s="1" t="s">
        <v>19</v>
      </c>
      <c r="R2279" s="1" t="s">
        <v>28</v>
      </c>
      <c r="S2279" s="1">
        <v>1</v>
      </c>
    </row>
    <row r="2280" spans="1:19" ht="18" customHeight="1" x14ac:dyDescent="0.25">
      <c r="A2280" s="10" t="s">
        <v>1558</v>
      </c>
      <c r="B2280" s="1">
        <v>25</v>
      </c>
      <c r="C2280" t="str">
        <f t="shared" si="35"/>
        <v>18-25 (Gen Z)</v>
      </c>
      <c r="D2280" s="1" t="s">
        <v>17</v>
      </c>
      <c r="E2280" s="1">
        <v>11.77</v>
      </c>
      <c r="F2280" s="1">
        <v>2.76</v>
      </c>
      <c r="G2280" s="1">
        <v>3.97</v>
      </c>
      <c r="H2280" s="1">
        <v>5.84</v>
      </c>
      <c r="I2280" s="1">
        <v>6.14</v>
      </c>
      <c r="J2280" s="1">
        <f>Smartphone_Usage_And_Addiction_Analysis_7500_Rows[[#This Row],[social_media_hours]]+Smartphone_Usage_And_Addiction_Analysis_7500_Rows[[#This Row],[gaming_hours]]</f>
        <v>6.73</v>
      </c>
      <c r="K2280" s="1">
        <f>Smartphone_Usage_And_Addiction_Analysis_7500_Rows[[#This Row],[sleep_hours]]-Smartphone_Usage_And_Addiction_Analysis_7500_Rows[[#This Row],[total_leisure_hours]]</f>
        <v>-0.59000000000000075</v>
      </c>
      <c r="L2280" s="1">
        <v>224</v>
      </c>
      <c r="M2280" s="1">
        <v>22</v>
      </c>
      <c r="N2280" s="5">
        <f>Smartphone_Usage_And_Addiction_Analysis_7500_Rows[[#This Row],[app_opens_per_day]]/Smartphone_Usage_And_Addiction_Analysis_7500_Rows[[#This Row],[daily_screen_time_hours]]</f>
        <v>1.8691588785046729</v>
      </c>
      <c r="O2280" s="1">
        <v>13.47</v>
      </c>
      <c r="P2280" s="1" t="s">
        <v>18</v>
      </c>
      <c r="Q2280" s="1" t="s">
        <v>23</v>
      </c>
      <c r="R2280" s="1" t="s">
        <v>24</v>
      </c>
      <c r="S2280" s="1">
        <v>1</v>
      </c>
    </row>
    <row r="2281" spans="1:19" ht="18" customHeight="1" x14ac:dyDescent="0.25">
      <c r="A2281" s="10" t="s">
        <v>1559</v>
      </c>
      <c r="B2281" s="1">
        <v>23</v>
      </c>
      <c r="C2281" t="str">
        <f t="shared" si="35"/>
        <v>18-25 (Gen Z)</v>
      </c>
      <c r="D2281" s="1" t="s">
        <v>30</v>
      </c>
      <c r="E2281" s="1">
        <v>3.38</v>
      </c>
      <c r="F2281" s="1">
        <v>4.47</v>
      </c>
      <c r="G2281" s="1">
        <v>3.8</v>
      </c>
      <c r="H2281" s="1">
        <v>1.43</v>
      </c>
      <c r="I2281" s="1">
        <v>5.62</v>
      </c>
      <c r="J2281" s="1">
        <f>Smartphone_Usage_And_Addiction_Analysis_7500_Rows[[#This Row],[social_media_hours]]+Smartphone_Usage_And_Addiction_Analysis_7500_Rows[[#This Row],[gaming_hours]]</f>
        <v>8.27</v>
      </c>
      <c r="K2281" s="1">
        <f>Smartphone_Usage_And_Addiction_Analysis_7500_Rows[[#This Row],[sleep_hours]]-Smartphone_Usage_And_Addiction_Analysis_7500_Rows[[#This Row],[total_leisure_hours]]</f>
        <v>-2.6499999999999995</v>
      </c>
      <c r="L2281" s="1">
        <v>39</v>
      </c>
      <c r="M2281" s="1">
        <v>138</v>
      </c>
      <c r="N2281" s="5">
        <f>Smartphone_Usage_And_Addiction_Analysis_7500_Rows[[#This Row],[app_opens_per_day]]/Smartphone_Usage_And_Addiction_Analysis_7500_Rows[[#This Row],[daily_screen_time_hours]]</f>
        <v>40.828402366863905</v>
      </c>
      <c r="O2281" s="1">
        <v>3.97</v>
      </c>
      <c r="P2281" s="1" t="s">
        <v>22</v>
      </c>
      <c r="Q2281" s="1" t="s">
        <v>23</v>
      </c>
      <c r="R2281" s="1" t="s">
        <v>24</v>
      </c>
      <c r="S2281" s="1">
        <v>1</v>
      </c>
    </row>
    <row r="2282" spans="1:19" ht="18" customHeight="1" x14ac:dyDescent="0.25">
      <c r="A2282" s="10" t="s">
        <v>5843</v>
      </c>
      <c r="B2282" s="1">
        <v>24</v>
      </c>
      <c r="C2282" s="1" t="str">
        <f t="shared" si="35"/>
        <v>18-25 (Gen Z)</v>
      </c>
      <c r="D2282" t="s">
        <v>7582</v>
      </c>
      <c r="E2282">
        <v>11.56</v>
      </c>
      <c r="F2282">
        <v>4.7699999999999996</v>
      </c>
      <c r="G2282">
        <v>2.65</v>
      </c>
      <c r="H2282">
        <v>3.47</v>
      </c>
      <c r="I2282">
        <v>6.62</v>
      </c>
      <c r="J2282" s="1">
        <f>Smartphone_Usage_And_Addiction_Analysis_7500_Rows[[#This Row],[social_media_hours]]+Smartphone_Usage_And_Addiction_Analysis_7500_Rows[[#This Row],[gaming_hours]]</f>
        <v>7.42</v>
      </c>
      <c r="K2282" s="1">
        <f>Smartphone_Usage_And_Addiction_Analysis_7500_Rows[[#This Row],[sleep_hours]]-Smartphone_Usage_And_Addiction_Analysis_7500_Rows[[#This Row],[total_leisure_hours]]</f>
        <v>-0.79999999999999982</v>
      </c>
      <c r="L2282">
        <v>154</v>
      </c>
      <c r="M2282">
        <v>138</v>
      </c>
      <c r="N2282" s="5">
        <f>Smartphone_Usage_And_Addiction_Analysis_7500_Rows[[#This Row],[app_opens_per_day]]/Smartphone_Usage_And_Addiction_Analysis_7500_Rows[[#This Row],[daily_screen_time_hours]]</f>
        <v>11.937716262975778</v>
      </c>
      <c r="O2282">
        <v>12.46</v>
      </c>
      <c r="P2282" t="s">
        <v>32</v>
      </c>
      <c r="Q2282" t="s">
        <v>23</v>
      </c>
      <c r="R2282" t="s">
        <v>28</v>
      </c>
      <c r="S2282">
        <v>1</v>
      </c>
    </row>
    <row r="2283" spans="1:19" ht="18" customHeight="1" x14ac:dyDescent="0.25">
      <c r="A2283" s="10" t="s">
        <v>1560</v>
      </c>
      <c r="B2283" s="1">
        <v>20</v>
      </c>
      <c r="C2283" t="str">
        <f t="shared" si="35"/>
        <v>18-25 (Gen Z)</v>
      </c>
      <c r="D2283" s="1" t="s">
        <v>30</v>
      </c>
      <c r="E2283" s="1">
        <v>5.26</v>
      </c>
      <c r="F2283" s="1">
        <v>1.37</v>
      </c>
      <c r="G2283" s="1">
        <v>1.24</v>
      </c>
      <c r="H2283" s="1">
        <v>2.4900000000000002</v>
      </c>
      <c r="I2283" s="1">
        <v>6.34</v>
      </c>
      <c r="J2283" s="1">
        <f>Smartphone_Usage_And_Addiction_Analysis_7500_Rows[[#This Row],[social_media_hours]]+Smartphone_Usage_And_Addiction_Analysis_7500_Rows[[#This Row],[gaming_hours]]</f>
        <v>2.6100000000000003</v>
      </c>
      <c r="K2283" s="1">
        <f>Smartphone_Usage_And_Addiction_Analysis_7500_Rows[[#This Row],[sleep_hours]]-Smartphone_Usage_And_Addiction_Analysis_7500_Rows[[#This Row],[total_leisure_hours]]</f>
        <v>3.7299999999999995</v>
      </c>
      <c r="L2283" s="1">
        <v>167</v>
      </c>
      <c r="M2283" s="1">
        <v>43</v>
      </c>
      <c r="N2283" s="5">
        <f>Smartphone_Usage_And_Addiction_Analysis_7500_Rows[[#This Row],[app_opens_per_day]]/Smartphone_Usage_And_Addiction_Analysis_7500_Rows[[#This Row],[daily_screen_time_hours]]</f>
        <v>8.1749049429657799</v>
      </c>
      <c r="O2283" s="1">
        <v>6.94</v>
      </c>
      <c r="P2283" s="1" t="s">
        <v>32</v>
      </c>
      <c r="Q2283" s="1" t="s">
        <v>23</v>
      </c>
      <c r="R2283" s="1" t="s">
        <v>51</v>
      </c>
      <c r="S2283" s="1">
        <v>0</v>
      </c>
    </row>
    <row r="2284" spans="1:19" ht="18" customHeight="1" x14ac:dyDescent="0.25">
      <c r="A2284" s="10" t="s">
        <v>5844</v>
      </c>
      <c r="B2284" s="1">
        <v>21</v>
      </c>
      <c r="C2284" s="1" t="str">
        <f t="shared" si="35"/>
        <v>18-25 (Gen Z)</v>
      </c>
      <c r="D2284" t="s">
        <v>7582</v>
      </c>
      <c r="E2284">
        <v>6.84</v>
      </c>
      <c r="F2284">
        <v>1.79</v>
      </c>
      <c r="G2284">
        <v>3.04</v>
      </c>
      <c r="H2284">
        <v>3.48</v>
      </c>
      <c r="I2284">
        <v>6.78</v>
      </c>
      <c r="J2284" s="1">
        <f>Smartphone_Usage_And_Addiction_Analysis_7500_Rows[[#This Row],[social_media_hours]]+Smartphone_Usage_And_Addiction_Analysis_7500_Rows[[#This Row],[gaming_hours]]</f>
        <v>4.83</v>
      </c>
      <c r="K2284" s="1">
        <f>Smartphone_Usage_And_Addiction_Analysis_7500_Rows[[#This Row],[sleep_hours]]-Smartphone_Usage_And_Addiction_Analysis_7500_Rows[[#This Row],[total_leisure_hours]]</f>
        <v>1.9500000000000002</v>
      </c>
      <c r="L2284">
        <v>140</v>
      </c>
      <c r="M2284">
        <v>16</v>
      </c>
      <c r="N2284" s="5">
        <f>Smartphone_Usage_And_Addiction_Analysis_7500_Rows[[#This Row],[app_opens_per_day]]/Smartphone_Usage_And_Addiction_Analysis_7500_Rows[[#This Row],[daily_screen_time_hours]]</f>
        <v>2.3391812865497075</v>
      </c>
      <c r="O2284">
        <v>7.39</v>
      </c>
      <c r="P2284" t="s">
        <v>22</v>
      </c>
      <c r="Q2284" t="s">
        <v>19</v>
      </c>
      <c r="R2284" t="s">
        <v>51</v>
      </c>
      <c r="S2284">
        <v>0</v>
      </c>
    </row>
    <row r="2285" spans="1:19" ht="18" customHeight="1" x14ac:dyDescent="0.25">
      <c r="A2285" s="10" t="s">
        <v>1561</v>
      </c>
      <c r="B2285" s="1">
        <v>33</v>
      </c>
      <c r="C2285" t="str">
        <f t="shared" si="35"/>
        <v>26-40 (Millennials)</v>
      </c>
      <c r="D2285" s="1" t="s">
        <v>30</v>
      </c>
      <c r="E2285" s="1">
        <v>5.81</v>
      </c>
      <c r="F2285" s="1">
        <v>4.2699999999999996</v>
      </c>
      <c r="G2285" s="1">
        <v>0.6</v>
      </c>
      <c r="H2285" s="1">
        <v>0.62</v>
      </c>
      <c r="I2285" s="1">
        <v>7.56</v>
      </c>
      <c r="J2285" s="1">
        <f>Smartphone_Usage_And_Addiction_Analysis_7500_Rows[[#This Row],[social_media_hours]]+Smartphone_Usage_And_Addiction_Analysis_7500_Rows[[#This Row],[gaming_hours]]</f>
        <v>4.8699999999999992</v>
      </c>
      <c r="K2285" s="1">
        <f>Smartphone_Usage_And_Addiction_Analysis_7500_Rows[[#This Row],[sleep_hours]]-Smartphone_Usage_And_Addiction_Analysis_7500_Rows[[#This Row],[total_leisure_hours]]</f>
        <v>2.6900000000000004</v>
      </c>
      <c r="L2285" s="1">
        <v>207</v>
      </c>
      <c r="M2285" s="1">
        <v>15</v>
      </c>
      <c r="N2285" s="5">
        <f>Smartphone_Usage_And_Addiction_Analysis_7500_Rows[[#This Row],[app_opens_per_day]]/Smartphone_Usage_And_Addiction_Analysis_7500_Rows[[#This Row],[daily_screen_time_hours]]</f>
        <v>2.5817555938037868</v>
      </c>
      <c r="O2285" s="1">
        <v>6.52</v>
      </c>
      <c r="P2285" s="1" t="s">
        <v>18</v>
      </c>
      <c r="Q2285" s="1" t="s">
        <v>23</v>
      </c>
      <c r="R2285" s="1" t="s">
        <v>24</v>
      </c>
      <c r="S2285" s="1">
        <v>1</v>
      </c>
    </row>
    <row r="2286" spans="1:19" ht="18" customHeight="1" x14ac:dyDescent="0.25">
      <c r="A2286" s="10" t="s">
        <v>1562</v>
      </c>
      <c r="B2286" s="1">
        <v>26</v>
      </c>
      <c r="C2286" t="str">
        <f t="shared" si="35"/>
        <v>26-40 (Millennials)</v>
      </c>
      <c r="D2286" s="1" t="s">
        <v>17</v>
      </c>
      <c r="E2286" s="1">
        <v>3.6</v>
      </c>
      <c r="F2286" s="1">
        <v>2.0099999999999998</v>
      </c>
      <c r="G2286" s="1">
        <v>1.99</v>
      </c>
      <c r="H2286" s="1">
        <v>1.26</v>
      </c>
      <c r="I2286" s="1">
        <v>8.39</v>
      </c>
      <c r="J2286" s="1">
        <f>Smartphone_Usage_And_Addiction_Analysis_7500_Rows[[#This Row],[social_media_hours]]+Smartphone_Usage_And_Addiction_Analysis_7500_Rows[[#This Row],[gaming_hours]]</f>
        <v>4</v>
      </c>
      <c r="K2286" s="1">
        <f>Smartphone_Usage_And_Addiction_Analysis_7500_Rows[[#This Row],[sleep_hours]]-Smartphone_Usage_And_Addiction_Analysis_7500_Rows[[#This Row],[total_leisure_hours]]</f>
        <v>4.3900000000000006</v>
      </c>
      <c r="L2286" s="1">
        <v>37</v>
      </c>
      <c r="M2286" s="1">
        <v>29</v>
      </c>
      <c r="N2286" s="5">
        <f>Smartphone_Usage_And_Addiction_Analysis_7500_Rows[[#This Row],[app_opens_per_day]]/Smartphone_Usage_And_Addiction_Analysis_7500_Rows[[#This Row],[daily_screen_time_hours]]</f>
        <v>8.0555555555555554</v>
      </c>
      <c r="O2286" s="1">
        <v>6.27</v>
      </c>
      <c r="P2286" s="1" t="s">
        <v>18</v>
      </c>
      <c r="Q2286" s="1" t="s">
        <v>23</v>
      </c>
      <c r="R2286" s="1" t="s">
        <v>51</v>
      </c>
      <c r="S2286" s="1">
        <v>0</v>
      </c>
    </row>
    <row r="2287" spans="1:19" ht="18" customHeight="1" x14ac:dyDescent="0.25">
      <c r="A2287" s="10" t="s">
        <v>1563</v>
      </c>
      <c r="B2287" s="1">
        <v>32</v>
      </c>
      <c r="C2287" t="str">
        <f t="shared" si="35"/>
        <v>26-40 (Millennials)</v>
      </c>
      <c r="D2287" s="1" t="s">
        <v>17</v>
      </c>
      <c r="E2287" s="1">
        <v>5.88</v>
      </c>
      <c r="F2287" s="1">
        <v>4.57</v>
      </c>
      <c r="G2287" s="1">
        <v>3.12</v>
      </c>
      <c r="H2287" s="1">
        <v>2.46</v>
      </c>
      <c r="I2287" s="1">
        <v>6.33</v>
      </c>
      <c r="J2287" s="1">
        <f>Smartphone_Usage_And_Addiction_Analysis_7500_Rows[[#This Row],[social_media_hours]]+Smartphone_Usage_And_Addiction_Analysis_7500_Rows[[#This Row],[gaming_hours]]</f>
        <v>7.69</v>
      </c>
      <c r="K2287" s="1">
        <f>Smartphone_Usage_And_Addiction_Analysis_7500_Rows[[#This Row],[sleep_hours]]-Smartphone_Usage_And_Addiction_Analysis_7500_Rows[[#This Row],[total_leisure_hours]]</f>
        <v>-1.3600000000000003</v>
      </c>
      <c r="L2287" s="1">
        <v>194</v>
      </c>
      <c r="M2287" s="1">
        <v>161</v>
      </c>
      <c r="N2287" s="5">
        <f>Smartphone_Usage_And_Addiction_Analysis_7500_Rows[[#This Row],[app_opens_per_day]]/Smartphone_Usage_And_Addiction_Analysis_7500_Rows[[#This Row],[daily_screen_time_hours]]</f>
        <v>27.380952380952383</v>
      </c>
      <c r="O2287" s="1">
        <v>7.5</v>
      </c>
      <c r="P2287" s="1" t="s">
        <v>18</v>
      </c>
      <c r="Q2287" s="1" t="s">
        <v>19</v>
      </c>
      <c r="R2287" s="1" t="s">
        <v>28</v>
      </c>
      <c r="S2287" s="1">
        <v>1</v>
      </c>
    </row>
    <row r="2288" spans="1:19" ht="18" customHeight="1" x14ac:dyDescent="0.25">
      <c r="A2288" s="10" t="s">
        <v>1564</v>
      </c>
      <c r="B2288" s="1">
        <v>30</v>
      </c>
      <c r="C2288" t="str">
        <f t="shared" si="35"/>
        <v>26-40 (Millennials)</v>
      </c>
      <c r="D2288" s="1" t="s">
        <v>17</v>
      </c>
      <c r="E2288" s="1">
        <v>3.5</v>
      </c>
      <c r="F2288" s="1">
        <v>3.44</v>
      </c>
      <c r="G2288" s="1">
        <v>3.07</v>
      </c>
      <c r="H2288" s="1">
        <v>2.11</v>
      </c>
      <c r="I2288" s="1">
        <v>6.94</v>
      </c>
      <c r="J2288" s="1">
        <f>Smartphone_Usage_And_Addiction_Analysis_7500_Rows[[#This Row],[social_media_hours]]+Smartphone_Usage_And_Addiction_Analysis_7500_Rows[[#This Row],[gaming_hours]]</f>
        <v>6.51</v>
      </c>
      <c r="K2288" s="1">
        <f>Smartphone_Usage_And_Addiction_Analysis_7500_Rows[[#This Row],[sleep_hours]]-Smartphone_Usage_And_Addiction_Analysis_7500_Rows[[#This Row],[total_leisure_hours]]</f>
        <v>0.4300000000000006</v>
      </c>
      <c r="L2288" s="1">
        <v>226</v>
      </c>
      <c r="M2288" s="1">
        <v>63</v>
      </c>
      <c r="N2288" s="5">
        <f>Smartphone_Usage_And_Addiction_Analysis_7500_Rows[[#This Row],[app_opens_per_day]]/Smartphone_Usage_And_Addiction_Analysis_7500_Rows[[#This Row],[daily_screen_time_hours]]</f>
        <v>18</v>
      </c>
      <c r="O2288" s="1">
        <v>4.5</v>
      </c>
      <c r="P2288" s="1" t="s">
        <v>32</v>
      </c>
      <c r="Q2288" s="1" t="s">
        <v>23</v>
      </c>
      <c r="R2288" s="1" t="s">
        <v>51</v>
      </c>
      <c r="S2288" s="1">
        <v>0</v>
      </c>
    </row>
    <row r="2289" spans="1:19" ht="18" customHeight="1" x14ac:dyDescent="0.25">
      <c r="A2289" s="10" t="s">
        <v>1565</v>
      </c>
      <c r="B2289" s="1">
        <v>25</v>
      </c>
      <c r="C2289" t="str">
        <f t="shared" si="35"/>
        <v>18-25 (Gen Z)</v>
      </c>
      <c r="D2289" s="1" t="s">
        <v>17</v>
      </c>
      <c r="E2289" s="1">
        <v>9.1999999999999993</v>
      </c>
      <c r="F2289" s="1">
        <v>1.69</v>
      </c>
      <c r="G2289" s="1">
        <v>2.14</v>
      </c>
      <c r="H2289" s="1">
        <v>4.04</v>
      </c>
      <c r="I2289" s="1">
        <v>6.42</v>
      </c>
      <c r="J2289" s="1">
        <f>Smartphone_Usage_And_Addiction_Analysis_7500_Rows[[#This Row],[social_media_hours]]+Smartphone_Usage_And_Addiction_Analysis_7500_Rows[[#This Row],[gaming_hours]]</f>
        <v>3.83</v>
      </c>
      <c r="K2289" s="1">
        <f>Smartphone_Usage_And_Addiction_Analysis_7500_Rows[[#This Row],[sleep_hours]]-Smartphone_Usage_And_Addiction_Analysis_7500_Rows[[#This Row],[total_leisure_hours]]</f>
        <v>2.59</v>
      </c>
      <c r="L2289" s="1">
        <v>223</v>
      </c>
      <c r="M2289" s="1">
        <v>37</v>
      </c>
      <c r="N2289" s="5">
        <f>Smartphone_Usage_And_Addiction_Analysis_7500_Rows[[#This Row],[app_opens_per_day]]/Smartphone_Usage_And_Addiction_Analysis_7500_Rows[[#This Row],[daily_screen_time_hours]]</f>
        <v>4.0217391304347831</v>
      </c>
      <c r="O2289" s="1">
        <v>11.86</v>
      </c>
      <c r="P2289" s="1" t="s">
        <v>18</v>
      </c>
      <c r="Q2289" s="1" t="s">
        <v>23</v>
      </c>
      <c r="R2289" s="1" t="s">
        <v>28</v>
      </c>
      <c r="S2289" s="1">
        <v>1</v>
      </c>
    </row>
    <row r="2290" spans="1:19" ht="18" customHeight="1" x14ac:dyDescent="0.25">
      <c r="A2290" s="10" t="s">
        <v>1566</v>
      </c>
      <c r="B2290" s="1">
        <v>22</v>
      </c>
      <c r="C2290" t="str">
        <f t="shared" si="35"/>
        <v>18-25 (Gen Z)</v>
      </c>
      <c r="D2290" s="1" t="s">
        <v>17</v>
      </c>
      <c r="E2290" s="1">
        <v>6.61</v>
      </c>
      <c r="F2290" s="1">
        <v>0.92</v>
      </c>
      <c r="G2290" s="1">
        <v>2.97</v>
      </c>
      <c r="H2290" s="1">
        <v>3.42</v>
      </c>
      <c r="I2290" s="1">
        <v>6.75</v>
      </c>
      <c r="J2290" s="1">
        <f>Smartphone_Usage_And_Addiction_Analysis_7500_Rows[[#This Row],[social_media_hours]]+Smartphone_Usage_And_Addiction_Analysis_7500_Rows[[#This Row],[gaming_hours]]</f>
        <v>3.89</v>
      </c>
      <c r="K2290" s="1">
        <f>Smartphone_Usage_And_Addiction_Analysis_7500_Rows[[#This Row],[sleep_hours]]-Smartphone_Usage_And_Addiction_Analysis_7500_Rows[[#This Row],[total_leisure_hours]]</f>
        <v>2.86</v>
      </c>
      <c r="L2290" s="1">
        <v>45</v>
      </c>
      <c r="M2290" s="1">
        <v>173</v>
      </c>
      <c r="N2290" s="5">
        <f>Smartphone_Usage_And_Addiction_Analysis_7500_Rows[[#This Row],[app_opens_per_day]]/Smartphone_Usage_And_Addiction_Analysis_7500_Rows[[#This Row],[daily_screen_time_hours]]</f>
        <v>26.172465960665658</v>
      </c>
      <c r="O2290" s="1">
        <v>8.6999999999999993</v>
      </c>
      <c r="P2290" s="1" t="s">
        <v>22</v>
      </c>
      <c r="Q2290" s="1" t="s">
        <v>19</v>
      </c>
      <c r="R2290" s="1" t="s">
        <v>28</v>
      </c>
      <c r="S2290" s="1">
        <v>1</v>
      </c>
    </row>
    <row r="2291" spans="1:19" ht="18" customHeight="1" x14ac:dyDescent="0.25">
      <c r="A2291" s="10" t="s">
        <v>1567</v>
      </c>
      <c r="B2291" s="1">
        <v>21</v>
      </c>
      <c r="C2291" t="str">
        <f t="shared" si="35"/>
        <v>18-25 (Gen Z)</v>
      </c>
      <c r="D2291" s="1" t="s">
        <v>17</v>
      </c>
      <c r="E2291" s="1">
        <v>8.09</v>
      </c>
      <c r="F2291" s="1">
        <v>3.23</v>
      </c>
      <c r="G2291" s="1">
        <v>3.92</v>
      </c>
      <c r="H2291" s="1">
        <v>5.86</v>
      </c>
      <c r="I2291" s="1">
        <v>7.51</v>
      </c>
      <c r="J2291" s="1">
        <f>Smartphone_Usage_And_Addiction_Analysis_7500_Rows[[#This Row],[social_media_hours]]+Smartphone_Usage_And_Addiction_Analysis_7500_Rows[[#This Row],[gaming_hours]]</f>
        <v>7.15</v>
      </c>
      <c r="K2291" s="1">
        <f>Smartphone_Usage_And_Addiction_Analysis_7500_Rows[[#This Row],[sleep_hours]]-Smartphone_Usage_And_Addiction_Analysis_7500_Rows[[#This Row],[total_leisure_hours]]</f>
        <v>0.35999999999999943</v>
      </c>
      <c r="L2291" s="1">
        <v>27</v>
      </c>
      <c r="M2291" s="1">
        <v>173</v>
      </c>
      <c r="N2291" s="5">
        <f>Smartphone_Usage_And_Addiction_Analysis_7500_Rows[[#This Row],[app_opens_per_day]]/Smartphone_Usage_And_Addiction_Analysis_7500_Rows[[#This Row],[daily_screen_time_hours]]</f>
        <v>21.384425216316441</v>
      </c>
      <c r="O2291" s="1">
        <v>8.91</v>
      </c>
      <c r="P2291" s="1" t="s">
        <v>22</v>
      </c>
      <c r="Q2291" s="1" t="s">
        <v>19</v>
      </c>
      <c r="R2291" s="1" t="s">
        <v>28</v>
      </c>
      <c r="S2291" s="1">
        <v>1</v>
      </c>
    </row>
    <row r="2292" spans="1:19" ht="18" customHeight="1" x14ac:dyDescent="0.25">
      <c r="A2292" s="10" t="s">
        <v>5845</v>
      </c>
      <c r="B2292" s="1">
        <v>35</v>
      </c>
      <c r="C2292" s="1" t="str">
        <f t="shared" si="35"/>
        <v>26-40 (Millennials)</v>
      </c>
      <c r="D2292" t="s">
        <v>7582</v>
      </c>
      <c r="E2292">
        <v>4.3899999999999997</v>
      </c>
      <c r="F2292">
        <v>4.4800000000000004</v>
      </c>
      <c r="G2292">
        <v>1.41</v>
      </c>
      <c r="H2292">
        <v>1.81</v>
      </c>
      <c r="I2292">
        <v>7.67</v>
      </c>
      <c r="J2292" s="1">
        <f>Smartphone_Usage_And_Addiction_Analysis_7500_Rows[[#This Row],[social_media_hours]]+Smartphone_Usage_And_Addiction_Analysis_7500_Rows[[#This Row],[gaming_hours]]</f>
        <v>5.8900000000000006</v>
      </c>
      <c r="K2292" s="1">
        <f>Smartphone_Usage_And_Addiction_Analysis_7500_Rows[[#This Row],[sleep_hours]]-Smartphone_Usage_And_Addiction_Analysis_7500_Rows[[#This Row],[total_leisure_hours]]</f>
        <v>1.7799999999999994</v>
      </c>
      <c r="L2292">
        <v>164</v>
      </c>
      <c r="M2292">
        <v>130</v>
      </c>
      <c r="N2292" s="5">
        <f>Smartphone_Usage_And_Addiction_Analysis_7500_Rows[[#This Row],[app_opens_per_day]]/Smartphone_Usage_And_Addiction_Analysis_7500_Rows[[#This Row],[daily_screen_time_hours]]</f>
        <v>29.612756264236904</v>
      </c>
      <c r="O2292">
        <v>6.99</v>
      </c>
      <c r="P2292" t="s">
        <v>18</v>
      </c>
      <c r="Q2292" t="s">
        <v>19</v>
      </c>
      <c r="R2292" t="s">
        <v>24</v>
      </c>
      <c r="S2292">
        <v>1</v>
      </c>
    </row>
    <row r="2293" spans="1:19" ht="18" customHeight="1" x14ac:dyDescent="0.25">
      <c r="A2293" s="10" t="s">
        <v>5846</v>
      </c>
      <c r="B2293" s="1">
        <v>28</v>
      </c>
      <c r="C2293" s="1" t="str">
        <f t="shared" si="35"/>
        <v>26-40 (Millennials)</v>
      </c>
      <c r="D2293" t="s">
        <v>7582</v>
      </c>
      <c r="E2293">
        <v>7.55</v>
      </c>
      <c r="F2293">
        <v>3.76</v>
      </c>
      <c r="G2293">
        <v>0.41</v>
      </c>
      <c r="H2293">
        <v>3.45</v>
      </c>
      <c r="I2293">
        <v>8.7200000000000006</v>
      </c>
      <c r="J2293" s="1">
        <f>Smartphone_Usage_And_Addiction_Analysis_7500_Rows[[#This Row],[social_media_hours]]+Smartphone_Usage_And_Addiction_Analysis_7500_Rows[[#This Row],[gaming_hours]]</f>
        <v>4.17</v>
      </c>
      <c r="K2293" s="1">
        <f>Smartphone_Usage_And_Addiction_Analysis_7500_Rows[[#This Row],[sleep_hours]]-Smartphone_Usage_And_Addiction_Analysis_7500_Rows[[#This Row],[total_leisure_hours]]</f>
        <v>4.5500000000000007</v>
      </c>
      <c r="L2293">
        <v>115</v>
      </c>
      <c r="M2293">
        <v>97</v>
      </c>
      <c r="N2293" s="5">
        <f>Smartphone_Usage_And_Addiction_Analysis_7500_Rows[[#This Row],[app_opens_per_day]]/Smartphone_Usage_And_Addiction_Analysis_7500_Rows[[#This Row],[daily_screen_time_hours]]</f>
        <v>12.847682119205299</v>
      </c>
      <c r="O2293">
        <v>10.08</v>
      </c>
      <c r="P2293" t="s">
        <v>22</v>
      </c>
      <c r="Q2293" t="s">
        <v>23</v>
      </c>
      <c r="R2293" t="s">
        <v>51</v>
      </c>
      <c r="S2293">
        <v>0</v>
      </c>
    </row>
    <row r="2294" spans="1:19" ht="18" customHeight="1" x14ac:dyDescent="0.25">
      <c r="A2294" s="10" t="s">
        <v>1568</v>
      </c>
      <c r="B2294" s="1">
        <v>32</v>
      </c>
      <c r="C2294" t="str">
        <f t="shared" si="35"/>
        <v>26-40 (Millennials)</v>
      </c>
      <c r="D2294" s="1" t="s">
        <v>30</v>
      </c>
      <c r="E2294" s="1">
        <v>3.75</v>
      </c>
      <c r="F2294" s="1">
        <v>3.81</v>
      </c>
      <c r="G2294" s="1">
        <v>3.89</v>
      </c>
      <c r="H2294" s="1">
        <v>5.47</v>
      </c>
      <c r="I2294" s="1">
        <v>6.6</v>
      </c>
      <c r="J2294" s="1">
        <f>Smartphone_Usage_And_Addiction_Analysis_7500_Rows[[#This Row],[social_media_hours]]+Smartphone_Usage_And_Addiction_Analysis_7500_Rows[[#This Row],[gaming_hours]]</f>
        <v>7.7</v>
      </c>
      <c r="K2294" s="1">
        <f>Smartphone_Usage_And_Addiction_Analysis_7500_Rows[[#This Row],[sleep_hours]]-Smartphone_Usage_And_Addiction_Analysis_7500_Rows[[#This Row],[total_leisure_hours]]</f>
        <v>-1.1000000000000005</v>
      </c>
      <c r="L2294" s="1">
        <v>232</v>
      </c>
      <c r="M2294" s="1">
        <v>132</v>
      </c>
      <c r="N2294" s="5">
        <f>Smartphone_Usage_And_Addiction_Analysis_7500_Rows[[#This Row],[app_opens_per_day]]/Smartphone_Usage_And_Addiction_Analysis_7500_Rows[[#This Row],[daily_screen_time_hours]]</f>
        <v>35.200000000000003</v>
      </c>
      <c r="O2294" s="1">
        <v>5.01</v>
      </c>
      <c r="P2294" s="1" t="s">
        <v>22</v>
      </c>
      <c r="Q2294" s="1" t="s">
        <v>23</v>
      </c>
      <c r="R2294" s="1" t="s">
        <v>20</v>
      </c>
      <c r="S2294" s="1">
        <v>0</v>
      </c>
    </row>
    <row r="2295" spans="1:19" ht="18" customHeight="1" x14ac:dyDescent="0.25">
      <c r="A2295" s="10" t="s">
        <v>1569</v>
      </c>
      <c r="B2295" s="1">
        <v>35</v>
      </c>
      <c r="C2295" t="str">
        <f t="shared" si="35"/>
        <v>26-40 (Millennials)</v>
      </c>
      <c r="D2295" s="1" t="s">
        <v>17</v>
      </c>
      <c r="E2295" s="1">
        <v>10.3</v>
      </c>
      <c r="F2295" s="1">
        <v>5.05</v>
      </c>
      <c r="G2295" s="1">
        <v>2.33</v>
      </c>
      <c r="H2295" s="1">
        <v>1.37</v>
      </c>
      <c r="I2295" s="1">
        <v>5.09</v>
      </c>
      <c r="J2295" s="1">
        <f>Smartphone_Usage_And_Addiction_Analysis_7500_Rows[[#This Row],[social_media_hours]]+Smartphone_Usage_And_Addiction_Analysis_7500_Rows[[#This Row],[gaming_hours]]</f>
        <v>7.38</v>
      </c>
      <c r="K2295" s="1">
        <f>Smartphone_Usage_And_Addiction_Analysis_7500_Rows[[#This Row],[sleep_hours]]-Smartphone_Usage_And_Addiction_Analysis_7500_Rows[[#This Row],[total_leisure_hours]]</f>
        <v>-2.29</v>
      </c>
      <c r="L2295" s="1">
        <v>173</v>
      </c>
      <c r="M2295" s="1">
        <v>35</v>
      </c>
      <c r="N2295" s="5">
        <f>Smartphone_Usage_And_Addiction_Analysis_7500_Rows[[#This Row],[app_opens_per_day]]/Smartphone_Usage_And_Addiction_Analysis_7500_Rows[[#This Row],[daily_screen_time_hours]]</f>
        <v>3.3980582524271843</v>
      </c>
      <c r="O2295" s="1">
        <v>12.09</v>
      </c>
      <c r="P2295" s="1" t="s">
        <v>32</v>
      </c>
      <c r="Q2295" s="1" t="s">
        <v>19</v>
      </c>
      <c r="R2295" s="1" t="s">
        <v>28</v>
      </c>
      <c r="S2295" s="1">
        <v>1</v>
      </c>
    </row>
    <row r="2296" spans="1:19" ht="18" customHeight="1" x14ac:dyDescent="0.25">
      <c r="A2296" s="10" t="s">
        <v>1570</v>
      </c>
      <c r="B2296" s="1">
        <v>27</v>
      </c>
      <c r="C2296" t="str">
        <f t="shared" si="35"/>
        <v>26-40 (Millennials)</v>
      </c>
      <c r="D2296" s="1" t="s">
        <v>30</v>
      </c>
      <c r="E2296" s="1">
        <v>8.8800000000000008</v>
      </c>
      <c r="F2296" s="1">
        <v>5.74</v>
      </c>
      <c r="G2296" s="1">
        <v>3.87</v>
      </c>
      <c r="H2296" s="1">
        <v>5.53</v>
      </c>
      <c r="I2296" s="1">
        <v>7.77</v>
      </c>
      <c r="J2296" s="1">
        <f>Smartphone_Usage_And_Addiction_Analysis_7500_Rows[[#This Row],[social_media_hours]]+Smartphone_Usage_And_Addiction_Analysis_7500_Rows[[#This Row],[gaming_hours]]</f>
        <v>9.61</v>
      </c>
      <c r="K2296" s="1">
        <f>Smartphone_Usage_And_Addiction_Analysis_7500_Rows[[#This Row],[sleep_hours]]-Smartphone_Usage_And_Addiction_Analysis_7500_Rows[[#This Row],[total_leisure_hours]]</f>
        <v>-1.8399999999999999</v>
      </c>
      <c r="L2296" s="1">
        <v>80</v>
      </c>
      <c r="M2296" s="1">
        <v>180</v>
      </c>
      <c r="N2296" s="5">
        <f>Smartphone_Usage_And_Addiction_Analysis_7500_Rows[[#This Row],[app_opens_per_day]]/Smartphone_Usage_And_Addiction_Analysis_7500_Rows[[#This Row],[daily_screen_time_hours]]</f>
        <v>20.27027027027027</v>
      </c>
      <c r="O2296" s="1">
        <v>10.47</v>
      </c>
      <c r="P2296" s="1" t="s">
        <v>18</v>
      </c>
      <c r="Q2296" s="1" t="s">
        <v>23</v>
      </c>
      <c r="R2296" s="1" t="s">
        <v>28</v>
      </c>
      <c r="S2296" s="1">
        <v>1</v>
      </c>
    </row>
    <row r="2297" spans="1:19" ht="18" customHeight="1" x14ac:dyDescent="0.25">
      <c r="A2297" s="10" t="s">
        <v>1571</v>
      </c>
      <c r="B2297" s="1">
        <v>27</v>
      </c>
      <c r="C2297" t="str">
        <f t="shared" si="35"/>
        <v>26-40 (Millennials)</v>
      </c>
      <c r="D2297" s="1" t="s">
        <v>30</v>
      </c>
      <c r="E2297" s="1">
        <v>4.72</v>
      </c>
      <c r="F2297" s="1">
        <v>2.1800000000000002</v>
      </c>
      <c r="G2297" s="1">
        <v>2.52</v>
      </c>
      <c r="H2297" s="1">
        <v>2.38</v>
      </c>
      <c r="I2297" s="1">
        <v>5.87</v>
      </c>
      <c r="J2297" s="1">
        <f>Smartphone_Usage_And_Addiction_Analysis_7500_Rows[[#This Row],[social_media_hours]]+Smartphone_Usage_And_Addiction_Analysis_7500_Rows[[#This Row],[gaming_hours]]</f>
        <v>4.7</v>
      </c>
      <c r="K2297" s="1">
        <f>Smartphone_Usage_And_Addiction_Analysis_7500_Rows[[#This Row],[sleep_hours]]-Smartphone_Usage_And_Addiction_Analysis_7500_Rows[[#This Row],[total_leisure_hours]]</f>
        <v>1.17</v>
      </c>
      <c r="L2297" s="1">
        <v>249</v>
      </c>
      <c r="M2297" s="1">
        <v>133</v>
      </c>
      <c r="N2297" s="5">
        <f>Smartphone_Usage_And_Addiction_Analysis_7500_Rows[[#This Row],[app_opens_per_day]]/Smartphone_Usage_And_Addiction_Analysis_7500_Rows[[#This Row],[daily_screen_time_hours]]</f>
        <v>28.177966101694917</v>
      </c>
      <c r="O2297" s="1">
        <v>6.52</v>
      </c>
      <c r="P2297" s="1" t="s">
        <v>22</v>
      </c>
      <c r="Q2297" s="1" t="s">
        <v>23</v>
      </c>
      <c r="R2297" s="1" t="s">
        <v>51</v>
      </c>
      <c r="S2297" s="1">
        <v>0</v>
      </c>
    </row>
    <row r="2298" spans="1:19" ht="18" customHeight="1" x14ac:dyDescent="0.25">
      <c r="A2298" s="10" t="s">
        <v>1572</v>
      </c>
      <c r="B2298" s="1">
        <v>21</v>
      </c>
      <c r="C2298" t="str">
        <f t="shared" si="35"/>
        <v>18-25 (Gen Z)</v>
      </c>
      <c r="D2298" s="1" t="s">
        <v>30</v>
      </c>
      <c r="E2298" s="1">
        <v>6.04</v>
      </c>
      <c r="F2298" s="1">
        <v>2.73</v>
      </c>
      <c r="G2298" s="1">
        <v>2.84</v>
      </c>
      <c r="H2298" s="1">
        <v>2.19</v>
      </c>
      <c r="I2298" s="1">
        <v>8.52</v>
      </c>
      <c r="J2298" s="1">
        <f>Smartphone_Usage_And_Addiction_Analysis_7500_Rows[[#This Row],[social_media_hours]]+Smartphone_Usage_And_Addiction_Analysis_7500_Rows[[#This Row],[gaming_hours]]</f>
        <v>5.57</v>
      </c>
      <c r="K2298" s="1">
        <f>Smartphone_Usage_And_Addiction_Analysis_7500_Rows[[#This Row],[sleep_hours]]-Smartphone_Usage_And_Addiction_Analysis_7500_Rows[[#This Row],[total_leisure_hours]]</f>
        <v>2.9499999999999993</v>
      </c>
      <c r="L2298" s="1">
        <v>241</v>
      </c>
      <c r="M2298" s="1">
        <v>180</v>
      </c>
      <c r="N2298" s="5">
        <f>Smartphone_Usage_And_Addiction_Analysis_7500_Rows[[#This Row],[app_opens_per_day]]/Smartphone_Usage_And_Addiction_Analysis_7500_Rows[[#This Row],[daily_screen_time_hours]]</f>
        <v>29.801324503311257</v>
      </c>
      <c r="O2298" s="1">
        <v>6.65</v>
      </c>
      <c r="P2298" s="1" t="s">
        <v>22</v>
      </c>
      <c r="Q2298" s="1" t="s">
        <v>19</v>
      </c>
      <c r="R2298" s="1" t="s">
        <v>51</v>
      </c>
      <c r="S2298" s="1">
        <v>0</v>
      </c>
    </row>
    <row r="2299" spans="1:19" ht="18" customHeight="1" x14ac:dyDescent="0.25">
      <c r="A2299" s="10" t="s">
        <v>5847</v>
      </c>
      <c r="B2299" s="1">
        <v>35</v>
      </c>
      <c r="C2299" s="1" t="str">
        <f t="shared" si="35"/>
        <v>26-40 (Millennials)</v>
      </c>
      <c r="D2299" t="s">
        <v>7582</v>
      </c>
      <c r="E2299">
        <v>8.83</v>
      </c>
      <c r="F2299">
        <v>4.0199999999999996</v>
      </c>
      <c r="G2299">
        <v>0.5</v>
      </c>
      <c r="H2299">
        <v>3.09</v>
      </c>
      <c r="I2299">
        <v>8.39</v>
      </c>
      <c r="J2299" s="1">
        <f>Smartphone_Usage_And_Addiction_Analysis_7500_Rows[[#This Row],[social_media_hours]]+Smartphone_Usage_And_Addiction_Analysis_7500_Rows[[#This Row],[gaming_hours]]</f>
        <v>4.5199999999999996</v>
      </c>
      <c r="K2299" s="1">
        <f>Smartphone_Usage_And_Addiction_Analysis_7500_Rows[[#This Row],[sleep_hours]]-Smartphone_Usage_And_Addiction_Analysis_7500_Rows[[#This Row],[total_leisure_hours]]</f>
        <v>3.870000000000001</v>
      </c>
      <c r="L2299">
        <v>32</v>
      </c>
      <c r="M2299">
        <v>175</v>
      </c>
      <c r="N2299" s="5">
        <f>Smartphone_Usage_And_Addiction_Analysis_7500_Rows[[#This Row],[app_opens_per_day]]/Smartphone_Usage_And_Addiction_Analysis_7500_Rows[[#This Row],[daily_screen_time_hours]]</f>
        <v>19.818799546998868</v>
      </c>
      <c r="O2299">
        <v>9.41</v>
      </c>
      <c r="P2299" t="s">
        <v>22</v>
      </c>
      <c r="Q2299" t="s">
        <v>23</v>
      </c>
      <c r="R2299" t="s">
        <v>28</v>
      </c>
      <c r="S2299">
        <v>1</v>
      </c>
    </row>
    <row r="2300" spans="1:19" ht="18" customHeight="1" x14ac:dyDescent="0.25">
      <c r="A2300" s="10" t="s">
        <v>1573</v>
      </c>
      <c r="B2300" s="1">
        <v>20</v>
      </c>
      <c r="C2300" t="str">
        <f t="shared" si="35"/>
        <v>18-25 (Gen Z)</v>
      </c>
      <c r="D2300" s="1" t="s">
        <v>30</v>
      </c>
      <c r="E2300" s="1">
        <v>6.77</v>
      </c>
      <c r="F2300" s="1">
        <v>2.4500000000000002</v>
      </c>
      <c r="G2300" s="1">
        <v>0.91</v>
      </c>
      <c r="H2300" s="1">
        <v>2.78</v>
      </c>
      <c r="I2300" s="1">
        <v>5.8</v>
      </c>
      <c r="J2300" s="1">
        <f>Smartphone_Usage_And_Addiction_Analysis_7500_Rows[[#This Row],[social_media_hours]]+Smartphone_Usage_And_Addiction_Analysis_7500_Rows[[#This Row],[gaming_hours]]</f>
        <v>3.3600000000000003</v>
      </c>
      <c r="K2300" s="1">
        <f>Smartphone_Usage_And_Addiction_Analysis_7500_Rows[[#This Row],[sleep_hours]]-Smartphone_Usage_And_Addiction_Analysis_7500_Rows[[#This Row],[total_leisure_hours]]</f>
        <v>2.4399999999999995</v>
      </c>
      <c r="L2300" s="1">
        <v>62</v>
      </c>
      <c r="M2300" s="1">
        <v>118</v>
      </c>
      <c r="N2300" s="5">
        <f>Smartphone_Usage_And_Addiction_Analysis_7500_Rows[[#This Row],[app_opens_per_day]]/Smartphone_Usage_And_Addiction_Analysis_7500_Rows[[#This Row],[daily_screen_time_hours]]</f>
        <v>17.429837518463813</v>
      </c>
      <c r="O2300" s="1">
        <v>8.2200000000000006</v>
      </c>
      <c r="P2300" s="1" t="s">
        <v>32</v>
      </c>
      <c r="Q2300" s="1" t="s">
        <v>19</v>
      </c>
      <c r="R2300" s="1" t="s">
        <v>51</v>
      </c>
      <c r="S2300" s="1">
        <v>0</v>
      </c>
    </row>
    <row r="2301" spans="1:19" ht="18" customHeight="1" x14ac:dyDescent="0.25">
      <c r="A2301" s="10" t="s">
        <v>5848</v>
      </c>
      <c r="B2301" s="1">
        <v>26</v>
      </c>
      <c r="C2301" s="1" t="str">
        <f t="shared" si="35"/>
        <v>26-40 (Millennials)</v>
      </c>
      <c r="D2301" t="s">
        <v>7582</v>
      </c>
      <c r="E2301">
        <v>8.35</v>
      </c>
      <c r="F2301">
        <v>5.58</v>
      </c>
      <c r="G2301">
        <v>0.88</v>
      </c>
      <c r="H2301">
        <v>4.8</v>
      </c>
      <c r="I2301">
        <v>5.54</v>
      </c>
      <c r="J2301" s="1">
        <f>Smartphone_Usage_And_Addiction_Analysis_7500_Rows[[#This Row],[social_media_hours]]+Smartphone_Usage_And_Addiction_Analysis_7500_Rows[[#This Row],[gaming_hours]]</f>
        <v>6.46</v>
      </c>
      <c r="K2301" s="1">
        <f>Smartphone_Usage_And_Addiction_Analysis_7500_Rows[[#This Row],[sleep_hours]]-Smartphone_Usage_And_Addiction_Analysis_7500_Rows[[#This Row],[total_leisure_hours]]</f>
        <v>-0.91999999999999993</v>
      </c>
      <c r="L2301">
        <v>172</v>
      </c>
      <c r="M2301">
        <v>36</v>
      </c>
      <c r="N2301" s="5">
        <f>Smartphone_Usage_And_Addiction_Analysis_7500_Rows[[#This Row],[app_opens_per_day]]/Smartphone_Usage_And_Addiction_Analysis_7500_Rows[[#This Row],[daily_screen_time_hours]]</f>
        <v>4.3113772455089823</v>
      </c>
      <c r="O2301">
        <v>10.64</v>
      </c>
      <c r="P2301" t="s">
        <v>18</v>
      </c>
      <c r="Q2301" t="s">
        <v>19</v>
      </c>
      <c r="R2301" t="s">
        <v>28</v>
      </c>
      <c r="S2301">
        <v>1</v>
      </c>
    </row>
    <row r="2302" spans="1:19" ht="18" customHeight="1" x14ac:dyDescent="0.25">
      <c r="A2302" s="10" t="s">
        <v>1574</v>
      </c>
      <c r="B2302" s="1">
        <v>28</v>
      </c>
      <c r="C2302" t="str">
        <f t="shared" si="35"/>
        <v>26-40 (Millennials)</v>
      </c>
      <c r="D2302" s="1" t="s">
        <v>30</v>
      </c>
      <c r="E2302" s="1">
        <v>4.33</v>
      </c>
      <c r="F2302" s="1">
        <v>1.83</v>
      </c>
      <c r="G2302" s="1">
        <v>3.78</v>
      </c>
      <c r="H2302" s="1">
        <v>1.1299999999999999</v>
      </c>
      <c r="I2302" s="1">
        <v>6.57</v>
      </c>
      <c r="J2302" s="1">
        <f>Smartphone_Usage_And_Addiction_Analysis_7500_Rows[[#This Row],[social_media_hours]]+Smartphone_Usage_And_Addiction_Analysis_7500_Rows[[#This Row],[gaming_hours]]</f>
        <v>5.6099999999999994</v>
      </c>
      <c r="K2302" s="1">
        <f>Smartphone_Usage_And_Addiction_Analysis_7500_Rows[[#This Row],[sleep_hours]]-Smartphone_Usage_And_Addiction_Analysis_7500_Rows[[#This Row],[total_leisure_hours]]</f>
        <v>0.96000000000000085</v>
      </c>
      <c r="L2302" s="1">
        <v>229</v>
      </c>
      <c r="M2302" s="1">
        <v>61</v>
      </c>
      <c r="N2302" s="5">
        <f>Smartphone_Usage_And_Addiction_Analysis_7500_Rows[[#This Row],[app_opens_per_day]]/Smartphone_Usage_And_Addiction_Analysis_7500_Rows[[#This Row],[daily_screen_time_hours]]</f>
        <v>14.087759815242494</v>
      </c>
      <c r="O2302" s="1">
        <v>5.82</v>
      </c>
      <c r="P2302" s="1" t="s">
        <v>22</v>
      </c>
      <c r="Q2302" s="1" t="s">
        <v>23</v>
      </c>
      <c r="R2302" s="1" t="s">
        <v>51</v>
      </c>
      <c r="S2302" s="1">
        <v>0</v>
      </c>
    </row>
    <row r="2303" spans="1:19" ht="18" customHeight="1" x14ac:dyDescent="0.25">
      <c r="A2303" s="10" t="s">
        <v>1575</v>
      </c>
      <c r="B2303" s="1">
        <v>31</v>
      </c>
      <c r="C2303" t="str">
        <f t="shared" si="35"/>
        <v>26-40 (Millennials)</v>
      </c>
      <c r="D2303" s="1" t="s">
        <v>30</v>
      </c>
      <c r="E2303" s="1">
        <v>8.14</v>
      </c>
      <c r="F2303" s="1">
        <v>4.83</v>
      </c>
      <c r="G2303" s="1">
        <v>3.52</v>
      </c>
      <c r="H2303" s="1">
        <v>3.99</v>
      </c>
      <c r="I2303" s="1">
        <v>6.85</v>
      </c>
      <c r="J2303" s="1">
        <f>Smartphone_Usage_And_Addiction_Analysis_7500_Rows[[#This Row],[social_media_hours]]+Smartphone_Usage_And_Addiction_Analysis_7500_Rows[[#This Row],[gaming_hours]]</f>
        <v>8.35</v>
      </c>
      <c r="K2303" s="1">
        <f>Smartphone_Usage_And_Addiction_Analysis_7500_Rows[[#This Row],[sleep_hours]]-Smartphone_Usage_And_Addiction_Analysis_7500_Rows[[#This Row],[total_leisure_hours]]</f>
        <v>-1.5</v>
      </c>
      <c r="L2303" s="1">
        <v>52</v>
      </c>
      <c r="M2303" s="1">
        <v>171</v>
      </c>
      <c r="N2303" s="5">
        <f>Smartphone_Usage_And_Addiction_Analysis_7500_Rows[[#This Row],[app_opens_per_day]]/Smartphone_Usage_And_Addiction_Analysis_7500_Rows[[#This Row],[daily_screen_time_hours]]</f>
        <v>21.007371007371006</v>
      </c>
      <c r="O2303" s="1">
        <v>10.63</v>
      </c>
      <c r="P2303" s="1" t="s">
        <v>22</v>
      </c>
      <c r="Q2303" s="1" t="s">
        <v>23</v>
      </c>
      <c r="R2303" s="1" t="s">
        <v>24</v>
      </c>
      <c r="S2303" s="1">
        <v>1</v>
      </c>
    </row>
    <row r="2304" spans="1:19" ht="18" customHeight="1" x14ac:dyDescent="0.25">
      <c r="A2304" s="10" t="s">
        <v>1576</v>
      </c>
      <c r="B2304" s="1">
        <v>27</v>
      </c>
      <c r="C2304" t="str">
        <f t="shared" si="35"/>
        <v>26-40 (Millennials)</v>
      </c>
      <c r="D2304" s="1" t="s">
        <v>30</v>
      </c>
      <c r="E2304" s="1">
        <v>4.47</v>
      </c>
      <c r="F2304" s="1">
        <v>3.66</v>
      </c>
      <c r="G2304" s="1">
        <v>2.5499999999999998</v>
      </c>
      <c r="H2304" s="1">
        <v>5.09</v>
      </c>
      <c r="I2304" s="1">
        <v>8.83</v>
      </c>
      <c r="J2304" s="1">
        <f>Smartphone_Usage_And_Addiction_Analysis_7500_Rows[[#This Row],[social_media_hours]]+Smartphone_Usage_And_Addiction_Analysis_7500_Rows[[#This Row],[gaming_hours]]</f>
        <v>6.21</v>
      </c>
      <c r="K2304" s="1">
        <f>Smartphone_Usage_And_Addiction_Analysis_7500_Rows[[#This Row],[sleep_hours]]-Smartphone_Usage_And_Addiction_Analysis_7500_Rows[[#This Row],[total_leisure_hours]]</f>
        <v>2.62</v>
      </c>
      <c r="L2304" s="1">
        <v>185</v>
      </c>
      <c r="M2304" s="1">
        <v>97</v>
      </c>
      <c r="N2304" s="5">
        <f>Smartphone_Usage_And_Addiction_Analysis_7500_Rows[[#This Row],[app_opens_per_day]]/Smartphone_Usage_And_Addiction_Analysis_7500_Rows[[#This Row],[daily_screen_time_hours]]</f>
        <v>21.700223713646533</v>
      </c>
      <c r="O2304" s="1">
        <v>6.51</v>
      </c>
      <c r="P2304" s="1" t="s">
        <v>32</v>
      </c>
      <c r="Q2304" s="1" t="s">
        <v>23</v>
      </c>
      <c r="R2304" s="1" t="s">
        <v>51</v>
      </c>
      <c r="S2304" s="1">
        <v>0</v>
      </c>
    </row>
    <row r="2305" spans="1:19" ht="18" customHeight="1" x14ac:dyDescent="0.25">
      <c r="A2305" s="10" t="s">
        <v>1577</v>
      </c>
      <c r="B2305" s="1">
        <v>20</v>
      </c>
      <c r="C2305" t="str">
        <f t="shared" si="35"/>
        <v>18-25 (Gen Z)</v>
      </c>
      <c r="D2305" s="1" t="s">
        <v>30</v>
      </c>
      <c r="E2305" s="1">
        <v>11.85</v>
      </c>
      <c r="F2305" s="1">
        <v>1.87</v>
      </c>
      <c r="G2305" s="1">
        <v>2.38</v>
      </c>
      <c r="H2305" s="1">
        <v>4.84</v>
      </c>
      <c r="I2305" s="1">
        <v>5.25</v>
      </c>
      <c r="J2305" s="1">
        <f>Smartphone_Usage_And_Addiction_Analysis_7500_Rows[[#This Row],[social_media_hours]]+Smartphone_Usage_And_Addiction_Analysis_7500_Rows[[#This Row],[gaming_hours]]</f>
        <v>4.25</v>
      </c>
      <c r="K2305" s="1">
        <f>Smartphone_Usage_And_Addiction_Analysis_7500_Rows[[#This Row],[sleep_hours]]-Smartphone_Usage_And_Addiction_Analysis_7500_Rows[[#This Row],[total_leisure_hours]]</f>
        <v>1</v>
      </c>
      <c r="L2305" s="1">
        <v>216</v>
      </c>
      <c r="M2305" s="1">
        <v>56</v>
      </c>
      <c r="N2305" s="5">
        <f>Smartphone_Usage_And_Addiction_Analysis_7500_Rows[[#This Row],[app_opens_per_day]]/Smartphone_Usage_And_Addiction_Analysis_7500_Rows[[#This Row],[daily_screen_time_hours]]</f>
        <v>4.7257383966244726</v>
      </c>
      <c r="O2305" s="1">
        <v>14.2</v>
      </c>
      <c r="P2305" s="1" t="s">
        <v>18</v>
      </c>
      <c r="Q2305" s="1" t="s">
        <v>19</v>
      </c>
      <c r="R2305" s="1" t="s">
        <v>24</v>
      </c>
      <c r="S2305" s="1">
        <v>1</v>
      </c>
    </row>
    <row r="2306" spans="1:19" ht="18" customHeight="1" x14ac:dyDescent="0.25">
      <c r="A2306" s="10" t="s">
        <v>5849</v>
      </c>
      <c r="B2306" s="1">
        <v>18</v>
      </c>
      <c r="C2306" s="1" t="str">
        <f t="shared" ref="C2306:C2369" si="36">IF(B2306&lt;=25, "18-25 (Gen Z)", IF(B2306&lt;=40, "26-40 (Millennials)"))</f>
        <v>18-25 (Gen Z)</v>
      </c>
      <c r="D2306" t="s">
        <v>7582</v>
      </c>
      <c r="E2306">
        <v>3.38</v>
      </c>
      <c r="F2306">
        <v>1.62</v>
      </c>
      <c r="G2306">
        <v>2.42</v>
      </c>
      <c r="H2306">
        <v>0.59</v>
      </c>
      <c r="I2306">
        <v>4.67</v>
      </c>
      <c r="J2306" s="1">
        <f>Smartphone_Usage_And_Addiction_Analysis_7500_Rows[[#This Row],[social_media_hours]]+Smartphone_Usage_And_Addiction_Analysis_7500_Rows[[#This Row],[gaming_hours]]</f>
        <v>4.04</v>
      </c>
      <c r="K2306" s="1">
        <f>Smartphone_Usage_And_Addiction_Analysis_7500_Rows[[#This Row],[sleep_hours]]-Smartphone_Usage_And_Addiction_Analysis_7500_Rows[[#This Row],[total_leisure_hours]]</f>
        <v>0.62999999999999989</v>
      </c>
      <c r="L2306">
        <v>182</v>
      </c>
      <c r="M2306">
        <v>29</v>
      </c>
      <c r="N2306" s="5">
        <f>Smartphone_Usage_And_Addiction_Analysis_7500_Rows[[#This Row],[app_opens_per_day]]/Smartphone_Usage_And_Addiction_Analysis_7500_Rows[[#This Row],[daily_screen_time_hours]]</f>
        <v>8.5798816568047336</v>
      </c>
      <c r="O2306">
        <v>4.96</v>
      </c>
      <c r="P2306" t="s">
        <v>18</v>
      </c>
      <c r="Q2306" t="s">
        <v>23</v>
      </c>
      <c r="R2306" t="s">
        <v>20</v>
      </c>
      <c r="S2306">
        <v>0</v>
      </c>
    </row>
    <row r="2307" spans="1:19" ht="18" customHeight="1" x14ac:dyDescent="0.25">
      <c r="A2307" s="10" t="s">
        <v>5850</v>
      </c>
      <c r="B2307" s="1">
        <v>27</v>
      </c>
      <c r="C2307" s="1" t="str">
        <f t="shared" si="36"/>
        <v>26-40 (Millennials)</v>
      </c>
      <c r="D2307" t="s">
        <v>7582</v>
      </c>
      <c r="E2307">
        <v>5.71</v>
      </c>
      <c r="F2307">
        <v>2.98</v>
      </c>
      <c r="G2307">
        <v>1.96</v>
      </c>
      <c r="H2307">
        <v>5.13</v>
      </c>
      <c r="I2307">
        <v>7.68</v>
      </c>
      <c r="J2307" s="1">
        <f>Smartphone_Usage_And_Addiction_Analysis_7500_Rows[[#This Row],[social_media_hours]]+Smartphone_Usage_And_Addiction_Analysis_7500_Rows[[#This Row],[gaming_hours]]</f>
        <v>4.9399999999999995</v>
      </c>
      <c r="K2307" s="1">
        <f>Smartphone_Usage_And_Addiction_Analysis_7500_Rows[[#This Row],[sleep_hours]]-Smartphone_Usage_And_Addiction_Analysis_7500_Rows[[#This Row],[total_leisure_hours]]</f>
        <v>2.74</v>
      </c>
      <c r="L2307">
        <v>101</v>
      </c>
      <c r="M2307">
        <v>81</v>
      </c>
      <c r="N2307" s="5">
        <f>Smartphone_Usage_And_Addiction_Analysis_7500_Rows[[#This Row],[app_opens_per_day]]/Smartphone_Usage_And_Addiction_Analysis_7500_Rows[[#This Row],[daily_screen_time_hours]]</f>
        <v>14.185639229422067</v>
      </c>
      <c r="O2307">
        <v>7.86</v>
      </c>
      <c r="P2307" t="s">
        <v>22</v>
      </c>
      <c r="Q2307" t="s">
        <v>23</v>
      </c>
      <c r="R2307" t="s">
        <v>20</v>
      </c>
      <c r="S2307">
        <v>0</v>
      </c>
    </row>
    <row r="2308" spans="1:19" ht="18" customHeight="1" x14ac:dyDescent="0.25">
      <c r="A2308" s="10" t="s">
        <v>5851</v>
      </c>
      <c r="B2308" s="1">
        <v>25</v>
      </c>
      <c r="C2308" s="1" t="str">
        <f t="shared" si="36"/>
        <v>18-25 (Gen Z)</v>
      </c>
      <c r="D2308" t="s">
        <v>7582</v>
      </c>
      <c r="E2308">
        <v>4.12</v>
      </c>
      <c r="F2308">
        <v>3.91</v>
      </c>
      <c r="G2308">
        <v>2.39</v>
      </c>
      <c r="H2308">
        <v>4.4800000000000004</v>
      </c>
      <c r="I2308">
        <v>7.87</v>
      </c>
      <c r="J2308" s="1">
        <f>Smartphone_Usage_And_Addiction_Analysis_7500_Rows[[#This Row],[social_media_hours]]+Smartphone_Usage_And_Addiction_Analysis_7500_Rows[[#This Row],[gaming_hours]]</f>
        <v>6.3000000000000007</v>
      </c>
      <c r="K2308" s="1">
        <f>Smartphone_Usage_And_Addiction_Analysis_7500_Rows[[#This Row],[sleep_hours]]-Smartphone_Usage_And_Addiction_Analysis_7500_Rows[[#This Row],[total_leisure_hours]]</f>
        <v>1.5699999999999994</v>
      </c>
      <c r="L2308">
        <v>208</v>
      </c>
      <c r="M2308">
        <v>125</v>
      </c>
      <c r="N2308" s="5">
        <f>Smartphone_Usage_And_Addiction_Analysis_7500_Rows[[#This Row],[app_opens_per_day]]/Smartphone_Usage_And_Addiction_Analysis_7500_Rows[[#This Row],[daily_screen_time_hours]]</f>
        <v>30.339805825242717</v>
      </c>
      <c r="O2308">
        <v>5.73</v>
      </c>
      <c r="P2308" t="s">
        <v>18</v>
      </c>
      <c r="Q2308" t="s">
        <v>23</v>
      </c>
      <c r="R2308" t="s">
        <v>20</v>
      </c>
      <c r="S2308">
        <v>0</v>
      </c>
    </row>
    <row r="2309" spans="1:19" ht="18" customHeight="1" x14ac:dyDescent="0.25">
      <c r="A2309" s="10" t="s">
        <v>1578</v>
      </c>
      <c r="B2309" s="1">
        <v>24</v>
      </c>
      <c r="C2309" t="str">
        <f t="shared" si="36"/>
        <v>18-25 (Gen Z)</v>
      </c>
      <c r="D2309" s="1" t="s">
        <v>17</v>
      </c>
      <c r="E2309" s="1">
        <v>5.75</v>
      </c>
      <c r="F2309" s="1">
        <v>1.77</v>
      </c>
      <c r="G2309" s="1">
        <v>2.2999999999999998</v>
      </c>
      <c r="H2309" s="1">
        <v>3.73</v>
      </c>
      <c r="I2309" s="1">
        <v>5.75</v>
      </c>
      <c r="J2309" s="1">
        <f>Smartphone_Usage_And_Addiction_Analysis_7500_Rows[[#This Row],[social_media_hours]]+Smartphone_Usage_And_Addiction_Analysis_7500_Rows[[#This Row],[gaming_hours]]</f>
        <v>4.07</v>
      </c>
      <c r="K2309" s="1">
        <f>Smartphone_Usage_And_Addiction_Analysis_7500_Rows[[#This Row],[sleep_hours]]-Smartphone_Usage_And_Addiction_Analysis_7500_Rows[[#This Row],[total_leisure_hours]]</f>
        <v>1.6799999999999997</v>
      </c>
      <c r="L2309" s="1">
        <v>238</v>
      </c>
      <c r="M2309" s="1">
        <v>69</v>
      </c>
      <c r="N2309" s="5">
        <f>Smartphone_Usage_And_Addiction_Analysis_7500_Rows[[#This Row],[app_opens_per_day]]/Smartphone_Usage_And_Addiction_Analysis_7500_Rows[[#This Row],[daily_screen_time_hours]]</f>
        <v>12</v>
      </c>
      <c r="O2309" s="1">
        <v>8.1</v>
      </c>
      <c r="P2309" s="1" t="s">
        <v>32</v>
      </c>
      <c r="Q2309" s="1" t="s">
        <v>19</v>
      </c>
      <c r="R2309" s="1" t="s">
        <v>51</v>
      </c>
      <c r="S2309" s="1">
        <v>0</v>
      </c>
    </row>
    <row r="2310" spans="1:19" ht="18" customHeight="1" x14ac:dyDescent="0.25">
      <c r="A2310" s="10" t="s">
        <v>1579</v>
      </c>
      <c r="B2310" s="1">
        <v>34</v>
      </c>
      <c r="C2310" t="str">
        <f t="shared" si="36"/>
        <v>26-40 (Millennials)</v>
      </c>
      <c r="D2310" s="1" t="s">
        <v>30</v>
      </c>
      <c r="E2310" s="1">
        <v>7.22</v>
      </c>
      <c r="F2310" s="1">
        <v>4.32</v>
      </c>
      <c r="G2310" s="1">
        <v>1.34</v>
      </c>
      <c r="H2310" s="1">
        <v>1.59</v>
      </c>
      <c r="I2310" s="1">
        <v>8.2200000000000006</v>
      </c>
      <c r="J2310" s="1">
        <f>Smartphone_Usage_And_Addiction_Analysis_7500_Rows[[#This Row],[social_media_hours]]+Smartphone_Usage_And_Addiction_Analysis_7500_Rows[[#This Row],[gaming_hours]]</f>
        <v>5.66</v>
      </c>
      <c r="K2310" s="1">
        <f>Smartphone_Usage_And_Addiction_Analysis_7500_Rows[[#This Row],[sleep_hours]]-Smartphone_Usage_And_Addiction_Analysis_7500_Rows[[#This Row],[total_leisure_hours]]</f>
        <v>2.5600000000000005</v>
      </c>
      <c r="L2310" s="1">
        <v>231</v>
      </c>
      <c r="M2310" s="1">
        <v>145</v>
      </c>
      <c r="N2310" s="5">
        <f>Smartphone_Usage_And_Addiction_Analysis_7500_Rows[[#This Row],[app_opens_per_day]]/Smartphone_Usage_And_Addiction_Analysis_7500_Rows[[#This Row],[daily_screen_time_hours]]</f>
        <v>20.083102493074794</v>
      </c>
      <c r="O2310" s="1">
        <v>7.97</v>
      </c>
      <c r="P2310" s="1" t="s">
        <v>22</v>
      </c>
      <c r="Q2310" s="1" t="s">
        <v>19</v>
      </c>
      <c r="R2310" s="1" t="s">
        <v>28</v>
      </c>
      <c r="S2310" s="1">
        <v>1</v>
      </c>
    </row>
    <row r="2311" spans="1:19" ht="18" customHeight="1" x14ac:dyDescent="0.25">
      <c r="A2311" s="10" t="s">
        <v>1580</v>
      </c>
      <c r="B2311" s="1">
        <v>25</v>
      </c>
      <c r="C2311" t="str">
        <f t="shared" si="36"/>
        <v>18-25 (Gen Z)</v>
      </c>
      <c r="D2311" s="1" t="s">
        <v>30</v>
      </c>
      <c r="E2311" s="1">
        <v>5.5</v>
      </c>
      <c r="F2311" s="1">
        <v>1.87</v>
      </c>
      <c r="G2311" s="1">
        <v>3.59</v>
      </c>
      <c r="H2311" s="1">
        <v>4.24</v>
      </c>
      <c r="I2311" s="1">
        <v>4.7300000000000004</v>
      </c>
      <c r="J2311" s="1">
        <f>Smartphone_Usage_And_Addiction_Analysis_7500_Rows[[#This Row],[social_media_hours]]+Smartphone_Usage_And_Addiction_Analysis_7500_Rows[[#This Row],[gaming_hours]]</f>
        <v>5.46</v>
      </c>
      <c r="K2311" s="1">
        <f>Smartphone_Usage_And_Addiction_Analysis_7500_Rows[[#This Row],[sleep_hours]]-Smartphone_Usage_And_Addiction_Analysis_7500_Rows[[#This Row],[total_leisure_hours]]</f>
        <v>-0.72999999999999954</v>
      </c>
      <c r="L2311" s="1">
        <v>78</v>
      </c>
      <c r="M2311" s="1">
        <v>123</v>
      </c>
      <c r="N2311" s="5">
        <f>Smartphone_Usage_And_Addiction_Analysis_7500_Rows[[#This Row],[app_opens_per_day]]/Smartphone_Usage_And_Addiction_Analysis_7500_Rows[[#This Row],[daily_screen_time_hours]]</f>
        <v>22.363636363636363</v>
      </c>
      <c r="O2311" s="1">
        <v>6.78</v>
      </c>
      <c r="P2311" s="1" t="s">
        <v>22</v>
      </c>
      <c r="Q2311" s="1" t="s">
        <v>19</v>
      </c>
      <c r="R2311" s="1" t="s">
        <v>51</v>
      </c>
      <c r="S2311" s="1">
        <v>0</v>
      </c>
    </row>
    <row r="2312" spans="1:19" ht="18" customHeight="1" x14ac:dyDescent="0.25">
      <c r="A2312" s="10" t="s">
        <v>1581</v>
      </c>
      <c r="B2312" s="1">
        <v>26</v>
      </c>
      <c r="C2312" t="str">
        <f t="shared" si="36"/>
        <v>26-40 (Millennials)</v>
      </c>
      <c r="D2312" s="1" t="s">
        <v>30</v>
      </c>
      <c r="E2312" s="1">
        <v>3.19</v>
      </c>
      <c r="F2312" s="1">
        <v>3.64</v>
      </c>
      <c r="G2312" s="1">
        <v>1.5</v>
      </c>
      <c r="H2312" s="1">
        <v>4.43</v>
      </c>
      <c r="I2312" s="1">
        <v>6.56</v>
      </c>
      <c r="J2312" s="1">
        <f>Smartphone_Usage_And_Addiction_Analysis_7500_Rows[[#This Row],[social_media_hours]]+Smartphone_Usage_And_Addiction_Analysis_7500_Rows[[#This Row],[gaming_hours]]</f>
        <v>5.1400000000000006</v>
      </c>
      <c r="K2312" s="1">
        <f>Smartphone_Usage_And_Addiction_Analysis_7500_Rows[[#This Row],[sleep_hours]]-Smartphone_Usage_And_Addiction_Analysis_7500_Rows[[#This Row],[total_leisure_hours]]</f>
        <v>1.419999999999999</v>
      </c>
      <c r="L2312" s="1">
        <v>34</v>
      </c>
      <c r="M2312" s="1">
        <v>76</v>
      </c>
      <c r="N2312" s="5">
        <f>Smartphone_Usage_And_Addiction_Analysis_7500_Rows[[#This Row],[app_opens_per_day]]/Smartphone_Usage_And_Addiction_Analysis_7500_Rows[[#This Row],[daily_screen_time_hours]]</f>
        <v>23.824451410658309</v>
      </c>
      <c r="O2312" s="1">
        <v>4.2699999999999996</v>
      </c>
      <c r="P2312" s="1" t="s">
        <v>22</v>
      </c>
      <c r="Q2312" s="1" t="s">
        <v>23</v>
      </c>
      <c r="R2312" s="1" t="s">
        <v>20</v>
      </c>
      <c r="S2312" s="1">
        <v>0</v>
      </c>
    </row>
    <row r="2313" spans="1:19" ht="18" customHeight="1" x14ac:dyDescent="0.25">
      <c r="A2313" s="10" t="s">
        <v>5852</v>
      </c>
      <c r="B2313" s="1">
        <v>19</v>
      </c>
      <c r="C2313" s="1" t="str">
        <f t="shared" si="36"/>
        <v>18-25 (Gen Z)</v>
      </c>
      <c r="D2313" t="s">
        <v>7582</v>
      </c>
      <c r="E2313">
        <v>4.13</v>
      </c>
      <c r="F2313">
        <v>5.0199999999999996</v>
      </c>
      <c r="G2313">
        <v>1.31</v>
      </c>
      <c r="H2313">
        <v>5</v>
      </c>
      <c r="I2313">
        <v>6.69</v>
      </c>
      <c r="J2313" s="1">
        <f>Smartphone_Usage_And_Addiction_Analysis_7500_Rows[[#This Row],[social_media_hours]]+Smartphone_Usage_And_Addiction_Analysis_7500_Rows[[#This Row],[gaming_hours]]</f>
        <v>6.33</v>
      </c>
      <c r="K2313" s="1">
        <f>Smartphone_Usage_And_Addiction_Analysis_7500_Rows[[#This Row],[sleep_hours]]-Smartphone_Usage_And_Addiction_Analysis_7500_Rows[[#This Row],[total_leisure_hours]]</f>
        <v>0.36000000000000032</v>
      </c>
      <c r="L2313">
        <v>42</v>
      </c>
      <c r="M2313">
        <v>108</v>
      </c>
      <c r="N2313" s="5">
        <f>Smartphone_Usage_And_Addiction_Analysis_7500_Rows[[#This Row],[app_opens_per_day]]/Smartphone_Usage_And_Addiction_Analysis_7500_Rows[[#This Row],[daily_screen_time_hours]]</f>
        <v>26.150121065375302</v>
      </c>
      <c r="O2313">
        <v>7</v>
      </c>
      <c r="P2313" t="s">
        <v>18</v>
      </c>
      <c r="Q2313" t="s">
        <v>23</v>
      </c>
      <c r="R2313" t="s">
        <v>28</v>
      </c>
      <c r="S2313">
        <v>1</v>
      </c>
    </row>
    <row r="2314" spans="1:19" ht="18" customHeight="1" x14ac:dyDescent="0.25">
      <c r="A2314" s="10" t="s">
        <v>1582</v>
      </c>
      <c r="B2314" s="1">
        <v>26</v>
      </c>
      <c r="C2314" t="str">
        <f t="shared" si="36"/>
        <v>26-40 (Millennials)</v>
      </c>
      <c r="D2314" s="1" t="s">
        <v>17</v>
      </c>
      <c r="E2314" s="1">
        <v>8.7100000000000009</v>
      </c>
      <c r="F2314" s="1">
        <v>4.34</v>
      </c>
      <c r="G2314" s="1">
        <v>1.0900000000000001</v>
      </c>
      <c r="H2314" s="1">
        <v>1.34</v>
      </c>
      <c r="I2314" s="1">
        <v>7.41</v>
      </c>
      <c r="J2314" s="1">
        <f>Smartphone_Usage_And_Addiction_Analysis_7500_Rows[[#This Row],[social_media_hours]]+Smartphone_Usage_And_Addiction_Analysis_7500_Rows[[#This Row],[gaming_hours]]</f>
        <v>5.43</v>
      </c>
      <c r="K2314" s="1">
        <f>Smartphone_Usage_And_Addiction_Analysis_7500_Rows[[#This Row],[sleep_hours]]-Smartphone_Usage_And_Addiction_Analysis_7500_Rows[[#This Row],[total_leisure_hours]]</f>
        <v>1.9800000000000004</v>
      </c>
      <c r="L2314" s="1">
        <v>195</v>
      </c>
      <c r="M2314" s="1">
        <v>91</v>
      </c>
      <c r="N2314" s="5">
        <f>Smartphone_Usage_And_Addiction_Analysis_7500_Rows[[#This Row],[app_opens_per_day]]/Smartphone_Usage_And_Addiction_Analysis_7500_Rows[[#This Row],[daily_screen_time_hours]]</f>
        <v>10.44776119402985</v>
      </c>
      <c r="O2314" s="1">
        <v>11.58</v>
      </c>
      <c r="P2314" s="1" t="s">
        <v>18</v>
      </c>
      <c r="Q2314" s="1" t="s">
        <v>23</v>
      </c>
      <c r="R2314" s="1" t="s">
        <v>28</v>
      </c>
      <c r="S2314" s="1">
        <v>1</v>
      </c>
    </row>
    <row r="2315" spans="1:19" ht="18" customHeight="1" x14ac:dyDescent="0.25">
      <c r="A2315" s="10" t="s">
        <v>1583</v>
      </c>
      <c r="B2315" s="1">
        <v>23</v>
      </c>
      <c r="C2315" t="str">
        <f t="shared" si="36"/>
        <v>18-25 (Gen Z)</v>
      </c>
      <c r="D2315" s="1" t="s">
        <v>17</v>
      </c>
      <c r="E2315" s="1">
        <v>6.34</v>
      </c>
      <c r="F2315" s="1">
        <v>2.5499999999999998</v>
      </c>
      <c r="G2315" s="1">
        <v>0.35</v>
      </c>
      <c r="H2315" s="1">
        <v>2.2599999999999998</v>
      </c>
      <c r="I2315" s="1">
        <v>6.8</v>
      </c>
      <c r="J2315" s="1">
        <f>Smartphone_Usage_And_Addiction_Analysis_7500_Rows[[#This Row],[social_media_hours]]+Smartphone_Usage_And_Addiction_Analysis_7500_Rows[[#This Row],[gaming_hours]]</f>
        <v>2.9</v>
      </c>
      <c r="K2315" s="1">
        <f>Smartphone_Usage_And_Addiction_Analysis_7500_Rows[[#This Row],[sleep_hours]]-Smartphone_Usage_And_Addiction_Analysis_7500_Rows[[#This Row],[total_leisure_hours]]</f>
        <v>3.9</v>
      </c>
      <c r="L2315" s="1">
        <v>228</v>
      </c>
      <c r="M2315" s="1">
        <v>24</v>
      </c>
      <c r="N2315" s="5">
        <f>Smartphone_Usage_And_Addiction_Analysis_7500_Rows[[#This Row],[app_opens_per_day]]/Smartphone_Usage_And_Addiction_Analysis_7500_Rows[[#This Row],[daily_screen_time_hours]]</f>
        <v>3.7854889589905363</v>
      </c>
      <c r="O2315" s="1">
        <v>9.19</v>
      </c>
      <c r="P2315" s="1" t="s">
        <v>32</v>
      </c>
      <c r="Q2315" s="1" t="s">
        <v>19</v>
      </c>
      <c r="R2315" s="1" t="s">
        <v>51</v>
      </c>
      <c r="S2315" s="1">
        <v>0</v>
      </c>
    </row>
    <row r="2316" spans="1:19" ht="18" customHeight="1" x14ac:dyDescent="0.25">
      <c r="A2316" s="10" t="s">
        <v>5853</v>
      </c>
      <c r="B2316" s="1">
        <v>29</v>
      </c>
      <c r="C2316" s="1" t="str">
        <f t="shared" si="36"/>
        <v>26-40 (Millennials)</v>
      </c>
      <c r="D2316" t="s">
        <v>7582</v>
      </c>
      <c r="E2316">
        <v>11.13</v>
      </c>
      <c r="F2316">
        <v>2.42</v>
      </c>
      <c r="G2316">
        <v>2.97</v>
      </c>
      <c r="H2316">
        <v>4.51</v>
      </c>
      <c r="I2316">
        <v>5.9</v>
      </c>
      <c r="J2316" s="1">
        <f>Smartphone_Usage_And_Addiction_Analysis_7500_Rows[[#This Row],[social_media_hours]]+Smartphone_Usage_And_Addiction_Analysis_7500_Rows[[#This Row],[gaming_hours]]</f>
        <v>5.3900000000000006</v>
      </c>
      <c r="K2316" s="1">
        <f>Smartphone_Usage_And_Addiction_Analysis_7500_Rows[[#This Row],[sleep_hours]]-Smartphone_Usage_And_Addiction_Analysis_7500_Rows[[#This Row],[total_leisure_hours]]</f>
        <v>0.50999999999999979</v>
      </c>
      <c r="L2316">
        <v>85</v>
      </c>
      <c r="M2316">
        <v>32</v>
      </c>
      <c r="N2316" s="5">
        <f>Smartphone_Usage_And_Addiction_Analysis_7500_Rows[[#This Row],[app_opens_per_day]]/Smartphone_Usage_And_Addiction_Analysis_7500_Rows[[#This Row],[daily_screen_time_hours]]</f>
        <v>2.8751123090745732</v>
      </c>
      <c r="O2316">
        <v>13.17</v>
      </c>
      <c r="P2316" t="s">
        <v>18</v>
      </c>
      <c r="Q2316" t="s">
        <v>19</v>
      </c>
      <c r="R2316" t="s">
        <v>24</v>
      </c>
      <c r="S2316">
        <v>1</v>
      </c>
    </row>
    <row r="2317" spans="1:19" ht="18" customHeight="1" x14ac:dyDescent="0.25">
      <c r="A2317" s="10" t="s">
        <v>1584</v>
      </c>
      <c r="B2317" s="1">
        <v>33</v>
      </c>
      <c r="C2317" t="str">
        <f t="shared" si="36"/>
        <v>26-40 (Millennials)</v>
      </c>
      <c r="D2317" s="1" t="s">
        <v>30</v>
      </c>
      <c r="E2317" s="1">
        <v>10.72</v>
      </c>
      <c r="F2317" s="1">
        <v>2.23</v>
      </c>
      <c r="G2317" s="1">
        <v>1.98</v>
      </c>
      <c r="H2317" s="1">
        <v>1.17</v>
      </c>
      <c r="I2317" s="1">
        <v>8.69</v>
      </c>
      <c r="J2317" s="1">
        <f>Smartphone_Usage_And_Addiction_Analysis_7500_Rows[[#This Row],[social_media_hours]]+Smartphone_Usage_And_Addiction_Analysis_7500_Rows[[#This Row],[gaming_hours]]</f>
        <v>4.21</v>
      </c>
      <c r="K2317" s="1">
        <f>Smartphone_Usage_And_Addiction_Analysis_7500_Rows[[#This Row],[sleep_hours]]-Smartphone_Usage_And_Addiction_Analysis_7500_Rows[[#This Row],[total_leisure_hours]]</f>
        <v>4.4799999999999995</v>
      </c>
      <c r="L2317" s="1">
        <v>130</v>
      </c>
      <c r="M2317" s="1">
        <v>74</v>
      </c>
      <c r="N2317" s="5">
        <f>Smartphone_Usage_And_Addiction_Analysis_7500_Rows[[#This Row],[app_opens_per_day]]/Smartphone_Usage_And_Addiction_Analysis_7500_Rows[[#This Row],[daily_screen_time_hours]]</f>
        <v>6.9029850746268648</v>
      </c>
      <c r="O2317" s="1">
        <v>11.65</v>
      </c>
      <c r="P2317" s="1" t="s">
        <v>32</v>
      </c>
      <c r="Q2317" s="1" t="s">
        <v>19</v>
      </c>
      <c r="R2317" s="1" t="s">
        <v>24</v>
      </c>
      <c r="S2317" s="1">
        <v>1</v>
      </c>
    </row>
    <row r="2318" spans="1:19" ht="18" customHeight="1" x14ac:dyDescent="0.25">
      <c r="A2318" s="10" t="s">
        <v>1585</v>
      </c>
      <c r="B2318" s="1">
        <v>25</v>
      </c>
      <c r="C2318" t="str">
        <f t="shared" si="36"/>
        <v>18-25 (Gen Z)</v>
      </c>
      <c r="D2318" s="1" t="s">
        <v>30</v>
      </c>
      <c r="E2318" s="1">
        <v>3.16</v>
      </c>
      <c r="F2318" s="1">
        <v>4.8099999999999996</v>
      </c>
      <c r="G2318" s="1">
        <v>0.48</v>
      </c>
      <c r="H2318" s="1">
        <v>2.76</v>
      </c>
      <c r="I2318" s="1">
        <v>8.3000000000000007</v>
      </c>
      <c r="J2318" s="1">
        <f>Smartphone_Usage_And_Addiction_Analysis_7500_Rows[[#This Row],[social_media_hours]]+Smartphone_Usage_And_Addiction_Analysis_7500_Rows[[#This Row],[gaming_hours]]</f>
        <v>5.2899999999999991</v>
      </c>
      <c r="K2318" s="1">
        <f>Smartphone_Usage_And_Addiction_Analysis_7500_Rows[[#This Row],[sleep_hours]]-Smartphone_Usage_And_Addiction_Analysis_7500_Rows[[#This Row],[total_leisure_hours]]</f>
        <v>3.0100000000000016</v>
      </c>
      <c r="L2318" s="1">
        <v>39</v>
      </c>
      <c r="M2318" s="1">
        <v>152</v>
      </c>
      <c r="N2318" s="5">
        <f>Smartphone_Usage_And_Addiction_Analysis_7500_Rows[[#This Row],[app_opens_per_day]]/Smartphone_Usage_And_Addiction_Analysis_7500_Rows[[#This Row],[daily_screen_time_hours]]</f>
        <v>48.101265822784811</v>
      </c>
      <c r="O2318" s="1">
        <v>5.3</v>
      </c>
      <c r="P2318" s="1" t="s">
        <v>32</v>
      </c>
      <c r="Q2318" s="1" t="s">
        <v>23</v>
      </c>
      <c r="R2318" s="1" t="s">
        <v>28</v>
      </c>
      <c r="S2318" s="1">
        <v>1</v>
      </c>
    </row>
    <row r="2319" spans="1:19" ht="18" customHeight="1" x14ac:dyDescent="0.25">
      <c r="A2319" s="10" t="s">
        <v>5854</v>
      </c>
      <c r="B2319" s="1">
        <v>22</v>
      </c>
      <c r="C2319" s="1" t="str">
        <f t="shared" si="36"/>
        <v>18-25 (Gen Z)</v>
      </c>
      <c r="D2319" t="s">
        <v>7582</v>
      </c>
      <c r="E2319">
        <v>3.08</v>
      </c>
      <c r="F2319">
        <v>4.79</v>
      </c>
      <c r="G2319">
        <v>1.83</v>
      </c>
      <c r="H2319">
        <v>5.67</v>
      </c>
      <c r="I2319">
        <v>5.91</v>
      </c>
      <c r="J2319" s="1">
        <f>Smartphone_Usage_And_Addiction_Analysis_7500_Rows[[#This Row],[social_media_hours]]+Smartphone_Usage_And_Addiction_Analysis_7500_Rows[[#This Row],[gaming_hours]]</f>
        <v>6.62</v>
      </c>
      <c r="K2319" s="1">
        <f>Smartphone_Usage_And_Addiction_Analysis_7500_Rows[[#This Row],[sleep_hours]]-Smartphone_Usage_And_Addiction_Analysis_7500_Rows[[#This Row],[total_leisure_hours]]</f>
        <v>-0.71</v>
      </c>
      <c r="L2319">
        <v>94</v>
      </c>
      <c r="M2319">
        <v>54</v>
      </c>
      <c r="N2319" s="5">
        <f>Smartphone_Usage_And_Addiction_Analysis_7500_Rows[[#This Row],[app_opens_per_day]]/Smartphone_Usage_And_Addiction_Analysis_7500_Rows[[#This Row],[daily_screen_time_hours]]</f>
        <v>17.532467532467532</v>
      </c>
      <c r="O2319">
        <v>3.72</v>
      </c>
      <c r="P2319" t="s">
        <v>32</v>
      </c>
      <c r="Q2319" t="s">
        <v>23</v>
      </c>
      <c r="R2319" t="s">
        <v>24</v>
      </c>
      <c r="S2319">
        <v>1</v>
      </c>
    </row>
    <row r="2320" spans="1:19" ht="18" customHeight="1" x14ac:dyDescent="0.25">
      <c r="A2320" s="10" t="s">
        <v>1586</v>
      </c>
      <c r="B2320" s="1">
        <v>31</v>
      </c>
      <c r="C2320" t="str">
        <f t="shared" si="36"/>
        <v>26-40 (Millennials)</v>
      </c>
      <c r="D2320" s="1" t="s">
        <v>17</v>
      </c>
      <c r="E2320" s="1">
        <v>8.36</v>
      </c>
      <c r="F2320" s="1">
        <v>3.03</v>
      </c>
      <c r="G2320" s="1">
        <v>0.31</v>
      </c>
      <c r="H2320" s="1">
        <v>1.54</v>
      </c>
      <c r="I2320" s="1">
        <v>5.47</v>
      </c>
      <c r="J2320" s="1">
        <f>Smartphone_Usage_And_Addiction_Analysis_7500_Rows[[#This Row],[social_media_hours]]+Smartphone_Usage_And_Addiction_Analysis_7500_Rows[[#This Row],[gaming_hours]]</f>
        <v>3.34</v>
      </c>
      <c r="K2320" s="1">
        <f>Smartphone_Usage_And_Addiction_Analysis_7500_Rows[[#This Row],[sleep_hours]]-Smartphone_Usage_And_Addiction_Analysis_7500_Rows[[#This Row],[total_leisure_hours]]</f>
        <v>2.13</v>
      </c>
      <c r="L2320" s="1">
        <v>128</v>
      </c>
      <c r="M2320" s="1">
        <v>21</v>
      </c>
      <c r="N2320" s="5">
        <f>Smartphone_Usage_And_Addiction_Analysis_7500_Rows[[#This Row],[app_opens_per_day]]/Smartphone_Usage_And_Addiction_Analysis_7500_Rows[[#This Row],[daily_screen_time_hours]]</f>
        <v>2.5119617224880386</v>
      </c>
      <c r="O2320" s="1">
        <v>11.14</v>
      </c>
      <c r="P2320" s="1" t="s">
        <v>32</v>
      </c>
      <c r="Q2320" s="1" t="s">
        <v>19</v>
      </c>
      <c r="R2320" s="1" t="s">
        <v>28</v>
      </c>
      <c r="S2320" s="1">
        <v>1</v>
      </c>
    </row>
    <row r="2321" spans="1:19" ht="18" customHeight="1" x14ac:dyDescent="0.25">
      <c r="A2321" s="10" t="s">
        <v>1587</v>
      </c>
      <c r="B2321" s="1">
        <v>19</v>
      </c>
      <c r="C2321" t="str">
        <f t="shared" si="36"/>
        <v>18-25 (Gen Z)</v>
      </c>
      <c r="D2321" s="1" t="s">
        <v>17</v>
      </c>
      <c r="E2321" s="1">
        <v>3.71</v>
      </c>
      <c r="F2321" s="1">
        <v>2.06</v>
      </c>
      <c r="G2321" s="1">
        <v>3.02</v>
      </c>
      <c r="H2321" s="1">
        <v>4.53</v>
      </c>
      <c r="I2321" s="1">
        <v>8.32</v>
      </c>
      <c r="J2321" s="1">
        <f>Smartphone_Usage_And_Addiction_Analysis_7500_Rows[[#This Row],[social_media_hours]]+Smartphone_Usage_And_Addiction_Analysis_7500_Rows[[#This Row],[gaming_hours]]</f>
        <v>5.08</v>
      </c>
      <c r="K2321" s="1">
        <f>Smartphone_Usage_And_Addiction_Analysis_7500_Rows[[#This Row],[sleep_hours]]-Smartphone_Usage_And_Addiction_Analysis_7500_Rows[[#This Row],[total_leisure_hours]]</f>
        <v>3.24</v>
      </c>
      <c r="L2321" s="1">
        <v>207</v>
      </c>
      <c r="M2321" s="1">
        <v>70</v>
      </c>
      <c r="N2321" s="5">
        <f>Smartphone_Usage_And_Addiction_Analysis_7500_Rows[[#This Row],[app_opens_per_day]]/Smartphone_Usage_And_Addiction_Analysis_7500_Rows[[#This Row],[daily_screen_time_hours]]</f>
        <v>18.867924528301888</v>
      </c>
      <c r="O2321" s="1">
        <v>5.71</v>
      </c>
      <c r="P2321" s="1" t="s">
        <v>18</v>
      </c>
      <c r="Q2321" s="1" t="s">
        <v>19</v>
      </c>
      <c r="R2321" s="1" t="s">
        <v>20</v>
      </c>
      <c r="S2321" s="1">
        <v>0</v>
      </c>
    </row>
    <row r="2322" spans="1:19" ht="18" customHeight="1" x14ac:dyDescent="0.25">
      <c r="A2322" s="10" t="s">
        <v>1588</v>
      </c>
      <c r="B2322" s="1">
        <v>26</v>
      </c>
      <c r="C2322" t="str">
        <f t="shared" si="36"/>
        <v>26-40 (Millennials)</v>
      </c>
      <c r="D2322" s="1" t="s">
        <v>17</v>
      </c>
      <c r="E2322" s="1">
        <v>10.19</v>
      </c>
      <c r="F2322" s="1">
        <v>5.43</v>
      </c>
      <c r="G2322" s="1">
        <v>2.63</v>
      </c>
      <c r="H2322" s="1">
        <v>2.62</v>
      </c>
      <c r="I2322" s="1">
        <v>5.59</v>
      </c>
      <c r="J2322" s="1">
        <f>Smartphone_Usage_And_Addiction_Analysis_7500_Rows[[#This Row],[social_media_hours]]+Smartphone_Usage_And_Addiction_Analysis_7500_Rows[[#This Row],[gaming_hours]]</f>
        <v>8.0599999999999987</v>
      </c>
      <c r="K2322" s="1">
        <f>Smartphone_Usage_And_Addiction_Analysis_7500_Rows[[#This Row],[sleep_hours]]-Smartphone_Usage_And_Addiction_Analysis_7500_Rows[[#This Row],[total_leisure_hours]]</f>
        <v>-2.4699999999999989</v>
      </c>
      <c r="L2322" s="1">
        <v>153</v>
      </c>
      <c r="M2322" s="1">
        <v>44</v>
      </c>
      <c r="N2322" s="5">
        <f>Smartphone_Usage_And_Addiction_Analysis_7500_Rows[[#This Row],[app_opens_per_day]]/Smartphone_Usage_And_Addiction_Analysis_7500_Rows[[#This Row],[daily_screen_time_hours]]</f>
        <v>4.3179587831207069</v>
      </c>
      <c r="O2322" s="1">
        <v>11.71</v>
      </c>
      <c r="P2322" s="1" t="s">
        <v>32</v>
      </c>
      <c r="Q2322" s="1" t="s">
        <v>23</v>
      </c>
      <c r="R2322" s="1" t="s">
        <v>24</v>
      </c>
      <c r="S2322" s="1">
        <v>1</v>
      </c>
    </row>
    <row r="2323" spans="1:19" ht="18" customHeight="1" x14ac:dyDescent="0.25">
      <c r="A2323" s="10" t="s">
        <v>5855</v>
      </c>
      <c r="B2323" s="1">
        <v>34</v>
      </c>
      <c r="C2323" s="1" t="str">
        <f t="shared" si="36"/>
        <v>26-40 (Millennials)</v>
      </c>
      <c r="D2323" t="s">
        <v>7582</v>
      </c>
      <c r="E2323">
        <v>10.36</v>
      </c>
      <c r="F2323">
        <v>2.44</v>
      </c>
      <c r="G2323">
        <v>1.68</v>
      </c>
      <c r="H2323">
        <v>3.78</v>
      </c>
      <c r="I2323">
        <v>8.9700000000000006</v>
      </c>
      <c r="J2323" s="1">
        <f>Smartphone_Usage_And_Addiction_Analysis_7500_Rows[[#This Row],[social_media_hours]]+Smartphone_Usage_And_Addiction_Analysis_7500_Rows[[#This Row],[gaming_hours]]</f>
        <v>4.12</v>
      </c>
      <c r="K2323" s="1">
        <f>Smartphone_Usage_And_Addiction_Analysis_7500_Rows[[#This Row],[sleep_hours]]-Smartphone_Usage_And_Addiction_Analysis_7500_Rows[[#This Row],[total_leisure_hours]]</f>
        <v>4.8500000000000005</v>
      </c>
      <c r="L2323">
        <v>180</v>
      </c>
      <c r="M2323">
        <v>24</v>
      </c>
      <c r="N2323" s="5">
        <f>Smartphone_Usage_And_Addiction_Analysis_7500_Rows[[#This Row],[app_opens_per_day]]/Smartphone_Usage_And_Addiction_Analysis_7500_Rows[[#This Row],[daily_screen_time_hours]]</f>
        <v>2.3166023166023169</v>
      </c>
      <c r="O2323">
        <v>12.51</v>
      </c>
      <c r="P2323" t="s">
        <v>18</v>
      </c>
      <c r="Q2323" t="s">
        <v>23</v>
      </c>
      <c r="R2323" t="s">
        <v>24</v>
      </c>
      <c r="S2323">
        <v>1</v>
      </c>
    </row>
    <row r="2324" spans="1:19" ht="18" customHeight="1" x14ac:dyDescent="0.25">
      <c r="A2324" s="10" t="s">
        <v>1589</v>
      </c>
      <c r="B2324" s="1">
        <v>35</v>
      </c>
      <c r="C2324" t="str">
        <f t="shared" si="36"/>
        <v>26-40 (Millennials)</v>
      </c>
      <c r="D2324" s="1" t="s">
        <v>30</v>
      </c>
      <c r="E2324" s="1">
        <v>9.83</v>
      </c>
      <c r="F2324" s="1">
        <v>2.59</v>
      </c>
      <c r="G2324" s="1">
        <v>0.7</v>
      </c>
      <c r="H2324" s="1">
        <v>0.69</v>
      </c>
      <c r="I2324" s="1">
        <v>6.66</v>
      </c>
      <c r="J2324" s="1">
        <f>Smartphone_Usage_And_Addiction_Analysis_7500_Rows[[#This Row],[social_media_hours]]+Smartphone_Usage_And_Addiction_Analysis_7500_Rows[[#This Row],[gaming_hours]]</f>
        <v>3.29</v>
      </c>
      <c r="K2324" s="1">
        <f>Smartphone_Usage_And_Addiction_Analysis_7500_Rows[[#This Row],[sleep_hours]]-Smartphone_Usage_And_Addiction_Analysis_7500_Rows[[#This Row],[total_leisure_hours]]</f>
        <v>3.37</v>
      </c>
      <c r="L2324" s="1">
        <v>59</v>
      </c>
      <c r="M2324" s="1">
        <v>139</v>
      </c>
      <c r="N2324" s="5">
        <f>Smartphone_Usage_And_Addiction_Analysis_7500_Rows[[#This Row],[app_opens_per_day]]/Smartphone_Usage_And_Addiction_Analysis_7500_Rows[[#This Row],[daily_screen_time_hours]]</f>
        <v>14.140386571719226</v>
      </c>
      <c r="O2324" s="1">
        <v>10.72</v>
      </c>
      <c r="P2324" s="1" t="s">
        <v>22</v>
      </c>
      <c r="Q2324" s="1" t="s">
        <v>19</v>
      </c>
      <c r="R2324" s="1" t="s">
        <v>24</v>
      </c>
      <c r="S2324" s="1">
        <v>1</v>
      </c>
    </row>
    <row r="2325" spans="1:19" ht="18" customHeight="1" x14ac:dyDescent="0.25">
      <c r="A2325" s="10" t="s">
        <v>5856</v>
      </c>
      <c r="B2325" s="1">
        <v>22</v>
      </c>
      <c r="C2325" s="1" t="str">
        <f t="shared" si="36"/>
        <v>18-25 (Gen Z)</v>
      </c>
      <c r="D2325" t="s">
        <v>7582</v>
      </c>
      <c r="E2325">
        <v>8.69</v>
      </c>
      <c r="F2325">
        <v>3.02</v>
      </c>
      <c r="G2325">
        <v>1.41</v>
      </c>
      <c r="H2325">
        <v>2.0499999999999998</v>
      </c>
      <c r="I2325">
        <v>6.6</v>
      </c>
      <c r="J2325" s="1">
        <f>Smartphone_Usage_And_Addiction_Analysis_7500_Rows[[#This Row],[social_media_hours]]+Smartphone_Usage_And_Addiction_Analysis_7500_Rows[[#This Row],[gaming_hours]]</f>
        <v>4.43</v>
      </c>
      <c r="K2325" s="1">
        <f>Smartphone_Usage_And_Addiction_Analysis_7500_Rows[[#This Row],[sleep_hours]]-Smartphone_Usage_And_Addiction_Analysis_7500_Rows[[#This Row],[total_leisure_hours]]</f>
        <v>2.17</v>
      </c>
      <c r="L2325">
        <v>77</v>
      </c>
      <c r="M2325">
        <v>22</v>
      </c>
      <c r="N2325" s="5">
        <f>Smartphone_Usage_And_Addiction_Analysis_7500_Rows[[#This Row],[app_opens_per_day]]/Smartphone_Usage_And_Addiction_Analysis_7500_Rows[[#This Row],[daily_screen_time_hours]]</f>
        <v>2.5316455696202533</v>
      </c>
      <c r="O2325">
        <v>11.59</v>
      </c>
      <c r="P2325" t="s">
        <v>22</v>
      </c>
      <c r="Q2325" t="s">
        <v>19</v>
      </c>
      <c r="R2325" t="s">
        <v>24</v>
      </c>
      <c r="S2325">
        <v>1</v>
      </c>
    </row>
    <row r="2326" spans="1:19" ht="18" customHeight="1" x14ac:dyDescent="0.25">
      <c r="A2326" s="10" t="s">
        <v>1590</v>
      </c>
      <c r="B2326" s="1">
        <v>32</v>
      </c>
      <c r="C2326" t="str">
        <f t="shared" si="36"/>
        <v>26-40 (Millennials)</v>
      </c>
      <c r="D2326" s="1" t="s">
        <v>30</v>
      </c>
      <c r="E2326" s="1">
        <v>11.57</v>
      </c>
      <c r="F2326" s="1">
        <v>3.36</v>
      </c>
      <c r="G2326" s="1">
        <v>2.39</v>
      </c>
      <c r="H2326" s="1">
        <v>3.96</v>
      </c>
      <c r="I2326" s="1">
        <v>7.06</v>
      </c>
      <c r="J2326" s="1">
        <f>Smartphone_Usage_And_Addiction_Analysis_7500_Rows[[#This Row],[social_media_hours]]+Smartphone_Usage_And_Addiction_Analysis_7500_Rows[[#This Row],[gaming_hours]]</f>
        <v>5.75</v>
      </c>
      <c r="K2326" s="1">
        <f>Smartphone_Usage_And_Addiction_Analysis_7500_Rows[[#This Row],[sleep_hours]]-Smartphone_Usage_And_Addiction_Analysis_7500_Rows[[#This Row],[total_leisure_hours]]</f>
        <v>1.3099999999999996</v>
      </c>
      <c r="L2326" s="1">
        <v>46</v>
      </c>
      <c r="M2326" s="1">
        <v>179</v>
      </c>
      <c r="N2326" s="5">
        <f>Smartphone_Usage_And_Addiction_Analysis_7500_Rows[[#This Row],[app_opens_per_day]]/Smartphone_Usage_And_Addiction_Analysis_7500_Rows[[#This Row],[daily_screen_time_hours]]</f>
        <v>15.47104580812446</v>
      </c>
      <c r="O2326" s="1">
        <v>12.71</v>
      </c>
      <c r="P2326" s="1" t="s">
        <v>18</v>
      </c>
      <c r="Q2326" s="1" t="s">
        <v>19</v>
      </c>
      <c r="R2326" s="1" t="s">
        <v>24</v>
      </c>
      <c r="S2326" s="1">
        <v>1</v>
      </c>
    </row>
    <row r="2327" spans="1:19" ht="18" customHeight="1" x14ac:dyDescent="0.25">
      <c r="A2327" s="10" t="s">
        <v>1591</v>
      </c>
      <c r="B2327" s="1">
        <v>20</v>
      </c>
      <c r="C2327" t="str">
        <f t="shared" si="36"/>
        <v>18-25 (Gen Z)</v>
      </c>
      <c r="D2327" s="1" t="s">
        <v>17</v>
      </c>
      <c r="E2327" s="1">
        <v>5.34</v>
      </c>
      <c r="F2327" s="1">
        <v>3.14</v>
      </c>
      <c r="G2327" s="1">
        <v>2.2599999999999998</v>
      </c>
      <c r="H2327" s="1">
        <v>5.69</v>
      </c>
      <c r="I2327" s="1">
        <v>6.21</v>
      </c>
      <c r="J2327" s="1">
        <f>Smartphone_Usage_And_Addiction_Analysis_7500_Rows[[#This Row],[social_media_hours]]+Smartphone_Usage_And_Addiction_Analysis_7500_Rows[[#This Row],[gaming_hours]]</f>
        <v>5.4</v>
      </c>
      <c r="K2327" s="1">
        <f>Smartphone_Usage_And_Addiction_Analysis_7500_Rows[[#This Row],[sleep_hours]]-Smartphone_Usage_And_Addiction_Analysis_7500_Rows[[#This Row],[total_leisure_hours]]</f>
        <v>0.80999999999999961</v>
      </c>
      <c r="L2327" s="1">
        <v>151</v>
      </c>
      <c r="M2327" s="1">
        <v>121</v>
      </c>
      <c r="N2327" s="5">
        <f>Smartphone_Usage_And_Addiction_Analysis_7500_Rows[[#This Row],[app_opens_per_day]]/Smartphone_Usage_And_Addiction_Analysis_7500_Rows[[#This Row],[daily_screen_time_hours]]</f>
        <v>22.659176029962548</v>
      </c>
      <c r="O2327" s="1">
        <v>6.96</v>
      </c>
      <c r="P2327" s="1" t="s">
        <v>22</v>
      </c>
      <c r="Q2327" s="1" t="s">
        <v>23</v>
      </c>
      <c r="R2327" s="1" t="s">
        <v>51</v>
      </c>
      <c r="S2327" s="1">
        <v>0</v>
      </c>
    </row>
    <row r="2328" spans="1:19" ht="18" customHeight="1" x14ac:dyDescent="0.25">
      <c r="A2328" s="10" t="s">
        <v>5857</v>
      </c>
      <c r="B2328" s="1">
        <v>20</v>
      </c>
      <c r="C2328" s="1" t="str">
        <f t="shared" si="36"/>
        <v>18-25 (Gen Z)</v>
      </c>
      <c r="D2328" t="s">
        <v>7582</v>
      </c>
      <c r="E2328">
        <v>6.82</v>
      </c>
      <c r="F2328">
        <v>2.4500000000000002</v>
      </c>
      <c r="G2328">
        <v>0.18</v>
      </c>
      <c r="H2328">
        <v>4.18</v>
      </c>
      <c r="I2328">
        <v>8.08</v>
      </c>
      <c r="J2328" s="1">
        <f>Smartphone_Usage_And_Addiction_Analysis_7500_Rows[[#This Row],[social_media_hours]]+Smartphone_Usage_And_Addiction_Analysis_7500_Rows[[#This Row],[gaming_hours]]</f>
        <v>2.6300000000000003</v>
      </c>
      <c r="K2328" s="1">
        <f>Smartphone_Usage_And_Addiction_Analysis_7500_Rows[[#This Row],[sleep_hours]]-Smartphone_Usage_And_Addiction_Analysis_7500_Rows[[#This Row],[total_leisure_hours]]</f>
        <v>5.4499999999999993</v>
      </c>
      <c r="L2328">
        <v>230</v>
      </c>
      <c r="M2328">
        <v>117</v>
      </c>
      <c r="N2328" s="5">
        <f>Smartphone_Usage_And_Addiction_Analysis_7500_Rows[[#This Row],[app_opens_per_day]]/Smartphone_Usage_And_Addiction_Analysis_7500_Rows[[#This Row],[daily_screen_time_hours]]</f>
        <v>17.15542521994135</v>
      </c>
      <c r="O2328">
        <v>7.84</v>
      </c>
      <c r="P2328" t="s">
        <v>18</v>
      </c>
      <c r="Q2328" t="s">
        <v>19</v>
      </c>
      <c r="R2328" t="s">
        <v>51</v>
      </c>
      <c r="S2328">
        <v>0</v>
      </c>
    </row>
    <row r="2329" spans="1:19" ht="18" customHeight="1" x14ac:dyDescent="0.25">
      <c r="A2329" s="10" t="s">
        <v>1592</v>
      </c>
      <c r="B2329" s="1">
        <v>19</v>
      </c>
      <c r="C2329" t="str">
        <f t="shared" si="36"/>
        <v>18-25 (Gen Z)</v>
      </c>
      <c r="D2329" s="1" t="s">
        <v>17</v>
      </c>
      <c r="E2329" s="1">
        <v>11.24</v>
      </c>
      <c r="F2329" s="1">
        <v>4.1100000000000003</v>
      </c>
      <c r="G2329" s="1">
        <v>0.84</v>
      </c>
      <c r="H2329" s="1">
        <v>5.63</v>
      </c>
      <c r="I2329" s="1">
        <v>4.57</v>
      </c>
      <c r="J2329" s="1">
        <f>Smartphone_Usage_And_Addiction_Analysis_7500_Rows[[#This Row],[social_media_hours]]+Smartphone_Usage_And_Addiction_Analysis_7500_Rows[[#This Row],[gaming_hours]]</f>
        <v>4.95</v>
      </c>
      <c r="K2329" s="1">
        <f>Smartphone_Usage_And_Addiction_Analysis_7500_Rows[[#This Row],[sleep_hours]]-Smartphone_Usage_And_Addiction_Analysis_7500_Rows[[#This Row],[total_leisure_hours]]</f>
        <v>-0.37999999999999989</v>
      </c>
      <c r="L2329" s="1">
        <v>28</v>
      </c>
      <c r="M2329" s="1">
        <v>49</v>
      </c>
      <c r="N2329" s="5">
        <f>Smartphone_Usage_And_Addiction_Analysis_7500_Rows[[#This Row],[app_opens_per_day]]/Smartphone_Usage_And_Addiction_Analysis_7500_Rows[[#This Row],[daily_screen_time_hours]]</f>
        <v>4.3594306049822062</v>
      </c>
      <c r="O2329" s="1">
        <v>12.61</v>
      </c>
      <c r="P2329" s="1" t="s">
        <v>18</v>
      </c>
      <c r="Q2329" s="1" t="s">
        <v>23</v>
      </c>
      <c r="R2329" s="1" t="s">
        <v>24</v>
      </c>
      <c r="S2329" s="1">
        <v>1</v>
      </c>
    </row>
    <row r="2330" spans="1:19" ht="18" customHeight="1" x14ac:dyDescent="0.25">
      <c r="A2330" s="10" t="s">
        <v>5858</v>
      </c>
      <c r="B2330" s="1">
        <v>25</v>
      </c>
      <c r="C2330" s="1" t="str">
        <f t="shared" si="36"/>
        <v>18-25 (Gen Z)</v>
      </c>
      <c r="D2330" t="s">
        <v>7582</v>
      </c>
      <c r="E2330">
        <v>9.93</v>
      </c>
      <c r="F2330">
        <v>4.37</v>
      </c>
      <c r="G2330">
        <v>1.93</v>
      </c>
      <c r="H2330">
        <v>1.83</v>
      </c>
      <c r="I2330">
        <v>7.55</v>
      </c>
      <c r="J2330" s="1">
        <f>Smartphone_Usage_And_Addiction_Analysis_7500_Rows[[#This Row],[social_media_hours]]+Smartphone_Usage_And_Addiction_Analysis_7500_Rows[[#This Row],[gaming_hours]]</f>
        <v>6.3</v>
      </c>
      <c r="K2330" s="1">
        <f>Smartphone_Usage_And_Addiction_Analysis_7500_Rows[[#This Row],[sleep_hours]]-Smartphone_Usage_And_Addiction_Analysis_7500_Rows[[#This Row],[total_leisure_hours]]</f>
        <v>1.25</v>
      </c>
      <c r="L2330">
        <v>45</v>
      </c>
      <c r="M2330">
        <v>111</v>
      </c>
      <c r="N2330" s="5">
        <f>Smartphone_Usage_And_Addiction_Analysis_7500_Rows[[#This Row],[app_opens_per_day]]/Smartphone_Usage_And_Addiction_Analysis_7500_Rows[[#This Row],[daily_screen_time_hours]]</f>
        <v>11.178247734138973</v>
      </c>
      <c r="O2330">
        <v>11.67</v>
      </c>
      <c r="P2330" t="s">
        <v>32</v>
      </c>
      <c r="Q2330" t="s">
        <v>23</v>
      </c>
      <c r="R2330" t="s">
        <v>28</v>
      </c>
      <c r="S2330">
        <v>1</v>
      </c>
    </row>
    <row r="2331" spans="1:19" ht="18" customHeight="1" x14ac:dyDescent="0.25">
      <c r="A2331" s="10" t="s">
        <v>1593</v>
      </c>
      <c r="B2331" s="1">
        <v>23</v>
      </c>
      <c r="C2331" t="str">
        <f t="shared" si="36"/>
        <v>18-25 (Gen Z)</v>
      </c>
      <c r="D2331" s="1" t="s">
        <v>30</v>
      </c>
      <c r="E2331" s="1">
        <v>10.56</v>
      </c>
      <c r="F2331" s="1">
        <v>1.0900000000000001</v>
      </c>
      <c r="G2331" s="1">
        <v>1.1299999999999999</v>
      </c>
      <c r="H2331" s="1">
        <v>3.14</v>
      </c>
      <c r="I2331" s="1">
        <v>5.19</v>
      </c>
      <c r="J2331" s="1">
        <f>Smartphone_Usage_And_Addiction_Analysis_7500_Rows[[#This Row],[social_media_hours]]+Smartphone_Usage_And_Addiction_Analysis_7500_Rows[[#This Row],[gaming_hours]]</f>
        <v>2.2199999999999998</v>
      </c>
      <c r="K2331" s="1">
        <f>Smartphone_Usage_And_Addiction_Analysis_7500_Rows[[#This Row],[sleep_hours]]-Smartphone_Usage_And_Addiction_Analysis_7500_Rows[[#This Row],[total_leisure_hours]]</f>
        <v>2.9700000000000006</v>
      </c>
      <c r="L2331" s="1">
        <v>238</v>
      </c>
      <c r="M2331" s="1">
        <v>41</v>
      </c>
      <c r="N2331" s="5">
        <f>Smartphone_Usage_And_Addiction_Analysis_7500_Rows[[#This Row],[app_opens_per_day]]/Smartphone_Usage_And_Addiction_Analysis_7500_Rows[[#This Row],[daily_screen_time_hours]]</f>
        <v>3.8825757575757573</v>
      </c>
      <c r="O2331" s="1">
        <v>11.42</v>
      </c>
      <c r="P2331" s="1" t="s">
        <v>32</v>
      </c>
      <c r="Q2331" s="1" t="s">
        <v>19</v>
      </c>
      <c r="R2331" s="1" t="s">
        <v>28</v>
      </c>
      <c r="S2331" s="1">
        <v>1</v>
      </c>
    </row>
    <row r="2332" spans="1:19" ht="18" customHeight="1" x14ac:dyDescent="0.25">
      <c r="A2332" s="10" t="s">
        <v>5859</v>
      </c>
      <c r="B2332" s="1">
        <v>27</v>
      </c>
      <c r="C2332" s="1" t="str">
        <f t="shared" si="36"/>
        <v>26-40 (Millennials)</v>
      </c>
      <c r="D2332" t="s">
        <v>7582</v>
      </c>
      <c r="E2332">
        <v>6.03</v>
      </c>
      <c r="F2332">
        <v>0.63</v>
      </c>
      <c r="G2332">
        <v>0.23</v>
      </c>
      <c r="H2332">
        <v>2.38</v>
      </c>
      <c r="I2332">
        <v>7.15</v>
      </c>
      <c r="J2332" s="1">
        <f>Smartphone_Usage_And_Addiction_Analysis_7500_Rows[[#This Row],[social_media_hours]]+Smartphone_Usage_And_Addiction_Analysis_7500_Rows[[#This Row],[gaming_hours]]</f>
        <v>0.86</v>
      </c>
      <c r="K2332" s="1">
        <f>Smartphone_Usage_And_Addiction_Analysis_7500_Rows[[#This Row],[sleep_hours]]-Smartphone_Usage_And_Addiction_Analysis_7500_Rows[[#This Row],[total_leisure_hours]]</f>
        <v>6.29</v>
      </c>
      <c r="L2332">
        <v>28</v>
      </c>
      <c r="M2332">
        <v>144</v>
      </c>
      <c r="N2332" s="5">
        <f>Smartphone_Usage_And_Addiction_Analysis_7500_Rows[[#This Row],[app_opens_per_day]]/Smartphone_Usage_And_Addiction_Analysis_7500_Rows[[#This Row],[daily_screen_time_hours]]</f>
        <v>23.880597014925371</v>
      </c>
      <c r="O2332">
        <v>9.01</v>
      </c>
      <c r="P2332" t="s">
        <v>32</v>
      </c>
      <c r="Q2332" t="s">
        <v>19</v>
      </c>
      <c r="R2332" t="s">
        <v>51</v>
      </c>
      <c r="S2332">
        <v>0</v>
      </c>
    </row>
    <row r="2333" spans="1:19" ht="18" customHeight="1" x14ac:dyDescent="0.25">
      <c r="A2333" s="10" t="s">
        <v>5860</v>
      </c>
      <c r="B2333" s="1">
        <v>33</v>
      </c>
      <c r="C2333" s="1" t="str">
        <f t="shared" si="36"/>
        <v>26-40 (Millennials)</v>
      </c>
      <c r="D2333" t="s">
        <v>7582</v>
      </c>
      <c r="E2333">
        <v>6.61</v>
      </c>
      <c r="F2333">
        <v>3.02</v>
      </c>
      <c r="G2333">
        <v>2.08</v>
      </c>
      <c r="H2333">
        <v>3.13</v>
      </c>
      <c r="I2333">
        <v>5.89</v>
      </c>
      <c r="J2333" s="1">
        <f>Smartphone_Usage_And_Addiction_Analysis_7500_Rows[[#This Row],[social_media_hours]]+Smartphone_Usage_And_Addiction_Analysis_7500_Rows[[#This Row],[gaming_hours]]</f>
        <v>5.0999999999999996</v>
      </c>
      <c r="K2333" s="1">
        <f>Smartphone_Usage_And_Addiction_Analysis_7500_Rows[[#This Row],[sleep_hours]]-Smartphone_Usage_And_Addiction_Analysis_7500_Rows[[#This Row],[total_leisure_hours]]</f>
        <v>0.79</v>
      </c>
      <c r="L2333">
        <v>44</v>
      </c>
      <c r="M2333">
        <v>115</v>
      </c>
      <c r="N2333" s="5">
        <f>Smartphone_Usage_And_Addiction_Analysis_7500_Rows[[#This Row],[app_opens_per_day]]/Smartphone_Usage_And_Addiction_Analysis_7500_Rows[[#This Row],[daily_screen_time_hours]]</f>
        <v>17.397881996974281</v>
      </c>
      <c r="O2333">
        <v>7.65</v>
      </c>
      <c r="P2333" t="s">
        <v>22</v>
      </c>
      <c r="Q2333" t="s">
        <v>23</v>
      </c>
      <c r="R2333" t="s">
        <v>51</v>
      </c>
      <c r="S2333">
        <v>0</v>
      </c>
    </row>
    <row r="2334" spans="1:19" ht="18" customHeight="1" x14ac:dyDescent="0.25">
      <c r="A2334" s="10" t="s">
        <v>5861</v>
      </c>
      <c r="B2334" s="1">
        <v>25</v>
      </c>
      <c r="C2334" s="1" t="str">
        <f t="shared" si="36"/>
        <v>18-25 (Gen Z)</v>
      </c>
      <c r="D2334" t="s">
        <v>7582</v>
      </c>
      <c r="E2334">
        <v>9.9499999999999993</v>
      </c>
      <c r="F2334">
        <v>0.83</v>
      </c>
      <c r="G2334">
        <v>0.12</v>
      </c>
      <c r="H2334">
        <v>0.94</v>
      </c>
      <c r="I2334">
        <v>5.51</v>
      </c>
      <c r="J2334" s="1">
        <f>Smartphone_Usage_And_Addiction_Analysis_7500_Rows[[#This Row],[social_media_hours]]+Smartphone_Usage_And_Addiction_Analysis_7500_Rows[[#This Row],[gaming_hours]]</f>
        <v>0.95</v>
      </c>
      <c r="K2334" s="1">
        <f>Smartphone_Usage_And_Addiction_Analysis_7500_Rows[[#This Row],[sleep_hours]]-Smartphone_Usage_And_Addiction_Analysis_7500_Rows[[#This Row],[total_leisure_hours]]</f>
        <v>4.5599999999999996</v>
      </c>
      <c r="L2334">
        <v>60</v>
      </c>
      <c r="M2334">
        <v>172</v>
      </c>
      <c r="N2334" s="5">
        <f>Smartphone_Usage_And_Addiction_Analysis_7500_Rows[[#This Row],[app_opens_per_day]]/Smartphone_Usage_And_Addiction_Analysis_7500_Rows[[#This Row],[daily_screen_time_hours]]</f>
        <v>17.286432160804022</v>
      </c>
      <c r="O2334">
        <v>11.22</v>
      </c>
      <c r="P2334" t="s">
        <v>22</v>
      </c>
      <c r="Q2334" t="s">
        <v>19</v>
      </c>
      <c r="R2334" t="s">
        <v>24</v>
      </c>
      <c r="S2334">
        <v>1</v>
      </c>
    </row>
    <row r="2335" spans="1:19" ht="18" customHeight="1" x14ac:dyDescent="0.25">
      <c r="A2335" s="10" t="s">
        <v>1594</v>
      </c>
      <c r="B2335" s="1">
        <v>26</v>
      </c>
      <c r="C2335" t="str">
        <f t="shared" si="36"/>
        <v>26-40 (Millennials)</v>
      </c>
      <c r="D2335" s="1" t="s">
        <v>30</v>
      </c>
      <c r="E2335" s="1">
        <v>3.96</v>
      </c>
      <c r="F2335" s="1">
        <v>5.95</v>
      </c>
      <c r="G2335" s="1">
        <v>2.27</v>
      </c>
      <c r="H2335" s="1">
        <v>4.04</v>
      </c>
      <c r="I2335" s="1">
        <v>5.91</v>
      </c>
      <c r="J2335" s="1">
        <f>Smartphone_Usage_And_Addiction_Analysis_7500_Rows[[#This Row],[social_media_hours]]+Smartphone_Usage_And_Addiction_Analysis_7500_Rows[[#This Row],[gaming_hours]]</f>
        <v>8.2200000000000006</v>
      </c>
      <c r="K2335" s="1">
        <f>Smartphone_Usage_And_Addiction_Analysis_7500_Rows[[#This Row],[sleep_hours]]-Smartphone_Usage_And_Addiction_Analysis_7500_Rows[[#This Row],[total_leisure_hours]]</f>
        <v>-2.3100000000000005</v>
      </c>
      <c r="L2335" s="1">
        <v>89</v>
      </c>
      <c r="M2335" s="1">
        <v>120</v>
      </c>
      <c r="N2335" s="5">
        <f>Smartphone_Usage_And_Addiction_Analysis_7500_Rows[[#This Row],[app_opens_per_day]]/Smartphone_Usage_And_Addiction_Analysis_7500_Rows[[#This Row],[daily_screen_time_hours]]</f>
        <v>30.303030303030305</v>
      </c>
      <c r="O2335" s="1">
        <v>6.35</v>
      </c>
      <c r="P2335" s="1" t="s">
        <v>22</v>
      </c>
      <c r="Q2335" s="1" t="s">
        <v>23</v>
      </c>
      <c r="R2335" s="1" t="s">
        <v>28</v>
      </c>
      <c r="S2335" s="1">
        <v>1</v>
      </c>
    </row>
    <row r="2336" spans="1:19" ht="18" customHeight="1" x14ac:dyDescent="0.25">
      <c r="A2336" s="10" t="s">
        <v>1595</v>
      </c>
      <c r="B2336" s="1">
        <v>21</v>
      </c>
      <c r="C2336" t="str">
        <f t="shared" si="36"/>
        <v>18-25 (Gen Z)</v>
      </c>
      <c r="D2336" s="1" t="s">
        <v>17</v>
      </c>
      <c r="E2336" s="1">
        <v>7.7</v>
      </c>
      <c r="F2336" s="1">
        <v>4.8899999999999997</v>
      </c>
      <c r="G2336" s="1">
        <v>0.63</v>
      </c>
      <c r="H2336" s="1">
        <v>2.35</v>
      </c>
      <c r="I2336" s="1">
        <v>6.54</v>
      </c>
      <c r="J2336" s="1">
        <f>Smartphone_Usage_And_Addiction_Analysis_7500_Rows[[#This Row],[social_media_hours]]+Smartphone_Usage_And_Addiction_Analysis_7500_Rows[[#This Row],[gaming_hours]]</f>
        <v>5.52</v>
      </c>
      <c r="K2336" s="1">
        <f>Smartphone_Usage_And_Addiction_Analysis_7500_Rows[[#This Row],[sleep_hours]]-Smartphone_Usage_And_Addiction_Analysis_7500_Rows[[#This Row],[total_leisure_hours]]</f>
        <v>1.0200000000000005</v>
      </c>
      <c r="L2336" s="1">
        <v>103</v>
      </c>
      <c r="M2336" s="1">
        <v>176</v>
      </c>
      <c r="N2336" s="5">
        <f>Smartphone_Usage_And_Addiction_Analysis_7500_Rows[[#This Row],[app_opens_per_day]]/Smartphone_Usage_And_Addiction_Analysis_7500_Rows[[#This Row],[daily_screen_time_hours]]</f>
        <v>22.857142857142858</v>
      </c>
      <c r="O2336" s="1">
        <v>9.2100000000000009</v>
      </c>
      <c r="P2336" s="1" t="s">
        <v>22</v>
      </c>
      <c r="Q2336" s="1" t="s">
        <v>19</v>
      </c>
      <c r="R2336" s="1" t="s">
        <v>28</v>
      </c>
      <c r="S2336" s="1">
        <v>1</v>
      </c>
    </row>
    <row r="2337" spans="1:19" ht="18" customHeight="1" x14ac:dyDescent="0.25">
      <c r="A2337" s="10" t="s">
        <v>1596</v>
      </c>
      <c r="B2337" s="1">
        <v>19</v>
      </c>
      <c r="C2337" t="str">
        <f t="shared" si="36"/>
        <v>18-25 (Gen Z)</v>
      </c>
      <c r="D2337" s="1" t="s">
        <v>30</v>
      </c>
      <c r="E2337" s="1">
        <v>4.17</v>
      </c>
      <c r="F2337" s="1">
        <v>5.43</v>
      </c>
      <c r="G2337" s="1">
        <v>1.1499999999999999</v>
      </c>
      <c r="H2337" s="1">
        <v>2.5499999999999998</v>
      </c>
      <c r="I2337" s="1">
        <v>7.85</v>
      </c>
      <c r="J2337" s="1">
        <f>Smartphone_Usage_And_Addiction_Analysis_7500_Rows[[#This Row],[social_media_hours]]+Smartphone_Usage_And_Addiction_Analysis_7500_Rows[[#This Row],[gaming_hours]]</f>
        <v>6.58</v>
      </c>
      <c r="K2337" s="1">
        <f>Smartphone_Usage_And_Addiction_Analysis_7500_Rows[[#This Row],[sleep_hours]]-Smartphone_Usage_And_Addiction_Analysis_7500_Rows[[#This Row],[total_leisure_hours]]</f>
        <v>1.2699999999999996</v>
      </c>
      <c r="L2337" s="1">
        <v>135</v>
      </c>
      <c r="M2337" s="1">
        <v>41</v>
      </c>
      <c r="N2337" s="5">
        <f>Smartphone_Usage_And_Addiction_Analysis_7500_Rows[[#This Row],[app_opens_per_day]]/Smartphone_Usage_And_Addiction_Analysis_7500_Rows[[#This Row],[daily_screen_time_hours]]</f>
        <v>9.8321342925659483</v>
      </c>
      <c r="O2337" s="1">
        <v>5.13</v>
      </c>
      <c r="P2337" s="1" t="s">
        <v>22</v>
      </c>
      <c r="Q2337" s="1" t="s">
        <v>23</v>
      </c>
      <c r="R2337" s="1" t="s">
        <v>28</v>
      </c>
      <c r="S2337" s="1">
        <v>1</v>
      </c>
    </row>
    <row r="2338" spans="1:19" ht="18" customHeight="1" x14ac:dyDescent="0.25">
      <c r="A2338" s="10" t="s">
        <v>5862</v>
      </c>
      <c r="B2338" s="1">
        <v>21</v>
      </c>
      <c r="C2338" s="1" t="str">
        <f t="shared" si="36"/>
        <v>18-25 (Gen Z)</v>
      </c>
      <c r="D2338" t="s">
        <v>7582</v>
      </c>
      <c r="E2338">
        <v>11.31</v>
      </c>
      <c r="F2338">
        <v>5.18</v>
      </c>
      <c r="G2338">
        <v>0.66</v>
      </c>
      <c r="H2338">
        <v>5.24</v>
      </c>
      <c r="I2338">
        <v>8.4700000000000006</v>
      </c>
      <c r="J2338" s="1">
        <f>Smartphone_Usage_And_Addiction_Analysis_7500_Rows[[#This Row],[social_media_hours]]+Smartphone_Usage_And_Addiction_Analysis_7500_Rows[[#This Row],[gaming_hours]]</f>
        <v>5.84</v>
      </c>
      <c r="K2338" s="1">
        <f>Smartphone_Usage_And_Addiction_Analysis_7500_Rows[[#This Row],[sleep_hours]]-Smartphone_Usage_And_Addiction_Analysis_7500_Rows[[#This Row],[total_leisure_hours]]</f>
        <v>2.6300000000000008</v>
      </c>
      <c r="L2338">
        <v>23</v>
      </c>
      <c r="M2338">
        <v>101</v>
      </c>
      <c r="N2338" s="5">
        <f>Smartphone_Usage_And_Addiction_Analysis_7500_Rows[[#This Row],[app_opens_per_day]]/Smartphone_Usage_And_Addiction_Analysis_7500_Rows[[#This Row],[daily_screen_time_hours]]</f>
        <v>8.9301503094606538</v>
      </c>
      <c r="O2338">
        <v>11.98</v>
      </c>
      <c r="P2338" t="s">
        <v>18</v>
      </c>
      <c r="Q2338" t="s">
        <v>23</v>
      </c>
      <c r="R2338" t="s">
        <v>28</v>
      </c>
      <c r="S2338">
        <v>1</v>
      </c>
    </row>
    <row r="2339" spans="1:19" ht="18" customHeight="1" x14ac:dyDescent="0.25">
      <c r="A2339" s="10" t="s">
        <v>1597</v>
      </c>
      <c r="B2339" s="1">
        <v>35</v>
      </c>
      <c r="C2339" t="str">
        <f t="shared" si="36"/>
        <v>26-40 (Millennials)</v>
      </c>
      <c r="D2339" s="1" t="s">
        <v>17</v>
      </c>
      <c r="E2339" s="1">
        <v>10.210000000000001</v>
      </c>
      <c r="F2339" s="1">
        <v>5.17</v>
      </c>
      <c r="G2339" s="1">
        <v>0.87</v>
      </c>
      <c r="H2339" s="1">
        <v>1.2</v>
      </c>
      <c r="I2339" s="1">
        <v>6.87</v>
      </c>
      <c r="J2339" s="1">
        <f>Smartphone_Usage_And_Addiction_Analysis_7500_Rows[[#This Row],[social_media_hours]]+Smartphone_Usage_And_Addiction_Analysis_7500_Rows[[#This Row],[gaming_hours]]</f>
        <v>6.04</v>
      </c>
      <c r="K2339" s="1">
        <f>Smartphone_Usage_And_Addiction_Analysis_7500_Rows[[#This Row],[sleep_hours]]-Smartphone_Usage_And_Addiction_Analysis_7500_Rows[[#This Row],[total_leisure_hours]]</f>
        <v>0.83000000000000007</v>
      </c>
      <c r="L2339" s="1">
        <v>95</v>
      </c>
      <c r="M2339" s="1">
        <v>85</v>
      </c>
      <c r="N2339" s="5">
        <f>Smartphone_Usage_And_Addiction_Analysis_7500_Rows[[#This Row],[app_opens_per_day]]/Smartphone_Usage_And_Addiction_Analysis_7500_Rows[[#This Row],[daily_screen_time_hours]]</f>
        <v>8.3251714005876583</v>
      </c>
      <c r="O2339" s="1">
        <v>11.92</v>
      </c>
      <c r="P2339" s="1" t="s">
        <v>32</v>
      </c>
      <c r="Q2339" s="1" t="s">
        <v>19</v>
      </c>
      <c r="R2339" s="1" t="s">
        <v>24</v>
      </c>
      <c r="S2339" s="1">
        <v>1</v>
      </c>
    </row>
    <row r="2340" spans="1:19" ht="18" customHeight="1" x14ac:dyDescent="0.25">
      <c r="A2340" s="10" t="s">
        <v>1598</v>
      </c>
      <c r="B2340" s="1">
        <v>31</v>
      </c>
      <c r="C2340" t="str">
        <f t="shared" si="36"/>
        <v>26-40 (Millennials)</v>
      </c>
      <c r="D2340" s="1" t="s">
        <v>17</v>
      </c>
      <c r="E2340" s="1">
        <v>3.75</v>
      </c>
      <c r="F2340" s="1">
        <v>1.27</v>
      </c>
      <c r="G2340" s="1">
        <v>1.56</v>
      </c>
      <c r="H2340" s="1">
        <v>2.2799999999999998</v>
      </c>
      <c r="I2340" s="1">
        <v>6.98</v>
      </c>
      <c r="J2340" s="1">
        <f>Smartphone_Usage_And_Addiction_Analysis_7500_Rows[[#This Row],[social_media_hours]]+Smartphone_Usage_And_Addiction_Analysis_7500_Rows[[#This Row],[gaming_hours]]</f>
        <v>2.83</v>
      </c>
      <c r="K2340" s="1">
        <f>Smartphone_Usage_And_Addiction_Analysis_7500_Rows[[#This Row],[sleep_hours]]-Smartphone_Usage_And_Addiction_Analysis_7500_Rows[[#This Row],[total_leisure_hours]]</f>
        <v>4.1500000000000004</v>
      </c>
      <c r="L2340" s="1">
        <v>227</v>
      </c>
      <c r="M2340" s="1">
        <v>87</v>
      </c>
      <c r="N2340" s="5">
        <f>Smartphone_Usage_And_Addiction_Analysis_7500_Rows[[#This Row],[app_opens_per_day]]/Smartphone_Usage_And_Addiction_Analysis_7500_Rows[[#This Row],[daily_screen_time_hours]]</f>
        <v>23.2</v>
      </c>
      <c r="O2340" s="1">
        <v>5.01</v>
      </c>
      <c r="P2340" s="1" t="s">
        <v>22</v>
      </c>
      <c r="Q2340" s="1" t="s">
        <v>19</v>
      </c>
      <c r="R2340" s="1" t="s">
        <v>20</v>
      </c>
      <c r="S2340" s="1">
        <v>0</v>
      </c>
    </row>
    <row r="2341" spans="1:19" ht="18" customHeight="1" x14ac:dyDescent="0.25">
      <c r="A2341" s="10" t="s">
        <v>1599</v>
      </c>
      <c r="B2341" s="1">
        <v>26</v>
      </c>
      <c r="C2341" t="str">
        <f t="shared" si="36"/>
        <v>26-40 (Millennials)</v>
      </c>
      <c r="D2341" s="1" t="s">
        <v>30</v>
      </c>
      <c r="E2341" s="1">
        <v>9.25</v>
      </c>
      <c r="F2341" s="1">
        <v>1.32</v>
      </c>
      <c r="G2341" s="1">
        <v>2.15</v>
      </c>
      <c r="H2341" s="1">
        <v>5.0999999999999996</v>
      </c>
      <c r="I2341" s="1">
        <v>5.36</v>
      </c>
      <c r="J2341" s="1">
        <f>Smartphone_Usage_And_Addiction_Analysis_7500_Rows[[#This Row],[social_media_hours]]+Smartphone_Usage_And_Addiction_Analysis_7500_Rows[[#This Row],[gaming_hours]]</f>
        <v>3.4699999999999998</v>
      </c>
      <c r="K2341" s="1">
        <f>Smartphone_Usage_And_Addiction_Analysis_7500_Rows[[#This Row],[sleep_hours]]-Smartphone_Usage_And_Addiction_Analysis_7500_Rows[[#This Row],[total_leisure_hours]]</f>
        <v>1.8900000000000006</v>
      </c>
      <c r="L2341" s="1">
        <v>38</v>
      </c>
      <c r="M2341" s="1">
        <v>77</v>
      </c>
      <c r="N2341" s="5">
        <f>Smartphone_Usage_And_Addiction_Analysis_7500_Rows[[#This Row],[app_opens_per_day]]/Smartphone_Usage_And_Addiction_Analysis_7500_Rows[[#This Row],[daily_screen_time_hours]]</f>
        <v>8.3243243243243246</v>
      </c>
      <c r="O2341" s="1">
        <v>11.92</v>
      </c>
      <c r="P2341" s="1" t="s">
        <v>22</v>
      </c>
      <c r="Q2341" s="1" t="s">
        <v>23</v>
      </c>
      <c r="R2341" s="1" t="s">
        <v>28</v>
      </c>
      <c r="S2341" s="1">
        <v>1</v>
      </c>
    </row>
    <row r="2342" spans="1:19" ht="18" customHeight="1" x14ac:dyDescent="0.25">
      <c r="A2342" s="10" t="s">
        <v>1600</v>
      </c>
      <c r="B2342" s="1">
        <v>29</v>
      </c>
      <c r="C2342" t="str">
        <f t="shared" si="36"/>
        <v>26-40 (Millennials)</v>
      </c>
      <c r="D2342" s="1" t="s">
        <v>17</v>
      </c>
      <c r="E2342" s="1">
        <v>3.37</v>
      </c>
      <c r="F2342" s="1">
        <v>5.69</v>
      </c>
      <c r="G2342" s="1">
        <v>3.35</v>
      </c>
      <c r="H2342" s="1">
        <v>5.29</v>
      </c>
      <c r="I2342" s="1">
        <v>8.61</v>
      </c>
      <c r="J2342" s="1">
        <f>Smartphone_Usage_And_Addiction_Analysis_7500_Rows[[#This Row],[social_media_hours]]+Smartphone_Usage_And_Addiction_Analysis_7500_Rows[[#This Row],[gaming_hours]]</f>
        <v>9.0400000000000009</v>
      </c>
      <c r="K2342" s="1">
        <f>Smartphone_Usage_And_Addiction_Analysis_7500_Rows[[#This Row],[sleep_hours]]-Smartphone_Usage_And_Addiction_Analysis_7500_Rows[[#This Row],[total_leisure_hours]]</f>
        <v>-0.43000000000000149</v>
      </c>
      <c r="L2342" s="1">
        <v>28</v>
      </c>
      <c r="M2342" s="1">
        <v>54</v>
      </c>
      <c r="N2342" s="5">
        <f>Smartphone_Usage_And_Addiction_Analysis_7500_Rows[[#This Row],[app_opens_per_day]]/Smartphone_Usage_And_Addiction_Analysis_7500_Rows[[#This Row],[daily_screen_time_hours]]</f>
        <v>16.023738872403559</v>
      </c>
      <c r="O2342" s="1">
        <v>4.82</v>
      </c>
      <c r="P2342" s="1" t="s">
        <v>18</v>
      </c>
      <c r="Q2342" s="1" t="s">
        <v>19</v>
      </c>
      <c r="R2342" s="1" t="s">
        <v>24</v>
      </c>
      <c r="S2342" s="1">
        <v>1</v>
      </c>
    </row>
    <row r="2343" spans="1:19" ht="18" customHeight="1" x14ac:dyDescent="0.25">
      <c r="A2343" s="10" t="s">
        <v>5863</v>
      </c>
      <c r="B2343" s="1">
        <v>25</v>
      </c>
      <c r="C2343" s="1" t="str">
        <f t="shared" si="36"/>
        <v>18-25 (Gen Z)</v>
      </c>
      <c r="D2343" t="s">
        <v>7582</v>
      </c>
      <c r="E2343">
        <v>9.0299999999999994</v>
      </c>
      <c r="F2343">
        <v>2.75</v>
      </c>
      <c r="G2343">
        <v>1.53</v>
      </c>
      <c r="H2343">
        <v>0.63</v>
      </c>
      <c r="I2343">
        <v>6.54</v>
      </c>
      <c r="J2343" s="1">
        <f>Smartphone_Usage_And_Addiction_Analysis_7500_Rows[[#This Row],[social_media_hours]]+Smartphone_Usage_And_Addiction_Analysis_7500_Rows[[#This Row],[gaming_hours]]</f>
        <v>4.28</v>
      </c>
      <c r="K2343" s="1">
        <f>Smartphone_Usage_And_Addiction_Analysis_7500_Rows[[#This Row],[sleep_hours]]-Smartphone_Usage_And_Addiction_Analysis_7500_Rows[[#This Row],[total_leisure_hours]]</f>
        <v>2.2599999999999998</v>
      </c>
      <c r="L2343">
        <v>220</v>
      </c>
      <c r="M2343">
        <v>38</v>
      </c>
      <c r="N2343" s="5">
        <f>Smartphone_Usage_And_Addiction_Analysis_7500_Rows[[#This Row],[app_opens_per_day]]/Smartphone_Usage_And_Addiction_Analysis_7500_Rows[[#This Row],[daily_screen_time_hours]]</f>
        <v>4.2081949058693251</v>
      </c>
      <c r="O2343">
        <v>11.71</v>
      </c>
      <c r="P2343" t="s">
        <v>32</v>
      </c>
      <c r="Q2343" t="s">
        <v>19</v>
      </c>
      <c r="R2343" t="s">
        <v>28</v>
      </c>
      <c r="S2343">
        <v>1</v>
      </c>
    </row>
    <row r="2344" spans="1:19" ht="18" customHeight="1" x14ac:dyDescent="0.25">
      <c r="A2344" s="10" t="s">
        <v>1601</v>
      </c>
      <c r="B2344" s="1">
        <v>22</v>
      </c>
      <c r="C2344" t="str">
        <f t="shared" si="36"/>
        <v>18-25 (Gen Z)</v>
      </c>
      <c r="D2344" s="1" t="s">
        <v>17</v>
      </c>
      <c r="E2344" s="1">
        <v>9.6</v>
      </c>
      <c r="F2344" s="1">
        <v>5.16</v>
      </c>
      <c r="G2344" s="1">
        <v>1.51</v>
      </c>
      <c r="H2344" s="1">
        <v>4.12</v>
      </c>
      <c r="I2344" s="1">
        <v>7.2</v>
      </c>
      <c r="J2344" s="1">
        <f>Smartphone_Usage_And_Addiction_Analysis_7500_Rows[[#This Row],[social_media_hours]]+Smartphone_Usage_And_Addiction_Analysis_7500_Rows[[#This Row],[gaming_hours]]</f>
        <v>6.67</v>
      </c>
      <c r="K2344" s="1">
        <f>Smartphone_Usage_And_Addiction_Analysis_7500_Rows[[#This Row],[sleep_hours]]-Smartphone_Usage_And_Addiction_Analysis_7500_Rows[[#This Row],[total_leisure_hours]]</f>
        <v>0.53000000000000025</v>
      </c>
      <c r="L2344" s="1">
        <v>247</v>
      </c>
      <c r="M2344" s="1">
        <v>92</v>
      </c>
      <c r="N2344" s="5">
        <f>Smartphone_Usage_And_Addiction_Analysis_7500_Rows[[#This Row],[app_opens_per_day]]/Smartphone_Usage_And_Addiction_Analysis_7500_Rows[[#This Row],[daily_screen_time_hours]]</f>
        <v>9.5833333333333339</v>
      </c>
      <c r="O2344" s="1">
        <v>11.92</v>
      </c>
      <c r="P2344" s="1" t="s">
        <v>18</v>
      </c>
      <c r="Q2344" s="1" t="s">
        <v>19</v>
      </c>
      <c r="R2344" s="1" t="s">
        <v>24</v>
      </c>
      <c r="S2344" s="1">
        <v>1</v>
      </c>
    </row>
    <row r="2345" spans="1:19" ht="18" customHeight="1" x14ac:dyDescent="0.25">
      <c r="A2345" s="10" t="s">
        <v>1602</v>
      </c>
      <c r="B2345" s="1">
        <v>19</v>
      </c>
      <c r="C2345" t="str">
        <f t="shared" si="36"/>
        <v>18-25 (Gen Z)</v>
      </c>
      <c r="D2345" s="1" t="s">
        <v>17</v>
      </c>
      <c r="E2345" s="1">
        <v>4.9800000000000004</v>
      </c>
      <c r="F2345" s="1">
        <v>0.93</v>
      </c>
      <c r="G2345" s="1">
        <v>0.37</v>
      </c>
      <c r="H2345" s="1">
        <v>4.66</v>
      </c>
      <c r="I2345" s="1">
        <v>6.82</v>
      </c>
      <c r="J2345" s="1">
        <f>Smartphone_Usage_And_Addiction_Analysis_7500_Rows[[#This Row],[social_media_hours]]+Smartphone_Usage_And_Addiction_Analysis_7500_Rows[[#This Row],[gaming_hours]]</f>
        <v>1.3</v>
      </c>
      <c r="K2345" s="1">
        <f>Smartphone_Usage_And_Addiction_Analysis_7500_Rows[[#This Row],[sleep_hours]]-Smartphone_Usage_And_Addiction_Analysis_7500_Rows[[#This Row],[total_leisure_hours]]</f>
        <v>5.5200000000000005</v>
      </c>
      <c r="L2345" s="1">
        <v>48</v>
      </c>
      <c r="M2345" s="1">
        <v>158</v>
      </c>
      <c r="N2345" s="5">
        <f>Smartphone_Usage_And_Addiction_Analysis_7500_Rows[[#This Row],[app_opens_per_day]]/Smartphone_Usage_And_Addiction_Analysis_7500_Rows[[#This Row],[daily_screen_time_hours]]</f>
        <v>31.726907630522085</v>
      </c>
      <c r="O2345" s="1">
        <v>7.06</v>
      </c>
      <c r="P2345" s="1" t="s">
        <v>18</v>
      </c>
      <c r="Q2345" s="1" t="s">
        <v>19</v>
      </c>
      <c r="R2345" s="1" t="s">
        <v>51</v>
      </c>
      <c r="S2345" s="1">
        <v>0</v>
      </c>
    </row>
    <row r="2346" spans="1:19" ht="18" customHeight="1" x14ac:dyDescent="0.25">
      <c r="A2346" s="10" t="s">
        <v>5864</v>
      </c>
      <c r="B2346" s="1">
        <v>25</v>
      </c>
      <c r="C2346" s="1" t="str">
        <f t="shared" si="36"/>
        <v>18-25 (Gen Z)</v>
      </c>
      <c r="D2346" t="s">
        <v>7582</v>
      </c>
      <c r="E2346">
        <v>4.41</v>
      </c>
      <c r="F2346">
        <v>4</v>
      </c>
      <c r="G2346">
        <v>1.78</v>
      </c>
      <c r="H2346">
        <v>3.73</v>
      </c>
      <c r="I2346">
        <v>4.51</v>
      </c>
      <c r="J2346" s="1">
        <f>Smartphone_Usage_And_Addiction_Analysis_7500_Rows[[#This Row],[social_media_hours]]+Smartphone_Usage_And_Addiction_Analysis_7500_Rows[[#This Row],[gaming_hours]]</f>
        <v>5.78</v>
      </c>
      <c r="K2346" s="1">
        <f>Smartphone_Usage_And_Addiction_Analysis_7500_Rows[[#This Row],[sleep_hours]]-Smartphone_Usage_And_Addiction_Analysis_7500_Rows[[#This Row],[total_leisure_hours]]</f>
        <v>-1.2700000000000005</v>
      </c>
      <c r="L2346">
        <v>99</v>
      </c>
      <c r="M2346">
        <v>130</v>
      </c>
      <c r="N2346" s="5">
        <f>Smartphone_Usage_And_Addiction_Analysis_7500_Rows[[#This Row],[app_opens_per_day]]/Smartphone_Usage_And_Addiction_Analysis_7500_Rows[[#This Row],[daily_screen_time_hours]]</f>
        <v>29.478458049886619</v>
      </c>
      <c r="O2346">
        <v>5.01</v>
      </c>
      <c r="P2346" t="s">
        <v>18</v>
      </c>
      <c r="Q2346" t="s">
        <v>23</v>
      </c>
      <c r="R2346" t="s">
        <v>20</v>
      </c>
      <c r="S2346">
        <v>0</v>
      </c>
    </row>
    <row r="2347" spans="1:19" ht="18" customHeight="1" x14ac:dyDescent="0.25">
      <c r="A2347" s="10" t="s">
        <v>1603</v>
      </c>
      <c r="B2347" s="1">
        <v>26</v>
      </c>
      <c r="C2347" t="str">
        <f t="shared" si="36"/>
        <v>26-40 (Millennials)</v>
      </c>
      <c r="D2347" s="1" t="s">
        <v>17</v>
      </c>
      <c r="E2347" s="1">
        <v>10.130000000000001</v>
      </c>
      <c r="F2347" s="1">
        <v>4.9400000000000004</v>
      </c>
      <c r="G2347" s="1">
        <v>3.61</v>
      </c>
      <c r="H2347" s="1">
        <v>2.99</v>
      </c>
      <c r="I2347" s="1">
        <v>5.83</v>
      </c>
      <c r="J2347" s="1">
        <f>Smartphone_Usage_And_Addiction_Analysis_7500_Rows[[#This Row],[social_media_hours]]+Smartphone_Usage_And_Addiction_Analysis_7500_Rows[[#This Row],[gaming_hours]]</f>
        <v>8.5500000000000007</v>
      </c>
      <c r="K2347" s="1">
        <f>Smartphone_Usage_And_Addiction_Analysis_7500_Rows[[#This Row],[sleep_hours]]-Smartphone_Usage_And_Addiction_Analysis_7500_Rows[[#This Row],[total_leisure_hours]]</f>
        <v>-2.7200000000000006</v>
      </c>
      <c r="L2347" s="1">
        <v>229</v>
      </c>
      <c r="M2347" s="1">
        <v>143</v>
      </c>
      <c r="N2347" s="5">
        <f>Smartphone_Usage_And_Addiction_Analysis_7500_Rows[[#This Row],[app_opens_per_day]]/Smartphone_Usage_And_Addiction_Analysis_7500_Rows[[#This Row],[daily_screen_time_hours]]</f>
        <v>14.116485686080946</v>
      </c>
      <c r="O2347" s="1">
        <v>11.78</v>
      </c>
      <c r="P2347" s="1" t="s">
        <v>22</v>
      </c>
      <c r="Q2347" s="1" t="s">
        <v>19</v>
      </c>
      <c r="R2347" s="1" t="s">
        <v>28</v>
      </c>
      <c r="S2347" s="1">
        <v>1</v>
      </c>
    </row>
    <row r="2348" spans="1:19" ht="18" customHeight="1" x14ac:dyDescent="0.25">
      <c r="A2348" s="10" t="s">
        <v>1604</v>
      </c>
      <c r="B2348" s="1">
        <v>21</v>
      </c>
      <c r="C2348" t="str">
        <f t="shared" si="36"/>
        <v>18-25 (Gen Z)</v>
      </c>
      <c r="D2348" s="1" t="s">
        <v>17</v>
      </c>
      <c r="E2348" s="1">
        <v>5.36</v>
      </c>
      <c r="F2348" s="1">
        <v>4.9400000000000004</v>
      </c>
      <c r="G2348" s="1">
        <v>3.05</v>
      </c>
      <c r="H2348" s="1">
        <v>2.64</v>
      </c>
      <c r="I2348" s="1">
        <v>5.92</v>
      </c>
      <c r="J2348" s="1">
        <f>Smartphone_Usage_And_Addiction_Analysis_7500_Rows[[#This Row],[social_media_hours]]+Smartphone_Usage_And_Addiction_Analysis_7500_Rows[[#This Row],[gaming_hours]]</f>
        <v>7.99</v>
      </c>
      <c r="K2348" s="1">
        <f>Smartphone_Usage_And_Addiction_Analysis_7500_Rows[[#This Row],[sleep_hours]]-Smartphone_Usage_And_Addiction_Analysis_7500_Rows[[#This Row],[total_leisure_hours]]</f>
        <v>-2.0700000000000003</v>
      </c>
      <c r="L2348" s="1">
        <v>52</v>
      </c>
      <c r="M2348" s="1">
        <v>54</v>
      </c>
      <c r="N2348" s="5">
        <f>Smartphone_Usage_And_Addiction_Analysis_7500_Rows[[#This Row],[app_opens_per_day]]/Smartphone_Usage_And_Addiction_Analysis_7500_Rows[[#This Row],[daily_screen_time_hours]]</f>
        <v>10.074626865671641</v>
      </c>
      <c r="O2348" s="1">
        <v>7</v>
      </c>
      <c r="P2348" s="1" t="s">
        <v>32</v>
      </c>
      <c r="Q2348" s="1" t="s">
        <v>23</v>
      </c>
      <c r="R2348" s="1" t="s">
        <v>24</v>
      </c>
      <c r="S2348" s="1">
        <v>1</v>
      </c>
    </row>
    <row r="2349" spans="1:19" ht="18" customHeight="1" x14ac:dyDescent="0.25">
      <c r="A2349" s="10" t="s">
        <v>5865</v>
      </c>
      <c r="B2349" s="1">
        <v>32</v>
      </c>
      <c r="C2349" s="1" t="str">
        <f t="shared" si="36"/>
        <v>26-40 (Millennials)</v>
      </c>
      <c r="D2349" t="s">
        <v>7582</v>
      </c>
      <c r="E2349">
        <v>9.5299999999999994</v>
      </c>
      <c r="F2349">
        <v>0.65</v>
      </c>
      <c r="G2349">
        <v>0.86</v>
      </c>
      <c r="H2349">
        <v>5.96</v>
      </c>
      <c r="I2349">
        <v>6.52</v>
      </c>
      <c r="J2349" s="1">
        <f>Smartphone_Usage_And_Addiction_Analysis_7500_Rows[[#This Row],[social_media_hours]]+Smartphone_Usage_And_Addiction_Analysis_7500_Rows[[#This Row],[gaming_hours]]</f>
        <v>1.51</v>
      </c>
      <c r="K2349" s="1">
        <f>Smartphone_Usage_And_Addiction_Analysis_7500_Rows[[#This Row],[sleep_hours]]-Smartphone_Usage_And_Addiction_Analysis_7500_Rows[[#This Row],[total_leisure_hours]]</f>
        <v>5.01</v>
      </c>
      <c r="L2349">
        <v>86</v>
      </c>
      <c r="M2349">
        <v>173</v>
      </c>
      <c r="N2349" s="5">
        <f>Smartphone_Usage_And_Addiction_Analysis_7500_Rows[[#This Row],[app_opens_per_day]]/Smartphone_Usage_And_Addiction_Analysis_7500_Rows[[#This Row],[daily_screen_time_hours]]</f>
        <v>18.153200419727177</v>
      </c>
      <c r="O2349">
        <v>11.6</v>
      </c>
      <c r="P2349" t="s">
        <v>32</v>
      </c>
      <c r="Q2349" t="s">
        <v>23</v>
      </c>
      <c r="R2349" t="s">
        <v>28</v>
      </c>
      <c r="S2349">
        <v>1</v>
      </c>
    </row>
    <row r="2350" spans="1:19" ht="18" customHeight="1" x14ac:dyDescent="0.25">
      <c r="A2350" s="10" t="s">
        <v>1605</v>
      </c>
      <c r="B2350" s="1">
        <v>25</v>
      </c>
      <c r="C2350" t="str">
        <f t="shared" si="36"/>
        <v>18-25 (Gen Z)</v>
      </c>
      <c r="D2350" s="1" t="s">
        <v>17</v>
      </c>
      <c r="E2350" s="1">
        <v>5.22</v>
      </c>
      <c r="F2350" s="1">
        <v>1.0900000000000001</v>
      </c>
      <c r="G2350" s="1">
        <v>0.92</v>
      </c>
      <c r="H2350" s="1">
        <v>4.6100000000000003</v>
      </c>
      <c r="I2350" s="1">
        <v>8.99</v>
      </c>
      <c r="J2350" s="1">
        <f>Smartphone_Usage_And_Addiction_Analysis_7500_Rows[[#This Row],[social_media_hours]]+Smartphone_Usage_And_Addiction_Analysis_7500_Rows[[#This Row],[gaming_hours]]</f>
        <v>2.0100000000000002</v>
      </c>
      <c r="K2350" s="1">
        <f>Smartphone_Usage_And_Addiction_Analysis_7500_Rows[[#This Row],[sleep_hours]]-Smartphone_Usage_And_Addiction_Analysis_7500_Rows[[#This Row],[total_leisure_hours]]</f>
        <v>6.98</v>
      </c>
      <c r="L2350" s="1">
        <v>93</v>
      </c>
      <c r="M2350" s="1">
        <v>37</v>
      </c>
      <c r="N2350" s="5">
        <f>Smartphone_Usage_And_Addiction_Analysis_7500_Rows[[#This Row],[app_opens_per_day]]/Smartphone_Usage_And_Addiction_Analysis_7500_Rows[[#This Row],[daily_screen_time_hours]]</f>
        <v>7.088122605363985</v>
      </c>
      <c r="O2350" s="1">
        <v>6.18</v>
      </c>
      <c r="P2350" s="1" t="s">
        <v>32</v>
      </c>
      <c r="Q2350" s="1" t="s">
        <v>23</v>
      </c>
      <c r="R2350" s="1" t="s">
        <v>51</v>
      </c>
      <c r="S2350" s="1">
        <v>0</v>
      </c>
    </row>
    <row r="2351" spans="1:19" ht="18" customHeight="1" x14ac:dyDescent="0.25">
      <c r="A2351" s="10" t="s">
        <v>1606</v>
      </c>
      <c r="B2351" s="1">
        <v>18</v>
      </c>
      <c r="C2351" t="str">
        <f t="shared" si="36"/>
        <v>18-25 (Gen Z)</v>
      </c>
      <c r="D2351" s="1" t="s">
        <v>30</v>
      </c>
      <c r="E2351" s="1">
        <v>10.5</v>
      </c>
      <c r="F2351" s="1">
        <v>0.59</v>
      </c>
      <c r="G2351" s="1">
        <v>0.67</v>
      </c>
      <c r="H2351" s="1">
        <v>4.67</v>
      </c>
      <c r="I2351" s="1">
        <v>6.53</v>
      </c>
      <c r="J2351" s="1">
        <f>Smartphone_Usage_And_Addiction_Analysis_7500_Rows[[#This Row],[social_media_hours]]+Smartphone_Usage_And_Addiction_Analysis_7500_Rows[[#This Row],[gaming_hours]]</f>
        <v>1.26</v>
      </c>
      <c r="K2351" s="1">
        <f>Smartphone_Usage_And_Addiction_Analysis_7500_Rows[[#This Row],[sleep_hours]]-Smartphone_Usage_And_Addiction_Analysis_7500_Rows[[#This Row],[total_leisure_hours]]</f>
        <v>5.2700000000000005</v>
      </c>
      <c r="L2351" s="1">
        <v>79</v>
      </c>
      <c r="M2351" s="1">
        <v>31</v>
      </c>
      <c r="N2351" s="5">
        <f>Smartphone_Usage_And_Addiction_Analysis_7500_Rows[[#This Row],[app_opens_per_day]]/Smartphone_Usage_And_Addiction_Analysis_7500_Rows[[#This Row],[daily_screen_time_hours]]</f>
        <v>2.9523809523809526</v>
      </c>
      <c r="O2351" s="1">
        <v>12.76</v>
      </c>
      <c r="P2351" s="1" t="s">
        <v>32</v>
      </c>
      <c r="Q2351" s="1" t="s">
        <v>19</v>
      </c>
      <c r="R2351" s="1" t="s">
        <v>24</v>
      </c>
      <c r="S2351" s="1">
        <v>1</v>
      </c>
    </row>
    <row r="2352" spans="1:19" ht="18" customHeight="1" x14ac:dyDescent="0.25">
      <c r="A2352" s="10" t="s">
        <v>1607</v>
      </c>
      <c r="B2352" s="1">
        <v>30</v>
      </c>
      <c r="C2352" t="str">
        <f t="shared" si="36"/>
        <v>26-40 (Millennials)</v>
      </c>
      <c r="D2352" s="1" t="s">
        <v>30</v>
      </c>
      <c r="E2352" s="1">
        <v>5.17</v>
      </c>
      <c r="F2352" s="1">
        <v>4.2699999999999996</v>
      </c>
      <c r="G2352" s="1">
        <v>0.14000000000000001</v>
      </c>
      <c r="H2352" s="1">
        <v>0.65</v>
      </c>
      <c r="I2352" s="1">
        <v>6.9</v>
      </c>
      <c r="J2352" s="1">
        <f>Smartphone_Usage_And_Addiction_Analysis_7500_Rows[[#This Row],[social_media_hours]]+Smartphone_Usage_And_Addiction_Analysis_7500_Rows[[#This Row],[gaming_hours]]</f>
        <v>4.4099999999999993</v>
      </c>
      <c r="K2352" s="1">
        <f>Smartphone_Usage_And_Addiction_Analysis_7500_Rows[[#This Row],[sleep_hours]]-Smartphone_Usage_And_Addiction_Analysis_7500_Rows[[#This Row],[total_leisure_hours]]</f>
        <v>2.4900000000000011</v>
      </c>
      <c r="L2352" s="1">
        <v>123</v>
      </c>
      <c r="M2352" s="1">
        <v>179</v>
      </c>
      <c r="N2352" s="5">
        <f>Smartphone_Usage_And_Addiction_Analysis_7500_Rows[[#This Row],[app_opens_per_day]]/Smartphone_Usage_And_Addiction_Analysis_7500_Rows[[#This Row],[daily_screen_time_hours]]</f>
        <v>34.622823984526114</v>
      </c>
      <c r="O2352" s="1">
        <v>6.5</v>
      </c>
      <c r="P2352" s="1" t="s">
        <v>18</v>
      </c>
      <c r="Q2352" s="1" t="s">
        <v>19</v>
      </c>
      <c r="R2352" s="1" t="s">
        <v>28</v>
      </c>
      <c r="S2352" s="1">
        <v>1</v>
      </c>
    </row>
    <row r="2353" spans="1:19" ht="18" customHeight="1" x14ac:dyDescent="0.25">
      <c r="A2353" s="10" t="s">
        <v>5866</v>
      </c>
      <c r="B2353" s="1">
        <v>25</v>
      </c>
      <c r="C2353" s="1" t="str">
        <f t="shared" si="36"/>
        <v>18-25 (Gen Z)</v>
      </c>
      <c r="D2353" t="s">
        <v>7582</v>
      </c>
      <c r="E2353">
        <v>6.57</v>
      </c>
      <c r="F2353">
        <v>2.64</v>
      </c>
      <c r="G2353">
        <v>1.1499999999999999</v>
      </c>
      <c r="H2353">
        <v>0.84</v>
      </c>
      <c r="I2353">
        <v>6.48</v>
      </c>
      <c r="J2353" s="1">
        <f>Smartphone_Usage_And_Addiction_Analysis_7500_Rows[[#This Row],[social_media_hours]]+Smartphone_Usage_And_Addiction_Analysis_7500_Rows[[#This Row],[gaming_hours]]</f>
        <v>3.79</v>
      </c>
      <c r="K2353" s="1">
        <f>Smartphone_Usage_And_Addiction_Analysis_7500_Rows[[#This Row],[sleep_hours]]-Smartphone_Usage_And_Addiction_Analysis_7500_Rows[[#This Row],[total_leisure_hours]]</f>
        <v>2.6900000000000004</v>
      </c>
      <c r="L2353">
        <v>153</v>
      </c>
      <c r="M2353">
        <v>117</v>
      </c>
      <c r="N2353" s="5">
        <f>Smartphone_Usage_And_Addiction_Analysis_7500_Rows[[#This Row],[app_opens_per_day]]/Smartphone_Usage_And_Addiction_Analysis_7500_Rows[[#This Row],[daily_screen_time_hours]]</f>
        <v>17.80821917808219</v>
      </c>
      <c r="O2353">
        <v>8.23</v>
      </c>
      <c r="P2353" t="s">
        <v>18</v>
      </c>
      <c r="Q2353" t="s">
        <v>23</v>
      </c>
      <c r="R2353" t="s">
        <v>28</v>
      </c>
      <c r="S2353">
        <v>1</v>
      </c>
    </row>
    <row r="2354" spans="1:19" ht="18" customHeight="1" x14ac:dyDescent="0.25">
      <c r="A2354" s="10" t="s">
        <v>1608</v>
      </c>
      <c r="B2354" s="1">
        <v>26</v>
      </c>
      <c r="C2354" t="str">
        <f t="shared" si="36"/>
        <v>26-40 (Millennials)</v>
      </c>
      <c r="D2354" s="1" t="s">
        <v>17</v>
      </c>
      <c r="E2354" s="1">
        <v>7.65</v>
      </c>
      <c r="F2354" s="1">
        <v>3.07</v>
      </c>
      <c r="G2354" s="1">
        <v>3.59</v>
      </c>
      <c r="H2354" s="1">
        <v>1.86</v>
      </c>
      <c r="I2354" s="1">
        <v>8.14</v>
      </c>
      <c r="J2354" s="1">
        <f>Smartphone_Usage_And_Addiction_Analysis_7500_Rows[[#This Row],[social_media_hours]]+Smartphone_Usage_And_Addiction_Analysis_7500_Rows[[#This Row],[gaming_hours]]</f>
        <v>6.66</v>
      </c>
      <c r="K2354" s="1">
        <f>Smartphone_Usage_And_Addiction_Analysis_7500_Rows[[#This Row],[sleep_hours]]-Smartphone_Usage_And_Addiction_Analysis_7500_Rows[[#This Row],[total_leisure_hours]]</f>
        <v>1.4800000000000004</v>
      </c>
      <c r="L2354" s="1">
        <v>26</v>
      </c>
      <c r="M2354" s="1">
        <v>28</v>
      </c>
      <c r="N2354" s="5">
        <f>Smartphone_Usage_And_Addiction_Analysis_7500_Rows[[#This Row],[app_opens_per_day]]/Smartphone_Usage_And_Addiction_Analysis_7500_Rows[[#This Row],[daily_screen_time_hours]]</f>
        <v>3.6601307189542482</v>
      </c>
      <c r="O2354" s="1">
        <v>10.45</v>
      </c>
      <c r="P2354" s="1" t="s">
        <v>18</v>
      </c>
      <c r="Q2354" s="1" t="s">
        <v>23</v>
      </c>
      <c r="R2354" s="1" t="s">
        <v>51</v>
      </c>
      <c r="S2354" s="1">
        <v>0</v>
      </c>
    </row>
    <row r="2355" spans="1:19" ht="18" customHeight="1" x14ac:dyDescent="0.25">
      <c r="A2355" s="10" t="s">
        <v>5867</v>
      </c>
      <c r="B2355" s="1">
        <v>32</v>
      </c>
      <c r="C2355" s="1" t="str">
        <f t="shared" si="36"/>
        <v>26-40 (Millennials)</v>
      </c>
      <c r="D2355" t="s">
        <v>7582</v>
      </c>
      <c r="E2355">
        <v>7.38</v>
      </c>
      <c r="F2355">
        <v>5.76</v>
      </c>
      <c r="G2355">
        <v>3.45</v>
      </c>
      <c r="H2355">
        <v>4.0999999999999996</v>
      </c>
      <c r="I2355">
        <v>5.91</v>
      </c>
      <c r="J2355" s="1">
        <f>Smartphone_Usage_And_Addiction_Analysis_7500_Rows[[#This Row],[social_media_hours]]+Smartphone_Usage_And_Addiction_Analysis_7500_Rows[[#This Row],[gaming_hours]]</f>
        <v>9.2100000000000009</v>
      </c>
      <c r="K2355" s="1">
        <f>Smartphone_Usage_And_Addiction_Analysis_7500_Rows[[#This Row],[sleep_hours]]-Smartphone_Usage_And_Addiction_Analysis_7500_Rows[[#This Row],[total_leisure_hours]]</f>
        <v>-3.3000000000000007</v>
      </c>
      <c r="L2355">
        <v>99</v>
      </c>
      <c r="M2355">
        <v>167</v>
      </c>
      <c r="N2355" s="5">
        <f>Smartphone_Usage_And_Addiction_Analysis_7500_Rows[[#This Row],[app_opens_per_day]]/Smartphone_Usage_And_Addiction_Analysis_7500_Rows[[#This Row],[daily_screen_time_hours]]</f>
        <v>22.628726287262872</v>
      </c>
      <c r="O2355">
        <v>8.3699999999999992</v>
      </c>
      <c r="P2355" t="s">
        <v>22</v>
      </c>
      <c r="Q2355" t="s">
        <v>19</v>
      </c>
      <c r="R2355" t="s">
        <v>24</v>
      </c>
      <c r="S2355">
        <v>1</v>
      </c>
    </row>
    <row r="2356" spans="1:19" ht="18" customHeight="1" x14ac:dyDescent="0.25">
      <c r="A2356" s="10" t="s">
        <v>1609</v>
      </c>
      <c r="B2356" s="1">
        <v>21</v>
      </c>
      <c r="C2356" t="str">
        <f t="shared" si="36"/>
        <v>18-25 (Gen Z)</v>
      </c>
      <c r="D2356" s="1" t="s">
        <v>17</v>
      </c>
      <c r="E2356" s="1">
        <v>4</v>
      </c>
      <c r="F2356" s="1">
        <v>5.37</v>
      </c>
      <c r="G2356" s="1">
        <v>1.77</v>
      </c>
      <c r="H2356" s="1">
        <v>3.66</v>
      </c>
      <c r="I2356" s="1">
        <v>7.92</v>
      </c>
      <c r="J2356" s="1">
        <f>Smartphone_Usage_And_Addiction_Analysis_7500_Rows[[#This Row],[social_media_hours]]+Smartphone_Usage_And_Addiction_Analysis_7500_Rows[[#This Row],[gaming_hours]]</f>
        <v>7.1400000000000006</v>
      </c>
      <c r="K2356" s="1">
        <f>Smartphone_Usage_And_Addiction_Analysis_7500_Rows[[#This Row],[sleep_hours]]-Smartphone_Usage_And_Addiction_Analysis_7500_Rows[[#This Row],[total_leisure_hours]]</f>
        <v>0.77999999999999936</v>
      </c>
      <c r="L2356" s="1">
        <v>233</v>
      </c>
      <c r="M2356" s="1">
        <v>28</v>
      </c>
      <c r="N2356" s="5">
        <f>Smartphone_Usage_And_Addiction_Analysis_7500_Rows[[#This Row],[app_opens_per_day]]/Smartphone_Usage_And_Addiction_Analysis_7500_Rows[[#This Row],[daily_screen_time_hours]]</f>
        <v>7</v>
      </c>
      <c r="O2356" s="1">
        <v>6.98</v>
      </c>
      <c r="P2356" s="1" t="s">
        <v>18</v>
      </c>
      <c r="Q2356" s="1" t="s">
        <v>19</v>
      </c>
      <c r="R2356" s="1" t="s">
        <v>28</v>
      </c>
      <c r="S2356" s="1">
        <v>1</v>
      </c>
    </row>
    <row r="2357" spans="1:19" ht="18" customHeight="1" x14ac:dyDescent="0.25">
      <c r="A2357" s="10" t="s">
        <v>5868</v>
      </c>
      <c r="B2357" s="1">
        <v>26</v>
      </c>
      <c r="C2357" s="1" t="str">
        <f t="shared" si="36"/>
        <v>26-40 (Millennials)</v>
      </c>
      <c r="D2357" t="s">
        <v>7582</v>
      </c>
      <c r="E2357">
        <v>5.58</v>
      </c>
      <c r="F2357">
        <v>0.97</v>
      </c>
      <c r="G2357">
        <v>3.89</v>
      </c>
      <c r="H2357">
        <v>2.46</v>
      </c>
      <c r="I2357">
        <v>8.32</v>
      </c>
      <c r="J2357" s="1">
        <f>Smartphone_Usage_And_Addiction_Analysis_7500_Rows[[#This Row],[social_media_hours]]+Smartphone_Usage_And_Addiction_Analysis_7500_Rows[[#This Row],[gaming_hours]]</f>
        <v>4.8600000000000003</v>
      </c>
      <c r="K2357" s="1">
        <f>Smartphone_Usage_And_Addiction_Analysis_7500_Rows[[#This Row],[sleep_hours]]-Smartphone_Usage_And_Addiction_Analysis_7500_Rows[[#This Row],[total_leisure_hours]]</f>
        <v>3.46</v>
      </c>
      <c r="L2357">
        <v>128</v>
      </c>
      <c r="M2357">
        <v>129</v>
      </c>
      <c r="N2357" s="5">
        <f>Smartphone_Usage_And_Addiction_Analysis_7500_Rows[[#This Row],[app_opens_per_day]]/Smartphone_Usage_And_Addiction_Analysis_7500_Rows[[#This Row],[daily_screen_time_hours]]</f>
        <v>23.118279569892472</v>
      </c>
      <c r="O2357">
        <v>6.78</v>
      </c>
      <c r="P2357" t="s">
        <v>22</v>
      </c>
      <c r="Q2357" t="s">
        <v>19</v>
      </c>
      <c r="R2357" t="s">
        <v>51</v>
      </c>
      <c r="S2357">
        <v>0</v>
      </c>
    </row>
    <row r="2358" spans="1:19" ht="18" customHeight="1" x14ac:dyDescent="0.25">
      <c r="A2358" s="10" t="s">
        <v>1610</v>
      </c>
      <c r="B2358" s="1">
        <v>31</v>
      </c>
      <c r="C2358" t="str">
        <f t="shared" si="36"/>
        <v>26-40 (Millennials)</v>
      </c>
      <c r="D2358" s="1" t="s">
        <v>30</v>
      </c>
      <c r="E2358" s="1">
        <v>11.86</v>
      </c>
      <c r="F2358" s="1">
        <v>5.59</v>
      </c>
      <c r="G2358" s="1">
        <v>1.5</v>
      </c>
      <c r="H2358" s="1">
        <v>1.39</v>
      </c>
      <c r="I2358" s="1">
        <v>7.05</v>
      </c>
      <c r="J2358" s="1">
        <f>Smartphone_Usage_And_Addiction_Analysis_7500_Rows[[#This Row],[social_media_hours]]+Smartphone_Usage_And_Addiction_Analysis_7500_Rows[[#This Row],[gaming_hours]]</f>
        <v>7.09</v>
      </c>
      <c r="K2358" s="1">
        <f>Smartphone_Usage_And_Addiction_Analysis_7500_Rows[[#This Row],[sleep_hours]]-Smartphone_Usage_And_Addiction_Analysis_7500_Rows[[#This Row],[total_leisure_hours]]</f>
        <v>-4.0000000000000036E-2</v>
      </c>
      <c r="L2358" s="1">
        <v>47</v>
      </c>
      <c r="M2358" s="1">
        <v>137</v>
      </c>
      <c r="N2358" s="5">
        <f>Smartphone_Usage_And_Addiction_Analysis_7500_Rows[[#This Row],[app_opens_per_day]]/Smartphone_Usage_And_Addiction_Analysis_7500_Rows[[#This Row],[daily_screen_time_hours]]</f>
        <v>11.551433389544689</v>
      </c>
      <c r="O2358" s="1">
        <v>14.3</v>
      </c>
      <c r="P2358" s="1" t="s">
        <v>22</v>
      </c>
      <c r="Q2358" s="1" t="s">
        <v>19</v>
      </c>
      <c r="R2358" s="1" t="s">
        <v>28</v>
      </c>
      <c r="S2358" s="1">
        <v>1</v>
      </c>
    </row>
    <row r="2359" spans="1:19" ht="18" customHeight="1" x14ac:dyDescent="0.25">
      <c r="A2359" s="10" t="s">
        <v>1611</v>
      </c>
      <c r="B2359" s="1">
        <v>25</v>
      </c>
      <c r="C2359" t="str">
        <f t="shared" si="36"/>
        <v>18-25 (Gen Z)</v>
      </c>
      <c r="D2359" s="1" t="s">
        <v>17</v>
      </c>
      <c r="E2359" s="1">
        <v>11.16</v>
      </c>
      <c r="F2359" s="1">
        <v>5.32</v>
      </c>
      <c r="G2359" s="1">
        <v>3.03</v>
      </c>
      <c r="H2359" s="1">
        <v>2.21</v>
      </c>
      <c r="I2359" s="1">
        <v>7.63</v>
      </c>
      <c r="J2359" s="1">
        <f>Smartphone_Usage_And_Addiction_Analysis_7500_Rows[[#This Row],[social_media_hours]]+Smartphone_Usage_And_Addiction_Analysis_7500_Rows[[#This Row],[gaming_hours]]</f>
        <v>8.35</v>
      </c>
      <c r="K2359" s="1">
        <f>Smartphone_Usage_And_Addiction_Analysis_7500_Rows[[#This Row],[sleep_hours]]-Smartphone_Usage_And_Addiction_Analysis_7500_Rows[[#This Row],[total_leisure_hours]]</f>
        <v>-0.71999999999999975</v>
      </c>
      <c r="L2359" s="1">
        <v>169</v>
      </c>
      <c r="M2359" s="1">
        <v>164</v>
      </c>
      <c r="N2359" s="5">
        <f>Smartphone_Usage_And_Addiction_Analysis_7500_Rows[[#This Row],[app_opens_per_day]]/Smartphone_Usage_And_Addiction_Analysis_7500_Rows[[#This Row],[daily_screen_time_hours]]</f>
        <v>14.695340501792115</v>
      </c>
      <c r="O2359" s="1">
        <v>12.11</v>
      </c>
      <c r="P2359" s="1" t="s">
        <v>32</v>
      </c>
      <c r="Q2359" s="1" t="s">
        <v>23</v>
      </c>
      <c r="R2359" s="1" t="s">
        <v>24</v>
      </c>
      <c r="S2359" s="1">
        <v>1</v>
      </c>
    </row>
    <row r="2360" spans="1:19" ht="18" customHeight="1" x14ac:dyDescent="0.25">
      <c r="A2360" s="10" t="s">
        <v>5869</v>
      </c>
      <c r="B2360" s="1">
        <v>30</v>
      </c>
      <c r="C2360" s="1" t="str">
        <f t="shared" si="36"/>
        <v>26-40 (Millennials)</v>
      </c>
      <c r="D2360" t="s">
        <v>7582</v>
      </c>
      <c r="E2360">
        <v>9.4600000000000009</v>
      </c>
      <c r="F2360">
        <v>5.76</v>
      </c>
      <c r="G2360">
        <v>2.4500000000000002</v>
      </c>
      <c r="H2360">
        <v>4.0599999999999996</v>
      </c>
      <c r="I2360">
        <v>6.55</v>
      </c>
      <c r="J2360" s="1">
        <f>Smartphone_Usage_And_Addiction_Analysis_7500_Rows[[#This Row],[social_media_hours]]+Smartphone_Usage_And_Addiction_Analysis_7500_Rows[[#This Row],[gaming_hours]]</f>
        <v>8.2100000000000009</v>
      </c>
      <c r="K2360" s="1">
        <f>Smartphone_Usage_And_Addiction_Analysis_7500_Rows[[#This Row],[sleep_hours]]-Smartphone_Usage_And_Addiction_Analysis_7500_Rows[[#This Row],[total_leisure_hours]]</f>
        <v>-1.660000000000001</v>
      </c>
      <c r="L2360">
        <v>46</v>
      </c>
      <c r="M2360">
        <v>131</v>
      </c>
      <c r="N2360" s="5">
        <f>Smartphone_Usage_And_Addiction_Analysis_7500_Rows[[#This Row],[app_opens_per_day]]/Smartphone_Usage_And_Addiction_Analysis_7500_Rows[[#This Row],[daily_screen_time_hours]]</f>
        <v>13.847780126849893</v>
      </c>
      <c r="O2360">
        <v>10.5</v>
      </c>
      <c r="P2360" t="s">
        <v>32</v>
      </c>
      <c r="Q2360" t="s">
        <v>23</v>
      </c>
      <c r="R2360" t="s">
        <v>24</v>
      </c>
      <c r="S2360">
        <v>1</v>
      </c>
    </row>
    <row r="2361" spans="1:19" ht="18" customHeight="1" x14ac:dyDescent="0.25">
      <c r="A2361" s="10" t="s">
        <v>5870</v>
      </c>
      <c r="B2361" s="1">
        <v>22</v>
      </c>
      <c r="C2361" s="1" t="str">
        <f t="shared" si="36"/>
        <v>18-25 (Gen Z)</v>
      </c>
      <c r="D2361" t="s">
        <v>7582</v>
      </c>
      <c r="E2361">
        <v>5.46</v>
      </c>
      <c r="F2361">
        <v>3.22</v>
      </c>
      <c r="G2361">
        <v>2.89</v>
      </c>
      <c r="H2361">
        <v>5.61</v>
      </c>
      <c r="I2361">
        <v>5.38</v>
      </c>
      <c r="J2361" s="1">
        <f>Smartphone_Usage_And_Addiction_Analysis_7500_Rows[[#This Row],[social_media_hours]]+Smartphone_Usage_And_Addiction_Analysis_7500_Rows[[#This Row],[gaming_hours]]</f>
        <v>6.11</v>
      </c>
      <c r="K2361" s="1">
        <f>Smartphone_Usage_And_Addiction_Analysis_7500_Rows[[#This Row],[sleep_hours]]-Smartphone_Usage_And_Addiction_Analysis_7500_Rows[[#This Row],[total_leisure_hours]]</f>
        <v>-0.73000000000000043</v>
      </c>
      <c r="L2361">
        <v>211</v>
      </c>
      <c r="M2361">
        <v>158</v>
      </c>
      <c r="N2361" s="5">
        <f>Smartphone_Usage_And_Addiction_Analysis_7500_Rows[[#This Row],[app_opens_per_day]]/Smartphone_Usage_And_Addiction_Analysis_7500_Rows[[#This Row],[daily_screen_time_hours]]</f>
        <v>28.937728937728938</v>
      </c>
      <c r="O2361">
        <v>8.02</v>
      </c>
      <c r="P2361" t="s">
        <v>32</v>
      </c>
      <c r="Q2361" t="s">
        <v>23</v>
      </c>
      <c r="R2361" t="s">
        <v>51</v>
      </c>
      <c r="S2361">
        <v>0</v>
      </c>
    </row>
    <row r="2362" spans="1:19" ht="18" customHeight="1" x14ac:dyDescent="0.25">
      <c r="A2362" s="10" t="s">
        <v>5871</v>
      </c>
      <c r="B2362" s="1">
        <v>25</v>
      </c>
      <c r="C2362" s="1" t="str">
        <f t="shared" si="36"/>
        <v>18-25 (Gen Z)</v>
      </c>
      <c r="D2362" t="s">
        <v>7582</v>
      </c>
      <c r="E2362">
        <v>10.52</v>
      </c>
      <c r="F2362">
        <v>1.34</v>
      </c>
      <c r="G2362">
        <v>1.92</v>
      </c>
      <c r="H2362">
        <v>4.97</v>
      </c>
      <c r="I2362">
        <v>6.99</v>
      </c>
      <c r="J2362" s="1">
        <f>Smartphone_Usage_And_Addiction_Analysis_7500_Rows[[#This Row],[social_media_hours]]+Smartphone_Usage_And_Addiction_Analysis_7500_Rows[[#This Row],[gaming_hours]]</f>
        <v>3.26</v>
      </c>
      <c r="K2362" s="1">
        <f>Smartphone_Usage_And_Addiction_Analysis_7500_Rows[[#This Row],[sleep_hours]]-Smartphone_Usage_And_Addiction_Analysis_7500_Rows[[#This Row],[total_leisure_hours]]</f>
        <v>3.7300000000000004</v>
      </c>
      <c r="L2362">
        <v>189</v>
      </c>
      <c r="M2362">
        <v>38</v>
      </c>
      <c r="N2362" s="5">
        <f>Smartphone_Usage_And_Addiction_Analysis_7500_Rows[[#This Row],[app_opens_per_day]]/Smartphone_Usage_And_Addiction_Analysis_7500_Rows[[#This Row],[daily_screen_time_hours]]</f>
        <v>3.6121673003802282</v>
      </c>
      <c r="O2362">
        <v>11.67</v>
      </c>
      <c r="P2362" t="s">
        <v>22</v>
      </c>
      <c r="Q2362" t="s">
        <v>19</v>
      </c>
      <c r="R2362" t="s">
        <v>24</v>
      </c>
      <c r="S2362">
        <v>1</v>
      </c>
    </row>
    <row r="2363" spans="1:19" ht="18" customHeight="1" x14ac:dyDescent="0.25">
      <c r="A2363" s="10" t="s">
        <v>1612</v>
      </c>
      <c r="B2363" s="1">
        <v>24</v>
      </c>
      <c r="C2363" t="str">
        <f t="shared" si="36"/>
        <v>18-25 (Gen Z)</v>
      </c>
      <c r="D2363" s="1" t="s">
        <v>17</v>
      </c>
      <c r="E2363" s="1">
        <v>10.119999999999999</v>
      </c>
      <c r="F2363" s="1">
        <v>5.42</v>
      </c>
      <c r="G2363" s="1">
        <v>1.93</v>
      </c>
      <c r="H2363" s="1">
        <v>3.85</v>
      </c>
      <c r="I2363" s="1">
        <v>6.48</v>
      </c>
      <c r="J2363" s="1">
        <f>Smartphone_Usage_And_Addiction_Analysis_7500_Rows[[#This Row],[social_media_hours]]+Smartphone_Usage_And_Addiction_Analysis_7500_Rows[[#This Row],[gaming_hours]]</f>
        <v>7.35</v>
      </c>
      <c r="K2363" s="1">
        <f>Smartphone_Usage_And_Addiction_Analysis_7500_Rows[[#This Row],[sleep_hours]]-Smartphone_Usage_And_Addiction_Analysis_7500_Rows[[#This Row],[total_leisure_hours]]</f>
        <v>-0.86999999999999922</v>
      </c>
      <c r="L2363" s="1">
        <v>28</v>
      </c>
      <c r="M2363" s="1">
        <v>125</v>
      </c>
      <c r="N2363" s="5">
        <f>Smartphone_Usage_And_Addiction_Analysis_7500_Rows[[#This Row],[app_opens_per_day]]/Smartphone_Usage_And_Addiction_Analysis_7500_Rows[[#This Row],[daily_screen_time_hours]]</f>
        <v>12.351778656126482</v>
      </c>
      <c r="O2363" s="1">
        <v>10.63</v>
      </c>
      <c r="P2363" s="1" t="s">
        <v>18</v>
      </c>
      <c r="Q2363" s="1" t="s">
        <v>19</v>
      </c>
      <c r="R2363" s="1" t="s">
        <v>24</v>
      </c>
      <c r="S2363" s="1">
        <v>1</v>
      </c>
    </row>
    <row r="2364" spans="1:19" ht="18" customHeight="1" x14ac:dyDescent="0.25">
      <c r="A2364" s="10" t="s">
        <v>1613</v>
      </c>
      <c r="B2364" s="1">
        <v>28</v>
      </c>
      <c r="C2364" t="str">
        <f t="shared" si="36"/>
        <v>26-40 (Millennials)</v>
      </c>
      <c r="D2364" s="1" t="s">
        <v>30</v>
      </c>
      <c r="E2364" s="1">
        <v>7.16</v>
      </c>
      <c r="F2364" s="1">
        <v>1.19</v>
      </c>
      <c r="G2364" s="1">
        <v>3.52</v>
      </c>
      <c r="H2364" s="1">
        <v>1.17</v>
      </c>
      <c r="I2364" s="1">
        <v>5.1100000000000003</v>
      </c>
      <c r="J2364" s="1">
        <f>Smartphone_Usage_And_Addiction_Analysis_7500_Rows[[#This Row],[social_media_hours]]+Smartphone_Usage_And_Addiction_Analysis_7500_Rows[[#This Row],[gaming_hours]]</f>
        <v>4.71</v>
      </c>
      <c r="K2364" s="1">
        <f>Smartphone_Usage_And_Addiction_Analysis_7500_Rows[[#This Row],[sleep_hours]]-Smartphone_Usage_And_Addiction_Analysis_7500_Rows[[#This Row],[total_leisure_hours]]</f>
        <v>0.40000000000000036</v>
      </c>
      <c r="L2364" s="1">
        <v>26</v>
      </c>
      <c r="M2364" s="1">
        <v>115</v>
      </c>
      <c r="N2364" s="5">
        <f>Smartphone_Usage_And_Addiction_Analysis_7500_Rows[[#This Row],[app_opens_per_day]]/Smartphone_Usage_And_Addiction_Analysis_7500_Rows[[#This Row],[daily_screen_time_hours]]</f>
        <v>16.061452513966479</v>
      </c>
      <c r="O2364" s="1">
        <v>9.4</v>
      </c>
      <c r="P2364" s="1" t="s">
        <v>32</v>
      </c>
      <c r="Q2364" s="1" t="s">
        <v>19</v>
      </c>
      <c r="R2364" s="1" t="s">
        <v>28</v>
      </c>
      <c r="S2364" s="1">
        <v>1</v>
      </c>
    </row>
    <row r="2365" spans="1:19" ht="18" customHeight="1" x14ac:dyDescent="0.25">
      <c r="A2365" s="10" t="s">
        <v>1614</v>
      </c>
      <c r="B2365" s="1">
        <v>30</v>
      </c>
      <c r="C2365" t="str">
        <f t="shared" si="36"/>
        <v>26-40 (Millennials)</v>
      </c>
      <c r="D2365" s="1" t="s">
        <v>30</v>
      </c>
      <c r="E2365" s="1">
        <v>5.72</v>
      </c>
      <c r="F2365" s="1">
        <v>1.65</v>
      </c>
      <c r="G2365" s="1">
        <v>2.37</v>
      </c>
      <c r="H2365" s="1">
        <v>4.32</v>
      </c>
      <c r="I2365" s="1">
        <v>6.52</v>
      </c>
      <c r="J2365" s="1">
        <f>Smartphone_Usage_And_Addiction_Analysis_7500_Rows[[#This Row],[social_media_hours]]+Smartphone_Usage_And_Addiction_Analysis_7500_Rows[[#This Row],[gaming_hours]]</f>
        <v>4.0199999999999996</v>
      </c>
      <c r="K2365" s="1">
        <f>Smartphone_Usage_And_Addiction_Analysis_7500_Rows[[#This Row],[sleep_hours]]-Smartphone_Usage_And_Addiction_Analysis_7500_Rows[[#This Row],[total_leisure_hours]]</f>
        <v>2.5</v>
      </c>
      <c r="L2365" s="1">
        <v>46</v>
      </c>
      <c r="M2365" s="1">
        <v>90</v>
      </c>
      <c r="N2365" s="5">
        <f>Smartphone_Usage_And_Addiction_Analysis_7500_Rows[[#This Row],[app_opens_per_day]]/Smartphone_Usage_And_Addiction_Analysis_7500_Rows[[#This Row],[daily_screen_time_hours]]</f>
        <v>15.734265734265735</v>
      </c>
      <c r="O2365" s="1">
        <v>7.88</v>
      </c>
      <c r="P2365" s="1" t="s">
        <v>32</v>
      </c>
      <c r="Q2365" s="1" t="s">
        <v>23</v>
      </c>
      <c r="R2365" s="1" t="s">
        <v>51</v>
      </c>
      <c r="S2365" s="1">
        <v>0</v>
      </c>
    </row>
    <row r="2366" spans="1:19" ht="18" customHeight="1" x14ac:dyDescent="0.25">
      <c r="A2366" s="10" t="s">
        <v>1615</v>
      </c>
      <c r="B2366" s="1">
        <v>18</v>
      </c>
      <c r="C2366" t="str">
        <f t="shared" si="36"/>
        <v>18-25 (Gen Z)</v>
      </c>
      <c r="D2366" s="1" t="s">
        <v>30</v>
      </c>
      <c r="E2366" s="1">
        <v>10.62</v>
      </c>
      <c r="F2366" s="1">
        <v>1.77</v>
      </c>
      <c r="G2366" s="1">
        <v>2.87</v>
      </c>
      <c r="H2366" s="1">
        <v>1.88</v>
      </c>
      <c r="I2366" s="1">
        <v>5.0999999999999996</v>
      </c>
      <c r="J2366" s="1">
        <f>Smartphone_Usage_And_Addiction_Analysis_7500_Rows[[#This Row],[social_media_hours]]+Smartphone_Usage_And_Addiction_Analysis_7500_Rows[[#This Row],[gaming_hours]]</f>
        <v>4.6400000000000006</v>
      </c>
      <c r="K2366" s="1">
        <f>Smartphone_Usage_And_Addiction_Analysis_7500_Rows[[#This Row],[sleep_hours]]-Smartphone_Usage_And_Addiction_Analysis_7500_Rows[[#This Row],[total_leisure_hours]]</f>
        <v>0.45999999999999908</v>
      </c>
      <c r="L2366" s="1">
        <v>198</v>
      </c>
      <c r="M2366" s="1">
        <v>40</v>
      </c>
      <c r="N2366" s="5">
        <f>Smartphone_Usage_And_Addiction_Analysis_7500_Rows[[#This Row],[app_opens_per_day]]/Smartphone_Usage_And_Addiction_Analysis_7500_Rows[[#This Row],[daily_screen_time_hours]]</f>
        <v>3.7664783427495294</v>
      </c>
      <c r="O2366" s="1">
        <v>12.93</v>
      </c>
      <c r="P2366" s="1" t="s">
        <v>18</v>
      </c>
      <c r="Q2366" s="1" t="s">
        <v>23</v>
      </c>
      <c r="R2366" s="1" t="s">
        <v>28</v>
      </c>
      <c r="S2366" s="1">
        <v>1</v>
      </c>
    </row>
    <row r="2367" spans="1:19" ht="18" customHeight="1" x14ac:dyDescent="0.25">
      <c r="A2367" s="10" t="s">
        <v>1616</v>
      </c>
      <c r="B2367" s="1">
        <v>28</v>
      </c>
      <c r="C2367" t="str">
        <f t="shared" si="36"/>
        <v>26-40 (Millennials)</v>
      </c>
      <c r="D2367" s="1" t="s">
        <v>17</v>
      </c>
      <c r="E2367" s="1">
        <v>4.1399999999999997</v>
      </c>
      <c r="F2367" s="1">
        <v>5.09</v>
      </c>
      <c r="G2367" s="1">
        <v>2.59</v>
      </c>
      <c r="H2367" s="1">
        <v>2.31</v>
      </c>
      <c r="I2367" s="1">
        <v>7.3</v>
      </c>
      <c r="J2367" s="1">
        <f>Smartphone_Usage_And_Addiction_Analysis_7500_Rows[[#This Row],[social_media_hours]]+Smartphone_Usage_And_Addiction_Analysis_7500_Rows[[#This Row],[gaming_hours]]</f>
        <v>7.68</v>
      </c>
      <c r="K2367" s="1">
        <f>Smartphone_Usage_And_Addiction_Analysis_7500_Rows[[#This Row],[sleep_hours]]-Smartphone_Usage_And_Addiction_Analysis_7500_Rows[[#This Row],[total_leisure_hours]]</f>
        <v>-0.37999999999999989</v>
      </c>
      <c r="L2367" s="1">
        <v>64</v>
      </c>
      <c r="M2367" s="1">
        <v>114</v>
      </c>
      <c r="N2367" s="5">
        <f>Smartphone_Usage_And_Addiction_Analysis_7500_Rows[[#This Row],[app_opens_per_day]]/Smartphone_Usage_And_Addiction_Analysis_7500_Rows[[#This Row],[daily_screen_time_hours]]</f>
        <v>27.536231884057973</v>
      </c>
      <c r="O2367" s="1">
        <v>7.1</v>
      </c>
      <c r="P2367" s="1" t="s">
        <v>22</v>
      </c>
      <c r="Q2367" s="1" t="s">
        <v>19</v>
      </c>
      <c r="R2367" s="1" t="s">
        <v>28</v>
      </c>
      <c r="S2367" s="1">
        <v>1</v>
      </c>
    </row>
    <row r="2368" spans="1:19" ht="18" customHeight="1" x14ac:dyDescent="0.25">
      <c r="A2368" s="10" t="s">
        <v>1617</v>
      </c>
      <c r="B2368" s="1">
        <v>19</v>
      </c>
      <c r="C2368" t="str">
        <f t="shared" si="36"/>
        <v>18-25 (Gen Z)</v>
      </c>
      <c r="D2368" s="1" t="s">
        <v>17</v>
      </c>
      <c r="E2368" s="1">
        <v>3.75</v>
      </c>
      <c r="F2368" s="1">
        <v>2.2999999999999998</v>
      </c>
      <c r="G2368" s="1">
        <v>0.3</v>
      </c>
      <c r="H2368" s="1">
        <v>0.89</v>
      </c>
      <c r="I2368" s="1">
        <v>7.13</v>
      </c>
      <c r="J2368" s="1">
        <f>Smartphone_Usage_And_Addiction_Analysis_7500_Rows[[#This Row],[social_media_hours]]+Smartphone_Usage_And_Addiction_Analysis_7500_Rows[[#This Row],[gaming_hours]]</f>
        <v>2.5999999999999996</v>
      </c>
      <c r="K2368" s="1">
        <f>Smartphone_Usage_And_Addiction_Analysis_7500_Rows[[#This Row],[sleep_hours]]-Smartphone_Usage_And_Addiction_Analysis_7500_Rows[[#This Row],[total_leisure_hours]]</f>
        <v>4.53</v>
      </c>
      <c r="L2368" s="1">
        <v>69</v>
      </c>
      <c r="M2368" s="1">
        <v>158</v>
      </c>
      <c r="N2368" s="5">
        <f>Smartphone_Usage_And_Addiction_Analysis_7500_Rows[[#This Row],[app_opens_per_day]]/Smartphone_Usage_And_Addiction_Analysis_7500_Rows[[#This Row],[daily_screen_time_hours]]</f>
        <v>42.133333333333333</v>
      </c>
      <c r="O2368" s="1">
        <v>4.8899999999999997</v>
      </c>
      <c r="P2368" s="1" t="s">
        <v>18</v>
      </c>
      <c r="Q2368" s="1" t="s">
        <v>19</v>
      </c>
      <c r="R2368" s="1" t="s">
        <v>20</v>
      </c>
      <c r="S2368" s="1">
        <v>0</v>
      </c>
    </row>
    <row r="2369" spans="1:19" ht="18" customHeight="1" x14ac:dyDescent="0.25">
      <c r="A2369" s="10" t="s">
        <v>1618</v>
      </c>
      <c r="B2369" s="1">
        <v>25</v>
      </c>
      <c r="C2369" t="str">
        <f t="shared" si="36"/>
        <v>18-25 (Gen Z)</v>
      </c>
      <c r="D2369" s="1" t="s">
        <v>30</v>
      </c>
      <c r="E2369" s="1">
        <v>3.01</v>
      </c>
      <c r="F2369" s="1">
        <v>4.2</v>
      </c>
      <c r="G2369" s="1">
        <v>2.2200000000000002</v>
      </c>
      <c r="H2369" s="1">
        <v>1.27</v>
      </c>
      <c r="I2369" s="1">
        <v>7.94</v>
      </c>
      <c r="J2369" s="1">
        <f>Smartphone_Usage_And_Addiction_Analysis_7500_Rows[[#This Row],[social_media_hours]]+Smartphone_Usage_And_Addiction_Analysis_7500_Rows[[#This Row],[gaming_hours]]</f>
        <v>6.42</v>
      </c>
      <c r="K2369" s="1">
        <f>Smartphone_Usage_And_Addiction_Analysis_7500_Rows[[#This Row],[sleep_hours]]-Smartphone_Usage_And_Addiction_Analysis_7500_Rows[[#This Row],[total_leisure_hours]]</f>
        <v>1.5200000000000005</v>
      </c>
      <c r="L2369" s="1">
        <v>155</v>
      </c>
      <c r="M2369" s="1">
        <v>92</v>
      </c>
      <c r="N2369" s="5">
        <f>Smartphone_Usage_And_Addiction_Analysis_7500_Rows[[#This Row],[app_opens_per_day]]/Smartphone_Usage_And_Addiction_Analysis_7500_Rows[[#This Row],[daily_screen_time_hours]]</f>
        <v>30.564784053156149</v>
      </c>
      <c r="O2369" s="1">
        <v>5.18</v>
      </c>
      <c r="P2369" s="1" t="s">
        <v>18</v>
      </c>
      <c r="Q2369" s="1" t="s">
        <v>19</v>
      </c>
      <c r="R2369" s="1" t="s">
        <v>24</v>
      </c>
      <c r="S2369" s="1">
        <v>1</v>
      </c>
    </row>
    <row r="2370" spans="1:19" ht="18" customHeight="1" x14ac:dyDescent="0.25">
      <c r="A2370" s="10" t="s">
        <v>1619</v>
      </c>
      <c r="B2370" s="1">
        <v>22</v>
      </c>
      <c r="C2370" t="str">
        <f t="shared" ref="C2370:C2433" si="37">IF(B2370&lt;=25, "18-25 (Gen Z)", IF(B2370&lt;=40, "26-40 (Millennials)"))</f>
        <v>18-25 (Gen Z)</v>
      </c>
      <c r="D2370" s="1" t="s">
        <v>30</v>
      </c>
      <c r="E2370" s="1">
        <v>4.7699999999999996</v>
      </c>
      <c r="F2370" s="1">
        <v>5.63</v>
      </c>
      <c r="G2370" s="1">
        <v>0.28999999999999998</v>
      </c>
      <c r="H2370" s="1">
        <v>1.95</v>
      </c>
      <c r="I2370" s="1">
        <v>5.68</v>
      </c>
      <c r="J2370" s="1">
        <f>Smartphone_Usage_And_Addiction_Analysis_7500_Rows[[#This Row],[social_media_hours]]+Smartphone_Usage_And_Addiction_Analysis_7500_Rows[[#This Row],[gaming_hours]]</f>
        <v>5.92</v>
      </c>
      <c r="K2370" s="1">
        <f>Smartphone_Usage_And_Addiction_Analysis_7500_Rows[[#This Row],[sleep_hours]]-Smartphone_Usage_And_Addiction_Analysis_7500_Rows[[#This Row],[total_leisure_hours]]</f>
        <v>-0.24000000000000021</v>
      </c>
      <c r="L2370" s="1">
        <v>51</v>
      </c>
      <c r="M2370" s="1">
        <v>141</v>
      </c>
      <c r="N2370" s="5">
        <f>Smartphone_Usage_And_Addiction_Analysis_7500_Rows[[#This Row],[app_opens_per_day]]/Smartphone_Usage_And_Addiction_Analysis_7500_Rows[[#This Row],[daily_screen_time_hours]]</f>
        <v>29.559748427672957</v>
      </c>
      <c r="O2370" s="1">
        <v>6.96</v>
      </c>
      <c r="P2370" s="1" t="s">
        <v>18</v>
      </c>
      <c r="Q2370" s="1" t="s">
        <v>19</v>
      </c>
      <c r="R2370" s="1" t="s">
        <v>24</v>
      </c>
      <c r="S2370" s="1">
        <v>1</v>
      </c>
    </row>
    <row r="2371" spans="1:19" ht="18" customHeight="1" x14ac:dyDescent="0.25">
      <c r="A2371" s="10" t="s">
        <v>1620</v>
      </c>
      <c r="B2371" s="1">
        <v>28</v>
      </c>
      <c r="C2371" t="str">
        <f t="shared" si="37"/>
        <v>26-40 (Millennials)</v>
      </c>
      <c r="D2371" s="1" t="s">
        <v>17</v>
      </c>
      <c r="E2371" s="1">
        <v>9.52</v>
      </c>
      <c r="F2371" s="1">
        <v>0.89</v>
      </c>
      <c r="G2371" s="1">
        <v>0.55000000000000004</v>
      </c>
      <c r="H2371" s="1">
        <v>5.93</v>
      </c>
      <c r="I2371" s="1">
        <v>7.97</v>
      </c>
      <c r="J2371" s="1">
        <f>Smartphone_Usage_And_Addiction_Analysis_7500_Rows[[#This Row],[social_media_hours]]+Smartphone_Usage_And_Addiction_Analysis_7500_Rows[[#This Row],[gaming_hours]]</f>
        <v>1.44</v>
      </c>
      <c r="K2371" s="1">
        <f>Smartphone_Usage_And_Addiction_Analysis_7500_Rows[[#This Row],[sleep_hours]]-Smartphone_Usage_And_Addiction_Analysis_7500_Rows[[#This Row],[total_leisure_hours]]</f>
        <v>6.5299999999999994</v>
      </c>
      <c r="L2371" s="1">
        <v>155</v>
      </c>
      <c r="M2371" s="1">
        <v>155</v>
      </c>
      <c r="N2371" s="5">
        <f>Smartphone_Usage_And_Addiction_Analysis_7500_Rows[[#This Row],[app_opens_per_day]]/Smartphone_Usage_And_Addiction_Analysis_7500_Rows[[#This Row],[daily_screen_time_hours]]</f>
        <v>16.281512605042018</v>
      </c>
      <c r="O2371" s="1">
        <v>10.36</v>
      </c>
      <c r="P2371" s="1" t="s">
        <v>22</v>
      </c>
      <c r="Q2371" s="1" t="s">
        <v>19</v>
      </c>
      <c r="R2371" s="1" t="s">
        <v>24</v>
      </c>
      <c r="S2371" s="1">
        <v>1</v>
      </c>
    </row>
    <row r="2372" spans="1:19" ht="18" customHeight="1" x14ac:dyDescent="0.25">
      <c r="A2372" s="10" t="s">
        <v>1621</v>
      </c>
      <c r="B2372" s="1">
        <v>20</v>
      </c>
      <c r="C2372" t="str">
        <f t="shared" si="37"/>
        <v>18-25 (Gen Z)</v>
      </c>
      <c r="D2372" s="1" t="s">
        <v>17</v>
      </c>
      <c r="E2372" s="1">
        <v>7.74</v>
      </c>
      <c r="F2372" s="1">
        <v>5.91</v>
      </c>
      <c r="G2372" s="1">
        <v>3.29</v>
      </c>
      <c r="H2372" s="1">
        <v>1.17</v>
      </c>
      <c r="I2372" s="1">
        <v>6.23</v>
      </c>
      <c r="J2372" s="1">
        <f>Smartphone_Usage_And_Addiction_Analysis_7500_Rows[[#This Row],[social_media_hours]]+Smartphone_Usage_And_Addiction_Analysis_7500_Rows[[#This Row],[gaming_hours]]</f>
        <v>9.1999999999999993</v>
      </c>
      <c r="K2372" s="1">
        <f>Smartphone_Usage_And_Addiction_Analysis_7500_Rows[[#This Row],[sleep_hours]]-Smartphone_Usage_And_Addiction_Analysis_7500_Rows[[#This Row],[total_leisure_hours]]</f>
        <v>-2.9699999999999989</v>
      </c>
      <c r="L2372" s="1">
        <v>183</v>
      </c>
      <c r="M2372" s="1">
        <v>176</v>
      </c>
      <c r="N2372" s="5">
        <f>Smartphone_Usage_And_Addiction_Analysis_7500_Rows[[#This Row],[app_opens_per_day]]/Smartphone_Usage_And_Addiction_Analysis_7500_Rows[[#This Row],[daily_screen_time_hours]]</f>
        <v>22.739018087855296</v>
      </c>
      <c r="O2372" s="1">
        <v>9.81</v>
      </c>
      <c r="P2372" s="1" t="s">
        <v>32</v>
      </c>
      <c r="Q2372" s="1" t="s">
        <v>19</v>
      </c>
      <c r="R2372" s="1" t="s">
        <v>28</v>
      </c>
      <c r="S2372" s="1">
        <v>1</v>
      </c>
    </row>
    <row r="2373" spans="1:19" ht="18" customHeight="1" x14ac:dyDescent="0.25">
      <c r="A2373" s="10" t="s">
        <v>1622</v>
      </c>
      <c r="B2373" s="1">
        <v>24</v>
      </c>
      <c r="C2373" t="str">
        <f t="shared" si="37"/>
        <v>18-25 (Gen Z)</v>
      </c>
      <c r="D2373" s="1" t="s">
        <v>30</v>
      </c>
      <c r="E2373" s="1">
        <v>6.72</v>
      </c>
      <c r="F2373" s="1">
        <v>4.71</v>
      </c>
      <c r="G2373" s="1">
        <v>2.76</v>
      </c>
      <c r="H2373" s="1">
        <v>2.9</v>
      </c>
      <c r="I2373" s="1">
        <v>5.57</v>
      </c>
      <c r="J2373" s="1">
        <f>Smartphone_Usage_And_Addiction_Analysis_7500_Rows[[#This Row],[social_media_hours]]+Smartphone_Usage_And_Addiction_Analysis_7500_Rows[[#This Row],[gaming_hours]]</f>
        <v>7.47</v>
      </c>
      <c r="K2373" s="1">
        <f>Smartphone_Usage_And_Addiction_Analysis_7500_Rows[[#This Row],[sleep_hours]]-Smartphone_Usage_And_Addiction_Analysis_7500_Rows[[#This Row],[total_leisure_hours]]</f>
        <v>-1.8999999999999995</v>
      </c>
      <c r="L2373" s="1">
        <v>149</v>
      </c>
      <c r="M2373" s="1">
        <v>63</v>
      </c>
      <c r="N2373" s="5">
        <f>Smartphone_Usage_And_Addiction_Analysis_7500_Rows[[#This Row],[app_opens_per_day]]/Smartphone_Usage_And_Addiction_Analysis_7500_Rows[[#This Row],[daily_screen_time_hours]]</f>
        <v>9.375</v>
      </c>
      <c r="O2373" s="1">
        <v>8.01</v>
      </c>
      <c r="P2373" s="1" t="s">
        <v>32</v>
      </c>
      <c r="Q2373" s="1" t="s">
        <v>19</v>
      </c>
      <c r="R2373" s="1" t="s">
        <v>24</v>
      </c>
      <c r="S2373" s="1">
        <v>1</v>
      </c>
    </row>
    <row r="2374" spans="1:19" ht="18" customHeight="1" x14ac:dyDescent="0.25">
      <c r="A2374" s="10" t="s">
        <v>1623</v>
      </c>
      <c r="B2374" s="1">
        <v>31</v>
      </c>
      <c r="C2374" t="str">
        <f t="shared" si="37"/>
        <v>26-40 (Millennials)</v>
      </c>
      <c r="D2374" s="1" t="s">
        <v>17</v>
      </c>
      <c r="E2374" s="1">
        <v>5.47</v>
      </c>
      <c r="F2374" s="1">
        <v>5.0999999999999996</v>
      </c>
      <c r="G2374" s="1">
        <v>0.59</v>
      </c>
      <c r="H2374" s="1">
        <v>4.8</v>
      </c>
      <c r="I2374" s="1">
        <v>7.5</v>
      </c>
      <c r="J2374" s="1">
        <f>Smartphone_Usage_And_Addiction_Analysis_7500_Rows[[#This Row],[social_media_hours]]+Smartphone_Usage_And_Addiction_Analysis_7500_Rows[[#This Row],[gaming_hours]]</f>
        <v>5.6899999999999995</v>
      </c>
      <c r="K2374" s="1">
        <f>Smartphone_Usage_And_Addiction_Analysis_7500_Rows[[#This Row],[sleep_hours]]-Smartphone_Usage_And_Addiction_Analysis_7500_Rows[[#This Row],[total_leisure_hours]]</f>
        <v>1.8100000000000005</v>
      </c>
      <c r="L2374" s="1">
        <v>202</v>
      </c>
      <c r="M2374" s="1">
        <v>161</v>
      </c>
      <c r="N2374" s="5">
        <f>Smartphone_Usage_And_Addiction_Analysis_7500_Rows[[#This Row],[app_opens_per_day]]/Smartphone_Usage_And_Addiction_Analysis_7500_Rows[[#This Row],[daily_screen_time_hours]]</f>
        <v>29.433272394881172</v>
      </c>
      <c r="O2374" s="1">
        <v>7.81</v>
      </c>
      <c r="P2374" s="1" t="s">
        <v>32</v>
      </c>
      <c r="Q2374" s="1" t="s">
        <v>19</v>
      </c>
      <c r="R2374" s="1" t="s">
        <v>24</v>
      </c>
      <c r="S2374" s="1">
        <v>1</v>
      </c>
    </row>
    <row r="2375" spans="1:19" ht="18" customHeight="1" x14ac:dyDescent="0.25">
      <c r="A2375" s="10" t="s">
        <v>5872</v>
      </c>
      <c r="B2375" s="1">
        <v>35</v>
      </c>
      <c r="C2375" s="1" t="str">
        <f t="shared" si="37"/>
        <v>26-40 (Millennials)</v>
      </c>
      <c r="D2375" t="s">
        <v>7582</v>
      </c>
      <c r="E2375">
        <v>4.34</v>
      </c>
      <c r="F2375">
        <v>5.38</v>
      </c>
      <c r="G2375">
        <v>3.22</v>
      </c>
      <c r="H2375">
        <v>4.93</v>
      </c>
      <c r="I2375">
        <v>8.6</v>
      </c>
      <c r="J2375" s="1">
        <f>Smartphone_Usage_And_Addiction_Analysis_7500_Rows[[#This Row],[social_media_hours]]+Smartphone_Usage_And_Addiction_Analysis_7500_Rows[[#This Row],[gaming_hours]]</f>
        <v>8.6</v>
      </c>
      <c r="K2375" s="1">
        <f>Smartphone_Usage_And_Addiction_Analysis_7500_Rows[[#This Row],[sleep_hours]]-Smartphone_Usage_And_Addiction_Analysis_7500_Rows[[#This Row],[total_leisure_hours]]</f>
        <v>0</v>
      </c>
      <c r="L2375">
        <v>64</v>
      </c>
      <c r="M2375">
        <v>112</v>
      </c>
      <c r="N2375" s="5">
        <f>Smartphone_Usage_And_Addiction_Analysis_7500_Rows[[#This Row],[app_opens_per_day]]/Smartphone_Usage_And_Addiction_Analysis_7500_Rows[[#This Row],[daily_screen_time_hours]]</f>
        <v>25.806451612903228</v>
      </c>
      <c r="O2375">
        <v>7.06</v>
      </c>
      <c r="P2375" t="s">
        <v>22</v>
      </c>
      <c r="Q2375" t="s">
        <v>23</v>
      </c>
      <c r="R2375" t="s">
        <v>24</v>
      </c>
      <c r="S2375">
        <v>1</v>
      </c>
    </row>
    <row r="2376" spans="1:19" ht="18" customHeight="1" x14ac:dyDescent="0.25">
      <c r="A2376" s="10" t="s">
        <v>5873</v>
      </c>
      <c r="B2376" s="1">
        <v>28</v>
      </c>
      <c r="C2376" s="1" t="str">
        <f t="shared" si="37"/>
        <v>26-40 (Millennials)</v>
      </c>
      <c r="D2376" t="s">
        <v>7582</v>
      </c>
      <c r="E2376">
        <v>10.61</v>
      </c>
      <c r="F2376">
        <v>1.41</v>
      </c>
      <c r="G2376">
        <v>0.75</v>
      </c>
      <c r="H2376">
        <v>1.52</v>
      </c>
      <c r="I2376">
        <v>7.27</v>
      </c>
      <c r="J2376" s="1">
        <f>Smartphone_Usage_And_Addiction_Analysis_7500_Rows[[#This Row],[social_media_hours]]+Smartphone_Usage_And_Addiction_Analysis_7500_Rows[[#This Row],[gaming_hours]]</f>
        <v>2.16</v>
      </c>
      <c r="K2376" s="1">
        <f>Smartphone_Usage_And_Addiction_Analysis_7500_Rows[[#This Row],[sleep_hours]]-Smartphone_Usage_And_Addiction_Analysis_7500_Rows[[#This Row],[total_leisure_hours]]</f>
        <v>5.1099999999999994</v>
      </c>
      <c r="L2376">
        <v>214</v>
      </c>
      <c r="M2376">
        <v>80</v>
      </c>
      <c r="N2376" s="5">
        <f>Smartphone_Usage_And_Addiction_Analysis_7500_Rows[[#This Row],[app_opens_per_day]]/Smartphone_Usage_And_Addiction_Analysis_7500_Rows[[#This Row],[daily_screen_time_hours]]</f>
        <v>7.5400565504241284</v>
      </c>
      <c r="O2376">
        <v>11.76</v>
      </c>
      <c r="P2376" t="s">
        <v>32</v>
      </c>
      <c r="Q2376" t="s">
        <v>23</v>
      </c>
      <c r="R2376" t="s">
        <v>28</v>
      </c>
      <c r="S2376">
        <v>1</v>
      </c>
    </row>
    <row r="2377" spans="1:19" ht="18" customHeight="1" x14ac:dyDescent="0.25">
      <c r="A2377" s="10" t="s">
        <v>1624</v>
      </c>
      <c r="B2377" s="1">
        <v>31</v>
      </c>
      <c r="C2377" t="str">
        <f t="shared" si="37"/>
        <v>26-40 (Millennials)</v>
      </c>
      <c r="D2377" s="1" t="s">
        <v>30</v>
      </c>
      <c r="E2377" s="1">
        <v>9.9</v>
      </c>
      <c r="F2377" s="1">
        <v>4.51</v>
      </c>
      <c r="G2377" s="1">
        <v>1.74</v>
      </c>
      <c r="H2377" s="1">
        <v>1.1200000000000001</v>
      </c>
      <c r="I2377" s="1">
        <v>8.8699999999999992</v>
      </c>
      <c r="J2377" s="1">
        <f>Smartphone_Usage_And_Addiction_Analysis_7500_Rows[[#This Row],[social_media_hours]]+Smartphone_Usage_And_Addiction_Analysis_7500_Rows[[#This Row],[gaming_hours]]</f>
        <v>6.25</v>
      </c>
      <c r="K2377" s="1">
        <f>Smartphone_Usage_And_Addiction_Analysis_7500_Rows[[#This Row],[sleep_hours]]-Smartphone_Usage_And_Addiction_Analysis_7500_Rows[[#This Row],[total_leisure_hours]]</f>
        <v>2.6199999999999992</v>
      </c>
      <c r="L2377" s="1">
        <v>49</v>
      </c>
      <c r="M2377" s="1">
        <v>34</v>
      </c>
      <c r="N2377" s="5">
        <f>Smartphone_Usage_And_Addiction_Analysis_7500_Rows[[#This Row],[app_opens_per_day]]/Smartphone_Usage_And_Addiction_Analysis_7500_Rows[[#This Row],[daily_screen_time_hours]]</f>
        <v>3.4343434343434343</v>
      </c>
      <c r="O2377" s="1">
        <v>11.17</v>
      </c>
      <c r="P2377" s="1" t="s">
        <v>22</v>
      </c>
      <c r="Q2377" s="1" t="s">
        <v>19</v>
      </c>
      <c r="R2377" s="1" t="s">
        <v>28</v>
      </c>
      <c r="S2377" s="1">
        <v>1</v>
      </c>
    </row>
    <row r="2378" spans="1:19" ht="18" customHeight="1" x14ac:dyDescent="0.25">
      <c r="A2378" s="10" t="s">
        <v>5874</v>
      </c>
      <c r="B2378" s="1">
        <v>26</v>
      </c>
      <c r="C2378" s="1" t="str">
        <f t="shared" si="37"/>
        <v>26-40 (Millennials)</v>
      </c>
      <c r="D2378" t="s">
        <v>7582</v>
      </c>
      <c r="E2378">
        <v>3.22</v>
      </c>
      <c r="F2378">
        <v>4.3899999999999997</v>
      </c>
      <c r="G2378">
        <v>0.1</v>
      </c>
      <c r="H2378">
        <v>3.59</v>
      </c>
      <c r="I2378">
        <v>6.66</v>
      </c>
      <c r="J2378" s="1">
        <f>Smartphone_Usage_And_Addiction_Analysis_7500_Rows[[#This Row],[social_media_hours]]+Smartphone_Usage_And_Addiction_Analysis_7500_Rows[[#This Row],[gaming_hours]]</f>
        <v>4.4899999999999993</v>
      </c>
      <c r="K2378" s="1">
        <f>Smartphone_Usage_And_Addiction_Analysis_7500_Rows[[#This Row],[sleep_hours]]-Smartphone_Usage_And_Addiction_Analysis_7500_Rows[[#This Row],[total_leisure_hours]]</f>
        <v>2.1700000000000008</v>
      </c>
      <c r="L2378">
        <v>235</v>
      </c>
      <c r="M2378">
        <v>100</v>
      </c>
      <c r="N2378" s="5">
        <f>Smartphone_Usage_And_Addiction_Analysis_7500_Rows[[#This Row],[app_opens_per_day]]/Smartphone_Usage_And_Addiction_Analysis_7500_Rows[[#This Row],[daily_screen_time_hours]]</f>
        <v>31.05590062111801</v>
      </c>
      <c r="O2378">
        <v>4.51</v>
      </c>
      <c r="P2378" t="s">
        <v>18</v>
      </c>
      <c r="Q2378" t="s">
        <v>19</v>
      </c>
      <c r="R2378" t="s">
        <v>24</v>
      </c>
      <c r="S2378">
        <v>1</v>
      </c>
    </row>
    <row r="2379" spans="1:19" ht="18" customHeight="1" x14ac:dyDescent="0.25">
      <c r="A2379" s="10" t="s">
        <v>1625</v>
      </c>
      <c r="B2379" s="1">
        <v>23</v>
      </c>
      <c r="C2379" t="str">
        <f t="shared" si="37"/>
        <v>18-25 (Gen Z)</v>
      </c>
      <c r="D2379" s="1" t="s">
        <v>17</v>
      </c>
      <c r="E2379" s="1">
        <v>10.02</v>
      </c>
      <c r="F2379" s="1">
        <v>3.42</v>
      </c>
      <c r="G2379" s="1">
        <v>3.72</v>
      </c>
      <c r="H2379" s="1">
        <v>0.79</v>
      </c>
      <c r="I2379" s="1">
        <v>8.65</v>
      </c>
      <c r="J2379" s="1">
        <f>Smartphone_Usage_And_Addiction_Analysis_7500_Rows[[#This Row],[social_media_hours]]+Smartphone_Usage_And_Addiction_Analysis_7500_Rows[[#This Row],[gaming_hours]]</f>
        <v>7.1400000000000006</v>
      </c>
      <c r="K2379" s="1">
        <f>Smartphone_Usage_And_Addiction_Analysis_7500_Rows[[#This Row],[sleep_hours]]-Smartphone_Usage_And_Addiction_Analysis_7500_Rows[[#This Row],[total_leisure_hours]]</f>
        <v>1.5099999999999998</v>
      </c>
      <c r="L2379" s="1">
        <v>167</v>
      </c>
      <c r="M2379" s="1">
        <v>40</v>
      </c>
      <c r="N2379" s="5">
        <f>Smartphone_Usage_And_Addiction_Analysis_7500_Rows[[#This Row],[app_opens_per_day]]/Smartphone_Usage_And_Addiction_Analysis_7500_Rows[[#This Row],[daily_screen_time_hours]]</f>
        <v>3.9920159680638725</v>
      </c>
      <c r="O2379" s="1">
        <v>12.24</v>
      </c>
      <c r="P2379" s="1" t="s">
        <v>22</v>
      </c>
      <c r="Q2379" s="1" t="s">
        <v>23</v>
      </c>
      <c r="R2379" s="1" t="s">
        <v>24</v>
      </c>
      <c r="S2379" s="1">
        <v>1</v>
      </c>
    </row>
    <row r="2380" spans="1:19" ht="18" customHeight="1" x14ac:dyDescent="0.25">
      <c r="A2380" s="10" t="s">
        <v>5875</v>
      </c>
      <c r="B2380" s="1">
        <v>32</v>
      </c>
      <c r="C2380" s="1" t="str">
        <f t="shared" si="37"/>
        <v>26-40 (Millennials)</v>
      </c>
      <c r="D2380" t="s">
        <v>7582</v>
      </c>
      <c r="E2380">
        <v>4.51</v>
      </c>
      <c r="F2380">
        <v>2.77</v>
      </c>
      <c r="G2380">
        <v>3.55</v>
      </c>
      <c r="H2380">
        <v>5.82</v>
      </c>
      <c r="I2380">
        <v>6.28</v>
      </c>
      <c r="J2380" s="1">
        <f>Smartphone_Usage_And_Addiction_Analysis_7500_Rows[[#This Row],[social_media_hours]]+Smartphone_Usage_And_Addiction_Analysis_7500_Rows[[#This Row],[gaming_hours]]</f>
        <v>6.32</v>
      </c>
      <c r="K2380" s="1">
        <f>Smartphone_Usage_And_Addiction_Analysis_7500_Rows[[#This Row],[sleep_hours]]-Smartphone_Usage_And_Addiction_Analysis_7500_Rows[[#This Row],[total_leisure_hours]]</f>
        <v>-4.0000000000000036E-2</v>
      </c>
      <c r="L2380">
        <v>25</v>
      </c>
      <c r="M2380">
        <v>70</v>
      </c>
      <c r="N2380" s="5">
        <f>Smartphone_Usage_And_Addiction_Analysis_7500_Rows[[#This Row],[app_opens_per_day]]/Smartphone_Usage_And_Addiction_Analysis_7500_Rows[[#This Row],[daily_screen_time_hours]]</f>
        <v>15.521064301552107</v>
      </c>
      <c r="O2380">
        <v>5.37</v>
      </c>
      <c r="P2380" t="s">
        <v>18</v>
      </c>
      <c r="Q2380" t="s">
        <v>23</v>
      </c>
      <c r="R2380" t="s">
        <v>20</v>
      </c>
      <c r="S2380">
        <v>0</v>
      </c>
    </row>
    <row r="2381" spans="1:19" ht="18" customHeight="1" x14ac:dyDescent="0.25">
      <c r="A2381" s="10" t="s">
        <v>1626</v>
      </c>
      <c r="B2381" s="1">
        <v>18</v>
      </c>
      <c r="C2381" t="str">
        <f t="shared" si="37"/>
        <v>18-25 (Gen Z)</v>
      </c>
      <c r="D2381" s="1" t="s">
        <v>30</v>
      </c>
      <c r="E2381" s="1">
        <v>4.58</v>
      </c>
      <c r="F2381" s="1">
        <v>2.2599999999999998</v>
      </c>
      <c r="G2381" s="1">
        <v>2.63</v>
      </c>
      <c r="H2381" s="1">
        <v>3.74</v>
      </c>
      <c r="I2381" s="1">
        <v>8.7799999999999994</v>
      </c>
      <c r="J2381" s="1">
        <f>Smartphone_Usage_And_Addiction_Analysis_7500_Rows[[#This Row],[social_media_hours]]+Smartphone_Usage_And_Addiction_Analysis_7500_Rows[[#This Row],[gaming_hours]]</f>
        <v>4.8899999999999997</v>
      </c>
      <c r="K2381" s="1">
        <f>Smartphone_Usage_And_Addiction_Analysis_7500_Rows[[#This Row],[sleep_hours]]-Smartphone_Usage_And_Addiction_Analysis_7500_Rows[[#This Row],[total_leisure_hours]]</f>
        <v>3.8899999999999997</v>
      </c>
      <c r="L2381" s="1">
        <v>139</v>
      </c>
      <c r="M2381" s="1">
        <v>73</v>
      </c>
      <c r="N2381" s="5">
        <f>Smartphone_Usage_And_Addiction_Analysis_7500_Rows[[#This Row],[app_opens_per_day]]/Smartphone_Usage_And_Addiction_Analysis_7500_Rows[[#This Row],[daily_screen_time_hours]]</f>
        <v>15.93886462882096</v>
      </c>
      <c r="O2381" s="1">
        <v>6.88</v>
      </c>
      <c r="P2381" s="1" t="s">
        <v>32</v>
      </c>
      <c r="Q2381" s="1" t="s">
        <v>19</v>
      </c>
      <c r="R2381" s="1" t="s">
        <v>51</v>
      </c>
      <c r="S2381" s="1">
        <v>0</v>
      </c>
    </row>
    <row r="2382" spans="1:19" ht="18" customHeight="1" x14ac:dyDescent="0.25">
      <c r="A2382" s="10" t="s">
        <v>5876</v>
      </c>
      <c r="B2382" s="1">
        <v>28</v>
      </c>
      <c r="C2382" s="1" t="str">
        <f t="shared" si="37"/>
        <v>26-40 (Millennials)</v>
      </c>
      <c r="D2382" t="s">
        <v>7582</v>
      </c>
      <c r="E2382">
        <v>9.8699999999999992</v>
      </c>
      <c r="F2382">
        <v>0.87</v>
      </c>
      <c r="G2382">
        <v>3.85</v>
      </c>
      <c r="H2382">
        <v>4.99</v>
      </c>
      <c r="I2382">
        <v>5.65</v>
      </c>
      <c r="J2382" s="1">
        <f>Smartphone_Usage_And_Addiction_Analysis_7500_Rows[[#This Row],[social_media_hours]]+Smartphone_Usage_And_Addiction_Analysis_7500_Rows[[#This Row],[gaming_hours]]</f>
        <v>4.72</v>
      </c>
      <c r="K2382" s="1">
        <f>Smartphone_Usage_And_Addiction_Analysis_7500_Rows[[#This Row],[sleep_hours]]-Smartphone_Usage_And_Addiction_Analysis_7500_Rows[[#This Row],[total_leisure_hours]]</f>
        <v>0.9300000000000006</v>
      </c>
      <c r="L2382">
        <v>135</v>
      </c>
      <c r="M2382">
        <v>83</v>
      </c>
      <c r="N2382" s="5">
        <f>Smartphone_Usage_And_Addiction_Analysis_7500_Rows[[#This Row],[app_opens_per_day]]/Smartphone_Usage_And_Addiction_Analysis_7500_Rows[[#This Row],[daily_screen_time_hours]]</f>
        <v>8.4093211752786221</v>
      </c>
      <c r="O2382">
        <v>12.08</v>
      </c>
      <c r="P2382" t="s">
        <v>22</v>
      </c>
      <c r="Q2382" t="s">
        <v>19</v>
      </c>
      <c r="R2382" t="s">
        <v>24</v>
      </c>
      <c r="S2382">
        <v>1</v>
      </c>
    </row>
    <row r="2383" spans="1:19" ht="18" customHeight="1" x14ac:dyDescent="0.25">
      <c r="A2383" s="10" t="s">
        <v>1627</v>
      </c>
      <c r="B2383" s="1">
        <v>24</v>
      </c>
      <c r="C2383" t="str">
        <f t="shared" si="37"/>
        <v>18-25 (Gen Z)</v>
      </c>
      <c r="D2383" s="1" t="s">
        <v>17</v>
      </c>
      <c r="E2383" s="1">
        <v>11.89</v>
      </c>
      <c r="F2383" s="1">
        <v>5.8</v>
      </c>
      <c r="G2383" s="1">
        <v>1.82</v>
      </c>
      <c r="H2383" s="1">
        <v>1.7</v>
      </c>
      <c r="I2383" s="1">
        <v>6.87</v>
      </c>
      <c r="J2383" s="1">
        <f>Smartphone_Usage_And_Addiction_Analysis_7500_Rows[[#This Row],[social_media_hours]]+Smartphone_Usage_And_Addiction_Analysis_7500_Rows[[#This Row],[gaming_hours]]</f>
        <v>7.62</v>
      </c>
      <c r="K2383" s="1">
        <f>Smartphone_Usage_And_Addiction_Analysis_7500_Rows[[#This Row],[sleep_hours]]-Smartphone_Usage_And_Addiction_Analysis_7500_Rows[[#This Row],[total_leisure_hours]]</f>
        <v>-0.75</v>
      </c>
      <c r="L2383" s="1">
        <v>57</v>
      </c>
      <c r="M2383" s="1">
        <v>105</v>
      </c>
      <c r="N2383" s="5">
        <f>Smartphone_Usage_And_Addiction_Analysis_7500_Rows[[#This Row],[app_opens_per_day]]/Smartphone_Usage_And_Addiction_Analysis_7500_Rows[[#This Row],[daily_screen_time_hours]]</f>
        <v>8.8309503784693018</v>
      </c>
      <c r="O2383" s="1">
        <v>13.37</v>
      </c>
      <c r="P2383" s="1" t="s">
        <v>32</v>
      </c>
      <c r="Q2383" s="1" t="s">
        <v>23</v>
      </c>
      <c r="R2383" s="1" t="s">
        <v>24</v>
      </c>
      <c r="S2383" s="1">
        <v>1</v>
      </c>
    </row>
    <row r="2384" spans="1:19" ht="18" customHeight="1" x14ac:dyDescent="0.25">
      <c r="A2384" s="10" t="s">
        <v>1628</v>
      </c>
      <c r="B2384" s="1">
        <v>21</v>
      </c>
      <c r="C2384" t="str">
        <f t="shared" si="37"/>
        <v>18-25 (Gen Z)</v>
      </c>
      <c r="D2384" s="1" t="s">
        <v>17</v>
      </c>
      <c r="E2384" s="1">
        <v>4.4400000000000004</v>
      </c>
      <c r="F2384" s="1">
        <v>5.71</v>
      </c>
      <c r="G2384" s="1">
        <v>1.17</v>
      </c>
      <c r="H2384" s="1">
        <v>5.18</v>
      </c>
      <c r="I2384" s="1">
        <v>5.42</v>
      </c>
      <c r="J2384" s="1">
        <f>Smartphone_Usage_And_Addiction_Analysis_7500_Rows[[#This Row],[social_media_hours]]+Smartphone_Usage_And_Addiction_Analysis_7500_Rows[[#This Row],[gaming_hours]]</f>
        <v>6.88</v>
      </c>
      <c r="K2384" s="1">
        <f>Smartphone_Usage_And_Addiction_Analysis_7500_Rows[[#This Row],[sleep_hours]]-Smartphone_Usage_And_Addiction_Analysis_7500_Rows[[#This Row],[total_leisure_hours]]</f>
        <v>-1.46</v>
      </c>
      <c r="L2384" s="1">
        <v>27</v>
      </c>
      <c r="M2384" s="1">
        <v>18</v>
      </c>
      <c r="N2384" s="5">
        <f>Smartphone_Usage_And_Addiction_Analysis_7500_Rows[[#This Row],[app_opens_per_day]]/Smartphone_Usage_And_Addiction_Analysis_7500_Rows[[#This Row],[daily_screen_time_hours]]</f>
        <v>4.0540540540540535</v>
      </c>
      <c r="O2384" s="1">
        <v>6.3</v>
      </c>
      <c r="P2384" s="1" t="s">
        <v>18</v>
      </c>
      <c r="Q2384" s="1" t="s">
        <v>23</v>
      </c>
      <c r="R2384" s="1" t="s">
        <v>28</v>
      </c>
      <c r="S2384" s="1">
        <v>1</v>
      </c>
    </row>
    <row r="2385" spans="1:19" ht="18" customHeight="1" x14ac:dyDescent="0.25">
      <c r="A2385" s="10" t="s">
        <v>1629</v>
      </c>
      <c r="B2385" s="1">
        <v>34</v>
      </c>
      <c r="C2385" t="str">
        <f t="shared" si="37"/>
        <v>26-40 (Millennials)</v>
      </c>
      <c r="D2385" s="1" t="s">
        <v>30</v>
      </c>
      <c r="E2385" s="1">
        <v>9.2899999999999991</v>
      </c>
      <c r="F2385" s="1">
        <v>3.68</v>
      </c>
      <c r="G2385" s="1">
        <v>0.66</v>
      </c>
      <c r="H2385" s="1">
        <v>1.89</v>
      </c>
      <c r="I2385" s="1">
        <v>7.37</v>
      </c>
      <c r="J2385" s="1">
        <f>Smartphone_Usage_And_Addiction_Analysis_7500_Rows[[#This Row],[social_media_hours]]+Smartphone_Usage_And_Addiction_Analysis_7500_Rows[[#This Row],[gaming_hours]]</f>
        <v>4.34</v>
      </c>
      <c r="K2385" s="1">
        <f>Smartphone_Usage_And_Addiction_Analysis_7500_Rows[[#This Row],[sleep_hours]]-Smartphone_Usage_And_Addiction_Analysis_7500_Rows[[#This Row],[total_leisure_hours]]</f>
        <v>3.0300000000000002</v>
      </c>
      <c r="L2385" s="1">
        <v>55</v>
      </c>
      <c r="M2385" s="1">
        <v>145</v>
      </c>
      <c r="N2385" s="5">
        <f>Smartphone_Usage_And_Addiction_Analysis_7500_Rows[[#This Row],[app_opens_per_day]]/Smartphone_Usage_And_Addiction_Analysis_7500_Rows[[#This Row],[daily_screen_time_hours]]</f>
        <v>15.608180839612489</v>
      </c>
      <c r="O2385" s="1">
        <v>10.96</v>
      </c>
      <c r="P2385" s="1" t="s">
        <v>22</v>
      </c>
      <c r="Q2385" s="1" t="s">
        <v>19</v>
      </c>
      <c r="R2385" s="1" t="s">
        <v>28</v>
      </c>
      <c r="S2385" s="1">
        <v>1</v>
      </c>
    </row>
    <row r="2386" spans="1:19" ht="18" customHeight="1" x14ac:dyDescent="0.25">
      <c r="A2386" s="10" t="s">
        <v>1630</v>
      </c>
      <c r="B2386" s="1">
        <v>34</v>
      </c>
      <c r="C2386" t="str">
        <f t="shared" si="37"/>
        <v>26-40 (Millennials)</v>
      </c>
      <c r="D2386" s="1" t="s">
        <v>30</v>
      </c>
      <c r="E2386" s="1">
        <v>7.72</v>
      </c>
      <c r="F2386" s="1">
        <v>0.96</v>
      </c>
      <c r="G2386" s="1">
        <v>2.5499999999999998</v>
      </c>
      <c r="H2386" s="1">
        <v>1.76</v>
      </c>
      <c r="I2386" s="1">
        <v>6.42</v>
      </c>
      <c r="J2386" s="1">
        <f>Smartphone_Usage_And_Addiction_Analysis_7500_Rows[[#This Row],[social_media_hours]]+Smartphone_Usage_And_Addiction_Analysis_7500_Rows[[#This Row],[gaming_hours]]</f>
        <v>3.51</v>
      </c>
      <c r="K2386" s="1">
        <f>Smartphone_Usage_And_Addiction_Analysis_7500_Rows[[#This Row],[sleep_hours]]-Smartphone_Usage_And_Addiction_Analysis_7500_Rows[[#This Row],[total_leisure_hours]]</f>
        <v>2.91</v>
      </c>
      <c r="L2386" s="1">
        <v>110</v>
      </c>
      <c r="M2386" s="1">
        <v>89</v>
      </c>
      <c r="N2386" s="5">
        <f>Smartphone_Usage_And_Addiction_Analysis_7500_Rows[[#This Row],[app_opens_per_day]]/Smartphone_Usage_And_Addiction_Analysis_7500_Rows[[#This Row],[daily_screen_time_hours]]</f>
        <v>11.528497409326425</v>
      </c>
      <c r="O2386" s="1">
        <v>9.58</v>
      </c>
      <c r="P2386" s="1" t="s">
        <v>22</v>
      </c>
      <c r="Q2386" s="1" t="s">
        <v>19</v>
      </c>
      <c r="R2386" s="1" t="s">
        <v>51</v>
      </c>
      <c r="S2386" s="1">
        <v>0</v>
      </c>
    </row>
    <row r="2387" spans="1:19" ht="18" customHeight="1" x14ac:dyDescent="0.25">
      <c r="A2387" s="10" t="s">
        <v>1631</v>
      </c>
      <c r="B2387" s="1">
        <v>22</v>
      </c>
      <c r="C2387" t="str">
        <f t="shared" si="37"/>
        <v>18-25 (Gen Z)</v>
      </c>
      <c r="D2387" s="1" t="s">
        <v>30</v>
      </c>
      <c r="E2387" s="1">
        <v>3.06</v>
      </c>
      <c r="F2387" s="1">
        <v>3.89</v>
      </c>
      <c r="G2387" s="1">
        <v>3.38</v>
      </c>
      <c r="H2387" s="1">
        <v>3.53</v>
      </c>
      <c r="I2387" s="1">
        <v>5.12</v>
      </c>
      <c r="J2387" s="1">
        <f>Smartphone_Usage_And_Addiction_Analysis_7500_Rows[[#This Row],[social_media_hours]]+Smartphone_Usage_And_Addiction_Analysis_7500_Rows[[#This Row],[gaming_hours]]</f>
        <v>7.27</v>
      </c>
      <c r="K2387" s="1">
        <f>Smartphone_Usage_And_Addiction_Analysis_7500_Rows[[#This Row],[sleep_hours]]-Smartphone_Usage_And_Addiction_Analysis_7500_Rows[[#This Row],[total_leisure_hours]]</f>
        <v>-2.1499999999999995</v>
      </c>
      <c r="L2387" s="1">
        <v>140</v>
      </c>
      <c r="M2387" s="1">
        <v>79</v>
      </c>
      <c r="N2387" s="5">
        <f>Smartphone_Usage_And_Addiction_Analysis_7500_Rows[[#This Row],[app_opens_per_day]]/Smartphone_Usage_And_Addiction_Analysis_7500_Rows[[#This Row],[daily_screen_time_hours]]</f>
        <v>25.816993464052288</v>
      </c>
      <c r="O2387" s="1">
        <v>5.63</v>
      </c>
      <c r="P2387" s="1" t="s">
        <v>22</v>
      </c>
      <c r="Q2387" s="1" t="s">
        <v>23</v>
      </c>
      <c r="R2387" s="1" t="s">
        <v>20</v>
      </c>
      <c r="S2387" s="1">
        <v>0</v>
      </c>
    </row>
    <row r="2388" spans="1:19" ht="18" customHeight="1" x14ac:dyDescent="0.25">
      <c r="A2388" s="10" t="s">
        <v>1632</v>
      </c>
      <c r="B2388" s="1">
        <v>31</v>
      </c>
      <c r="C2388" t="str">
        <f t="shared" si="37"/>
        <v>26-40 (Millennials)</v>
      </c>
      <c r="D2388" s="1" t="s">
        <v>30</v>
      </c>
      <c r="E2388" s="1">
        <v>9.86</v>
      </c>
      <c r="F2388" s="1">
        <v>1.65</v>
      </c>
      <c r="G2388" s="1">
        <v>1.58</v>
      </c>
      <c r="H2388" s="1">
        <v>0.86</v>
      </c>
      <c r="I2388" s="1">
        <v>7.31</v>
      </c>
      <c r="J2388" s="1">
        <f>Smartphone_Usage_And_Addiction_Analysis_7500_Rows[[#This Row],[social_media_hours]]+Smartphone_Usage_And_Addiction_Analysis_7500_Rows[[#This Row],[gaming_hours]]</f>
        <v>3.23</v>
      </c>
      <c r="K2388" s="1">
        <f>Smartphone_Usage_And_Addiction_Analysis_7500_Rows[[#This Row],[sleep_hours]]-Smartphone_Usage_And_Addiction_Analysis_7500_Rows[[#This Row],[total_leisure_hours]]</f>
        <v>4.08</v>
      </c>
      <c r="L2388" s="1">
        <v>207</v>
      </c>
      <c r="M2388" s="1">
        <v>98</v>
      </c>
      <c r="N2388" s="5">
        <f>Smartphone_Usage_And_Addiction_Analysis_7500_Rows[[#This Row],[app_opens_per_day]]/Smartphone_Usage_And_Addiction_Analysis_7500_Rows[[#This Row],[daily_screen_time_hours]]</f>
        <v>9.939148073022313</v>
      </c>
      <c r="O2388" s="1">
        <v>11.24</v>
      </c>
      <c r="P2388" s="1" t="s">
        <v>22</v>
      </c>
      <c r="Q2388" s="1" t="s">
        <v>19</v>
      </c>
      <c r="R2388" s="1" t="s">
        <v>28</v>
      </c>
      <c r="S2388" s="1">
        <v>1</v>
      </c>
    </row>
    <row r="2389" spans="1:19" ht="18" customHeight="1" x14ac:dyDescent="0.25">
      <c r="A2389" s="10" t="s">
        <v>1633</v>
      </c>
      <c r="B2389" s="1">
        <v>20</v>
      </c>
      <c r="C2389" t="str">
        <f t="shared" si="37"/>
        <v>18-25 (Gen Z)</v>
      </c>
      <c r="D2389" s="1" t="s">
        <v>17</v>
      </c>
      <c r="E2389" s="1">
        <v>3.29</v>
      </c>
      <c r="F2389" s="1">
        <v>1.1299999999999999</v>
      </c>
      <c r="G2389" s="1">
        <v>1.21</v>
      </c>
      <c r="H2389" s="1">
        <v>3.46</v>
      </c>
      <c r="I2389" s="1">
        <v>5.65</v>
      </c>
      <c r="J2389" s="1">
        <f>Smartphone_Usage_And_Addiction_Analysis_7500_Rows[[#This Row],[social_media_hours]]+Smartphone_Usage_And_Addiction_Analysis_7500_Rows[[#This Row],[gaming_hours]]</f>
        <v>2.34</v>
      </c>
      <c r="K2389" s="1">
        <f>Smartphone_Usage_And_Addiction_Analysis_7500_Rows[[#This Row],[sleep_hours]]-Smartphone_Usage_And_Addiction_Analysis_7500_Rows[[#This Row],[total_leisure_hours]]</f>
        <v>3.3100000000000005</v>
      </c>
      <c r="L2389" s="1">
        <v>52</v>
      </c>
      <c r="M2389" s="1">
        <v>47</v>
      </c>
      <c r="N2389" s="5">
        <f>Smartphone_Usage_And_Addiction_Analysis_7500_Rows[[#This Row],[app_opens_per_day]]/Smartphone_Usage_And_Addiction_Analysis_7500_Rows[[#This Row],[daily_screen_time_hours]]</f>
        <v>14.285714285714285</v>
      </c>
      <c r="O2389" s="1">
        <v>4.8600000000000003</v>
      </c>
      <c r="P2389" s="1" t="s">
        <v>22</v>
      </c>
      <c r="Q2389" s="1" t="s">
        <v>19</v>
      </c>
      <c r="R2389" s="1" t="s">
        <v>20</v>
      </c>
      <c r="S2389" s="1">
        <v>0</v>
      </c>
    </row>
    <row r="2390" spans="1:19" ht="18" customHeight="1" x14ac:dyDescent="0.25">
      <c r="A2390" s="10" t="s">
        <v>5877</v>
      </c>
      <c r="B2390" s="1">
        <v>24</v>
      </c>
      <c r="C2390" s="1" t="str">
        <f t="shared" si="37"/>
        <v>18-25 (Gen Z)</v>
      </c>
      <c r="D2390" t="s">
        <v>7582</v>
      </c>
      <c r="E2390">
        <v>6.77</v>
      </c>
      <c r="F2390">
        <v>5.98</v>
      </c>
      <c r="G2390">
        <v>0.54</v>
      </c>
      <c r="H2390">
        <v>1.82</v>
      </c>
      <c r="I2390">
        <v>4.67</v>
      </c>
      <c r="J2390" s="1">
        <f>Smartphone_Usage_And_Addiction_Analysis_7500_Rows[[#This Row],[social_media_hours]]+Smartphone_Usage_And_Addiction_Analysis_7500_Rows[[#This Row],[gaming_hours]]</f>
        <v>6.5200000000000005</v>
      </c>
      <c r="K2390" s="1">
        <f>Smartphone_Usage_And_Addiction_Analysis_7500_Rows[[#This Row],[sleep_hours]]-Smartphone_Usage_And_Addiction_Analysis_7500_Rows[[#This Row],[total_leisure_hours]]</f>
        <v>-1.8500000000000005</v>
      </c>
      <c r="L2390">
        <v>210</v>
      </c>
      <c r="M2390">
        <v>150</v>
      </c>
      <c r="N2390" s="5">
        <f>Smartphone_Usage_And_Addiction_Analysis_7500_Rows[[#This Row],[app_opens_per_day]]/Smartphone_Usage_And_Addiction_Analysis_7500_Rows[[#This Row],[daily_screen_time_hours]]</f>
        <v>22.156573116691288</v>
      </c>
      <c r="O2390">
        <v>7.85</v>
      </c>
      <c r="P2390" t="s">
        <v>32</v>
      </c>
      <c r="Q2390" t="s">
        <v>19</v>
      </c>
      <c r="R2390" t="s">
        <v>24</v>
      </c>
      <c r="S2390">
        <v>1</v>
      </c>
    </row>
    <row r="2391" spans="1:19" ht="18" customHeight="1" x14ac:dyDescent="0.25">
      <c r="A2391" s="10" t="s">
        <v>5878</v>
      </c>
      <c r="B2391" s="1">
        <v>22</v>
      </c>
      <c r="C2391" s="1" t="str">
        <f t="shared" si="37"/>
        <v>18-25 (Gen Z)</v>
      </c>
      <c r="D2391" t="s">
        <v>7582</v>
      </c>
      <c r="E2391">
        <v>10.89</v>
      </c>
      <c r="F2391">
        <v>4.0199999999999996</v>
      </c>
      <c r="G2391">
        <v>0.79</v>
      </c>
      <c r="H2391">
        <v>3.01</v>
      </c>
      <c r="I2391">
        <v>8.1300000000000008</v>
      </c>
      <c r="J2391" s="1">
        <f>Smartphone_Usage_And_Addiction_Analysis_7500_Rows[[#This Row],[social_media_hours]]+Smartphone_Usage_And_Addiction_Analysis_7500_Rows[[#This Row],[gaming_hours]]</f>
        <v>4.8099999999999996</v>
      </c>
      <c r="K2391" s="1">
        <f>Smartphone_Usage_And_Addiction_Analysis_7500_Rows[[#This Row],[sleep_hours]]-Smartphone_Usage_And_Addiction_Analysis_7500_Rows[[#This Row],[total_leisure_hours]]</f>
        <v>3.3200000000000012</v>
      </c>
      <c r="L2391">
        <v>167</v>
      </c>
      <c r="M2391">
        <v>44</v>
      </c>
      <c r="N2391" s="5">
        <f>Smartphone_Usage_And_Addiction_Analysis_7500_Rows[[#This Row],[app_opens_per_day]]/Smartphone_Usage_And_Addiction_Analysis_7500_Rows[[#This Row],[daily_screen_time_hours]]</f>
        <v>4.0404040404040398</v>
      </c>
      <c r="O2391">
        <v>13.84</v>
      </c>
      <c r="P2391" t="s">
        <v>32</v>
      </c>
      <c r="Q2391" t="s">
        <v>19</v>
      </c>
      <c r="R2391" t="s">
        <v>28</v>
      </c>
      <c r="S2391">
        <v>1</v>
      </c>
    </row>
    <row r="2392" spans="1:19" ht="18" customHeight="1" x14ac:dyDescent="0.25">
      <c r="A2392" s="10" t="s">
        <v>1634</v>
      </c>
      <c r="B2392" s="1">
        <v>21</v>
      </c>
      <c r="C2392" t="str">
        <f t="shared" si="37"/>
        <v>18-25 (Gen Z)</v>
      </c>
      <c r="D2392" s="1" t="s">
        <v>17</v>
      </c>
      <c r="E2392" s="1">
        <v>10.84</v>
      </c>
      <c r="F2392" s="1">
        <v>4.4000000000000004</v>
      </c>
      <c r="G2392" s="1">
        <v>0.88</v>
      </c>
      <c r="H2392" s="1">
        <v>2.82</v>
      </c>
      <c r="I2392" s="1">
        <v>8.5500000000000007</v>
      </c>
      <c r="J2392" s="1">
        <f>Smartphone_Usage_And_Addiction_Analysis_7500_Rows[[#This Row],[social_media_hours]]+Smartphone_Usage_And_Addiction_Analysis_7500_Rows[[#This Row],[gaming_hours]]</f>
        <v>5.28</v>
      </c>
      <c r="K2392" s="1">
        <f>Smartphone_Usage_And_Addiction_Analysis_7500_Rows[[#This Row],[sleep_hours]]-Smartphone_Usage_And_Addiction_Analysis_7500_Rows[[#This Row],[total_leisure_hours]]</f>
        <v>3.2700000000000005</v>
      </c>
      <c r="L2392" s="1">
        <v>129</v>
      </c>
      <c r="M2392" s="1">
        <v>171</v>
      </c>
      <c r="N2392" s="5">
        <f>Smartphone_Usage_And_Addiction_Analysis_7500_Rows[[#This Row],[app_opens_per_day]]/Smartphone_Usage_And_Addiction_Analysis_7500_Rows[[#This Row],[daily_screen_time_hours]]</f>
        <v>15.77490774907749</v>
      </c>
      <c r="O2392" s="1">
        <v>12.3</v>
      </c>
      <c r="P2392" s="1" t="s">
        <v>32</v>
      </c>
      <c r="Q2392" s="1" t="s">
        <v>23</v>
      </c>
      <c r="R2392" s="1" t="s">
        <v>24</v>
      </c>
      <c r="S2392" s="1">
        <v>1</v>
      </c>
    </row>
    <row r="2393" spans="1:19" ht="18" customHeight="1" x14ac:dyDescent="0.25">
      <c r="A2393" s="10" t="s">
        <v>1635</v>
      </c>
      <c r="B2393" s="1">
        <v>25</v>
      </c>
      <c r="C2393" t="str">
        <f t="shared" si="37"/>
        <v>18-25 (Gen Z)</v>
      </c>
      <c r="D2393" s="1" t="s">
        <v>17</v>
      </c>
      <c r="E2393" s="1">
        <v>4.8600000000000003</v>
      </c>
      <c r="F2393" s="1">
        <v>0.51</v>
      </c>
      <c r="G2393" s="1">
        <v>1.5</v>
      </c>
      <c r="H2393" s="1">
        <v>5.5</v>
      </c>
      <c r="I2393" s="1">
        <v>4.79</v>
      </c>
      <c r="J2393" s="1">
        <f>Smartphone_Usage_And_Addiction_Analysis_7500_Rows[[#This Row],[social_media_hours]]+Smartphone_Usage_And_Addiction_Analysis_7500_Rows[[#This Row],[gaming_hours]]</f>
        <v>2.0099999999999998</v>
      </c>
      <c r="K2393" s="1">
        <f>Smartphone_Usage_And_Addiction_Analysis_7500_Rows[[#This Row],[sleep_hours]]-Smartphone_Usage_And_Addiction_Analysis_7500_Rows[[#This Row],[total_leisure_hours]]</f>
        <v>2.7800000000000002</v>
      </c>
      <c r="L2393" s="1">
        <v>24</v>
      </c>
      <c r="M2393" s="1">
        <v>114</v>
      </c>
      <c r="N2393" s="5">
        <f>Smartphone_Usage_And_Addiction_Analysis_7500_Rows[[#This Row],[app_opens_per_day]]/Smartphone_Usage_And_Addiction_Analysis_7500_Rows[[#This Row],[daily_screen_time_hours]]</f>
        <v>23.456790123456788</v>
      </c>
      <c r="O2393" s="1">
        <v>5.61</v>
      </c>
      <c r="P2393" s="1" t="s">
        <v>18</v>
      </c>
      <c r="Q2393" s="1" t="s">
        <v>23</v>
      </c>
      <c r="R2393" s="1" t="s">
        <v>51</v>
      </c>
      <c r="S2393" s="1">
        <v>0</v>
      </c>
    </row>
    <row r="2394" spans="1:19" ht="18" customHeight="1" x14ac:dyDescent="0.25">
      <c r="A2394" s="10" t="s">
        <v>5879</v>
      </c>
      <c r="B2394" s="1">
        <v>18</v>
      </c>
      <c r="C2394" s="1" t="str">
        <f t="shared" si="37"/>
        <v>18-25 (Gen Z)</v>
      </c>
      <c r="D2394" t="s">
        <v>7582</v>
      </c>
      <c r="E2394">
        <v>9.17</v>
      </c>
      <c r="F2394">
        <v>2.08</v>
      </c>
      <c r="G2394">
        <v>3.16</v>
      </c>
      <c r="H2394">
        <v>2.3199999999999998</v>
      </c>
      <c r="I2394">
        <v>4.62</v>
      </c>
      <c r="J2394" s="1">
        <f>Smartphone_Usage_And_Addiction_Analysis_7500_Rows[[#This Row],[social_media_hours]]+Smartphone_Usage_And_Addiction_Analysis_7500_Rows[[#This Row],[gaming_hours]]</f>
        <v>5.24</v>
      </c>
      <c r="K2394" s="1">
        <f>Smartphone_Usage_And_Addiction_Analysis_7500_Rows[[#This Row],[sleep_hours]]-Smartphone_Usage_And_Addiction_Analysis_7500_Rows[[#This Row],[total_leisure_hours]]</f>
        <v>-0.62000000000000011</v>
      </c>
      <c r="L2394">
        <v>104</v>
      </c>
      <c r="M2394">
        <v>39</v>
      </c>
      <c r="N2394" s="5">
        <f>Smartphone_Usage_And_Addiction_Analysis_7500_Rows[[#This Row],[app_opens_per_day]]/Smartphone_Usage_And_Addiction_Analysis_7500_Rows[[#This Row],[daily_screen_time_hours]]</f>
        <v>4.2529989094874594</v>
      </c>
      <c r="O2394">
        <v>10.89</v>
      </c>
      <c r="P2394" t="s">
        <v>18</v>
      </c>
      <c r="Q2394" t="s">
        <v>19</v>
      </c>
      <c r="R2394" t="s">
        <v>24</v>
      </c>
      <c r="S2394">
        <v>1</v>
      </c>
    </row>
    <row r="2395" spans="1:19" ht="18" customHeight="1" x14ac:dyDescent="0.25">
      <c r="A2395" s="10" t="s">
        <v>5880</v>
      </c>
      <c r="B2395" s="1">
        <v>23</v>
      </c>
      <c r="C2395" s="1" t="str">
        <f t="shared" si="37"/>
        <v>18-25 (Gen Z)</v>
      </c>
      <c r="D2395" t="s">
        <v>7582</v>
      </c>
      <c r="E2395">
        <v>7.64</v>
      </c>
      <c r="F2395">
        <v>3.72</v>
      </c>
      <c r="G2395">
        <v>1.18</v>
      </c>
      <c r="H2395">
        <v>1.1499999999999999</v>
      </c>
      <c r="I2395">
        <v>4.53</v>
      </c>
      <c r="J2395" s="1">
        <f>Smartphone_Usage_And_Addiction_Analysis_7500_Rows[[#This Row],[social_media_hours]]+Smartphone_Usage_And_Addiction_Analysis_7500_Rows[[#This Row],[gaming_hours]]</f>
        <v>4.9000000000000004</v>
      </c>
      <c r="K2395" s="1">
        <f>Smartphone_Usage_And_Addiction_Analysis_7500_Rows[[#This Row],[sleep_hours]]-Smartphone_Usage_And_Addiction_Analysis_7500_Rows[[#This Row],[total_leisure_hours]]</f>
        <v>-0.37000000000000011</v>
      </c>
      <c r="L2395">
        <v>229</v>
      </c>
      <c r="M2395">
        <v>19</v>
      </c>
      <c r="N2395" s="5">
        <f>Smartphone_Usage_And_Addiction_Analysis_7500_Rows[[#This Row],[app_opens_per_day]]/Smartphone_Usage_And_Addiction_Analysis_7500_Rows[[#This Row],[daily_screen_time_hours]]</f>
        <v>2.4869109947643979</v>
      </c>
      <c r="O2395">
        <v>9.7799999999999994</v>
      </c>
      <c r="P2395" t="s">
        <v>18</v>
      </c>
      <c r="Q2395" t="s">
        <v>23</v>
      </c>
      <c r="R2395" t="s">
        <v>51</v>
      </c>
      <c r="S2395">
        <v>0</v>
      </c>
    </row>
    <row r="2396" spans="1:19" ht="18" customHeight="1" x14ac:dyDescent="0.25">
      <c r="A2396" s="10" t="s">
        <v>5881</v>
      </c>
      <c r="B2396" s="1">
        <v>24</v>
      </c>
      <c r="C2396" s="1" t="str">
        <f t="shared" si="37"/>
        <v>18-25 (Gen Z)</v>
      </c>
      <c r="D2396" t="s">
        <v>7582</v>
      </c>
      <c r="E2396">
        <v>4.0999999999999996</v>
      </c>
      <c r="F2396">
        <v>5.0999999999999996</v>
      </c>
      <c r="G2396">
        <v>2.83</v>
      </c>
      <c r="H2396">
        <v>2.5499999999999998</v>
      </c>
      <c r="I2396">
        <v>7.64</v>
      </c>
      <c r="J2396" s="1">
        <f>Smartphone_Usage_And_Addiction_Analysis_7500_Rows[[#This Row],[social_media_hours]]+Smartphone_Usage_And_Addiction_Analysis_7500_Rows[[#This Row],[gaming_hours]]</f>
        <v>7.93</v>
      </c>
      <c r="K2396" s="1">
        <f>Smartphone_Usage_And_Addiction_Analysis_7500_Rows[[#This Row],[sleep_hours]]-Smartphone_Usage_And_Addiction_Analysis_7500_Rows[[#This Row],[total_leisure_hours]]</f>
        <v>-0.29000000000000004</v>
      </c>
      <c r="L2396">
        <v>198</v>
      </c>
      <c r="M2396">
        <v>56</v>
      </c>
      <c r="N2396" s="5">
        <f>Smartphone_Usage_And_Addiction_Analysis_7500_Rows[[#This Row],[app_opens_per_day]]/Smartphone_Usage_And_Addiction_Analysis_7500_Rows[[#This Row],[daily_screen_time_hours]]</f>
        <v>13.658536585365855</v>
      </c>
      <c r="O2396">
        <v>4.93</v>
      </c>
      <c r="P2396" t="s">
        <v>32</v>
      </c>
      <c r="Q2396" t="s">
        <v>19</v>
      </c>
      <c r="R2396" t="s">
        <v>24</v>
      </c>
      <c r="S2396">
        <v>1</v>
      </c>
    </row>
    <row r="2397" spans="1:19" ht="18" customHeight="1" x14ac:dyDescent="0.25">
      <c r="A2397" s="10" t="s">
        <v>1636</v>
      </c>
      <c r="B2397" s="1">
        <v>35</v>
      </c>
      <c r="C2397" t="str">
        <f t="shared" si="37"/>
        <v>26-40 (Millennials)</v>
      </c>
      <c r="D2397" s="1" t="s">
        <v>30</v>
      </c>
      <c r="E2397" s="1">
        <v>4.74</v>
      </c>
      <c r="F2397" s="1">
        <v>3.01</v>
      </c>
      <c r="G2397" s="1">
        <v>1.78</v>
      </c>
      <c r="H2397" s="1">
        <v>2.17</v>
      </c>
      <c r="I2397" s="1">
        <v>6.07</v>
      </c>
      <c r="J2397" s="1">
        <f>Smartphone_Usage_And_Addiction_Analysis_7500_Rows[[#This Row],[social_media_hours]]+Smartphone_Usage_And_Addiction_Analysis_7500_Rows[[#This Row],[gaming_hours]]</f>
        <v>4.79</v>
      </c>
      <c r="K2397" s="1">
        <f>Smartphone_Usage_And_Addiction_Analysis_7500_Rows[[#This Row],[sleep_hours]]-Smartphone_Usage_And_Addiction_Analysis_7500_Rows[[#This Row],[total_leisure_hours]]</f>
        <v>1.2800000000000002</v>
      </c>
      <c r="L2397" s="1">
        <v>89</v>
      </c>
      <c r="M2397" s="1">
        <v>29</v>
      </c>
      <c r="N2397" s="5">
        <f>Smartphone_Usage_And_Addiction_Analysis_7500_Rows[[#This Row],[app_opens_per_day]]/Smartphone_Usage_And_Addiction_Analysis_7500_Rows[[#This Row],[daily_screen_time_hours]]</f>
        <v>6.1181434599156113</v>
      </c>
      <c r="O2397" s="1">
        <v>7.63</v>
      </c>
      <c r="P2397" s="1" t="s">
        <v>32</v>
      </c>
      <c r="Q2397" s="1" t="s">
        <v>23</v>
      </c>
      <c r="R2397" s="1" t="s">
        <v>51</v>
      </c>
      <c r="S2397" s="1">
        <v>0</v>
      </c>
    </row>
    <row r="2398" spans="1:19" ht="18" customHeight="1" x14ac:dyDescent="0.25">
      <c r="A2398" s="10" t="s">
        <v>1637</v>
      </c>
      <c r="B2398" s="1">
        <v>23</v>
      </c>
      <c r="C2398" t="str">
        <f t="shared" si="37"/>
        <v>18-25 (Gen Z)</v>
      </c>
      <c r="D2398" s="1" t="s">
        <v>30</v>
      </c>
      <c r="E2398" s="1">
        <v>11.45</v>
      </c>
      <c r="F2398" s="1">
        <v>4.5999999999999996</v>
      </c>
      <c r="G2398" s="1">
        <v>2.71</v>
      </c>
      <c r="H2398" s="1">
        <v>3.78</v>
      </c>
      <c r="I2398" s="1">
        <v>4.71</v>
      </c>
      <c r="J2398" s="1">
        <f>Smartphone_Usage_And_Addiction_Analysis_7500_Rows[[#This Row],[social_media_hours]]+Smartphone_Usage_And_Addiction_Analysis_7500_Rows[[#This Row],[gaming_hours]]</f>
        <v>7.31</v>
      </c>
      <c r="K2398" s="1">
        <f>Smartphone_Usage_And_Addiction_Analysis_7500_Rows[[#This Row],[sleep_hours]]-Smartphone_Usage_And_Addiction_Analysis_7500_Rows[[#This Row],[total_leisure_hours]]</f>
        <v>-2.5999999999999996</v>
      </c>
      <c r="L2398" s="1">
        <v>47</v>
      </c>
      <c r="M2398" s="1">
        <v>37</v>
      </c>
      <c r="N2398" s="5">
        <f>Smartphone_Usage_And_Addiction_Analysis_7500_Rows[[#This Row],[app_opens_per_day]]/Smartphone_Usage_And_Addiction_Analysis_7500_Rows[[#This Row],[daily_screen_time_hours]]</f>
        <v>3.2314410480349345</v>
      </c>
      <c r="O2398" s="1">
        <v>12.24</v>
      </c>
      <c r="P2398" s="1" t="s">
        <v>18</v>
      </c>
      <c r="Q2398" s="1" t="s">
        <v>19</v>
      </c>
      <c r="R2398" s="1" t="s">
        <v>24</v>
      </c>
      <c r="S2398" s="1">
        <v>1</v>
      </c>
    </row>
    <row r="2399" spans="1:19" ht="18" customHeight="1" x14ac:dyDescent="0.25">
      <c r="A2399" s="10" t="s">
        <v>5882</v>
      </c>
      <c r="B2399" s="1">
        <v>34</v>
      </c>
      <c r="C2399" s="1" t="str">
        <f t="shared" si="37"/>
        <v>26-40 (Millennials)</v>
      </c>
      <c r="D2399" t="s">
        <v>7582</v>
      </c>
      <c r="E2399">
        <v>9.17</v>
      </c>
      <c r="F2399">
        <v>5.09</v>
      </c>
      <c r="G2399">
        <v>1.85</v>
      </c>
      <c r="H2399">
        <v>4.37</v>
      </c>
      <c r="I2399">
        <v>6.98</v>
      </c>
      <c r="J2399" s="1">
        <f>Smartphone_Usage_And_Addiction_Analysis_7500_Rows[[#This Row],[social_media_hours]]+Smartphone_Usage_And_Addiction_Analysis_7500_Rows[[#This Row],[gaming_hours]]</f>
        <v>6.9399999999999995</v>
      </c>
      <c r="K2399" s="1">
        <f>Smartphone_Usage_And_Addiction_Analysis_7500_Rows[[#This Row],[sleep_hours]]-Smartphone_Usage_And_Addiction_Analysis_7500_Rows[[#This Row],[total_leisure_hours]]</f>
        <v>4.0000000000000924E-2</v>
      </c>
      <c r="L2399">
        <v>65</v>
      </c>
      <c r="M2399">
        <v>117</v>
      </c>
      <c r="N2399" s="5">
        <f>Smartphone_Usage_And_Addiction_Analysis_7500_Rows[[#This Row],[app_opens_per_day]]/Smartphone_Usage_And_Addiction_Analysis_7500_Rows[[#This Row],[daily_screen_time_hours]]</f>
        <v>12.758996728462378</v>
      </c>
      <c r="O2399">
        <v>9.77</v>
      </c>
      <c r="P2399" t="s">
        <v>22</v>
      </c>
      <c r="Q2399" t="s">
        <v>23</v>
      </c>
      <c r="R2399" t="s">
        <v>24</v>
      </c>
      <c r="S2399">
        <v>1</v>
      </c>
    </row>
    <row r="2400" spans="1:19" ht="18" customHeight="1" x14ac:dyDescent="0.25">
      <c r="A2400" s="10" t="s">
        <v>5883</v>
      </c>
      <c r="B2400" s="1">
        <v>18</v>
      </c>
      <c r="C2400" s="1" t="str">
        <f t="shared" si="37"/>
        <v>18-25 (Gen Z)</v>
      </c>
      <c r="D2400" t="s">
        <v>7582</v>
      </c>
      <c r="E2400">
        <v>11.72</v>
      </c>
      <c r="F2400">
        <v>0.61</v>
      </c>
      <c r="G2400">
        <v>3.63</v>
      </c>
      <c r="H2400">
        <v>2.4700000000000002</v>
      </c>
      <c r="I2400">
        <v>8.56</v>
      </c>
      <c r="J2400" s="1">
        <f>Smartphone_Usage_And_Addiction_Analysis_7500_Rows[[#This Row],[social_media_hours]]+Smartphone_Usage_And_Addiction_Analysis_7500_Rows[[#This Row],[gaming_hours]]</f>
        <v>4.24</v>
      </c>
      <c r="K2400" s="1">
        <f>Smartphone_Usage_And_Addiction_Analysis_7500_Rows[[#This Row],[sleep_hours]]-Smartphone_Usage_And_Addiction_Analysis_7500_Rows[[#This Row],[total_leisure_hours]]</f>
        <v>4.32</v>
      </c>
      <c r="L2400">
        <v>248</v>
      </c>
      <c r="M2400">
        <v>144</v>
      </c>
      <c r="N2400" s="5">
        <f>Smartphone_Usage_And_Addiction_Analysis_7500_Rows[[#This Row],[app_opens_per_day]]/Smartphone_Usage_And_Addiction_Analysis_7500_Rows[[#This Row],[daily_screen_time_hours]]</f>
        <v>12.286689419795222</v>
      </c>
      <c r="O2400">
        <v>12.24</v>
      </c>
      <c r="P2400" t="s">
        <v>32</v>
      </c>
      <c r="Q2400" t="s">
        <v>23</v>
      </c>
      <c r="R2400" t="s">
        <v>28</v>
      </c>
      <c r="S2400">
        <v>1</v>
      </c>
    </row>
    <row r="2401" spans="1:19" ht="18" customHeight="1" x14ac:dyDescent="0.25">
      <c r="A2401" s="10" t="s">
        <v>5884</v>
      </c>
      <c r="B2401" s="1">
        <v>31</v>
      </c>
      <c r="C2401" s="1" t="str">
        <f t="shared" si="37"/>
        <v>26-40 (Millennials)</v>
      </c>
      <c r="D2401" t="s">
        <v>7582</v>
      </c>
      <c r="E2401">
        <v>3.61</v>
      </c>
      <c r="F2401">
        <v>5.39</v>
      </c>
      <c r="G2401">
        <v>3.37</v>
      </c>
      <c r="H2401">
        <v>5.05</v>
      </c>
      <c r="I2401">
        <v>5.09</v>
      </c>
      <c r="J2401" s="1">
        <f>Smartphone_Usage_And_Addiction_Analysis_7500_Rows[[#This Row],[social_media_hours]]+Smartphone_Usage_And_Addiction_Analysis_7500_Rows[[#This Row],[gaming_hours]]</f>
        <v>8.76</v>
      </c>
      <c r="K2401" s="1">
        <f>Smartphone_Usage_And_Addiction_Analysis_7500_Rows[[#This Row],[sleep_hours]]-Smartphone_Usage_And_Addiction_Analysis_7500_Rows[[#This Row],[total_leisure_hours]]</f>
        <v>-3.67</v>
      </c>
      <c r="L2401">
        <v>175</v>
      </c>
      <c r="M2401">
        <v>71</v>
      </c>
      <c r="N2401" s="5">
        <f>Smartphone_Usage_And_Addiction_Analysis_7500_Rows[[#This Row],[app_opens_per_day]]/Smartphone_Usage_And_Addiction_Analysis_7500_Rows[[#This Row],[daily_screen_time_hours]]</f>
        <v>19.667590027700832</v>
      </c>
      <c r="O2401">
        <v>5.03</v>
      </c>
      <c r="P2401" t="s">
        <v>32</v>
      </c>
      <c r="Q2401" t="s">
        <v>23</v>
      </c>
      <c r="R2401" t="s">
        <v>24</v>
      </c>
      <c r="S2401">
        <v>1</v>
      </c>
    </row>
    <row r="2402" spans="1:19" ht="18" customHeight="1" x14ac:dyDescent="0.25">
      <c r="A2402" s="10" t="s">
        <v>5885</v>
      </c>
      <c r="B2402" s="1">
        <v>29</v>
      </c>
      <c r="C2402" s="1" t="str">
        <f t="shared" si="37"/>
        <v>26-40 (Millennials)</v>
      </c>
      <c r="D2402" t="s">
        <v>7582</v>
      </c>
      <c r="E2402">
        <v>8.3699999999999992</v>
      </c>
      <c r="F2402">
        <v>1.5</v>
      </c>
      <c r="G2402">
        <v>1.3</v>
      </c>
      <c r="H2402">
        <v>4.8600000000000003</v>
      </c>
      <c r="I2402">
        <v>7.04</v>
      </c>
      <c r="J2402" s="1">
        <f>Smartphone_Usage_And_Addiction_Analysis_7500_Rows[[#This Row],[social_media_hours]]+Smartphone_Usage_And_Addiction_Analysis_7500_Rows[[#This Row],[gaming_hours]]</f>
        <v>2.8</v>
      </c>
      <c r="K2402" s="1">
        <f>Smartphone_Usage_And_Addiction_Analysis_7500_Rows[[#This Row],[sleep_hours]]-Smartphone_Usage_And_Addiction_Analysis_7500_Rows[[#This Row],[total_leisure_hours]]</f>
        <v>4.24</v>
      </c>
      <c r="L2402">
        <v>133</v>
      </c>
      <c r="M2402">
        <v>97</v>
      </c>
      <c r="N2402" s="5">
        <f>Smartphone_Usage_And_Addiction_Analysis_7500_Rows[[#This Row],[app_opens_per_day]]/Smartphone_Usage_And_Addiction_Analysis_7500_Rows[[#This Row],[daily_screen_time_hours]]</f>
        <v>11.589008363201913</v>
      </c>
      <c r="O2402">
        <v>9.98</v>
      </c>
      <c r="P2402" t="s">
        <v>32</v>
      </c>
      <c r="Q2402" t="s">
        <v>19</v>
      </c>
      <c r="R2402" t="s">
        <v>28</v>
      </c>
      <c r="S2402">
        <v>1</v>
      </c>
    </row>
    <row r="2403" spans="1:19" ht="18" customHeight="1" x14ac:dyDescent="0.25">
      <c r="A2403" s="10" t="s">
        <v>1638</v>
      </c>
      <c r="B2403" s="1">
        <v>24</v>
      </c>
      <c r="C2403" t="str">
        <f t="shared" si="37"/>
        <v>18-25 (Gen Z)</v>
      </c>
      <c r="D2403" s="1" t="s">
        <v>30</v>
      </c>
      <c r="E2403" s="1">
        <v>10.07</v>
      </c>
      <c r="F2403" s="1">
        <v>5.94</v>
      </c>
      <c r="G2403" s="1">
        <v>3.19</v>
      </c>
      <c r="H2403" s="1">
        <v>1.73</v>
      </c>
      <c r="I2403" s="1">
        <v>7.69</v>
      </c>
      <c r="J2403" s="1">
        <f>Smartphone_Usage_And_Addiction_Analysis_7500_Rows[[#This Row],[social_media_hours]]+Smartphone_Usage_And_Addiction_Analysis_7500_Rows[[#This Row],[gaming_hours]]</f>
        <v>9.1300000000000008</v>
      </c>
      <c r="K2403" s="1">
        <f>Smartphone_Usage_And_Addiction_Analysis_7500_Rows[[#This Row],[sleep_hours]]-Smartphone_Usage_And_Addiction_Analysis_7500_Rows[[#This Row],[total_leisure_hours]]</f>
        <v>-1.4400000000000004</v>
      </c>
      <c r="L2403" s="1">
        <v>214</v>
      </c>
      <c r="M2403" s="1">
        <v>99</v>
      </c>
      <c r="N2403" s="5">
        <f>Smartphone_Usage_And_Addiction_Analysis_7500_Rows[[#This Row],[app_opens_per_day]]/Smartphone_Usage_And_Addiction_Analysis_7500_Rows[[#This Row],[daily_screen_time_hours]]</f>
        <v>9.8311817279046672</v>
      </c>
      <c r="O2403" s="1">
        <v>11.74</v>
      </c>
      <c r="P2403" s="1" t="s">
        <v>22</v>
      </c>
      <c r="Q2403" s="1" t="s">
        <v>23</v>
      </c>
      <c r="R2403" s="1" t="s">
        <v>24</v>
      </c>
      <c r="S2403" s="1">
        <v>1</v>
      </c>
    </row>
    <row r="2404" spans="1:19" ht="18" customHeight="1" x14ac:dyDescent="0.25">
      <c r="A2404" s="10" t="s">
        <v>5886</v>
      </c>
      <c r="B2404" s="1">
        <v>21</v>
      </c>
      <c r="C2404" s="1" t="str">
        <f t="shared" si="37"/>
        <v>18-25 (Gen Z)</v>
      </c>
      <c r="D2404" t="s">
        <v>7582</v>
      </c>
      <c r="E2404">
        <v>3.79</v>
      </c>
      <c r="F2404">
        <v>2.64</v>
      </c>
      <c r="G2404">
        <v>2.2000000000000002</v>
      </c>
      <c r="H2404">
        <v>5.88</v>
      </c>
      <c r="I2404">
        <v>8.32</v>
      </c>
      <c r="J2404" s="1">
        <f>Smartphone_Usage_And_Addiction_Analysis_7500_Rows[[#This Row],[social_media_hours]]+Smartphone_Usage_And_Addiction_Analysis_7500_Rows[[#This Row],[gaming_hours]]</f>
        <v>4.84</v>
      </c>
      <c r="K2404" s="1">
        <f>Smartphone_Usage_And_Addiction_Analysis_7500_Rows[[#This Row],[sleep_hours]]-Smartphone_Usage_And_Addiction_Analysis_7500_Rows[[#This Row],[total_leisure_hours]]</f>
        <v>3.4800000000000004</v>
      </c>
      <c r="L2404">
        <v>155</v>
      </c>
      <c r="M2404">
        <v>161</v>
      </c>
      <c r="N2404" s="5">
        <f>Smartphone_Usage_And_Addiction_Analysis_7500_Rows[[#This Row],[app_opens_per_day]]/Smartphone_Usage_And_Addiction_Analysis_7500_Rows[[#This Row],[daily_screen_time_hours]]</f>
        <v>42.480211081794195</v>
      </c>
      <c r="O2404">
        <v>5.45</v>
      </c>
      <c r="P2404" t="s">
        <v>22</v>
      </c>
      <c r="Q2404" t="s">
        <v>19</v>
      </c>
      <c r="R2404" t="s">
        <v>51</v>
      </c>
      <c r="S2404">
        <v>0</v>
      </c>
    </row>
    <row r="2405" spans="1:19" ht="18" customHeight="1" x14ac:dyDescent="0.25">
      <c r="A2405" s="10" t="s">
        <v>1639</v>
      </c>
      <c r="B2405" s="1">
        <v>23</v>
      </c>
      <c r="C2405" t="str">
        <f t="shared" si="37"/>
        <v>18-25 (Gen Z)</v>
      </c>
      <c r="D2405" s="1" t="s">
        <v>30</v>
      </c>
      <c r="E2405" s="1">
        <v>4.63</v>
      </c>
      <c r="F2405" s="1">
        <v>4.7699999999999996</v>
      </c>
      <c r="G2405" s="1">
        <v>0.81</v>
      </c>
      <c r="H2405" s="1">
        <v>4.4000000000000004</v>
      </c>
      <c r="I2405" s="1">
        <v>7.18</v>
      </c>
      <c r="J2405" s="1">
        <f>Smartphone_Usage_And_Addiction_Analysis_7500_Rows[[#This Row],[social_media_hours]]+Smartphone_Usage_And_Addiction_Analysis_7500_Rows[[#This Row],[gaming_hours]]</f>
        <v>5.58</v>
      </c>
      <c r="K2405" s="1">
        <f>Smartphone_Usage_And_Addiction_Analysis_7500_Rows[[#This Row],[sleep_hours]]-Smartphone_Usage_And_Addiction_Analysis_7500_Rows[[#This Row],[total_leisure_hours]]</f>
        <v>1.5999999999999996</v>
      </c>
      <c r="L2405" s="1">
        <v>116</v>
      </c>
      <c r="M2405" s="1">
        <v>30</v>
      </c>
      <c r="N2405" s="5">
        <f>Smartphone_Usage_And_Addiction_Analysis_7500_Rows[[#This Row],[app_opens_per_day]]/Smartphone_Usage_And_Addiction_Analysis_7500_Rows[[#This Row],[daily_screen_time_hours]]</f>
        <v>6.4794816414686824</v>
      </c>
      <c r="O2405" s="1">
        <v>5.15</v>
      </c>
      <c r="P2405" s="1" t="s">
        <v>32</v>
      </c>
      <c r="Q2405" s="1" t="s">
        <v>19</v>
      </c>
      <c r="R2405" s="1" t="s">
        <v>24</v>
      </c>
      <c r="S2405" s="1">
        <v>1</v>
      </c>
    </row>
    <row r="2406" spans="1:19" ht="18" customHeight="1" x14ac:dyDescent="0.25">
      <c r="A2406" s="10" t="s">
        <v>1640</v>
      </c>
      <c r="B2406" s="1">
        <v>31</v>
      </c>
      <c r="C2406" t="str">
        <f t="shared" si="37"/>
        <v>26-40 (Millennials)</v>
      </c>
      <c r="D2406" s="1" t="s">
        <v>30</v>
      </c>
      <c r="E2406" s="1">
        <v>9.1300000000000008</v>
      </c>
      <c r="F2406" s="1">
        <v>0.89</v>
      </c>
      <c r="G2406" s="1">
        <v>2.69</v>
      </c>
      <c r="H2406" s="1">
        <v>4</v>
      </c>
      <c r="I2406" s="1">
        <v>8.5</v>
      </c>
      <c r="J2406" s="1">
        <f>Smartphone_Usage_And_Addiction_Analysis_7500_Rows[[#This Row],[social_media_hours]]+Smartphone_Usage_And_Addiction_Analysis_7500_Rows[[#This Row],[gaming_hours]]</f>
        <v>3.58</v>
      </c>
      <c r="K2406" s="1">
        <f>Smartphone_Usage_And_Addiction_Analysis_7500_Rows[[#This Row],[sleep_hours]]-Smartphone_Usage_And_Addiction_Analysis_7500_Rows[[#This Row],[total_leisure_hours]]</f>
        <v>4.92</v>
      </c>
      <c r="L2406" s="1">
        <v>170</v>
      </c>
      <c r="M2406" s="1">
        <v>173</v>
      </c>
      <c r="N2406" s="5">
        <f>Smartphone_Usage_And_Addiction_Analysis_7500_Rows[[#This Row],[app_opens_per_day]]/Smartphone_Usage_And_Addiction_Analysis_7500_Rows[[#This Row],[daily_screen_time_hours]]</f>
        <v>18.948521358159912</v>
      </c>
      <c r="O2406" s="1">
        <v>11.43</v>
      </c>
      <c r="P2406" s="1" t="s">
        <v>22</v>
      </c>
      <c r="Q2406" s="1" t="s">
        <v>23</v>
      </c>
      <c r="R2406" s="1" t="s">
        <v>24</v>
      </c>
      <c r="S2406" s="1">
        <v>1</v>
      </c>
    </row>
    <row r="2407" spans="1:19" ht="18" customHeight="1" x14ac:dyDescent="0.25">
      <c r="A2407" s="10" t="s">
        <v>1641</v>
      </c>
      <c r="B2407" s="1">
        <v>21</v>
      </c>
      <c r="C2407" t="str">
        <f t="shared" si="37"/>
        <v>18-25 (Gen Z)</v>
      </c>
      <c r="D2407" s="1" t="s">
        <v>17</v>
      </c>
      <c r="E2407" s="1">
        <v>9.66</v>
      </c>
      <c r="F2407" s="1">
        <v>4.6100000000000003</v>
      </c>
      <c r="G2407" s="1">
        <v>2.92</v>
      </c>
      <c r="H2407" s="1">
        <v>3.65</v>
      </c>
      <c r="I2407" s="1">
        <v>7.9</v>
      </c>
      <c r="J2407" s="1">
        <f>Smartphone_Usage_And_Addiction_Analysis_7500_Rows[[#This Row],[social_media_hours]]+Smartphone_Usage_And_Addiction_Analysis_7500_Rows[[#This Row],[gaming_hours]]</f>
        <v>7.53</v>
      </c>
      <c r="K2407" s="1">
        <f>Smartphone_Usage_And_Addiction_Analysis_7500_Rows[[#This Row],[sleep_hours]]-Smartphone_Usage_And_Addiction_Analysis_7500_Rows[[#This Row],[total_leisure_hours]]</f>
        <v>0.37000000000000011</v>
      </c>
      <c r="L2407" s="1">
        <v>142</v>
      </c>
      <c r="M2407" s="1">
        <v>162</v>
      </c>
      <c r="N2407" s="5">
        <f>Smartphone_Usage_And_Addiction_Analysis_7500_Rows[[#This Row],[app_opens_per_day]]/Smartphone_Usage_And_Addiction_Analysis_7500_Rows[[#This Row],[daily_screen_time_hours]]</f>
        <v>16.770186335403725</v>
      </c>
      <c r="O2407" s="1">
        <v>12.37</v>
      </c>
      <c r="P2407" s="1" t="s">
        <v>32</v>
      </c>
      <c r="Q2407" s="1" t="s">
        <v>19</v>
      </c>
      <c r="R2407" s="1" t="s">
        <v>24</v>
      </c>
      <c r="S2407" s="1">
        <v>1</v>
      </c>
    </row>
    <row r="2408" spans="1:19" ht="18" customHeight="1" x14ac:dyDescent="0.25">
      <c r="A2408" s="10" t="s">
        <v>5887</v>
      </c>
      <c r="B2408" s="1">
        <v>28</v>
      </c>
      <c r="C2408" s="1" t="str">
        <f t="shared" si="37"/>
        <v>26-40 (Millennials)</v>
      </c>
      <c r="D2408" t="s">
        <v>7582</v>
      </c>
      <c r="E2408">
        <v>9.26</v>
      </c>
      <c r="F2408">
        <v>5.64</v>
      </c>
      <c r="G2408">
        <v>3.65</v>
      </c>
      <c r="H2408">
        <v>5.21</v>
      </c>
      <c r="I2408">
        <v>5.49</v>
      </c>
      <c r="J2408" s="1">
        <f>Smartphone_Usage_And_Addiction_Analysis_7500_Rows[[#This Row],[social_media_hours]]+Smartphone_Usage_And_Addiction_Analysis_7500_Rows[[#This Row],[gaming_hours]]</f>
        <v>9.2899999999999991</v>
      </c>
      <c r="K2408" s="1">
        <f>Smartphone_Usage_And_Addiction_Analysis_7500_Rows[[#This Row],[sleep_hours]]-Smartphone_Usage_And_Addiction_Analysis_7500_Rows[[#This Row],[total_leisure_hours]]</f>
        <v>-3.7999999999999989</v>
      </c>
      <c r="L2408">
        <v>153</v>
      </c>
      <c r="M2408">
        <v>139</v>
      </c>
      <c r="N2408" s="5">
        <f>Smartphone_Usage_And_Addiction_Analysis_7500_Rows[[#This Row],[app_opens_per_day]]/Smartphone_Usage_And_Addiction_Analysis_7500_Rows[[#This Row],[daily_screen_time_hours]]</f>
        <v>15.010799136069116</v>
      </c>
      <c r="O2408">
        <v>11.63</v>
      </c>
      <c r="P2408" t="s">
        <v>32</v>
      </c>
      <c r="Q2408" t="s">
        <v>23</v>
      </c>
      <c r="R2408" t="s">
        <v>28</v>
      </c>
      <c r="S2408">
        <v>1</v>
      </c>
    </row>
    <row r="2409" spans="1:19" ht="18" customHeight="1" x14ac:dyDescent="0.25">
      <c r="A2409" s="10" t="s">
        <v>1642</v>
      </c>
      <c r="B2409" s="1">
        <v>29</v>
      </c>
      <c r="C2409" t="str">
        <f t="shared" si="37"/>
        <v>26-40 (Millennials)</v>
      </c>
      <c r="D2409" s="1" t="s">
        <v>30</v>
      </c>
      <c r="E2409" s="1">
        <v>9.6</v>
      </c>
      <c r="F2409" s="1">
        <v>5.8</v>
      </c>
      <c r="G2409" s="1">
        <v>2.2400000000000002</v>
      </c>
      <c r="H2409" s="1">
        <v>3.88</v>
      </c>
      <c r="I2409" s="1">
        <v>6.28</v>
      </c>
      <c r="J2409" s="1">
        <f>Smartphone_Usage_And_Addiction_Analysis_7500_Rows[[#This Row],[social_media_hours]]+Smartphone_Usage_And_Addiction_Analysis_7500_Rows[[#This Row],[gaming_hours]]</f>
        <v>8.0399999999999991</v>
      </c>
      <c r="K2409" s="1">
        <f>Smartphone_Usage_And_Addiction_Analysis_7500_Rows[[#This Row],[sleep_hours]]-Smartphone_Usage_And_Addiction_Analysis_7500_Rows[[#This Row],[total_leisure_hours]]</f>
        <v>-1.7599999999999989</v>
      </c>
      <c r="L2409" s="1">
        <v>186</v>
      </c>
      <c r="M2409" s="1">
        <v>41</v>
      </c>
      <c r="N2409" s="5">
        <f>Smartphone_Usage_And_Addiction_Analysis_7500_Rows[[#This Row],[app_opens_per_day]]/Smartphone_Usage_And_Addiction_Analysis_7500_Rows[[#This Row],[daily_screen_time_hours]]</f>
        <v>4.2708333333333339</v>
      </c>
      <c r="O2409" s="1">
        <v>11.47</v>
      </c>
      <c r="P2409" s="1" t="s">
        <v>18</v>
      </c>
      <c r="Q2409" s="1" t="s">
        <v>19</v>
      </c>
      <c r="R2409" s="1" t="s">
        <v>24</v>
      </c>
      <c r="S2409" s="1">
        <v>1</v>
      </c>
    </row>
    <row r="2410" spans="1:19" ht="18" customHeight="1" x14ac:dyDescent="0.25">
      <c r="A2410" s="10" t="s">
        <v>1643</v>
      </c>
      <c r="B2410" s="1">
        <v>25</v>
      </c>
      <c r="C2410" t="str">
        <f t="shared" si="37"/>
        <v>18-25 (Gen Z)</v>
      </c>
      <c r="D2410" s="1" t="s">
        <v>30</v>
      </c>
      <c r="E2410" s="1">
        <v>3.46</v>
      </c>
      <c r="F2410" s="1">
        <v>5.5</v>
      </c>
      <c r="G2410" s="1">
        <v>2.27</v>
      </c>
      <c r="H2410" s="1">
        <v>4.05</v>
      </c>
      <c r="I2410" s="1">
        <v>6.62</v>
      </c>
      <c r="J2410" s="1">
        <f>Smartphone_Usage_And_Addiction_Analysis_7500_Rows[[#This Row],[social_media_hours]]+Smartphone_Usage_And_Addiction_Analysis_7500_Rows[[#This Row],[gaming_hours]]</f>
        <v>7.77</v>
      </c>
      <c r="K2410" s="1">
        <f>Smartphone_Usage_And_Addiction_Analysis_7500_Rows[[#This Row],[sleep_hours]]-Smartphone_Usage_And_Addiction_Analysis_7500_Rows[[#This Row],[total_leisure_hours]]</f>
        <v>-1.1499999999999995</v>
      </c>
      <c r="L2410" s="1">
        <v>147</v>
      </c>
      <c r="M2410" s="1">
        <v>165</v>
      </c>
      <c r="N2410" s="5">
        <f>Smartphone_Usage_And_Addiction_Analysis_7500_Rows[[#This Row],[app_opens_per_day]]/Smartphone_Usage_And_Addiction_Analysis_7500_Rows[[#This Row],[daily_screen_time_hours]]</f>
        <v>47.687861271676304</v>
      </c>
      <c r="O2410" s="1">
        <v>4.67</v>
      </c>
      <c r="P2410" s="1" t="s">
        <v>32</v>
      </c>
      <c r="Q2410" s="1" t="s">
        <v>23</v>
      </c>
      <c r="R2410" s="1" t="s">
        <v>24</v>
      </c>
      <c r="S2410" s="1">
        <v>1</v>
      </c>
    </row>
    <row r="2411" spans="1:19" ht="18" customHeight="1" x14ac:dyDescent="0.25">
      <c r="A2411" s="10" t="s">
        <v>1644</v>
      </c>
      <c r="B2411" s="1">
        <v>32</v>
      </c>
      <c r="C2411" t="str">
        <f t="shared" si="37"/>
        <v>26-40 (Millennials)</v>
      </c>
      <c r="D2411" s="1" t="s">
        <v>17</v>
      </c>
      <c r="E2411" s="1">
        <v>9.16</v>
      </c>
      <c r="F2411" s="1">
        <v>4.03</v>
      </c>
      <c r="G2411" s="1">
        <v>1.01</v>
      </c>
      <c r="H2411" s="1">
        <v>4.9000000000000004</v>
      </c>
      <c r="I2411" s="1">
        <v>5.75</v>
      </c>
      <c r="J2411" s="1">
        <f>Smartphone_Usage_And_Addiction_Analysis_7500_Rows[[#This Row],[social_media_hours]]+Smartphone_Usage_And_Addiction_Analysis_7500_Rows[[#This Row],[gaming_hours]]</f>
        <v>5.04</v>
      </c>
      <c r="K2411" s="1">
        <f>Smartphone_Usage_And_Addiction_Analysis_7500_Rows[[#This Row],[sleep_hours]]-Smartphone_Usage_And_Addiction_Analysis_7500_Rows[[#This Row],[total_leisure_hours]]</f>
        <v>0.71</v>
      </c>
      <c r="L2411" s="1">
        <v>237</v>
      </c>
      <c r="M2411" s="1">
        <v>26</v>
      </c>
      <c r="N2411" s="5">
        <f>Smartphone_Usage_And_Addiction_Analysis_7500_Rows[[#This Row],[app_opens_per_day]]/Smartphone_Usage_And_Addiction_Analysis_7500_Rows[[#This Row],[daily_screen_time_hours]]</f>
        <v>2.838427947598253</v>
      </c>
      <c r="O2411" s="1">
        <v>10.79</v>
      </c>
      <c r="P2411" s="1" t="s">
        <v>32</v>
      </c>
      <c r="Q2411" s="1" t="s">
        <v>19</v>
      </c>
      <c r="R2411" s="1" t="s">
        <v>24</v>
      </c>
      <c r="S2411" s="1">
        <v>1</v>
      </c>
    </row>
    <row r="2412" spans="1:19" ht="18" customHeight="1" x14ac:dyDescent="0.25">
      <c r="A2412" s="10" t="s">
        <v>5888</v>
      </c>
      <c r="B2412" s="1">
        <v>30</v>
      </c>
      <c r="C2412" s="1" t="str">
        <f t="shared" si="37"/>
        <v>26-40 (Millennials)</v>
      </c>
      <c r="D2412" t="s">
        <v>7582</v>
      </c>
      <c r="E2412">
        <v>8.76</v>
      </c>
      <c r="F2412">
        <v>5.59</v>
      </c>
      <c r="G2412">
        <v>1.1399999999999999</v>
      </c>
      <c r="H2412">
        <v>1.78</v>
      </c>
      <c r="I2412">
        <v>7.96</v>
      </c>
      <c r="J2412" s="1">
        <f>Smartphone_Usage_And_Addiction_Analysis_7500_Rows[[#This Row],[social_media_hours]]+Smartphone_Usage_And_Addiction_Analysis_7500_Rows[[#This Row],[gaming_hours]]</f>
        <v>6.7299999999999995</v>
      </c>
      <c r="K2412" s="1">
        <f>Smartphone_Usage_And_Addiction_Analysis_7500_Rows[[#This Row],[sleep_hours]]-Smartphone_Usage_And_Addiction_Analysis_7500_Rows[[#This Row],[total_leisure_hours]]</f>
        <v>1.2300000000000004</v>
      </c>
      <c r="L2412">
        <v>232</v>
      </c>
      <c r="M2412">
        <v>105</v>
      </c>
      <c r="N2412" s="5">
        <f>Smartphone_Usage_And_Addiction_Analysis_7500_Rows[[#This Row],[app_opens_per_day]]/Smartphone_Usage_And_Addiction_Analysis_7500_Rows[[#This Row],[daily_screen_time_hours]]</f>
        <v>11.986301369863014</v>
      </c>
      <c r="O2412">
        <v>11.74</v>
      </c>
      <c r="P2412" t="s">
        <v>22</v>
      </c>
      <c r="Q2412" t="s">
        <v>23</v>
      </c>
      <c r="R2412" t="s">
        <v>28</v>
      </c>
      <c r="S2412">
        <v>1</v>
      </c>
    </row>
    <row r="2413" spans="1:19" ht="18" customHeight="1" x14ac:dyDescent="0.25">
      <c r="A2413" s="10" t="s">
        <v>5889</v>
      </c>
      <c r="B2413" s="1">
        <v>26</v>
      </c>
      <c r="C2413" s="1" t="str">
        <f t="shared" si="37"/>
        <v>26-40 (Millennials)</v>
      </c>
      <c r="D2413" t="s">
        <v>7582</v>
      </c>
      <c r="E2413">
        <v>5.25</v>
      </c>
      <c r="F2413">
        <v>3.69</v>
      </c>
      <c r="G2413">
        <v>3.68</v>
      </c>
      <c r="H2413">
        <v>1.65</v>
      </c>
      <c r="I2413">
        <v>7.25</v>
      </c>
      <c r="J2413" s="1">
        <f>Smartphone_Usage_And_Addiction_Analysis_7500_Rows[[#This Row],[social_media_hours]]+Smartphone_Usage_And_Addiction_Analysis_7500_Rows[[#This Row],[gaming_hours]]</f>
        <v>7.37</v>
      </c>
      <c r="K2413" s="1">
        <f>Smartphone_Usage_And_Addiction_Analysis_7500_Rows[[#This Row],[sleep_hours]]-Smartphone_Usage_And_Addiction_Analysis_7500_Rows[[#This Row],[total_leisure_hours]]</f>
        <v>-0.12000000000000011</v>
      </c>
      <c r="L2413">
        <v>104</v>
      </c>
      <c r="M2413">
        <v>175</v>
      </c>
      <c r="N2413" s="5">
        <f>Smartphone_Usage_And_Addiction_Analysis_7500_Rows[[#This Row],[app_opens_per_day]]/Smartphone_Usage_And_Addiction_Analysis_7500_Rows[[#This Row],[daily_screen_time_hours]]</f>
        <v>33.333333333333336</v>
      </c>
      <c r="O2413">
        <v>7.34</v>
      </c>
      <c r="P2413" t="s">
        <v>32</v>
      </c>
      <c r="Q2413" t="s">
        <v>19</v>
      </c>
      <c r="R2413" t="s">
        <v>51</v>
      </c>
      <c r="S2413">
        <v>0</v>
      </c>
    </row>
    <row r="2414" spans="1:19" ht="18" customHeight="1" x14ac:dyDescent="0.25">
      <c r="A2414" s="10" t="s">
        <v>1645</v>
      </c>
      <c r="B2414" s="1">
        <v>31</v>
      </c>
      <c r="C2414" t="str">
        <f t="shared" si="37"/>
        <v>26-40 (Millennials)</v>
      </c>
      <c r="D2414" s="1" t="s">
        <v>30</v>
      </c>
      <c r="E2414" s="1">
        <v>6.27</v>
      </c>
      <c r="F2414" s="1">
        <v>5.2</v>
      </c>
      <c r="G2414" s="1">
        <v>1.8</v>
      </c>
      <c r="H2414" s="1">
        <v>4.66</v>
      </c>
      <c r="I2414" s="1">
        <v>8.65</v>
      </c>
      <c r="J2414" s="1">
        <f>Smartphone_Usage_And_Addiction_Analysis_7500_Rows[[#This Row],[social_media_hours]]+Smartphone_Usage_And_Addiction_Analysis_7500_Rows[[#This Row],[gaming_hours]]</f>
        <v>7</v>
      </c>
      <c r="K2414" s="1">
        <f>Smartphone_Usage_And_Addiction_Analysis_7500_Rows[[#This Row],[sleep_hours]]-Smartphone_Usage_And_Addiction_Analysis_7500_Rows[[#This Row],[total_leisure_hours]]</f>
        <v>1.6500000000000004</v>
      </c>
      <c r="L2414" s="1">
        <v>147</v>
      </c>
      <c r="M2414" s="1">
        <v>99</v>
      </c>
      <c r="N2414" s="5">
        <f>Smartphone_Usage_And_Addiction_Analysis_7500_Rows[[#This Row],[app_opens_per_day]]/Smartphone_Usage_And_Addiction_Analysis_7500_Rows[[#This Row],[daily_screen_time_hours]]</f>
        <v>15.789473684210527</v>
      </c>
      <c r="O2414" s="1">
        <v>7.81</v>
      </c>
      <c r="P2414" s="1" t="s">
        <v>32</v>
      </c>
      <c r="Q2414" s="1" t="s">
        <v>19</v>
      </c>
      <c r="R2414" s="1" t="s">
        <v>24</v>
      </c>
      <c r="S2414" s="1">
        <v>1</v>
      </c>
    </row>
    <row r="2415" spans="1:19" ht="18" customHeight="1" x14ac:dyDescent="0.25">
      <c r="A2415" s="10" t="s">
        <v>1646</v>
      </c>
      <c r="B2415" s="1">
        <v>34</v>
      </c>
      <c r="C2415" t="str">
        <f t="shared" si="37"/>
        <v>26-40 (Millennials)</v>
      </c>
      <c r="D2415" s="1" t="s">
        <v>30</v>
      </c>
      <c r="E2415" s="1">
        <v>5.78</v>
      </c>
      <c r="F2415" s="1">
        <v>5.03</v>
      </c>
      <c r="G2415" s="1">
        <v>3.96</v>
      </c>
      <c r="H2415" s="1">
        <v>4.22</v>
      </c>
      <c r="I2415" s="1">
        <v>6.7</v>
      </c>
      <c r="J2415" s="1">
        <f>Smartphone_Usage_And_Addiction_Analysis_7500_Rows[[#This Row],[social_media_hours]]+Smartphone_Usage_And_Addiction_Analysis_7500_Rows[[#This Row],[gaming_hours]]</f>
        <v>8.99</v>
      </c>
      <c r="K2415" s="1">
        <f>Smartphone_Usage_And_Addiction_Analysis_7500_Rows[[#This Row],[sleep_hours]]-Smartphone_Usage_And_Addiction_Analysis_7500_Rows[[#This Row],[total_leisure_hours]]</f>
        <v>-2.29</v>
      </c>
      <c r="L2415" s="1">
        <v>197</v>
      </c>
      <c r="M2415" s="1">
        <v>68</v>
      </c>
      <c r="N2415" s="5">
        <f>Smartphone_Usage_And_Addiction_Analysis_7500_Rows[[#This Row],[app_opens_per_day]]/Smartphone_Usage_And_Addiction_Analysis_7500_Rows[[#This Row],[daily_screen_time_hours]]</f>
        <v>11.76470588235294</v>
      </c>
      <c r="O2415" s="1">
        <v>6.42</v>
      </c>
      <c r="P2415" s="1" t="s">
        <v>18</v>
      </c>
      <c r="Q2415" s="1" t="s">
        <v>19</v>
      </c>
      <c r="R2415" s="1" t="s">
        <v>24</v>
      </c>
      <c r="S2415" s="1">
        <v>1</v>
      </c>
    </row>
    <row r="2416" spans="1:19" ht="18" customHeight="1" x14ac:dyDescent="0.25">
      <c r="A2416" s="10" t="s">
        <v>5890</v>
      </c>
      <c r="B2416" s="1">
        <v>30</v>
      </c>
      <c r="C2416" s="1" t="str">
        <f t="shared" si="37"/>
        <v>26-40 (Millennials)</v>
      </c>
      <c r="D2416" t="s">
        <v>7582</v>
      </c>
      <c r="E2416">
        <v>3.85</v>
      </c>
      <c r="F2416">
        <v>5.57</v>
      </c>
      <c r="G2416">
        <v>2.5499999999999998</v>
      </c>
      <c r="H2416">
        <v>1.56</v>
      </c>
      <c r="I2416">
        <v>7.46</v>
      </c>
      <c r="J2416" s="1">
        <f>Smartphone_Usage_And_Addiction_Analysis_7500_Rows[[#This Row],[social_media_hours]]+Smartphone_Usage_And_Addiction_Analysis_7500_Rows[[#This Row],[gaming_hours]]</f>
        <v>8.120000000000001</v>
      </c>
      <c r="K2416" s="1">
        <f>Smartphone_Usage_And_Addiction_Analysis_7500_Rows[[#This Row],[sleep_hours]]-Smartphone_Usage_And_Addiction_Analysis_7500_Rows[[#This Row],[total_leisure_hours]]</f>
        <v>-0.66000000000000103</v>
      </c>
      <c r="L2416">
        <v>184</v>
      </c>
      <c r="M2416">
        <v>175</v>
      </c>
      <c r="N2416" s="5">
        <f>Smartphone_Usage_And_Addiction_Analysis_7500_Rows[[#This Row],[app_opens_per_day]]/Smartphone_Usage_And_Addiction_Analysis_7500_Rows[[#This Row],[daily_screen_time_hours]]</f>
        <v>45.454545454545453</v>
      </c>
      <c r="O2416">
        <v>4.3600000000000003</v>
      </c>
      <c r="P2416" t="s">
        <v>32</v>
      </c>
      <c r="Q2416" t="s">
        <v>19</v>
      </c>
      <c r="R2416" t="s">
        <v>24</v>
      </c>
      <c r="S2416">
        <v>1</v>
      </c>
    </row>
    <row r="2417" spans="1:19" ht="18" customHeight="1" x14ac:dyDescent="0.25">
      <c r="A2417" s="10" t="s">
        <v>5891</v>
      </c>
      <c r="B2417" s="1">
        <v>23</v>
      </c>
      <c r="C2417" s="1" t="str">
        <f t="shared" si="37"/>
        <v>18-25 (Gen Z)</v>
      </c>
      <c r="D2417" t="s">
        <v>7582</v>
      </c>
      <c r="E2417">
        <v>4.34</v>
      </c>
      <c r="F2417">
        <v>1.59</v>
      </c>
      <c r="G2417">
        <v>2.85</v>
      </c>
      <c r="H2417">
        <v>2.27</v>
      </c>
      <c r="I2417">
        <v>4.5599999999999996</v>
      </c>
      <c r="J2417" s="1">
        <f>Smartphone_Usage_And_Addiction_Analysis_7500_Rows[[#This Row],[social_media_hours]]+Smartphone_Usage_And_Addiction_Analysis_7500_Rows[[#This Row],[gaming_hours]]</f>
        <v>4.4400000000000004</v>
      </c>
      <c r="K2417" s="1">
        <f>Smartphone_Usage_And_Addiction_Analysis_7500_Rows[[#This Row],[sleep_hours]]-Smartphone_Usage_And_Addiction_Analysis_7500_Rows[[#This Row],[total_leisure_hours]]</f>
        <v>0.11999999999999922</v>
      </c>
      <c r="L2417">
        <v>68</v>
      </c>
      <c r="M2417">
        <v>119</v>
      </c>
      <c r="N2417" s="5">
        <f>Smartphone_Usage_And_Addiction_Analysis_7500_Rows[[#This Row],[app_opens_per_day]]/Smartphone_Usage_And_Addiction_Analysis_7500_Rows[[#This Row],[daily_screen_time_hours]]</f>
        <v>27.41935483870968</v>
      </c>
      <c r="O2417">
        <v>6.29</v>
      </c>
      <c r="P2417" t="s">
        <v>32</v>
      </c>
      <c r="Q2417" t="s">
        <v>23</v>
      </c>
      <c r="R2417" t="s">
        <v>20</v>
      </c>
      <c r="S2417">
        <v>0</v>
      </c>
    </row>
    <row r="2418" spans="1:19" ht="18" customHeight="1" x14ac:dyDescent="0.25">
      <c r="A2418" s="10" t="s">
        <v>1647</v>
      </c>
      <c r="B2418" s="1">
        <v>28</v>
      </c>
      <c r="C2418" t="str">
        <f t="shared" si="37"/>
        <v>26-40 (Millennials)</v>
      </c>
      <c r="D2418" s="1" t="s">
        <v>30</v>
      </c>
      <c r="E2418" s="1">
        <v>9.14</v>
      </c>
      <c r="F2418" s="1">
        <v>0.74</v>
      </c>
      <c r="G2418" s="1">
        <v>0.75</v>
      </c>
      <c r="H2418" s="1">
        <v>0.98</v>
      </c>
      <c r="I2418" s="1">
        <v>9</v>
      </c>
      <c r="J2418" s="1">
        <f>Smartphone_Usage_And_Addiction_Analysis_7500_Rows[[#This Row],[social_media_hours]]+Smartphone_Usage_And_Addiction_Analysis_7500_Rows[[#This Row],[gaming_hours]]</f>
        <v>1.49</v>
      </c>
      <c r="K2418" s="1">
        <f>Smartphone_Usage_And_Addiction_Analysis_7500_Rows[[#This Row],[sleep_hours]]-Smartphone_Usage_And_Addiction_Analysis_7500_Rows[[#This Row],[total_leisure_hours]]</f>
        <v>7.51</v>
      </c>
      <c r="L2418" s="1">
        <v>55</v>
      </c>
      <c r="M2418" s="1">
        <v>115</v>
      </c>
      <c r="N2418" s="5">
        <f>Smartphone_Usage_And_Addiction_Analysis_7500_Rows[[#This Row],[app_opens_per_day]]/Smartphone_Usage_And_Addiction_Analysis_7500_Rows[[#This Row],[daily_screen_time_hours]]</f>
        <v>12.582056892778994</v>
      </c>
      <c r="O2418" s="1">
        <v>10.43</v>
      </c>
      <c r="P2418" s="1" t="s">
        <v>22</v>
      </c>
      <c r="Q2418" s="1" t="s">
        <v>23</v>
      </c>
      <c r="R2418" s="1" t="s">
        <v>28</v>
      </c>
      <c r="S2418" s="1">
        <v>1</v>
      </c>
    </row>
    <row r="2419" spans="1:19" ht="18" customHeight="1" x14ac:dyDescent="0.25">
      <c r="A2419" s="10" t="s">
        <v>1648</v>
      </c>
      <c r="B2419" s="1">
        <v>28</v>
      </c>
      <c r="C2419" t="str">
        <f t="shared" si="37"/>
        <v>26-40 (Millennials)</v>
      </c>
      <c r="D2419" s="1" t="s">
        <v>30</v>
      </c>
      <c r="E2419" s="1">
        <v>10.28</v>
      </c>
      <c r="F2419" s="1">
        <v>2.0699999999999998</v>
      </c>
      <c r="G2419" s="1">
        <v>1.8</v>
      </c>
      <c r="H2419" s="1">
        <v>1.94</v>
      </c>
      <c r="I2419" s="1">
        <v>7.6</v>
      </c>
      <c r="J2419" s="1">
        <f>Smartphone_Usage_And_Addiction_Analysis_7500_Rows[[#This Row],[social_media_hours]]+Smartphone_Usage_And_Addiction_Analysis_7500_Rows[[#This Row],[gaming_hours]]</f>
        <v>3.87</v>
      </c>
      <c r="K2419" s="1">
        <f>Smartphone_Usage_And_Addiction_Analysis_7500_Rows[[#This Row],[sleep_hours]]-Smartphone_Usage_And_Addiction_Analysis_7500_Rows[[#This Row],[total_leisure_hours]]</f>
        <v>3.7299999999999995</v>
      </c>
      <c r="L2419" s="1">
        <v>68</v>
      </c>
      <c r="M2419" s="1">
        <v>50</v>
      </c>
      <c r="N2419" s="5">
        <f>Smartphone_Usage_And_Addiction_Analysis_7500_Rows[[#This Row],[app_opens_per_day]]/Smartphone_Usage_And_Addiction_Analysis_7500_Rows[[#This Row],[daily_screen_time_hours]]</f>
        <v>4.8638132295719849</v>
      </c>
      <c r="O2419" s="1">
        <v>13.2</v>
      </c>
      <c r="P2419" s="1" t="s">
        <v>22</v>
      </c>
      <c r="Q2419" s="1" t="s">
        <v>23</v>
      </c>
      <c r="R2419" s="1" t="s">
        <v>24</v>
      </c>
      <c r="S2419" s="1">
        <v>1</v>
      </c>
    </row>
    <row r="2420" spans="1:19" ht="18" customHeight="1" x14ac:dyDescent="0.25">
      <c r="A2420" s="10" t="s">
        <v>1649</v>
      </c>
      <c r="B2420" s="1">
        <v>20</v>
      </c>
      <c r="C2420" t="str">
        <f t="shared" si="37"/>
        <v>18-25 (Gen Z)</v>
      </c>
      <c r="D2420" s="1" t="s">
        <v>17</v>
      </c>
      <c r="E2420" s="1">
        <v>5.63</v>
      </c>
      <c r="F2420" s="1">
        <v>4.8600000000000003</v>
      </c>
      <c r="G2420" s="1">
        <v>1.32</v>
      </c>
      <c r="H2420" s="1">
        <v>0.68</v>
      </c>
      <c r="I2420" s="1">
        <v>5.59</v>
      </c>
      <c r="J2420" s="1">
        <f>Smartphone_Usage_And_Addiction_Analysis_7500_Rows[[#This Row],[social_media_hours]]+Smartphone_Usage_And_Addiction_Analysis_7500_Rows[[#This Row],[gaming_hours]]</f>
        <v>6.1800000000000006</v>
      </c>
      <c r="K2420" s="1">
        <f>Smartphone_Usage_And_Addiction_Analysis_7500_Rows[[#This Row],[sleep_hours]]-Smartphone_Usage_And_Addiction_Analysis_7500_Rows[[#This Row],[total_leisure_hours]]</f>
        <v>-0.59000000000000075</v>
      </c>
      <c r="L2420" s="1">
        <v>111</v>
      </c>
      <c r="M2420" s="1">
        <v>95</v>
      </c>
      <c r="N2420" s="5">
        <f>Smartphone_Usage_And_Addiction_Analysis_7500_Rows[[#This Row],[app_opens_per_day]]/Smartphone_Usage_And_Addiction_Analysis_7500_Rows[[#This Row],[daily_screen_time_hours]]</f>
        <v>16.873889875666077</v>
      </c>
      <c r="O2420" s="1">
        <v>7.05</v>
      </c>
      <c r="P2420" s="1" t="s">
        <v>32</v>
      </c>
      <c r="Q2420" s="1" t="s">
        <v>23</v>
      </c>
      <c r="R2420" s="1" t="s">
        <v>28</v>
      </c>
      <c r="S2420" s="1">
        <v>1</v>
      </c>
    </row>
    <row r="2421" spans="1:19" ht="18" customHeight="1" x14ac:dyDescent="0.25">
      <c r="A2421" s="10" t="s">
        <v>1650</v>
      </c>
      <c r="B2421" s="1">
        <v>19</v>
      </c>
      <c r="C2421" t="str">
        <f t="shared" si="37"/>
        <v>18-25 (Gen Z)</v>
      </c>
      <c r="D2421" s="1" t="s">
        <v>17</v>
      </c>
      <c r="E2421" s="1">
        <v>3.37</v>
      </c>
      <c r="F2421" s="1">
        <v>1.1200000000000001</v>
      </c>
      <c r="G2421" s="1">
        <v>1.01</v>
      </c>
      <c r="H2421" s="1">
        <v>1.57</v>
      </c>
      <c r="I2421" s="1">
        <v>8.8800000000000008</v>
      </c>
      <c r="J2421" s="1">
        <f>Smartphone_Usage_And_Addiction_Analysis_7500_Rows[[#This Row],[social_media_hours]]+Smartphone_Usage_And_Addiction_Analysis_7500_Rows[[#This Row],[gaming_hours]]</f>
        <v>2.13</v>
      </c>
      <c r="K2421" s="1">
        <f>Smartphone_Usage_And_Addiction_Analysis_7500_Rows[[#This Row],[sleep_hours]]-Smartphone_Usage_And_Addiction_Analysis_7500_Rows[[#This Row],[total_leisure_hours]]</f>
        <v>6.7500000000000009</v>
      </c>
      <c r="L2421" s="1">
        <v>87</v>
      </c>
      <c r="M2421" s="1">
        <v>107</v>
      </c>
      <c r="N2421" s="5">
        <f>Smartphone_Usage_And_Addiction_Analysis_7500_Rows[[#This Row],[app_opens_per_day]]/Smartphone_Usage_And_Addiction_Analysis_7500_Rows[[#This Row],[daily_screen_time_hours]]</f>
        <v>31.750741839762611</v>
      </c>
      <c r="O2421" s="1">
        <v>5.28</v>
      </c>
      <c r="P2421" s="1" t="s">
        <v>18</v>
      </c>
      <c r="Q2421" s="1" t="s">
        <v>23</v>
      </c>
      <c r="R2421" s="1" t="s">
        <v>20</v>
      </c>
      <c r="S2421" s="1">
        <v>0</v>
      </c>
    </row>
    <row r="2422" spans="1:19" ht="18" customHeight="1" x14ac:dyDescent="0.25">
      <c r="A2422" s="10" t="s">
        <v>5892</v>
      </c>
      <c r="B2422" s="1">
        <v>21</v>
      </c>
      <c r="C2422" s="1" t="str">
        <f t="shared" si="37"/>
        <v>18-25 (Gen Z)</v>
      </c>
      <c r="D2422" t="s">
        <v>7582</v>
      </c>
      <c r="E2422">
        <v>7.96</v>
      </c>
      <c r="F2422">
        <v>1.87</v>
      </c>
      <c r="G2422">
        <v>2.65</v>
      </c>
      <c r="H2422">
        <v>1.01</v>
      </c>
      <c r="I2422">
        <v>7.36</v>
      </c>
      <c r="J2422" s="1">
        <f>Smartphone_Usage_And_Addiction_Analysis_7500_Rows[[#This Row],[social_media_hours]]+Smartphone_Usage_And_Addiction_Analysis_7500_Rows[[#This Row],[gaming_hours]]</f>
        <v>4.5199999999999996</v>
      </c>
      <c r="K2422" s="1">
        <f>Smartphone_Usage_And_Addiction_Analysis_7500_Rows[[#This Row],[sleep_hours]]-Smartphone_Usage_And_Addiction_Analysis_7500_Rows[[#This Row],[total_leisure_hours]]</f>
        <v>2.8400000000000007</v>
      </c>
      <c r="L2422">
        <v>142</v>
      </c>
      <c r="M2422">
        <v>18</v>
      </c>
      <c r="N2422" s="5">
        <f>Smartphone_Usage_And_Addiction_Analysis_7500_Rows[[#This Row],[app_opens_per_day]]/Smartphone_Usage_And_Addiction_Analysis_7500_Rows[[#This Row],[daily_screen_time_hours]]</f>
        <v>2.2613065326633164</v>
      </c>
      <c r="O2422">
        <v>10.57</v>
      </c>
      <c r="P2422" t="s">
        <v>18</v>
      </c>
      <c r="Q2422" t="s">
        <v>19</v>
      </c>
      <c r="R2422" t="s">
        <v>28</v>
      </c>
      <c r="S2422">
        <v>1</v>
      </c>
    </row>
    <row r="2423" spans="1:19" ht="18" customHeight="1" x14ac:dyDescent="0.25">
      <c r="A2423" s="10" t="s">
        <v>1651</v>
      </c>
      <c r="B2423" s="1">
        <v>30</v>
      </c>
      <c r="C2423" t="str">
        <f t="shared" si="37"/>
        <v>26-40 (Millennials)</v>
      </c>
      <c r="D2423" s="1" t="s">
        <v>30</v>
      </c>
      <c r="E2423" s="1">
        <v>3.93</v>
      </c>
      <c r="F2423" s="1">
        <v>1.35</v>
      </c>
      <c r="G2423" s="1">
        <v>3.48</v>
      </c>
      <c r="H2423" s="1">
        <v>5.48</v>
      </c>
      <c r="I2423" s="1">
        <v>6.93</v>
      </c>
      <c r="J2423" s="1">
        <f>Smartphone_Usage_And_Addiction_Analysis_7500_Rows[[#This Row],[social_media_hours]]+Smartphone_Usage_And_Addiction_Analysis_7500_Rows[[#This Row],[gaming_hours]]</f>
        <v>4.83</v>
      </c>
      <c r="K2423" s="1">
        <f>Smartphone_Usage_And_Addiction_Analysis_7500_Rows[[#This Row],[sleep_hours]]-Smartphone_Usage_And_Addiction_Analysis_7500_Rows[[#This Row],[total_leisure_hours]]</f>
        <v>2.0999999999999996</v>
      </c>
      <c r="L2423" s="1">
        <v>80</v>
      </c>
      <c r="M2423" s="1">
        <v>176</v>
      </c>
      <c r="N2423" s="5">
        <f>Smartphone_Usage_And_Addiction_Analysis_7500_Rows[[#This Row],[app_opens_per_day]]/Smartphone_Usage_And_Addiction_Analysis_7500_Rows[[#This Row],[daily_screen_time_hours]]</f>
        <v>44.783715012722645</v>
      </c>
      <c r="O2423" s="1">
        <v>4.5</v>
      </c>
      <c r="P2423" s="1" t="s">
        <v>18</v>
      </c>
      <c r="Q2423" s="1" t="s">
        <v>23</v>
      </c>
      <c r="R2423" s="1" t="s">
        <v>51</v>
      </c>
      <c r="S2423" s="1">
        <v>0</v>
      </c>
    </row>
    <row r="2424" spans="1:19" ht="18" customHeight="1" x14ac:dyDescent="0.25">
      <c r="A2424" s="10" t="s">
        <v>1652</v>
      </c>
      <c r="B2424" s="1">
        <v>35</v>
      </c>
      <c r="C2424" t="str">
        <f t="shared" si="37"/>
        <v>26-40 (Millennials)</v>
      </c>
      <c r="D2424" s="1" t="s">
        <v>17</v>
      </c>
      <c r="E2424" s="1">
        <v>9.25</v>
      </c>
      <c r="F2424" s="1">
        <v>1.87</v>
      </c>
      <c r="G2424" s="1">
        <v>0.02</v>
      </c>
      <c r="H2424" s="1">
        <v>1.91</v>
      </c>
      <c r="I2424" s="1">
        <v>6.16</v>
      </c>
      <c r="J2424" s="1">
        <f>Smartphone_Usage_And_Addiction_Analysis_7500_Rows[[#This Row],[social_media_hours]]+Smartphone_Usage_And_Addiction_Analysis_7500_Rows[[#This Row],[gaming_hours]]</f>
        <v>1.8900000000000001</v>
      </c>
      <c r="K2424" s="1">
        <f>Smartphone_Usage_And_Addiction_Analysis_7500_Rows[[#This Row],[sleep_hours]]-Smartphone_Usage_And_Addiction_Analysis_7500_Rows[[#This Row],[total_leisure_hours]]</f>
        <v>4.2699999999999996</v>
      </c>
      <c r="L2424" s="1">
        <v>227</v>
      </c>
      <c r="M2424" s="1">
        <v>102</v>
      </c>
      <c r="N2424" s="5">
        <f>Smartphone_Usage_And_Addiction_Analysis_7500_Rows[[#This Row],[app_opens_per_day]]/Smartphone_Usage_And_Addiction_Analysis_7500_Rows[[#This Row],[daily_screen_time_hours]]</f>
        <v>11.027027027027026</v>
      </c>
      <c r="O2424" s="1">
        <v>11.2</v>
      </c>
      <c r="P2424" s="1" t="s">
        <v>22</v>
      </c>
      <c r="Q2424" s="1" t="s">
        <v>19</v>
      </c>
      <c r="R2424" s="1" t="s">
        <v>24</v>
      </c>
      <c r="S2424" s="1">
        <v>1</v>
      </c>
    </row>
    <row r="2425" spans="1:19" ht="18" customHeight="1" x14ac:dyDescent="0.25">
      <c r="A2425" s="10" t="s">
        <v>1653</v>
      </c>
      <c r="B2425" s="1">
        <v>28</v>
      </c>
      <c r="C2425" t="str">
        <f t="shared" si="37"/>
        <v>26-40 (Millennials)</v>
      </c>
      <c r="D2425" s="1" t="s">
        <v>17</v>
      </c>
      <c r="E2425" s="1">
        <v>6.86</v>
      </c>
      <c r="F2425" s="1">
        <v>3.25</v>
      </c>
      <c r="G2425" s="1">
        <v>1.95</v>
      </c>
      <c r="H2425" s="1">
        <v>3.46</v>
      </c>
      <c r="I2425" s="1">
        <v>8.11</v>
      </c>
      <c r="J2425" s="1">
        <f>Smartphone_Usage_And_Addiction_Analysis_7500_Rows[[#This Row],[social_media_hours]]+Smartphone_Usage_And_Addiction_Analysis_7500_Rows[[#This Row],[gaming_hours]]</f>
        <v>5.2</v>
      </c>
      <c r="K2425" s="1">
        <f>Smartphone_Usage_And_Addiction_Analysis_7500_Rows[[#This Row],[sleep_hours]]-Smartphone_Usage_And_Addiction_Analysis_7500_Rows[[#This Row],[total_leisure_hours]]</f>
        <v>2.9099999999999993</v>
      </c>
      <c r="L2425" s="1">
        <v>99</v>
      </c>
      <c r="M2425" s="1">
        <v>70</v>
      </c>
      <c r="N2425" s="5">
        <f>Smartphone_Usage_And_Addiction_Analysis_7500_Rows[[#This Row],[app_opens_per_day]]/Smartphone_Usage_And_Addiction_Analysis_7500_Rows[[#This Row],[daily_screen_time_hours]]</f>
        <v>10.204081632653061</v>
      </c>
      <c r="O2425" s="1">
        <v>7.94</v>
      </c>
      <c r="P2425" s="1" t="s">
        <v>22</v>
      </c>
      <c r="Q2425" s="1" t="s">
        <v>23</v>
      </c>
      <c r="R2425" s="1" t="s">
        <v>28</v>
      </c>
      <c r="S2425" s="1">
        <v>1</v>
      </c>
    </row>
    <row r="2426" spans="1:19" ht="18" customHeight="1" x14ac:dyDescent="0.25">
      <c r="A2426" s="10" t="s">
        <v>5893</v>
      </c>
      <c r="B2426" s="1">
        <v>19</v>
      </c>
      <c r="C2426" s="1" t="str">
        <f t="shared" si="37"/>
        <v>18-25 (Gen Z)</v>
      </c>
      <c r="D2426" t="s">
        <v>7582</v>
      </c>
      <c r="E2426">
        <v>5.37</v>
      </c>
      <c r="F2426">
        <v>5.03</v>
      </c>
      <c r="G2426">
        <v>0.14000000000000001</v>
      </c>
      <c r="H2426">
        <v>3.36</v>
      </c>
      <c r="I2426">
        <v>7.62</v>
      </c>
      <c r="J2426" s="1">
        <f>Smartphone_Usage_And_Addiction_Analysis_7500_Rows[[#This Row],[social_media_hours]]+Smartphone_Usage_And_Addiction_Analysis_7500_Rows[[#This Row],[gaming_hours]]</f>
        <v>5.17</v>
      </c>
      <c r="K2426" s="1">
        <f>Smartphone_Usage_And_Addiction_Analysis_7500_Rows[[#This Row],[sleep_hours]]-Smartphone_Usage_And_Addiction_Analysis_7500_Rows[[#This Row],[total_leisure_hours]]</f>
        <v>2.4500000000000002</v>
      </c>
      <c r="L2426">
        <v>231</v>
      </c>
      <c r="M2426">
        <v>77</v>
      </c>
      <c r="N2426" s="5">
        <f>Smartphone_Usage_And_Addiction_Analysis_7500_Rows[[#This Row],[app_opens_per_day]]/Smartphone_Usage_And_Addiction_Analysis_7500_Rows[[#This Row],[daily_screen_time_hours]]</f>
        <v>14.338919925512103</v>
      </c>
      <c r="O2426">
        <v>6.87</v>
      </c>
      <c r="P2426" t="s">
        <v>18</v>
      </c>
      <c r="Q2426" t="s">
        <v>19</v>
      </c>
      <c r="R2426" t="s">
        <v>24</v>
      </c>
      <c r="S2426">
        <v>1</v>
      </c>
    </row>
    <row r="2427" spans="1:19" ht="18" customHeight="1" x14ac:dyDescent="0.25">
      <c r="A2427" s="10" t="s">
        <v>5894</v>
      </c>
      <c r="B2427" s="1">
        <v>18</v>
      </c>
      <c r="C2427" s="1" t="str">
        <f t="shared" si="37"/>
        <v>18-25 (Gen Z)</v>
      </c>
      <c r="D2427" t="s">
        <v>7582</v>
      </c>
      <c r="E2427">
        <v>4.6500000000000004</v>
      </c>
      <c r="F2427">
        <v>4.2699999999999996</v>
      </c>
      <c r="G2427">
        <v>0.6</v>
      </c>
      <c r="H2427">
        <v>3.6</v>
      </c>
      <c r="I2427">
        <v>6.19</v>
      </c>
      <c r="J2427" s="1">
        <f>Smartphone_Usage_And_Addiction_Analysis_7500_Rows[[#This Row],[social_media_hours]]+Smartphone_Usage_And_Addiction_Analysis_7500_Rows[[#This Row],[gaming_hours]]</f>
        <v>4.8699999999999992</v>
      </c>
      <c r="K2427" s="1">
        <f>Smartphone_Usage_And_Addiction_Analysis_7500_Rows[[#This Row],[sleep_hours]]-Smartphone_Usage_And_Addiction_Analysis_7500_Rows[[#This Row],[total_leisure_hours]]</f>
        <v>1.3200000000000012</v>
      </c>
      <c r="L2427">
        <v>106</v>
      </c>
      <c r="M2427">
        <v>20</v>
      </c>
      <c r="N2427" s="5">
        <f>Smartphone_Usage_And_Addiction_Analysis_7500_Rows[[#This Row],[app_opens_per_day]]/Smartphone_Usage_And_Addiction_Analysis_7500_Rows[[#This Row],[daily_screen_time_hours]]</f>
        <v>4.301075268817204</v>
      </c>
      <c r="O2427">
        <v>6.15</v>
      </c>
      <c r="P2427" t="s">
        <v>18</v>
      </c>
      <c r="Q2427" t="s">
        <v>19</v>
      </c>
      <c r="R2427" t="s">
        <v>24</v>
      </c>
      <c r="S2427">
        <v>1</v>
      </c>
    </row>
    <row r="2428" spans="1:19" ht="18" customHeight="1" x14ac:dyDescent="0.25">
      <c r="A2428" s="10" t="s">
        <v>5895</v>
      </c>
      <c r="B2428" s="1">
        <v>32</v>
      </c>
      <c r="C2428" s="1" t="str">
        <f t="shared" si="37"/>
        <v>26-40 (Millennials)</v>
      </c>
      <c r="D2428" t="s">
        <v>7582</v>
      </c>
      <c r="E2428">
        <v>3.21</v>
      </c>
      <c r="F2428">
        <v>4.47</v>
      </c>
      <c r="G2428">
        <v>3.82</v>
      </c>
      <c r="H2428">
        <v>4.2300000000000004</v>
      </c>
      <c r="I2428">
        <v>5.28</v>
      </c>
      <c r="J2428" s="1">
        <f>Smartphone_Usage_And_Addiction_Analysis_7500_Rows[[#This Row],[social_media_hours]]+Smartphone_Usage_And_Addiction_Analysis_7500_Rows[[#This Row],[gaming_hours]]</f>
        <v>8.2899999999999991</v>
      </c>
      <c r="K2428" s="1">
        <f>Smartphone_Usage_And_Addiction_Analysis_7500_Rows[[#This Row],[sleep_hours]]-Smartphone_Usage_And_Addiction_Analysis_7500_Rows[[#This Row],[total_leisure_hours]]</f>
        <v>-3.0099999999999989</v>
      </c>
      <c r="L2428">
        <v>34</v>
      </c>
      <c r="M2428">
        <v>68</v>
      </c>
      <c r="N2428" s="5">
        <f>Smartphone_Usage_And_Addiction_Analysis_7500_Rows[[#This Row],[app_opens_per_day]]/Smartphone_Usage_And_Addiction_Analysis_7500_Rows[[#This Row],[daily_screen_time_hours]]</f>
        <v>21.18380062305296</v>
      </c>
      <c r="O2428">
        <v>5.17</v>
      </c>
      <c r="P2428" t="s">
        <v>22</v>
      </c>
      <c r="Q2428" t="s">
        <v>23</v>
      </c>
      <c r="R2428" t="s">
        <v>24</v>
      </c>
      <c r="S2428">
        <v>1</v>
      </c>
    </row>
    <row r="2429" spans="1:19" ht="18" customHeight="1" x14ac:dyDescent="0.25">
      <c r="A2429" s="10" t="s">
        <v>5896</v>
      </c>
      <c r="B2429" s="1">
        <v>19</v>
      </c>
      <c r="C2429" s="1" t="str">
        <f t="shared" si="37"/>
        <v>18-25 (Gen Z)</v>
      </c>
      <c r="D2429" t="s">
        <v>7582</v>
      </c>
      <c r="E2429">
        <v>7.11</v>
      </c>
      <c r="F2429">
        <v>3.8</v>
      </c>
      <c r="G2429">
        <v>3.58</v>
      </c>
      <c r="H2429">
        <v>5.52</v>
      </c>
      <c r="I2429">
        <v>6.22</v>
      </c>
      <c r="J2429" s="1">
        <f>Smartphone_Usage_And_Addiction_Analysis_7500_Rows[[#This Row],[social_media_hours]]+Smartphone_Usage_And_Addiction_Analysis_7500_Rows[[#This Row],[gaming_hours]]</f>
        <v>7.38</v>
      </c>
      <c r="K2429" s="1">
        <f>Smartphone_Usage_And_Addiction_Analysis_7500_Rows[[#This Row],[sleep_hours]]-Smartphone_Usage_And_Addiction_Analysis_7500_Rows[[#This Row],[total_leisure_hours]]</f>
        <v>-1.1600000000000001</v>
      </c>
      <c r="L2429">
        <v>206</v>
      </c>
      <c r="M2429">
        <v>33</v>
      </c>
      <c r="N2429" s="5">
        <f>Smartphone_Usage_And_Addiction_Analysis_7500_Rows[[#This Row],[app_opens_per_day]]/Smartphone_Usage_And_Addiction_Analysis_7500_Rows[[#This Row],[daily_screen_time_hours]]</f>
        <v>4.6413502109704643</v>
      </c>
      <c r="O2429">
        <v>8.99</v>
      </c>
      <c r="P2429" t="s">
        <v>22</v>
      </c>
      <c r="Q2429" t="s">
        <v>19</v>
      </c>
      <c r="R2429" t="s">
        <v>51</v>
      </c>
      <c r="S2429">
        <v>0</v>
      </c>
    </row>
    <row r="2430" spans="1:19" ht="18" customHeight="1" x14ac:dyDescent="0.25">
      <c r="A2430" s="10" t="s">
        <v>1654</v>
      </c>
      <c r="B2430" s="1">
        <v>20</v>
      </c>
      <c r="C2430" t="str">
        <f t="shared" si="37"/>
        <v>18-25 (Gen Z)</v>
      </c>
      <c r="D2430" s="1" t="s">
        <v>17</v>
      </c>
      <c r="E2430" s="1">
        <v>9.67</v>
      </c>
      <c r="F2430" s="1">
        <v>1.37</v>
      </c>
      <c r="G2430" s="1">
        <v>3.68</v>
      </c>
      <c r="H2430" s="1">
        <v>4.8099999999999996</v>
      </c>
      <c r="I2430" s="1">
        <v>7.24</v>
      </c>
      <c r="J2430" s="1">
        <f>Smartphone_Usage_And_Addiction_Analysis_7500_Rows[[#This Row],[social_media_hours]]+Smartphone_Usage_And_Addiction_Analysis_7500_Rows[[#This Row],[gaming_hours]]</f>
        <v>5.0500000000000007</v>
      </c>
      <c r="K2430" s="1">
        <f>Smartphone_Usage_And_Addiction_Analysis_7500_Rows[[#This Row],[sleep_hours]]-Smartphone_Usage_And_Addiction_Analysis_7500_Rows[[#This Row],[total_leisure_hours]]</f>
        <v>2.1899999999999995</v>
      </c>
      <c r="L2430" s="1">
        <v>48</v>
      </c>
      <c r="M2430" s="1">
        <v>15</v>
      </c>
      <c r="N2430" s="5">
        <f>Smartphone_Usage_And_Addiction_Analysis_7500_Rows[[#This Row],[app_opens_per_day]]/Smartphone_Usage_And_Addiction_Analysis_7500_Rows[[#This Row],[daily_screen_time_hours]]</f>
        <v>1.5511892450879008</v>
      </c>
      <c r="O2430" s="1">
        <v>12.3</v>
      </c>
      <c r="P2430" s="1" t="s">
        <v>22</v>
      </c>
      <c r="Q2430" s="1" t="s">
        <v>19</v>
      </c>
      <c r="R2430" s="1" t="s">
        <v>24</v>
      </c>
      <c r="S2430" s="1">
        <v>1</v>
      </c>
    </row>
    <row r="2431" spans="1:19" ht="18" customHeight="1" x14ac:dyDescent="0.25">
      <c r="A2431" s="10" t="s">
        <v>1655</v>
      </c>
      <c r="B2431" s="1">
        <v>23</v>
      </c>
      <c r="C2431" t="str">
        <f t="shared" si="37"/>
        <v>18-25 (Gen Z)</v>
      </c>
      <c r="D2431" s="1" t="s">
        <v>17</v>
      </c>
      <c r="E2431" s="1">
        <v>4.5599999999999996</v>
      </c>
      <c r="F2431" s="1">
        <v>2.8</v>
      </c>
      <c r="G2431" s="1">
        <v>3.46</v>
      </c>
      <c r="H2431" s="1">
        <v>5.44</v>
      </c>
      <c r="I2431" s="1">
        <v>5.07</v>
      </c>
      <c r="J2431" s="1">
        <f>Smartphone_Usage_And_Addiction_Analysis_7500_Rows[[#This Row],[social_media_hours]]+Smartphone_Usage_And_Addiction_Analysis_7500_Rows[[#This Row],[gaming_hours]]</f>
        <v>6.26</v>
      </c>
      <c r="K2431" s="1">
        <f>Smartphone_Usage_And_Addiction_Analysis_7500_Rows[[#This Row],[sleep_hours]]-Smartphone_Usage_And_Addiction_Analysis_7500_Rows[[#This Row],[total_leisure_hours]]</f>
        <v>-1.1899999999999995</v>
      </c>
      <c r="L2431" s="1">
        <v>57</v>
      </c>
      <c r="M2431" s="1">
        <v>145</v>
      </c>
      <c r="N2431" s="5">
        <f>Smartphone_Usage_And_Addiction_Analysis_7500_Rows[[#This Row],[app_opens_per_day]]/Smartphone_Usage_And_Addiction_Analysis_7500_Rows[[#This Row],[daily_screen_time_hours]]</f>
        <v>31.798245614035089</v>
      </c>
      <c r="O2431" s="1">
        <v>5.64</v>
      </c>
      <c r="P2431" s="1" t="s">
        <v>18</v>
      </c>
      <c r="Q2431" s="1" t="s">
        <v>23</v>
      </c>
      <c r="R2431" s="1" t="s">
        <v>51</v>
      </c>
      <c r="S2431" s="1">
        <v>0</v>
      </c>
    </row>
    <row r="2432" spans="1:19" ht="18" customHeight="1" x14ac:dyDescent="0.25">
      <c r="A2432" s="10" t="s">
        <v>1656</v>
      </c>
      <c r="B2432" s="1">
        <v>32</v>
      </c>
      <c r="C2432" t="str">
        <f t="shared" si="37"/>
        <v>26-40 (Millennials)</v>
      </c>
      <c r="D2432" s="1" t="s">
        <v>30</v>
      </c>
      <c r="E2432" s="1">
        <v>10.01</v>
      </c>
      <c r="F2432" s="1">
        <v>2.2400000000000002</v>
      </c>
      <c r="G2432" s="1">
        <v>2.48</v>
      </c>
      <c r="H2432" s="1">
        <v>2.2799999999999998</v>
      </c>
      <c r="I2432" s="1">
        <v>7.81</v>
      </c>
      <c r="J2432" s="1">
        <f>Smartphone_Usage_And_Addiction_Analysis_7500_Rows[[#This Row],[social_media_hours]]+Smartphone_Usage_And_Addiction_Analysis_7500_Rows[[#This Row],[gaming_hours]]</f>
        <v>4.7200000000000006</v>
      </c>
      <c r="K2432" s="1">
        <f>Smartphone_Usage_And_Addiction_Analysis_7500_Rows[[#This Row],[sleep_hours]]-Smartphone_Usage_And_Addiction_Analysis_7500_Rows[[#This Row],[total_leisure_hours]]</f>
        <v>3.089999999999999</v>
      </c>
      <c r="L2432" s="1">
        <v>157</v>
      </c>
      <c r="M2432" s="1">
        <v>128</v>
      </c>
      <c r="N2432" s="5">
        <f>Smartphone_Usage_And_Addiction_Analysis_7500_Rows[[#This Row],[app_opens_per_day]]/Smartphone_Usage_And_Addiction_Analysis_7500_Rows[[#This Row],[daily_screen_time_hours]]</f>
        <v>12.787212787212788</v>
      </c>
      <c r="O2432" s="1">
        <v>12.48</v>
      </c>
      <c r="P2432" s="1" t="s">
        <v>32</v>
      </c>
      <c r="Q2432" s="1" t="s">
        <v>19</v>
      </c>
      <c r="R2432" s="1" t="s">
        <v>28</v>
      </c>
      <c r="S2432" s="1">
        <v>1</v>
      </c>
    </row>
    <row r="2433" spans="1:19" ht="18" customHeight="1" x14ac:dyDescent="0.25">
      <c r="A2433" s="10" t="s">
        <v>1657</v>
      </c>
      <c r="B2433" s="1">
        <v>24</v>
      </c>
      <c r="C2433" t="str">
        <f t="shared" si="37"/>
        <v>18-25 (Gen Z)</v>
      </c>
      <c r="D2433" s="1" t="s">
        <v>30</v>
      </c>
      <c r="E2433" s="1">
        <v>4.3600000000000003</v>
      </c>
      <c r="F2433" s="1">
        <v>4.3099999999999996</v>
      </c>
      <c r="G2433" s="1">
        <v>2.0699999999999998</v>
      </c>
      <c r="H2433" s="1">
        <v>4.32</v>
      </c>
      <c r="I2433" s="1">
        <v>7.84</v>
      </c>
      <c r="J2433" s="1">
        <f>Smartphone_Usage_And_Addiction_Analysis_7500_Rows[[#This Row],[social_media_hours]]+Smartphone_Usage_And_Addiction_Analysis_7500_Rows[[#This Row],[gaming_hours]]</f>
        <v>6.379999999999999</v>
      </c>
      <c r="K2433" s="1">
        <f>Smartphone_Usage_And_Addiction_Analysis_7500_Rows[[#This Row],[sleep_hours]]-Smartphone_Usage_And_Addiction_Analysis_7500_Rows[[#This Row],[total_leisure_hours]]</f>
        <v>1.4600000000000009</v>
      </c>
      <c r="L2433" s="1">
        <v>40</v>
      </c>
      <c r="M2433" s="1">
        <v>57</v>
      </c>
      <c r="N2433" s="5">
        <f>Smartphone_Usage_And_Addiction_Analysis_7500_Rows[[#This Row],[app_opens_per_day]]/Smartphone_Usage_And_Addiction_Analysis_7500_Rows[[#This Row],[daily_screen_time_hours]]</f>
        <v>13.073394495412844</v>
      </c>
      <c r="O2433" s="1">
        <v>5.91</v>
      </c>
      <c r="P2433" s="1" t="s">
        <v>32</v>
      </c>
      <c r="Q2433" s="1" t="s">
        <v>19</v>
      </c>
      <c r="R2433" s="1" t="s">
        <v>24</v>
      </c>
      <c r="S2433" s="1">
        <v>1</v>
      </c>
    </row>
    <row r="2434" spans="1:19" ht="18" customHeight="1" x14ac:dyDescent="0.25">
      <c r="A2434" s="10" t="s">
        <v>5897</v>
      </c>
      <c r="B2434" s="1">
        <v>31</v>
      </c>
      <c r="C2434" s="1" t="str">
        <f t="shared" ref="C2434:C2497" si="38">IF(B2434&lt;=25, "18-25 (Gen Z)", IF(B2434&lt;=40, "26-40 (Millennials)"))</f>
        <v>26-40 (Millennials)</v>
      </c>
      <c r="D2434" t="s">
        <v>7582</v>
      </c>
      <c r="E2434">
        <v>9.33</v>
      </c>
      <c r="F2434">
        <v>2.5099999999999998</v>
      </c>
      <c r="G2434">
        <v>2.3199999999999998</v>
      </c>
      <c r="H2434">
        <v>1.26</v>
      </c>
      <c r="I2434">
        <v>8.4600000000000009</v>
      </c>
      <c r="J2434" s="1">
        <f>Smartphone_Usage_And_Addiction_Analysis_7500_Rows[[#This Row],[social_media_hours]]+Smartphone_Usage_And_Addiction_Analysis_7500_Rows[[#This Row],[gaming_hours]]</f>
        <v>4.83</v>
      </c>
      <c r="K2434" s="1">
        <f>Smartphone_Usage_And_Addiction_Analysis_7500_Rows[[#This Row],[sleep_hours]]-Smartphone_Usage_And_Addiction_Analysis_7500_Rows[[#This Row],[total_leisure_hours]]</f>
        <v>3.6300000000000008</v>
      </c>
      <c r="L2434">
        <v>145</v>
      </c>
      <c r="M2434">
        <v>119</v>
      </c>
      <c r="N2434" s="5">
        <f>Smartphone_Usage_And_Addiction_Analysis_7500_Rows[[#This Row],[app_opens_per_day]]/Smartphone_Usage_And_Addiction_Analysis_7500_Rows[[#This Row],[daily_screen_time_hours]]</f>
        <v>12.754555198285102</v>
      </c>
      <c r="O2434">
        <v>9.86</v>
      </c>
      <c r="P2434" t="s">
        <v>32</v>
      </c>
      <c r="Q2434" t="s">
        <v>23</v>
      </c>
      <c r="R2434" t="s">
        <v>28</v>
      </c>
      <c r="S2434">
        <v>1</v>
      </c>
    </row>
    <row r="2435" spans="1:19" ht="18" customHeight="1" x14ac:dyDescent="0.25">
      <c r="A2435" s="10" t="s">
        <v>5898</v>
      </c>
      <c r="B2435" s="1">
        <v>31</v>
      </c>
      <c r="C2435" s="1" t="str">
        <f t="shared" si="38"/>
        <v>26-40 (Millennials)</v>
      </c>
      <c r="D2435" t="s">
        <v>7582</v>
      </c>
      <c r="E2435">
        <v>10.98</v>
      </c>
      <c r="F2435">
        <v>5.73</v>
      </c>
      <c r="G2435">
        <v>1.76</v>
      </c>
      <c r="H2435">
        <v>4.32</v>
      </c>
      <c r="I2435">
        <v>5.66</v>
      </c>
      <c r="J2435" s="1">
        <f>Smartphone_Usage_And_Addiction_Analysis_7500_Rows[[#This Row],[social_media_hours]]+Smartphone_Usage_And_Addiction_Analysis_7500_Rows[[#This Row],[gaming_hours]]</f>
        <v>7.49</v>
      </c>
      <c r="K2435" s="1">
        <f>Smartphone_Usage_And_Addiction_Analysis_7500_Rows[[#This Row],[sleep_hours]]-Smartphone_Usage_And_Addiction_Analysis_7500_Rows[[#This Row],[total_leisure_hours]]</f>
        <v>-1.83</v>
      </c>
      <c r="L2435">
        <v>229</v>
      </c>
      <c r="M2435">
        <v>102</v>
      </c>
      <c r="N2435" s="5">
        <f>Smartphone_Usage_And_Addiction_Analysis_7500_Rows[[#This Row],[app_opens_per_day]]/Smartphone_Usage_And_Addiction_Analysis_7500_Rows[[#This Row],[daily_screen_time_hours]]</f>
        <v>9.2896174863387966</v>
      </c>
      <c r="O2435">
        <v>11.92</v>
      </c>
      <c r="P2435" t="s">
        <v>18</v>
      </c>
      <c r="Q2435" t="s">
        <v>19</v>
      </c>
      <c r="R2435" t="s">
        <v>24</v>
      </c>
      <c r="S2435">
        <v>1</v>
      </c>
    </row>
    <row r="2436" spans="1:19" ht="18" customHeight="1" x14ac:dyDescent="0.25">
      <c r="A2436" s="10" t="s">
        <v>1658</v>
      </c>
      <c r="B2436" s="1">
        <v>32</v>
      </c>
      <c r="C2436" t="str">
        <f t="shared" si="38"/>
        <v>26-40 (Millennials)</v>
      </c>
      <c r="D2436" s="1" t="s">
        <v>30</v>
      </c>
      <c r="E2436" s="1">
        <v>9.25</v>
      </c>
      <c r="F2436" s="1">
        <v>3.08</v>
      </c>
      <c r="G2436" s="1">
        <v>2.19</v>
      </c>
      <c r="H2436" s="1">
        <v>3.45</v>
      </c>
      <c r="I2436" s="1">
        <v>4.5599999999999996</v>
      </c>
      <c r="J2436" s="1">
        <f>Smartphone_Usage_And_Addiction_Analysis_7500_Rows[[#This Row],[social_media_hours]]+Smartphone_Usage_And_Addiction_Analysis_7500_Rows[[#This Row],[gaming_hours]]</f>
        <v>5.27</v>
      </c>
      <c r="K2436" s="1">
        <f>Smartphone_Usage_And_Addiction_Analysis_7500_Rows[[#This Row],[sleep_hours]]-Smartphone_Usage_And_Addiction_Analysis_7500_Rows[[#This Row],[total_leisure_hours]]</f>
        <v>-0.71</v>
      </c>
      <c r="L2436" s="1">
        <v>20</v>
      </c>
      <c r="M2436" s="1">
        <v>170</v>
      </c>
      <c r="N2436" s="5">
        <f>Smartphone_Usage_And_Addiction_Analysis_7500_Rows[[#This Row],[app_opens_per_day]]/Smartphone_Usage_And_Addiction_Analysis_7500_Rows[[#This Row],[daily_screen_time_hours]]</f>
        <v>18.378378378378379</v>
      </c>
      <c r="O2436" s="1">
        <v>10.43</v>
      </c>
      <c r="P2436" s="1" t="s">
        <v>18</v>
      </c>
      <c r="Q2436" s="1" t="s">
        <v>23</v>
      </c>
      <c r="R2436" s="1" t="s">
        <v>24</v>
      </c>
      <c r="S2436" s="1">
        <v>1</v>
      </c>
    </row>
    <row r="2437" spans="1:19" ht="18" customHeight="1" x14ac:dyDescent="0.25">
      <c r="A2437" s="10" t="s">
        <v>5899</v>
      </c>
      <c r="B2437" s="1">
        <v>19</v>
      </c>
      <c r="C2437" s="1" t="str">
        <f t="shared" si="38"/>
        <v>18-25 (Gen Z)</v>
      </c>
      <c r="D2437" t="s">
        <v>7582</v>
      </c>
      <c r="E2437">
        <v>11.95</v>
      </c>
      <c r="F2437">
        <v>0.98</v>
      </c>
      <c r="G2437">
        <v>3.62</v>
      </c>
      <c r="H2437">
        <v>3.33</v>
      </c>
      <c r="I2437">
        <v>7.23</v>
      </c>
      <c r="J2437" s="1">
        <f>Smartphone_Usage_And_Addiction_Analysis_7500_Rows[[#This Row],[social_media_hours]]+Smartphone_Usage_And_Addiction_Analysis_7500_Rows[[#This Row],[gaming_hours]]</f>
        <v>4.5999999999999996</v>
      </c>
      <c r="K2437" s="1">
        <f>Smartphone_Usage_And_Addiction_Analysis_7500_Rows[[#This Row],[sleep_hours]]-Smartphone_Usage_And_Addiction_Analysis_7500_Rows[[#This Row],[total_leisure_hours]]</f>
        <v>2.6300000000000008</v>
      </c>
      <c r="L2437">
        <v>59</v>
      </c>
      <c r="M2437">
        <v>154</v>
      </c>
      <c r="N2437" s="5">
        <f>Smartphone_Usage_And_Addiction_Analysis_7500_Rows[[#This Row],[app_opens_per_day]]/Smartphone_Usage_And_Addiction_Analysis_7500_Rows[[#This Row],[daily_screen_time_hours]]</f>
        <v>12.88702928870293</v>
      </c>
      <c r="O2437">
        <v>13.22</v>
      </c>
      <c r="P2437" t="s">
        <v>18</v>
      </c>
      <c r="Q2437" t="s">
        <v>19</v>
      </c>
      <c r="R2437" t="s">
        <v>28</v>
      </c>
      <c r="S2437">
        <v>1</v>
      </c>
    </row>
    <row r="2438" spans="1:19" ht="18" customHeight="1" x14ac:dyDescent="0.25">
      <c r="A2438" s="10" t="s">
        <v>1659</v>
      </c>
      <c r="B2438" s="1">
        <v>22</v>
      </c>
      <c r="C2438" t="str">
        <f t="shared" si="38"/>
        <v>18-25 (Gen Z)</v>
      </c>
      <c r="D2438" s="1" t="s">
        <v>17</v>
      </c>
      <c r="E2438" s="1">
        <v>11.04</v>
      </c>
      <c r="F2438" s="1">
        <v>4.28</v>
      </c>
      <c r="G2438" s="1">
        <v>0.28000000000000003</v>
      </c>
      <c r="H2438" s="1">
        <v>4.04</v>
      </c>
      <c r="I2438" s="1">
        <v>6.2</v>
      </c>
      <c r="J2438" s="1">
        <f>Smartphone_Usage_And_Addiction_Analysis_7500_Rows[[#This Row],[social_media_hours]]+Smartphone_Usage_And_Addiction_Analysis_7500_Rows[[#This Row],[gaming_hours]]</f>
        <v>4.5600000000000005</v>
      </c>
      <c r="K2438" s="1">
        <f>Smartphone_Usage_And_Addiction_Analysis_7500_Rows[[#This Row],[sleep_hours]]-Smartphone_Usage_And_Addiction_Analysis_7500_Rows[[#This Row],[total_leisure_hours]]</f>
        <v>1.6399999999999997</v>
      </c>
      <c r="L2438" s="1">
        <v>50</v>
      </c>
      <c r="M2438" s="1">
        <v>127</v>
      </c>
      <c r="N2438" s="5">
        <f>Smartphone_Usage_And_Addiction_Analysis_7500_Rows[[#This Row],[app_opens_per_day]]/Smartphone_Usage_And_Addiction_Analysis_7500_Rows[[#This Row],[daily_screen_time_hours]]</f>
        <v>11.503623188405799</v>
      </c>
      <c r="O2438" s="1">
        <v>11.61</v>
      </c>
      <c r="P2438" s="1" t="s">
        <v>18</v>
      </c>
      <c r="Q2438" s="1" t="s">
        <v>19</v>
      </c>
      <c r="R2438" s="1" t="s">
        <v>24</v>
      </c>
      <c r="S2438" s="1">
        <v>1</v>
      </c>
    </row>
    <row r="2439" spans="1:19" ht="18" customHeight="1" x14ac:dyDescent="0.25">
      <c r="A2439" s="10" t="s">
        <v>1660</v>
      </c>
      <c r="B2439" s="1">
        <v>34</v>
      </c>
      <c r="C2439" t="str">
        <f t="shared" si="38"/>
        <v>26-40 (Millennials)</v>
      </c>
      <c r="D2439" s="1" t="s">
        <v>30</v>
      </c>
      <c r="E2439" s="1">
        <v>11.47</v>
      </c>
      <c r="F2439" s="1">
        <v>0.68</v>
      </c>
      <c r="G2439" s="1">
        <v>1.55</v>
      </c>
      <c r="H2439" s="1">
        <v>4.4400000000000004</v>
      </c>
      <c r="I2439" s="1">
        <v>6.94</v>
      </c>
      <c r="J2439" s="1">
        <f>Smartphone_Usage_And_Addiction_Analysis_7500_Rows[[#This Row],[social_media_hours]]+Smartphone_Usage_And_Addiction_Analysis_7500_Rows[[#This Row],[gaming_hours]]</f>
        <v>2.23</v>
      </c>
      <c r="K2439" s="1">
        <f>Smartphone_Usage_And_Addiction_Analysis_7500_Rows[[#This Row],[sleep_hours]]-Smartphone_Usage_And_Addiction_Analysis_7500_Rows[[#This Row],[total_leisure_hours]]</f>
        <v>4.7100000000000009</v>
      </c>
      <c r="L2439" s="1">
        <v>22</v>
      </c>
      <c r="M2439" s="1">
        <v>66</v>
      </c>
      <c r="N2439" s="5">
        <f>Smartphone_Usage_And_Addiction_Analysis_7500_Rows[[#This Row],[app_opens_per_day]]/Smartphone_Usage_And_Addiction_Analysis_7500_Rows[[#This Row],[daily_screen_time_hours]]</f>
        <v>5.7541412380122052</v>
      </c>
      <c r="O2439" s="1">
        <v>12.16</v>
      </c>
      <c r="P2439" s="1" t="s">
        <v>32</v>
      </c>
      <c r="Q2439" s="1" t="s">
        <v>23</v>
      </c>
      <c r="R2439" s="1" t="s">
        <v>24</v>
      </c>
      <c r="S2439" s="1">
        <v>1</v>
      </c>
    </row>
    <row r="2440" spans="1:19" ht="18" customHeight="1" x14ac:dyDescent="0.25">
      <c r="A2440" s="10" t="s">
        <v>5900</v>
      </c>
      <c r="B2440" s="1">
        <v>33</v>
      </c>
      <c r="C2440" s="1" t="str">
        <f t="shared" si="38"/>
        <v>26-40 (Millennials)</v>
      </c>
      <c r="D2440" t="s">
        <v>7582</v>
      </c>
      <c r="E2440">
        <v>11.72</v>
      </c>
      <c r="F2440">
        <v>3.67</v>
      </c>
      <c r="G2440">
        <v>1.47</v>
      </c>
      <c r="H2440">
        <v>0.85</v>
      </c>
      <c r="I2440">
        <v>6.6</v>
      </c>
      <c r="J2440" s="1">
        <f>Smartphone_Usage_And_Addiction_Analysis_7500_Rows[[#This Row],[social_media_hours]]+Smartphone_Usage_And_Addiction_Analysis_7500_Rows[[#This Row],[gaming_hours]]</f>
        <v>5.14</v>
      </c>
      <c r="K2440" s="1">
        <f>Smartphone_Usage_And_Addiction_Analysis_7500_Rows[[#This Row],[sleep_hours]]-Smartphone_Usage_And_Addiction_Analysis_7500_Rows[[#This Row],[total_leisure_hours]]</f>
        <v>1.46</v>
      </c>
      <c r="L2440">
        <v>154</v>
      </c>
      <c r="M2440">
        <v>63</v>
      </c>
      <c r="N2440" s="5">
        <f>Smartphone_Usage_And_Addiction_Analysis_7500_Rows[[#This Row],[app_opens_per_day]]/Smartphone_Usage_And_Addiction_Analysis_7500_Rows[[#This Row],[daily_screen_time_hours]]</f>
        <v>5.3754266211604094</v>
      </c>
      <c r="O2440">
        <v>14.46</v>
      </c>
      <c r="P2440" t="s">
        <v>22</v>
      </c>
      <c r="Q2440" t="s">
        <v>23</v>
      </c>
      <c r="R2440" t="s">
        <v>28</v>
      </c>
      <c r="S2440">
        <v>1</v>
      </c>
    </row>
    <row r="2441" spans="1:19" ht="18" customHeight="1" x14ac:dyDescent="0.25">
      <c r="A2441" s="10" t="s">
        <v>5901</v>
      </c>
      <c r="B2441" s="1">
        <v>29</v>
      </c>
      <c r="C2441" s="1" t="str">
        <f t="shared" si="38"/>
        <v>26-40 (Millennials)</v>
      </c>
      <c r="D2441" t="s">
        <v>7582</v>
      </c>
      <c r="E2441">
        <v>5.14</v>
      </c>
      <c r="F2441">
        <v>2.5499999999999998</v>
      </c>
      <c r="G2441">
        <v>2.74</v>
      </c>
      <c r="H2441">
        <v>0.96</v>
      </c>
      <c r="I2441">
        <v>6.3</v>
      </c>
      <c r="J2441" s="1">
        <f>Smartphone_Usage_And_Addiction_Analysis_7500_Rows[[#This Row],[social_media_hours]]+Smartphone_Usage_And_Addiction_Analysis_7500_Rows[[#This Row],[gaming_hours]]</f>
        <v>5.29</v>
      </c>
      <c r="K2441" s="1">
        <f>Smartphone_Usage_And_Addiction_Analysis_7500_Rows[[#This Row],[sleep_hours]]-Smartphone_Usage_And_Addiction_Analysis_7500_Rows[[#This Row],[total_leisure_hours]]</f>
        <v>1.0099999999999998</v>
      </c>
      <c r="L2441">
        <v>24</v>
      </c>
      <c r="M2441">
        <v>36</v>
      </c>
      <c r="N2441" s="5">
        <f>Smartphone_Usage_And_Addiction_Analysis_7500_Rows[[#This Row],[app_opens_per_day]]/Smartphone_Usage_And_Addiction_Analysis_7500_Rows[[#This Row],[daily_screen_time_hours]]</f>
        <v>7.0038910505836585</v>
      </c>
      <c r="O2441">
        <v>7.08</v>
      </c>
      <c r="P2441" t="s">
        <v>22</v>
      </c>
      <c r="Q2441" t="s">
        <v>23</v>
      </c>
      <c r="R2441" t="s">
        <v>20</v>
      </c>
      <c r="S2441">
        <v>0</v>
      </c>
    </row>
    <row r="2442" spans="1:19" ht="18" customHeight="1" x14ac:dyDescent="0.25">
      <c r="A2442" s="10" t="s">
        <v>1661</v>
      </c>
      <c r="B2442" s="1">
        <v>32</v>
      </c>
      <c r="C2442" t="str">
        <f t="shared" si="38"/>
        <v>26-40 (Millennials)</v>
      </c>
      <c r="D2442" s="1" t="s">
        <v>17</v>
      </c>
      <c r="E2442" s="1">
        <v>3.02</v>
      </c>
      <c r="F2442" s="1">
        <v>4.3600000000000003</v>
      </c>
      <c r="G2442" s="1">
        <v>1.89</v>
      </c>
      <c r="H2442" s="1">
        <v>4.3099999999999996</v>
      </c>
      <c r="I2442" s="1">
        <v>8.01</v>
      </c>
      <c r="J2442" s="1">
        <f>Smartphone_Usage_And_Addiction_Analysis_7500_Rows[[#This Row],[social_media_hours]]+Smartphone_Usage_And_Addiction_Analysis_7500_Rows[[#This Row],[gaming_hours]]</f>
        <v>6.25</v>
      </c>
      <c r="K2442" s="1">
        <f>Smartphone_Usage_And_Addiction_Analysis_7500_Rows[[#This Row],[sleep_hours]]-Smartphone_Usage_And_Addiction_Analysis_7500_Rows[[#This Row],[total_leisure_hours]]</f>
        <v>1.7599999999999998</v>
      </c>
      <c r="L2442" s="1">
        <v>195</v>
      </c>
      <c r="M2442" s="1">
        <v>117</v>
      </c>
      <c r="N2442" s="5">
        <f>Smartphone_Usage_And_Addiction_Analysis_7500_Rows[[#This Row],[app_opens_per_day]]/Smartphone_Usage_And_Addiction_Analysis_7500_Rows[[#This Row],[daily_screen_time_hours]]</f>
        <v>38.741721854304636</v>
      </c>
      <c r="O2442" s="1">
        <v>4.7300000000000004</v>
      </c>
      <c r="P2442" s="1" t="s">
        <v>22</v>
      </c>
      <c r="Q2442" s="1" t="s">
        <v>23</v>
      </c>
      <c r="R2442" s="1" t="s">
        <v>28</v>
      </c>
      <c r="S2442" s="1">
        <v>1</v>
      </c>
    </row>
    <row r="2443" spans="1:19" ht="18" customHeight="1" x14ac:dyDescent="0.25">
      <c r="A2443" s="10" t="s">
        <v>5902</v>
      </c>
      <c r="B2443" s="1">
        <v>33</v>
      </c>
      <c r="C2443" s="1" t="str">
        <f t="shared" si="38"/>
        <v>26-40 (Millennials)</v>
      </c>
      <c r="D2443" t="s">
        <v>7582</v>
      </c>
      <c r="E2443">
        <v>7.21</v>
      </c>
      <c r="F2443">
        <v>1.07</v>
      </c>
      <c r="G2443">
        <v>3.8</v>
      </c>
      <c r="H2443">
        <v>3.09</v>
      </c>
      <c r="I2443">
        <v>5.78</v>
      </c>
      <c r="J2443" s="1">
        <f>Smartphone_Usage_And_Addiction_Analysis_7500_Rows[[#This Row],[social_media_hours]]+Smartphone_Usage_And_Addiction_Analysis_7500_Rows[[#This Row],[gaming_hours]]</f>
        <v>4.87</v>
      </c>
      <c r="K2443" s="1">
        <f>Smartphone_Usage_And_Addiction_Analysis_7500_Rows[[#This Row],[sleep_hours]]-Smartphone_Usage_And_Addiction_Analysis_7500_Rows[[#This Row],[total_leisure_hours]]</f>
        <v>0.91000000000000014</v>
      </c>
      <c r="L2443">
        <v>92</v>
      </c>
      <c r="M2443">
        <v>72</v>
      </c>
      <c r="N2443" s="5">
        <f>Smartphone_Usage_And_Addiction_Analysis_7500_Rows[[#This Row],[app_opens_per_day]]/Smartphone_Usage_And_Addiction_Analysis_7500_Rows[[#This Row],[daily_screen_time_hours]]</f>
        <v>9.9861303744798899</v>
      </c>
      <c r="O2443">
        <v>8.27</v>
      </c>
      <c r="P2443" t="s">
        <v>32</v>
      </c>
      <c r="Q2443" t="s">
        <v>23</v>
      </c>
      <c r="R2443" t="s">
        <v>28</v>
      </c>
      <c r="S2443">
        <v>1</v>
      </c>
    </row>
    <row r="2444" spans="1:19" ht="18" customHeight="1" x14ac:dyDescent="0.25">
      <c r="A2444" s="10" t="s">
        <v>5903</v>
      </c>
      <c r="B2444" s="1">
        <v>30</v>
      </c>
      <c r="C2444" s="1" t="str">
        <f t="shared" si="38"/>
        <v>26-40 (Millennials)</v>
      </c>
      <c r="D2444" t="s">
        <v>7582</v>
      </c>
      <c r="E2444">
        <v>7.08</v>
      </c>
      <c r="F2444">
        <v>1.33</v>
      </c>
      <c r="G2444">
        <v>3.65</v>
      </c>
      <c r="H2444">
        <v>2.77</v>
      </c>
      <c r="I2444">
        <v>7.51</v>
      </c>
      <c r="J2444" s="1">
        <f>Smartphone_Usage_And_Addiction_Analysis_7500_Rows[[#This Row],[social_media_hours]]+Smartphone_Usage_And_Addiction_Analysis_7500_Rows[[#This Row],[gaming_hours]]</f>
        <v>4.9800000000000004</v>
      </c>
      <c r="K2444" s="1">
        <f>Smartphone_Usage_And_Addiction_Analysis_7500_Rows[[#This Row],[sleep_hours]]-Smartphone_Usage_And_Addiction_Analysis_7500_Rows[[#This Row],[total_leisure_hours]]</f>
        <v>2.5299999999999994</v>
      </c>
      <c r="L2444">
        <v>103</v>
      </c>
      <c r="M2444">
        <v>32</v>
      </c>
      <c r="N2444" s="5">
        <f>Smartphone_Usage_And_Addiction_Analysis_7500_Rows[[#This Row],[app_opens_per_day]]/Smartphone_Usage_And_Addiction_Analysis_7500_Rows[[#This Row],[daily_screen_time_hours]]</f>
        <v>4.5197740112994351</v>
      </c>
      <c r="O2444">
        <v>7.81</v>
      </c>
      <c r="P2444" t="s">
        <v>32</v>
      </c>
      <c r="Q2444" t="s">
        <v>19</v>
      </c>
      <c r="R2444" t="s">
        <v>51</v>
      </c>
      <c r="S2444">
        <v>0</v>
      </c>
    </row>
    <row r="2445" spans="1:19" ht="18" customHeight="1" x14ac:dyDescent="0.25">
      <c r="A2445" s="10" t="s">
        <v>1662</v>
      </c>
      <c r="B2445" s="1">
        <v>33</v>
      </c>
      <c r="C2445" t="str">
        <f t="shared" si="38"/>
        <v>26-40 (Millennials)</v>
      </c>
      <c r="D2445" s="1" t="s">
        <v>17</v>
      </c>
      <c r="E2445" s="1">
        <v>3.46</v>
      </c>
      <c r="F2445" s="1">
        <v>1.08</v>
      </c>
      <c r="G2445" s="1">
        <v>2.2200000000000002</v>
      </c>
      <c r="H2445" s="1">
        <v>2.4900000000000002</v>
      </c>
      <c r="I2445" s="1">
        <v>7.77</v>
      </c>
      <c r="J2445" s="1">
        <f>Smartphone_Usage_And_Addiction_Analysis_7500_Rows[[#This Row],[social_media_hours]]+Smartphone_Usage_And_Addiction_Analysis_7500_Rows[[#This Row],[gaming_hours]]</f>
        <v>3.3000000000000003</v>
      </c>
      <c r="K2445" s="1">
        <f>Smartphone_Usage_And_Addiction_Analysis_7500_Rows[[#This Row],[sleep_hours]]-Smartphone_Usage_And_Addiction_Analysis_7500_Rows[[#This Row],[total_leisure_hours]]</f>
        <v>4.4699999999999989</v>
      </c>
      <c r="L2445" s="1">
        <v>23</v>
      </c>
      <c r="M2445" s="1">
        <v>110</v>
      </c>
      <c r="N2445" s="5">
        <f>Smartphone_Usage_And_Addiction_Analysis_7500_Rows[[#This Row],[app_opens_per_day]]/Smartphone_Usage_And_Addiction_Analysis_7500_Rows[[#This Row],[daily_screen_time_hours]]</f>
        <v>31.791907514450866</v>
      </c>
      <c r="O2445" s="1">
        <v>4.08</v>
      </c>
      <c r="P2445" s="1" t="s">
        <v>18</v>
      </c>
      <c r="Q2445" s="1" t="s">
        <v>23</v>
      </c>
      <c r="R2445" s="1" t="s">
        <v>51</v>
      </c>
      <c r="S2445" s="1">
        <v>0</v>
      </c>
    </row>
    <row r="2446" spans="1:19" ht="18" customHeight="1" x14ac:dyDescent="0.25">
      <c r="A2446" s="10" t="s">
        <v>5904</v>
      </c>
      <c r="B2446" s="1">
        <v>25</v>
      </c>
      <c r="C2446" s="1" t="str">
        <f t="shared" si="38"/>
        <v>18-25 (Gen Z)</v>
      </c>
      <c r="D2446" t="s">
        <v>7582</v>
      </c>
      <c r="E2446">
        <v>9.33</v>
      </c>
      <c r="F2446">
        <v>3.9</v>
      </c>
      <c r="G2446">
        <v>0.13</v>
      </c>
      <c r="H2446">
        <v>0.56999999999999995</v>
      </c>
      <c r="I2446">
        <v>7.54</v>
      </c>
      <c r="J2446" s="1">
        <f>Smartphone_Usage_And_Addiction_Analysis_7500_Rows[[#This Row],[social_media_hours]]+Smartphone_Usage_And_Addiction_Analysis_7500_Rows[[#This Row],[gaming_hours]]</f>
        <v>4.03</v>
      </c>
      <c r="K2446" s="1">
        <f>Smartphone_Usage_And_Addiction_Analysis_7500_Rows[[#This Row],[sleep_hours]]-Smartphone_Usage_And_Addiction_Analysis_7500_Rows[[#This Row],[total_leisure_hours]]</f>
        <v>3.51</v>
      </c>
      <c r="L2446">
        <v>178</v>
      </c>
      <c r="M2446">
        <v>135</v>
      </c>
      <c r="N2446" s="5">
        <f>Smartphone_Usage_And_Addiction_Analysis_7500_Rows[[#This Row],[app_opens_per_day]]/Smartphone_Usage_And_Addiction_Analysis_7500_Rows[[#This Row],[daily_screen_time_hours]]</f>
        <v>14.469453376205788</v>
      </c>
      <c r="O2446">
        <v>10.74</v>
      </c>
      <c r="P2446" t="s">
        <v>32</v>
      </c>
      <c r="Q2446" t="s">
        <v>23</v>
      </c>
      <c r="R2446" t="s">
        <v>24</v>
      </c>
      <c r="S2446">
        <v>1</v>
      </c>
    </row>
    <row r="2447" spans="1:19" ht="18" customHeight="1" x14ac:dyDescent="0.25">
      <c r="A2447" s="10" t="s">
        <v>1663</v>
      </c>
      <c r="B2447" s="1">
        <v>32</v>
      </c>
      <c r="C2447" t="str">
        <f t="shared" si="38"/>
        <v>26-40 (Millennials)</v>
      </c>
      <c r="D2447" s="1" t="s">
        <v>30</v>
      </c>
      <c r="E2447" s="1">
        <v>9.07</v>
      </c>
      <c r="F2447" s="1">
        <v>4.0999999999999996</v>
      </c>
      <c r="G2447" s="1">
        <v>3.44</v>
      </c>
      <c r="H2447" s="1">
        <v>2.34</v>
      </c>
      <c r="I2447" s="1">
        <v>5.54</v>
      </c>
      <c r="J2447" s="1">
        <f>Smartphone_Usage_And_Addiction_Analysis_7500_Rows[[#This Row],[social_media_hours]]+Smartphone_Usage_And_Addiction_Analysis_7500_Rows[[#This Row],[gaming_hours]]</f>
        <v>7.5399999999999991</v>
      </c>
      <c r="K2447" s="1">
        <f>Smartphone_Usage_And_Addiction_Analysis_7500_Rows[[#This Row],[sleep_hours]]-Smartphone_Usage_And_Addiction_Analysis_7500_Rows[[#This Row],[total_leisure_hours]]</f>
        <v>-1.9999999999999991</v>
      </c>
      <c r="L2447" s="1">
        <v>173</v>
      </c>
      <c r="M2447" s="1">
        <v>123</v>
      </c>
      <c r="N2447" s="5">
        <f>Smartphone_Usage_And_Addiction_Analysis_7500_Rows[[#This Row],[app_opens_per_day]]/Smartphone_Usage_And_Addiction_Analysis_7500_Rows[[#This Row],[daily_screen_time_hours]]</f>
        <v>13.561190738699008</v>
      </c>
      <c r="O2447" s="1">
        <v>10.37</v>
      </c>
      <c r="P2447" s="1" t="s">
        <v>32</v>
      </c>
      <c r="Q2447" s="1" t="s">
        <v>23</v>
      </c>
      <c r="R2447" s="1" t="s">
        <v>24</v>
      </c>
      <c r="S2447" s="1">
        <v>1</v>
      </c>
    </row>
    <row r="2448" spans="1:19" ht="18" customHeight="1" x14ac:dyDescent="0.25">
      <c r="A2448" s="10" t="s">
        <v>1664</v>
      </c>
      <c r="B2448" s="1">
        <v>23</v>
      </c>
      <c r="C2448" t="str">
        <f t="shared" si="38"/>
        <v>18-25 (Gen Z)</v>
      </c>
      <c r="D2448" s="1" t="s">
        <v>17</v>
      </c>
      <c r="E2448" s="1">
        <v>6.12</v>
      </c>
      <c r="F2448" s="1">
        <v>2.61</v>
      </c>
      <c r="G2448" s="1">
        <v>2.71</v>
      </c>
      <c r="H2448" s="1">
        <v>3.89</v>
      </c>
      <c r="I2448" s="1">
        <v>7.84</v>
      </c>
      <c r="J2448" s="1">
        <f>Smartphone_Usage_And_Addiction_Analysis_7500_Rows[[#This Row],[social_media_hours]]+Smartphone_Usage_And_Addiction_Analysis_7500_Rows[[#This Row],[gaming_hours]]</f>
        <v>5.32</v>
      </c>
      <c r="K2448" s="1">
        <f>Smartphone_Usage_And_Addiction_Analysis_7500_Rows[[#This Row],[sleep_hours]]-Smartphone_Usage_And_Addiction_Analysis_7500_Rows[[#This Row],[total_leisure_hours]]</f>
        <v>2.5199999999999996</v>
      </c>
      <c r="L2448" s="1">
        <v>191</v>
      </c>
      <c r="M2448" s="1">
        <v>57</v>
      </c>
      <c r="N2448" s="5">
        <f>Smartphone_Usage_And_Addiction_Analysis_7500_Rows[[#This Row],[app_opens_per_day]]/Smartphone_Usage_And_Addiction_Analysis_7500_Rows[[#This Row],[daily_screen_time_hours]]</f>
        <v>9.3137254901960791</v>
      </c>
      <c r="O2448" s="1">
        <v>6.76</v>
      </c>
      <c r="P2448" s="1" t="s">
        <v>22</v>
      </c>
      <c r="Q2448" s="1" t="s">
        <v>23</v>
      </c>
      <c r="R2448" s="1" t="s">
        <v>28</v>
      </c>
      <c r="S2448" s="1">
        <v>1</v>
      </c>
    </row>
    <row r="2449" spans="1:19" ht="18" customHeight="1" x14ac:dyDescent="0.25">
      <c r="A2449" s="10" t="s">
        <v>5905</v>
      </c>
      <c r="B2449" s="1">
        <v>29</v>
      </c>
      <c r="C2449" s="1" t="str">
        <f t="shared" si="38"/>
        <v>26-40 (Millennials)</v>
      </c>
      <c r="D2449" t="s">
        <v>7582</v>
      </c>
      <c r="E2449">
        <v>10.01</v>
      </c>
      <c r="F2449">
        <v>1.66</v>
      </c>
      <c r="G2449">
        <v>1.17</v>
      </c>
      <c r="H2449">
        <v>5.68</v>
      </c>
      <c r="I2449">
        <v>8.0399999999999991</v>
      </c>
      <c r="J2449" s="1">
        <f>Smartphone_Usage_And_Addiction_Analysis_7500_Rows[[#This Row],[social_media_hours]]+Smartphone_Usage_And_Addiction_Analysis_7500_Rows[[#This Row],[gaming_hours]]</f>
        <v>2.83</v>
      </c>
      <c r="K2449" s="1">
        <f>Smartphone_Usage_And_Addiction_Analysis_7500_Rows[[#This Row],[sleep_hours]]-Smartphone_Usage_And_Addiction_Analysis_7500_Rows[[#This Row],[total_leisure_hours]]</f>
        <v>5.2099999999999991</v>
      </c>
      <c r="L2449">
        <v>237</v>
      </c>
      <c r="M2449">
        <v>108</v>
      </c>
      <c r="N2449" s="5">
        <f>Smartphone_Usage_And_Addiction_Analysis_7500_Rows[[#This Row],[app_opens_per_day]]/Smartphone_Usage_And_Addiction_Analysis_7500_Rows[[#This Row],[daily_screen_time_hours]]</f>
        <v>10.78921078921079</v>
      </c>
      <c r="O2449">
        <v>10.74</v>
      </c>
      <c r="P2449" t="s">
        <v>22</v>
      </c>
      <c r="Q2449" t="s">
        <v>19</v>
      </c>
      <c r="R2449" t="s">
        <v>24</v>
      </c>
      <c r="S2449">
        <v>1</v>
      </c>
    </row>
    <row r="2450" spans="1:19" ht="18" customHeight="1" x14ac:dyDescent="0.25">
      <c r="A2450" s="10" t="s">
        <v>1665</v>
      </c>
      <c r="B2450" s="1">
        <v>25</v>
      </c>
      <c r="C2450" t="str">
        <f t="shared" si="38"/>
        <v>18-25 (Gen Z)</v>
      </c>
      <c r="D2450" s="1" t="s">
        <v>17</v>
      </c>
      <c r="E2450" s="1">
        <v>10.82</v>
      </c>
      <c r="F2450" s="1">
        <v>4.84</v>
      </c>
      <c r="G2450" s="1">
        <v>3.18</v>
      </c>
      <c r="H2450" s="1">
        <v>2.68</v>
      </c>
      <c r="I2450" s="1">
        <v>7.08</v>
      </c>
      <c r="J2450" s="1">
        <f>Smartphone_Usage_And_Addiction_Analysis_7500_Rows[[#This Row],[social_media_hours]]+Smartphone_Usage_And_Addiction_Analysis_7500_Rows[[#This Row],[gaming_hours]]</f>
        <v>8.02</v>
      </c>
      <c r="K2450" s="1">
        <f>Smartphone_Usage_And_Addiction_Analysis_7500_Rows[[#This Row],[sleep_hours]]-Smartphone_Usage_And_Addiction_Analysis_7500_Rows[[#This Row],[total_leisure_hours]]</f>
        <v>-0.9399999999999995</v>
      </c>
      <c r="L2450" s="1">
        <v>220</v>
      </c>
      <c r="M2450" s="1">
        <v>170</v>
      </c>
      <c r="N2450" s="5">
        <f>Smartphone_Usage_And_Addiction_Analysis_7500_Rows[[#This Row],[app_opens_per_day]]/Smartphone_Usage_And_Addiction_Analysis_7500_Rows[[#This Row],[daily_screen_time_hours]]</f>
        <v>15.711645101663585</v>
      </c>
      <c r="O2450" s="1">
        <v>12.44</v>
      </c>
      <c r="P2450" s="1" t="s">
        <v>32</v>
      </c>
      <c r="Q2450" s="1" t="s">
        <v>19</v>
      </c>
      <c r="R2450" s="1" t="s">
        <v>24</v>
      </c>
      <c r="S2450" s="1">
        <v>1</v>
      </c>
    </row>
    <row r="2451" spans="1:19" ht="18" customHeight="1" x14ac:dyDescent="0.25">
      <c r="A2451" s="10" t="s">
        <v>5906</v>
      </c>
      <c r="B2451" s="1">
        <v>34</v>
      </c>
      <c r="C2451" s="1" t="str">
        <f t="shared" si="38"/>
        <v>26-40 (Millennials)</v>
      </c>
      <c r="D2451" t="s">
        <v>7582</v>
      </c>
      <c r="E2451">
        <v>5.88</v>
      </c>
      <c r="F2451">
        <v>3.23</v>
      </c>
      <c r="G2451">
        <v>0.35</v>
      </c>
      <c r="H2451">
        <v>4.88</v>
      </c>
      <c r="I2451">
        <v>5.86</v>
      </c>
      <c r="J2451" s="1">
        <f>Smartphone_Usage_And_Addiction_Analysis_7500_Rows[[#This Row],[social_media_hours]]+Smartphone_Usage_And_Addiction_Analysis_7500_Rows[[#This Row],[gaming_hours]]</f>
        <v>3.58</v>
      </c>
      <c r="K2451" s="1">
        <f>Smartphone_Usage_And_Addiction_Analysis_7500_Rows[[#This Row],[sleep_hours]]-Smartphone_Usage_And_Addiction_Analysis_7500_Rows[[#This Row],[total_leisure_hours]]</f>
        <v>2.2800000000000002</v>
      </c>
      <c r="L2451">
        <v>188</v>
      </c>
      <c r="M2451">
        <v>26</v>
      </c>
      <c r="N2451" s="5">
        <f>Smartphone_Usage_And_Addiction_Analysis_7500_Rows[[#This Row],[app_opens_per_day]]/Smartphone_Usage_And_Addiction_Analysis_7500_Rows[[#This Row],[daily_screen_time_hours]]</f>
        <v>4.4217687074829932</v>
      </c>
      <c r="O2451">
        <v>8.3800000000000008</v>
      </c>
      <c r="P2451" t="s">
        <v>32</v>
      </c>
      <c r="Q2451" t="s">
        <v>23</v>
      </c>
      <c r="R2451" t="s">
        <v>51</v>
      </c>
      <c r="S2451">
        <v>0</v>
      </c>
    </row>
    <row r="2452" spans="1:19" ht="18" customHeight="1" x14ac:dyDescent="0.25">
      <c r="A2452" s="10" t="s">
        <v>5907</v>
      </c>
      <c r="B2452" s="1">
        <v>34</v>
      </c>
      <c r="C2452" s="1" t="str">
        <f t="shared" si="38"/>
        <v>26-40 (Millennials)</v>
      </c>
      <c r="D2452" t="s">
        <v>7582</v>
      </c>
      <c r="E2452">
        <v>3.71</v>
      </c>
      <c r="F2452">
        <v>2</v>
      </c>
      <c r="G2452">
        <v>2.4500000000000002</v>
      </c>
      <c r="H2452">
        <v>3.34</v>
      </c>
      <c r="I2452">
        <v>5.45</v>
      </c>
      <c r="J2452" s="1">
        <f>Smartphone_Usage_And_Addiction_Analysis_7500_Rows[[#This Row],[social_media_hours]]+Smartphone_Usage_And_Addiction_Analysis_7500_Rows[[#This Row],[gaming_hours]]</f>
        <v>4.45</v>
      </c>
      <c r="K2452" s="1">
        <f>Smartphone_Usage_And_Addiction_Analysis_7500_Rows[[#This Row],[sleep_hours]]-Smartphone_Usage_And_Addiction_Analysis_7500_Rows[[#This Row],[total_leisure_hours]]</f>
        <v>1</v>
      </c>
      <c r="L2452">
        <v>229</v>
      </c>
      <c r="M2452">
        <v>101</v>
      </c>
      <c r="N2452" s="5">
        <f>Smartphone_Usage_And_Addiction_Analysis_7500_Rows[[#This Row],[app_opens_per_day]]/Smartphone_Usage_And_Addiction_Analysis_7500_Rows[[#This Row],[daily_screen_time_hours]]</f>
        <v>27.223719676549866</v>
      </c>
      <c r="O2452">
        <v>5.47</v>
      </c>
      <c r="P2452" t="s">
        <v>22</v>
      </c>
      <c r="Q2452" t="s">
        <v>23</v>
      </c>
      <c r="R2452" t="s">
        <v>20</v>
      </c>
      <c r="S2452">
        <v>0</v>
      </c>
    </row>
    <row r="2453" spans="1:19" ht="18" customHeight="1" x14ac:dyDescent="0.25">
      <c r="A2453" s="10" t="s">
        <v>1666</v>
      </c>
      <c r="B2453" s="1">
        <v>29</v>
      </c>
      <c r="C2453" t="str">
        <f t="shared" si="38"/>
        <v>26-40 (Millennials)</v>
      </c>
      <c r="D2453" s="1" t="s">
        <v>30</v>
      </c>
      <c r="E2453" s="1">
        <v>7</v>
      </c>
      <c r="F2453" s="1">
        <v>1.96</v>
      </c>
      <c r="G2453" s="1">
        <v>0.11</v>
      </c>
      <c r="H2453" s="1">
        <v>3.89</v>
      </c>
      <c r="I2453" s="1">
        <v>7.01</v>
      </c>
      <c r="J2453" s="1">
        <f>Smartphone_Usage_And_Addiction_Analysis_7500_Rows[[#This Row],[social_media_hours]]+Smartphone_Usage_And_Addiction_Analysis_7500_Rows[[#This Row],[gaming_hours]]</f>
        <v>2.0699999999999998</v>
      </c>
      <c r="K2453" s="1">
        <f>Smartphone_Usage_And_Addiction_Analysis_7500_Rows[[#This Row],[sleep_hours]]-Smartphone_Usage_And_Addiction_Analysis_7500_Rows[[#This Row],[total_leisure_hours]]</f>
        <v>4.9399999999999995</v>
      </c>
      <c r="L2453" s="1">
        <v>73</v>
      </c>
      <c r="M2453" s="1">
        <v>61</v>
      </c>
      <c r="N2453" s="5">
        <f>Smartphone_Usage_And_Addiction_Analysis_7500_Rows[[#This Row],[app_opens_per_day]]/Smartphone_Usage_And_Addiction_Analysis_7500_Rows[[#This Row],[daily_screen_time_hours]]</f>
        <v>8.7142857142857135</v>
      </c>
      <c r="O2453" s="1">
        <v>8.15</v>
      </c>
      <c r="P2453" s="1" t="s">
        <v>22</v>
      </c>
      <c r="Q2453" s="1" t="s">
        <v>23</v>
      </c>
      <c r="R2453" s="1" t="s">
        <v>51</v>
      </c>
      <c r="S2453" s="1">
        <v>0</v>
      </c>
    </row>
    <row r="2454" spans="1:19" ht="18" customHeight="1" x14ac:dyDescent="0.25">
      <c r="A2454" s="10" t="s">
        <v>5908</v>
      </c>
      <c r="B2454" s="1">
        <v>21</v>
      </c>
      <c r="C2454" s="1" t="str">
        <f t="shared" si="38"/>
        <v>18-25 (Gen Z)</v>
      </c>
      <c r="D2454" t="s">
        <v>7582</v>
      </c>
      <c r="E2454">
        <v>3.87</v>
      </c>
      <c r="F2454">
        <v>1.1399999999999999</v>
      </c>
      <c r="G2454">
        <v>2.77</v>
      </c>
      <c r="H2454">
        <v>0.81</v>
      </c>
      <c r="I2454">
        <v>7.66</v>
      </c>
      <c r="J2454" s="1">
        <f>Smartphone_Usage_And_Addiction_Analysis_7500_Rows[[#This Row],[social_media_hours]]+Smartphone_Usage_And_Addiction_Analysis_7500_Rows[[#This Row],[gaming_hours]]</f>
        <v>3.91</v>
      </c>
      <c r="K2454" s="1">
        <f>Smartphone_Usage_And_Addiction_Analysis_7500_Rows[[#This Row],[sleep_hours]]-Smartphone_Usage_And_Addiction_Analysis_7500_Rows[[#This Row],[total_leisure_hours]]</f>
        <v>3.75</v>
      </c>
      <c r="L2454">
        <v>115</v>
      </c>
      <c r="M2454">
        <v>33</v>
      </c>
      <c r="N2454" s="5">
        <f>Smartphone_Usage_And_Addiction_Analysis_7500_Rows[[#This Row],[app_opens_per_day]]/Smartphone_Usage_And_Addiction_Analysis_7500_Rows[[#This Row],[daily_screen_time_hours]]</f>
        <v>8.5271317829457356</v>
      </c>
      <c r="O2454">
        <v>6.78</v>
      </c>
      <c r="P2454" t="s">
        <v>18</v>
      </c>
      <c r="Q2454" t="s">
        <v>23</v>
      </c>
      <c r="R2454" t="s">
        <v>51</v>
      </c>
      <c r="S2454">
        <v>0</v>
      </c>
    </row>
    <row r="2455" spans="1:19" ht="18" customHeight="1" x14ac:dyDescent="0.25">
      <c r="A2455" s="10" t="s">
        <v>5909</v>
      </c>
      <c r="B2455" s="1">
        <v>35</v>
      </c>
      <c r="C2455" s="1" t="str">
        <f t="shared" si="38"/>
        <v>26-40 (Millennials)</v>
      </c>
      <c r="D2455" t="s">
        <v>7582</v>
      </c>
      <c r="E2455">
        <v>9.01</v>
      </c>
      <c r="F2455">
        <v>4.5</v>
      </c>
      <c r="G2455">
        <v>2.39</v>
      </c>
      <c r="H2455">
        <v>5</v>
      </c>
      <c r="I2455">
        <v>4.84</v>
      </c>
      <c r="J2455" s="1">
        <f>Smartphone_Usage_And_Addiction_Analysis_7500_Rows[[#This Row],[social_media_hours]]+Smartphone_Usage_And_Addiction_Analysis_7500_Rows[[#This Row],[gaming_hours]]</f>
        <v>6.8900000000000006</v>
      </c>
      <c r="K2455" s="1">
        <f>Smartphone_Usage_And_Addiction_Analysis_7500_Rows[[#This Row],[sleep_hours]]-Smartphone_Usage_And_Addiction_Analysis_7500_Rows[[#This Row],[total_leisure_hours]]</f>
        <v>-2.0500000000000007</v>
      </c>
      <c r="L2455">
        <v>111</v>
      </c>
      <c r="M2455">
        <v>162</v>
      </c>
      <c r="N2455" s="5">
        <f>Smartphone_Usage_And_Addiction_Analysis_7500_Rows[[#This Row],[app_opens_per_day]]/Smartphone_Usage_And_Addiction_Analysis_7500_Rows[[#This Row],[daily_screen_time_hours]]</f>
        <v>17.98002219755827</v>
      </c>
      <c r="O2455">
        <v>10.54</v>
      </c>
      <c r="P2455" t="s">
        <v>32</v>
      </c>
      <c r="Q2455" t="s">
        <v>19</v>
      </c>
      <c r="R2455" t="s">
        <v>28</v>
      </c>
      <c r="S2455">
        <v>1</v>
      </c>
    </row>
    <row r="2456" spans="1:19" ht="18" customHeight="1" x14ac:dyDescent="0.25">
      <c r="A2456" s="10" t="s">
        <v>1667</v>
      </c>
      <c r="B2456" s="1">
        <v>32</v>
      </c>
      <c r="C2456" t="str">
        <f t="shared" si="38"/>
        <v>26-40 (Millennials)</v>
      </c>
      <c r="D2456" s="1" t="s">
        <v>17</v>
      </c>
      <c r="E2456" s="1">
        <v>9.51</v>
      </c>
      <c r="F2456" s="1">
        <v>1.59</v>
      </c>
      <c r="G2456" s="1">
        <v>1.1000000000000001</v>
      </c>
      <c r="H2456" s="1">
        <v>5.65</v>
      </c>
      <c r="I2456" s="1">
        <v>6.89</v>
      </c>
      <c r="J2456" s="1">
        <f>Smartphone_Usage_And_Addiction_Analysis_7500_Rows[[#This Row],[social_media_hours]]+Smartphone_Usage_And_Addiction_Analysis_7500_Rows[[#This Row],[gaming_hours]]</f>
        <v>2.6900000000000004</v>
      </c>
      <c r="K2456" s="1">
        <f>Smartphone_Usage_And_Addiction_Analysis_7500_Rows[[#This Row],[sleep_hours]]-Smartphone_Usage_And_Addiction_Analysis_7500_Rows[[#This Row],[total_leisure_hours]]</f>
        <v>4.1999999999999993</v>
      </c>
      <c r="L2456" s="1">
        <v>244</v>
      </c>
      <c r="M2456" s="1">
        <v>25</v>
      </c>
      <c r="N2456" s="5">
        <f>Smartphone_Usage_And_Addiction_Analysis_7500_Rows[[#This Row],[app_opens_per_day]]/Smartphone_Usage_And_Addiction_Analysis_7500_Rows[[#This Row],[daily_screen_time_hours]]</f>
        <v>2.6288117770767614</v>
      </c>
      <c r="O2456" s="1">
        <v>12.22</v>
      </c>
      <c r="P2456" s="1" t="s">
        <v>22</v>
      </c>
      <c r="Q2456" s="1" t="s">
        <v>23</v>
      </c>
      <c r="R2456" s="1" t="s">
        <v>24</v>
      </c>
      <c r="S2456" s="1">
        <v>1</v>
      </c>
    </row>
    <row r="2457" spans="1:19" ht="18" customHeight="1" x14ac:dyDescent="0.25">
      <c r="A2457" s="10" t="s">
        <v>5910</v>
      </c>
      <c r="B2457" s="1">
        <v>29</v>
      </c>
      <c r="C2457" s="1" t="str">
        <f t="shared" si="38"/>
        <v>26-40 (Millennials)</v>
      </c>
      <c r="D2457" t="s">
        <v>7582</v>
      </c>
      <c r="E2457">
        <v>8.5500000000000007</v>
      </c>
      <c r="F2457">
        <v>5.72</v>
      </c>
      <c r="G2457">
        <v>2.65</v>
      </c>
      <c r="H2457">
        <v>1.24</v>
      </c>
      <c r="I2457">
        <v>6.01</v>
      </c>
      <c r="J2457" s="1">
        <f>Smartphone_Usage_And_Addiction_Analysis_7500_Rows[[#This Row],[social_media_hours]]+Smartphone_Usage_And_Addiction_Analysis_7500_Rows[[#This Row],[gaming_hours]]</f>
        <v>8.3699999999999992</v>
      </c>
      <c r="K2457" s="1">
        <f>Smartphone_Usage_And_Addiction_Analysis_7500_Rows[[#This Row],[sleep_hours]]-Smartphone_Usage_And_Addiction_Analysis_7500_Rows[[#This Row],[total_leisure_hours]]</f>
        <v>-2.3599999999999994</v>
      </c>
      <c r="L2457">
        <v>104</v>
      </c>
      <c r="M2457">
        <v>90</v>
      </c>
      <c r="N2457" s="5">
        <f>Smartphone_Usage_And_Addiction_Analysis_7500_Rows[[#This Row],[app_opens_per_day]]/Smartphone_Usage_And_Addiction_Analysis_7500_Rows[[#This Row],[daily_screen_time_hours]]</f>
        <v>10.526315789473683</v>
      </c>
      <c r="O2457">
        <v>10.42</v>
      </c>
      <c r="P2457" t="s">
        <v>22</v>
      </c>
      <c r="Q2457" t="s">
        <v>23</v>
      </c>
      <c r="R2457" t="s">
        <v>28</v>
      </c>
      <c r="S2457">
        <v>1</v>
      </c>
    </row>
    <row r="2458" spans="1:19" ht="18" customHeight="1" x14ac:dyDescent="0.25">
      <c r="A2458" s="10" t="s">
        <v>1668</v>
      </c>
      <c r="B2458" s="1">
        <v>22</v>
      </c>
      <c r="C2458" t="str">
        <f t="shared" si="38"/>
        <v>18-25 (Gen Z)</v>
      </c>
      <c r="D2458" s="1" t="s">
        <v>30</v>
      </c>
      <c r="E2458" s="1">
        <v>11.72</v>
      </c>
      <c r="F2458" s="1">
        <v>5.2</v>
      </c>
      <c r="G2458" s="1">
        <v>3.22</v>
      </c>
      <c r="H2458" s="1">
        <v>3.09</v>
      </c>
      <c r="I2458" s="1">
        <v>7.57</v>
      </c>
      <c r="J2458" s="1">
        <f>Smartphone_Usage_And_Addiction_Analysis_7500_Rows[[#This Row],[social_media_hours]]+Smartphone_Usage_And_Addiction_Analysis_7500_Rows[[#This Row],[gaming_hours]]</f>
        <v>8.42</v>
      </c>
      <c r="K2458" s="1">
        <f>Smartphone_Usage_And_Addiction_Analysis_7500_Rows[[#This Row],[sleep_hours]]-Smartphone_Usage_And_Addiction_Analysis_7500_Rows[[#This Row],[total_leisure_hours]]</f>
        <v>-0.84999999999999964</v>
      </c>
      <c r="L2458" s="1">
        <v>175</v>
      </c>
      <c r="M2458" s="1">
        <v>153</v>
      </c>
      <c r="N2458" s="5">
        <f>Smartphone_Usage_And_Addiction_Analysis_7500_Rows[[#This Row],[app_opens_per_day]]/Smartphone_Usage_And_Addiction_Analysis_7500_Rows[[#This Row],[daily_screen_time_hours]]</f>
        <v>13.054607508532422</v>
      </c>
      <c r="O2458" s="1">
        <v>12.92</v>
      </c>
      <c r="P2458" s="1" t="s">
        <v>18</v>
      </c>
      <c r="Q2458" s="1" t="s">
        <v>23</v>
      </c>
      <c r="R2458" s="1" t="s">
        <v>28</v>
      </c>
      <c r="S2458" s="1">
        <v>1</v>
      </c>
    </row>
    <row r="2459" spans="1:19" ht="18" customHeight="1" x14ac:dyDescent="0.25">
      <c r="A2459" s="10" t="s">
        <v>1669</v>
      </c>
      <c r="B2459" s="1">
        <v>23</v>
      </c>
      <c r="C2459" t="str">
        <f t="shared" si="38"/>
        <v>18-25 (Gen Z)</v>
      </c>
      <c r="D2459" s="1" t="s">
        <v>30</v>
      </c>
      <c r="E2459" s="1">
        <v>8.25</v>
      </c>
      <c r="F2459" s="1">
        <v>5.65</v>
      </c>
      <c r="G2459" s="1">
        <v>3.83</v>
      </c>
      <c r="H2459" s="1">
        <v>3.15</v>
      </c>
      <c r="I2459" s="1">
        <v>6.96</v>
      </c>
      <c r="J2459" s="1">
        <f>Smartphone_Usage_And_Addiction_Analysis_7500_Rows[[#This Row],[social_media_hours]]+Smartphone_Usage_And_Addiction_Analysis_7500_Rows[[#This Row],[gaming_hours]]</f>
        <v>9.48</v>
      </c>
      <c r="K2459" s="1">
        <f>Smartphone_Usage_And_Addiction_Analysis_7500_Rows[[#This Row],[sleep_hours]]-Smartphone_Usage_And_Addiction_Analysis_7500_Rows[[#This Row],[total_leisure_hours]]</f>
        <v>-2.5200000000000005</v>
      </c>
      <c r="L2459" s="1">
        <v>84</v>
      </c>
      <c r="M2459" s="1">
        <v>136</v>
      </c>
      <c r="N2459" s="5">
        <f>Smartphone_Usage_And_Addiction_Analysis_7500_Rows[[#This Row],[app_opens_per_day]]/Smartphone_Usage_And_Addiction_Analysis_7500_Rows[[#This Row],[daily_screen_time_hours]]</f>
        <v>16.484848484848484</v>
      </c>
      <c r="O2459" s="1">
        <v>11.22</v>
      </c>
      <c r="P2459" s="1" t="s">
        <v>22</v>
      </c>
      <c r="Q2459" s="1" t="s">
        <v>19</v>
      </c>
      <c r="R2459" s="1" t="s">
        <v>24</v>
      </c>
      <c r="S2459" s="1">
        <v>1</v>
      </c>
    </row>
    <row r="2460" spans="1:19" ht="18" customHeight="1" x14ac:dyDescent="0.25">
      <c r="A2460" s="10" t="s">
        <v>1670</v>
      </c>
      <c r="B2460" s="1">
        <v>20</v>
      </c>
      <c r="C2460" t="str">
        <f t="shared" si="38"/>
        <v>18-25 (Gen Z)</v>
      </c>
      <c r="D2460" s="1" t="s">
        <v>30</v>
      </c>
      <c r="E2460" s="1">
        <v>7.12</v>
      </c>
      <c r="F2460" s="1">
        <v>3.24</v>
      </c>
      <c r="G2460" s="1">
        <v>2.14</v>
      </c>
      <c r="H2460" s="1">
        <v>4.95</v>
      </c>
      <c r="I2460" s="1">
        <v>6.05</v>
      </c>
      <c r="J2460" s="1">
        <f>Smartphone_Usage_And_Addiction_Analysis_7500_Rows[[#This Row],[social_media_hours]]+Smartphone_Usage_And_Addiction_Analysis_7500_Rows[[#This Row],[gaming_hours]]</f>
        <v>5.3800000000000008</v>
      </c>
      <c r="K2460" s="1">
        <f>Smartphone_Usage_And_Addiction_Analysis_7500_Rows[[#This Row],[sleep_hours]]-Smartphone_Usage_And_Addiction_Analysis_7500_Rows[[#This Row],[total_leisure_hours]]</f>
        <v>0.66999999999999904</v>
      </c>
      <c r="L2460" s="1">
        <v>56</v>
      </c>
      <c r="M2460" s="1">
        <v>174</v>
      </c>
      <c r="N2460" s="5">
        <f>Smartphone_Usage_And_Addiction_Analysis_7500_Rows[[#This Row],[app_opens_per_day]]/Smartphone_Usage_And_Addiction_Analysis_7500_Rows[[#This Row],[daily_screen_time_hours]]</f>
        <v>24.438202247191011</v>
      </c>
      <c r="O2460" s="1">
        <v>9.6999999999999993</v>
      </c>
      <c r="P2460" s="1" t="s">
        <v>22</v>
      </c>
      <c r="Q2460" s="1" t="s">
        <v>23</v>
      </c>
      <c r="R2460" s="1" t="s">
        <v>28</v>
      </c>
      <c r="S2460" s="1">
        <v>1</v>
      </c>
    </row>
    <row r="2461" spans="1:19" ht="18" customHeight="1" x14ac:dyDescent="0.25">
      <c r="A2461" s="10" t="s">
        <v>1671</v>
      </c>
      <c r="B2461" s="1">
        <v>34</v>
      </c>
      <c r="C2461" t="str">
        <f t="shared" si="38"/>
        <v>26-40 (Millennials)</v>
      </c>
      <c r="D2461" s="1" t="s">
        <v>30</v>
      </c>
      <c r="E2461" s="1">
        <v>7.67</v>
      </c>
      <c r="F2461" s="1">
        <v>3.9</v>
      </c>
      <c r="G2461" s="1">
        <v>2.36</v>
      </c>
      <c r="H2461" s="1">
        <v>3.48</v>
      </c>
      <c r="I2461" s="1">
        <v>6.57</v>
      </c>
      <c r="J2461" s="1">
        <f>Smartphone_Usage_And_Addiction_Analysis_7500_Rows[[#This Row],[social_media_hours]]+Smartphone_Usage_And_Addiction_Analysis_7500_Rows[[#This Row],[gaming_hours]]</f>
        <v>6.26</v>
      </c>
      <c r="K2461" s="1">
        <f>Smartphone_Usage_And_Addiction_Analysis_7500_Rows[[#This Row],[sleep_hours]]-Smartphone_Usage_And_Addiction_Analysis_7500_Rows[[#This Row],[total_leisure_hours]]</f>
        <v>0.3100000000000005</v>
      </c>
      <c r="L2461" s="1">
        <v>140</v>
      </c>
      <c r="M2461" s="1">
        <v>99</v>
      </c>
      <c r="N2461" s="5">
        <f>Smartphone_Usage_And_Addiction_Analysis_7500_Rows[[#This Row],[app_opens_per_day]]/Smartphone_Usage_And_Addiction_Analysis_7500_Rows[[#This Row],[daily_screen_time_hours]]</f>
        <v>12.907431551499348</v>
      </c>
      <c r="O2461" s="1">
        <v>8.9</v>
      </c>
      <c r="P2461" s="1" t="s">
        <v>18</v>
      </c>
      <c r="Q2461" s="1" t="s">
        <v>23</v>
      </c>
      <c r="R2461" s="1" t="s">
        <v>28</v>
      </c>
      <c r="S2461" s="1">
        <v>1</v>
      </c>
    </row>
    <row r="2462" spans="1:19" ht="18" customHeight="1" x14ac:dyDescent="0.25">
      <c r="A2462" s="10" t="s">
        <v>1672</v>
      </c>
      <c r="B2462" s="1">
        <v>20</v>
      </c>
      <c r="C2462" t="str">
        <f t="shared" si="38"/>
        <v>18-25 (Gen Z)</v>
      </c>
      <c r="D2462" s="1" t="s">
        <v>17</v>
      </c>
      <c r="E2462" s="1">
        <v>5.12</v>
      </c>
      <c r="F2462" s="1">
        <v>0.52</v>
      </c>
      <c r="G2462" s="1">
        <v>3.67</v>
      </c>
      <c r="H2462" s="1">
        <v>5.59</v>
      </c>
      <c r="I2462" s="1">
        <v>5.1100000000000003</v>
      </c>
      <c r="J2462" s="1">
        <f>Smartphone_Usage_And_Addiction_Analysis_7500_Rows[[#This Row],[social_media_hours]]+Smartphone_Usage_And_Addiction_Analysis_7500_Rows[[#This Row],[gaming_hours]]</f>
        <v>4.1899999999999995</v>
      </c>
      <c r="K2462" s="1">
        <f>Smartphone_Usage_And_Addiction_Analysis_7500_Rows[[#This Row],[sleep_hours]]-Smartphone_Usage_And_Addiction_Analysis_7500_Rows[[#This Row],[total_leisure_hours]]</f>
        <v>0.92000000000000082</v>
      </c>
      <c r="L2462" s="1">
        <v>168</v>
      </c>
      <c r="M2462" s="1">
        <v>69</v>
      </c>
      <c r="N2462" s="5">
        <f>Smartphone_Usage_And_Addiction_Analysis_7500_Rows[[#This Row],[app_opens_per_day]]/Smartphone_Usage_And_Addiction_Analysis_7500_Rows[[#This Row],[daily_screen_time_hours]]</f>
        <v>13.4765625</v>
      </c>
      <c r="O2462" s="1">
        <v>6.66</v>
      </c>
      <c r="P2462" s="1" t="s">
        <v>22</v>
      </c>
      <c r="Q2462" s="1" t="s">
        <v>23</v>
      </c>
      <c r="R2462" s="1" t="s">
        <v>51</v>
      </c>
      <c r="S2462" s="1">
        <v>0</v>
      </c>
    </row>
    <row r="2463" spans="1:19" ht="18" customHeight="1" x14ac:dyDescent="0.25">
      <c r="A2463" s="10" t="s">
        <v>1673</v>
      </c>
      <c r="B2463" s="1">
        <v>32</v>
      </c>
      <c r="C2463" t="str">
        <f t="shared" si="38"/>
        <v>26-40 (Millennials)</v>
      </c>
      <c r="D2463" s="1" t="s">
        <v>30</v>
      </c>
      <c r="E2463" s="1">
        <v>6</v>
      </c>
      <c r="F2463" s="1">
        <v>5.95</v>
      </c>
      <c r="G2463" s="1">
        <v>3.95</v>
      </c>
      <c r="H2463" s="1">
        <v>3.7</v>
      </c>
      <c r="I2463" s="1">
        <v>5.63</v>
      </c>
      <c r="J2463" s="1">
        <f>Smartphone_Usage_And_Addiction_Analysis_7500_Rows[[#This Row],[social_media_hours]]+Smartphone_Usage_And_Addiction_Analysis_7500_Rows[[#This Row],[gaming_hours]]</f>
        <v>9.9</v>
      </c>
      <c r="K2463" s="1">
        <f>Smartphone_Usage_And_Addiction_Analysis_7500_Rows[[#This Row],[sleep_hours]]-Smartphone_Usage_And_Addiction_Analysis_7500_Rows[[#This Row],[total_leisure_hours]]</f>
        <v>-4.2700000000000005</v>
      </c>
      <c r="L2463" s="1">
        <v>249</v>
      </c>
      <c r="M2463" s="1">
        <v>78</v>
      </c>
      <c r="N2463" s="5">
        <f>Smartphone_Usage_And_Addiction_Analysis_7500_Rows[[#This Row],[app_opens_per_day]]/Smartphone_Usage_And_Addiction_Analysis_7500_Rows[[#This Row],[daily_screen_time_hours]]</f>
        <v>13</v>
      </c>
      <c r="O2463" s="1">
        <v>7.79</v>
      </c>
      <c r="P2463" s="1" t="s">
        <v>22</v>
      </c>
      <c r="Q2463" s="1" t="s">
        <v>19</v>
      </c>
      <c r="R2463" s="1" t="s">
        <v>28</v>
      </c>
      <c r="S2463" s="1">
        <v>1</v>
      </c>
    </row>
    <row r="2464" spans="1:19" ht="18" customHeight="1" x14ac:dyDescent="0.25">
      <c r="A2464" s="10" t="s">
        <v>5911</v>
      </c>
      <c r="B2464" s="1">
        <v>34</v>
      </c>
      <c r="C2464" s="1" t="str">
        <f t="shared" si="38"/>
        <v>26-40 (Millennials)</v>
      </c>
      <c r="D2464" t="s">
        <v>7582</v>
      </c>
      <c r="E2464">
        <v>5.58</v>
      </c>
      <c r="F2464">
        <v>2.12</v>
      </c>
      <c r="G2464">
        <v>2.42</v>
      </c>
      <c r="H2464">
        <v>2.82</v>
      </c>
      <c r="I2464">
        <v>8.0500000000000007</v>
      </c>
      <c r="J2464" s="1">
        <f>Smartphone_Usage_And_Addiction_Analysis_7500_Rows[[#This Row],[social_media_hours]]+Smartphone_Usage_And_Addiction_Analysis_7500_Rows[[#This Row],[gaming_hours]]</f>
        <v>4.54</v>
      </c>
      <c r="K2464" s="1">
        <f>Smartphone_Usage_And_Addiction_Analysis_7500_Rows[[#This Row],[sleep_hours]]-Smartphone_Usage_And_Addiction_Analysis_7500_Rows[[#This Row],[total_leisure_hours]]</f>
        <v>3.5100000000000007</v>
      </c>
      <c r="L2464">
        <v>109</v>
      </c>
      <c r="M2464">
        <v>119</v>
      </c>
      <c r="N2464" s="5">
        <f>Smartphone_Usage_And_Addiction_Analysis_7500_Rows[[#This Row],[app_opens_per_day]]/Smartphone_Usage_And_Addiction_Analysis_7500_Rows[[#This Row],[daily_screen_time_hours]]</f>
        <v>21.326164874551971</v>
      </c>
      <c r="O2464">
        <v>6.38</v>
      </c>
      <c r="P2464" t="s">
        <v>22</v>
      </c>
      <c r="Q2464" t="s">
        <v>23</v>
      </c>
      <c r="R2464" t="s">
        <v>51</v>
      </c>
      <c r="S2464">
        <v>0</v>
      </c>
    </row>
    <row r="2465" spans="1:19" ht="18" customHeight="1" x14ac:dyDescent="0.25">
      <c r="A2465" s="10" t="s">
        <v>5912</v>
      </c>
      <c r="B2465" s="1">
        <v>30</v>
      </c>
      <c r="C2465" s="1" t="str">
        <f t="shared" si="38"/>
        <v>26-40 (Millennials)</v>
      </c>
      <c r="D2465" t="s">
        <v>7582</v>
      </c>
      <c r="E2465">
        <v>4.22</v>
      </c>
      <c r="F2465">
        <v>1.23</v>
      </c>
      <c r="G2465">
        <v>3.69</v>
      </c>
      <c r="H2465">
        <v>5.27</v>
      </c>
      <c r="I2465">
        <v>4.78</v>
      </c>
      <c r="J2465" s="1">
        <f>Smartphone_Usage_And_Addiction_Analysis_7500_Rows[[#This Row],[social_media_hours]]+Smartphone_Usage_And_Addiction_Analysis_7500_Rows[[#This Row],[gaming_hours]]</f>
        <v>4.92</v>
      </c>
      <c r="K2465" s="1">
        <f>Smartphone_Usage_And_Addiction_Analysis_7500_Rows[[#This Row],[sleep_hours]]-Smartphone_Usage_And_Addiction_Analysis_7500_Rows[[#This Row],[total_leisure_hours]]</f>
        <v>-0.13999999999999968</v>
      </c>
      <c r="L2465">
        <v>227</v>
      </c>
      <c r="M2465">
        <v>134</v>
      </c>
      <c r="N2465" s="5">
        <f>Smartphone_Usage_And_Addiction_Analysis_7500_Rows[[#This Row],[app_opens_per_day]]/Smartphone_Usage_And_Addiction_Analysis_7500_Rows[[#This Row],[daily_screen_time_hours]]</f>
        <v>31.753554502369671</v>
      </c>
      <c r="O2465">
        <v>4.79</v>
      </c>
      <c r="P2465" t="s">
        <v>18</v>
      </c>
      <c r="Q2465" t="s">
        <v>23</v>
      </c>
      <c r="R2465" t="s">
        <v>51</v>
      </c>
      <c r="S2465">
        <v>0</v>
      </c>
    </row>
    <row r="2466" spans="1:19" ht="18" customHeight="1" x14ac:dyDescent="0.25">
      <c r="A2466" s="10" t="s">
        <v>1674</v>
      </c>
      <c r="B2466" s="1">
        <v>18</v>
      </c>
      <c r="C2466" t="str">
        <f t="shared" si="38"/>
        <v>18-25 (Gen Z)</v>
      </c>
      <c r="D2466" s="1" t="s">
        <v>17</v>
      </c>
      <c r="E2466" s="1">
        <v>10.8</v>
      </c>
      <c r="F2466" s="1">
        <v>5.82</v>
      </c>
      <c r="G2466" s="1">
        <v>0.41</v>
      </c>
      <c r="H2466" s="1">
        <v>0.69</v>
      </c>
      <c r="I2466" s="1">
        <v>7.68</v>
      </c>
      <c r="J2466" s="1">
        <f>Smartphone_Usage_And_Addiction_Analysis_7500_Rows[[#This Row],[social_media_hours]]+Smartphone_Usage_And_Addiction_Analysis_7500_Rows[[#This Row],[gaming_hours]]</f>
        <v>6.23</v>
      </c>
      <c r="K2466" s="1">
        <f>Smartphone_Usage_And_Addiction_Analysis_7500_Rows[[#This Row],[sleep_hours]]-Smartphone_Usage_And_Addiction_Analysis_7500_Rows[[#This Row],[total_leisure_hours]]</f>
        <v>1.4499999999999993</v>
      </c>
      <c r="L2466" s="1">
        <v>135</v>
      </c>
      <c r="M2466" s="1">
        <v>177</v>
      </c>
      <c r="N2466" s="5">
        <f>Smartphone_Usage_And_Addiction_Analysis_7500_Rows[[#This Row],[app_opens_per_day]]/Smartphone_Usage_And_Addiction_Analysis_7500_Rows[[#This Row],[daily_screen_time_hours]]</f>
        <v>16.388888888888889</v>
      </c>
      <c r="O2466" s="1">
        <v>13.61</v>
      </c>
      <c r="P2466" s="1" t="s">
        <v>22</v>
      </c>
      <c r="Q2466" s="1" t="s">
        <v>19</v>
      </c>
      <c r="R2466" s="1" t="s">
        <v>28</v>
      </c>
      <c r="S2466" s="1">
        <v>1</v>
      </c>
    </row>
    <row r="2467" spans="1:19" ht="18" customHeight="1" x14ac:dyDescent="0.25">
      <c r="A2467" s="10" t="s">
        <v>1675</v>
      </c>
      <c r="B2467" s="1">
        <v>32</v>
      </c>
      <c r="C2467" t="str">
        <f t="shared" si="38"/>
        <v>26-40 (Millennials)</v>
      </c>
      <c r="D2467" s="1" t="s">
        <v>30</v>
      </c>
      <c r="E2467" s="1">
        <v>11.64</v>
      </c>
      <c r="F2467" s="1">
        <v>1.47</v>
      </c>
      <c r="G2467" s="1">
        <v>3.54</v>
      </c>
      <c r="H2467" s="1">
        <v>4.08</v>
      </c>
      <c r="I2467" s="1">
        <v>7.88</v>
      </c>
      <c r="J2467" s="1">
        <f>Smartphone_Usage_And_Addiction_Analysis_7500_Rows[[#This Row],[social_media_hours]]+Smartphone_Usage_And_Addiction_Analysis_7500_Rows[[#This Row],[gaming_hours]]</f>
        <v>5.01</v>
      </c>
      <c r="K2467" s="1">
        <f>Smartphone_Usage_And_Addiction_Analysis_7500_Rows[[#This Row],[sleep_hours]]-Smartphone_Usage_And_Addiction_Analysis_7500_Rows[[#This Row],[total_leisure_hours]]</f>
        <v>2.87</v>
      </c>
      <c r="L2467" s="1">
        <v>145</v>
      </c>
      <c r="M2467" s="1">
        <v>32</v>
      </c>
      <c r="N2467" s="5">
        <f>Smartphone_Usage_And_Addiction_Analysis_7500_Rows[[#This Row],[app_opens_per_day]]/Smartphone_Usage_And_Addiction_Analysis_7500_Rows[[#This Row],[daily_screen_time_hours]]</f>
        <v>2.7491408934707904</v>
      </c>
      <c r="O2467" s="1">
        <v>13.48</v>
      </c>
      <c r="P2467" s="1" t="s">
        <v>32</v>
      </c>
      <c r="Q2467" s="1" t="s">
        <v>19</v>
      </c>
      <c r="R2467" s="1" t="s">
        <v>24</v>
      </c>
      <c r="S2467" s="1">
        <v>1</v>
      </c>
    </row>
    <row r="2468" spans="1:19" ht="18" customHeight="1" x14ac:dyDescent="0.25">
      <c r="A2468" s="10" t="s">
        <v>5913</v>
      </c>
      <c r="B2468" s="1">
        <v>32</v>
      </c>
      <c r="C2468" s="1" t="str">
        <f t="shared" si="38"/>
        <v>26-40 (Millennials)</v>
      </c>
      <c r="D2468" t="s">
        <v>7582</v>
      </c>
      <c r="E2468">
        <v>10.85</v>
      </c>
      <c r="F2468">
        <v>2.44</v>
      </c>
      <c r="G2468">
        <v>0.75</v>
      </c>
      <c r="H2468">
        <v>0.84</v>
      </c>
      <c r="I2468">
        <v>8.1300000000000008</v>
      </c>
      <c r="J2468" s="1">
        <f>Smartphone_Usage_And_Addiction_Analysis_7500_Rows[[#This Row],[social_media_hours]]+Smartphone_Usage_And_Addiction_Analysis_7500_Rows[[#This Row],[gaming_hours]]</f>
        <v>3.19</v>
      </c>
      <c r="K2468" s="1">
        <f>Smartphone_Usage_And_Addiction_Analysis_7500_Rows[[#This Row],[sleep_hours]]-Smartphone_Usage_And_Addiction_Analysis_7500_Rows[[#This Row],[total_leisure_hours]]</f>
        <v>4.9400000000000013</v>
      </c>
      <c r="L2468">
        <v>53</v>
      </c>
      <c r="M2468">
        <v>175</v>
      </c>
      <c r="N2468" s="5">
        <f>Smartphone_Usage_And_Addiction_Analysis_7500_Rows[[#This Row],[app_opens_per_day]]/Smartphone_Usage_And_Addiction_Analysis_7500_Rows[[#This Row],[daily_screen_time_hours]]</f>
        <v>16.129032258064516</v>
      </c>
      <c r="O2468">
        <v>11.54</v>
      </c>
      <c r="P2468" t="s">
        <v>32</v>
      </c>
      <c r="Q2468" t="s">
        <v>19</v>
      </c>
      <c r="R2468" t="s">
        <v>24</v>
      </c>
      <c r="S2468">
        <v>1</v>
      </c>
    </row>
    <row r="2469" spans="1:19" ht="18" customHeight="1" x14ac:dyDescent="0.25">
      <c r="A2469" s="10" t="s">
        <v>5914</v>
      </c>
      <c r="B2469" s="1">
        <v>23</v>
      </c>
      <c r="C2469" s="1" t="str">
        <f t="shared" si="38"/>
        <v>18-25 (Gen Z)</v>
      </c>
      <c r="D2469" t="s">
        <v>7582</v>
      </c>
      <c r="E2469">
        <v>8.02</v>
      </c>
      <c r="F2469">
        <v>3.19</v>
      </c>
      <c r="G2469">
        <v>3.03</v>
      </c>
      <c r="H2469">
        <v>0.76</v>
      </c>
      <c r="I2469">
        <v>6.28</v>
      </c>
      <c r="J2469" s="1">
        <f>Smartphone_Usage_And_Addiction_Analysis_7500_Rows[[#This Row],[social_media_hours]]+Smartphone_Usage_And_Addiction_Analysis_7500_Rows[[#This Row],[gaming_hours]]</f>
        <v>6.22</v>
      </c>
      <c r="K2469" s="1">
        <f>Smartphone_Usage_And_Addiction_Analysis_7500_Rows[[#This Row],[sleep_hours]]-Smartphone_Usage_And_Addiction_Analysis_7500_Rows[[#This Row],[total_leisure_hours]]</f>
        <v>6.0000000000000497E-2</v>
      </c>
      <c r="L2469">
        <v>39</v>
      </c>
      <c r="M2469">
        <v>96</v>
      </c>
      <c r="N2469" s="5">
        <f>Smartphone_Usage_And_Addiction_Analysis_7500_Rows[[#This Row],[app_opens_per_day]]/Smartphone_Usage_And_Addiction_Analysis_7500_Rows[[#This Row],[daily_screen_time_hours]]</f>
        <v>11.970074812967582</v>
      </c>
      <c r="O2469">
        <v>10.26</v>
      </c>
      <c r="P2469" t="s">
        <v>18</v>
      </c>
      <c r="Q2469" t="s">
        <v>23</v>
      </c>
      <c r="R2469" t="s">
        <v>24</v>
      </c>
      <c r="S2469">
        <v>1</v>
      </c>
    </row>
    <row r="2470" spans="1:19" ht="18" customHeight="1" x14ac:dyDescent="0.25">
      <c r="A2470" s="10" t="s">
        <v>1676</v>
      </c>
      <c r="B2470" s="1">
        <v>30</v>
      </c>
      <c r="C2470" t="str">
        <f t="shared" si="38"/>
        <v>26-40 (Millennials)</v>
      </c>
      <c r="D2470" s="1" t="s">
        <v>17</v>
      </c>
      <c r="E2470" s="1">
        <v>6.39</v>
      </c>
      <c r="F2470" s="1">
        <v>2.4500000000000002</v>
      </c>
      <c r="G2470" s="1">
        <v>1.3</v>
      </c>
      <c r="H2470" s="1">
        <v>5.08</v>
      </c>
      <c r="I2470" s="1">
        <v>4.8600000000000003</v>
      </c>
      <c r="J2470" s="1">
        <f>Smartphone_Usage_And_Addiction_Analysis_7500_Rows[[#This Row],[social_media_hours]]+Smartphone_Usage_And_Addiction_Analysis_7500_Rows[[#This Row],[gaming_hours]]</f>
        <v>3.75</v>
      </c>
      <c r="K2470" s="1">
        <f>Smartphone_Usage_And_Addiction_Analysis_7500_Rows[[#This Row],[sleep_hours]]-Smartphone_Usage_And_Addiction_Analysis_7500_Rows[[#This Row],[total_leisure_hours]]</f>
        <v>1.1100000000000003</v>
      </c>
      <c r="L2470" s="1">
        <v>27</v>
      </c>
      <c r="M2470" s="1">
        <v>57</v>
      </c>
      <c r="N2470" s="5">
        <f>Smartphone_Usage_And_Addiction_Analysis_7500_Rows[[#This Row],[app_opens_per_day]]/Smartphone_Usage_And_Addiction_Analysis_7500_Rows[[#This Row],[daily_screen_time_hours]]</f>
        <v>8.92018779342723</v>
      </c>
      <c r="O2470" s="1">
        <v>8.4600000000000009</v>
      </c>
      <c r="P2470" s="1" t="s">
        <v>32</v>
      </c>
      <c r="Q2470" s="1" t="s">
        <v>19</v>
      </c>
      <c r="R2470" s="1" t="s">
        <v>28</v>
      </c>
      <c r="S2470" s="1">
        <v>1</v>
      </c>
    </row>
    <row r="2471" spans="1:19" ht="18" customHeight="1" x14ac:dyDescent="0.25">
      <c r="A2471" s="10" t="s">
        <v>5915</v>
      </c>
      <c r="B2471" s="1">
        <v>20</v>
      </c>
      <c r="C2471" s="1" t="str">
        <f t="shared" si="38"/>
        <v>18-25 (Gen Z)</v>
      </c>
      <c r="D2471" t="s">
        <v>7582</v>
      </c>
      <c r="E2471">
        <v>11.44</v>
      </c>
      <c r="F2471">
        <v>5.53</v>
      </c>
      <c r="G2471">
        <v>2.09</v>
      </c>
      <c r="H2471">
        <v>3.47</v>
      </c>
      <c r="I2471">
        <v>6.45</v>
      </c>
      <c r="J2471" s="1">
        <f>Smartphone_Usage_And_Addiction_Analysis_7500_Rows[[#This Row],[social_media_hours]]+Smartphone_Usage_And_Addiction_Analysis_7500_Rows[[#This Row],[gaming_hours]]</f>
        <v>7.62</v>
      </c>
      <c r="K2471" s="1">
        <f>Smartphone_Usage_And_Addiction_Analysis_7500_Rows[[#This Row],[sleep_hours]]-Smartphone_Usage_And_Addiction_Analysis_7500_Rows[[#This Row],[total_leisure_hours]]</f>
        <v>-1.17</v>
      </c>
      <c r="L2471">
        <v>30</v>
      </c>
      <c r="M2471">
        <v>95</v>
      </c>
      <c r="N2471" s="5">
        <f>Smartphone_Usage_And_Addiction_Analysis_7500_Rows[[#This Row],[app_opens_per_day]]/Smartphone_Usage_And_Addiction_Analysis_7500_Rows[[#This Row],[daily_screen_time_hours]]</f>
        <v>8.3041958041958051</v>
      </c>
      <c r="O2471">
        <v>14.03</v>
      </c>
      <c r="P2471" t="s">
        <v>32</v>
      </c>
      <c r="Q2471" t="s">
        <v>23</v>
      </c>
      <c r="R2471" t="s">
        <v>24</v>
      </c>
      <c r="S2471">
        <v>1</v>
      </c>
    </row>
    <row r="2472" spans="1:19" ht="18" customHeight="1" x14ac:dyDescent="0.25">
      <c r="A2472" s="10" t="s">
        <v>1677</v>
      </c>
      <c r="B2472" s="1">
        <v>34</v>
      </c>
      <c r="C2472" t="str">
        <f t="shared" si="38"/>
        <v>26-40 (Millennials)</v>
      </c>
      <c r="D2472" s="1" t="s">
        <v>17</v>
      </c>
      <c r="E2472" s="1">
        <v>9.85</v>
      </c>
      <c r="F2472" s="1">
        <v>1.47</v>
      </c>
      <c r="G2472" s="1">
        <v>2.0099999999999998</v>
      </c>
      <c r="H2472" s="1">
        <v>1.36</v>
      </c>
      <c r="I2472" s="1">
        <v>7.62</v>
      </c>
      <c r="J2472" s="1">
        <f>Smartphone_Usage_And_Addiction_Analysis_7500_Rows[[#This Row],[social_media_hours]]+Smartphone_Usage_And_Addiction_Analysis_7500_Rows[[#This Row],[gaming_hours]]</f>
        <v>3.4799999999999995</v>
      </c>
      <c r="K2472" s="1">
        <f>Smartphone_Usage_And_Addiction_Analysis_7500_Rows[[#This Row],[sleep_hours]]-Smartphone_Usage_And_Addiction_Analysis_7500_Rows[[#This Row],[total_leisure_hours]]</f>
        <v>4.1400000000000006</v>
      </c>
      <c r="L2472" s="1">
        <v>156</v>
      </c>
      <c r="M2472" s="1">
        <v>88</v>
      </c>
      <c r="N2472" s="5">
        <f>Smartphone_Usage_And_Addiction_Analysis_7500_Rows[[#This Row],[app_opens_per_day]]/Smartphone_Usage_And_Addiction_Analysis_7500_Rows[[#This Row],[daily_screen_time_hours]]</f>
        <v>8.9340101522842641</v>
      </c>
      <c r="O2472" s="1">
        <v>11.47</v>
      </c>
      <c r="P2472" s="1" t="s">
        <v>22</v>
      </c>
      <c r="Q2472" s="1" t="s">
        <v>23</v>
      </c>
      <c r="R2472" s="1" t="s">
        <v>28</v>
      </c>
      <c r="S2472" s="1">
        <v>1</v>
      </c>
    </row>
    <row r="2473" spans="1:19" ht="18" customHeight="1" x14ac:dyDescent="0.25">
      <c r="A2473" s="10" t="s">
        <v>5916</v>
      </c>
      <c r="B2473" s="1">
        <v>25</v>
      </c>
      <c r="C2473" s="1" t="str">
        <f t="shared" si="38"/>
        <v>18-25 (Gen Z)</v>
      </c>
      <c r="D2473" t="s">
        <v>7582</v>
      </c>
      <c r="E2473">
        <v>3.71</v>
      </c>
      <c r="F2473">
        <v>1.71</v>
      </c>
      <c r="G2473">
        <v>2.7</v>
      </c>
      <c r="H2473">
        <v>4.9800000000000004</v>
      </c>
      <c r="I2473">
        <v>6.93</v>
      </c>
      <c r="J2473" s="1">
        <f>Smartphone_Usage_And_Addiction_Analysis_7500_Rows[[#This Row],[social_media_hours]]+Smartphone_Usage_And_Addiction_Analysis_7500_Rows[[#This Row],[gaming_hours]]</f>
        <v>4.41</v>
      </c>
      <c r="K2473" s="1">
        <f>Smartphone_Usage_And_Addiction_Analysis_7500_Rows[[#This Row],[sleep_hours]]-Smartphone_Usage_And_Addiction_Analysis_7500_Rows[[#This Row],[total_leisure_hours]]</f>
        <v>2.5199999999999996</v>
      </c>
      <c r="L2473">
        <v>241</v>
      </c>
      <c r="M2473">
        <v>132</v>
      </c>
      <c r="N2473" s="5">
        <f>Smartphone_Usage_And_Addiction_Analysis_7500_Rows[[#This Row],[app_opens_per_day]]/Smartphone_Usage_And_Addiction_Analysis_7500_Rows[[#This Row],[daily_screen_time_hours]]</f>
        <v>35.579514824797847</v>
      </c>
      <c r="O2473">
        <v>4.4400000000000004</v>
      </c>
      <c r="P2473" t="s">
        <v>32</v>
      </c>
      <c r="Q2473" t="s">
        <v>19</v>
      </c>
      <c r="R2473" t="s">
        <v>20</v>
      </c>
      <c r="S2473">
        <v>0</v>
      </c>
    </row>
    <row r="2474" spans="1:19" ht="18" customHeight="1" x14ac:dyDescent="0.25">
      <c r="A2474" s="10" t="s">
        <v>1678</v>
      </c>
      <c r="B2474" s="1">
        <v>23</v>
      </c>
      <c r="C2474" t="str">
        <f t="shared" si="38"/>
        <v>18-25 (Gen Z)</v>
      </c>
      <c r="D2474" s="1" t="s">
        <v>17</v>
      </c>
      <c r="E2474" s="1">
        <v>11.26</v>
      </c>
      <c r="F2474" s="1">
        <v>1.64</v>
      </c>
      <c r="G2474" s="1">
        <v>1.73</v>
      </c>
      <c r="H2474" s="1">
        <v>2.6</v>
      </c>
      <c r="I2474" s="1">
        <v>6.46</v>
      </c>
      <c r="J2474" s="1">
        <f>Smartphone_Usage_And_Addiction_Analysis_7500_Rows[[#This Row],[social_media_hours]]+Smartphone_Usage_And_Addiction_Analysis_7500_Rows[[#This Row],[gaming_hours]]</f>
        <v>3.37</v>
      </c>
      <c r="K2474" s="1">
        <f>Smartphone_Usage_And_Addiction_Analysis_7500_Rows[[#This Row],[sleep_hours]]-Smartphone_Usage_And_Addiction_Analysis_7500_Rows[[#This Row],[total_leisure_hours]]</f>
        <v>3.09</v>
      </c>
      <c r="L2474" s="1">
        <v>95</v>
      </c>
      <c r="M2474" s="1">
        <v>47</v>
      </c>
      <c r="N2474" s="5">
        <f>Smartphone_Usage_And_Addiction_Analysis_7500_Rows[[#This Row],[app_opens_per_day]]/Smartphone_Usage_And_Addiction_Analysis_7500_Rows[[#This Row],[daily_screen_time_hours]]</f>
        <v>4.1740674955595027</v>
      </c>
      <c r="O2474" s="1">
        <v>13.73</v>
      </c>
      <c r="P2474" s="1" t="s">
        <v>32</v>
      </c>
      <c r="Q2474" s="1" t="s">
        <v>23</v>
      </c>
      <c r="R2474" s="1" t="s">
        <v>24</v>
      </c>
      <c r="S2474" s="1">
        <v>1</v>
      </c>
    </row>
    <row r="2475" spans="1:19" ht="18" customHeight="1" x14ac:dyDescent="0.25">
      <c r="A2475" s="10" t="s">
        <v>1679</v>
      </c>
      <c r="B2475" s="1">
        <v>31</v>
      </c>
      <c r="C2475" t="str">
        <f t="shared" si="38"/>
        <v>26-40 (Millennials)</v>
      </c>
      <c r="D2475" s="1" t="s">
        <v>17</v>
      </c>
      <c r="E2475" s="1">
        <v>11.5</v>
      </c>
      <c r="F2475" s="1">
        <v>4.3600000000000003</v>
      </c>
      <c r="G2475" s="1">
        <v>3.11</v>
      </c>
      <c r="H2475" s="1">
        <v>1.52</v>
      </c>
      <c r="I2475" s="1">
        <v>5.15</v>
      </c>
      <c r="J2475" s="1">
        <f>Smartphone_Usage_And_Addiction_Analysis_7500_Rows[[#This Row],[social_media_hours]]+Smartphone_Usage_And_Addiction_Analysis_7500_Rows[[#This Row],[gaming_hours]]</f>
        <v>7.4700000000000006</v>
      </c>
      <c r="K2475" s="1">
        <f>Smartphone_Usage_And_Addiction_Analysis_7500_Rows[[#This Row],[sleep_hours]]-Smartphone_Usage_And_Addiction_Analysis_7500_Rows[[#This Row],[total_leisure_hours]]</f>
        <v>-2.3200000000000003</v>
      </c>
      <c r="L2475" s="1">
        <v>138</v>
      </c>
      <c r="M2475" s="1">
        <v>111</v>
      </c>
      <c r="N2475" s="5">
        <f>Smartphone_Usage_And_Addiction_Analysis_7500_Rows[[#This Row],[app_opens_per_day]]/Smartphone_Usage_And_Addiction_Analysis_7500_Rows[[#This Row],[daily_screen_time_hours]]</f>
        <v>9.6521739130434785</v>
      </c>
      <c r="O2475" s="1">
        <v>14.45</v>
      </c>
      <c r="P2475" s="1" t="s">
        <v>32</v>
      </c>
      <c r="Q2475" s="1" t="s">
        <v>19</v>
      </c>
      <c r="R2475" s="1" t="s">
        <v>28</v>
      </c>
      <c r="S2475" s="1">
        <v>1</v>
      </c>
    </row>
    <row r="2476" spans="1:19" ht="18" customHeight="1" x14ac:dyDescent="0.25">
      <c r="A2476" s="10" t="s">
        <v>1680</v>
      </c>
      <c r="B2476" s="1">
        <v>34</v>
      </c>
      <c r="C2476" t="str">
        <f t="shared" si="38"/>
        <v>26-40 (Millennials)</v>
      </c>
      <c r="D2476" s="1" t="s">
        <v>30</v>
      </c>
      <c r="E2476" s="1">
        <v>11.95</v>
      </c>
      <c r="F2476" s="1">
        <v>3.16</v>
      </c>
      <c r="G2476" s="1">
        <v>2.2400000000000002</v>
      </c>
      <c r="H2476" s="1">
        <v>5.07</v>
      </c>
      <c r="I2476" s="1">
        <v>6.47</v>
      </c>
      <c r="J2476" s="1">
        <f>Smartphone_Usage_And_Addiction_Analysis_7500_Rows[[#This Row],[social_media_hours]]+Smartphone_Usage_And_Addiction_Analysis_7500_Rows[[#This Row],[gaming_hours]]</f>
        <v>5.4</v>
      </c>
      <c r="K2476" s="1">
        <f>Smartphone_Usage_And_Addiction_Analysis_7500_Rows[[#This Row],[sleep_hours]]-Smartphone_Usage_And_Addiction_Analysis_7500_Rows[[#This Row],[total_leisure_hours]]</f>
        <v>1.0699999999999994</v>
      </c>
      <c r="L2476" s="1">
        <v>40</v>
      </c>
      <c r="M2476" s="1">
        <v>16</v>
      </c>
      <c r="N2476" s="5">
        <f>Smartphone_Usage_And_Addiction_Analysis_7500_Rows[[#This Row],[app_opens_per_day]]/Smartphone_Usage_And_Addiction_Analysis_7500_Rows[[#This Row],[daily_screen_time_hours]]</f>
        <v>1.3389121338912136</v>
      </c>
      <c r="O2476" s="1">
        <v>13.47</v>
      </c>
      <c r="P2476" s="1" t="s">
        <v>32</v>
      </c>
      <c r="Q2476" s="1" t="s">
        <v>19</v>
      </c>
      <c r="R2476" s="1" t="s">
        <v>28</v>
      </c>
      <c r="S2476" s="1">
        <v>1</v>
      </c>
    </row>
    <row r="2477" spans="1:19" ht="18" customHeight="1" x14ac:dyDescent="0.25">
      <c r="A2477" s="10" t="s">
        <v>1681</v>
      </c>
      <c r="B2477" s="1">
        <v>29</v>
      </c>
      <c r="C2477" t="str">
        <f t="shared" si="38"/>
        <v>26-40 (Millennials)</v>
      </c>
      <c r="D2477" s="1" t="s">
        <v>30</v>
      </c>
      <c r="E2477" s="1">
        <v>10.32</v>
      </c>
      <c r="F2477" s="1">
        <v>4.6500000000000004</v>
      </c>
      <c r="G2477" s="1">
        <v>3.91</v>
      </c>
      <c r="H2477" s="1">
        <v>4</v>
      </c>
      <c r="I2477" s="1">
        <v>6.16</v>
      </c>
      <c r="J2477" s="1">
        <f>Smartphone_Usage_And_Addiction_Analysis_7500_Rows[[#This Row],[social_media_hours]]+Smartphone_Usage_And_Addiction_Analysis_7500_Rows[[#This Row],[gaming_hours]]</f>
        <v>8.56</v>
      </c>
      <c r="K2477" s="1">
        <f>Smartphone_Usage_And_Addiction_Analysis_7500_Rows[[#This Row],[sleep_hours]]-Smartphone_Usage_And_Addiction_Analysis_7500_Rows[[#This Row],[total_leisure_hours]]</f>
        <v>-2.4000000000000004</v>
      </c>
      <c r="L2477" s="1">
        <v>82</v>
      </c>
      <c r="M2477" s="1">
        <v>102</v>
      </c>
      <c r="N2477" s="5">
        <f>Smartphone_Usage_And_Addiction_Analysis_7500_Rows[[#This Row],[app_opens_per_day]]/Smartphone_Usage_And_Addiction_Analysis_7500_Rows[[#This Row],[daily_screen_time_hours]]</f>
        <v>9.8837209302325579</v>
      </c>
      <c r="O2477" s="1">
        <v>13.05</v>
      </c>
      <c r="P2477" s="1" t="s">
        <v>22</v>
      </c>
      <c r="Q2477" s="1" t="s">
        <v>19</v>
      </c>
      <c r="R2477" s="1" t="s">
        <v>28</v>
      </c>
      <c r="S2477" s="1">
        <v>1</v>
      </c>
    </row>
    <row r="2478" spans="1:19" ht="18" customHeight="1" x14ac:dyDescent="0.25">
      <c r="A2478" s="10" t="s">
        <v>1682</v>
      </c>
      <c r="B2478" s="1">
        <v>33</v>
      </c>
      <c r="C2478" t="str">
        <f t="shared" si="38"/>
        <v>26-40 (Millennials)</v>
      </c>
      <c r="D2478" s="1" t="s">
        <v>17</v>
      </c>
      <c r="E2478" s="1">
        <v>8.8000000000000007</v>
      </c>
      <c r="F2478" s="1">
        <v>4.72</v>
      </c>
      <c r="G2478" s="1">
        <v>0.22</v>
      </c>
      <c r="H2478" s="1">
        <v>2.3199999999999998</v>
      </c>
      <c r="I2478" s="1">
        <v>6.03</v>
      </c>
      <c r="J2478" s="1">
        <f>Smartphone_Usage_And_Addiction_Analysis_7500_Rows[[#This Row],[social_media_hours]]+Smartphone_Usage_And_Addiction_Analysis_7500_Rows[[#This Row],[gaming_hours]]</f>
        <v>4.9399999999999995</v>
      </c>
      <c r="K2478" s="1">
        <f>Smartphone_Usage_And_Addiction_Analysis_7500_Rows[[#This Row],[sleep_hours]]-Smartphone_Usage_And_Addiction_Analysis_7500_Rows[[#This Row],[total_leisure_hours]]</f>
        <v>1.0900000000000007</v>
      </c>
      <c r="L2478" s="1">
        <v>111</v>
      </c>
      <c r="M2478" s="1">
        <v>164</v>
      </c>
      <c r="N2478" s="5">
        <f>Smartphone_Usage_And_Addiction_Analysis_7500_Rows[[#This Row],[app_opens_per_day]]/Smartphone_Usage_And_Addiction_Analysis_7500_Rows[[#This Row],[daily_screen_time_hours]]</f>
        <v>18.636363636363633</v>
      </c>
      <c r="O2478" s="1">
        <v>10.47</v>
      </c>
      <c r="P2478" s="1" t="s">
        <v>22</v>
      </c>
      <c r="Q2478" s="1" t="s">
        <v>19</v>
      </c>
      <c r="R2478" s="1" t="s">
        <v>24</v>
      </c>
      <c r="S2478" s="1">
        <v>1</v>
      </c>
    </row>
    <row r="2479" spans="1:19" ht="18" customHeight="1" x14ac:dyDescent="0.25">
      <c r="A2479" s="10" t="s">
        <v>1683</v>
      </c>
      <c r="B2479" s="1">
        <v>22</v>
      </c>
      <c r="C2479" t="str">
        <f t="shared" si="38"/>
        <v>18-25 (Gen Z)</v>
      </c>
      <c r="D2479" s="1" t="s">
        <v>30</v>
      </c>
      <c r="E2479" s="1">
        <v>4.53</v>
      </c>
      <c r="F2479" s="1">
        <v>2.39</v>
      </c>
      <c r="G2479" s="1">
        <v>3.7</v>
      </c>
      <c r="H2479" s="1">
        <v>2.96</v>
      </c>
      <c r="I2479" s="1">
        <v>8.6</v>
      </c>
      <c r="J2479" s="1">
        <f>Smartphone_Usage_And_Addiction_Analysis_7500_Rows[[#This Row],[social_media_hours]]+Smartphone_Usage_And_Addiction_Analysis_7500_Rows[[#This Row],[gaming_hours]]</f>
        <v>6.09</v>
      </c>
      <c r="K2479" s="1">
        <f>Smartphone_Usage_And_Addiction_Analysis_7500_Rows[[#This Row],[sleep_hours]]-Smartphone_Usage_And_Addiction_Analysis_7500_Rows[[#This Row],[total_leisure_hours]]</f>
        <v>2.5099999999999998</v>
      </c>
      <c r="L2479" s="1">
        <v>99</v>
      </c>
      <c r="M2479" s="1">
        <v>56</v>
      </c>
      <c r="N2479" s="5">
        <f>Smartphone_Usage_And_Addiction_Analysis_7500_Rows[[#This Row],[app_opens_per_day]]/Smartphone_Usage_And_Addiction_Analysis_7500_Rows[[#This Row],[daily_screen_time_hours]]</f>
        <v>12.362030905077262</v>
      </c>
      <c r="O2479" s="1">
        <v>7</v>
      </c>
      <c r="P2479" s="1" t="s">
        <v>22</v>
      </c>
      <c r="Q2479" s="1" t="s">
        <v>19</v>
      </c>
      <c r="R2479" s="1" t="s">
        <v>51</v>
      </c>
      <c r="S2479" s="1">
        <v>0</v>
      </c>
    </row>
    <row r="2480" spans="1:19" ht="18" customHeight="1" x14ac:dyDescent="0.25">
      <c r="A2480" s="10" t="s">
        <v>1684</v>
      </c>
      <c r="B2480" s="1">
        <v>28</v>
      </c>
      <c r="C2480" t="str">
        <f t="shared" si="38"/>
        <v>26-40 (Millennials)</v>
      </c>
      <c r="D2480" s="1" t="s">
        <v>17</v>
      </c>
      <c r="E2480" s="1">
        <v>5.61</v>
      </c>
      <c r="F2480" s="1">
        <v>2.76</v>
      </c>
      <c r="G2480" s="1">
        <v>2.41</v>
      </c>
      <c r="H2480" s="1">
        <v>4.84</v>
      </c>
      <c r="I2480" s="1">
        <v>7.58</v>
      </c>
      <c r="J2480" s="1">
        <f>Smartphone_Usage_And_Addiction_Analysis_7500_Rows[[#This Row],[social_media_hours]]+Smartphone_Usage_And_Addiction_Analysis_7500_Rows[[#This Row],[gaming_hours]]</f>
        <v>5.17</v>
      </c>
      <c r="K2480" s="1">
        <f>Smartphone_Usage_And_Addiction_Analysis_7500_Rows[[#This Row],[sleep_hours]]-Smartphone_Usage_And_Addiction_Analysis_7500_Rows[[#This Row],[total_leisure_hours]]</f>
        <v>2.41</v>
      </c>
      <c r="L2480" s="1">
        <v>168</v>
      </c>
      <c r="M2480" s="1">
        <v>130</v>
      </c>
      <c r="N2480" s="5">
        <f>Smartphone_Usage_And_Addiction_Analysis_7500_Rows[[#This Row],[app_opens_per_day]]/Smartphone_Usage_And_Addiction_Analysis_7500_Rows[[#This Row],[daily_screen_time_hours]]</f>
        <v>23.172905525846701</v>
      </c>
      <c r="O2480" s="1">
        <v>8.34</v>
      </c>
      <c r="P2480" s="1" t="s">
        <v>18</v>
      </c>
      <c r="Q2480" s="1" t="s">
        <v>19</v>
      </c>
      <c r="R2480" s="1" t="s">
        <v>51</v>
      </c>
      <c r="S2480" s="1">
        <v>0</v>
      </c>
    </row>
    <row r="2481" spans="1:19" ht="18" customHeight="1" x14ac:dyDescent="0.25">
      <c r="A2481" s="10" t="s">
        <v>1685</v>
      </c>
      <c r="B2481" s="1">
        <v>21</v>
      </c>
      <c r="C2481" t="str">
        <f t="shared" si="38"/>
        <v>18-25 (Gen Z)</v>
      </c>
      <c r="D2481" s="1" t="s">
        <v>17</v>
      </c>
      <c r="E2481" s="1">
        <v>6.74</v>
      </c>
      <c r="F2481" s="1">
        <v>5.84</v>
      </c>
      <c r="G2481" s="1">
        <v>2.15</v>
      </c>
      <c r="H2481" s="1">
        <v>5.75</v>
      </c>
      <c r="I2481" s="1">
        <v>6.12</v>
      </c>
      <c r="J2481" s="1">
        <f>Smartphone_Usage_And_Addiction_Analysis_7500_Rows[[#This Row],[social_media_hours]]+Smartphone_Usage_And_Addiction_Analysis_7500_Rows[[#This Row],[gaming_hours]]</f>
        <v>7.99</v>
      </c>
      <c r="K2481" s="1">
        <f>Smartphone_Usage_And_Addiction_Analysis_7500_Rows[[#This Row],[sleep_hours]]-Smartphone_Usage_And_Addiction_Analysis_7500_Rows[[#This Row],[total_leisure_hours]]</f>
        <v>-1.87</v>
      </c>
      <c r="L2481" s="1">
        <v>169</v>
      </c>
      <c r="M2481" s="1">
        <v>122</v>
      </c>
      <c r="N2481" s="5">
        <f>Smartphone_Usage_And_Addiction_Analysis_7500_Rows[[#This Row],[app_opens_per_day]]/Smartphone_Usage_And_Addiction_Analysis_7500_Rows[[#This Row],[daily_screen_time_hours]]</f>
        <v>18.100890207715132</v>
      </c>
      <c r="O2481" s="1">
        <v>8.83</v>
      </c>
      <c r="P2481" s="1" t="s">
        <v>18</v>
      </c>
      <c r="Q2481" s="1" t="s">
        <v>23</v>
      </c>
      <c r="R2481" s="1" t="s">
        <v>24</v>
      </c>
      <c r="S2481" s="1">
        <v>1</v>
      </c>
    </row>
    <row r="2482" spans="1:19" ht="18" customHeight="1" x14ac:dyDescent="0.25">
      <c r="A2482" s="10" t="s">
        <v>5917</v>
      </c>
      <c r="B2482" s="1">
        <v>34</v>
      </c>
      <c r="C2482" s="1" t="str">
        <f t="shared" si="38"/>
        <v>26-40 (Millennials)</v>
      </c>
      <c r="D2482" t="s">
        <v>7582</v>
      </c>
      <c r="E2482">
        <v>6.52</v>
      </c>
      <c r="F2482">
        <v>4.83</v>
      </c>
      <c r="G2482">
        <v>3.5</v>
      </c>
      <c r="H2482">
        <v>2.59</v>
      </c>
      <c r="I2482">
        <v>4.55</v>
      </c>
      <c r="J2482" s="1">
        <f>Smartphone_Usage_And_Addiction_Analysis_7500_Rows[[#This Row],[social_media_hours]]+Smartphone_Usage_And_Addiction_Analysis_7500_Rows[[#This Row],[gaming_hours]]</f>
        <v>8.33</v>
      </c>
      <c r="K2482" s="1">
        <f>Smartphone_Usage_And_Addiction_Analysis_7500_Rows[[#This Row],[sleep_hours]]-Smartphone_Usage_And_Addiction_Analysis_7500_Rows[[#This Row],[total_leisure_hours]]</f>
        <v>-3.7800000000000002</v>
      </c>
      <c r="L2482">
        <v>91</v>
      </c>
      <c r="M2482">
        <v>146</v>
      </c>
      <c r="N2482" s="5">
        <f>Smartphone_Usage_And_Addiction_Analysis_7500_Rows[[#This Row],[app_opens_per_day]]/Smartphone_Usage_And_Addiction_Analysis_7500_Rows[[#This Row],[daily_screen_time_hours]]</f>
        <v>22.392638036809817</v>
      </c>
      <c r="O2482">
        <v>8.6999999999999993</v>
      </c>
      <c r="P2482" t="s">
        <v>18</v>
      </c>
      <c r="Q2482" t="s">
        <v>23</v>
      </c>
      <c r="R2482" t="s">
        <v>24</v>
      </c>
      <c r="S2482">
        <v>1</v>
      </c>
    </row>
    <row r="2483" spans="1:19" ht="18" customHeight="1" x14ac:dyDescent="0.25">
      <c r="A2483" s="10" t="s">
        <v>1686</v>
      </c>
      <c r="B2483" s="1">
        <v>25</v>
      </c>
      <c r="C2483" t="str">
        <f t="shared" si="38"/>
        <v>18-25 (Gen Z)</v>
      </c>
      <c r="D2483" s="1" t="s">
        <v>17</v>
      </c>
      <c r="E2483" s="1">
        <v>4.87</v>
      </c>
      <c r="F2483" s="1">
        <v>4.41</v>
      </c>
      <c r="G2483" s="1">
        <v>2.4900000000000002</v>
      </c>
      <c r="H2483" s="1">
        <v>0.89</v>
      </c>
      <c r="I2483" s="1">
        <v>7.6</v>
      </c>
      <c r="J2483" s="1">
        <f>Smartphone_Usage_And_Addiction_Analysis_7500_Rows[[#This Row],[social_media_hours]]+Smartphone_Usage_And_Addiction_Analysis_7500_Rows[[#This Row],[gaming_hours]]</f>
        <v>6.9</v>
      </c>
      <c r="K2483" s="1">
        <f>Smartphone_Usage_And_Addiction_Analysis_7500_Rows[[#This Row],[sleep_hours]]-Smartphone_Usage_And_Addiction_Analysis_7500_Rows[[#This Row],[total_leisure_hours]]</f>
        <v>0.69999999999999929</v>
      </c>
      <c r="L2483" s="1">
        <v>92</v>
      </c>
      <c r="M2483" s="1">
        <v>154</v>
      </c>
      <c r="N2483" s="5">
        <f>Smartphone_Usage_And_Addiction_Analysis_7500_Rows[[#This Row],[app_opens_per_day]]/Smartphone_Usage_And_Addiction_Analysis_7500_Rows[[#This Row],[daily_screen_time_hours]]</f>
        <v>31.622176591375769</v>
      </c>
      <c r="O2483" s="1">
        <v>6.88</v>
      </c>
      <c r="P2483" s="1" t="s">
        <v>18</v>
      </c>
      <c r="Q2483" s="1" t="s">
        <v>23</v>
      </c>
      <c r="R2483" s="1" t="s">
        <v>24</v>
      </c>
      <c r="S2483" s="1">
        <v>1</v>
      </c>
    </row>
    <row r="2484" spans="1:19" ht="18" customHeight="1" x14ac:dyDescent="0.25">
      <c r="A2484" s="10" t="s">
        <v>1687</v>
      </c>
      <c r="B2484" s="1">
        <v>18</v>
      </c>
      <c r="C2484" t="str">
        <f t="shared" si="38"/>
        <v>18-25 (Gen Z)</v>
      </c>
      <c r="D2484" s="1" t="s">
        <v>30</v>
      </c>
      <c r="E2484" s="1">
        <v>8.93</v>
      </c>
      <c r="F2484" s="1">
        <v>2.83</v>
      </c>
      <c r="G2484" s="1">
        <v>0.65</v>
      </c>
      <c r="H2484" s="1">
        <v>4.2300000000000004</v>
      </c>
      <c r="I2484" s="1">
        <v>5.68</v>
      </c>
      <c r="J2484" s="1">
        <f>Smartphone_Usage_And_Addiction_Analysis_7500_Rows[[#This Row],[social_media_hours]]+Smartphone_Usage_And_Addiction_Analysis_7500_Rows[[#This Row],[gaming_hours]]</f>
        <v>3.48</v>
      </c>
      <c r="K2484" s="1">
        <f>Smartphone_Usage_And_Addiction_Analysis_7500_Rows[[#This Row],[sleep_hours]]-Smartphone_Usage_And_Addiction_Analysis_7500_Rows[[#This Row],[total_leisure_hours]]</f>
        <v>2.1999999999999997</v>
      </c>
      <c r="L2484" s="1">
        <v>100</v>
      </c>
      <c r="M2484" s="1">
        <v>164</v>
      </c>
      <c r="N2484" s="5">
        <f>Smartphone_Usage_And_Addiction_Analysis_7500_Rows[[#This Row],[app_opens_per_day]]/Smartphone_Usage_And_Addiction_Analysis_7500_Rows[[#This Row],[daily_screen_time_hours]]</f>
        <v>18.365061590145576</v>
      </c>
      <c r="O2484" s="1">
        <v>11.53</v>
      </c>
      <c r="P2484" s="1" t="s">
        <v>32</v>
      </c>
      <c r="Q2484" s="1" t="s">
        <v>23</v>
      </c>
      <c r="R2484" s="1" t="s">
        <v>28</v>
      </c>
      <c r="S2484" s="1">
        <v>1</v>
      </c>
    </row>
    <row r="2485" spans="1:19" ht="18" customHeight="1" x14ac:dyDescent="0.25">
      <c r="A2485" s="10" t="s">
        <v>5918</v>
      </c>
      <c r="B2485" s="1">
        <v>26</v>
      </c>
      <c r="C2485" s="1" t="str">
        <f t="shared" si="38"/>
        <v>26-40 (Millennials)</v>
      </c>
      <c r="D2485" t="s">
        <v>7582</v>
      </c>
      <c r="E2485">
        <v>3.29</v>
      </c>
      <c r="F2485">
        <v>2.77</v>
      </c>
      <c r="G2485">
        <v>2.54</v>
      </c>
      <c r="H2485">
        <v>3.77</v>
      </c>
      <c r="I2485">
        <v>5.43</v>
      </c>
      <c r="J2485" s="1">
        <f>Smartphone_Usage_And_Addiction_Analysis_7500_Rows[[#This Row],[social_media_hours]]+Smartphone_Usage_And_Addiction_Analysis_7500_Rows[[#This Row],[gaming_hours]]</f>
        <v>5.3100000000000005</v>
      </c>
      <c r="K2485" s="1">
        <f>Smartphone_Usage_And_Addiction_Analysis_7500_Rows[[#This Row],[sleep_hours]]-Smartphone_Usage_And_Addiction_Analysis_7500_Rows[[#This Row],[total_leisure_hours]]</f>
        <v>0.11999999999999922</v>
      </c>
      <c r="L2485">
        <v>41</v>
      </c>
      <c r="M2485">
        <v>47</v>
      </c>
      <c r="N2485" s="5">
        <f>Smartphone_Usage_And_Addiction_Analysis_7500_Rows[[#This Row],[app_opens_per_day]]/Smartphone_Usage_And_Addiction_Analysis_7500_Rows[[#This Row],[daily_screen_time_hours]]</f>
        <v>14.285714285714285</v>
      </c>
      <c r="O2485">
        <v>6.15</v>
      </c>
      <c r="P2485" t="s">
        <v>22</v>
      </c>
      <c r="Q2485" t="s">
        <v>19</v>
      </c>
      <c r="R2485" t="s">
        <v>20</v>
      </c>
      <c r="S2485">
        <v>0</v>
      </c>
    </row>
    <row r="2486" spans="1:19" ht="18" customHeight="1" x14ac:dyDescent="0.25">
      <c r="A2486" s="10" t="s">
        <v>1688</v>
      </c>
      <c r="B2486" s="1">
        <v>34</v>
      </c>
      <c r="C2486" t="str">
        <f t="shared" si="38"/>
        <v>26-40 (Millennials)</v>
      </c>
      <c r="D2486" s="1" t="s">
        <v>30</v>
      </c>
      <c r="E2486" s="1">
        <v>3.26</v>
      </c>
      <c r="F2486" s="1">
        <v>1.1499999999999999</v>
      </c>
      <c r="G2486" s="1">
        <v>2.89</v>
      </c>
      <c r="H2486" s="1">
        <v>3.28</v>
      </c>
      <c r="I2486" s="1">
        <v>4.91</v>
      </c>
      <c r="J2486" s="1">
        <f>Smartphone_Usage_And_Addiction_Analysis_7500_Rows[[#This Row],[social_media_hours]]+Smartphone_Usage_And_Addiction_Analysis_7500_Rows[[#This Row],[gaming_hours]]</f>
        <v>4.04</v>
      </c>
      <c r="K2486" s="1">
        <f>Smartphone_Usage_And_Addiction_Analysis_7500_Rows[[#This Row],[sleep_hours]]-Smartphone_Usage_And_Addiction_Analysis_7500_Rows[[#This Row],[total_leisure_hours]]</f>
        <v>0.87000000000000011</v>
      </c>
      <c r="L2486" s="1">
        <v>214</v>
      </c>
      <c r="M2486" s="1">
        <v>111</v>
      </c>
      <c r="N2486" s="5">
        <f>Smartphone_Usage_And_Addiction_Analysis_7500_Rows[[#This Row],[app_opens_per_day]]/Smartphone_Usage_And_Addiction_Analysis_7500_Rows[[#This Row],[daily_screen_time_hours]]</f>
        <v>34.04907975460123</v>
      </c>
      <c r="O2486" s="1">
        <v>4.12</v>
      </c>
      <c r="P2486" s="1" t="s">
        <v>22</v>
      </c>
      <c r="Q2486" s="1" t="s">
        <v>19</v>
      </c>
      <c r="R2486" s="1" t="s">
        <v>51</v>
      </c>
      <c r="S2486" s="1">
        <v>0</v>
      </c>
    </row>
    <row r="2487" spans="1:19" ht="18" customHeight="1" x14ac:dyDescent="0.25">
      <c r="A2487" s="10" t="s">
        <v>1689</v>
      </c>
      <c r="B2487" s="1">
        <v>35</v>
      </c>
      <c r="C2487" t="str">
        <f t="shared" si="38"/>
        <v>26-40 (Millennials)</v>
      </c>
      <c r="D2487" s="1" t="s">
        <v>30</v>
      </c>
      <c r="E2487" s="1">
        <v>8.6199999999999992</v>
      </c>
      <c r="F2487" s="1">
        <v>2.2599999999999998</v>
      </c>
      <c r="G2487" s="1">
        <v>3.55</v>
      </c>
      <c r="H2487" s="1">
        <v>4.76</v>
      </c>
      <c r="I2487" s="1">
        <v>4.84</v>
      </c>
      <c r="J2487" s="1">
        <f>Smartphone_Usage_And_Addiction_Analysis_7500_Rows[[#This Row],[social_media_hours]]+Smartphone_Usage_And_Addiction_Analysis_7500_Rows[[#This Row],[gaming_hours]]</f>
        <v>5.81</v>
      </c>
      <c r="K2487" s="1">
        <f>Smartphone_Usage_And_Addiction_Analysis_7500_Rows[[#This Row],[sleep_hours]]-Smartphone_Usage_And_Addiction_Analysis_7500_Rows[[#This Row],[total_leisure_hours]]</f>
        <v>-0.96999999999999975</v>
      </c>
      <c r="L2487" s="1">
        <v>158</v>
      </c>
      <c r="M2487" s="1">
        <v>19</v>
      </c>
      <c r="N2487" s="5">
        <f>Smartphone_Usage_And_Addiction_Analysis_7500_Rows[[#This Row],[app_opens_per_day]]/Smartphone_Usage_And_Addiction_Analysis_7500_Rows[[#This Row],[daily_screen_time_hours]]</f>
        <v>2.2041763341067289</v>
      </c>
      <c r="O2487" s="1">
        <v>11.49</v>
      </c>
      <c r="P2487" s="1" t="s">
        <v>18</v>
      </c>
      <c r="Q2487" s="1" t="s">
        <v>19</v>
      </c>
      <c r="R2487" s="1" t="s">
        <v>28</v>
      </c>
      <c r="S2487" s="1">
        <v>1</v>
      </c>
    </row>
    <row r="2488" spans="1:19" ht="18" customHeight="1" x14ac:dyDescent="0.25">
      <c r="A2488" s="10" t="s">
        <v>1690</v>
      </c>
      <c r="B2488" s="1">
        <v>26</v>
      </c>
      <c r="C2488" t="str">
        <f t="shared" si="38"/>
        <v>26-40 (Millennials)</v>
      </c>
      <c r="D2488" s="1" t="s">
        <v>30</v>
      </c>
      <c r="E2488" s="1">
        <v>10.54</v>
      </c>
      <c r="F2488" s="1">
        <v>1.59</v>
      </c>
      <c r="G2488" s="1">
        <v>1.61</v>
      </c>
      <c r="H2488" s="1">
        <v>0.62</v>
      </c>
      <c r="I2488" s="1">
        <v>7.36</v>
      </c>
      <c r="J2488" s="1">
        <f>Smartphone_Usage_And_Addiction_Analysis_7500_Rows[[#This Row],[social_media_hours]]+Smartphone_Usage_And_Addiction_Analysis_7500_Rows[[#This Row],[gaming_hours]]</f>
        <v>3.2</v>
      </c>
      <c r="K2488" s="1">
        <f>Smartphone_Usage_And_Addiction_Analysis_7500_Rows[[#This Row],[sleep_hours]]-Smartphone_Usage_And_Addiction_Analysis_7500_Rows[[#This Row],[total_leisure_hours]]</f>
        <v>4.16</v>
      </c>
      <c r="L2488" s="1">
        <v>135</v>
      </c>
      <c r="M2488" s="1">
        <v>140</v>
      </c>
      <c r="N2488" s="5">
        <f>Smartphone_Usage_And_Addiction_Analysis_7500_Rows[[#This Row],[app_opens_per_day]]/Smartphone_Usage_And_Addiction_Analysis_7500_Rows[[#This Row],[daily_screen_time_hours]]</f>
        <v>13.282732447817837</v>
      </c>
      <c r="O2488" s="1">
        <v>11.45</v>
      </c>
      <c r="P2488" s="1" t="s">
        <v>18</v>
      </c>
      <c r="Q2488" s="1" t="s">
        <v>19</v>
      </c>
      <c r="R2488" s="1" t="s">
        <v>24</v>
      </c>
      <c r="S2488" s="1">
        <v>1</v>
      </c>
    </row>
    <row r="2489" spans="1:19" ht="18" customHeight="1" x14ac:dyDescent="0.25">
      <c r="A2489" s="10" t="s">
        <v>5919</v>
      </c>
      <c r="B2489" s="1">
        <v>29</v>
      </c>
      <c r="C2489" s="1" t="str">
        <f t="shared" si="38"/>
        <v>26-40 (Millennials)</v>
      </c>
      <c r="D2489" t="s">
        <v>7582</v>
      </c>
      <c r="E2489">
        <v>8.4700000000000006</v>
      </c>
      <c r="F2489">
        <v>4.13</v>
      </c>
      <c r="G2489">
        <v>1.47</v>
      </c>
      <c r="H2489">
        <v>4.33</v>
      </c>
      <c r="I2489">
        <v>7.12</v>
      </c>
      <c r="J2489" s="1">
        <f>Smartphone_Usage_And_Addiction_Analysis_7500_Rows[[#This Row],[social_media_hours]]+Smartphone_Usage_And_Addiction_Analysis_7500_Rows[[#This Row],[gaming_hours]]</f>
        <v>5.6</v>
      </c>
      <c r="K2489" s="1">
        <f>Smartphone_Usage_And_Addiction_Analysis_7500_Rows[[#This Row],[sleep_hours]]-Smartphone_Usage_And_Addiction_Analysis_7500_Rows[[#This Row],[total_leisure_hours]]</f>
        <v>1.5200000000000005</v>
      </c>
      <c r="L2489">
        <v>249</v>
      </c>
      <c r="M2489">
        <v>90</v>
      </c>
      <c r="N2489" s="5">
        <f>Smartphone_Usage_And_Addiction_Analysis_7500_Rows[[#This Row],[app_opens_per_day]]/Smartphone_Usage_And_Addiction_Analysis_7500_Rows[[#This Row],[daily_screen_time_hours]]</f>
        <v>10.62573789846517</v>
      </c>
      <c r="O2489">
        <v>9.85</v>
      </c>
      <c r="P2489" t="s">
        <v>18</v>
      </c>
      <c r="Q2489" t="s">
        <v>23</v>
      </c>
      <c r="R2489" t="s">
        <v>24</v>
      </c>
      <c r="S2489">
        <v>1</v>
      </c>
    </row>
    <row r="2490" spans="1:19" ht="18" customHeight="1" x14ac:dyDescent="0.25">
      <c r="A2490" s="10" t="s">
        <v>1691</v>
      </c>
      <c r="B2490" s="1">
        <v>29</v>
      </c>
      <c r="C2490" t="str">
        <f t="shared" si="38"/>
        <v>26-40 (Millennials)</v>
      </c>
      <c r="D2490" s="1" t="s">
        <v>17</v>
      </c>
      <c r="E2490" s="1">
        <v>11.79</v>
      </c>
      <c r="F2490" s="1">
        <v>0.64</v>
      </c>
      <c r="G2490" s="1">
        <v>1.37</v>
      </c>
      <c r="H2490" s="1">
        <v>5.43</v>
      </c>
      <c r="I2490" s="1">
        <v>5.58</v>
      </c>
      <c r="J2490" s="1">
        <f>Smartphone_Usage_And_Addiction_Analysis_7500_Rows[[#This Row],[social_media_hours]]+Smartphone_Usage_And_Addiction_Analysis_7500_Rows[[#This Row],[gaming_hours]]</f>
        <v>2.0100000000000002</v>
      </c>
      <c r="K2490" s="1">
        <f>Smartphone_Usage_And_Addiction_Analysis_7500_Rows[[#This Row],[sleep_hours]]-Smartphone_Usage_And_Addiction_Analysis_7500_Rows[[#This Row],[total_leisure_hours]]</f>
        <v>3.57</v>
      </c>
      <c r="L2490" s="1">
        <v>181</v>
      </c>
      <c r="M2490" s="1">
        <v>114</v>
      </c>
      <c r="N2490" s="5">
        <f>Smartphone_Usage_And_Addiction_Analysis_7500_Rows[[#This Row],[app_opens_per_day]]/Smartphone_Usage_And_Addiction_Analysis_7500_Rows[[#This Row],[daily_screen_time_hours]]</f>
        <v>9.669211195928753</v>
      </c>
      <c r="O2490" s="1">
        <v>12.63</v>
      </c>
      <c r="P2490" s="1" t="s">
        <v>32</v>
      </c>
      <c r="Q2490" s="1" t="s">
        <v>19</v>
      </c>
      <c r="R2490" s="1" t="s">
        <v>24</v>
      </c>
      <c r="S2490" s="1">
        <v>1</v>
      </c>
    </row>
    <row r="2491" spans="1:19" ht="18" customHeight="1" x14ac:dyDescent="0.25">
      <c r="A2491" s="10" t="s">
        <v>5920</v>
      </c>
      <c r="B2491" s="1">
        <v>27</v>
      </c>
      <c r="C2491" s="1" t="str">
        <f t="shared" si="38"/>
        <v>26-40 (Millennials)</v>
      </c>
      <c r="D2491" t="s">
        <v>7582</v>
      </c>
      <c r="E2491">
        <v>7.63</v>
      </c>
      <c r="F2491">
        <v>5.31</v>
      </c>
      <c r="G2491">
        <v>3.83</v>
      </c>
      <c r="H2491">
        <v>2.0699999999999998</v>
      </c>
      <c r="I2491">
        <v>4.83</v>
      </c>
      <c r="J2491" s="1">
        <f>Smartphone_Usage_And_Addiction_Analysis_7500_Rows[[#This Row],[social_media_hours]]+Smartphone_Usage_And_Addiction_Analysis_7500_Rows[[#This Row],[gaming_hours]]</f>
        <v>9.14</v>
      </c>
      <c r="K2491" s="1">
        <f>Smartphone_Usage_And_Addiction_Analysis_7500_Rows[[#This Row],[sleep_hours]]-Smartphone_Usage_And_Addiction_Analysis_7500_Rows[[#This Row],[total_leisure_hours]]</f>
        <v>-4.3100000000000005</v>
      </c>
      <c r="L2491">
        <v>77</v>
      </c>
      <c r="M2491">
        <v>174</v>
      </c>
      <c r="N2491" s="5">
        <f>Smartphone_Usage_And_Addiction_Analysis_7500_Rows[[#This Row],[app_opens_per_day]]/Smartphone_Usage_And_Addiction_Analysis_7500_Rows[[#This Row],[daily_screen_time_hours]]</f>
        <v>22.804718217562254</v>
      </c>
      <c r="O2491">
        <v>8.99</v>
      </c>
      <c r="P2491" t="s">
        <v>22</v>
      </c>
      <c r="Q2491" t="s">
        <v>23</v>
      </c>
      <c r="R2491" t="s">
        <v>28</v>
      </c>
      <c r="S2491">
        <v>1</v>
      </c>
    </row>
    <row r="2492" spans="1:19" ht="18" customHeight="1" x14ac:dyDescent="0.25">
      <c r="A2492" s="10" t="s">
        <v>1692</v>
      </c>
      <c r="B2492" s="1">
        <v>29</v>
      </c>
      <c r="C2492" t="str">
        <f t="shared" si="38"/>
        <v>26-40 (Millennials)</v>
      </c>
      <c r="D2492" s="1" t="s">
        <v>17</v>
      </c>
      <c r="E2492" s="1">
        <v>4.29</v>
      </c>
      <c r="F2492" s="1">
        <v>5.63</v>
      </c>
      <c r="G2492" s="1">
        <v>3.77</v>
      </c>
      <c r="H2492" s="1">
        <v>5.42</v>
      </c>
      <c r="I2492" s="1">
        <v>7.98</v>
      </c>
      <c r="J2492" s="1">
        <f>Smartphone_Usage_And_Addiction_Analysis_7500_Rows[[#This Row],[social_media_hours]]+Smartphone_Usage_And_Addiction_Analysis_7500_Rows[[#This Row],[gaming_hours]]</f>
        <v>9.4</v>
      </c>
      <c r="K2492" s="1">
        <f>Smartphone_Usage_And_Addiction_Analysis_7500_Rows[[#This Row],[sleep_hours]]-Smartphone_Usage_And_Addiction_Analysis_7500_Rows[[#This Row],[total_leisure_hours]]</f>
        <v>-1.42</v>
      </c>
      <c r="L2492" s="1">
        <v>185</v>
      </c>
      <c r="M2492" s="1">
        <v>143</v>
      </c>
      <c r="N2492" s="5">
        <f>Smartphone_Usage_And_Addiction_Analysis_7500_Rows[[#This Row],[app_opens_per_day]]/Smartphone_Usage_And_Addiction_Analysis_7500_Rows[[#This Row],[daily_screen_time_hours]]</f>
        <v>33.333333333333336</v>
      </c>
      <c r="O2492" s="1">
        <v>5.2</v>
      </c>
      <c r="P2492" s="1" t="s">
        <v>22</v>
      </c>
      <c r="Q2492" s="1" t="s">
        <v>23</v>
      </c>
      <c r="R2492" s="1" t="s">
        <v>24</v>
      </c>
      <c r="S2492" s="1">
        <v>1</v>
      </c>
    </row>
    <row r="2493" spans="1:19" ht="18" customHeight="1" x14ac:dyDescent="0.25">
      <c r="A2493" s="10" t="s">
        <v>5921</v>
      </c>
      <c r="B2493" s="1">
        <v>20</v>
      </c>
      <c r="C2493" s="1" t="str">
        <f t="shared" si="38"/>
        <v>18-25 (Gen Z)</v>
      </c>
      <c r="D2493" t="s">
        <v>7582</v>
      </c>
      <c r="E2493">
        <v>8.49</v>
      </c>
      <c r="F2493">
        <v>4.4000000000000004</v>
      </c>
      <c r="G2493">
        <v>0.37</v>
      </c>
      <c r="H2493">
        <v>5.08</v>
      </c>
      <c r="I2493">
        <v>6.18</v>
      </c>
      <c r="J2493" s="1">
        <f>Smartphone_Usage_And_Addiction_Analysis_7500_Rows[[#This Row],[social_media_hours]]+Smartphone_Usage_And_Addiction_Analysis_7500_Rows[[#This Row],[gaming_hours]]</f>
        <v>4.7700000000000005</v>
      </c>
      <c r="K2493" s="1">
        <f>Smartphone_Usage_And_Addiction_Analysis_7500_Rows[[#This Row],[sleep_hours]]-Smartphone_Usage_And_Addiction_Analysis_7500_Rows[[#This Row],[total_leisure_hours]]</f>
        <v>1.4099999999999993</v>
      </c>
      <c r="L2493">
        <v>95</v>
      </c>
      <c r="M2493">
        <v>90</v>
      </c>
      <c r="N2493" s="5">
        <f>Smartphone_Usage_And_Addiction_Analysis_7500_Rows[[#This Row],[app_opens_per_day]]/Smartphone_Usage_And_Addiction_Analysis_7500_Rows[[#This Row],[daily_screen_time_hours]]</f>
        <v>10.600706713780918</v>
      </c>
      <c r="O2493">
        <v>9.7899999999999991</v>
      </c>
      <c r="P2493" t="s">
        <v>22</v>
      </c>
      <c r="Q2493" t="s">
        <v>19</v>
      </c>
      <c r="R2493" t="s">
        <v>28</v>
      </c>
      <c r="S2493">
        <v>1</v>
      </c>
    </row>
    <row r="2494" spans="1:19" ht="18" customHeight="1" x14ac:dyDescent="0.25">
      <c r="A2494" s="10" t="s">
        <v>5922</v>
      </c>
      <c r="B2494" s="1">
        <v>22</v>
      </c>
      <c r="C2494" s="1" t="str">
        <f t="shared" si="38"/>
        <v>18-25 (Gen Z)</v>
      </c>
      <c r="D2494" t="s">
        <v>7582</v>
      </c>
      <c r="E2494">
        <v>7.26</v>
      </c>
      <c r="F2494">
        <v>2.62</v>
      </c>
      <c r="G2494">
        <v>2.4900000000000002</v>
      </c>
      <c r="H2494">
        <v>1.94</v>
      </c>
      <c r="I2494">
        <v>5.41</v>
      </c>
      <c r="J2494" s="1">
        <f>Smartphone_Usage_And_Addiction_Analysis_7500_Rows[[#This Row],[social_media_hours]]+Smartphone_Usage_And_Addiction_Analysis_7500_Rows[[#This Row],[gaming_hours]]</f>
        <v>5.1100000000000003</v>
      </c>
      <c r="K2494" s="1">
        <f>Smartphone_Usage_And_Addiction_Analysis_7500_Rows[[#This Row],[sleep_hours]]-Smartphone_Usage_And_Addiction_Analysis_7500_Rows[[#This Row],[total_leisure_hours]]</f>
        <v>0.29999999999999982</v>
      </c>
      <c r="L2494">
        <v>151</v>
      </c>
      <c r="M2494">
        <v>155</v>
      </c>
      <c r="N2494" s="5">
        <f>Smartphone_Usage_And_Addiction_Analysis_7500_Rows[[#This Row],[app_opens_per_day]]/Smartphone_Usage_And_Addiction_Analysis_7500_Rows[[#This Row],[daily_screen_time_hours]]</f>
        <v>21.34986225895317</v>
      </c>
      <c r="O2494">
        <v>8.11</v>
      </c>
      <c r="P2494" t="s">
        <v>22</v>
      </c>
      <c r="Q2494" t="s">
        <v>19</v>
      </c>
      <c r="R2494" t="s">
        <v>28</v>
      </c>
      <c r="S2494">
        <v>1</v>
      </c>
    </row>
    <row r="2495" spans="1:19" ht="18" customHeight="1" x14ac:dyDescent="0.25">
      <c r="A2495" s="10" t="s">
        <v>1693</v>
      </c>
      <c r="B2495" s="1">
        <v>25</v>
      </c>
      <c r="C2495" t="str">
        <f t="shared" si="38"/>
        <v>18-25 (Gen Z)</v>
      </c>
      <c r="D2495" s="1" t="s">
        <v>17</v>
      </c>
      <c r="E2495" s="1">
        <v>4.55</v>
      </c>
      <c r="F2495" s="1">
        <v>5.65</v>
      </c>
      <c r="G2495" s="1">
        <v>3.14</v>
      </c>
      <c r="H2495" s="1">
        <v>4.5599999999999996</v>
      </c>
      <c r="I2495" s="1">
        <v>5.78</v>
      </c>
      <c r="J2495" s="1">
        <f>Smartphone_Usage_And_Addiction_Analysis_7500_Rows[[#This Row],[social_media_hours]]+Smartphone_Usage_And_Addiction_Analysis_7500_Rows[[#This Row],[gaming_hours]]</f>
        <v>8.7900000000000009</v>
      </c>
      <c r="K2495" s="1">
        <f>Smartphone_Usage_And_Addiction_Analysis_7500_Rows[[#This Row],[sleep_hours]]-Smartphone_Usage_And_Addiction_Analysis_7500_Rows[[#This Row],[total_leisure_hours]]</f>
        <v>-3.0100000000000007</v>
      </c>
      <c r="L2495" s="1">
        <v>93</v>
      </c>
      <c r="M2495" s="1">
        <v>17</v>
      </c>
      <c r="N2495" s="5">
        <f>Smartphone_Usage_And_Addiction_Analysis_7500_Rows[[#This Row],[app_opens_per_day]]/Smartphone_Usage_And_Addiction_Analysis_7500_Rows[[#This Row],[daily_screen_time_hours]]</f>
        <v>3.7362637362637363</v>
      </c>
      <c r="O2495" s="1">
        <v>6.89</v>
      </c>
      <c r="P2495" s="1" t="s">
        <v>22</v>
      </c>
      <c r="Q2495" s="1" t="s">
        <v>19</v>
      </c>
      <c r="R2495" s="1" t="s">
        <v>24</v>
      </c>
      <c r="S2495" s="1">
        <v>1</v>
      </c>
    </row>
    <row r="2496" spans="1:19" ht="18" customHeight="1" x14ac:dyDescent="0.25">
      <c r="A2496" s="10" t="s">
        <v>1694</v>
      </c>
      <c r="B2496" s="1">
        <v>27</v>
      </c>
      <c r="C2496" t="str">
        <f t="shared" si="38"/>
        <v>26-40 (Millennials)</v>
      </c>
      <c r="D2496" s="1" t="s">
        <v>30</v>
      </c>
      <c r="E2496" s="1">
        <v>8.8000000000000007</v>
      </c>
      <c r="F2496" s="1">
        <v>4.87</v>
      </c>
      <c r="G2496" s="1">
        <v>0.09</v>
      </c>
      <c r="H2496" s="1">
        <v>1.88</v>
      </c>
      <c r="I2496" s="1">
        <v>5.29</v>
      </c>
      <c r="J2496" s="1">
        <f>Smartphone_Usage_And_Addiction_Analysis_7500_Rows[[#This Row],[social_media_hours]]+Smartphone_Usage_And_Addiction_Analysis_7500_Rows[[#This Row],[gaming_hours]]</f>
        <v>4.96</v>
      </c>
      <c r="K2496" s="1">
        <f>Smartphone_Usage_And_Addiction_Analysis_7500_Rows[[#This Row],[sleep_hours]]-Smartphone_Usage_And_Addiction_Analysis_7500_Rows[[#This Row],[total_leisure_hours]]</f>
        <v>0.33000000000000007</v>
      </c>
      <c r="L2496" s="1">
        <v>203</v>
      </c>
      <c r="M2496" s="1">
        <v>37</v>
      </c>
      <c r="N2496" s="5">
        <f>Smartphone_Usage_And_Addiction_Analysis_7500_Rows[[#This Row],[app_opens_per_day]]/Smartphone_Usage_And_Addiction_Analysis_7500_Rows[[#This Row],[daily_screen_time_hours]]</f>
        <v>4.2045454545454541</v>
      </c>
      <c r="O2496" s="1">
        <v>11.36</v>
      </c>
      <c r="P2496" s="1" t="s">
        <v>22</v>
      </c>
      <c r="Q2496" s="1" t="s">
        <v>23</v>
      </c>
      <c r="R2496" s="1" t="s">
        <v>28</v>
      </c>
      <c r="S2496" s="1">
        <v>1</v>
      </c>
    </row>
    <row r="2497" spans="1:19" ht="18" customHeight="1" x14ac:dyDescent="0.25">
      <c r="A2497" s="10" t="s">
        <v>1695</v>
      </c>
      <c r="B2497" s="1">
        <v>33</v>
      </c>
      <c r="C2497" t="str">
        <f t="shared" si="38"/>
        <v>26-40 (Millennials)</v>
      </c>
      <c r="D2497" s="1" t="s">
        <v>17</v>
      </c>
      <c r="E2497" s="1">
        <v>8.15</v>
      </c>
      <c r="F2497" s="1">
        <v>3.71</v>
      </c>
      <c r="G2497" s="1">
        <v>0.24</v>
      </c>
      <c r="H2497" s="1">
        <v>0.65</v>
      </c>
      <c r="I2497" s="1">
        <v>8.66</v>
      </c>
      <c r="J2497" s="1">
        <f>Smartphone_Usage_And_Addiction_Analysis_7500_Rows[[#This Row],[social_media_hours]]+Smartphone_Usage_And_Addiction_Analysis_7500_Rows[[#This Row],[gaming_hours]]</f>
        <v>3.95</v>
      </c>
      <c r="K2497" s="1">
        <f>Smartphone_Usage_And_Addiction_Analysis_7500_Rows[[#This Row],[sleep_hours]]-Smartphone_Usage_And_Addiction_Analysis_7500_Rows[[#This Row],[total_leisure_hours]]</f>
        <v>4.71</v>
      </c>
      <c r="L2497" s="1">
        <v>142</v>
      </c>
      <c r="M2497" s="1">
        <v>170</v>
      </c>
      <c r="N2497" s="5">
        <f>Smartphone_Usage_And_Addiction_Analysis_7500_Rows[[#This Row],[app_opens_per_day]]/Smartphone_Usage_And_Addiction_Analysis_7500_Rows[[#This Row],[daily_screen_time_hours]]</f>
        <v>20.858895705521473</v>
      </c>
      <c r="O2497" s="1">
        <v>10.93</v>
      </c>
      <c r="P2497" s="1" t="s">
        <v>22</v>
      </c>
      <c r="Q2497" s="1" t="s">
        <v>19</v>
      </c>
      <c r="R2497" s="1" t="s">
        <v>28</v>
      </c>
      <c r="S2497" s="1">
        <v>1</v>
      </c>
    </row>
    <row r="2498" spans="1:19" ht="18" customHeight="1" x14ac:dyDescent="0.25">
      <c r="A2498" s="10" t="s">
        <v>5923</v>
      </c>
      <c r="B2498" s="1">
        <v>28</v>
      </c>
      <c r="C2498" s="1" t="str">
        <f t="shared" ref="C2498:C2561" si="39">IF(B2498&lt;=25, "18-25 (Gen Z)", IF(B2498&lt;=40, "26-40 (Millennials)"))</f>
        <v>26-40 (Millennials)</v>
      </c>
      <c r="D2498" t="s">
        <v>7582</v>
      </c>
      <c r="E2498">
        <v>5.72</v>
      </c>
      <c r="F2498">
        <v>0.54</v>
      </c>
      <c r="G2498">
        <v>2.21</v>
      </c>
      <c r="H2498">
        <v>3.77</v>
      </c>
      <c r="I2498">
        <v>8.8000000000000007</v>
      </c>
      <c r="J2498" s="1">
        <f>Smartphone_Usage_And_Addiction_Analysis_7500_Rows[[#This Row],[social_media_hours]]+Smartphone_Usage_And_Addiction_Analysis_7500_Rows[[#This Row],[gaming_hours]]</f>
        <v>2.75</v>
      </c>
      <c r="K2498" s="1">
        <f>Smartphone_Usage_And_Addiction_Analysis_7500_Rows[[#This Row],[sleep_hours]]-Smartphone_Usage_And_Addiction_Analysis_7500_Rows[[#This Row],[total_leisure_hours]]</f>
        <v>6.0500000000000007</v>
      </c>
      <c r="L2498">
        <v>220</v>
      </c>
      <c r="M2498">
        <v>44</v>
      </c>
      <c r="N2498" s="5">
        <f>Smartphone_Usage_And_Addiction_Analysis_7500_Rows[[#This Row],[app_opens_per_day]]/Smartphone_Usage_And_Addiction_Analysis_7500_Rows[[#This Row],[daily_screen_time_hours]]</f>
        <v>7.6923076923076925</v>
      </c>
      <c r="O2498">
        <v>6.73</v>
      </c>
      <c r="P2498" t="s">
        <v>18</v>
      </c>
      <c r="Q2498" t="s">
        <v>19</v>
      </c>
      <c r="R2498" t="s">
        <v>51</v>
      </c>
      <c r="S2498">
        <v>0</v>
      </c>
    </row>
    <row r="2499" spans="1:19" ht="18" customHeight="1" x14ac:dyDescent="0.25">
      <c r="A2499" s="10" t="s">
        <v>1696</v>
      </c>
      <c r="B2499" s="1">
        <v>29</v>
      </c>
      <c r="C2499" t="str">
        <f t="shared" si="39"/>
        <v>26-40 (Millennials)</v>
      </c>
      <c r="D2499" s="1" t="s">
        <v>30</v>
      </c>
      <c r="E2499" s="1">
        <v>7.26</v>
      </c>
      <c r="F2499" s="1">
        <v>1.61</v>
      </c>
      <c r="G2499" s="1">
        <v>2.4</v>
      </c>
      <c r="H2499" s="1">
        <v>4.2699999999999996</v>
      </c>
      <c r="I2499" s="1">
        <v>6.45</v>
      </c>
      <c r="J2499" s="1">
        <f>Smartphone_Usage_And_Addiction_Analysis_7500_Rows[[#This Row],[social_media_hours]]+Smartphone_Usage_And_Addiction_Analysis_7500_Rows[[#This Row],[gaming_hours]]</f>
        <v>4.01</v>
      </c>
      <c r="K2499" s="1">
        <f>Smartphone_Usage_And_Addiction_Analysis_7500_Rows[[#This Row],[sleep_hours]]-Smartphone_Usage_And_Addiction_Analysis_7500_Rows[[#This Row],[total_leisure_hours]]</f>
        <v>2.4400000000000004</v>
      </c>
      <c r="L2499" s="1">
        <v>65</v>
      </c>
      <c r="M2499" s="1">
        <v>133</v>
      </c>
      <c r="N2499" s="5">
        <f>Smartphone_Usage_And_Addiction_Analysis_7500_Rows[[#This Row],[app_opens_per_day]]/Smartphone_Usage_And_Addiction_Analysis_7500_Rows[[#This Row],[daily_screen_time_hours]]</f>
        <v>18.319559228650139</v>
      </c>
      <c r="O2499" s="1">
        <v>8.83</v>
      </c>
      <c r="P2499" s="1" t="s">
        <v>18</v>
      </c>
      <c r="Q2499" s="1" t="s">
        <v>19</v>
      </c>
      <c r="R2499" s="1" t="s">
        <v>51</v>
      </c>
      <c r="S2499" s="1">
        <v>0</v>
      </c>
    </row>
    <row r="2500" spans="1:19" ht="18" customHeight="1" x14ac:dyDescent="0.25">
      <c r="A2500" s="10" t="s">
        <v>1697</v>
      </c>
      <c r="B2500" s="1">
        <v>25</v>
      </c>
      <c r="C2500" t="str">
        <f t="shared" si="39"/>
        <v>18-25 (Gen Z)</v>
      </c>
      <c r="D2500" s="1" t="s">
        <v>17</v>
      </c>
      <c r="E2500" s="1">
        <v>5.61</v>
      </c>
      <c r="F2500" s="1">
        <v>1.21</v>
      </c>
      <c r="G2500" s="1">
        <v>3.07</v>
      </c>
      <c r="H2500" s="1">
        <v>1.33</v>
      </c>
      <c r="I2500" s="1">
        <v>7.98</v>
      </c>
      <c r="J2500" s="1">
        <f>Smartphone_Usage_And_Addiction_Analysis_7500_Rows[[#This Row],[social_media_hours]]+Smartphone_Usage_And_Addiction_Analysis_7500_Rows[[#This Row],[gaming_hours]]</f>
        <v>4.2799999999999994</v>
      </c>
      <c r="K2500" s="1">
        <f>Smartphone_Usage_And_Addiction_Analysis_7500_Rows[[#This Row],[sleep_hours]]-Smartphone_Usage_And_Addiction_Analysis_7500_Rows[[#This Row],[total_leisure_hours]]</f>
        <v>3.7000000000000011</v>
      </c>
      <c r="L2500" s="1">
        <v>178</v>
      </c>
      <c r="M2500" s="1">
        <v>37</v>
      </c>
      <c r="N2500" s="5">
        <f>Smartphone_Usage_And_Addiction_Analysis_7500_Rows[[#This Row],[app_opens_per_day]]/Smartphone_Usage_And_Addiction_Analysis_7500_Rows[[#This Row],[daily_screen_time_hours]]</f>
        <v>6.5953654188948301</v>
      </c>
      <c r="O2500" s="1">
        <v>8.32</v>
      </c>
      <c r="P2500" s="1" t="s">
        <v>32</v>
      </c>
      <c r="Q2500" s="1" t="s">
        <v>19</v>
      </c>
      <c r="R2500" s="1" t="s">
        <v>20</v>
      </c>
      <c r="S2500" s="1">
        <v>0</v>
      </c>
    </row>
    <row r="2501" spans="1:19" ht="18" customHeight="1" x14ac:dyDescent="0.25">
      <c r="A2501" s="10" t="s">
        <v>5924</v>
      </c>
      <c r="B2501" s="1">
        <v>19</v>
      </c>
      <c r="C2501" s="1" t="str">
        <f t="shared" si="39"/>
        <v>18-25 (Gen Z)</v>
      </c>
      <c r="D2501" t="s">
        <v>7582</v>
      </c>
      <c r="E2501">
        <v>3.83</v>
      </c>
      <c r="F2501">
        <v>3.76</v>
      </c>
      <c r="G2501">
        <v>1.22</v>
      </c>
      <c r="H2501">
        <v>0.69</v>
      </c>
      <c r="I2501">
        <v>7.28</v>
      </c>
      <c r="J2501" s="1">
        <f>Smartphone_Usage_And_Addiction_Analysis_7500_Rows[[#This Row],[social_media_hours]]+Smartphone_Usage_And_Addiction_Analysis_7500_Rows[[#This Row],[gaming_hours]]</f>
        <v>4.9799999999999995</v>
      </c>
      <c r="K2501" s="1">
        <f>Smartphone_Usage_And_Addiction_Analysis_7500_Rows[[#This Row],[sleep_hours]]-Smartphone_Usage_And_Addiction_Analysis_7500_Rows[[#This Row],[total_leisure_hours]]</f>
        <v>2.3000000000000007</v>
      </c>
      <c r="L2501">
        <v>174</v>
      </c>
      <c r="M2501">
        <v>27</v>
      </c>
      <c r="N2501" s="5">
        <f>Smartphone_Usage_And_Addiction_Analysis_7500_Rows[[#This Row],[app_opens_per_day]]/Smartphone_Usage_And_Addiction_Analysis_7500_Rows[[#This Row],[daily_screen_time_hours]]</f>
        <v>7.0496083550913839</v>
      </c>
      <c r="O2501">
        <v>5.72</v>
      </c>
      <c r="P2501" t="s">
        <v>32</v>
      </c>
      <c r="Q2501" t="s">
        <v>19</v>
      </c>
      <c r="R2501" t="s">
        <v>51</v>
      </c>
      <c r="S2501">
        <v>0</v>
      </c>
    </row>
    <row r="2502" spans="1:19" ht="18" customHeight="1" x14ac:dyDescent="0.25">
      <c r="A2502" s="10" t="s">
        <v>1698</v>
      </c>
      <c r="B2502" s="1">
        <v>31</v>
      </c>
      <c r="C2502" t="str">
        <f t="shared" si="39"/>
        <v>26-40 (Millennials)</v>
      </c>
      <c r="D2502" s="1" t="s">
        <v>17</v>
      </c>
      <c r="E2502" s="1">
        <v>5.72</v>
      </c>
      <c r="F2502" s="1">
        <v>2.48</v>
      </c>
      <c r="G2502" s="1">
        <v>0.75</v>
      </c>
      <c r="H2502" s="1">
        <v>5.03</v>
      </c>
      <c r="I2502" s="1">
        <v>4.9800000000000004</v>
      </c>
      <c r="J2502" s="1">
        <f>Smartphone_Usage_And_Addiction_Analysis_7500_Rows[[#This Row],[social_media_hours]]+Smartphone_Usage_And_Addiction_Analysis_7500_Rows[[#This Row],[gaming_hours]]</f>
        <v>3.23</v>
      </c>
      <c r="K2502" s="1">
        <f>Smartphone_Usage_And_Addiction_Analysis_7500_Rows[[#This Row],[sleep_hours]]-Smartphone_Usage_And_Addiction_Analysis_7500_Rows[[#This Row],[total_leisure_hours]]</f>
        <v>1.7500000000000004</v>
      </c>
      <c r="L2502" s="1">
        <v>167</v>
      </c>
      <c r="M2502" s="1">
        <v>166</v>
      </c>
      <c r="N2502" s="5">
        <f>Smartphone_Usage_And_Addiction_Analysis_7500_Rows[[#This Row],[app_opens_per_day]]/Smartphone_Usage_And_Addiction_Analysis_7500_Rows[[#This Row],[daily_screen_time_hours]]</f>
        <v>29.020979020979023</v>
      </c>
      <c r="O2502" s="1">
        <v>6.31</v>
      </c>
      <c r="P2502" s="1" t="s">
        <v>22</v>
      </c>
      <c r="Q2502" s="1" t="s">
        <v>19</v>
      </c>
      <c r="R2502" s="1" t="s">
        <v>20</v>
      </c>
      <c r="S2502" s="1">
        <v>0</v>
      </c>
    </row>
    <row r="2503" spans="1:19" ht="18" customHeight="1" x14ac:dyDescent="0.25">
      <c r="A2503" s="10" t="s">
        <v>1699</v>
      </c>
      <c r="B2503" s="1">
        <v>28</v>
      </c>
      <c r="C2503" t="str">
        <f t="shared" si="39"/>
        <v>26-40 (Millennials)</v>
      </c>
      <c r="D2503" s="1" t="s">
        <v>17</v>
      </c>
      <c r="E2503" s="1">
        <v>6.53</v>
      </c>
      <c r="F2503" s="1">
        <v>3.59</v>
      </c>
      <c r="G2503" s="1">
        <v>3.27</v>
      </c>
      <c r="H2503" s="1">
        <v>1.64</v>
      </c>
      <c r="I2503" s="1">
        <v>6.49</v>
      </c>
      <c r="J2503" s="1">
        <f>Smartphone_Usage_And_Addiction_Analysis_7500_Rows[[#This Row],[social_media_hours]]+Smartphone_Usage_And_Addiction_Analysis_7500_Rows[[#This Row],[gaming_hours]]</f>
        <v>6.8599999999999994</v>
      </c>
      <c r="K2503" s="1">
        <f>Smartphone_Usage_And_Addiction_Analysis_7500_Rows[[#This Row],[sleep_hours]]-Smartphone_Usage_And_Addiction_Analysis_7500_Rows[[#This Row],[total_leisure_hours]]</f>
        <v>-0.36999999999999922</v>
      </c>
      <c r="L2503" s="1">
        <v>58</v>
      </c>
      <c r="M2503" s="1">
        <v>74</v>
      </c>
      <c r="N2503" s="5">
        <f>Smartphone_Usage_And_Addiction_Analysis_7500_Rows[[#This Row],[app_opens_per_day]]/Smartphone_Usage_And_Addiction_Analysis_7500_Rows[[#This Row],[daily_screen_time_hours]]</f>
        <v>11.332312404287901</v>
      </c>
      <c r="O2503" s="1">
        <v>8.93</v>
      </c>
      <c r="P2503" s="1" t="s">
        <v>32</v>
      </c>
      <c r="Q2503" s="1" t="s">
        <v>23</v>
      </c>
      <c r="R2503" s="1" t="s">
        <v>28</v>
      </c>
      <c r="S2503" s="1">
        <v>1</v>
      </c>
    </row>
    <row r="2504" spans="1:19" ht="18" customHeight="1" x14ac:dyDescent="0.25">
      <c r="A2504" s="10" t="s">
        <v>5925</v>
      </c>
      <c r="B2504" s="1">
        <v>27</v>
      </c>
      <c r="C2504" s="1" t="str">
        <f t="shared" si="39"/>
        <v>26-40 (Millennials)</v>
      </c>
      <c r="D2504" t="s">
        <v>7582</v>
      </c>
      <c r="E2504">
        <v>11.76</v>
      </c>
      <c r="F2504">
        <v>4.41</v>
      </c>
      <c r="G2504">
        <v>2.78</v>
      </c>
      <c r="H2504">
        <v>0.88</v>
      </c>
      <c r="I2504">
        <v>6.68</v>
      </c>
      <c r="J2504" s="1">
        <f>Smartphone_Usage_And_Addiction_Analysis_7500_Rows[[#This Row],[social_media_hours]]+Smartphone_Usage_And_Addiction_Analysis_7500_Rows[[#This Row],[gaming_hours]]</f>
        <v>7.1899999999999995</v>
      </c>
      <c r="K2504" s="1">
        <f>Smartphone_Usage_And_Addiction_Analysis_7500_Rows[[#This Row],[sleep_hours]]-Smartphone_Usage_And_Addiction_Analysis_7500_Rows[[#This Row],[total_leisure_hours]]</f>
        <v>-0.50999999999999979</v>
      </c>
      <c r="L2504">
        <v>22</v>
      </c>
      <c r="M2504">
        <v>70</v>
      </c>
      <c r="N2504" s="5">
        <f>Smartphone_Usage_And_Addiction_Analysis_7500_Rows[[#This Row],[app_opens_per_day]]/Smartphone_Usage_And_Addiction_Analysis_7500_Rows[[#This Row],[daily_screen_time_hours]]</f>
        <v>5.9523809523809526</v>
      </c>
      <c r="O2504">
        <v>13.99</v>
      </c>
      <c r="P2504" t="s">
        <v>32</v>
      </c>
      <c r="Q2504" t="s">
        <v>19</v>
      </c>
      <c r="R2504" t="s">
        <v>28</v>
      </c>
      <c r="S2504">
        <v>1</v>
      </c>
    </row>
    <row r="2505" spans="1:19" ht="18" customHeight="1" x14ac:dyDescent="0.25">
      <c r="A2505" s="10" t="s">
        <v>5926</v>
      </c>
      <c r="B2505" s="1">
        <v>33</v>
      </c>
      <c r="C2505" s="1" t="str">
        <f t="shared" si="39"/>
        <v>26-40 (Millennials)</v>
      </c>
      <c r="D2505" t="s">
        <v>7582</v>
      </c>
      <c r="E2505">
        <v>5.62</v>
      </c>
      <c r="F2505">
        <v>2.27</v>
      </c>
      <c r="G2505">
        <v>3.47</v>
      </c>
      <c r="H2505">
        <v>1.1200000000000001</v>
      </c>
      <c r="I2505">
        <v>7.75</v>
      </c>
      <c r="J2505" s="1">
        <f>Smartphone_Usage_And_Addiction_Analysis_7500_Rows[[#This Row],[social_media_hours]]+Smartphone_Usage_And_Addiction_Analysis_7500_Rows[[#This Row],[gaming_hours]]</f>
        <v>5.74</v>
      </c>
      <c r="K2505" s="1">
        <f>Smartphone_Usage_And_Addiction_Analysis_7500_Rows[[#This Row],[sleep_hours]]-Smartphone_Usage_And_Addiction_Analysis_7500_Rows[[#This Row],[total_leisure_hours]]</f>
        <v>2.0099999999999998</v>
      </c>
      <c r="L2505">
        <v>220</v>
      </c>
      <c r="M2505">
        <v>55</v>
      </c>
      <c r="N2505" s="5">
        <f>Smartphone_Usage_And_Addiction_Analysis_7500_Rows[[#This Row],[app_opens_per_day]]/Smartphone_Usage_And_Addiction_Analysis_7500_Rows[[#This Row],[daily_screen_time_hours]]</f>
        <v>9.7864768683274015</v>
      </c>
      <c r="O2505">
        <v>6.18</v>
      </c>
      <c r="P2505" t="s">
        <v>22</v>
      </c>
      <c r="Q2505" t="s">
        <v>23</v>
      </c>
      <c r="R2505" t="s">
        <v>51</v>
      </c>
      <c r="S2505">
        <v>0</v>
      </c>
    </row>
    <row r="2506" spans="1:19" ht="18" customHeight="1" x14ac:dyDescent="0.25">
      <c r="A2506" s="10" t="s">
        <v>1700</v>
      </c>
      <c r="B2506" s="1">
        <v>29</v>
      </c>
      <c r="C2506" t="str">
        <f t="shared" si="39"/>
        <v>26-40 (Millennials)</v>
      </c>
      <c r="D2506" s="1" t="s">
        <v>30</v>
      </c>
      <c r="E2506" s="1">
        <v>6.87</v>
      </c>
      <c r="F2506" s="1">
        <v>5.77</v>
      </c>
      <c r="G2506" s="1">
        <v>0.31</v>
      </c>
      <c r="H2506" s="1">
        <v>5.42</v>
      </c>
      <c r="I2506" s="1">
        <v>6.64</v>
      </c>
      <c r="J2506" s="1">
        <f>Smartphone_Usage_And_Addiction_Analysis_7500_Rows[[#This Row],[social_media_hours]]+Smartphone_Usage_And_Addiction_Analysis_7500_Rows[[#This Row],[gaming_hours]]</f>
        <v>6.0799999999999992</v>
      </c>
      <c r="K2506" s="1">
        <f>Smartphone_Usage_And_Addiction_Analysis_7500_Rows[[#This Row],[sleep_hours]]-Smartphone_Usage_And_Addiction_Analysis_7500_Rows[[#This Row],[total_leisure_hours]]</f>
        <v>0.5600000000000005</v>
      </c>
      <c r="L2506" s="1">
        <v>120</v>
      </c>
      <c r="M2506" s="1">
        <v>103</v>
      </c>
      <c r="N2506" s="5">
        <f>Smartphone_Usage_And_Addiction_Analysis_7500_Rows[[#This Row],[app_opens_per_day]]/Smartphone_Usage_And_Addiction_Analysis_7500_Rows[[#This Row],[daily_screen_time_hours]]</f>
        <v>14.992721979621543</v>
      </c>
      <c r="O2506" s="1">
        <v>7.52</v>
      </c>
      <c r="P2506" s="1" t="s">
        <v>32</v>
      </c>
      <c r="Q2506" s="1" t="s">
        <v>23</v>
      </c>
      <c r="R2506" s="1" t="s">
        <v>24</v>
      </c>
      <c r="S2506" s="1">
        <v>1</v>
      </c>
    </row>
    <row r="2507" spans="1:19" ht="18" customHeight="1" x14ac:dyDescent="0.25">
      <c r="A2507" s="10" t="s">
        <v>5927</v>
      </c>
      <c r="B2507" s="1">
        <v>22</v>
      </c>
      <c r="C2507" s="1" t="str">
        <f t="shared" si="39"/>
        <v>18-25 (Gen Z)</v>
      </c>
      <c r="D2507" t="s">
        <v>7582</v>
      </c>
      <c r="E2507">
        <v>6.22</v>
      </c>
      <c r="F2507">
        <v>5.23</v>
      </c>
      <c r="G2507">
        <v>1.84</v>
      </c>
      <c r="H2507">
        <v>1.74</v>
      </c>
      <c r="I2507">
        <v>8.2100000000000009</v>
      </c>
      <c r="J2507" s="1">
        <f>Smartphone_Usage_And_Addiction_Analysis_7500_Rows[[#This Row],[social_media_hours]]+Smartphone_Usage_And_Addiction_Analysis_7500_Rows[[#This Row],[gaming_hours]]</f>
        <v>7.07</v>
      </c>
      <c r="K2507" s="1">
        <f>Smartphone_Usage_And_Addiction_Analysis_7500_Rows[[#This Row],[sleep_hours]]-Smartphone_Usage_And_Addiction_Analysis_7500_Rows[[#This Row],[total_leisure_hours]]</f>
        <v>1.1400000000000006</v>
      </c>
      <c r="L2507">
        <v>213</v>
      </c>
      <c r="M2507">
        <v>68</v>
      </c>
      <c r="N2507" s="5">
        <f>Smartphone_Usage_And_Addiction_Analysis_7500_Rows[[#This Row],[app_opens_per_day]]/Smartphone_Usage_And_Addiction_Analysis_7500_Rows[[#This Row],[daily_screen_time_hours]]</f>
        <v>10.932475884244374</v>
      </c>
      <c r="O2507">
        <v>7.01</v>
      </c>
      <c r="P2507" t="s">
        <v>22</v>
      </c>
      <c r="Q2507" t="s">
        <v>19</v>
      </c>
      <c r="R2507" t="s">
        <v>24</v>
      </c>
      <c r="S2507">
        <v>1</v>
      </c>
    </row>
    <row r="2508" spans="1:19" ht="18" customHeight="1" x14ac:dyDescent="0.25">
      <c r="A2508" s="10" t="s">
        <v>1701</v>
      </c>
      <c r="B2508" s="1">
        <v>34</v>
      </c>
      <c r="C2508" t="str">
        <f t="shared" si="39"/>
        <v>26-40 (Millennials)</v>
      </c>
      <c r="D2508" s="1" t="s">
        <v>17</v>
      </c>
      <c r="E2508" s="1">
        <v>9.5500000000000007</v>
      </c>
      <c r="F2508" s="1">
        <v>1.01</v>
      </c>
      <c r="G2508" s="1">
        <v>3.89</v>
      </c>
      <c r="H2508" s="1">
        <v>4.2</v>
      </c>
      <c r="I2508" s="1">
        <v>8.89</v>
      </c>
      <c r="J2508" s="1">
        <f>Smartphone_Usage_And_Addiction_Analysis_7500_Rows[[#This Row],[social_media_hours]]+Smartphone_Usage_And_Addiction_Analysis_7500_Rows[[#This Row],[gaming_hours]]</f>
        <v>4.9000000000000004</v>
      </c>
      <c r="K2508" s="1">
        <f>Smartphone_Usage_And_Addiction_Analysis_7500_Rows[[#This Row],[sleep_hours]]-Smartphone_Usage_And_Addiction_Analysis_7500_Rows[[#This Row],[total_leisure_hours]]</f>
        <v>3.99</v>
      </c>
      <c r="L2508" s="1">
        <v>34</v>
      </c>
      <c r="M2508" s="1">
        <v>95</v>
      </c>
      <c r="N2508" s="5">
        <f>Smartphone_Usage_And_Addiction_Analysis_7500_Rows[[#This Row],[app_opens_per_day]]/Smartphone_Usage_And_Addiction_Analysis_7500_Rows[[#This Row],[daily_screen_time_hours]]</f>
        <v>9.9476439790575917</v>
      </c>
      <c r="O2508" s="1">
        <v>11.98</v>
      </c>
      <c r="P2508" s="1" t="s">
        <v>32</v>
      </c>
      <c r="Q2508" s="1" t="s">
        <v>23</v>
      </c>
      <c r="R2508" s="1" t="s">
        <v>28</v>
      </c>
      <c r="S2508" s="1">
        <v>1</v>
      </c>
    </row>
    <row r="2509" spans="1:19" ht="18" customHeight="1" x14ac:dyDescent="0.25">
      <c r="A2509" s="10" t="s">
        <v>5928</v>
      </c>
      <c r="B2509" s="1">
        <v>30</v>
      </c>
      <c r="C2509" s="1" t="str">
        <f t="shared" si="39"/>
        <v>26-40 (Millennials)</v>
      </c>
      <c r="D2509" t="s">
        <v>7582</v>
      </c>
      <c r="E2509">
        <v>10.74</v>
      </c>
      <c r="F2509">
        <v>1.63</v>
      </c>
      <c r="G2509">
        <v>1.7</v>
      </c>
      <c r="H2509">
        <v>5.28</v>
      </c>
      <c r="I2509">
        <v>4.5999999999999996</v>
      </c>
      <c r="J2509" s="1">
        <f>Smartphone_Usage_And_Addiction_Analysis_7500_Rows[[#This Row],[social_media_hours]]+Smartphone_Usage_And_Addiction_Analysis_7500_Rows[[#This Row],[gaming_hours]]</f>
        <v>3.33</v>
      </c>
      <c r="K2509" s="1">
        <f>Smartphone_Usage_And_Addiction_Analysis_7500_Rows[[#This Row],[sleep_hours]]-Smartphone_Usage_And_Addiction_Analysis_7500_Rows[[#This Row],[total_leisure_hours]]</f>
        <v>1.2699999999999996</v>
      </c>
      <c r="L2509">
        <v>108</v>
      </c>
      <c r="M2509">
        <v>167</v>
      </c>
      <c r="N2509" s="5">
        <f>Smartphone_Usage_And_Addiction_Analysis_7500_Rows[[#This Row],[app_opens_per_day]]/Smartphone_Usage_And_Addiction_Analysis_7500_Rows[[#This Row],[daily_screen_time_hours]]</f>
        <v>15.549348230912477</v>
      </c>
      <c r="O2509">
        <v>12.76</v>
      </c>
      <c r="P2509" t="s">
        <v>18</v>
      </c>
      <c r="Q2509" t="s">
        <v>23</v>
      </c>
      <c r="R2509" t="s">
        <v>24</v>
      </c>
      <c r="S2509">
        <v>1</v>
      </c>
    </row>
    <row r="2510" spans="1:19" ht="18" customHeight="1" x14ac:dyDescent="0.25">
      <c r="A2510" s="10" t="s">
        <v>1702</v>
      </c>
      <c r="B2510" s="1">
        <v>25</v>
      </c>
      <c r="C2510" t="str">
        <f t="shared" si="39"/>
        <v>18-25 (Gen Z)</v>
      </c>
      <c r="D2510" s="1" t="s">
        <v>17</v>
      </c>
      <c r="E2510" s="1">
        <v>10.75</v>
      </c>
      <c r="F2510" s="1">
        <v>1.25</v>
      </c>
      <c r="G2510" s="1">
        <v>3.06</v>
      </c>
      <c r="H2510" s="1">
        <v>1.7</v>
      </c>
      <c r="I2510" s="1">
        <v>6.58</v>
      </c>
      <c r="J2510" s="1">
        <f>Smartphone_Usage_And_Addiction_Analysis_7500_Rows[[#This Row],[social_media_hours]]+Smartphone_Usage_And_Addiction_Analysis_7500_Rows[[#This Row],[gaming_hours]]</f>
        <v>4.3100000000000005</v>
      </c>
      <c r="K2510" s="1">
        <f>Smartphone_Usage_And_Addiction_Analysis_7500_Rows[[#This Row],[sleep_hours]]-Smartphone_Usage_And_Addiction_Analysis_7500_Rows[[#This Row],[total_leisure_hours]]</f>
        <v>2.2699999999999996</v>
      </c>
      <c r="L2510" s="1">
        <v>27</v>
      </c>
      <c r="M2510" s="1">
        <v>141</v>
      </c>
      <c r="N2510" s="5">
        <f>Smartphone_Usage_And_Addiction_Analysis_7500_Rows[[#This Row],[app_opens_per_day]]/Smartphone_Usage_And_Addiction_Analysis_7500_Rows[[#This Row],[daily_screen_time_hours]]</f>
        <v>13.116279069767442</v>
      </c>
      <c r="O2510" s="1">
        <v>11.52</v>
      </c>
      <c r="P2510" s="1" t="s">
        <v>32</v>
      </c>
      <c r="Q2510" s="1" t="s">
        <v>23</v>
      </c>
      <c r="R2510" s="1" t="s">
        <v>28</v>
      </c>
      <c r="S2510" s="1">
        <v>1</v>
      </c>
    </row>
    <row r="2511" spans="1:19" ht="18" customHeight="1" x14ac:dyDescent="0.25">
      <c r="A2511" s="10" t="s">
        <v>5929</v>
      </c>
      <c r="B2511" s="1">
        <v>33</v>
      </c>
      <c r="C2511" s="1" t="str">
        <f t="shared" si="39"/>
        <v>26-40 (Millennials)</v>
      </c>
      <c r="D2511" t="s">
        <v>7582</v>
      </c>
      <c r="E2511">
        <v>10.8</v>
      </c>
      <c r="F2511">
        <v>0.86</v>
      </c>
      <c r="G2511">
        <v>2.62</v>
      </c>
      <c r="H2511">
        <v>3.58</v>
      </c>
      <c r="I2511">
        <v>5.39</v>
      </c>
      <c r="J2511" s="1">
        <f>Smartphone_Usage_And_Addiction_Analysis_7500_Rows[[#This Row],[social_media_hours]]+Smartphone_Usage_And_Addiction_Analysis_7500_Rows[[#This Row],[gaming_hours]]</f>
        <v>3.48</v>
      </c>
      <c r="K2511" s="1">
        <f>Smartphone_Usage_And_Addiction_Analysis_7500_Rows[[#This Row],[sleep_hours]]-Smartphone_Usage_And_Addiction_Analysis_7500_Rows[[#This Row],[total_leisure_hours]]</f>
        <v>1.9099999999999997</v>
      </c>
      <c r="L2511">
        <v>66</v>
      </c>
      <c r="M2511">
        <v>70</v>
      </c>
      <c r="N2511" s="5">
        <f>Smartphone_Usage_And_Addiction_Analysis_7500_Rows[[#This Row],[app_opens_per_day]]/Smartphone_Usage_And_Addiction_Analysis_7500_Rows[[#This Row],[daily_screen_time_hours]]</f>
        <v>6.481481481481481</v>
      </c>
      <c r="O2511">
        <v>12.05</v>
      </c>
      <c r="P2511" t="s">
        <v>22</v>
      </c>
      <c r="Q2511" t="s">
        <v>23</v>
      </c>
      <c r="R2511" t="s">
        <v>24</v>
      </c>
      <c r="S2511">
        <v>1</v>
      </c>
    </row>
    <row r="2512" spans="1:19" ht="18" customHeight="1" x14ac:dyDescent="0.25">
      <c r="A2512" s="10" t="s">
        <v>1703</v>
      </c>
      <c r="B2512" s="1">
        <v>33</v>
      </c>
      <c r="C2512" t="str">
        <f t="shared" si="39"/>
        <v>26-40 (Millennials)</v>
      </c>
      <c r="D2512" s="1" t="s">
        <v>17</v>
      </c>
      <c r="E2512" s="1">
        <v>5.64</v>
      </c>
      <c r="F2512" s="1">
        <v>5.35</v>
      </c>
      <c r="G2512" s="1">
        <v>2.17</v>
      </c>
      <c r="H2512" s="1">
        <v>3.39</v>
      </c>
      <c r="I2512" s="1">
        <v>5.37</v>
      </c>
      <c r="J2512" s="1">
        <f>Smartphone_Usage_And_Addiction_Analysis_7500_Rows[[#This Row],[social_media_hours]]+Smartphone_Usage_And_Addiction_Analysis_7500_Rows[[#This Row],[gaming_hours]]</f>
        <v>7.52</v>
      </c>
      <c r="K2512" s="1">
        <f>Smartphone_Usage_And_Addiction_Analysis_7500_Rows[[#This Row],[sleep_hours]]-Smartphone_Usage_And_Addiction_Analysis_7500_Rows[[#This Row],[total_leisure_hours]]</f>
        <v>-2.1499999999999995</v>
      </c>
      <c r="L2512" s="1">
        <v>244</v>
      </c>
      <c r="M2512" s="1">
        <v>58</v>
      </c>
      <c r="N2512" s="5">
        <f>Smartphone_Usage_And_Addiction_Analysis_7500_Rows[[#This Row],[app_opens_per_day]]/Smartphone_Usage_And_Addiction_Analysis_7500_Rows[[#This Row],[daily_screen_time_hours]]</f>
        <v>10.283687943262413</v>
      </c>
      <c r="O2512" s="1">
        <v>6.75</v>
      </c>
      <c r="P2512" s="1" t="s">
        <v>18</v>
      </c>
      <c r="Q2512" s="1" t="s">
        <v>19</v>
      </c>
      <c r="R2512" s="1" t="s">
        <v>24</v>
      </c>
      <c r="S2512" s="1">
        <v>1</v>
      </c>
    </row>
    <row r="2513" spans="1:19" ht="18" customHeight="1" x14ac:dyDescent="0.25">
      <c r="A2513" s="10" t="s">
        <v>1704</v>
      </c>
      <c r="B2513" s="1">
        <v>22</v>
      </c>
      <c r="C2513" t="str">
        <f t="shared" si="39"/>
        <v>18-25 (Gen Z)</v>
      </c>
      <c r="D2513" s="1" t="s">
        <v>30</v>
      </c>
      <c r="E2513" s="1">
        <v>7.72</v>
      </c>
      <c r="F2513" s="1">
        <v>5.39</v>
      </c>
      <c r="G2513" s="1">
        <v>3.65</v>
      </c>
      <c r="H2513" s="1">
        <v>5.1100000000000003</v>
      </c>
      <c r="I2513" s="1">
        <v>5.14</v>
      </c>
      <c r="J2513" s="1">
        <f>Smartphone_Usage_And_Addiction_Analysis_7500_Rows[[#This Row],[social_media_hours]]+Smartphone_Usage_And_Addiction_Analysis_7500_Rows[[#This Row],[gaming_hours]]</f>
        <v>9.0399999999999991</v>
      </c>
      <c r="K2513" s="1">
        <f>Smartphone_Usage_And_Addiction_Analysis_7500_Rows[[#This Row],[sleep_hours]]-Smartphone_Usage_And_Addiction_Analysis_7500_Rows[[#This Row],[total_leisure_hours]]</f>
        <v>-3.8999999999999995</v>
      </c>
      <c r="L2513" s="1">
        <v>115</v>
      </c>
      <c r="M2513" s="1">
        <v>155</v>
      </c>
      <c r="N2513" s="5">
        <f>Smartphone_Usage_And_Addiction_Analysis_7500_Rows[[#This Row],[app_opens_per_day]]/Smartphone_Usage_And_Addiction_Analysis_7500_Rows[[#This Row],[daily_screen_time_hours]]</f>
        <v>20.077720207253886</v>
      </c>
      <c r="O2513" s="1">
        <v>10.58</v>
      </c>
      <c r="P2513" s="1" t="s">
        <v>32</v>
      </c>
      <c r="Q2513" s="1" t="s">
        <v>23</v>
      </c>
      <c r="R2513" s="1" t="s">
        <v>24</v>
      </c>
      <c r="S2513" s="1">
        <v>1</v>
      </c>
    </row>
    <row r="2514" spans="1:19" ht="18" customHeight="1" x14ac:dyDescent="0.25">
      <c r="A2514" s="10" t="s">
        <v>1705</v>
      </c>
      <c r="B2514" s="1">
        <v>21</v>
      </c>
      <c r="C2514" t="str">
        <f t="shared" si="39"/>
        <v>18-25 (Gen Z)</v>
      </c>
      <c r="D2514" s="1" t="s">
        <v>30</v>
      </c>
      <c r="E2514" s="1">
        <v>4.9000000000000004</v>
      </c>
      <c r="F2514" s="1">
        <v>4.7300000000000004</v>
      </c>
      <c r="G2514" s="1">
        <v>3.58</v>
      </c>
      <c r="H2514" s="1">
        <v>5.75</v>
      </c>
      <c r="I2514" s="1">
        <v>8.02</v>
      </c>
      <c r="J2514" s="1">
        <f>Smartphone_Usage_And_Addiction_Analysis_7500_Rows[[#This Row],[social_media_hours]]+Smartphone_Usage_And_Addiction_Analysis_7500_Rows[[#This Row],[gaming_hours]]</f>
        <v>8.31</v>
      </c>
      <c r="K2514" s="1">
        <f>Smartphone_Usage_And_Addiction_Analysis_7500_Rows[[#This Row],[sleep_hours]]-Smartphone_Usage_And_Addiction_Analysis_7500_Rows[[#This Row],[total_leisure_hours]]</f>
        <v>-0.29000000000000092</v>
      </c>
      <c r="L2514" s="1">
        <v>74</v>
      </c>
      <c r="M2514" s="1">
        <v>94</v>
      </c>
      <c r="N2514" s="5">
        <f>Smartphone_Usage_And_Addiction_Analysis_7500_Rows[[#This Row],[app_opens_per_day]]/Smartphone_Usage_And_Addiction_Analysis_7500_Rows[[#This Row],[daily_screen_time_hours]]</f>
        <v>19.183673469387752</v>
      </c>
      <c r="O2514" s="1">
        <v>6.7</v>
      </c>
      <c r="P2514" s="1" t="s">
        <v>22</v>
      </c>
      <c r="Q2514" s="1" t="s">
        <v>19</v>
      </c>
      <c r="R2514" s="1" t="s">
        <v>24</v>
      </c>
      <c r="S2514" s="1">
        <v>1</v>
      </c>
    </row>
    <row r="2515" spans="1:19" ht="18" customHeight="1" x14ac:dyDescent="0.25">
      <c r="A2515" s="10" t="s">
        <v>1706</v>
      </c>
      <c r="B2515" s="1">
        <v>35</v>
      </c>
      <c r="C2515" t="str">
        <f t="shared" si="39"/>
        <v>26-40 (Millennials)</v>
      </c>
      <c r="D2515" s="1" t="s">
        <v>30</v>
      </c>
      <c r="E2515" s="1">
        <v>8.0500000000000007</v>
      </c>
      <c r="F2515" s="1">
        <v>1.63</v>
      </c>
      <c r="G2515" s="1">
        <v>2.84</v>
      </c>
      <c r="H2515" s="1">
        <v>1.57</v>
      </c>
      <c r="I2515" s="1">
        <v>8.4499999999999993</v>
      </c>
      <c r="J2515" s="1">
        <f>Smartphone_Usage_And_Addiction_Analysis_7500_Rows[[#This Row],[social_media_hours]]+Smartphone_Usage_And_Addiction_Analysis_7500_Rows[[#This Row],[gaming_hours]]</f>
        <v>4.47</v>
      </c>
      <c r="K2515" s="1">
        <f>Smartphone_Usage_And_Addiction_Analysis_7500_Rows[[#This Row],[sleep_hours]]-Smartphone_Usage_And_Addiction_Analysis_7500_Rows[[#This Row],[total_leisure_hours]]</f>
        <v>3.9799999999999995</v>
      </c>
      <c r="L2515" s="1">
        <v>235</v>
      </c>
      <c r="M2515" s="1">
        <v>177</v>
      </c>
      <c r="N2515" s="5">
        <f>Smartphone_Usage_And_Addiction_Analysis_7500_Rows[[#This Row],[app_opens_per_day]]/Smartphone_Usage_And_Addiction_Analysis_7500_Rows[[#This Row],[daily_screen_time_hours]]</f>
        <v>21.987577639751549</v>
      </c>
      <c r="O2515" s="1">
        <v>9.0299999999999994</v>
      </c>
      <c r="P2515" s="1" t="s">
        <v>22</v>
      </c>
      <c r="Q2515" s="1" t="s">
        <v>19</v>
      </c>
      <c r="R2515" s="1" t="s">
        <v>28</v>
      </c>
      <c r="S2515" s="1">
        <v>1</v>
      </c>
    </row>
    <row r="2516" spans="1:19" ht="18" customHeight="1" x14ac:dyDescent="0.25">
      <c r="A2516" s="10" t="s">
        <v>1707</v>
      </c>
      <c r="B2516" s="1">
        <v>25</v>
      </c>
      <c r="C2516" t="str">
        <f t="shared" si="39"/>
        <v>18-25 (Gen Z)</v>
      </c>
      <c r="D2516" s="1" t="s">
        <v>30</v>
      </c>
      <c r="E2516" s="1">
        <v>6.7</v>
      </c>
      <c r="F2516" s="1">
        <v>2.91</v>
      </c>
      <c r="G2516" s="1">
        <v>2.08</v>
      </c>
      <c r="H2516" s="1">
        <v>2.77</v>
      </c>
      <c r="I2516" s="1">
        <v>8.5399999999999991</v>
      </c>
      <c r="J2516" s="1">
        <f>Smartphone_Usage_And_Addiction_Analysis_7500_Rows[[#This Row],[social_media_hours]]+Smartphone_Usage_And_Addiction_Analysis_7500_Rows[[#This Row],[gaming_hours]]</f>
        <v>4.99</v>
      </c>
      <c r="K2516" s="1">
        <f>Smartphone_Usage_And_Addiction_Analysis_7500_Rows[[#This Row],[sleep_hours]]-Smartphone_Usage_And_Addiction_Analysis_7500_Rows[[#This Row],[total_leisure_hours]]</f>
        <v>3.5499999999999989</v>
      </c>
      <c r="L2516" s="1">
        <v>90</v>
      </c>
      <c r="M2516" s="1">
        <v>147</v>
      </c>
      <c r="N2516" s="5">
        <f>Smartphone_Usage_And_Addiction_Analysis_7500_Rows[[#This Row],[app_opens_per_day]]/Smartphone_Usage_And_Addiction_Analysis_7500_Rows[[#This Row],[daily_screen_time_hours]]</f>
        <v>21.940298507462686</v>
      </c>
      <c r="O2516" s="1">
        <v>8.2799999999999994</v>
      </c>
      <c r="P2516" s="1" t="s">
        <v>18</v>
      </c>
      <c r="Q2516" s="1" t="s">
        <v>23</v>
      </c>
      <c r="R2516" s="1" t="s">
        <v>51</v>
      </c>
      <c r="S2516" s="1">
        <v>0</v>
      </c>
    </row>
    <row r="2517" spans="1:19" ht="18" customHeight="1" x14ac:dyDescent="0.25">
      <c r="A2517" s="10" t="s">
        <v>1708</v>
      </c>
      <c r="B2517" s="1">
        <v>25</v>
      </c>
      <c r="C2517" t="str">
        <f t="shared" si="39"/>
        <v>18-25 (Gen Z)</v>
      </c>
      <c r="D2517" s="1" t="s">
        <v>17</v>
      </c>
      <c r="E2517" s="1">
        <v>7.42</v>
      </c>
      <c r="F2517" s="1">
        <v>0.99</v>
      </c>
      <c r="G2517" s="1">
        <v>0.15</v>
      </c>
      <c r="H2517" s="1">
        <v>1.75</v>
      </c>
      <c r="I2517" s="1">
        <v>6.56</v>
      </c>
      <c r="J2517" s="1">
        <f>Smartphone_Usage_And_Addiction_Analysis_7500_Rows[[#This Row],[social_media_hours]]+Smartphone_Usage_And_Addiction_Analysis_7500_Rows[[#This Row],[gaming_hours]]</f>
        <v>1.1399999999999999</v>
      </c>
      <c r="K2517" s="1">
        <f>Smartphone_Usage_And_Addiction_Analysis_7500_Rows[[#This Row],[sleep_hours]]-Smartphone_Usage_And_Addiction_Analysis_7500_Rows[[#This Row],[total_leisure_hours]]</f>
        <v>5.42</v>
      </c>
      <c r="L2517" s="1">
        <v>108</v>
      </c>
      <c r="M2517" s="1">
        <v>58</v>
      </c>
      <c r="N2517" s="5">
        <f>Smartphone_Usage_And_Addiction_Analysis_7500_Rows[[#This Row],[app_opens_per_day]]/Smartphone_Usage_And_Addiction_Analysis_7500_Rows[[#This Row],[daily_screen_time_hours]]</f>
        <v>7.8167115902964959</v>
      </c>
      <c r="O2517" s="1">
        <v>9.36</v>
      </c>
      <c r="P2517" s="1" t="s">
        <v>18</v>
      </c>
      <c r="Q2517" s="1" t="s">
        <v>23</v>
      </c>
      <c r="R2517" s="1" t="s">
        <v>51</v>
      </c>
      <c r="S2517" s="1">
        <v>0</v>
      </c>
    </row>
    <row r="2518" spans="1:19" ht="18" customHeight="1" x14ac:dyDescent="0.25">
      <c r="A2518" s="10" t="s">
        <v>5930</v>
      </c>
      <c r="B2518" s="1">
        <v>26</v>
      </c>
      <c r="C2518" s="1" t="str">
        <f t="shared" si="39"/>
        <v>26-40 (Millennials)</v>
      </c>
      <c r="D2518" t="s">
        <v>7582</v>
      </c>
      <c r="E2518">
        <v>6.23</v>
      </c>
      <c r="F2518">
        <v>2.16</v>
      </c>
      <c r="G2518">
        <v>2.0499999999999998</v>
      </c>
      <c r="H2518">
        <v>1.1100000000000001</v>
      </c>
      <c r="I2518">
        <v>7.99</v>
      </c>
      <c r="J2518" s="1">
        <f>Smartphone_Usage_And_Addiction_Analysis_7500_Rows[[#This Row],[social_media_hours]]+Smartphone_Usage_And_Addiction_Analysis_7500_Rows[[#This Row],[gaming_hours]]</f>
        <v>4.21</v>
      </c>
      <c r="K2518" s="1">
        <f>Smartphone_Usage_And_Addiction_Analysis_7500_Rows[[#This Row],[sleep_hours]]-Smartphone_Usage_And_Addiction_Analysis_7500_Rows[[#This Row],[total_leisure_hours]]</f>
        <v>3.7800000000000002</v>
      </c>
      <c r="L2518">
        <v>84</v>
      </c>
      <c r="M2518">
        <v>35</v>
      </c>
      <c r="N2518" s="5">
        <f>Smartphone_Usage_And_Addiction_Analysis_7500_Rows[[#This Row],[app_opens_per_day]]/Smartphone_Usage_And_Addiction_Analysis_7500_Rows[[#This Row],[daily_screen_time_hours]]</f>
        <v>5.6179775280898872</v>
      </c>
      <c r="O2518">
        <v>7.65</v>
      </c>
      <c r="P2518" t="s">
        <v>22</v>
      </c>
      <c r="Q2518" t="s">
        <v>19</v>
      </c>
      <c r="R2518" t="s">
        <v>28</v>
      </c>
      <c r="S2518">
        <v>1</v>
      </c>
    </row>
    <row r="2519" spans="1:19" ht="18" customHeight="1" x14ac:dyDescent="0.25">
      <c r="A2519" s="10" t="s">
        <v>1709</v>
      </c>
      <c r="B2519" s="1">
        <v>24</v>
      </c>
      <c r="C2519" t="str">
        <f t="shared" si="39"/>
        <v>18-25 (Gen Z)</v>
      </c>
      <c r="D2519" s="1" t="s">
        <v>17</v>
      </c>
      <c r="E2519" s="1">
        <v>9.33</v>
      </c>
      <c r="F2519" s="1">
        <v>5.4</v>
      </c>
      <c r="G2519" s="1">
        <v>0.28999999999999998</v>
      </c>
      <c r="H2519" s="1">
        <v>3.46</v>
      </c>
      <c r="I2519" s="1">
        <v>5.03</v>
      </c>
      <c r="J2519" s="1">
        <f>Smartphone_Usage_And_Addiction_Analysis_7500_Rows[[#This Row],[social_media_hours]]+Smartphone_Usage_And_Addiction_Analysis_7500_Rows[[#This Row],[gaming_hours]]</f>
        <v>5.69</v>
      </c>
      <c r="K2519" s="1">
        <f>Smartphone_Usage_And_Addiction_Analysis_7500_Rows[[#This Row],[sleep_hours]]-Smartphone_Usage_And_Addiction_Analysis_7500_Rows[[#This Row],[total_leisure_hours]]</f>
        <v>-0.66000000000000014</v>
      </c>
      <c r="L2519" s="1">
        <v>98</v>
      </c>
      <c r="M2519" s="1">
        <v>113</v>
      </c>
      <c r="N2519" s="5">
        <f>Smartphone_Usage_And_Addiction_Analysis_7500_Rows[[#This Row],[app_opens_per_day]]/Smartphone_Usage_And_Addiction_Analysis_7500_Rows[[#This Row],[daily_screen_time_hours]]</f>
        <v>12.111468381564844</v>
      </c>
      <c r="O2519" s="1">
        <v>12.12</v>
      </c>
      <c r="P2519" s="1" t="s">
        <v>22</v>
      </c>
      <c r="Q2519" s="1" t="s">
        <v>23</v>
      </c>
      <c r="R2519" s="1" t="s">
        <v>28</v>
      </c>
      <c r="S2519" s="1">
        <v>1</v>
      </c>
    </row>
    <row r="2520" spans="1:19" ht="18" customHeight="1" x14ac:dyDescent="0.25">
      <c r="A2520" s="10" t="s">
        <v>5931</v>
      </c>
      <c r="B2520" s="1">
        <v>34</v>
      </c>
      <c r="C2520" s="1" t="str">
        <f t="shared" si="39"/>
        <v>26-40 (Millennials)</v>
      </c>
      <c r="D2520" t="s">
        <v>7582</v>
      </c>
      <c r="E2520">
        <v>8.4700000000000006</v>
      </c>
      <c r="F2520">
        <v>2.7</v>
      </c>
      <c r="G2520">
        <v>2.99</v>
      </c>
      <c r="H2520">
        <v>4.8</v>
      </c>
      <c r="I2520">
        <v>6.04</v>
      </c>
      <c r="J2520" s="1">
        <f>Smartphone_Usage_And_Addiction_Analysis_7500_Rows[[#This Row],[social_media_hours]]+Smartphone_Usage_And_Addiction_Analysis_7500_Rows[[#This Row],[gaming_hours]]</f>
        <v>5.69</v>
      </c>
      <c r="K2520" s="1">
        <f>Smartphone_Usage_And_Addiction_Analysis_7500_Rows[[#This Row],[sleep_hours]]-Smartphone_Usage_And_Addiction_Analysis_7500_Rows[[#This Row],[total_leisure_hours]]</f>
        <v>0.34999999999999964</v>
      </c>
      <c r="L2520">
        <v>201</v>
      </c>
      <c r="M2520">
        <v>176</v>
      </c>
      <c r="N2520" s="5">
        <f>Smartphone_Usage_And_Addiction_Analysis_7500_Rows[[#This Row],[app_opens_per_day]]/Smartphone_Usage_And_Addiction_Analysis_7500_Rows[[#This Row],[daily_screen_time_hours]]</f>
        <v>20.779220779220779</v>
      </c>
      <c r="O2520">
        <v>9.64</v>
      </c>
      <c r="P2520" t="s">
        <v>18</v>
      </c>
      <c r="Q2520" t="s">
        <v>23</v>
      </c>
      <c r="R2520" t="s">
        <v>28</v>
      </c>
      <c r="S2520">
        <v>1</v>
      </c>
    </row>
    <row r="2521" spans="1:19" ht="18" customHeight="1" x14ac:dyDescent="0.25">
      <c r="A2521" s="10" t="s">
        <v>1710</v>
      </c>
      <c r="B2521" s="1">
        <v>30</v>
      </c>
      <c r="C2521" t="str">
        <f t="shared" si="39"/>
        <v>26-40 (Millennials)</v>
      </c>
      <c r="D2521" s="1" t="s">
        <v>17</v>
      </c>
      <c r="E2521" s="1">
        <v>7.51</v>
      </c>
      <c r="F2521" s="1">
        <v>1.86</v>
      </c>
      <c r="G2521" s="1">
        <v>2.0299999999999998</v>
      </c>
      <c r="H2521" s="1">
        <v>1.91</v>
      </c>
      <c r="I2521" s="1">
        <v>8.32</v>
      </c>
      <c r="J2521" s="1">
        <f>Smartphone_Usage_And_Addiction_Analysis_7500_Rows[[#This Row],[social_media_hours]]+Smartphone_Usage_And_Addiction_Analysis_7500_Rows[[#This Row],[gaming_hours]]</f>
        <v>3.8899999999999997</v>
      </c>
      <c r="K2521" s="1">
        <f>Smartphone_Usage_And_Addiction_Analysis_7500_Rows[[#This Row],[sleep_hours]]-Smartphone_Usage_And_Addiction_Analysis_7500_Rows[[#This Row],[total_leisure_hours]]</f>
        <v>4.4300000000000006</v>
      </c>
      <c r="L2521" s="1">
        <v>219</v>
      </c>
      <c r="M2521" s="1">
        <v>74</v>
      </c>
      <c r="N2521" s="5">
        <f>Smartphone_Usage_And_Addiction_Analysis_7500_Rows[[#This Row],[app_opens_per_day]]/Smartphone_Usage_And_Addiction_Analysis_7500_Rows[[#This Row],[daily_screen_time_hours]]</f>
        <v>9.8535286284953401</v>
      </c>
      <c r="O2521" s="1">
        <v>9.26</v>
      </c>
      <c r="P2521" s="1" t="s">
        <v>22</v>
      </c>
      <c r="Q2521" s="1" t="s">
        <v>23</v>
      </c>
      <c r="R2521" s="1" t="s">
        <v>51</v>
      </c>
      <c r="S2521" s="1">
        <v>0</v>
      </c>
    </row>
    <row r="2522" spans="1:19" ht="18" customHeight="1" x14ac:dyDescent="0.25">
      <c r="A2522" s="10" t="s">
        <v>1711</v>
      </c>
      <c r="B2522" s="1">
        <v>27</v>
      </c>
      <c r="C2522" t="str">
        <f t="shared" si="39"/>
        <v>26-40 (Millennials)</v>
      </c>
      <c r="D2522" s="1" t="s">
        <v>17</v>
      </c>
      <c r="E2522" s="1">
        <v>10.9</v>
      </c>
      <c r="F2522" s="1">
        <v>4.22</v>
      </c>
      <c r="G2522" s="1">
        <v>2.5299999999999998</v>
      </c>
      <c r="H2522" s="1">
        <v>2.23</v>
      </c>
      <c r="I2522" s="1">
        <v>8.9600000000000009</v>
      </c>
      <c r="J2522" s="1">
        <f>Smartphone_Usage_And_Addiction_Analysis_7500_Rows[[#This Row],[social_media_hours]]+Smartphone_Usage_And_Addiction_Analysis_7500_Rows[[#This Row],[gaming_hours]]</f>
        <v>6.75</v>
      </c>
      <c r="K2522" s="1">
        <f>Smartphone_Usage_And_Addiction_Analysis_7500_Rows[[#This Row],[sleep_hours]]-Smartphone_Usage_And_Addiction_Analysis_7500_Rows[[#This Row],[total_leisure_hours]]</f>
        <v>2.2100000000000009</v>
      </c>
      <c r="L2522" s="1">
        <v>236</v>
      </c>
      <c r="M2522" s="1">
        <v>160</v>
      </c>
      <c r="N2522" s="5">
        <f>Smartphone_Usage_And_Addiction_Analysis_7500_Rows[[#This Row],[app_opens_per_day]]/Smartphone_Usage_And_Addiction_Analysis_7500_Rows[[#This Row],[daily_screen_time_hours]]</f>
        <v>14.678899082568806</v>
      </c>
      <c r="O2522" s="1">
        <v>12.29</v>
      </c>
      <c r="P2522" s="1" t="s">
        <v>18</v>
      </c>
      <c r="Q2522" s="1" t="s">
        <v>23</v>
      </c>
      <c r="R2522" s="1" t="s">
        <v>28</v>
      </c>
      <c r="S2522" s="1">
        <v>1</v>
      </c>
    </row>
    <row r="2523" spans="1:19" ht="18" customHeight="1" x14ac:dyDescent="0.25">
      <c r="A2523" s="10" t="s">
        <v>5932</v>
      </c>
      <c r="B2523" s="1">
        <v>25</v>
      </c>
      <c r="C2523" s="1" t="str">
        <f t="shared" si="39"/>
        <v>18-25 (Gen Z)</v>
      </c>
      <c r="D2523" t="s">
        <v>7582</v>
      </c>
      <c r="E2523">
        <v>11.93</v>
      </c>
      <c r="F2523">
        <v>5.18</v>
      </c>
      <c r="G2523">
        <v>0.37</v>
      </c>
      <c r="H2523">
        <v>5.75</v>
      </c>
      <c r="I2523">
        <v>7.4</v>
      </c>
      <c r="J2523" s="1">
        <f>Smartphone_Usage_And_Addiction_Analysis_7500_Rows[[#This Row],[social_media_hours]]+Smartphone_Usage_And_Addiction_Analysis_7500_Rows[[#This Row],[gaming_hours]]</f>
        <v>5.55</v>
      </c>
      <c r="K2523" s="1">
        <f>Smartphone_Usage_And_Addiction_Analysis_7500_Rows[[#This Row],[sleep_hours]]-Smartphone_Usage_And_Addiction_Analysis_7500_Rows[[#This Row],[total_leisure_hours]]</f>
        <v>1.8500000000000005</v>
      </c>
      <c r="L2523">
        <v>55</v>
      </c>
      <c r="M2523">
        <v>53</v>
      </c>
      <c r="N2523" s="5">
        <f>Smartphone_Usage_And_Addiction_Analysis_7500_Rows[[#This Row],[app_opens_per_day]]/Smartphone_Usage_And_Addiction_Analysis_7500_Rows[[#This Row],[daily_screen_time_hours]]</f>
        <v>4.4425817267393128</v>
      </c>
      <c r="O2523">
        <v>13.67</v>
      </c>
      <c r="P2523" t="s">
        <v>22</v>
      </c>
      <c r="Q2523" t="s">
        <v>19</v>
      </c>
      <c r="R2523" t="s">
        <v>24</v>
      </c>
      <c r="S2523">
        <v>1</v>
      </c>
    </row>
    <row r="2524" spans="1:19" ht="18" customHeight="1" x14ac:dyDescent="0.25">
      <c r="A2524" s="10" t="s">
        <v>5933</v>
      </c>
      <c r="B2524" s="1">
        <v>33</v>
      </c>
      <c r="C2524" s="1" t="str">
        <f t="shared" si="39"/>
        <v>26-40 (Millennials)</v>
      </c>
      <c r="D2524" t="s">
        <v>7582</v>
      </c>
      <c r="E2524">
        <v>11.16</v>
      </c>
      <c r="F2524">
        <v>4.28</v>
      </c>
      <c r="G2524">
        <v>2.76</v>
      </c>
      <c r="H2524">
        <v>4.08</v>
      </c>
      <c r="I2524">
        <v>7.77</v>
      </c>
      <c r="J2524" s="1">
        <f>Smartphone_Usage_And_Addiction_Analysis_7500_Rows[[#This Row],[social_media_hours]]+Smartphone_Usage_And_Addiction_Analysis_7500_Rows[[#This Row],[gaming_hours]]</f>
        <v>7.04</v>
      </c>
      <c r="K2524" s="1">
        <f>Smartphone_Usage_And_Addiction_Analysis_7500_Rows[[#This Row],[sleep_hours]]-Smartphone_Usage_And_Addiction_Analysis_7500_Rows[[#This Row],[total_leisure_hours]]</f>
        <v>0.72999999999999954</v>
      </c>
      <c r="L2524">
        <v>216</v>
      </c>
      <c r="M2524">
        <v>128</v>
      </c>
      <c r="N2524" s="5">
        <f>Smartphone_Usage_And_Addiction_Analysis_7500_Rows[[#This Row],[app_opens_per_day]]/Smartphone_Usage_And_Addiction_Analysis_7500_Rows[[#This Row],[daily_screen_time_hours]]</f>
        <v>11.469534050179211</v>
      </c>
      <c r="O2524">
        <v>13.52</v>
      </c>
      <c r="P2524" t="s">
        <v>22</v>
      </c>
      <c r="Q2524" t="s">
        <v>23</v>
      </c>
      <c r="R2524" t="s">
        <v>28</v>
      </c>
      <c r="S2524">
        <v>1</v>
      </c>
    </row>
    <row r="2525" spans="1:19" ht="18" customHeight="1" x14ac:dyDescent="0.25">
      <c r="A2525" s="10" t="s">
        <v>1712</v>
      </c>
      <c r="B2525" s="1">
        <v>29</v>
      </c>
      <c r="C2525" t="str">
        <f t="shared" si="39"/>
        <v>26-40 (Millennials)</v>
      </c>
      <c r="D2525" s="1" t="s">
        <v>17</v>
      </c>
      <c r="E2525" s="1">
        <v>8.92</v>
      </c>
      <c r="F2525" s="1">
        <v>5.31</v>
      </c>
      <c r="G2525" s="1">
        <v>3.77</v>
      </c>
      <c r="H2525" s="1">
        <v>2.29</v>
      </c>
      <c r="I2525" s="1">
        <v>7.56</v>
      </c>
      <c r="J2525" s="1">
        <f>Smartphone_Usage_And_Addiction_Analysis_7500_Rows[[#This Row],[social_media_hours]]+Smartphone_Usage_And_Addiction_Analysis_7500_Rows[[#This Row],[gaming_hours]]</f>
        <v>9.08</v>
      </c>
      <c r="K2525" s="1">
        <f>Smartphone_Usage_And_Addiction_Analysis_7500_Rows[[#This Row],[sleep_hours]]-Smartphone_Usage_And_Addiction_Analysis_7500_Rows[[#This Row],[total_leisure_hours]]</f>
        <v>-1.5200000000000005</v>
      </c>
      <c r="L2525" s="1">
        <v>135</v>
      </c>
      <c r="M2525" s="1">
        <v>20</v>
      </c>
      <c r="N2525" s="5">
        <f>Smartphone_Usage_And_Addiction_Analysis_7500_Rows[[#This Row],[app_opens_per_day]]/Smartphone_Usage_And_Addiction_Analysis_7500_Rows[[#This Row],[daily_screen_time_hours]]</f>
        <v>2.2421524663677128</v>
      </c>
      <c r="O2525" s="1">
        <v>11.87</v>
      </c>
      <c r="P2525" s="1" t="s">
        <v>32</v>
      </c>
      <c r="Q2525" s="1" t="s">
        <v>19</v>
      </c>
      <c r="R2525" s="1" t="s">
        <v>24</v>
      </c>
      <c r="S2525" s="1">
        <v>1</v>
      </c>
    </row>
    <row r="2526" spans="1:19" ht="18" customHeight="1" x14ac:dyDescent="0.25">
      <c r="A2526" s="10" t="s">
        <v>5934</v>
      </c>
      <c r="B2526" s="1">
        <v>20</v>
      </c>
      <c r="C2526" s="1" t="str">
        <f t="shared" si="39"/>
        <v>18-25 (Gen Z)</v>
      </c>
      <c r="D2526" t="s">
        <v>7582</v>
      </c>
      <c r="E2526">
        <v>6.66</v>
      </c>
      <c r="F2526">
        <v>5.55</v>
      </c>
      <c r="G2526">
        <v>1.44</v>
      </c>
      <c r="H2526">
        <v>3.49</v>
      </c>
      <c r="I2526">
        <v>4.8099999999999996</v>
      </c>
      <c r="J2526" s="1">
        <f>Smartphone_Usage_And_Addiction_Analysis_7500_Rows[[#This Row],[social_media_hours]]+Smartphone_Usage_And_Addiction_Analysis_7500_Rows[[#This Row],[gaming_hours]]</f>
        <v>6.99</v>
      </c>
      <c r="K2526" s="1">
        <f>Smartphone_Usage_And_Addiction_Analysis_7500_Rows[[#This Row],[sleep_hours]]-Smartphone_Usage_And_Addiction_Analysis_7500_Rows[[#This Row],[total_leisure_hours]]</f>
        <v>-2.1800000000000006</v>
      </c>
      <c r="L2526">
        <v>125</v>
      </c>
      <c r="M2526">
        <v>81</v>
      </c>
      <c r="N2526" s="5">
        <f>Smartphone_Usage_And_Addiction_Analysis_7500_Rows[[#This Row],[app_opens_per_day]]/Smartphone_Usage_And_Addiction_Analysis_7500_Rows[[#This Row],[daily_screen_time_hours]]</f>
        <v>12.162162162162161</v>
      </c>
      <c r="O2526">
        <v>9.3000000000000007</v>
      </c>
      <c r="P2526" t="s">
        <v>22</v>
      </c>
      <c r="Q2526" t="s">
        <v>19</v>
      </c>
      <c r="R2526" t="s">
        <v>24</v>
      </c>
      <c r="S2526">
        <v>1</v>
      </c>
    </row>
    <row r="2527" spans="1:19" ht="18" customHeight="1" x14ac:dyDescent="0.25">
      <c r="A2527" s="10" t="s">
        <v>5935</v>
      </c>
      <c r="B2527" s="1">
        <v>26</v>
      </c>
      <c r="C2527" s="1" t="str">
        <f t="shared" si="39"/>
        <v>26-40 (Millennials)</v>
      </c>
      <c r="D2527" t="s">
        <v>7582</v>
      </c>
      <c r="E2527">
        <v>8.06</v>
      </c>
      <c r="F2527">
        <v>1.54</v>
      </c>
      <c r="G2527">
        <v>2.98</v>
      </c>
      <c r="H2527">
        <v>3.11</v>
      </c>
      <c r="I2527">
        <v>6.59</v>
      </c>
      <c r="J2527" s="1">
        <f>Smartphone_Usage_And_Addiction_Analysis_7500_Rows[[#This Row],[social_media_hours]]+Smartphone_Usage_And_Addiction_Analysis_7500_Rows[[#This Row],[gaming_hours]]</f>
        <v>4.5199999999999996</v>
      </c>
      <c r="K2527" s="1">
        <f>Smartphone_Usage_And_Addiction_Analysis_7500_Rows[[#This Row],[sleep_hours]]-Smartphone_Usage_And_Addiction_Analysis_7500_Rows[[#This Row],[total_leisure_hours]]</f>
        <v>2.0700000000000003</v>
      </c>
      <c r="L2527">
        <v>23</v>
      </c>
      <c r="M2527">
        <v>122</v>
      </c>
      <c r="N2527" s="5">
        <f>Smartphone_Usage_And_Addiction_Analysis_7500_Rows[[#This Row],[app_opens_per_day]]/Smartphone_Usage_And_Addiction_Analysis_7500_Rows[[#This Row],[daily_screen_time_hours]]</f>
        <v>15.136476426799007</v>
      </c>
      <c r="O2527">
        <v>8.99</v>
      </c>
      <c r="P2527" t="s">
        <v>18</v>
      </c>
      <c r="Q2527" t="s">
        <v>23</v>
      </c>
      <c r="R2527" t="s">
        <v>24</v>
      </c>
      <c r="S2527">
        <v>1</v>
      </c>
    </row>
    <row r="2528" spans="1:19" ht="18" customHeight="1" x14ac:dyDescent="0.25">
      <c r="A2528" s="10" t="s">
        <v>5936</v>
      </c>
      <c r="B2528" s="1">
        <v>21</v>
      </c>
      <c r="C2528" s="1" t="str">
        <f t="shared" si="39"/>
        <v>18-25 (Gen Z)</v>
      </c>
      <c r="D2528" t="s">
        <v>7582</v>
      </c>
      <c r="E2528">
        <v>5.74</v>
      </c>
      <c r="F2528">
        <v>1.5</v>
      </c>
      <c r="G2528">
        <v>3.82</v>
      </c>
      <c r="H2528">
        <v>1.9</v>
      </c>
      <c r="I2528">
        <v>7.26</v>
      </c>
      <c r="J2528" s="1">
        <f>Smartphone_Usage_And_Addiction_Analysis_7500_Rows[[#This Row],[social_media_hours]]+Smartphone_Usage_And_Addiction_Analysis_7500_Rows[[#This Row],[gaming_hours]]</f>
        <v>5.32</v>
      </c>
      <c r="K2528" s="1">
        <f>Smartphone_Usage_And_Addiction_Analysis_7500_Rows[[#This Row],[sleep_hours]]-Smartphone_Usage_And_Addiction_Analysis_7500_Rows[[#This Row],[total_leisure_hours]]</f>
        <v>1.9399999999999995</v>
      </c>
      <c r="L2528">
        <v>119</v>
      </c>
      <c r="M2528">
        <v>124</v>
      </c>
      <c r="N2528" s="5">
        <f>Smartphone_Usage_And_Addiction_Analysis_7500_Rows[[#This Row],[app_opens_per_day]]/Smartphone_Usage_And_Addiction_Analysis_7500_Rows[[#This Row],[daily_screen_time_hours]]</f>
        <v>21.602787456445991</v>
      </c>
      <c r="O2528">
        <v>7.68</v>
      </c>
      <c r="P2528" t="s">
        <v>18</v>
      </c>
      <c r="Q2528" t="s">
        <v>19</v>
      </c>
      <c r="R2528" t="s">
        <v>20</v>
      </c>
      <c r="S2528">
        <v>0</v>
      </c>
    </row>
    <row r="2529" spans="1:19" ht="18" customHeight="1" x14ac:dyDescent="0.25">
      <c r="A2529" s="10" t="s">
        <v>5937</v>
      </c>
      <c r="B2529" s="1">
        <v>33</v>
      </c>
      <c r="C2529" s="1" t="str">
        <f t="shared" si="39"/>
        <v>26-40 (Millennials)</v>
      </c>
      <c r="D2529" t="s">
        <v>7582</v>
      </c>
      <c r="E2529">
        <v>10.58</v>
      </c>
      <c r="F2529">
        <v>4.34</v>
      </c>
      <c r="G2529">
        <v>1.41</v>
      </c>
      <c r="H2529">
        <v>2.89</v>
      </c>
      <c r="I2529">
        <v>6.64</v>
      </c>
      <c r="J2529" s="1">
        <f>Smartphone_Usage_And_Addiction_Analysis_7500_Rows[[#This Row],[social_media_hours]]+Smartphone_Usage_And_Addiction_Analysis_7500_Rows[[#This Row],[gaming_hours]]</f>
        <v>5.75</v>
      </c>
      <c r="K2529" s="1">
        <f>Smartphone_Usage_And_Addiction_Analysis_7500_Rows[[#This Row],[sleep_hours]]-Smartphone_Usage_And_Addiction_Analysis_7500_Rows[[#This Row],[total_leisure_hours]]</f>
        <v>0.88999999999999968</v>
      </c>
      <c r="L2529">
        <v>63</v>
      </c>
      <c r="M2529">
        <v>143</v>
      </c>
      <c r="N2529" s="5">
        <f>Smartphone_Usage_And_Addiction_Analysis_7500_Rows[[#This Row],[app_opens_per_day]]/Smartphone_Usage_And_Addiction_Analysis_7500_Rows[[#This Row],[daily_screen_time_hours]]</f>
        <v>13.516068052930057</v>
      </c>
      <c r="O2529">
        <v>11.1</v>
      </c>
      <c r="P2529" t="s">
        <v>22</v>
      </c>
      <c r="Q2529" t="s">
        <v>19</v>
      </c>
      <c r="R2529" t="s">
        <v>24</v>
      </c>
      <c r="S2529">
        <v>1</v>
      </c>
    </row>
    <row r="2530" spans="1:19" ht="18" customHeight="1" x14ac:dyDescent="0.25">
      <c r="A2530" s="10" t="s">
        <v>1713</v>
      </c>
      <c r="B2530" s="1">
        <v>20</v>
      </c>
      <c r="C2530" t="str">
        <f t="shared" si="39"/>
        <v>18-25 (Gen Z)</v>
      </c>
      <c r="D2530" s="1" t="s">
        <v>30</v>
      </c>
      <c r="E2530" s="1">
        <v>8.84</v>
      </c>
      <c r="F2530" s="1">
        <v>2.96</v>
      </c>
      <c r="G2530" s="1">
        <v>1.08</v>
      </c>
      <c r="H2530" s="1">
        <v>3.04</v>
      </c>
      <c r="I2530" s="1">
        <v>7.48</v>
      </c>
      <c r="J2530" s="1">
        <f>Smartphone_Usage_And_Addiction_Analysis_7500_Rows[[#This Row],[social_media_hours]]+Smartphone_Usage_And_Addiction_Analysis_7500_Rows[[#This Row],[gaming_hours]]</f>
        <v>4.04</v>
      </c>
      <c r="K2530" s="1">
        <f>Smartphone_Usage_And_Addiction_Analysis_7500_Rows[[#This Row],[sleep_hours]]-Smartphone_Usage_And_Addiction_Analysis_7500_Rows[[#This Row],[total_leisure_hours]]</f>
        <v>3.4400000000000004</v>
      </c>
      <c r="L2530" s="1">
        <v>92</v>
      </c>
      <c r="M2530" s="1">
        <v>96</v>
      </c>
      <c r="N2530" s="5">
        <f>Smartphone_Usage_And_Addiction_Analysis_7500_Rows[[#This Row],[app_opens_per_day]]/Smartphone_Usage_And_Addiction_Analysis_7500_Rows[[#This Row],[daily_screen_time_hours]]</f>
        <v>10.859728506787331</v>
      </c>
      <c r="O2530" s="1">
        <v>10.8</v>
      </c>
      <c r="P2530" s="1" t="s">
        <v>22</v>
      </c>
      <c r="Q2530" s="1" t="s">
        <v>23</v>
      </c>
      <c r="R2530" s="1" t="s">
        <v>28</v>
      </c>
      <c r="S2530" s="1">
        <v>1</v>
      </c>
    </row>
    <row r="2531" spans="1:19" ht="18" customHeight="1" x14ac:dyDescent="0.25">
      <c r="A2531" s="10" t="s">
        <v>1714</v>
      </c>
      <c r="B2531" s="1">
        <v>24</v>
      </c>
      <c r="C2531" t="str">
        <f t="shared" si="39"/>
        <v>18-25 (Gen Z)</v>
      </c>
      <c r="D2531" s="1" t="s">
        <v>17</v>
      </c>
      <c r="E2531" s="1">
        <v>7.96</v>
      </c>
      <c r="F2531" s="1">
        <v>5.03</v>
      </c>
      <c r="G2531" s="1">
        <v>1.69</v>
      </c>
      <c r="H2531" s="1">
        <v>5.5</v>
      </c>
      <c r="I2531" s="1">
        <v>6.81</v>
      </c>
      <c r="J2531" s="1">
        <f>Smartphone_Usage_And_Addiction_Analysis_7500_Rows[[#This Row],[social_media_hours]]+Smartphone_Usage_And_Addiction_Analysis_7500_Rows[[#This Row],[gaming_hours]]</f>
        <v>6.7200000000000006</v>
      </c>
      <c r="K2531" s="1">
        <f>Smartphone_Usage_And_Addiction_Analysis_7500_Rows[[#This Row],[sleep_hours]]-Smartphone_Usage_And_Addiction_Analysis_7500_Rows[[#This Row],[total_leisure_hours]]</f>
        <v>8.999999999999897E-2</v>
      </c>
      <c r="L2531" s="1">
        <v>144</v>
      </c>
      <c r="M2531" s="1">
        <v>38</v>
      </c>
      <c r="N2531" s="5">
        <f>Smartphone_Usage_And_Addiction_Analysis_7500_Rows[[#This Row],[app_opens_per_day]]/Smartphone_Usage_And_Addiction_Analysis_7500_Rows[[#This Row],[daily_screen_time_hours]]</f>
        <v>4.7738693467336688</v>
      </c>
      <c r="O2531" s="1">
        <v>10.18</v>
      </c>
      <c r="P2531" s="1" t="s">
        <v>32</v>
      </c>
      <c r="Q2531" s="1" t="s">
        <v>19</v>
      </c>
      <c r="R2531" s="1" t="s">
        <v>28</v>
      </c>
      <c r="S2531" s="1">
        <v>1</v>
      </c>
    </row>
    <row r="2532" spans="1:19" ht="18" customHeight="1" x14ac:dyDescent="0.25">
      <c r="A2532" s="10" t="s">
        <v>5938</v>
      </c>
      <c r="B2532" s="1">
        <v>32</v>
      </c>
      <c r="C2532" s="1" t="str">
        <f t="shared" si="39"/>
        <v>26-40 (Millennials)</v>
      </c>
      <c r="D2532" t="s">
        <v>7582</v>
      </c>
      <c r="E2532">
        <v>3.11</v>
      </c>
      <c r="F2532">
        <v>3.56</v>
      </c>
      <c r="G2532">
        <v>3.78</v>
      </c>
      <c r="H2532">
        <v>1.19</v>
      </c>
      <c r="I2532">
        <v>7.7</v>
      </c>
      <c r="J2532" s="1">
        <f>Smartphone_Usage_And_Addiction_Analysis_7500_Rows[[#This Row],[social_media_hours]]+Smartphone_Usage_And_Addiction_Analysis_7500_Rows[[#This Row],[gaming_hours]]</f>
        <v>7.34</v>
      </c>
      <c r="K2532" s="1">
        <f>Smartphone_Usage_And_Addiction_Analysis_7500_Rows[[#This Row],[sleep_hours]]-Smartphone_Usage_And_Addiction_Analysis_7500_Rows[[#This Row],[total_leisure_hours]]</f>
        <v>0.36000000000000032</v>
      </c>
      <c r="L2532">
        <v>92</v>
      </c>
      <c r="M2532">
        <v>177</v>
      </c>
      <c r="N2532" s="5">
        <f>Smartphone_Usage_And_Addiction_Analysis_7500_Rows[[#This Row],[app_opens_per_day]]/Smartphone_Usage_And_Addiction_Analysis_7500_Rows[[#This Row],[daily_screen_time_hours]]</f>
        <v>56.913183279742768</v>
      </c>
      <c r="O2532">
        <v>5.25</v>
      </c>
      <c r="P2532" t="s">
        <v>18</v>
      </c>
      <c r="Q2532" t="s">
        <v>23</v>
      </c>
      <c r="R2532" t="s">
        <v>20</v>
      </c>
      <c r="S2532">
        <v>0</v>
      </c>
    </row>
    <row r="2533" spans="1:19" ht="18" customHeight="1" x14ac:dyDescent="0.25">
      <c r="A2533" s="10" t="s">
        <v>1715</v>
      </c>
      <c r="B2533" s="1">
        <v>25</v>
      </c>
      <c r="C2533" t="str">
        <f t="shared" si="39"/>
        <v>18-25 (Gen Z)</v>
      </c>
      <c r="D2533" s="1" t="s">
        <v>30</v>
      </c>
      <c r="E2533" s="1">
        <v>3.37</v>
      </c>
      <c r="F2533" s="1">
        <v>1.99</v>
      </c>
      <c r="G2533" s="1">
        <v>4</v>
      </c>
      <c r="H2533" s="1">
        <v>5.71</v>
      </c>
      <c r="I2533" s="1">
        <v>7.05</v>
      </c>
      <c r="J2533" s="1">
        <f>Smartphone_Usage_And_Addiction_Analysis_7500_Rows[[#This Row],[social_media_hours]]+Smartphone_Usage_And_Addiction_Analysis_7500_Rows[[#This Row],[gaming_hours]]</f>
        <v>5.99</v>
      </c>
      <c r="K2533" s="1">
        <f>Smartphone_Usage_And_Addiction_Analysis_7500_Rows[[#This Row],[sleep_hours]]-Smartphone_Usage_And_Addiction_Analysis_7500_Rows[[#This Row],[total_leisure_hours]]</f>
        <v>1.0599999999999996</v>
      </c>
      <c r="L2533" s="1">
        <v>163</v>
      </c>
      <c r="M2533" s="1">
        <v>87</v>
      </c>
      <c r="N2533" s="5">
        <f>Smartphone_Usage_And_Addiction_Analysis_7500_Rows[[#This Row],[app_opens_per_day]]/Smartphone_Usage_And_Addiction_Analysis_7500_Rows[[#This Row],[daily_screen_time_hours]]</f>
        <v>25.816023738872403</v>
      </c>
      <c r="O2533" s="1">
        <v>4.09</v>
      </c>
      <c r="P2533" s="1" t="s">
        <v>18</v>
      </c>
      <c r="Q2533" s="1" t="s">
        <v>19</v>
      </c>
      <c r="R2533" s="1" t="s">
        <v>20</v>
      </c>
      <c r="S2533" s="1">
        <v>0</v>
      </c>
    </row>
    <row r="2534" spans="1:19" ht="18" customHeight="1" x14ac:dyDescent="0.25">
      <c r="A2534" s="10" t="s">
        <v>1716</v>
      </c>
      <c r="B2534" s="1">
        <v>29</v>
      </c>
      <c r="C2534" t="str">
        <f t="shared" si="39"/>
        <v>26-40 (Millennials)</v>
      </c>
      <c r="D2534" s="1" t="s">
        <v>30</v>
      </c>
      <c r="E2534" s="1">
        <v>9.9600000000000009</v>
      </c>
      <c r="F2534" s="1">
        <v>4.83</v>
      </c>
      <c r="G2534" s="1">
        <v>3.55</v>
      </c>
      <c r="H2534" s="1">
        <v>5.41</v>
      </c>
      <c r="I2534" s="1">
        <v>5.41</v>
      </c>
      <c r="J2534" s="1">
        <f>Smartphone_Usage_And_Addiction_Analysis_7500_Rows[[#This Row],[social_media_hours]]+Smartphone_Usage_And_Addiction_Analysis_7500_Rows[[#This Row],[gaming_hours]]</f>
        <v>8.379999999999999</v>
      </c>
      <c r="K2534" s="1">
        <f>Smartphone_Usage_And_Addiction_Analysis_7500_Rows[[#This Row],[sleep_hours]]-Smartphone_Usage_And_Addiction_Analysis_7500_Rows[[#This Row],[total_leisure_hours]]</f>
        <v>-2.9699999999999989</v>
      </c>
      <c r="L2534" s="1">
        <v>74</v>
      </c>
      <c r="M2534" s="1">
        <v>138</v>
      </c>
      <c r="N2534" s="5">
        <f>Smartphone_Usage_And_Addiction_Analysis_7500_Rows[[#This Row],[app_opens_per_day]]/Smartphone_Usage_And_Addiction_Analysis_7500_Rows[[#This Row],[daily_screen_time_hours]]</f>
        <v>13.855421686746986</v>
      </c>
      <c r="O2534" s="1">
        <v>10.88</v>
      </c>
      <c r="P2534" s="1" t="s">
        <v>32</v>
      </c>
      <c r="Q2534" s="1" t="s">
        <v>23</v>
      </c>
      <c r="R2534" s="1" t="s">
        <v>24</v>
      </c>
      <c r="S2534" s="1">
        <v>1</v>
      </c>
    </row>
    <row r="2535" spans="1:19" ht="18" customHeight="1" x14ac:dyDescent="0.25">
      <c r="A2535" s="10" t="s">
        <v>1717</v>
      </c>
      <c r="B2535" s="1">
        <v>33</v>
      </c>
      <c r="C2535" t="str">
        <f t="shared" si="39"/>
        <v>26-40 (Millennials)</v>
      </c>
      <c r="D2535" s="1" t="s">
        <v>17</v>
      </c>
      <c r="E2535" s="1">
        <v>8.16</v>
      </c>
      <c r="F2535" s="1">
        <v>3.55</v>
      </c>
      <c r="G2535" s="1">
        <v>2.64</v>
      </c>
      <c r="H2535" s="1">
        <v>0.77</v>
      </c>
      <c r="I2535" s="1">
        <v>5.12</v>
      </c>
      <c r="J2535" s="1">
        <f>Smartphone_Usage_And_Addiction_Analysis_7500_Rows[[#This Row],[social_media_hours]]+Smartphone_Usage_And_Addiction_Analysis_7500_Rows[[#This Row],[gaming_hours]]</f>
        <v>6.1899999999999995</v>
      </c>
      <c r="K2535" s="1">
        <f>Smartphone_Usage_And_Addiction_Analysis_7500_Rows[[#This Row],[sleep_hours]]-Smartphone_Usage_And_Addiction_Analysis_7500_Rows[[#This Row],[total_leisure_hours]]</f>
        <v>-1.0699999999999994</v>
      </c>
      <c r="L2535" s="1">
        <v>246</v>
      </c>
      <c r="M2535" s="1">
        <v>98</v>
      </c>
      <c r="N2535" s="5">
        <f>Smartphone_Usage_And_Addiction_Analysis_7500_Rows[[#This Row],[app_opens_per_day]]/Smartphone_Usage_And_Addiction_Analysis_7500_Rows[[#This Row],[daily_screen_time_hours]]</f>
        <v>12.009803921568627</v>
      </c>
      <c r="O2535" s="1">
        <v>9.61</v>
      </c>
      <c r="P2535" s="1" t="s">
        <v>32</v>
      </c>
      <c r="Q2535" s="1" t="s">
        <v>23</v>
      </c>
      <c r="R2535" s="1" t="s">
        <v>24</v>
      </c>
      <c r="S2535" s="1">
        <v>1</v>
      </c>
    </row>
    <row r="2536" spans="1:19" ht="18" customHeight="1" x14ac:dyDescent="0.25">
      <c r="A2536" s="10" t="s">
        <v>5939</v>
      </c>
      <c r="B2536" s="1">
        <v>20</v>
      </c>
      <c r="C2536" s="1" t="str">
        <f t="shared" si="39"/>
        <v>18-25 (Gen Z)</v>
      </c>
      <c r="D2536" t="s">
        <v>7582</v>
      </c>
      <c r="E2536">
        <v>6.07</v>
      </c>
      <c r="F2536">
        <v>3.58</v>
      </c>
      <c r="G2536">
        <v>3.53</v>
      </c>
      <c r="H2536">
        <v>4.51</v>
      </c>
      <c r="I2536">
        <v>4.79</v>
      </c>
      <c r="J2536" s="1">
        <f>Smartphone_Usage_And_Addiction_Analysis_7500_Rows[[#This Row],[social_media_hours]]+Smartphone_Usage_And_Addiction_Analysis_7500_Rows[[#This Row],[gaming_hours]]</f>
        <v>7.1099999999999994</v>
      </c>
      <c r="K2536" s="1">
        <f>Smartphone_Usage_And_Addiction_Analysis_7500_Rows[[#This Row],[sleep_hours]]-Smartphone_Usage_And_Addiction_Analysis_7500_Rows[[#This Row],[total_leisure_hours]]</f>
        <v>-2.3199999999999994</v>
      </c>
      <c r="L2536">
        <v>154</v>
      </c>
      <c r="M2536">
        <v>134</v>
      </c>
      <c r="N2536" s="5">
        <f>Smartphone_Usage_And_Addiction_Analysis_7500_Rows[[#This Row],[app_opens_per_day]]/Smartphone_Usage_And_Addiction_Analysis_7500_Rows[[#This Row],[daily_screen_time_hours]]</f>
        <v>22.075782537067543</v>
      </c>
      <c r="O2536">
        <v>8.9700000000000006</v>
      </c>
      <c r="P2536" t="s">
        <v>32</v>
      </c>
      <c r="Q2536" t="s">
        <v>23</v>
      </c>
      <c r="R2536" t="s">
        <v>51</v>
      </c>
      <c r="S2536">
        <v>0</v>
      </c>
    </row>
    <row r="2537" spans="1:19" ht="18" customHeight="1" x14ac:dyDescent="0.25">
      <c r="A2537" s="10" t="s">
        <v>5940</v>
      </c>
      <c r="B2537" s="1">
        <v>18</v>
      </c>
      <c r="C2537" s="1" t="str">
        <f t="shared" si="39"/>
        <v>18-25 (Gen Z)</v>
      </c>
      <c r="D2537" t="s">
        <v>7582</v>
      </c>
      <c r="E2537">
        <v>7.39</v>
      </c>
      <c r="F2537">
        <v>3.67</v>
      </c>
      <c r="G2537">
        <v>0.46</v>
      </c>
      <c r="H2537">
        <v>2.79</v>
      </c>
      <c r="I2537">
        <v>4.84</v>
      </c>
      <c r="J2537" s="1">
        <f>Smartphone_Usage_And_Addiction_Analysis_7500_Rows[[#This Row],[social_media_hours]]+Smartphone_Usage_And_Addiction_Analysis_7500_Rows[[#This Row],[gaming_hours]]</f>
        <v>4.13</v>
      </c>
      <c r="K2537" s="1">
        <f>Smartphone_Usage_And_Addiction_Analysis_7500_Rows[[#This Row],[sleep_hours]]-Smartphone_Usage_And_Addiction_Analysis_7500_Rows[[#This Row],[total_leisure_hours]]</f>
        <v>0.71</v>
      </c>
      <c r="L2537">
        <v>122</v>
      </c>
      <c r="M2537">
        <v>80</v>
      </c>
      <c r="N2537" s="5">
        <f>Smartphone_Usage_And_Addiction_Analysis_7500_Rows[[#This Row],[app_opens_per_day]]/Smartphone_Usage_And_Addiction_Analysis_7500_Rows[[#This Row],[daily_screen_time_hours]]</f>
        <v>10.825439783491206</v>
      </c>
      <c r="O2537">
        <v>8.5299999999999994</v>
      </c>
      <c r="P2537" t="s">
        <v>32</v>
      </c>
      <c r="Q2537" t="s">
        <v>19</v>
      </c>
      <c r="R2537" t="s">
        <v>51</v>
      </c>
      <c r="S2537">
        <v>0</v>
      </c>
    </row>
    <row r="2538" spans="1:19" ht="18" customHeight="1" x14ac:dyDescent="0.25">
      <c r="A2538" s="10" t="s">
        <v>5941</v>
      </c>
      <c r="B2538" s="1">
        <v>34</v>
      </c>
      <c r="C2538" s="1" t="str">
        <f t="shared" si="39"/>
        <v>26-40 (Millennials)</v>
      </c>
      <c r="D2538" t="s">
        <v>7582</v>
      </c>
      <c r="E2538">
        <v>5.17</v>
      </c>
      <c r="F2538">
        <v>4.67</v>
      </c>
      <c r="G2538">
        <v>1.83</v>
      </c>
      <c r="H2538">
        <v>4.9000000000000004</v>
      </c>
      <c r="I2538">
        <v>5.28</v>
      </c>
      <c r="J2538" s="1">
        <f>Smartphone_Usage_And_Addiction_Analysis_7500_Rows[[#This Row],[social_media_hours]]+Smartphone_Usage_And_Addiction_Analysis_7500_Rows[[#This Row],[gaming_hours]]</f>
        <v>6.5</v>
      </c>
      <c r="K2538" s="1">
        <f>Smartphone_Usage_And_Addiction_Analysis_7500_Rows[[#This Row],[sleep_hours]]-Smartphone_Usage_And_Addiction_Analysis_7500_Rows[[#This Row],[total_leisure_hours]]</f>
        <v>-1.2199999999999998</v>
      </c>
      <c r="L2538">
        <v>216</v>
      </c>
      <c r="M2538">
        <v>92</v>
      </c>
      <c r="N2538" s="5">
        <f>Smartphone_Usage_And_Addiction_Analysis_7500_Rows[[#This Row],[app_opens_per_day]]/Smartphone_Usage_And_Addiction_Analysis_7500_Rows[[#This Row],[daily_screen_time_hours]]</f>
        <v>17.794970986460349</v>
      </c>
      <c r="O2538">
        <v>7.85</v>
      </c>
      <c r="P2538" t="s">
        <v>18</v>
      </c>
      <c r="Q2538" t="s">
        <v>19</v>
      </c>
      <c r="R2538" t="s">
        <v>24</v>
      </c>
      <c r="S2538">
        <v>1</v>
      </c>
    </row>
    <row r="2539" spans="1:19" ht="18" customHeight="1" x14ac:dyDescent="0.25">
      <c r="A2539" s="10" t="s">
        <v>5942</v>
      </c>
      <c r="B2539" s="1">
        <v>23</v>
      </c>
      <c r="C2539" s="1" t="str">
        <f t="shared" si="39"/>
        <v>18-25 (Gen Z)</v>
      </c>
      <c r="D2539" t="s">
        <v>7582</v>
      </c>
      <c r="E2539">
        <v>5.17</v>
      </c>
      <c r="F2539">
        <v>6</v>
      </c>
      <c r="G2539">
        <v>2.68</v>
      </c>
      <c r="H2539">
        <v>5.84</v>
      </c>
      <c r="I2539">
        <v>7.02</v>
      </c>
      <c r="J2539" s="1">
        <f>Smartphone_Usage_And_Addiction_Analysis_7500_Rows[[#This Row],[social_media_hours]]+Smartphone_Usage_And_Addiction_Analysis_7500_Rows[[#This Row],[gaming_hours]]</f>
        <v>8.68</v>
      </c>
      <c r="K2539" s="1">
        <f>Smartphone_Usage_And_Addiction_Analysis_7500_Rows[[#This Row],[sleep_hours]]-Smartphone_Usage_And_Addiction_Analysis_7500_Rows[[#This Row],[total_leisure_hours]]</f>
        <v>-1.6600000000000001</v>
      </c>
      <c r="L2539">
        <v>234</v>
      </c>
      <c r="M2539">
        <v>141</v>
      </c>
      <c r="N2539" s="5">
        <f>Smartphone_Usage_And_Addiction_Analysis_7500_Rows[[#This Row],[app_opens_per_day]]/Smartphone_Usage_And_Addiction_Analysis_7500_Rows[[#This Row],[daily_screen_time_hours]]</f>
        <v>27.272727272727273</v>
      </c>
      <c r="O2539">
        <v>6.82</v>
      </c>
      <c r="P2539" t="s">
        <v>22</v>
      </c>
      <c r="Q2539" t="s">
        <v>23</v>
      </c>
      <c r="R2539" t="s">
        <v>28</v>
      </c>
      <c r="S2539">
        <v>1</v>
      </c>
    </row>
    <row r="2540" spans="1:19" ht="18" customHeight="1" x14ac:dyDescent="0.25">
      <c r="A2540" s="10" t="s">
        <v>1718</v>
      </c>
      <c r="B2540" s="1">
        <v>22</v>
      </c>
      <c r="C2540" t="str">
        <f t="shared" si="39"/>
        <v>18-25 (Gen Z)</v>
      </c>
      <c r="D2540" s="1" t="s">
        <v>30</v>
      </c>
      <c r="E2540" s="1">
        <v>6.07</v>
      </c>
      <c r="F2540" s="1">
        <v>1.45</v>
      </c>
      <c r="G2540" s="1">
        <v>3.73</v>
      </c>
      <c r="H2540" s="1">
        <v>1.36</v>
      </c>
      <c r="I2540" s="1">
        <v>7.88</v>
      </c>
      <c r="J2540" s="1">
        <f>Smartphone_Usage_And_Addiction_Analysis_7500_Rows[[#This Row],[social_media_hours]]+Smartphone_Usage_And_Addiction_Analysis_7500_Rows[[#This Row],[gaming_hours]]</f>
        <v>5.18</v>
      </c>
      <c r="K2540" s="1">
        <f>Smartphone_Usage_And_Addiction_Analysis_7500_Rows[[#This Row],[sleep_hours]]-Smartphone_Usage_And_Addiction_Analysis_7500_Rows[[#This Row],[total_leisure_hours]]</f>
        <v>2.7</v>
      </c>
      <c r="L2540" s="1">
        <v>206</v>
      </c>
      <c r="M2540" s="1">
        <v>157</v>
      </c>
      <c r="N2540" s="5">
        <f>Smartphone_Usage_And_Addiction_Analysis_7500_Rows[[#This Row],[app_opens_per_day]]/Smartphone_Usage_And_Addiction_Analysis_7500_Rows[[#This Row],[daily_screen_time_hours]]</f>
        <v>25.864909390444808</v>
      </c>
      <c r="O2540" s="1">
        <v>8.64</v>
      </c>
      <c r="P2540" s="1" t="s">
        <v>32</v>
      </c>
      <c r="Q2540" s="1" t="s">
        <v>19</v>
      </c>
      <c r="R2540" s="1" t="s">
        <v>51</v>
      </c>
      <c r="S2540" s="1">
        <v>0</v>
      </c>
    </row>
    <row r="2541" spans="1:19" ht="18" customHeight="1" x14ac:dyDescent="0.25">
      <c r="A2541" s="10" t="s">
        <v>5943</v>
      </c>
      <c r="B2541" s="1">
        <v>33</v>
      </c>
      <c r="C2541" s="1" t="str">
        <f t="shared" si="39"/>
        <v>26-40 (Millennials)</v>
      </c>
      <c r="D2541" t="s">
        <v>7582</v>
      </c>
      <c r="E2541">
        <v>8.15</v>
      </c>
      <c r="F2541">
        <v>3.72</v>
      </c>
      <c r="G2541">
        <v>2.46</v>
      </c>
      <c r="H2541">
        <v>4.16</v>
      </c>
      <c r="I2541">
        <v>6.35</v>
      </c>
      <c r="J2541" s="1">
        <f>Smartphone_Usage_And_Addiction_Analysis_7500_Rows[[#This Row],[social_media_hours]]+Smartphone_Usage_And_Addiction_Analysis_7500_Rows[[#This Row],[gaming_hours]]</f>
        <v>6.18</v>
      </c>
      <c r="K2541" s="1">
        <f>Smartphone_Usage_And_Addiction_Analysis_7500_Rows[[#This Row],[sleep_hours]]-Smartphone_Usage_And_Addiction_Analysis_7500_Rows[[#This Row],[total_leisure_hours]]</f>
        <v>0.16999999999999993</v>
      </c>
      <c r="L2541">
        <v>24</v>
      </c>
      <c r="M2541">
        <v>52</v>
      </c>
      <c r="N2541" s="5">
        <f>Smartphone_Usage_And_Addiction_Analysis_7500_Rows[[#This Row],[app_opens_per_day]]/Smartphone_Usage_And_Addiction_Analysis_7500_Rows[[#This Row],[daily_screen_time_hours]]</f>
        <v>6.3803680981595088</v>
      </c>
      <c r="O2541">
        <v>10</v>
      </c>
      <c r="P2541" t="s">
        <v>18</v>
      </c>
      <c r="Q2541" t="s">
        <v>19</v>
      </c>
      <c r="R2541" t="s">
        <v>28</v>
      </c>
      <c r="S2541">
        <v>1</v>
      </c>
    </row>
    <row r="2542" spans="1:19" ht="18" customHeight="1" x14ac:dyDescent="0.25">
      <c r="A2542" s="10" t="s">
        <v>5944</v>
      </c>
      <c r="B2542" s="1">
        <v>29</v>
      </c>
      <c r="C2542" s="1" t="str">
        <f t="shared" si="39"/>
        <v>26-40 (Millennials)</v>
      </c>
      <c r="D2542" t="s">
        <v>7582</v>
      </c>
      <c r="E2542">
        <v>7.13</v>
      </c>
      <c r="F2542">
        <v>2.75</v>
      </c>
      <c r="G2542">
        <v>1.61</v>
      </c>
      <c r="H2542">
        <v>5.04</v>
      </c>
      <c r="I2542">
        <v>6.88</v>
      </c>
      <c r="J2542" s="1">
        <f>Smartphone_Usage_And_Addiction_Analysis_7500_Rows[[#This Row],[social_media_hours]]+Smartphone_Usage_And_Addiction_Analysis_7500_Rows[[#This Row],[gaming_hours]]</f>
        <v>4.3600000000000003</v>
      </c>
      <c r="K2542" s="1">
        <f>Smartphone_Usage_And_Addiction_Analysis_7500_Rows[[#This Row],[sleep_hours]]-Smartphone_Usage_And_Addiction_Analysis_7500_Rows[[#This Row],[total_leisure_hours]]</f>
        <v>2.5199999999999996</v>
      </c>
      <c r="L2542">
        <v>47</v>
      </c>
      <c r="M2542">
        <v>15</v>
      </c>
      <c r="N2542" s="5">
        <f>Smartphone_Usage_And_Addiction_Analysis_7500_Rows[[#This Row],[app_opens_per_day]]/Smartphone_Usage_And_Addiction_Analysis_7500_Rows[[#This Row],[daily_screen_time_hours]]</f>
        <v>2.1037868162692845</v>
      </c>
      <c r="O2542">
        <v>9.6999999999999993</v>
      </c>
      <c r="P2542" t="s">
        <v>22</v>
      </c>
      <c r="Q2542" t="s">
        <v>23</v>
      </c>
      <c r="R2542" t="s">
        <v>51</v>
      </c>
      <c r="S2542">
        <v>0</v>
      </c>
    </row>
    <row r="2543" spans="1:19" ht="18" customHeight="1" x14ac:dyDescent="0.25">
      <c r="A2543" s="10" t="s">
        <v>1719</v>
      </c>
      <c r="B2543" s="1">
        <v>18</v>
      </c>
      <c r="C2543" t="str">
        <f t="shared" si="39"/>
        <v>18-25 (Gen Z)</v>
      </c>
      <c r="D2543" s="1" t="s">
        <v>17</v>
      </c>
      <c r="E2543" s="1">
        <v>7.02</v>
      </c>
      <c r="F2543" s="1">
        <v>4.96</v>
      </c>
      <c r="G2543" s="1">
        <v>1.95</v>
      </c>
      <c r="H2543" s="1">
        <v>4.7699999999999996</v>
      </c>
      <c r="I2543" s="1">
        <v>6.87</v>
      </c>
      <c r="J2543" s="1">
        <f>Smartphone_Usage_And_Addiction_Analysis_7500_Rows[[#This Row],[social_media_hours]]+Smartphone_Usage_And_Addiction_Analysis_7500_Rows[[#This Row],[gaming_hours]]</f>
        <v>6.91</v>
      </c>
      <c r="K2543" s="1">
        <f>Smartphone_Usage_And_Addiction_Analysis_7500_Rows[[#This Row],[sleep_hours]]-Smartphone_Usage_And_Addiction_Analysis_7500_Rows[[#This Row],[total_leisure_hours]]</f>
        <v>-4.0000000000000036E-2</v>
      </c>
      <c r="L2543" s="1">
        <v>151</v>
      </c>
      <c r="M2543" s="1">
        <v>121</v>
      </c>
      <c r="N2543" s="5">
        <f>Smartphone_Usage_And_Addiction_Analysis_7500_Rows[[#This Row],[app_opens_per_day]]/Smartphone_Usage_And_Addiction_Analysis_7500_Rows[[#This Row],[daily_screen_time_hours]]</f>
        <v>17.236467236467238</v>
      </c>
      <c r="O2543" s="1">
        <v>9.82</v>
      </c>
      <c r="P2543" s="1" t="s">
        <v>32</v>
      </c>
      <c r="Q2543" s="1" t="s">
        <v>23</v>
      </c>
      <c r="R2543" s="1" t="s">
        <v>28</v>
      </c>
      <c r="S2543" s="1">
        <v>1</v>
      </c>
    </row>
    <row r="2544" spans="1:19" ht="18" customHeight="1" x14ac:dyDescent="0.25">
      <c r="A2544" s="10" t="s">
        <v>5945</v>
      </c>
      <c r="B2544" s="1">
        <v>19</v>
      </c>
      <c r="C2544" s="1" t="str">
        <f t="shared" si="39"/>
        <v>18-25 (Gen Z)</v>
      </c>
      <c r="D2544" t="s">
        <v>7582</v>
      </c>
      <c r="E2544">
        <v>7.49</v>
      </c>
      <c r="F2544">
        <v>5.12</v>
      </c>
      <c r="G2544">
        <v>3.01</v>
      </c>
      <c r="H2544">
        <v>0.69</v>
      </c>
      <c r="I2544">
        <v>8.84</v>
      </c>
      <c r="J2544" s="1">
        <f>Smartphone_Usage_And_Addiction_Analysis_7500_Rows[[#This Row],[social_media_hours]]+Smartphone_Usage_And_Addiction_Analysis_7500_Rows[[#This Row],[gaming_hours]]</f>
        <v>8.129999999999999</v>
      </c>
      <c r="K2544" s="1">
        <f>Smartphone_Usage_And_Addiction_Analysis_7500_Rows[[#This Row],[sleep_hours]]-Smartphone_Usage_And_Addiction_Analysis_7500_Rows[[#This Row],[total_leisure_hours]]</f>
        <v>0.71000000000000085</v>
      </c>
      <c r="L2544">
        <v>247</v>
      </c>
      <c r="M2544">
        <v>146</v>
      </c>
      <c r="N2544" s="5">
        <f>Smartphone_Usage_And_Addiction_Analysis_7500_Rows[[#This Row],[app_opens_per_day]]/Smartphone_Usage_And_Addiction_Analysis_7500_Rows[[#This Row],[daily_screen_time_hours]]</f>
        <v>19.492656875834445</v>
      </c>
      <c r="O2544">
        <v>8.58</v>
      </c>
      <c r="P2544" t="s">
        <v>32</v>
      </c>
      <c r="Q2544" t="s">
        <v>23</v>
      </c>
      <c r="R2544" t="s">
        <v>28</v>
      </c>
      <c r="S2544">
        <v>1</v>
      </c>
    </row>
    <row r="2545" spans="1:19" ht="18" customHeight="1" x14ac:dyDescent="0.25">
      <c r="A2545" s="10" t="s">
        <v>1720</v>
      </c>
      <c r="B2545" s="1">
        <v>31</v>
      </c>
      <c r="C2545" t="str">
        <f t="shared" si="39"/>
        <v>26-40 (Millennials)</v>
      </c>
      <c r="D2545" s="1" t="s">
        <v>30</v>
      </c>
      <c r="E2545" s="1">
        <v>7.43</v>
      </c>
      <c r="F2545" s="1">
        <v>2.17</v>
      </c>
      <c r="G2545" s="1">
        <v>1.76</v>
      </c>
      <c r="H2545" s="1">
        <v>2.75</v>
      </c>
      <c r="I2545" s="1">
        <v>7.58</v>
      </c>
      <c r="J2545" s="1">
        <f>Smartphone_Usage_And_Addiction_Analysis_7500_Rows[[#This Row],[social_media_hours]]+Smartphone_Usage_And_Addiction_Analysis_7500_Rows[[#This Row],[gaming_hours]]</f>
        <v>3.9299999999999997</v>
      </c>
      <c r="K2545" s="1">
        <f>Smartphone_Usage_And_Addiction_Analysis_7500_Rows[[#This Row],[sleep_hours]]-Smartphone_Usage_And_Addiction_Analysis_7500_Rows[[#This Row],[total_leisure_hours]]</f>
        <v>3.6500000000000004</v>
      </c>
      <c r="L2545" s="1">
        <v>177</v>
      </c>
      <c r="M2545" s="1">
        <v>119</v>
      </c>
      <c r="N2545" s="5">
        <f>Smartphone_Usage_And_Addiction_Analysis_7500_Rows[[#This Row],[app_opens_per_day]]/Smartphone_Usage_And_Addiction_Analysis_7500_Rows[[#This Row],[daily_screen_time_hours]]</f>
        <v>16.01615074024226</v>
      </c>
      <c r="O2545" s="1">
        <v>8.8000000000000007</v>
      </c>
      <c r="P2545" s="1" t="s">
        <v>18</v>
      </c>
      <c r="Q2545" s="1" t="s">
        <v>23</v>
      </c>
      <c r="R2545" s="1" t="s">
        <v>28</v>
      </c>
      <c r="S2545" s="1">
        <v>1</v>
      </c>
    </row>
    <row r="2546" spans="1:19" ht="18" customHeight="1" x14ac:dyDescent="0.25">
      <c r="A2546" s="10" t="s">
        <v>5946</v>
      </c>
      <c r="B2546" s="1">
        <v>30</v>
      </c>
      <c r="C2546" s="1" t="str">
        <f t="shared" si="39"/>
        <v>26-40 (Millennials)</v>
      </c>
      <c r="D2546" t="s">
        <v>7582</v>
      </c>
      <c r="E2546">
        <v>5.85</v>
      </c>
      <c r="F2546">
        <v>1.23</v>
      </c>
      <c r="G2546">
        <v>1.88</v>
      </c>
      <c r="H2546">
        <v>2.48</v>
      </c>
      <c r="I2546">
        <v>5.74</v>
      </c>
      <c r="J2546" s="1">
        <f>Smartphone_Usage_And_Addiction_Analysis_7500_Rows[[#This Row],[social_media_hours]]+Smartphone_Usage_And_Addiction_Analysis_7500_Rows[[#This Row],[gaming_hours]]</f>
        <v>3.11</v>
      </c>
      <c r="K2546" s="1">
        <f>Smartphone_Usage_And_Addiction_Analysis_7500_Rows[[#This Row],[sleep_hours]]-Smartphone_Usage_And_Addiction_Analysis_7500_Rows[[#This Row],[total_leisure_hours]]</f>
        <v>2.6300000000000003</v>
      </c>
      <c r="L2546">
        <v>217</v>
      </c>
      <c r="M2546">
        <v>168</v>
      </c>
      <c r="N2546" s="5">
        <f>Smartphone_Usage_And_Addiction_Analysis_7500_Rows[[#This Row],[app_opens_per_day]]/Smartphone_Usage_And_Addiction_Analysis_7500_Rows[[#This Row],[daily_screen_time_hours]]</f>
        <v>28.717948717948719</v>
      </c>
      <c r="O2546">
        <v>7.62</v>
      </c>
      <c r="P2546" t="s">
        <v>32</v>
      </c>
      <c r="Q2546" t="s">
        <v>19</v>
      </c>
      <c r="R2546" t="s">
        <v>51</v>
      </c>
      <c r="S2546">
        <v>0</v>
      </c>
    </row>
    <row r="2547" spans="1:19" ht="18" customHeight="1" x14ac:dyDescent="0.25">
      <c r="A2547" s="10" t="s">
        <v>1721</v>
      </c>
      <c r="B2547" s="1">
        <v>26</v>
      </c>
      <c r="C2547" t="str">
        <f t="shared" si="39"/>
        <v>26-40 (Millennials)</v>
      </c>
      <c r="D2547" s="1" t="s">
        <v>30</v>
      </c>
      <c r="E2547" s="1">
        <v>7.49</v>
      </c>
      <c r="F2547" s="1">
        <v>3.68</v>
      </c>
      <c r="G2547" s="1">
        <v>0.01</v>
      </c>
      <c r="H2547" s="1">
        <v>5.56</v>
      </c>
      <c r="I2547" s="1">
        <v>4.68</v>
      </c>
      <c r="J2547" s="1">
        <f>Smartphone_Usage_And_Addiction_Analysis_7500_Rows[[#This Row],[social_media_hours]]+Smartphone_Usage_And_Addiction_Analysis_7500_Rows[[#This Row],[gaming_hours]]</f>
        <v>3.69</v>
      </c>
      <c r="K2547" s="1">
        <f>Smartphone_Usage_And_Addiction_Analysis_7500_Rows[[#This Row],[sleep_hours]]-Smartphone_Usage_And_Addiction_Analysis_7500_Rows[[#This Row],[total_leisure_hours]]</f>
        <v>0.98999999999999977</v>
      </c>
      <c r="L2547" s="1">
        <v>98</v>
      </c>
      <c r="M2547" s="1">
        <v>100</v>
      </c>
      <c r="N2547" s="5">
        <f>Smartphone_Usage_And_Addiction_Analysis_7500_Rows[[#This Row],[app_opens_per_day]]/Smartphone_Usage_And_Addiction_Analysis_7500_Rows[[#This Row],[daily_screen_time_hours]]</f>
        <v>13.351134846461949</v>
      </c>
      <c r="O2547" s="1">
        <v>9.9</v>
      </c>
      <c r="P2547" s="1" t="s">
        <v>22</v>
      </c>
      <c r="Q2547" s="1" t="s">
        <v>19</v>
      </c>
      <c r="R2547" s="1" t="s">
        <v>51</v>
      </c>
      <c r="S2547" s="1">
        <v>0</v>
      </c>
    </row>
    <row r="2548" spans="1:19" ht="18" customHeight="1" x14ac:dyDescent="0.25">
      <c r="A2548" s="10" t="s">
        <v>1722</v>
      </c>
      <c r="B2548" s="1">
        <v>23</v>
      </c>
      <c r="C2548" t="str">
        <f t="shared" si="39"/>
        <v>18-25 (Gen Z)</v>
      </c>
      <c r="D2548" s="1" t="s">
        <v>17</v>
      </c>
      <c r="E2548" s="1">
        <v>6.57</v>
      </c>
      <c r="F2548" s="1">
        <v>5.95</v>
      </c>
      <c r="G2548" s="1">
        <v>0.9</v>
      </c>
      <c r="H2548" s="1">
        <v>1.69</v>
      </c>
      <c r="I2548" s="1">
        <v>8.3000000000000007</v>
      </c>
      <c r="J2548" s="1">
        <f>Smartphone_Usage_And_Addiction_Analysis_7500_Rows[[#This Row],[social_media_hours]]+Smartphone_Usage_And_Addiction_Analysis_7500_Rows[[#This Row],[gaming_hours]]</f>
        <v>6.8500000000000005</v>
      </c>
      <c r="K2548" s="1">
        <f>Smartphone_Usage_And_Addiction_Analysis_7500_Rows[[#This Row],[sleep_hours]]-Smartphone_Usage_And_Addiction_Analysis_7500_Rows[[#This Row],[total_leisure_hours]]</f>
        <v>1.4500000000000002</v>
      </c>
      <c r="L2548" s="1">
        <v>119</v>
      </c>
      <c r="M2548" s="1">
        <v>80</v>
      </c>
      <c r="N2548" s="5">
        <f>Smartphone_Usage_And_Addiction_Analysis_7500_Rows[[#This Row],[app_opens_per_day]]/Smartphone_Usage_And_Addiction_Analysis_7500_Rows[[#This Row],[daily_screen_time_hours]]</f>
        <v>12.176560121765601</v>
      </c>
      <c r="O2548" s="1">
        <v>7.93</v>
      </c>
      <c r="P2548" s="1" t="s">
        <v>18</v>
      </c>
      <c r="Q2548" s="1" t="s">
        <v>23</v>
      </c>
      <c r="R2548" s="1" t="s">
        <v>28</v>
      </c>
      <c r="S2548" s="1">
        <v>1</v>
      </c>
    </row>
    <row r="2549" spans="1:19" ht="18" customHeight="1" x14ac:dyDescent="0.25">
      <c r="A2549" s="10" t="s">
        <v>1723</v>
      </c>
      <c r="B2549" s="1">
        <v>18</v>
      </c>
      <c r="C2549" t="str">
        <f t="shared" si="39"/>
        <v>18-25 (Gen Z)</v>
      </c>
      <c r="D2549" s="1" t="s">
        <v>30</v>
      </c>
      <c r="E2549" s="1">
        <v>8.51</v>
      </c>
      <c r="F2549" s="1">
        <v>4.4400000000000004</v>
      </c>
      <c r="G2549" s="1">
        <v>0.13</v>
      </c>
      <c r="H2549" s="1">
        <v>5.96</v>
      </c>
      <c r="I2549" s="1">
        <v>7.89</v>
      </c>
      <c r="J2549" s="1">
        <f>Smartphone_Usage_And_Addiction_Analysis_7500_Rows[[#This Row],[social_media_hours]]+Smartphone_Usage_And_Addiction_Analysis_7500_Rows[[#This Row],[gaming_hours]]</f>
        <v>4.57</v>
      </c>
      <c r="K2549" s="1">
        <f>Smartphone_Usage_And_Addiction_Analysis_7500_Rows[[#This Row],[sleep_hours]]-Smartphone_Usage_And_Addiction_Analysis_7500_Rows[[#This Row],[total_leisure_hours]]</f>
        <v>3.3199999999999994</v>
      </c>
      <c r="L2549" s="1">
        <v>229</v>
      </c>
      <c r="M2549" s="1">
        <v>81</v>
      </c>
      <c r="N2549" s="5">
        <f>Smartphone_Usage_And_Addiction_Analysis_7500_Rows[[#This Row],[app_opens_per_day]]/Smartphone_Usage_And_Addiction_Analysis_7500_Rows[[#This Row],[daily_screen_time_hours]]</f>
        <v>9.5182138660399538</v>
      </c>
      <c r="O2549" s="1">
        <v>10.95</v>
      </c>
      <c r="P2549" s="1" t="s">
        <v>22</v>
      </c>
      <c r="Q2549" s="1" t="s">
        <v>23</v>
      </c>
      <c r="R2549" s="1" t="s">
        <v>28</v>
      </c>
      <c r="S2549" s="1">
        <v>1</v>
      </c>
    </row>
    <row r="2550" spans="1:19" ht="18" customHeight="1" x14ac:dyDescent="0.25">
      <c r="A2550" s="10" t="s">
        <v>5947</v>
      </c>
      <c r="B2550" s="1">
        <v>20</v>
      </c>
      <c r="C2550" s="1" t="str">
        <f t="shared" si="39"/>
        <v>18-25 (Gen Z)</v>
      </c>
      <c r="D2550" t="s">
        <v>7582</v>
      </c>
      <c r="E2550">
        <v>6.89</v>
      </c>
      <c r="F2550">
        <v>2.39</v>
      </c>
      <c r="G2550">
        <v>2.59</v>
      </c>
      <c r="H2550">
        <v>1.99</v>
      </c>
      <c r="I2550">
        <v>6.3</v>
      </c>
      <c r="J2550" s="1">
        <f>Smartphone_Usage_And_Addiction_Analysis_7500_Rows[[#This Row],[social_media_hours]]+Smartphone_Usage_And_Addiction_Analysis_7500_Rows[[#This Row],[gaming_hours]]</f>
        <v>4.9800000000000004</v>
      </c>
      <c r="K2550" s="1">
        <f>Smartphone_Usage_And_Addiction_Analysis_7500_Rows[[#This Row],[sleep_hours]]-Smartphone_Usage_And_Addiction_Analysis_7500_Rows[[#This Row],[total_leisure_hours]]</f>
        <v>1.3199999999999994</v>
      </c>
      <c r="L2550">
        <v>142</v>
      </c>
      <c r="M2550">
        <v>109</v>
      </c>
      <c r="N2550" s="5">
        <f>Smartphone_Usage_And_Addiction_Analysis_7500_Rows[[#This Row],[app_opens_per_day]]/Smartphone_Usage_And_Addiction_Analysis_7500_Rows[[#This Row],[daily_screen_time_hours]]</f>
        <v>15.820029027576199</v>
      </c>
      <c r="O2550">
        <v>7.7</v>
      </c>
      <c r="P2550" t="s">
        <v>18</v>
      </c>
      <c r="Q2550" t="s">
        <v>19</v>
      </c>
      <c r="R2550" t="s">
        <v>28</v>
      </c>
      <c r="S2550">
        <v>1</v>
      </c>
    </row>
    <row r="2551" spans="1:19" ht="18" customHeight="1" x14ac:dyDescent="0.25">
      <c r="A2551" s="10" t="s">
        <v>1724</v>
      </c>
      <c r="B2551" s="1">
        <v>18</v>
      </c>
      <c r="C2551" t="str">
        <f t="shared" si="39"/>
        <v>18-25 (Gen Z)</v>
      </c>
      <c r="D2551" s="1" t="s">
        <v>30</v>
      </c>
      <c r="E2551" s="1">
        <v>3.56</v>
      </c>
      <c r="F2551" s="1">
        <v>4.8899999999999997</v>
      </c>
      <c r="G2551" s="1">
        <v>3.36</v>
      </c>
      <c r="H2551" s="1">
        <v>5.34</v>
      </c>
      <c r="I2551" s="1">
        <v>6.3</v>
      </c>
      <c r="J2551" s="1">
        <f>Smartphone_Usage_And_Addiction_Analysis_7500_Rows[[#This Row],[social_media_hours]]+Smartphone_Usage_And_Addiction_Analysis_7500_Rows[[#This Row],[gaming_hours]]</f>
        <v>8.25</v>
      </c>
      <c r="K2551" s="1">
        <f>Smartphone_Usage_And_Addiction_Analysis_7500_Rows[[#This Row],[sleep_hours]]-Smartphone_Usage_And_Addiction_Analysis_7500_Rows[[#This Row],[total_leisure_hours]]</f>
        <v>-1.9500000000000002</v>
      </c>
      <c r="L2551" s="1">
        <v>216</v>
      </c>
      <c r="M2551" s="1">
        <v>119</v>
      </c>
      <c r="N2551" s="5">
        <f>Smartphone_Usage_And_Addiction_Analysis_7500_Rows[[#This Row],[app_opens_per_day]]/Smartphone_Usage_And_Addiction_Analysis_7500_Rows[[#This Row],[daily_screen_time_hours]]</f>
        <v>33.426966292134829</v>
      </c>
      <c r="O2551" s="1">
        <v>5.56</v>
      </c>
      <c r="P2551" s="1" t="s">
        <v>22</v>
      </c>
      <c r="Q2551" s="1" t="s">
        <v>19</v>
      </c>
      <c r="R2551" s="1" t="s">
        <v>28</v>
      </c>
      <c r="S2551" s="1">
        <v>1</v>
      </c>
    </row>
    <row r="2552" spans="1:19" ht="18" customHeight="1" x14ac:dyDescent="0.25">
      <c r="A2552" s="10" t="s">
        <v>1725</v>
      </c>
      <c r="B2552" s="1">
        <v>31</v>
      </c>
      <c r="C2552" t="str">
        <f t="shared" si="39"/>
        <v>26-40 (Millennials)</v>
      </c>
      <c r="D2552" s="1" t="s">
        <v>17</v>
      </c>
      <c r="E2552" s="1">
        <v>5.07</v>
      </c>
      <c r="F2552" s="1">
        <v>5.96</v>
      </c>
      <c r="G2552" s="1">
        <v>0.52</v>
      </c>
      <c r="H2552" s="1">
        <v>3.43</v>
      </c>
      <c r="I2552" s="1">
        <v>6.1</v>
      </c>
      <c r="J2552" s="1">
        <f>Smartphone_Usage_And_Addiction_Analysis_7500_Rows[[#This Row],[social_media_hours]]+Smartphone_Usage_And_Addiction_Analysis_7500_Rows[[#This Row],[gaming_hours]]</f>
        <v>6.48</v>
      </c>
      <c r="K2552" s="1">
        <f>Smartphone_Usage_And_Addiction_Analysis_7500_Rows[[#This Row],[sleep_hours]]-Smartphone_Usage_And_Addiction_Analysis_7500_Rows[[#This Row],[total_leisure_hours]]</f>
        <v>-0.38000000000000078</v>
      </c>
      <c r="L2552" s="1">
        <v>122</v>
      </c>
      <c r="M2552" s="1">
        <v>55</v>
      </c>
      <c r="N2552" s="5">
        <f>Smartphone_Usage_And_Addiction_Analysis_7500_Rows[[#This Row],[app_opens_per_day]]/Smartphone_Usage_And_Addiction_Analysis_7500_Rows[[#This Row],[daily_screen_time_hours]]</f>
        <v>10.848126232741617</v>
      </c>
      <c r="O2552" s="1">
        <v>7.5</v>
      </c>
      <c r="P2552" s="1" t="s">
        <v>32</v>
      </c>
      <c r="Q2552" s="1" t="s">
        <v>19</v>
      </c>
      <c r="R2552" s="1" t="s">
        <v>24</v>
      </c>
      <c r="S2552" s="1">
        <v>1</v>
      </c>
    </row>
    <row r="2553" spans="1:19" ht="18" customHeight="1" x14ac:dyDescent="0.25">
      <c r="A2553" s="10" t="s">
        <v>5948</v>
      </c>
      <c r="B2553" s="1">
        <v>25</v>
      </c>
      <c r="C2553" s="1" t="str">
        <f t="shared" si="39"/>
        <v>18-25 (Gen Z)</v>
      </c>
      <c r="D2553" t="s">
        <v>7582</v>
      </c>
      <c r="E2553">
        <v>7.48</v>
      </c>
      <c r="F2553">
        <v>1.47</v>
      </c>
      <c r="G2553">
        <v>1.35</v>
      </c>
      <c r="H2553">
        <v>3.69</v>
      </c>
      <c r="I2553">
        <v>4.96</v>
      </c>
      <c r="J2553" s="1">
        <f>Smartphone_Usage_And_Addiction_Analysis_7500_Rows[[#This Row],[social_media_hours]]+Smartphone_Usage_And_Addiction_Analysis_7500_Rows[[#This Row],[gaming_hours]]</f>
        <v>2.8200000000000003</v>
      </c>
      <c r="K2553" s="1">
        <f>Smartphone_Usage_And_Addiction_Analysis_7500_Rows[[#This Row],[sleep_hours]]-Smartphone_Usage_And_Addiction_Analysis_7500_Rows[[#This Row],[total_leisure_hours]]</f>
        <v>2.1399999999999997</v>
      </c>
      <c r="L2553">
        <v>79</v>
      </c>
      <c r="M2553">
        <v>73</v>
      </c>
      <c r="N2553" s="5">
        <f>Smartphone_Usage_And_Addiction_Analysis_7500_Rows[[#This Row],[app_opens_per_day]]/Smartphone_Usage_And_Addiction_Analysis_7500_Rows[[#This Row],[daily_screen_time_hours]]</f>
        <v>9.7593582887700521</v>
      </c>
      <c r="O2553">
        <v>9.77</v>
      </c>
      <c r="P2553" t="s">
        <v>32</v>
      </c>
      <c r="Q2553" t="s">
        <v>19</v>
      </c>
      <c r="R2553" t="s">
        <v>51</v>
      </c>
      <c r="S2553">
        <v>0</v>
      </c>
    </row>
    <row r="2554" spans="1:19" ht="18" customHeight="1" x14ac:dyDescent="0.25">
      <c r="A2554" s="10" t="s">
        <v>5949</v>
      </c>
      <c r="B2554" s="1">
        <v>27</v>
      </c>
      <c r="C2554" s="1" t="str">
        <f t="shared" si="39"/>
        <v>26-40 (Millennials)</v>
      </c>
      <c r="D2554" t="s">
        <v>7582</v>
      </c>
      <c r="E2554">
        <v>4.28</v>
      </c>
      <c r="F2554">
        <v>1.64</v>
      </c>
      <c r="G2554">
        <v>3.74</v>
      </c>
      <c r="H2554">
        <v>0.69</v>
      </c>
      <c r="I2554">
        <v>7.84</v>
      </c>
      <c r="J2554" s="1">
        <f>Smartphone_Usage_And_Addiction_Analysis_7500_Rows[[#This Row],[social_media_hours]]+Smartphone_Usage_And_Addiction_Analysis_7500_Rows[[#This Row],[gaming_hours]]</f>
        <v>5.38</v>
      </c>
      <c r="K2554" s="1">
        <f>Smartphone_Usage_And_Addiction_Analysis_7500_Rows[[#This Row],[sleep_hours]]-Smartphone_Usage_And_Addiction_Analysis_7500_Rows[[#This Row],[total_leisure_hours]]</f>
        <v>2.46</v>
      </c>
      <c r="L2554">
        <v>22</v>
      </c>
      <c r="M2554">
        <v>83</v>
      </c>
      <c r="N2554" s="5">
        <f>Smartphone_Usage_And_Addiction_Analysis_7500_Rows[[#This Row],[app_opens_per_day]]/Smartphone_Usage_And_Addiction_Analysis_7500_Rows[[#This Row],[daily_screen_time_hours]]</f>
        <v>19.392523364485982</v>
      </c>
      <c r="O2554">
        <v>5.27</v>
      </c>
      <c r="P2554" t="s">
        <v>22</v>
      </c>
      <c r="Q2554" t="s">
        <v>19</v>
      </c>
      <c r="R2554" t="s">
        <v>20</v>
      </c>
      <c r="S2554">
        <v>0</v>
      </c>
    </row>
    <row r="2555" spans="1:19" ht="18" customHeight="1" x14ac:dyDescent="0.25">
      <c r="A2555" s="10" t="s">
        <v>1726</v>
      </c>
      <c r="B2555" s="1">
        <v>35</v>
      </c>
      <c r="C2555" t="str">
        <f t="shared" si="39"/>
        <v>26-40 (Millennials)</v>
      </c>
      <c r="D2555" s="1" t="s">
        <v>30</v>
      </c>
      <c r="E2555" s="1">
        <v>10.99</v>
      </c>
      <c r="F2555" s="1">
        <v>3.33</v>
      </c>
      <c r="G2555" s="1">
        <v>2.13</v>
      </c>
      <c r="H2555" s="1">
        <v>2.52</v>
      </c>
      <c r="I2555" s="1">
        <v>7.36</v>
      </c>
      <c r="J2555" s="1">
        <f>Smartphone_Usage_And_Addiction_Analysis_7500_Rows[[#This Row],[social_media_hours]]+Smartphone_Usage_And_Addiction_Analysis_7500_Rows[[#This Row],[gaming_hours]]</f>
        <v>5.46</v>
      </c>
      <c r="K2555" s="1">
        <f>Smartphone_Usage_And_Addiction_Analysis_7500_Rows[[#This Row],[sleep_hours]]-Smartphone_Usage_And_Addiction_Analysis_7500_Rows[[#This Row],[total_leisure_hours]]</f>
        <v>1.9000000000000004</v>
      </c>
      <c r="L2555" s="1">
        <v>41</v>
      </c>
      <c r="M2555" s="1">
        <v>47</v>
      </c>
      <c r="N2555" s="5">
        <f>Smartphone_Usage_And_Addiction_Analysis_7500_Rows[[#This Row],[app_opens_per_day]]/Smartphone_Usage_And_Addiction_Analysis_7500_Rows[[#This Row],[daily_screen_time_hours]]</f>
        <v>4.276615104640582</v>
      </c>
      <c r="O2555" s="1">
        <v>12.39</v>
      </c>
      <c r="P2555" s="1" t="s">
        <v>18</v>
      </c>
      <c r="Q2555" s="1" t="s">
        <v>19</v>
      </c>
      <c r="R2555" s="1" t="s">
        <v>24</v>
      </c>
      <c r="S2555" s="1">
        <v>1</v>
      </c>
    </row>
    <row r="2556" spans="1:19" ht="18" customHeight="1" x14ac:dyDescent="0.25">
      <c r="A2556" s="10" t="s">
        <v>5950</v>
      </c>
      <c r="B2556" s="1">
        <v>25</v>
      </c>
      <c r="C2556" s="1" t="str">
        <f t="shared" si="39"/>
        <v>18-25 (Gen Z)</v>
      </c>
      <c r="D2556" t="s">
        <v>7582</v>
      </c>
      <c r="E2556">
        <v>6.96</v>
      </c>
      <c r="F2556">
        <v>3.76</v>
      </c>
      <c r="G2556">
        <v>3.2</v>
      </c>
      <c r="H2556">
        <v>4.03</v>
      </c>
      <c r="I2556">
        <v>6.17</v>
      </c>
      <c r="J2556" s="1">
        <f>Smartphone_Usage_And_Addiction_Analysis_7500_Rows[[#This Row],[social_media_hours]]+Smartphone_Usage_And_Addiction_Analysis_7500_Rows[[#This Row],[gaming_hours]]</f>
        <v>6.96</v>
      </c>
      <c r="K2556" s="1">
        <f>Smartphone_Usage_And_Addiction_Analysis_7500_Rows[[#This Row],[sleep_hours]]-Smartphone_Usage_And_Addiction_Analysis_7500_Rows[[#This Row],[total_leisure_hours]]</f>
        <v>-0.79</v>
      </c>
      <c r="L2556">
        <v>195</v>
      </c>
      <c r="M2556">
        <v>44</v>
      </c>
      <c r="N2556" s="5">
        <f>Smartphone_Usage_And_Addiction_Analysis_7500_Rows[[#This Row],[app_opens_per_day]]/Smartphone_Usage_And_Addiction_Analysis_7500_Rows[[#This Row],[daily_screen_time_hours]]</f>
        <v>6.3218390804597702</v>
      </c>
      <c r="O2556">
        <v>8.65</v>
      </c>
      <c r="P2556" t="s">
        <v>18</v>
      </c>
      <c r="Q2556" t="s">
        <v>23</v>
      </c>
      <c r="R2556" t="s">
        <v>51</v>
      </c>
      <c r="S2556">
        <v>0</v>
      </c>
    </row>
    <row r="2557" spans="1:19" ht="18" customHeight="1" x14ac:dyDescent="0.25">
      <c r="A2557" s="10" t="s">
        <v>5951</v>
      </c>
      <c r="B2557" s="1">
        <v>30</v>
      </c>
      <c r="C2557" s="1" t="str">
        <f t="shared" si="39"/>
        <v>26-40 (Millennials)</v>
      </c>
      <c r="D2557" t="s">
        <v>7582</v>
      </c>
      <c r="E2557">
        <v>5.66</v>
      </c>
      <c r="F2557">
        <v>5.14</v>
      </c>
      <c r="G2557">
        <v>1.43</v>
      </c>
      <c r="H2557">
        <v>2.16</v>
      </c>
      <c r="I2557">
        <v>8.24</v>
      </c>
      <c r="J2557" s="1">
        <f>Smartphone_Usage_And_Addiction_Analysis_7500_Rows[[#This Row],[social_media_hours]]+Smartphone_Usage_And_Addiction_Analysis_7500_Rows[[#This Row],[gaming_hours]]</f>
        <v>6.5699999999999994</v>
      </c>
      <c r="K2557" s="1">
        <f>Smartphone_Usage_And_Addiction_Analysis_7500_Rows[[#This Row],[sleep_hours]]-Smartphone_Usage_And_Addiction_Analysis_7500_Rows[[#This Row],[total_leisure_hours]]</f>
        <v>1.6700000000000008</v>
      </c>
      <c r="L2557">
        <v>56</v>
      </c>
      <c r="M2557">
        <v>39</v>
      </c>
      <c r="N2557" s="5">
        <f>Smartphone_Usage_And_Addiction_Analysis_7500_Rows[[#This Row],[app_opens_per_day]]/Smartphone_Usage_And_Addiction_Analysis_7500_Rows[[#This Row],[daily_screen_time_hours]]</f>
        <v>6.8904593639575973</v>
      </c>
      <c r="O2557">
        <v>7.08</v>
      </c>
      <c r="P2557" t="s">
        <v>32</v>
      </c>
      <c r="Q2557" t="s">
        <v>19</v>
      </c>
      <c r="R2557" t="s">
        <v>24</v>
      </c>
      <c r="S2557">
        <v>1</v>
      </c>
    </row>
    <row r="2558" spans="1:19" ht="18" customHeight="1" x14ac:dyDescent="0.25">
      <c r="A2558" s="10" t="s">
        <v>5952</v>
      </c>
      <c r="B2558" s="1">
        <v>23</v>
      </c>
      <c r="C2558" s="1" t="str">
        <f t="shared" si="39"/>
        <v>18-25 (Gen Z)</v>
      </c>
      <c r="D2558" t="s">
        <v>7582</v>
      </c>
      <c r="E2558">
        <v>6.92</v>
      </c>
      <c r="F2558">
        <v>0.67</v>
      </c>
      <c r="G2558">
        <v>0.83</v>
      </c>
      <c r="H2558">
        <v>1.3</v>
      </c>
      <c r="I2558">
        <v>8.2100000000000009</v>
      </c>
      <c r="J2558" s="1">
        <f>Smartphone_Usage_And_Addiction_Analysis_7500_Rows[[#This Row],[social_media_hours]]+Smartphone_Usage_And_Addiction_Analysis_7500_Rows[[#This Row],[gaming_hours]]</f>
        <v>1.5</v>
      </c>
      <c r="K2558" s="1">
        <f>Smartphone_Usage_And_Addiction_Analysis_7500_Rows[[#This Row],[sleep_hours]]-Smartphone_Usage_And_Addiction_Analysis_7500_Rows[[#This Row],[total_leisure_hours]]</f>
        <v>6.7100000000000009</v>
      </c>
      <c r="L2558">
        <v>70</v>
      </c>
      <c r="M2558">
        <v>180</v>
      </c>
      <c r="N2558" s="5">
        <f>Smartphone_Usage_And_Addiction_Analysis_7500_Rows[[#This Row],[app_opens_per_day]]/Smartphone_Usage_And_Addiction_Analysis_7500_Rows[[#This Row],[daily_screen_time_hours]]</f>
        <v>26.01156069364162</v>
      </c>
      <c r="O2558">
        <v>9.84</v>
      </c>
      <c r="P2558" t="s">
        <v>32</v>
      </c>
      <c r="Q2558" t="s">
        <v>23</v>
      </c>
      <c r="R2558" t="s">
        <v>28</v>
      </c>
      <c r="S2558">
        <v>1</v>
      </c>
    </row>
    <row r="2559" spans="1:19" ht="18" customHeight="1" x14ac:dyDescent="0.25">
      <c r="A2559" s="10" t="s">
        <v>5953</v>
      </c>
      <c r="B2559" s="1">
        <v>24</v>
      </c>
      <c r="C2559" s="1" t="str">
        <f t="shared" si="39"/>
        <v>18-25 (Gen Z)</v>
      </c>
      <c r="D2559" t="s">
        <v>7582</v>
      </c>
      <c r="E2559">
        <v>5.37</v>
      </c>
      <c r="F2559">
        <v>5.79</v>
      </c>
      <c r="G2559">
        <v>2.1</v>
      </c>
      <c r="H2559">
        <v>3.56</v>
      </c>
      <c r="I2559">
        <v>7.36</v>
      </c>
      <c r="J2559" s="1">
        <f>Smartphone_Usage_And_Addiction_Analysis_7500_Rows[[#This Row],[social_media_hours]]+Smartphone_Usage_And_Addiction_Analysis_7500_Rows[[#This Row],[gaming_hours]]</f>
        <v>7.8900000000000006</v>
      </c>
      <c r="K2559" s="1">
        <f>Smartphone_Usage_And_Addiction_Analysis_7500_Rows[[#This Row],[sleep_hours]]-Smartphone_Usage_And_Addiction_Analysis_7500_Rows[[#This Row],[total_leisure_hours]]</f>
        <v>-0.53000000000000025</v>
      </c>
      <c r="L2559">
        <v>166</v>
      </c>
      <c r="M2559">
        <v>24</v>
      </c>
      <c r="N2559" s="5">
        <f>Smartphone_Usage_And_Addiction_Analysis_7500_Rows[[#This Row],[app_opens_per_day]]/Smartphone_Usage_And_Addiction_Analysis_7500_Rows[[#This Row],[daily_screen_time_hours]]</f>
        <v>4.4692737430167595</v>
      </c>
      <c r="O2559">
        <v>6.42</v>
      </c>
      <c r="P2559" t="s">
        <v>18</v>
      </c>
      <c r="Q2559" t="s">
        <v>23</v>
      </c>
      <c r="R2559" t="s">
        <v>28</v>
      </c>
      <c r="S2559">
        <v>1</v>
      </c>
    </row>
    <row r="2560" spans="1:19" ht="18" customHeight="1" x14ac:dyDescent="0.25">
      <c r="A2560" s="10" t="s">
        <v>1727</v>
      </c>
      <c r="B2560" s="1">
        <v>24</v>
      </c>
      <c r="C2560" t="str">
        <f t="shared" si="39"/>
        <v>18-25 (Gen Z)</v>
      </c>
      <c r="D2560" s="1" t="s">
        <v>17</v>
      </c>
      <c r="E2560" s="1">
        <v>3.72</v>
      </c>
      <c r="F2560" s="1">
        <v>2.5499999999999998</v>
      </c>
      <c r="G2560" s="1">
        <v>0.95</v>
      </c>
      <c r="H2560" s="1">
        <v>1.02</v>
      </c>
      <c r="I2560" s="1">
        <v>6.79</v>
      </c>
      <c r="J2560" s="1">
        <f>Smartphone_Usage_And_Addiction_Analysis_7500_Rows[[#This Row],[social_media_hours]]+Smartphone_Usage_And_Addiction_Analysis_7500_Rows[[#This Row],[gaming_hours]]</f>
        <v>3.5</v>
      </c>
      <c r="K2560" s="1">
        <f>Smartphone_Usage_And_Addiction_Analysis_7500_Rows[[#This Row],[sleep_hours]]-Smartphone_Usage_And_Addiction_Analysis_7500_Rows[[#This Row],[total_leisure_hours]]</f>
        <v>3.29</v>
      </c>
      <c r="L2560" s="1">
        <v>213</v>
      </c>
      <c r="M2560" s="1">
        <v>163</v>
      </c>
      <c r="N2560" s="5">
        <f>Smartphone_Usage_And_Addiction_Analysis_7500_Rows[[#This Row],[app_opens_per_day]]/Smartphone_Usage_And_Addiction_Analysis_7500_Rows[[#This Row],[daily_screen_time_hours]]</f>
        <v>43.817204301075265</v>
      </c>
      <c r="O2560" s="1">
        <v>6.28</v>
      </c>
      <c r="P2560" s="1" t="s">
        <v>18</v>
      </c>
      <c r="Q2560" s="1" t="s">
        <v>23</v>
      </c>
      <c r="R2560" s="1" t="s">
        <v>51</v>
      </c>
      <c r="S2560" s="1">
        <v>0</v>
      </c>
    </row>
    <row r="2561" spans="1:19" ht="18" customHeight="1" x14ac:dyDescent="0.25">
      <c r="A2561" s="10" t="s">
        <v>1728</v>
      </c>
      <c r="B2561" s="1">
        <v>18</v>
      </c>
      <c r="C2561" t="str">
        <f t="shared" si="39"/>
        <v>18-25 (Gen Z)</v>
      </c>
      <c r="D2561" s="1" t="s">
        <v>17</v>
      </c>
      <c r="E2561" s="1">
        <v>4.1500000000000004</v>
      </c>
      <c r="F2561" s="1">
        <v>0.56000000000000005</v>
      </c>
      <c r="G2561" s="1">
        <v>1.74</v>
      </c>
      <c r="H2561" s="1">
        <v>5.32</v>
      </c>
      <c r="I2561" s="1">
        <v>7.81</v>
      </c>
      <c r="J2561" s="1">
        <f>Smartphone_Usage_And_Addiction_Analysis_7500_Rows[[#This Row],[social_media_hours]]+Smartphone_Usage_And_Addiction_Analysis_7500_Rows[[#This Row],[gaming_hours]]</f>
        <v>2.2999999999999998</v>
      </c>
      <c r="K2561" s="1">
        <f>Smartphone_Usage_And_Addiction_Analysis_7500_Rows[[#This Row],[sleep_hours]]-Smartphone_Usage_And_Addiction_Analysis_7500_Rows[[#This Row],[total_leisure_hours]]</f>
        <v>5.51</v>
      </c>
      <c r="L2561" s="1">
        <v>154</v>
      </c>
      <c r="M2561" s="1">
        <v>118</v>
      </c>
      <c r="N2561" s="5">
        <f>Smartphone_Usage_And_Addiction_Analysis_7500_Rows[[#This Row],[app_opens_per_day]]/Smartphone_Usage_And_Addiction_Analysis_7500_Rows[[#This Row],[daily_screen_time_hours]]</f>
        <v>28.433734939759034</v>
      </c>
      <c r="O2561" s="1">
        <v>6.24</v>
      </c>
      <c r="P2561" s="1" t="s">
        <v>22</v>
      </c>
      <c r="Q2561" s="1" t="s">
        <v>23</v>
      </c>
      <c r="R2561" s="1" t="s">
        <v>51</v>
      </c>
      <c r="S2561" s="1">
        <v>0</v>
      </c>
    </row>
    <row r="2562" spans="1:19" ht="18" customHeight="1" x14ac:dyDescent="0.25">
      <c r="A2562" s="10" t="s">
        <v>5954</v>
      </c>
      <c r="B2562" s="1">
        <v>27</v>
      </c>
      <c r="C2562" s="1" t="str">
        <f t="shared" ref="C2562:C2625" si="40">IF(B2562&lt;=25, "18-25 (Gen Z)", IF(B2562&lt;=40, "26-40 (Millennials)"))</f>
        <v>26-40 (Millennials)</v>
      </c>
      <c r="D2562" t="s">
        <v>7582</v>
      </c>
      <c r="E2562">
        <v>7.45</v>
      </c>
      <c r="F2562">
        <v>3.09</v>
      </c>
      <c r="G2562">
        <v>3.48</v>
      </c>
      <c r="H2562">
        <v>5.0599999999999996</v>
      </c>
      <c r="I2562">
        <v>7.1</v>
      </c>
      <c r="J2562" s="1">
        <f>Smartphone_Usage_And_Addiction_Analysis_7500_Rows[[#This Row],[social_media_hours]]+Smartphone_Usage_And_Addiction_Analysis_7500_Rows[[#This Row],[gaming_hours]]</f>
        <v>6.57</v>
      </c>
      <c r="K2562" s="1">
        <f>Smartphone_Usage_And_Addiction_Analysis_7500_Rows[[#This Row],[sleep_hours]]-Smartphone_Usage_And_Addiction_Analysis_7500_Rows[[#This Row],[total_leisure_hours]]</f>
        <v>0.52999999999999936</v>
      </c>
      <c r="L2562">
        <v>156</v>
      </c>
      <c r="M2562">
        <v>124</v>
      </c>
      <c r="N2562" s="5">
        <f>Smartphone_Usage_And_Addiction_Analysis_7500_Rows[[#This Row],[app_opens_per_day]]/Smartphone_Usage_And_Addiction_Analysis_7500_Rows[[#This Row],[daily_screen_time_hours]]</f>
        <v>16.644295302013422</v>
      </c>
      <c r="O2562">
        <v>8.57</v>
      </c>
      <c r="P2562" t="s">
        <v>32</v>
      </c>
      <c r="Q2562" t="s">
        <v>23</v>
      </c>
      <c r="R2562" t="s">
        <v>51</v>
      </c>
      <c r="S2562">
        <v>0</v>
      </c>
    </row>
    <row r="2563" spans="1:19" ht="18" customHeight="1" x14ac:dyDescent="0.25">
      <c r="A2563" s="10" t="s">
        <v>5955</v>
      </c>
      <c r="B2563" s="1">
        <v>18</v>
      </c>
      <c r="C2563" s="1" t="str">
        <f t="shared" si="40"/>
        <v>18-25 (Gen Z)</v>
      </c>
      <c r="D2563" t="s">
        <v>7582</v>
      </c>
      <c r="E2563">
        <v>5.08</v>
      </c>
      <c r="F2563">
        <v>2.34</v>
      </c>
      <c r="G2563">
        <v>1.24</v>
      </c>
      <c r="H2563">
        <v>5.21</v>
      </c>
      <c r="I2563">
        <v>6.22</v>
      </c>
      <c r="J2563" s="1">
        <f>Smartphone_Usage_And_Addiction_Analysis_7500_Rows[[#This Row],[social_media_hours]]+Smartphone_Usage_And_Addiction_Analysis_7500_Rows[[#This Row],[gaming_hours]]</f>
        <v>3.58</v>
      </c>
      <c r="K2563" s="1">
        <f>Smartphone_Usage_And_Addiction_Analysis_7500_Rows[[#This Row],[sleep_hours]]-Smartphone_Usage_And_Addiction_Analysis_7500_Rows[[#This Row],[total_leisure_hours]]</f>
        <v>2.6399999999999997</v>
      </c>
      <c r="L2563">
        <v>59</v>
      </c>
      <c r="M2563">
        <v>41</v>
      </c>
      <c r="N2563" s="5">
        <f>Smartphone_Usage_And_Addiction_Analysis_7500_Rows[[#This Row],[app_opens_per_day]]/Smartphone_Usage_And_Addiction_Analysis_7500_Rows[[#This Row],[daily_screen_time_hours]]</f>
        <v>8.0708661417322833</v>
      </c>
      <c r="O2563">
        <v>6.39</v>
      </c>
      <c r="P2563" t="s">
        <v>32</v>
      </c>
      <c r="Q2563" t="s">
        <v>23</v>
      </c>
      <c r="R2563" t="s">
        <v>20</v>
      </c>
      <c r="S2563">
        <v>0</v>
      </c>
    </row>
    <row r="2564" spans="1:19" ht="18" customHeight="1" x14ac:dyDescent="0.25">
      <c r="A2564" s="10" t="s">
        <v>5956</v>
      </c>
      <c r="B2564" s="1">
        <v>32</v>
      </c>
      <c r="C2564" s="1" t="str">
        <f t="shared" si="40"/>
        <v>26-40 (Millennials)</v>
      </c>
      <c r="D2564" t="s">
        <v>7582</v>
      </c>
      <c r="E2564">
        <v>5.65</v>
      </c>
      <c r="F2564">
        <v>3.65</v>
      </c>
      <c r="G2564">
        <v>3.94</v>
      </c>
      <c r="H2564">
        <v>1.75</v>
      </c>
      <c r="I2564">
        <v>7.22</v>
      </c>
      <c r="J2564" s="1">
        <f>Smartphone_Usage_And_Addiction_Analysis_7500_Rows[[#This Row],[social_media_hours]]+Smartphone_Usage_And_Addiction_Analysis_7500_Rows[[#This Row],[gaming_hours]]</f>
        <v>7.59</v>
      </c>
      <c r="K2564" s="1">
        <f>Smartphone_Usage_And_Addiction_Analysis_7500_Rows[[#This Row],[sleep_hours]]-Smartphone_Usage_And_Addiction_Analysis_7500_Rows[[#This Row],[total_leisure_hours]]</f>
        <v>-0.37000000000000011</v>
      </c>
      <c r="L2564">
        <v>177</v>
      </c>
      <c r="M2564">
        <v>101</v>
      </c>
      <c r="N2564" s="5">
        <f>Smartphone_Usage_And_Addiction_Analysis_7500_Rows[[#This Row],[app_opens_per_day]]/Smartphone_Usage_And_Addiction_Analysis_7500_Rows[[#This Row],[daily_screen_time_hours]]</f>
        <v>17.876106194690266</v>
      </c>
      <c r="O2564">
        <v>8.44</v>
      </c>
      <c r="P2564" t="s">
        <v>18</v>
      </c>
      <c r="Q2564" t="s">
        <v>19</v>
      </c>
      <c r="R2564" t="s">
        <v>20</v>
      </c>
      <c r="S2564">
        <v>0</v>
      </c>
    </row>
    <row r="2565" spans="1:19" ht="18" customHeight="1" x14ac:dyDescent="0.25">
      <c r="A2565" s="10" t="s">
        <v>1729</v>
      </c>
      <c r="B2565" s="1">
        <v>29</v>
      </c>
      <c r="C2565" t="str">
        <f t="shared" si="40"/>
        <v>26-40 (Millennials)</v>
      </c>
      <c r="D2565" s="1" t="s">
        <v>17</v>
      </c>
      <c r="E2565" s="1">
        <v>5.88</v>
      </c>
      <c r="F2565" s="1">
        <v>4.59</v>
      </c>
      <c r="G2565" s="1">
        <v>1.66</v>
      </c>
      <c r="H2565" s="1">
        <v>2.9</v>
      </c>
      <c r="I2565" s="1">
        <v>7.48</v>
      </c>
      <c r="J2565" s="1">
        <f>Smartphone_Usage_And_Addiction_Analysis_7500_Rows[[#This Row],[social_media_hours]]+Smartphone_Usage_And_Addiction_Analysis_7500_Rows[[#This Row],[gaming_hours]]</f>
        <v>6.25</v>
      </c>
      <c r="K2565" s="1">
        <f>Smartphone_Usage_And_Addiction_Analysis_7500_Rows[[#This Row],[sleep_hours]]-Smartphone_Usage_And_Addiction_Analysis_7500_Rows[[#This Row],[total_leisure_hours]]</f>
        <v>1.2300000000000004</v>
      </c>
      <c r="L2565" s="1">
        <v>114</v>
      </c>
      <c r="M2565" s="1">
        <v>65</v>
      </c>
      <c r="N2565" s="5">
        <f>Smartphone_Usage_And_Addiction_Analysis_7500_Rows[[#This Row],[app_opens_per_day]]/Smartphone_Usage_And_Addiction_Analysis_7500_Rows[[#This Row],[daily_screen_time_hours]]</f>
        <v>11.054421768707483</v>
      </c>
      <c r="O2565" s="1">
        <v>6.57</v>
      </c>
      <c r="P2565" s="1" t="s">
        <v>22</v>
      </c>
      <c r="Q2565" s="1" t="s">
        <v>23</v>
      </c>
      <c r="R2565" s="1" t="s">
        <v>28</v>
      </c>
      <c r="S2565" s="1">
        <v>1</v>
      </c>
    </row>
    <row r="2566" spans="1:19" ht="18" customHeight="1" x14ac:dyDescent="0.25">
      <c r="A2566" s="10" t="s">
        <v>1730</v>
      </c>
      <c r="B2566" s="1">
        <v>19</v>
      </c>
      <c r="C2566" t="str">
        <f t="shared" si="40"/>
        <v>18-25 (Gen Z)</v>
      </c>
      <c r="D2566" s="1" t="s">
        <v>30</v>
      </c>
      <c r="E2566" s="1">
        <v>4.3499999999999996</v>
      </c>
      <c r="F2566" s="1">
        <v>5.19</v>
      </c>
      <c r="G2566" s="1">
        <v>0.06</v>
      </c>
      <c r="H2566" s="1">
        <v>1.31</v>
      </c>
      <c r="I2566" s="1">
        <v>8.1300000000000008</v>
      </c>
      <c r="J2566" s="1">
        <f>Smartphone_Usage_And_Addiction_Analysis_7500_Rows[[#This Row],[social_media_hours]]+Smartphone_Usage_And_Addiction_Analysis_7500_Rows[[#This Row],[gaming_hours]]</f>
        <v>5.25</v>
      </c>
      <c r="K2566" s="1">
        <f>Smartphone_Usage_And_Addiction_Analysis_7500_Rows[[#This Row],[sleep_hours]]-Smartphone_Usage_And_Addiction_Analysis_7500_Rows[[#This Row],[total_leisure_hours]]</f>
        <v>2.8800000000000008</v>
      </c>
      <c r="L2566" s="1">
        <v>139</v>
      </c>
      <c r="M2566" s="1">
        <v>67</v>
      </c>
      <c r="N2566" s="5">
        <f>Smartphone_Usage_And_Addiction_Analysis_7500_Rows[[#This Row],[app_opens_per_day]]/Smartphone_Usage_And_Addiction_Analysis_7500_Rows[[#This Row],[daily_screen_time_hours]]</f>
        <v>15.402298850574715</v>
      </c>
      <c r="O2566" s="1">
        <v>5.8</v>
      </c>
      <c r="P2566" s="1" t="s">
        <v>18</v>
      </c>
      <c r="Q2566" s="1" t="s">
        <v>19</v>
      </c>
      <c r="R2566" s="1" t="s">
        <v>28</v>
      </c>
      <c r="S2566" s="1">
        <v>1</v>
      </c>
    </row>
    <row r="2567" spans="1:19" ht="18" customHeight="1" x14ac:dyDescent="0.25">
      <c r="A2567" s="10" t="s">
        <v>5957</v>
      </c>
      <c r="B2567" s="1">
        <v>30</v>
      </c>
      <c r="C2567" s="1" t="str">
        <f t="shared" si="40"/>
        <v>26-40 (Millennials)</v>
      </c>
      <c r="D2567" t="s">
        <v>7582</v>
      </c>
      <c r="E2567">
        <v>8.91</v>
      </c>
      <c r="F2567">
        <v>3.04</v>
      </c>
      <c r="G2567">
        <v>2.88</v>
      </c>
      <c r="H2567">
        <v>5.05</v>
      </c>
      <c r="I2567">
        <v>5.27</v>
      </c>
      <c r="J2567" s="1">
        <f>Smartphone_Usage_And_Addiction_Analysis_7500_Rows[[#This Row],[social_media_hours]]+Smartphone_Usage_And_Addiction_Analysis_7500_Rows[[#This Row],[gaming_hours]]</f>
        <v>5.92</v>
      </c>
      <c r="K2567" s="1">
        <f>Smartphone_Usage_And_Addiction_Analysis_7500_Rows[[#This Row],[sleep_hours]]-Smartphone_Usage_And_Addiction_Analysis_7500_Rows[[#This Row],[total_leisure_hours]]</f>
        <v>-0.65000000000000036</v>
      </c>
      <c r="L2567">
        <v>206</v>
      </c>
      <c r="M2567">
        <v>67</v>
      </c>
      <c r="N2567" s="5">
        <f>Smartphone_Usage_And_Addiction_Analysis_7500_Rows[[#This Row],[app_opens_per_day]]/Smartphone_Usage_And_Addiction_Analysis_7500_Rows[[#This Row],[daily_screen_time_hours]]</f>
        <v>7.5196408529741863</v>
      </c>
      <c r="O2567">
        <v>10.119999999999999</v>
      </c>
      <c r="P2567" t="s">
        <v>32</v>
      </c>
      <c r="Q2567" t="s">
        <v>23</v>
      </c>
      <c r="R2567" t="s">
        <v>24</v>
      </c>
      <c r="S2567">
        <v>1</v>
      </c>
    </row>
    <row r="2568" spans="1:19" ht="18" customHeight="1" x14ac:dyDescent="0.25">
      <c r="A2568" s="10" t="s">
        <v>5958</v>
      </c>
      <c r="B2568" s="1">
        <v>24</v>
      </c>
      <c r="C2568" s="1" t="str">
        <f t="shared" si="40"/>
        <v>18-25 (Gen Z)</v>
      </c>
      <c r="D2568" t="s">
        <v>7582</v>
      </c>
      <c r="E2568">
        <v>8.39</v>
      </c>
      <c r="F2568">
        <v>0.86</v>
      </c>
      <c r="G2568">
        <v>2.67</v>
      </c>
      <c r="H2568">
        <v>0.53</v>
      </c>
      <c r="I2568">
        <v>4.93</v>
      </c>
      <c r="J2568" s="1">
        <f>Smartphone_Usage_And_Addiction_Analysis_7500_Rows[[#This Row],[social_media_hours]]+Smartphone_Usage_And_Addiction_Analysis_7500_Rows[[#This Row],[gaming_hours]]</f>
        <v>3.53</v>
      </c>
      <c r="K2568" s="1">
        <f>Smartphone_Usage_And_Addiction_Analysis_7500_Rows[[#This Row],[sleep_hours]]-Smartphone_Usage_And_Addiction_Analysis_7500_Rows[[#This Row],[total_leisure_hours]]</f>
        <v>1.4</v>
      </c>
      <c r="L2568">
        <v>51</v>
      </c>
      <c r="M2568">
        <v>23</v>
      </c>
      <c r="N2568" s="5">
        <f>Smartphone_Usage_And_Addiction_Analysis_7500_Rows[[#This Row],[app_opens_per_day]]/Smartphone_Usage_And_Addiction_Analysis_7500_Rows[[#This Row],[daily_screen_time_hours]]</f>
        <v>2.7413587604290819</v>
      </c>
      <c r="O2568">
        <v>10.4</v>
      </c>
      <c r="P2568" t="s">
        <v>18</v>
      </c>
      <c r="Q2568" t="s">
        <v>23</v>
      </c>
      <c r="R2568" t="s">
        <v>24</v>
      </c>
      <c r="S2568">
        <v>1</v>
      </c>
    </row>
    <row r="2569" spans="1:19" ht="18" customHeight="1" x14ac:dyDescent="0.25">
      <c r="A2569" s="10" t="s">
        <v>5959</v>
      </c>
      <c r="B2569" s="1">
        <v>18</v>
      </c>
      <c r="C2569" s="1" t="str">
        <f t="shared" si="40"/>
        <v>18-25 (Gen Z)</v>
      </c>
      <c r="D2569" t="s">
        <v>7582</v>
      </c>
      <c r="E2569">
        <v>9.73</v>
      </c>
      <c r="F2569">
        <v>1.64</v>
      </c>
      <c r="G2569">
        <v>3.44</v>
      </c>
      <c r="H2569">
        <v>1.35</v>
      </c>
      <c r="I2569">
        <v>5.89</v>
      </c>
      <c r="J2569" s="1">
        <f>Smartphone_Usage_And_Addiction_Analysis_7500_Rows[[#This Row],[social_media_hours]]+Smartphone_Usage_And_Addiction_Analysis_7500_Rows[[#This Row],[gaming_hours]]</f>
        <v>5.08</v>
      </c>
      <c r="K2569" s="1">
        <f>Smartphone_Usage_And_Addiction_Analysis_7500_Rows[[#This Row],[sleep_hours]]-Smartphone_Usage_And_Addiction_Analysis_7500_Rows[[#This Row],[total_leisure_hours]]</f>
        <v>0.80999999999999961</v>
      </c>
      <c r="L2569">
        <v>213</v>
      </c>
      <c r="M2569">
        <v>129</v>
      </c>
      <c r="N2569" s="5">
        <f>Smartphone_Usage_And_Addiction_Analysis_7500_Rows[[#This Row],[app_opens_per_day]]/Smartphone_Usage_And_Addiction_Analysis_7500_Rows[[#This Row],[daily_screen_time_hours]]</f>
        <v>13.257965056526206</v>
      </c>
      <c r="O2569">
        <v>12.16</v>
      </c>
      <c r="P2569" t="s">
        <v>32</v>
      </c>
      <c r="Q2569" t="s">
        <v>19</v>
      </c>
      <c r="R2569" t="s">
        <v>24</v>
      </c>
      <c r="S2569">
        <v>1</v>
      </c>
    </row>
    <row r="2570" spans="1:19" ht="18" customHeight="1" x14ac:dyDescent="0.25">
      <c r="A2570" s="10" t="s">
        <v>1731</v>
      </c>
      <c r="B2570" s="1">
        <v>29</v>
      </c>
      <c r="C2570" t="str">
        <f t="shared" si="40"/>
        <v>26-40 (Millennials)</v>
      </c>
      <c r="D2570" s="1" t="s">
        <v>17</v>
      </c>
      <c r="E2570" s="1">
        <v>8.5299999999999994</v>
      </c>
      <c r="F2570" s="1">
        <v>3.97</v>
      </c>
      <c r="G2570" s="1">
        <v>1.1200000000000001</v>
      </c>
      <c r="H2570" s="1">
        <v>3.16</v>
      </c>
      <c r="I2570" s="1">
        <v>6.44</v>
      </c>
      <c r="J2570" s="1">
        <f>Smartphone_Usage_And_Addiction_Analysis_7500_Rows[[#This Row],[social_media_hours]]+Smartphone_Usage_And_Addiction_Analysis_7500_Rows[[#This Row],[gaming_hours]]</f>
        <v>5.09</v>
      </c>
      <c r="K2570" s="1">
        <f>Smartphone_Usage_And_Addiction_Analysis_7500_Rows[[#This Row],[sleep_hours]]-Smartphone_Usage_And_Addiction_Analysis_7500_Rows[[#This Row],[total_leisure_hours]]</f>
        <v>1.3500000000000005</v>
      </c>
      <c r="L2570" s="1">
        <v>34</v>
      </c>
      <c r="M2570" s="1">
        <v>172</v>
      </c>
      <c r="N2570" s="5">
        <f>Smartphone_Usage_And_Addiction_Analysis_7500_Rows[[#This Row],[app_opens_per_day]]/Smartphone_Usage_And_Addiction_Analysis_7500_Rows[[#This Row],[daily_screen_time_hours]]</f>
        <v>20.164126611957798</v>
      </c>
      <c r="O2570" s="1">
        <v>10.71</v>
      </c>
      <c r="P2570" s="1" t="s">
        <v>32</v>
      </c>
      <c r="Q2570" s="1" t="s">
        <v>19</v>
      </c>
      <c r="R2570" s="1" t="s">
        <v>24</v>
      </c>
      <c r="S2570" s="1">
        <v>1</v>
      </c>
    </row>
    <row r="2571" spans="1:19" ht="18" customHeight="1" x14ac:dyDescent="0.25">
      <c r="A2571" s="10" t="s">
        <v>5960</v>
      </c>
      <c r="B2571" s="1">
        <v>31</v>
      </c>
      <c r="C2571" s="1" t="str">
        <f t="shared" si="40"/>
        <v>26-40 (Millennials)</v>
      </c>
      <c r="D2571" t="s">
        <v>7582</v>
      </c>
      <c r="E2571">
        <v>5.63</v>
      </c>
      <c r="F2571">
        <v>5.66</v>
      </c>
      <c r="G2571">
        <v>2.83</v>
      </c>
      <c r="H2571">
        <v>4.1399999999999997</v>
      </c>
      <c r="I2571">
        <v>7.37</v>
      </c>
      <c r="J2571" s="1">
        <f>Smartphone_Usage_And_Addiction_Analysis_7500_Rows[[#This Row],[social_media_hours]]+Smartphone_Usage_And_Addiction_Analysis_7500_Rows[[#This Row],[gaming_hours]]</f>
        <v>8.49</v>
      </c>
      <c r="K2571" s="1">
        <f>Smartphone_Usage_And_Addiction_Analysis_7500_Rows[[#This Row],[sleep_hours]]-Smartphone_Usage_And_Addiction_Analysis_7500_Rows[[#This Row],[total_leisure_hours]]</f>
        <v>-1.1200000000000001</v>
      </c>
      <c r="L2571">
        <v>163</v>
      </c>
      <c r="M2571">
        <v>42</v>
      </c>
      <c r="N2571" s="5">
        <f>Smartphone_Usage_And_Addiction_Analysis_7500_Rows[[#This Row],[app_opens_per_day]]/Smartphone_Usage_And_Addiction_Analysis_7500_Rows[[#This Row],[daily_screen_time_hours]]</f>
        <v>7.4600355239786857</v>
      </c>
      <c r="O2571">
        <v>6.17</v>
      </c>
      <c r="P2571" t="s">
        <v>18</v>
      </c>
      <c r="Q2571" t="s">
        <v>23</v>
      </c>
      <c r="R2571" t="s">
        <v>28</v>
      </c>
      <c r="S2571">
        <v>1</v>
      </c>
    </row>
    <row r="2572" spans="1:19" ht="18" customHeight="1" x14ac:dyDescent="0.25">
      <c r="A2572" s="10" t="s">
        <v>1732</v>
      </c>
      <c r="B2572" s="1">
        <v>26</v>
      </c>
      <c r="C2572" t="str">
        <f t="shared" si="40"/>
        <v>26-40 (Millennials)</v>
      </c>
      <c r="D2572" s="1" t="s">
        <v>17</v>
      </c>
      <c r="E2572" s="1">
        <v>6.77</v>
      </c>
      <c r="F2572" s="1">
        <v>5.79</v>
      </c>
      <c r="G2572" s="1">
        <v>3.34</v>
      </c>
      <c r="H2572" s="1">
        <v>1.9</v>
      </c>
      <c r="I2572" s="1">
        <v>6.72</v>
      </c>
      <c r="J2572" s="1">
        <f>Smartphone_Usage_And_Addiction_Analysis_7500_Rows[[#This Row],[social_media_hours]]+Smartphone_Usage_And_Addiction_Analysis_7500_Rows[[#This Row],[gaming_hours]]</f>
        <v>9.129999999999999</v>
      </c>
      <c r="K2572" s="1">
        <f>Smartphone_Usage_And_Addiction_Analysis_7500_Rows[[#This Row],[sleep_hours]]-Smartphone_Usage_And_Addiction_Analysis_7500_Rows[[#This Row],[total_leisure_hours]]</f>
        <v>-2.4099999999999993</v>
      </c>
      <c r="L2572" s="1">
        <v>74</v>
      </c>
      <c r="M2572" s="1">
        <v>74</v>
      </c>
      <c r="N2572" s="5">
        <f>Smartphone_Usage_And_Addiction_Analysis_7500_Rows[[#This Row],[app_opens_per_day]]/Smartphone_Usage_And_Addiction_Analysis_7500_Rows[[#This Row],[daily_screen_time_hours]]</f>
        <v>10.930576070901035</v>
      </c>
      <c r="O2572" s="1">
        <v>8.6199999999999992</v>
      </c>
      <c r="P2572" s="1" t="s">
        <v>32</v>
      </c>
      <c r="Q2572" s="1" t="s">
        <v>19</v>
      </c>
      <c r="R2572" s="1" t="s">
        <v>24</v>
      </c>
      <c r="S2572" s="1">
        <v>1</v>
      </c>
    </row>
    <row r="2573" spans="1:19" ht="18" customHeight="1" x14ac:dyDescent="0.25">
      <c r="A2573" s="10" t="s">
        <v>1733</v>
      </c>
      <c r="B2573" s="1">
        <v>34</v>
      </c>
      <c r="C2573" t="str">
        <f t="shared" si="40"/>
        <v>26-40 (Millennials)</v>
      </c>
      <c r="D2573" s="1" t="s">
        <v>30</v>
      </c>
      <c r="E2573" s="1">
        <v>11.49</v>
      </c>
      <c r="F2573" s="1">
        <v>0.66</v>
      </c>
      <c r="G2573" s="1">
        <v>1.33</v>
      </c>
      <c r="H2573" s="1">
        <v>2.9</v>
      </c>
      <c r="I2573" s="1">
        <v>8.6300000000000008</v>
      </c>
      <c r="J2573" s="1">
        <f>Smartphone_Usage_And_Addiction_Analysis_7500_Rows[[#This Row],[social_media_hours]]+Smartphone_Usage_And_Addiction_Analysis_7500_Rows[[#This Row],[gaming_hours]]</f>
        <v>1.9900000000000002</v>
      </c>
      <c r="K2573" s="1">
        <f>Smartphone_Usage_And_Addiction_Analysis_7500_Rows[[#This Row],[sleep_hours]]-Smartphone_Usage_And_Addiction_Analysis_7500_Rows[[#This Row],[total_leisure_hours]]</f>
        <v>6.6400000000000006</v>
      </c>
      <c r="L2573" s="1">
        <v>42</v>
      </c>
      <c r="M2573" s="1">
        <v>156</v>
      </c>
      <c r="N2573" s="5">
        <f>Smartphone_Usage_And_Addiction_Analysis_7500_Rows[[#This Row],[app_opens_per_day]]/Smartphone_Usage_And_Addiction_Analysis_7500_Rows[[#This Row],[daily_screen_time_hours]]</f>
        <v>13.577023498694517</v>
      </c>
      <c r="O2573" s="1">
        <v>12.47</v>
      </c>
      <c r="P2573" s="1" t="s">
        <v>32</v>
      </c>
      <c r="Q2573" s="1" t="s">
        <v>23</v>
      </c>
      <c r="R2573" s="1" t="s">
        <v>24</v>
      </c>
      <c r="S2573" s="1">
        <v>1</v>
      </c>
    </row>
    <row r="2574" spans="1:19" ht="18" customHeight="1" x14ac:dyDescent="0.25">
      <c r="A2574" s="10" t="s">
        <v>5961</v>
      </c>
      <c r="B2574" s="1">
        <v>20</v>
      </c>
      <c r="C2574" s="1" t="str">
        <f t="shared" si="40"/>
        <v>18-25 (Gen Z)</v>
      </c>
      <c r="D2574" t="s">
        <v>7582</v>
      </c>
      <c r="E2574">
        <v>8.34</v>
      </c>
      <c r="F2574">
        <v>5.57</v>
      </c>
      <c r="G2574">
        <v>2.16</v>
      </c>
      <c r="H2574">
        <v>1.8</v>
      </c>
      <c r="I2574">
        <v>6.5</v>
      </c>
      <c r="J2574" s="1">
        <f>Smartphone_Usage_And_Addiction_Analysis_7500_Rows[[#This Row],[social_media_hours]]+Smartphone_Usage_And_Addiction_Analysis_7500_Rows[[#This Row],[gaming_hours]]</f>
        <v>7.73</v>
      </c>
      <c r="K2574" s="1">
        <f>Smartphone_Usage_And_Addiction_Analysis_7500_Rows[[#This Row],[sleep_hours]]-Smartphone_Usage_And_Addiction_Analysis_7500_Rows[[#This Row],[total_leisure_hours]]</f>
        <v>-1.2300000000000004</v>
      </c>
      <c r="L2574">
        <v>82</v>
      </c>
      <c r="M2574">
        <v>82</v>
      </c>
      <c r="N2574" s="5">
        <f>Smartphone_Usage_And_Addiction_Analysis_7500_Rows[[#This Row],[app_opens_per_day]]/Smartphone_Usage_And_Addiction_Analysis_7500_Rows[[#This Row],[daily_screen_time_hours]]</f>
        <v>9.8321342925659483</v>
      </c>
      <c r="O2574">
        <v>9.73</v>
      </c>
      <c r="P2574" t="s">
        <v>32</v>
      </c>
      <c r="Q2574" t="s">
        <v>23</v>
      </c>
      <c r="R2574" t="s">
        <v>24</v>
      </c>
      <c r="S2574">
        <v>1</v>
      </c>
    </row>
    <row r="2575" spans="1:19" ht="18" customHeight="1" x14ac:dyDescent="0.25">
      <c r="A2575" s="10" t="s">
        <v>1734</v>
      </c>
      <c r="B2575" s="1">
        <v>24</v>
      </c>
      <c r="C2575" t="str">
        <f t="shared" si="40"/>
        <v>18-25 (Gen Z)</v>
      </c>
      <c r="D2575" s="1" t="s">
        <v>30</v>
      </c>
      <c r="E2575" s="1">
        <v>7.53</v>
      </c>
      <c r="F2575" s="1">
        <v>2.67</v>
      </c>
      <c r="G2575" s="1">
        <v>2.99</v>
      </c>
      <c r="H2575" s="1">
        <v>0.82</v>
      </c>
      <c r="I2575" s="1">
        <v>5.58</v>
      </c>
      <c r="J2575" s="1">
        <f>Smartphone_Usage_And_Addiction_Analysis_7500_Rows[[#This Row],[social_media_hours]]+Smartphone_Usage_And_Addiction_Analysis_7500_Rows[[#This Row],[gaming_hours]]</f>
        <v>5.66</v>
      </c>
      <c r="K2575" s="1">
        <f>Smartphone_Usage_And_Addiction_Analysis_7500_Rows[[#This Row],[sleep_hours]]-Smartphone_Usage_And_Addiction_Analysis_7500_Rows[[#This Row],[total_leisure_hours]]</f>
        <v>-8.0000000000000071E-2</v>
      </c>
      <c r="L2575" s="1">
        <v>150</v>
      </c>
      <c r="M2575" s="1">
        <v>161</v>
      </c>
      <c r="N2575" s="5">
        <f>Smartphone_Usage_And_Addiction_Analysis_7500_Rows[[#This Row],[app_opens_per_day]]/Smartphone_Usage_And_Addiction_Analysis_7500_Rows[[#This Row],[daily_screen_time_hours]]</f>
        <v>21.381142098273571</v>
      </c>
      <c r="O2575" s="1">
        <v>9.64</v>
      </c>
      <c r="P2575" s="1" t="s">
        <v>32</v>
      </c>
      <c r="Q2575" s="1" t="s">
        <v>23</v>
      </c>
      <c r="R2575" s="1" t="s">
        <v>28</v>
      </c>
      <c r="S2575" s="1">
        <v>1</v>
      </c>
    </row>
    <row r="2576" spans="1:19" ht="18" customHeight="1" x14ac:dyDescent="0.25">
      <c r="A2576" s="10" t="s">
        <v>5962</v>
      </c>
      <c r="B2576" s="1">
        <v>23</v>
      </c>
      <c r="C2576" s="1" t="str">
        <f t="shared" si="40"/>
        <v>18-25 (Gen Z)</v>
      </c>
      <c r="D2576" t="s">
        <v>7582</v>
      </c>
      <c r="E2576">
        <v>5.39</v>
      </c>
      <c r="F2576">
        <v>1.72</v>
      </c>
      <c r="G2576">
        <v>3.1</v>
      </c>
      <c r="H2576">
        <v>1.78</v>
      </c>
      <c r="I2576">
        <v>5.63</v>
      </c>
      <c r="J2576" s="1">
        <f>Smartphone_Usage_And_Addiction_Analysis_7500_Rows[[#This Row],[social_media_hours]]+Smartphone_Usage_And_Addiction_Analysis_7500_Rows[[#This Row],[gaming_hours]]</f>
        <v>4.82</v>
      </c>
      <c r="K2576" s="1">
        <f>Smartphone_Usage_And_Addiction_Analysis_7500_Rows[[#This Row],[sleep_hours]]-Smartphone_Usage_And_Addiction_Analysis_7500_Rows[[#This Row],[total_leisure_hours]]</f>
        <v>0.80999999999999961</v>
      </c>
      <c r="L2576">
        <v>123</v>
      </c>
      <c r="M2576">
        <v>167</v>
      </c>
      <c r="N2576" s="5">
        <f>Smartphone_Usage_And_Addiction_Analysis_7500_Rows[[#This Row],[app_opens_per_day]]/Smartphone_Usage_And_Addiction_Analysis_7500_Rows[[#This Row],[daily_screen_time_hours]]</f>
        <v>30.983302411873844</v>
      </c>
      <c r="O2576">
        <v>6.71</v>
      </c>
      <c r="P2576" t="s">
        <v>22</v>
      </c>
      <c r="Q2576" t="s">
        <v>19</v>
      </c>
      <c r="R2576" t="s">
        <v>20</v>
      </c>
      <c r="S2576">
        <v>0</v>
      </c>
    </row>
    <row r="2577" spans="1:19" ht="18" customHeight="1" x14ac:dyDescent="0.25">
      <c r="A2577" s="10" t="s">
        <v>1735</v>
      </c>
      <c r="B2577" s="1">
        <v>29</v>
      </c>
      <c r="C2577" t="str">
        <f t="shared" si="40"/>
        <v>26-40 (Millennials)</v>
      </c>
      <c r="D2577" s="1" t="s">
        <v>30</v>
      </c>
      <c r="E2577" s="1">
        <v>6.5</v>
      </c>
      <c r="F2577" s="1">
        <v>5.0199999999999996</v>
      </c>
      <c r="G2577" s="1">
        <v>2.02</v>
      </c>
      <c r="H2577" s="1">
        <v>0.85</v>
      </c>
      <c r="I2577" s="1">
        <v>6.85</v>
      </c>
      <c r="J2577" s="1">
        <f>Smartphone_Usage_And_Addiction_Analysis_7500_Rows[[#This Row],[social_media_hours]]+Smartphone_Usage_And_Addiction_Analysis_7500_Rows[[#This Row],[gaming_hours]]</f>
        <v>7.0399999999999991</v>
      </c>
      <c r="K2577" s="1">
        <f>Smartphone_Usage_And_Addiction_Analysis_7500_Rows[[#This Row],[sleep_hours]]-Smartphone_Usage_And_Addiction_Analysis_7500_Rows[[#This Row],[total_leisure_hours]]</f>
        <v>-0.1899999999999995</v>
      </c>
      <c r="L2577" s="1">
        <v>31</v>
      </c>
      <c r="M2577" s="1">
        <v>68</v>
      </c>
      <c r="N2577" s="5">
        <f>Smartphone_Usage_And_Addiction_Analysis_7500_Rows[[#This Row],[app_opens_per_day]]/Smartphone_Usage_And_Addiction_Analysis_7500_Rows[[#This Row],[daily_screen_time_hours]]</f>
        <v>10.461538461538462</v>
      </c>
      <c r="O2577" s="1">
        <v>7.83</v>
      </c>
      <c r="P2577" s="1" t="s">
        <v>18</v>
      </c>
      <c r="Q2577" s="1" t="s">
        <v>23</v>
      </c>
      <c r="R2577" s="1" t="s">
        <v>24</v>
      </c>
      <c r="S2577" s="1">
        <v>1</v>
      </c>
    </row>
    <row r="2578" spans="1:19" ht="18" customHeight="1" x14ac:dyDescent="0.25">
      <c r="A2578" s="10" t="s">
        <v>1736</v>
      </c>
      <c r="B2578" s="1">
        <v>31</v>
      </c>
      <c r="C2578" t="str">
        <f t="shared" si="40"/>
        <v>26-40 (Millennials)</v>
      </c>
      <c r="D2578" s="1" t="s">
        <v>30</v>
      </c>
      <c r="E2578" s="1">
        <v>3.01</v>
      </c>
      <c r="F2578" s="1">
        <v>2.15</v>
      </c>
      <c r="G2578" s="1">
        <v>3.21</v>
      </c>
      <c r="H2578" s="1">
        <v>1.67</v>
      </c>
      <c r="I2578" s="1">
        <v>6.31</v>
      </c>
      <c r="J2578" s="1">
        <f>Smartphone_Usage_And_Addiction_Analysis_7500_Rows[[#This Row],[social_media_hours]]+Smartphone_Usage_And_Addiction_Analysis_7500_Rows[[#This Row],[gaming_hours]]</f>
        <v>5.3599999999999994</v>
      </c>
      <c r="K2578" s="1">
        <f>Smartphone_Usage_And_Addiction_Analysis_7500_Rows[[#This Row],[sleep_hours]]-Smartphone_Usage_And_Addiction_Analysis_7500_Rows[[#This Row],[total_leisure_hours]]</f>
        <v>0.95000000000000018</v>
      </c>
      <c r="L2578" s="1">
        <v>132</v>
      </c>
      <c r="M2578" s="1">
        <v>85</v>
      </c>
      <c r="N2578" s="5">
        <f>Smartphone_Usage_And_Addiction_Analysis_7500_Rows[[#This Row],[app_opens_per_day]]/Smartphone_Usage_And_Addiction_Analysis_7500_Rows[[#This Row],[daily_screen_time_hours]]</f>
        <v>28.239202657807311</v>
      </c>
      <c r="O2578" s="1">
        <v>4.66</v>
      </c>
      <c r="P2578" s="1" t="s">
        <v>32</v>
      </c>
      <c r="Q2578" s="1" t="s">
        <v>19</v>
      </c>
      <c r="R2578" s="1" t="s">
        <v>20</v>
      </c>
      <c r="S2578" s="1">
        <v>0</v>
      </c>
    </row>
    <row r="2579" spans="1:19" ht="18" customHeight="1" x14ac:dyDescent="0.25">
      <c r="A2579" s="10" t="s">
        <v>5963</v>
      </c>
      <c r="B2579" s="1">
        <v>20</v>
      </c>
      <c r="C2579" s="1" t="str">
        <f t="shared" si="40"/>
        <v>18-25 (Gen Z)</v>
      </c>
      <c r="D2579" t="s">
        <v>7582</v>
      </c>
      <c r="E2579">
        <v>4.68</v>
      </c>
      <c r="F2579">
        <v>1.1399999999999999</v>
      </c>
      <c r="G2579">
        <v>1.35</v>
      </c>
      <c r="H2579">
        <v>5.92</v>
      </c>
      <c r="I2579">
        <v>5.57</v>
      </c>
      <c r="J2579" s="1">
        <f>Smartphone_Usage_And_Addiction_Analysis_7500_Rows[[#This Row],[social_media_hours]]+Smartphone_Usage_And_Addiction_Analysis_7500_Rows[[#This Row],[gaming_hours]]</f>
        <v>2.4900000000000002</v>
      </c>
      <c r="K2579" s="1">
        <f>Smartphone_Usage_And_Addiction_Analysis_7500_Rows[[#This Row],[sleep_hours]]-Smartphone_Usage_And_Addiction_Analysis_7500_Rows[[#This Row],[total_leisure_hours]]</f>
        <v>3.08</v>
      </c>
      <c r="L2579">
        <v>167</v>
      </c>
      <c r="M2579">
        <v>118</v>
      </c>
      <c r="N2579" s="5">
        <f>Smartphone_Usage_And_Addiction_Analysis_7500_Rows[[#This Row],[app_opens_per_day]]/Smartphone_Usage_And_Addiction_Analysis_7500_Rows[[#This Row],[daily_screen_time_hours]]</f>
        <v>25.213675213675216</v>
      </c>
      <c r="O2579">
        <v>6.93</v>
      </c>
      <c r="P2579" t="s">
        <v>18</v>
      </c>
      <c r="Q2579" t="s">
        <v>23</v>
      </c>
      <c r="R2579" t="s">
        <v>20</v>
      </c>
      <c r="S2579">
        <v>0</v>
      </c>
    </row>
    <row r="2580" spans="1:19" ht="18" customHeight="1" x14ac:dyDescent="0.25">
      <c r="A2580" s="10" t="s">
        <v>1737</v>
      </c>
      <c r="B2580" s="1">
        <v>19</v>
      </c>
      <c r="C2580" t="str">
        <f t="shared" si="40"/>
        <v>18-25 (Gen Z)</v>
      </c>
      <c r="D2580" s="1" t="s">
        <v>17</v>
      </c>
      <c r="E2580" s="1">
        <v>3.38</v>
      </c>
      <c r="F2580" s="1">
        <v>5.0599999999999996</v>
      </c>
      <c r="G2580" s="1">
        <v>0.49</v>
      </c>
      <c r="H2580" s="1">
        <v>3.37</v>
      </c>
      <c r="I2580" s="1">
        <v>5.5</v>
      </c>
      <c r="J2580" s="1">
        <f>Smartphone_Usage_And_Addiction_Analysis_7500_Rows[[#This Row],[social_media_hours]]+Smartphone_Usage_And_Addiction_Analysis_7500_Rows[[#This Row],[gaming_hours]]</f>
        <v>5.55</v>
      </c>
      <c r="K2580" s="1">
        <f>Smartphone_Usage_And_Addiction_Analysis_7500_Rows[[#This Row],[sleep_hours]]-Smartphone_Usage_And_Addiction_Analysis_7500_Rows[[#This Row],[total_leisure_hours]]</f>
        <v>-4.9999999999999822E-2</v>
      </c>
      <c r="L2580" s="1">
        <v>75</v>
      </c>
      <c r="M2580" s="1">
        <v>110</v>
      </c>
      <c r="N2580" s="5">
        <f>Smartphone_Usage_And_Addiction_Analysis_7500_Rows[[#This Row],[app_opens_per_day]]/Smartphone_Usage_And_Addiction_Analysis_7500_Rows[[#This Row],[daily_screen_time_hours]]</f>
        <v>32.544378698224854</v>
      </c>
      <c r="O2580" s="1">
        <v>4.21</v>
      </c>
      <c r="P2580" s="1" t="s">
        <v>32</v>
      </c>
      <c r="Q2580" s="1" t="s">
        <v>23</v>
      </c>
      <c r="R2580" s="1" t="s">
        <v>24</v>
      </c>
      <c r="S2580" s="1">
        <v>1</v>
      </c>
    </row>
    <row r="2581" spans="1:19" ht="18" customHeight="1" x14ac:dyDescent="0.25">
      <c r="A2581" s="10" t="s">
        <v>1738</v>
      </c>
      <c r="B2581" s="1">
        <v>21</v>
      </c>
      <c r="C2581" t="str">
        <f t="shared" si="40"/>
        <v>18-25 (Gen Z)</v>
      </c>
      <c r="D2581" s="1" t="s">
        <v>17</v>
      </c>
      <c r="E2581" s="1">
        <v>10.33</v>
      </c>
      <c r="F2581" s="1">
        <v>3.34</v>
      </c>
      <c r="G2581" s="1">
        <v>1.26</v>
      </c>
      <c r="H2581" s="1">
        <v>0.5</v>
      </c>
      <c r="I2581" s="1">
        <v>8.3800000000000008</v>
      </c>
      <c r="J2581" s="1">
        <f>Smartphone_Usage_And_Addiction_Analysis_7500_Rows[[#This Row],[social_media_hours]]+Smartphone_Usage_And_Addiction_Analysis_7500_Rows[[#This Row],[gaming_hours]]</f>
        <v>4.5999999999999996</v>
      </c>
      <c r="K2581" s="1">
        <f>Smartphone_Usage_And_Addiction_Analysis_7500_Rows[[#This Row],[sleep_hours]]-Smartphone_Usage_And_Addiction_Analysis_7500_Rows[[#This Row],[total_leisure_hours]]</f>
        <v>3.7800000000000011</v>
      </c>
      <c r="L2581" s="1">
        <v>62</v>
      </c>
      <c r="M2581" s="1">
        <v>165</v>
      </c>
      <c r="N2581" s="5">
        <f>Smartphone_Usage_And_Addiction_Analysis_7500_Rows[[#This Row],[app_opens_per_day]]/Smartphone_Usage_And_Addiction_Analysis_7500_Rows[[#This Row],[daily_screen_time_hours]]</f>
        <v>15.972894482090997</v>
      </c>
      <c r="O2581" s="1">
        <v>11.68</v>
      </c>
      <c r="P2581" s="1" t="s">
        <v>18</v>
      </c>
      <c r="Q2581" s="1" t="s">
        <v>19</v>
      </c>
      <c r="R2581" s="1" t="s">
        <v>28</v>
      </c>
      <c r="S2581" s="1">
        <v>1</v>
      </c>
    </row>
    <row r="2582" spans="1:19" ht="18" customHeight="1" x14ac:dyDescent="0.25">
      <c r="A2582" s="10" t="s">
        <v>5964</v>
      </c>
      <c r="B2582" s="1">
        <v>18</v>
      </c>
      <c r="C2582" s="1" t="str">
        <f t="shared" si="40"/>
        <v>18-25 (Gen Z)</v>
      </c>
      <c r="D2582" t="s">
        <v>7582</v>
      </c>
      <c r="E2582">
        <v>3.62</v>
      </c>
      <c r="F2582">
        <v>5.21</v>
      </c>
      <c r="G2582">
        <v>3.24</v>
      </c>
      <c r="H2582">
        <v>5.21</v>
      </c>
      <c r="I2582">
        <v>4.93</v>
      </c>
      <c r="J2582" s="1">
        <f>Smartphone_Usage_And_Addiction_Analysis_7500_Rows[[#This Row],[social_media_hours]]+Smartphone_Usage_And_Addiction_Analysis_7500_Rows[[#This Row],[gaming_hours]]</f>
        <v>8.4499999999999993</v>
      </c>
      <c r="K2582" s="1">
        <f>Smartphone_Usage_And_Addiction_Analysis_7500_Rows[[#This Row],[sleep_hours]]-Smartphone_Usage_And_Addiction_Analysis_7500_Rows[[#This Row],[total_leisure_hours]]</f>
        <v>-3.5199999999999996</v>
      </c>
      <c r="L2582">
        <v>158</v>
      </c>
      <c r="M2582">
        <v>38</v>
      </c>
      <c r="N2582" s="5">
        <f>Smartphone_Usage_And_Addiction_Analysis_7500_Rows[[#This Row],[app_opens_per_day]]/Smartphone_Usage_And_Addiction_Analysis_7500_Rows[[#This Row],[daily_screen_time_hours]]</f>
        <v>10.497237569060774</v>
      </c>
      <c r="O2582">
        <v>6.4</v>
      </c>
      <c r="P2582" t="s">
        <v>32</v>
      </c>
      <c r="Q2582" t="s">
        <v>19</v>
      </c>
      <c r="R2582" t="s">
        <v>24</v>
      </c>
      <c r="S2582">
        <v>1</v>
      </c>
    </row>
    <row r="2583" spans="1:19" ht="18" customHeight="1" x14ac:dyDescent="0.25">
      <c r="A2583" s="10" t="s">
        <v>5965</v>
      </c>
      <c r="B2583" s="1">
        <v>20</v>
      </c>
      <c r="C2583" s="1" t="str">
        <f t="shared" si="40"/>
        <v>18-25 (Gen Z)</v>
      </c>
      <c r="D2583" t="s">
        <v>7582</v>
      </c>
      <c r="E2583">
        <v>8.3800000000000008</v>
      </c>
      <c r="F2583">
        <v>3.84</v>
      </c>
      <c r="G2583">
        <v>3.08</v>
      </c>
      <c r="H2583">
        <v>1.1399999999999999</v>
      </c>
      <c r="I2583">
        <v>8.61</v>
      </c>
      <c r="J2583" s="1">
        <f>Smartphone_Usage_And_Addiction_Analysis_7500_Rows[[#This Row],[social_media_hours]]+Smartphone_Usage_And_Addiction_Analysis_7500_Rows[[#This Row],[gaming_hours]]</f>
        <v>6.92</v>
      </c>
      <c r="K2583" s="1">
        <f>Smartphone_Usage_And_Addiction_Analysis_7500_Rows[[#This Row],[sleep_hours]]-Smartphone_Usage_And_Addiction_Analysis_7500_Rows[[#This Row],[total_leisure_hours]]</f>
        <v>1.6899999999999995</v>
      </c>
      <c r="L2583">
        <v>180</v>
      </c>
      <c r="M2583">
        <v>110</v>
      </c>
      <c r="N2583" s="5">
        <f>Smartphone_Usage_And_Addiction_Analysis_7500_Rows[[#This Row],[app_opens_per_day]]/Smartphone_Usage_And_Addiction_Analysis_7500_Rows[[#This Row],[daily_screen_time_hours]]</f>
        <v>13.126491646778042</v>
      </c>
      <c r="O2583">
        <v>8.9700000000000006</v>
      </c>
      <c r="P2583" t="s">
        <v>18</v>
      </c>
      <c r="Q2583" t="s">
        <v>23</v>
      </c>
      <c r="R2583" t="s">
        <v>28</v>
      </c>
      <c r="S2583">
        <v>1</v>
      </c>
    </row>
    <row r="2584" spans="1:19" ht="18" customHeight="1" x14ac:dyDescent="0.25">
      <c r="A2584" s="10" t="s">
        <v>1739</v>
      </c>
      <c r="B2584" s="1">
        <v>21</v>
      </c>
      <c r="C2584" t="str">
        <f t="shared" si="40"/>
        <v>18-25 (Gen Z)</v>
      </c>
      <c r="D2584" s="1" t="s">
        <v>30</v>
      </c>
      <c r="E2584" s="1">
        <v>9.0500000000000007</v>
      </c>
      <c r="F2584" s="1">
        <v>4.57</v>
      </c>
      <c r="G2584" s="1">
        <v>2.37</v>
      </c>
      <c r="H2584" s="1">
        <v>5.08</v>
      </c>
      <c r="I2584" s="1">
        <v>7.09</v>
      </c>
      <c r="J2584" s="1">
        <f>Smartphone_Usage_And_Addiction_Analysis_7500_Rows[[#This Row],[social_media_hours]]+Smartphone_Usage_And_Addiction_Analysis_7500_Rows[[#This Row],[gaming_hours]]</f>
        <v>6.94</v>
      </c>
      <c r="K2584" s="1">
        <f>Smartphone_Usage_And_Addiction_Analysis_7500_Rows[[#This Row],[sleep_hours]]-Smartphone_Usage_And_Addiction_Analysis_7500_Rows[[#This Row],[total_leisure_hours]]</f>
        <v>0.14999999999999947</v>
      </c>
      <c r="L2584" s="1">
        <v>156</v>
      </c>
      <c r="M2584" s="1">
        <v>127</v>
      </c>
      <c r="N2584" s="5">
        <f>Smartphone_Usage_And_Addiction_Analysis_7500_Rows[[#This Row],[app_opens_per_day]]/Smartphone_Usage_And_Addiction_Analysis_7500_Rows[[#This Row],[daily_screen_time_hours]]</f>
        <v>14.033149171270717</v>
      </c>
      <c r="O2584" s="1">
        <v>9.75</v>
      </c>
      <c r="P2584" s="1" t="s">
        <v>18</v>
      </c>
      <c r="Q2584" s="1" t="s">
        <v>23</v>
      </c>
      <c r="R2584" s="1" t="s">
        <v>28</v>
      </c>
      <c r="S2584" s="1">
        <v>1</v>
      </c>
    </row>
    <row r="2585" spans="1:19" ht="18" customHeight="1" x14ac:dyDescent="0.25">
      <c r="A2585" s="10" t="s">
        <v>1740</v>
      </c>
      <c r="B2585" s="1">
        <v>18</v>
      </c>
      <c r="C2585" t="str">
        <f t="shared" si="40"/>
        <v>18-25 (Gen Z)</v>
      </c>
      <c r="D2585" s="1" t="s">
        <v>30</v>
      </c>
      <c r="E2585" s="1">
        <v>7.83</v>
      </c>
      <c r="F2585" s="1">
        <v>4.03</v>
      </c>
      <c r="G2585" s="1">
        <v>2.44</v>
      </c>
      <c r="H2585" s="1">
        <v>1.31</v>
      </c>
      <c r="I2585" s="1">
        <v>8.33</v>
      </c>
      <c r="J2585" s="1">
        <f>Smartphone_Usage_And_Addiction_Analysis_7500_Rows[[#This Row],[social_media_hours]]+Smartphone_Usage_And_Addiction_Analysis_7500_Rows[[#This Row],[gaming_hours]]</f>
        <v>6.4700000000000006</v>
      </c>
      <c r="K2585" s="1">
        <f>Smartphone_Usage_And_Addiction_Analysis_7500_Rows[[#This Row],[sleep_hours]]-Smartphone_Usage_And_Addiction_Analysis_7500_Rows[[#This Row],[total_leisure_hours]]</f>
        <v>1.8599999999999994</v>
      </c>
      <c r="L2585" s="1">
        <v>201</v>
      </c>
      <c r="M2585" s="1">
        <v>56</v>
      </c>
      <c r="N2585" s="5">
        <f>Smartphone_Usage_And_Addiction_Analysis_7500_Rows[[#This Row],[app_opens_per_day]]/Smartphone_Usage_And_Addiction_Analysis_7500_Rows[[#This Row],[daily_screen_time_hours]]</f>
        <v>7.1519795657726695</v>
      </c>
      <c r="O2585" s="1">
        <v>10.210000000000001</v>
      </c>
      <c r="P2585" s="1" t="s">
        <v>32</v>
      </c>
      <c r="Q2585" s="1" t="s">
        <v>23</v>
      </c>
      <c r="R2585" s="1" t="s">
        <v>28</v>
      </c>
      <c r="S2585" s="1">
        <v>1</v>
      </c>
    </row>
    <row r="2586" spans="1:19" ht="18" customHeight="1" x14ac:dyDescent="0.25">
      <c r="A2586" s="10" t="s">
        <v>1741</v>
      </c>
      <c r="B2586" s="1">
        <v>21</v>
      </c>
      <c r="C2586" t="str">
        <f t="shared" si="40"/>
        <v>18-25 (Gen Z)</v>
      </c>
      <c r="D2586" s="1" t="s">
        <v>17</v>
      </c>
      <c r="E2586" s="1">
        <v>8.4</v>
      </c>
      <c r="F2586" s="1">
        <v>0.96</v>
      </c>
      <c r="G2586" s="1">
        <v>3.85</v>
      </c>
      <c r="H2586" s="1">
        <v>1.71</v>
      </c>
      <c r="I2586" s="1">
        <v>8.16</v>
      </c>
      <c r="J2586" s="1">
        <f>Smartphone_Usage_And_Addiction_Analysis_7500_Rows[[#This Row],[social_media_hours]]+Smartphone_Usage_And_Addiction_Analysis_7500_Rows[[#This Row],[gaming_hours]]</f>
        <v>4.8100000000000005</v>
      </c>
      <c r="K2586" s="1">
        <f>Smartphone_Usage_And_Addiction_Analysis_7500_Rows[[#This Row],[sleep_hours]]-Smartphone_Usage_And_Addiction_Analysis_7500_Rows[[#This Row],[total_leisure_hours]]</f>
        <v>3.3499999999999996</v>
      </c>
      <c r="L2586" s="1">
        <v>39</v>
      </c>
      <c r="M2586" s="1">
        <v>64</v>
      </c>
      <c r="N2586" s="5">
        <f>Smartphone_Usage_And_Addiction_Analysis_7500_Rows[[#This Row],[app_opens_per_day]]/Smartphone_Usage_And_Addiction_Analysis_7500_Rows[[#This Row],[daily_screen_time_hours]]</f>
        <v>7.6190476190476186</v>
      </c>
      <c r="O2586" s="1">
        <v>9.6</v>
      </c>
      <c r="P2586" s="1" t="s">
        <v>18</v>
      </c>
      <c r="Q2586" s="1" t="s">
        <v>19</v>
      </c>
      <c r="R2586" s="1" t="s">
        <v>28</v>
      </c>
      <c r="S2586" s="1">
        <v>1</v>
      </c>
    </row>
    <row r="2587" spans="1:19" ht="18" customHeight="1" x14ac:dyDescent="0.25">
      <c r="A2587" s="10" t="s">
        <v>1742</v>
      </c>
      <c r="B2587" s="1">
        <v>26</v>
      </c>
      <c r="C2587" t="str">
        <f t="shared" si="40"/>
        <v>26-40 (Millennials)</v>
      </c>
      <c r="D2587" s="1" t="s">
        <v>17</v>
      </c>
      <c r="E2587" s="1">
        <v>3.37</v>
      </c>
      <c r="F2587" s="1">
        <v>0.79</v>
      </c>
      <c r="G2587" s="1">
        <v>3.97</v>
      </c>
      <c r="H2587" s="1">
        <v>1.67</v>
      </c>
      <c r="I2587" s="1">
        <v>8.43</v>
      </c>
      <c r="J2587" s="1">
        <f>Smartphone_Usage_And_Addiction_Analysis_7500_Rows[[#This Row],[social_media_hours]]+Smartphone_Usage_And_Addiction_Analysis_7500_Rows[[#This Row],[gaming_hours]]</f>
        <v>4.76</v>
      </c>
      <c r="K2587" s="1">
        <f>Smartphone_Usage_And_Addiction_Analysis_7500_Rows[[#This Row],[sleep_hours]]-Smartphone_Usage_And_Addiction_Analysis_7500_Rows[[#This Row],[total_leisure_hours]]</f>
        <v>3.67</v>
      </c>
      <c r="L2587" s="1">
        <v>38</v>
      </c>
      <c r="M2587" s="1">
        <v>135</v>
      </c>
      <c r="N2587" s="5">
        <f>Smartphone_Usage_And_Addiction_Analysis_7500_Rows[[#This Row],[app_opens_per_day]]/Smartphone_Usage_And_Addiction_Analysis_7500_Rows[[#This Row],[daily_screen_time_hours]]</f>
        <v>40.059347181008903</v>
      </c>
      <c r="O2587" s="1">
        <v>5.1100000000000003</v>
      </c>
      <c r="P2587" s="1" t="s">
        <v>32</v>
      </c>
      <c r="Q2587" s="1" t="s">
        <v>23</v>
      </c>
      <c r="R2587" s="1" t="s">
        <v>51</v>
      </c>
      <c r="S2587" s="1">
        <v>0</v>
      </c>
    </row>
    <row r="2588" spans="1:19" ht="18" customHeight="1" x14ac:dyDescent="0.25">
      <c r="A2588" s="10" t="s">
        <v>5966</v>
      </c>
      <c r="B2588" s="1">
        <v>32</v>
      </c>
      <c r="C2588" s="1" t="str">
        <f t="shared" si="40"/>
        <v>26-40 (Millennials)</v>
      </c>
      <c r="D2588" t="s">
        <v>7582</v>
      </c>
      <c r="E2588">
        <v>5.29</v>
      </c>
      <c r="F2588">
        <v>0.54</v>
      </c>
      <c r="G2588">
        <v>1.6</v>
      </c>
      <c r="H2588">
        <v>0.88</v>
      </c>
      <c r="I2588">
        <v>8.6300000000000008</v>
      </c>
      <c r="J2588" s="1">
        <f>Smartphone_Usage_And_Addiction_Analysis_7500_Rows[[#This Row],[social_media_hours]]+Smartphone_Usage_And_Addiction_Analysis_7500_Rows[[#This Row],[gaming_hours]]</f>
        <v>2.14</v>
      </c>
      <c r="K2588" s="1">
        <f>Smartphone_Usage_And_Addiction_Analysis_7500_Rows[[#This Row],[sleep_hours]]-Smartphone_Usage_And_Addiction_Analysis_7500_Rows[[#This Row],[total_leisure_hours]]</f>
        <v>6.49</v>
      </c>
      <c r="L2588">
        <v>66</v>
      </c>
      <c r="M2588">
        <v>121</v>
      </c>
      <c r="N2588" s="5">
        <f>Smartphone_Usage_And_Addiction_Analysis_7500_Rows[[#This Row],[app_opens_per_day]]/Smartphone_Usage_And_Addiction_Analysis_7500_Rows[[#This Row],[daily_screen_time_hours]]</f>
        <v>22.873345935727787</v>
      </c>
      <c r="O2588">
        <v>7.76</v>
      </c>
      <c r="P2588" t="s">
        <v>32</v>
      </c>
      <c r="Q2588" t="s">
        <v>19</v>
      </c>
      <c r="R2588" t="s">
        <v>20</v>
      </c>
      <c r="S2588">
        <v>0</v>
      </c>
    </row>
    <row r="2589" spans="1:19" ht="18" customHeight="1" x14ac:dyDescent="0.25">
      <c r="A2589" s="10" t="s">
        <v>1743</v>
      </c>
      <c r="B2589" s="1">
        <v>25</v>
      </c>
      <c r="C2589" t="str">
        <f t="shared" si="40"/>
        <v>18-25 (Gen Z)</v>
      </c>
      <c r="D2589" s="1" t="s">
        <v>17</v>
      </c>
      <c r="E2589" s="1">
        <v>11.25</v>
      </c>
      <c r="F2589" s="1">
        <v>5.97</v>
      </c>
      <c r="G2589" s="1">
        <v>2.37</v>
      </c>
      <c r="H2589" s="1">
        <v>5.07</v>
      </c>
      <c r="I2589" s="1">
        <v>8.74</v>
      </c>
      <c r="J2589" s="1">
        <f>Smartphone_Usage_And_Addiction_Analysis_7500_Rows[[#This Row],[social_media_hours]]+Smartphone_Usage_And_Addiction_Analysis_7500_Rows[[#This Row],[gaming_hours]]</f>
        <v>8.34</v>
      </c>
      <c r="K2589" s="1">
        <f>Smartphone_Usage_And_Addiction_Analysis_7500_Rows[[#This Row],[sleep_hours]]-Smartphone_Usage_And_Addiction_Analysis_7500_Rows[[#This Row],[total_leisure_hours]]</f>
        <v>0.40000000000000036</v>
      </c>
      <c r="L2589" s="1">
        <v>129</v>
      </c>
      <c r="M2589" s="1">
        <v>96</v>
      </c>
      <c r="N2589" s="5">
        <f>Smartphone_Usage_And_Addiction_Analysis_7500_Rows[[#This Row],[app_opens_per_day]]/Smartphone_Usage_And_Addiction_Analysis_7500_Rows[[#This Row],[daily_screen_time_hours]]</f>
        <v>8.5333333333333332</v>
      </c>
      <c r="O2589" s="1">
        <v>12.98</v>
      </c>
      <c r="P2589" s="1" t="s">
        <v>22</v>
      </c>
      <c r="Q2589" s="1" t="s">
        <v>19</v>
      </c>
      <c r="R2589" s="1" t="s">
        <v>28</v>
      </c>
      <c r="S2589" s="1">
        <v>1</v>
      </c>
    </row>
    <row r="2590" spans="1:19" ht="18" customHeight="1" x14ac:dyDescent="0.25">
      <c r="A2590" s="10" t="s">
        <v>1744</v>
      </c>
      <c r="B2590" s="1">
        <v>35</v>
      </c>
      <c r="C2590" t="str">
        <f t="shared" si="40"/>
        <v>26-40 (Millennials)</v>
      </c>
      <c r="D2590" s="1" t="s">
        <v>17</v>
      </c>
      <c r="E2590" s="1">
        <v>6.88</v>
      </c>
      <c r="F2590" s="1">
        <v>5.07</v>
      </c>
      <c r="G2590" s="1">
        <v>0.25</v>
      </c>
      <c r="H2590" s="1">
        <v>0.95</v>
      </c>
      <c r="I2590" s="1">
        <v>5.05</v>
      </c>
      <c r="J2590" s="1">
        <f>Smartphone_Usage_And_Addiction_Analysis_7500_Rows[[#This Row],[social_media_hours]]+Smartphone_Usage_And_Addiction_Analysis_7500_Rows[[#This Row],[gaming_hours]]</f>
        <v>5.32</v>
      </c>
      <c r="K2590" s="1">
        <f>Smartphone_Usage_And_Addiction_Analysis_7500_Rows[[#This Row],[sleep_hours]]-Smartphone_Usage_And_Addiction_Analysis_7500_Rows[[#This Row],[total_leisure_hours]]</f>
        <v>-0.27000000000000046</v>
      </c>
      <c r="L2590" s="1">
        <v>206</v>
      </c>
      <c r="M2590" s="1">
        <v>48</v>
      </c>
      <c r="N2590" s="5">
        <f>Smartphone_Usage_And_Addiction_Analysis_7500_Rows[[#This Row],[app_opens_per_day]]/Smartphone_Usage_And_Addiction_Analysis_7500_Rows[[#This Row],[daily_screen_time_hours]]</f>
        <v>6.9767441860465116</v>
      </c>
      <c r="O2590" s="1">
        <v>9.5399999999999991</v>
      </c>
      <c r="P2590" s="1" t="s">
        <v>32</v>
      </c>
      <c r="Q2590" s="1" t="s">
        <v>19</v>
      </c>
      <c r="R2590" s="1" t="s">
        <v>28</v>
      </c>
      <c r="S2590" s="1">
        <v>1</v>
      </c>
    </row>
    <row r="2591" spans="1:19" ht="18" customHeight="1" x14ac:dyDescent="0.25">
      <c r="A2591" s="10" t="s">
        <v>1745</v>
      </c>
      <c r="B2591" s="1">
        <v>19</v>
      </c>
      <c r="C2591" t="str">
        <f t="shared" si="40"/>
        <v>18-25 (Gen Z)</v>
      </c>
      <c r="D2591" s="1" t="s">
        <v>30</v>
      </c>
      <c r="E2591" s="1">
        <v>4.6399999999999997</v>
      </c>
      <c r="F2591" s="1">
        <v>2.46</v>
      </c>
      <c r="G2591" s="1">
        <v>3.5</v>
      </c>
      <c r="H2591" s="1">
        <v>3.29</v>
      </c>
      <c r="I2591" s="1">
        <v>6.73</v>
      </c>
      <c r="J2591" s="1">
        <f>Smartphone_Usage_And_Addiction_Analysis_7500_Rows[[#This Row],[social_media_hours]]+Smartphone_Usage_And_Addiction_Analysis_7500_Rows[[#This Row],[gaming_hours]]</f>
        <v>5.96</v>
      </c>
      <c r="K2591" s="1">
        <f>Smartphone_Usage_And_Addiction_Analysis_7500_Rows[[#This Row],[sleep_hours]]-Smartphone_Usage_And_Addiction_Analysis_7500_Rows[[#This Row],[total_leisure_hours]]</f>
        <v>0.77000000000000046</v>
      </c>
      <c r="L2591" s="1">
        <v>204</v>
      </c>
      <c r="M2591" s="1">
        <v>49</v>
      </c>
      <c r="N2591" s="5">
        <f>Smartphone_Usage_And_Addiction_Analysis_7500_Rows[[#This Row],[app_opens_per_day]]/Smartphone_Usage_And_Addiction_Analysis_7500_Rows[[#This Row],[daily_screen_time_hours]]</f>
        <v>10.560344827586208</v>
      </c>
      <c r="O2591" s="1">
        <v>5.29</v>
      </c>
      <c r="P2591" s="1" t="s">
        <v>22</v>
      </c>
      <c r="Q2591" s="1" t="s">
        <v>19</v>
      </c>
      <c r="R2591" s="1" t="s">
        <v>20</v>
      </c>
      <c r="S2591" s="1">
        <v>0</v>
      </c>
    </row>
    <row r="2592" spans="1:19" ht="18" customHeight="1" x14ac:dyDescent="0.25">
      <c r="A2592" s="10" t="s">
        <v>5967</v>
      </c>
      <c r="B2592" s="1">
        <v>28</v>
      </c>
      <c r="C2592" s="1" t="str">
        <f t="shared" si="40"/>
        <v>26-40 (Millennials)</v>
      </c>
      <c r="D2592" t="s">
        <v>7582</v>
      </c>
      <c r="E2592">
        <v>8.4</v>
      </c>
      <c r="F2592">
        <v>3.55</v>
      </c>
      <c r="G2592">
        <v>2.75</v>
      </c>
      <c r="H2592">
        <v>4.3600000000000003</v>
      </c>
      <c r="I2592">
        <v>8.98</v>
      </c>
      <c r="J2592" s="1">
        <f>Smartphone_Usage_And_Addiction_Analysis_7500_Rows[[#This Row],[social_media_hours]]+Smartphone_Usage_And_Addiction_Analysis_7500_Rows[[#This Row],[gaming_hours]]</f>
        <v>6.3</v>
      </c>
      <c r="K2592" s="1">
        <f>Smartphone_Usage_And_Addiction_Analysis_7500_Rows[[#This Row],[sleep_hours]]-Smartphone_Usage_And_Addiction_Analysis_7500_Rows[[#This Row],[total_leisure_hours]]</f>
        <v>2.6800000000000006</v>
      </c>
      <c r="L2592">
        <v>228</v>
      </c>
      <c r="M2592">
        <v>41</v>
      </c>
      <c r="N2592" s="5">
        <f>Smartphone_Usage_And_Addiction_Analysis_7500_Rows[[#This Row],[app_opens_per_day]]/Smartphone_Usage_And_Addiction_Analysis_7500_Rows[[#This Row],[daily_screen_time_hours]]</f>
        <v>4.8809523809523805</v>
      </c>
      <c r="O2592">
        <v>11.01</v>
      </c>
      <c r="P2592" t="s">
        <v>32</v>
      </c>
      <c r="Q2592" t="s">
        <v>23</v>
      </c>
      <c r="R2592" t="s">
        <v>28</v>
      </c>
      <c r="S2592">
        <v>1</v>
      </c>
    </row>
    <row r="2593" spans="1:19" ht="18" customHeight="1" x14ac:dyDescent="0.25">
      <c r="A2593" s="10" t="s">
        <v>5968</v>
      </c>
      <c r="B2593" s="1">
        <v>30</v>
      </c>
      <c r="C2593" s="1" t="str">
        <f t="shared" si="40"/>
        <v>26-40 (Millennials)</v>
      </c>
      <c r="D2593" t="s">
        <v>7582</v>
      </c>
      <c r="E2593">
        <v>10.74</v>
      </c>
      <c r="F2593">
        <v>0.77</v>
      </c>
      <c r="G2593">
        <v>1.1499999999999999</v>
      </c>
      <c r="H2593">
        <v>0.67</v>
      </c>
      <c r="I2593">
        <v>5.23</v>
      </c>
      <c r="J2593" s="1">
        <f>Smartphone_Usage_And_Addiction_Analysis_7500_Rows[[#This Row],[social_media_hours]]+Smartphone_Usage_And_Addiction_Analysis_7500_Rows[[#This Row],[gaming_hours]]</f>
        <v>1.92</v>
      </c>
      <c r="K2593" s="1">
        <f>Smartphone_Usage_And_Addiction_Analysis_7500_Rows[[#This Row],[sleep_hours]]-Smartphone_Usage_And_Addiction_Analysis_7500_Rows[[#This Row],[total_leisure_hours]]</f>
        <v>3.3100000000000005</v>
      </c>
      <c r="L2593">
        <v>36</v>
      </c>
      <c r="M2593">
        <v>51</v>
      </c>
      <c r="N2593" s="5">
        <f>Smartphone_Usage_And_Addiction_Analysis_7500_Rows[[#This Row],[app_opens_per_day]]/Smartphone_Usage_And_Addiction_Analysis_7500_Rows[[#This Row],[daily_screen_time_hours]]</f>
        <v>4.7486033519553068</v>
      </c>
      <c r="O2593">
        <v>13.13</v>
      </c>
      <c r="P2593" t="s">
        <v>22</v>
      </c>
      <c r="Q2593" t="s">
        <v>23</v>
      </c>
      <c r="R2593" t="s">
        <v>28</v>
      </c>
      <c r="S2593">
        <v>1</v>
      </c>
    </row>
    <row r="2594" spans="1:19" ht="18" customHeight="1" x14ac:dyDescent="0.25">
      <c r="A2594" s="10" t="s">
        <v>5969</v>
      </c>
      <c r="B2594" s="1">
        <v>21</v>
      </c>
      <c r="C2594" s="1" t="str">
        <f t="shared" si="40"/>
        <v>18-25 (Gen Z)</v>
      </c>
      <c r="D2594" t="s">
        <v>7582</v>
      </c>
      <c r="E2594">
        <v>6.64</v>
      </c>
      <c r="F2594">
        <v>2.0099999999999998</v>
      </c>
      <c r="G2594">
        <v>0.41</v>
      </c>
      <c r="H2594">
        <v>4.29</v>
      </c>
      <c r="I2594">
        <v>7.01</v>
      </c>
      <c r="J2594" s="1">
        <f>Smartphone_Usage_And_Addiction_Analysis_7500_Rows[[#This Row],[social_media_hours]]+Smartphone_Usage_And_Addiction_Analysis_7500_Rows[[#This Row],[gaming_hours]]</f>
        <v>2.42</v>
      </c>
      <c r="K2594" s="1">
        <f>Smartphone_Usage_And_Addiction_Analysis_7500_Rows[[#This Row],[sleep_hours]]-Smartphone_Usage_And_Addiction_Analysis_7500_Rows[[#This Row],[total_leisure_hours]]</f>
        <v>4.59</v>
      </c>
      <c r="L2594">
        <v>23</v>
      </c>
      <c r="M2594">
        <v>79</v>
      </c>
      <c r="N2594" s="5">
        <f>Smartphone_Usage_And_Addiction_Analysis_7500_Rows[[#This Row],[app_opens_per_day]]/Smartphone_Usage_And_Addiction_Analysis_7500_Rows[[#This Row],[daily_screen_time_hours]]</f>
        <v>11.897590361445785</v>
      </c>
      <c r="O2594">
        <v>7.78</v>
      </c>
      <c r="P2594" t="s">
        <v>18</v>
      </c>
      <c r="Q2594" t="s">
        <v>19</v>
      </c>
      <c r="R2594" t="s">
        <v>51</v>
      </c>
      <c r="S2594">
        <v>0</v>
      </c>
    </row>
    <row r="2595" spans="1:19" ht="18" customHeight="1" x14ac:dyDescent="0.25">
      <c r="A2595" s="10" t="s">
        <v>1746</v>
      </c>
      <c r="B2595" s="1">
        <v>33</v>
      </c>
      <c r="C2595" t="str">
        <f t="shared" si="40"/>
        <v>26-40 (Millennials)</v>
      </c>
      <c r="D2595" s="1" t="s">
        <v>30</v>
      </c>
      <c r="E2595" s="1">
        <v>11.16</v>
      </c>
      <c r="F2595" s="1">
        <v>1.91</v>
      </c>
      <c r="G2595" s="1">
        <v>3.22</v>
      </c>
      <c r="H2595" s="1">
        <v>3.53</v>
      </c>
      <c r="I2595" s="1">
        <v>5.56</v>
      </c>
      <c r="J2595" s="1">
        <f>Smartphone_Usage_And_Addiction_Analysis_7500_Rows[[#This Row],[social_media_hours]]+Smartphone_Usage_And_Addiction_Analysis_7500_Rows[[#This Row],[gaming_hours]]</f>
        <v>5.13</v>
      </c>
      <c r="K2595" s="1">
        <f>Smartphone_Usage_And_Addiction_Analysis_7500_Rows[[#This Row],[sleep_hours]]-Smartphone_Usage_And_Addiction_Analysis_7500_Rows[[#This Row],[total_leisure_hours]]</f>
        <v>0.42999999999999972</v>
      </c>
      <c r="L2595" s="1">
        <v>128</v>
      </c>
      <c r="M2595" s="1">
        <v>159</v>
      </c>
      <c r="N2595" s="5">
        <f>Smartphone_Usage_And_Addiction_Analysis_7500_Rows[[#This Row],[app_opens_per_day]]/Smartphone_Usage_And_Addiction_Analysis_7500_Rows[[#This Row],[daily_screen_time_hours]]</f>
        <v>14.24731182795699</v>
      </c>
      <c r="O2595" s="1">
        <v>12.47</v>
      </c>
      <c r="P2595" s="1" t="s">
        <v>18</v>
      </c>
      <c r="Q2595" s="1" t="s">
        <v>23</v>
      </c>
      <c r="R2595" s="1" t="s">
        <v>28</v>
      </c>
      <c r="S2595" s="1">
        <v>1</v>
      </c>
    </row>
    <row r="2596" spans="1:19" ht="18" customHeight="1" x14ac:dyDescent="0.25">
      <c r="A2596" s="10" t="s">
        <v>1747</v>
      </c>
      <c r="B2596" s="1">
        <v>18</v>
      </c>
      <c r="C2596" t="str">
        <f t="shared" si="40"/>
        <v>18-25 (Gen Z)</v>
      </c>
      <c r="D2596" s="1" t="s">
        <v>30</v>
      </c>
      <c r="E2596" s="1">
        <v>8.32</v>
      </c>
      <c r="F2596" s="1">
        <v>4.96</v>
      </c>
      <c r="G2596" s="1">
        <v>2.96</v>
      </c>
      <c r="H2596" s="1">
        <v>5.0599999999999996</v>
      </c>
      <c r="I2596" s="1">
        <v>8.6</v>
      </c>
      <c r="J2596" s="1">
        <f>Smartphone_Usage_And_Addiction_Analysis_7500_Rows[[#This Row],[social_media_hours]]+Smartphone_Usage_And_Addiction_Analysis_7500_Rows[[#This Row],[gaming_hours]]</f>
        <v>7.92</v>
      </c>
      <c r="K2596" s="1">
        <f>Smartphone_Usage_And_Addiction_Analysis_7500_Rows[[#This Row],[sleep_hours]]-Smartphone_Usage_And_Addiction_Analysis_7500_Rows[[#This Row],[total_leisure_hours]]</f>
        <v>0.67999999999999972</v>
      </c>
      <c r="L2596" s="1">
        <v>28</v>
      </c>
      <c r="M2596" s="1">
        <v>120</v>
      </c>
      <c r="N2596" s="5">
        <f>Smartphone_Usage_And_Addiction_Analysis_7500_Rows[[#This Row],[app_opens_per_day]]/Smartphone_Usage_And_Addiction_Analysis_7500_Rows[[#This Row],[daily_screen_time_hours]]</f>
        <v>14.423076923076923</v>
      </c>
      <c r="O2596" s="1">
        <v>10.89</v>
      </c>
      <c r="P2596" s="1" t="s">
        <v>32</v>
      </c>
      <c r="Q2596" s="1" t="s">
        <v>23</v>
      </c>
      <c r="R2596" s="1" t="s">
        <v>24</v>
      </c>
      <c r="S2596" s="1">
        <v>1</v>
      </c>
    </row>
    <row r="2597" spans="1:19" ht="18" customHeight="1" x14ac:dyDescent="0.25">
      <c r="A2597" s="10" t="s">
        <v>5970</v>
      </c>
      <c r="B2597" s="1">
        <v>30</v>
      </c>
      <c r="C2597" s="1" t="str">
        <f t="shared" si="40"/>
        <v>26-40 (Millennials)</v>
      </c>
      <c r="D2597" t="s">
        <v>7582</v>
      </c>
      <c r="E2597">
        <v>6.89</v>
      </c>
      <c r="F2597">
        <v>3.57</v>
      </c>
      <c r="G2597">
        <v>2.74</v>
      </c>
      <c r="H2597">
        <v>4.01</v>
      </c>
      <c r="I2597">
        <v>8.6199999999999992</v>
      </c>
      <c r="J2597" s="1">
        <f>Smartphone_Usage_And_Addiction_Analysis_7500_Rows[[#This Row],[social_media_hours]]+Smartphone_Usage_And_Addiction_Analysis_7500_Rows[[#This Row],[gaming_hours]]</f>
        <v>6.3100000000000005</v>
      </c>
      <c r="K2597" s="1">
        <f>Smartphone_Usage_And_Addiction_Analysis_7500_Rows[[#This Row],[sleep_hours]]-Smartphone_Usage_And_Addiction_Analysis_7500_Rows[[#This Row],[total_leisure_hours]]</f>
        <v>2.3099999999999987</v>
      </c>
      <c r="L2597">
        <v>109</v>
      </c>
      <c r="M2597">
        <v>161</v>
      </c>
      <c r="N2597" s="5">
        <f>Smartphone_Usage_And_Addiction_Analysis_7500_Rows[[#This Row],[app_opens_per_day]]/Smartphone_Usage_And_Addiction_Analysis_7500_Rows[[#This Row],[daily_screen_time_hours]]</f>
        <v>23.367198838896954</v>
      </c>
      <c r="O2597">
        <v>9.02</v>
      </c>
      <c r="P2597" t="s">
        <v>18</v>
      </c>
      <c r="Q2597" t="s">
        <v>23</v>
      </c>
      <c r="R2597" t="s">
        <v>51</v>
      </c>
      <c r="S2597">
        <v>0</v>
      </c>
    </row>
    <row r="2598" spans="1:19" ht="18" customHeight="1" x14ac:dyDescent="0.25">
      <c r="A2598" s="10" t="s">
        <v>5971</v>
      </c>
      <c r="B2598" s="1">
        <v>26</v>
      </c>
      <c r="C2598" s="1" t="str">
        <f t="shared" si="40"/>
        <v>26-40 (Millennials)</v>
      </c>
      <c r="D2598" t="s">
        <v>7582</v>
      </c>
      <c r="E2598">
        <v>3.7</v>
      </c>
      <c r="F2598">
        <v>1.29</v>
      </c>
      <c r="G2598">
        <v>2.4700000000000002</v>
      </c>
      <c r="H2598">
        <v>0.59</v>
      </c>
      <c r="I2598">
        <v>7.29</v>
      </c>
      <c r="J2598" s="1">
        <f>Smartphone_Usage_And_Addiction_Analysis_7500_Rows[[#This Row],[social_media_hours]]+Smartphone_Usage_And_Addiction_Analysis_7500_Rows[[#This Row],[gaming_hours]]</f>
        <v>3.7600000000000002</v>
      </c>
      <c r="K2598" s="1">
        <f>Smartphone_Usage_And_Addiction_Analysis_7500_Rows[[#This Row],[sleep_hours]]-Smartphone_Usage_And_Addiction_Analysis_7500_Rows[[#This Row],[total_leisure_hours]]</f>
        <v>3.53</v>
      </c>
      <c r="L2598">
        <v>136</v>
      </c>
      <c r="M2598">
        <v>128</v>
      </c>
      <c r="N2598" s="5">
        <f>Smartphone_Usage_And_Addiction_Analysis_7500_Rows[[#This Row],[app_opens_per_day]]/Smartphone_Usage_And_Addiction_Analysis_7500_Rows[[#This Row],[daily_screen_time_hours]]</f>
        <v>34.594594594594589</v>
      </c>
      <c r="O2598">
        <v>6.47</v>
      </c>
      <c r="P2598" t="s">
        <v>22</v>
      </c>
      <c r="Q2598" t="s">
        <v>23</v>
      </c>
      <c r="R2598" t="s">
        <v>20</v>
      </c>
      <c r="S2598">
        <v>0</v>
      </c>
    </row>
    <row r="2599" spans="1:19" ht="18" customHeight="1" x14ac:dyDescent="0.25">
      <c r="A2599" s="10" t="s">
        <v>1748</v>
      </c>
      <c r="B2599" s="1">
        <v>35</v>
      </c>
      <c r="C2599" t="str">
        <f t="shared" si="40"/>
        <v>26-40 (Millennials)</v>
      </c>
      <c r="D2599" s="1" t="s">
        <v>17</v>
      </c>
      <c r="E2599" s="1">
        <v>5.59</v>
      </c>
      <c r="F2599" s="1">
        <v>2.73</v>
      </c>
      <c r="G2599" s="1">
        <v>1.56</v>
      </c>
      <c r="H2599" s="1">
        <v>0.97</v>
      </c>
      <c r="I2599" s="1">
        <v>7.2</v>
      </c>
      <c r="J2599" s="1">
        <f>Smartphone_Usage_And_Addiction_Analysis_7500_Rows[[#This Row],[social_media_hours]]+Smartphone_Usage_And_Addiction_Analysis_7500_Rows[[#This Row],[gaming_hours]]</f>
        <v>4.29</v>
      </c>
      <c r="K2599" s="1">
        <f>Smartphone_Usage_And_Addiction_Analysis_7500_Rows[[#This Row],[sleep_hours]]-Smartphone_Usage_And_Addiction_Analysis_7500_Rows[[#This Row],[total_leisure_hours]]</f>
        <v>2.91</v>
      </c>
      <c r="L2599" s="1">
        <v>108</v>
      </c>
      <c r="M2599" s="1">
        <v>64</v>
      </c>
      <c r="N2599" s="5">
        <f>Smartphone_Usage_And_Addiction_Analysis_7500_Rows[[#This Row],[app_opens_per_day]]/Smartphone_Usage_And_Addiction_Analysis_7500_Rows[[#This Row],[daily_screen_time_hours]]</f>
        <v>11.449016100178891</v>
      </c>
      <c r="O2599" s="1">
        <v>6.2</v>
      </c>
      <c r="P2599" s="1" t="s">
        <v>18</v>
      </c>
      <c r="Q2599" s="1" t="s">
        <v>23</v>
      </c>
      <c r="R2599" s="1" t="s">
        <v>51</v>
      </c>
      <c r="S2599" s="1">
        <v>0</v>
      </c>
    </row>
    <row r="2600" spans="1:19" ht="18" customHeight="1" x14ac:dyDescent="0.25">
      <c r="A2600" s="10" t="s">
        <v>1749</v>
      </c>
      <c r="B2600" s="1">
        <v>34</v>
      </c>
      <c r="C2600" t="str">
        <f t="shared" si="40"/>
        <v>26-40 (Millennials)</v>
      </c>
      <c r="D2600" s="1" t="s">
        <v>17</v>
      </c>
      <c r="E2600" s="1">
        <v>11.82</v>
      </c>
      <c r="F2600" s="1">
        <v>2.7</v>
      </c>
      <c r="G2600" s="1">
        <v>1.88</v>
      </c>
      <c r="H2600" s="1">
        <v>2.11</v>
      </c>
      <c r="I2600" s="1">
        <v>7.7</v>
      </c>
      <c r="J2600" s="1">
        <f>Smartphone_Usage_And_Addiction_Analysis_7500_Rows[[#This Row],[social_media_hours]]+Smartphone_Usage_And_Addiction_Analysis_7500_Rows[[#This Row],[gaming_hours]]</f>
        <v>4.58</v>
      </c>
      <c r="K2600" s="1">
        <f>Smartphone_Usage_And_Addiction_Analysis_7500_Rows[[#This Row],[sleep_hours]]-Smartphone_Usage_And_Addiction_Analysis_7500_Rows[[#This Row],[total_leisure_hours]]</f>
        <v>3.12</v>
      </c>
      <c r="L2600" s="1">
        <v>247</v>
      </c>
      <c r="M2600" s="1">
        <v>147</v>
      </c>
      <c r="N2600" s="5">
        <f>Smartphone_Usage_And_Addiction_Analysis_7500_Rows[[#This Row],[app_opens_per_day]]/Smartphone_Usage_And_Addiction_Analysis_7500_Rows[[#This Row],[daily_screen_time_hours]]</f>
        <v>12.436548223350254</v>
      </c>
      <c r="O2600" s="1">
        <v>13.12</v>
      </c>
      <c r="P2600" s="1" t="s">
        <v>22</v>
      </c>
      <c r="Q2600" s="1" t="s">
        <v>19</v>
      </c>
      <c r="R2600" s="1" t="s">
        <v>24</v>
      </c>
      <c r="S2600" s="1">
        <v>1</v>
      </c>
    </row>
    <row r="2601" spans="1:19" ht="18" customHeight="1" x14ac:dyDescent="0.25">
      <c r="A2601" s="10" t="s">
        <v>1750</v>
      </c>
      <c r="B2601" s="1">
        <v>32</v>
      </c>
      <c r="C2601" t="str">
        <f t="shared" si="40"/>
        <v>26-40 (Millennials)</v>
      </c>
      <c r="D2601" s="1" t="s">
        <v>30</v>
      </c>
      <c r="E2601" s="1">
        <v>11.62</v>
      </c>
      <c r="F2601" s="1">
        <v>0.97</v>
      </c>
      <c r="G2601" s="1">
        <v>3.03</v>
      </c>
      <c r="H2601" s="1">
        <v>2.63</v>
      </c>
      <c r="I2601" s="1">
        <v>7.96</v>
      </c>
      <c r="J2601" s="1">
        <f>Smartphone_Usage_And_Addiction_Analysis_7500_Rows[[#This Row],[social_media_hours]]+Smartphone_Usage_And_Addiction_Analysis_7500_Rows[[#This Row],[gaming_hours]]</f>
        <v>4</v>
      </c>
      <c r="K2601" s="1">
        <f>Smartphone_Usage_And_Addiction_Analysis_7500_Rows[[#This Row],[sleep_hours]]-Smartphone_Usage_And_Addiction_Analysis_7500_Rows[[#This Row],[total_leisure_hours]]</f>
        <v>3.96</v>
      </c>
      <c r="L2601" s="1">
        <v>158</v>
      </c>
      <c r="M2601" s="1">
        <v>117</v>
      </c>
      <c r="N2601" s="5">
        <f>Smartphone_Usage_And_Addiction_Analysis_7500_Rows[[#This Row],[app_opens_per_day]]/Smartphone_Usage_And_Addiction_Analysis_7500_Rows[[#This Row],[daily_screen_time_hours]]</f>
        <v>10.068846815834767</v>
      </c>
      <c r="O2601" s="1">
        <v>13.21</v>
      </c>
      <c r="P2601" s="1" t="s">
        <v>22</v>
      </c>
      <c r="Q2601" s="1" t="s">
        <v>23</v>
      </c>
      <c r="R2601" s="1" t="s">
        <v>28</v>
      </c>
      <c r="S2601" s="1">
        <v>1</v>
      </c>
    </row>
    <row r="2602" spans="1:19" ht="18" customHeight="1" x14ac:dyDescent="0.25">
      <c r="A2602" s="10" t="s">
        <v>1751</v>
      </c>
      <c r="B2602" s="1">
        <v>30</v>
      </c>
      <c r="C2602" t="str">
        <f t="shared" si="40"/>
        <v>26-40 (Millennials)</v>
      </c>
      <c r="D2602" s="1" t="s">
        <v>30</v>
      </c>
      <c r="E2602" s="1">
        <v>10.89</v>
      </c>
      <c r="F2602" s="1">
        <v>3.77</v>
      </c>
      <c r="G2602" s="1">
        <v>2.5299999999999998</v>
      </c>
      <c r="H2602" s="1">
        <v>4.82</v>
      </c>
      <c r="I2602" s="1">
        <v>6.36</v>
      </c>
      <c r="J2602" s="1">
        <f>Smartphone_Usage_And_Addiction_Analysis_7500_Rows[[#This Row],[social_media_hours]]+Smartphone_Usage_And_Addiction_Analysis_7500_Rows[[#This Row],[gaming_hours]]</f>
        <v>6.3</v>
      </c>
      <c r="K2602" s="1">
        <f>Smartphone_Usage_And_Addiction_Analysis_7500_Rows[[#This Row],[sleep_hours]]-Smartphone_Usage_And_Addiction_Analysis_7500_Rows[[#This Row],[total_leisure_hours]]</f>
        <v>6.0000000000000497E-2</v>
      </c>
      <c r="L2602" s="1">
        <v>186</v>
      </c>
      <c r="M2602" s="1">
        <v>26</v>
      </c>
      <c r="N2602" s="5">
        <f>Smartphone_Usage_And_Addiction_Analysis_7500_Rows[[#This Row],[app_opens_per_day]]/Smartphone_Usage_And_Addiction_Analysis_7500_Rows[[#This Row],[daily_screen_time_hours]]</f>
        <v>2.3875114784205693</v>
      </c>
      <c r="O2602" s="1">
        <v>11.7</v>
      </c>
      <c r="P2602" s="1" t="s">
        <v>18</v>
      </c>
      <c r="Q2602" s="1" t="s">
        <v>23</v>
      </c>
      <c r="R2602" s="1" t="s">
        <v>28</v>
      </c>
      <c r="S2602" s="1">
        <v>1</v>
      </c>
    </row>
    <row r="2603" spans="1:19" ht="18" customHeight="1" x14ac:dyDescent="0.25">
      <c r="A2603" s="10" t="s">
        <v>1752</v>
      </c>
      <c r="B2603" s="1">
        <v>33</v>
      </c>
      <c r="C2603" t="str">
        <f t="shared" si="40"/>
        <v>26-40 (Millennials)</v>
      </c>
      <c r="D2603" s="1" t="s">
        <v>17</v>
      </c>
      <c r="E2603" s="1">
        <v>10.39</v>
      </c>
      <c r="F2603" s="1">
        <v>2.12</v>
      </c>
      <c r="G2603" s="1">
        <v>0.63</v>
      </c>
      <c r="H2603" s="1">
        <v>5.43</v>
      </c>
      <c r="I2603" s="1">
        <v>8.1999999999999993</v>
      </c>
      <c r="J2603" s="1">
        <f>Smartphone_Usage_And_Addiction_Analysis_7500_Rows[[#This Row],[social_media_hours]]+Smartphone_Usage_And_Addiction_Analysis_7500_Rows[[#This Row],[gaming_hours]]</f>
        <v>2.75</v>
      </c>
      <c r="K2603" s="1">
        <f>Smartphone_Usage_And_Addiction_Analysis_7500_Rows[[#This Row],[sleep_hours]]-Smartphone_Usage_And_Addiction_Analysis_7500_Rows[[#This Row],[total_leisure_hours]]</f>
        <v>5.4499999999999993</v>
      </c>
      <c r="L2603" s="1">
        <v>147</v>
      </c>
      <c r="M2603" s="1">
        <v>48</v>
      </c>
      <c r="N2603" s="5">
        <f>Smartphone_Usage_And_Addiction_Analysis_7500_Rows[[#This Row],[app_opens_per_day]]/Smartphone_Usage_And_Addiction_Analysis_7500_Rows[[#This Row],[daily_screen_time_hours]]</f>
        <v>4.6198267564966313</v>
      </c>
      <c r="O2603" s="1">
        <v>11.41</v>
      </c>
      <c r="P2603" s="1" t="s">
        <v>32</v>
      </c>
      <c r="Q2603" s="1" t="s">
        <v>19</v>
      </c>
      <c r="R2603" s="1" t="s">
        <v>24</v>
      </c>
      <c r="S2603" s="1">
        <v>1</v>
      </c>
    </row>
    <row r="2604" spans="1:19" ht="18" customHeight="1" x14ac:dyDescent="0.25">
      <c r="A2604" s="10" t="s">
        <v>1753</v>
      </c>
      <c r="B2604" s="1">
        <v>26</v>
      </c>
      <c r="C2604" t="str">
        <f t="shared" si="40"/>
        <v>26-40 (Millennials)</v>
      </c>
      <c r="D2604" s="1" t="s">
        <v>17</v>
      </c>
      <c r="E2604" s="1">
        <v>4.6100000000000003</v>
      </c>
      <c r="F2604" s="1">
        <v>1.62</v>
      </c>
      <c r="G2604" s="1">
        <v>0.61</v>
      </c>
      <c r="H2604" s="1">
        <v>5.05</v>
      </c>
      <c r="I2604" s="1">
        <v>6.26</v>
      </c>
      <c r="J2604" s="1">
        <f>Smartphone_Usage_And_Addiction_Analysis_7500_Rows[[#This Row],[social_media_hours]]+Smartphone_Usage_And_Addiction_Analysis_7500_Rows[[#This Row],[gaming_hours]]</f>
        <v>2.23</v>
      </c>
      <c r="K2604" s="1">
        <f>Smartphone_Usage_And_Addiction_Analysis_7500_Rows[[#This Row],[sleep_hours]]-Smartphone_Usage_And_Addiction_Analysis_7500_Rows[[#This Row],[total_leisure_hours]]</f>
        <v>4.0299999999999994</v>
      </c>
      <c r="L2604" s="1">
        <v>28</v>
      </c>
      <c r="M2604" s="1">
        <v>15</v>
      </c>
      <c r="N2604" s="5">
        <f>Smartphone_Usage_And_Addiction_Analysis_7500_Rows[[#This Row],[app_opens_per_day]]/Smartphone_Usage_And_Addiction_Analysis_7500_Rows[[#This Row],[daily_screen_time_hours]]</f>
        <v>3.2537960954446854</v>
      </c>
      <c r="O2604" s="1">
        <v>6.41</v>
      </c>
      <c r="P2604" s="1" t="s">
        <v>32</v>
      </c>
      <c r="Q2604" s="1" t="s">
        <v>23</v>
      </c>
      <c r="R2604" s="1" t="s">
        <v>51</v>
      </c>
      <c r="S2604" s="1">
        <v>0</v>
      </c>
    </row>
    <row r="2605" spans="1:19" ht="18" customHeight="1" x14ac:dyDescent="0.25">
      <c r="A2605" s="10" t="s">
        <v>1754</v>
      </c>
      <c r="B2605" s="1">
        <v>32</v>
      </c>
      <c r="C2605" t="str">
        <f t="shared" si="40"/>
        <v>26-40 (Millennials)</v>
      </c>
      <c r="D2605" s="1" t="s">
        <v>17</v>
      </c>
      <c r="E2605" s="1">
        <v>4.62</v>
      </c>
      <c r="F2605" s="1">
        <v>2.4900000000000002</v>
      </c>
      <c r="G2605" s="1">
        <v>3.4</v>
      </c>
      <c r="H2605" s="1">
        <v>2.37</v>
      </c>
      <c r="I2605" s="1">
        <v>5.18</v>
      </c>
      <c r="J2605" s="1">
        <f>Smartphone_Usage_And_Addiction_Analysis_7500_Rows[[#This Row],[social_media_hours]]+Smartphone_Usage_And_Addiction_Analysis_7500_Rows[[#This Row],[gaming_hours]]</f>
        <v>5.8900000000000006</v>
      </c>
      <c r="K2605" s="1">
        <f>Smartphone_Usage_And_Addiction_Analysis_7500_Rows[[#This Row],[sleep_hours]]-Smartphone_Usage_And_Addiction_Analysis_7500_Rows[[#This Row],[total_leisure_hours]]</f>
        <v>-0.71000000000000085</v>
      </c>
      <c r="L2605" s="1">
        <v>180</v>
      </c>
      <c r="M2605" s="1">
        <v>107</v>
      </c>
      <c r="N2605" s="5">
        <f>Smartphone_Usage_And_Addiction_Analysis_7500_Rows[[#This Row],[app_opens_per_day]]/Smartphone_Usage_And_Addiction_Analysis_7500_Rows[[#This Row],[daily_screen_time_hours]]</f>
        <v>23.160173160173159</v>
      </c>
      <c r="O2605" s="1">
        <v>7.39</v>
      </c>
      <c r="P2605" s="1" t="s">
        <v>22</v>
      </c>
      <c r="Q2605" s="1" t="s">
        <v>23</v>
      </c>
      <c r="R2605" s="1" t="s">
        <v>20</v>
      </c>
      <c r="S2605" s="1">
        <v>0</v>
      </c>
    </row>
    <row r="2606" spans="1:19" ht="18" customHeight="1" x14ac:dyDescent="0.25">
      <c r="A2606" s="10" t="s">
        <v>1755</v>
      </c>
      <c r="B2606" s="1">
        <v>24</v>
      </c>
      <c r="C2606" t="str">
        <f t="shared" si="40"/>
        <v>18-25 (Gen Z)</v>
      </c>
      <c r="D2606" s="1" t="s">
        <v>17</v>
      </c>
      <c r="E2606" s="1">
        <v>9.4700000000000006</v>
      </c>
      <c r="F2606" s="1">
        <v>3.33</v>
      </c>
      <c r="G2606" s="1">
        <v>1.49</v>
      </c>
      <c r="H2606" s="1">
        <v>2.78</v>
      </c>
      <c r="I2606" s="1">
        <v>5.98</v>
      </c>
      <c r="J2606" s="1">
        <f>Smartphone_Usage_And_Addiction_Analysis_7500_Rows[[#This Row],[social_media_hours]]+Smartphone_Usage_And_Addiction_Analysis_7500_Rows[[#This Row],[gaming_hours]]</f>
        <v>4.82</v>
      </c>
      <c r="K2606" s="1">
        <f>Smartphone_Usage_And_Addiction_Analysis_7500_Rows[[#This Row],[sleep_hours]]-Smartphone_Usage_And_Addiction_Analysis_7500_Rows[[#This Row],[total_leisure_hours]]</f>
        <v>1.1600000000000001</v>
      </c>
      <c r="L2606" s="1">
        <v>232</v>
      </c>
      <c r="M2606" s="1">
        <v>174</v>
      </c>
      <c r="N2606" s="5">
        <f>Smartphone_Usage_And_Addiction_Analysis_7500_Rows[[#This Row],[app_opens_per_day]]/Smartphone_Usage_And_Addiction_Analysis_7500_Rows[[#This Row],[daily_screen_time_hours]]</f>
        <v>18.373812038014783</v>
      </c>
      <c r="O2606" s="1">
        <v>10.54</v>
      </c>
      <c r="P2606" s="1" t="s">
        <v>32</v>
      </c>
      <c r="Q2606" s="1" t="s">
        <v>19</v>
      </c>
      <c r="R2606" s="1" t="s">
        <v>28</v>
      </c>
      <c r="S2606" s="1">
        <v>1</v>
      </c>
    </row>
    <row r="2607" spans="1:19" ht="18" customHeight="1" x14ac:dyDescent="0.25">
      <c r="A2607" s="10" t="s">
        <v>1756</v>
      </c>
      <c r="B2607" s="1">
        <v>22</v>
      </c>
      <c r="C2607" t="str">
        <f t="shared" si="40"/>
        <v>18-25 (Gen Z)</v>
      </c>
      <c r="D2607" s="1" t="s">
        <v>30</v>
      </c>
      <c r="E2607" s="1">
        <v>9.5299999999999994</v>
      </c>
      <c r="F2607" s="1">
        <v>4.41</v>
      </c>
      <c r="G2607" s="1">
        <v>0.03</v>
      </c>
      <c r="H2607" s="1">
        <v>0.97</v>
      </c>
      <c r="I2607" s="1">
        <v>5.16</v>
      </c>
      <c r="J2607" s="1">
        <f>Smartphone_Usage_And_Addiction_Analysis_7500_Rows[[#This Row],[social_media_hours]]+Smartphone_Usage_And_Addiction_Analysis_7500_Rows[[#This Row],[gaming_hours]]</f>
        <v>4.4400000000000004</v>
      </c>
      <c r="K2607" s="1">
        <f>Smartphone_Usage_And_Addiction_Analysis_7500_Rows[[#This Row],[sleep_hours]]-Smartphone_Usage_And_Addiction_Analysis_7500_Rows[[#This Row],[total_leisure_hours]]</f>
        <v>0.71999999999999975</v>
      </c>
      <c r="L2607" s="1">
        <v>244</v>
      </c>
      <c r="M2607" s="1">
        <v>163</v>
      </c>
      <c r="N2607" s="5">
        <f>Smartphone_Usage_And_Addiction_Analysis_7500_Rows[[#This Row],[app_opens_per_day]]/Smartphone_Usage_And_Addiction_Analysis_7500_Rows[[#This Row],[daily_screen_time_hours]]</f>
        <v>17.103882476390346</v>
      </c>
      <c r="O2607" s="1">
        <v>10.71</v>
      </c>
      <c r="P2607" s="1" t="s">
        <v>18</v>
      </c>
      <c r="Q2607" s="1" t="s">
        <v>19</v>
      </c>
      <c r="R2607" s="1" t="s">
        <v>28</v>
      </c>
      <c r="S2607" s="1">
        <v>1</v>
      </c>
    </row>
    <row r="2608" spans="1:19" ht="18" customHeight="1" x14ac:dyDescent="0.25">
      <c r="A2608" s="10" t="s">
        <v>5972</v>
      </c>
      <c r="B2608" s="1">
        <v>20</v>
      </c>
      <c r="C2608" s="1" t="str">
        <f t="shared" si="40"/>
        <v>18-25 (Gen Z)</v>
      </c>
      <c r="D2608" t="s">
        <v>7582</v>
      </c>
      <c r="E2608">
        <v>5.53</v>
      </c>
      <c r="F2608">
        <v>0.67</v>
      </c>
      <c r="G2608">
        <v>3.61</v>
      </c>
      <c r="H2608">
        <v>5.59</v>
      </c>
      <c r="I2608">
        <v>6.68</v>
      </c>
      <c r="J2608" s="1">
        <f>Smartphone_Usage_And_Addiction_Analysis_7500_Rows[[#This Row],[social_media_hours]]+Smartphone_Usage_And_Addiction_Analysis_7500_Rows[[#This Row],[gaming_hours]]</f>
        <v>4.28</v>
      </c>
      <c r="K2608" s="1">
        <f>Smartphone_Usage_And_Addiction_Analysis_7500_Rows[[#This Row],[sleep_hours]]-Smartphone_Usage_And_Addiction_Analysis_7500_Rows[[#This Row],[total_leisure_hours]]</f>
        <v>2.3999999999999995</v>
      </c>
      <c r="L2608">
        <v>76</v>
      </c>
      <c r="M2608">
        <v>82</v>
      </c>
      <c r="N2608" s="5">
        <f>Smartphone_Usage_And_Addiction_Analysis_7500_Rows[[#This Row],[app_opens_per_day]]/Smartphone_Usage_And_Addiction_Analysis_7500_Rows[[#This Row],[daily_screen_time_hours]]</f>
        <v>14.828209764918626</v>
      </c>
      <c r="O2608">
        <v>7.77</v>
      </c>
      <c r="P2608" t="s">
        <v>22</v>
      </c>
      <c r="Q2608" t="s">
        <v>23</v>
      </c>
      <c r="R2608" t="s">
        <v>51</v>
      </c>
      <c r="S2608">
        <v>0</v>
      </c>
    </row>
    <row r="2609" spans="1:19" ht="18" customHeight="1" x14ac:dyDescent="0.25">
      <c r="A2609" s="10" t="s">
        <v>5973</v>
      </c>
      <c r="B2609" s="1">
        <v>35</v>
      </c>
      <c r="C2609" s="1" t="str">
        <f t="shared" si="40"/>
        <v>26-40 (Millennials)</v>
      </c>
      <c r="D2609" t="s">
        <v>7582</v>
      </c>
      <c r="E2609">
        <v>4.3600000000000003</v>
      </c>
      <c r="F2609">
        <v>5.31</v>
      </c>
      <c r="G2609">
        <v>0.18</v>
      </c>
      <c r="H2609">
        <v>1.32</v>
      </c>
      <c r="I2609">
        <v>8.68</v>
      </c>
      <c r="J2609" s="1">
        <f>Smartphone_Usage_And_Addiction_Analysis_7500_Rows[[#This Row],[social_media_hours]]+Smartphone_Usage_And_Addiction_Analysis_7500_Rows[[#This Row],[gaming_hours]]</f>
        <v>5.4899999999999993</v>
      </c>
      <c r="K2609" s="1">
        <f>Smartphone_Usage_And_Addiction_Analysis_7500_Rows[[#This Row],[sleep_hours]]-Smartphone_Usage_And_Addiction_Analysis_7500_Rows[[#This Row],[total_leisure_hours]]</f>
        <v>3.1900000000000004</v>
      </c>
      <c r="L2609">
        <v>129</v>
      </c>
      <c r="M2609">
        <v>150</v>
      </c>
      <c r="N2609" s="5">
        <f>Smartphone_Usage_And_Addiction_Analysis_7500_Rows[[#This Row],[app_opens_per_day]]/Smartphone_Usage_And_Addiction_Analysis_7500_Rows[[#This Row],[daily_screen_time_hours]]</f>
        <v>34.403669724770637</v>
      </c>
      <c r="O2609">
        <v>5.23</v>
      </c>
      <c r="P2609" t="s">
        <v>22</v>
      </c>
      <c r="Q2609" t="s">
        <v>19</v>
      </c>
      <c r="R2609" t="s">
        <v>24</v>
      </c>
      <c r="S2609">
        <v>1</v>
      </c>
    </row>
    <row r="2610" spans="1:19" ht="18" customHeight="1" x14ac:dyDescent="0.25">
      <c r="A2610" s="10" t="s">
        <v>1757</v>
      </c>
      <c r="B2610" s="1">
        <v>34</v>
      </c>
      <c r="C2610" t="str">
        <f t="shared" si="40"/>
        <v>26-40 (Millennials)</v>
      </c>
      <c r="D2610" s="1" t="s">
        <v>30</v>
      </c>
      <c r="E2610" s="1">
        <v>3.73</v>
      </c>
      <c r="F2610" s="1">
        <v>1.1000000000000001</v>
      </c>
      <c r="G2610" s="1">
        <v>0.06</v>
      </c>
      <c r="H2610" s="1">
        <v>0.73</v>
      </c>
      <c r="I2610" s="1">
        <v>7.56</v>
      </c>
      <c r="J2610" s="1">
        <f>Smartphone_Usage_And_Addiction_Analysis_7500_Rows[[#This Row],[social_media_hours]]+Smartphone_Usage_And_Addiction_Analysis_7500_Rows[[#This Row],[gaming_hours]]</f>
        <v>1.1600000000000001</v>
      </c>
      <c r="K2610" s="1">
        <f>Smartphone_Usage_And_Addiction_Analysis_7500_Rows[[#This Row],[sleep_hours]]-Smartphone_Usage_And_Addiction_Analysis_7500_Rows[[#This Row],[total_leisure_hours]]</f>
        <v>6.3999999999999995</v>
      </c>
      <c r="L2610" s="1">
        <v>118</v>
      </c>
      <c r="M2610" s="1">
        <v>53</v>
      </c>
      <c r="N2610" s="5">
        <f>Smartphone_Usage_And_Addiction_Analysis_7500_Rows[[#This Row],[app_opens_per_day]]/Smartphone_Usage_And_Addiction_Analysis_7500_Rows[[#This Row],[daily_screen_time_hours]]</f>
        <v>14.20911528150134</v>
      </c>
      <c r="O2610" s="1">
        <v>6.38</v>
      </c>
      <c r="P2610" s="1" t="s">
        <v>22</v>
      </c>
      <c r="Q2610" s="1" t="s">
        <v>23</v>
      </c>
      <c r="R2610" s="1" t="s">
        <v>51</v>
      </c>
      <c r="S2610" s="1">
        <v>0</v>
      </c>
    </row>
    <row r="2611" spans="1:19" ht="18" customHeight="1" x14ac:dyDescent="0.25">
      <c r="A2611" s="10" t="s">
        <v>1758</v>
      </c>
      <c r="B2611" s="1">
        <v>34</v>
      </c>
      <c r="C2611" t="str">
        <f t="shared" si="40"/>
        <v>26-40 (Millennials)</v>
      </c>
      <c r="D2611" s="1" t="s">
        <v>30</v>
      </c>
      <c r="E2611" s="1">
        <v>9.9499999999999993</v>
      </c>
      <c r="F2611" s="1">
        <v>4.6500000000000004</v>
      </c>
      <c r="G2611" s="1">
        <v>1.74</v>
      </c>
      <c r="H2611" s="1">
        <v>1.69</v>
      </c>
      <c r="I2611" s="1">
        <v>6</v>
      </c>
      <c r="J2611" s="1">
        <f>Smartphone_Usage_And_Addiction_Analysis_7500_Rows[[#This Row],[social_media_hours]]+Smartphone_Usage_And_Addiction_Analysis_7500_Rows[[#This Row],[gaming_hours]]</f>
        <v>6.3900000000000006</v>
      </c>
      <c r="K2611" s="1">
        <f>Smartphone_Usage_And_Addiction_Analysis_7500_Rows[[#This Row],[sleep_hours]]-Smartphone_Usage_And_Addiction_Analysis_7500_Rows[[#This Row],[total_leisure_hours]]</f>
        <v>-0.39000000000000057</v>
      </c>
      <c r="L2611" s="1">
        <v>149</v>
      </c>
      <c r="M2611" s="1">
        <v>136</v>
      </c>
      <c r="N2611" s="5">
        <f>Smartphone_Usage_And_Addiction_Analysis_7500_Rows[[#This Row],[app_opens_per_day]]/Smartphone_Usage_And_Addiction_Analysis_7500_Rows[[#This Row],[daily_screen_time_hours]]</f>
        <v>13.668341708542714</v>
      </c>
      <c r="O2611" s="1">
        <v>11.58</v>
      </c>
      <c r="P2611" s="1" t="s">
        <v>18</v>
      </c>
      <c r="Q2611" s="1" t="s">
        <v>23</v>
      </c>
      <c r="R2611" s="1" t="s">
        <v>28</v>
      </c>
      <c r="S2611" s="1">
        <v>1</v>
      </c>
    </row>
    <row r="2612" spans="1:19" ht="18" customHeight="1" x14ac:dyDescent="0.25">
      <c r="A2612" s="10" t="s">
        <v>1759</v>
      </c>
      <c r="B2612" s="1">
        <v>24</v>
      </c>
      <c r="C2612" t="str">
        <f t="shared" si="40"/>
        <v>18-25 (Gen Z)</v>
      </c>
      <c r="D2612" s="1" t="s">
        <v>30</v>
      </c>
      <c r="E2612" s="1">
        <v>9.91</v>
      </c>
      <c r="F2612" s="1">
        <v>2.15</v>
      </c>
      <c r="G2612" s="1">
        <v>2.09</v>
      </c>
      <c r="H2612" s="1">
        <v>3.43</v>
      </c>
      <c r="I2612" s="1">
        <v>5.38</v>
      </c>
      <c r="J2612" s="1">
        <f>Smartphone_Usage_And_Addiction_Analysis_7500_Rows[[#This Row],[social_media_hours]]+Smartphone_Usage_And_Addiction_Analysis_7500_Rows[[#This Row],[gaming_hours]]</f>
        <v>4.24</v>
      </c>
      <c r="K2612" s="1">
        <f>Smartphone_Usage_And_Addiction_Analysis_7500_Rows[[#This Row],[sleep_hours]]-Smartphone_Usage_And_Addiction_Analysis_7500_Rows[[#This Row],[total_leisure_hours]]</f>
        <v>1.1399999999999997</v>
      </c>
      <c r="L2612" s="1">
        <v>213</v>
      </c>
      <c r="M2612" s="1">
        <v>141</v>
      </c>
      <c r="N2612" s="5">
        <f>Smartphone_Usage_And_Addiction_Analysis_7500_Rows[[#This Row],[app_opens_per_day]]/Smartphone_Usage_And_Addiction_Analysis_7500_Rows[[#This Row],[daily_screen_time_hours]]</f>
        <v>14.228052472250251</v>
      </c>
      <c r="O2612" s="1">
        <v>12.47</v>
      </c>
      <c r="P2612" s="1" t="s">
        <v>22</v>
      </c>
      <c r="Q2612" s="1" t="s">
        <v>23</v>
      </c>
      <c r="R2612" s="1" t="s">
        <v>24</v>
      </c>
      <c r="S2612" s="1">
        <v>1</v>
      </c>
    </row>
    <row r="2613" spans="1:19" ht="18" customHeight="1" x14ac:dyDescent="0.25">
      <c r="A2613" s="10" t="s">
        <v>1760</v>
      </c>
      <c r="B2613" s="1">
        <v>23</v>
      </c>
      <c r="C2613" t="str">
        <f t="shared" si="40"/>
        <v>18-25 (Gen Z)</v>
      </c>
      <c r="D2613" s="1" t="s">
        <v>17</v>
      </c>
      <c r="E2613" s="1">
        <v>4.1500000000000004</v>
      </c>
      <c r="F2613" s="1">
        <v>2.27</v>
      </c>
      <c r="G2613" s="1">
        <v>1.31</v>
      </c>
      <c r="H2613" s="1">
        <v>0.87</v>
      </c>
      <c r="I2613" s="1">
        <v>6.6</v>
      </c>
      <c r="J2613" s="1">
        <f>Smartphone_Usage_And_Addiction_Analysis_7500_Rows[[#This Row],[social_media_hours]]+Smartphone_Usage_And_Addiction_Analysis_7500_Rows[[#This Row],[gaming_hours]]</f>
        <v>3.58</v>
      </c>
      <c r="K2613" s="1">
        <f>Smartphone_Usage_And_Addiction_Analysis_7500_Rows[[#This Row],[sleep_hours]]-Smartphone_Usage_And_Addiction_Analysis_7500_Rows[[#This Row],[total_leisure_hours]]</f>
        <v>3.0199999999999996</v>
      </c>
      <c r="L2613" s="1">
        <v>154</v>
      </c>
      <c r="M2613" s="1">
        <v>157</v>
      </c>
      <c r="N2613" s="5">
        <f>Smartphone_Usage_And_Addiction_Analysis_7500_Rows[[#This Row],[app_opens_per_day]]/Smartphone_Usage_And_Addiction_Analysis_7500_Rows[[#This Row],[daily_screen_time_hours]]</f>
        <v>37.831325301204814</v>
      </c>
      <c r="O2613" s="1">
        <v>6.54</v>
      </c>
      <c r="P2613" s="1" t="s">
        <v>32</v>
      </c>
      <c r="Q2613" s="1" t="s">
        <v>19</v>
      </c>
      <c r="R2613" s="1" t="s">
        <v>51</v>
      </c>
      <c r="S2613" s="1">
        <v>0</v>
      </c>
    </row>
    <row r="2614" spans="1:19" ht="18" customHeight="1" x14ac:dyDescent="0.25">
      <c r="A2614" s="10" t="s">
        <v>1761</v>
      </c>
      <c r="B2614" s="1">
        <v>25</v>
      </c>
      <c r="C2614" t="str">
        <f t="shared" si="40"/>
        <v>18-25 (Gen Z)</v>
      </c>
      <c r="D2614" s="1" t="s">
        <v>30</v>
      </c>
      <c r="E2614" s="1">
        <v>5.27</v>
      </c>
      <c r="F2614" s="1">
        <v>2.5099999999999998</v>
      </c>
      <c r="G2614" s="1">
        <v>2.2200000000000002</v>
      </c>
      <c r="H2614" s="1">
        <v>3.4</v>
      </c>
      <c r="I2614" s="1">
        <v>6.8</v>
      </c>
      <c r="J2614" s="1">
        <f>Smartphone_Usage_And_Addiction_Analysis_7500_Rows[[#This Row],[social_media_hours]]+Smartphone_Usage_And_Addiction_Analysis_7500_Rows[[#This Row],[gaming_hours]]</f>
        <v>4.7300000000000004</v>
      </c>
      <c r="K2614" s="1">
        <f>Smartphone_Usage_And_Addiction_Analysis_7500_Rows[[#This Row],[sleep_hours]]-Smartphone_Usage_And_Addiction_Analysis_7500_Rows[[#This Row],[total_leisure_hours]]</f>
        <v>2.0699999999999994</v>
      </c>
      <c r="L2614" s="1">
        <v>140</v>
      </c>
      <c r="M2614" s="1">
        <v>55</v>
      </c>
      <c r="N2614" s="5">
        <f>Smartphone_Usage_And_Addiction_Analysis_7500_Rows[[#This Row],[app_opens_per_day]]/Smartphone_Usage_And_Addiction_Analysis_7500_Rows[[#This Row],[daily_screen_time_hours]]</f>
        <v>10.436432637571158</v>
      </c>
      <c r="O2614" s="1">
        <v>5.79</v>
      </c>
      <c r="P2614" s="1" t="s">
        <v>18</v>
      </c>
      <c r="Q2614" s="1" t="s">
        <v>23</v>
      </c>
      <c r="R2614" s="1" t="s">
        <v>51</v>
      </c>
      <c r="S2614" s="1">
        <v>0</v>
      </c>
    </row>
    <row r="2615" spans="1:19" ht="18" customHeight="1" x14ac:dyDescent="0.25">
      <c r="A2615" s="10" t="s">
        <v>5974</v>
      </c>
      <c r="B2615" s="1">
        <v>31</v>
      </c>
      <c r="C2615" s="1" t="str">
        <f t="shared" si="40"/>
        <v>26-40 (Millennials)</v>
      </c>
      <c r="D2615" t="s">
        <v>7582</v>
      </c>
      <c r="E2615">
        <v>6.42</v>
      </c>
      <c r="F2615">
        <v>2.58</v>
      </c>
      <c r="G2615">
        <v>0.18</v>
      </c>
      <c r="H2615">
        <v>1.21</v>
      </c>
      <c r="I2615">
        <v>6.96</v>
      </c>
      <c r="J2615" s="1">
        <f>Smartphone_Usage_And_Addiction_Analysis_7500_Rows[[#This Row],[social_media_hours]]+Smartphone_Usage_And_Addiction_Analysis_7500_Rows[[#This Row],[gaming_hours]]</f>
        <v>2.7600000000000002</v>
      </c>
      <c r="K2615" s="1">
        <f>Smartphone_Usage_And_Addiction_Analysis_7500_Rows[[#This Row],[sleep_hours]]-Smartphone_Usage_And_Addiction_Analysis_7500_Rows[[#This Row],[total_leisure_hours]]</f>
        <v>4.1999999999999993</v>
      </c>
      <c r="L2615">
        <v>146</v>
      </c>
      <c r="M2615">
        <v>91</v>
      </c>
      <c r="N2615" s="5">
        <f>Smartphone_Usage_And_Addiction_Analysis_7500_Rows[[#This Row],[app_opens_per_day]]/Smartphone_Usage_And_Addiction_Analysis_7500_Rows[[#This Row],[daily_screen_time_hours]]</f>
        <v>14.174454828660437</v>
      </c>
      <c r="O2615">
        <v>7.72</v>
      </c>
      <c r="P2615" t="s">
        <v>32</v>
      </c>
      <c r="Q2615" t="s">
        <v>23</v>
      </c>
      <c r="R2615" t="s">
        <v>51</v>
      </c>
      <c r="S2615">
        <v>0</v>
      </c>
    </row>
    <row r="2616" spans="1:19" ht="18" customHeight="1" x14ac:dyDescent="0.25">
      <c r="A2616" s="10" t="s">
        <v>1762</v>
      </c>
      <c r="B2616" s="1">
        <v>22</v>
      </c>
      <c r="C2616" t="str">
        <f t="shared" si="40"/>
        <v>18-25 (Gen Z)</v>
      </c>
      <c r="D2616" s="1" t="s">
        <v>30</v>
      </c>
      <c r="E2616" s="1">
        <v>3.5</v>
      </c>
      <c r="F2616" s="1">
        <v>3.1</v>
      </c>
      <c r="G2616" s="1">
        <v>0.83</v>
      </c>
      <c r="H2616" s="1">
        <v>4.26</v>
      </c>
      <c r="I2616" s="1">
        <v>8.1999999999999993</v>
      </c>
      <c r="J2616" s="1">
        <f>Smartphone_Usage_And_Addiction_Analysis_7500_Rows[[#This Row],[social_media_hours]]+Smartphone_Usage_And_Addiction_Analysis_7500_Rows[[#This Row],[gaming_hours]]</f>
        <v>3.93</v>
      </c>
      <c r="K2616" s="1">
        <f>Smartphone_Usage_And_Addiction_Analysis_7500_Rows[[#This Row],[sleep_hours]]-Smartphone_Usage_And_Addiction_Analysis_7500_Rows[[#This Row],[total_leisure_hours]]</f>
        <v>4.2699999999999996</v>
      </c>
      <c r="L2616" s="1">
        <v>203</v>
      </c>
      <c r="M2616" s="1">
        <v>114</v>
      </c>
      <c r="N2616" s="5">
        <f>Smartphone_Usage_And_Addiction_Analysis_7500_Rows[[#This Row],[app_opens_per_day]]/Smartphone_Usage_And_Addiction_Analysis_7500_Rows[[#This Row],[daily_screen_time_hours]]</f>
        <v>32.571428571428569</v>
      </c>
      <c r="O2616" s="1">
        <v>5.39</v>
      </c>
      <c r="P2616" s="1" t="s">
        <v>32</v>
      </c>
      <c r="Q2616" s="1" t="s">
        <v>19</v>
      </c>
      <c r="R2616" s="1" t="s">
        <v>20</v>
      </c>
      <c r="S2616" s="1">
        <v>0</v>
      </c>
    </row>
    <row r="2617" spans="1:19" ht="18" customHeight="1" x14ac:dyDescent="0.25">
      <c r="A2617" s="10" t="s">
        <v>5975</v>
      </c>
      <c r="B2617" s="1">
        <v>22</v>
      </c>
      <c r="C2617" s="1" t="str">
        <f t="shared" si="40"/>
        <v>18-25 (Gen Z)</v>
      </c>
      <c r="D2617" t="s">
        <v>7582</v>
      </c>
      <c r="E2617">
        <v>6.57</v>
      </c>
      <c r="F2617">
        <v>1.02</v>
      </c>
      <c r="G2617">
        <v>2.62</v>
      </c>
      <c r="H2617">
        <v>3.14</v>
      </c>
      <c r="I2617">
        <v>5.83</v>
      </c>
      <c r="J2617" s="1">
        <f>Smartphone_Usage_And_Addiction_Analysis_7500_Rows[[#This Row],[social_media_hours]]+Smartphone_Usage_And_Addiction_Analysis_7500_Rows[[#This Row],[gaming_hours]]</f>
        <v>3.64</v>
      </c>
      <c r="K2617" s="1">
        <f>Smartphone_Usage_And_Addiction_Analysis_7500_Rows[[#This Row],[sleep_hours]]-Smartphone_Usage_And_Addiction_Analysis_7500_Rows[[#This Row],[total_leisure_hours]]</f>
        <v>2.19</v>
      </c>
      <c r="L2617">
        <v>250</v>
      </c>
      <c r="M2617">
        <v>36</v>
      </c>
      <c r="N2617" s="5">
        <f>Smartphone_Usage_And_Addiction_Analysis_7500_Rows[[#This Row],[app_opens_per_day]]/Smartphone_Usage_And_Addiction_Analysis_7500_Rows[[#This Row],[daily_screen_time_hours]]</f>
        <v>5.4794520547945202</v>
      </c>
      <c r="O2617">
        <v>7.71</v>
      </c>
      <c r="P2617" t="s">
        <v>18</v>
      </c>
      <c r="Q2617" t="s">
        <v>19</v>
      </c>
      <c r="R2617" t="s">
        <v>51</v>
      </c>
      <c r="S2617">
        <v>0</v>
      </c>
    </row>
    <row r="2618" spans="1:19" ht="18" customHeight="1" x14ac:dyDescent="0.25">
      <c r="A2618" s="10" t="s">
        <v>1763</v>
      </c>
      <c r="B2618" s="1">
        <v>21</v>
      </c>
      <c r="C2618" t="str">
        <f t="shared" si="40"/>
        <v>18-25 (Gen Z)</v>
      </c>
      <c r="D2618" s="1" t="s">
        <v>30</v>
      </c>
      <c r="E2618" s="1">
        <v>3.14</v>
      </c>
      <c r="F2618" s="1">
        <v>2.63</v>
      </c>
      <c r="G2618" s="1">
        <v>1.1100000000000001</v>
      </c>
      <c r="H2618" s="1">
        <v>2.0699999999999998</v>
      </c>
      <c r="I2618" s="1">
        <v>5.14</v>
      </c>
      <c r="J2618" s="1">
        <f>Smartphone_Usage_And_Addiction_Analysis_7500_Rows[[#This Row],[social_media_hours]]+Smartphone_Usage_And_Addiction_Analysis_7500_Rows[[#This Row],[gaming_hours]]</f>
        <v>3.74</v>
      </c>
      <c r="K2618" s="1">
        <f>Smartphone_Usage_And_Addiction_Analysis_7500_Rows[[#This Row],[sleep_hours]]-Smartphone_Usage_And_Addiction_Analysis_7500_Rows[[#This Row],[total_leisure_hours]]</f>
        <v>1.3999999999999995</v>
      </c>
      <c r="L2618" s="1">
        <v>221</v>
      </c>
      <c r="M2618" s="1">
        <v>167</v>
      </c>
      <c r="N2618" s="5">
        <f>Smartphone_Usage_And_Addiction_Analysis_7500_Rows[[#This Row],[app_opens_per_day]]/Smartphone_Usage_And_Addiction_Analysis_7500_Rows[[#This Row],[daily_screen_time_hours]]</f>
        <v>53.184713375796179</v>
      </c>
      <c r="O2618" s="1">
        <v>4.59</v>
      </c>
      <c r="P2618" s="1" t="s">
        <v>18</v>
      </c>
      <c r="Q2618" s="1" t="s">
        <v>23</v>
      </c>
      <c r="R2618" s="1" t="s">
        <v>51</v>
      </c>
      <c r="S2618" s="1">
        <v>0</v>
      </c>
    </row>
    <row r="2619" spans="1:19" ht="18" customHeight="1" x14ac:dyDescent="0.25">
      <c r="A2619" s="10" t="s">
        <v>1764</v>
      </c>
      <c r="B2619" s="1">
        <v>26</v>
      </c>
      <c r="C2619" t="str">
        <f t="shared" si="40"/>
        <v>26-40 (Millennials)</v>
      </c>
      <c r="D2619" s="1" t="s">
        <v>17</v>
      </c>
      <c r="E2619" s="1">
        <v>11.38</v>
      </c>
      <c r="F2619" s="1">
        <v>1.67</v>
      </c>
      <c r="G2619" s="1">
        <v>2.38</v>
      </c>
      <c r="H2619" s="1">
        <v>3.87</v>
      </c>
      <c r="I2619" s="1">
        <v>6.65</v>
      </c>
      <c r="J2619" s="1">
        <f>Smartphone_Usage_And_Addiction_Analysis_7500_Rows[[#This Row],[social_media_hours]]+Smartphone_Usage_And_Addiction_Analysis_7500_Rows[[#This Row],[gaming_hours]]</f>
        <v>4.05</v>
      </c>
      <c r="K2619" s="1">
        <f>Smartphone_Usage_And_Addiction_Analysis_7500_Rows[[#This Row],[sleep_hours]]-Smartphone_Usage_And_Addiction_Analysis_7500_Rows[[#This Row],[total_leisure_hours]]</f>
        <v>2.6000000000000005</v>
      </c>
      <c r="L2619" s="1">
        <v>227</v>
      </c>
      <c r="M2619" s="1">
        <v>46</v>
      </c>
      <c r="N2619" s="5">
        <f>Smartphone_Usage_And_Addiction_Analysis_7500_Rows[[#This Row],[app_opens_per_day]]/Smartphone_Usage_And_Addiction_Analysis_7500_Rows[[#This Row],[daily_screen_time_hours]]</f>
        <v>4.0421792618629171</v>
      </c>
      <c r="O2619" s="1">
        <v>13.59</v>
      </c>
      <c r="P2619" s="1" t="s">
        <v>18</v>
      </c>
      <c r="Q2619" s="1" t="s">
        <v>19</v>
      </c>
      <c r="R2619" s="1" t="s">
        <v>28</v>
      </c>
      <c r="S2619" s="1">
        <v>1</v>
      </c>
    </row>
    <row r="2620" spans="1:19" ht="18" customHeight="1" x14ac:dyDescent="0.25">
      <c r="A2620" s="10" t="s">
        <v>1765</v>
      </c>
      <c r="B2620" s="1">
        <v>26</v>
      </c>
      <c r="C2620" t="str">
        <f t="shared" si="40"/>
        <v>26-40 (Millennials)</v>
      </c>
      <c r="D2620" s="1" t="s">
        <v>17</v>
      </c>
      <c r="E2620" s="1">
        <v>10.07</v>
      </c>
      <c r="F2620" s="1">
        <v>5.63</v>
      </c>
      <c r="G2620" s="1">
        <v>0.66</v>
      </c>
      <c r="H2620" s="1">
        <v>2.88</v>
      </c>
      <c r="I2620" s="1">
        <v>7.27</v>
      </c>
      <c r="J2620" s="1">
        <f>Smartphone_Usage_And_Addiction_Analysis_7500_Rows[[#This Row],[social_media_hours]]+Smartphone_Usage_And_Addiction_Analysis_7500_Rows[[#This Row],[gaming_hours]]</f>
        <v>6.29</v>
      </c>
      <c r="K2620" s="1">
        <f>Smartphone_Usage_And_Addiction_Analysis_7500_Rows[[#This Row],[sleep_hours]]-Smartphone_Usage_And_Addiction_Analysis_7500_Rows[[#This Row],[total_leisure_hours]]</f>
        <v>0.97999999999999954</v>
      </c>
      <c r="L2620" s="1">
        <v>27</v>
      </c>
      <c r="M2620" s="1">
        <v>38</v>
      </c>
      <c r="N2620" s="5">
        <f>Smartphone_Usage_And_Addiction_Analysis_7500_Rows[[#This Row],[app_opens_per_day]]/Smartphone_Usage_And_Addiction_Analysis_7500_Rows[[#This Row],[daily_screen_time_hours]]</f>
        <v>3.7735849056603774</v>
      </c>
      <c r="O2620" s="1">
        <v>10.63</v>
      </c>
      <c r="P2620" s="1" t="s">
        <v>22</v>
      </c>
      <c r="Q2620" s="1" t="s">
        <v>19</v>
      </c>
      <c r="R2620" s="1" t="s">
        <v>24</v>
      </c>
      <c r="S2620" s="1">
        <v>1</v>
      </c>
    </row>
    <row r="2621" spans="1:19" ht="18" customHeight="1" x14ac:dyDescent="0.25">
      <c r="A2621" s="10" t="s">
        <v>1766</v>
      </c>
      <c r="B2621" s="1">
        <v>27</v>
      </c>
      <c r="C2621" t="str">
        <f t="shared" si="40"/>
        <v>26-40 (Millennials)</v>
      </c>
      <c r="D2621" s="1" t="s">
        <v>30</v>
      </c>
      <c r="E2621" s="1">
        <v>5.71</v>
      </c>
      <c r="F2621" s="1">
        <v>3.8</v>
      </c>
      <c r="G2621" s="1">
        <v>1.46</v>
      </c>
      <c r="H2621" s="1">
        <v>4.41</v>
      </c>
      <c r="I2621" s="1">
        <v>7.65</v>
      </c>
      <c r="J2621" s="1">
        <f>Smartphone_Usage_And_Addiction_Analysis_7500_Rows[[#This Row],[social_media_hours]]+Smartphone_Usage_And_Addiction_Analysis_7500_Rows[[#This Row],[gaming_hours]]</f>
        <v>5.26</v>
      </c>
      <c r="K2621" s="1">
        <f>Smartphone_Usage_And_Addiction_Analysis_7500_Rows[[#This Row],[sleep_hours]]-Smartphone_Usage_And_Addiction_Analysis_7500_Rows[[#This Row],[total_leisure_hours]]</f>
        <v>2.3900000000000006</v>
      </c>
      <c r="L2621" s="1">
        <v>228</v>
      </c>
      <c r="M2621" s="1">
        <v>156</v>
      </c>
      <c r="N2621" s="5">
        <f>Smartphone_Usage_And_Addiction_Analysis_7500_Rows[[#This Row],[app_opens_per_day]]/Smartphone_Usage_And_Addiction_Analysis_7500_Rows[[#This Row],[daily_screen_time_hours]]</f>
        <v>27.320490367775832</v>
      </c>
      <c r="O2621" s="1">
        <v>8</v>
      </c>
      <c r="P2621" s="1" t="s">
        <v>32</v>
      </c>
      <c r="Q2621" s="1" t="s">
        <v>19</v>
      </c>
      <c r="R2621" s="1" t="s">
        <v>20</v>
      </c>
      <c r="S2621" s="1">
        <v>0</v>
      </c>
    </row>
    <row r="2622" spans="1:19" ht="18" customHeight="1" x14ac:dyDescent="0.25">
      <c r="A2622" s="10" t="s">
        <v>1767</v>
      </c>
      <c r="B2622" s="1">
        <v>34</v>
      </c>
      <c r="C2622" t="str">
        <f t="shared" si="40"/>
        <v>26-40 (Millennials)</v>
      </c>
      <c r="D2622" s="1" t="s">
        <v>30</v>
      </c>
      <c r="E2622" s="1">
        <v>6.63</v>
      </c>
      <c r="F2622" s="1">
        <v>5.71</v>
      </c>
      <c r="G2622" s="1">
        <v>3.98</v>
      </c>
      <c r="H2622" s="1">
        <v>4.95</v>
      </c>
      <c r="I2622" s="1">
        <v>5.09</v>
      </c>
      <c r="J2622" s="1">
        <f>Smartphone_Usage_And_Addiction_Analysis_7500_Rows[[#This Row],[social_media_hours]]+Smartphone_Usage_And_Addiction_Analysis_7500_Rows[[#This Row],[gaming_hours]]</f>
        <v>9.69</v>
      </c>
      <c r="K2622" s="1">
        <f>Smartphone_Usage_And_Addiction_Analysis_7500_Rows[[#This Row],[sleep_hours]]-Smartphone_Usage_And_Addiction_Analysis_7500_Rows[[#This Row],[total_leisure_hours]]</f>
        <v>-4.5999999999999996</v>
      </c>
      <c r="L2622" s="1">
        <v>113</v>
      </c>
      <c r="M2622" s="1">
        <v>161</v>
      </c>
      <c r="N2622" s="5">
        <f>Smartphone_Usage_And_Addiction_Analysis_7500_Rows[[#This Row],[app_opens_per_day]]/Smartphone_Usage_And_Addiction_Analysis_7500_Rows[[#This Row],[daily_screen_time_hours]]</f>
        <v>24.283559577677224</v>
      </c>
      <c r="O2622" s="1">
        <v>8.61</v>
      </c>
      <c r="P2622" s="1" t="s">
        <v>18</v>
      </c>
      <c r="Q2622" s="1" t="s">
        <v>23</v>
      </c>
      <c r="R2622" s="1" t="s">
        <v>28</v>
      </c>
      <c r="S2622" s="1">
        <v>1</v>
      </c>
    </row>
    <row r="2623" spans="1:19" ht="18" customHeight="1" x14ac:dyDescent="0.25">
      <c r="A2623" s="10" t="s">
        <v>1768</v>
      </c>
      <c r="B2623" s="1">
        <v>31</v>
      </c>
      <c r="C2623" t="str">
        <f t="shared" si="40"/>
        <v>26-40 (Millennials)</v>
      </c>
      <c r="D2623" s="1" t="s">
        <v>17</v>
      </c>
      <c r="E2623" s="1">
        <v>11.8</v>
      </c>
      <c r="F2623" s="1">
        <v>1.71</v>
      </c>
      <c r="G2623" s="1">
        <v>0.51</v>
      </c>
      <c r="H2623" s="1">
        <v>5.47</v>
      </c>
      <c r="I2623" s="1">
        <v>7.13</v>
      </c>
      <c r="J2623" s="1">
        <f>Smartphone_Usage_And_Addiction_Analysis_7500_Rows[[#This Row],[social_media_hours]]+Smartphone_Usage_And_Addiction_Analysis_7500_Rows[[#This Row],[gaming_hours]]</f>
        <v>2.2199999999999998</v>
      </c>
      <c r="K2623" s="1">
        <f>Smartphone_Usage_And_Addiction_Analysis_7500_Rows[[#This Row],[sleep_hours]]-Smartphone_Usage_And_Addiction_Analysis_7500_Rows[[#This Row],[total_leisure_hours]]</f>
        <v>4.91</v>
      </c>
      <c r="L2623" s="1">
        <v>31</v>
      </c>
      <c r="M2623" s="1">
        <v>68</v>
      </c>
      <c r="N2623" s="5">
        <f>Smartphone_Usage_And_Addiction_Analysis_7500_Rows[[#This Row],[app_opens_per_day]]/Smartphone_Usage_And_Addiction_Analysis_7500_Rows[[#This Row],[daily_screen_time_hours]]</f>
        <v>5.7627118644067794</v>
      </c>
      <c r="O2623" s="1">
        <v>12.84</v>
      </c>
      <c r="P2623" s="1" t="s">
        <v>22</v>
      </c>
      <c r="Q2623" s="1" t="s">
        <v>19</v>
      </c>
      <c r="R2623" s="1" t="s">
        <v>28</v>
      </c>
      <c r="S2623" s="1">
        <v>1</v>
      </c>
    </row>
    <row r="2624" spans="1:19" ht="18" customHeight="1" x14ac:dyDescent="0.25">
      <c r="A2624" s="10" t="s">
        <v>5976</v>
      </c>
      <c r="B2624" s="1">
        <v>28</v>
      </c>
      <c r="C2624" s="1" t="str">
        <f t="shared" si="40"/>
        <v>26-40 (Millennials)</v>
      </c>
      <c r="D2624" t="s">
        <v>7582</v>
      </c>
      <c r="E2624">
        <v>5.38</v>
      </c>
      <c r="F2624">
        <v>0.73</v>
      </c>
      <c r="G2624">
        <v>3.52</v>
      </c>
      <c r="H2624">
        <v>0.57999999999999996</v>
      </c>
      <c r="I2624">
        <v>6.53</v>
      </c>
      <c r="J2624" s="1">
        <f>Smartphone_Usage_And_Addiction_Analysis_7500_Rows[[#This Row],[social_media_hours]]+Smartphone_Usage_And_Addiction_Analysis_7500_Rows[[#This Row],[gaming_hours]]</f>
        <v>4.25</v>
      </c>
      <c r="K2624" s="1">
        <f>Smartphone_Usage_And_Addiction_Analysis_7500_Rows[[#This Row],[sleep_hours]]-Smartphone_Usage_And_Addiction_Analysis_7500_Rows[[#This Row],[total_leisure_hours]]</f>
        <v>2.2800000000000002</v>
      </c>
      <c r="L2624">
        <v>195</v>
      </c>
      <c r="M2624">
        <v>45</v>
      </c>
      <c r="N2624" s="5">
        <f>Smartphone_Usage_And_Addiction_Analysis_7500_Rows[[#This Row],[app_opens_per_day]]/Smartphone_Usage_And_Addiction_Analysis_7500_Rows[[#This Row],[daily_screen_time_hours]]</f>
        <v>8.3643122676579935</v>
      </c>
      <c r="O2624">
        <v>8.33</v>
      </c>
      <c r="P2624" t="s">
        <v>32</v>
      </c>
      <c r="Q2624" t="s">
        <v>19</v>
      </c>
      <c r="R2624" t="s">
        <v>51</v>
      </c>
      <c r="S2624">
        <v>0</v>
      </c>
    </row>
    <row r="2625" spans="1:19" ht="18" customHeight="1" x14ac:dyDescent="0.25">
      <c r="A2625" s="10" t="s">
        <v>1769</v>
      </c>
      <c r="B2625" s="1">
        <v>32</v>
      </c>
      <c r="C2625" t="str">
        <f t="shared" si="40"/>
        <v>26-40 (Millennials)</v>
      </c>
      <c r="D2625" s="1" t="s">
        <v>17</v>
      </c>
      <c r="E2625" s="1">
        <v>5.79</v>
      </c>
      <c r="F2625" s="1">
        <v>3.09</v>
      </c>
      <c r="G2625" s="1">
        <v>3.43</v>
      </c>
      <c r="H2625" s="1">
        <v>1.91</v>
      </c>
      <c r="I2625" s="1">
        <v>6.57</v>
      </c>
      <c r="J2625" s="1">
        <f>Smartphone_Usage_And_Addiction_Analysis_7500_Rows[[#This Row],[social_media_hours]]+Smartphone_Usage_And_Addiction_Analysis_7500_Rows[[#This Row],[gaming_hours]]</f>
        <v>6.52</v>
      </c>
      <c r="K2625" s="1">
        <f>Smartphone_Usage_And_Addiction_Analysis_7500_Rows[[#This Row],[sleep_hours]]-Smartphone_Usage_And_Addiction_Analysis_7500_Rows[[#This Row],[total_leisure_hours]]</f>
        <v>5.0000000000000711E-2</v>
      </c>
      <c r="L2625" s="1">
        <v>76</v>
      </c>
      <c r="M2625" s="1">
        <v>118</v>
      </c>
      <c r="N2625" s="5">
        <f>Smartphone_Usage_And_Addiction_Analysis_7500_Rows[[#This Row],[app_opens_per_day]]/Smartphone_Usage_And_Addiction_Analysis_7500_Rows[[#This Row],[daily_screen_time_hours]]</f>
        <v>20.379965457685664</v>
      </c>
      <c r="O2625" s="1">
        <v>7.25</v>
      </c>
      <c r="P2625" s="1" t="s">
        <v>18</v>
      </c>
      <c r="Q2625" s="1" t="s">
        <v>23</v>
      </c>
      <c r="R2625" s="1" t="s">
        <v>20</v>
      </c>
      <c r="S2625" s="1">
        <v>0</v>
      </c>
    </row>
    <row r="2626" spans="1:19" ht="18" customHeight="1" x14ac:dyDescent="0.25">
      <c r="A2626" s="10" t="s">
        <v>5977</v>
      </c>
      <c r="B2626" s="1">
        <v>32</v>
      </c>
      <c r="C2626" s="1" t="str">
        <f t="shared" ref="C2626:C2689" si="41">IF(B2626&lt;=25, "18-25 (Gen Z)", IF(B2626&lt;=40, "26-40 (Millennials)"))</f>
        <v>26-40 (Millennials)</v>
      </c>
      <c r="D2626" t="s">
        <v>7582</v>
      </c>
      <c r="E2626">
        <v>6.4</v>
      </c>
      <c r="F2626">
        <v>4.4400000000000004</v>
      </c>
      <c r="G2626">
        <v>0.65</v>
      </c>
      <c r="H2626">
        <v>5.96</v>
      </c>
      <c r="I2626">
        <v>8.34</v>
      </c>
      <c r="J2626" s="1">
        <f>Smartphone_Usage_And_Addiction_Analysis_7500_Rows[[#This Row],[social_media_hours]]+Smartphone_Usage_And_Addiction_Analysis_7500_Rows[[#This Row],[gaming_hours]]</f>
        <v>5.0900000000000007</v>
      </c>
      <c r="K2626" s="1">
        <f>Smartphone_Usage_And_Addiction_Analysis_7500_Rows[[#This Row],[sleep_hours]]-Smartphone_Usage_And_Addiction_Analysis_7500_Rows[[#This Row],[total_leisure_hours]]</f>
        <v>3.2499999999999991</v>
      </c>
      <c r="L2626">
        <v>50</v>
      </c>
      <c r="M2626">
        <v>61</v>
      </c>
      <c r="N2626" s="5">
        <f>Smartphone_Usage_And_Addiction_Analysis_7500_Rows[[#This Row],[app_opens_per_day]]/Smartphone_Usage_And_Addiction_Analysis_7500_Rows[[#This Row],[daily_screen_time_hours]]</f>
        <v>9.53125</v>
      </c>
      <c r="O2626">
        <v>8.8699999999999992</v>
      </c>
      <c r="P2626" t="s">
        <v>32</v>
      </c>
      <c r="Q2626" t="s">
        <v>19</v>
      </c>
      <c r="R2626" t="s">
        <v>28</v>
      </c>
      <c r="S2626">
        <v>1</v>
      </c>
    </row>
    <row r="2627" spans="1:19" ht="18" customHeight="1" x14ac:dyDescent="0.25">
      <c r="A2627" s="10" t="s">
        <v>5978</v>
      </c>
      <c r="B2627" s="1">
        <v>24</v>
      </c>
      <c r="C2627" s="1" t="str">
        <f t="shared" si="41"/>
        <v>18-25 (Gen Z)</v>
      </c>
      <c r="D2627" t="s">
        <v>7582</v>
      </c>
      <c r="E2627">
        <v>10.73</v>
      </c>
      <c r="F2627">
        <v>3.27</v>
      </c>
      <c r="G2627">
        <v>3.46</v>
      </c>
      <c r="H2627">
        <v>3.45</v>
      </c>
      <c r="I2627">
        <v>6.66</v>
      </c>
      <c r="J2627" s="1">
        <f>Smartphone_Usage_And_Addiction_Analysis_7500_Rows[[#This Row],[social_media_hours]]+Smartphone_Usage_And_Addiction_Analysis_7500_Rows[[#This Row],[gaming_hours]]</f>
        <v>6.73</v>
      </c>
      <c r="K2627" s="1">
        <f>Smartphone_Usage_And_Addiction_Analysis_7500_Rows[[#This Row],[sleep_hours]]-Smartphone_Usage_And_Addiction_Analysis_7500_Rows[[#This Row],[total_leisure_hours]]</f>
        <v>-7.0000000000000284E-2</v>
      </c>
      <c r="L2627">
        <v>222</v>
      </c>
      <c r="M2627">
        <v>81</v>
      </c>
      <c r="N2627" s="5">
        <f>Smartphone_Usage_And_Addiction_Analysis_7500_Rows[[#This Row],[app_opens_per_day]]/Smartphone_Usage_And_Addiction_Analysis_7500_Rows[[#This Row],[daily_screen_time_hours]]</f>
        <v>7.5489282385834109</v>
      </c>
      <c r="O2627">
        <v>13.14</v>
      </c>
      <c r="P2627" t="s">
        <v>22</v>
      </c>
      <c r="Q2627" t="s">
        <v>23</v>
      </c>
      <c r="R2627" t="s">
        <v>24</v>
      </c>
      <c r="S2627">
        <v>1</v>
      </c>
    </row>
    <row r="2628" spans="1:19" ht="18" customHeight="1" x14ac:dyDescent="0.25">
      <c r="A2628" s="10" t="s">
        <v>1770</v>
      </c>
      <c r="B2628" s="1">
        <v>24</v>
      </c>
      <c r="C2628" t="str">
        <f t="shared" si="41"/>
        <v>18-25 (Gen Z)</v>
      </c>
      <c r="D2628" s="1" t="s">
        <v>30</v>
      </c>
      <c r="E2628" s="1">
        <v>8.39</v>
      </c>
      <c r="F2628" s="1">
        <v>1.59</v>
      </c>
      <c r="G2628" s="1">
        <v>0.04</v>
      </c>
      <c r="H2628" s="1">
        <v>2.15</v>
      </c>
      <c r="I2628" s="1">
        <v>8.01</v>
      </c>
      <c r="J2628" s="1">
        <f>Smartphone_Usage_And_Addiction_Analysis_7500_Rows[[#This Row],[social_media_hours]]+Smartphone_Usage_And_Addiction_Analysis_7500_Rows[[#This Row],[gaming_hours]]</f>
        <v>1.6300000000000001</v>
      </c>
      <c r="K2628" s="1">
        <f>Smartphone_Usage_And_Addiction_Analysis_7500_Rows[[#This Row],[sleep_hours]]-Smartphone_Usage_And_Addiction_Analysis_7500_Rows[[#This Row],[total_leisure_hours]]</f>
        <v>6.38</v>
      </c>
      <c r="L2628" s="1">
        <v>184</v>
      </c>
      <c r="M2628" s="1">
        <v>165</v>
      </c>
      <c r="N2628" s="5">
        <f>Smartphone_Usage_And_Addiction_Analysis_7500_Rows[[#This Row],[app_opens_per_day]]/Smartphone_Usage_And_Addiction_Analysis_7500_Rows[[#This Row],[daily_screen_time_hours]]</f>
        <v>19.666269368295588</v>
      </c>
      <c r="O2628" s="1">
        <v>11.39</v>
      </c>
      <c r="P2628" s="1" t="s">
        <v>18</v>
      </c>
      <c r="Q2628" s="1" t="s">
        <v>19</v>
      </c>
      <c r="R2628" s="1" t="s">
        <v>28</v>
      </c>
      <c r="S2628" s="1">
        <v>1</v>
      </c>
    </row>
    <row r="2629" spans="1:19" ht="18" customHeight="1" x14ac:dyDescent="0.25">
      <c r="A2629" s="10" t="s">
        <v>1771</v>
      </c>
      <c r="B2629" s="1">
        <v>30</v>
      </c>
      <c r="C2629" t="str">
        <f t="shared" si="41"/>
        <v>26-40 (Millennials)</v>
      </c>
      <c r="D2629" s="1" t="s">
        <v>30</v>
      </c>
      <c r="E2629" s="1">
        <v>8.94</v>
      </c>
      <c r="F2629" s="1">
        <v>2.68</v>
      </c>
      <c r="G2629" s="1">
        <v>3.55</v>
      </c>
      <c r="H2629" s="1">
        <v>3.49</v>
      </c>
      <c r="I2629" s="1">
        <v>8.9499999999999993</v>
      </c>
      <c r="J2629" s="1">
        <f>Smartphone_Usage_And_Addiction_Analysis_7500_Rows[[#This Row],[social_media_hours]]+Smartphone_Usage_And_Addiction_Analysis_7500_Rows[[#This Row],[gaming_hours]]</f>
        <v>6.23</v>
      </c>
      <c r="K2629" s="1">
        <f>Smartphone_Usage_And_Addiction_Analysis_7500_Rows[[#This Row],[sleep_hours]]-Smartphone_Usage_And_Addiction_Analysis_7500_Rows[[#This Row],[total_leisure_hours]]</f>
        <v>2.7199999999999989</v>
      </c>
      <c r="L2629" s="1">
        <v>44</v>
      </c>
      <c r="M2629" s="1">
        <v>61</v>
      </c>
      <c r="N2629" s="5">
        <f>Smartphone_Usage_And_Addiction_Analysis_7500_Rows[[#This Row],[app_opens_per_day]]/Smartphone_Usage_And_Addiction_Analysis_7500_Rows[[#This Row],[daily_screen_time_hours]]</f>
        <v>6.8232662192393736</v>
      </c>
      <c r="O2629" s="1">
        <v>9.9499999999999993</v>
      </c>
      <c r="P2629" s="1" t="s">
        <v>32</v>
      </c>
      <c r="Q2629" s="1" t="s">
        <v>23</v>
      </c>
      <c r="R2629" s="1" t="s">
        <v>28</v>
      </c>
      <c r="S2629" s="1">
        <v>1</v>
      </c>
    </row>
    <row r="2630" spans="1:19" ht="18" customHeight="1" x14ac:dyDescent="0.25">
      <c r="A2630" s="10" t="s">
        <v>1772</v>
      </c>
      <c r="B2630" s="1">
        <v>34</v>
      </c>
      <c r="C2630" t="str">
        <f t="shared" si="41"/>
        <v>26-40 (Millennials)</v>
      </c>
      <c r="D2630" s="1" t="s">
        <v>17</v>
      </c>
      <c r="E2630" s="1">
        <v>10.3</v>
      </c>
      <c r="F2630" s="1">
        <v>2.02</v>
      </c>
      <c r="G2630" s="1">
        <v>3.51</v>
      </c>
      <c r="H2630" s="1">
        <v>3.59</v>
      </c>
      <c r="I2630" s="1">
        <v>5.01</v>
      </c>
      <c r="J2630" s="1">
        <f>Smartphone_Usage_And_Addiction_Analysis_7500_Rows[[#This Row],[social_media_hours]]+Smartphone_Usage_And_Addiction_Analysis_7500_Rows[[#This Row],[gaming_hours]]</f>
        <v>5.5299999999999994</v>
      </c>
      <c r="K2630" s="1">
        <f>Smartphone_Usage_And_Addiction_Analysis_7500_Rows[[#This Row],[sleep_hours]]-Smartphone_Usage_And_Addiction_Analysis_7500_Rows[[#This Row],[total_leisure_hours]]</f>
        <v>-0.51999999999999957</v>
      </c>
      <c r="L2630" s="1">
        <v>153</v>
      </c>
      <c r="M2630" s="1">
        <v>94</v>
      </c>
      <c r="N2630" s="5">
        <f>Smartphone_Usage_And_Addiction_Analysis_7500_Rows[[#This Row],[app_opens_per_day]]/Smartphone_Usage_And_Addiction_Analysis_7500_Rows[[#This Row],[daily_screen_time_hours]]</f>
        <v>9.1262135922330092</v>
      </c>
      <c r="O2630" s="1">
        <v>13.25</v>
      </c>
      <c r="P2630" s="1" t="s">
        <v>18</v>
      </c>
      <c r="Q2630" s="1" t="s">
        <v>23</v>
      </c>
      <c r="R2630" s="1" t="s">
        <v>28</v>
      </c>
      <c r="S2630" s="1">
        <v>1</v>
      </c>
    </row>
    <row r="2631" spans="1:19" ht="18" customHeight="1" x14ac:dyDescent="0.25">
      <c r="A2631" s="10" t="s">
        <v>1773</v>
      </c>
      <c r="B2631" s="1">
        <v>26</v>
      </c>
      <c r="C2631" t="str">
        <f t="shared" si="41"/>
        <v>26-40 (Millennials)</v>
      </c>
      <c r="D2631" s="1" t="s">
        <v>30</v>
      </c>
      <c r="E2631" s="1">
        <v>4.63</v>
      </c>
      <c r="F2631" s="1">
        <v>0.66</v>
      </c>
      <c r="G2631" s="1">
        <v>1.56</v>
      </c>
      <c r="H2631" s="1">
        <v>1.79</v>
      </c>
      <c r="I2631" s="1">
        <v>7.01</v>
      </c>
      <c r="J2631" s="1">
        <f>Smartphone_Usage_And_Addiction_Analysis_7500_Rows[[#This Row],[social_media_hours]]+Smartphone_Usage_And_Addiction_Analysis_7500_Rows[[#This Row],[gaming_hours]]</f>
        <v>2.2200000000000002</v>
      </c>
      <c r="K2631" s="1">
        <f>Smartphone_Usage_And_Addiction_Analysis_7500_Rows[[#This Row],[sleep_hours]]-Smartphone_Usage_And_Addiction_Analysis_7500_Rows[[#This Row],[total_leisure_hours]]</f>
        <v>4.7899999999999991</v>
      </c>
      <c r="L2631" s="1">
        <v>42</v>
      </c>
      <c r="M2631" s="1">
        <v>136</v>
      </c>
      <c r="N2631" s="5">
        <f>Smartphone_Usage_And_Addiction_Analysis_7500_Rows[[#This Row],[app_opens_per_day]]/Smartphone_Usage_And_Addiction_Analysis_7500_Rows[[#This Row],[daily_screen_time_hours]]</f>
        <v>29.373650107991363</v>
      </c>
      <c r="O2631" s="1">
        <v>7.02</v>
      </c>
      <c r="P2631" s="1" t="s">
        <v>22</v>
      </c>
      <c r="Q2631" s="1" t="s">
        <v>23</v>
      </c>
      <c r="R2631" s="1" t="s">
        <v>20</v>
      </c>
      <c r="S2631" s="1">
        <v>0</v>
      </c>
    </row>
    <row r="2632" spans="1:19" ht="18" customHeight="1" x14ac:dyDescent="0.25">
      <c r="A2632" s="10" t="s">
        <v>1774</v>
      </c>
      <c r="B2632" s="1">
        <v>26</v>
      </c>
      <c r="C2632" t="str">
        <f t="shared" si="41"/>
        <v>26-40 (Millennials)</v>
      </c>
      <c r="D2632" s="1" t="s">
        <v>17</v>
      </c>
      <c r="E2632" s="1">
        <v>8.6300000000000008</v>
      </c>
      <c r="F2632" s="1">
        <v>3.41</v>
      </c>
      <c r="G2632" s="1">
        <v>0.33</v>
      </c>
      <c r="H2632" s="1">
        <v>2.76</v>
      </c>
      <c r="I2632" s="1">
        <v>6.02</v>
      </c>
      <c r="J2632" s="1">
        <f>Smartphone_Usage_And_Addiction_Analysis_7500_Rows[[#This Row],[social_media_hours]]+Smartphone_Usage_And_Addiction_Analysis_7500_Rows[[#This Row],[gaming_hours]]</f>
        <v>3.74</v>
      </c>
      <c r="K2632" s="1">
        <f>Smartphone_Usage_And_Addiction_Analysis_7500_Rows[[#This Row],[sleep_hours]]-Smartphone_Usage_And_Addiction_Analysis_7500_Rows[[#This Row],[total_leisure_hours]]</f>
        <v>2.2799999999999994</v>
      </c>
      <c r="L2632" s="1">
        <v>109</v>
      </c>
      <c r="M2632" s="1">
        <v>107</v>
      </c>
      <c r="N2632" s="5">
        <f>Smartphone_Usage_And_Addiction_Analysis_7500_Rows[[#This Row],[app_opens_per_day]]/Smartphone_Usage_And_Addiction_Analysis_7500_Rows[[#This Row],[daily_screen_time_hours]]</f>
        <v>12.398609501738122</v>
      </c>
      <c r="O2632" s="1">
        <v>10.98</v>
      </c>
      <c r="P2632" s="1" t="s">
        <v>32</v>
      </c>
      <c r="Q2632" s="1" t="s">
        <v>23</v>
      </c>
      <c r="R2632" s="1" t="s">
        <v>24</v>
      </c>
      <c r="S2632" s="1">
        <v>1</v>
      </c>
    </row>
    <row r="2633" spans="1:19" ht="18" customHeight="1" x14ac:dyDescent="0.25">
      <c r="A2633" s="10" t="s">
        <v>5979</v>
      </c>
      <c r="B2633" s="1">
        <v>20</v>
      </c>
      <c r="C2633" s="1" t="str">
        <f t="shared" si="41"/>
        <v>18-25 (Gen Z)</v>
      </c>
      <c r="D2633" t="s">
        <v>7582</v>
      </c>
      <c r="E2633">
        <v>8.6</v>
      </c>
      <c r="F2633">
        <v>3.25</v>
      </c>
      <c r="G2633">
        <v>3.02</v>
      </c>
      <c r="H2633">
        <v>5.57</v>
      </c>
      <c r="I2633">
        <v>5.44</v>
      </c>
      <c r="J2633" s="1">
        <f>Smartphone_Usage_And_Addiction_Analysis_7500_Rows[[#This Row],[social_media_hours]]+Smartphone_Usage_And_Addiction_Analysis_7500_Rows[[#This Row],[gaming_hours]]</f>
        <v>6.27</v>
      </c>
      <c r="K2633" s="1">
        <f>Smartphone_Usage_And_Addiction_Analysis_7500_Rows[[#This Row],[sleep_hours]]-Smartphone_Usage_And_Addiction_Analysis_7500_Rows[[#This Row],[total_leisure_hours]]</f>
        <v>-0.82999999999999918</v>
      </c>
      <c r="L2633">
        <v>238</v>
      </c>
      <c r="M2633">
        <v>119</v>
      </c>
      <c r="N2633" s="5">
        <f>Smartphone_Usage_And_Addiction_Analysis_7500_Rows[[#This Row],[app_opens_per_day]]/Smartphone_Usage_And_Addiction_Analysis_7500_Rows[[#This Row],[daily_screen_time_hours]]</f>
        <v>13.837209302325581</v>
      </c>
      <c r="O2633">
        <v>9.58</v>
      </c>
      <c r="P2633" t="s">
        <v>32</v>
      </c>
      <c r="Q2633" t="s">
        <v>23</v>
      </c>
      <c r="R2633" t="s">
        <v>24</v>
      </c>
      <c r="S2633">
        <v>1</v>
      </c>
    </row>
    <row r="2634" spans="1:19" ht="18" customHeight="1" x14ac:dyDescent="0.25">
      <c r="A2634" s="10" t="s">
        <v>1775</v>
      </c>
      <c r="B2634" s="1">
        <v>33</v>
      </c>
      <c r="C2634" t="str">
        <f t="shared" si="41"/>
        <v>26-40 (Millennials)</v>
      </c>
      <c r="D2634" s="1" t="s">
        <v>17</v>
      </c>
      <c r="E2634" s="1">
        <v>4.5999999999999996</v>
      </c>
      <c r="F2634" s="1">
        <v>2.7</v>
      </c>
      <c r="G2634" s="1">
        <v>1.71</v>
      </c>
      <c r="H2634" s="1">
        <v>3.21</v>
      </c>
      <c r="I2634" s="1">
        <v>6.7</v>
      </c>
      <c r="J2634" s="1">
        <f>Smartphone_Usage_And_Addiction_Analysis_7500_Rows[[#This Row],[social_media_hours]]+Smartphone_Usage_And_Addiction_Analysis_7500_Rows[[#This Row],[gaming_hours]]</f>
        <v>4.41</v>
      </c>
      <c r="K2634" s="1">
        <f>Smartphone_Usage_And_Addiction_Analysis_7500_Rows[[#This Row],[sleep_hours]]-Smartphone_Usage_And_Addiction_Analysis_7500_Rows[[#This Row],[total_leisure_hours]]</f>
        <v>2.29</v>
      </c>
      <c r="L2634" s="1">
        <v>165</v>
      </c>
      <c r="M2634" s="1">
        <v>68</v>
      </c>
      <c r="N2634" s="5">
        <f>Smartphone_Usage_And_Addiction_Analysis_7500_Rows[[#This Row],[app_opens_per_day]]/Smartphone_Usage_And_Addiction_Analysis_7500_Rows[[#This Row],[daily_screen_time_hours]]</f>
        <v>14.782608695652176</v>
      </c>
      <c r="O2634" s="1">
        <v>6</v>
      </c>
      <c r="P2634" s="1" t="s">
        <v>32</v>
      </c>
      <c r="Q2634" s="1" t="s">
        <v>23</v>
      </c>
      <c r="R2634" s="1" t="s">
        <v>20</v>
      </c>
      <c r="S2634" s="1">
        <v>0</v>
      </c>
    </row>
    <row r="2635" spans="1:19" ht="18" customHeight="1" x14ac:dyDescent="0.25">
      <c r="A2635" s="10" t="s">
        <v>1776</v>
      </c>
      <c r="B2635" s="1">
        <v>27</v>
      </c>
      <c r="C2635" t="str">
        <f t="shared" si="41"/>
        <v>26-40 (Millennials)</v>
      </c>
      <c r="D2635" s="1" t="s">
        <v>30</v>
      </c>
      <c r="E2635" s="1">
        <v>3.8</v>
      </c>
      <c r="F2635" s="1">
        <v>1.91</v>
      </c>
      <c r="G2635" s="1">
        <v>2.38</v>
      </c>
      <c r="H2635" s="1">
        <v>3.72</v>
      </c>
      <c r="I2635" s="1">
        <v>5.49</v>
      </c>
      <c r="J2635" s="1">
        <f>Smartphone_Usage_And_Addiction_Analysis_7500_Rows[[#This Row],[social_media_hours]]+Smartphone_Usage_And_Addiction_Analysis_7500_Rows[[#This Row],[gaming_hours]]</f>
        <v>4.29</v>
      </c>
      <c r="K2635" s="1">
        <f>Smartphone_Usage_And_Addiction_Analysis_7500_Rows[[#This Row],[sleep_hours]]-Smartphone_Usage_And_Addiction_Analysis_7500_Rows[[#This Row],[total_leisure_hours]]</f>
        <v>1.2000000000000002</v>
      </c>
      <c r="L2635" s="1">
        <v>228</v>
      </c>
      <c r="M2635" s="1">
        <v>157</v>
      </c>
      <c r="N2635" s="5">
        <f>Smartphone_Usage_And_Addiction_Analysis_7500_Rows[[#This Row],[app_opens_per_day]]/Smartphone_Usage_And_Addiction_Analysis_7500_Rows[[#This Row],[daily_screen_time_hours]]</f>
        <v>41.315789473684212</v>
      </c>
      <c r="O2635" s="1">
        <v>4.3600000000000003</v>
      </c>
      <c r="P2635" s="1" t="s">
        <v>32</v>
      </c>
      <c r="Q2635" s="1" t="s">
        <v>23</v>
      </c>
      <c r="R2635" s="1" t="s">
        <v>20</v>
      </c>
      <c r="S2635" s="1">
        <v>0</v>
      </c>
    </row>
    <row r="2636" spans="1:19" ht="18" customHeight="1" x14ac:dyDescent="0.25">
      <c r="A2636" s="10" t="s">
        <v>1777</v>
      </c>
      <c r="B2636" s="1">
        <v>33</v>
      </c>
      <c r="C2636" t="str">
        <f t="shared" si="41"/>
        <v>26-40 (Millennials)</v>
      </c>
      <c r="D2636" s="1" t="s">
        <v>17</v>
      </c>
      <c r="E2636" s="1">
        <v>10.69</v>
      </c>
      <c r="F2636" s="1">
        <v>1.56</v>
      </c>
      <c r="G2636" s="1">
        <v>2.4300000000000002</v>
      </c>
      <c r="H2636" s="1">
        <v>0.56999999999999995</v>
      </c>
      <c r="I2636" s="1">
        <v>8.15</v>
      </c>
      <c r="J2636" s="1">
        <f>Smartphone_Usage_And_Addiction_Analysis_7500_Rows[[#This Row],[social_media_hours]]+Smartphone_Usage_And_Addiction_Analysis_7500_Rows[[#This Row],[gaming_hours]]</f>
        <v>3.99</v>
      </c>
      <c r="K2636" s="1">
        <f>Smartphone_Usage_And_Addiction_Analysis_7500_Rows[[#This Row],[sleep_hours]]-Smartphone_Usage_And_Addiction_Analysis_7500_Rows[[#This Row],[total_leisure_hours]]</f>
        <v>4.16</v>
      </c>
      <c r="L2636" s="1">
        <v>237</v>
      </c>
      <c r="M2636" s="1">
        <v>118</v>
      </c>
      <c r="N2636" s="5">
        <f>Smartphone_Usage_And_Addiction_Analysis_7500_Rows[[#This Row],[app_opens_per_day]]/Smartphone_Usage_And_Addiction_Analysis_7500_Rows[[#This Row],[daily_screen_time_hours]]</f>
        <v>11.038353601496727</v>
      </c>
      <c r="O2636" s="1">
        <v>11.48</v>
      </c>
      <c r="P2636" s="1" t="s">
        <v>22</v>
      </c>
      <c r="Q2636" s="1" t="s">
        <v>19</v>
      </c>
      <c r="R2636" s="1" t="s">
        <v>28</v>
      </c>
      <c r="S2636" s="1">
        <v>1</v>
      </c>
    </row>
    <row r="2637" spans="1:19" ht="18" customHeight="1" x14ac:dyDescent="0.25">
      <c r="A2637" s="10" t="s">
        <v>1778</v>
      </c>
      <c r="B2637" s="1">
        <v>20</v>
      </c>
      <c r="C2637" t="str">
        <f t="shared" si="41"/>
        <v>18-25 (Gen Z)</v>
      </c>
      <c r="D2637" s="1" t="s">
        <v>17</v>
      </c>
      <c r="E2637" s="1">
        <v>5.0199999999999996</v>
      </c>
      <c r="F2637" s="1">
        <v>1.08</v>
      </c>
      <c r="G2637" s="1">
        <v>1.23</v>
      </c>
      <c r="H2637" s="1">
        <v>5.82</v>
      </c>
      <c r="I2637" s="1">
        <v>5.89</v>
      </c>
      <c r="J2637" s="1">
        <f>Smartphone_Usage_And_Addiction_Analysis_7500_Rows[[#This Row],[social_media_hours]]+Smartphone_Usage_And_Addiction_Analysis_7500_Rows[[#This Row],[gaming_hours]]</f>
        <v>2.31</v>
      </c>
      <c r="K2637" s="1">
        <f>Smartphone_Usage_And_Addiction_Analysis_7500_Rows[[#This Row],[sleep_hours]]-Smartphone_Usage_And_Addiction_Analysis_7500_Rows[[#This Row],[total_leisure_hours]]</f>
        <v>3.5799999999999996</v>
      </c>
      <c r="L2637" s="1">
        <v>66</v>
      </c>
      <c r="M2637" s="1">
        <v>65</v>
      </c>
      <c r="N2637" s="5">
        <f>Smartphone_Usage_And_Addiction_Analysis_7500_Rows[[#This Row],[app_opens_per_day]]/Smartphone_Usage_And_Addiction_Analysis_7500_Rows[[#This Row],[daily_screen_time_hours]]</f>
        <v>12.948207171314742</v>
      </c>
      <c r="O2637" s="1">
        <v>6.55</v>
      </c>
      <c r="P2637" s="1" t="s">
        <v>18</v>
      </c>
      <c r="Q2637" s="1" t="s">
        <v>23</v>
      </c>
      <c r="R2637" s="1" t="s">
        <v>20</v>
      </c>
      <c r="S2637" s="1">
        <v>0</v>
      </c>
    </row>
    <row r="2638" spans="1:19" ht="18" customHeight="1" x14ac:dyDescent="0.25">
      <c r="A2638" s="10" t="s">
        <v>5980</v>
      </c>
      <c r="B2638" s="1">
        <v>26</v>
      </c>
      <c r="C2638" s="1" t="str">
        <f t="shared" si="41"/>
        <v>26-40 (Millennials)</v>
      </c>
      <c r="D2638" t="s">
        <v>7582</v>
      </c>
      <c r="E2638">
        <v>11.94</v>
      </c>
      <c r="F2638">
        <v>3.82</v>
      </c>
      <c r="G2638">
        <v>0.35</v>
      </c>
      <c r="H2638">
        <v>5.25</v>
      </c>
      <c r="I2638">
        <v>6.86</v>
      </c>
      <c r="J2638" s="1">
        <f>Smartphone_Usage_And_Addiction_Analysis_7500_Rows[[#This Row],[social_media_hours]]+Smartphone_Usage_And_Addiction_Analysis_7500_Rows[[#This Row],[gaming_hours]]</f>
        <v>4.17</v>
      </c>
      <c r="K2638" s="1">
        <f>Smartphone_Usage_And_Addiction_Analysis_7500_Rows[[#This Row],[sleep_hours]]-Smartphone_Usage_And_Addiction_Analysis_7500_Rows[[#This Row],[total_leisure_hours]]</f>
        <v>2.6900000000000004</v>
      </c>
      <c r="L2638">
        <v>120</v>
      </c>
      <c r="M2638">
        <v>39</v>
      </c>
      <c r="N2638" s="5">
        <f>Smartphone_Usage_And_Addiction_Analysis_7500_Rows[[#This Row],[app_opens_per_day]]/Smartphone_Usage_And_Addiction_Analysis_7500_Rows[[#This Row],[daily_screen_time_hours]]</f>
        <v>3.2663316582914574</v>
      </c>
      <c r="O2638">
        <v>14.44</v>
      </c>
      <c r="P2638" t="s">
        <v>18</v>
      </c>
      <c r="Q2638" t="s">
        <v>23</v>
      </c>
      <c r="R2638" t="s">
        <v>24</v>
      </c>
      <c r="S2638">
        <v>1</v>
      </c>
    </row>
    <row r="2639" spans="1:19" ht="18" customHeight="1" x14ac:dyDescent="0.25">
      <c r="A2639" s="10" t="s">
        <v>1779</v>
      </c>
      <c r="B2639" s="1">
        <v>18</v>
      </c>
      <c r="C2639" t="str">
        <f t="shared" si="41"/>
        <v>18-25 (Gen Z)</v>
      </c>
      <c r="D2639" s="1" t="s">
        <v>30</v>
      </c>
      <c r="E2639" s="1">
        <v>5.81</v>
      </c>
      <c r="F2639" s="1">
        <v>3.96</v>
      </c>
      <c r="G2639" s="1">
        <v>3.2</v>
      </c>
      <c r="H2639" s="1">
        <v>3.82</v>
      </c>
      <c r="I2639" s="1">
        <v>8.8000000000000007</v>
      </c>
      <c r="J2639" s="1">
        <f>Smartphone_Usage_And_Addiction_Analysis_7500_Rows[[#This Row],[social_media_hours]]+Smartphone_Usage_And_Addiction_Analysis_7500_Rows[[#This Row],[gaming_hours]]</f>
        <v>7.16</v>
      </c>
      <c r="K2639" s="1">
        <f>Smartphone_Usage_And_Addiction_Analysis_7500_Rows[[#This Row],[sleep_hours]]-Smartphone_Usage_And_Addiction_Analysis_7500_Rows[[#This Row],[total_leisure_hours]]</f>
        <v>1.6400000000000006</v>
      </c>
      <c r="L2639" s="1">
        <v>107</v>
      </c>
      <c r="M2639" s="1">
        <v>138</v>
      </c>
      <c r="N2639" s="5">
        <f>Smartphone_Usage_And_Addiction_Analysis_7500_Rows[[#This Row],[app_opens_per_day]]/Smartphone_Usage_And_Addiction_Analysis_7500_Rows[[#This Row],[daily_screen_time_hours]]</f>
        <v>23.752151462994838</v>
      </c>
      <c r="O2639" s="1">
        <v>6.87</v>
      </c>
      <c r="P2639" s="1" t="s">
        <v>32</v>
      </c>
      <c r="Q2639" s="1" t="s">
        <v>19</v>
      </c>
      <c r="R2639" s="1" t="s">
        <v>51</v>
      </c>
      <c r="S2639" s="1">
        <v>0</v>
      </c>
    </row>
    <row r="2640" spans="1:19" ht="18" customHeight="1" x14ac:dyDescent="0.25">
      <c r="A2640" s="10" t="s">
        <v>1780</v>
      </c>
      <c r="B2640" s="1">
        <v>30</v>
      </c>
      <c r="C2640" t="str">
        <f t="shared" si="41"/>
        <v>26-40 (Millennials)</v>
      </c>
      <c r="D2640" s="1" t="s">
        <v>17</v>
      </c>
      <c r="E2640" s="1">
        <v>7.16</v>
      </c>
      <c r="F2640" s="1">
        <v>1.77</v>
      </c>
      <c r="G2640" s="1">
        <v>1.81</v>
      </c>
      <c r="H2640" s="1">
        <v>5.88</v>
      </c>
      <c r="I2640" s="1">
        <v>7.13</v>
      </c>
      <c r="J2640" s="1">
        <f>Smartphone_Usage_And_Addiction_Analysis_7500_Rows[[#This Row],[social_media_hours]]+Smartphone_Usage_And_Addiction_Analysis_7500_Rows[[#This Row],[gaming_hours]]</f>
        <v>3.58</v>
      </c>
      <c r="K2640" s="1">
        <f>Smartphone_Usage_And_Addiction_Analysis_7500_Rows[[#This Row],[sleep_hours]]-Smartphone_Usage_And_Addiction_Analysis_7500_Rows[[#This Row],[total_leisure_hours]]</f>
        <v>3.55</v>
      </c>
      <c r="L2640" s="1">
        <v>120</v>
      </c>
      <c r="M2640" s="1">
        <v>45</v>
      </c>
      <c r="N2640" s="5">
        <f>Smartphone_Usage_And_Addiction_Analysis_7500_Rows[[#This Row],[app_opens_per_day]]/Smartphone_Usage_And_Addiction_Analysis_7500_Rows[[#This Row],[daily_screen_time_hours]]</f>
        <v>6.2849162011173183</v>
      </c>
      <c r="O2640" s="1">
        <v>7.77</v>
      </c>
      <c r="P2640" s="1" t="s">
        <v>22</v>
      </c>
      <c r="Q2640" s="1" t="s">
        <v>19</v>
      </c>
      <c r="R2640" s="1" t="s">
        <v>28</v>
      </c>
      <c r="S2640" s="1">
        <v>1</v>
      </c>
    </row>
    <row r="2641" spans="1:19" ht="18" customHeight="1" x14ac:dyDescent="0.25">
      <c r="A2641" s="10" t="s">
        <v>1781</v>
      </c>
      <c r="B2641" s="1">
        <v>31</v>
      </c>
      <c r="C2641" t="str">
        <f t="shared" si="41"/>
        <v>26-40 (Millennials)</v>
      </c>
      <c r="D2641" s="1" t="s">
        <v>17</v>
      </c>
      <c r="E2641" s="1">
        <v>5.75</v>
      </c>
      <c r="F2641" s="1">
        <v>4.21</v>
      </c>
      <c r="G2641" s="1">
        <v>0.23</v>
      </c>
      <c r="H2641" s="1">
        <v>3.3</v>
      </c>
      <c r="I2641" s="1">
        <v>6.24</v>
      </c>
      <c r="J2641" s="1">
        <f>Smartphone_Usage_And_Addiction_Analysis_7500_Rows[[#This Row],[social_media_hours]]+Smartphone_Usage_And_Addiction_Analysis_7500_Rows[[#This Row],[gaming_hours]]</f>
        <v>4.4400000000000004</v>
      </c>
      <c r="K2641" s="1">
        <f>Smartphone_Usage_And_Addiction_Analysis_7500_Rows[[#This Row],[sleep_hours]]-Smartphone_Usage_And_Addiction_Analysis_7500_Rows[[#This Row],[total_leisure_hours]]</f>
        <v>1.7999999999999998</v>
      </c>
      <c r="L2641" s="1">
        <v>164</v>
      </c>
      <c r="M2641" s="1">
        <v>127</v>
      </c>
      <c r="N2641" s="5">
        <f>Smartphone_Usage_And_Addiction_Analysis_7500_Rows[[#This Row],[app_opens_per_day]]/Smartphone_Usage_And_Addiction_Analysis_7500_Rows[[#This Row],[daily_screen_time_hours]]</f>
        <v>22.086956521739129</v>
      </c>
      <c r="O2641" s="1">
        <v>8.6999999999999993</v>
      </c>
      <c r="P2641" s="1" t="s">
        <v>18</v>
      </c>
      <c r="Q2641" s="1" t="s">
        <v>23</v>
      </c>
      <c r="R2641" s="1" t="s">
        <v>24</v>
      </c>
      <c r="S2641" s="1">
        <v>1</v>
      </c>
    </row>
    <row r="2642" spans="1:19" ht="18" customHeight="1" x14ac:dyDescent="0.25">
      <c r="A2642" s="10" t="s">
        <v>5981</v>
      </c>
      <c r="B2642" s="1">
        <v>29</v>
      </c>
      <c r="C2642" s="1" t="str">
        <f t="shared" si="41"/>
        <v>26-40 (Millennials)</v>
      </c>
      <c r="D2642" t="s">
        <v>7582</v>
      </c>
      <c r="E2642">
        <v>6.26</v>
      </c>
      <c r="F2642">
        <v>4.25</v>
      </c>
      <c r="G2642">
        <v>2.4700000000000002</v>
      </c>
      <c r="H2642">
        <v>1.36</v>
      </c>
      <c r="I2642">
        <v>8.44</v>
      </c>
      <c r="J2642" s="1">
        <f>Smartphone_Usage_And_Addiction_Analysis_7500_Rows[[#This Row],[social_media_hours]]+Smartphone_Usage_And_Addiction_Analysis_7500_Rows[[#This Row],[gaming_hours]]</f>
        <v>6.7200000000000006</v>
      </c>
      <c r="K2642" s="1">
        <f>Smartphone_Usage_And_Addiction_Analysis_7500_Rows[[#This Row],[sleep_hours]]-Smartphone_Usage_And_Addiction_Analysis_7500_Rows[[#This Row],[total_leisure_hours]]</f>
        <v>1.7199999999999989</v>
      </c>
      <c r="L2642">
        <v>139</v>
      </c>
      <c r="M2642">
        <v>16</v>
      </c>
      <c r="N2642" s="5">
        <f>Smartphone_Usage_And_Addiction_Analysis_7500_Rows[[#This Row],[app_opens_per_day]]/Smartphone_Usage_And_Addiction_Analysis_7500_Rows[[#This Row],[daily_screen_time_hours]]</f>
        <v>2.5559105431309903</v>
      </c>
      <c r="O2642">
        <v>7.06</v>
      </c>
      <c r="P2642" t="s">
        <v>32</v>
      </c>
      <c r="Q2642" t="s">
        <v>23</v>
      </c>
      <c r="R2642" t="s">
        <v>24</v>
      </c>
      <c r="S2642">
        <v>1</v>
      </c>
    </row>
    <row r="2643" spans="1:19" ht="18" customHeight="1" x14ac:dyDescent="0.25">
      <c r="A2643" s="10" t="s">
        <v>1782</v>
      </c>
      <c r="B2643" s="1">
        <v>21</v>
      </c>
      <c r="C2643" t="str">
        <f t="shared" si="41"/>
        <v>18-25 (Gen Z)</v>
      </c>
      <c r="D2643" s="1" t="s">
        <v>30</v>
      </c>
      <c r="E2643" s="1">
        <v>10.5</v>
      </c>
      <c r="F2643" s="1">
        <v>3.07</v>
      </c>
      <c r="G2643" s="1">
        <v>2</v>
      </c>
      <c r="H2643" s="1">
        <v>3.94</v>
      </c>
      <c r="I2643" s="1">
        <v>5.32</v>
      </c>
      <c r="J2643" s="1">
        <f>Smartphone_Usage_And_Addiction_Analysis_7500_Rows[[#This Row],[social_media_hours]]+Smartphone_Usage_And_Addiction_Analysis_7500_Rows[[#This Row],[gaming_hours]]</f>
        <v>5.07</v>
      </c>
      <c r="K2643" s="1">
        <f>Smartphone_Usage_And_Addiction_Analysis_7500_Rows[[#This Row],[sleep_hours]]-Smartphone_Usage_And_Addiction_Analysis_7500_Rows[[#This Row],[total_leisure_hours]]</f>
        <v>0.25</v>
      </c>
      <c r="L2643" s="1">
        <v>234</v>
      </c>
      <c r="M2643" s="1">
        <v>120</v>
      </c>
      <c r="N2643" s="5">
        <f>Smartphone_Usage_And_Addiction_Analysis_7500_Rows[[#This Row],[app_opens_per_day]]/Smartphone_Usage_And_Addiction_Analysis_7500_Rows[[#This Row],[daily_screen_time_hours]]</f>
        <v>11.428571428571429</v>
      </c>
      <c r="O2643" s="1">
        <v>11.01</v>
      </c>
      <c r="P2643" s="1" t="s">
        <v>32</v>
      </c>
      <c r="Q2643" s="1" t="s">
        <v>23</v>
      </c>
      <c r="R2643" s="1" t="s">
        <v>24</v>
      </c>
      <c r="S2643" s="1">
        <v>1</v>
      </c>
    </row>
    <row r="2644" spans="1:19" ht="18" customHeight="1" x14ac:dyDescent="0.25">
      <c r="A2644" s="10" t="s">
        <v>1783</v>
      </c>
      <c r="B2644" s="1">
        <v>34</v>
      </c>
      <c r="C2644" t="str">
        <f t="shared" si="41"/>
        <v>26-40 (Millennials)</v>
      </c>
      <c r="D2644" s="1" t="s">
        <v>30</v>
      </c>
      <c r="E2644" s="1">
        <v>7.97</v>
      </c>
      <c r="F2644" s="1">
        <v>3.45</v>
      </c>
      <c r="G2644" s="1">
        <v>2.56</v>
      </c>
      <c r="H2644" s="1">
        <v>3.53</v>
      </c>
      <c r="I2644" s="1">
        <v>7.89</v>
      </c>
      <c r="J2644" s="1">
        <f>Smartphone_Usage_And_Addiction_Analysis_7500_Rows[[#This Row],[social_media_hours]]+Smartphone_Usage_And_Addiction_Analysis_7500_Rows[[#This Row],[gaming_hours]]</f>
        <v>6.01</v>
      </c>
      <c r="K2644" s="1">
        <f>Smartphone_Usage_And_Addiction_Analysis_7500_Rows[[#This Row],[sleep_hours]]-Smartphone_Usage_And_Addiction_Analysis_7500_Rows[[#This Row],[total_leisure_hours]]</f>
        <v>1.88</v>
      </c>
      <c r="L2644" s="1">
        <v>28</v>
      </c>
      <c r="M2644" s="1">
        <v>149</v>
      </c>
      <c r="N2644" s="5">
        <f>Smartphone_Usage_And_Addiction_Analysis_7500_Rows[[#This Row],[app_opens_per_day]]/Smartphone_Usage_And_Addiction_Analysis_7500_Rows[[#This Row],[daily_screen_time_hours]]</f>
        <v>18.695106649937266</v>
      </c>
      <c r="O2644" s="1">
        <v>9.33</v>
      </c>
      <c r="P2644" s="1" t="s">
        <v>32</v>
      </c>
      <c r="Q2644" s="1" t="s">
        <v>23</v>
      </c>
      <c r="R2644" s="1" t="s">
        <v>51</v>
      </c>
      <c r="S2644" s="1">
        <v>0</v>
      </c>
    </row>
    <row r="2645" spans="1:19" ht="18" customHeight="1" x14ac:dyDescent="0.25">
      <c r="A2645" s="10" t="s">
        <v>1784</v>
      </c>
      <c r="B2645" s="1">
        <v>34</v>
      </c>
      <c r="C2645" t="str">
        <f t="shared" si="41"/>
        <v>26-40 (Millennials)</v>
      </c>
      <c r="D2645" s="1" t="s">
        <v>30</v>
      </c>
      <c r="E2645" s="1">
        <v>6.41</v>
      </c>
      <c r="F2645" s="1">
        <v>5.83</v>
      </c>
      <c r="G2645" s="1">
        <v>3.45</v>
      </c>
      <c r="H2645" s="1">
        <v>5</v>
      </c>
      <c r="I2645" s="1">
        <v>8.24</v>
      </c>
      <c r="J2645" s="1">
        <f>Smartphone_Usage_And_Addiction_Analysis_7500_Rows[[#This Row],[social_media_hours]]+Smartphone_Usage_And_Addiction_Analysis_7500_Rows[[#This Row],[gaming_hours]]</f>
        <v>9.2800000000000011</v>
      </c>
      <c r="K2645" s="1">
        <f>Smartphone_Usage_And_Addiction_Analysis_7500_Rows[[#This Row],[sleep_hours]]-Smartphone_Usage_And_Addiction_Analysis_7500_Rows[[#This Row],[total_leisure_hours]]</f>
        <v>-1.0400000000000009</v>
      </c>
      <c r="L2645" s="1">
        <v>95</v>
      </c>
      <c r="M2645" s="1">
        <v>69</v>
      </c>
      <c r="N2645" s="5">
        <f>Smartphone_Usage_And_Addiction_Analysis_7500_Rows[[#This Row],[app_opens_per_day]]/Smartphone_Usage_And_Addiction_Analysis_7500_Rows[[#This Row],[daily_screen_time_hours]]</f>
        <v>10.764430577223088</v>
      </c>
      <c r="O2645" s="1">
        <v>9.2799999999999994</v>
      </c>
      <c r="P2645" s="1" t="s">
        <v>22</v>
      </c>
      <c r="Q2645" s="1" t="s">
        <v>23</v>
      </c>
      <c r="R2645" s="1" t="s">
        <v>24</v>
      </c>
      <c r="S2645" s="1">
        <v>1</v>
      </c>
    </row>
    <row r="2646" spans="1:19" ht="18" customHeight="1" x14ac:dyDescent="0.25">
      <c r="A2646" s="10" t="s">
        <v>5982</v>
      </c>
      <c r="B2646" s="1">
        <v>33</v>
      </c>
      <c r="C2646" s="1" t="str">
        <f t="shared" si="41"/>
        <v>26-40 (Millennials)</v>
      </c>
      <c r="D2646" t="s">
        <v>7582</v>
      </c>
      <c r="E2646">
        <v>3.46</v>
      </c>
      <c r="F2646">
        <v>2.6</v>
      </c>
      <c r="G2646">
        <v>0.6</v>
      </c>
      <c r="H2646">
        <v>2.68</v>
      </c>
      <c r="I2646">
        <v>6.72</v>
      </c>
      <c r="J2646" s="1">
        <f>Smartphone_Usage_And_Addiction_Analysis_7500_Rows[[#This Row],[social_media_hours]]+Smartphone_Usage_And_Addiction_Analysis_7500_Rows[[#This Row],[gaming_hours]]</f>
        <v>3.2</v>
      </c>
      <c r="K2646" s="1">
        <f>Smartphone_Usage_And_Addiction_Analysis_7500_Rows[[#This Row],[sleep_hours]]-Smartphone_Usage_And_Addiction_Analysis_7500_Rows[[#This Row],[total_leisure_hours]]</f>
        <v>3.5199999999999996</v>
      </c>
      <c r="L2646">
        <v>128</v>
      </c>
      <c r="M2646">
        <v>104</v>
      </c>
      <c r="N2646" s="5">
        <f>Smartphone_Usage_And_Addiction_Analysis_7500_Rows[[#This Row],[app_opens_per_day]]/Smartphone_Usage_And_Addiction_Analysis_7500_Rows[[#This Row],[daily_screen_time_hours]]</f>
        <v>30.057803468208093</v>
      </c>
      <c r="O2646">
        <v>5.45</v>
      </c>
      <c r="P2646" t="s">
        <v>18</v>
      </c>
      <c r="Q2646" t="s">
        <v>23</v>
      </c>
      <c r="R2646" t="s">
        <v>51</v>
      </c>
      <c r="S2646">
        <v>0</v>
      </c>
    </row>
    <row r="2647" spans="1:19" ht="18" customHeight="1" x14ac:dyDescent="0.25">
      <c r="A2647" s="10" t="s">
        <v>1785</v>
      </c>
      <c r="B2647" s="1">
        <v>30</v>
      </c>
      <c r="C2647" t="str">
        <f t="shared" si="41"/>
        <v>26-40 (Millennials)</v>
      </c>
      <c r="D2647" s="1" t="s">
        <v>30</v>
      </c>
      <c r="E2647" s="1">
        <v>6.47</v>
      </c>
      <c r="F2647" s="1">
        <v>1.93</v>
      </c>
      <c r="G2647" s="1">
        <v>2.33</v>
      </c>
      <c r="H2647" s="1">
        <v>1.96</v>
      </c>
      <c r="I2647" s="1">
        <v>6.49</v>
      </c>
      <c r="J2647" s="1">
        <f>Smartphone_Usage_And_Addiction_Analysis_7500_Rows[[#This Row],[social_media_hours]]+Smartphone_Usage_And_Addiction_Analysis_7500_Rows[[#This Row],[gaming_hours]]</f>
        <v>4.26</v>
      </c>
      <c r="K2647" s="1">
        <f>Smartphone_Usage_And_Addiction_Analysis_7500_Rows[[#This Row],[sleep_hours]]-Smartphone_Usage_And_Addiction_Analysis_7500_Rows[[#This Row],[total_leisure_hours]]</f>
        <v>2.2300000000000004</v>
      </c>
      <c r="L2647" s="1">
        <v>40</v>
      </c>
      <c r="M2647" s="1">
        <v>104</v>
      </c>
      <c r="N2647" s="5">
        <f>Smartphone_Usage_And_Addiction_Analysis_7500_Rows[[#This Row],[app_opens_per_day]]/Smartphone_Usage_And_Addiction_Analysis_7500_Rows[[#This Row],[daily_screen_time_hours]]</f>
        <v>16.0741885625966</v>
      </c>
      <c r="O2647" s="1">
        <v>7.85</v>
      </c>
      <c r="P2647" s="1" t="s">
        <v>32</v>
      </c>
      <c r="Q2647" s="1" t="s">
        <v>19</v>
      </c>
      <c r="R2647" s="1" t="s">
        <v>28</v>
      </c>
      <c r="S2647" s="1">
        <v>1</v>
      </c>
    </row>
    <row r="2648" spans="1:19" ht="18" customHeight="1" x14ac:dyDescent="0.25">
      <c r="A2648" s="10" t="s">
        <v>5983</v>
      </c>
      <c r="B2648" s="1">
        <v>26</v>
      </c>
      <c r="C2648" s="1" t="str">
        <f t="shared" si="41"/>
        <v>26-40 (Millennials)</v>
      </c>
      <c r="D2648" t="s">
        <v>7582</v>
      </c>
      <c r="E2648">
        <v>10.77</v>
      </c>
      <c r="F2648">
        <v>4.0599999999999996</v>
      </c>
      <c r="G2648">
        <v>2.87</v>
      </c>
      <c r="H2648">
        <v>1.21</v>
      </c>
      <c r="I2648">
        <v>4.6100000000000003</v>
      </c>
      <c r="J2648" s="1">
        <f>Smartphone_Usage_And_Addiction_Analysis_7500_Rows[[#This Row],[social_media_hours]]+Smartphone_Usage_And_Addiction_Analysis_7500_Rows[[#This Row],[gaming_hours]]</f>
        <v>6.93</v>
      </c>
      <c r="K2648" s="1">
        <f>Smartphone_Usage_And_Addiction_Analysis_7500_Rows[[#This Row],[sleep_hours]]-Smartphone_Usage_And_Addiction_Analysis_7500_Rows[[#This Row],[total_leisure_hours]]</f>
        <v>-2.3199999999999994</v>
      </c>
      <c r="L2648">
        <v>113</v>
      </c>
      <c r="M2648">
        <v>76</v>
      </c>
      <c r="N2648" s="5">
        <f>Smartphone_Usage_And_Addiction_Analysis_7500_Rows[[#This Row],[app_opens_per_day]]/Smartphone_Usage_And_Addiction_Analysis_7500_Rows[[#This Row],[daily_screen_time_hours]]</f>
        <v>7.0566388115134639</v>
      </c>
      <c r="O2648">
        <v>12.38</v>
      </c>
      <c r="P2648" t="s">
        <v>22</v>
      </c>
      <c r="Q2648" t="s">
        <v>19</v>
      </c>
      <c r="R2648" t="s">
        <v>24</v>
      </c>
      <c r="S2648">
        <v>1</v>
      </c>
    </row>
    <row r="2649" spans="1:19" ht="18" customHeight="1" x14ac:dyDescent="0.25">
      <c r="A2649" s="10" t="s">
        <v>1786</v>
      </c>
      <c r="B2649" s="1">
        <v>34</v>
      </c>
      <c r="C2649" t="str">
        <f t="shared" si="41"/>
        <v>26-40 (Millennials)</v>
      </c>
      <c r="D2649" s="1" t="s">
        <v>30</v>
      </c>
      <c r="E2649" s="1">
        <v>8.5</v>
      </c>
      <c r="F2649" s="1">
        <v>2.23</v>
      </c>
      <c r="G2649" s="1">
        <v>0.91</v>
      </c>
      <c r="H2649" s="1">
        <v>3.93</v>
      </c>
      <c r="I2649" s="1">
        <v>6</v>
      </c>
      <c r="J2649" s="1">
        <f>Smartphone_Usage_And_Addiction_Analysis_7500_Rows[[#This Row],[social_media_hours]]+Smartphone_Usage_And_Addiction_Analysis_7500_Rows[[#This Row],[gaming_hours]]</f>
        <v>3.14</v>
      </c>
      <c r="K2649" s="1">
        <f>Smartphone_Usage_And_Addiction_Analysis_7500_Rows[[#This Row],[sleep_hours]]-Smartphone_Usage_And_Addiction_Analysis_7500_Rows[[#This Row],[total_leisure_hours]]</f>
        <v>2.86</v>
      </c>
      <c r="L2649" s="1">
        <v>26</v>
      </c>
      <c r="M2649" s="1">
        <v>75</v>
      </c>
      <c r="N2649" s="5">
        <f>Smartphone_Usage_And_Addiction_Analysis_7500_Rows[[#This Row],[app_opens_per_day]]/Smartphone_Usage_And_Addiction_Analysis_7500_Rows[[#This Row],[daily_screen_time_hours]]</f>
        <v>8.8235294117647065</v>
      </c>
      <c r="O2649" s="1">
        <v>10.1</v>
      </c>
      <c r="P2649" s="1" t="s">
        <v>18</v>
      </c>
      <c r="Q2649" s="1" t="s">
        <v>23</v>
      </c>
      <c r="R2649" s="1" t="s">
        <v>28</v>
      </c>
      <c r="S2649" s="1">
        <v>1</v>
      </c>
    </row>
    <row r="2650" spans="1:19" ht="18" customHeight="1" x14ac:dyDescent="0.25">
      <c r="A2650" s="10" t="s">
        <v>1787</v>
      </c>
      <c r="B2650" s="1">
        <v>34</v>
      </c>
      <c r="C2650" t="str">
        <f t="shared" si="41"/>
        <v>26-40 (Millennials)</v>
      </c>
      <c r="D2650" s="1" t="s">
        <v>30</v>
      </c>
      <c r="E2650" s="1">
        <v>3.07</v>
      </c>
      <c r="F2650" s="1">
        <v>1.76</v>
      </c>
      <c r="G2650" s="1">
        <v>0.86</v>
      </c>
      <c r="H2650" s="1">
        <v>4.51</v>
      </c>
      <c r="I2650" s="1">
        <v>6.17</v>
      </c>
      <c r="J2650" s="1">
        <f>Smartphone_Usage_And_Addiction_Analysis_7500_Rows[[#This Row],[social_media_hours]]+Smartphone_Usage_And_Addiction_Analysis_7500_Rows[[#This Row],[gaming_hours]]</f>
        <v>2.62</v>
      </c>
      <c r="K2650" s="1">
        <f>Smartphone_Usage_And_Addiction_Analysis_7500_Rows[[#This Row],[sleep_hours]]-Smartphone_Usage_And_Addiction_Analysis_7500_Rows[[#This Row],[total_leisure_hours]]</f>
        <v>3.55</v>
      </c>
      <c r="L2650" s="1">
        <v>123</v>
      </c>
      <c r="M2650" s="1">
        <v>163</v>
      </c>
      <c r="N2650" s="5">
        <f>Smartphone_Usage_And_Addiction_Analysis_7500_Rows[[#This Row],[app_opens_per_day]]/Smartphone_Usage_And_Addiction_Analysis_7500_Rows[[#This Row],[daily_screen_time_hours]]</f>
        <v>53.094462540716613</v>
      </c>
      <c r="O2650" s="1">
        <v>4.04</v>
      </c>
      <c r="P2650" s="1" t="s">
        <v>32</v>
      </c>
      <c r="Q2650" s="1" t="s">
        <v>19</v>
      </c>
      <c r="R2650" s="1" t="s">
        <v>20</v>
      </c>
      <c r="S2650" s="1">
        <v>0</v>
      </c>
    </row>
    <row r="2651" spans="1:19" ht="18" customHeight="1" x14ac:dyDescent="0.25">
      <c r="A2651" s="10" t="s">
        <v>1788</v>
      </c>
      <c r="B2651" s="1">
        <v>30</v>
      </c>
      <c r="C2651" t="str">
        <f t="shared" si="41"/>
        <v>26-40 (Millennials)</v>
      </c>
      <c r="D2651" s="1" t="s">
        <v>17</v>
      </c>
      <c r="E2651" s="1">
        <v>5.73</v>
      </c>
      <c r="F2651" s="1">
        <v>4.57</v>
      </c>
      <c r="G2651" s="1">
        <v>0.17</v>
      </c>
      <c r="H2651" s="1">
        <v>5.55</v>
      </c>
      <c r="I2651" s="1">
        <v>8.15</v>
      </c>
      <c r="J2651" s="1">
        <f>Smartphone_Usage_And_Addiction_Analysis_7500_Rows[[#This Row],[social_media_hours]]+Smartphone_Usage_And_Addiction_Analysis_7500_Rows[[#This Row],[gaming_hours]]</f>
        <v>4.74</v>
      </c>
      <c r="K2651" s="1">
        <f>Smartphone_Usage_And_Addiction_Analysis_7500_Rows[[#This Row],[sleep_hours]]-Smartphone_Usage_And_Addiction_Analysis_7500_Rows[[#This Row],[total_leisure_hours]]</f>
        <v>3.41</v>
      </c>
      <c r="L2651" s="1">
        <v>27</v>
      </c>
      <c r="M2651" s="1">
        <v>136</v>
      </c>
      <c r="N2651" s="5">
        <f>Smartphone_Usage_And_Addiction_Analysis_7500_Rows[[#This Row],[app_opens_per_day]]/Smartphone_Usage_And_Addiction_Analysis_7500_Rows[[#This Row],[daily_screen_time_hours]]</f>
        <v>23.734729493891795</v>
      </c>
      <c r="O2651" s="1">
        <v>6.78</v>
      </c>
      <c r="P2651" s="1" t="s">
        <v>22</v>
      </c>
      <c r="Q2651" s="1" t="s">
        <v>19</v>
      </c>
      <c r="R2651" s="1" t="s">
        <v>24</v>
      </c>
      <c r="S2651" s="1">
        <v>1</v>
      </c>
    </row>
    <row r="2652" spans="1:19" ht="18" customHeight="1" x14ac:dyDescent="0.25">
      <c r="A2652" s="10" t="s">
        <v>1789</v>
      </c>
      <c r="B2652" s="1">
        <v>29</v>
      </c>
      <c r="C2652" t="str">
        <f t="shared" si="41"/>
        <v>26-40 (Millennials)</v>
      </c>
      <c r="D2652" s="1" t="s">
        <v>30</v>
      </c>
      <c r="E2652" s="1">
        <v>3.01</v>
      </c>
      <c r="F2652" s="1">
        <v>5.34</v>
      </c>
      <c r="G2652" s="1">
        <v>0.87</v>
      </c>
      <c r="H2652" s="1">
        <v>4.96</v>
      </c>
      <c r="I2652" s="1">
        <v>7.68</v>
      </c>
      <c r="J2652" s="1">
        <f>Smartphone_Usage_And_Addiction_Analysis_7500_Rows[[#This Row],[social_media_hours]]+Smartphone_Usage_And_Addiction_Analysis_7500_Rows[[#This Row],[gaming_hours]]</f>
        <v>6.21</v>
      </c>
      <c r="K2652" s="1">
        <f>Smartphone_Usage_And_Addiction_Analysis_7500_Rows[[#This Row],[sleep_hours]]-Smartphone_Usage_And_Addiction_Analysis_7500_Rows[[#This Row],[total_leisure_hours]]</f>
        <v>1.4699999999999998</v>
      </c>
      <c r="L2652" s="1">
        <v>234</v>
      </c>
      <c r="M2652" s="1">
        <v>22</v>
      </c>
      <c r="N2652" s="5">
        <f>Smartphone_Usage_And_Addiction_Analysis_7500_Rows[[#This Row],[app_opens_per_day]]/Smartphone_Usage_And_Addiction_Analysis_7500_Rows[[#This Row],[daily_screen_time_hours]]</f>
        <v>7.3089700996677749</v>
      </c>
      <c r="O2652" s="1">
        <v>4.3</v>
      </c>
      <c r="P2652" s="1" t="s">
        <v>22</v>
      </c>
      <c r="Q2652" s="1" t="s">
        <v>19</v>
      </c>
      <c r="R2652" s="1" t="s">
        <v>24</v>
      </c>
      <c r="S2652" s="1">
        <v>1</v>
      </c>
    </row>
    <row r="2653" spans="1:19" ht="18" customHeight="1" x14ac:dyDescent="0.25">
      <c r="A2653" s="10" t="s">
        <v>5984</v>
      </c>
      <c r="B2653" s="1">
        <v>34</v>
      </c>
      <c r="C2653" s="1" t="str">
        <f t="shared" si="41"/>
        <v>26-40 (Millennials)</v>
      </c>
      <c r="D2653" t="s">
        <v>7582</v>
      </c>
      <c r="E2653">
        <v>5.07</v>
      </c>
      <c r="F2653">
        <v>3.43</v>
      </c>
      <c r="G2653">
        <v>2.5299999999999998</v>
      </c>
      <c r="H2653">
        <v>2.88</v>
      </c>
      <c r="I2653">
        <v>5.41</v>
      </c>
      <c r="J2653" s="1">
        <f>Smartphone_Usage_And_Addiction_Analysis_7500_Rows[[#This Row],[social_media_hours]]+Smartphone_Usage_And_Addiction_Analysis_7500_Rows[[#This Row],[gaming_hours]]</f>
        <v>5.96</v>
      </c>
      <c r="K2653" s="1">
        <f>Smartphone_Usage_And_Addiction_Analysis_7500_Rows[[#This Row],[sleep_hours]]-Smartphone_Usage_And_Addiction_Analysis_7500_Rows[[#This Row],[total_leisure_hours]]</f>
        <v>-0.54999999999999982</v>
      </c>
      <c r="L2653">
        <v>94</v>
      </c>
      <c r="M2653">
        <v>116</v>
      </c>
      <c r="N2653" s="5">
        <f>Smartphone_Usage_And_Addiction_Analysis_7500_Rows[[#This Row],[app_opens_per_day]]/Smartphone_Usage_And_Addiction_Analysis_7500_Rows[[#This Row],[daily_screen_time_hours]]</f>
        <v>22.879684418145956</v>
      </c>
      <c r="O2653">
        <v>6.74</v>
      </c>
      <c r="P2653" t="s">
        <v>32</v>
      </c>
      <c r="Q2653" t="s">
        <v>23</v>
      </c>
      <c r="R2653" t="s">
        <v>51</v>
      </c>
      <c r="S2653">
        <v>0</v>
      </c>
    </row>
    <row r="2654" spans="1:19" ht="18" customHeight="1" x14ac:dyDescent="0.25">
      <c r="A2654" s="10" t="s">
        <v>1790</v>
      </c>
      <c r="B2654" s="1">
        <v>30</v>
      </c>
      <c r="C2654" t="str">
        <f t="shared" si="41"/>
        <v>26-40 (Millennials)</v>
      </c>
      <c r="D2654" s="1" t="s">
        <v>17</v>
      </c>
      <c r="E2654" s="1">
        <v>10.77</v>
      </c>
      <c r="F2654" s="1">
        <v>4.5999999999999996</v>
      </c>
      <c r="G2654" s="1">
        <v>0.99</v>
      </c>
      <c r="H2654" s="1">
        <v>5.18</v>
      </c>
      <c r="I2654" s="1">
        <v>8.7799999999999994</v>
      </c>
      <c r="J2654" s="1">
        <f>Smartphone_Usage_And_Addiction_Analysis_7500_Rows[[#This Row],[social_media_hours]]+Smartphone_Usage_And_Addiction_Analysis_7500_Rows[[#This Row],[gaming_hours]]</f>
        <v>5.59</v>
      </c>
      <c r="K2654" s="1">
        <f>Smartphone_Usage_And_Addiction_Analysis_7500_Rows[[#This Row],[sleep_hours]]-Smartphone_Usage_And_Addiction_Analysis_7500_Rows[[#This Row],[total_leisure_hours]]</f>
        <v>3.1899999999999995</v>
      </c>
      <c r="L2654" s="1">
        <v>144</v>
      </c>
      <c r="M2654" s="1">
        <v>65</v>
      </c>
      <c r="N2654" s="5">
        <f>Smartphone_Usage_And_Addiction_Analysis_7500_Rows[[#This Row],[app_opens_per_day]]/Smartphone_Usage_And_Addiction_Analysis_7500_Rows[[#This Row],[daily_screen_time_hours]]</f>
        <v>6.035283194057568</v>
      </c>
      <c r="O2654" s="1">
        <v>13.33</v>
      </c>
      <c r="P2654" s="1" t="s">
        <v>32</v>
      </c>
      <c r="Q2654" s="1" t="s">
        <v>23</v>
      </c>
      <c r="R2654" s="1" t="s">
        <v>24</v>
      </c>
      <c r="S2654" s="1">
        <v>1</v>
      </c>
    </row>
    <row r="2655" spans="1:19" ht="18" customHeight="1" x14ac:dyDescent="0.25">
      <c r="A2655" s="10" t="s">
        <v>5985</v>
      </c>
      <c r="B2655" s="1">
        <v>28</v>
      </c>
      <c r="C2655" s="1" t="str">
        <f t="shared" si="41"/>
        <v>26-40 (Millennials)</v>
      </c>
      <c r="D2655" t="s">
        <v>7582</v>
      </c>
      <c r="E2655">
        <v>8.35</v>
      </c>
      <c r="F2655">
        <v>4.8</v>
      </c>
      <c r="G2655">
        <v>2.83</v>
      </c>
      <c r="H2655">
        <v>4.67</v>
      </c>
      <c r="I2655">
        <v>5.78</v>
      </c>
      <c r="J2655" s="1">
        <f>Smartphone_Usage_And_Addiction_Analysis_7500_Rows[[#This Row],[social_media_hours]]+Smartphone_Usage_And_Addiction_Analysis_7500_Rows[[#This Row],[gaming_hours]]</f>
        <v>7.63</v>
      </c>
      <c r="K2655" s="1">
        <f>Smartphone_Usage_And_Addiction_Analysis_7500_Rows[[#This Row],[sleep_hours]]-Smartphone_Usage_And_Addiction_Analysis_7500_Rows[[#This Row],[total_leisure_hours]]</f>
        <v>-1.8499999999999996</v>
      </c>
      <c r="L2655">
        <v>228</v>
      </c>
      <c r="M2655">
        <v>32</v>
      </c>
      <c r="N2655" s="5">
        <f>Smartphone_Usage_And_Addiction_Analysis_7500_Rows[[#This Row],[app_opens_per_day]]/Smartphone_Usage_And_Addiction_Analysis_7500_Rows[[#This Row],[daily_screen_time_hours]]</f>
        <v>3.8323353293413174</v>
      </c>
      <c r="O2655">
        <v>8.98</v>
      </c>
      <c r="P2655" t="s">
        <v>22</v>
      </c>
      <c r="Q2655" t="s">
        <v>19</v>
      </c>
      <c r="R2655" t="s">
        <v>28</v>
      </c>
      <c r="S2655">
        <v>1</v>
      </c>
    </row>
    <row r="2656" spans="1:19" ht="18" customHeight="1" x14ac:dyDescent="0.25">
      <c r="A2656" s="10" t="s">
        <v>1791</v>
      </c>
      <c r="B2656" s="1">
        <v>33</v>
      </c>
      <c r="C2656" t="str">
        <f t="shared" si="41"/>
        <v>26-40 (Millennials)</v>
      </c>
      <c r="D2656" s="1" t="s">
        <v>30</v>
      </c>
      <c r="E2656" s="1">
        <v>6.93</v>
      </c>
      <c r="F2656" s="1">
        <v>3.16</v>
      </c>
      <c r="G2656" s="1">
        <v>2.13</v>
      </c>
      <c r="H2656" s="1">
        <v>4.25</v>
      </c>
      <c r="I2656" s="1">
        <v>7.18</v>
      </c>
      <c r="J2656" s="1">
        <f>Smartphone_Usage_And_Addiction_Analysis_7500_Rows[[#This Row],[social_media_hours]]+Smartphone_Usage_And_Addiction_Analysis_7500_Rows[[#This Row],[gaming_hours]]</f>
        <v>5.29</v>
      </c>
      <c r="K2656" s="1">
        <f>Smartphone_Usage_And_Addiction_Analysis_7500_Rows[[#This Row],[sleep_hours]]-Smartphone_Usage_And_Addiction_Analysis_7500_Rows[[#This Row],[total_leisure_hours]]</f>
        <v>1.8899999999999997</v>
      </c>
      <c r="L2656" s="1">
        <v>49</v>
      </c>
      <c r="M2656" s="1">
        <v>115</v>
      </c>
      <c r="N2656" s="5">
        <f>Smartphone_Usage_And_Addiction_Analysis_7500_Rows[[#This Row],[app_opens_per_day]]/Smartphone_Usage_And_Addiction_Analysis_7500_Rows[[#This Row],[daily_screen_time_hours]]</f>
        <v>16.594516594516595</v>
      </c>
      <c r="O2656" s="1">
        <v>8.18</v>
      </c>
      <c r="P2656" s="1" t="s">
        <v>32</v>
      </c>
      <c r="Q2656" s="1" t="s">
        <v>23</v>
      </c>
      <c r="R2656" s="1" t="s">
        <v>28</v>
      </c>
      <c r="S2656" s="1">
        <v>1</v>
      </c>
    </row>
    <row r="2657" spans="1:19" ht="18" customHeight="1" x14ac:dyDescent="0.25">
      <c r="A2657" s="10" t="s">
        <v>1792</v>
      </c>
      <c r="B2657" s="1">
        <v>33</v>
      </c>
      <c r="C2657" t="str">
        <f t="shared" si="41"/>
        <v>26-40 (Millennials)</v>
      </c>
      <c r="D2657" s="1" t="s">
        <v>30</v>
      </c>
      <c r="E2657" s="1">
        <v>4.82</v>
      </c>
      <c r="F2657" s="1">
        <v>1.58</v>
      </c>
      <c r="G2657" s="1">
        <v>0.94</v>
      </c>
      <c r="H2657" s="1">
        <v>5.09</v>
      </c>
      <c r="I2657" s="1">
        <v>6.42</v>
      </c>
      <c r="J2657" s="1">
        <f>Smartphone_Usage_And_Addiction_Analysis_7500_Rows[[#This Row],[social_media_hours]]+Smartphone_Usage_And_Addiction_Analysis_7500_Rows[[#This Row],[gaming_hours]]</f>
        <v>2.52</v>
      </c>
      <c r="K2657" s="1">
        <f>Smartphone_Usage_And_Addiction_Analysis_7500_Rows[[#This Row],[sleep_hours]]-Smartphone_Usage_And_Addiction_Analysis_7500_Rows[[#This Row],[total_leisure_hours]]</f>
        <v>3.9</v>
      </c>
      <c r="L2657" s="1">
        <v>87</v>
      </c>
      <c r="M2657" s="1">
        <v>79</v>
      </c>
      <c r="N2657" s="5">
        <f>Smartphone_Usage_And_Addiction_Analysis_7500_Rows[[#This Row],[app_opens_per_day]]/Smartphone_Usage_And_Addiction_Analysis_7500_Rows[[#This Row],[daily_screen_time_hours]]</f>
        <v>16.390041493775932</v>
      </c>
      <c r="O2657" s="1">
        <v>5.86</v>
      </c>
      <c r="P2657" s="1" t="s">
        <v>18</v>
      </c>
      <c r="Q2657" s="1" t="s">
        <v>23</v>
      </c>
      <c r="R2657" s="1" t="s">
        <v>51</v>
      </c>
      <c r="S2657" s="1">
        <v>0</v>
      </c>
    </row>
    <row r="2658" spans="1:19" ht="18" customHeight="1" x14ac:dyDescent="0.25">
      <c r="A2658" s="10" t="s">
        <v>1793</v>
      </c>
      <c r="B2658" s="1">
        <v>33</v>
      </c>
      <c r="C2658" t="str">
        <f t="shared" si="41"/>
        <v>26-40 (Millennials)</v>
      </c>
      <c r="D2658" s="1" t="s">
        <v>30</v>
      </c>
      <c r="E2658" s="1">
        <v>7.75</v>
      </c>
      <c r="F2658" s="1">
        <v>1.66</v>
      </c>
      <c r="G2658" s="1">
        <v>1.37</v>
      </c>
      <c r="H2658" s="1">
        <v>5.7</v>
      </c>
      <c r="I2658" s="1">
        <v>8.6</v>
      </c>
      <c r="J2658" s="1">
        <f>Smartphone_Usage_And_Addiction_Analysis_7500_Rows[[#This Row],[social_media_hours]]+Smartphone_Usage_And_Addiction_Analysis_7500_Rows[[#This Row],[gaming_hours]]</f>
        <v>3.0300000000000002</v>
      </c>
      <c r="K2658" s="1">
        <f>Smartphone_Usage_And_Addiction_Analysis_7500_Rows[[#This Row],[sleep_hours]]-Smartphone_Usage_And_Addiction_Analysis_7500_Rows[[#This Row],[total_leisure_hours]]</f>
        <v>5.5699999999999994</v>
      </c>
      <c r="L2658" s="1">
        <v>191</v>
      </c>
      <c r="M2658" s="1">
        <v>179</v>
      </c>
      <c r="N2658" s="5">
        <f>Smartphone_Usage_And_Addiction_Analysis_7500_Rows[[#This Row],[app_opens_per_day]]/Smartphone_Usage_And_Addiction_Analysis_7500_Rows[[#This Row],[daily_screen_time_hours]]</f>
        <v>23.096774193548388</v>
      </c>
      <c r="O2658" s="1">
        <v>9.9700000000000006</v>
      </c>
      <c r="P2658" s="1" t="s">
        <v>18</v>
      </c>
      <c r="Q2658" s="1" t="s">
        <v>19</v>
      </c>
      <c r="R2658" s="1" t="s">
        <v>51</v>
      </c>
      <c r="S2658" s="1">
        <v>0</v>
      </c>
    </row>
    <row r="2659" spans="1:19" ht="18" customHeight="1" x14ac:dyDescent="0.25">
      <c r="A2659" s="10" t="s">
        <v>5986</v>
      </c>
      <c r="B2659" s="1">
        <v>18</v>
      </c>
      <c r="C2659" s="1" t="str">
        <f t="shared" si="41"/>
        <v>18-25 (Gen Z)</v>
      </c>
      <c r="D2659" t="s">
        <v>7582</v>
      </c>
      <c r="E2659">
        <v>9.5399999999999991</v>
      </c>
      <c r="F2659">
        <v>5.23</v>
      </c>
      <c r="G2659">
        <v>1.88</v>
      </c>
      <c r="H2659">
        <v>2.88</v>
      </c>
      <c r="I2659">
        <v>6.62</v>
      </c>
      <c r="J2659" s="1">
        <f>Smartphone_Usage_And_Addiction_Analysis_7500_Rows[[#This Row],[social_media_hours]]+Smartphone_Usage_And_Addiction_Analysis_7500_Rows[[#This Row],[gaming_hours]]</f>
        <v>7.11</v>
      </c>
      <c r="K2659" s="1">
        <f>Smartphone_Usage_And_Addiction_Analysis_7500_Rows[[#This Row],[sleep_hours]]-Smartphone_Usage_And_Addiction_Analysis_7500_Rows[[#This Row],[total_leisure_hours]]</f>
        <v>-0.49000000000000021</v>
      </c>
      <c r="L2659">
        <v>143</v>
      </c>
      <c r="M2659">
        <v>36</v>
      </c>
      <c r="N2659" s="5">
        <f>Smartphone_Usage_And_Addiction_Analysis_7500_Rows[[#This Row],[app_opens_per_day]]/Smartphone_Usage_And_Addiction_Analysis_7500_Rows[[#This Row],[daily_screen_time_hours]]</f>
        <v>3.7735849056603779</v>
      </c>
      <c r="O2659">
        <v>11.63</v>
      </c>
      <c r="P2659" t="s">
        <v>32</v>
      </c>
      <c r="Q2659" t="s">
        <v>19</v>
      </c>
      <c r="R2659" t="s">
        <v>28</v>
      </c>
      <c r="S2659">
        <v>1</v>
      </c>
    </row>
    <row r="2660" spans="1:19" ht="18" customHeight="1" x14ac:dyDescent="0.25">
      <c r="A2660" s="10" t="s">
        <v>5987</v>
      </c>
      <c r="B2660" s="1">
        <v>23</v>
      </c>
      <c r="C2660" s="1" t="str">
        <f t="shared" si="41"/>
        <v>18-25 (Gen Z)</v>
      </c>
      <c r="D2660" t="s">
        <v>7582</v>
      </c>
      <c r="E2660">
        <v>5.15</v>
      </c>
      <c r="F2660">
        <v>4.45</v>
      </c>
      <c r="G2660">
        <v>3.69</v>
      </c>
      <c r="H2660">
        <v>5.24</v>
      </c>
      <c r="I2660">
        <v>7.06</v>
      </c>
      <c r="J2660" s="1">
        <f>Smartphone_Usage_And_Addiction_Analysis_7500_Rows[[#This Row],[social_media_hours]]+Smartphone_Usage_And_Addiction_Analysis_7500_Rows[[#This Row],[gaming_hours]]</f>
        <v>8.14</v>
      </c>
      <c r="K2660" s="1">
        <f>Smartphone_Usage_And_Addiction_Analysis_7500_Rows[[#This Row],[sleep_hours]]-Smartphone_Usage_And_Addiction_Analysis_7500_Rows[[#This Row],[total_leisure_hours]]</f>
        <v>-1.080000000000001</v>
      </c>
      <c r="L2660">
        <v>52</v>
      </c>
      <c r="M2660">
        <v>63</v>
      </c>
      <c r="N2660" s="5">
        <f>Smartphone_Usage_And_Addiction_Analysis_7500_Rows[[#This Row],[app_opens_per_day]]/Smartphone_Usage_And_Addiction_Analysis_7500_Rows[[#This Row],[daily_screen_time_hours]]</f>
        <v>12.233009708737864</v>
      </c>
      <c r="O2660">
        <v>6.88</v>
      </c>
      <c r="P2660" t="s">
        <v>18</v>
      </c>
      <c r="Q2660" t="s">
        <v>23</v>
      </c>
      <c r="R2660" t="s">
        <v>24</v>
      </c>
      <c r="S2660">
        <v>1</v>
      </c>
    </row>
    <row r="2661" spans="1:19" ht="18" customHeight="1" x14ac:dyDescent="0.25">
      <c r="A2661" s="10" t="s">
        <v>5988</v>
      </c>
      <c r="B2661" s="1">
        <v>21</v>
      </c>
      <c r="C2661" s="1" t="str">
        <f t="shared" si="41"/>
        <v>18-25 (Gen Z)</v>
      </c>
      <c r="D2661" t="s">
        <v>7582</v>
      </c>
      <c r="E2661">
        <v>9.3000000000000007</v>
      </c>
      <c r="F2661">
        <v>5.81</v>
      </c>
      <c r="G2661">
        <v>3.64</v>
      </c>
      <c r="H2661">
        <v>1.87</v>
      </c>
      <c r="I2661">
        <v>6.35</v>
      </c>
      <c r="J2661" s="1">
        <f>Smartphone_Usage_And_Addiction_Analysis_7500_Rows[[#This Row],[social_media_hours]]+Smartphone_Usage_And_Addiction_Analysis_7500_Rows[[#This Row],[gaming_hours]]</f>
        <v>9.4499999999999993</v>
      </c>
      <c r="K2661" s="1">
        <f>Smartphone_Usage_And_Addiction_Analysis_7500_Rows[[#This Row],[sleep_hours]]-Smartphone_Usage_And_Addiction_Analysis_7500_Rows[[#This Row],[total_leisure_hours]]</f>
        <v>-3.0999999999999996</v>
      </c>
      <c r="L2661">
        <v>148</v>
      </c>
      <c r="M2661">
        <v>129</v>
      </c>
      <c r="N2661" s="5">
        <f>Smartphone_Usage_And_Addiction_Analysis_7500_Rows[[#This Row],[app_opens_per_day]]/Smartphone_Usage_And_Addiction_Analysis_7500_Rows[[#This Row],[daily_screen_time_hours]]</f>
        <v>13.870967741935482</v>
      </c>
      <c r="O2661">
        <v>9.82</v>
      </c>
      <c r="P2661" t="s">
        <v>32</v>
      </c>
      <c r="Q2661" t="s">
        <v>19</v>
      </c>
      <c r="R2661" t="s">
        <v>24</v>
      </c>
      <c r="S2661">
        <v>1</v>
      </c>
    </row>
    <row r="2662" spans="1:19" ht="18" customHeight="1" x14ac:dyDescent="0.25">
      <c r="A2662" s="10" t="s">
        <v>1794</v>
      </c>
      <c r="B2662" s="1">
        <v>20</v>
      </c>
      <c r="C2662" t="str">
        <f t="shared" si="41"/>
        <v>18-25 (Gen Z)</v>
      </c>
      <c r="D2662" s="1" t="s">
        <v>17</v>
      </c>
      <c r="E2662" s="1">
        <v>9.83</v>
      </c>
      <c r="F2662" s="1">
        <v>3.95</v>
      </c>
      <c r="G2662" s="1">
        <v>3.02</v>
      </c>
      <c r="H2662" s="1">
        <v>5.15</v>
      </c>
      <c r="I2662" s="1">
        <v>6.14</v>
      </c>
      <c r="J2662" s="1">
        <f>Smartphone_Usage_And_Addiction_Analysis_7500_Rows[[#This Row],[social_media_hours]]+Smartphone_Usage_And_Addiction_Analysis_7500_Rows[[#This Row],[gaming_hours]]</f>
        <v>6.9700000000000006</v>
      </c>
      <c r="K2662" s="1">
        <f>Smartphone_Usage_And_Addiction_Analysis_7500_Rows[[#This Row],[sleep_hours]]-Smartphone_Usage_And_Addiction_Analysis_7500_Rows[[#This Row],[total_leisure_hours]]</f>
        <v>-0.83000000000000096</v>
      </c>
      <c r="L2662" s="1">
        <v>246</v>
      </c>
      <c r="M2662" s="1">
        <v>22</v>
      </c>
      <c r="N2662" s="5">
        <f>Smartphone_Usage_And_Addiction_Analysis_7500_Rows[[#This Row],[app_opens_per_day]]/Smartphone_Usage_And_Addiction_Analysis_7500_Rows[[#This Row],[daily_screen_time_hours]]</f>
        <v>2.2380467955239065</v>
      </c>
      <c r="O2662" s="1">
        <v>12.38</v>
      </c>
      <c r="P2662" s="1" t="s">
        <v>18</v>
      </c>
      <c r="Q2662" s="1" t="s">
        <v>19</v>
      </c>
      <c r="R2662" s="1" t="s">
        <v>24</v>
      </c>
      <c r="S2662" s="1">
        <v>1</v>
      </c>
    </row>
    <row r="2663" spans="1:19" ht="18" customHeight="1" x14ac:dyDescent="0.25">
      <c r="A2663" s="10" t="s">
        <v>5989</v>
      </c>
      <c r="B2663" s="1">
        <v>32</v>
      </c>
      <c r="C2663" s="1" t="str">
        <f t="shared" si="41"/>
        <v>26-40 (Millennials)</v>
      </c>
      <c r="D2663" t="s">
        <v>7582</v>
      </c>
      <c r="E2663">
        <v>7.75</v>
      </c>
      <c r="F2663">
        <v>4.6900000000000004</v>
      </c>
      <c r="G2663">
        <v>2.72</v>
      </c>
      <c r="H2663">
        <v>2.16</v>
      </c>
      <c r="I2663">
        <v>6.89</v>
      </c>
      <c r="J2663" s="1">
        <f>Smartphone_Usage_And_Addiction_Analysis_7500_Rows[[#This Row],[social_media_hours]]+Smartphone_Usage_And_Addiction_Analysis_7500_Rows[[#This Row],[gaming_hours]]</f>
        <v>7.41</v>
      </c>
      <c r="K2663" s="1">
        <f>Smartphone_Usage_And_Addiction_Analysis_7500_Rows[[#This Row],[sleep_hours]]-Smartphone_Usage_And_Addiction_Analysis_7500_Rows[[#This Row],[total_leisure_hours]]</f>
        <v>-0.52000000000000046</v>
      </c>
      <c r="L2663">
        <v>88</v>
      </c>
      <c r="M2663">
        <v>146</v>
      </c>
      <c r="N2663" s="5">
        <f>Smartphone_Usage_And_Addiction_Analysis_7500_Rows[[#This Row],[app_opens_per_day]]/Smartphone_Usage_And_Addiction_Analysis_7500_Rows[[#This Row],[daily_screen_time_hours]]</f>
        <v>18.838709677419356</v>
      </c>
      <c r="O2663">
        <v>10.67</v>
      </c>
      <c r="P2663" t="s">
        <v>22</v>
      </c>
      <c r="Q2663" t="s">
        <v>19</v>
      </c>
      <c r="R2663" t="s">
        <v>24</v>
      </c>
      <c r="S2663">
        <v>1</v>
      </c>
    </row>
    <row r="2664" spans="1:19" ht="18" customHeight="1" x14ac:dyDescent="0.25">
      <c r="A2664" s="10" t="s">
        <v>1795</v>
      </c>
      <c r="B2664" s="1">
        <v>29</v>
      </c>
      <c r="C2664" t="str">
        <f t="shared" si="41"/>
        <v>26-40 (Millennials)</v>
      </c>
      <c r="D2664" s="1" t="s">
        <v>17</v>
      </c>
      <c r="E2664" s="1">
        <v>7.16</v>
      </c>
      <c r="F2664" s="1">
        <v>2.88</v>
      </c>
      <c r="G2664" s="1">
        <v>3.46</v>
      </c>
      <c r="H2664" s="1">
        <v>4.13</v>
      </c>
      <c r="I2664" s="1">
        <v>7.61</v>
      </c>
      <c r="J2664" s="1">
        <f>Smartphone_Usage_And_Addiction_Analysis_7500_Rows[[#This Row],[social_media_hours]]+Smartphone_Usage_And_Addiction_Analysis_7500_Rows[[#This Row],[gaming_hours]]</f>
        <v>6.34</v>
      </c>
      <c r="K2664" s="1">
        <f>Smartphone_Usage_And_Addiction_Analysis_7500_Rows[[#This Row],[sleep_hours]]-Smartphone_Usage_And_Addiction_Analysis_7500_Rows[[#This Row],[total_leisure_hours]]</f>
        <v>1.2700000000000005</v>
      </c>
      <c r="L2664" s="1">
        <v>21</v>
      </c>
      <c r="M2664" s="1">
        <v>89</v>
      </c>
      <c r="N2664" s="5">
        <f>Smartphone_Usage_And_Addiction_Analysis_7500_Rows[[#This Row],[app_opens_per_day]]/Smartphone_Usage_And_Addiction_Analysis_7500_Rows[[#This Row],[daily_screen_time_hours]]</f>
        <v>12.430167597765363</v>
      </c>
      <c r="O2664" s="1">
        <v>9.85</v>
      </c>
      <c r="P2664" s="1" t="s">
        <v>32</v>
      </c>
      <c r="Q2664" s="1" t="s">
        <v>19</v>
      </c>
      <c r="R2664" s="1" t="s">
        <v>28</v>
      </c>
      <c r="S2664" s="1">
        <v>1</v>
      </c>
    </row>
    <row r="2665" spans="1:19" ht="18" customHeight="1" x14ac:dyDescent="0.25">
      <c r="A2665" s="10" t="s">
        <v>5990</v>
      </c>
      <c r="B2665" s="1">
        <v>34</v>
      </c>
      <c r="C2665" s="1" t="str">
        <f t="shared" si="41"/>
        <v>26-40 (Millennials)</v>
      </c>
      <c r="D2665" t="s">
        <v>7582</v>
      </c>
      <c r="E2665">
        <v>3.52</v>
      </c>
      <c r="F2665">
        <v>0.55000000000000004</v>
      </c>
      <c r="G2665">
        <v>0.47</v>
      </c>
      <c r="H2665">
        <v>2.98</v>
      </c>
      <c r="I2665">
        <v>8.41</v>
      </c>
      <c r="J2665" s="1">
        <f>Smartphone_Usage_And_Addiction_Analysis_7500_Rows[[#This Row],[social_media_hours]]+Smartphone_Usage_And_Addiction_Analysis_7500_Rows[[#This Row],[gaming_hours]]</f>
        <v>1.02</v>
      </c>
      <c r="K2665" s="1">
        <f>Smartphone_Usage_And_Addiction_Analysis_7500_Rows[[#This Row],[sleep_hours]]-Smartphone_Usage_And_Addiction_Analysis_7500_Rows[[#This Row],[total_leisure_hours]]</f>
        <v>7.3900000000000006</v>
      </c>
      <c r="L2665">
        <v>149</v>
      </c>
      <c r="M2665">
        <v>77</v>
      </c>
      <c r="N2665" s="5">
        <f>Smartphone_Usage_And_Addiction_Analysis_7500_Rows[[#This Row],[app_opens_per_day]]/Smartphone_Usage_And_Addiction_Analysis_7500_Rows[[#This Row],[daily_screen_time_hours]]</f>
        <v>21.875</v>
      </c>
      <c r="O2665">
        <v>6</v>
      </c>
      <c r="P2665" t="s">
        <v>18</v>
      </c>
      <c r="Q2665" t="s">
        <v>23</v>
      </c>
      <c r="R2665" t="s">
        <v>20</v>
      </c>
      <c r="S2665">
        <v>0</v>
      </c>
    </row>
    <row r="2666" spans="1:19" ht="18" customHeight="1" x14ac:dyDescent="0.25">
      <c r="A2666" s="10" t="s">
        <v>1796</v>
      </c>
      <c r="B2666" s="1">
        <v>20</v>
      </c>
      <c r="C2666" t="str">
        <f t="shared" si="41"/>
        <v>18-25 (Gen Z)</v>
      </c>
      <c r="D2666" s="1" t="s">
        <v>17</v>
      </c>
      <c r="E2666" s="1">
        <v>6.85</v>
      </c>
      <c r="F2666" s="1">
        <v>4.59</v>
      </c>
      <c r="G2666" s="1">
        <v>1.3</v>
      </c>
      <c r="H2666" s="1">
        <v>3.93</v>
      </c>
      <c r="I2666" s="1">
        <v>8.23</v>
      </c>
      <c r="J2666" s="1">
        <f>Smartphone_Usage_And_Addiction_Analysis_7500_Rows[[#This Row],[social_media_hours]]+Smartphone_Usage_And_Addiction_Analysis_7500_Rows[[#This Row],[gaming_hours]]</f>
        <v>5.89</v>
      </c>
      <c r="K2666" s="1">
        <f>Smartphone_Usage_And_Addiction_Analysis_7500_Rows[[#This Row],[sleep_hours]]-Smartphone_Usage_And_Addiction_Analysis_7500_Rows[[#This Row],[total_leisure_hours]]</f>
        <v>2.3400000000000007</v>
      </c>
      <c r="L2666" s="1">
        <v>86</v>
      </c>
      <c r="M2666" s="1">
        <v>83</v>
      </c>
      <c r="N2666" s="5">
        <f>Smartphone_Usage_And_Addiction_Analysis_7500_Rows[[#This Row],[app_opens_per_day]]/Smartphone_Usage_And_Addiction_Analysis_7500_Rows[[#This Row],[daily_screen_time_hours]]</f>
        <v>12.116788321167883</v>
      </c>
      <c r="O2666" s="1">
        <v>9.57</v>
      </c>
      <c r="P2666" s="1" t="s">
        <v>32</v>
      </c>
      <c r="Q2666" s="1" t="s">
        <v>23</v>
      </c>
      <c r="R2666" s="1" t="s">
        <v>28</v>
      </c>
      <c r="S2666" s="1">
        <v>1</v>
      </c>
    </row>
    <row r="2667" spans="1:19" ht="18" customHeight="1" x14ac:dyDescent="0.25">
      <c r="A2667" s="10" t="s">
        <v>5991</v>
      </c>
      <c r="B2667" s="1">
        <v>24</v>
      </c>
      <c r="C2667" s="1" t="str">
        <f t="shared" si="41"/>
        <v>18-25 (Gen Z)</v>
      </c>
      <c r="D2667" t="s">
        <v>7582</v>
      </c>
      <c r="E2667">
        <v>11.96</v>
      </c>
      <c r="F2667">
        <v>5.84</v>
      </c>
      <c r="G2667">
        <v>0.13</v>
      </c>
      <c r="H2667">
        <v>3.94</v>
      </c>
      <c r="I2667">
        <v>6.17</v>
      </c>
      <c r="J2667" s="1">
        <f>Smartphone_Usage_And_Addiction_Analysis_7500_Rows[[#This Row],[social_media_hours]]+Smartphone_Usage_And_Addiction_Analysis_7500_Rows[[#This Row],[gaming_hours]]</f>
        <v>5.97</v>
      </c>
      <c r="K2667" s="1">
        <f>Smartphone_Usage_And_Addiction_Analysis_7500_Rows[[#This Row],[sleep_hours]]-Smartphone_Usage_And_Addiction_Analysis_7500_Rows[[#This Row],[total_leisure_hours]]</f>
        <v>0.20000000000000018</v>
      </c>
      <c r="L2667">
        <v>21</v>
      </c>
      <c r="M2667">
        <v>102</v>
      </c>
      <c r="N2667" s="5">
        <f>Smartphone_Usage_And_Addiction_Analysis_7500_Rows[[#This Row],[app_opens_per_day]]/Smartphone_Usage_And_Addiction_Analysis_7500_Rows[[#This Row],[daily_screen_time_hours]]</f>
        <v>8.5284280936454842</v>
      </c>
      <c r="O2667">
        <v>12.85</v>
      </c>
      <c r="P2667" t="s">
        <v>32</v>
      </c>
      <c r="Q2667" t="s">
        <v>19</v>
      </c>
      <c r="R2667" t="s">
        <v>28</v>
      </c>
      <c r="S2667">
        <v>1</v>
      </c>
    </row>
    <row r="2668" spans="1:19" ht="18" customHeight="1" x14ac:dyDescent="0.25">
      <c r="A2668" s="10" t="s">
        <v>5992</v>
      </c>
      <c r="B2668" s="1">
        <v>29</v>
      </c>
      <c r="C2668" s="1" t="str">
        <f t="shared" si="41"/>
        <v>26-40 (Millennials)</v>
      </c>
      <c r="D2668" t="s">
        <v>7582</v>
      </c>
      <c r="E2668">
        <v>4.43</v>
      </c>
      <c r="F2668">
        <v>5.08</v>
      </c>
      <c r="G2668">
        <v>2.6</v>
      </c>
      <c r="H2668">
        <v>5.44</v>
      </c>
      <c r="I2668">
        <v>7.23</v>
      </c>
      <c r="J2668" s="1">
        <f>Smartphone_Usage_And_Addiction_Analysis_7500_Rows[[#This Row],[social_media_hours]]+Smartphone_Usage_And_Addiction_Analysis_7500_Rows[[#This Row],[gaming_hours]]</f>
        <v>7.68</v>
      </c>
      <c r="K2668" s="1">
        <f>Smartphone_Usage_And_Addiction_Analysis_7500_Rows[[#This Row],[sleep_hours]]-Smartphone_Usage_And_Addiction_Analysis_7500_Rows[[#This Row],[total_leisure_hours]]</f>
        <v>-0.44999999999999929</v>
      </c>
      <c r="L2668">
        <v>173</v>
      </c>
      <c r="M2668">
        <v>174</v>
      </c>
      <c r="N2668" s="5">
        <f>Smartphone_Usage_And_Addiction_Analysis_7500_Rows[[#This Row],[app_opens_per_day]]/Smartphone_Usage_And_Addiction_Analysis_7500_Rows[[#This Row],[daily_screen_time_hours]]</f>
        <v>39.277652370203164</v>
      </c>
      <c r="O2668">
        <v>5.94</v>
      </c>
      <c r="P2668" t="s">
        <v>22</v>
      </c>
      <c r="Q2668" t="s">
        <v>19</v>
      </c>
      <c r="R2668" t="s">
        <v>28</v>
      </c>
      <c r="S2668">
        <v>1</v>
      </c>
    </row>
    <row r="2669" spans="1:19" ht="18" customHeight="1" x14ac:dyDescent="0.25">
      <c r="A2669" s="10" t="s">
        <v>1797</v>
      </c>
      <c r="B2669" s="1">
        <v>23</v>
      </c>
      <c r="C2669" t="str">
        <f t="shared" si="41"/>
        <v>18-25 (Gen Z)</v>
      </c>
      <c r="D2669" s="1" t="s">
        <v>30</v>
      </c>
      <c r="E2669" s="1">
        <v>11.19</v>
      </c>
      <c r="F2669" s="1">
        <v>2.4700000000000002</v>
      </c>
      <c r="G2669" s="1">
        <v>3.86</v>
      </c>
      <c r="H2669" s="1">
        <v>2.44</v>
      </c>
      <c r="I2669" s="1">
        <v>8.86</v>
      </c>
      <c r="J2669" s="1">
        <f>Smartphone_Usage_And_Addiction_Analysis_7500_Rows[[#This Row],[social_media_hours]]+Smartphone_Usage_And_Addiction_Analysis_7500_Rows[[#This Row],[gaming_hours]]</f>
        <v>6.33</v>
      </c>
      <c r="K2669" s="1">
        <f>Smartphone_Usage_And_Addiction_Analysis_7500_Rows[[#This Row],[sleep_hours]]-Smartphone_Usage_And_Addiction_Analysis_7500_Rows[[#This Row],[total_leisure_hours]]</f>
        <v>2.5299999999999994</v>
      </c>
      <c r="L2669" s="1">
        <v>82</v>
      </c>
      <c r="M2669" s="1">
        <v>22</v>
      </c>
      <c r="N2669" s="5">
        <f>Smartphone_Usage_And_Addiction_Analysis_7500_Rows[[#This Row],[app_opens_per_day]]/Smartphone_Usage_And_Addiction_Analysis_7500_Rows[[#This Row],[daily_screen_time_hours]]</f>
        <v>1.9660411081322611</v>
      </c>
      <c r="O2669" s="1">
        <v>12.79</v>
      </c>
      <c r="P2669" s="1" t="s">
        <v>32</v>
      </c>
      <c r="Q2669" s="1" t="s">
        <v>19</v>
      </c>
      <c r="R2669" s="1" t="s">
        <v>24</v>
      </c>
      <c r="S2669" s="1">
        <v>1</v>
      </c>
    </row>
    <row r="2670" spans="1:19" ht="18" customHeight="1" x14ac:dyDescent="0.25">
      <c r="A2670" s="10" t="s">
        <v>1798</v>
      </c>
      <c r="B2670" s="1">
        <v>19</v>
      </c>
      <c r="C2670" t="str">
        <f t="shared" si="41"/>
        <v>18-25 (Gen Z)</v>
      </c>
      <c r="D2670" s="1" t="s">
        <v>17</v>
      </c>
      <c r="E2670" s="1">
        <v>10.24</v>
      </c>
      <c r="F2670" s="1">
        <v>4.25</v>
      </c>
      <c r="G2670" s="1">
        <v>0.83</v>
      </c>
      <c r="H2670" s="1">
        <v>1.4</v>
      </c>
      <c r="I2670" s="1">
        <v>5.03</v>
      </c>
      <c r="J2670" s="1">
        <f>Smartphone_Usage_And_Addiction_Analysis_7500_Rows[[#This Row],[social_media_hours]]+Smartphone_Usage_And_Addiction_Analysis_7500_Rows[[#This Row],[gaming_hours]]</f>
        <v>5.08</v>
      </c>
      <c r="K2670" s="1">
        <f>Smartphone_Usage_And_Addiction_Analysis_7500_Rows[[#This Row],[sleep_hours]]-Smartphone_Usage_And_Addiction_Analysis_7500_Rows[[#This Row],[total_leisure_hours]]</f>
        <v>-4.9999999999999822E-2</v>
      </c>
      <c r="L2670" s="1">
        <v>241</v>
      </c>
      <c r="M2670" s="1">
        <v>175</v>
      </c>
      <c r="N2670" s="5">
        <f>Smartphone_Usage_And_Addiction_Analysis_7500_Rows[[#This Row],[app_opens_per_day]]/Smartphone_Usage_And_Addiction_Analysis_7500_Rows[[#This Row],[daily_screen_time_hours]]</f>
        <v>17.08984375</v>
      </c>
      <c r="O2670" s="1">
        <v>12.26</v>
      </c>
      <c r="P2670" s="1" t="s">
        <v>22</v>
      </c>
      <c r="Q2670" s="1" t="s">
        <v>19</v>
      </c>
      <c r="R2670" s="1" t="s">
        <v>24</v>
      </c>
      <c r="S2670" s="1">
        <v>1</v>
      </c>
    </row>
    <row r="2671" spans="1:19" ht="18" customHeight="1" x14ac:dyDescent="0.25">
      <c r="A2671" s="10" t="s">
        <v>5993</v>
      </c>
      <c r="B2671" s="1">
        <v>18</v>
      </c>
      <c r="C2671" s="1" t="str">
        <f t="shared" si="41"/>
        <v>18-25 (Gen Z)</v>
      </c>
      <c r="D2671" t="s">
        <v>7582</v>
      </c>
      <c r="E2671">
        <v>5.63</v>
      </c>
      <c r="F2671">
        <v>1.6</v>
      </c>
      <c r="G2671">
        <v>2.66</v>
      </c>
      <c r="H2671">
        <v>3.42</v>
      </c>
      <c r="I2671">
        <v>7.65</v>
      </c>
      <c r="J2671" s="1">
        <f>Smartphone_Usage_And_Addiction_Analysis_7500_Rows[[#This Row],[social_media_hours]]+Smartphone_Usage_And_Addiction_Analysis_7500_Rows[[#This Row],[gaming_hours]]</f>
        <v>4.26</v>
      </c>
      <c r="K2671" s="1">
        <f>Smartphone_Usage_And_Addiction_Analysis_7500_Rows[[#This Row],[sleep_hours]]-Smartphone_Usage_And_Addiction_Analysis_7500_Rows[[#This Row],[total_leisure_hours]]</f>
        <v>3.3900000000000006</v>
      </c>
      <c r="L2671">
        <v>214</v>
      </c>
      <c r="M2671">
        <v>113</v>
      </c>
      <c r="N2671" s="5">
        <f>Smartphone_Usage_And_Addiction_Analysis_7500_Rows[[#This Row],[app_opens_per_day]]/Smartphone_Usage_And_Addiction_Analysis_7500_Rows[[#This Row],[daily_screen_time_hours]]</f>
        <v>20.071047957371228</v>
      </c>
      <c r="O2671">
        <v>8.4600000000000009</v>
      </c>
      <c r="P2671" t="s">
        <v>22</v>
      </c>
      <c r="Q2671" t="s">
        <v>19</v>
      </c>
      <c r="R2671" t="s">
        <v>51</v>
      </c>
      <c r="S2671">
        <v>0</v>
      </c>
    </row>
    <row r="2672" spans="1:19" ht="18" customHeight="1" x14ac:dyDescent="0.25">
      <c r="A2672" s="10" t="s">
        <v>5994</v>
      </c>
      <c r="B2672" s="1">
        <v>21</v>
      </c>
      <c r="C2672" s="1" t="str">
        <f t="shared" si="41"/>
        <v>18-25 (Gen Z)</v>
      </c>
      <c r="D2672" t="s">
        <v>7582</v>
      </c>
      <c r="E2672">
        <v>10.039999999999999</v>
      </c>
      <c r="F2672">
        <v>0.68</v>
      </c>
      <c r="G2672">
        <v>0.95</v>
      </c>
      <c r="H2672">
        <v>5.82</v>
      </c>
      <c r="I2672">
        <v>8.59</v>
      </c>
      <c r="J2672" s="1">
        <f>Smartphone_Usage_And_Addiction_Analysis_7500_Rows[[#This Row],[social_media_hours]]+Smartphone_Usage_And_Addiction_Analysis_7500_Rows[[#This Row],[gaming_hours]]</f>
        <v>1.63</v>
      </c>
      <c r="K2672" s="1">
        <f>Smartphone_Usage_And_Addiction_Analysis_7500_Rows[[#This Row],[sleep_hours]]-Smartphone_Usage_And_Addiction_Analysis_7500_Rows[[#This Row],[total_leisure_hours]]</f>
        <v>6.96</v>
      </c>
      <c r="L2672">
        <v>108</v>
      </c>
      <c r="M2672">
        <v>91</v>
      </c>
      <c r="N2672" s="5">
        <f>Smartphone_Usage_And_Addiction_Analysis_7500_Rows[[#This Row],[app_opens_per_day]]/Smartphone_Usage_And_Addiction_Analysis_7500_Rows[[#This Row],[daily_screen_time_hours]]</f>
        <v>9.0637450199203187</v>
      </c>
      <c r="O2672">
        <v>11.87</v>
      </c>
      <c r="P2672" t="s">
        <v>32</v>
      </c>
      <c r="Q2672" t="s">
        <v>23</v>
      </c>
      <c r="R2672" t="s">
        <v>28</v>
      </c>
      <c r="S2672">
        <v>1</v>
      </c>
    </row>
    <row r="2673" spans="1:19" ht="18" customHeight="1" x14ac:dyDescent="0.25">
      <c r="A2673" s="10" t="s">
        <v>1799</v>
      </c>
      <c r="B2673" s="1">
        <v>29</v>
      </c>
      <c r="C2673" t="str">
        <f t="shared" si="41"/>
        <v>26-40 (Millennials)</v>
      </c>
      <c r="D2673" s="1" t="s">
        <v>17</v>
      </c>
      <c r="E2673" s="1">
        <v>6.99</v>
      </c>
      <c r="F2673" s="1">
        <v>5.04</v>
      </c>
      <c r="G2673" s="1">
        <v>2.4</v>
      </c>
      <c r="H2673" s="1">
        <v>5.37</v>
      </c>
      <c r="I2673" s="1">
        <v>7.14</v>
      </c>
      <c r="J2673" s="1">
        <f>Smartphone_Usage_And_Addiction_Analysis_7500_Rows[[#This Row],[social_media_hours]]+Smartphone_Usage_And_Addiction_Analysis_7500_Rows[[#This Row],[gaming_hours]]</f>
        <v>7.4399999999999995</v>
      </c>
      <c r="K2673" s="1">
        <f>Smartphone_Usage_And_Addiction_Analysis_7500_Rows[[#This Row],[sleep_hours]]-Smartphone_Usage_And_Addiction_Analysis_7500_Rows[[#This Row],[total_leisure_hours]]</f>
        <v>-0.29999999999999982</v>
      </c>
      <c r="L2673" s="1">
        <v>154</v>
      </c>
      <c r="M2673" s="1">
        <v>53</v>
      </c>
      <c r="N2673" s="5">
        <f>Smartphone_Usage_And_Addiction_Analysis_7500_Rows[[#This Row],[app_opens_per_day]]/Smartphone_Usage_And_Addiction_Analysis_7500_Rows[[#This Row],[daily_screen_time_hours]]</f>
        <v>7.5822603719599426</v>
      </c>
      <c r="O2673" s="1">
        <v>8.17</v>
      </c>
      <c r="P2673" s="1" t="s">
        <v>32</v>
      </c>
      <c r="Q2673" s="1" t="s">
        <v>23</v>
      </c>
      <c r="R2673" s="1" t="s">
        <v>24</v>
      </c>
      <c r="S2673" s="1">
        <v>1</v>
      </c>
    </row>
    <row r="2674" spans="1:19" ht="18" customHeight="1" x14ac:dyDescent="0.25">
      <c r="A2674" s="10" t="s">
        <v>1800</v>
      </c>
      <c r="B2674" s="1">
        <v>34</v>
      </c>
      <c r="C2674" t="str">
        <f t="shared" si="41"/>
        <v>26-40 (Millennials)</v>
      </c>
      <c r="D2674" s="1" t="s">
        <v>17</v>
      </c>
      <c r="E2674" s="1">
        <v>10.47</v>
      </c>
      <c r="F2674" s="1">
        <v>2.56</v>
      </c>
      <c r="G2674" s="1">
        <v>0.34</v>
      </c>
      <c r="H2674" s="1">
        <v>1.36</v>
      </c>
      <c r="I2674" s="1">
        <v>5.15</v>
      </c>
      <c r="J2674" s="1">
        <f>Smartphone_Usage_And_Addiction_Analysis_7500_Rows[[#This Row],[social_media_hours]]+Smartphone_Usage_And_Addiction_Analysis_7500_Rows[[#This Row],[gaming_hours]]</f>
        <v>2.9</v>
      </c>
      <c r="K2674" s="1">
        <f>Smartphone_Usage_And_Addiction_Analysis_7500_Rows[[#This Row],[sleep_hours]]-Smartphone_Usage_And_Addiction_Analysis_7500_Rows[[#This Row],[total_leisure_hours]]</f>
        <v>2.2500000000000004</v>
      </c>
      <c r="L2674" s="1">
        <v>193</v>
      </c>
      <c r="M2674" s="1">
        <v>63</v>
      </c>
      <c r="N2674" s="5">
        <f>Smartphone_Usage_And_Addiction_Analysis_7500_Rows[[#This Row],[app_opens_per_day]]/Smartphone_Usage_And_Addiction_Analysis_7500_Rows[[#This Row],[daily_screen_time_hours]]</f>
        <v>6.0171919770773634</v>
      </c>
      <c r="O2674" s="1">
        <v>12.88</v>
      </c>
      <c r="P2674" s="1" t="s">
        <v>22</v>
      </c>
      <c r="Q2674" s="1" t="s">
        <v>23</v>
      </c>
      <c r="R2674" s="1" t="s">
        <v>24</v>
      </c>
      <c r="S2674" s="1">
        <v>1</v>
      </c>
    </row>
    <row r="2675" spans="1:19" ht="18" customHeight="1" x14ac:dyDescent="0.25">
      <c r="A2675" s="10" t="s">
        <v>1801</v>
      </c>
      <c r="B2675" s="1">
        <v>29</v>
      </c>
      <c r="C2675" t="str">
        <f t="shared" si="41"/>
        <v>26-40 (Millennials)</v>
      </c>
      <c r="D2675" s="1" t="s">
        <v>30</v>
      </c>
      <c r="E2675" s="1">
        <v>10.81</v>
      </c>
      <c r="F2675" s="1">
        <v>1.04</v>
      </c>
      <c r="G2675" s="1">
        <v>1.37</v>
      </c>
      <c r="H2675" s="1">
        <v>5.29</v>
      </c>
      <c r="I2675" s="1">
        <v>6.14</v>
      </c>
      <c r="J2675" s="1">
        <f>Smartphone_Usage_And_Addiction_Analysis_7500_Rows[[#This Row],[social_media_hours]]+Smartphone_Usage_And_Addiction_Analysis_7500_Rows[[#This Row],[gaming_hours]]</f>
        <v>2.41</v>
      </c>
      <c r="K2675" s="1">
        <f>Smartphone_Usage_And_Addiction_Analysis_7500_Rows[[#This Row],[sleep_hours]]-Smartphone_Usage_And_Addiction_Analysis_7500_Rows[[#This Row],[total_leisure_hours]]</f>
        <v>3.7299999999999995</v>
      </c>
      <c r="L2675" s="1">
        <v>139</v>
      </c>
      <c r="M2675" s="1">
        <v>122</v>
      </c>
      <c r="N2675" s="5">
        <f>Smartphone_Usage_And_Addiction_Analysis_7500_Rows[[#This Row],[app_opens_per_day]]/Smartphone_Usage_And_Addiction_Analysis_7500_Rows[[#This Row],[daily_screen_time_hours]]</f>
        <v>11.285846438482885</v>
      </c>
      <c r="O2675" s="1">
        <v>13.25</v>
      </c>
      <c r="P2675" s="1" t="s">
        <v>32</v>
      </c>
      <c r="Q2675" s="1" t="s">
        <v>19</v>
      </c>
      <c r="R2675" s="1" t="s">
        <v>24</v>
      </c>
      <c r="S2675" s="1">
        <v>1</v>
      </c>
    </row>
    <row r="2676" spans="1:19" ht="18" customHeight="1" x14ac:dyDescent="0.25">
      <c r="A2676" s="10" t="s">
        <v>1802</v>
      </c>
      <c r="B2676" s="1">
        <v>19</v>
      </c>
      <c r="C2676" t="str">
        <f t="shared" si="41"/>
        <v>18-25 (Gen Z)</v>
      </c>
      <c r="D2676" s="1" t="s">
        <v>30</v>
      </c>
      <c r="E2676" s="1">
        <v>5.19</v>
      </c>
      <c r="F2676" s="1">
        <v>5.65</v>
      </c>
      <c r="G2676" s="1">
        <v>0.5</v>
      </c>
      <c r="H2676" s="1">
        <v>2.83</v>
      </c>
      <c r="I2676" s="1">
        <v>7.77</v>
      </c>
      <c r="J2676" s="1">
        <f>Smartphone_Usage_And_Addiction_Analysis_7500_Rows[[#This Row],[social_media_hours]]+Smartphone_Usage_And_Addiction_Analysis_7500_Rows[[#This Row],[gaming_hours]]</f>
        <v>6.15</v>
      </c>
      <c r="K2676" s="1">
        <f>Smartphone_Usage_And_Addiction_Analysis_7500_Rows[[#This Row],[sleep_hours]]-Smartphone_Usage_And_Addiction_Analysis_7500_Rows[[#This Row],[total_leisure_hours]]</f>
        <v>1.6199999999999992</v>
      </c>
      <c r="L2676" s="1">
        <v>232</v>
      </c>
      <c r="M2676" s="1">
        <v>173</v>
      </c>
      <c r="N2676" s="5">
        <f>Smartphone_Usage_And_Addiction_Analysis_7500_Rows[[#This Row],[app_opens_per_day]]/Smartphone_Usage_And_Addiction_Analysis_7500_Rows[[#This Row],[daily_screen_time_hours]]</f>
        <v>33.333333333333329</v>
      </c>
      <c r="O2676" s="1">
        <v>6.51</v>
      </c>
      <c r="P2676" s="1" t="s">
        <v>18</v>
      </c>
      <c r="Q2676" s="1" t="s">
        <v>23</v>
      </c>
      <c r="R2676" s="1" t="s">
        <v>24</v>
      </c>
      <c r="S2676" s="1">
        <v>1</v>
      </c>
    </row>
    <row r="2677" spans="1:19" ht="18" customHeight="1" x14ac:dyDescent="0.25">
      <c r="A2677" s="10" t="s">
        <v>5995</v>
      </c>
      <c r="B2677" s="1">
        <v>21</v>
      </c>
      <c r="C2677" s="1" t="str">
        <f t="shared" si="41"/>
        <v>18-25 (Gen Z)</v>
      </c>
      <c r="D2677" t="s">
        <v>7582</v>
      </c>
      <c r="E2677">
        <v>9.08</v>
      </c>
      <c r="F2677">
        <v>2.36</v>
      </c>
      <c r="G2677">
        <v>3.3</v>
      </c>
      <c r="H2677">
        <v>4.6900000000000004</v>
      </c>
      <c r="I2677">
        <v>6.81</v>
      </c>
      <c r="J2677" s="1">
        <f>Smartphone_Usage_And_Addiction_Analysis_7500_Rows[[#This Row],[social_media_hours]]+Smartphone_Usage_And_Addiction_Analysis_7500_Rows[[#This Row],[gaming_hours]]</f>
        <v>5.66</v>
      </c>
      <c r="K2677" s="1">
        <f>Smartphone_Usage_And_Addiction_Analysis_7500_Rows[[#This Row],[sleep_hours]]-Smartphone_Usage_And_Addiction_Analysis_7500_Rows[[#This Row],[total_leisure_hours]]</f>
        <v>1.1499999999999995</v>
      </c>
      <c r="L2677">
        <v>92</v>
      </c>
      <c r="M2677">
        <v>164</v>
      </c>
      <c r="N2677" s="5">
        <f>Smartphone_Usage_And_Addiction_Analysis_7500_Rows[[#This Row],[app_opens_per_day]]/Smartphone_Usage_And_Addiction_Analysis_7500_Rows[[#This Row],[daily_screen_time_hours]]</f>
        <v>18.061674008810574</v>
      </c>
      <c r="O2677">
        <v>11.43</v>
      </c>
      <c r="P2677" t="s">
        <v>32</v>
      </c>
      <c r="Q2677" t="s">
        <v>23</v>
      </c>
      <c r="R2677" t="s">
        <v>28</v>
      </c>
      <c r="S2677">
        <v>1</v>
      </c>
    </row>
    <row r="2678" spans="1:19" ht="18" customHeight="1" x14ac:dyDescent="0.25">
      <c r="A2678" s="10" t="s">
        <v>1803</v>
      </c>
      <c r="B2678" s="1">
        <v>22</v>
      </c>
      <c r="C2678" t="str">
        <f t="shared" si="41"/>
        <v>18-25 (Gen Z)</v>
      </c>
      <c r="D2678" s="1" t="s">
        <v>30</v>
      </c>
      <c r="E2678" s="1">
        <v>8.89</v>
      </c>
      <c r="F2678" s="1">
        <v>2.08</v>
      </c>
      <c r="G2678" s="1">
        <v>2.85</v>
      </c>
      <c r="H2678" s="1">
        <v>0.73</v>
      </c>
      <c r="I2678" s="1">
        <v>8.6300000000000008</v>
      </c>
      <c r="J2678" s="1">
        <f>Smartphone_Usage_And_Addiction_Analysis_7500_Rows[[#This Row],[social_media_hours]]+Smartphone_Usage_And_Addiction_Analysis_7500_Rows[[#This Row],[gaming_hours]]</f>
        <v>4.93</v>
      </c>
      <c r="K2678" s="1">
        <f>Smartphone_Usage_And_Addiction_Analysis_7500_Rows[[#This Row],[sleep_hours]]-Smartphone_Usage_And_Addiction_Analysis_7500_Rows[[#This Row],[total_leisure_hours]]</f>
        <v>3.7000000000000011</v>
      </c>
      <c r="L2678" s="1">
        <v>26</v>
      </c>
      <c r="M2678" s="1">
        <v>128</v>
      </c>
      <c r="N2678" s="5">
        <f>Smartphone_Usage_And_Addiction_Analysis_7500_Rows[[#This Row],[app_opens_per_day]]/Smartphone_Usage_And_Addiction_Analysis_7500_Rows[[#This Row],[daily_screen_time_hours]]</f>
        <v>14.398200224971877</v>
      </c>
      <c r="O2678" s="1">
        <v>11.72</v>
      </c>
      <c r="P2678" s="1" t="s">
        <v>18</v>
      </c>
      <c r="Q2678" s="1" t="s">
        <v>23</v>
      </c>
      <c r="R2678" s="1" t="s">
        <v>24</v>
      </c>
      <c r="S2678" s="1">
        <v>1</v>
      </c>
    </row>
    <row r="2679" spans="1:19" ht="18" customHeight="1" x14ac:dyDescent="0.25">
      <c r="A2679" s="10" t="s">
        <v>1804</v>
      </c>
      <c r="B2679" s="1">
        <v>24</v>
      </c>
      <c r="C2679" t="str">
        <f t="shared" si="41"/>
        <v>18-25 (Gen Z)</v>
      </c>
      <c r="D2679" s="1" t="s">
        <v>30</v>
      </c>
      <c r="E2679" s="1">
        <v>6.31</v>
      </c>
      <c r="F2679" s="1">
        <v>2.33</v>
      </c>
      <c r="G2679" s="1">
        <v>2.04</v>
      </c>
      <c r="H2679" s="1">
        <v>5.22</v>
      </c>
      <c r="I2679" s="1">
        <v>6.79</v>
      </c>
      <c r="J2679" s="1">
        <f>Smartphone_Usage_And_Addiction_Analysis_7500_Rows[[#This Row],[social_media_hours]]+Smartphone_Usage_And_Addiction_Analysis_7500_Rows[[#This Row],[gaming_hours]]</f>
        <v>4.37</v>
      </c>
      <c r="K2679" s="1">
        <f>Smartphone_Usage_And_Addiction_Analysis_7500_Rows[[#This Row],[sleep_hours]]-Smartphone_Usage_And_Addiction_Analysis_7500_Rows[[#This Row],[total_leisure_hours]]</f>
        <v>2.42</v>
      </c>
      <c r="L2679" s="1">
        <v>202</v>
      </c>
      <c r="M2679" s="1">
        <v>49</v>
      </c>
      <c r="N2679" s="5">
        <f>Smartphone_Usage_And_Addiction_Analysis_7500_Rows[[#This Row],[app_opens_per_day]]/Smartphone_Usage_And_Addiction_Analysis_7500_Rows[[#This Row],[daily_screen_time_hours]]</f>
        <v>7.765451664025357</v>
      </c>
      <c r="O2679" s="1">
        <v>8.4700000000000006</v>
      </c>
      <c r="P2679" s="1" t="s">
        <v>18</v>
      </c>
      <c r="Q2679" s="1" t="s">
        <v>23</v>
      </c>
      <c r="R2679" s="1" t="s">
        <v>28</v>
      </c>
      <c r="S2679" s="1">
        <v>1</v>
      </c>
    </row>
    <row r="2680" spans="1:19" ht="18" customHeight="1" x14ac:dyDescent="0.25">
      <c r="A2680" s="10" t="s">
        <v>1805</v>
      </c>
      <c r="B2680" s="1">
        <v>32</v>
      </c>
      <c r="C2680" t="str">
        <f t="shared" si="41"/>
        <v>26-40 (Millennials)</v>
      </c>
      <c r="D2680" s="1" t="s">
        <v>17</v>
      </c>
      <c r="E2680" s="1">
        <v>9.91</v>
      </c>
      <c r="F2680" s="1">
        <v>2.99</v>
      </c>
      <c r="G2680" s="1">
        <v>1.99</v>
      </c>
      <c r="H2680" s="1">
        <v>3.21</v>
      </c>
      <c r="I2680" s="1">
        <v>6.17</v>
      </c>
      <c r="J2680" s="1">
        <f>Smartphone_Usage_And_Addiction_Analysis_7500_Rows[[#This Row],[social_media_hours]]+Smartphone_Usage_And_Addiction_Analysis_7500_Rows[[#This Row],[gaming_hours]]</f>
        <v>4.9800000000000004</v>
      </c>
      <c r="K2680" s="1">
        <f>Smartphone_Usage_And_Addiction_Analysis_7500_Rows[[#This Row],[sleep_hours]]-Smartphone_Usage_And_Addiction_Analysis_7500_Rows[[#This Row],[total_leisure_hours]]</f>
        <v>1.1899999999999995</v>
      </c>
      <c r="L2680" s="1">
        <v>243</v>
      </c>
      <c r="M2680" s="1">
        <v>61</v>
      </c>
      <c r="N2680" s="5">
        <f>Smartphone_Usage_And_Addiction_Analysis_7500_Rows[[#This Row],[app_opens_per_day]]/Smartphone_Usage_And_Addiction_Analysis_7500_Rows[[#This Row],[daily_screen_time_hours]]</f>
        <v>6.1553985872855703</v>
      </c>
      <c r="O2680" s="1">
        <v>11.33</v>
      </c>
      <c r="P2680" s="1" t="s">
        <v>32</v>
      </c>
      <c r="Q2680" s="1" t="s">
        <v>19</v>
      </c>
      <c r="R2680" s="1" t="s">
        <v>28</v>
      </c>
      <c r="S2680" s="1">
        <v>1</v>
      </c>
    </row>
    <row r="2681" spans="1:19" ht="18" customHeight="1" x14ac:dyDescent="0.25">
      <c r="A2681" s="10" t="s">
        <v>5996</v>
      </c>
      <c r="B2681" s="1">
        <v>34</v>
      </c>
      <c r="C2681" s="1" t="str">
        <f t="shared" si="41"/>
        <v>26-40 (Millennials)</v>
      </c>
      <c r="D2681" t="s">
        <v>7582</v>
      </c>
      <c r="E2681">
        <v>7.03</v>
      </c>
      <c r="F2681">
        <v>5.18</v>
      </c>
      <c r="G2681">
        <v>2.95</v>
      </c>
      <c r="H2681">
        <v>4.97</v>
      </c>
      <c r="I2681">
        <v>5.62</v>
      </c>
      <c r="J2681" s="1">
        <f>Smartphone_Usage_And_Addiction_Analysis_7500_Rows[[#This Row],[social_media_hours]]+Smartphone_Usage_And_Addiction_Analysis_7500_Rows[[#This Row],[gaming_hours]]</f>
        <v>8.129999999999999</v>
      </c>
      <c r="K2681" s="1">
        <f>Smartphone_Usage_And_Addiction_Analysis_7500_Rows[[#This Row],[sleep_hours]]-Smartphone_Usage_And_Addiction_Analysis_7500_Rows[[#This Row],[total_leisure_hours]]</f>
        <v>-2.5099999999999989</v>
      </c>
      <c r="L2681">
        <v>172</v>
      </c>
      <c r="M2681">
        <v>135</v>
      </c>
      <c r="N2681" s="5">
        <f>Smartphone_Usage_And_Addiction_Analysis_7500_Rows[[#This Row],[app_opens_per_day]]/Smartphone_Usage_And_Addiction_Analysis_7500_Rows[[#This Row],[daily_screen_time_hours]]</f>
        <v>19.203413940256045</v>
      </c>
      <c r="O2681">
        <v>9.07</v>
      </c>
      <c r="P2681" t="s">
        <v>22</v>
      </c>
      <c r="Q2681" t="s">
        <v>23</v>
      </c>
      <c r="R2681" t="s">
        <v>28</v>
      </c>
      <c r="S2681">
        <v>1</v>
      </c>
    </row>
    <row r="2682" spans="1:19" ht="18" customHeight="1" x14ac:dyDescent="0.25">
      <c r="A2682" s="10" t="s">
        <v>1806</v>
      </c>
      <c r="B2682" s="1">
        <v>27</v>
      </c>
      <c r="C2682" t="str">
        <f t="shared" si="41"/>
        <v>26-40 (Millennials)</v>
      </c>
      <c r="D2682" s="1" t="s">
        <v>30</v>
      </c>
      <c r="E2682" s="1">
        <v>10.87</v>
      </c>
      <c r="F2682" s="1">
        <v>5.41</v>
      </c>
      <c r="G2682" s="1">
        <v>2.4</v>
      </c>
      <c r="H2682" s="1">
        <v>2.06</v>
      </c>
      <c r="I2682" s="1">
        <v>8.24</v>
      </c>
      <c r="J2682" s="1">
        <f>Smartphone_Usage_And_Addiction_Analysis_7500_Rows[[#This Row],[social_media_hours]]+Smartphone_Usage_And_Addiction_Analysis_7500_Rows[[#This Row],[gaming_hours]]</f>
        <v>7.8100000000000005</v>
      </c>
      <c r="K2682" s="1">
        <f>Smartphone_Usage_And_Addiction_Analysis_7500_Rows[[#This Row],[sleep_hours]]-Smartphone_Usage_And_Addiction_Analysis_7500_Rows[[#This Row],[total_leisure_hours]]</f>
        <v>0.42999999999999972</v>
      </c>
      <c r="L2682" s="1">
        <v>165</v>
      </c>
      <c r="M2682" s="1">
        <v>121</v>
      </c>
      <c r="N2682" s="5">
        <f>Smartphone_Usage_And_Addiction_Analysis_7500_Rows[[#This Row],[app_opens_per_day]]/Smartphone_Usage_And_Addiction_Analysis_7500_Rows[[#This Row],[daily_screen_time_hours]]</f>
        <v>11.131554737810488</v>
      </c>
      <c r="O2682" s="1">
        <v>12.52</v>
      </c>
      <c r="P2682" s="1" t="s">
        <v>18</v>
      </c>
      <c r="Q2682" s="1" t="s">
        <v>19</v>
      </c>
      <c r="R2682" s="1" t="s">
        <v>24</v>
      </c>
      <c r="S2682" s="1">
        <v>1</v>
      </c>
    </row>
    <row r="2683" spans="1:19" ht="18" customHeight="1" x14ac:dyDescent="0.25">
      <c r="A2683" s="10" t="s">
        <v>1807</v>
      </c>
      <c r="B2683" s="1">
        <v>22</v>
      </c>
      <c r="C2683" t="str">
        <f t="shared" si="41"/>
        <v>18-25 (Gen Z)</v>
      </c>
      <c r="D2683" s="1" t="s">
        <v>17</v>
      </c>
      <c r="E2683" s="1">
        <v>4.78</v>
      </c>
      <c r="F2683" s="1">
        <v>3.6</v>
      </c>
      <c r="G2683" s="1">
        <v>3.15</v>
      </c>
      <c r="H2683" s="1">
        <v>4.12</v>
      </c>
      <c r="I2683" s="1">
        <v>6.7</v>
      </c>
      <c r="J2683" s="1">
        <f>Smartphone_Usage_And_Addiction_Analysis_7500_Rows[[#This Row],[social_media_hours]]+Smartphone_Usage_And_Addiction_Analysis_7500_Rows[[#This Row],[gaming_hours]]</f>
        <v>6.75</v>
      </c>
      <c r="K2683" s="1">
        <f>Smartphone_Usage_And_Addiction_Analysis_7500_Rows[[#This Row],[sleep_hours]]-Smartphone_Usage_And_Addiction_Analysis_7500_Rows[[#This Row],[total_leisure_hours]]</f>
        <v>-4.9999999999999822E-2</v>
      </c>
      <c r="L2683" s="1">
        <v>59</v>
      </c>
      <c r="M2683" s="1">
        <v>99</v>
      </c>
      <c r="N2683" s="5">
        <f>Smartphone_Usage_And_Addiction_Analysis_7500_Rows[[#This Row],[app_opens_per_day]]/Smartphone_Usage_And_Addiction_Analysis_7500_Rows[[#This Row],[daily_screen_time_hours]]</f>
        <v>20.711297071129707</v>
      </c>
      <c r="O2683" s="1">
        <v>6.19</v>
      </c>
      <c r="P2683" s="1" t="s">
        <v>22</v>
      </c>
      <c r="Q2683" s="1" t="s">
        <v>23</v>
      </c>
      <c r="R2683" s="1" t="s">
        <v>20</v>
      </c>
      <c r="S2683" s="1">
        <v>0</v>
      </c>
    </row>
    <row r="2684" spans="1:19" ht="18" customHeight="1" x14ac:dyDescent="0.25">
      <c r="A2684" s="10" t="s">
        <v>5997</v>
      </c>
      <c r="B2684" s="1">
        <v>32</v>
      </c>
      <c r="C2684" s="1" t="str">
        <f t="shared" si="41"/>
        <v>26-40 (Millennials)</v>
      </c>
      <c r="D2684" t="s">
        <v>7582</v>
      </c>
      <c r="E2684">
        <v>6.88</v>
      </c>
      <c r="F2684">
        <v>1.95</v>
      </c>
      <c r="G2684">
        <v>2.94</v>
      </c>
      <c r="H2684">
        <v>0.61</v>
      </c>
      <c r="I2684">
        <v>5.86</v>
      </c>
      <c r="J2684" s="1">
        <f>Smartphone_Usage_And_Addiction_Analysis_7500_Rows[[#This Row],[social_media_hours]]+Smartphone_Usage_And_Addiction_Analysis_7500_Rows[[#This Row],[gaming_hours]]</f>
        <v>4.8899999999999997</v>
      </c>
      <c r="K2684" s="1">
        <f>Smartphone_Usage_And_Addiction_Analysis_7500_Rows[[#This Row],[sleep_hours]]-Smartphone_Usage_And_Addiction_Analysis_7500_Rows[[#This Row],[total_leisure_hours]]</f>
        <v>0.97000000000000064</v>
      </c>
      <c r="L2684">
        <v>220</v>
      </c>
      <c r="M2684">
        <v>54</v>
      </c>
      <c r="N2684" s="5">
        <f>Smartphone_Usage_And_Addiction_Analysis_7500_Rows[[#This Row],[app_opens_per_day]]/Smartphone_Usage_And_Addiction_Analysis_7500_Rows[[#This Row],[daily_screen_time_hours]]</f>
        <v>7.8488372093023253</v>
      </c>
      <c r="O2684">
        <v>9.66</v>
      </c>
      <c r="P2684" t="s">
        <v>22</v>
      </c>
      <c r="Q2684" t="s">
        <v>23</v>
      </c>
      <c r="R2684" t="s">
        <v>51</v>
      </c>
      <c r="S2684">
        <v>0</v>
      </c>
    </row>
    <row r="2685" spans="1:19" ht="18" customHeight="1" x14ac:dyDescent="0.25">
      <c r="A2685" s="10" t="s">
        <v>1808</v>
      </c>
      <c r="B2685" s="1">
        <v>33</v>
      </c>
      <c r="C2685" t="str">
        <f t="shared" si="41"/>
        <v>26-40 (Millennials)</v>
      </c>
      <c r="D2685" s="1" t="s">
        <v>17</v>
      </c>
      <c r="E2685" s="1">
        <v>6.58</v>
      </c>
      <c r="F2685" s="1">
        <v>1.59</v>
      </c>
      <c r="G2685" s="1">
        <v>0.25</v>
      </c>
      <c r="H2685" s="1">
        <v>2.06</v>
      </c>
      <c r="I2685" s="1">
        <v>6.16</v>
      </c>
      <c r="J2685" s="1">
        <f>Smartphone_Usage_And_Addiction_Analysis_7500_Rows[[#This Row],[social_media_hours]]+Smartphone_Usage_And_Addiction_Analysis_7500_Rows[[#This Row],[gaming_hours]]</f>
        <v>1.84</v>
      </c>
      <c r="K2685" s="1">
        <f>Smartphone_Usage_And_Addiction_Analysis_7500_Rows[[#This Row],[sleep_hours]]-Smartphone_Usage_And_Addiction_Analysis_7500_Rows[[#This Row],[total_leisure_hours]]</f>
        <v>4.32</v>
      </c>
      <c r="L2685" s="1">
        <v>48</v>
      </c>
      <c r="M2685" s="1">
        <v>175</v>
      </c>
      <c r="N2685" s="5">
        <f>Smartphone_Usage_And_Addiction_Analysis_7500_Rows[[#This Row],[app_opens_per_day]]/Smartphone_Usage_And_Addiction_Analysis_7500_Rows[[#This Row],[daily_screen_time_hours]]</f>
        <v>26.595744680851062</v>
      </c>
      <c r="O2685" s="1">
        <v>7.58</v>
      </c>
      <c r="P2685" s="1" t="s">
        <v>22</v>
      </c>
      <c r="Q2685" s="1" t="s">
        <v>23</v>
      </c>
      <c r="R2685" s="1" t="s">
        <v>51</v>
      </c>
      <c r="S2685" s="1">
        <v>0</v>
      </c>
    </row>
    <row r="2686" spans="1:19" ht="18" customHeight="1" x14ac:dyDescent="0.25">
      <c r="A2686" s="10" t="s">
        <v>1809</v>
      </c>
      <c r="B2686" s="1">
        <v>28</v>
      </c>
      <c r="C2686" t="str">
        <f t="shared" si="41"/>
        <v>26-40 (Millennials)</v>
      </c>
      <c r="D2686" s="1" t="s">
        <v>17</v>
      </c>
      <c r="E2686" s="1">
        <v>5.55</v>
      </c>
      <c r="F2686" s="1">
        <v>2.5</v>
      </c>
      <c r="G2686" s="1">
        <v>2.2200000000000002</v>
      </c>
      <c r="H2686" s="1">
        <v>4.8499999999999996</v>
      </c>
      <c r="I2686" s="1">
        <v>6.09</v>
      </c>
      <c r="J2686" s="1">
        <f>Smartphone_Usage_And_Addiction_Analysis_7500_Rows[[#This Row],[social_media_hours]]+Smartphone_Usage_And_Addiction_Analysis_7500_Rows[[#This Row],[gaming_hours]]</f>
        <v>4.7200000000000006</v>
      </c>
      <c r="K2686" s="1">
        <f>Smartphone_Usage_And_Addiction_Analysis_7500_Rows[[#This Row],[sleep_hours]]-Smartphone_Usage_And_Addiction_Analysis_7500_Rows[[#This Row],[total_leisure_hours]]</f>
        <v>1.3699999999999992</v>
      </c>
      <c r="L2686" s="1">
        <v>179</v>
      </c>
      <c r="M2686" s="1">
        <v>101</v>
      </c>
      <c r="N2686" s="5">
        <f>Smartphone_Usage_And_Addiction_Analysis_7500_Rows[[#This Row],[app_opens_per_day]]/Smartphone_Usage_And_Addiction_Analysis_7500_Rows[[#This Row],[daily_screen_time_hours]]</f>
        <v>18.198198198198199</v>
      </c>
      <c r="O2686" s="1">
        <v>8.27</v>
      </c>
      <c r="P2686" s="1" t="s">
        <v>18</v>
      </c>
      <c r="Q2686" s="1" t="s">
        <v>23</v>
      </c>
      <c r="R2686" s="1" t="s">
        <v>20</v>
      </c>
      <c r="S2686" s="1">
        <v>0</v>
      </c>
    </row>
    <row r="2687" spans="1:19" ht="18" customHeight="1" x14ac:dyDescent="0.25">
      <c r="A2687" s="10" t="s">
        <v>5998</v>
      </c>
      <c r="B2687" s="1">
        <v>31</v>
      </c>
      <c r="C2687" s="1" t="str">
        <f t="shared" si="41"/>
        <v>26-40 (Millennials)</v>
      </c>
      <c r="D2687" t="s">
        <v>7582</v>
      </c>
      <c r="E2687">
        <v>11.93</v>
      </c>
      <c r="F2687">
        <v>5.76</v>
      </c>
      <c r="G2687">
        <v>2.65</v>
      </c>
      <c r="H2687">
        <v>1.62</v>
      </c>
      <c r="I2687">
        <v>8.07</v>
      </c>
      <c r="J2687" s="1">
        <f>Smartphone_Usage_And_Addiction_Analysis_7500_Rows[[#This Row],[social_media_hours]]+Smartphone_Usage_And_Addiction_Analysis_7500_Rows[[#This Row],[gaming_hours]]</f>
        <v>8.41</v>
      </c>
      <c r="K2687" s="1">
        <f>Smartphone_Usage_And_Addiction_Analysis_7500_Rows[[#This Row],[sleep_hours]]-Smartphone_Usage_And_Addiction_Analysis_7500_Rows[[#This Row],[total_leisure_hours]]</f>
        <v>-0.33999999999999986</v>
      </c>
      <c r="L2687">
        <v>188</v>
      </c>
      <c r="M2687">
        <v>138</v>
      </c>
      <c r="N2687" s="5">
        <f>Smartphone_Usage_And_Addiction_Analysis_7500_Rows[[#This Row],[app_opens_per_day]]/Smartphone_Usage_And_Addiction_Analysis_7500_Rows[[#This Row],[daily_screen_time_hours]]</f>
        <v>11.5674769488684</v>
      </c>
      <c r="O2687">
        <v>14.18</v>
      </c>
      <c r="P2687" t="s">
        <v>18</v>
      </c>
      <c r="Q2687" t="s">
        <v>23</v>
      </c>
      <c r="R2687" t="s">
        <v>28</v>
      </c>
      <c r="S2687">
        <v>1</v>
      </c>
    </row>
    <row r="2688" spans="1:19" ht="18" customHeight="1" x14ac:dyDescent="0.25">
      <c r="A2688" s="10" t="s">
        <v>1810</v>
      </c>
      <c r="B2688" s="1">
        <v>29</v>
      </c>
      <c r="C2688" t="str">
        <f t="shared" si="41"/>
        <v>26-40 (Millennials)</v>
      </c>
      <c r="D2688" s="1" t="s">
        <v>30</v>
      </c>
      <c r="E2688" s="1">
        <v>9.83</v>
      </c>
      <c r="F2688" s="1">
        <v>2.16</v>
      </c>
      <c r="G2688" s="1">
        <v>3.21</v>
      </c>
      <c r="H2688" s="1">
        <v>3.69</v>
      </c>
      <c r="I2688" s="1">
        <v>4.63</v>
      </c>
      <c r="J2688" s="1">
        <f>Smartphone_Usage_And_Addiction_Analysis_7500_Rows[[#This Row],[social_media_hours]]+Smartphone_Usage_And_Addiction_Analysis_7500_Rows[[#This Row],[gaming_hours]]</f>
        <v>5.37</v>
      </c>
      <c r="K2688" s="1">
        <f>Smartphone_Usage_And_Addiction_Analysis_7500_Rows[[#This Row],[sleep_hours]]-Smartphone_Usage_And_Addiction_Analysis_7500_Rows[[#This Row],[total_leisure_hours]]</f>
        <v>-0.74000000000000021</v>
      </c>
      <c r="L2688" s="1">
        <v>126</v>
      </c>
      <c r="M2688" s="1">
        <v>28</v>
      </c>
      <c r="N2688" s="5">
        <f>Smartphone_Usage_And_Addiction_Analysis_7500_Rows[[#This Row],[app_opens_per_day]]/Smartphone_Usage_And_Addiction_Analysis_7500_Rows[[#This Row],[daily_screen_time_hours]]</f>
        <v>2.8484231943031535</v>
      </c>
      <c r="O2688" s="1">
        <v>11.06</v>
      </c>
      <c r="P2688" s="1" t="s">
        <v>22</v>
      </c>
      <c r="Q2688" s="1" t="s">
        <v>23</v>
      </c>
      <c r="R2688" s="1" t="s">
        <v>28</v>
      </c>
      <c r="S2688" s="1">
        <v>1</v>
      </c>
    </row>
    <row r="2689" spans="1:19" ht="18" customHeight="1" x14ac:dyDescent="0.25">
      <c r="A2689" s="10" t="s">
        <v>5999</v>
      </c>
      <c r="B2689" s="1">
        <v>28</v>
      </c>
      <c r="C2689" s="1" t="str">
        <f t="shared" si="41"/>
        <v>26-40 (Millennials)</v>
      </c>
      <c r="D2689" t="s">
        <v>7582</v>
      </c>
      <c r="E2689">
        <v>9.1199999999999992</v>
      </c>
      <c r="F2689">
        <v>3.58</v>
      </c>
      <c r="G2689">
        <v>3.06</v>
      </c>
      <c r="H2689">
        <v>1.01</v>
      </c>
      <c r="I2689">
        <v>7.73</v>
      </c>
      <c r="J2689" s="1">
        <f>Smartphone_Usage_And_Addiction_Analysis_7500_Rows[[#This Row],[social_media_hours]]+Smartphone_Usage_And_Addiction_Analysis_7500_Rows[[#This Row],[gaming_hours]]</f>
        <v>6.6400000000000006</v>
      </c>
      <c r="K2689" s="1">
        <f>Smartphone_Usage_And_Addiction_Analysis_7500_Rows[[#This Row],[sleep_hours]]-Smartphone_Usage_And_Addiction_Analysis_7500_Rows[[#This Row],[total_leisure_hours]]</f>
        <v>1.0899999999999999</v>
      </c>
      <c r="L2689">
        <v>136</v>
      </c>
      <c r="M2689">
        <v>164</v>
      </c>
      <c r="N2689" s="5">
        <f>Smartphone_Usage_And_Addiction_Analysis_7500_Rows[[#This Row],[app_opens_per_day]]/Smartphone_Usage_And_Addiction_Analysis_7500_Rows[[#This Row],[daily_screen_time_hours]]</f>
        <v>17.98245614035088</v>
      </c>
      <c r="O2689">
        <v>10.199999999999999</v>
      </c>
      <c r="P2689" t="s">
        <v>18</v>
      </c>
      <c r="Q2689" t="s">
        <v>23</v>
      </c>
      <c r="R2689" t="s">
        <v>28</v>
      </c>
      <c r="S2689">
        <v>1</v>
      </c>
    </row>
    <row r="2690" spans="1:19" ht="18" customHeight="1" x14ac:dyDescent="0.25">
      <c r="A2690" s="10" t="s">
        <v>1811</v>
      </c>
      <c r="B2690" s="1">
        <v>25</v>
      </c>
      <c r="C2690" t="str">
        <f t="shared" ref="C2690:C2753" si="42">IF(B2690&lt;=25, "18-25 (Gen Z)", IF(B2690&lt;=40, "26-40 (Millennials)"))</f>
        <v>18-25 (Gen Z)</v>
      </c>
      <c r="D2690" s="1" t="s">
        <v>17</v>
      </c>
      <c r="E2690" s="1">
        <v>10.83</v>
      </c>
      <c r="F2690" s="1">
        <v>4.18</v>
      </c>
      <c r="G2690" s="1">
        <v>1.68</v>
      </c>
      <c r="H2690" s="1">
        <v>3.38</v>
      </c>
      <c r="I2690" s="1">
        <v>8.8000000000000007</v>
      </c>
      <c r="J2690" s="1">
        <f>Smartphone_Usage_And_Addiction_Analysis_7500_Rows[[#This Row],[social_media_hours]]+Smartphone_Usage_And_Addiction_Analysis_7500_Rows[[#This Row],[gaming_hours]]</f>
        <v>5.8599999999999994</v>
      </c>
      <c r="K2690" s="1">
        <f>Smartphone_Usage_And_Addiction_Analysis_7500_Rows[[#This Row],[sleep_hours]]-Smartphone_Usage_And_Addiction_Analysis_7500_Rows[[#This Row],[total_leisure_hours]]</f>
        <v>2.9400000000000013</v>
      </c>
      <c r="L2690" s="1">
        <v>246</v>
      </c>
      <c r="M2690" s="1">
        <v>147</v>
      </c>
      <c r="N2690" s="5">
        <f>Smartphone_Usage_And_Addiction_Analysis_7500_Rows[[#This Row],[app_opens_per_day]]/Smartphone_Usage_And_Addiction_Analysis_7500_Rows[[#This Row],[daily_screen_time_hours]]</f>
        <v>13.573407202216066</v>
      </c>
      <c r="O2690" s="1">
        <v>13.79</v>
      </c>
      <c r="P2690" s="1" t="s">
        <v>32</v>
      </c>
      <c r="Q2690" s="1" t="s">
        <v>23</v>
      </c>
      <c r="R2690" s="1" t="s">
        <v>28</v>
      </c>
      <c r="S2690" s="1">
        <v>1</v>
      </c>
    </row>
    <row r="2691" spans="1:19" ht="18" customHeight="1" x14ac:dyDescent="0.25">
      <c r="A2691" s="10" t="s">
        <v>1812</v>
      </c>
      <c r="B2691" s="1">
        <v>19</v>
      </c>
      <c r="C2691" t="str">
        <f t="shared" si="42"/>
        <v>18-25 (Gen Z)</v>
      </c>
      <c r="D2691" s="1" t="s">
        <v>17</v>
      </c>
      <c r="E2691" s="1">
        <v>6.32</v>
      </c>
      <c r="F2691" s="1">
        <v>4.8499999999999996</v>
      </c>
      <c r="G2691" s="1">
        <v>2.21</v>
      </c>
      <c r="H2691" s="1">
        <v>3.78</v>
      </c>
      <c r="I2691" s="1">
        <v>4.92</v>
      </c>
      <c r="J2691" s="1">
        <f>Smartphone_Usage_And_Addiction_Analysis_7500_Rows[[#This Row],[social_media_hours]]+Smartphone_Usage_And_Addiction_Analysis_7500_Rows[[#This Row],[gaming_hours]]</f>
        <v>7.06</v>
      </c>
      <c r="K2691" s="1">
        <f>Smartphone_Usage_And_Addiction_Analysis_7500_Rows[[#This Row],[sleep_hours]]-Smartphone_Usage_And_Addiction_Analysis_7500_Rows[[#This Row],[total_leisure_hours]]</f>
        <v>-2.1399999999999997</v>
      </c>
      <c r="L2691" s="1">
        <v>114</v>
      </c>
      <c r="M2691" s="1">
        <v>67</v>
      </c>
      <c r="N2691" s="5">
        <f>Smartphone_Usage_And_Addiction_Analysis_7500_Rows[[#This Row],[app_opens_per_day]]/Smartphone_Usage_And_Addiction_Analysis_7500_Rows[[#This Row],[daily_screen_time_hours]]</f>
        <v>10.601265822784809</v>
      </c>
      <c r="O2691" s="1">
        <v>7.25</v>
      </c>
      <c r="P2691" s="1" t="s">
        <v>22</v>
      </c>
      <c r="Q2691" s="1" t="s">
        <v>23</v>
      </c>
      <c r="R2691" s="1" t="s">
        <v>24</v>
      </c>
      <c r="S2691" s="1">
        <v>1</v>
      </c>
    </row>
    <row r="2692" spans="1:19" ht="18" customHeight="1" x14ac:dyDescent="0.25">
      <c r="A2692" s="10" t="s">
        <v>1813</v>
      </c>
      <c r="B2692" s="1">
        <v>19</v>
      </c>
      <c r="C2692" t="str">
        <f t="shared" si="42"/>
        <v>18-25 (Gen Z)</v>
      </c>
      <c r="D2692" s="1" t="s">
        <v>17</v>
      </c>
      <c r="E2692" s="1">
        <v>8.5</v>
      </c>
      <c r="F2692" s="1">
        <v>1.54</v>
      </c>
      <c r="G2692" s="1">
        <v>2.71</v>
      </c>
      <c r="H2692" s="1">
        <v>1.81</v>
      </c>
      <c r="I2692" s="1">
        <v>5.48</v>
      </c>
      <c r="J2692" s="1">
        <f>Smartphone_Usage_And_Addiction_Analysis_7500_Rows[[#This Row],[social_media_hours]]+Smartphone_Usage_And_Addiction_Analysis_7500_Rows[[#This Row],[gaming_hours]]</f>
        <v>4.25</v>
      </c>
      <c r="K2692" s="1">
        <f>Smartphone_Usage_And_Addiction_Analysis_7500_Rows[[#This Row],[sleep_hours]]-Smartphone_Usage_And_Addiction_Analysis_7500_Rows[[#This Row],[total_leisure_hours]]</f>
        <v>1.2300000000000004</v>
      </c>
      <c r="L2692" s="1">
        <v>166</v>
      </c>
      <c r="M2692" s="1">
        <v>125</v>
      </c>
      <c r="N2692" s="5">
        <f>Smartphone_Usage_And_Addiction_Analysis_7500_Rows[[#This Row],[app_opens_per_day]]/Smartphone_Usage_And_Addiction_Analysis_7500_Rows[[#This Row],[daily_screen_time_hours]]</f>
        <v>14.705882352941176</v>
      </c>
      <c r="O2692" s="1">
        <v>9.61</v>
      </c>
      <c r="P2692" s="1" t="s">
        <v>32</v>
      </c>
      <c r="Q2692" s="1" t="s">
        <v>19</v>
      </c>
      <c r="R2692" s="1" t="s">
        <v>28</v>
      </c>
      <c r="S2692" s="1">
        <v>1</v>
      </c>
    </row>
    <row r="2693" spans="1:19" ht="18" customHeight="1" x14ac:dyDescent="0.25">
      <c r="A2693" s="10" t="s">
        <v>1814</v>
      </c>
      <c r="B2693" s="1">
        <v>25</v>
      </c>
      <c r="C2693" t="str">
        <f t="shared" si="42"/>
        <v>18-25 (Gen Z)</v>
      </c>
      <c r="D2693" s="1" t="s">
        <v>30</v>
      </c>
      <c r="E2693" s="1">
        <v>7.89</v>
      </c>
      <c r="F2693" s="1">
        <v>4</v>
      </c>
      <c r="G2693" s="1">
        <v>2.08</v>
      </c>
      <c r="H2693" s="1">
        <v>5.69</v>
      </c>
      <c r="I2693" s="1">
        <v>8.9700000000000006</v>
      </c>
      <c r="J2693" s="1">
        <f>Smartphone_Usage_And_Addiction_Analysis_7500_Rows[[#This Row],[social_media_hours]]+Smartphone_Usage_And_Addiction_Analysis_7500_Rows[[#This Row],[gaming_hours]]</f>
        <v>6.08</v>
      </c>
      <c r="K2693" s="1">
        <f>Smartphone_Usage_And_Addiction_Analysis_7500_Rows[[#This Row],[sleep_hours]]-Smartphone_Usage_And_Addiction_Analysis_7500_Rows[[#This Row],[total_leisure_hours]]</f>
        <v>2.8900000000000006</v>
      </c>
      <c r="L2693" s="1">
        <v>36</v>
      </c>
      <c r="M2693" s="1">
        <v>158</v>
      </c>
      <c r="N2693" s="5">
        <f>Smartphone_Usage_And_Addiction_Analysis_7500_Rows[[#This Row],[app_opens_per_day]]/Smartphone_Usage_And_Addiction_Analysis_7500_Rows[[#This Row],[daily_screen_time_hours]]</f>
        <v>20.025348542458808</v>
      </c>
      <c r="O2693" s="1">
        <v>9.7200000000000006</v>
      </c>
      <c r="P2693" s="1" t="s">
        <v>22</v>
      </c>
      <c r="Q2693" s="1" t="s">
        <v>23</v>
      </c>
      <c r="R2693" s="1" t="s">
        <v>28</v>
      </c>
      <c r="S2693" s="1">
        <v>1</v>
      </c>
    </row>
    <row r="2694" spans="1:19" ht="18" customHeight="1" x14ac:dyDescent="0.25">
      <c r="A2694" s="10" t="s">
        <v>1815</v>
      </c>
      <c r="B2694" s="1">
        <v>34</v>
      </c>
      <c r="C2694" t="str">
        <f t="shared" si="42"/>
        <v>26-40 (Millennials)</v>
      </c>
      <c r="D2694" s="1" t="s">
        <v>30</v>
      </c>
      <c r="E2694" s="1">
        <v>3.89</v>
      </c>
      <c r="F2694" s="1">
        <v>4.66</v>
      </c>
      <c r="G2694" s="1">
        <v>3.09</v>
      </c>
      <c r="H2694" s="1">
        <v>2.88</v>
      </c>
      <c r="I2694" s="1">
        <v>5.62</v>
      </c>
      <c r="J2694" s="1">
        <f>Smartphone_Usage_And_Addiction_Analysis_7500_Rows[[#This Row],[social_media_hours]]+Smartphone_Usage_And_Addiction_Analysis_7500_Rows[[#This Row],[gaming_hours]]</f>
        <v>7.75</v>
      </c>
      <c r="K2694" s="1">
        <f>Smartphone_Usage_And_Addiction_Analysis_7500_Rows[[#This Row],[sleep_hours]]-Smartphone_Usage_And_Addiction_Analysis_7500_Rows[[#This Row],[total_leisure_hours]]</f>
        <v>-2.13</v>
      </c>
      <c r="L2694" s="1">
        <v>245</v>
      </c>
      <c r="M2694" s="1">
        <v>84</v>
      </c>
      <c r="N2694" s="5">
        <f>Smartphone_Usage_And_Addiction_Analysis_7500_Rows[[#This Row],[app_opens_per_day]]/Smartphone_Usage_And_Addiction_Analysis_7500_Rows[[#This Row],[daily_screen_time_hours]]</f>
        <v>21.59383033419023</v>
      </c>
      <c r="O2694" s="1">
        <v>6.59</v>
      </c>
      <c r="P2694" s="1" t="s">
        <v>22</v>
      </c>
      <c r="Q2694" s="1" t="s">
        <v>19</v>
      </c>
      <c r="R2694" s="1" t="s">
        <v>28</v>
      </c>
      <c r="S2694" s="1">
        <v>1</v>
      </c>
    </row>
    <row r="2695" spans="1:19" ht="18" customHeight="1" x14ac:dyDescent="0.25">
      <c r="A2695" s="10" t="s">
        <v>1816</v>
      </c>
      <c r="B2695" s="1">
        <v>34</v>
      </c>
      <c r="C2695" t="str">
        <f t="shared" si="42"/>
        <v>26-40 (Millennials)</v>
      </c>
      <c r="D2695" s="1" t="s">
        <v>17</v>
      </c>
      <c r="E2695" s="1">
        <v>9.2899999999999991</v>
      </c>
      <c r="F2695" s="1">
        <v>1.52</v>
      </c>
      <c r="G2695" s="1">
        <v>0.75</v>
      </c>
      <c r="H2695" s="1">
        <v>4.71</v>
      </c>
      <c r="I2695" s="1">
        <v>6.46</v>
      </c>
      <c r="J2695" s="1">
        <f>Smartphone_Usage_And_Addiction_Analysis_7500_Rows[[#This Row],[social_media_hours]]+Smartphone_Usage_And_Addiction_Analysis_7500_Rows[[#This Row],[gaming_hours]]</f>
        <v>2.27</v>
      </c>
      <c r="K2695" s="1">
        <f>Smartphone_Usage_And_Addiction_Analysis_7500_Rows[[#This Row],[sleep_hours]]-Smartphone_Usage_And_Addiction_Analysis_7500_Rows[[#This Row],[total_leisure_hours]]</f>
        <v>4.1899999999999995</v>
      </c>
      <c r="L2695" s="1">
        <v>143</v>
      </c>
      <c r="M2695" s="1">
        <v>86</v>
      </c>
      <c r="N2695" s="5">
        <f>Smartphone_Usage_And_Addiction_Analysis_7500_Rows[[#This Row],[app_opens_per_day]]/Smartphone_Usage_And_Addiction_Analysis_7500_Rows[[#This Row],[daily_screen_time_hours]]</f>
        <v>9.2572658772874075</v>
      </c>
      <c r="O2695" s="1">
        <v>10.16</v>
      </c>
      <c r="P2695" s="1" t="s">
        <v>18</v>
      </c>
      <c r="Q2695" s="1" t="s">
        <v>23</v>
      </c>
      <c r="R2695" s="1" t="s">
        <v>24</v>
      </c>
      <c r="S2695" s="1">
        <v>1</v>
      </c>
    </row>
    <row r="2696" spans="1:19" ht="18" customHeight="1" x14ac:dyDescent="0.25">
      <c r="A2696" s="10" t="s">
        <v>6000</v>
      </c>
      <c r="B2696" s="1">
        <v>26</v>
      </c>
      <c r="C2696" s="1" t="str">
        <f t="shared" si="42"/>
        <v>26-40 (Millennials)</v>
      </c>
      <c r="D2696" t="s">
        <v>7582</v>
      </c>
      <c r="E2696">
        <v>7.17</v>
      </c>
      <c r="F2696">
        <v>3.57</v>
      </c>
      <c r="G2696">
        <v>3.07</v>
      </c>
      <c r="H2696">
        <v>4.71</v>
      </c>
      <c r="I2696">
        <v>7.93</v>
      </c>
      <c r="J2696" s="1">
        <f>Smartphone_Usage_And_Addiction_Analysis_7500_Rows[[#This Row],[social_media_hours]]+Smartphone_Usage_And_Addiction_Analysis_7500_Rows[[#This Row],[gaming_hours]]</f>
        <v>6.64</v>
      </c>
      <c r="K2696" s="1">
        <f>Smartphone_Usage_And_Addiction_Analysis_7500_Rows[[#This Row],[sleep_hours]]-Smartphone_Usage_And_Addiction_Analysis_7500_Rows[[#This Row],[total_leisure_hours]]</f>
        <v>1.29</v>
      </c>
      <c r="L2696">
        <v>173</v>
      </c>
      <c r="M2696">
        <v>126</v>
      </c>
      <c r="N2696" s="5">
        <f>Smartphone_Usage_And_Addiction_Analysis_7500_Rows[[#This Row],[app_opens_per_day]]/Smartphone_Usage_And_Addiction_Analysis_7500_Rows[[#This Row],[daily_screen_time_hours]]</f>
        <v>17.573221757322177</v>
      </c>
      <c r="O2696">
        <v>8.69</v>
      </c>
      <c r="P2696" t="s">
        <v>18</v>
      </c>
      <c r="Q2696" t="s">
        <v>23</v>
      </c>
      <c r="R2696" t="s">
        <v>51</v>
      </c>
      <c r="S2696">
        <v>0</v>
      </c>
    </row>
    <row r="2697" spans="1:19" ht="18" customHeight="1" x14ac:dyDescent="0.25">
      <c r="A2697" s="10" t="s">
        <v>1817</v>
      </c>
      <c r="B2697" s="1">
        <v>35</v>
      </c>
      <c r="C2697" t="str">
        <f t="shared" si="42"/>
        <v>26-40 (Millennials)</v>
      </c>
      <c r="D2697" s="1" t="s">
        <v>30</v>
      </c>
      <c r="E2697" s="1">
        <v>7.27</v>
      </c>
      <c r="F2697" s="1">
        <v>5.04</v>
      </c>
      <c r="G2697" s="1">
        <v>1.21</v>
      </c>
      <c r="H2697" s="1">
        <v>3.85</v>
      </c>
      <c r="I2697" s="1">
        <v>5.26</v>
      </c>
      <c r="J2697" s="1">
        <f>Smartphone_Usage_And_Addiction_Analysis_7500_Rows[[#This Row],[social_media_hours]]+Smartphone_Usage_And_Addiction_Analysis_7500_Rows[[#This Row],[gaming_hours]]</f>
        <v>6.25</v>
      </c>
      <c r="K2697" s="1">
        <f>Smartphone_Usage_And_Addiction_Analysis_7500_Rows[[#This Row],[sleep_hours]]-Smartphone_Usage_And_Addiction_Analysis_7500_Rows[[#This Row],[total_leisure_hours]]</f>
        <v>-0.99000000000000021</v>
      </c>
      <c r="L2697" s="1">
        <v>119</v>
      </c>
      <c r="M2697" s="1">
        <v>149</v>
      </c>
      <c r="N2697" s="5">
        <f>Smartphone_Usage_And_Addiction_Analysis_7500_Rows[[#This Row],[app_opens_per_day]]/Smartphone_Usage_And_Addiction_Analysis_7500_Rows[[#This Row],[daily_screen_time_hours]]</f>
        <v>20.495185694635488</v>
      </c>
      <c r="O2697" s="1">
        <v>8.8800000000000008</v>
      </c>
      <c r="P2697" s="1" t="s">
        <v>22</v>
      </c>
      <c r="Q2697" s="1" t="s">
        <v>23</v>
      </c>
      <c r="R2697" s="1" t="s">
        <v>24</v>
      </c>
      <c r="S2697" s="1">
        <v>1</v>
      </c>
    </row>
    <row r="2698" spans="1:19" ht="18" customHeight="1" x14ac:dyDescent="0.25">
      <c r="A2698" s="10" t="s">
        <v>6001</v>
      </c>
      <c r="B2698" s="1">
        <v>24</v>
      </c>
      <c r="C2698" s="1" t="str">
        <f t="shared" si="42"/>
        <v>18-25 (Gen Z)</v>
      </c>
      <c r="D2698" t="s">
        <v>7582</v>
      </c>
      <c r="E2698">
        <v>11.84</v>
      </c>
      <c r="F2698">
        <v>3.63</v>
      </c>
      <c r="G2698">
        <v>2.81</v>
      </c>
      <c r="H2698">
        <v>1.87</v>
      </c>
      <c r="I2698">
        <v>8.15</v>
      </c>
      <c r="J2698" s="1">
        <f>Smartphone_Usage_And_Addiction_Analysis_7500_Rows[[#This Row],[social_media_hours]]+Smartphone_Usage_And_Addiction_Analysis_7500_Rows[[#This Row],[gaming_hours]]</f>
        <v>6.4399999999999995</v>
      </c>
      <c r="K2698" s="1">
        <f>Smartphone_Usage_And_Addiction_Analysis_7500_Rows[[#This Row],[sleep_hours]]-Smartphone_Usage_And_Addiction_Analysis_7500_Rows[[#This Row],[total_leisure_hours]]</f>
        <v>1.7100000000000009</v>
      </c>
      <c r="L2698">
        <v>104</v>
      </c>
      <c r="M2698">
        <v>126</v>
      </c>
      <c r="N2698" s="5">
        <f>Smartphone_Usage_And_Addiction_Analysis_7500_Rows[[#This Row],[app_opens_per_day]]/Smartphone_Usage_And_Addiction_Analysis_7500_Rows[[#This Row],[daily_screen_time_hours]]</f>
        <v>10.641891891891891</v>
      </c>
      <c r="O2698">
        <v>13.35</v>
      </c>
      <c r="P2698" t="s">
        <v>32</v>
      </c>
      <c r="Q2698" t="s">
        <v>19</v>
      </c>
      <c r="R2698" t="s">
        <v>28</v>
      </c>
      <c r="S2698">
        <v>1</v>
      </c>
    </row>
    <row r="2699" spans="1:19" ht="18" customHeight="1" x14ac:dyDescent="0.25">
      <c r="A2699" s="10" t="s">
        <v>1818</v>
      </c>
      <c r="B2699" s="1">
        <v>26</v>
      </c>
      <c r="C2699" t="str">
        <f t="shared" si="42"/>
        <v>26-40 (Millennials)</v>
      </c>
      <c r="D2699" s="1" t="s">
        <v>30</v>
      </c>
      <c r="E2699" s="1">
        <v>3.09</v>
      </c>
      <c r="F2699" s="1">
        <v>1.34</v>
      </c>
      <c r="G2699" s="1">
        <v>1.52</v>
      </c>
      <c r="H2699" s="1">
        <v>4.87</v>
      </c>
      <c r="I2699" s="1">
        <v>7.92</v>
      </c>
      <c r="J2699" s="1">
        <f>Smartphone_Usage_And_Addiction_Analysis_7500_Rows[[#This Row],[social_media_hours]]+Smartphone_Usage_And_Addiction_Analysis_7500_Rows[[#This Row],[gaming_hours]]</f>
        <v>2.8600000000000003</v>
      </c>
      <c r="K2699" s="1">
        <f>Smartphone_Usage_And_Addiction_Analysis_7500_Rows[[#This Row],[sleep_hours]]-Smartphone_Usage_And_Addiction_Analysis_7500_Rows[[#This Row],[total_leisure_hours]]</f>
        <v>5.0599999999999996</v>
      </c>
      <c r="L2699" s="1">
        <v>236</v>
      </c>
      <c r="M2699" s="1">
        <v>157</v>
      </c>
      <c r="N2699" s="5">
        <f>Smartphone_Usage_And_Addiction_Analysis_7500_Rows[[#This Row],[app_opens_per_day]]/Smartphone_Usage_And_Addiction_Analysis_7500_Rows[[#This Row],[daily_screen_time_hours]]</f>
        <v>50.809061488673144</v>
      </c>
      <c r="O2699" s="1">
        <v>5.94</v>
      </c>
      <c r="P2699" s="1" t="s">
        <v>18</v>
      </c>
      <c r="Q2699" s="1" t="s">
        <v>23</v>
      </c>
      <c r="R2699" s="1" t="s">
        <v>51</v>
      </c>
      <c r="S2699" s="1">
        <v>0</v>
      </c>
    </row>
    <row r="2700" spans="1:19" ht="18" customHeight="1" x14ac:dyDescent="0.25">
      <c r="A2700" s="10" t="s">
        <v>6002</v>
      </c>
      <c r="B2700" s="1">
        <v>31</v>
      </c>
      <c r="C2700" s="1" t="str">
        <f t="shared" si="42"/>
        <v>26-40 (Millennials)</v>
      </c>
      <c r="D2700" t="s">
        <v>7582</v>
      </c>
      <c r="E2700">
        <v>9.01</v>
      </c>
      <c r="F2700">
        <v>4.9400000000000004</v>
      </c>
      <c r="G2700">
        <v>0.26</v>
      </c>
      <c r="H2700">
        <v>5.44</v>
      </c>
      <c r="I2700">
        <v>7.48</v>
      </c>
      <c r="J2700" s="1">
        <f>Smartphone_Usage_And_Addiction_Analysis_7500_Rows[[#This Row],[social_media_hours]]+Smartphone_Usage_And_Addiction_Analysis_7500_Rows[[#This Row],[gaming_hours]]</f>
        <v>5.2</v>
      </c>
      <c r="K2700" s="1">
        <f>Smartphone_Usage_And_Addiction_Analysis_7500_Rows[[#This Row],[sleep_hours]]-Smartphone_Usage_And_Addiction_Analysis_7500_Rows[[#This Row],[total_leisure_hours]]</f>
        <v>2.2800000000000002</v>
      </c>
      <c r="L2700">
        <v>157</v>
      </c>
      <c r="M2700">
        <v>61</v>
      </c>
      <c r="N2700" s="5">
        <f>Smartphone_Usage_And_Addiction_Analysis_7500_Rows[[#This Row],[app_opens_per_day]]/Smartphone_Usage_And_Addiction_Analysis_7500_Rows[[#This Row],[daily_screen_time_hours]]</f>
        <v>6.7702552719200888</v>
      </c>
      <c r="O2700">
        <v>11.61</v>
      </c>
      <c r="P2700" t="s">
        <v>32</v>
      </c>
      <c r="Q2700" t="s">
        <v>19</v>
      </c>
      <c r="R2700" t="s">
        <v>28</v>
      </c>
      <c r="S2700">
        <v>1</v>
      </c>
    </row>
    <row r="2701" spans="1:19" ht="18" customHeight="1" x14ac:dyDescent="0.25">
      <c r="A2701" s="10" t="s">
        <v>1819</v>
      </c>
      <c r="B2701" s="1">
        <v>22</v>
      </c>
      <c r="C2701" t="str">
        <f t="shared" si="42"/>
        <v>18-25 (Gen Z)</v>
      </c>
      <c r="D2701" s="1" t="s">
        <v>30</v>
      </c>
      <c r="E2701" s="1">
        <v>5.4</v>
      </c>
      <c r="F2701" s="1">
        <v>3.58</v>
      </c>
      <c r="G2701" s="1">
        <v>0.55000000000000004</v>
      </c>
      <c r="H2701" s="1">
        <v>5.47</v>
      </c>
      <c r="I2701" s="1">
        <v>5.52</v>
      </c>
      <c r="J2701" s="1">
        <f>Smartphone_Usage_And_Addiction_Analysis_7500_Rows[[#This Row],[social_media_hours]]+Smartphone_Usage_And_Addiction_Analysis_7500_Rows[[#This Row],[gaming_hours]]</f>
        <v>4.13</v>
      </c>
      <c r="K2701" s="1">
        <f>Smartphone_Usage_And_Addiction_Analysis_7500_Rows[[#This Row],[sleep_hours]]-Smartphone_Usage_And_Addiction_Analysis_7500_Rows[[#This Row],[total_leisure_hours]]</f>
        <v>1.3899999999999997</v>
      </c>
      <c r="L2701" s="1">
        <v>73</v>
      </c>
      <c r="M2701" s="1">
        <v>73</v>
      </c>
      <c r="N2701" s="5">
        <f>Smartphone_Usage_And_Addiction_Analysis_7500_Rows[[#This Row],[app_opens_per_day]]/Smartphone_Usage_And_Addiction_Analysis_7500_Rows[[#This Row],[daily_screen_time_hours]]</f>
        <v>13.518518518518517</v>
      </c>
      <c r="O2701" s="1">
        <v>7.11</v>
      </c>
      <c r="P2701" s="1" t="s">
        <v>32</v>
      </c>
      <c r="Q2701" s="1" t="s">
        <v>23</v>
      </c>
      <c r="R2701" s="1" t="s">
        <v>20</v>
      </c>
      <c r="S2701" s="1">
        <v>0</v>
      </c>
    </row>
    <row r="2702" spans="1:19" ht="18" customHeight="1" x14ac:dyDescent="0.25">
      <c r="A2702" s="10" t="s">
        <v>1820</v>
      </c>
      <c r="B2702" s="1">
        <v>20</v>
      </c>
      <c r="C2702" t="str">
        <f t="shared" si="42"/>
        <v>18-25 (Gen Z)</v>
      </c>
      <c r="D2702" s="1" t="s">
        <v>30</v>
      </c>
      <c r="E2702" s="1">
        <v>4.83</v>
      </c>
      <c r="F2702" s="1">
        <v>2.78</v>
      </c>
      <c r="G2702" s="1">
        <v>3.68</v>
      </c>
      <c r="H2702" s="1">
        <v>4.3899999999999997</v>
      </c>
      <c r="I2702" s="1">
        <v>8.9499999999999993</v>
      </c>
      <c r="J2702" s="1">
        <f>Smartphone_Usage_And_Addiction_Analysis_7500_Rows[[#This Row],[social_media_hours]]+Smartphone_Usage_And_Addiction_Analysis_7500_Rows[[#This Row],[gaming_hours]]</f>
        <v>6.46</v>
      </c>
      <c r="K2702" s="1">
        <f>Smartphone_Usage_And_Addiction_Analysis_7500_Rows[[#This Row],[sleep_hours]]-Smartphone_Usage_And_Addiction_Analysis_7500_Rows[[#This Row],[total_leisure_hours]]</f>
        <v>2.4899999999999993</v>
      </c>
      <c r="L2702" s="1">
        <v>103</v>
      </c>
      <c r="M2702" s="1">
        <v>141</v>
      </c>
      <c r="N2702" s="5">
        <f>Smartphone_Usage_And_Addiction_Analysis_7500_Rows[[#This Row],[app_opens_per_day]]/Smartphone_Usage_And_Addiction_Analysis_7500_Rows[[#This Row],[daily_screen_time_hours]]</f>
        <v>29.19254658385093</v>
      </c>
      <c r="O2702" s="1">
        <v>6.58</v>
      </c>
      <c r="P2702" s="1" t="s">
        <v>22</v>
      </c>
      <c r="Q2702" s="1" t="s">
        <v>23</v>
      </c>
      <c r="R2702" s="1" t="s">
        <v>51</v>
      </c>
      <c r="S2702" s="1">
        <v>0</v>
      </c>
    </row>
    <row r="2703" spans="1:19" ht="18" customHeight="1" x14ac:dyDescent="0.25">
      <c r="A2703" s="10" t="s">
        <v>1821</v>
      </c>
      <c r="B2703" s="1">
        <v>30</v>
      </c>
      <c r="C2703" t="str">
        <f t="shared" si="42"/>
        <v>26-40 (Millennials)</v>
      </c>
      <c r="D2703" s="1" t="s">
        <v>17</v>
      </c>
      <c r="E2703" s="1">
        <v>9.18</v>
      </c>
      <c r="F2703" s="1">
        <v>5.52</v>
      </c>
      <c r="G2703" s="1">
        <v>1.3</v>
      </c>
      <c r="H2703" s="1">
        <v>4.7699999999999996</v>
      </c>
      <c r="I2703" s="1">
        <v>7.48</v>
      </c>
      <c r="J2703" s="1">
        <f>Smartphone_Usage_And_Addiction_Analysis_7500_Rows[[#This Row],[social_media_hours]]+Smartphone_Usage_And_Addiction_Analysis_7500_Rows[[#This Row],[gaming_hours]]</f>
        <v>6.8199999999999994</v>
      </c>
      <c r="K2703" s="1">
        <f>Smartphone_Usage_And_Addiction_Analysis_7500_Rows[[#This Row],[sleep_hours]]-Smartphone_Usage_And_Addiction_Analysis_7500_Rows[[#This Row],[total_leisure_hours]]</f>
        <v>0.66000000000000103</v>
      </c>
      <c r="L2703" s="1">
        <v>186</v>
      </c>
      <c r="M2703" s="1">
        <v>110</v>
      </c>
      <c r="N2703" s="5">
        <f>Smartphone_Usage_And_Addiction_Analysis_7500_Rows[[#This Row],[app_opens_per_day]]/Smartphone_Usage_And_Addiction_Analysis_7500_Rows[[#This Row],[daily_screen_time_hours]]</f>
        <v>11.982570806100219</v>
      </c>
      <c r="O2703" s="1">
        <v>11.74</v>
      </c>
      <c r="P2703" s="1" t="s">
        <v>18</v>
      </c>
      <c r="Q2703" s="1" t="s">
        <v>23</v>
      </c>
      <c r="R2703" s="1" t="s">
        <v>28</v>
      </c>
      <c r="S2703" s="1">
        <v>1</v>
      </c>
    </row>
    <row r="2704" spans="1:19" ht="18" customHeight="1" x14ac:dyDescent="0.25">
      <c r="A2704" s="10" t="s">
        <v>1822</v>
      </c>
      <c r="B2704" s="1">
        <v>29</v>
      </c>
      <c r="C2704" t="str">
        <f t="shared" si="42"/>
        <v>26-40 (Millennials)</v>
      </c>
      <c r="D2704" s="1" t="s">
        <v>30</v>
      </c>
      <c r="E2704" s="1">
        <v>6.04</v>
      </c>
      <c r="F2704" s="1">
        <v>5.17</v>
      </c>
      <c r="G2704" s="1">
        <v>0.53</v>
      </c>
      <c r="H2704" s="1">
        <v>2.68</v>
      </c>
      <c r="I2704" s="1">
        <v>7.87</v>
      </c>
      <c r="J2704" s="1">
        <f>Smartphone_Usage_And_Addiction_Analysis_7500_Rows[[#This Row],[social_media_hours]]+Smartphone_Usage_And_Addiction_Analysis_7500_Rows[[#This Row],[gaming_hours]]</f>
        <v>5.7</v>
      </c>
      <c r="K2704" s="1">
        <f>Smartphone_Usage_And_Addiction_Analysis_7500_Rows[[#This Row],[sleep_hours]]-Smartphone_Usage_And_Addiction_Analysis_7500_Rows[[#This Row],[total_leisure_hours]]</f>
        <v>2.17</v>
      </c>
      <c r="L2704" s="1">
        <v>186</v>
      </c>
      <c r="M2704" s="1">
        <v>123</v>
      </c>
      <c r="N2704" s="5">
        <f>Smartphone_Usage_And_Addiction_Analysis_7500_Rows[[#This Row],[app_opens_per_day]]/Smartphone_Usage_And_Addiction_Analysis_7500_Rows[[#This Row],[daily_screen_time_hours]]</f>
        <v>20.364238410596027</v>
      </c>
      <c r="O2704" s="1">
        <v>7.19</v>
      </c>
      <c r="P2704" s="1" t="s">
        <v>18</v>
      </c>
      <c r="Q2704" s="1" t="s">
        <v>23</v>
      </c>
      <c r="R2704" s="1" t="s">
        <v>28</v>
      </c>
      <c r="S2704" s="1">
        <v>1</v>
      </c>
    </row>
    <row r="2705" spans="1:19" ht="18" customHeight="1" x14ac:dyDescent="0.25">
      <c r="A2705" s="10" t="s">
        <v>1823</v>
      </c>
      <c r="B2705" s="1">
        <v>25</v>
      </c>
      <c r="C2705" t="str">
        <f t="shared" si="42"/>
        <v>18-25 (Gen Z)</v>
      </c>
      <c r="D2705" s="1" t="s">
        <v>30</v>
      </c>
      <c r="E2705" s="1">
        <v>4.49</v>
      </c>
      <c r="F2705" s="1">
        <v>0.7</v>
      </c>
      <c r="G2705" s="1">
        <v>1.64</v>
      </c>
      <c r="H2705" s="1">
        <v>1.9</v>
      </c>
      <c r="I2705" s="1">
        <v>6.45</v>
      </c>
      <c r="J2705" s="1">
        <f>Smartphone_Usage_And_Addiction_Analysis_7500_Rows[[#This Row],[social_media_hours]]+Smartphone_Usage_And_Addiction_Analysis_7500_Rows[[#This Row],[gaming_hours]]</f>
        <v>2.34</v>
      </c>
      <c r="K2705" s="1">
        <f>Smartphone_Usage_And_Addiction_Analysis_7500_Rows[[#This Row],[sleep_hours]]-Smartphone_Usage_And_Addiction_Analysis_7500_Rows[[#This Row],[total_leisure_hours]]</f>
        <v>4.1100000000000003</v>
      </c>
      <c r="L2705" s="1">
        <v>69</v>
      </c>
      <c r="M2705" s="1">
        <v>79</v>
      </c>
      <c r="N2705" s="5">
        <f>Smartphone_Usage_And_Addiction_Analysis_7500_Rows[[#This Row],[app_opens_per_day]]/Smartphone_Usage_And_Addiction_Analysis_7500_Rows[[#This Row],[daily_screen_time_hours]]</f>
        <v>17.594654788418708</v>
      </c>
      <c r="O2705" s="1">
        <v>6.99</v>
      </c>
      <c r="P2705" s="1" t="s">
        <v>22</v>
      </c>
      <c r="Q2705" s="1" t="s">
        <v>19</v>
      </c>
      <c r="R2705" s="1" t="s">
        <v>20</v>
      </c>
      <c r="S2705" s="1">
        <v>0</v>
      </c>
    </row>
    <row r="2706" spans="1:19" ht="18" customHeight="1" x14ac:dyDescent="0.25">
      <c r="A2706" s="10" t="s">
        <v>6003</v>
      </c>
      <c r="B2706" s="1">
        <v>22</v>
      </c>
      <c r="C2706" s="1" t="str">
        <f t="shared" si="42"/>
        <v>18-25 (Gen Z)</v>
      </c>
      <c r="D2706" t="s">
        <v>7582</v>
      </c>
      <c r="E2706">
        <v>3.79</v>
      </c>
      <c r="F2706">
        <v>4.2699999999999996</v>
      </c>
      <c r="G2706">
        <v>1.73</v>
      </c>
      <c r="H2706">
        <v>1.88</v>
      </c>
      <c r="I2706">
        <v>7.72</v>
      </c>
      <c r="J2706" s="1">
        <f>Smartphone_Usage_And_Addiction_Analysis_7500_Rows[[#This Row],[social_media_hours]]+Smartphone_Usage_And_Addiction_Analysis_7500_Rows[[#This Row],[gaming_hours]]</f>
        <v>6</v>
      </c>
      <c r="K2706" s="1">
        <f>Smartphone_Usage_And_Addiction_Analysis_7500_Rows[[#This Row],[sleep_hours]]-Smartphone_Usage_And_Addiction_Analysis_7500_Rows[[#This Row],[total_leisure_hours]]</f>
        <v>1.7199999999999998</v>
      </c>
      <c r="L2706">
        <v>241</v>
      </c>
      <c r="M2706">
        <v>109</v>
      </c>
      <c r="N2706" s="5">
        <f>Smartphone_Usage_And_Addiction_Analysis_7500_Rows[[#This Row],[app_opens_per_day]]/Smartphone_Usage_And_Addiction_Analysis_7500_Rows[[#This Row],[daily_screen_time_hours]]</f>
        <v>28.759894459102902</v>
      </c>
      <c r="O2706">
        <v>4.63</v>
      </c>
      <c r="P2706" t="s">
        <v>22</v>
      </c>
      <c r="Q2706" t="s">
        <v>23</v>
      </c>
      <c r="R2706" t="s">
        <v>28</v>
      </c>
      <c r="S2706">
        <v>1</v>
      </c>
    </row>
    <row r="2707" spans="1:19" ht="18" customHeight="1" x14ac:dyDescent="0.25">
      <c r="A2707" s="10" t="s">
        <v>6004</v>
      </c>
      <c r="B2707" s="1">
        <v>20</v>
      </c>
      <c r="C2707" s="1" t="str">
        <f t="shared" si="42"/>
        <v>18-25 (Gen Z)</v>
      </c>
      <c r="D2707" t="s">
        <v>7582</v>
      </c>
      <c r="E2707">
        <v>8.14</v>
      </c>
      <c r="F2707">
        <v>3.4</v>
      </c>
      <c r="G2707">
        <v>2.68</v>
      </c>
      <c r="H2707">
        <v>4.12</v>
      </c>
      <c r="I2707">
        <v>8.1199999999999992</v>
      </c>
      <c r="J2707" s="1">
        <f>Smartphone_Usage_And_Addiction_Analysis_7500_Rows[[#This Row],[social_media_hours]]+Smartphone_Usage_And_Addiction_Analysis_7500_Rows[[#This Row],[gaming_hours]]</f>
        <v>6.08</v>
      </c>
      <c r="K2707" s="1">
        <f>Smartphone_Usage_And_Addiction_Analysis_7500_Rows[[#This Row],[sleep_hours]]-Smartphone_Usage_And_Addiction_Analysis_7500_Rows[[#This Row],[total_leisure_hours]]</f>
        <v>2.0399999999999991</v>
      </c>
      <c r="L2707">
        <v>124</v>
      </c>
      <c r="M2707">
        <v>110</v>
      </c>
      <c r="N2707" s="5">
        <f>Smartphone_Usage_And_Addiction_Analysis_7500_Rows[[#This Row],[app_opens_per_day]]/Smartphone_Usage_And_Addiction_Analysis_7500_Rows[[#This Row],[daily_screen_time_hours]]</f>
        <v>13.513513513513512</v>
      </c>
      <c r="O2707">
        <v>10.210000000000001</v>
      </c>
      <c r="P2707" t="s">
        <v>22</v>
      </c>
      <c r="Q2707" t="s">
        <v>19</v>
      </c>
      <c r="R2707" t="s">
        <v>24</v>
      </c>
      <c r="S2707">
        <v>1</v>
      </c>
    </row>
    <row r="2708" spans="1:19" ht="18" customHeight="1" x14ac:dyDescent="0.25">
      <c r="A2708" s="10" t="s">
        <v>6005</v>
      </c>
      <c r="B2708" s="1">
        <v>28</v>
      </c>
      <c r="C2708" s="1" t="str">
        <f t="shared" si="42"/>
        <v>26-40 (Millennials)</v>
      </c>
      <c r="D2708" t="s">
        <v>7582</v>
      </c>
      <c r="E2708">
        <v>3.45</v>
      </c>
      <c r="F2708">
        <v>0.98</v>
      </c>
      <c r="G2708">
        <v>1.05</v>
      </c>
      <c r="H2708">
        <v>1.53</v>
      </c>
      <c r="I2708">
        <v>5.34</v>
      </c>
      <c r="J2708" s="1">
        <f>Smartphone_Usage_And_Addiction_Analysis_7500_Rows[[#This Row],[social_media_hours]]+Smartphone_Usage_And_Addiction_Analysis_7500_Rows[[#This Row],[gaming_hours]]</f>
        <v>2.0300000000000002</v>
      </c>
      <c r="K2708" s="1">
        <f>Smartphone_Usage_And_Addiction_Analysis_7500_Rows[[#This Row],[sleep_hours]]-Smartphone_Usage_And_Addiction_Analysis_7500_Rows[[#This Row],[total_leisure_hours]]</f>
        <v>3.3099999999999996</v>
      </c>
      <c r="L2708">
        <v>67</v>
      </c>
      <c r="M2708">
        <v>159</v>
      </c>
      <c r="N2708" s="5">
        <f>Smartphone_Usage_And_Addiction_Analysis_7500_Rows[[#This Row],[app_opens_per_day]]/Smartphone_Usage_And_Addiction_Analysis_7500_Rows[[#This Row],[daily_screen_time_hours]]</f>
        <v>46.086956521739125</v>
      </c>
      <c r="O2708">
        <v>5.2</v>
      </c>
      <c r="P2708" t="s">
        <v>18</v>
      </c>
      <c r="Q2708" t="s">
        <v>23</v>
      </c>
      <c r="R2708" t="s">
        <v>51</v>
      </c>
      <c r="S2708">
        <v>0</v>
      </c>
    </row>
    <row r="2709" spans="1:19" ht="18" customHeight="1" x14ac:dyDescent="0.25">
      <c r="A2709" s="10" t="s">
        <v>1824</v>
      </c>
      <c r="B2709" s="1">
        <v>24</v>
      </c>
      <c r="C2709" t="str">
        <f t="shared" si="42"/>
        <v>18-25 (Gen Z)</v>
      </c>
      <c r="D2709" s="1" t="s">
        <v>17</v>
      </c>
      <c r="E2709" s="1">
        <v>4.68</v>
      </c>
      <c r="F2709" s="1">
        <v>3.19</v>
      </c>
      <c r="G2709" s="1">
        <v>2.36</v>
      </c>
      <c r="H2709" s="1">
        <v>4.4400000000000004</v>
      </c>
      <c r="I2709" s="1">
        <v>8.01</v>
      </c>
      <c r="J2709" s="1">
        <f>Smartphone_Usage_And_Addiction_Analysis_7500_Rows[[#This Row],[social_media_hours]]+Smartphone_Usage_And_Addiction_Analysis_7500_Rows[[#This Row],[gaming_hours]]</f>
        <v>5.55</v>
      </c>
      <c r="K2709" s="1">
        <f>Smartphone_Usage_And_Addiction_Analysis_7500_Rows[[#This Row],[sleep_hours]]-Smartphone_Usage_And_Addiction_Analysis_7500_Rows[[#This Row],[total_leisure_hours]]</f>
        <v>2.46</v>
      </c>
      <c r="L2709" s="1">
        <v>52</v>
      </c>
      <c r="M2709" s="1">
        <v>68</v>
      </c>
      <c r="N2709" s="5">
        <f>Smartphone_Usage_And_Addiction_Analysis_7500_Rows[[#This Row],[app_opens_per_day]]/Smartphone_Usage_And_Addiction_Analysis_7500_Rows[[#This Row],[daily_screen_time_hours]]</f>
        <v>14.529914529914532</v>
      </c>
      <c r="O2709" s="1">
        <v>5.69</v>
      </c>
      <c r="P2709" s="1" t="s">
        <v>22</v>
      </c>
      <c r="Q2709" s="1" t="s">
        <v>19</v>
      </c>
      <c r="R2709" s="1" t="s">
        <v>51</v>
      </c>
      <c r="S2709" s="1">
        <v>0</v>
      </c>
    </row>
    <row r="2710" spans="1:19" ht="18" customHeight="1" x14ac:dyDescent="0.25">
      <c r="A2710" s="10" t="s">
        <v>6006</v>
      </c>
      <c r="B2710" s="1">
        <v>34</v>
      </c>
      <c r="C2710" s="1" t="str">
        <f t="shared" si="42"/>
        <v>26-40 (Millennials)</v>
      </c>
      <c r="D2710" t="s">
        <v>7582</v>
      </c>
      <c r="E2710">
        <v>8.5399999999999991</v>
      </c>
      <c r="F2710">
        <v>0.93</v>
      </c>
      <c r="G2710">
        <v>3.29</v>
      </c>
      <c r="H2710">
        <v>0.74</v>
      </c>
      <c r="I2710">
        <v>6.14</v>
      </c>
      <c r="J2710" s="1">
        <f>Smartphone_Usage_And_Addiction_Analysis_7500_Rows[[#This Row],[social_media_hours]]+Smartphone_Usage_And_Addiction_Analysis_7500_Rows[[#This Row],[gaming_hours]]</f>
        <v>4.22</v>
      </c>
      <c r="K2710" s="1">
        <f>Smartphone_Usage_And_Addiction_Analysis_7500_Rows[[#This Row],[sleep_hours]]-Smartphone_Usage_And_Addiction_Analysis_7500_Rows[[#This Row],[total_leisure_hours]]</f>
        <v>1.92</v>
      </c>
      <c r="L2710">
        <v>52</v>
      </c>
      <c r="M2710">
        <v>169</v>
      </c>
      <c r="N2710" s="5">
        <f>Smartphone_Usage_And_Addiction_Analysis_7500_Rows[[#This Row],[app_opens_per_day]]/Smartphone_Usage_And_Addiction_Analysis_7500_Rows[[#This Row],[daily_screen_time_hours]]</f>
        <v>19.789227166276348</v>
      </c>
      <c r="O2710">
        <v>9.24</v>
      </c>
      <c r="P2710" t="s">
        <v>18</v>
      </c>
      <c r="Q2710" t="s">
        <v>23</v>
      </c>
      <c r="R2710" t="s">
        <v>24</v>
      </c>
      <c r="S2710">
        <v>1</v>
      </c>
    </row>
    <row r="2711" spans="1:19" ht="18" customHeight="1" x14ac:dyDescent="0.25">
      <c r="A2711" s="10" t="s">
        <v>1825</v>
      </c>
      <c r="B2711" s="1">
        <v>27</v>
      </c>
      <c r="C2711" t="str">
        <f t="shared" si="42"/>
        <v>26-40 (Millennials)</v>
      </c>
      <c r="D2711" s="1" t="s">
        <v>17</v>
      </c>
      <c r="E2711" s="1">
        <v>8.2200000000000006</v>
      </c>
      <c r="F2711" s="1">
        <v>4.72</v>
      </c>
      <c r="G2711" s="1">
        <v>1.45</v>
      </c>
      <c r="H2711" s="1">
        <v>3.79</v>
      </c>
      <c r="I2711" s="1">
        <v>6</v>
      </c>
      <c r="J2711" s="1">
        <f>Smartphone_Usage_And_Addiction_Analysis_7500_Rows[[#This Row],[social_media_hours]]+Smartphone_Usage_And_Addiction_Analysis_7500_Rows[[#This Row],[gaming_hours]]</f>
        <v>6.17</v>
      </c>
      <c r="K2711" s="1">
        <f>Smartphone_Usage_And_Addiction_Analysis_7500_Rows[[#This Row],[sleep_hours]]-Smartphone_Usage_And_Addiction_Analysis_7500_Rows[[#This Row],[total_leisure_hours]]</f>
        <v>-0.16999999999999993</v>
      </c>
      <c r="L2711" s="1">
        <v>53</v>
      </c>
      <c r="M2711" s="1">
        <v>136</v>
      </c>
      <c r="N2711" s="5">
        <f>Smartphone_Usage_And_Addiction_Analysis_7500_Rows[[#This Row],[app_opens_per_day]]/Smartphone_Usage_And_Addiction_Analysis_7500_Rows[[#This Row],[daily_screen_time_hours]]</f>
        <v>16.545012165450121</v>
      </c>
      <c r="O2711" s="1">
        <v>8.77</v>
      </c>
      <c r="P2711" s="1" t="s">
        <v>22</v>
      </c>
      <c r="Q2711" s="1" t="s">
        <v>23</v>
      </c>
      <c r="R2711" s="1" t="s">
        <v>24</v>
      </c>
      <c r="S2711" s="1">
        <v>1</v>
      </c>
    </row>
    <row r="2712" spans="1:19" ht="18" customHeight="1" x14ac:dyDescent="0.25">
      <c r="A2712" s="10" t="s">
        <v>1826</v>
      </c>
      <c r="B2712" s="1">
        <v>21</v>
      </c>
      <c r="C2712" t="str">
        <f t="shared" si="42"/>
        <v>18-25 (Gen Z)</v>
      </c>
      <c r="D2712" s="1" t="s">
        <v>17</v>
      </c>
      <c r="E2712" s="1">
        <v>10.220000000000001</v>
      </c>
      <c r="F2712" s="1">
        <v>1.69</v>
      </c>
      <c r="G2712" s="1">
        <v>3.61</v>
      </c>
      <c r="H2712" s="1">
        <v>3.27</v>
      </c>
      <c r="I2712" s="1">
        <v>5.37</v>
      </c>
      <c r="J2712" s="1">
        <f>Smartphone_Usage_And_Addiction_Analysis_7500_Rows[[#This Row],[social_media_hours]]+Smartphone_Usage_And_Addiction_Analysis_7500_Rows[[#This Row],[gaming_hours]]</f>
        <v>5.3</v>
      </c>
      <c r="K2712" s="1">
        <f>Smartphone_Usage_And_Addiction_Analysis_7500_Rows[[#This Row],[sleep_hours]]-Smartphone_Usage_And_Addiction_Analysis_7500_Rows[[#This Row],[total_leisure_hours]]</f>
        <v>7.0000000000000284E-2</v>
      </c>
      <c r="L2712" s="1">
        <v>99</v>
      </c>
      <c r="M2712" s="1">
        <v>16</v>
      </c>
      <c r="N2712" s="5">
        <f>Smartphone_Usage_And_Addiction_Analysis_7500_Rows[[#This Row],[app_opens_per_day]]/Smartphone_Usage_And_Addiction_Analysis_7500_Rows[[#This Row],[daily_screen_time_hours]]</f>
        <v>1.5655577299412915</v>
      </c>
      <c r="O2712" s="1">
        <v>12.29</v>
      </c>
      <c r="P2712" s="1" t="s">
        <v>18</v>
      </c>
      <c r="Q2712" s="1" t="s">
        <v>23</v>
      </c>
      <c r="R2712" s="1" t="s">
        <v>28</v>
      </c>
      <c r="S2712" s="1">
        <v>1</v>
      </c>
    </row>
    <row r="2713" spans="1:19" ht="18" customHeight="1" x14ac:dyDescent="0.25">
      <c r="A2713" s="10" t="s">
        <v>1827</v>
      </c>
      <c r="B2713" s="1">
        <v>19</v>
      </c>
      <c r="C2713" t="str">
        <f t="shared" si="42"/>
        <v>18-25 (Gen Z)</v>
      </c>
      <c r="D2713" s="1" t="s">
        <v>17</v>
      </c>
      <c r="E2713" s="1">
        <v>6.85</v>
      </c>
      <c r="F2713" s="1">
        <v>0.56000000000000005</v>
      </c>
      <c r="G2713" s="1">
        <v>3</v>
      </c>
      <c r="H2713" s="1">
        <v>5.43</v>
      </c>
      <c r="I2713" s="1">
        <v>8.9</v>
      </c>
      <c r="J2713" s="1">
        <f>Smartphone_Usage_And_Addiction_Analysis_7500_Rows[[#This Row],[social_media_hours]]+Smartphone_Usage_And_Addiction_Analysis_7500_Rows[[#This Row],[gaming_hours]]</f>
        <v>3.56</v>
      </c>
      <c r="K2713" s="1">
        <f>Smartphone_Usage_And_Addiction_Analysis_7500_Rows[[#This Row],[sleep_hours]]-Smartphone_Usage_And_Addiction_Analysis_7500_Rows[[#This Row],[total_leisure_hours]]</f>
        <v>5.34</v>
      </c>
      <c r="L2713" s="1">
        <v>47</v>
      </c>
      <c r="M2713" s="1">
        <v>117</v>
      </c>
      <c r="N2713" s="5">
        <f>Smartphone_Usage_And_Addiction_Analysis_7500_Rows[[#This Row],[app_opens_per_day]]/Smartphone_Usage_And_Addiction_Analysis_7500_Rows[[#This Row],[daily_screen_time_hours]]</f>
        <v>17.080291970802921</v>
      </c>
      <c r="O2713" s="1">
        <v>8.7200000000000006</v>
      </c>
      <c r="P2713" s="1" t="s">
        <v>18</v>
      </c>
      <c r="Q2713" s="1" t="s">
        <v>23</v>
      </c>
      <c r="R2713" s="1" t="s">
        <v>28</v>
      </c>
      <c r="S2713" s="1">
        <v>1</v>
      </c>
    </row>
    <row r="2714" spans="1:19" ht="18" customHeight="1" x14ac:dyDescent="0.25">
      <c r="A2714" s="10" t="s">
        <v>1828</v>
      </c>
      <c r="B2714" s="1">
        <v>32</v>
      </c>
      <c r="C2714" t="str">
        <f t="shared" si="42"/>
        <v>26-40 (Millennials)</v>
      </c>
      <c r="D2714" s="1" t="s">
        <v>17</v>
      </c>
      <c r="E2714" s="1">
        <v>3.99</v>
      </c>
      <c r="F2714" s="1">
        <v>5.99</v>
      </c>
      <c r="G2714" s="1">
        <v>0.96</v>
      </c>
      <c r="H2714" s="1">
        <v>5.09</v>
      </c>
      <c r="I2714" s="1">
        <v>4.7</v>
      </c>
      <c r="J2714" s="1">
        <f>Smartphone_Usage_And_Addiction_Analysis_7500_Rows[[#This Row],[social_media_hours]]+Smartphone_Usage_And_Addiction_Analysis_7500_Rows[[#This Row],[gaming_hours]]</f>
        <v>6.95</v>
      </c>
      <c r="K2714" s="1">
        <f>Smartphone_Usage_And_Addiction_Analysis_7500_Rows[[#This Row],[sleep_hours]]-Smartphone_Usage_And_Addiction_Analysis_7500_Rows[[#This Row],[total_leisure_hours]]</f>
        <v>-2.25</v>
      </c>
      <c r="L2714" s="1">
        <v>82</v>
      </c>
      <c r="M2714" s="1">
        <v>36</v>
      </c>
      <c r="N2714" s="5">
        <f>Smartphone_Usage_And_Addiction_Analysis_7500_Rows[[#This Row],[app_opens_per_day]]/Smartphone_Usage_And_Addiction_Analysis_7500_Rows[[#This Row],[daily_screen_time_hours]]</f>
        <v>9.022556390977444</v>
      </c>
      <c r="O2714" s="1">
        <v>6.01</v>
      </c>
      <c r="P2714" s="1" t="s">
        <v>18</v>
      </c>
      <c r="Q2714" s="1" t="s">
        <v>23</v>
      </c>
      <c r="R2714" s="1" t="s">
        <v>28</v>
      </c>
      <c r="S2714" s="1">
        <v>1</v>
      </c>
    </row>
    <row r="2715" spans="1:19" ht="18" customHeight="1" x14ac:dyDescent="0.25">
      <c r="A2715" s="10" t="s">
        <v>1829</v>
      </c>
      <c r="B2715" s="1">
        <v>23</v>
      </c>
      <c r="C2715" t="str">
        <f t="shared" si="42"/>
        <v>18-25 (Gen Z)</v>
      </c>
      <c r="D2715" s="1" t="s">
        <v>30</v>
      </c>
      <c r="E2715" s="1">
        <v>6.72</v>
      </c>
      <c r="F2715" s="1">
        <v>2.76</v>
      </c>
      <c r="G2715" s="1">
        <v>1.59</v>
      </c>
      <c r="H2715" s="1">
        <v>0.74</v>
      </c>
      <c r="I2715" s="1">
        <v>5.5</v>
      </c>
      <c r="J2715" s="1">
        <f>Smartphone_Usage_And_Addiction_Analysis_7500_Rows[[#This Row],[social_media_hours]]+Smartphone_Usage_And_Addiction_Analysis_7500_Rows[[#This Row],[gaming_hours]]</f>
        <v>4.3499999999999996</v>
      </c>
      <c r="K2715" s="1">
        <f>Smartphone_Usage_And_Addiction_Analysis_7500_Rows[[#This Row],[sleep_hours]]-Smartphone_Usage_And_Addiction_Analysis_7500_Rows[[#This Row],[total_leisure_hours]]</f>
        <v>1.1500000000000004</v>
      </c>
      <c r="L2715" s="1">
        <v>122</v>
      </c>
      <c r="M2715" s="1">
        <v>37</v>
      </c>
      <c r="N2715" s="5">
        <f>Smartphone_Usage_And_Addiction_Analysis_7500_Rows[[#This Row],[app_opens_per_day]]/Smartphone_Usage_And_Addiction_Analysis_7500_Rows[[#This Row],[daily_screen_time_hours]]</f>
        <v>5.5059523809523814</v>
      </c>
      <c r="O2715" s="1">
        <v>9.48</v>
      </c>
      <c r="P2715" s="1" t="s">
        <v>18</v>
      </c>
      <c r="Q2715" s="1" t="s">
        <v>23</v>
      </c>
      <c r="R2715" s="1" t="s">
        <v>51</v>
      </c>
      <c r="S2715" s="1">
        <v>0</v>
      </c>
    </row>
    <row r="2716" spans="1:19" ht="18" customHeight="1" x14ac:dyDescent="0.25">
      <c r="A2716" s="10" t="s">
        <v>1830</v>
      </c>
      <c r="B2716" s="1">
        <v>22</v>
      </c>
      <c r="C2716" t="str">
        <f t="shared" si="42"/>
        <v>18-25 (Gen Z)</v>
      </c>
      <c r="D2716" s="1" t="s">
        <v>17</v>
      </c>
      <c r="E2716" s="1">
        <v>5.25</v>
      </c>
      <c r="F2716" s="1">
        <v>2.29</v>
      </c>
      <c r="G2716" s="1">
        <v>1.35</v>
      </c>
      <c r="H2716" s="1">
        <v>2.82</v>
      </c>
      <c r="I2716" s="1">
        <v>8.73</v>
      </c>
      <c r="J2716" s="1">
        <f>Smartphone_Usage_And_Addiction_Analysis_7500_Rows[[#This Row],[social_media_hours]]+Smartphone_Usage_And_Addiction_Analysis_7500_Rows[[#This Row],[gaming_hours]]</f>
        <v>3.64</v>
      </c>
      <c r="K2716" s="1">
        <f>Smartphone_Usage_And_Addiction_Analysis_7500_Rows[[#This Row],[sleep_hours]]-Smartphone_Usage_And_Addiction_Analysis_7500_Rows[[#This Row],[total_leisure_hours]]</f>
        <v>5.09</v>
      </c>
      <c r="L2716" s="1">
        <v>248</v>
      </c>
      <c r="M2716" s="1">
        <v>28</v>
      </c>
      <c r="N2716" s="5">
        <f>Smartphone_Usage_And_Addiction_Analysis_7500_Rows[[#This Row],[app_opens_per_day]]/Smartphone_Usage_And_Addiction_Analysis_7500_Rows[[#This Row],[daily_screen_time_hours]]</f>
        <v>5.333333333333333</v>
      </c>
      <c r="O2716" s="1">
        <v>7.44</v>
      </c>
      <c r="P2716" s="1" t="s">
        <v>18</v>
      </c>
      <c r="Q2716" s="1" t="s">
        <v>23</v>
      </c>
      <c r="R2716" s="1" t="s">
        <v>20</v>
      </c>
      <c r="S2716" s="1">
        <v>0</v>
      </c>
    </row>
    <row r="2717" spans="1:19" ht="18" customHeight="1" x14ac:dyDescent="0.25">
      <c r="A2717" s="10" t="s">
        <v>1831</v>
      </c>
      <c r="B2717" s="1">
        <v>32</v>
      </c>
      <c r="C2717" t="str">
        <f t="shared" si="42"/>
        <v>26-40 (Millennials)</v>
      </c>
      <c r="D2717" s="1" t="s">
        <v>30</v>
      </c>
      <c r="E2717" s="1">
        <v>9.52</v>
      </c>
      <c r="F2717" s="1">
        <v>1.1200000000000001</v>
      </c>
      <c r="G2717" s="1">
        <v>0.03</v>
      </c>
      <c r="H2717" s="1">
        <v>5.78</v>
      </c>
      <c r="I2717" s="1">
        <v>8.57</v>
      </c>
      <c r="J2717" s="1">
        <f>Smartphone_Usage_And_Addiction_Analysis_7500_Rows[[#This Row],[social_media_hours]]+Smartphone_Usage_And_Addiction_Analysis_7500_Rows[[#This Row],[gaming_hours]]</f>
        <v>1.1500000000000001</v>
      </c>
      <c r="K2717" s="1">
        <f>Smartphone_Usage_And_Addiction_Analysis_7500_Rows[[#This Row],[sleep_hours]]-Smartphone_Usage_And_Addiction_Analysis_7500_Rows[[#This Row],[total_leisure_hours]]</f>
        <v>7.42</v>
      </c>
      <c r="L2717" s="1">
        <v>236</v>
      </c>
      <c r="M2717" s="1">
        <v>126</v>
      </c>
      <c r="N2717" s="5">
        <f>Smartphone_Usage_And_Addiction_Analysis_7500_Rows[[#This Row],[app_opens_per_day]]/Smartphone_Usage_And_Addiction_Analysis_7500_Rows[[#This Row],[daily_screen_time_hours]]</f>
        <v>13.23529411764706</v>
      </c>
      <c r="O2717" s="1">
        <v>11.39</v>
      </c>
      <c r="P2717" s="1" t="s">
        <v>22</v>
      </c>
      <c r="Q2717" s="1" t="s">
        <v>23</v>
      </c>
      <c r="R2717" s="1" t="s">
        <v>28</v>
      </c>
      <c r="S2717" s="1">
        <v>1</v>
      </c>
    </row>
    <row r="2718" spans="1:19" ht="18" customHeight="1" x14ac:dyDescent="0.25">
      <c r="A2718" s="10" t="s">
        <v>1832</v>
      </c>
      <c r="B2718" s="1">
        <v>32</v>
      </c>
      <c r="C2718" t="str">
        <f t="shared" si="42"/>
        <v>26-40 (Millennials)</v>
      </c>
      <c r="D2718" s="1" t="s">
        <v>17</v>
      </c>
      <c r="E2718" s="1">
        <v>11.61</v>
      </c>
      <c r="F2718" s="1">
        <v>4.75</v>
      </c>
      <c r="G2718" s="1">
        <v>3.89</v>
      </c>
      <c r="H2718" s="1">
        <v>0.96</v>
      </c>
      <c r="I2718" s="1">
        <v>6.85</v>
      </c>
      <c r="J2718" s="1">
        <f>Smartphone_Usage_And_Addiction_Analysis_7500_Rows[[#This Row],[social_media_hours]]+Smartphone_Usage_And_Addiction_Analysis_7500_Rows[[#This Row],[gaming_hours]]</f>
        <v>8.64</v>
      </c>
      <c r="K2718" s="1">
        <f>Smartphone_Usage_And_Addiction_Analysis_7500_Rows[[#This Row],[sleep_hours]]-Smartphone_Usage_And_Addiction_Analysis_7500_Rows[[#This Row],[total_leisure_hours]]</f>
        <v>-1.7900000000000009</v>
      </c>
      <c r="L2718" s="1">
        <v>237</v>
      </c>
      <c r="M2718" s="1">
        <v>113</v>
      </c>
      <c r="N2718" s="5">
        <f>Smartphone_Usage_And_Addiction_Analysis_7500_Rows[[#This Row],[app_opens_per_day]]/Smartphone_Usage_And_Addiction_Analysis_7500_Rows[[#This Row],[daily_screen_time_hours]]</f>
        <v>9.7329888027562443</v>
      </c>
      <c r="O2718" s="1">
        <v>13.24</v>
      </c>
      <c r="P2718" s="1" t="s">
        <v>32</v>
      </c>
      <c r="Q2718" s="1" t="s">
        <v>19</v>
      </c>
      <c r="R2718" s="1" t="s">
        <v>28</v>
      </c>
      <c r="S2718" s="1">
        <v>1</v>
      </c>
    </row>
    <row r="2719" spans="1:19" ht="18" customHeight="1" x14ac:dyDescent="0.25">
      <c r="A2719" s="10" t="s">
        <v>1833</v>
      </c>
      <c r="B2719" s="1">
        <v>29</v>
      </c>
      <c r="C2719" t="str">
        <f t="shared" si="42"/>
        <v>26-40 (Millennials)</v>
      </c>
      <c r="D2719" s="1" t="s">
        <v>17</v>
      </c>
      <c r="E2719" s="1">
        <v>10.19</v>
      </c>
      <c r="F2719" s="1">
        <v>1.53</v>
      </c>
      <c r="G2719" s="1">
        <v>3.21</v>
      </c>
      <c r="H2719" s="1">
        <v>4.68</v>
      </c>
      <c r="I2719" s="1">
        <v>8.64</v>
      </c>
      <c r="J2719" s="1">
        <f>Smartphone_Usage_And_Addiction_Analysis_7500_Rows[[#This Row],[social_media_hours]]+Smartphone_Usage_And_Addiction_Analysis_7500_Rows[[#This Row],[gaming_hours]]</f>
        <v>4.74</v>
      </c>
      <c r="K2719" s="1">
        <f>Smartphone_Usage_And_Addiction_Analysis_7500_Rows[[#This Row],[sleep_hours]]-Smartphone_Usage_And_Addiction_Analysis_7500_Rows[[#This Row],[total_leisure_hours]]</f>
        <v>3.9000000000000004</v>
      </c>
      <c r="L2719" s="1">
        <v>24</v>
      </c>
      <c r="M2719" s="1">
        <v>176</v>
      </c>
      <c r="N2719" s="5">
        <f>Smartphone_Usage_And_Addiction_Analysis_7500_Rows[[#This Row],[app_opens_per_day]]/Smartphone_Usage_And_Addiction_Analysis_7500_Rows[[#This Row],[daily_screen_time_hours]]</f>
        <v>17.271835132482828</v>
      </c>
      <c r="O2719" s="1">
        <v>12.85</v>
      </c>
      <c r="P2719" s="1" t="s">
        <v>18</v>
      </c>
      <c r="Q2719" s="1" t="s">
        <v>23</v>
      </c>
      <c r="R2719" s="1" t="s">
        <v>24</v>
      </c>
      <c r="S2719" s="1">
        <v>1</v>
      </c>
    </row>
    <row r="2720" spans="1:19" ht="18" customHeight="1" x14ac:dyDescent="0.25">
      <c r="A2720" s="10" t="s">
        <v>1834</v>
      </c>
      <c r="B2720" s="1">
        <v>31</v>
      </c>
      <c r="C2720" t="str">
        <f t="shared" si="42"/>
        <v>26-40 (Millennials)</v>
      </c>
      <c r="D2720" s="1" t="s">
        <v>30</v>
      </c>
      <c r="E2720" s="1">
        <v>5.98</v>
      </c>
      <c r="F2720" s="1">
        <v>5</v>
      </c>
      <c r="G2720" s="1">
        <v>3.59</v>
      </c>
      <c r="H2720" s="1">
        <v>3.7</v>
      </c>
      <c r="I2720" s="1">
        <v>5.35</v>
      </c>
      <c r="J2720" s="1">
        <f>Smartphone_Usage_And_Addiction_Analysis_7500_Rows[[#This Row],[social_media_hours]]+Smartphone_Usage_And_Addiction_Analysis_7500_Rows[[#This Row],[gaming_hours]]</f>
        <v>8.59</v>
      </c>
      <c r="K2720" s="1">
        <f>Smartphone_Usage_And_Addiction_Analysis_7500_Rows[[#This Row],[sleep_hours]]-Smartphone_Usage_And_Addiction_Analysis_7500_Rows[[#This Row],[total_leisure_hours]]</f>
        <v>-3.24</v>
      </c>
      <c r="L2720" s="1">
        <v>240</v>
      </c>
      <c r="M2720" s="1">
        <v>42</v>
      </c>
      <c r="N2720" s="5">
        <f>Smartphone_Usage_And_Addiction_Analysis_7500_Rows[[#This Row],[app_opens_per_day]]/Smartphone_Usage_And_Addiction_Analysis_7500_Rows[[#This Row],[daily_screen_time_hours]]</f>
        <v>7.023411371237458</v>
      </c>
      <c r="O2720" s="1">
        <v>8.25</v>
      </c>
      <c r="P2720" s="1" t="s">
        <v>22</v>
      </c>
      <c r="Q2720" s="1" t="s">
        <v>19</v>
      </c>
      <c r="R2720" s="1" t="s">
        <v>28</v>
      </c>
      <c r="S2720" s="1">
        <v>1</v>
      </c>
    </row>
    <row r="2721" spans="1:19" ht="18" customHeight="1" x14ac:dyDescent="0.25">
      <c r="A2721" s="10" t="s">
        <v>6007</v>
      </c>
      <c r="B2721" s="1">
        <v>23</v>
      </c>
      <c r="C2721" s="1" t="str">
        <f t="shared" si="42"/>
        <v>18-25 (Gen Z)</v>
      </c>
      <c r="D2721" t="s">
        <v>7582</v>
      </c>
      <c r="E2721">
        <v>6.56</v>
      </c>
      <c r="F2721">
        <v>1.96</v>
      </c>
      <c r="G2721">
        <v>3</v>
      </c>
      <c r="H2721">
        <v>4.8099999999999996</v>
      </c>
      <c r="I2721">
        <v>7.33</v>
      </c>
      <c r="J2721" s="1">
        <f>Smartphone_Usage_And_Addiction_Analysis_7500_Rows[[#This Row],[social_media_hours]]+Smartphone_Usage_And_Addiction_Analysis_7500_Rows[[#This Row],[gaming_hours]]</f>
        <v>4.96</v>
      </c>
      <c r="K2721" s="1">
        <f>Smartphone_Usage_And_Addiction_Analysis_7500_Rows[[#This Row],[sleep_hours]]-Smartphone_Usage_And_Addiction_Analysis_7500_Rows[[#This Row],[total_leisure_hours]]</f>
        <v>2.37</v>
      </c>
      <c r="L2721">
        <v>195</v>
      </c>
      <c r="M2721">
        <v>99</v>
      </c>
      <c r="N2721" s="5">
        <f>Smartphone_Usage_And_Addiction_Analysis_7500_Rows[[#This Row],[app_opens_per_day]]/Smartphone_Usage_And_Addiction_Analysis_7500_Rows[[#This Row],[daily_screen_time_hours]]</f>
        <v>15.091463414634147</v>
      </c>
      <c r="O2721">
        <v>8.91</v>
      </c>
      <c r="P2721" t="s">
        <v>32</v>
      </c>
      <c r="Q2721" t="s">
        <v>19</v>
      </c>
      <c r="R2721" t="s">
        <v>51</v>
      </c>
      <c r="S2721">
        <v>0</v>
      </c>
    </row>
    <row r="2722" spans="1:19" ht="18" customHeight="1" x14ac:dyDescent="0.25">
      <c r="A2722" s="10" t="s">
        <v>6008</v>
      </c>
      <c r="B2722" s="1">
        <v>19</v>
      </c>
      <c r="C2722" s="1" t="str">
        <f t="shared" si="42"/>
        <v>18-25 (Gen Z)</v>
      </c>
      <c r="D2722" t="s">
        <v>7582</v>
      </c>
      <c r="E2722">
        <v>5.74</v>
      </c>
      <c r="F2722">
        <v>5.21</v>
      </c>
      <c r="G2722">
        <v>2.61</v>
      </c>
      <c r="H2722">
        <v>0.86</v>
      </c>
      <c r="I2722">
        <v>7.7</v>
      </c>
      <c r="J2722" s="1">
        <f>Smartphone_Usage_And_Addiction_Analysis_7500_Rows[[#This Row],[social_media_hours]]+Smartphone_Usage_And_Addiction_Analysis_7500_Rows[[#This Row],[gaming_hours]]</f>
        <v>7.82</v>
      </c>
      <c r="K2722" s="1">
        <f>Smartphone_Usage_And_Addiction_Analysis_7500_Rows[[#This Row],[sleep_hours]]-Smartphone_Usage_And_Addiction_Analysis_7500_Rows[[#This Row],[total_leisure_hours]]</f>
        <v>-0.12000000000000011</v>
      </c>
      <c r="L2722">
        <v>159</v>
      </c>
      <c r="M2722">
        <v>144</v>
      </c>
      <c r="N2722" s="5">
        <f>Smartphone_Usage_And_Addiction_Analysis_7500_Rows[[#This Row],[app_opens_per_day]]/Smartphone_Usage_And_Addiction_Analysis_7500_Rows[[#This Row],[daily_screen_time_hours]]</f>
        <v>25.087108013937282</v>
      </c>
      <c r="O2722">
        <v>6.32</v>
      </c>
      <c r="P2722" t="s">
        <v>18</v>
      </c>
      <c r="Q2722" t="s">
        <v>19</v>
      </c>
      <c r="R2722" t="s">
        <v>28</v>
      </c>
      <c r="S2722">
        <v>1</v>
      </c>
    </row>
    <row r="2723" spans="1:19" ht="18" customHeight="1" x14ac:dyDescent="0.25">
      <c r="A2723" s="10" t="s">
        <v>1835</v>
      </c>
      <c r="B2723" s="1">
        <v>25</v>
      </c>
      <c r="C2723" t="str">
        <f t="shared" si="42"/>
        <v>18-25 (Gen Z)</v>
      </c>
      <c r="D2723" s="1" t="s">
        <v>17</v>
      </c>
      <c r="E2723" s="1">
        <v>4.71</v>
      </c>
      <c r="F2723" s="1">
        <v>2.65</v>
      </c>
      <c r="G2723" s="1">
        <v>1.46</v>
      </c>
      <c r="H2723" s="1">
        <v>1.86</v>
      </c>
      <c r="I2723" s="1">
        <v>8.91</v>
      </c>
      <c r="J2723" s="1">
        <f>Smartphone_Usage_And_Addiction_Analysis_7500_Rows[[#This Row],[social_media_hours]]+Smartphone_Usage_And_Addiction_Analysis_7500_Rows[[#This Row],[gaming_hours]]</f>
        <v>4.1099999999999994</v>
      </c>
      <c r="K2723" s="1">
        <f>Smartphone_Usage_And_Addiction_Analysis_7500_Rows[[#This Row],[sleep_hours]]-Smartphone_Usage_And_Addiction_Analysis_7500_Rows[[#This Row],[total_leisure_hours]]</f>
        <v>4.8000000000000007</v>
      </c>
      <c r="L2723" s="1">
        <v>71</v>
      </c>
      <c r="M2723" s="1">
        <v>75</v>
      </c>
      <c r="N2723" s="5">
        <f>Smartphone_Usage_And_Addiction_Analysis_7500_Rows[[#This Row],[app_opens_per_day]]/Smartphone_Usage_And_Addiction_Analysis_7500_Rows[[#This Row],[daily_screen_time_hours]]</f>
        <v>15.923566878980893</v>
      </c>
      <c r="O2723" s="1">
        <v>5.23</v>
      </c>
      <c r="P2723" s="1" t="s">
        <v>18</v>
      </c>
      <c r="Q2723" s="1" t="s">
        <v>23</v>
      </c>
      <c r="R2723" s="1" t="s">
        <v>51</v>
      </c>
      <c r="S2723" s="1">
        <v>0</v>
      </c>
    </row>
    <row r="2724" spans="1:19" ht="18" customHeight="1" x14ac:dyDescent="0.25">
      <c r="A2724" s="10" t="s">
        <v>1836</v>
      </c>
      <c r="B2724" s="1">
        <v>32</v>
      </c>
      <c r="C2724" t="str">
        <f t="shared" si="42"/>
        <v>26-40 (Millennials)</v>
      </c>
      <c r="D2724" s="1" t="s">
        <v>17</v>
      </c>
      <c r="E2724" s="1">
        <v>9.31</v>
      </c>
      <c r="F2724" s="1">
        <v>0.79</v>
      </c>
      <c r="G2724" s="1">
        <v>2.31</v>
      </c>
      <c r="H2724" s="1">
        <v>3.47</v>
      </c>
      <c r="I2724" s="1">
        <v>5.77</v>
      </c>
      <c r="J2724" s="1">
        <f>Smartphone_Usage_And_Addiction_Analysis_7500_Rows[[#This Row],[social_media_hours]]+Smartphone_Usage_And_Addiction_Analysis_7500_Rows[[#This Row],[gaming_hours]]</f>
        <v>3.1</v>
      </c>
      <c r="K2724" s="1">
        <f>Smartphone_Usage_And_Addiction_Analysis_7500_Rows[[#This Row],[sleep_hours]]-Smartphone_Usage_And_Addiction_Analysis_7500_Rows[[#This Row],[total_leisure_hours]]</f>
        <v>2.6699999999999995</v>
      </c>
      <c r="L2724" s="1">
        <v>123</v>
      </c>
      <c r="M2724" s="1">
        <v>82</v>
      </c>
      <c r="N2724" s="5">
        <f>Smartphone_Usage_And_Addiction_Analysis_7500_Rows[[#This Row],[app_opens_per_day]]/Smartphone_Usage_And_Addiction_Analysis_7500_Rows[[#This Row],[daily_screen_time_hours]]</f>
        <v>8.8077336197636953</v>
      </c>
      <c r="O2724" s="1">
        <v>10.39</v>
      </c>
      <c r="P2724" s="1" t="s">
        <v>18</v>
      </c>
      <c r="Q2724" s="1" t="s">
        <v>19</v>
      </c>
      <c r="R2724" s="1" t="s">
        <v>28</v>
      </c>
      <c r="S2724" s="1">
        <v>1</v>
      </c>
    </row>
    <row r="2725" spans="1:19" ht="18" customHeight="1" x14ac:dyDescent="0.25">
      <c r="A2725" s="10" t="s">
        <v>6009</v>
      </c>
      <c r="B2725" s="1">
        <v>32</v>
      </c>
      <c r="C2725" s="1" t="str">
        <f t="shared" si="42"/>
        <v>26-40 (Millennials)</v>
      </c>
      <c r="D2725" t="s">
        <v>7582</v>
      </c>
      <c r="E2725">
        <v>3.1</v>
      </c>
      <c r="F2725">
        <v>5.82</v>
      </c>
      <c r="G2725">
        <v>1.08</v>
      </c>
      <c r="H2725">
        <v>0.84</v>
      </c>
      <c r="I2725">
        <v>8.19</v>
      </c>
      <c r="J2725" s="1">
        <f>Smartphone_Usage_And_Addiction_Analysis_7500_Rows[[#This Row],[social_media_hours]]+Smartphone_Usage_And_Addiction_Analysis_7500_Rows[[#This Row],[gaming_hours]]</f>
        <v>6.9</v>
      </c>
      <c r="K2725" s="1">
        <f>Smartphone_Usage_And_Addiction_Analysis_7500_Rows[[#This Row],[sleep_hours]]-Smartphone_Usage_And_Addiction_Analysis_7500_Rows[[#This Row],[total_leisure_hours]]</f>
        <v>1.2899999999999991</v>
      </c>
      <c r="L2725">
        <v>107</v>
      </c>
      <c r="M2725">
        <v>174</v>
      </c>
      <c r="N2725" s="5">
        <f>Smartphone_Usage_And_Addiction_Analysis_7500_Rows[[#This Row],[app_opens_per_day]]/Smartphone_Usage_And_Addiction_Analysis_7500_Rows[[#This Row],[daily_screen_time_hours]]</f>
        <v>56.129032258064512</v>
      </c>
      <c r="O2725">
        <v>4.0199999999999996</v>
      </c>
      <c r="P2725" t="s">
        <v>32</v>
      </c>
      <c r="Q2725" t="s">
        <v>19</v>
      </c>
      <c r="R2725" t="s">
        <v>28</v>
      </c>
      <c r="S2725">
        <v>1</v>
      </c>
    </row>
    <row r="2726" spans="1:19" ht="18" customHeight="1" x14ac:dyDescent="0.25">
      <c r="A2726" s="10" t="s">
        <v>6010</v>
      </c>
      <c r="B2726" s="1">
        <v>33</v>
      </c>
      <c r="C2726" s="1" t="str">
        <f t="shared" si="42"/>
        <v>26-40 (Millennials)</v>
      </c>
      <c r="D2726" t="s">
        <v>7582</v>
      </c>
      <c r="E2726">
        <v>3.83</v>
      </c>
      <c r="F2726">
        <v>4.03</v>
      </c>
      <c r="G2726">
        <v>3.39</v>
      </c>
      <c r="H2726">
        <v>2.56</v>
      </c>
      <c r="I2726">
        <v>6.88</v>
      </c>
      <c r="J2726" s="1">
        <f>Smartphone_Usage_And_Addiction_Analysis_7500_Rows[[#This Row],[social_media_hours]]+Smartphone_Usage_And_Addiction_Analysis_7500_Rows[[#This Row],[gaming_hours]]</f>
        <v>7.42</v>
      </c>
      <c r="K2726" s="1">
        <f>Smartphone_Usage_And_Addiction_Analysis_7500_Rows[[#This Row],[sleep_hours]]-Smartphone_Usage_And_Addiction_Analysis_7500_Rows[[#This Row],[total_leisure_hours]]</f>
        <v>-0.54</v>
      </c>
      <c r="L2726">
        <v>136</v>
      </c>
      <c r="M2726">
        <v>111</v>
      </c>
      <c r="N2726" s="5">
        <f>Smartphone_Usage_And_Addiction_Analysis_7500_Rows[[#This Row],[app_opens_per_day]]/Smartphone_Usage_And_Addiction_Analysis_7500_Rows[[#This Row],[daily_screen_time_hours]]</f>
        <v>28.981723237597912</v>
      </c>
      <c r="O2726">
        <v>5.84</v>
      </c>
      <c r="P2726" t="s">
        <v>18</v>
      </c>
      <c r="Q2726" t="s">
        <v>19</v>
      </c>
      <c r="R2726" t="s">
        <v>24</v>
      </c>
      <c r="S2726">
        <v>1</v>
      </c>
    </row>
    <row r="2727" spans="1:19" ht="18" customHeight="1" x14ac:dyDescent="0.25">
      <c r="A2727" s="10" t="s">
        <v>6011</v>
      </c>
      <c r="B2727" s="1">
        <v>21</v>
      </c>
      <c r="C2727" s="1" t="str">
        <f t="shared" si="42"/>
        <v>18-25 (Gen Z)</v>
      </c>
      <c r="D2727" t="s">
        <v>7582</v>
      </c>
      <c r="E2727">
        <v>7.44</v>
      </c>
      <c r="F2727">
        <v>4.57</v>
      </c>
      <c r="G2727">
        <v>3.87</v>
      </c>
      <c r="H2727">
        <v>4.76</v>
      </c>
      <c r="I2727">
        <v>5.58</v>
      </c>
      <c r="J2727" s="1">
        <f>Smartphone_Usage_And_Addiction_Analysis_7500_Rows[[#This Row],[social_media_hours]]+Smartphone_Usage_And_Addiction_Analysis_7500_Rows[[#This Row],[gaming_hours]]</f>
        <v>8.4400000000000013</v>
      </c>
      <c r="K2727" s="1">
        <f>Smartphone_Usage_And_Addiction_Analysis_7500_Rows[[#This Row],[sleep_hours]]-Smartphone_Usage_And_Addiction_Analysis_7500_Rows[[#This Row],[total_leisure_hours]]</f>
        <v>-2.8600000000000012</v>
      </c>
      <c r="L2727">
        <v>215</v>
      </c>
      <c r="M2727">
        <v>32</v>
      </c>
      <c r="N2727" s="5">
        <f>Smartphone_Usage_And_Addiction_Analysis_7500_Rows[[#This Row],[app_opens_per_day]]/Smartphone_Usage_And_Addiction_Analysis_7500_Rows[[#This Row],[daily_screen_time_hours]]</f>
        <v>4.301075268817204</v>
      </c>
      <c r="O2727">
        <v>10.39</v>
      </c>
      <c r="P2727" t="s">
        <v>32</v>
      </c>
      <c r="Q2727" t="s">
        <v>23</v>
      </c>
      <c r="R2727" t="s">
        <v>24</v>
      </c>
      <c r="S2727">
        <v>1</v>
      </c>
    </row>
    <row r="2728" spans="1:19" ht="18" customHeight="1" x14ac:dyDescent="0.25">
      <c r="A2728" s="10" t="s">
        <v>1837</v>
      </c>
      <c r="B2728" s="1">
        <v>20</v>
      </c>
      <c r="C2728" t="str">
        <f t="shared" si="42"/>
        <v>18-25 (Gen Z)</v>
      </c>
      <c r="D2728" s="1" t="s">
        <v>17</v>
      </c>
      <c r="E2728" s="1">
        <v>9.9700000000000006</v>
      </c>
      <c r="F2728" s="1">
        <v>3.84</v>
      </c>
      <c r="G2728" s="1">
        <v>2.19</v>
      </c>
      <c r="H2728" s="1">
        <v>1.86</v>
      </c>
      <c r="I2728" s="1">
        <v>7.43</v>
      </c>
      <c r="J2728" s="1">
        <f>Smartphone_Usage_And_Addiction_Analysis_7500_Rows[[#This Row],[social_media_hours]]+Smartphone_Usage_And_Addiction_Analysis_7500_Rows[[#This Row],[gaming_hours]]</f>
        <v>6.0299999999999994</v>
      </c>
      <c r="K2728" s="1">
        <f>Smartphone_Usage_And_Addiction_Analysis_7500_Rows[[#This Row],[sleep_hours]]-Smartphone_Usage_And_Addiction_Analysis_7500_Rows[[#This Row],[total_leisure_hours]]</f>
        <v>1.4000000000000004</v>
      </c>
      <c r="L2728" s="1">
        <v>144</v>
      </c>
      <c r="M2728" s="1">
        <v>165</v>
      </c>
      <c r="N2728" s="5">
        <f>Smartphone_Usage_And_Addiction_Analysis_7500_Rows[[#This Row],[app_opens_per_day]]/Smartphone_Usage_And_Addiction_Analysis_7500_Rows[[#This Row],[daily_screen_time_hours]]</f>
        <v>16.54964894684052</v>
      </c>
      <c r="O2728" s="1">
        <v>11</v>
      </c>
      <c r="P2728" s="1" t="s">
        <v>18</v>
      </c>
      <c r="Q2728" s="1" t="s">
        <v>23</v>
      </c>
      <c r="R2728" s="1" t="s">
        <v>24</v>
      </c>
      <c r="S2728" s="1">
        <v>1</v>
      </c>
    </row>
    <row r="2729" spans="1:19" ht="18" customHeight="1" x14ac:dyDescent="0.25">
      <c r="A2729" s="10" t="s">
        <v>6012</v>
      </c>
      <c r="B2729" s="1">
        <v>34</v>
      </c>
      <c r="C2729" s="1" t="str">
        <f t="shared" si="42"/>
        <v>26-40 (Millennials)</v>
      </c>
      <c r="D2729" t="s">
        <v>7582</v>
      </c>
      <c r="E2729">
        <v>8.42</v>
      </c>
      <c r="F2729">
        <v>4.99</v>
      </c>
      <c r="G2729">
        <v>2.89</v>
      </c>
      <c r="H2729">
        <v>0.74</v>
      </c>
      <c r="I2729">
        <v>6.08</v>
      </c>
      <c r="J2729" s="1">
        <f>Smartphone_Usage_And_Addiction_Analysis_7500_Rows[[#This Row],[social_media_hours]]+Smartphone_Usage_And_Addiction_Analysis_7500_Rows[[#This Row],[gaming_hours]]</f>
        <v>7.8800000000000008</v>
      </c>
      <c r="K2729" s="1">
        <f>Smartphone_Usage_And_Addiction_Analysis_7500_Rows[[#This Row],[sleep_hours]]-Smartphone_Usage_And_Addiction_Analysis_7500_Rows[[#This Row],[total_leisure_hours]]</f>
        <v>-1.8000000000000007</v>
      </c>
      <c r="L2729">
        <v>203</v>
      </c>
      <c r="M2729">
        <v>176</v>
      </c>
      <c r="N2729" s="5">
        <f>Smartphone_Usage_And_Addiction_Analysis_7500_Rows[[#This Row],[app_opens_per_day]]/Smartphone_Usage_And_Addiction_Analysis_7500_Rows[[#This Row],[daily_screen_time_hours]]</f>
        <v>20.902612826603324</v>
      </c>
      <c r="O2729">
        <v>9.66</v>
      </c>
      <c r="P2729" t="s">
        <v>18</v>
      </c>
      <c r="Q2729" t="s">
        <v>19</v>
      </c>
      <c r="R2729" t="s">
        <v>24</v>
      </c>
      <c r="S2729">
        <v>1</v>
      </c>
    </row>
    <row r="2730" spans="1:19" ht="18" customHeight="1" x14ac:dyDescent="0.25">
      <c r="A2730" s="10" t="s">
        <v>1838</v>
      </c>
      <c r="B2730" s="1">
        <v>24</v>
      </c>
      <c r="C2730" t="str">
        <f t="shared" si="42"/>
        <v>18-25 (Gen Z)</v>
      </c>
      <c r="D2730" s="1" t="s">
        <v>17</v>
      </c>
      <c r="E2730" s="1">
        <v>11.38</v>
      </c>
      <c r="F2730" s="1">
        <v>2.5299999999999998</v>
      </c>
      <c r="G2730" s="1">
        <v>0.09</v>
      </c>
      <c r="H2730" s="1">
        <v>3.24</v>
      </c>
      <c r="I2730" s="1">
        <v>8.73</v>
      </c>
      <c r="J2730" s="1">
        <f>Smartphone_Usage_And_Addiction_Analysis_7500_Rows[[#This Row],[social_media_hours]]+Smartphone_Usage_And_Addiction_Analysis_7500_Rows[[#This Row],[gaming_hours]]</f>
        <v>2.6199999999999997</v>
      </c>
      <c r="K2730" s="1">
        <f>Smartphone_Usage_And_Addiction_Analysis_7500_Rows[[#This Row],[sleep_hours]]-Smartphone_Usage_And_Addiction_Analysis_7500_Rows[[#This Row],[total_leisure_hours]]</f>
        <v>6.1100000000000012</v>
      </c>
      <c r="L2730" s="1">
        <v>117</v>
      </c>
      <c r="M2730" s="1">
        <v>109</v>
      </c>
      <c r="N2730" s="5">
        <f>Smartphone_Usage_And_Addiction_Analysis_7500_Rows[[#This Row],[app_opens_per_day]]/Smartphone_Usage_And_Addiction_Analysis_7500_Rows[[#This Row],[daily_screen_time_hours]]</f>
        <v>9.5782073813708255</v>
      </c>
      <c r="O2730" s="1">
        <v>11.9</v>
      </c>
      <c r="P2730" s="1" t="s">
        <v>18</v>
      </c>
      <c r="Q2730" s="1" t="s">
        <v>23</v>
      </c>
      <c r="R2730" s="1" t="s">
        <v>28</v>
      </c>
      <c r="S2730" s="1">
        <v>1</v>
      </c>
    </row>
    <row r="2731" spans="1:19" ht="18" customHeight="1" x14ac:dyDescent="0.25">
      <c r="A2731" s="10" t="s">
        <v>1839</v>
      </c>
      <c r="B2731" s="1">
        <v>33</v>
      </c>
      <c r="C2731" t="str">
        <f t="shared" si="42"/>
        <v>26-40 (Millennials)</v>
      </c>
      <c r="D2731" s="1" t="s">
        <v>17</v>
      </c>
      <c r="E2731" s="1">
        <v>7.84</v>
      </c>
      <c r="F2731" s="1">
        <v>4.0599999999999996</v>
      </c>
      <c r="G2731" s="1">
        <v>1.7</v>
      </c>
      <c r="H2731" s="1">
        <v>4.09</v>
      </c>
      <c r="I2731" s="1">
        <v>7.75</v>
      </c>
      <c r="J2731" s="1">
        <f>Smartphone_Usage_And_Addiction_Analysis_7500_Rows[[#This Row],[social_media_hours]]+Smartphone_Usage_And_Addiction_Analysis_7500_Rows[[#This Row],[gaming_hours]]</f>
        <v>5.76</v>
      </c>
      <c r="K2731" s="1">
        <f>Smartphone_Usage_And_Addiction_Analysis_7500_Rows[[#This Row],[sleep_hours]]-Smartphone_Usage_And_Addiction_Analysis_7500_Rows[[#This Row],[total_leisure_hours]]</f>
        <v>1.9900000000000002</v>
      </c>
      <c r="L2731" s="1">
        <v>135</v>
      </c>
      <c r="M2731" s="1">
        <v>43</v>
      </c>
      <c r="N2731" s="5">
        <f>Smartphone_Usage_And_Addiction_Analysis_7500_Rows[[#This Row],[app_opens_per_day]]/Smartphone_Usage_And_Addiction_Analysis_7500_Rows[[#This Row],[daily_screen_time_hours]]</f>
        <v>5.4846938775510203</v>
      </c>
      <c r="O2731" s="1">
        <v>9.7899999999999991</v>
      </c>
      <c r="P2731" s="1" t="s">
        <v>22</v>
      </c>
      <c r="Q2731" s="1" t="s">
        <v>23</v>
      </c>
      <c r="R2731" s="1" t="s">
        <v>28</v>
      </c>
      <c r="S2731" s="1">
        <v>1</v>
      </c>
    </row>
    <row r="2732" spans="1:19" ht="18" customHeight="1" x14ac:dyDescent="0.25">
      <c r="A2732" s="10" t="s">
        <v>1840</v>
      </c>
      <c r="B2732" s="1">
        <v>30</v>
      </c>
      <c r="C2732" t="str">
        <f t="shared" si="42"/>
        <v>26-40 (Millennials)</v>
      </c>
      <c r="D2732" s="1" t="s">
        <v>17</v>
      </c>
      <c r="E2732" s="1">
        <v>10.09</v>
      </c>
      <c r="F2732" s="1">
        <v>5</v>
      </c>
      <c r="G2732" s="1">
        <v>0.26</v>
      </c>
      <c r="H2732" s="1">
        <v>3.59</v>
      </c>
      <c r="I2732" s="1">
        <v>6.81</v>
      </c>
      <c r="J2732" s="1">
        <f>Smartphone_Usage_And_Addiction_Analysis_7500_Rows[[#This Row],[social_media_hours]]+Smartphone_Usage_And_Addiction_Analysis_7500_Rows[[#This Row],[gaming_hours]]</f>
        <v>5.26</v>
      </c>
      <c r="K2732" s="1">
        <f>Smartphone_Usage_And_Addiction_Analysis_7500_Rows[[#This Row],[sleep_hours]]-Smartphone_Usage_And_Addiction_Analysis_7500_Rows[[#This Row],[total_leisure_hours]]</f>
        <v>1.5499999999999998</v>
      </c>
      <c r="L2732" s="1">
        <v>241</v>
      </c>
      <c r="M2732" s="1">
        <v>20</v>
      </c>
      <c r="N2732" s="5">
        <f>Smartphone_Usage_And_Addiction_Analysis_7500_Rows[[#This Row],[app_opens_per_day]]/Smartphone_Usage_And_Addiction_Analysis_7500_Rows[[#This Row],[daily_screen_time_hours]]</f>
        <v>1.9821605550049555</v>
      </c>
      <c r="O2732" s="1">
        <v>12.44</v>
      </c>
      <c r="P2732" s="1" t="s">
        <v>22</v>
      </c>
      <c r="Q2732" s="1" t="s">
        <v>19</v>
      </c>
      <c r="R2732" s="1" t="s">
        <v>24</v>
      </c>
      <c r="S2732" s="1">
        <v>1</v>
      </c>
    </row>
    <row r="2733" spans="1:19" ht="18" customHeight="1" x14ac:dyDescent="0.25">
      <c r="A2733" s="10" t="s">
        <v>6013</v>
      </c>
      <c r="B2733" s="1">
        <v>20</v>
      </c>
      <c r="C2733" s="1" t="str">
        <f t="shared" si="42"/>
        <v>18-25 (Gen Z)</v>
      </c>
      <c r="D2733" t="s">
        <v>7582</v>
      </c>
      <c r="E2733">
        <v>8.31</v>
      </c>
      <c r="F2733">
        <v>5.14</v>
      </c>
      <c r="G2733">
        <v>0.01</v>
      </c>
      <c r="H2733">
        <v>3.56</v>
      </c>
      <c r="I2733">
        <v>7.44</v>
      </c>
      <c r="J2733" s="1">
        <f>Smartphone_Usage_And_Addiction_Analysis_7500_Rows[[#This Row],[social_media_hours]]+Smartphone_Usage_And_Addiction_Analysis_7500_Rows[[#This Row],[gaming_hours]]</f>
        <v>5.1499999999999995</v>
      </c>
      <c r="K2733" s="1">
        <f>Smartphone_Usage_And_Addiction_Analysis_7500_Rows[[#This Row],[sleep_hours]]-Smartphone_Usage_And_Addiction_Analysis_7500_Rows[[#This Row],[total_leisure_hours]]</f>
        <v>2.2900000000000009</v>
      </c>
      <c r="L2733">
        <v>32</v>
      </c>
      <c r="M2733">
        <v>27</v>
      </c>
      <c r="N2733" s="5">
        <f>Smartphone_Usage_And_Addiction_Analysis_7500_Rows[[#This Row],[app_opens_per_day]]/Smartphone_Usage_And_Addiction_Analysis_7500_Rows[[#This Row],[daily_screen_time_hours]]</f>
        <v>3.2490974729241877</v>
      </c>
      <c r="O2733">
        <v>10.99</v>
      </c>
      <c r="P2733" t="s">
        <v>22</v>
      </c>
      <c r="Q2733" t="s">
        <v>23</v>
      </c>
      <c r="R2733" t="s">
        <v>24</v>
      </c>
      <c r="S2733">
        <v>1</v>
      </c>
    </row>
    <row r="2734" spans="1:19" ht="18" customHeight="1" x14ac:dyDescent="0.25">
      <c r="A2734" s="10" t="s">
        <v>1841</v>
      </c>
      <c r="B2734" s="1">
        <v>23</v>
      </c>
      <c r="C2734" t="str">
        <f t="shared" si="42"/>
        <v>18-25 (Gen Z)</v>
      </c>
      <c r="D2734" s="1" t="s">
        <v>30</v>
      </c>
      <c r="E2734" s="1">
        <v>7.75</v>
      </c>
      <c r="F2734" s="1">
        <v>2.4</v>
      </c>
      <c r="G2734" s="1">
        <v>3.38</v>
      </c>
      <c r="H2734" s="1">
        <v>4.18</v>
      </c>
      <c r="I2734" s="1">
        <v>7.61</v>
      </c>
      <c r="J2734" s="1">
        <f>Smartphone_Usage_And_Addiction_Analysis_7500_Rows[[#This Row],[social_media_hours]]+Smartphone_Usage_And_Addiction_Analysis_7500_Rows[[#This Row],[gaming_hours]]</f>
        <v>5.7799999999999994</v>
      </c>
      <c r="K2734" s="1">
        <f>Smartphone_Usage_And_Addiction_Analysis_7500_Rows[[#This Row],[sleep_hours]]-Smartphone_Usage_And_Addiction_Analysis_7500_Rows[[#This Row],[total_leisure_hours]]</f>
        <v>1.830000000000001</v>
      </c>
      <c r="L2734" s="1">
        <v>138</v>
      </c>
      <c r="M2734" s="1">
        <v>134</v>
      </c>
      <c r="N2734" s="5">
        <f>Smartphone_Usage_And_Addiction_Analysis_7500_Rows[[#This Row],[app_opens_per_day]]/Smartphone_Usage_And_Addiction_Analysis_7500_Rows[[#This Row],[daily_screen_time_hours]]</f>
        <v>17.29032258064516</v>
      </c>
      <c r="O2734" s="1">
        <v>10.31</v>
      </c>
      <c r="P2734" s="1" t="s">
        <v>18</v>
      </c>
      <c r="Q2734" s="1" t="s">
        <v>19</v>
      </c>
      <c r="R2734" s="1" t="s">
        <v>51</v>
      </c>
      <c r="S2734" s="1">
        <v>0</v>
      </c>
    </row>
    <row r="2735" spans="1:19" ht="18" customHeight="1" x14ac:dyDescent="0.25">
      <c r="A2735" s="10" t="s">
        <v>1842</v>
      </c>
      <c r="B2735" s="1">
        <v>32</v>
      </c>
      <c r="C2735" t="str">
        <f t="shared" si="42"/>
        <v>26-40 (Millennials)</v>
      </c>
      <c r="D2735" s="1" t="s">
        <v>30</v>
      </c>
      <c r="E2735" s="1">
        <v>4.21</v>
      </c>
      <c r="F2735" s="1">
        <v>2.62</v>
      </c>
      <c r="G2735" s="1">
        <v>0.52</v>
      </c>
      <c r="H2735" s="1">
        <v>5.77</v>
      </c>
      <c r="I2735" s="1">
        <v>4.97</v>
      </c>
      <c r="J2735" s="1">
        <f>Smartphone_Usage_And_Addiction_Analysis_7500_Rows[[#This Row],[social_media_hours]]+Smartphone_Usage_And_Addiction_Analysis_7500_Rows[[#This Row],[gaming_hours]]</f>
        <v>3.14</v>
      </c>
      <c r="K2735" s="1">
        <f>Smartphone_Usage_And_Addiction_Analysis_7500_Rows[[#This Row],[sleep_hours]]-Smartphone_Usage_And_Addiction_Analysis_7500_Rows[[#This Row],[total_leisure_hours]]</f>
        <v>1.8299999999999996</v>
      </c>
      <c r="L2735" s="1">
        <v>105</v>
      </c>
      <c r="M2735" s="1">
        <v>124</v>
      </c>
      <c r="N2735" s="5">
        <f>Smartphone_Usage_And_Addiction_Analysis_7500_Rows[[#This Row],[app_opens_per_day]]/Smartphone_Usage_And_Addiction_Analysis_7500_Rows[[#This Row],[daily_screen_time_hours]]</f>
        <v>29.453681710213775</v>
      </c>
      <c r="O2735" s="1">
        <v>6.33</v>
      </c>
      <c r="P2735" s="1" t="s">
        <v>32</v>
      </c>
      <c r="Q2735" s="1" t="s">
        <v>23</v>
      </c>
      <c r="R2735" s="1" t="s">
        <v>51</v>
      </c>
      <c r="S2735" s="1">
        <v>0</v>
      </c>
    </row>
    <row r="2736" spans="1:19" ht="18" customHeight="1" x14ac:dyDescent="0.25">
      <c r="A2736" s="10" t="s">
        <v>1843</v>
      </c>
      <c r="B2736" s="1">
        <v>18</v>
      </c>
      <c r="C2736" t="str">
        <f t="shared" si="42"/>
        <v>18-25 (Gen Z)</v>
      </c>
      <c r="D2736" s="1" t="s">
        <v>17</v>
      </c>
      <c r="E2736" s="1">
        <v>11.68</v>
      </c>
      <c r="F2736" s="1">
        <v>2.97</v>
      </c>
      <c r="G2736" s="1">
        <v>2.54</v>
      </c>
      <c r="H2736" s="1">
        <v>5.79</v>
      </c>
      <c r="I2736" s="1">
        <v>6.13</v>
      </c>
      <c r="J2736" s="1">
        <f>Smartphone_Usage_And_Addiction_Analysis_7500_Rows[[#This Row],[social_media_hours]]+Smartphone_Usage_And_Addiction_Analysis_7500_Rows[[#This Row],[gaming_hours]]</f>
        <v>5.51</v>
      </c>
      <c r="K2736" s="1">
        <f>Smartphone_Usage_And_Addiction_Analysis_7500_Rows[[#This Row],[sleep_hours]]-Smartphone_Usage_And_Addiction_Analysis_7500_Rows[[#This Row],[total_leisure_hours]]</f>
        <v>0.62000000000000011</v>
      </c>
      <c r="L2736" s="1">
        <v>198</v>
      </c>
      <c r="M2736" s="1">
        <v>159</v>
      </c>
      <c r="N2736" s="5">
        <f>Smartphone_Usage_And_Addiction_Analysis_7500_Rows[[#This Row],[app_opens_per_day]]/Smartphone_Usage_And_Addiction_Analysis_7500_Rows[[#This Row],[daily_screen_time_hours]]</f>
        <v>13.613013698630137</v>
      </c>
      <c r="O2736" s="1">
        <v>13.89</v>
      </c>
      <c r="P2736" s="1" t="s">
        <v>32</v>
      </c>
      <c r="Q2736" s="1" t="s">
        <v>19</v>
      </c>
      <c r="R2736" s="1" t="s">
        <v>28</v>
      </c>
      <c r="S2736" s="1">
        <v>1</v>
      </c>
    </row>
    <row r="2737" spans="1:19" ht="18" customHeight="1" x14ac:dyDescent="0.25">
      <c r="A2737" s="10" t="s">
        <v>6014</v>
      </c>
      <c r="B2737" s="1">
        <v>29</v>
      </c>
      <c r="C2737" s="1" t="str">
        <f t="shared" si="42"/>
        <v>26-40 (Millennials)</v>
      </c>
      <c r="D2737" t="s">
        <v>7582</v>
      </c>
      <c r="E2737">
        <v>10.79</v>
      </c>
      <c r="F2737">
        <v>5.46</v>
      </c>
      <c r="G2737">
        <v>0.48</v>
      </c>
      <c r="H2737">
        <v>1.63</v>
      </c>
      <c r="I2737">
        <v>6.31</v>
      </c>
      <c r="J2737" s="1">
        <f>Smartphone_Usage_And_Addiction_Analysis_7500_Rows[[#This Row],[social_media_hours]]+Smartphone_Usage_And_Addiction_Analysis_7500_Rows[[#This Row],[gaming_hours]]</f>
        <v>5.9399999999999995</v>
      </c>
      <c r="K2737" s="1">
        <f>Smartphone_Usage_And_Addiction_Analysis_7500_Rows[[#This Row],[sleep_hours]]-Smartphone_Usage_And_Addiction_Analysis_7500_Rows[[#This Row],[total_leisure_hours]]</f>
        <v>0.37000000000000011</v>
      </c>
      <c r="L2737">
        <v>239</v>
      </c>
      <c r="M2737">
        <v>160</v>
      </c>
      <c r="N2737" s="5">
        <f>Smartphone_Usage_And_Addiction_Analysis_7500_Rows[[#This Row],[app_opens_per_day]]/Smartphone_Usage_And_Addiction_Analysis_7500_Rows[[#This Row],[daily_screen_time_hours]]</f>
        <v>14.828544949026877</v>
      </c>
      <c r="O2737">
        <v>13.62</v>
      </c>
      <c r="P2737" t="s">
        <v>32</v>
      </c>
      <c r="Q2737" t="s">
        <v>23</v>
      </c>
      <c r="R2737" t="s">
        <v>24</v>
      </c>
      <c r="S2737">
        <v>1</v>
      </c>
    </row>
    <row r="2738" spans="1:19" ht="18" customHeight="1" x14ac:dyDescent="0.25">
      <c r="A2738" s="10" t="s">
        <v>1844</v>
      </c>
      <c r="B2738" s="1">
        <v>34</v>
      </c>
      <c r="C2738" t="str">
        <f t="shared" si="42"/>
        <v>26-40 (Millennials)</v>
      </c>
      <c r="D2738" s="1" t="s">
        <v>17</v>
      </c>
      <c r="E2738" s="1">
        <v>10.039999999999999</v>
      </c>
      <c r="F2738" s="1">
        <v>3.85</v>
      </c>
      <c r="G2738" s="1">
        <v>1.41</v>
      </c>
      <c r="H2738" s="1">
        <v>0.77</v>
      </c>
      <c r="I2738" s="1">
        <v>6.11</v>
      </c>
      <c r="J2738" s="1">
        <f>Smartphone_Usage_And_Addiction_Analysis_7500_Rows[[#This Row],[social_media_hours]]+Smartphone_Usage_And_Addiction_Analysis_7500_Rows[[#This Row],[gaming_hours]]</f>
        <v>5.26</v>
      </c>
      <c r="K2738" s="1">
        <f>Smartphone_Usage_And_Addiction_Analysis_7500_Rows[[#This Row],[sleep_hours]]-Smartphone_Usage_And_Addiction_Analysis_7500_Rows[[#This Row],[total_leisure_hours]]</f>
        <v>0.85000000000000053</v>
      </c>
      <c r="L2738" s="1">
        <v>128</v>
      </c>
      <c r="M2738" s="1">
        <v>134</v>
      </c>
      <c r="N2738" s="5">
        <f>Smartphone_Usage_And_Addiction_Analysis_7500_Rows[[#This Row],[app_opens_per_day]]/Smartphone_Usage_And_Addiction_Analysis_7500_Rows[[#This Row],[daily_screen_time_hours]]</f>
        <v>13.346613545816734</v>
      </c>
      <c r="O2738" s="1">
        <v>12.41</v>
      </c>
      <c r="P2738" s="1" t="s">
        <v>32</v>
      </c>
      <c r="Q2738" s="1" t="s">
        <v>23</v>
      </c>
      <c r="R2738" s="1" t="s">
        <v>24</v>
      </c>
      <c r="S2738" s="1">
        <v>1</v>
      </c>
    </row>
    <row r="2739" spans="1:19" ht="18" customHeight="1" x14ac:dyDescent="0.25">
      <c r="A2739" s="10" t="s">
        <v>6015</v>
      </c>
      <c r="B2739" s="1">
        <v>29</v>
      </c>
      <c r="C2739" s="1" t="str">
        <f t="shared" si="42"/>
        <v>26-40 (Millennials)</v>
      </c>
      <c r="D2739" t="s">
        <v>7582</v>
      </c>
      <c r="E2739">
        <v>7.87</v>
      </c>
      <c r="F2739">
        <v>3.53</v>
      </c>
      <c r="G2739">
        <v>2.92</v>
      </c>
      <c r="H2739">
        <v>3.2</v>
      </c>
      <c r="I2739">
        <v>6.73</v>
      </c>
      <c r="J2739" s="1">
        <f>Smartphone_Usage_And_Addiction_Analysis_7500_Rows[[#This Row],[social_media_hours]]+Smartphone_Usage_And_Addiction_Analysis_7500_Rows[[#This Row],[gaming_hours]]</f>
        <v>6.4499999999999993</v>
      </c>
      <c r="K2739" s="1">
        <f>Smartphone_Usage_And_Addiction_Analysis_7500_Rows[[#This Row],[sleep_hours]]-Smartphone_Usage_And_Addiction_Analysis_7500_Rows[[#This Row],[total_leisure_hours]]</f>
        <v>0.28000000000000114</v>
      </c>
      <c r="L2739">
        <v>150</v>
      </c>
      <c r="M2739">
        <v>130</v>
      </c>
      <c r="N2739" s="5">
        <f>Smartphone_Usage_And_Addiction_Analysis_7500_Rows[[#This Row],[app_opens_per_day]]/Smartphone_Usage_And_Addiction_Analysis_7500_Rows[[#This Row],[daily_screen_time_hours]]</f>
        <v>16.518424396442185</v>
      </c>
      <c r="O2739">
        <v>10.73</v>
      </c>
      <c r="P2739" t="s">
        <v>18</v>
      </c>
      <c r="Q2739" t="s">
        <v>23</v>
      </c>
      <c r="R2739" t="s">
        <v>28</v>
      </c>
      <c r="S2739">
        <v>1</v>
      </c>
    </row>
    <row r="2740" spans="1:19" ht="18" customHeight="1" x14ac:dyDescent="0.25">
      <c r="A2740" s="10" t="s">
        <v>1845</v>
      </c>
      <c r="B2740" s="1">
        <v>25</v>
      </c>
      <c r="C2740" t="str">
        <f t="shared" si="42"/>
        <v>18-25 (Gen Z)</v>
      </c>
      <c r="D2740" s="1" t="s">
        <v>30</v>
      </c>
      <c r="E2740" s="1">
        <v>6.36</v>
      </c>
      <c r="F2740" s="1">
        <v>5.92</v>
      </c>
      <c r="G2740" s="1">
        <v>3.71</v>
      </c>
      <c r="H2740" s="1">
        <v>4.17</v>
      </c>
      <c r="I2740" s="1">
        <v>8.75</v>
      </c>
      <c r="J2740" s="1">
        <f>Smartphone_Usage_And_Addiction_Analysis_7500_Rows[[#This Row],[social_media_hours]]+Smartphone_Usage_And_Addiction_Analysis_7500_Rows[[#This Row],[gaming_hours]]</f>
        <v>9.629999999999999</v>
      </c>
      <c r="K2740" s="1">
        <f>Smartphone_Usage_And_Addiction_Analysis_7500_Rows[[#This Row],[sleep_hours]]-Smartphone_Usage_And_Addiction_Analysis_7500_Rows[[#This Row],[total_leisure_hours]]</f>
        <v>-0.87999999999999901</v>
      </c>
      <c r="L2740" s="1">
        <v>187</v>
      </c>
      <c r="M2740" s="1">
        <v>155</v>
      </c>
      <c r="N2740" s="5">
        <f>Smartphone_Usage_And_Addiction_Analysis_7500_Rows[[#This Row],[app_opens_per_day]]/Smartphone_Usage_And_Addiction_Analysis_7500_Rows[[#This Row],[daily_screen_time_hours]]</f>
        <v>24.371069182389935</v>
      </c>
      <c r="O2740" s="1">
        <v>7.63</v>
      </c>
      <c r="P2740" s="1" t="s">
        <v>32</v>
      </c>
      <c r="Q2740" s="1" t="s">
        <v>19</v>
      </c>
      <c r="R2740" s="1" t="s">
        <v>24</v>
      </c>
      <c r="S2740" s="1">
        <v>1</v>
      </c>
    </row>
    <row r="2741" spans="1:19" ht="18" customHeight="1" x14ac:dyDescent="0.25">
      <c r="A2741" s="10" t="s">
        <v>1846</v>
      </c>
      <c r="B2741" s="1">
        <v>33</v>
      </c>
      <c r="C2741" t="str">
        <f t="shared" si="42"/>
        <v>26-40 (Millennials)</v>
      </c>
      <c r="D2741" s="1" t="s">
        <v>17</v>
      </c>
      <c r="E2741" s="1">
        <v>9.77</v>
      </c>
      <c r="F2741" s="1">
        <v>1.48</v>
      </c>
      <c r="G2741" s="1">
        <v>0.57999999999999996</v>
      </c>
      <c r="H2741" s="1">
        <v>0.7</v>
      </c>
      <c r="I2741" s="1">
        <v>4.8600000000000003</v>
      </c>
      <c r="J2741" s="1">
        <f>Smartphone_Usage_And_Addiction_Analysis_7500_Rows[[#This Row],[social_media_hours]]+Smartphone_Usage_And_Addiction_Analysis_7500_Rows[[#This Row],[gaming_hours]]</f>
        <v>2.06</v>
      </c>
      <c r="K2741" s="1">
        <f>Smartphone_Usage_And_Addiction_Analysis_7500_Rows[[#This Row],[sleep_hours]]-Smartphone_Usage_And_Addiction_Analysis_7500_Rows[[#This Row],[total_leisure_hours]]</f>
        <v>2.8000000000000003</v>
      </c>
      <c r="L2741" s="1">
        <v>71</v>
      </c>
      <c r="M2741" s="1">
        <v>30</v>
      </c>
      <c r="N2741" s="5">
        <f>Smartphone_Usage_And_Addiction_Analysis_7500_Rows[[#This Row],[app_opens_per_day]]/Smartphone_Usage_And_Addiction_Analysis_7500_Rows[[#This Row],[daily_screen_time_hours]]</f>
        <v>3.0706243602865917</v>
      </c>
      <c r="O2741" s="1">
        <v>12.01</v>
      </c>
      <c r="P2741" s="1" t="s">
        <v>18</v>
      </c>
      <c r="Q2741" s="1" t="s">
        <v>23</v>
      </c>
      <c r="R2741" s="1" t="s">
        <v>28</v>
      </c>
      <c r="S2741" s="1">
        <v>1</v>
      </c>
    </row>
    <row r="2742" spans="1:19" ht="18" customHeight="1" x14ac:dyDescent="0.25">
      <c r="A2742" s="10" t="s">
        <v>6016</v>
      </c>
      <c r="B2742" s="1">
        <v>30</v>
      </c>
      <c r="C2742" s="1" t="str">
        <f t="shared" si="42"/>
        <v>26-40 (Millennials)</v>
      </c>
      <c r="D2742" t="s">
        <v>7582</v>
      </c>
      <c r="E2742">
        <v>10.29</v>
      </c>
      <c r="F2742">
        <v>1.1200000000000001</v>
      </c>
      <c r="G2742">
        <v>0.36</v>
      </c>
      <c r="H2742">
        <v>2.81</v>
      </c>
      <c r="I2742">
        <v>7.13</v>
      </c>
      <c r="J2742" s="1">
        <f>Smartphone_Usage_And_Addiction_Analysis_7500_Rows[[#This Row],[social_media_hours]]+Smartphone_Usage_And_Addiction_Analysis_7500_Rows[[#This Row],[gaming_hours]]</f>
        <v>1.48</v>
      </c>
      <c r="K2742" s="1">
        <f>Smartphone_Usage_And_Addiction_Analysis_7500_Rows[[#This Row],[sleep_hours]]-Smartphone_Usage_And_Addiction_Analysis_7500_Rows[[#This Row],[total_leisure_hours]]</f>
        <v>5.65</v>
      </c>
      <c r="L2742">
        <v>68</v>
      </c>
      <c r="M2742">
        <v>68</v>
      </c>
      <c r="N2742" s="5">
        <f>Smartphone_Usage_And_Addiction_Analysis_7500_Rows[[#This Row],[app_opens_per_day]]/Smartphone_Usage_And_Addiction_Analysis_7500_Rows[[#This Row],[daily_screen_time_hours]]</f>
        <v>6.6083576287657921</v>
      </c>
      <c r="O2742">
        <v>11.71</v>
      </c>
      <c r="P2742" t="s">
        <v>32</v>
      </c>
      <c r="Q2742" t="s">
        <v>19</v>
      </c>
      <c r="R2742" t="s">
        <v>28</v>
      </c>
      <c r="S2742">
        <v>1</v>
      </c>
    </row>
    <row r="2743" spans="1:19" ht="18" customHeight="1" x14ac:dyDescent="0.25">
      <c r="A2743" s="10" t="s">
        <v>1847</v>
      </c>
      <c r="B2743" s="1">
        <v>20</v>
      </c>
      <c r="C2743" t="str">
        <f t="shared" si="42"/>
        <v>18-25 (Gen Z)</v>
      </c>
      <c r="D2743" s="1" t="s">
        <v>17</v>
      </c>
      <c r="E2743" s="1">
        <v>5.21</v>
      </c>
      <c r="F2743" s="1">
        <v>3.55</v>
      </c>
      <c r="G2743" s="1">
        <v>2.23</v>
      </c>
      <c r="H2743" s="1">
        <v>0.72</v>
      </c>
      <c r="I2743" s="1">
        <v>7.39</v>
      </c>
      <c r="J2743" s="1">
        <f>Smartphone_Usage_And_Addiction_Analysis_7500_Rows[[#This Row],[social_media_hours]]+Smartphone_Usage_And_Addiction_Analysis_7500_Rows[[#This Row],[gaming_hours]]</f>
        <v>5.7799999999999994</v>
      </c>
      <c r="K2743" s="1">
        <f>Smartphone_Usage_And_Addiction_Analysis_7500_Rows[[#This Row],[sleep_hours]]-Smartphone_Usage_And_Addiction_Analysis_7500_Rows[[#This Row],[total_leisure_hours]]</f>
        <v>1.6100000000000003</v>
      </c>
      <c r="L2743" s="1">
        <v>155</v>
      </c>
      <c r="M2743" s="1">
        <v>48</v>
      </c>
      <c r="N2743" s="5">
        <f>Smartphone_Usage_And_Addiction_Analysis_7500_Rows[[#This Row],[app_opens_per_day]]/Smartphone_Usage_And_Addiction_Analysis_7500_Rows[[#This Row],[daily_screen_time_hours]]</f>
        <v>9.2130518234165066</v>
      </c>
      <c r="O2743" s="1">
        <v>7</v>
      </c>
      <c r="P2743" s="1" t="s">
        <v>32</v>
      </c>
      <c r="Q2743" s="1" t="s">
        <v>23</v>
      </c>
      <c r="R2743" s="1" t="s">
        <v>51</v>
      </c>
      <c r="S2743" s="1">
        <v>0</v>
      </c>
    </row>
    <row r="2744" spans="1:19" ht="18" customHeight="1" x14ac:dyDescent="0.25">
      <c r="A2744" s="10" t="s">
        <v>6017</v>
      </c>
      <c r="B2744" s="1">
        <v>25</v>
      </c>
      <c r="C2744" s="1" t="str">
        <f t="shared" si="42"/>
        <v>18-25 (Gen Z)</v>
      </c>
      <c r="D2744" t="s">
        <v>7582</v>
      </c>
      <c r="E2744">
        <v>5.96</v>
      </c>
      <c r="F2744">
        <v>2.3199999999999998</v>
      </c>
      <c r="G2744">
        <v>1.69</v>
      </c>
      <c r="H2744">
        <v>1.44</v>
      </c>
      <c r="I2744">
        <v>5.1100000000000003</v>
      </c>
      <c r="J2744" s="1">
        <f>Smartphone_Usage_And_Addiction_Analysis_7500_Rows[[#This Row],[social_media_hours]]+Smartphone_Usage_And_Addiction_Analysis_7500_Rows[[#This Row],[gaming_hours]]</f>
        <v>4.01</v>
      </c>
      <c r="K2744" s="1">
        <f>Smartphone_Usage_And_Addiction_Analysis_7500_Rows[[#This Row],[sleep_hours]]-Smartphone_Usage_And_Addiction_Analysis_7500_Rows[[#This Row],[total_leisure_hours]]</f>
        <v>1.1000000000000005</v>
      </c>
      <c r="L2744">
        <v>192</v>
      </c>
      <c r="M2744">
        <v>85</v>
      </c>
      <c r="N2744" s="5">
        <f>Smartphone_Usage_And_Addiction_Analysis_7500_Rows[[#This Row],[app_opens_per_day]]/Smartphone_Usage_And_Addiction_Analysis_7500_Rows[[#This Row],[daily_screen_time_hours]]</f>
        <v>14.261744966442953</v>
      </c>
      <c r="O2744">
        <v>8.4</v>
      </c>
      <c r="P2744" t="s">
        <v>18</v>
      </c>
      <c r="Q2744" t="s">
        <v>23</v>
      </c>
      <c r="R2744" t="s">
        <v>51</v>
      </c>
      <c r="S2744">
        <v>0</v>
      </c>
    </row>
    <row r="2745" spans="1:19" ht="18" customHeight="1" x14ac:dyDescent="0.25">
      <c r="A2745" s="10" t="s">
        <v>1848</v>
      </c>
      <c r="B2745" s="1">
        <v>21</v>
      </c>
      <c r="C2745" t="str">
        <f t="shared" si="42"/>
        <v>18-25 (Gen Z)</v>
      </c>
      <c r="D2745" s="1" t="s">
        <v>17</v>
      </c>
      <c r="E2745" s="1">
        <v>4.0199999999999996</v>
      </c>
      <c r="F2745" s="1">
        <v>3.57</v>
      </c>
      <c r="G2745" s="1">
        <v>1.61</v>
      </c>
      <c r="H2745" s="1">
        <v>5.2</v>
      </c>
      <c r="I2745" s="1">
        <v>7.15</v>
      </c>
      <c r="J2745" s="1">
        <f>Smartphone_Usage_And_Addiction_Analysis_7500_Rows[[#This Row],[social_media_hours]]+Smartphone_Usage_And_Addiction_Analysis_7500_Rows[[#This Row],[gaming_hours]]</f>
        <v>5.18</v>
      </c>
      <c r="K2745" s="1">
        <f>Smartphone_Usage_And_Addiction_Analysis_7500_Rows[[#This Row],[sleep_hours]]-Smartphone_Usage_And_Addiction_Analysis_7500_Rows[[#This Row],[total_leisure_hours]]</f>
        <v>1.9700000000000006</v>
      </c>
      <c r="L2745" s="1">
        <v>94</v>
      </c>
      <c r="M2745" s="1">
        <v>109</v>
      </c>
      <c r="N2745" s="5">
        <f>Smartphone_Usage_And_Addiction_Analysis_7500_Rows[[#This Row],[app_opens_per_day]]/Smartphone_Usage_And_Addiction_Analysis_7500_Rows[[#This Row],[daily_screen_time_hours]]</f>
        <v>27.114427860696519</v>
      </c>
      <c r="O2745" s="1">
        <v>4.83</v>
      </c>
      <c r="P2745" s="1" t="s">
        <v>22</v>
      </c>
      <c r="Q2745" s="1" t="s">
        <v>19</v>
      </c>
      <c r="R2745" s="1" t="s">
        <v>20</v>
      </c>
      <c r="S2745" s="1">
        <v>0</v>
      </c>
    </row>
    <row r="2746" spans="1:19" ht="18" customHeight="1" x14ac:dyDescent="0.25">
      <c r="A2746" s="10" t="s">
        <v>6018</v>
      </c>
      <c r="B2746" s="1">
        <v>25</v>
      </c>
      <c r="C2746" s="1" t="str">
        <f t="shared" si="42"/>
        <v>18-25 (Gen Z)</v>
      </c>
      <c r="D2746" t="s">
        <v>7582</v>
      </c>
      <c r="E2746">
        <v>3.74</v>
      </c>
      <c r="F2746">
        <v>4.05</v>
      </c>
      <c r="G2746">
        <v>2.04</v>
      </c>
      <c r="H2746">
        <v>2.35</v>
      </c>
      <c r="I2746">
        <v>8.6999999999999993</v>
      </c>
      <c r="J2746" s="1">
        <f>Smartphone_Usage_And_Addiction_Analysis_7500_Rows[[#This Row],[social_media_hours]]+Smartphone_Usage_And_Addiction_Analysis_7500_Rows[[#This Row],[gaming_hours]]</f>
        <v>6.09</v>
      </c>
      <c r="K2746" s="1">
        <f>Smartphone_Usage_And_Addiction_Analysis_7500_Rows[[#This Row],[sleep_hours]]-Smartphone_Usage_And_Addiction_Analysis_7500_Rows[[#This Row],[total_leisure_hours]]</f>
        <v>2.6099999999999994</v>
      </c>
      <c r="L2746">
        <v>223</v>
      </c>
      <c r="M2746">
        <v>77</v>
      </c>
      <c r="N2746" s="5">
        <f>Smartphone_Usage_And_Addiction_Analysis_7500_Rows[[#This Row],[app_opens_per_day]]/Smartphone_Usage_And_Addiction_Analysis_7500_Rows[[#This Row],[daily_screen_time_hours]]</f>
        <v>20.588235294117645</v>
      </c>
      <c r="O2746">
        <v>5.66</v>
      </c>
      <c r="P2746" t="s">
        <v>18</v>
      </c>
      <c r="Q2746" t="s">
        <v>23</v>
      </c>
      <c r="R2746" t="s">
        <v>24</v>
      </c>
      <c r="S2746">
        <v>1</v>
      </c>
    </row>
    <row r="2747" spans="1:19" ht="18" customHeight="1" x14ac:dyDescent="0.25">
      <c r="A2747" s="10" t="s">
        <v>1849</v>
      </c>
      <c r="B2747" s="1">
        <v>19</v>
      </c>
      <c r="C2747" t="str">
        <f t="shared" si="42"/>
        <v>18-25 (Gen Z)</v>
      </c>
      <c r="D2747" s="1" t="s">
        <v>17</v>
      </c>
      <c r="E2747" s="1">
        <v>5.85</v>
      </c>
      <c r="F2747" s="1">
        <v>5.81</v>
      </c>
      <c r="G2747" s="1">
        <v>2.77</v>
      </c>
      <c r="H2747" s="1">
        <v>3.22</v>
      </c>
      <c r="I2747" s="1">
        <v>6.67</v>
      </c>
      <c r="J2747" s="1">
        <f>Smartphone_Usage_And_Addiction_Analysis_7500_Rows[[#This Row],[social_media_hours]]+Smartphone_Usage_And_Addiction_Analysis_7500_Rows[[#This Row],[gaming_hours]]</f>
        <v>8.58</v>
      </c>
      <c r="K2747" s="1">
        <f>Smartphone_Usage_And_Addiction_Analysis_7500_Rows[[#This Row],[sleep_hours]]-Smartphone_Usage_And_Addiction_Analysis_7500_Rows[[#This Row],[total_leisure_hours]]</f>
        <v>-1.9100000000000001</v>
      </c>
      <c r="L2747" s="1">
        <v>236</v>
      </c>
      <c r="M2747" s="1">
        <v>159</v>
      </c>
      <c r="N2747" s="5">
        <f>Smartphone_Usage_And_Addiction_Analysis_7500_Rows[[#This Row],[app_opens_per_day]]/Smartphone_Usage_And_Addiction_Analysis_7500_Rows[[#This Row],[daily_screen_time_hours]]</f>
        <v>27.179487179487182</v>
      </c>
      <c r="O2747" s="1">
        <v>6.55</v>
      </c>
      <c r="P2747" s="1" t="s">
        <v>18</v>
      </c>
      <c r="Q2747" s="1" t="s">
        <v>19</v>
      </c>
      <c r="R2747" s="1" t="s">
        <v>28</v>
      </c>
      <c r="S2747" s="1">
        <v>1</v>
      </c>
    </row>
    <row r="2748" spans="1:19" ht="18" customHeight="1" x14ac:dyDescent="0.25">
      <c r="A2748" s="10" t="s">
        <v>6019</v>
      </c>
      <c r="B2748" s="1">
        <v>27</v>
      </c>
      <c r="C2748" s="1" t="str">
        <f t="shared" si="42"/>
        <v>26-40 (Millennials)</v>
      </c>
      <c r="D2748" t="s">
        <v>7582</v>
      </c>
      <c r="E2748">
        <v>4.91</v>
      </c>
      <c r="F2748">
        <v>4.0199999999999996</v>
      </c>
      <c r="G2748">
        <v>0.83</v>
      </c>
      <c r="H2748">
        <v>1.86</v>
      </c>
      <c r="I2748">
        <v>8.66</v>
      </c>
      <c r="J2748" s="1">
        <f>Smartphone_Usage_And_Addiction_Analysis_7500_Rows[[#This Row],[social_media_hours]]+Smartphone_Usage_And_Addiction_Analysis_7500_Rows[[#This Row],[gaming_hours]]</f>
        <v>4.8499999999999996</v>
      </c>
      <c r="K2748" s="1">
        <f>Smartphone_Usage_And_Addiction_Analysis_7500_Rows[[#This Row],[sleep_hours]]-Smartphone_Usage_And_Addiction_Analysis_7500_Rows[[#This Row],[total_leisure_hours]]</f>
        <v>3.8100000000000005</v>
      </c>
      <c r="L2748">
        <v>39</v>
      </c>
      <c r="M2748">
        <v>32</v>
      </c>
      <c r="N2748" s="5">
        <f>Smartphone_Usage_And_Addiction_Analysis_7500_Rows[[#This Row],[app_opens_per_day]]/Smartphone_Usage_And_Addiction_Analysis_7500_Rows[[#This Row],[daily_screen_time_hours]]</f>
        <v>6.517311608961303</v>
      </c>
      <c r="O2748">
        <v>7.13</v>
      </c>
      <c r="P2748" t="s">
        <v>18</v>
      </c>
      <c r="Q2748" t="s">
        <v>23</v>
      </c>
      <c r="R2748" t="s">
        <v>28</v>
      </c>
      <c r="S2748">
        <v>1</v>
      </c>
    </row>
    <row r="2749" spans="1:19" ht="18" customHeight="1" x14ac:dyDescent="0.25">
      <c r="A2749" s="10" t="s">
        <v>6020</v>
      </c>
      <c r="B2749" s="1">
        <v>22</v>
      </c>
      <c r="C2749" s="1" t="str">
        <f t="shared" si="42"/>
        <v>18-25 (Gen Z)</v>
      </c>
      <c r="D2749" t="s">
        <v>7582</v>
      </c>
      <c r="E2749">
        <v>11.1</v>
      </c>
      <c r="F2749">
        <v>3.03</v>
      </c>
      <c r="G2749">
        <v>0.2</v>
      </c>
      <c r="H2749">
        <v>1.99</v>
      </c>
      <c r="I2749">
        <v>4.66</v>
      </c>
      <c r="J2749" s="1">
        <f>Smartphone_Usage_And_Addiction_Analysis_7500_Rows[[#This Row],[social_media_hours]]+Smartphone_Usage_And_Addiction_Analysis_7500_Rows[[#This Row],[gaming_hours]]</f>
        <v>3.23</v>
      </c>
      <c r="K2749" s="1">
        <f>Smartphone_Usage_And_Addiction_Analysis_7500_Rows[[#This Row],[sleep_hours]]-Smartphone_Usage_And_Addiction_Analysis_7500_Rows[[#This Row],[total_leisure_hours]]</f>
        <v>1.4300000000000002</v>
      </c>
      <c r="L2749">
        <v>221</v>
      </c>
      <c r="M2749">
        <v>63</v>
      </c>
      <c r="N2749" s="5">
        <f>Smartphone_Usage_And_Addiction_Analysis_7500_Rows[[#This Row],[app_opens_per_day]]/Smartphone_Usage_And_Addiction_Analysis_7500_Rows[[#This Row],[daily_screen_time_hours]]</f>
        <v>5.6756756756756754</v>
      </c>
      <c r="O2749">
        <v>12.55</v>
      </c>
      <c r="P2749" t="s">
        <v>32</v>
      </c>
      <c r="Q2749" t="s">
        <v>23</v>
      </c>
      <c r="R2749" t="s">
        <v>24</v>
      </c>
      <c r="S2749">
        <v>1</v>
      </c>
    </row>
    <row r="2750" spans="1:19" ht="18" customHeight="1" x14ac:dyDescent="0.25">
      <c r="A2750" s="10" t="s">
        <v>1850</v>
      </c>
      <c r="B2750" s="1">
        <v>29</v>
      </c>
      <c r="C2750" t="str">
        <f t="shared" si="42"/>
        <v>26-40 (Millennials)</v>
      </c>
      <c r="D2750" s="1" t="s">
        <v>30</v>
      </c>
      <c r="E2750" s="1">
        <v>11.93</v>
      </c>
      <c r="F2750" s="1">
        <v>1.53</v>
      </c>
      <c r="G2750" s="1">
        <v>2.4500000000000002</v>
      </c>
      <c r="H2750" s="1">
        <v>1.58</v>
      </c>
      <c r="I2750" s="1">
        <v>7.09</v>
      </c>
      <c r="J2750" s="1">
        <f>Smartphone_Usage_And_Addiction_Analysis_7500_Rows[[#This Row],[social_media_hours]]+Smartphone_Usage_And_Addiction_Analysis_7500_Rows[[#This Row],[gaming_hours]]</f>
        <v>3.9800000000000004</v>
      </c>
      <c r="K2750" s="1">
        <f>Smartphone_Usage_And_Addiction_Analysis_7500_Rows[[#This Row],[sleep_hours]]-Smartphone_Usage_And_Addiction_Analysis_7500_Rows[[#This Row],[total_leisure_hours]]</f>
        <v>3.1099999999999994</v>
      </c>
      <c r="L2750" s="1">
        <v>124</v>
      </c>
      <c r="M2750" s="1">
        <v>152</v>
      </c>
      <c r="N2750" s="5">
        <f>Smartphone_Usage_And_Addiction_Analysis_7500_Rows[[#This Row],[app_opens_per_day]]/Smartphone_Usage_And_Addiction_Analysis_7500_Rows[[#This Row],[daily_screen_time_hours]]</f>
        <v>12.740989103101425</v>
      </c>
      <c r="O2750" s="1">
        <v>13.37</v>
      </c>
      <c r="P2750" s="1" t="s">
        <v>18</v>
      </c>
      <c r="Q2750" s="1" t="s">
        <v>19</v>
      </c>
      <c r="R2750" s="1" t="s">
        <v>24</v>
      </c>
      <c r="S2750" s="1">
        <v>1</v>
      </c>
    </row>
    <row r="2751" spans="1:19" ht="18" customHeight="1" x14ac:dyDescent="0.25">
      <c r="A2751" s="10" t="s">
        <v>1851</v>
      </c>
      <c r="B2751" s="1">
        <v>18</v>
      </c>
      <c r="C2751" t="str">
        <f t="shared" si="42"/>
        <v>18-25 (Gen Z)</v>
      </c>
      <c r="D2751" s="1" t="s">
        <v>30</v>
      </c>
      <c r="E2751" s="1">
        <v>6.6</v>
      </c>
      <c r="F2751" s="1">
        <v>4.67</v>
      </c>
      <c r="G2751" s="1">
        <v>0.91</v>
      </c>
      <c r="H2751" s="1">
        <v>5.58</v>
      </c>
      <c r="I2751" s="1">
        <v>7.39</v>
      </c>
      <c r="J2751" s="1">
        <f>Smartphone_Usage_And_Addiction_Analysis_7500_Rows[[#This Row],[social_media_hours]]+Smartphone_Usage_And_Addiction_Analysis_7500_Rows[[#This Row],[gaming_hours]]</f>
        <v>5.58</v>
      </c>
      <c r="K2751" s="1">
        <f>Smartphone_Usage_And_Addiction_Analysis_7500_Rows[[#This Row],[sleep_hours]]-Smartphone_Usage_And_Addiction_Analysis_7500_Rows[[#This Row],[total_leisure_hours]]</f>
        <v>1.8099999999999996</v>
      </c>
      <c r="L2751" s="1">
        <v>89</v>
      </c>
      <c r="M2751" s="1">
        <v>83</v>
      </c>
      <c r="N2751" s="5">
        <f>Smartphone_Usage_And_Addiction_Analysis_7500_Rows[[#This Row],[app_opens_per_day]]/Smartphone_Usage_And_Addiction_Analysis_7500_Rows[[#This Row],[daily_screen_time_hours]]</f>
        <v>12.575757575757576</v>
      </c>
      <c r="O2751" s="1">
        <v>9.1</v>
      </c>
      <c r="P2751" s="1" t="s">
        <v>22</v>
      </c>
      <c r="Q2751" s="1" t="s">
        <v>19</v>
      </c>
      <c r="R2751" s="1" t="s">
        <v>28</v>
      </c>
      <c r="S2751" s="1">
        <v>1</v>
      </c>
    </row>
    <row r="2752" spans="1:19" ht="18" customHeight="1" x14ac:dyDescent="0.25">
      <c r="A2752" s="10" t="s">
        <v>6021</v>
      </c>
      <c r="B2752" s="1">
        <v>22</v>
      </c>
      <c r="C2752" s="1" t="str">
        <f t="shared" si="42"/>
        <v>18-25 (Gen Z)</v>
      </c>
      <c r="D2752" t="s">
        <v>7582</v>
      </c>
      <c r="E2752">
        <v>10.72</v>
      </c>
      <c r="F2752">
        <v>4.79</v>
      </c>
      <c r="G2752">
        <v>2.37</v>
      </c>
      <c r="H2752">
        <v>1.93</v>
      </c>
      <c r="I2752">
        <v>5.37</v>
      </c>
      <c r="J2752" s="1">
        <f>Smartphone_Usage_And_Addiction_Analysis_7500_Rows[[#This Row],[social_media_hours]]+Smartphone_Usage_And_Addiction_Analysis_7500_Rows[[#This Row],[gaming_hours]]</f>
        <v>7.16</v>
      </c>
      <c r="K2752" s="1">
        <f>Smartphone_Usage_And_Addiction_Analysis_7500_Rows[[#This Row],[sleep_hours]]-Smartphone_Usage_And_Addiction_Analysis_7500_Rows[[#This Row],[total_leisure_hours]]</f>
        <v>-1.79</v>
      </c>
      <c r="L2752">
        <v>91</v>
      </c>
      <c r="M2752">
        <v>164</v>
      </c>
      <c r="N2752" s="5">
        <f>Smartphone_Usage_And_Addiction_Analysis_7500_Rows[[#This Row],[app_opens_per_day]]/Smartphone_Usage_And_Addiction_Analysis_7500_Rows[[#This Row],[daily_screen_time_hours]]</f>
        <v>15.298507462686567</v>
      </c>
      <c r="O2752">
        <v>11.6</v>
      </c>
      <c r="P2752" t="s">
        <v>22</v>
      </c>
      <c r="Q2752" t="s">
        <v>19</v>
      </c>
      <c r="R2752" t="s">
        <v>28</v>
      </c>
      <c r="S2752">
        <v>1</v>
      </c>
    </row>
    <row r="2753" spans="1:19" ht="18" customHeight="1" x14ac:dyDescent="0.25">
      <c r="A2753" s="10" t="s">
        <v>1852</v>
      </c>
      <c r="B2753" s="1">
        <v>35</v>
      </c>
      <c r="C2753" t="str">
        <f t="shared" si="42"/>
        <v>26-40 (Millennials)</v>
      </c>
      <c r="D2753" s="1" t="s">
        <v>30</v>
      </c>
      <c r="E2753" s="1">
        <v>10.9</v>
      </c>
      <c r="F2753" s="1">
        <v>3.88</v>
      </c>
      <c r="G2753" s="1">
        <v>2.4500000000000002</v>
      </c>
      <c r="H2753" s="1">
        <v>5.66</v>
      </c>
      <c r="I2753" s="1">
        <v>7.39</v>
      </c>
      <c r="J2753" s="1">
        <f>Smartphone_Usage_And_Addiction_Analysis_7500_Rows[[#This Row],[social_media_hours]]+Smartphone_Usage_And_Addiction_Analysis_7500_Rows[[#This Row],[gaming_hours]]</f>
        <v>6.33</v>
      </c>
      <c r="K2753" s="1">
        <f>Smartphone_Usage_And_Addiction_Analysis_7500_Rows[[#This Row],[sleep_hours]]-Smartphone_Usage_And_Addiction_Analysis_7500_Rows[[#This Row],[total_leisure_hours]]</f>
        <v>1.0599999999999996</v>
      </c>
      <c r="L2753" s="1">
        <v>74</v>
      </c>
      <c r="M2753" s="1">
        <v>54</v>
      </c>
      <c r="N2753" s="5">
        <f>Smartphone_Usage_And_Addiction_Analysis_7500_Rows[[#This Row],[app_opens_per_day]]/Smartphone_Usage_And_Addiction_Analysis_7500_Rows[[#This Row],[daily_screen_time_hours]]</f>
        <v>4.9541284403669721</v>
      </c>
      <c r="O2753" s="1">
        <v>13.31</v>
      </c>
      <c r="P2753" s="1" t="s">
        <v>32</v>
      </c>
      <c r="Q2753" s="1" t="s">
        <v>19</v>
      </c>
      <c r="R2753" s="1" t="s">
        <v>24</v>
      </c>
      <c r="S2753" s="1">
        <v>1</v>
      </c>
    </row>
    <row r="2754" spans="1:19" ht="18" customHeight="1" x14ac:dyDescent="0.25">
      <c r="A2754" s="10" t="s">
        <v>1853</v>
      </c>
      <c r="B2754" s="1">
        <v>28</v>
      </c>
      <c r="C2754" t="str">
        <f t="shared" ref="C2754:C2817" si="43">IF(B2754&lt;=25, "18-25 (Gen Z)", IF(B2754&lt;=40, "26-40 (Millennials)"))</f>
        <v>26-40 (Millennials)</v>
      </c>
      <c r="D2754" s="1" t="s">
        <v>30</v>
      </c>
      <c r="E2754" s="1">
        <v>4.8899999999999997</v>
      </c>
      <c r="F2754" s="1">
        <v>2.19</v>
      </c>
      <c r="G2754" s="1">
        <v>2.0099999999999998</v>
      </c>
      <c r="H2754" s="1">
        <v>3.99</v>
      </c>
      <c r="I2754" s="1">
        <v>4.95</v>
      </c>
      <c r="J2754" s="1">
        <f>Smartphone_Usage_And_Addiction_Analysis_7500_Rows[[#This Row],[social_media_hours]]+Smartphone_Usage_And_Addiction_Analysis_7500_Rows[[#This Row],[gaming_hours]]</f>
        <v>4.1999999999999993</v>
      </c>
      <c r="K2754" s="1">
        <f>Smartphone_Usage_And_Addiction_Analysis_7500_Rows[[#This Row],[sleep_hours]]-Smartphone_Usage_And_Addiction_Analysis_7500_Rows[[#This Row],[total_leisure_hours]]</f>
        <v>0.75000000000000089</v>
      </c>
      <c r="L2754" s="1">
        <v>103</v>
      </c>
      <c r="M2754" s="1">
        <v>142</v>
      </c>
      <c r="N2754" s="5">
        <f>Smartphone_Usage_And_Addiction_Analysis_7500_Rows[[#This Row],[app_opens_per_day]]/Smartphone_Usage_And_Addiction_Analysis_7500_Rows[[#This Row],[daily_screen_time_hours]]</f>
        <v>29.038854805725972</v>
      </c>
      <c r="O2754" s="1">
        <v>5.48</v>
      </c>
      <c r="P2754" s="1" t="s">
        <v>22</v>
      </c>
      <c r="Q2754" s="1" t="s">
        <v>23</v>
      </c>
      <c r="R2754" s="1" t="s">
        <v>51</v>
      </c>
      <c r="S2754" s="1">
        <v>0</v>
      </c>
    </row>
    <row r="2755" spans="1:19" ht="18" customHeight="1" x14ac:dyDescent="0.25">
      <c r="A2755" s="10" t="s">
        <v>1854</v>
      </c>
      <c r="B2755" s="1">
        <v>30</v>
      </c>
      <c r="C2755" t="str">
        <f t="shared" si="43"/>
        <v>26-40 (Millennials)</v>
      </c>
      <c r="D2755" s="1" t="s">
        <v>30</v>
      </c>
      <c r="E2755" s="1">
        <v>3.48</v>
      </c>
      <c r="F2755" s="1">
        <v>1.01</v>
      </c>
      <c r="G2755" s="1">
        <v>3.91</v>
      </c>
      <c r="H2755" s="1">
        <v>2.77</v>
      </c>
      <c r="I2755" s="1">
        <v>8.2899999999999991</v>
      </c>
      <c r="J2755" s="1">
        <f>Smartphone_Usage_And_Addiction_Analysis_7500_Rows[[#This Row],[social_media_hours]]+Smartphone_Usage_And_Addiction_Analysis_7500_Rows[[#This Row],[gaming_hours]]</f>
        <v>4.92</v>
      </c>
      <c r="K2755" s="1">
        <f>Smartphone_Usage_And_Addiction_Analysis_7500_Rows[[#This Row],[sleep_hours]]-Smartphone_Usage_And_Addiction_Analysis_7500_Rows[[#This Row],[total_leisure_hours]]</f>
        <v>3.3699999999999992</v>
      </c>
      <c r="L2755" s="1">
        <v>244</v>
      </c>
      <c r="M2755" s="1">
        <v>56</v>
      </c>
      <c r="N2755" s="5">
        <f>Smartphone_Usage_And_Addiction_Analysis_7500_Rows[[#This Row],[app_opens_per_day]]/Smartphone_Usage_And_Addiction_Analysis_7500_Rows[[#This Row],[daily_screen_time_hours]]</f>
        <v>16.091954022988507</v>
      </c>
      <c r="O2755" s="1">
        <v>4.9400000000000004</v>
      </c>
      <c r="P2755" s="1" t="s">
        <v>18</v>
      </c>
      <c r="Q2755" s="1" t="s">
        <v>23</v>
      </c>
      <c r="R2755" s="1" t="s">
        <v>51</v>
      </c>
      <c r="S2755" s="1">
        <v>0</v>
      </c>
    </row>
    <row r="2756" spans="1:19" ht="18" customHeight="1" x14ac:dyDescent="0.25">
      <c r="A2756" s="10" t="s">
        <v>6022</v>
      </c>
      <c r="B2756" s="1">
        <v>31</v>
      </c>
      <c r="C2756" s="1" t="str">
        <f t="shared" si="43"/>
        <v>26-40 (Millennials)</v>
      </c>
      <c r="D2756" t="s">
        <v>7582</v>
      </c>
      <c r="E2756">
        <v>11.9</v>
      </c>
      <c r="F2756">
        <v>0.52</v>
      </c>
      <c r="G2756">
        <v>0.71</v>
      </c>
      <c r="H2756">
        <v>1.18</v>
      </c>
      <c r="I2756">
        <v>5.54</v>
      </c>
      <c r="J2756" s="1">
        <f>Smartphone_Usage_And_Addiction_Analysis_7500_Rows[[#This Row],[social_media_hours]]+Smartphone_Usage_And_Addiction_Analysis_7500_Rows[[#This Row],[gaming_hours]]</f>
        <v>1.23</v>
      </c>
      <c r="K2756" s="1">
        <f>Smartphone_Usage_And_Addiction_Analysis_7500_Rows[[#This Row],[sleep_hours]]-Smartphone_Usage_And_Addiction_Analysis_7500_Rows[[#This Row],[total_leisure_hours]]</f>
        <v>4.3100000000000005</v>
      </c>
      <c r="L2756">
        <v>201</v>
      </c>
      <c r="M2756">
        <v>79</v>
      </c>
      <c r="N2756" s="5">
        <f>Smartphone_Usage_And_Addiction_Analysis_7500_Rows[[#This Row],[app_opens_per_day]]/Smartphone_Usage_And_Addiction_Analysis_7500_Rows[[#This Row],[daily_screen_time_hours]]</f>
        <v>6.6386554621848735</v>
      </c>
      <c r="O2756">
        <v>14.38</v>
      </c>
      <c r="P2756" t="s">
        <v>32</v>
      </c>
      <c r="Q2756" t="s">
        <v>19</v>
      </c>
      <c r="R2756" t="s">
        <v>28</v>
      </c>
      <c r="S2756">
        <v>1</v>
      </c>
    </row>
    <row r="2757" spans="1:19" ht="18" customHeight="1" x14ac:dyDescent="0.25">
      <c r="A2757" s="10" t="s">
        <v>6023</v>
      </c>
      <c r="B2757" s="1">
        <v>25</v>
      </c>
      <c r="C2757" s="1" t="str">
        <f t="shared" si="43"/>
        <v>18-25 (Gen Z)</v>
      </c>
      <c r="D2757" t="s">
        <v>7582</v>
      </c>
      <c r="E2757">
        <v>8.1300000000000008</v>
      </c>
      <c r="F2757">
        <v>0.52</v>
      </c>
      <c r="G2757">
        <v>3.35</v>
      </c>
      <c r="H2757">
        <v>0.96</v>
      </c>
      <c r="I2757">
        <v>6.5</v>
      </c>
      <c r="J2757" s="1">
        <f>Smartphone_Usage_And_Addiction_Analysis_7500_Rows[[#This Row],[social_media_hours]]+Smartphone_Usage_And_Addiction_Analysis_7500_Rows[[#This Row],[gaming_hours]]</f>
        <v>3.87</v>
      </c>
      <c r="K2757" s="1">
        <f>Smartphone_Usage_And_Addiction_Analysis_7500_Rows[[#This Row],[sleep_hours]]-Smartphone_Usage_And_Addiction_Analysis_7500_Rows[[#This Row],[total_leisure_hours]]</f>
        <v>2.63</v>
      </c>
      <c r="L2757">
        <v>190</v>
      </c>
      <c r="M2757">
        <v>90</v>
      </c>
      <c r="N2757" s="5">
        <f>Smartphone_Usage_And_Addiction_Analysis_7500_Rows[[#This Row],[app_opens_per_day]]/Smartphone_Usage_And_Addiction_Analysis_7500_Rows[[#This Row],[daily_screen_time_hours]]</f>
        <v>11.07011070110701</v>
      </c>
      <c r="O2757">
        <v>9.1999999999999993</v>
      </c>
      <c r="P2757" t="s">
        <v>18</v>
      </c>
      <c r="Q2757" t="s">
        <v>23</v>
      </c>
      <c r="R2757" t="s">
        <v>28</v>
      </c>
      <c r="S2757">
        <v>1</v>
      </c>
    </row>
    <row r="2758" spans="1:19" ht="18" customHeight="1" x14ac:dyDescent="0.25">
      <c r="A2758" s="10" t="s">
        <v>1855</v>
      </c>
      <c r="B2758" s="1">
        <v>28</v>
      </c>
      <c r="C2758" t="str">
        <f t="shared" si="43"/>
        <v>26-40 (Millennials)</v>
      </c>
      <c r="D2758" s="1" t="s">
        <v>30</v>
      </c>
      <c r="E2758" s="1">
        <v>10.5</v>
      </c>
      <c r="F2758" s="1">
        <v>1.93</v>
      </c>
      <c r="G2758" s="1">
        <v>2.74</v>
      </c>
      <c r="H2758" s="1">
        <v>4.46</v>
      </c>
      <c r="I2758" s="1">
        <v>4.7300000000000004</v>
      </c>
      <c r="J2758" s="1">
        <f>Smartphone_Usage_And_Addiction_Analysis_7500_Rows[[#This Row],[social_media_hours]]+Smartphone_Usage_And_Addiction_Analysis_7500_Rows[[#This Row],[gaming_hours]]</f>
        <v>4.67</v>
      </c>
      <c r="K2758" s="1">
        <f>Smartphone_Usage_And_Addiction_Analysis_7500_Rows[[#This Row],[sleep_hours]]-Smartphone_Usage_And_Addiction_Analysis_7500_Rows[[#This Row],[total_leisure_hours]]</f>
        <v>6.0000000000000497E-2</v>
      </c>
      <c r="L2758" s="1">
        <v>32</v>
      </c>
      <c r="M2758" s="1">
        <v>78</v>
      </c>
      <c r="N2758" s="5">
        <f>Smartphone_Usage_And_Addiction_Analysis_7500_Rows[[#This Row],[app_opens_per_day]]/Smartphone_Usage_And_Addiction_Analysis_7500_Rows[[#This Row],[daily_screen_time_hours]]</f>
        <v>7.4285714285714288</v>
      </c>
      <c r="O2758" s="1">
        <v>13.32</v>
      </c>
      <c r="P2758" s="1" t="s">
        <v>32</v>
      </c>
      <c r="Q2758" s="1" t="s">
        <v>19</v>
      </c>
      <c r="R2758" s="1" t="s">
        <v>28</v>
      </c>
      <c r="S2758" s="1">
        <v>1</v>
      </c>
    </row>
    <row r="2759" spans="1:19" ht="18" customHeight="1" x14ac:dyDescent="0.25">
      <c r="A2759" s="10" t="s">
        <v>6024</v>
      </c>
      <c r="B2759" s="1">
        <v>29</v>
      </c>
      <c r="C2759" s="1" t="str">
        <f t="shared" si="43"/>
        <v>26-40 (Millennials)</v>
      </c>
      <c r="D2759" t="s">
        <v>7582</v>
      </c>
      <c r="E2759">
        <v>3.98</v>
      </c>
      <c r="F2759">
        <v>1.54</v>
      </c>
      <c r="G2759">
        <v>0.53</v>
      </c>
      <c r="H2759">
        <v>1.93</v>
      </c>
      <c r="I2759">
        <v>7.93</v>
      </c>
      <c r="J2759" s="1">
        <f>Smartphone_Usage_And_Addiction_Analysis_7500_Rows[[#This Row],[social_media_hours]]+Smartphone_Usage_And_Addiction_Analysis_7500_Rows[[#This Row],[gaming_hours]]</f>
        <v>2.0700000000000003</v>
      </c>
      <c r="K2759" s="1">
        <f>Smartphone_Usage_And_Addiction_Analysis_7500_Rows[[#This Row],[sleep_hours]]-Smartphone_Usage_And_Addiction_Analysis_7500_Rows[[#This Row],[total_leisure_hours]]</f>
        <v>5.8599999999999994</v>
      </c>
      <c r="L2759">
        <v>41</v>
      </c>
      <c r="M2759">
        <v>60</v>
      </c>
      <c r="N2759" s="5">
        <f>Smartphone_Usage_And_Addiction_Analysis_7500_Rows[[#This Row],[app_opens_per_day]]/Smartphone_Usage_And_Addiction_Analysis_7500_Rows[[#This Row],[daily_screen_time_hours]]</f>
        <v>15.075376884422111</v>
      </c>
      <c r="O2759">
        <v>4.4800000000000004</v>
      </c>
      <c r="P2759" t="s">
        <v>22</v>
      </c>
      <c r="Q2759" t="s">
        <v>19</v>
      </c>
      <c r="R2759" t="s">
        <v>51</v>
      </c>
      <c r="S2759">
        <v>0</v>
      </c>
    </row>
    <row r="2760" spans="1:19" ht="18" customHeight="1" x14ac:dyDescent="0.25">
      <c r="A2760" s="10" t="s">
        <v>1856</v>
      </c>
      <c r="B2760" s="1">
        <v>21</v>
      </c>
      <c r="C2760" t="str">
        <f t="shared" si="43"/>
        <v>18-25 (Gen Z)</v>
      </c>
      <c r="D2760" s="1" t="s">
        <v>17</v>
      </c>
      <c r="E2760" s="1">
        <v>7.39</v>
      </c>
      <c r="F2760" s="1">
        <v>2.7</v>
      </c>
      <c r="G2760" s="1">
        <v>1.53</v>
      </c>
      <c r="H2760" s="1">
        <v>0.73</v>
      </c>
      <c r="I2760" s="1">
        <v>7.23</v>
      </c>
      <c r="J2760" s="1">
        <f>Smartphone_Usage_And_Addiction_Analysis_7500_Rows[[#This Row],[social_media_hours]]+Smartphone_Usage_And_Addiction_Analysis_7500_Rows[[#This Row],[gaming_hours]]</f>
        <v>4.2300000000000004</v>
      </c>
      <c r="K2760" s="1">
        <f>Smartphone_Usage_And_Addiction_Analysis_7500_Rows[[#This Row],[sleep_hours]]-Smartphone_Usage_And_Addiction_Analysis_7500_Rows[[#This Row],[total_leisure_hours]]</f>
        <v>3</v>
      </c>
      <c r="L2760" s="1">
        <v>131</v>
      </c>
      <c r="M2760" s="1">
        <v>79</v>
      </c>
      <c r="N2760" s="5">
        <f>Smartphone_Usage_And_Addiction_Analysis_7500_Rows[[#This Row],[app_opens_per_day]]/Smartphone_Usage_And_Addiction_Analysis_7500_Rows[[#This Row],[daily_screen_time_hours]]</f>
        <v>10.690121786197565</v>
      </c>
      <c r="O2760" s="1">
        <v>9.5500000000000007</v>
      </c>
      <c r="P2760" s="1" t="s">
        <v>22</v>
      </c>
      <c r="Q2760" s="1" t="s">
        <v>23</v>
      </c>
      <c r="R2760" s="1" t="s">
        <v>28</v>
      </c>
      <c r="S2760" s="1">
        <v>1</v>
      </c>
    </row>
    <row r="2761" spans="1:19" ht="18" customHeight="1" x14ac:dyDescent="0.25">
      <c r="A2761" s="10" t="s">
        <v>1857</v>
      </c>
      <c r="B2761" s="1">
        <v>24</v>
      </c>
      <c r="C2761" t="str">
        <f t="shared" si="43"/>
        <v>18-25 (Gen Z)</v>
      </c>
      <c r="D2761" s="1" t="s">
        <v>30</v>
      </c>
      <c r="E2761" s="1">
        <v>4.96</v>
      </c>
      <c r="F2761" s="1">
        <v>1.58</v>
      </c>
      <c r="G2761" s="1">
        <v>1.57</v>
      </c>
      <c r="H2761" s="1">
        <v>4.5199999999999996</v>
      </c>
      <c r="I2761" s="1">
        <v>4.5599999999999996</v>
      </c>
      <c r="J2761" s="1">
        <f>Smartphone_Usage_And_Addiction_Analysis_7500_Rows[[#This Row],[social_media_hours]]+Smartphone_Usage_And_Addiction_Analysis_7500_Rows[[#This Row],[gaming_hours]]</f>
        <v>3.1500000000000004</v>
      </c>
      <c r="K2761" s="1">
        <f>Smartphone_Usage_And_Addiction_Analysis_7500_Rows[[#This Row],[sleep_hours]]-Smartphone_Usage_And_Addiction_Analysis_7500_Rows[[#This Row],[total_leisure_hours]]</f>
        <v>1.4099999999999993</v>
      </c>
      <c r="L2761" s="1">
        <v>152</v>
      </c>
      <c r="M2761" s="1">
        <v>102</v>
      </c>
      <c r="N2761" s="5">
        <f>Smartphone_Usage_And_Addiction_Analysis_7500_Rows[[#This Row],[app_opens_per_day]]/Smartphone_Usage_And_Addiction_Analysis_7500_Rows[[#This Row],[daily_screen_time_hours]]</f>
        <v>20.56451612903226</v>
      </c>
      <c r="O2761" s="1">
        <v>7.91</v>
      </c>
      <c r="P2761" s="1" t="s">
        <v>32</v>
      </c>
      <c r="Q2761" s="1" t="s">
        <v>19</v>
      </c>
      <c r="R2761" s="1" t="s">
        <v>51</v>
      </c>
      <c r="S2761" s="1">
        <v>0</v>
      </c>
    </row>
    <row r="2762" spans="1:19" ht="18" customHeight="1" x14ac:dyDescent="0.25">
      <c r="A2762" s="10" t="s">
        <v>6025</v>
      </c>
      <c r="B2762" s="1">
        <v>28</v>
      </c>
      <c r="C2762" s="1" t="str">
        <f t="shared" si="43"/>
        <v>26-40 (Millennials)</v>
      </c>
      <c r="D2762" t="s">
        <v>7582</v>
      </c>
      <c r="E2762">
        <v>7.97</v>
      </c>
      <c r="F2762">
        <v>2.92</v>
      </c>
      <c r="G2762">
        <v>2.4500000000000002</v>
      </c>
      <c r="H2762">
        <v>4.17</v>
      </c>
      <c r="I2762">
        <v>7.77</v>
      </c>
      <c r="J2762" s="1">
        <f>Smartphone_Usage_And_Addiction_Analysis_7500_Rows[[#This Row],[social_media_hours]]+Smartphone_Usage_And_Addiction_Analysis_7500_Rows[[#This Row],[gaming_hours]]</f>
        <v>5.37</v>
      </c>
      <c r="K2762" s="1">
        <f>Smartphone_Usage_And_Addiction_Analysis_7500_Rows[[#This Row],[sleep_hours]]-Smartphone_Usage_And_Addiction_Analysis_7500_Rows[[#This Row],[total_leisure_hours]]</f>
        <v>2.3999999999999995</v>
      </c>
      <c r="L2762">
        <v>160</v>
      </c>
      <c r="M2762">
        <v>58</v>
      </c>
      <c r="N2762" s="5">
        <f>Smartphone_Usage_And_Addiction_Analysis_7500_Rows[[#This Row],[app_opens_per_day]]/Smartphone_Usage_And_Addiction_Analysis_7500_Rows[[#This Row],[daily_screen_time_hours]]</f>
        <v>7.2772898368883316</v>
      </c>
      <c r="O2762">
        <v>9.8800000000000008</v>
      </c>
      <c r="P2762" t="s">
        <v>32</v>
      </c>
      <c r="Q2762" t="s">
        <v>23</v>
      </c>
      <c r="R2762" t="s">
        <v>51</v>
      </c>
      <c r="S2762">
        <v>0</v>
      </c>
    </row>
    <row r="2763" spans="1:19" ht="18" customHeight="1" x14ac:dyDescent="0.25">
      <c r="A2763" s="10" t="s">
        <v>1858</v>
      </c>
      <c r="B2763" s="1">
        <v>27</v>
      </c>
      <c r="C2763" t="str">
        <f t="shared" si="43"/>
        <v>26-40 (Millennials)</v>
      </c>
      <c r="D2763" s="1" t="s">
        <v>30</v>
      </c>
      <c r="E2763" s="1">
        <v>8.33</v>
      </c>
      <c r="F2763" s="1">
        <v>1.44</v>
      </c>
      <c r="G2763" s="1">
        <v>3.26</v>
      </c>
      <c r="H2763" s="1">
        <v>5.25</v>
      </c>
      <c r="I2763" s="1">
        <v>7.39</v>
      </c>
      <c r="J2763" s="1">
        <f>Smartphone_Usage_And_Addiction_Analysis_7500_Rows[[#This Row],[social_media_hours]]+Smartphone_Usage_And_Addiction_Analysis_7500_Rows[[#This Row],[gaming_hours]]</f>
        <v>4.6999999999999993</v>
      </c>
      <c r="K2763" s="1">
        <f>Smartphone_Usage_And_Addiction_Analysis_7500_Rows[[#This Row],[sleep_hours]]-Smartphone_Usage_And_Addiction_Analysis_7500_Rows[[#This Row],[total_leisure_hours]]</f>
        <v>2.6900000000000004</v>
      </c>
      <c r="L2763" s="1">
        <v>46</v>
      </c>
      <c r="M2763" s="1">
        <v>87</v>
      </c>
      <c r="N2763" s="5">
        <f>Smartphone_Usage_And_Addiction_Analysis_7500_Rows[[#This Row],[app_opens_per_day]]/Smartphone_Usage_And_Addiction_Analysis_7500_Rows[[#This Row],[daily_screen_time_hours]]</f>
        <v>10.444177671068427</v>
      </c>
      <c r="O2763" s="1">
        <v>9.23</v>
      </c>
      <c r="P2763" s="1" t="s">
        <v>32</v>
      </c>
      <c r="Q2763" s="1" t="s">
        <v>23</v>
      </c>
      <c r="R2763" s="1" t="s">
        <v>28</v>
      </c>
      <c r="S2763" s="1">
        <v>1</v>
      </c>
    </row>
    <row r="2764" spans="1:19" ht="18" customHeight="1" x14ac:dyDescent="0.25">
      <c r="A2764" s="10" t="s">
        <v>1859</v>
      </c>
      <c r="B2764" s="1">
        <v>21</v>
      </c>
      <c r="C2764" t="str">
        <f t="shared" si="43"/>
        <v>18-25 (Gen Z)</v>
      </c>
      <c r="D2764" s="1" t="s">
        <v>30</v>
      </c>
      <c r="E2764" s="1">
        <v>5.56</v>
      </c>
      <c r="F2764" s="1">
        <v>4.63</v>
      </c>
      <c r="G2764" s="1">
        <v>0.87</v>
      </c>
      <c r="H2764" s="1">
        <v>3.32</v>
      </c>
      <c r="I2764" s="1">
        <v>6.13</v>
      </c>
      <c r="J2764" s="1">
        <f>Smartphone_Usage_And_Addiction_Analysis_7500_Rows[[#This Row],[social_media_hours]]+Smartphone_Usage_And_Addiction_Analysis_7500_Rows[[#This Row],[gaming_hours]]</f>
        <v>5.5</v>
      </c>
      <c r="K2764" s="1">
        <f>Smartphone_Usage_And_Addiction_Analysis_7500_Rows[[#This Row],[sleep_hours]]-Smartphone_Usage_And_Addiction_Analysis_7500_Rows[[#This Row],[total_leisure_hours]]</f>
        <v>0.62999999999999989</v>
      </c>
      <c r="L2764" s="1">
        <v>200</v>
      </c>
      <c r="M2764" s="1">
        <v>116</v>
      </c>
      <c r="N2764" s="5">
        <f>Smartphone_Usage_And_Addiction_Analysis_7500_Rows[[#This Row],[app_opens_per_day]]/Smartphone_Usage_And_Addiction_Analysis_7500_Rows[[#This Row],[daily_screen_time_hours]]</f>
        <v>20.863309352517987</v>
      </c>
      <c r="O2764" s="1">
        <v>8.31</v>
      </c>
      <c r="P2764" s="1" t="s">
        <v>32</v>
      </c>
      <c r="Q2764" s="1" t="s">
        <v>19</v>
      </c>
      <c r="R2764" s="1" t="s">
        <v>28</v>
      </c>
      <c r="S2764" s="1">
        <v>1</v>
      </c>
    </row>
    <row r="2765" spans="1:19" ht="18" customHeight="1" x14ac:dyDescent="0.25">
      <c r="A2765" s="10" t="s">
        <v>6026</v>
      </c>
      <c r="B2765" s="1">
        <v>23</v>
      </c>
      <c r="C2765" s="1" t="str">
        <f t="shared" si="43"/>
        <v>18-25 (Gen Z)</v>
      </c>
      <c r="D2765" t="s">
        <v>7582</v>
      </c>
      <c r="E2765">
        <v>6.71</v>
      </c>
      <c r="F2765">
        <v>1.35</v>
      </c>
      <c r="G2765">
        <v>3.62</v>
      </c>
      <c r="H2765">
        <v>5.0599999999999996</v>
      </c>
      <c r="I2765">
        <v>8.19</v>
      </c>
      <c r="J2765" s="1">
        <f>Smartphone_Usage_And_Addiction_Analysis_7500_Rows[[#This Row],[social_media_hours]]+Smartphone_Usage_And_Addiction_Analysis_7500_Rows[[#This Row],[gaming_hours]]</f>
        <v>4.9700000000000006</v>
      </c>
      <c r="K2765" s="1">
        <f>Smartphone_Usage_And_Addiction_Analysis_7500_Rows[[#This Row],[sleep_hours]]-Smartphone_Usage_And_Addiction_Analysis_7500_Rows[[#This Row],[total_leisure_hours]]</f>
        <v>3.2199999999999989</v>
      </c>
      <c r="L2765">
        <v>27</v>
      </c>
      <c r="M2765">
        <v>42</v>
      </c>
      <c r="N2765" s="5">
        <f>Smartphone_Usage_And_Addiction_Analysis_7500_Rows[[#This Row],[app_opens_per_day]]/Smartphone_Usage_And_Addiction_Analysis_7500_Rows[[#This Row],[daily_screen_time_hours]]</f>
        <v>6.2593144560357672</v>
      </c>
      <c r="O2765">
        <v>8.34</v>
      </c>
      <c r="P2765" t="s">
        <v>22</v>
      </c>
      <c r="Q2765" t="s">
        <v>19</v>
      </c>
      <c r="R2765" t="s">
        <v>51</v>
      </c>
      <c r="S2765">
        <v>0</v>
      </c>
    </row>
    <row r="2766" spans="1:19" ht="18" customHeight="1" x14ac:dyDescent="0.25">
      <c r="A2766" s="10" t="s">
        <v>6027</v>
      </c>
      <c r="B2766" s="1">
        <v>34</v>
      </c>
      <c r="C2766" s="1" t="str">
        <f t="shared" si="43"/>
        <v>26-40 (Millennials)</v>
      </c>
      <c r="D2766" t="s">
        <v>7582</v>
      </c>
      <c r="E2766">
        <v>8.82</v>
      </c>
      <c r="F2766">
        <v>4.3600000000000003</v>
      </c>
      <c r="G2766">
        <v>1.74</v>
      </c>
      <c r="H2766">
        <v>5.89</v>
      </c>
      <c r="I2766">
        <v>6.81</v>
      </c>
      <c r="J2766" s="1">
        <f>Smartphone_Usage_And_Addiction_Analysis_7500_Rows[[#This Row],[social_media_hours]]+Smartphone_Usage_And_Addiction_Analysis_7500_Rows[[#This Row],[gaming_hours]]</f>
        <v>6.1000000000000005</v>
      </c>
      <c r="K2766" s="1">
        <f>Smartphone_Usage_And_Addiction_Analysis_7500_Rows[[#This Row],[sleep_hours]]-Smartphone_Usage_And_Addiction_Analysis_7500_Rows[[#This Row],[total_leisure_hours]]</f>
        <v>0.70999999999999908</v>
      </c>
      <c r="L2766">
        <v>153</v>
      </c>
      <c r="M2766">
        <v>115</v>
      </c>
      <c r="N2766" s="5">
        <f>Smartphone_Usage_And_Addiction_Analysis_7500_Rows[[#This Row],[app_opens_per_day]]/Smartphone_Usage_And_Addiction_Analysis_7500_Rows[[#This Row],[daily_screen_time_hours]]</f>
        <v>13.038548752834467</v>
      </c>
      <c r="O2766">
        <v>10.33</v>
      </c>
      <c r="P2766" t="s">
        <v>32</v>
      </c>
      <c r="Q2766" t="s">
        <v>23</v>
      </c>
      <c r="R2766" t="s">
        <v>28</v>
      </c>
      <c r="S2766">
        <v>1</v>
      </c>
    </row>
    <row r="2767" spans="1:19" ht="18" customHeight="1" x14ac:dyDescent="0.25">
      <c r="A2767" s="10" t="s">
        <v>1860</v>
      </c>
      <c r="B2767" s="1">
        <v>35</v>
      </c>
      <c r="C2767" t="str">
        <f t="shared" si="43"/>
        <v>26-40 (Millennials)</v>
      </c>
      <c r="D2767" s="1" t="s">
        <v>30</v>
      </c>
      <c r="E2767" s="1">
        <v>4.32</v>
      </c>
      <c r="F2767" s="1">
        <v>1.53</v>
      </c>
      <c r="G2767" s="1">
        <v>3.2</v>
      </c>
      <c r="H2767" s="1">
        <v>1.19</v>
      </c>
      <c r="I2767" s="1">
        <v>7.48</v>
      </c>
      <c r="J2767" s="1">
        <f>Smartphone_Usage_And_Addiction_Analysis_7500_Rows[[#This Row],[social_media_hours]]+Smartphone_Usage_And_Addiction_Analysis_7500_Rows[[#This Row],[gaming_hours]]</f>
        <v>4.7300000000000004</v>
      </c>
      <c r="K2767" s="1">
        <f>Smartphone_Usage_And_Addiction_Analysis_7500_Rows[[#This Row],[sleep_hours]]-Smartphone_Usage_And_Addiction_Analysis_7500_Rows[[#This Row],[total_leisure_hours]]</f>
        <v>2.75</v>
      </c>
      <c r="L2767" s="1">
        <v>137</v>
      </c>
      <c r="M2767" s="1">
        <v>98</v>
      </c>
      <c r="N2767" s="5">
        <f>Smartphone_Usage_And_Addiction_Analysis_7500_Rows[[#This Row],[app_opens_per_day]]/Smartphone_Usage_And_Addiction_Analysis_7500_Rows[[#This Row],[daily_screen_time_hours]]</f>
        <v>22.685185185185183</v>
      </c>
      <c r="O2767" s="1">
        <v>7.19</v>
      </c>
      <c r="P2767" s="1" t="s">
        <v>22</v>
      </c>
      <c r="Q2767" s="1" t="s">
        <v>23</v>
      </c>
      <c r="R2767" s="1" t="s">
        <v>51</v>
      </c>
      <c r="S2767" s="1">
        <v>0</v>
      </c>
    </row>
    <row r="2768" spans="1:19" ht="18" customHeight="1" x14ac:dyDescent="0.25">
      <c r="A2768" s="10" t="s">
        <v>6028</v>
      </c>
      <c r="B2768" s="1">
        <v>21</v>
      </c>
      <c r="C2768" s="1" t="str">
        <f t="shared" si="43"/>
        <v>18-25 (Gen Z)</v>
      </c>
      <c r="D2768" t="s">
        <v>7582</v>
      </c>
      <c r="E2768">
        <v>11.97</v>
      </c>
      <c r="F2768">
        <v>5.82</v>
      </c>
      <c r="G2768">
        <v>0.77</v>
      </c>
      <c r="H2768">
        <v>1.32</v>
      </c>
      <c r="I2768">
        <v>5.01</v>
      </c>
      <c r="J2768" s="1">
        <f>Smartphone_Usage_And_Addiction_Analysis_7500_Rows[[#This Row],[social_media_hours]]+Smartphone_Usage_And_Addiction_Analysis_7500_Rows[[#This Row],[gaming_hours]]</f>
        <v>6.59</v>
      </c>
      <c r="K2768" s="1">
        <f>Smartphone_Usage_And_Addiction_Analysis_7500_Rows[[#This Row],[sleep_hours]]-Smartphone_Usage_And_Addiction_Analysis_7500_Rows[[#This Row],[total_leisure_hours]]</f>
        <v>-1.58</v>
      </c>
      <c r="L2768">
        <v>187</v>
      </c>
      <c r="M2768">
        <v>21</v>
      </c>
      <c r="N2768" s="5">
        <f>Smartphone_Usage_And_Addiction_Analysis_7500_Rows[[#This Row],[app_opens_per_day]]/Smartphone_Usage_And_Addiction_Analysis_7500_Rows[[#This Row],[daily_screen_time_hours]]</f>
        <v>1.7543859649122806</v>
      </c>
      <c r="O2768">
        <v>14.7</v>
      </c>
      <c r="P2768" t="s">
        <v>22</v>
      </c>
      <c r="Q2768" t="s">
        <v>19</v>
      </c>
      <c r="R2768" t="s">
        <v>28</v>
      </c>
      <c r="S2768">
        <v>1</v>
      </c>
    </row>
    <row r="2769" spans="1:19" ht="18" customHeight="1" x14ac:dyDescent="0.25">
      <c r="A2769" s="10" t="s">
        <v>6029</v>
      </c>
      <c r="B2769" s="1">
        <v>28</v>
      </c>
      <c r="C2769" s="1" t="str">
        <f t="shared" si="43"/>
        <v>26-40 (Millennials)</v>
      </c>
      <c r="D2769" t="s">
        <v>7582</v>
      </c>
      <c r="E2769">
        <v>10.94</v>
      </c>
      <c r="F2769">
        <v>1.7</v>
      </c>
      <c r="G2769">
        <v>1.44</v>
      </c>
      <c r="H2769">
        <v>5.0599999999999996</v>
      </c>
      <c r="I2769">
        <v>6.9</v>
      </c>
      <c r="J2769" s="1">
        <f>Smartphone_Usage_And_Addiction_Analysis_7500_Rows[[#This Row],[social_media_hours]]+Smartphone_Usage_And_Addiction_Analysis_7500_Rows[[#This Row],[gaming_hours]]</f>
        <v>3.1399999999999997</v>
      </c>
      <c r="K2769" s="1">
        <f>Smartphone_Usage_And_Addiction_Analysis_7500_Rows[[#This Row],[sleep_hours]]-Smartphone_Usage_And_Addiction_Analysis_7500_Rows[[#This Row],[total_leisure_hours]]</f>
        <v>3.7600000000000007</v>
      </c>
      <c r="L2769">
        <v>63</v>
      </c>
      <c r="M2769">
        <v>75</v>
      </c>
      <c r="N2769" s="5">
        <f>Smartphone_Usage_And_Addiction_Analysis_7500_Rows[[#This Row],[app_opens_per_day]]/Smartphone_Usage_And_Addiction_Analysis_7500_Rows[[#This Row],[daily_screen_time_hours]]</f>
        <v>6.8555758683729433</v>
      </c>
      <c r="O2769">
        <v>12.16</v>
      </c>
      <c r="P2769" t="s">
        <v>32</v>
      </c>
      <c r="Q2769" t="s">
        <v>23</v>
      </c>
      <c r="R2769" t="s">
        <v>28</v>
      </c>
      <c r="S2769">
        <v>1</v>
      </c>
    </row>
    <row r="2770" spans="1:19" ht="18" customHeight="1" x14ac:dyDescent="0.25">
      <c r="A2770" s="10" t="s">
        <v>1861</v>
      </c>
      <c r="B2770" s="1">
        <v>22</v>
      </c>
      <c r="C2770" t="str">
        <f t="shared" si="43"/>
        <v>18-25 (Gen Z)</v>
      </c>
      <c r="D2770" s="1" t="s">
        <v>17</v>
      </c>
      <c r="E2770" s="1">
        <v>4.33</v>
      </c>
      <c r="F2770" s="1">
        <v>4.5</v>
      </c>
      <c r="G2770" s="1">
        <v>2.94</v>
      </c>
      <c r="H2770" s="1">
        <v>1.88</v>
      </c>
      <c r="I2770" s="1">
        <v>5.28</v>
      </c>
      <c r="J2770" s="1">
        <f>Smartphone_Usage_And_Addiction_Analysis_7500_Rows[[#This Row],[social_media_hours]]+Smartphone_Usage_And_Addiction_Analysis_7500_Rows[[#This Row],[gaming_hours]]</f>
        <v>7.4399999999999995</v>
      </c>
      <c r="K2770" s="1">
        <f>Smartphone_Usage_And_Addiction_Analysis_7500_Rows[[#This Row],[sleep_hours]]-Smartphone_Usage_And_Addiction_Analysis_7500_Rows[[#This Row],[total_leisure_hours]]</f>
        <v>-2.1599999999999993</v>
      </c>
      <c r="L2770" s="1">
        <v>120</v>
      </c>
      <c r="M2770" s="1">
        <v>137</v>
      </c>
      <c r="N2770" s="5">
        <f>Smartphone_Usage_And_Addiction_Analysis_7500_Rows[[#This Row],[app_opens_per_day]]/Smartphone_Usage_And_Addiction_Analysis_7500_Rows[[#This Row],[daily_screen_time_hours]]</f>
        <v>31.639722863741341</v>
      </c>
      <c r="O2770" s="1">
        <v>6.91</v>
      </c>
      <c r="P2770" s="1" t="s">
        <v>32</v>
      </c>
      <c r="Q2770" s="1" t="s">
        <v>19</v>
      </c>
      <c r="R2770" s="1" t="s">
        <v>28</v>
      </c>
      <c r="S2770" s="1">
        <v>1</v>
      </c>
    </row>
    <row r="2771" spans="1:19" ht="18" customHeight="1" x14ac:dyDescent="0.25">
      <c r="A2771" s="10" t="s">
        <v>1862</v>
      </c>
      <c r="B2771" s="1">
        <v>22</v>
      </c>
      <c r="C2771" t="str">
        <f t="shared" si="43"/>
        <v>18-25 (Gen Z)</v>
      </c>
      <c r="D2771" s="1" t="s">
        <v>30</v>
      </c>
      <c r="E2771" s="1">
        <v>5.82</v>
      </c>
      <c r="F2771" s="1">
        <v>5.66</v>
      </c>
      <c r="G2771" s="1">
        <v>3.87</v>
      </c>
      <c r="H2771" s="1">
        <v>5.35</v>
      </c>
      <c r="I2771" s="1">
        <v>5.22</v>
      </c>
      <c r="J2771" s="1">
        <f>Smartphone_Usage_And_Addiction_Analysis_7500_Rows[[#This Row],[social_media_hours]]+Smartphone_Usage_And_Addiction_Analysis_7500_Rows[[#This Row],[gaming_hours]]</f>
        <v>9.5300000000000011</v>
      </c>
      <c r="K2771" s="1">
        <f>Smartphone_Usage_And_Addiction_Analysis_7500_Rows[[#This Row],[sleep_hours]]-Smartphone_Usage_And_Addiction_Analysis_7500_Rows[[#This Row],[total_leisure_hours]]</f>
        <v>-4.3100000000000014</v>
      </c>
      <c r="L2771" s="1">
        <v>157</v>
      </c>
      <c r="M2771" s="1">
        <v>123</v>
      </c>
      <c r="N2771" s="5">
        <f>Smartphone_Usage_And_Addiction_Analysis_7500_Rows[[#This Row],[app_opens_per_day]]/Smartphone_Usage_And_Addiction_Analysis_7500_Rows[[#This Row],[daily_screen_time_hours]]</f>
        <v>21.134020618556701</v>
      </c>
      <c r="O2771" s="1">
        <v>7.42</v>
      </c>
      <c r="P2771" s="1" t="s">
        <v>22</v>
      </c>
      <c r="Q2771" s="1" t="s">
        <v>23</v>
      </c>
      <c r="R2771" s="1" t="s">
        <v>24</v>
      </c>
      <c r="S2771" s="1">
        <v>1</v>
      </c>
    </row>
    <row r="2772" spans="1:19" ht="18" customHeight="1" x14ac:dyDescent="0.25">
      <c r="A2772" s="10" t="s">
        <v>1863</v>
      </c>
      <c r="B2772" s="1">
        <v>18</v>
      </c>
      <c r="C2772" t="str">
        <f t="shared" si="43"/>
        <v>18-25 (Gen Z)</v>
      </c>
      <c r="D2772" s="1" t="s">
        <v>30</v>
      </c>
      <c r="E2772" s="1">
        <v>5.8</v>
      </c>
      <c r="F2772" s="1">
        <v>1.24</v>
      </c>
      <c r="G2772" s="1">
        <v>3.67</v>
      </c>
      <c r="H2772" s="1">
        <v>1.59</v>
      </c>
      <c r="I2772" s="1">
        <v>8.9700000000000006</v>
      </c>
      <c r="J2772" s="1">
        <f>Smartphone_Usage_And_Addiction_Analysis_7500_Rows[[#This Row],[social_media_hours]]+Smartphone_Usage_And_Addiction_Analysis_7500_Rows[[#This Row],[gaming_hours]]</f>
        <v>4.91</v>
      </c>
      <c r="K2772" s="1">
        <f>Smartphone_Usage_And_Addiction_Analysis_7500_Rows[[#This Row],[sleep_hours]]-Smartphone_Usage_And_Addiction_Analysis_7500_Rows[[#This Row],[total_leisure_hours]]</f>
        <v>4.0600000000000005</v>
      </c>
      <c r="L2772" s="1">
        <v>189</v>
      </c>
      <c r="M2772" s="1">
        <v>166</v>
      </c>
      <c r="N2772" s="5">
        <f>Smartphone_Usage_And_Addiction_Analysis_7500_Rows[[#This Row],[app_opens_per_day]]/Smartphone_Usage_And_Addiction_Analysis_7500_Rows[[#This Row],[daily_screen_time_hours]]</f>
        <v>28.620689655172416</v>
      </c>
      <c r="O2772" s="1">
        <v>8.18</v>
      </c>
      <c r="P2772" s="1" t="s">
        <v>18</v>
      </c>
      <c r="Q2772" s="1" t="s">
        <v>23</v>
      </c>
      <c r="R2772" s="1" t="s">
        <v>51</v>
      </c>
      <c r="S2772" s="1">
        <v>0</v>
      </c>
    </row>
    <row r="2773" spans="1:19" ht="18" customHeight="1" x14ac:dyDescent="0.25">
      <c r="A2773" s="10" t="s">
        <v>1864</v>
      </c>
      <c r="B2773" s="1">
        <v>27</v>
      </c>
      <c r="C2773" t="str">
        <f t="shared" si="43"/>
        <v>26-40 (Millennials)</v>
      </c>
      <c r="D2773" s="1" t="s">
        <v>30</v>
      </c>
      <c r="E2773" s="1">
        <v>3.47</v>
      </c>
      <c r="F2773" s="1">
        <v>3.46</v>
      </c>
      <c r="G2773" s="1">
        <v>3.51</v>
      </c>
      <c r="H2773" s="1">
        <v>5.26</v>
      </c>
      <c r="I2773" s="1">
        <v>6.69</v>
      </c>
      <c r="J2773" s="1">
        <f>Smartphone_Usage_And_Addiction_Analysis_7500_Rows[[#This Row],[social_media_hours]]+Smartphone_Usage_And_Addiction_Analysis_7500_Rows[[#This Row],[gaming_hours]]</f>
        <v>6.97</v>
      </c>
      <c r="K2773" s="1">
        <f>Smartphone_Usage_And_Addiction_Analysis_7500_Rows[[#This Row],[sleep_hours]]-Smartphone_Usage_And_Addiction_Analysis_7500_Rows[[#This Row],[total_leisure_hours]]</f>
        <v>-0.27999999999999936</v>
      </c>
      <c r="L2773" s="1">
        <v>54</v>
      </c>
      <c r="M2773" s="1">
        <v>34</v>
      </c>
      <c r="N2773" s="5">
        <f>Smartphone_Usage_And_Addiction_Analysis_7500_Rows[[#This Row],[app_opens_per_day]]/Smartphone_Usage_And_Addiction_Analysis_7500_Rows[[#This Row],[daily_screen_time_hours]]</f>
        <v>9.7982708933717575</v>
      </c>
      <c r="O2773" s="1">
        <v>4.07</v>
      </c>
      <c r="P2773" s="1" t="s">
        <v>32</v>
      </c>
      <c r="Q2773" s="1" t="s">
        <v>23</v>
      </c>
      <c r="R2773" s="1" t="s">
        <v>20</v>
      </c>
      <c r="S2773" s="1">
        <v>0</v>
      </c>
    </row>
    <row r="2774" spans="1:19" ht="18" customHeight="1" x14ac:dyDescent="0.25">
      <c r="A2774" s="10" t="s">
        <v>1865</v>
      </c>
      <c r="B2774" s="1">
        <v>19</v>
      </c>
      <c r="C2774" t="str">
        <f t="shared" si="43"/>
        <v>18-25 (Gen Z)</v>
      </c>
      <c r="D2774" s="1" t="s">
        <v>30</v>
      </c>
      <c r="E2774" s="1">
        <v>3.18</v>
      </c>
      <c r="F2774" s="1">
        <v>5.08</v>
      </c>
      <c r="G2774" s="1">
        <v>2.8</v>
      </c>
      <c r="H2774" s="1">
        <v>5.35</v>
      </c>
      <c r="I2774" s="1">
        <v>6.17</v>
      </c>
      <c r="J2774" s="1">
        <f>Smartphone_Usage_And_Addiction_Analysis_7500_Rows[[#This Row],[social_media_hours]]+Smartphone_Usage_And_Addiction_Analysis_7500_Rows[[#This Row],[gaming_hours]]</f>
        <v>7.88</v>
      </c>
      <c r="K2774" s="1">
        <f>Smartphone_Usage_And_Addiction_Analysis_7500_Rows[[#This Row],[sleep_hours]]-Smartphone_Usage_And_Addiction_Analysis_7500_Rows[[#This Row],[total_leisure_hours]]</f>
        <v>-1.71</v>
      </c>
      <c r="L2774" s="1">
        <v>38</v>
      </c>
      <c r="M2774" s="1">
        <v>19</v>
      </c>
      <c r="N2774" s="5">
        <f>Smartphone_Usage_And_Addiction_Analysis_7500_Rows[[#This Row],[app_opens_per_day]]/Smartphone_Usage_And_Addiction_Analysis_7500_Rows[[#This Row],[daily_screen_time_hours]]</f>
        <v>5.9748427672955975</v>
      </c>
      <c r="O2774" s="1">
        <v>5.4</v>
      </c>
      <c r="P2774" s="1" t="s">
        <v>32</v>
      </c>
      <c r="Q2774" s="1" t="s">
        <v>23</v>
      </c>
      <c r="R2774" s="1" t="s">
        <v>28</v>
      </c>
      <c r="S2774" s="1">
        <v>1</v>
      </c>
    </row>
    <row r="2775" spans="1:19" ht="18" customHeight="1" x14ac:dyDescent="0.25">
      <c r="A2775" s="10" t="s">
        <v>1866</v>
      </c>
      <c r="B2775" s="1">
        <v>32</v>
      </c>
      <c r="C2775" t="str">
        <f t="shared" si="43"/>
        <v>26-40 (Millennials)</v>
      </c>
      <c r="D2775" s="1" t="s">
        <v>30</v>
      </c>
      <c r="E2775" s="1">
        <v>10.24</v>
      </c>
      <c r="F2775" s="1">
        <v>1.26</v>
      </c>
      <c r="G2775" s="1">
        <v>1.1100000000000001</v>
      </c>
      <c r="H2775" s="1">
        <v>2.88</v>
      </c>
      <c r="I2775" s="1">
        <v>5.8</v>
      </c>
      <c r="J2775" s="1">
        <f>Smartphone_Usage_And_Addiction_Analysis_7500_Rows[[#This Row],[social_media_hours]]+Smartphone_Usage_And_Addiction_Analysis_7500_Rows[[#This Row],[gaming_hours]]</f>
        <v>2.37</v>
      </c>
      <c r="K2775" s="1">
        <f>Smartphone_Usage_And_Addiction_Analysis_7500_Rows[[#This Row],[sleep_hours]]-Smartphone_Usage_And_Addiction_Analysis_7500_Rows[[#This Row],[total_leisure_hours]]</f>
        <v>3.4299999999999997</v>
      </c>
      <c r="L2775" s="1">
        <v>36</v>
      </c>
      <c r="M2775" s="1">
        <v>126</v>
      </c>
      <c r="N2775" s="5">
        <f>Smartphone_Usage_And_Addiction_Analysis_7500_Rows[[#This Row],[app_opens_per_day]]/Smartphone_Usage_And_Addiction_Analysis_7500_Rows[[#This Row],[daily_screen_time_hours]]</f>
        <v>12.3046875</v>
      </c>
      <c r="O2775" s="1">
        <v>12.6</v>
      </c>
      <c r="P2775" s="1" t="s">
        <v>32</v>
      </c>
      <c r="Q2775" s="1" t="s">
        <v>19</v>
      </c>
      <c r="R2775" s="1" t="s">
        <v>28</v>
      </c>
      <c r="S2775" s="1">
        <v>1</v>
      </c>
    </row>
    <row r="2776" spans="1:19" ht="18" customHeight="1" x14ac:dyDescent="0.25">
      <c r="A2776" s="10" t="s">
        <v>6030</v>
      </c>
      <c r="B2776" s="1">
        <v>31</v>
      </c>
      <c r="C2776" s="1" t="str">
        <f t="shared" si="43"/>
        <v>26-40 (Millennials)</v>
      </c>
      <c r="D2776" t="s">
        <v>7582</v>
      </c>
      <c r="E2776">
        <v>9.77</v>
      </c>
      <c r="F2776">
        <v>5.74</v>
      </c>
      <c r="G2776">
        <v>2.84</v>
      </c>
      <c r="H2776">
        <v>1.79</v>
      </c>
      <c r="I2776">
        <v>6.98</v>
      </c>
      <c r="J2776" s="1">
        <f>Smartphone_Usage_And_Addiction_Analysis_7500_Rows[[#This Row],[social_media_hours]]+Smartphone_Usage_And_Addiction_Analysis_7500_Rows[[#This Row],[gaming_hours]]</f>
        <v>8.58</v>
      </c>
      <c r="K2776" s="1">
        <f>Smartphone_Usage_And_Addiction_Analysis_7500_Rows[[#This Row],[sleep_hours]]-Smartphone_Usage_And_Addiction_Analysis_7500_Rows[[#This Row],[total_leisure_hours]]</f>
        <v>-1.5999999999999996</v>
      </c>
      <c r="L2776">
        <v>199</v>
      </c>
      <c r="M2776">
        <v>62</v>
      </c>
      <c r="N2776" s="5">
        <f>Smartphone_Usage_And_Addiction_Analysis_7500_Rows[[#This Row],[app_opens_per_day]]/Smartphone_Usage_And_Addiction_Analysis_7500_Rows[[#This Row],[daily_screen_time_hours]]</f>
        <v>6.3459570112589558</v>
      </c>
      <c r="O2776">
        <v>10.82</v>
      </c>
      <c r="P2776" t="s">
        <v>32</v>
      </c>
      <c r="Q2776" t="s">
        <v>19</v>
      </c>
      <c r="R2776" t="s">
        <v>28</v>
      </c>
      <c r="S2776">
        <v>1</v>
      </c>
    </row>
    <row r="2777" spans="1:19" ht="18" customHeight="1" x14ac:dyDescent="0.25">
      <c r="A2777" s="10" t="s">
        <v>6031</v>
      </c>
      <c r="B2777" s="1">
        <v>24</v>
      </c>
      <c r="C2777" s="1" t="str">
        <f t="shared" si="43"/>
        <v>18-25 (Gen Z)</v>
      </c>
      <c r="D2777" t="s">
        <v>7582</v>
      </c>
      <c r="E2777">
        <v>11.17</v>
      </c>
      <c r="F2777">
        <v>4.0599999999999996</v>
      </c>
      <c r="G2777">
        <v>3.88</v>
      </c>
      <c r="H2777">
        <v>3.95</v>
      </c>
      <c r="I2777">
        <v>8</v>
      </c>
      <c r="J2777" s="1">
        <f>Smartphone_Usage_And_Addiction_Analysis_7500_Rows[[#This Row],[social_media_hours]]+Smartphone_Usage_And_Addiction_Analysis_7500_Rows[[#This Row],[gaming_hours]]</f>
        <v>7.9399999999999995</v>
      </c>
      <c r="K2777" s="1">
        <f>Smartphone_Usage_And_Addiction_Analysis_7500_Rows[[#This Row],[sleep_hours]]-Smartphone_Usage_And_Addiction_Analysis_7500_Rows[[#This Row],[total_leisure_hours]]</f>
        <v>6.0000000000000497E-2</v>
      </c>
      <c r="L2777">
        <v>137</v>
      </c>
      <c r="M2777">
        <v>155</v>
      </c>
      <c r="N2777" s="5">
        <f>Smartphone_Usage_And_Addiction_Analysis_7500_Rows[[#This Row],[app_opens_per_day]]/Smartphone_Usage_And_Addiction_Analysis_7500_Rows[[#This Row],[daily_screen_time_hours]]</f>
        <v>13.876454789615041</v>
      </c>
      <c r="O2777">
        <v>13.3</v>
      </c>
      <c r="P2777" t="s">
        <v>32</v>
      </c>
      <c r="Q2777" t="s">
        <v>19</v>
      </c>
      <c r="R2777" t="s">
        <v>24</v>
      </c>
      <c r="S2777">
        <v>1</v>
      </c>
    </row>
    <row r="2778" spans="1:19" ht="18" customHeight="1" x14ac:dyDescent="0.25">
      <c r="A2778" s="10" t="s">
        <v>1867</v>
      </c>
      <c r="B2778" s="1">
        <v>19</v>
      </c>
      <c r="C2778" t="str">
        <f t="shared" si="43"/>
        <v>18-25 (Gen Z)</v>
      </c>
      <c r="D2778" s="1" t="s">
        <v>17</v>
      </c>
      <c r="E2778" s="1">
        <v>5.47</v>
      </c>
      <c r="F2778" s="1">
        <v>4.08</v>
      </c>
      <c r="G2778" s="1">
        <v>0.93</v>
      </c>
      <c r="H2778" s="1">
        <v>5.47</v>
      </c>
      <c r="I2778" s="1">
        <v>6.55</v>
      </c>
      <c r="J2778" s="1">
        <f>Smartphone_Usage_And_Addiction_Analysis_7500_Rows[[#This Row],[social_media_hours]]+Smartphone_Usage_And_Addiction_Analysis_7500_Rows[[#This Row],[gaming_hours]]</f>
        <v>5.01</v>
      </c>
      <c r="K2778" s="1">
        <f>Smartphone_Usage_And_Addiction_Analysis_7500_Rows[[#This Row],[sleep_hours]]-Smartphone_Usage_And_Addiction_Analysis_7500_Rows[[#This Row],[total_leisure_hours]]</f>
        <v>1.54</v>
      </c>
      <c r="L2778" s="1">
        <v>186</v>
      </c>
      <c r="M2778" s="1">
        <v>74</v>
      </c>
      <c r="N2778" s="5">
        <f>Smartphone_Usage_And_Addiction_Analysis_7500_Rows[[#This Row],[app_opens_per_day]]/Smartphone_Usage_And_Addiction_Analysis_7500_Rows[[#This Row],[daily_screen_time_hours]]</f>
        <v>13.528336380255942</v>
      </c>
      <c r="O2778" s="1">
        <v>6.17</v>
      </c>
      <c r="P2778" s="1" t="s">
        <v>32</v>
      </c>
      <c r="Q2778" s="1" t="s">
        <v>23</v>
      </c>
      <c r="R2778" s="1" t="s">
        <v>28</v>
      </c>
      <c r="S2778" s="1">
        <v>1</v>
      </c>
    </row>
    <row r="2779" spans="1:19" ht="18" customHeight="1" x14ac:dyDescent="0.25">
      <c r="A2779" s="10" t="s">
        <v>1868</v>
      </c>
      <c r="B2779" s="1">
        <v>20</v>
      </c>
      <c r="C2779" t="str">
        <f t="shared" si="43"/>
        <v>18-25 (Gen Z)</v>
      </c>
      <c r="D2779" s="1" t="s">
        <v>17</v>
      </c>
      <c r="E2779" s="1">
        <v>9.5299999999999994</v>
      </c>
      <c r="F2779" s="1">
        <v>4.25</v>
      </c>
      <c r="G2779" s="1">
        <v>2.37</v>
      </c>
      <c r="H2779" s="1">
        <v>4.21</v>
      </c>
      <c r="I2779" s="1">
        <v>7.43</v>
      </c>
      <c r="J2779" s="1">
        <f>Smartphone_Usage_And_Addiction_Analysis_7500_Rows[[#This Row],[social_media_hours]]+Smartphone_Usage_And_Addiction_Analysis_7500_Rows[[#This Row],[gaming_hours]]</f>
        <v>6.62</v>
      </c>
      <c r="K2779" s="1">
        <f>Smartphone_Usage_And_Addiction_Analysis_7500_Rows[[#This Row],[sleep_hours]]-Smartphone_Usage_And_Addiction_Analysis_7500_Rows[[#This Row],[total_leisure_hours]]</f>
        <v>0.80999999999999961</v>
      </c>
      <c r="L2779" s="1">
        <v>101</v>
      </c>
      <c r="M2779" s="1">
        <v>78</v>
      </c>
      <c r="N2779" s="5">
        <f>Smartphone_Usage_And_Addiction_Analysis_7500_Rows[[#This Row],[app_opens_per_day]]/Smartphone_Usage_And_Addiction_Analysis_7500_Rows[[#This Row],[daily_screen_time_hours]]</f>
        <v>8.1846799580272833</v>
      </c>
      <c r="O2779" s="1">
        <v>10.81</v>
      </c>
      <c r="P2779" s="1" t="s">
        <v>18</v>
      </c>
      <c r="Q2779" s="1" t="s">
        <v>19</v>
      </c>
      <c r="R2779" s="1" t="s">
        <v>24</v>
      </c>
      <c r="S2779" s="1">
        <v>1</v>
      </c>
    </row>
    <row r="2780" spans="1:19" ht="18" customHeight="1" x14ac:dyDescent="0.25">
      <c r="A2780" s="10" t="s">
        <v>1869</v>
      </c>
      <c r="B2780" s="1">
        <v>33</v>
      </c>
      <c r="C2780" t="str">
        <f t="shared" si="43"/>
        <v>26-40 (Millennials)</v>
      </c>
      <c r="D2780" s="1" t="s">
        <v>17</v>
      </c>
      <c r="E2780" s="1">
        <v>11.85</v>
      </c>
      <c r="F2780" s="1">
        <v>5.98</v>
      </c>
      <c r="G2780" s="1">
        <v>0.01</v>
      </c>
      <c r="H2780" s="1">
        <v>3.14</v>
      </c>
      <c r="I2780" s="1">
        <v>4.53</v>
      </c>
      <c r="J2780" s="1">
        <f>Smartphone_Usage_And_Addiction_Analysis_7500_Rows[[#This Row],[social_media_hours]]+Smartphone_Usage_And_Addiction_Analysis_7500_Rows[[#This Row],[gaming_hours]]</f>
        <v>5.99</v>
      </c>
      <c r="K2780" s="1">
        <f>Smartphone_Usage_And_Addiction_Analysis_7500_Rows[[#This Row],[sleep_hours]]-Smartphone_Usage_And_Addiction_Analysis_7500_Rows[[#This Row],[total_leisure_hours]]</f>
        <v>-1.46</v>
      </c>
      <c r="L2780" s="1">
        <v>162</v>
      </c>
      <c r="M2780" s="1">
        <v>156</v>
      </c>
      <c r="N2780" s="5">
        <f>Smartphone_Usage_And_Addiction_Analysis_7500_Rows[[#This Row],[app_opens_per_day]]/Smartphone_Usage_And_Addiction_Analysis_7500_Rows[[#This Row],[daily_screen_time_hours]]</f>
        <v>13.164556962025317</v>
      </c>
      <c r="O2780" s="1">
        <v>14.65</v>
      </c>
      <c r="P2780" s="1" t="s">
        <v>18</v>
      </c>
      <c r="Q2780" s="1" t="s">
        <v>23</v>
      </c>
      <c r="R2780" s="1" t="s">
        <v>24</v>
      </c>
      <c r="S2780" s="1">
        <v>1</v>
      </c>
    </row>
    <row r="2781" spans="1:19" ht="18" customHeight="1" x14ac:dyDescent="0.25">
      <c r="A2781" s="10" t="s">
        <v>6032</v>
      </c>
      <c r="B2781" s="1">
        <v>29</v>
      </c>
      <c r="C2781" s="1" t="str">
        <f t="shared" si="43"/>
        <v>26-40 (Millennials)</v>
      </c>
      <c r="D2781" t="s">
        <v>7582</v>
      </c>
      <c r="E2781">
        <v>7.1</v>
      </c>
      <c r="F2781">
        <v>3.28</v>
      </c>
      <c r="G2781">
        <v>2.82</v>
      </c>
      <c r="H2781">
        <v>2.78</v>
      </c>
      <c r="I2781">
        <v>7.96</v>
      </c>
      <c r="J2781" s="1">
        <f>Smartphone_Usage_And_Addiction_Analysis_7500_Rows[[#This Row],[social_media_hours]]+Smartphone_Usage_And_Addiction_Analysis_7500_Rows[[#This Row],[gaming_hours]]</f>
        <v>6.1</v>
      </c>
      <c r="K2781" s="1">
        <f>Smartphone_Usage_And_Addiction_Analysis_7500_Rows[[#This Row],[sleep_hours]]-Smartphone_Usage_And_Addiction_Analysis_7500_Rows[[#This Row],[total_leisure_hours]]</f>
        <v>1.8600000000000003</v>
      </c>
      <c r="L2781">
        <v>80</v>
      </c>
      <c r="M2781">
        <v>154</v>
      </c>
      <c r="N2781" s="5">
        <f>Smartphone_Usage_And_Addiction_Analysis_7500_Rows[[#This Row],[app_opens_per_day]]/Smartphone_Usage_And_Addiction_Analysis_7500_Rows[[#This Row],[daily_screen_time_hours]]</f>
        <v>21.690140845070424</v>
      </c>
      <c r="O2781">
        <v>9.94</v>
      </c>
      <c r="P2781" t="s">
        <v>18</v>
      </c>
      <c r="Q2781" t="s">
        <v>23</v>
      </c>
      <c r="R2781" t="s">
        <v>51</v>
      </c>
      <c r="S2781">
        <v>0</v>
      </c>
    </row>
    <row r="2782" spans="1:19" ht="18" customHeight="1" x14ac:dyDescent="0.25">
      <c r="A2782" s="10" t="s">
        <v>6033</v>
      </c>
      <c r="B2782" s="1">
        <v>26</v>
      </c>
      <c r="C2782" s="1" t="str">
        <f t="shared" si="43"/>
        <v>26-40 (Millennials)</v>
      </c>
      <c r="D2782" t="s">
        <v>7582</v>
      </c>
      <c r="E2782">
        <v>7.97</v>
      </c>
      <c r="F2782">
        <v>4.57</v>
      </c>
      <c r="G2782">
        <v>1.1100000000000001</v>
      </c>
      <c r="H2782">
        <v>1.44</v>
      </c>
      <c r="I2782">
        <v>8.5500000000000007</v>
      </c>
      <c r="J2782" s="1">
        <f>Smartphone_Usage_And_Addiction_Analysis_7500_Rows[[#This Row],[social_media_hours]]+Smartphone_Usage_And_Addiction_Analysis_7500_Rows[[#This Row],[gaming_hours]]</f>
        <v>5.6800000000000006</v>
      </c>
      <c r="K2782" s="1">
        <f>Smartphone_Usage_And_Addiction_Analysis_7500_Rows[[#This Row],[sleep_hours]]-Smartphone_Usage_And_Addiction_Analysis_7500_Rows[[#This Row],[total_leisure_hours]]</f>
        <v>2.87</v>
      </c>
      <c r="L2782">
        <v>169</v>
      </c>
      <c r="M2782">
        <v>100</v>
      </c>
      <c r="N2782" s="5">
        <f>Smartphone_Usage_And_Addiction_Analysis_7500_Rows[[#This Row],[app_opens_per_day]]/Smartphone_Usage_And_Addiction_Analysis_7500_Rows[[#This Row],[daily_screen_time_hours]]</f>
        <v>12.547051442910917</v>
      </c>
      <c r="O2782">
        <v>9.31</v>
      </c>
      <c r="P2782" t="s">
        <v>22</v>
      </c>
      <c r="Q2782" t="s">
        <v>19</v>
      </c>
      <c r="R2782" t="s">
        <v>28</v>
      </c>
      <c r="S2782">
        <v>1</v>
      </c>
    </row>
    <row r="2783" spans="1:19" ht="18" customHeight="1" x14ac:dyDescent="0.25">
      <c r="A2783" s="10" t="s">
        <v>6034</v>
      </c>
      <c r="B2783" s="1">
        <v>28</v>
      </c>
      <c r="C2783" s="1" t="str">
        <f t="shared" si="43"/>
        <v>26-40 (Millennials)</v>
      </c>
      <c r="D2783" t="s">
        <v>7582</v>
      </c>
      <c r="E2783">
        <v>8.51</v>
      </c>
      <c r="F2783">
        <v>2.4300000000000002</v>
      </c>
      <c r="G2783">
        <v>0.39</v>
      </c>
      <c r="H2783">
        <v>2.77</v>
      </c>
      <c r="I2783">
        <v>7.47</v>
      </c>
      <c r="J2783" s="1">
        <f>Smartphone_Usage_And_Addiction_Analysis_7500_Rows[[#This Row],[social_media_hours]]+Smartphone_Usage_And_Addiction_Analysis_7500_Rows[[#This Row],[gaming_hours]]</f>
        <v>2.8200000000000003</v>
      </c>
      <c r="K2783" s="1">
        <f>Smartphone_Usage_And_Addiction_Analysis_7500_Rows[[#This Row],[sleep_hours]]-Smartphone_Usage_And_Addiction_Analysis_7500_Rows[[#This Row],[total_leisure_hours]]</f>
        <v>4.6499999999999995</v>
      </c>
      <c r="L2783">
        <v>110</v>
      </c>
      <c r="M2783">
        <v>43</v>
      </c>
      <c r="N2783" s="5">
        <f>Smartphone_Usage_And_Addiction_Analysis_7500_Rows[[#This Row],[app_opens_per_day]]/Smartphone_Usage_And_Addiction_Analysis_7500_Rows[[#This Row],[daily_screen_time_hours]]</f>
        <v>5.052878965922444</v>
      </c>
      <c r="O2783">
        <v>11.31</v>
      </c>
      <c r="P2783" t="s">
        <v>32</v>
      </c>
      <c r="Q2783" t="s">
        <v>19</v>
      </c>
      <c r="R2783" t="s">
        <v>28</v>
      </c>
      <c r="S2783">
        <v>1</v>
      </c>
    </row>
    <row r="2784" spans="1:19" ht="18" customHeight="1" x14ac:dyDescent="0.25">
      <c r="A2784" s="10" t="s">
        <v>6035</v>
      </c>
      <c r="B2784" s="1">
        <v>31</v>
      </c>
      <c r="C2784" s="1" t="str">
        <f t="shared" si="43"/>
        <v>26-40 (Millennials)</v>
      </c>
      <c r="D2784" t="s">
        <v>7582</v>
      </c>
      <c r="E2784">
        <v>7.48</v>
      </c>
      <c r="F2784">
        <v>2.38</v>
      </c>
      <c r="G2784">
        <v>2.69</v>
      </c>
      <c r="H2784">
        <v>5.88</v>
      </c>
      <c r="I2784">
        <v>8.1300000000000008</v>
      </c>
      <c r="J2784" s="1">
        <f>Smartphone_Usage_And_Addiction_Analysis_7500_Rows[[#This Row],[social_media_hours]]+Smartphone_Usage_And_Addiction_Analysis_7500_Rows[[#This Row],[gaming_hours]]</f>
        <v>5.07</v>
      </c>
      <c r="K2784" s="1">
        <f>Smartphone_Usage_And_Addiction_Analysis_7500_Rows[[#This Row],[sleep_hours]]-Smartphone_Usage_And_Addiction_Analysis_7500_Rows[[#This Row],[total_leisure_hours]]</f>
        <v>3.0600000000000005</v>
      </c>
      <c r="L2784">
        <v>129</v>
      </c>
      <c r="M2784">
        <v>73</v>
      </c>
      <c r="N2784" s="5">
        <f>Smartphone_Usage_And_Addiction_Analysis_7500_Rows[[#This Row],[app_opens_per_day]]/Smartphone_Usage_And_Addiction_Analysis_7500_Rows[[#This Row],[daily_screen_time_hours]]</f>
        <v>9.7593582887700521</v>
      </c>
      <c r="O2784">
        <v>8.98</v>
      </c>
      <c r="P2784" t="s">
        <v>18</v>
      </c>
      <c r="Q2784" t="s">
        <v>19</v>
      </c>
      <c r="R2784" t="s">
        <v>28</v>
      </c>
      <c r="S2784">
        <v>1</v>
      </c>
    </row>
    <row r="2785" spans="1:19" ht="18" customHeight="1" x14ac:dyDescent="0.25">
      <c r="A2785" s="10" t="s">
        <v>1870</v>
      </c>
      <c r="B2785" s="1">
        <v>18</v>
      </c>
      <c r="C2785" t="str">
        <f t="shared" si="43"/>
        <v>18-25 (Gen Z)</v>
      </c>
      <c r="D2785" s="1" t="s">
        <v>17</v>
      </c>
      <c r="E2785" s="1">
        <v>5.27</v>
      </c>
      <c r="F2785" s="1">
        <v>3.2</v>
      </c>
      <c r="G2785" s="1">
        <v>1.99</v>
      </c>
      <c r="H2785" s="1">
        <v>5.57</v>
      </c>
      <c r="I2785" s="1">
        <v>5.14</v>
      </c>
      <c r="J2785" s="1">
        <f>Smartphone_Usage_And_Addiction_Analysis_7500_Rows[[#This Row],[social_media_hours]]+Smartphone_Usage_And_Addiction_Analysis_7500_Rows[[#This Row],[gaming_hours]]</f>
        <v>5.19</v>
      </c>
      <c r="K2785" s="1">
        <f>Smartphone_Usage_And_Addiction_Analysis_7500_Rows[[#This Row],[sleep_hours]]-Smartphone_Usage_And_Addiction_Analysis_7500_Rows[[#This Row],[total_leisure_hours]]</f>
        <v>-5.0000000000000711E-2</v>
      </c>
      <c r="L2785" s="1">
        <v>80</v>
      </c>
      <c r="M2785" s="1">
        <v>81</v>
      </c>
      <c r="N2785" s="5">
        <f>Smartphone_Usage_And_Addiction_Analysis_7500_Rows[[#This Row],[app_opens_per_day]]/Smartphone_Usage_And_Addiction_Analysis_7500_Rows[[#This Row],[daily_screen_time_hours]]</f>
        <v>15.370018975332069</v>
      </c>
      <c r="O2785" s="1">
        <v>6.11</v>
      </c>
      <c r="P2785" s="1" t="s">
        <v>32</v>
      </c>
      <c r="Q2785" s="1" t="s">
        <v>23</v>
      </c>
      <c r="R2785" s="1" t="s">
        <v>51</v>
      </c>
      <c r="S2785" s="1">
        <v>0</v>
      </c>
    </row>
    <row r="2786" spans="1:19" ht="18" customHeight="1" x14ac:dyDescent="0.25">
      <c r="A2786" s="10" t="s">
        <v>1871</v>
      </c>
      <c r="B2786" s="1">
        <v>24</v>
      </c>
      <c r="C2786" t="str">
        <f t="shared" si="43"/>
        <v>18-25 (Gen Z)</v>
      </c>
      <c r="D2786" s="1" t="s">
        <v>30</v>
      </c>
      <c r="E2786" s="1">
        <v>10.95</v>
      </c>
      <c r="F2786" s="1">
        <v>5.04</v>
      </c>
      <c r="G2786" s="1">
        <v>0.69</v>
      </c>
      <c r="H2786" s="1">
        <v>3.98</v>
      </c>
      <c r="I2786" s="1">
        <v>6.95</v>
      </c>
      <c r="J2786" s="1">
        <f>Smartphone_Usage_And_Addiction_Analysis_7500_Rows[[#This Row],[social_media_hours]]+Smartphone_Usage_And_Addiction_Analysis_7500_Rows[[#This Row],[gaming_hours]]</f>
        <v>5.73</v>
      </c>
      <c r="K2786" s="1">
        <f>Smartphone_Usage_And_Addiction_Analysis_7500_Rows[[#This Row],[sleep_hours]]-Smartphone_Usage_And_Addiction_Analysis_7500_Rows[[#This Row],[total_leisure_hours]]</f>
        <v>1.2199999999999998</v>
      </c>
      <c r="L2786" s="1">
        <v>55</v>
      </c>
      <c r="M2786" s="1">
        <v>147</v>
      </c>
      <c r="N2786" s="5">
        <f>Smartphone_Usage_And_Addiction_Analysis_7500_Rows[[#This Row],[app_opens_per_day]]/Smartphone_Usage_And_Addiction_Analysis_7500_Rows[[#This Row],[daily_screen_time_hours]]</f>
        <v>13.424657534246576</v>
      </c>
      <c r="O2786" s="1">
        <v>11.65</v>
      </c>
      <c r="P2786" s="1" t="s">
        <v>22</v>
      </c>
      <c r="Q2786" s="1" t="s">
        <v>19</v>
      </c>
      <c r="R2786" s="1" t="s">
        <v>24</v>
      </c>
      <c r="S2786" s="1">
        <v>1</v>
      </c>
    </row>
    <row r="2787" spans="1:19" ht="18" customHeight="1" x14ac:dyDescent="0.25">
      <c r="A2787" s="10" t="s">
        <v>1872</v>
      </c>
      <c r="B2787" s="1">
        <v>32</v>
      </c>
      <c r="C2787" t="str">
        <f t="shared" si="43"/>
        <v>26-40 (Millennials)</v>
      </c>
      <c r="D2787" s="1" t="s">
        <v>30</v>
      </c>
      <c r="E2787" s="1">
        <v>9.68</v>
      </c>
      <c r="F2787" s="1">
        <v>5.18</v>
      </c>
      <c r="G2787" s="1">
        <v>1.28</v>
      </c>
      <c r="H2787" s="1">
        <v>1.26</v>
      </c>
      <c r="I2787" s="1">
        <v>8.19</v>
      </c>
      <c r="J2787" s="1">
        <f>Smartphone_Usage_And_Addiction_Analysis_7500_Rows[[#This Row],[social_media_hours]]+Smartphone_Usage_And_Addiction_Analysis_7500_Rows[[#This Row],[gaming_hours]]</f>
        <v>6.46</v>
      </c>
      <c r="K2787" s="1">
        <f>Smartphone_Usage_And_Addiction_Analysis_7500_Rows[[#This Row],[sleep_hours]]-Smartphone_Usage_And_Addiction_Analysis_7500_Rows[[#This Row],[total_leisure_hours]]</f>
        <v>1.7299999999999995</v>
      </c>
      <c r="L2787" s="1">
        <v>38</v>
      </c>
      <c r="M2787" s="1">
        <v>56</v>
      </c>
      <c r="N2787" s="5">
        <f>Smartphone_Usage_And_Addiction_Analysis_7500_Rows[[#This Row],[app_opens_per_day]]/Smartphone_Usage_And_Addiction_Analysis_7500_Rows[[#This Row],[daily_screen_time_hours]]</f>
        <v>5.785123966942149</v>
      </c>
      <c r="O2787" s="1">
        <v>11.28</v>
      </c>
      <c r="P2787" s="1" t="s">
        <v>18</v>
      </c>
      <c r="Q2787" s="1" t="s">
        <v>23</v>
      </c>
      <c r="R2787" s="1" t="s">
        <v>28</v>
      </c>
      <c r="S2787" s="1">
        <v>1</v>
      </c>
    </row>
    <row r="2788" spans="1:19" ht="18" customHeight="1" x14ac:dyDescent="0.25">
      <c r="A2788" s="10" t="s">
        <v>1873</v>
      </c>
      <c r="B2788" s="1">
        <v>24</v>
      </c>
      <c r="C2788" t="str">
        <f t="shared" si="43"/>
        <v>18-25 (Gen Z)</v>
      </c>
      <c r="D2788" s="1" t="s">
        <v>17</v>
      </c>
      <c r="E2788" s="1">
        <v>3.63</v>
      </c>
      <c r="F2788" s="1">
        <v>2.1800000000000002</v>
      </c>
      <c r="G2788" s="1">
        <v>3.37</v>
      </c>
      <c r="H2788" s="1">
        <v>1.63</v>
      </c>
      <c r="I2788" s="1">
        <v>8.9600000000000009</v>
      </c>
      <c r="J2788" s="1">
        <f>Smartphone_Usage_And_Addiction_Analysis_7500_Rows[[#This Row],[social_media_hours]]+Smartphone_Usage_And_Addiction_Analysis_7500_Rows[[#This Row],[gaming_hours]]</f>
        <v>5.5500000000000007</v>
      </c>
      <c r="K2788" s="1">
        <f>Smartphone_Usage_And_Addiction_Analysis_7500_Rows[[#This Row],[sleep_hours]]-Smartphone_Usage_And_Addiction_Analysis_7500_Rows[[#This Row],[total_leisure_hours]]</f>
        <v>3.41</v>
      </c>
      <c r="L2788" s="1">
        <v>46</v>
      </c>
      <c r="M2788" s="1">
        <v>19</v>
      </c>
      <c r="N2788" s="5">
        <f>Smartphone_Usage_And_Addiction_Analysis_7500_Rows[[#This Row],[app_opens_per_day]]/Smartphone_Usage_And_Addiction_Analysis_7500_Rows[[#This Row],[daily_screen_time_hours]]</f>
        <v>5.2341597796143251</v>
      </c>
      <c r="O2788" s="1">
        <v>6.62</v>
      </c>
      <c r="P2788" s="1" t="s">
        <v>32</v>
      </c>
      <c r="Q2788" s="1" t="s">
        <v>23</v>
      </c>
      <c r="R2788" s="1" t="s">
        <v>20</v>
      </c>
      <c r="S2788" s="1">
        <v>0</v>
      </c>
    </row>
    <row r="2789" spans="1:19" ht="18" customHeight="1" x14ac:dyDescent="0.25">
      <c r="A2789" s="10" t="s">
        <v>1874</v>
      </c>
      <c r="B2789" s="1">
        <v>19</v>
      </c>
      <c r="C2789" t="str">
        <f t="shared" si="43"/>
        <v>18-25 (Gen Z)</v>
      </c>
      <c r="D2789" s="1" t="s">
        <v>17</v>
      </c>
      <c r="E2789" s="1">
        <v>10.35</v>
      </c>
      <c r="F2789" s="1">
        <v>4.53</v>
      </c>
      <c r="G2789" s="1">
        <v>1.34</v>
      </c>
      <c r="H2789" s="1">
        <v>5.84</v>
      </c>
      <c r="I2789" s="1">
        <v>8.5</v>
      </c>
      <c r="J2789" s="1">
        <f>Smartphone_Usage_And_Addiction_Analysis_7500_Rows[[#This Row],[social_media_hours]]+Smartphone_Usage_And_Addiction_Analysis_7500_Rows[[#This Row],[gaming_hours]]</f>
        <v>5.87</v>
      </c>
      <c r="K2789" s="1">
        <f>Smartphone_Usage_And_Addiction_Analysis_7500_Rows[[#This Row],[sleep_hours]]-Smartphone_Usage_And_Addiction_Analysis_7500_Rows[[#This Row],[total_leisure_hours]]</f>
        <v>2.63</v>
      </c>
      <c r="L2789" s="1">
        <v>192</v>
      </c>
      <c r="M2789" s="1">
        <v>21</v>
      </c>
      <c r="N2789" s="5">
        <f>Smartphone_Usage_And_Addiction_Analysis_7500_Rows[[#This Row],[app_opens_per_day]]/Smartphone_Usage_And_Addiction_Analysis_7500_Rows[[#This Row],[daily_screen_time_hours]]</f>
        <v>2.0289855072463769</v>
      </c>
      <c r="O2789" s="1">
        <v>10.92</v>
      </c>
      <c r="P2789" s="1" t="s">
        <v>32</v>
      </c>
      <c r="Q2789" s="1" t="s">
        <v>19</v>
      </c>
      <c r="R2789" s="1" t="s">
        <v>28</v>
      </c>
      <c r="S2789" s="1">
        <v>1</v>
      </c>
    </row>
    <row r="2790" spans="1:19" ht="18" customHeight="1" x14ac:dyDescent="0.25">
      <c r="A2790" s="10" t="s">
        <v>1875</v>
      </c>
      <c r="B2790" s="1">
        <v>31</v>
      </c>
      <c r="C2790" t="str">
        <f t="shared" si="43"/>
        <v>26-40 (Millennials)</v>
      </c>
      <c r="D2790" s="1" t="s">
        <v>17</v>
      </c>
      <c r="E2790" s="1">
        <v>5.68</v>
      </c>
      <c r="F2790" s="1">
        <v>5.74</v>
      </c>
      <c r="G2790" s="1">
        <v>2.86</v>
      </c>
      <c r="H2790" s="1">
        <v>4.2300000000000004</v>
      </c>
      <c r="I2790" s="1">
        <v>8.6300000000000008</v>
      </c>
      <c r="J2790" s="1">
        <f>Smartphone_Usage_And_Addiction_Analysis_7500_Rows[[#This Row],[social_media_hours]]+Smartphone_Usage_And_Addiction_Analysis_7500_Rows[[#This Row],[gaming_hours]]</f>
        <v>8.6</v>
      </c>
      <c r="K2790" s="1">
        <f>Smartphone_Usage_And_Addiction_Analysis_7500_Rows[[#This Row],[sleep_hours]]-Smartphone_Usage_And_Addiction_Analysis_7500_Rows[[#This Row],[total_leisure_hours]]</f>
        <v>3.0000000000001137E-2</v>
      </c>
      <c r="L2790" s="1">
        <v>53</v>
      </c>
      <c r="M2790" s="1">
        <v>32</v>
      </c>
      <c r="N2790" s="5">
        <f>Smartphone_Usage_And_Addiction_Analysis_7500_Rows[[#This Row],[app_opens_per_day]]/Smartphone_Usage_And_Addiction_Analysis_7500_Rows[[#This Row],[daily_screen_time_hours]]</f>
        <v>5.6338028169014089</v>
      </c>
      <c r="O2790" s="1">
        <v>7.43</v>
      </c>
      <c r="P2790" s="1" t="s">
        <v>18</v>
      </c>
      <c r="Q2790" s="1" t="s">
        <v>19</v>
      </c>
      <c r="R2790" s="1" t="s">
        <v>24</v>
      </c>
      <c r="S2790" s="1">
        <v>1</v>
      </c>
    </row>
    <row r="2791" spans="1:19" ht="18" customHeight="1" x14ac:dyDescent="0.25">
      <c r="A2791" s="10" t="s">
        <v>1876</v>
      </c>
      <c r="B2791" s="1">
        <v>35</v>
      </c>
      <c r="C2791" t="str">
        <f t="shared" si="43"/>
        <v>26-40 (Millennials)</v>
      </c>
      <c r="D2791" s="1" t="s">
        <v>17</v>
      </c>
      <c r="E2791" s="1">
        <v>3.79</v>
      </c>
      <c r="F2791" s="1">
        <v>0.75</v>
      </c>
      <c r="G2791" s="1">
        <v>2.0699999999999998</v>
      </c>
      <c r="H2791" s="1">
        <v>5.85</v>
      </c>
      <c r="I2791" s="1">
        <v>4.78</v>
      </c>
      <c r="J2791" s="1">
        <f>Smartphone_Usage_And_Addiction_Analysis_7500_Rows[[#This Row],[social_media_hours]]+Smartphone_Usage_And_Addiction_Analysis_7500_Rows[[#This Row],[gaming_hours]]</f>
        <v>2.82</v>
      </c>
      <c r="K2791" s="1">
        <f>Smartphone_Usage_And_Addiction_Analysis_7500_Rows[[#This Row],[sleep_hours]]-Smartphone_Usage_And_Addiction_Analysis_7500_Rows[[#This Row],[total_leisure_hours]]</f>
        <v>1.9600000000000004</v>
      </c>
      <c r="L2791" s="1">
        <v>182</v>
      </c>
      <c r="M2791" s="1">
        <v>155</v>
      </c>
      <c r="N2791" s="5">
        <f>Smartphone_Usage_And_Addiction_Analysis_7500_Rows[[#This Row],[app_opens_per_day]]/Smartphone_Usage_And_Addiction_Analysis_7500_Rows[[#This Row],[daily_screen_time_hours]]</f>
        <v>40.897097625329813</v>
      </c>
      <c r="O2791" s="1">
        <v>5.47</v>
      </c>
      <c r="P2791" s="1" t="s">
        <v>18</v>
      </c>
      <c r="Q2791" s="1" t="s">
        <v>19</v>
      </c>
      <c r="R2791" s="1" t="s">
        <v>20</v>
      </c>
      <c r="S2791" s="1">
        <v>0</v>
      </c>
    </row>
    <row r="2792" spans="1:19" ht="18" customHeight="1" x14ac:dyDescent="0.25">
      <c r="A2792" s="10" t="s">
        <v>1877</v>
      </c>
      <c r="B2792" s="1">
        <v>27</v>
      </c>
      <c r="C2792" t="str">
        <f t="shared" si="43"/>
        <v>26-40 (Millennials)</v>
      </c>
      <c r="D2792" s="1" t="s">
        <v>30</v>
      </c>
      <c r="E2792" s="1">
        <v>8.11</v>
      </c>
      <c r="F2792" s="1">
        <v>3.66</v>
      </c>
      <c r="G2792" s="1">
        <v>3.45</v>
      </c>
      <c r="H2792" s="1">
        <v>5.2</v>
      </c>
      <c r="I2792" s="1">
        <v>5.44</v>
      </c>
      <c r="J2792" s="1">
        <f>Smartphone_Usage_And_Addiction_Analysis_7500_Rows[[#This Row],[social_media_hours]]+Smartphone_Usage_And_Addiction_Analysis_7500_Rows[[#This Row],[gaming_hours]]</f>
        <v>7.11</v>
      </c>
      <c r="K2792" s="1">
        <f>Smartphone_Usage_And_Addiction_Analysis_7500_Rows[[#This Row],[sleep_hours]]-Smartphone_Usage_And_Addiction_Analysis_7500_Rows[[#This Row],[total_leisure_hours]]</f>
        <v>-1.67</v>
      </c>
      <c r="L2792" s="1">
        <v>52</v>
      </c>
      <c r="M2792" s="1">
        <v>20</v>
      </c>
      <c r="N2792" s="5">
        <f>Smartphone_Usage_And_Addiction_Analysis_7500_Rows[[#This Row],[app_opens_per_day]]/Smartphone_Usage_And_Addiction_Analysis_7500_Rows[[#This Row],[daily_screen_time_hours]]</f>
        <v>2.466091245376079</v>
      </c>
      <c r="O2792" s="1">
        <v>9.31</v>
      </c>
      <c r="P2792" s="1" t="s">
        <v>32</v>
      </c>
      <c r="Q2792" s="1" t="s">
        <v>23</v>
      </c>
      <c r="R2792" s="1" t="s">
        <v>24</v>
      </c>
      <c r="S2792" s="1">
        <v>1</v>
      </c>
    </row>
    <row r="2793" spans="1:19" ht="18" customHeight="1" x14ac:dyDescent="0.25">
      <c r="A2793" s="10" t="s">
        <v>1878</v>
      </c>
      <c r="B2793" s="1">
        <v>24</v>
      </c>
      <c r="C2793" t="str">
        <f t="shared" si="43"/>
        <v>18-25 (Gen Z)</v>
      </c>
      <c r="D2793" s="1" t="s">
        <v>17</v>
      </c>
      <c r="E2793" s="1">
        <v>9.52</v>
      </c>
      <c r="F2793" s="1">
        <v>2.19</v>
      </c>
      <c r="G2793" s="1">
        <v>0.52</v>
      </c>
      <c r="H2793" s="1">
        <v>0.74</v>
      </c>
      <c r="I2793" s="1">
        <v>6.13</v>
      </c>
      <c r="J2793" s="1">
        <f>Smartphone_Usage_And_Addiction_Analysis_7500_Rows[[#This Row],[social_media_hours]]+Smartphone_Usage_And_Addiction_Analysis_7500_Rows[[#This Row],[gaming_hours]]</f>
        <v>2.71</v>
      </c>
      <c r="K2793" s="1">
        <f>Smartphone_Usage_And_Addiction_Analysis_7500_Rows[[#This Row],[sleep_hours]]-Smartphone_Usage_And_Addiction_Analysis_7500_Rows[[#This Row],[total_leisure_hours]]</f>
        <v>3.42</v>
      </c>
      <c r="L2793" s="1">
        <v>242</v>
      </c>
      <c r="M2793" s="1">
        <v>26</v>
      </c>
      <c r="N2793" s="5">
        <f>Smartphone_Usage_And_Addiction_Analysis_7500_Rows[[#This Row],[app_opens_per_day]]/Smartphone_Usage_And_Addiction_Analysis_7500_Rows[[#This Row],[daily_screen_time_hours]]</f>
        <v>2.73109243697479</v>
      </c>
      <c r="O2793" s="1">
        <v>12.03</v>
      </c>
      <c r="P2793" s="1" t="s">
        <v>18</v>
      </c>
      <c r="Q2793" s="1" t="s">
        <v>23</v>
      </c>
      <c r="R2793" s="1" t="s">
        <v>28</v>
      </c>
      <c r="S2793" s="1">
        <v>1</v>
      </c>
    </row>
    <row r="2794" spans="1:19" ht="18" customHeight="1" x14ac:dyDescent="0.25">
      <c r="A2794" s="10" t="s">
        <v>1879</v>
      </c>
      <c r="B2794" s="1">
        <v>18</v>
      </c>
      <c r="C2794" t="str">
        <f t="shared" si="43"/>
        <v>18-25 (Gen Z)</v>
      </c>
      <c r="D2794" s="1" t="s">
        <v>17</v>
      </c>
      <c r="E2794" s="1">
        <v>8.66</v>
      </c>
      <c r="F2794" s="1">
        <v>1.1100000000000001</v>
      </c>
      <c r="G2794" s="1">
        <v>0.49</v>
      </c>
      <c r="H2794" s="1">
        <v>2.35</v>
      </c>
      <c r="I2794" s="1">
        <v>6</v>
      </c>
      <c r="J2794" s="1">
        <f>Smartphone_Usage_And_Addiction_Analysis_7500_Rows[[#This Row],[social_media_hours]]+Smartphone_Usage_And_Addiction_Analysis_7500_Rows[[#This Row],[gaming_hours]]</f>
        <v>1.6</v>
      </c>
      <c r="K2794" s="1">
        <f>Smartphone_Usage_And_Addiction_Analysis_7500_Rows[[#This Row],[sleep_hours]]-Smartphone_Usage_And_Addiction_Analysis_7500_Rows[[#This Row],[total_leisure_hours]]</f>
        <v>4.4000000000000004</v>
      </c>
      <c r="L2794" s="1">
        <v>210</v>
      </c>
      <c r="M2794" s="1">
        <v>131</v>
      </c>
      <c r="N2794" s="5">
        <f>Smartphone_Usage_And_Addiction_Analysis_7500_Rows[[#This Row],[app_opens_per_day]]/Smartphone_Usage_And_Addiction_Analysis_7500_Rows[[#This Row],[daily_screen_time_hours]]</f>
        <v>15.127020785219399</v>
      </c>
      <c r="O2794" s="1">
        <v>10.59</v>
      </c>
      <c r="P2794" s="1" t="s">
        <v>22</v>
      </c>
      <c r="Q2794" s="1" t="s">
        <v>19</v>
      </c>
      <c r="R2794" s="1" t="s">
        <v>24</v>
      </c>
      <c r="S2794" s="1">
        <v>1</v>
      </c>
    </row>
    <row r="2795" spans="1:19" ht="18" customHeight="1" x14ac:dyDescent="0.25">
      <c r="A2795" s="10" t="s">
        <v>6036</v>
      </c>
      <c r="B2795" s="1">
        <v>22</v>
      </c>
      <c r="C2795" s="1" t="str">
        <f t="shared" si="43"/>
        <v>18-25 (Gen Z)</v>
      </c>
      <c r="D2795" t="s">
        <v>7582</v>
      </c>
      <c r="E2795">
        <v>9.11</v>
      </c>
      <c r="F2795">
        <v>3.78</v>
      </c>
      <c r="G2795">
        <v>1.43</v>
      </c>
      <c r="H2795">
        <v>4.6500000000000004</v>
      </c>
      <c r="I2795">
        <v>8.98</v>
      </c>
      <c r="J2795" s="1">
        <f>Smartphone_Usage_And_Addiction_Analysis_7500_Rows[[#This Row],[social_media_hours]]+Smartphone_Usage_And_Addiction_Analysis_7500_Rows[[#This Row],[gaming_hours]]</f>
        <v>5.21</v>
      </c>
      <c r="K2795" s="1">
        <f>Smartphone_Usage_And_Addiction_Analysis_7500_Rows[[#This Row],[sleep_hours]]-Smartphone_Usage_And_Addiction_Analysis_7500_Rows[[#This Row],[total_leisure_hours]]</f>
        <v>3.7700000000000005</v>
      </c>
      <c r="L2795">
        <v>138</v>
      </c>
      <c r="M2795">
        <v>48</v>
      </c>
      <c r="N2795" s="5">
        <f>Smartphone_Usage_And_Addiction_Analysis_7500_Rows[[#This Row],[app_opens_per_day]]/Smartphone_Usage_And_Addiction_Analysis_7500_Rows[[#This Row],[daily_screen_time_hours]]</f>
        <v>5.2689352360043911</v>
      </c>
      <c r="O2795">
        <v>11.25</v>
      </c>
      <c r="P2795" t="s">
        <v>18</v>
      </c>
      <c r="Q2795" t="s">
        <v>23</v>
      </c>
      <c r="R2795" t="s">
        <v>28</v>
      </c>
      <c r="S2795">
        <v>1</v>
      </c>
    </row>
    <row r="2796" spans="1:19" ht="18" customHeight="1" x14ac:dyDescent="0.25">
      <c r="A2796" s="10" t="s">
        <v>1880</v>
      </c>
      <c r="B2796" s="1">
        <v>34</v>
      </c>
      <c r="C2796" t="str">
        <f t="shared" si="43"/>
        <v>26-40 (Millennials)</v>
      </c>
      <c r="D2796" s="1" t="s">
        <v>30</v>
      </c>
      <c r="E2796" s="1">
        <v>10.210000000000001</v>
      </c>
      <c r="F2796" s="1">
        <v>3.8</v>
      </c>
      <c r="G2796" s="1">
        <v>3.03</v>
      </c>
      <c r="H2796" s="1">
        <v>5.68</v>
      </c>
      <c r="I2796" s="1">
        <v>6.99</v>
      </c>
      <c r="J2796" s="1">
        <f>Smartphone_Usage_And_Addiction_Analysis_7500_Rows[[#This Row],[social_media_hours]]+Smartphone_Usage_And_Addiction_Analysis_7500_Rows[[#This Row],[gaming_hours]]</f>
        <v>6.83</v>
      </c>
      <c r="K2796" s="1">
        <f>Smartphone_Usage_And_Addiction_Analysis_7500_Rows[[#This Row],[sleep_hours]]-Smartphone_Usage_And_Addiction_Analysis_7500_Rows[[#This Row],[total_leisure_hours]]</f>
        <v>0.16000000000000014</v>
      </c>
      <c r="L2796" s="1">
        <v>203</v>
      </c>
      <c r="M2796" s="1">
        <v>156</v>
      </c>
      <c r="N2796" s="5">
        <f>Smartphone_Usage_And_Addiction_Analysis_7500_Rows[[#This Row],[app_opens_per_day]]/Smartphone_Usage_And_Addiction_Analysis_7500_Rows[[#This Row],[daily_screen_time_hours]]</f>
        <v>15.279138099902056</v>
      </c>
      <c r="O2796" s="1">
        <v>12.98</v>
      </c>
      <c r="P2796" s="1" t="s">
        <v>18</v>
      </c>
      <c r="Q2796" s="1" t="s">
        <v>23</v>
      </c>
      <c r="R2796" s="1" t="s">
        <v>24</v>
      </c>
      <c r="S2796" s="1">
        <v>1</v>
      </c>
    </row>
    <row r="2797" spans="1:19" ht="18" customHeight="1" x14ac:dyDescent="0.25">
      <c r="A2797" s="10" t="s">
        <v>6037</v>
      </c>
      <c r="B2797" s="1">
        <v>32</v>
      </c>
      <c r="C2797" s="1" t="str">
        <f t="shared" si="43"/>
        <v>26-40 (Millennials)</v>
      </c>
      <c r="D2797" t="s">
        <v>7582</v>
      </c>
      <c r="E2797">
        <v>11.26</v>
      </c>
      <c r="F2797">
        <v>5.26</v>
      </c>
      <c r="G2797">
        <v>0.87</v>
      </c>
      <c r="H2797">
        <v>3.14</v>
      </c>
      <c r="I2797">
        <v>7.45</v>
      </c>
      <c r="J2797" s="1">
        <f>Smartphone_Usage_And_Addiction_Analysis_7500_Rows[[#This Row],[social_media_hours]]+Smartphone_Usage_And_Addiction_Analysis_7500_Rows[[#This Row],[gaming_hours]]</f>
        <v>6.13</v>
      </c>
      <c r="K2797" s="1">
        <f>Smartphone_Usage_And_Addiction_Analysis_7500_Rows[[#This Row],[sleep_hours]]-Smartphone_Usage_And_Addiction_Analysis_7500_Rows[[#This Row],[total_leisure_hours]]</f>
        <v>1.3200000000000003</v>
      </c>
      <c r="L2797">
        <v>52</v>
      </c>
      <c r="M2797">
        <v>69</v>
      </c>
      <c r="N2797" s="5">
        <f>Smartphone_Usage_And_Addiction_Analysis_7500_Rows[[#This Row],[app_opens_per_day]]/Smartphone_Usage_And_Addiction_Analysis_7500_Rows[[#This Row],[daily_screen_time_hours]]</f>
        <v>6.1278863232682061</v>
      </c>
      <c r="O2797">
        <v>13.28</v>
      </c>
      <c r="P2797" t="s">
        <v>22</v>
      </c>
      <c r="Q2797" t="s">
        <v>19</v>
      </c>
      <c r="R2797" t="s">
        <v>24</v>
      </c>
      <c r="S2797">
        <v>1</v>
      </c>
    </row>
    <row r="2798" spans="1:19" ht="18" customHeight="1" x14ac:dyDescent="0.25">
      <c r="A2798" s="10" t="s">
        <v>6038</v>
      </c>
      <c r="B2798" s="1">
        <v>23</v>
      </c>
      <c r="C2798" s="1" t="str">
        <f t="shared" si="43"/>
        <v>18-25 (Gen Z)</v>
      </c>
      <c r="D2798" t="s">
        <v>7582</v>
      </c>
      <c r="E2798">
        <v>3.38</v>
      </c>
      <c r="F2798">
        <v>3.29</v>
      </c>
      <c r="G2798">
        <v>0.9</v>
      </c>
      <c r="H2798">
        <v>2.0099999999999998</v>
      </c>
      <c r="I2798">
        <v>5.03</v>
      </c>
      <c r="J2798" s="1">
        <f>Smartphone_Usage_And_Addiction_Analysis_7500_Rows[[#This Row],[social_media_hours]]+Smartphone_Usage_And_Addiction_Analysis_7500_Rows[[#This Row],[gaming_hours]]</f>
        <v>4.1900000000000004</v>
      </c>
      <c r="K2798" s="1">
        <f>Smartphone_Usage_And_Addiction_Analysis_7500_Rows[[#This Row],[sleep_hours]]-Smartphone_Usage_And_Addiction_Analysis_7500_Rows[[#This Row],[total_leisure_hours]]</f>
        <v>0.83999999999999986</v>
      </c>
      <c r="L2798">
        <v>84</v>
      </c>
      <c r="M2798">
        <v>96</v>
      </c>
      <c r="N2798" s="5">
        <f>Smartphone_Usage_And_Addiction_Analysis_7500_Rows[[#This Row],[app_opens_per_day]]/Smartphone_Usage_And_Addiction_Analysis_7500_Rows[[#This Row],[daily_screen_time_hours]]</f>
        <v>28.402366863905325</v>
      </c>
      <c r="O2798">
        <v>4.7300000000000004</v>
      </c>
      <c r="P2798" t="s">
        <v>32</v>
      </c>
      <c r="Q2798" t="s">
        <v>23</v>
      </c>
      <c r="R2798" t="s">
        <v>20</v>
      </c>
      <c r="S2798">
        <v>0</v>
      </c>
    </row>
    <row r="2799" spans="1:19" ht="18" customHeight="1" x14ac:dyDescent="0.25">
      <c r="A2799" s="10" t="s">
        <v>6039</v>
      </c>
      <c r="B2799" s="1">
        <v>32</v>
      </c>
      <c r="C2799" s="1" t="str">
        <f t="shared" si="43"/>
        <v>26-40 (Millennials)</v>
      </c>
      <c r="D2799" t="s">
        <v>7582</v>
      </c>
      <c r="E2799">
        <v>10.45</v>
      </c>
      <c r="F2799">
        <v>1.73</v>
      </c>
      <c r="G2799">
        <v>0.45</v>
      </c>
      <c r="H2799">
        <v>3.56</v>
      </c>
      <c r="I2799">
        <v>7.59</v>
      </c>
      <c r="J2799" s="1">
        <f>Smartphone_Usage_And_Addiction_Analysis_7500_Rows[[#This Row],[social_media_hours]]+Smartphone_Usage_And_Addiction_Analysis_7500_Rows[[#This Row],[gaming_hours]]</f>
        <v>2.1800000000000002</v>
      </c>
      <c r="K2799" s="1">
        <f>Smartphone_Usage_And_Addiction_Analysis_7500_Rows[[#This Row],[sleep_hours]]-Smartphone_Usage_And_Addiction_Analysis_7500_Rows[[#This Row],[total_leisure_hours]]</f>
        <v>5.41</v>
      </c>
      <c r="L2799">
        <v>147</v>
      </c>
      <c r="M2799">
        <v>163</v>
      </c>
      <c r="N2799" s="5">
        <f>Smartphone_Usage_And_Addiction_Analysis_7500_Rows[[#This Row],[app_opens_per_day]]/Smartphone_Usage_And_Addiction_Analysis_7500_Rows[[#This Row],[daily_screen_time_hours]]</f>
        <v>15.598086124401915</v>
      </c>
      <c r="O2799">
        <v>12.59</v>
      </c>
      <c r="P2799" t="s">
        <v>18</v>
      </c>
      <c r="Q2799" t="s">
        <v>19</v>
      </c>
      <c r="R2799" t="s">
        <v>28</v>
      </c>
      <c r="S2799">
        <v>1</v>
      </c>
    </row>
    <row r="2800" spans="1:19" ht="18" customHeight="1" x14ac:dyDescent="0.25">
      <c r="A2800" s="10" t="s">
        <v>6040</v>
      </c>
      <c r="B2800" s="1">
        <v>21</v>
      </c>
      <c r="C2800" s="1" t="str">
        <f t="shared" si="43"/>
        <v>18-25 (Gen Z)</v>
      </c>
      <c r="D2800" t="s">
        <v>7582</v>
      </c>
      <c r="E2800">
        <v>6.13</v>
      </c>
      <c r="F2800">
        <v>3.16</v>
      </c>
      <c r="G2800">
        <v>1.28</v>
      </c>
      <c r="H2800">
        <v>2.3199999999999998</v>
      </c>
      <c r="I2800">
        <v>5.37</v>
      </c>
      <c r="J2800" s="1">
        <f>Smartphone_Usage_And_Addiction_Analysis_7500_Rows[[#This Row],[social_media_hours]]+Smartphone_Usage_And_Addiction_Analysis_7500_Rows[[#This Row],[gaming_hours]]</f>
        <v>4.4400000000000004</v>
      </c>
      <c r="K2800" s="1">
        <f>Smartphone_Usage_And_Addiction_Analysis_7500_Rows[[#This Row],[sleep_hours]]-Smartphone_Usage_And_Addiction_Analysis_7500_Rows[[#This Row],[total_leisure_hours]]</f>
        <v>0.92999999999999972</v>
      </c>
      <c r="L2800">
        <v>165</v>
      </c>
      <c r="M2800">
        <v>42</v>
      </c>
      <c r="N2800" s="5">
        <f>Smartphone_Usage_And_Addiction_Analysis_7500_Rows[[#This Row],[app_opens_per_day]]/Smartphone_Usage_And_Addiction_Analysis_7500_Rows[[#This Row],[daily_screen_time_hours]]</f>
        <v>6.8515497553017948</v>
      </c>
      <c r="O2800">
        <v>8.5500000000000007</v>
      </c>
      <c r="P2800" t="s">
        <v>32</v>
      </c>
      <c r="Q2800" t="s">
        <v>23</v>
      </c>
      <c r="R2800" t="s">
        <v>51</v>
      </c>
      <c r="S2800">
        <v>0</v>
      </c>
    </row>
    <row r="2801" spans="1:19" ht="18" customHeight="1" x14ac:dyDescent="0.25">
      <c r="A2801" s="10" t="s">
        <v>1881</v>
      </c>
      <c r="B2801" s="1">
        <v>30</v>
      </c>
      <c r="C2801" t="str">
        <f t="shared" si="43"/>
        <v>26-40 (Millennials)</v>
      </c>
      <c r="D2801" s="1" t="s">
        <v>30</v>
      </c>
      <c r="E2801" s="1">
        <v>9.48</v>
      </c>
      <c r="F2801" s="1">
        <v>0.68</v>
      </c>
      <c r="G2801" s="1">
        <v>3.6</v>
      </c>
      <c r="H2801" s="1">
        <v>5.05</v>
      </c>
      <c r="I2801" s="1">
        <v>7.2</v>
      </c>
      <c r="J2801" s="1">
        <f>Smartphone_Usage_And_Addiction_Analysis_7500_Rows[[#This Row],[social_media_hours]]+Smartphone_Usage_And_Addiction_Analysis_7500_Rows[[#This Row],[gaming_hours]]</f>
        <v>4.28</v>
      </c>
      <c r="K2801" s="1">
        <f>Smartphone_Usage_And_Addiction_Analysis_7500_Rows[[#This Row],[sleep_hours]]-Smartphone_Usage_And_Addiction_Analysis_7500_Rows[[#This Row],[total_leisure_hours]]</f>
        <v>2.92</v>
      </c>
      <c r="L2801" s="1">
        <v>216</v>
      </c>
      <c r="M2801" s="1">
        <v>75</v>
      </c>
      <c r="N2801" s="5">
        <f>Smartphone_Usage_And_Addiction_Analysis_7500_Rows[[#This Row],[app_opens_per_day]]/Smartphone_Usage_And_Addiction_Analysis_7500_Rows[[#This Row],[daily_screen_time_hours]]</f>
        <v>7.9113924050632907</v>
      </c>
      <c r="O2801" s="1">
        <v>11.44</v>
      </c>
      <c r="P2801" s="1" t="s">
        <v>18</v>
      </c>
      <c r="Q2801" s="1" t="s">
        <v>19</v>
      </c>
      <c r="R2801" s="1" t="s">
        <v>24</v>
      </c>
      <c r="S2801" s="1">
        <v>1</v>
      </c>
    </row>
    <row r="2802" spans="1:19" ht="18" customHeight="1" x14ac:dyDescent="0.25">
      <c r="A2802" s="10" t="s">
        <v>1882</v>
      </c>
      <c r="B2802" s="1">
        <v>18</v>
      </c>
      <c r="C2802" t="str">
        <f t="shared" si="43"/>
        <v>18-25 (Gen Z)</v>
      </c>
      <c r="D2802" s="1" t="s">
        <v>17</v>
      </c>
      <c r="E2802" s="1">
        <v>11.49</v>
      </c>
      <c r="F2802" s="1">
        <v>1.75</v>
      </c>
      <c r="G2802" s="1">
        <v>1.26</v>
      </c>
      <c r="H2802" s="1">
        <v>2.81</v>
      </c>
      <c r="I2802" s="1">
        <v>6.55</v>
      </c>
      <c r="J2802" s="1">
        <f>Smartphone_Usage_And_Addiction_Analysis_7500_Rows[[#This Row],[social_media_hours]]+Smartphone_Usage_And_Addiction_Analysis_7500_Rows[[#This Row],[gaming_hours]]</f>
        <v>3.01</v>
      </c>
      <c r="K2802" s="1">
        <f>Smartphone_Usage_And_Addiction_Analysis_7500_Rows[[#This Row],[sleep_hours]]-Smartphone_Usage_And_Addiction_Analysis_7500_Rows[[#This Row],[total_leisure_hours]]</f>
        <v>3.54</v>
      </c>
      <c r="L2802" s="1">
        <v>55</v>
      </c>
      <c r="M2802" s="1">
        <v>28</v>
      </c>
      <c r="N2802" s="5">
        <f>Smartphone_Usage_And_Addiction_Analysis_7500_Rows[[#This Row],[app_opens_per_day]]/Smartphone_Usage_And_Addiction_Analysis_7500_Rows[[#This Row],[daily_screen_time_hours]]</f>
        <v>2.4369016536118364</v>
      </c>
      <c r="O2802" s="1">
        <v>13.84</v>
      </c>
      <c r="P2802" s="1" t="s">
        <v>32</v>
      </c>
      <c r="Q2802" s="1" t="s">
        <v>19</v>
      </c>
      <c r="R2802" s="1" t="s">
        <v>24</v>
      </c>
      <c r="S2802" s="1">
        <v>1</v>
      </c>
    </row>
    <row r="2803" spans="1:19" ht="18" customHeight="1" x14ac:dyDescent="0.25">
      <c r="A2803" s="10" t="s">
        <v>1883</v>
      </c>
      <c r="B2803" s="1">
        <v>32</v>
      </c>
      <c r="C2803" t="str">
        <f t="shared" si="43"/>
        <v>26-40 (Millennials)</v>
      </c>
      <c r="D2803" s="1" t="s">
        <v>30</v>
      </c>
      <c r="E2803" s="1">
        <v>8.0299999999999994</v>
      </c>
      <c r="F2803" s="1">
        <v>2.04</v>
      </c>
      <c r="G2803" s="1">
        <v>0.22</v>
      </c>
      <c r="H2803" s="1">
        <v>5.42</v>
      </c>
      <c r="I2803" s="1">
        <v>6.12</v>
      </c>
      <c r="J2803" s="1">
        <f>Smartphone_Usage_And_Addiction_Analysis_7500_Rows[[#This Row],[social_media_hours]]+Smartphone_Usage_And_Addiction_Analysis_7500_Rows[[#This Row],[gaming_hours]]</f>
        <v>2.2600000000000002</v>
      </c>
      <c r="K2803" s="1">
        <f>Smartphone_Usage_And_Addiction_Analysis_7500_Rows[[#This Row],[sleep_hours]]-Smartphone_Usage_And_Addiction_Analysis_7500_Rows[[#This Row],[total_leisure_hours]]</f>
        <v>3.86</v>
      </c>
      <c r="L2803" s="1">
        <v>186</v>
      </c>
      <c r="M2803" s="1">
        <v>104</v>
      </c>
      <c r="N2803" s="5">
        <f>Smartphone_Usage_And_Addiction_Analysis_7500_Rows[[#This Row],[app_opens_per_day]]/Smartphone_Usage_And_Addiction_Analysis_7500_Rows[[#This Row],[daily_screen_time_hours]]</f>
        <v>12.951432129514322</v>
      </c>
      <c r="O2803" s="1">
        <v>10.33</v>
      </c>
      <c r="P2803" s="1" t="s">
        <v>22</v>
      </c>
      <c r="Q2803" s="1" t="s">
        <v>23</v>
      </c>
      <c r="R2803" s="1" t="s">
        <v>24</v>
      </c>
      <c r="S2803" s="1">
        <v>1</v>
      </c>
    </row>
    <row r="2804" spans="1:19" ht="18" customHeight="1" x14ac:dyDescent="0.25">
      <c r="A2804" s="10" t="s">
        <v>1884</v>
      </c>
      <c r="B2804" s="1">
        <v>19</v>
      </c>
      <c r="C2804" t="str">
        <f t="shared" si="43"/>
        <v>18-25 (Gen Z)</v>
      </c>
      <c r="D2804" s="1" t="s">
        <v>17</v>
      </c>
      <c r="E2804" s="1">
        <v>7.05</v>
      </c>
      <c r="F2804" s="1">
        <v>5.66</v>
      </c>
      <c r="G2804" s="1">
        <v>2.06</v>
      </c>
      <c r="H2804" s="1">
        <v>3.76</v>
      </c>
      <c r="I2804" s="1">
        <v>6.36</v>
      </c>
      <c r="J2804" s="1">
        <f>Smartphone_Usage_And_Addiction_Analysis_7500_Rows[[#This Row],[social_media_hours]]+Smartphone_Usage_And_Addiction_Analysis_7500_Rows[[#This Row],[gaming_hours]]</f>
        <v>7.7200000000000006</v>
      </c>
      <c r="K2804" s="1">
        <f>Smartphone_Usage_And_Addiction_Analysis_7500_Rows[[#This Row],[sleep_hours]]-Smartphone_Usage_And_Addiction_Analysis_7500_Rows[[#This Row],[total_leisure_hours]]</f>
        <v>-1.3600000000000003</v>
      </c>
      <c r="L2804" s="1">
        <v>139</v>
      </c>
      <c r="M2804" s="1">
        <v>143</v>
      </c>
      <c r="N2804" s="5">
        <f>Smartphone_Usage_And_Addiction_Analysis_7500_Rows[[#This Row],[app_opens_per_day]]/Smartphone_Usage_And_Addiction_Analysis_7500_Rows[[#This Row],[daily_screen_time_hours]]</f>
        <v>20.283687943262411</v>
      </c>
      <c r="O2804" s="1">
        <v>9.74</v>
      </c>
      <c r="P2804" s="1" t="s">
        <v>32</v>
      </c>
      <c r="Q2804" s="1" t="s">
        <v>19</v>
      </c>
      <c r="R2804" s="1" t="s">
        <v>28</v>
      </c>
      <c r="S2804" s="1">
        <v>1</v>
      </c>
    </row>
    <row r="2805" spans="1:19" ht="18" customHeight="1" x14ac:dyDescent="0.25">
      <c r="A2805" s="10" t="s">
        <v>1885</v>
      </c>
      <c r="B2805" s="1">
        <v>19</v>
      </c>
      <c r="C2805" t="str">
        <f t="shared" si="43"/>
        <v>18-25 (Gen Z)</v>
      </c>
      <c r="D2805" s="1" t="s">
        <v>30</v>
      </c>
      <c r="E2805" s="1">
        <v>9.66</v>
      </c>
      <c r="F2805" s="1">
        <v>3.01</v>
      </c>
      <c r="G2805" s="1">
        <v>0.56000000000000005</v>
      </c>
      <c r="H2805" s="1">
        <v>4.16</v>
      </c>
      <c r="I2805" s="1">
        <v>8.67</v>
      </c>
      <c r="J2805" s="1">
        <f>Smartphone_Usage_And_Addiction_Analysis_7500_Rows[[#This Row],[social_media_hours]]+Smartphone_Usage_And_Addiction_Analysis_7500_Rows[[#This Row],[gaming_hours]]</f>
        <v>3.57</v>
      </c>
      <c r="K2805" s="1">
        <f>Smartphone_Usage_And_Addiction_Analysis_7500_Rows[[#This Row],[sleep_hours]]-Smartphone_Usage_And_Addiction_Analysis_7500_Rows[[#This Row],[total_leisure_hours]]</f>
        <v>5.0999999999999996</v>
      </c>
      <c r="L2805" s="1">
        <v>25</v>
      </c>
      <c r="M2805" s="1">
        <v>173</v>
      </c>
      <c r="N2805" s="5">
        <f>Smartphone_Usage_And_Addiction_Analysis_7500_Rows[[#This Row],[app_opens_per_day]]/Smartphone_Usage_And_Addiction_Analysis_7500_Rows[[#This Row],[daily_screen_time_hours]]</f>
        <v>17.908902691511386</v>
      </c>
      <c r="O2805" s="1">
        <v>10.94</v>
      </c>
      <c r="P2805" s="1" t="s">
        <v>22</v>
      </c>
      <c r="Q2805" s="1" t="s">
        <v>19</v>
      </c>
      <c r="R2805" s="1" t="s">
        <v>28</v>
      </c>
      <c r="S2805" s="1">
        <v>1</v>
      </c>
    </row>
    <row r="2806" spans="1:19" ht="18" customHeight="1" x14ac:dyDescent="0.25">
      <c r="A2806" s="10" t="s">
        <v>1886</v>
      </c>
      <c r="B2806" s="1">
        <v>30</v>
      </c>
      <c r="C2806" t="str">
        <f t="shared" si="43"/>
        <v>26-40 (Millennials)</v>
      </c>
      <c r="D2806" s="1" t="s">
        <v>30</v>
      </c>
      <c r="E2806" s="1">
        <v>3.95</v>
      </c>
      <c r="F2806" s="1">
        <v>2.94</v>
      </c>
      <c r="G2806" s="1">
        <v>2.67</v>
      </c>
      <c r="H2806" s="1">
        <v>3.46</v>
      </c>
      <c r="I2806" s="1">
        <v>4.57</v>
      </c>
      <c r="J2806" s="1">
        <f>Smartphone_Usage_And_Addiction_Analysis_7500_Rows[[#This Row],[social_media_hours]]+Smartphone_Usage_And_Addiction_Analysis_7500_Rows[[#This Row],[gaming_hours]]</f>
        <v>5.6099999999999994</v>
      </c>
      <c r="K2806" s="1">
        <f>Smartphone_Usage_And_Addiction_Analysis_7500_Rows[[#This Row],[sleep_hours]]-Smartphone_Usage_And_Addiction_Analysis_7500_Rows[[#This Row],[total_leisure_hours]]</f>
        <v>-1.0399999999999991</v>
      </c>
      <c r="L2806" s="1">
        <v>91</v>
      </c>
      <c r="M2806" s="1">
        <v>39</v>
      </c>
      <c r="N2806" s="5">
        <f>Smartphone_Usage_And_Addiction_Analysis_7500_Rows[[#This Row],[app_opens_per_day]]/Smartphone_Usage_And_Addiction_Analysis_7500_Rows[[#This Row],[daily_screen_time_hours]]</f>
        <v>9.8734177215189867</v>
      </c>
      <c r="O2806" s="1">
        <v>6.81</v>
      </c>
      <c r="P2806" s="1" t="s">
        <v>22</v>
      </c>
      <c r="Q2806" s="1" t="s">
        <v>23</v>
      </c>
      <c r="R2806" s="1" t="s">
        <v>51</v>
      </c>
      <c r="S2806" s="1">
        <v>0</v>
      </c>
    </row>
    <row r="2807" spans="1:19" ht="18" customHeight="1" x14ac:dyDescent="0.25">
      <c r="A2807" s="10" t="s">
        <v>6041</v>
      </c>
      <c r="B2807" s="1">
        <v>33</v>
      </c>
      <c r="C2807" s="1" t="str">
        <f t="shared" si="43"/>
        <v>26-40 (Millennials)</v>
      </c>
      <c r="D2807" t="s">
        <v>7582</v>
      </c>
      <c r="E2807">
        <v>3.74</v>
      </c>
      <c r="F2807">
        <v>2.8</v>
      </c>
      <c r="G2807">
        <v>3.8</v>
      </c>
      <c r="H2807">
        <v>1.32</v>
      </c>
      <c r="I2807">
        <v>6.45</v>
      </c>
      <c r="J2807" s="1">
        <f>Smartphone_Usage_And_Addiction_Analysis_7500_Rows[[#This Row],[social_media_hours]]+Smartphone_Usage_And_Addiction_Analysis_7500_Rows[[#This Row],[gaming_hours]]</f>
        <v>6.6</v>
      </c>
      <c r="K2807" s="1">
        <f>Smartphone_Usage_And_Addiction_Analysis_7500_Rows[[#This Row],[sleep_hours]]-Smartphone_Usage_And_Addiction_Analysis_7500_Rows[[#This Row],[total_leisure_hours]]</f>
        <v>-0.14999999999999947</v>
      </c>
      <c r="L2807">
        <v>217</v>
      </c>
      <c r="M2807">
        <v>89</v>
      </c>
      <c r="N2807" s="5">
        <f>Smartphone_Usage_And_Addiction_Analysis_7500_Rows[[#This Row],[app_opens_per_day]]/Smartphone_Usage_And_Addiction_Analysis_7500_Rows[[#This Row],[daily_screen_time_hours]]</f>
        <v>23.796791443850267</v>
      </c>
      <c r="O2807">
        <v>4.99</v>
      </c>
      <c r="P2807" t="s">
        <v>18</v>
      </c>
      <c r="Q2807" t="s">
        <v>19</v>
      </c>
      <c r="R2807" t="s">
        <v>51</v>
      </c>
      <c r="S2807">
        <v>0</v>
      </c>
    </row>
    <row r="2808" spans="1:19" ht="18" customHeight="1" x14ac:dyDescent="0.25">
      <c r="A2808" s="10" t="s">
        <v>1887</v>
      </c>
      <c r="B2808" s="1">
        <v>35</v>
      </c>
      <c r="C2808" t="str">
        <f t="shared" si="43"/>
        <v>26-40 (Millennials)</v>
      </c>
      <c r="D2808" s="1" t="s">
        <v>17</v>
      </c>
      <c r="E2808" s="1">
        <v>6.73</v>
      </c>
      <c r="F2808" s="1">
        <v>0.95</v>
      </c>
      <c r="G2808" s="1">
        <v>3.22</v>
      </c>
      <c r="H2808" s="1">
        <v>5.89</v>
      </c>
      <c r="I2808" s="1">
        <v>6.76</v>
      </c>
      <c r="J2808" s="1">
        <f>Smartphone_Usage_And_Addiction_Analysis_7500_Rows[[#This Row],[social_media_hours]]+Smartphone_Usage_And_Addiction_Analysis_7500_Rows[[#This Row],[gaming_hours]]</f>
        <v>4.17</v>
      </c>
      <c r="K2808" s="1">
        <f>Smartphone_Usage_And_Addiction_Analysis_7500_Rows[[#This Row],[sleep_hours]]-Smartphone_Usage_And_Addiction_Analysis_7500_Rows[[#This Row],[total_leisure_hours]]</f>
        <v>2.59</v>
      </c>
      <c r="L2808" s="1">
        <v>139</v>
      </c>
      <c r="M2808" s="1">
        <v>18</v>
      </c>
      <c r="N2808" s="5">
        <f>Smartphone_Usage_And_Addiction_Analysis_7500_Rows[[#This Row],[app_opens_per_day]]/Smartphone_Usage_And_Addiction_Analysis_7500_Rows[[#This Row],[daily_screen_time_hours]]</f>
        <v>2.6745913818722138</v>
      </c>
      <c r="O2808" s="1">
        <v>7.81</v>
      </c>
      <c r="P2808" s="1" t="s">
        <v>22</v>
      </c>
      <c r="Q2808" s="1" t="s">
        <v>23</v>
      </c>
      <c r="R2808" s="1" t="s">
        <v>28</v>
      </c>
      <c r="S2808" s="1">
        <v>1</v>
      </c>
    </row>
    <row r="2809" spans="1:19" ht="18" customHeight="1" x14ac:dyDescent="0.25">
      <c r="A2809" s="10" t="s">
        <v>6042</v>
      </c>
      <c r="B2809" s="1">
        <v>27</v>
      </c>
      <c r="C2809" s="1" t="str">
        <f t="shared" si="43"/>
        <v>26-40 (Millennials)</v>
      </c>
      <c r="D2809" t="s">
        <v>7582</v>
      </c>
      <c r="E2809">
        <v>8.94</v>
      </c>
      <c r="F2809">
        <v>1.73</v>
      </c>
      <c r="G2809">
        <v>3.02</v>
      </c>
      <c r="H2809">
        <v>3.05</v>
      </c>
      <c r="I2809">
        <v>5.1100000000000003</v>
      </c>
      <c r="J2809" s="1">
        <f>Smartphone_Usage_And_Addiction_Analysis_7500_Rows[[#This Row],[social_media_hours]]+Smartphone_Usage_And_Addiction_Analysis_7500_Rows[[#This Row],[gaming_hours]]</f>
        <v>4.75</v>
      </c>
      <c r="K2809" s="1">
        <f>Smartphone_Usage_And_Addiction_Analysis_7500_Rows[[#This Row],[sleep_hours]]-Smartphone_Usage_And_Addiction_Analysis_7500_Rows[[#This Row],[total_leisure_hours]]</f>
        <v>0.36000000000000032</v>
      </c>
      <c r="L2809">
        <v>235</v>
      </c>
      <c r="M2809">
        <v>111</v>
      </c>
      <c r="N2809" s="5">
        <f>Smartphone_Usage_And_Addiction_Analysis_7500_Rows[[#This Row],[app_opens_per_day]]/Smartphone_Usage_And_Addiction_Analysis_7500_Rows[[#This Row],[daily_screen_time_hours]]</f>
        <v>12.416107382550337</v>
      </c>
      <c r="O2809">
        <v>11.09</v>
      </c>
      <c r="P2809" t="s">
        <v>32</v>
      </c>
      <c r="Q2809" t="s">
        <v>23</v>
      </c>
      <c r="R2809" t="s">
        <v>24</v>
      </c>
      <c r="S2809">
        <v>1</v>
      </c>
    </row>
    <row r="2810" spans="1:19" ht="18" customHeight="1" x14ac:dyDescent="0.25">
      <c r="A2810" s="10" t="s">
        <v>1888</v>
      </c>
      <c r="B2810" s="1">
        <v>19</v>
      </c>
      <c r="C2810" t="str">
        <f t="shared" si="43"/>
        <v>18-25 (Gen Z)</v>
      </c>
      <c r="D2810" s="1" t="s">
        <v>30</v>
      </c>
      <c r="E2810" s="1">
        <v>9.7899999999999991</v>
      </c>
      <c r="F2810" s="1">
        <v>4.01</v>
      </c>
      <c r="G2810" s="1">
        <v>0.23</v>
      </c>
      <c r="H2810" s="1">
        <v>4.8899999999999997</v>
      </c>
      <c r="I2810" s="1">
        <v>5.52</v>
      </c>
      <c r="J2810" s="1">
        <f>Smartphone_Usage_And_Addiction_Analysis_7500_Rows[[#This Row],[social_media_hours]]+Smartphone_Usage_And_Addiction_Analysis_7500_Rows[[#This Row],[gaming_hours]]</f>
        <v>4.24</v>
      </c>
      <c r="K2810" s="1">
        <f>Smartphone_Usage_And_Addiction_Analysis_7500_Rows[[#This Row],[sleep_hours]]-Smartphone_Usage_And_Addiction_Analysis_7500_Rows[[#This Row],[total_leisure_hours]]</f>
        <v>1.2799999999999994</v>
      </c>
      <c r="L2810" s="1">
        <v>45</v>
      </c>
      <c r="M2810" s="1">
        <v>133</v>
      </c>
      <c r="N2810" s="5">
        <f>Smartphone_Usage_And_Addiction_Analysis_7500_Rows[[#This Row],[app_opens_per_day]]/Smartphone_Usage_And_Addiction_Analysis_7500_Rows[[#This Row],[daily_screen_time_hours]]</f>
        <v>13.585291113381002</v>
      </c>
      <c r="O2810" s="1">
        <v>11.4</v>
      </c>
      <c r="P2810" s="1" t="s">
        <v>32</v>
      </c>
      <c r="Q2810" s="1" t="s">
        <v>19</v>
      </c>
      <c r="R2810" s="1" t="s">
        <v>24</v>
      </c>
      <c r="S2810" s="1">
        <v>1</v>
      </c>
    </row>
    <row r="2811" spans="1:19" ht="18" customHeight="1" x14ac:dyDescent="0.25">
      <c r="A2811" s="10" t="s">
        <v>1889</v>
      </c>
      <c r="B2811" s="1">
        <v>23</v>
      </c>
      <c r="C2811" t="str">
        <f t="shared" si="43"/>
        <v>18-25 (Gen Z)</v>
      </c>
      <c r="D2811" s="1" t="s">
        <v>17</v>
      </c>
      <c r="E2811" s="1">
        <v>5.55</v>
      </c>
      <c r="F2811" s="1">
        <v>0.62</v>
      </c>
      <c r="G2811" s="1">
        <v>3.42</v>
      </c>
      <c r="H2811" s="1">
        <v>1.17</v>
      </c>
      <c r="I2811" s="1">
        <v>8.68</v>
      </c>
      <c r="J2811" s="1">
        <f>Smartphone_Usage_And_Addiction_Analysis_7500_Rows[[#This Row],[social_media_hours]]+Smartphone_Usage_And_Addiction_Analysis_7500_Rows[[#This Row],[gaming_hours]]</f>
        <v>4.04</v>
      </c>
      <c r="K2811" s="1">
        <f>Smartphone_Usage_And_Addiction_Analysis_7500_Rows[[#This Row],[sleep_hours]]-Smartphone_Usage_And_Addiction_Analysis_7500_Rows[[#This Row],[total_leisure_hours]]</f>
        <v>4.6399999999999997</v>
      </c>
      <c r="L2811" s="1">
        <v>194</v>
      </c>
      <c r="M2811" s="1">
        <v>64</v>
      </c>
      <c r="N2811" s="5">
        <f>Smartphone_Usage_And_Addiction_Analysis_7500_Rows[[#This Row],[app_opens_per_day]]/Smartphone_Usage_And_Addiction_Analysis_7500_Rows[[#This Row],[daily_screen_time_hours]]</f>
        <v>11.531531531531533</v>
      </c>
      <c r="O2811" s="1">
        <v>6.2</v>
      </c>
      <c r="P2811" s="1" t="s">
        <v>32</v>
      </c>
      <c r="Q2811" s="1" t="s">
        <v>23</v>
      </c>
      <c r="R2811" s="1" t="s">
        <v>51</v>
      </c>
      <c r="S2811" s="1">
        <v>0</v>
      </c>
    </row>
    <row r="2812" spans="1:19" ht="18" customHeight="1" x14ac:dyDescent="0.25">
      <c r="A2812" s="10" t="s">
        <v>6043</v>
      </c>
      <c r="B2812" s="1">
        <v>22</v>
      </c>
      <c r="C2812" s="1" t="str">
        <f t="shared" si="43"/>
        <v>18-25 (Gen Z)</v>
      </c>
      <c r="D2812" t="s">
        <v>7582</v>
      </c>
      <c r="E2812">
        <v>5.23</v>
      </c>
      <c r="F2812">
        <v>4.9800000000000004</v>
      </c>
      <c r="G2812">
        <v>3.69</v>
      </c>
      <c r="H2812">
        <v>4.29</v>
      </c>
      <c r="I2812">
        <v>8.17</v>
      </c>
      <c r="J2812" s="1">
        <f>Smartphone_Usage_And_Addiction_Analysis_7500_Rows[[#This Row],[social_media_hours]]+Smartphone_Usage_And_Addiction_Analysis_7500_Rows[[#This Row],[gaming_hours]]</f>
        <v>8.67</v>
      </c>
      <c r="K2812" s="1">
        <f>Smartphone_Usage_And_Addiction_Analysis_7500_Rows[[#This Row],[sleep_hours]]-Smartphone_Usage_And_Addiction_Analysis_7500_Rows[[#This Row],[total_leisure_hours]]</f>
        <v>-0.5</v>
      </c>
      <c r="L2812">
        <v>44</v>
      </c>
      <c r="M2812">
        <v>145</v>
      </c>
      <c r="N2812" s="5">
        <f>Smartphone_Usage_And_Addiction_Analysis_7500_Rows[[#This Row],[app_opens_per_day]]/Smartphone_Usage_And_Addiction_Analysis_7500_Rows[[#This Row],[daily_screen_time_hours]]</f>
        <v>27.724665391969406</v>
      </c>
      <c r="O2812">
        <v>7.7</v>
      </c>
      <c r="P2812" t="s">
        <v>22</v>
      </c>
      <c r="Q2812" t="s">
        <v>23</v>
      </c>
      <c r="R2812" t="s">
        <v>24</v>
      </c>
      <c r="S2812">
        <v>1</v>
      </c>
    </row>
    <row r="2813" spans="1:19" ht="18" customHeight="1" x14ac:dyDescent="0.25">
      <c r="A2813" s="10" t="s">
        <v>6044</v>
      </c>
      <c r="B2813" s="1">
        <v>20</v>
      </c>
      <c r="C2813" s="1" t="str">
        <f t="shared" si="43"/>
        <v>18-25 (Gen Z)</v>
      </c>
      <c r="D2813" t="s">
        <v>7582</v>
      </c>
      <c r="E2813">
        <v>11.08</v>
      </c>
      <c r="F2813">
        <v>3.11</v>
      </c>
      <c r="G2813">
        <v>0.09</v>
      </c>
      <c r="H2813">
        <v>1.99</v>
      </c>
      <c r="I2813">
        <v>8.57</v>
      </c>
      <c r="J2813" s="1">
        <f>Smartphone_Usage_And_Addiction_Analysis_7500_Rows[[#This Row],[social_media_hours]]+Smartphone_Usage_And_Addiction_Analysis_7500_Rows[[#This Row],[gaming_hours]]</f>
        <v>3.1999999999999997</v>
      </c>
      <c r="K2813" s="1">
        <f>Smartphone_Usage_And_Addiction_Analysis_7500_Rows[[#This Row],[sleep_hours]]-Smartphone_Usage_And_Addiction_Analysis_7500_Rows[[#This Row],[total_leisure_hours]]</f>
        <v>5.370000000000001</v>
      </c>
      <c r="L2813">
        <v>137</v>
      </c>
      <c r="M2813">
        <v>84</v>
      </c>
      <c r="N2813" s="5">
        <f>Smartphone_Usage_And_Addiction_Analysis_7500_Rows[[#This Row],[app_opens_per_day]]/Smartphone_Usage_And_Addiction_Analysis_7500_Rows[[#This Row],[daily_screen_time_hours]]</f>
        <v>7.581227436823105</v>
      </c>
      <c r="O2813">
        <v>12.07</v>
      </c>
      <c r="P2813" t="s">
        <v>22</v>
      </c>
      <c r="Q2813" t="s">
        <v>23</v>
      </c>
      <c r="R2813" t="s">
        <v>24</v>
      </c>
      <c r="S2813">
        <v>1</v>
      </c>
    </row>
    <row r="2814" spans="1:19" ht="18" customHeight="1" x14ac:dyDescent="0.25">
      <c r="A2814" s="10" t="s">
        <v>1890</v>
      </c>
      <c r="B2814" s="1">
        <v>33</v>
      </c>
      <c r="C2814" t="str">
        <f t="shared" si="43"/>
        <v>26-40 (Millennials)</v>
      </c>
      <c r="D2814" s="1" t="s">
        <v>17</v>
      </c>
      <c r="E2814" s="1">
        <v>5.66</v>
      </c>
      <c r="F2814" s="1">
        <v>5.85</v>
      </c>
      <c r="G2814" s="1">
        <v>3.18</v>
      </c>
      <c r="H2814" s="1">
        <v>4.8</v>
      </c>
      <c r="I2814" s="1">
        <v>5.99</v>
      </c>
      <c r="J2814" s="1">
        <f>Smartphone_Usage_And_Addiction_Analysis_7500_Rows[[#This Row],[social_media_hours]]+Smartphone_Usage_And_Addiction_Analysis_7500_Rows[[#This Row],[gaming_hours]]</f>
        <v>9.0299999999999994</v>
      </c>
      <c r="K2814" s="1">
        <f>Smartphone_Usage_And_Addiction_Analysis_7500_Rows[[#This Row],[sleep_hours]]-Smartphone_Usage_And_Addiction_Analysis_7500_Rows[[#This Row],[total_leisure_hours]]</f>
        <v>-3.0399999999999991</v>
      </c>
      <c r="L2814" s="1">
        <v>117</v>
      </c>
      <c r="M2814" s="1">
        <v>50</v>
      </c>
      <c r="N2814" s="5">
        <f>Smartphone_Usage_And_Addiction_Analysis_7500_Rows[[#This Row],[app_opens_per_day]]/Smartphone_Usage_And_Addiction_Analysis_7500_Rows[[#This Row],[daily_screen_time_hours]]</f>
        <v>8.8339222614840995</v>
      </c>
      <c r="O2814" s="1">
        <v>6.95</v>
      </c>
      <c r="P2814" s="1" t="s">
        <v>32</v>
      </c>
      <c r="Q2814" s="1" t="s">
        <v>19</v>
      </c>
      <c r="R2814" s="1" t="s">
        <v>28</v>
      </c>
      <c r="S2814" s="1">
        <v>1</v>
      </c>
    </row>
    <row r="2815" spans="1:19" ht="18" customHeight="1" x14ac:dyDescent="0.25">
      <c r="A2815" s="10" t="s">
        <v>1891</v>
      </c>
      <c r="B2815" s="1">
        <v>20</v>
      </c>
      <c r="C2815" t="str">
        <f t="shared" si="43"/>
        <v>18-25 (Gen Z)</v>
      </c>
      <c r="D2815" s="1" t="s">
        <v>30</v>
      </c>
      <c r="E2815" s="1">
        <v>10.39</v>
      </c>
      <c r="F2815" s="1">
        <v>1.92</v>
      </c>
      <c r="G2815" s="1">
        <v>2.5499999999999998</v>
      </c>
      <c r="H2815" s="1">
        <v>1.1200000000000001</v>
      </c>
      <c r="I2815" s="1">
        <v>8.26</v>
      </c>
      <c r="J2815" s="1">
        <f>Smartphone_Usage_And_Addiction_Analysis_7500_Rows[[#This Row],[social_media_hours]]+Smartphone_Usage_And_Addiction_Analysis_7500_Rows[[#This Row],[gaming_hours]]</f>
        <v>4.47</v>
      </c>
      <c r="K2815" s="1">
        <f>Smartphone_Usage_And_Addiction_Analysis_7500_Rows[[#This Row],[sleep_hours]]-Smartphone_Usage_And_Addiction_Analysis_7500_Rows[[#This Row],[total_leisure_hours]]</f>
        <v>3.79</v>
      </c>
      <c r="L2815" s="1">
        <v>250</v>
      </c>
      <c r="M2815" s="1">
        <v>21</v>
      </c>
      <c r="N2815" s="5">
        <f>Smartphone_Usage_And_Addiction_Analysis_7500_Rows[[#This Row],[app_opens_per_day]]/Smartphone_Usage_And_Addiction_Analysis_7500_Rows[[#This Row],[daily_screen_time_hours]]</f>
        <v>2.0211742059672759</v>
      </c>
      <c r="O2815" s="1">
        <v>12.49</v>
      </c>
      <c r="P2815" s="1" t="s">
        <v>22</v>
      </c>
      <c r="Q2815" s="1" t="s">
        <v>23</v>
      </c>
      <c r="R2815" s="1" t="s">
        <v>28</v>
      </c>
      <c r="S2815" s="1">
        <v>1</v>
      </c>
    </row>
    <row r="2816" spans="1:19" ht="18" customHeight="1" x14ac:dyDescent="0.25">
      <c r="A2816" s="10" t="s">
        <v>1892</v>
      </c>
      <c r="B2816" s="1">
        <v>21</v>
      </c>
      <c r="C2816" t="str">
        <f t="shared" si="43"/>
        <v>18-25 (Gen Z)</v>
      </c>
      <c r="D2816" s="1" t="s">
        <v>17</v>
      </c>
      <c r="E2816" s="1">
        <v>5.23</v>
      </c>
      <c r="F2816" s="1">
        <v>2.71</v>
      </c>
      <c r="G2816" s="1">
        <v>2.33</v>
      </c>
      <c r="H2816" s="1">
        <v>0.79</v>
      </c>
      <c r="I2816" s="1">
        <v>4.6500000000000004</v>
      </c>
      <c r="J2816" s="1">
        <f>Smartphone_Usage_And_Addiction_Analysis_7500_Rows[[#This Row],[social_media_hours]]+Smartphone_Usage_And_Addiction_Analysis_7500_Rows[[#This Row],[gaming_hours]]</f>
        <v>5.04</v>
      </c>
      <c r="K2816" s="1">
        <f>Smartphone_Usage_And_Addiction_Analysis_7500_Rows[[#This Row],[sleep_hours]]-Smartphone_Usage_And_Addiction_Analysis_7500_Rows[[#This Row],[total_leisure_hours]]</f>
        <v>-0.38999999999999968</v>
      </c>
      <c r="L2816" s="1">
        <v>243</v>
      </c>
      <c r="M2816" s="1">
        <v>47</v>
      </c>
      <c r="N2816" s="5">
        <f>Smartphone_Usage_And_Addiction_Analysis_7500_Rows[[#This Row],[app_opens_per_day]]/Smartphone_Usage_And_Addiction_Analysis_7500_Rows[[#This Row],[daily_screen_time_hours]]</f>
        <v>8.9866156787762907</v>
      </c>
      <c r="O2816" s="1">
        <v>6.17</v>
      </c>
      <c r="P2816" s="1" t="s">
        <v>32</v>
      </c>
      <c r="Q2816" s="1" t="s">
        <v>23</v>
      </c>
      <c r="R2816" s="1" t="s">
        <v>51</v>
      </c>
      <c r="S2816" s="1">
        <v>0</v>
      </c>
    </row>
    <row r="2817" spans="1:19" ht="18" customHeight="1" x14ac:dyDescent="0.25">
      <c r="A2817" s="10" t="s">
        <v>1893</v>
      </c>
      <c r="B2817" s="1">
        <v>31</v>
      </c>
      <c r="C2817" t="str">
        <f t="shared" si="43"/>
        <v>26-40 (Millennials)</v>
      </c>
      <c r="D2817" s="1" t="s">
        <v>30</v>
      </c>
      <c r="E2817" s="1">
        <v>10.06</v>
      </c>
      <c r="F2817" s="1">
        <v>2.91</v>
      </c>
      <c r="G2817" s="1">
        <v>3.95</v>
      </c>
      <c r="H2817" s="1">
        <v>1.84</v>
      </c>
      <c r="I2817" s="1">
        <v>7.89</v>
      </c>
      <c r="J2817" s="1">
        <f>Smartphone_Usage_And_Addiction_Analysis_7500_Rows[[#This Row],[social_media_hours]]+Smartphone_Usage_And_Addiction_Analysis_7500_Rows[[#This Row],[gaming_hours]]</f>
        <v>6.86</v>
      </c>
      <c r="K2817" s="1">
        <f>Smartphone_Usage_And_Addiction_Analysis_7500_Rows[[#This Row],[sleep_hours]]-Smartphone_Usage_And_Addiction_Analysis_7500_Rows[[#This Row],[total_leisure_hours]]</f>
        <v>1.0299999999999994</v>
      </c>
      <c r="L2817" s="1">
        <v>228</v>
      </c>
      <c r="M2817" s="1">
        <v>66</v>
      </c>
      <c r="N2817" s="5">
        <f>Smartphone_Usage_And_Addiction_Analysis_7500_Rows[[#This Row],[app_opens_per_day]]/Smartphone_Usage_And_Addiction_Analysis_7500_Rows[[#This Row],[daily_screen_time_hours]]</f>
        <v>6.5606361829025843</v>
      </c>
      <c r="O2817" s="1">
        <v>11.96</v>
      </c>
      <c r="P2817" s="1" t="s">
        <v>32</v>
      </c>
      <c r="Q2817" s="1" t="s">
        <v>19</v>
      </c>
      <c r="R2817" s="1" t="s">
        <v>24</v>
      </c>
      <c r="S2817" s="1">
        <v>1</v>
      </c>
    </row>
    <row r="2818" spans="1:19" ht="18" customHeight="1" x14ac:dyDescent="0.25">
      <c r="A2818" s="10" t="s">
        <v>6045</v>
      </c>
      <c r="B2818" s="1">
        <v>21</v>
      </c>
      <c r="C2818" s="1" t="str">
        <f t="shared" ref="C2818:C2881" si="44">IF(B2818&lt;=25, "18-25 (Gen Z)", IF(B2818&lt;=40, "26-40 (Millennials)"))</f>
        <v>18-25 (Gen Z)</v>
      </c>
      <c r="D2818" t="s">
        <v>7582</v>
      </c>
      <c r="E2818">
        <v>4.1100000000000003</v>
      </c>
      <c r="F2818">
        <v>2.75</v>
      </c>
      <c r="G2818">
        <v>3.85</v>
      </c>
      <c r="H2818">
        <v>2.2200000000000002</v>
      </c>
      <c r="I2818">
        <v>7.94</v>
      </c>
      <c r="J2818" s="1">
        <f>Smartphone_Usage_And_Addiction_Analysis_7500_Rows[[#This Row],[social_media_hours]]+Smartphone_Usage_And_Addiction_Analysis_7500_Rows[[#This Row],[gaming_hours]]</f>
        <v>6.6</v>
      </c>
      <c r="K2818" s="1">
        <f>Smartphone_Usage_And_Addiction_Analysis_7500_Rows[[#This Row],[sleep_hours]]-Smartphone_Usage_And_Addiction_Analysis_7500_Rows[[#This Row],[total_leisure_hours]]</f>
        <v>1.3400000000000007</v>
      </c>
      <c r="L2818">
        <v>166</v>
      </c>
      <c r="M2818">
        <v>171</v>
      </c>
      <c r="N2818" s="5">
        <f>Smartphone_Usage_And_Addiction_Analysis_7500_Rows[[#This Row],[app_opens_per_day]]/Smartphone_Usage_And_Addiction_Analysis_7500_Rows[[#This Row],[daily_screen_time_hours]]</f>
        <v>41.605839416058394</v>
      </c>
      <c r="O2818">
        <v>5.39</v>
      </c>
      <c r="P2818" t="s">
        <v>32</v>
      </c>
      <c r="Q2818" t="s">
        <v>19</v>
      </c>
      <c r="R2818" t="s">
        <v>51</v>
      </c>
      <c r="S2818">
        <v>0</v>
      </c>
    </row>
    <row r="2819" spans="1:19" ht="18" customHeight="1" x14ac:dyDescent="0.25">
      <c r="A2819" s="10" t="s">
        <v>6046</v>
      </c>
      <c r="B2819" s="1">
        <v>20</v>
      </c>
      <c r="C2819" s="1" t="str">
        <f t="shared" si="44"/>
        <v>18-25 (Gen Z)</v>
      </c>
      <c r="D2819" t="s">
        <v>7582</v>
      </c>
      <c r="E2819">
        <v>7.81</v>
      </c>
      <c r="F2819">
        <v>5.18</v>
      </c>
      <c r="G2819">
        <v>1.32</v>
      </c>
      <c r="H2819">
        <v>1.65</v>
      </c>
      <c r="I2819">
        <v>7.93</v>
      </c>
      <c r="J2819" s="1">
        <f>Smartphone_Usage_And_Addiction_Analysis_7500_Rows[[#This Row],[social_media_hours]]+Smartphone_Usage_And_Addiction_Analysis_7500_Rows[[#This Row],[gaming_hours]]</f>
        <v>6.5</v>
      </c>
      <c r="K2819" s="1">
        <f>Smartphone_Usage_And_Addiction_Analysis_7500_Rows[[#This Row],[sleep_hours]]-Smartphone_Usage_And_Addiction_Analysis_7500_Rows[[#This Row],[total_leisure_hours]]</f>
        <v>1.4299999999999997</v>
      </c>
      <c r="L2819">
        <v>244</v>
      </c>
      <c r="M2819">
        <v>96</v>
      </c>
      <c r="N2819" s="5">
        <f>Smartphone_Usage_And_Addiction_Analysis_7500_Rows[[#This Row],[app_opens_per_day]]/Smartphone_Usage_And_Addiction_Analysis_7500_Rows[[#This Row],[daily_screen_time_hours]]</f>
        <v>12.291933418693983</v>
      </c>
      <c r="O2819">
        <v>9.65</v>
      </c>
      <c r="P2819" t="s">
        <v>22</v>
      </c>
      <c r="Q2819" t="s">
        <v>23</v>
      </c>
      <c r="R2819" t="s">
        <v>28</v>
      </c>
      <c r="S2819">
        <v>1</v>
      </c>
    </row>
    <row r="2820" spans="1:19" ht="18" customHeight="1" x14ac:dyDescent="0.25">
      <c r="A2820" s="10" t="s">
        <v>1894</v>
      </c>
      <c r="B2820" s="1">
        <v>29</v>
      </c>
      <c r="C2820" t="str">
        <f t="shared" si="44"/>
        <v>26-40 (Millennials)</v>
      </c>
      <c r="D2820" s="1" t="s">
        <v>30</v>
      </c>
      <c r="E2820" s="1">
        <v>3.54</v>
      </c>
      <c r="F2820" s="1">
        <v>1.0900000000000001</v>
      </c>
      <c r="G2820" s="1">
        <v>3.41</v>
      </c>
      <c r="H2820" s="1">
        <v>3.69</v>
      </c>
      <c r="I2820" s="1">
        <v>8.33</v>
      </c>
      <c r="J2820" s="1">
        <f>Smartphone_Usage_And_Addiction_Analysis_7500_Rows[[#This Row],[social_media_hours]]+Smartphone_Usage_And_Addiction_Analysis_7500_Rows[[#This Row],[gaming_hours]]</f>
        <v>4.5</v>
      </c>
      <c r="K2820" s="1">
        <f>Smartphone_Usage_And_Addiction_Analysis_7500_Rows[[#This Row],[sleep_hours]]-Smartphone_Usage_And_Addiction_Analysis_7500_Rows[[#This Row],[total_leisure_hours]]</f>
        <v>3.83</v>
      </c>
      <c r="L2820" s="1">
        <v>99</v>
      </c>
      <c r="M2820" s="1">
        <v>23</v>
      </c>
      <c r="N2820" s="5">
        <f>Smartphone_Usage_And_Addiction_Analysis_7500_Rows[[#This Row],[app_opens_per_day]]/Smartphone_Usage_And_Addiction_Analysis_7500_Rows[[#This Row],[daily_screen_time_hours]]</f>
        <v>6.4971751412429377</v>
      </c>
      <c r="O2820" s="1">
        <v>4.5</v>
      </c>
      <c r="P2820" s="1" t="s">
        <v>22</v>
      </c>
      <c r="Q2820" s="1" t="s">
        <v>19</v>
      </c>
      <c r="R2820" s="1" t="s">
        <v>20</v>
      </c>
      <c r="S2820" s="1">
        <v>0</v>
      </c>
    </row>
    <row r="2821" spans="1:19" ht="18" customHeight="1" x14ac:dyDescent="0.25">
      <c r="A2821" s="10" t="s">
        <v>1895</v>
      </c>
      <c r="B2821" s="1">
        <v>35</v>
      </c>
      <c r="C2821" t="str">
        <f t="shared" si="44"/>
        <v>26-40 (Millennials)</v>
      </c>
      <c r="D2821" s="1" t="s">
        <v>30</v>
      </c>
      <c r="E2821" s="1">
        <v>6.33</v>
      </c>
      <c r="F2821" s="1">
        <v>1.76</v>
      </c>
      <c r="G2821" s="1">
        <v>1.39</v>
      </c>
      <c r="H2821" s="1">
        <v>0.81</v>
      </c>
      <c r="I2821" s="1">
        <v>5.43</v>
      </c>
      <c r="J2821" s="1">
        <f>Smartphone_Usage_And_Addiction_Analysis_7500_Rows[[#This Row],[social_media_hours]]+Smartphone_Usage_And_Addiction_Analysis_7500_Rows[[#This Row],[gaming_hours]]</f>
        <v>3.15</v>
      </c>
      <c r="K2821" s="1">
        <f>Smartphone_Usage_And_Addiction_Analysis_7500_Rows[[#This Row],[sleep_hours]]-Smartphone_Usage_And_Addiction_Analysis_7500_Rows[[#This Row],[total_leisure_hours]]</f>
        <v>2.2799999999999998</v>
      </c>
      <c r="L2821" s="1">
        <v>191</v>
      </c>
      <c r="M2821" s="1">
        <v>175</v>
      </c>
      <c r="N2821" s="5">
        <f>Smartphone_Usage_And_Addiction_Analysis_7500_Rows[[#This Row],[app_opens_per_day]]/Smartphone_Usage_And_Addiction_Analysis_7500_Rows[[#This Row],[daily_screen_time_hours]]</f>
        <v>27.646129541864138</v>
      </c>
      <c r="O2821" s="1">
        <v>7.66</v>
      </c>
      <c r="P2821" s="1" t="s">
        <v>32</v>
      </c>
      <c r="Q2821" s="1" t="s">
        <v>19</v>
      </c>
      <c r="R2821" s="1" t="s">
        <v>51</v>
      </c>
      <c r="S2821" s="1">
        <v>0</v>
      </c>
    </row>
    <row r="2822" spans="1:19" ht="18" customHeight="1" x14ac:dyDescent="0.25">
      <c r="A2822" s="10" t="s">
        <v>1896</v>
      </c>
      <c r="B2822" s="1">
        <v>18</v>
      </c>
      <c r="C2822" t="str">
        <f t="shared" si="44"/>
        <v>18-25 (Gen Z)</v>
      </c>
      <c r="D2822" s="1" t="s">
        <v>30</v>
      </c>
      <c r="E2822" s="1">
        <v>11.33</v>
      </c>
      <c r="F2822" s="1">
        <v>3.23</v>
      </c>
      <c r="G2822" s="1">
        <v>0.18</v>
      </c>
      <c r="H2822" s="1">
        <v>3.23</v>
      </c>
      <c r="I2822" s="1">
        <v>7.5</v>
      </c>
      <c r="J2822" s="1">
        <f>Smartphone_Usage_And_Addiction_Analysis_7500_Rows[[#This Row],[social_media_hours]]+Smartphone_Usage_And_Addiction_Analysis_7500_Rows[[#This Row],[gaming_hours]]</f>
        <v>3.41</v>
      </c>
      <c r="K2822" s="1">
        <f>Smartphone_Usage_And_Addiction_Analysis_7500_Rows[[#This Row],[sleep_hours]]-Smartphone_Usage_And_Addiction_Analysis_7500_Rows[[#This Row],[total_leisure_hours]]</f>
        <v>4.09</v>
      </c>
      <c r="L2822" s="1">
        <v>42</v>
      </c>
      <c r="M2822" s="1">
        <v>164</v>
      </c>
      <c r="N2822" s="5">
        <f>Smartphone_Usage_And_Addiction_Analysis_7500_Rows[[#This Row],[app_opens_per_day]]/Smartphone_Usage_And_Addiction_Analysis_7500_Rows[[#This Row],[daily_screen_time_hours]]</f>
        <v>14.474845542806708</v>
      </c>
      <c r="O2822" s="1">
        <v>13.55</v>
      </c>
      <c r="P2822" s="1" t="s">
        <v>32</v>
      </c>
      <c r="Q2822" s="1" t="s">
        <v>23</v>
      </c>
      <c r="R2822" s="1" t="s">
        <v>28</v>
      </c>
      <c r="S2822" s="1">
        <v>1</v>
      </c>
    </row>
    <row r="2823" spans="1:19" ht="18" customHeight="1" x14ac:dyDescent="0.25">
      <c r="A2823" s="10" t="s">
        <v>1897</v>
      </c>
      <c r="B2823" s="1">
        <v>26</v>
      </c>
      <c r="C2823" t="str">
        <f t="shared" si="44"/>
        <v>26-40 (Millennials)</v>
      </c>
      <c r="D2823" s="1" t="s">
        <v>30</v>
      </c>
      <c r="E2823" s="1">
        <v>10.1</v>
      </c>
      <c r="F2823" s="1">
        <v>5.0199999999999996</v>
      </c>
      <c r="G2823" s="1">
        <v>3.65</v>
      </c>
      <c r="H2823" s="1">
        <v>2.4700000000000002</v>
      </c>
      <c r="I2823" s="1">
        <v>5.76</v>
      </c>
      <c r="J2823" s="1">
        <f>Smartphone_Usage_And_Addiction_Analysis_7500_Rows[[#This Row],[social_media_hours]]+Smartphone_Usage_And_Addiction_Analysis_7500_Rows[[#This Row],[gaming_hours]]</f>
        <v>8.67</v>
      </c>
      <c r="K2823" s="1">
        <f>Smartphone_Usage_And_Addiction_Analysis_7500_Rows[[#This Row],[sleep_hours]]-Smartphone_Usage_And_Addiction_Analysis_7500_Rows[[#This Row],[total_leisure_hours]]</f>
        <v>-2.91</v>
      </c>
      <c r="L2823" s="1">
        <v>199</v>
      </c>
      <c r="M2823" s="1">
        <v>136</v>
      </c>
      <c r="N2823" s="5">
        <f>Smartphone_Usage_And_Addiction_Analysis_7500_Rows[[#This Row],[app_opens_per_day]]/Smartphone_Usage_And_Addiction_Analysis_7500_Rows[[#This Row],[daily_screen_time_hours]]</f>
        <v>13.465346534653467</v>
      </c>
      <c r="O2823" s="1">
        <v>11.83</v>
      </c>
      <c r="P2823" s="1" t="s">
        <v>18</v>
      </c>
      <c r="Q2823" s="1" t="s">
        <v>23</v>
      </c>
      <c r="R2823" s="1" t="s">
        <v>24</v>
      </c>
      <c r="S2823" s="1">
        <v>1</v>
      </c>
    </row>
    <row r="2824" spans="1:19" ht="18" customHeight="1" x14ac:dyDescent="0.25">
      <c r="A2824" s="10" t="s">
        <v>1898</v>
      </c>
      <c r="B2824" s="1">
        <v>30</v>
      </c>
      <c r="C2824" t="str">
        <f t="shared" si="44"/>
        <v>26-40 (Millennials)</v>
      </c>
      <c r="D2824" s="1" t="s">
        <v>30</v>
      </c>
      <c r="E2824" s="1">
        <v>5.38</v>
      </c>
      <c r="F2824" s="1">
        <v>3.73</v>
      </c>
      <c r="G2824" s="1">
        <v>0.14000000000000001</v>
      </c>
      <c r="H2824" s="1">
        <v>2.85</v>
      </c>
      <c r="I2824" s="1">
        <v>8.1300000000000008</v>
      </c>
      <c r="J2824" s="1">
        <f>Smartphone_Usage_And_Addiction_Analysis_7500_Rows[[#This Row],[social_media_hours]]+Smartphone_Usage_And_Addiction_Analysis_7500_Rows[[#This Row],[gaming_hours]]</f>
        <v>3.87</v>
      </c>
      <c r="K2824" s="1">
        <f>Smartphone_Usage_And_Addiction_Analysis_7500_Rows[[#This Row],[sleep_hours]]-Smartphone_Usage_And_Addiction_Analysis_7500_Rows[[#This Row],[total_leisure_hours]]</f>
        <v>4.2600000000000007</v>
      </c>
      <c r="L2824" s="1">
        <v>32</v>
      </c>
      <c r="M2824" s="1">
        <v>126</v>
      </c>
      <c r="N2824" s="5">
        <f>Smartphone_Usage_And_Addiction_Analysis_7500_Rows[[#This Row],[app_opens_per_day]]/Smartphone_Usage_And_Addiction_Analysis_7500_Rows[[#This Row],[daily_screen_time_hours]]</f>
        <v>23.42007434944238</v>
      </c>
      <c r="O2824" s="1">
        <v>5.9</v>
      </c>
      <c r="P2824" s="1" t="s">
        <v>32</v>
      </c>
      <c r="Q2824" s="1" t="s">
        <v>19</v>
      </c>
      <c r="R2824" s="1" t="s">
        <v>51</v>
      </c>
      <c r="S2824" s="1">
        <v>0</v>
      </c>
    </row>
    <row r="2825" spans="1:19" ht="18" customHeight="1" x14ac:dyDescent="0.25">
      <c r="A2825" s="10" t="s">
        <v>6047</v>
      </c>
      <c r="B2825" s="1">
        <v>35</v>
      </c>
      <c r="C2825" s="1" t="str">
        <f t="shared" si="44"/>
        <v>26-40 (Millennials)</v>
      </c>
      <c r="D2825" t="s">
        <v>7582</v>
      </c>
      <c r="E2825">
        <v>6.91</v>
      </c>
      <c r="F2825">
        <v>5.78</v>
      </c>
      <c r="G2825">
        <v>2.69</v>
      </c>
      <c r="H2825">
        <v>2.5</v>
      </c>
      <c r="I2825">
        <v>6.14</v>
      </c>
      <c r="J2825" s="1">
        <f>Smartphone_Usage_And_Addiction_Analysis_7500_Rows[[#This Row],[social_media_hours]]+Smartphone_Usage_And_Addiction_Analysis_7500_Rows[[#This Row],[gaming_hours]]</f>
        <v>8.4700000000000006</v>
      </c>
      <c r="K2825" s="1">
        <f>Smartphone_Usage_And_Addiction_Analysis_7500_Rows[[#This Row],[sleep_hours]]-Smartphone_Usage_And_Addiction_Analysis_7500_Rows[[#This Row],[total_leisure_hours]]</f>
        <v>-2.330000000000001</v>
      </c>
      <c r="L2825">
        <v>73</v>
      </c>
      <c r="M2825">
        <v>142</v>
      </c>
      <c r="N2825" s="5">
        <f>Smartphone_Usage_And_Addiction_Analysis_7500_Rows[[#This Row],[app_opens_per_day]]/Smartphone_Usage_And_Addiction_Analysis_7500_Rows[[#This Row],[daily_screen_time_hours]]</f>
        <v>20.549927641099856</v>
      </c>
      <c r="O2825">
        <v>8.57</v>
      </c>
      <c r="P2825" t="s">
        <v>22</v>
      </c>
      <c r="Q2825" t="s">
        <v>23</v>
      </c>
      <c r="R2825" t="s">
        <v>24</v>
      </c>
      <c r="S2825">
        <v>1</v>
      </c>
    </row>
    <row r="2826" spans="1:19" ht="18" customHeight="1" x14ac:dyDescent="0.25">
      <c r="A2826" s="10" t="s">
        <v>6048</v>
      </c>
      <c r="B2826" s="1">
        <v>30</v>
      </c>
      <c r="C2826" s="1" t="str">
        <f t="shared" si="44"/>
        <v>26-40 (Millennials)</v>
      </c>
      <c r="D2826" t="s">
        <v>7582</v>
      </c>
      <c r="E2826">
        <v>3.19</v>
      </c>
      <c r="F2826">
        <v>1.05</v>
      </c>
      <c r="G2826">
        <v>0.49</v>
      </c>
      <c r="H2826">
        <v>5.37</v>
      </c>
      <c r="I2826">
        <v>5.64</v>
      </c>
      <c r="J2826" s="1">
        <f>Smartphone_Usage_And_Addiction_Analysis_7500_Rows[[#This Row],[social_media_hours]]+Smartphone_Usage_And_Addiction_Analysis_7500_Rows[[#This Row],[gaming_hours]]</f>
        <v>1.54</v>
      </c>
      <c r="K2826" s="1">
        <f>Smartphone_Usage_And_Addiction_Analysis_7500_Rows[[#This Row],[sleep_hours]]-Smartphone_Usage_And_Addiction_Analysis_7500_Rows[[#This Row],[total_leisure_hours]]</f>
        <v>4.0999999999999996</v>
      </c>
      <c r="L2826">
        <v>139</v>
      </c>
      <c r="M2826">
        <v>55</v>
      </c>
      <c r="N2826" s="5">
        <f>Smartphone_Usage_And_Addiction_Analysis_7500_Rows[[#This Row],[app_opens_per_day]]/Smartphone_Usage_And_Addiction_Analysis_7500_Rows[[#This Row],[daily_screen_time_hours]]</f>
        <v>17.241379310344829</v>
      </c>
      <c r="O2826">
        <v>5.84</v>
      </c>
      <c r="P2826" t="s">
        <v>18</v>
      </c>
      <c r="Q2826" t="s">
        <v>23</v>
      </c>
      <c r="R2826" t="s">
        <v>20</v>
      </c>
      <c r="S2826">
        <v>0</v>
      </c>
    </row>
    <row r="2827" spans="1:19" ht="18" customHeight="1" x14ac:dyDescent="0.25">
      <c r="A2827" s="10" t="s">
        <v>1899</v>
      </c>
      <c r="B2827" s="1">
        <v>31</v>
      </c>
      <c r="C2827" t="str">
        <f t="shared" si="44"/>
        <v>26-40 (Millennials)</v>
      </c>
      <c r="D2827" s="1" t="s">
        <v>17</v>
      </c>
      <c r="E2827" s="1">
        <v>3.39</v>
      </c>
      <c r="F2827" s="1">
        <v>4.66</v>
      </c>
      <c r="G2827" s="1">
        <v>0.24</v>
      </c>
      <c r="H2827" s="1">
        <v>5.09</v>
      </c>
      <c r="I2827" s="1">
        <v>7.27</v>
      </c>
      <c r="J2827" s="1">
        <f>Smartphone_Usage_And_Addiction_Analysis_7500_Rows[[#This Row],[social_media_hours]]+Smartphone_Usage_And_Addiction_Analysis_7500_Rows[[#This Row],[gaming_hours]]</f>
        <v>4.9000000000000004</v>
      </c>
      <c r="K2827" s="1">
        <f>Smartphone_Usage_And_Addiction_Analysis_7500_Rows[[#This Row],[sleep_hours]]-Smartphone_Usage_And_Addiction_Analysis_7500_Rows[[#This Row],[total_leisure_hours]]</f>
        <v>2.3699999999999992</v>
      </c>
      <c r="L2827" s="1">
        <v>228</v>
      </c>
      <c r="M2827" s="1">
        <v>71</v>
      </c>
      <c r="N2827" s="5">
        <f>Smartphone_Usage_And_Addiction_Analysis_7500_Rows[[#This Row],[app_opens_per_day]]/Smartphone_Usage_And_Addiction_Analysis_7500_Rows[[#This Row],[daily_screen_time_hours]]</f>
        <v>20.943952802359881</v>
      </c>
      <c r="O2827" s="1">
        <v>4.24</v>
      </c>
      <c r="P2827" s="1" t="s">
        <v>32</v>
      </c>
      <c r="Q2827" s="1" t="s">
        <v>23</v>
      </c>
      <c r="R2827" s="1" t="s">
        <v>24</v>
      </c>
      <c r="S2827" s="1">
        <v>1</v>
      </c>
    </row>
    <row r="2828" spans="1:19" ht="18" customHeight="1" x14ac:dyDescent="0.25">
      <c r="A2828" s="10" t="s">
        <v>1900</v>
      </c>
      <c r="B2828" s="1">
        <v>32</v>
      </c>
      <c r="C2828" t="str">
        <f t="shared" si="44"/>
        <v>26-40 (Millennials)</v>
      </c>
      <c r="D2828" s="1" t="s">
        <v>17</v>
      </c>
      <c r="E2828" s="1">
        <v>8.07</v>
      </c>
      <c r="F2828" s="1">
        <v>2.68</v>
      </c>
      <c r="G2828" s="1">
        <v>0.54</v>
      </c>
      <c r="H2828" s="1">
        <v>4.18</v>
      </c>
      <c r="I2828" s="1">
        <v>8.52</v>
      </c>
      <c r="J2828" s="1">
        <f>Smartphone_Usage_And_Addiction_Analysis_7500_Rows[[#This Row],[social_media_hours]]+Smartphone_Usage_And_Addiction_Analysis_7500_Rows[[#This Row],[gaming_hours]]</f>
        <v>3.22</v>
      </c>
      <c r="K2828" s="1">
        <f>Smartphone_Usage_And_Addiction_Analysis_7500_Rows[[#This Row],[sleep_hours]]-Smartphone_Usage_And_Addiction_Analysis_7500_Rows[[#This Row],[total_leisure_hours]]</f>
        <v>5.2999999999999989</v>
      </c>
      <c r="L2828" s="1">
        <v>46</v>
      </c>
      <c r="M2828" s="1">
        <v>137</v>
      </c>
      <c r="N2828" s="5">
        <f>Smartphone_Usage_And_Addiction_Analysis_7500_Rows[[#This Row],[app_opens_per_day]]/Smartphone_Usage_And_Addiction_Analysis_7500_Rows[[#This Row],[daily_screen_time_hours]]</f>
        <v>16.976456009913257</v>
      </c>
      <c r="O2828" s="1">
        <v>9.31</v>
      </c>
      <c r="P2828" s="1" t="s">
        <v>22</v>
      </c>
      <c r="Q2828" s="1" t="s">
        <v>23</v>
      </c>
      <c r="R2828" s="1" t="s">
        <v>28</v>
      </c>
      <c r="S2828" s="1">
        <v>1</v>
      </c>
    </row>
    <row r="2829" spans="1:19" ht="18" customHeight="1" x14ac:dyDescent="0.25">
      <c r="A2829" s="10" t="s">
        <v>1901</v>
      </c>
      <c r="B2829" s="1">
        <v>22</v>
      </c>
      <c r="C2829" t="str">
        <f t="shared" si="44"/>
        <v>18-25 (Gen Z)</v>
      </c>
      <c r="D2829" s="1" t="s">
        <v>17</v>
      </c>
      <c r="E2829" s="1">
        <v>6.35</v>
      </c>
      <c r="F2829" s="1">
        <v>4.07</v>
      </c>
      <c r="G2829" s="1">
        <v>0.92</v>
      </c>
      <c r="H2829" s="1">
        <v>4.24</v>
      </c>
      <c r="I2829" s="1">
        <v>7.62</v>
      </c>
      <c r="J2829" s="1">
        <f>Smartphone_Usage_And_Addiction_Analysis_7500_Rows[[#This Row],[social_media_hours]]+Smartphone_Usage_And_Addiction_Analysis_7500_Rows[[#This Row],[gaming_hours]]</f>
        <v>4.99</v>
      </c>
      <c r="K2829" s="1">
        <f>Smartphone_Usage_And_Addiction_Analysis_7500_Rows[[#This Row],[sleep_hours]]-Smartphone_Usage_And_Addiction_Analysis_7500_Rows[[#This Row],[total_leisure_hours]]</f>
        <v>2.63</v>
      </c>
      <c r="L2829" s="1">
        <v>169</v>
      </c>
      <c r="M2829" s="1">
        <v>91</v>
      </c>
      <c r="N2829" s="5">
        <f>Smartphone_Usage_And_Addiction_Analysis_7500_Rows[[#This Row],[app_opens_per_day]]/Smartphone_Usage_And_Addiction_Analysis_7500_Rows[[#This Row],[daily_screen_time_hours]]</f>
        <v>14.330708661417324</v>
      </c>
      <c r="O2829" s="1">
        <v>7.47</v>
      </c>
      <c r="P2829" s="1" t="s">
        <v>32</v>
      </c>
      <c r="Q2829" s="1" t="s">
        <v>23</v>
      </c>
      <c r="R2829" s="1" t="s">
        <v>24</v>
      </c>
      <c r="S2829" s="1">
        <v>1</v>
      </c>
    </row>
    <row r="2830" spans="1:19" ht="18" customHeight="1" x14ac:dyDescent="0.25">
      <c r="A2830" s="10" t="s">
        <v>1902</v>
      </c>
      <c r="B2830" s="1">
        <v>32</v>
      </c>
      <c r="C2830" t="str">
        <f t="shared" si="44"/>
        <v>26-40 (Millennials)</v>
      </c>
      <c r="D2830" s="1" t="s">
        <v>30</v>
      </c>
      <c r="E2830" s="1">
        <v>8.01</v>
      </c>
      <c r="F2830" s="1">
        <v>2.4700000000000002</v>
      </c>
      <c r="G2830" s="1">
        <v>2.74</v>
      </c>
      <c r="H2830" s="1">
        <v>1.84</v>
      </c>
      <c r="I2830" s="1">
        <v>4.91</v>
      </c>
      <c r="J2830" s="1">
        <f>Smartphone_Usage_And_Addiction_Analysis_7500_Rows[[#This Row],[social_media_hours]]+Smartphone_Usage_And_Addiction_Analysis_7500_Rows[[#This Row],[gaming_hours]]</f>
        <v>5.2100000000000009</v>
      </c>
      <c r="K2830" s="1">
        <f>Smartphone_Usage_And_Addiction_Analysis_7500_Rows[[#This Row],[sleep_hours]]-Smartphone_Usage_And_Addiction_Analysis_7500_Rows[[#This Row],[total_leisure_hours]]</f>
        <v>-0.30000000000000071</v>
      </c>
      <c r="L2830" s="1">
        <v>237</v>
      </c>
      <c r="M2830" s="1">
        <v>142</v>
      </c>
      <c r="N2830" s="5">
        <f>Smartphone_Usage_And_Addiction_Analysis_7500_Rows[[#This Row],[app_opens_per_day]]/Smartphone_Usage_And_Addiction_Analysis_7500_Rows[[#This Row],[daily_screen_time_hours]]</f>
        <v>17.727840199750311</v>
      </c>
      <c r="O2830" s="1">
        <v>9.99</v>
      </c>
      <c r="P2830" s="1" t="s">
        <v>18</v>
      </c>
      <c r="Q2830" s="1" t="s">
        <v>23</v>
      </c>
      <c r="R2830" s="1" t="s">
        <v>24</v>
      </c>
      <c r="S2830" s="1">
        <v>1</v>
      </c>
    </row>
    <row r="2831" spans="1:19" ht="18" customHeight="1" x14ac:dyDescent="0.25">
      <c r="A2831" s="10" t="s">
        <v>6049</v>
      </c>
      <c r="B2831" s="1">
        <v>27</v>
      </c>
      <c r="C2831" s="1" t="str">
        <f t="shared" si="44"/>
        <v>26-40 (Millennials)</v>
      </c>
      <c r="D2831" t="s">
        <v>7582</v>
      </c>
      <c r="E2831">
        <v>8.44</v>
      </c>
      <c r="F2831">
        <v>4.62</v>
      </c>
      <c r="G2831">
        <v>1.42</v>
      </c>
      <c r="H2831">
        <v>3.93</v>
      </c>
      <c r="I2831">
        <v>8.2899999999999991</v>
      </c>
      <c r="J2831" s="1">
        <f>Smartphone_Usage_And_Addiction_Analysis_7500_Rows[[#This Row],[social_media_hours]]+Smartphone_Usage_And_Addiction_Analysis_7500_Rows[[#This Row],[gaming_hours]]</f>
        <v>6.04</v>
      </c>
      <c r="K2831" s="1">
        <f>Smartphone_Usage_And_Addiction_Analysis_7500_Rows[[#This Row],[sleep_hours]]-Smartphone_Usage_And_Addiction_Analysis_7500_Rows[[#This Row],[total_leisure_hours]]</f>
        <v>2.2499999999999991</v>
      </c>
      <c r="L2831">
        <v>207</v>
      </c>
      <c r="M2831">
        <v>144</v>
      </c>
      <c r="N2831" s="5">
        <f>Smartphone_Usage_And_Addiction_Analysis_7500_Rows[[#This Row],[app_opens_per_day]]/Smartphone_Usage_And_Addiction_Analysis_7500_Rows[[#This Row],[daily_screen_time_hours]]</f>
        <v>17.061611374407583</v>
      </c>
      <c r="O2831">
        <v>11.13</v>
      </c>
      <c r="P2831" t="s">
        <v>22</v>
      </c>
      <c r="Q2831" t="s">
        <v>23</v>
      </c>
      <c r="R2831" t="s">
        <v>28</v>
      </c>
      <c r="S2831">
        <v>1</v>
      </c>
    </row>
    <row r="2832" spans="1:19" ht="18" customHeight="1" x14ac:dyDescent="0.25">
      <c r="A2832" s="10" t="s">
        <v>1903</v>
      </c>
      <c r="B2832" s="1">
        <v>21</v>
      </c>
      <c r="C2832" t="str">
        <f t="shared" si="44"/>
        <v>18-25 (Gen Z)</v>
      </c>
      <c r="D2832" s="1" t="s">
        <v>17</v>
      </c>
      <c r="E2832" s="1">
        <v>7.44</v>
      </c>
      <c r="F2832" s="1">
        <v>5.31</v>
      </c>
      <c r="G2832" s="1">
        <v>2.72</v>
      </c>
      <c r="H2832" s="1">
        <v>5.25</v>
      </c>
      <c r="I2832" s="1">
        <v>8.1</v>
      </c>
      <c r="J2832" s="1">
        <f>Smartphone_Usage_And_Addiction_Analysis_7500_Rows[[#This Row],[social_media_hours]]+Smartphone_Usage_And_Addiction_Analysis_7500_Rows[[#This Row],[gaming_hours]]</f>
        <v>8.0299999999999994</v>
      </c>
      <c r="K2832" s="1">
        <f>Smartphone_Usage_And_Addiction_Analysis_7500_Rows[[#This Row],[sleep_hours]]-Smartphone_Usage_And_Addiction_Analysis_7500_Rows[[#This Row],[total_leisure_hours]]</f>
        <v>7.0000000000000284E-2</v>
      </c>
      <c r="L2832" s="1">
        <v>132</v>
      </c>
      <c r="M2832" s="1">
        <v>42</v>
      </c>
      <c r="N2832" s="5">
        <f>Smartphone_Usage_And_Addiction_Analysis_7500_Rows[[#This Row],[app_opens_per_day]]/Smartphone_Usage_And_Addiction_Analysis_7500_Rows[[#This Row],[daily_screen_time_hours]]</f>
        <v>5.6451612903225801</v>
      </c>
      <c r="O2832" s="1">
        <v>9.26</v>
      </c>
      <c r="P2832" s="1" t="s">
        <v>22</v>
      </c>
      <c r="Q2832" s="1" t="s">
        <v>19</v>
      </c>
      <c r="R2832" s="1" t="s">
        <v>24</v>
      </c>
      <c r="S2832" s="1">
        <v>1</v>
      </c>
    </row>
    <row r="2833" spans="1:19" ht="18" customHeight="1" x14ac:dyDescent="0.25">
      <c r="A2833" s="10" t="s">
        <v>1904</v>
      </c>
      <c r="B2833" s="1">
        <v>23</v>
      </c>
      <c r="C2833" t="str">
        <f t="shared" si="44"/>
        <v>18-25 (Gen Z)</v>
      </c>
      <c r="D2833" s="1" t="s">
        <v>17</v>
      </c>
      <c r="E2833" s="1">
        <v>4.92</v>
      </c>
      <c r="F2833" s="1">
        <v>5.81</v>
      </c>
      <c r="G2833" s="1">
        <v>1.58</v>
      </c>
      <c r="H2833" s="1">
        <v>4.16</v>
      </c>
      <c r="I2833" s="1">
        <v>5.08</v>
      </c>
      <c r="J2833" s="1">
        <f>Smartphone_Usage_And_Addiction_Analysis_7500_Rows[[#This Row],[social_media_hours]]+Smartphone_Usage_And_Addiction_Analysis_7500_Rows[[#This Row],[gaming_hours]]</f>
        <v>7.39</v>
      </c>
      <c r="K2833" s="1">
        <f>Smartphone_Usage_And_Addiction_Analysis_7500_Rows[[#This Row],[sleep_hours]]-Smartphone_Usage_And_Addiction_Analysis_7500_Rows[[#This Row],[total_leisure_hours]]</f>
        <v>-2.3099999999999996</v>
      </c>
      <c r="L2833" s="1">
        <v>119</v>
      </c>
      <c r="M2833" s="1">
        <v>41</v>
      </c>
      <c r="N2833" s="5">
        <f>Smartphone_Usage_And_Addiction_Analysis_7500_Rows[[#This Row],[app_opens_per_day]]/Smartphone_Usage_And_Addiction_Analysis_7500_Rows[[#This Row],[daily_screen_time_hours]]</f>
        <v>8.3333333333333339</v>
      </c>
      <c r="O2833" s="1">
        <v>6.57</v>
      </c>
      <c r="P2833" s="1" t="s">
        <v>18</v>
      </c>
      <c r="Q2833" s="1" t="s">
        <v>19</v>
      </c>
      <c r="R2833" s="1" t="s">
        <v>24</v>
      </c>
      <c r="S2833" s="1">
        <v>1</v>
      </c>
    </row>
    <row r="2834" spans="1:19" ht="18" customHeight="1" x14ac:dyDescent="0.25">
      <c r="A2834" s="10" t="s">
        <v>1905</v>
      </c>
      <c r="B2834" s="1">
        <v>26</v>
      </c>
      <c r="C2834" t="str">
        <f t="shared" si="44"/>
        <v>26-40 (Millennials)</v>
      </c>
      <c r="D2834" s="1" t="s">
        <v>17</v>
      </c>
      <c r="E2834" s="1">
        <v>9.56</v>
      </c>
      <c r="F2834" s="1">
        <v>2.64</v>
      </c>
      <c r="G2834" s="1">
        <v>2.66</v>
      </c>
      <c r="H2834" s="1">
        <v>1.05</v>
      </c>
      <c r="I2834" s="1">
        <v>5.24</v>
      </c>
      <c r="J2834" s="1">
        <f>Smartphone_Usage_And_Addiction_Analysis_7500_Rows[[#This Row],[social_media_hours]]+Smartphone_Usage_And_Addiction_Analysis_7500_Rows[[#This Row],[gaming_hours]]</f>
        <v>5.3000000000000007</v>
      </c>
      <c r="K2834" s="1">
        <f>Smartphone_Usage_And_Addiction_Analysis_7500_Rows[[#This Row],[sleep_hours]]-Smartphone_Usage_And_Addiction_Analysis_7500_Rows[[#This Row],[total_leisure_hours]]</f>
        <v>-6.0000000000000497E-2</v>
      </c>
      <c r="L2834" s="1">
        <v>116</v>
      </c>
      <c r="M2834" s="1">
        <v>74</v>
      </c>
      <c r="N2834" s="5">
        <f>Smartphone_Usage_And_Addiction_Analysis_7500_Rows[[#This Row],[app_opens_per_day]]/Smartphone_Usage_And_Addiction_Analysis_7500_Rows[[#This Row],[daily_screen_time_hours]]</f>
        <v>7.7405857740585766</v>
      </c>
      <c r="O2834" s="1">
        <v>11.32</v>
      </c>
      <c r="P2834" s="1" t="s">
        <v>22</v>
      </c>
      <c r="Q2834" s="1" t="s">
        <v>19</v>
      </c>
      <c r="R2834" s="1" t="s">
        <v>24</v>
      </c>
      <c r="S2834" s="1">
        <v>1</v>
      </c>
    </row>
    <row r="2835" spans="1:19" ht="18" customHeight="1" x14ac:dyDescent="0.25">
      <c r="A2835" s="10" t="s">
        <v>6050</v>
      </c>
      <c r="B2835" s="1">
        <v>22</v>
      </c>
      <c r="C2835" s="1" t="str">
        <f t="shared" si="44"/>
        <v>18-25 (Gen Z)</v>
      </c>
      <c r="D2835" t="s">
        <v>7582</v>
      </c>
      <c r="E2835">
        <v>9.3699999999999992</v>
      </c>
      <c r="F2835">
        <v>4.93</v>
      </c>
      <c r="G2835">
        <v>2.13</v>
      </c>
      <c r="H2835">
        <v>3.82</v>
      </c>
      <c r="I2835">
        <v>4.67</v>
      </c>
      <c r="J2835" s="1">
        <f>Smartphone_Usage_And_Addiction_Analysis_7500_Rows[[#This Row],[social_media_hours]]+Smartphone_Usage_And_Addiction_Analysis_7500_Rows[[#This Row],[gaming_hours]]</f>
        <v>7.06</v>
      </c>
      <c r="K2835" s="1">
        <f>Smartphone_Usage_And_Addiction_Analysis_7500_Rows[[#This Row],[sleep_hours]]-Smartphone_Usage_And_Addiction_Analysis_7500_Rows[[#This Row],[total_leisure_hours]]</f>
        <v>-2.3899999999999997</v>
      </c>
      <c r="L2835">
        <v>218</v>
      </c>
      <c r="M2835">
        <v>89</v>
      </c>
      <c r="N2835" s="5">
        <f>Smartphone_Usage_And_Addiction_Analysis_7500_Rows[[#This Row],[app_opens_per_day]]/Smartphone_Usage_And_Addiction_Analysis_7500_Rows[[#This Row],[daily_screen_time_hours]]</f>
        <v>9.4983991462113142</v>
      </c>
      <c r="O2835">
        <v>11.57</v>
      </c>
      <c r="P2835" t="s">
        <v>18</v>
      </c>
      <c r="Q2835" t="s">
        <v>23</v>
      </c>
      <c r="R2835" t="s">
        <v>28</v>
      </c>
      <c r="S2835">
        <v>1</v>
      </c>
    </row>
    <row r="2836" spans="1:19" ht="18" customHeight="1" x14ac:dyDescent="0.25">
      <c r="A2836" s="10" t="s">
        <v>1906</v>
      </c>
      <c r="B2836" s="1">
        <v>22</v>
      </c>
      <c r="C2836" t="str">
        <f t="shared" si="44"/>
        <v>18-25 (Gen Z)</v>
      </c>
      <c r="D2836" s="1" t="s">
        <v>17</v>
      </c>
      <c r="E2836" s="1">
        <v>6.98</v>
      </c>
      <c r="F2836" s="1">
        <v>5.62</v>
      </c>
      <c r="G2836" s="1">
        <v>1.68</v>
      </c>
      <c r="H2836" s="1">
        <v>3.15</v>
      </c>
      <c r="I2836" s="1">
        <v>5.73</v>
      </c>
      <c r="J2836" s="1">
        <f>Smartphone_Usage_And_Addiction_Analysis_7500_Rows[[#This Row],[social_media_hours]]+Smartphone_Usage_And_Addiction_Analysis_7500_Rows[[#This Row],[gaming_hours]]</f>
        <v>7.3</v>
      </c>
      <c r="K2836" s="1">
        <f>Smartphone_Usage_And_Addiction_Analysis_7500_Rows[[#This Row],[sleep_hours]]-Smartphone_Usage_And_Addiction_Analysis_7500_Rows[[#This Row],[total_leisure_hours]]</f>
        <v>-1.5699999999999994</v>
      </c>
      <c r="L2836" s="1">
        <v>72</v>
      </c>
      <c r="M2836" s="1">
        <v>174</v>
      </c>
      <c r="N2836" s="5">
        <f>Smartphone_Usage_And_Addiction_Analysis_7500_Rows[[#This Row],[app_opens_per_day]]/Smartphone_Usage_And_Addiction_Analysis_7500_Rows[[#This Row],[daily_screen_time_hours]]</f>
        <v>24.928366762177649</v>
      </c>
      <c r="O2836" s="1">
        <v>8.01</v>
      </c>
      <c r="P2836" s="1" t="s">
        <v>32</v>
      </c>
      <c r="Q2836" s="1" t="s">
        <v>23</v>
      </c>
      <c r="R2836" s="1" t="s">
        <v>28</v>
      </c>
      <c r="S2836" s="1">
        <v>1</v>
      </c>
    </row>
    <row r="2837" spans="1:19" ht="18" customHeight="1" x14ac:dyDescent="0.25">
      <c r="A2837" s="10" t="s">
        <v>1907</v>
      </c>
      <c r="B2837" s="1">
        <v>32</v>
      </c>
      <c r="C2837" t="str">
        <f t="shared" si="44"/>
        <v>26-40 (Millennials)</v>
      </c>
      <c r="D2837" s="1" t="s">
        <v>17</v>
      </c>
      <c r="E2837" s="1">
        <v>4.74</v>
      </c>
      <c r="F2837" s="1">
        <v>4.83</v>
      </c>
      <c r="G2837" s="1">
        <v>2.86</v>
      </c>
      <c r="H2837" s="1">
        <v>3.36</v>
      </c>
      <c r="I2837" s="1">
        <v>5.47</v>
      </c>
      <c r="J2837" s="1">
        <f>Smartphone_Usage_And_Addiction_Analysis_7500_Rows[[#This Row],[social_media_hours]]+Smartphone_Usage_And_Addiction_Analysis_7500_Rows[[#This Row],[gaming_hours]]</f>
        <v>7.6899999999999995</v>
      </c>
      <c r="K2837" s="1">
        <f>Smartphone_Usage_And_Addiction_Analysis_7500_Rows[[#This Row],[sleep_hours]]-Smartphone_Usage_And_Addiction_Analysis_7500_Rows[[#This Row],[total_leisure_hours]]</f>
        <v>-2.2199999999999998</v>
      </c>
      <c r="L2837" s="1">
        <v>127</v>
      </c>
      <c r="M2837" s="1">
        <v>163</v>
      </c>
      <c r="N2837" s="5">
        <f>Smartphone_Usage_And_Addiction_Analysis_7500_Rows[[#This Row],[app_opens_per_day]]/Smartphone_Usage_And_Addiction_Analysis_7500_Rows[[#This Row],[daily_screen_time_hours]]</f>
        <v>34.388185654008439</v>
      </c>
      <c r="O2837" s="1">
        <v>5.71</v>
      </c>
      <c r="P2837" s="1" t="s">
        <v>18</v>
      </c>
      <c r="Q2837" s="1" t="s">
        <v>19</v>
      </c>
      <c r="R2837" s="1" t="s">
        <v>28</v>
      </c>
      <c r="S2837" s="1">
        <v>1</v>
      </c>
    </row>
    <row r="2838" spans="1:19" ht="18" customHeight="1" x14ac:dyDescent="0.25">
      <c r="A2838" s="10" t="s">
        <v>1908</v>
      </c>
      <c r="B2838" s="1">
        <v>22</v>
      </c>
      <c r="C2838" t="str">
        <f t="shared" si="44"/>
        <v>18-25 (Gen Z)</v>
      </c>
      <c r="D2838" s="1" t="s">
        <v>30</v>
      </c>
      <c r="E2838" s="1">
        <v>6.41</v>
      </c>
      <c r="F2838" s="1">
        <v>3.19</v>
      </c>
      <c r="G2838" s="1">
        <v>3.03</v>
      </c>
      <c r="H2838" s="1">
        <v>0.87</v>
      </c>
      <c r="I2838" s="1">
        <v>5.37</v>
      </c>
      <c r="J2838" s="1">
        <f>Smartphone_Usage_And_Addiction_Analysis_7500_Rows[[#This Row],[social_media_hours]]+Smartphone_Usage_And_Addiction_Analysis_7500_Rows[[#This Row],[gaming_hours]]</f>
        <v>6.22</v>
      </c>
      <c r="K2838" s="1">
        <f>Smartphone_Usage_And_Addiction_Analysis_7500_Rows[[#This Row],[sleep_hours]]-Smartphone_Usage_And_Addiction_Analysis_7500_Rows[[#This Row],[total_leisure_hours]]</f>
        <v>-0.84999999999999964</v>
      </c>
      <c r="L2838" s="1">
        <v>180</v>
      </c>
      <c r="M2838" s="1">
        <v>175</v>
      </c>
      <c r="N2838" s="5">
        <f>Smartphone_Usage_And_Addiction_Analysis_7500_Rows[[#This Row],[app_opens_per_day]]/Smartphone_Usage_And_Addiction_Analysis_7500_Rows[[#This Row],[daily_screen_time_hours]]</f>
        <v>27.301092043681745</v>
      </c>
      <c r="O2838" s="1">
        <v>7.54</v>
      </c>
      <c r="P2838" s="1" t="s">
        <v>32</v>
      </c>
      <c r="Q2838" s="1" t="s">
        <v>23</v>
      </c>
      <c r="R2838" s="1" t="s">
        <v>28</v>
      </c>
      <c r="S2838" s="1">
        <v>1</v>
      </c>
    </row>
    <row r="2839" spans="1:19" ht="18" customHeight="1" x14ac:dyDescent="0.25">
      <c r="A2839" s="10" t="s">
        <v>6051</v>
      </c>
      <c r="B2839" s="1">
        <v>24</v>
      </c>
      <c r="C2839" s="1" t="str">
        <f t="shared" si="44"/>
        <v>18-25 (Gen Z)</v>
      </c>
      <c r="D2839" t="s">
        <v>7582</v>
      </c>
      <c r="E2839">
        <v>10.87</v>
      </c>
      <c r="F2839">
        <v>0.88</v>
      </c>
      <c r="G2839">
        <v>3.61</v>
      </c>
      <c r="H2839">
        <v>3.12</v>
      </c>
      <c r="I2839">
        <v>5</v>
      </c>
      <c r="J2839" s="1">
        <f>Smartphone_Usage_And_Addiction_Analysis_7500_Rows[[#This Row],[social_media_hours]]+Smartphone_Usage_And_Addiction_Analysis_7500_Rows[[#This Row],[gaming_hours]]</f>
        <v>4.49</v>
      </c>
      <c r="K2839" s="1">
        <f>Smartphone_Usage_And_Addiction_Analysis_7500_Rows[[#This Row],[sleep_hours]]-Smartphone_Usage_And_Addiction_Analysis_7500_Rows[[#This Row],[total_leisure_hours]]</f>
        <v>0.50999999999999979</v>
      </c>
      <c r="L2839">
        <v>26</v>
      </c>
      <c r="M2839">
        <v>106</v>
      </c>
      <c r="N2839" s="5">
        <f>Smartphone_Usage_And_Addiction_Analysis_7500_Rows[[#This Row],[app_opens_per_day]]/Smartphone_Usage_And_Addiction_Analysis_7500_Rows[[#This Row],[daily_screen_time_hours]]</f>
        <v>9.7516099356025769</v>
      </c>
      <c r="O2839">
        <v>11.82</v>
      </c>
      <c r="P2839" t="s">
        <v>32</v>
      </c>
      <c r="Q2839" t="s">
        <v>19</v>
      </c>
      <c r="R2839" t="s">
        <v>28</v>
      </c>
      <c r="S2839">
        <v>1</v>
      </c>
    </row>
    <row r="2840" spans="1:19" ht="18" customHeight="1" x14ac:dyDescent="0.25">
      <c r="A2840" s="10" t="s">
        <v>6052</v>
      </c>
      <c r="B2840" s="1">
        <v>32</v>
      </c>
      <c r="C2840" s="1" t="str">
        <f t="shared" si="44"/>
        <v>26-40 (Millennials)</v>
      </c>
      <c r="D2840" t="s">
        <v>7582</v>
      </c>
      <c r="E2840">
        <v>5</v>
      </c>
      <c r="F2840">
        <v>4.16</v>
      </c>
      <c r="G2840">
        <v>2.27</v>
      </c>
      <c r="H2840">
        <v>2.4900000000000002</v>
      </c>
      <c r="I2840">
        <v>6.64</v>
      </c>
      <c r="J2840" s="1">
        <f>Smartphone_Usage_And_Addiction_Analysis_7500_Rows[[#This Row],[social_media_hours]]+Smartphone_Usage_And_Addiction_Analysis_7500_Rows[[#This Row],[gaming_hours]]</f>
        <v>6.43</v>
      </c>
      <c r="K2840" s="1">
        <f>Smartphone_Usage_And_Addiction_Analysis_7500_Rows[[#This Row],[sleep_hours]]-Smartphone_Usage_And_Addiction_Analysis_7500_Rows[[#This Row],[total_leisure_hours]]</f>
        <v>0.20999999999999996</v>
      </c>
      <c r="L2840">
        <v>73</v>
      </c>
      <c r="M2840">
        <v>74</v>
      </c>
      <c r="N2840" s="5">
        <f>Smartphone_Usage_And_Addiction_Analysis_7500_Rows[[#This Row],[app_opens_per_day]]/Smartphone_Usage_And_Addiction_Analysis_7500_Rows[[#This Row],[daily_screen_time_hours]]</f>
        <v>14.8</v>
      </c>
      <c r="O2840">
        <v>6.67</v>
      </c>
      <c r="P2840" t="s">
        <v>22</v>
      </c>
      <c r="Q2840" t="s">
        <v>19</v>
      </c>
      <c r="R2840" t="s">
        <v>28</v>
      </c>
      <c r="S2840">
        <v>1</v>
      </c>
    </row>
    <row r="2841" spans="1:19" ht="18" customHeight="1" x14ac:dyDescent="0.25">
      <c r="A2841" s="10" t="s">
        <v>6053</v>
      </c>
      <c r="B2841" s="1">
        <v>33</v>
      </c>
      <c r="C2841" s="1" t="str">
        <f t="shared" si="44"/>
        <v>26-40 (Millennials)</v>
      </c>
      <c r="D2841" t="s">
        <v>7582</v>
      </c>
      <c r="E2841">
        <v>11.9</v>
      </c>
      <c r="F2841">
        <v>5.39</v>
      </c>
      <c r="G2841">
        <v>1.1000000000000001</v>
      </c>
      <c r="H2841">
        <v>0.97</v>
      </c>
      <c r="I2841">
        <v>5.9</v>
      </c>
      <c r="J2841" s="1">
        <f>Smartphone_Usage_And_Addiction_Analysis_7500_Rows[[#This Row],[social_media_hours]]+Smartphone_Usage_And_Addiction_Analysis_7500_Rows[[#This Row],[gaming_hours]]</f>
        <v>6.49</v>
      </c>
      <c r="K2841" s="1">
        <f>Smartphone_Usage_And_Addiction_Analysis_7500_Rows[[#This Row],[sleep_hours]]-Smartphone_Usage_And_Addiction_Analysis_7500_Rows[[#This Row],[total_leisure_hours]]</f>
        <v>-0.58999999999999986</v>
      </c>
      <c r="L2841">
        <v>107</v>
      </c>
      <c r="M2841">
        <v>28</v>
      </c>
      <c r="N2841" s="5">
        <f>Smartphone_Usage_And_Addiction_Analysis_7500_Rows[[#This Row],[app_opens_per_day]]/Smartphone_Usage_And_Addiction_Analysis_7500_Rows[[#This Row],[daily_screen_time_hours]]</f>
        <v>2.3529411764705883</v>
      </c>
      <c r="O2841">
        <v>14.63</v>
      </c>
      <c r="P2841" t="s">
        <v>22</v>
      </c>
      <c r="Q2841" t="s">
        <v>23</v>
      </c>
      <c r="R2841" t="s">
        <v>24</v>
      </c>
      <c r="S2841">
        <v>1</v>
      </c>
    </row>
    <row r="2842" spans="1:19" ht="18" customHeight="1" x14ac:dyDescent="0.25">
      <c r="A2842" s="10" t="s">
        <v>1909</v>
      </c>
      <c r="B2842" s="1">
        <v>18</v>
      </c>
      <c r="C2842" t="str">
        <f t="shared" si="44"/>
        <v>18-25 (Gen Z)</v>
      </c>
      <c r="D2842" s="1" t="s">
        <v>17</v>
      </c>
      <c r="E2842" s="1">
        <v>7.73</v>
      </c>
      <c r="F2842" s="1">
        <v>2.77</v>
      </c>
      <c r="G2842" s="1">
        <v>2.86</v>
      </c>
      <c r="H2842" s="1">
        <v>0.5</v>
      </c>
      <c r="I2842" s="1">
        <v>4.76</v>
      </c>
      <c r="J2842" s="1">
        <f>Smartphone_Usage_And_Addiction_Analysis_7500_Rows[[#This Row],[social_media_hours]]+Smartphone_Usage_And_Addiction_Analysis_7500_Rows[[#This Row],[gaming_hours]]</f>
        <v>5.63</v>
      </c>
      <c r="K2842" s="1">
        <f>Smartphone_Usage_And_Addiction_Analysis_7500_Rows[[#This Row],[sleep_hours]]-Smartphone_Usage_And_Addiction_Analysis_7500_Rows[[#This Row],[total_leisure_hours]]</f>
        <v>-0.87000000000000011</v>
      </c>
      <c r="L2842" s="1">
        <v>58</v>
      </c>
      <c r="M2842" s="1">
        <v>59</v>
      </c>
      <c r="N2842" s="5">
        <f>Smartphone_Usage_And_Addiction_Analysis_7500_Rows[[#This Row],[app_opens_per_day]]/Smartphone_Usage_And_Addiction_Analysis_7500_Rows[[#This Row],[daily_screen_time_hours]]</f>
        <v>7.6326002587322117</v>
      </c>
      <c r="O2842" s="1">
        <v>8.3000000000000007</v>
      </c>
      <c r="P2842" s="1" t="s">
        <v>32</v>
      </c>
      <c r="Q2842" s="1" t="s">
        <v>23</v>
      </c>
      <c r="R2842" s="1" t="s">
        <v>51</v>
      </c>
      <c r="S2842" s="1">
        <v>0</v>
      </c>
    </row>
    <row r="2843" spans="1:19" ht="18" customHeight="1" x14ac:dyDescent="0.25">
      <c r="A2843" s="10" t="s">
        <v>1910</v>
      </c>
      <c r="B2843" s="1">
        <v>21</v>
      </c>
      <c r="C2843" t="str">
        <f t="shared" si="44"/>
        <v>18-25 (Gen Z)</v>
      </c>
      <c r="D2843" s="1" t="s">
        <v>17</v>
      </c>
      <c r="E2843" s="1">
        <v>7.7</v>
      </c>
      <c r="F2843" s="1">
        <v>5.15</v>
      </c>
      <c r="G2843" s="1">
        <v>3.9</v>
      </c>
      <c r="H2843" s="1">
        <v>2.41</v>
      </c>
      <c r="I2843" s="1">
        <v>5.6</v>
      </c>
      <c r="J2843" s="1">
        <f>Smartphone_Usage_And_Addiction_Analysis_7500_Rows[[#This Row],[social_media_hours]]+Smartphone_Usage_And_Addiction_Analysis_7500_Rows[[#This Row],[gaming_hours]]</f>
        <v>9.0500000000000007</v>
      </c>
      <c r="K2843" s="1">
        <f>Smartphone_Usage_And_Addiction_Analysis_7500_Rows[[#This Row],[sleep_hours]]-Smartphone_Usage_And_Addiction_Analysis_7500_Rows[[#This Row],[total_leisure_hours]]</f>
        <v>-3.4500000000000011</v>
      </c>
      <c r="L2843" s="1">
        <v>184</v>
      </c>
      <c r="M2843" s="1">
        <v>97</v>
      </c>
      <c r="N2843" s="5">
        <f>Smartphone_Usage_And_Addiction_Analysis_7500_Rows[[#This Row],[app_opens_per_day]]/Smartphone_Usage_And_Addiction_Analysis_7500_Rows[[#This Row],[daily_screen_time_hours]]</f>
        <v>12.597402597402597</v>
      </c>
      <c r="O2843" s="1">
        <v>9.6300000000000008</v>
      </c>
      <c r="P2843" s="1" t="s">
        <v>22</v>
      </c>
      <c r="Q2843" s="1" t="s">
        <v>19</v>
      </c>
      <c r="R2843" s="1" t="s">
        <v>28</v>
      </c>
      <c r="S2843" s="1">
        <v>1</v>
      </c>
    </row>
    <row r="2844" spans="1:19" ht="18" customHeight="1" x14ac:dyDescent="0.25">
      <c r="A2844" s="10" t="s">
        <v>1911</v>
      </c>
      <c r="B2844" s="1">
        <v>20</v>
      </c>
      <c r="C2844" t="str">
        <f t="shared" si="44"/>
        <v>18-25 (Gen Z)</v>
      </c>
      <c r="D2844" s="1" t="s">
        <v>17</v>
      </c>
      <c r="E2844" s="1">
        <v>10.32</v>
      </c>
      <c r="F2844" s="1">
        <v>4.96</v>
      </c>
      <c r="G2844" s="1">
        <v>3.63</v>
      </c>
      <c r="H2844" s="1">
        <v>5.42</v>
      </c>
      <c r="I2844" s="1">
        <v>6.82</v>
      </c>
      <c r="J2844" s="1">
        <f>Smartphone_Usage_And_Addiction_Analysis_7500_Rows[[#This Row],[social_media_hours]]+Smartphone_Usage_And_Addiction_Analysis_7500_Rows[[#This Row],[gaming_hours]]</f>
        <v>8.59</v>
      </c>
      <c r="K2844" s="1">
        <f>Smartphone_Usage_And_Addiction_Analysis_7500_Rows[[#This Row],[sleep_hours]]-Smartphone_Usage_And_Addiction_Analysis_7500_Rows[[#This Row],[total_leisure_hours]]</f>
        <v>-1.7699999999999996</v>
      </c>
      <c r="L2844" s="1">
        <v>138</v>
      </c>
      <c r="M2844" s="1">
        <v>104</v>
      </c>
      <c r="N2844" s="5">
        <f>Smartphone_Usage_And_Addiction_Analysis_7500_Rows[[#This Row],[app_opens_per_day]]/Smartphone_Usage_And_Addiction_Analysis_7500_Rows[[#This Row],[daily_screen_time_hours]]</f>
        <v>10.077519379844961</v>
      </c>
      <c r="O2844" s="1">
        <v>11.11</v>
      </c>
      <c r="P2844" s="1" t="s">
        <v>18</v>
      </c>
      <c r="Q2844" s="1" t="s">
        <v>23</v>
      </c>
      <c r="R2844" s="1" t="s">
        <v>28</v>
      </c>
      <c r="S2844" s="1">
        <v>1</v>
      </c>
    </row>
    <row r="2845" spans="1:19" ht="18" customHeight="1" x14ac:dyDescent="0.25">
      <c r="A2845" s="10" t="s">
        <v>1912</v>
      </c>
      <c r="B2845" s="1">
        <v>23</v>
      </c>
      <c r="C2845" t="str">
        <f t="shared" si="44"/>
        <v>18-25 (Gen Z)</v>
      </c>
      <c r="D2845" s="1" t="s">
        <v>30</v>
      </c>
      <c r="E2845" s="1">
        <v>4.7699999999999996</v>
      </c>
      <c r="F2845" s="1">
        <v>5</v>
      </c>
      <c r="G2845" s="1">
        <v>2.2000000000000002</v>
      </c>
      <c r="H2845" s="1">
        <v>3.46</v>
      </c>
      <c r="I2845" s="1">
        <v>8.07</v>
      </c>
      <c r="J2845" s="1">
        <f>Smartphone_Usage_And_Addiction_Analysis_7500_Rows[[#This Row],[social_media_hours]]+Smartphone_Usage_And_Addiction_Analysis_7500_Rows[[#This Row],[gaming_hours]]</f>
        <v>7.2</v>
      </c>
      <c r="K2845" s="1">
        <f>Smartphone_Usage_And_Addiction_Analysis_7500_Rows[[#This Row],[sleep_hours]]-Smartphone_Usage_And_Addiction_Analysis_7500_Rows[[#This Row],[total_leisure_hours]]</f>
        <v>0.87000000000000011</v>
      </c>
      <c r="L2845" s="1">
        <v>241</v>
      </c>
      <c r="M2845" s="1">
        <v>15</v>
      </c>
      <c r="N2845" s="5">
        <f>Smartphone_Usage_And_Addiction_Analysis_7500_Rows[[#This Row],[app_opens_per_day]]/Smartphone_Usage_And_Addiction_Analysis_7500_Rows[[#This Row],[daily_screen_time_hours]]</f>
        <v>3.1446540880503147</v>
      </c>
      <c r="O2845" s="1">
        <v>7.48</v>
      </c>
      <c r="P2845" s="1" t="s">
        <v>18</v>
      </c>
      <c r="Q2845" s="1" t="s">
        <v>19</v>
      </c>
      <c r="R2845" s="1" t="s">
        <v>24</v>
      </c>
      <c r="S2845" s="1">
        <v>1</v>
      </c>
    </row>
    <row r="2846" spans="1:19" ht="18" customHeight="1" x14ac:dyDescent="0.25">
      <c r="A2846" s="10" t="s">
        <v>6054</v>
      </c>
      <c r="B2846" s="1">
        <v>18</v>
      </c>
      <c r="C2846" s="1" t="str">
        <f t="shared" si="44"/>
        <v>18-25 (Gen Z)</v>
      </c>
      <c r="D2846" t="s">
        <v>7582</v>
      </c>
      <c r="E2846">
        <v>4.5199999999999996</v>
      </c>
      <c r="F2846">
        <v>4.87</v>
      </c>
      <c r="G2846">
        <v>1.1200000000000001</v>
      </c>
      <c r="H2846">
        <v>5.71</v>
      </c>
      <c r="I2846">
        <v>8.6999999999999993</v>
      </c>
      <c r="J2846" s="1">
        <f>Smartphone_Usage_And_Addiction_Analysis_7500_Rows[[#This Row],[social_media_hours]]+Smartphone_Usage_And_Addiction_Analysis_7500_Rows[[#This Row],[gaming_hours]]</f>
        <v>5.99</v>
      </c>
      <c r="K2846" s="1">
        <f>Smartphone_Usage_And_Addiction_Analysis_7500_Rows[[#This Row],[sleep_hours]]-Smartphone_Usage_And_Addiction_Analysis_7500_Rows[[#This Row],[total_leisure_hours]]</f>
        <v>2.7099999999999991</v>
      </c>
      <c r="L2846">
        <v>32</v>
      </c>
      <c r="M2846">
        <v>128</v>
      </c>
      <c r="N2846" s="5">
        <f>Smartphone_Usage_And_Addiction_Analysis_7500_Rows[[#This Row],[app_opens_per_day]]/Smartphone_Usage_And_Addiction_Analysis_7500_Rows[[#This Row],[daily_screen_time_hours]]</f>
        <v>28.318584070796462</v>
      </c>
      <c r="O2846">
        <v>6.3</v>
      </c>
      <c r="P2846" t="s">
        <v>32</v>
      </c>
      <c r="Q2846" t="s">
        <v>23</v>
      </c>
      <c r="R2846" t="s">
        <v>24</v>
      </c>
      <c r="S2846">
        <v>1</v>
      </c>
    </row>
    <row r="2847" spans="1:19" ht="18" customHeight="1" x14ac:dyDescent="0.25">
      <c r="A2847" s="10" t="s">
        <v>1913</v>
      </c>
      <c r="B2847" s="1">
        <v>29</v>
      </c>
      <c r="C2847" t="str">
        <f t="shared" si="44"/>
        <v>26-40 (Millennials)</v>
      </c>
      <c r="D2847" s="1" t="s">
        <v>17</v>
      </c>
      <c r="E2847" s="1">
        <v>7.64</v>
      </c>
      <c r="F2847" s="1">
        <v>4.8</v>
      </c>
      <c r="G2847" s="1">
        <v>1.3</v>
      </c>
      <c r="H2847" s="1">
        <v>4.26</v>
      </c>
      <c r="I2847" s="1">
        <v>6.02</v>
      </c>
      <c r="J2847" s="1">
        <f>Smartphone_Usage_And_Addiction_Analysis_7500_Rows[[#This Row],[social_media_hours]]+Smartphone_Usage_And_Addiction_Analysis_7500_Rows[[#This Row],[gaming_hours]]</f>
        <v>6.1</v>
      </c>
      <c r="K2847" s="1">
        <f>Smartphone_Usage_And_Addiction_Analysis_7500_Rows[[#This Row],[sleep_hours]]-Smartphone_Usage_And_Addiction_Analysis_7500_Rows[[#This Row],[total_leisure_hours]]</f>
        <v>-8.0000000000000071E-2</v>
      </c>
      <c r="L2847" s="1">
        <v>21</v>
      </c>
      <c r="M2847" s="1">
        <v>165</v>
      </c>
      <c r="N2847" s="5">
        <f>Smartphone_Usage_And_Addiction_Analysis_7500_Rows[[#This Row],[app_opens_per_day]]/Smartphone_Usage_And_Addiction_Analysis_7500_Rows[[#This Row],[daily_screen_time_hours]]</f>
        <v>21.596858638743456</v>
      </c>
      <c r="O2847" s="1">
        <v>8.99</v>
      </c>
      <c r="P2847" s="1" t="s">
        <v>22</v>
      </c>
      <c r="Q2847" s="1" t="s">
        <v>23</v>
      </c>
      <c r="R2847" s="1" t="s">
        <v>24</v>
      </c>
      <c r="S2847" s="1">
        <v>1</v>
      </c>
    </row>
    <row r="2848" spans="1:19" ht="18" customHeight="1" x14ac:dyDescent="0.25">
      <c r="A2848" s="10" t="s">
        <v>1914</v>
      </c>
      <c r="B2848" s="1">
        <v>27</v>
      </c>
      <c r="C2848" t="str">
        <f t="shared" si="44"/>
        <v>26-40 (Millennials)</v>
      </c>
      <c r="D2848" s="1" t="s">
        <v>17</v>
      </c>
      <c r="E2848" s="1">
        <v>8.57</v>
      </c>
      <c r="F2848" s="1">
        <v>5.5</v>
      </c>
      <c r="G2848" s="1">
        <v>0.7</v>
      </c>
      <c r="H2848" s="1">
        <v>1.86</v>
      </c>
      <c r="I2848" s="1">
        <v>6.36</v>
      </c>
      <c r="J2848" s="1">
        <f>Smartphone_Usage_And_Addiction_Analysis_7500_Rows[[#This Row],[social_media_hours]]+Smartphone_Usage_And_Addiction_Analysis_7500_Rows[[#This Row],[gaming_hours]]</f>
        <v>6.2</v>
      </c>
      <c r="K2848" s="1">
        <f>Smartphone_Usage_And_Addiction_Analysis_7500_Rows[[#This Row],[sleep_hours]]-Smartphone_Usage_And_Addiction_Analysis_7500_Rows[[#This Row],[total_leisure_hours]]</f>
        <v>0.16000000000000014</v>
      </c>
      <c r="L2848" s="1">
        <v>94</v>
      </c>
      <c r="M2848" s="1">
        <v>115</v>
      </c>
      <c r="N2848" s="5">
        <f>Smartphone_Usage_And_Addiction_Analysis_7500_Rows[[#This Row],[app_opens_per_day]]/Smartphone_Usage_And_Addiction_Analysis_7500_Rows[[#This Row],[daily_screen_time_hours]]</f>
        <v>13.418903150525088</v>
      </c>
      <c r="O2848" s="1">
        <v>9.39</v>
      </c>
      <c r="P2848" s="1" t="s">
        <v>22</v>
      </c>
      <c r="Q2848" s="1" t="s">
        <v>23</v>
      </c>
      <c r="R2848" s="1" t="s">
        <v>24</v>
      </c>
      <c r="S2848" s="1">
        <v>1</v>
      </c>
    </row>
    <row r="2849" spans="1:19" ht="18" customHeight="1" x14ac:dyDescent="0.25">
      <c r="A2849" s="10" t="s">
        <v>6055</v>
      </c>
      <c r="B2849" s="1">
        <v>35</v>
      </c>
      <c r="C2849" s="1" t="str">
        <f t="shared" si="44"/>
        <v>26-40 (Millennials)</v>
      </c>
      <c r="D2849" t="s">
        <v>7582</v>
      </c>
      <c r="E2849">
        <v>11.2</v>
      </c>
      <c r="F2849">
        <v>2.08</v>
      </c>
      <c r="G2849">
        <v>2.76</v>
      </c>
      <c r="H2849">
        <v>0.72</v>
      </c>
      <c r="I2849">
        <v>8.07</v>
      </c>
      <c r="J2849" s="1">
        <f>Smartphone_Usage_And_Addiction_Analysis_7500_Rows[[#This Row],[social_media_hours]]+Smartphone_Usage_And_Addiction_Analysis_7500_Rows[[#This Row],[gaming_hours]]</f>
        <v>4.84</v>
      </c>
      <c r="K2849" s="1">
        <f>Smartphone_Usage_And_Addiction_Analysis_7500_Rows[[#This Row],[sleep_hours]]-Smartphone_Usage_And_Addiction_Analysis_7500_Rows[[#This Row],[total_leisure_hours]]</f>
        <v>3.2300000000000004</v>
      </c>
      <c r="L2849">
        <v>77</v>
      </c>
      <c r="M2849">
        <v>156</v>
      </c>
      <c r="N2849" s="5">
        <f>Smartphone_Usage_And_Addiction_Analysis_7500_Rows[[#This Row],[app_opens_per_day]]/Smartphone_Usage_And_Addiction_Analysis_7500_Rows[[#This Row],[daily_screen_time_hours]]</f>
        <v>13.928571428571429</v>
      </c>
      <c r="O2849">
        <v>12.38</v>
      </c>
      <c r="P2849" t="s">
        <v>32</v>
      </c>
      <c r="Q2849" t="s">
        <v>23</v>
      </c>
      <c r="R2849" t="s">
        <v>28</v>
      </c>
      <c r="S2849">
        <v>1</v>
      </c>
    </row>
    <row r="2850" spans="1:19" ht="18" customHeight="1" x14ac:dyDescent="0.25">
      <c r="A2850" s="10" t="s">
        <v>1915</v>
      </c>
      <c r="B2850" s="1">
        <v>26</v>
      </c>
      <c r="C2850" t="str">
        <f t="shared" si="44"/>
        <v>26-40 (Millennials)</v>
      </c>
      <c r="D2850" s="1" t="s">
        <v>30</v>
      </c>
      <c r="E2850" s="1">
        <v>11.16</v>
      </c>
      <c r="F2850" s="1">
        <v>1.3</v>
      </c>
      <c r="G2850" s="1">
        <v>1.95</v>
      </c>
      <c r="H2850" s="1">
        <v>2.62</v>
      </c>
      <c r="I2850" s="1">
        <v>7.48</v>
      </c>
      <c r="J2850" s="1">
        <f>Smartphone_Usage_And_Addiction_Analysis_7500_Rows[[#This Row],[social_media_hours]]+Smartphone_Usage_And_Addiction_Analysis_7500_Rows[[#This Row],[gaming_hours]]</f>
        <v>3.25</v>
      </c>
      <c r="K2850" s="1">
        <f>Smartphone_Usage_And_Addiction_Analysis_7500_Rows[[#This Row],[sleep_hours]]-Smartphone_Usage_And_Addiction_Analysis_7500_Rows[[#This Row],[total_leisure_hours]]</f>
        <v>4.2300000000000004</v>
      </c>
      <c r="L2850" s="1">
        <v>95</v>
      </c>
      <c r="M2850" s="1">
        <v>169</v>
      </c>
      <c r="N2850" s="5">
        <f>Smartphone_Usage_And_Addiction_Analysis_7500_Rows[[#This Row],[app_opens_per_day]]/Smartphone_Usage_And_Addiction_Analysis_7500_Rows[[#This Row],[daily_screen_time_hours]]</f>
        <v>15.143369175627241</v>
      </c>
      <c r="O2850" s="1">
        <v>13.83</v>
      </c>
      <c r="P2850" s="1" t="s">
        <v>32</v>
      </c>
      <c r="Q2850" s="1" t="s">
        <v>23</v>
      </c>
      <c r="R2850" s="1" t="s">
        <v>28</v>
      </c>
      <c r="S2850" s="1">
        <v>1</v>
      </c>
    </row>
    <row r="2851" spans="1:19" ht="18" customHeight="1" x14ac:dyDescent="0.25">
      <c r="A2851" s="10" t="s">
        <v>1916</v>
      </c>
      <c r="B2851" s="1">
        <v>30</v>
      </c>
      <c r="C2851" t="str">
        <f t="shared" si="44"/>
        <v>26-40 (Millennials)</v>
      </c>
      <c r="D2851" s="1" t="s">
        <v>30</v>
      </c>
      <c r="E2851" s="1">
        <v>7.04</v>
      </c>
      <c r="F2851" s="1">
        <v>5.83</v>
      </c>
      <c r="G2851" s="1">
        <v>1.77</v>
      </c>
      <c r="H2851" s="1">
        <v>5.42</v>
      </c>
      <c r="I2851" s="1">
        <v>7.02</v>
      </c>
      <c r="J2851" s="1">
        <f>Smartphone_Usage_And_Addiction_Analysis_7500_Rows[[#This Row],[social_media_hours]]+Smartphone_Usage_And_Addiction_Analysis_7500_Rows[[#This Row],[gaming_hours]]</f>
        <v>7.6</v>
      </c>
      <c r="K2851" s="1">
        <f>Smartphone_Usage_And_Addiction_Analysis_7500_Rows[[#This Row],[sleep_hours]]-Smartphone_Usage_And_Addiction_Analysis_7500_Rows[[#This Row],[total_leisure_hours]]</f>
        <v>-0.58000000000000007</v>
      </c>
      <c r="L2851" s="1">
        <v>244</v>
      </c>
      <c r="M2851" s="1">
        <v>122</v>
      </c>
      <c r="N2851" s="5">
        <f>Smartphone_Usage_And_Addiction_Analysis_7500_Rows[[#This Row],[app_opens_per_day]]/Smartphone_Usage_And_Addiction_Analysis_7500_Rows[[#This Row],[daily_screen_time_hours]]</f>
        <v>17.329545454545453</v>
      </c>
      <c r="O2851" s="1">
        <v>8.9499999999999993</v>
      </c>
      <c r="P2851" s="1" t="s">
        <v>32</v>
      </c>
      <c r="Q2851" s="1" t="s">
        <v>23</v>
      </c>
      <c r="R2851" s="1" t="s">
        <v>24</v>
      </c>
      <c r="S2851" s="1">
        <v>1</v>
      </c>
    </row>
    <row r="2852" spans="1:19" ht="18" customHeight="1" x14ac:dyDescent="0.25">
      <c r="A2852" s="10" t="s">
        <v>6056</v>
      </c>
      <c r="B2852" s="1">
        <v>26</v>
      </c>
      <c r="C2852" s="1" t="str">
        <f t="shared" si="44"/>
        <v>26-40 (Millennials)</v>
      </c>
      <c r="D2852" t="s">
        <v>7582</v>
      </c>
      <c r="E2852">
        <v>8.59</v>
      </c>
      <c r="F2852">
        <v>5.77</v>
      </c>
      <c r="G2852">
        <v>0.34</v>
      </c>
      <c r="H2852">
        <v>2.67</v>
      </c>
      <c r="I2852">
        <v>8.15</v>
      </c>
      <c r="J2852" s="1">
        <f>Smartphone_Usage_And_Addiction_Analysis_7500_Rows[[#This Row],[social_media_hours]]+Smartphone_Usage_And_Addiction_Analysis_7500_Rows[[#This Row],[gaming_hours]]</f>
        <v>6.1099999999999994</v>
      </c>
      <c r="K2852" s="1">
        <f>Smartphone_Usage_And_Addiction_Analysis_7500_Rows[[#This Row],[sleep_hours]]-Smartphone_Usage_And_Addiction_Analysis_7500_Rows[[#This Row],[total_leisure_hours]]</f>
        <v>2.0400000000000009</v>
      </c>
      <c r="L2852">
        <v>131</v>
      </c>
      <c r="M2852">
        <v>132</v>
      </c>
      <c r="N2852" s="5">
        <f>Smartphone_Usage_And_Addiction_Analysis_7500_Rows[[#This Row],[app_opens_per_day]]/Smartphone_Usage_And_Addiction_Analysis_7500_Rows[[#This Row],[daily_screen_time_hours]]</f>
        <v>15.366705471478463</v>
      </c>
      <c r="O2852">
        <v>10.69</v>
      </c>
      <c r="P2852" t="s">
        <v>18</v>
      </c>
      <c r="Q2852" t="s">
        <v>23</v>
      </c>
      <c r="R2852" t="s">
        <v>28</v>
      </c>
      <c r="S2852">
        <v>1</v>
      </c>
    </row>
    <row r="2853" spans="1:19" ht="18" customHeight="1" x14ac:dyDescent="0.25">
      <c r="A2853" s="10" t="s">
        <v>1917</v>
      </c>
      <c r="B2853" s="1">
        <v>32</v>
      </c>
      <c r="C2853" t="str">
        <f t="shared" si="44"/>
        <v>26-40 (Millennials)</v>
      </c>
      <c r="D2853" s="1" t="s">
        <v>17</v>
      </c>
      <c r="E2853" s="1">
        <v>8.6199999999999992</v>
      </c>
      <c r="F2853" s="1">
        <v>4.09</v>
      </c>
      <c r="G2853" s="1">
        <v>1.8</v>
      </c>
      <c r="H2853" s="1">
        <v>3.86</v>
      </c>
      <c r="I2853" s="1">
        <v>5.93</v>
      </c>
      <c r="J2853" s="1">
        <f>Smartphone_Usage_And_Addiction_Analysis_7500_Rows[[#This Row],[social_media_hours]]+Smartphone_Usage_And_Addiction_Analysis_7500_Rows[[#This Row],[gaming_hours]]</f>
        <v>5.89</v>
      </c>
      <c r="K2853" s="1">
        <f>Smartphone_Usage_And_Addiction_Analysis_7500_Rows[[#This Row],[sleep_hours]]-Smartphone_Usage_And_Addiction_Analysis_7500_Rows[[#This Row],[total_leisure_hours]]</f>
        <v>4.0000000000000036E-2</v>
      </c>
      <c r="L2853" s="1">
        <v>136</v>
      </c>
      <c r="M2853" s="1">
        <v>136</v>
      </c>
      <c r="N2853" s="5">
        <f>Smartphone_Usage_And_Addiction_Analysis_7500_Rows[[#This Row],[app_opens_per_day]]/Smartphone_Usage_And_Addiction_Analysis_7500_Rows[[#This Row],[daily_screen_time_hours]]</f>
        <v>15.77726218097448</v>
      </c>
      <c r="O2853" s="1">
        <v>9.25</v>
      </c>
      <c r="P2853" s="1" t="s">
        <v>22</v>
      </c>
      <c r="Q2853" s="1" t="s">
        <v>23</v>
      </c>
      <c r="R2853" s="1" t="s">
        <v>28</v>
      </c>
      <c r="S2853" s="1">
        <v>1</v>
      </c>
    </row>
    <row r="2854" spans="1:19" ht="18" customHeight="1" x14ac:dyDescent="0.25">
      <c r="A2854" s="10" t="s">
        <v>1918</v>
      </c>
      <c r="B2854" s="1">
        <v>31</v>
      </c>
      <c r="C2854" t="str">
        <f t="shared" si="44"/>
        <v>26-40 (Millennials)</v>
      </c>
      <c r="D2854" s="1" t="s">
        <v>30</v>
      </c>
      <c r="E2854" s="1">
        <v>9.66</v>
      </c>
      <c r="F2854" s="1">
        <v>2.46</v>
      </c>
      <c r="G2854" s="1">
        <v>2.68</v>
      </c>
      <c r="H2854" s="1">
        <v>3.37</v>
      </c>
      <c r="I2854" s="1">
        <v>5.16</v>
      </c>
      <c r="J2854" s="1">
        <f>Smartphone_Usage_And_Addiction_Analysis_7500_Rows[[#This Row],[social_media_hours]]+Smartphone_Usage_And_Addiction_Analysis_7500_Rows[[#This Row],[gaming_hours]]</f>
        <v>5.1400000000000006</v>
      </c>
      <c r="K2854" s="1">
        <f>Smartphone_Usage_And_Addiction_Analysis_7500_Rows[[#This Row],[sleep_hours]]-Smartphone_Usage_And_Addiction_Analysis_7500_Rows[[#This Row],[total_leisure_hours]]</f>
        <v>1.9999999999999574E-2</v>
      </c>
      <c r="L2854" s="1">
        <v>248</v>
      </c>
      <c r="M2854" s="1">
        <v>81</v>
      </c>
      <c r="N2854" s="5">
        <f>Smartphone_Usage_And_Addiction_Analysis_7500_Rows[[#This Row],[app_opens_per_day]]/Smartphone_Usage_And_Addiction_Analysis_7500_Rows[[#This Row],[daily_screen_time_hours]]</f>
        <v>8.3850931677018625</v>
      </c>
      <c r="O2854" s="1">
        <v>12.62</v>
      </c>
      <c r="P2854" s="1" t="s">
        <v>18</v>
      </c>
      <c r="Q2854" s="1" t="s">
        <v>19</v>
      </c>
      <c r="R2854" s="1" t="s">
        <v>24</v>
      </c>
      <c r="S2854" s="1">
        <v>1</v>
      </c>
    </row>
    <row r="2855" spans="1:19" ht="18" customHeight="1" x14ac:dyDescent="0.25">
      <c r="A2855" s="10" t="s">
        <v>6057</v>
      </c>
      <c r="B2855" s="1">
        <v>18</v>
      </c>
      <c r="C2855" s="1" t="str">
        <f t="shared" si="44"/>
        <v>18-25 (Gen Z)</v>
      </c>
      <c r="D2855" t="s">
        <v>7582</v>
      </c>
      <c r="E2855">
        <v>5.63</v>
      </c>
      <c r="F2855">
        <v>3.15</v>
      </c>
      <c r="G2855">
        <v>2.36</v>
      </c>
      <c r="H2855">
        <v>2.64</v>
      </c>
      <c r="I2855">
        <v>4.8099999999999996</v>
      </c>
      <c r="J2855" s="1">
        <f>Smartphone_Usage_And_Addiction_Analysis_7500_Rows[[#This Row],[social_media_hours]]+Smartphone_Usage_And_Addiction_Analysis_7500_Rows[[#This Row],[gaming_hours]]</f>
        <v>5.51</v>
      </c>
      <c r="K2855" s="1">
        <f>Smartphone_Usage_And_Addiction_Analysis_7500_Rows[[#This Row],[sleep_hours]]-Smartphone_Usage_And_Addiction_Analysis_7500_Rows[[#This Row],[total_leisure_hours]]</f>
        <v>-0.70000000000000018</v>
      </c>
      <c r="L2855">
        <v>150</v>
      </c>
      <c r="M2855">
        <v>129</v>
      </c>
      <c r="N2855" s="5">
        <f>Smartphone_Usage_And_Addiction_Analysis_7500_Rows[[#This Row],[app_opens_per_day]]/Smartphone_Usage_And_Addiction_Analysis_7500_Rows[[#This Row],[daily_screen_time_hours]]</f>
        <v>22.912966252220251</v>
      </c>
      <c r="O2855">
        <v>7.06</v>
      </c>
      <c r="P2855" t="s">
        <v>32</v>
      </c>
      <c r="Q2855" t="s">
        <v>19</v>
      </c>
      <c r="R2855" t="s">
        <v>51</v>
      </c>
      <c r="S2855">
        <v>0</v>
      </c>
    </row>
    <row r="2856" spans="1:19" ht="18" customHeight="1" x14ac:dyDescent="0.25">
      <c r="A2856" s="10" t="s">
        <v>1919</v>
      </c>
      <c r="B2856" s="1">
        <v>22</v>
      </c>
      <c r="C2856" t="str">
        <f t="shared" si="44"/>
        <v>18-25 (Gen Z)</v>
      </c>
      <c r="D2856" s="1" t="s">
        <v>17</v>
      </c>
      <c r="E2856" s="1">
        <v>9.81</v>
      </c>
      <c r="F2856" s="1">
        <v>5.09</v>
      </c>
      <c r="G2856" s="1">
        <v>3.09</v>
      </c>
      <c r="H2856" s="1">
        <v>5.67</v>
      </c>
      <c r="I2856" s="1">
        <v>5.49</v>
      </c>
      <c r="J2856" s="1">
        <f>Smartphone_Usage_And_Addiction_Analysis_7500_Rows[[#This Row],[social_media_hours]]+Smartphone_Usage_And_Addiction_Analysis_7500_Rows[[#This Row],[gaming_hours]]</f>
        <v>8.18</v>
      </c>
      <c r="K2856" s="1">
        <f>Smartphone_Usage_And_Addiction_Analysis_7500_Rows[[#This Row],[sleep_hours]]-Smartphone_Usage_And_Addiction_Analysis_7500_Rows[[#This Row],[total_leisure_hours]]</f>
        <v>-2.6899999999999995</v>
      </c>
      <c r="L2856" s="1">
        <v>205</v>
      </c>
      <c r="M2856" s="1">
        <v>55</v>
      </c>
      <c r="N2856" s="5">
        <f>Smartphone_Usage_And_Addiction_Analysis_7500_Rows[[#This Row],[app_opens_per_day]]/Smartphone_Usage_And_Addiction_Analysis_7500_Rows[[#This Row],[daily_screen_time_hours]]</f>
        <v>5.6065239551478081</v>
      </c>
      <c r="O2856" s="1">
        <v>11.48</v>
      </c>
      <c r="P2856" s="1" t="s">
        <v>22</v>
      </c>
      <c r="Q2856" s="1" t="s">
        <v>23</v>
      </c>
      <c r="R2856" s="1" t="s">
        <v>24</v>
      </c>
      <c r="S2856" s="1">
        <v>1</v>
      </c>
    </row>
    <row r="2857" spans="1:19" ht="18" customHeight="1" x14ac:dyDescent="0.25">
      <c r="A2857" s="10" t="s">
        <v>6058</v>
      </c>
      <c r="B2857" s="1">
        <v>22</v>
      </c>
      <c r="C2857" s="1" t="str">
        <f t="shared" si="44"/>
        <v>18-25 (Gen Z)</v>
      </c>
      <c r="D2857" t="s">
        <v>7582</v>
      </c>
      <c r="E2857">
        <v>6.28</v>
      </c>
      <c r="F2857">
        <v>5.4</v>
      </c>
      <c r="G2857">
        <v>3.96</v>
      </c>
      <c r="H2857">
        <v>5.94</v>
      </c>
      <c r="I2857">
        <v>5.19</v>
      </c>
      <c r="J2857" s="1">
        <f>Smartphone_Usage_And_Addiction_Analysis_7500_Rows[[#This Row],[social_media_hours]]+Smartphone_Usage_And_Addiction_Analysis_7500_Rows[[#This Row],[gaming_hours]]</f>
        <v>9.36</v>
      </c>
      <c r="K2857" s="1">
        <f>Smartphone_Usage_And_Addiction_Analysis_7500_Rows[[#This Row],[sleep_hours]]-Smartphone_Usage_And_Addiction_Analysis_7500_Rows[[#This Row],[total_leisure_hours]]</f>
        <v>-4.169999999999999</v>
      </c>
      <c r="L2857">
        <v>83</v>
      </c>
      <c r="M2857">
        <v>16</v>
      </c>
      <c r="N2857" s="5">
        <f>Smartphone_Usage_And_Addiction_Analysis_7500_Rows[[#This Row],[app_opens_per_day]]/Smartphone_Usage_And_Addiction_Analysis_7500_Rows[[#This Row],[daily_screen_time_hours]]</f>
        <v>2.5477707006369426</v>
      </c>
      <c r="O2857">
        <v>6.85</v>
      </c>
      <c r="P2857" t="s">
        <v>18</v>
      </c>
      <c r="Q2857" t="s">
        <v>23</v>
      </c>
      <c r="R2857" t="s">
        <v>24</v>
      </c>
      <c r="S2857">
        <v>1</v>
      </c>
    </row>
    <row r="2858" spans="1:19" ht="18" customHeight="1" x14ac:dyDescent="0.25">
      <c r="A2858" s="10" t="s">
        <v>1920</v>
      </c>
      <c r="B2858" s="1">
        <v>21</v>
      </c>
      <c r="C2858" t="str">
        <f t="shared" si="44"/>
        <v>18-25 (Gen Z)</v>
      </c>
      <c r="D2858" s="1" t="s">
        <v>30</v>
      </c>
      <c r="E2858" s="1">
        <v>6.31</v>
      </c>
      <c r="F2858" s="1">
        <v>1.28</v>
      </c>
      <c r="G2858" s="1">
        <v>1.22</v>
      </c>
      <c r="H2858" s="1">
        <v>2.37</v>
      </c>
      <c r="I2858" s="1">
        <v>6.25</v>
      </c>
      <c r="J2858" s="1">
        <f>Smartphone_Usage_And_Addiction_Analysis_7500_Rows[[#This Row],[social_media_hours]]+Smartphone_Usage_And_Addiction_Analysis_7500_Rows[[#This Row],[gaming_hours]]</f>
        <v>2.5</v>
      </c>
      <c r="K2858" s="1">
        <f>Smartphone_Usage_And_Addiction_Analysis_7500_Rows[[#This Row],[sleep_hours]]-Smartphone_Usage_And_Addiction_Analysis_7500_Rows[[#This Row],[total_leisure_hours]]</f>
        <v>3.75</v>
      </c>
      <c r="L2858" s="1">
        <v>25</v>
      </c>
      <c r="M2858" s="1">
        <v>16</v>
      </c>
      <c r="N2858" s="5">
        <f>Smartphone_Usage_And_Addiction_Analysis_7500_Rows[[#This Row],[app_opens_per_day]]/Smartphone_Usage_And_Addiction_Analysis_7500_Rows[[#This Row],[daily_screen_time_hours]]</f>
        <v>2.5356576862123617</v>
      </c>
      <c r="O2858" s="1">
        <v>8.26</v>
      </c>
      <c r="P2858" s="1" t="s">
        <v>32</v>
      </c>
      <c r="Q2858" s="1" t="s">
        <v>19</v>
      </c>
      <c r="R2858" s="1" t="s">
        <v>28</v>
      </c>
      <c r="S2858" s="1">
        <v>1</v>
      </c>
    </row>
    <row r="2859" spans="1:19" ht="18" customHeight="1" x14ac:dyDescent="0.25">
      <c r="A2859" s="10" t="s">
        <v>6059</v>
      </c>
      <c r="B2859" s="1">
        <v>35</v>
      </c>
      <c r="C2859" s="1" t="str">
        <f t="shared" si="44"/>
        <v>26-40 (Millennials)</v>
      </c>
      <c r="D2859" t="s">
        <v>7582</v>
      </c>
      <c r="E2859">
        <v>4.92</v>
      </c>
      <c r="F2859">
        <v>4.09</v>
      </c>
      <c r="G2859">
        <v>0.18</v>
      </c>
      <c r="H2859">
        <v>5.75</v>
      </c>
      <c r="I2859">
        <v>4.6399999999999997</v>
      </c>
      <c r="J2859" s="1">
        <f>Smartphone_Usage_And_Addiction_Analysis_7500_Rows[[#This Row],[social_media_hours]]+Smartphone_Usage_And_Addiction_Analysis_7500_Rows[[#This Row],[gaming_hours]]</f>
        <v>4.2699999999999996</v>
      </c>
      <c r="K2859" s="1">
        <f>Smartphone_Usage_And_Addiction_Analysis_7500_Rows[[#This Row],[sleep_hours]]-Smartphone_Usage_And_Addiction_Analysis_7500_Rows[[#This Row],[total_leisure_hours]]</f>
        <v>0.37000000000000011</v>
      </c>
      <c r="L2859">
        <v>250</v>
      </c>
      <c r="M2859">
        <v>83</v>
      </c>
      <c r="N2859" s="5">
        <f>Smartphone_Usage_And_Addiction_Analysis_7500_Rows[[#This Row],[app_opens_per_day]]/Smartphone_Usage_And_Addiction_Analysis_7500_Rows[[#This Row],[daily_screen_time_hours]]</f>
        <v>16.869918699186993</v>
      </c>
      <c r="O2859">
        <v>5.6</v>
      </c>
      <c r="P2859" t="s">
        <v>22</v>
      </c>
      <c r="Q2859" t="s">
        <v>23</v>
      </c>
      <c r="R2859" t="s">
        <v>24</v>
      </c>
      <c r="S2859">
        <v>1</v>
      </c>
    </row>
    <row r="2860" spans="1:19" ht="18" customHeight="1" x14ac:dyDescent="0.25">
      <c r="A2860" s="10" t="s">
        <v>6060</v>
      </c>
      <c r="B2860" s="1">
        <v>24</v>
      </c>
      <c r="C2860" s="1" t="str">
        <f t="shared" si="44"/>
        <v>18-25 (Gen Z)</v>
      </c>
      <c r="D2860" t="s">
        <v>7582</v>
      </c>
      <c r="E2860">
        <v>4.13</v>
      </c>
      <c r="F2860">
        <v>3.34</v>
      </c>
      <c r="G2860">
        <v>1.73</v>
      </c>
      <c r="H2860">
        <v>5.65</v>
      </c>
      <c r="I2860">
        <v>5.7</v>
      </c>
      <c r="J2860" s="1">
        <f>Smartphone_Usage_And_Addiction_Analysis_7500_Rows[[#This Row],[social_media_hours]]+Smartphone_Usage_And_Addiction_Analysis_7500_Rows[[#This Row],[gaming_hours]]</f>
        <v>5.07</v>
      </c>
      <c r="K2860" s="1">
        <f>Smartphone_Usage_And_Addiction_Analysis_7500_Rows[[#This Row],[sleep_hours]]-Smartphone_Usage_And_Addiction_Analysis_7500_Rows[[#This Row],[total_leisure_hours]]</f>
        <v>0.62999999999999989</v>
      </c>
      <c r="L2860">
        <v>247</v>
      </c>
      <c r="M2860">
        <v>169</v>
      </c>
      <c r="N2860" s="5">
        <f>Smartphone_Usage_And_Addiction_Analysis_7500_Rows[[#This Row],[app_opens_per_day]]/Smartphone_Usage_And_Addiction_Analysis_7500_Rows[[#This Row],[daily_screen_time_hours]]</f>
        <v>40.92009685230024</v>
      </c>
      <c r="O2860">
        <v>7.12</v>
      </c>
      <c r="P2860" t="s">
        <v>18</v>
      </c>
      <c r="Q2860" t="s">
        <v>23</v>
      </c>
      <c r="R2860" t="s">
        <v>20</v>
      </c>
      <c r="S2860">
        <v>0</v>
      </c>
    </row>
    <row r="2861" spans="1:19" ht="18" customHeight="1" x14ac:dyDescent="0.25">
      <c r="A2861" s="10" t="s">
        <v>1921</v>
      </c>
      <c r="B2861" s="1">
        <v>33</v>
      </c>
      <c r="C2861" t="str">
        <f t="shared" si="44"/>
        <v>26-40 (Millennials)</v>
      </c>
      <c r="D2861" s="1" t="s">
        <v>17</v>
      </c>
      <c r="E2861" s="1">
        <v>10.210000000000001</v>
      </c>
      <c r="F2861" s="1">
        <v>2.84</v>
      </c>
      <c r="G2861" s="1">
        <v>0.1</v>
      </c>
      <c r="H2861" s="1">
        <v>2</v>
      </c>
      <c r="I2861" s="1">
        <v>6.2</v>
      </c>
      <c r="J2861" s="1">
        <f>Smartphone_Usage_And_Addiction_Analysis_7500_Rows[[#This Row],[social_media_hours]]+Smartphone_Usage_And_Addiction_Analysis_7500_Rows[[#This Row],[gaming_hours]]</f>
        <v>2.94</v>
      </c>
      <c r="K2861" s="1">
        <f>Smartphone_Usage_And_Addiction_Analysis_7500_Rows[[#This Row],[sleep_hours]]-Smartphone_Usage_And_Addiction_Analysis_7500_Rows[[#This Row],[total_leisure_hours]]</f>
        <v>3.2600000000000002</v>
      </c>
      <c r="L2861" s="1">
        <v>232</v>
      </c>
      <c r="M2861" s="1">
        <v>86</v>
      </c>
      <c r="N2861" s="5">
        <f>Smartphone_Usage_And_Addiction_Analysis_7500_Rows[[#This Row],[app_opens_per_day]]/Smartphone_Usage_And_Addiction_Analysis_7500_Rows[[#This Row],[daily_screen_time_hours]]</f>
        <v>8.4231145935357485</v>
      </c>
      <c r="O2861" s="1">
        <v>12.68</v>
      </c>
      <c r="P2861" s="1" t="s">
        <v>22</v>
      </c>
      <c r="Q2861" s="1" t="s">
        <v>23</v>
      </c>
      <c r="R2861" s="1" t="s">
        <v>28</v>
      </c>
      <c r="S2861" s="1">
        <v>1</v>
      </c>
    </row>
    <row r="2862" spans="1:19" ht="18" customHeight="1" x14ac:dyDescent="0.25">
      <c r="A2862" s="10" t="s">
        <v>1922</v>
      </c>
      <c r="B2862" s="1">
        <v>26</v>
      </c>
      <c r="C2862" t="str">
        <f t="shared" si="44"/>
        <v>26-40 (Millennials)</v>
      </c>
      <c r="D2862" s="1" t="s">
        <v>17</v>
      </c>
      <c r="E2862" s="1">
        <v>9.6</v>
      </c>
      <c r="F2862" s="1">
        <v>0.94</v>
      </c>
      <c r="G2862" s="1">
        <v>3.47</v>
      </c>
      <c r="H2862" s="1">
        <v>3.19</v>
      </c>
      <c r="I2862" s="1">
        <v>5.89</v>
      </c>
      <c r="J2862" s="1">
        <f>Smartphone_Usage_And_Addiction_Analysis_7500_Rows[[#This Row],[social_media_hours]]+Smartphone_Usage_And_Addiction_Analysis_7500_Rows[[#This Row],[gaming_hours]]</f>
        <v>4.41</v>
      </c>
      <c r="K2862" s="1">
        <f>Smartphone_Usage_And_Addiction_Analysis_7500_Rows[[#This Row],[sleep_hours]]-Smartphone_Usage_And_Addiction_Analysis_7500_Rows[[#This Row],[total_leisure_hours]]</f>
        <v>1.4799999999999995</v>
      </c>
      <c r="L2862" s="1">
        <v>92</v>
      </c>
      <c r="M2862" s="1">
        <v>65</v>
      </c>
      <c r="N2862" s="5">
        <f>Smartphone_Usage_And_Addiction_Analysis_7500_Rows[[#This Row],[app_opens_per_day]]/Smartphone_Usage_And_Addiction_Analysis_7500_Rows[[#This Row],[daily_screen_time_hours]]</f>
        <v>6.7708333333333339</v>
      </c>
      <c r="O2862" s="1">
        <v>11.07</v>
      </c>
      <c r="P2862" s="1" t="s">
        <v>18</v>
      </c>
      <c r="Q2862" s="1" t="s">
        <v>19</v>
      </c>
      <c r="R2862" s="1" t="s">
        <v>24</v>
      </c>
      <c r="S2862" s="1">
        <v>1</v>
      </c>
    </row>
    <row r="2863" spans="1:19" ht="18" customHeight="1" x14ac:dyDescent="0.25">
      <c r="A2863" s="10" t="s">
        <v>1923</v>
      </c>
      <c r="B2863" s="1">
        <v>34</v>
      </c>
      <c r="C2863" t="str">
        <f t="shared" si="44"/>
        <v>26-40 (Millennials)</v>
      </c>
      <c r="D2863" s="1" t="s">
        <v>30</v>
      </c>
      <c r="E2863" s="1">
        <v>11.19</v>
      </c>
      <c r="F2863" s="1">
        <v>3.02</v>
      </c>
      <c r="G2863" s="1">
        <v>0.75</v>
      </c>
      <c r="H2863" s="1">
        <v>0.94</v>
      </c>
      <c r="I2863" s="1">
        <v>6.11</v>
      </c>
      <c r="J2863" s="1">
        <f>Smartphone_Usage_And_Addiction_Analysis_7500_Rows[[#This Row],[social_media_hours]]+Smartphone_Usage_And_Addiction_Analysis_7500_Rows[[#This Row],[gaming_hours]]</f>
        <v>3.77</v>
      </c>
      <c r="K2863" s="1">
        <f>Smartphone_Usage_And_Addiction_Analysis_7500_Rows[[#This Row],[sleep_hours]]-Smartphone_Usage_And_Addiction_Analysis_7500_Rows[[#This Row],[total_leisure_hours]]</f>
        <v>2.3400000000000003</v>
      </c>
      <c r="L2863" s="1">
        <v>142</v>
      </c>
      <c r="M2863" s="1">
        <v>140</v>
      </c>
      <c r="N2863" s="5">
        <f>Smartphone_Usage_And_Addiction_Analysis_7500_Rows[[#This Row],[app_opens_per_day]]/Smartphone_Usage_And_Addiction_Analysis_7500_Rows[[#This Row],[daily_screen_time_hours]]</f>
        <v>12.511170688114388</v>
      </c>
      <c r="O2863" s="1">
        <v>13.69</v>
      </c>
      <c r="P2863" s="1" t="s">
        <v>22</v>
      </c>
      <c r="Q2863" s="1" t="s">
        <v>23</v>
      </c>
      <c r="R2863" s="1" t="s">
        <v>24</v>
      </c>
      <c r="S2863" s="1">
        <v>1</v>
      </c>
    </row>
    <row r="2864" spans="1:19" ht="18" customHeight="1" x14ac:dyDescent="0.25">
      <c r="A2864" s="10" t="s">
        <v>6061</v>
      </c>
      <c r="B2864" s="1">
        <v>34</v>
      </c>
      <c r="C2864" s="1" t="str">
        <f t="shared" si="44"/>
        <v>26-40 (Millennials)</v>
      </c>
      <c r="D2864" t="s">
        <v>7582</v>
      </c>
      <c r="E2864">
        <v>6.93</v>
      </c>
      <c r="F2864">
        <v>1.17</v>
      </c>
      <c r="G2864">
        <v>0.6</v>
      </c>
      <c r="H2864">
        <v>4.68</v>
      </c>
      <c r="I2864">
        <v>7.76</v>
      </c>
      <c r="J2864" s="1">
        <f>Smartphone_Usage_And_Addiction_Analysis_7500_Rows[[#This Row],[social_media_hours]]+Smartphone_Usage_And_Addiction_Analysis_7500_Rows[[#This Row],[gaming_hours]]</f>
        <v>1.77</v>
      </c>
      <c r="K2864" s="1">
        <f>Smartphone_Usage_And_Addiction_Analysis_7500_Rows[[#This Row],[sleep_hours]]-Smartphone_Usage_And_Addiction_Analysis_7500_Rows[[#This Row],[total_leisure_hours]]</f>
        <v>5.99</v>
      </c>
      <c r="L2864">
        <v>98</v>
      </c>
      <c r="M2864">
        <v>32</v>
      </c>
      <c r="N2864" s="5">
        <f>Smartphone_Usage_And_Addiction_Analysis_7500_Rows[[#This Row],[app_opens_per_day]]/Smartphone_Usage_And_Addiction_Analysis_7500_Rows[[#This Row],[daily_screen_time_hours]]</f>
        <v>4.6176046176046182</v>
      </c>
      <c r="O2864">
        <v>8.1199999999999992</v>
      </c>
      <c r="P2864" t="s">
        <v>18</v>
      </c>
      <c r="Q2864" t="s">
        <v>23</v>
      </c>
      <c r="R2864" t="s">
        <v>51</v>
      </c>
      <c r="S2864">
        <v>0</v>
      </c>
    </row>
    <row r="2865" spans="1:19" ht="18" customHeight="1" x14ac:dyDescent="0.25">
      <c r="A2865" s="10" t="s">
        <v>1924</v>
      </c>
      <c r="B2865" s="1">
        <v>20</v>
      </c>
      <c r="C2865" t="str">
        <f t="shared" si="44"/>
        <v>18-25 (Gen Z)</v>
      </c>
      <c r="D2865" s="1" t="s">
        <v>17</v>
      </c>
      <c r="E2865" s="1">
        <v>5.26</v>
      </c>
      <c r="F2865" s="1">
        <v>4.49</v>
      </c>
      <c r="G2865" s="1">
        <v>2.42</v>
      </c>
      <c r="H2865" s="1">
        <v>3.25</v>
      </c>
      <c r="I2865" s="1">
        <v>5.28</v>
      </c>
      <c r="J2865" s="1">
        <f>Smartphone_Usage_And_Addiction_Analysis_7500_Rows[[#This Row],[social_media_hours]]+Smartphone_Usage_And_Addiction_Analysis_7500_Rows[[#This Row],[gaming_hours]]</f>
        <v>6.91</v>
      </c>
      <c r="K2865" s="1">
        <f>Smartphone_Usage_And_Addiction_Analysis_7500_Rows[[#This Row],[sleep_hours]]-Smartphone_Usage_And_Addiction_Analysis_7500_Rows[[#This Row],[total_leisure_hours]]</f>
        <v>-1.63</v>
      </c>
      <c r="L2865" s="1">
        <v>73</v>
      </c>
      <c r="M2865" s="1">
        <v>81</v>
      </c>
      <c r="N2865" s="5">
        <f>Smartphone_Usage_And_Addiction_Analysis_7500_Rows[[#This Row],[app_opens_per_day]]/Smartphone_Usage_And_Addiction_Analysis_7500_Rows[[#This Row],[daily_screen_time_hours]]</f>
        <v>15.399239543726237</v>
      </c>
      <c r="O2865" s="1">
        <v>7.48</v>
      </c>
      <c r="P2865" s="1" t="s">
        <v>22</v>
      </c>
      <c r="Q2865" s="1" t="s">
        <v>19</v>
      </c>
      <c r="R2865" s="1" t="s">
        <v>28</v>
      </c>
      <c r="S2865" s="1">
        <v>1</v>
      </c>
    </row>
    <row r="2866" spans="1:19" ht="18" customHeight="1" x14ac:dyDescent="0.25">
      <c r="A2866" s="10" t="s">
        <v>1925</v>
      </c>
      <c r="B2866" s="1">
        <v>24</v>
      </c>
      <c r="C2866" t="str">
        <f t="shared" si="44"/>
        <v>18-25 (Gen Z)</v>
      </c>
      <c r="D2866" s="1" t="s">
        <v>30</v>
      </c>
      <c r="E2866" s="1">
        <v>9.42</v>
      </c>
      <c r="F2866" s="1">
        <v>3.67</v>
      </c>
      <c r="G2866" s="1">
        <v>2.34</v>
      </c>
      <c r="H2866" s="1">
        <v>4.91</v>
      </c>
      <c r="I2866" s="1">
        <v>8.5399999999999991</v>
      </c>
      <c r="J2866" s="1">
        <f>Smartphone_Usage_And_Addiction_Analysis_7500_Rows[[#This Row],[social_media_hours]]+Smartphone_Usage_And_Addiction_Analysis_7500_Rows[[#This Row],[gaming_hours]]</f>
        <v>6.01</v>
      </c>
      <c r="K2866" s="1">
        <f>Smartphone_Usage_And_Addiction_Analysis_7500_Rows[[#This Row],[sleep_hours]]-Smartphone_Usage_And_Addiction_Analysis_7500_Rows[[#This Row],[total_leisure_hours]]</f>
        <v>2.5299999999999994</v>
      </c>
      <c r="L2866" s="1">
        <v>229</v>
      </c>
      <c r="M2866" s="1">
        <v>55</v>
      </c>
      <c r="N2866" s="5">
        <f>Smartphone_Usage_And_Addiction_Analysis_7500_Rows[[#This Row],[app_opens_per_day]]/Smartphone_Usage_And_Addiction_Analysis_7500_Rows[[#This Row],[daily_screen_time_hours]]</f>
        <v>5.8386411889596603</v>
      </c>
      <c r="O2866" s="1">
        <v>10.23</v>
      </c>
      <c r="P2866" s="1" t="s">
        <v>32</v>
      </c>
      <c r="Q2866" s="1" t="s">
        <v>19</v>
      </c>
      <c r="R2866" s="1" t="s">
        <v>28</v>
      </c>
      <c r="S2866" s="1">
        <v>1</v>
      </c>
    </row>
    <row r="2867" spans="1:19" ht="18" customHeight="1" x14ac:dyDescent="0.25">
      <c r="A2867" s="10" t="s">
        <v>1926</v>
      </c>
      <c r="B2867" s="1">
        <v>21</v>
      </c>
      <c r="C2867" t="str">
        <f t="shared" si="44"/>
        <v>18-25 (Gen Z)</v>
      </c>
      <c r="D2867" s="1" t="s">
        <v>30</v>
      </c>
      <c r="E2867" s="1">
        <v>4.9000000000000004</v>
      </c>
      <c r="F2867" s="1">
        <v>5.83</v>
      </c>
      <c r="G2867" s="1">
        <v>2.65</v>
      </c>
      <c r="H2867" s="1">
        <v>0.54</v>
      </c>
      <c r="I2867" s="1">
        <v>7.73</v>
      </c>
      <c r="J2867" s="1">
        <f>Smartphone_Usage_And_Addiction_Analysis_7500_Rows[[#This Row],[social_media_hours]]+Smartphone_Usage_And_Addiction_Analysis_7500_Rows[[#This Row],[gaming_hours]]</f>
        <v>8.48</v>
      </c>
      <c r="K2867" s="1">
        <f>Smartphone_Usage_And_Addiction_Analysis_7500_Rows[[#This Row],[sleep_hours]]-Smartphone_Usage_And_Addiction_Analysis_7500_Rows[[#This Row],[total_leisure_hours]]</f>
        <v>-0.75</v>
      </c>
      <c r="L2867" s="1">
        <v>150</v>
      </c>
      <c r="M2867" s="1">
        <v>81</v>
      </c>
      <c r="N2867" s="5">
        <f>Smartphone_Usage_And_Addiction_Analysis_7500_Rows[[#This Row],[app_opens_per_day]]/Smartphone_Usage_And_Addiction_Analysis_7500_Rows[[#This Row],[daily_screen_time_hours]]</f>
        <v>16.530612244897959</v>
      </c>
      <c r="O2867" s="1">
        <v>7.71</v>
      </c>
      <c r="P2867" s="1" t="s">
        <v>18</v>
      </c>
      <c r="Q2867" s="1" t="s">
        <v>23</v>
      </c>
      <c r="R2867" s="1" t="s">
        <v>24</v>
      </c>
      <c r="S2867" s="1">
        <v>1</v>
      </c>
    </row>
    <row r="2868" spans="1:19" ht="18" customHeight="1" x14ac:dyDescent="0.25">
      <c r="A2868" s="10" t="s">
        <v>6062</v>
      </c>
      <c r="B2868" s="1">
        <v>20</v>
      </c>
      <c r="C2868" s="1" t="str">
        <f t="shared" si="44"/>
        <v>18-25 (Gen Z)</v>
      </c>
      <c r="D2868" t="s">
        <v>7582</v>
      </c>
      <c r="E2868">
        <v>6.27</v>
      </c>
      <c r="F2868">
        <v>5.05</v>
      </c>
      <c r="G2868">
        <v>1.06</v>
      </c>
      <c r="H2868">
        <v>4.54</v>
      </c>
      <c r="I2868">
        <v>6.59</v>
      </c>
      <c r="J2868" s="1">
        <f>Smartphone_Usage_And_Addiction_Analysis_7500_Rows[[#This Row],[social_media_hours]]+Smartphone_Usage_And_Addiction_Analysis_7500_Rows[[#This Row],[gaming_hours]]</f>
        <v>6.1099999999999994</v>
      </c>
      <c r="K2868" s="1">
        <f>Smartphone_Usage_And_Addiction_Analysis_7500_Rows[[#This Row],[sleep_hours]]-Smartphone_Usage_And_Addiction_Analysis_7500_Rows[[#This Row],[total_leisure_hours]]</f>
        <v>0.48000000000000043</v>
      </c>
      <c r="L2868">
        <v>198</v>
      </c>
      <c r="M2868">
        <v>112</v>
      </c>
      <c r="N2868" s="5">
        <f>Smartphone_Usage_And_Addiction_Analysis_7500_Rows[[#This Row],[app_opens_per_day]]/Smartphone_Usage_And_Addiction_Analysis_7500_Rows[[#This Row],[daily_screen_time_hours]]</f>
        <v>17.862838915470494</v>
      </c>
      <c r="O2868">
        <v>7.75</v>
      </c>
      <c r="P2868" t="s">
        <v>18</v>
      </c>
      <c r="Q2868" t="s">
        <v>23</v>
      </c>
      <c r="R2868" t="s">
        <v>24</v>
      </c>
      <c r="S2868">
        <v>1</v>
      </c>
    </row>
    <row r="2869" spans="1:19" ht="18" customHeight="1" x14ac:dyDescent="0.25">
      <c r="A2869" s="10" t="s">
        <v>1927</v>
      </c>
      <c r="B2869" s="1">
        <v>25</v>
      </c>
      <c r="C2869" t="str">
        <f t="shared" si="44"/>
        <v>18-25 (Gen Z)</v>
      </c>
      <c r="D2869" s="1" t="s">
        <v>30</v>
      </c>
      <c r="E2869" s="1">
        <v>8.19</v>
      </c>
      <c r="F2869" s="1">
        <v>5.41</v>
      </c>
      <c r="G2869" s="1">
        <v>1.61</v>
      </c>
      <c r="H2869" s="1">
        <v>5</v>
      </c>
      <c r="I2869" s="1">
        <v>5.9</v>
      </c>
      <c r="J2869" s="1">
        <f>Smartphone_Usage_And_Addiction_Analysis_7500_Rows[[#This Row],[social_media_hours]]+Smartphone_Usage_And_Addiction_Analysis_7500_Rows[[#This Row],[gaming_hours]]</f>
        <v>7.0200000000000005</v>
      </c>
      <c r="K2869" s="1">
        <f>Smartphone_Usage_And_Addiction_Analysis_7500_Rows[[#This Row],[sleep_hours]]-Smartphone_Usage_And_Addiction_Analysis_7500_Rows[[#This Row],[total_leisure_hours]]</f>
        <v>-1.1200000000000001</v>
      </c>
      <c r="L2869" s="1">
        <v>132</v>
      </c>
      <c r="M2869" s="1">
        <v>117</v>
      </c>
      <c r="N2869" s="5">
        <f>Smartphone_Usage_And_Addiction_Analysis_7500_Rows[[#This Row],[app_opens_per_day]]/Smartphone_Usage_And_Addiction_Analysis_7500_Rows[[#This Row],[daily_screen_time_hours]]</f>
        <v>14.285714285714286</v>
      </c>
      <c r="O2869" s="1">
        <v>9.92</v>
      </c>
      <c r="P2869" s="1" t="s">
        <v>32</v>
      </c>
      <c r="Q2869" s="1" t="s">
        <v>23</v>
      </c>
      <c r="R2869" s="1" t="s">
        <v>24</v>
      </c>
      <c r="S2869" s="1">
        <v>1</v>
      </c>
    </row>
    <row r="2870" spans="1:19" ht="18" customHeight="1" x14ac:dyDescent="0.25">
      <c r="A2870" s="10" t="s">
        <v>6063</v>
      </c>
      <c r="B2870" s="1">
        <v>33</v>
      </c>
      <c r="C2870" s="1" t="str">
        <f t="shared" si="44"/>
        <v>26-40 (Millennials)</v>
      </c>
      <c r="D2870" t="s">
        <v>7582</v>
      </c>
      <c r="E2870">
        <v>9.48</v>
      </c>
      <c r="F2870">
        <v>2.62</v>
      </c>
      <c r="G2870">
        <v>3.45</v>
      </c>
      <c r="H2870">
        <v>3.14</v>
      </c>
      <c r="I2870">
        <v>6.27</v>
      </c>
      <c r="J2870" s="1">
        <f>Smartphone_Usage_And_Addiction_Analysis_7500_Rows[[#This Row],[social_media_hours]]+Smartphone_Usage_And_Addiction_Analysis_7500_Rows[[#This Row],[gaming_hours]]</f>
        <v>6.07</v>
      </c>
      <c r="K2870" s="1">
        <f>Smartphone_Usage_And_Addiction_Analysis_7500_Rows[[#This Row],[sleep_hours]]-Smartphone_Usage_And_Addiction_Analysis_7500_Rows[[#This Row],[total_leisure_hours]]</f>
        <v>0.19999999999999929</v>
      </c>
      <c r="L2870">
        <v>163</v>
      </c>
      <c r="M2870">
        <v>105</v>
      </c>
      <c r="N2870" s="5">
        <f>Smartphone_Usage_And_Addiction_Analysis_7500_Rows[[#This Row],[app_opens_per_day]]/Smartphone_Usage_And_Addiction_Analysis_7500_Rows[[#This Row],[daily_screen_time_hours]]</f>
        <v>11.075949367088606</v>
      </c>
      <c r="O2870">
        <v>10.29</v>
      </c>
      <c r="P2870" t="s">
        <v>32</v>
      </c>
      <c r="Q2870" t="s">
        <v>23</v>
      </c>
      <c r="R2870" t="s">
        <v>28</v>
      </c>
      <c r="S2870">
        <v>1</v>
      </c>
    </row>
    <row r="2871" spans="1:19" ht="18" customHeight="1" x14ac:dyDescent="0.25">
      <c r="A2871" s="10" t="s">
        <v>6064</v>
      </c>
      <c r="B2871" s="1">
        <v>31</v>
      </c>
      <c r="C2871" s="1" t="str">
        <f t="shared" si="44"/>
        <v>26-40 (Millennials)</v>
      </c>
      <c r="D2871" t="s">
        <v>7582</v>
      </c>
      <c r="E2871">
        <v>5.8</v>
      </c>
      <c r="F2871">
        <v>5.34</v>
      </c>
      <c r="G2871">
        <v>3.71</v>
      </c>
      <c r="H2871">
        <v>0.89</v>
      </c>
      <c r="I2871">
        <v>6.14</v>
      </c>
      <c r="J2871" s="1">
        <f>Smartphone_Usage_And_Addiction_Analysis_7500_Rows[[#This Row],[social_media_hours]]+Smartphone_Usage_And_Addiction_Analysis_7500_Rows[[#This Row],[gaming_hours]]</f>
        <v>9.0500000000000007</v>
      </c>
      <c r="K2871" s="1">
        <f>Smartphone_Usage_And_Addiction_Analysis_7500_Rows[[#This Row],[sleep_hours]]-Smartphone_Usage_And_Addiction_Analysis_7500_Rows[[#This Row],[total_leisure_hours]]</f>
        <v>-2.910000000000001</v>
      </c>
      <c r="L2871">
        <v>93</v>
      </c>
      <c r="M2871">
        <v>161</v>
      </c>
      <c r="N2871" s="5">
        <f>Smartphone_Usage_And_Addiction_Analysis_7500_Rows[[#This Row],[app_opens_per_day]]/Smartphone_Usage_And_Addiction_Analysis_7500_Rows[[#This Row],[daily_screen_time_hours]]</f>
        <v>27.758620689655174</v>
      </c>
      <c r="O2871">
        <v>7.86</v>
      </c>
      <c r="P2871" t="s">
        <v>32</v>
      </c>
      <c r="Q2871" t="s">
        <v>23</v>
      </c>
      <c r="R2871" t="s">
        <v>28</v>
      </c>
      <c r="S2871">
        <v>1</v>
      </c>
    </row>
    <row r="2872" spans="1:19" ht="18" customHeight="1" x14ac:dyDescent="0.25">
      <c r="A2872" s="10" t="s">
        <v>1928</v>
      </c>
      <c r="B2872" s="1">
        <v>35</v>
      </c>
      <c r="C2872" t="str">
        <f t="shared" si="44"/>
        <v>26-40 (Millennials)</v>
      </c>
      <c r="D2872" s="1" t="s">
        <v>30</v>
      </c>
      <c r="E2872" s="1">
        <v>7.51</v>
      </c>
      <c r="F2872" s="1">
        <v>5.98</v>
      </c>
      <c r="G2872" s="1">
        <v>1.87</v>
      </c>
      <c r="H2872" s="1">
        <v>2.14</v>
      </c>
      <c r="I2872" s="1">
        <v>5.74</v>
      </c>
      <c r="J2872" s="1">
        <f>Smartphone_Usage_And_Addiction_Analysis_7500_Rows[[#This Row],[social_media_hours]]+Smartphone_Usage_And_Addiction_Analysis_7500_Rows[[#This Row],[gaming_hours]]</f>
        <v>7.8500000000000005</v>
      </c>
      <c r="K2872" s="1">
        <f>Smartphone_Usage_And_Addiction_Analysis_7500_Rows[[#This Row],[sleep_hours]]-Smartphone_Usage_And_Addiction_Analysis_7500_Rows[[#This Row],[total_leisure_hours]]</f>
        <v>-2.1100000000000003</v>
      </c>
      <c r="L2872" s="1">
        <v>62</v>
      </c>
      <c r="M2872" s="1">
        <v>16</v>
      </c>
      <c r="N2872" s="5">
        <f>Smartphone_Usage_And_Addiction_Analysis_7500_Rows[[#This Row],[app_opens_per_day]]/Smartphone_Usage_And_Addiction_Analysis_7500_Rows[[#This Row],[daily_screen_time_hours]]</f>
        <v>2.1304926764314249</v>
      </c>
      <c r="O2872" s="1">
        <v>9.09</v>
      </c>
      <c r="P2872" s="1" t="s">
        <v>32</v>
      </c>
      <c r="Q2872" s="1" t="s">
        <v>23</v>
      </c>
      <c r="R2872" s="1" t="s">
        <v>28</v>
      </c>
      <c r="S2872" s="1">
        <v>1</v>
      </c>
    </row>
    <row r="2873" spans="1:19" ht="18" customHeight="1" x14ac:dyDescent="0.25">
      <c r="A2873" s="10" t="s">
        <v>1929</v>
      </c>
      <c r="B2873" s="1">
        <v>23</v>
      </c>
      <c r="C2873" t="str">
        <f t="shared" si="44"/>
        <v>18-25 (Gen Z)</v>
      </c>
      <c r="D2873" s="1" t="s">
        <v>30</v>
      </c>
      <c r="E2873" s="1">
        <v>8.35</v>
      </c>
      <c r="F2873" s="1">
        <v>3.45</v>
      </c>
      <c r="G2873" s="1">
        <v>3.13</v>
      </c>
      <c r="H2873" s="1">
        <v>1.78</v>
      </c>
      <c r="I2873" s="1">
        <v>6.87</v>
      </c>
      <c r="J2873" s="1">
        <f>Smartphone_Usage_And_Addiction_Analysis_7500_Rows[[#This Row],[social_media_hours]]+Smartphone_Usage_And_Addiction_Analysis_7500_Rows[[#This Row],[gaming_hours]]</f>
        <v>6.58</v>
      </c>
      <c r="K2873" s="1">
        <f>Smartphone_Usage_And_Addiction_Analysis_7500_Rows[[#This Row],[sleep_hours]]-Smartphone_Usage_And_Addiction_Analysis_7500_Rows[[#This Row],[total_leisure_hours]]</f>
        <v>0.29000000000000004</v>
      </c>
      <c r="L2873" s="1">
        <v>220</v>
      </c>
      <c r="M2873" s="1">
        <v>85</v>
      </c>
      <c r="N2873" s="5">
        <f>Smartphone_Usage_And_Addiction_Analysis_7500_Rows[[#This Row],[app_opens_per_day]]/Smartphone_Usage_And_Addiction_Analysis_7500_Rows[[#This Row],[daily_screen_time_hours]]</f>
        <v>10.179640718562874</v>
      </c>
      <c r="O2873" s="1">
        <v>8.94</v>
      </c>
      <c r="P2873" s="1" t="s">
        <v>18</v>
      </c>
      <c r="Q2873" s="1" t="s">
        <v>23</v>
      </c>
      <c r="R2873" s="1" t="s">
        <v>28</v>
      </c>
      <c r="S2873" s="1">
        <v>1</v>
      </c>
    </row>
    <row r="2874" spans="1:19" ht="18" customHeight="1" x14ac:dyDescent="0.25">
      <c r="A2874" s="10" t="s">
        <v>6065</v>
      </c>
      <c r="B2874" s="1">
        <v>31</v>
      </c>
      <c r="C2874" s="1" t="str">
        <f t="shared" si="44"/>
        <v>26-40 (Millennials)</v>
      </c>
      <c r="D2874" t="s">
        <v>7582</v>
      </c>
      <c r="E2874">
        <v>10.75</v>
      </c>
      <c r="F2874">
        <v>2.87</v>
      </c>
      <c r="G2874">
        <v>2.34</v>
      </c>
      <c r="H2874">
        <v>1.85</v>
      </c>
      <c r="I2874">
        <v>8.1</v>
      </c>
      <c r="J2874" s="1">
        <f>Smartphone_Usage_And_Addiction_Analysis_7500_Rows[[#This Row],[social_media_hours]]+Smartphone_Usage_And_Addiction_Analysis_7500_Rows[[#This Row],[gaming_hours]]</f>
        <v>5.21</v>
      </c>
      <c r="K2874" s="1">
        <f>Smartphone_Usage_And_Addiction_Analysis_7500_Rows[[#This Row],[sleep_hours]]-Smartphone_Usage_And_Addiction_Analysis_7500_Rows[[#This Row],[total_leisure_hours]]</f>
        <v>2.8899999999999997</v>
      </c>
      <c r="L2874">
        <v>42</v>
      </c>
      <c r="M2874">
        <v>80</v>
      </c>
      <c r="N2874" s="5">
        <f>Smartphone_Usage_And_Addiction_Analysis_7500_Rows[[#This Row],[app_opens_per_day]]/Smartphone_Usage_And_Addiction_Analysis_7500_Rows[[#This Row],[daily_screen_time_hours]]</f>
        <v>7.441860465116279</v>
      </c>
      <c r="O2874">
        <v>11.87</v>
      </c>
      <c r="P2874" t="s">
        <v>22</v>
      </c>
      <c r="Q2874" t="s">
        <v>19</v>
      </c>
      <c r="R2874" t="s">
        <v>28</v>
      </c>
      <c r="S2874">
        <v>1</v>
      </c>
    </row>
    <row r="2875" spans="1:19" ht="18" customHeight="1" x14ac:dyDescent="0.25">
      <c r="A2875" s="10" t="s">
        <v>6066</v>
      </c>
      <c r="B2875" s="1">
        <v>25</v>
      </c>
      <c r="C2875" s="1" t="str">
        <f t="shared" si="44"/>
        <v>18-25 (Gen Z)</v>
      </c>
      <c r="D2875" t="s">
        <v>7582</v>
      </c>
      <c r="E2875">
        <v>5.18</v>
      </c>
      <c r="F2875">
        <v>0.61</v>
      </c>
      <c r="G2875">
        <v>0.32</v>
      </c>
      <c r="H2875">
        <v>5.57</v>
      </c>
      <c r="I2875">
        <v>8.1</v>
      </c>
      <c r="J2875" s="1">
        <f>Smartphone_Usage_And_Addiction_Analysis_7500_Rows[[#This Row],[social_media_hours]]+Smartphone_Usage_And_Addiction_Analysis_7500_Rows[[#This Row],[gaming_hours]]</f>
        <v>0.92999999999999994</v>
      </c>
      <c r="K2875" s="1">
        <f>Smartphone_Usage_And_Addiction_Analysis_7500_Rows[[#This Row],[sleep_hours]]-Smartphone_Usage_And_Addiction_Analysis_7500_Rows[[#This Row],[total_leisure_hours]]</f>
        <v>7.17</v>
      </c>
      <c r="L2875">
        <v>150</v>
      </c>
      <c r="M2875">
        <v>82</v>
      </c>
      <c r="N2875" s="5">
        <f>Smartphone_Usage_And_Addiction_Analysis_7500_Rows[[#This Row],[app_opens_per_day]]/Smartphone_Usage_And_Addiction_Analysis_7500_Rows[[#This Row],[daily_screen_time_hours]]</f>
        <v>15.830115830115831</v>
      </c>
      <c r="O2875">
        <v>7.35</v>
      </c>
      <c r="P2875" t="s">
        <v>18</v>
      </c>
      <c r="Q2875" t="s">
        <v>23</v>
      </c>
      <c r="R2875" t="s">
        <v>51</v>
      </c>
      <c r="S2875">
        <v>0</v>
      </c>
    </row>
    <row r="2876" spans="1:19" ht="18" customHeight="1" x14ac:dyDescent="0.25">
      <c r="A2876" s="10" t="s">
        <v>1930</v>
      </c>
      <c r="B2876" s="1">
        <v>35</v>
      </c>
      <c r="C2876" t="str">
        <f t="shared" si="44"/>
        <v>26-40 (Millennials)</v>
      </c>
      <c r="D2876" s="1" t="s">
        <v>17</v>
      </c>
      <c r="E2876" s="1">
        <v>5.91</v>
      </c>
      <c r="F2876" s="1">
        <v>3.38</v>
      </c>
      <c r="G2876" s="1">
        <v>1.28</v>
      </c>
      <c r="H2876" s="1">
        <v>1.23</v>
      </c>
      <c r="I2876" s="1">
        <v>5.8</v>
      </c>
      <c r="J2876" s="1">
        <f>Smartphone_Usage_And_Addiction_Analysis_7500_Rows[[#This Row],[social_media_hours]]+Smartphone_Usage_And_Addiction_Analysis_7500_Rows[[#This Row],[gaming_hours]]</f>
        <v>4.66</v>
      </c>
      <c r="K2876" s="1">
        <f>Smartphone_Usage_And_Addiction_Analysis_7500_Rows[[#This Row],[sleep_hours]]-Smartphone_Usage_And_Addiction_Analysis_7500_Rows[[#This Row],[total_leisure_hours]]</f>
        <v>1.1399999999999997</v>
      </c>
      <c r="L2876" s="1">
        <v>59</v>
      </c>
      <c r="M2876" s="1">
        <v>160</v>
      </c>
      <c r="N2876" s="5">
        <f>Smartphone_Usage_And_Addiction_Analysis_7500_Rows[[#This Row],[app_opens_per_day]]/Smartphone_Usage_And_Addiction_Analysis_7500_Rows[[#This Row],[daily_screen_time_hours]]</f>
        <v>27.072758037225043</v>
      </c>
      <c r="O2876" s="1">
        <v>7.39</v>
      </c>
      <c r="P2876" s="1" t="s">
        <v>18</v>
      </c>
      <c r="Q2876" s="1" t="s">
        <v>19</v>
      </c>
      <c r="R2876" s="1" t="s">
        <v>51</v>
      </c>
      <c r="S2876" s="1">
        <v>0</v>
      </c>
    </row>
    <row r="2877" spans="1:19" ht="18" customHeight="1" x14ac:dyDescent="0.25">
      <c r="A2877" s="10" t="s">
        <v>6067</v>
      </c>
      <c r="B2877" s="1">
        <v>31</v>
      </c>
      <c r="C2877" s="1" t="str">
        <f t="shared" si="44"/>
        <v>26-40 (Millennials)</v>
      </c>
      <c r="D2877" t="s">
        <v>7582</v>
      </c>
      <c r="E2877">
        <v>8.48</v>
      </c>
      <c r="F2877">
        <v>5.65</v>
      </c>
      <c r="G2877">
        <v>1.39</v>
      </c>
      <c r="H2877">
        <v>4.3899999999999997</v>
      </c>
      <c r="I2877">
        <v>6.85</v>
      </c>
      <c r="J2877" s="1">
        <f>Smartphone_Usage_And_Addiction_Analysis_7500_Rows[[#This Row],[social_media_hours]]+Smartphone_Usage_And_Addiction_Analysis_7500_Rows[[#This Row],[gaming_hours]]</f>
        <v>7.04</v>
      </c>
      <c r="K2877" s="1">
        <f>Smartphone_Usage_And_Addiction_Analysis_7500_Rows[[#This Row],[sleep_hours]]-Smartphone_Usage_And_Addiction_Analysis_7500_Rows[[#This Row],[total_leisure_hours]]</f>
        <v>-0.19000000000000039</v>
      </c>
      <c r="L2877">
        <v>101</v>
      </c>
      <c r="M2877">
        <v>33</v>
      </c>
      <c r="N2877" s="5">
        <f>Smartphone_Usage_And_Addiction_Analysis_7500_Rows[[#This Row],[app_opens_per_day]]/Smartphone_Usage_And_Addiction_Analysis_7500_Rows[[#This Row],[daily_screen_time_hours]]</f>
        <v>3.891509433962264</v>
      </c>
      <c r="O2877">
        <v>11.32</v>
      </c>
      <c r="P2877" t="s">
        <v>32</v>
      </c>
      <c r="Q2877" t="s">
        <v>19</v>
      </c>
      <c r="R2877" t="s">
        <v>24</v>
      </c>
      <c r="S2877">
        <v>1</v>
      </c>
    </row>
    <row r="2878" spans="1:19" ht="18" customHeight="1" x14ac:dyDescent="0.25">
      <c r="A2878" s="10" t="s">
        <v>6068</v>
      </c>
      <c r="B2878" s="1">
        <v>20</v>
      </c>
      <c r="C2878" s="1" t="str">
        <f t="shared" si="44"/>
        <v>18-25 (Gen Z)</v>
      </c>
      <c r="D2878" t="s">
        <v>7582</v>
      </c>
      <c r="E2878">
        <v>8.91</v>
      </c>
      <c r="F2878">
        <v>2.2999999999999998</v>
      </c>
      <c r="G2878">
        <v>3.88</v>
      </c>
      <c r="H2878">
        <v>5.75</v>
      </c>
      <c r="I2878">
        <v>8.61</v>
      </c>
      <c r="J2878" s="1">
        <f>Smartphone_Usage_And_Addiction_Analysis_7500_Rows[[#This Row],[social_media_hours]]+Smartphone_Usage_And_Addiction_Analysis_7500_Rows[[#This Row],[gaming_hours]]</f>
        <v>6.18</v>
      </c>
      <c r="K2878" s="1">
        <f>Smartphone_Usage_And_Addiction_Analysis_7500_Rows[[#This Row],[sleep_hours]]-Smartphone_Usage_And_Addiction_Analysis_7500_Rows[[#This Row],[total_leisure_hours]]</f>
        <v>2.4299999999999997</v>
      </c>
      <c r="L2878">
        <v>130</v>
      </c>
      <c r="M2878">
        <v>78</v>
      </c>
      <c r="N2878" s="5">
        <f>Smartphone_Usage_And_Addiction_Analysis_7500_Rows[[#This Row],[app_opens_per_day]]/Smartphone_Usage_And_Addiction_Analysis_7500_Rows[[#This Row],[daily_screen_time_hours]]</f>
        <v>8.7542087542087543</v>
      </c>
      <c r="O2878">
        <v>11.05</v>
      </c>
      <c r="P2878" t="s">
        <v>22</v>
      </c>
      <c r="Q2878" t="s">
        <v>23</v>
      </c>
      <c r="R2878" t="s">
        <v>24</v>
      </c>
      <c r="S2878">
        <v>1</v>
      </c>
    </row>
    <row r="2879" spans="1:19" ht="18" customHeight="1" x14ac:dyDescent="0.25">
      <c r="A2879" s="10" t="s">
        <v>1931</v>
      </c>
      <c r="B2879" s="1">
        <v>26</v>
      </c>
      <c r="C2879" t="str">
        <f t="shared" si="44"/>
        <v>26-40 (Millennials)</v>
      </c>
      <c r="D2879" s="1" t="s">
        <v>17</v>
      </c>
      <c r="E2879" s="1">
        <v>3.61</v>
      </c>
      <c r="F2879" s="1">
        <v>4.09</v>
      </c>
      <c r="G2879" s="1">
        <v>3.69</v>
      </c>
      <c r="H2879" s="1">
        <v>2.2999999999999998</v>
      </c>
      <c r="I2879" s="1">
        <v>7.57</v>
      </c>
      <c r="J2879" s="1">
        <f>Smartphone_Usage_And_Addiction_Analysis_7500_Rows[[#This Row],[social_media_hours]]+Smartphone_Usage_And_Addiction_Analysis_7500_Rows[[#This Row],[gaming_hours]]</f>
        <v>7.7799999999999994</v>
      </c>
      <c r="K2879" s="1">
        <f>Smartphone_Usage_And_Addiction_Analysis_7500_Rows[[#This Row],[sleep_hours]]-Smartphone_Usage_And_Addiction_Analysis_7500_Rows[[#This Row],[total_leisure_hours]]</f>
        <v>-0.20999999999999908</v>
      </c>
      <c r="L2879" s="1">
        <v>31</v>
      </c>
      <c r="M2879" s="1">
        <v>46</v>
      </c>
      <c r="N2879" s="5">
        <f>Smartphone_Usage_And_Addiction_Analysis_7500_Rows[[#This Row],[app_opens_per_day]]/Smartphone_Usage_And_Addiction_Analysis_7500_Rows[[#This Row],[daily_screen_time_hours]]</f>
        <v>12.742382271468145</v>
      </c>
      <c r="O2879" s="1">
        <v>5.61</v>
      </c>
      <c r="P2879" s="1" t="s">
        <v>32</v>
      </c>
      <c r="Q2879" s="1" t="s">
        <v>19</v>
      </c>
      <c r="R2879" s="1" t="s">
        <v>24</v>
      </c>
      <c r="S2879" s="1">
        <v>1</v>
      </c>
    </row>
    <row r="2880" spans="1:19" ht="18" customHeight="1" x14ac:dyDescent="0.25">
      <c r="A2880" s="10" t="s">
        <v>1932</v>
      </c>
      <c r="B2880" s="1">
        <v>26</v>
      </c>
      <c r="C2880" t="str">
        <f t="shared" si="44"/>
        <v>26-40 (Millennials)</v>
      </c>
      <c r="D2880" s="1" t="s">
        <v>30</v>
      </c>
      <c r="E2880" s="1">
        <v>10.75</v>
      </c>
      <c r="F2880" s="1">
        <v>5.64</v>
      </c>
      <c r="G2880" s="1">
        <v>1.23</v>
      </c>
      <c r="H2880" s="1">
        <v>3.09</v>
      </c>
      <c r="I2880" s="1">
        <v>7.67</v>
      </c>
      <c r="J2880" s="1">
        <f>Smartphone_Usage_And_Addiction_Analysis_7500_Rows[[#This Row],[social_media_hours]]+Smartphone_Usage_And_Addiction_Analysis_7500_Rows[[#This Row],[gaming_hours]]</f>
        <v>6.8699999999999992</v>
      </c>
      <c r="K2880" s="1">
        <f>Smartphone_Usage_And_Addiction_Analysis_7500_Rows[[#This Row],[sleep_hours]]-Smartphone_Usage_And_Addiction_Analysis_7500_Rows[[#This Row],[total_leisure_hours]]</f>
        <v>0.80000000000000071</v>
      </c>
      <c r="L2880" s="1">
        <v>63</v>
      </c>
      <c r="M2880" s="1">
        <v>166</v>
      </c>
      <c r="N2880" s="5">
        <f>Smartphone_Usage_And_Addiction_Analysis_7500_Rows[[#This Row],[app_opens_per_day]]/Smartphone_Usage_And_Addiction_Analysis_7500_Rows[[#This Row],[daily_screen_time_hours]]</f>
        <v>15.44186046511628</v>
      </c>
      <c r="O2880" s="1">
        <v>11.74</v>
      </c>
      <c r="P2880" s="1" t="s">
        <v>32</v>
      </c>
      <c r="Q2880" s="1" t="s">
        <v>23</v>
      </c>
      <c r="R2880" s="1" t="s">
        <v>28</v>
      </c>
      <c r="S2880" s="1">
        <v>1</v>
      </c>
    </row>
    <row r="2881" spans="1:19" ht="18" customHeight="1" x14ac:dyDescent="0.25">
      <c r="A2881" s="10" t="s">
        <v>1933</v>
      </c>
      <c r="B2881" s="1">
        <v>34</v>
      </c>
      <c r="C2881" t="str">
        <f t="shared" si="44"/>
        <v>26-40 (Millennials)</v>
      </c>
      <c r="D2881" s="1" t="s">
        <v>17</v>
      </c>
      <c r="E2881" s="1">
        <v>10.74</v>
      </c>
      <c r="F2881" s="1">
        <v>5.0999999999999996</v>
      </c>
      <c r="G2881" s="1">
        <v>1.94</v>
      </c>
      <c r="H2881" s="1">
        <v>3.74</v>
      </c>
      <c r="I2881" s="1">
        <v>5.36</v>
      </c>
      <c r="J2881" s="1">
        <f>Smartphone_Usage_And_Addiction_Analysis_7500_Rows[[#This Row],[social_media_hours]]+Smartphone_Usage_And_Addiction_Analysis_7500_Rows[[#This Row],[gaming_hours]]</f>
        <v>7.0399999999999991</v>
      </c>
      <c r="K2881" s="1">
        <f>Smartphone_Usage_And_Addiction_Analysis_7500_Rows[[#This Row],[sleep_hours]]-Smartphone_Usage_And_Addiction_Analysis_7500_Rows[[#This Row],[total_leisure_hours]]</f>
        <v>-1.6799999999999988</v>
      </c>
      <c r="L2881" s="1">
        <v>143</v>
      </c>
      <c r="M2881" s="1">
        <v>159</v>
      </c>
      <c r="N2881" s="5">
        <f>Smartphone_Usage_And_Addiction_Analysis_7500_Rows[[#This Row],[app_opens_per_day]]/Smartphone_Usage_And_Addiction_Analysis_7500_Rows[[#This Row],[daily_screen_time_hours]]</f>
        <v>14.804469273743017</v>
      </c>
      <c r="O2881" s="1">
        <v>13.06</v>
      </c>
      <c r="P2881" s="1" t="s">
        <v>32</v>
      </c>
      <c r="Q2881" s="1" t="s">
        <v>19</v>
      </c>
      <c r="R2881" s="1" t="s">
        <v>28</v>
      </c>
      <c r="S2881" s="1">
        <v>1</v>
      </c>
    </row>
    <row r="2882" spans="1:19" ht="18" customHeight="1" x14ac:dyDescent="0.25">
      <c r="A2882" s="10" t="s">
        <v>1934</v>
      </c>
      <c r="B2882" s="1">
        <v>22</v>
      </c>
      <c r="C2882" t="str">
        <f t="shared" ref="C2882:C2945" si="45">IF(B2882&lt;=25, "18-25 (Gen Z)", IF(B2882&lt;=40, "26-40 (Millennials)"))</f>
        <v>18-25 (Gen Z)</v>
      </c>
      <c r="D2882" s="1" t="s">
        <v>17</v>
      </c>
      <c r="E2882" s="1">
        <v>8.89</v>
      </c>
      <c r="F2882" s="1">
        <v>5.62</v>
      </c>
      <c r="G2882" s="1">
        <v>3.4</v>
      </c>
      <c r="H2882" s="1">
        <v>4.97</v>
      </c>
      <c r="I2882" s="1">
        <v>7.23</v>
      </c>
      <c r="J2882" s="1">
        <f>Smartphone_Usage_And_Addiction_Analysis_7500_Rows[[#This Row],[social_media_hours]]+Smartphone_Usage_And_Addiction_Analysis_7500_Rows[[#This Row],[gaming_hours]]</f>
        <v>9.02</v>
      </c>
      <c r="K2882" s="1">
        <f>Smartphone_Usage_And_Addiction_Analysis_7500_Rows[[#This Row],[sleep_hours]]-Smartphone_Usage_And_Addiction_Analysis_7500_Rows[[#This Row],[total_leisure_hours]]</f>
        <v>-1.7899999999999991</v>
      </c>
      <c r="L2882" s="1">
        <v>34</v>
      </c>
      <c r="M2882" s="1">
        <v>173</v>
      </c>
      <c r="N2882" s="5">
        <f>Smartphone_Usage_And_Addiction_Analysis_7500_Rows[[#This Row],[app_opens_per_day]]/Smartphone_Usage_And_Addiction_Analysis_7500_Rows[[#This Row],[daily_screen_time_hours]]</f>
        <v>19.460067491563553</v>
      </c>
      <c r="O2882" s="1">
        <v>10.17</v>
      </c>
      <c r="P2882" s="1" t="s">
        <v>32</v>
      </c>
      <c r="Q2882" s="1" t="s">
        <v>19</v>
      </c>
      <c r="R2882" s="1" t="s">
        <v>28</v>
      </c>
      <c r="S2882" s="1">
        <v>1</v>
      </c>
    </row>
    <row r="2883" spans="1:19" ht="18" customHeight="1" x14ac:dyDescent="0.25">
      <c r="A2883" s="10" t="s">
        <v>1935</v>
      </c>
      <c r="B2883" s="1">
        <v>35</v>
      </c>
      <c r="C2883" t="str">
        <f t="shared" si="45"/>
        <v>26-40 (Millennials)</v>
      </c>
      <c r="D2883" s="1" t="s">
        <v>30</v>
      </c>
      <c r="E2883" s="1">
        <v>11.6</v>
      </c>
      <c r="F2883" s="1">
        <v>3</v>
      </c>
      <c r="G2883" s="1">
        <v>0.4</v>
      </c>
      <c r="H2883" s="1">
        <v>1.21</v>
      </c>
      <c r="I2883" s="1">
        <v>7.99</v>
      </c>
      <c r="J2883" s="1">
        <f>Smartphone_Usage_And_Addiction_Analysis_7500_Rows[[#This Row],[social_media_hours]]+Smartphone_Usage_And_Addiction_Analysis_7500_Rows[[#This Row],[gaming_hours]]</f>
        <v>3.4</v>
      </c>
      <c r="K2883" s="1">
        <f>Smartphone_Usage_And_Addiction_Analysis_7500_Rows[[#This Row],[sleep_hours]]-Smartphone_Usage_And_Addiction_Analysis_7500_Rows[[#This Row],[total_leisure_hours]]</f>
        <v>4.59</v>
      </c>
      <c r="L2883" s="1">
        <v>225</v>
      </c>
      <c r="M2883" s="1">
        <v>108</v>
      </c>
      <c r="N2883" s="5">
        <f>Smartphone_Usage_And_Addiction_Analysis_7500_Rows[[#This Row],[app_opens_per_day]]/Smartphone_Usage_And_Addiction_Analysis_7500_Rows[[#This Row],[daily_screen_time_hours]]</f>
        <v>9.3103448275862064</v>
      </c>
      <c r="O2883" s="1">
        <v>13.69</v>
      </c>
      <c r="P2883" s="1" t="s">
        <v>32</v>
      </c>
      <c r="Q2883" s="1" t="s">
        <v>19</v>
      </c>
      <c r="R2883" s="1" t="s">
        <v>24</v>
      </c>
      <c r="S2883" s="1">
        <v>1</v>
      </c>
    </row>
    <row r="2884" spans="1:19" ht="18" customHeight="1" x14ac:dyDescent="0.25">
      <c r="A2884" s="10" t="s">
        <v>1936</v>
      </c>
      <c r="B2884" s="1">
        <v>30</v>
      </c>
      <c r="C2884" t="str">
        <f t="shared" si="45"/>
        <v>26-40 (Millennials)</v>
      </c>
      <c r="D2884" s="1" t="s">
        <v>17</v>
      </c>
      <c r="E2884" s="1">
        <v>4.54</v>
      </c>
      <c r="F2884" s="1">
        <v>2.1800000000000002</v>
      </c>
      <c r="G2884" s="1">
        <v>3.94</v>
      </c>
      <c r="H2884" s="1">
        <v>1.99</v>
      </c>
      <c r="I2884" s="1">
        <v>7.6</v>
      </c>
      <c r="J2884" s="1">
        <f>Smartphone_Usage_And_Addiction_Analysis_7500_Rows[[#This Row],[social_media_hours]]+Smartphone_Usage_And_Addiction_Analysis_7500_Rows[[#This Row],[gaming_hours]]</f>
        <v>6.12</v>
      </c>
      <c r="K2884" s="1">
        <f>Smartphone_Usage_And_Addiction_Analysis_7500_Rows[[#This Row],[sleep_hours]]-Smartphone_Usage_And_Addiction_Analysis_7500_Rows[[#This Row],[total_leisure_hours]]</f>
        <v>1.4799999999999995</v>
      </c>
      <c r="L2884" s="1">
        <v>58</v>
      </c>
      <c r="M2884" s="1">
        <v>24</v>
      </c>
      <c r="N2884" s="5">
        <f>Smartphone_Usage_And_Addiction_Analysis_7500_Rows[[#This Row],[app_opens_per_day]]/Smartphone_Usage_And_Addiction_Analysis_7500_Rows[[#This Row],[daily_screen_time_hours]]</f>
        <v>5.286343612334802</v>
      </c>
      <c r="O2884" s="1">
        <v>5.27</v>
      </c>
      <c r="P2884" s="1" t="s">
        <v>18</v>
      </c>
      <c r="Q2884" s="1" t="s">
        <v>23</v>
      </c>
      <c r="R2884" s="1" t="s">
        <v>51</v>
      </c>
      <c r="S2884" s="1">
        <v>0</v>
      </c>
    </row>
    <row r="2885" spans="1:19" ht="18" customHeight="1" x14ac:dyDescent="0.25">
      <c r="A2885" s="10" t="s">
        <v>1937</v>
      </c>
      <c r="B2885" s="1">
        <v>25</v>
      </c>
      <c r="C2885" t="str">
        <f t="shared" si="45"/>
        <v>18-25 (Gen Z)</v>
      </c>
      <c r="D2885" s="1" t="s">
        <v>30</v>
      </c>
      <c r="E2885" s="1">
        <v>8.41</v>
      </c>
      <c r="F2885" s="1">
        <v>5.92</v>
      </c>
      <c r="G2885" s="1">
        <v>1.41</v>
      </c>
      <c r="H2885" s="1">
        <v>3.37</v>
      </c>
      <c r="I2885" s="1">
        <v>5.8</v>
      </c>
      <c r="J2885" s="1">
        <f>Smartphone_Usage_And_Addiction_Analysis_7500_Rows[[#This Row],[social_media_hours]]+Smartphone_Usage_And_Addiction_Analysis_7500_Rows[[#This Row],[gaming_hours]]</f>
        <v>7.33</v>
      </c>
      <c r="K2885" s="1">
        <f>Smartphone_Usage_And_Addiction_Analysis_7500_Rows[[#This Row],[sleep_hours]]-Smartphone_Usage_And_Addiction_Analysis_7500_Rows[[#This Row],[total_leisure_hours]]</f>
        <v>-1.5300000000000002</v>
      </c>
      <c r="L2885" s="1">
        <v>207</v>
      </c>
      <c r="M2885" s="1">
        <v>48</v>
      </c>
      <c r="N2885" s="5">
        <f>Smartphone_Usage_And_Addiction_Analysis_7500_Rows[[#This Row],[app_opens_per_day]]/Smartphone_Usage_And_Addiction_Analysis_7500_Rows[[#This Row],[daily_screen_time_hours]]</f>
        <v>5.7074910820451841</v>
      </c>
      <c r="O2885" s="1">
        <v>9.8699999999999992</v>
      </c>
      <c r="P2885" s="1" t="s">
        <v>18</v>
      </c>
      <c r="Q2885" s="1" t="s">
        <v>19</v>
      </c>
      <c r="R2885" s="1" t="s">
        <v>28</v>
      </c>
      <c r="S2885" s="1">
        <v>1</v>
      </c>
    </row>
    <row r="2886" spans="1:19" ht="18" customHeight="1" x14ac:dyDescent="0.25">
      <c r="A2886" s="10" t="s">
        <v>1938</v>
      </c>
      <c r="B2886" s="1">
        <v>18</v>
      </c>
      <c r="C2886" t="str">
        <f t="shared" si="45"/>
        <v>18-25 (Gen Z)</v>
      </c>
      <c r="D2886" s="1" t="s">
        <v>17</v>
      </c>
      <c r="E2886" s="1">
        <v>5.12</v>
      </c>
      <c r="F2886" s="1">
        <v>4.04</v>
      </c>
      <c r="G2886" s="1">
        <v>1.26</v>
      </c>
      <c r="H2886" s="1">
        <v>5.69</v>
      </c>
      <c r="I2886" s="1">
        <v>7.18</v>
      </c>
      <c r="J2886" s="1">
        <f>Smartphone_Usage_And_Addiction_Analysis_7500_Rows[[#This Row],[social_media_hours]]+Smartphone_Usage_And_Addiction_Analysis_7500_Rows[[#This Row],[gaming_hours]]</f>
        <v>5.3</v>
      </c>
      <c r="K2886" s="1">
        <f>Smartphone_Usage_And_Addiction_Analysis_7500_Rows[[#This Row],[sleep_hours]]-Smartphone_Usage_And_Addiction_Analysis_7500_Rows[[#This Row],[total_leisure_hours]]</f>
        <v>1.88</v>
      </c>
      <c r="L2886" s="1">
        <v>154</v>
      </c>
      <c r="M2886" s="1">
        <v>87</v>
      </c>
      <c r="N2886" s="5">
        <f>Smartphone_Usage_And_Addiction_Analysis_7500_Rows[[#This Row],[app_opens_per_day]]/Smartphone_Usage_And_Addiction_Analysis_7500_Rows[[#This Row],[daily_screen_time_hours]]</f>
        <v>16.9921875</v>
      </c>
      <c r="O2886" s="1">
        <v>5.78</v>
      </c>
      <c r="P2886" s="1" t="s">
        <v>18</v>
      </c>
      <c r="Q2886" s="1" t="s">
        <v>19</v>
      </c>
      <c r="R2886" s="1" t="s">
        <v>28</v>
      </c>
      <c r="S2886" s="1">
        <v>1</v>
      </c>
    </row>
    <row r="2887" spans="1:19" ht="18" customHeight="1" x14ac:dyDescent="0.25">
      <c r="A2887" s="10" t="s">
        <v>6069</v>
      </c>
      <c r="B2887" s="1">
        <v>27</v>
      </c>
      <c r="C2887" s="1" t="str">
        <f t="shared" si="45"/>
        <v>26-40 (Millennials)</v>
      </c>
      <c r="D2887" t="s">
        <v>7582</v>
      </c>
      <c r="E2887">
        <v>7.76</v>
      </c>
      <c r="F2887">
        <v>1.54</v>
      </c>
      <c r="G2887">
        <v>3.79</v>
      </c>
      <c r="H2887">
        <v>0.77</v>
      </c>
      <c r="I2887">
        <v>5.76</v>
      </c>
      <c r="J2887" s="1">
        <f>Smartphone_Usage_And_Addiction_Analysis_7500_Rows[[#This Row],[social_media_hours]]+Smartphone_Usage_And_Addiction_Analysis_7500_Rows[[#This Row],[gaming_hours]]</f>
        <v>5.33</v>
      </c>
      <c r="K2887" s="1">
        <f>Smartphone_Usage_And_Addiction_Analysis_7500_Rows[[#This Row],[sleep_hours]]-Smartphone_Usage_And_Addiction_Analysis_7500_Rows[[#This Row],[total_leisure_hours]]</f>
        <v>0.42999999999999972</v>
      </c>
      <c r="L2887">
        <v>23</v>
      </c>
      <c r="M2887">
        <v>168</v>
      </c>
      <c r="N2887" s="5">
        <f>Smartphone_Usage_And_Addiction_Analysis_7500_Rows[[#This Row],[app_opens_per_day]]/Smartphone_Usage_And_Addiction_Analysis_7500_Rows[[#This Row],[daily_screen_time_hours]]</f>
        <v>21.649484536082475</v>
      </c>
      <c r="O2887">
        <v>8.7899999999999991</v>
      </c>
      <c r="P2887" t="s">
        <v>22</v>
      </c>
      <c r="Q2887" t="s">
        <v>19</v>
      </c>
      <c r="R2887" t="s">
        <v>51</v>
      </c>
      <c r="S2887">
        <v>0</v>
      </c>
    </row>
    <row r="2888" spans="1:19" ht="18" customHeight="1" x14ac:dyDescent="0.25">
      <c r="A2888" s="10" t="s">
        <v>1939</v>
      </c>
      <c r="B2888" s="1">
        <v>32</v>
      </c>
      <c r="C2888" t="str">
        <f t="shared" si="45"/>
        <v>26-40 (Millennials)</v>
      </c>
      <c r="D2888" s="1" t="s">
        <v>17</v>
      </c>
      <c r="E2888" s="1">
        <v>3.22</v>
      </c>
      <c r="F2888" s="1">
        <v>1.96</v>
      </c>
      <c r="G2888" s="1">
        <v>0.02</v>
      </c>
      <c r="H2888" s="1">
        <v>5.6</v>
      </c>
      <c r="I2888" s="1">
        <v>5.41</v>
      </c>
      <c r="J2888" s="1">
        <f>Smartphone_Usage_And_Addiction_Analysis_7500_Rows[[#This Row],[social_media_hours]]+Smartphone_Usage_And_Addiction_Analysis_7500_Rows[[#This Row],[gaming_hours]]</f>
        <v>1.98</v>
      </c>
      <c r="K2888" s="1">
        <f>Smartphone_Usage_And_Addiction_Analysis_7500_Rows[[#This Row],[sleep_hours]]-Smartphone_Usage_And_Addiction_Analysis_7500_Rows[[#This Row],[total_leisure_hours]]</f>
        <v>3.43</v>
      </c>
      <c r="L2888" s="1">
        <v>26</v>
      </c>
      <c r="M2888" s="1">
        <v>173</v>
      </c>
      <c r="N2888" s="5">
        <f>Smartphone_Usage_And_Addiction_Analysis_7500_Rows[[#This Row],[app_opens_per_day]]/Smartphone_Usage_And_Addiction_Analysis_7500_Rows[[#This Row],[daily_screen_time_hours]]</f>
        <v>53.726708074534159</v>
      </c>
      <c r="O2888" s="1">
        <v>3.75</v>
      </c>
      <c r="P2888" s="1" t="s">
        <v>18</v>
      </c>
      <c r="Q2888" s="1" t="s">
        <v>19</v>
      </c>
      <c r="R2888" s="1" t="s">
        <v>20</v>
      </c>
      <c r="S2888" s="1">
        <v>0</v>
      </c>
    </row>
    <row r="2889" spans="1:19" ht="18" customHeight="1" x14ac:dyDescent="0.25">
      <c r="A2889" s="10" t="s">
        <v>1940</v>
      </c>
      <c r="B2889" s="1">
        <v>28</v>
      </c>
      <c r="C2889" t="str">
        <f t="shared" si="45"/>
        <v>26-40 (Millennials)</v>
      </c>
      <c r="D2889" s="1" t="s">
        <v>30</v>
      </c>
      <c r="E2889" s="1">
        <v>9.32</v>
      </c>
      <c r="F2889" s="1">
        <v>1.83</v>
      </c>
      <c r="G2889" s="1">
        <v>3.71</v>
      </c>
      <c r="H2889" s="1">
        <v>4.66</v>
      </c>
      <c r="I2889" s="1">
        <v>6.7</v>
      </c>
      <c r="J2889" s="1">
        <f>Smartphone_Usage_And_Addiction_Analysis_7500_Rows[[#This Row],[social_media_hours]]+Smartphone_Usage_And_Addiction_Analysis_7500_Rows[[#This Row],[gaming_hours]]</f>
        <v>5.54</v>
      </c>
      <c r="K2889" s="1">
        <f>Smartphone_Usage_And_Addiction_Analysis_7500_Rows[[#This Row],[sleep_hours]]-Smartphone_Usage_And_Addiction_Analysis_7500_Rows[[#This Row],[total_leisure_hours]]</f>
        <v>1.1600000000000001</v>
      </c>
      <c r="L2889" s="1">
        <v>181</v>
      </c>
      <c r="M2889" s="1">
        <v>179</v>
      </c>
      <c r="N2889" s="5">
        <f>Smartphone_Usage_And_Addiction_Analysis_7500_Rows[[#This Row],[app_opens_per_day]]/Smartphone_Usage_And_Addiction_Analysis_7500_Rows[[#This Row],[daily_screen_time_hours]]</f>
        <v>19.206008583690988</v>
      </c>
      <c r="O2889" s="1">
        <v>10.37</v>
      </c>
      <c r="P2889" s="1" t="s">
        <v>18</v>
      </c>
      <c r="Q2889" s="1" t="s">
        <v>23</v>
      </c>
      <c r="R2889" s="1" t="s">
        <v>24</v>
      </c>
      <c r="S2889" s="1">
        <v>1</v>
      </c>
    </row>
    <row r="2890" spans="1:19" ht="18" customHeight="1" x14ac:dyDescent="0.25">
      <c r="A2890" s="10" t="s">
        <v>1941</v>
      </c>
      <c r="B2890" s="1">
        <v>32</v>
      </c>
      <c r="C2890" t="str">
        <f t="shared" si="45"/>
        <v>26-40 (Millennials)</v>
      </c>
      <c r="D2890" s="1" t="s">
        <v>17</v>
      </c>
      <c r="E2890" s="1">
        <v>6.58</v>
      </c>
      <c r="F2890" s="1">
        <v>2.91</v>
      </c>
      <c r="G2890" s="1">
        <v>1.78</v>
      </c>
      <c r="H2890" s="1">
        <v>3.12</v>
      </c>
      <c r="I2890" s="1">
        <v>5.51</v>
      </c>
      <c r="J2890" s="1">
        <f>Smartphone_Usage_And_Addiction_Analysis_7500_Rows[[#This Row],[social_media_hours]]+Smartphone_Usage_And_Addiction_Analysis_7500_Rows[[#This Row],[gaming_hours]]</f>
        <v>4.6900000000000004</v>
      </c>
      <c r="K2890" s="1">
        <f>Smartphone_Usage_And_Addiction_Analysis_7500_Rows[[#This Row],[sleep_hours]]-Smartphone_Usage_And_Addiction_Analysis_7500_Rows[[#This Row],[total_leisure_hours]]</f>
        <v>0.8199999999999994</v>
      </c>
      <c r="L2890" s="1">
        <v>102</v>
      </c>
      <c r="M2890" s="1">
        <v>94</v>
      </c>
      <c r="N2890" s="5">
        <f>Smartphone_Usage_And_Addiction_Analysis_7500_Rows[[#This Row],[app_opens_per_day]]/Smartphone_Usage_And_Addiction_Analysis_7500_Rows[[#This Row],[daily_screen_time_hours]]</f>
        <v>14.285714285714285</v>
      </c>
      <c r="O2890" s="1">
        <v>8.4700000000000006</v>
      </c>
      <c r="P2890" s="1" t="s">
        <v>22</v>
      </c>
      <c r="Q2890" s="1" t="s">
        <v>23</v>
      </c>
      <c r="R2890" s="1" t="s">
        <v>28</v>
      </c>
      <c r="S2890" s="1">
        <v>1</v>
      </c>
    </row>
    <row r="2891" spans="1:19" ht="18" customHeight="1" x14ac:dyDescent="0.25">
      <c r="A2891" s="10" t="s">
        <v>1942</v>
      </c>
      <c r="B2891" s="1">
        <v>23</v>
      </c>
      <c r="C2891" t="str">
        <f t="shared" si="45"/>
        <v>18-25 (Gen Z)</v>
      </c>
      <c r="D2891" s="1" t="s">
        <v>30</v>
      </c>
      <c r="E2891" s="1">
        <v>11.18</v>
      </c>
      <c r="F2891" s="1">
        <v>2.73</v>
      </c>
      <c r="G2891" s="1">
        <v>0.42</v>
      </c>
      <c r="H2891" s="1">
        <v>5.4</v>
      </c>
      <c r="I2891" s="1">
        <v>5.61</v>
      </c>
      <c r="J2891" s="1">
        <f>Smartphone_Usage_And_Addiction_Analysis_7500_Rows[[#This Row],[social_media_hours]]+Smartphone_Usage_And_Addiction_Analysis_7500_Rows[[#This Row],[gaming_hours]]</f>
        <v>3.15</v>
      </c>
      <c r="K2891" s="1">
        <f>Smartphone_Usage_And_Addiction_Analysis_7500_Rows[[#This Row],[sleep_hours]]-Smartphone_Usage_And_Addiction_Analysis_7500_Rows[[#This Row],[total_leisure_hours]]</f>
        <v>2.4600000000000004</v>
      </c>
      <c r="L2891" s="1">
        <v>75</v>
      </c>
      <c r="M2891" s="1">
        <v>162</v>
      </c>
      <c r="N2891" s="5">
        <f>Smartphone_Usage_And_Addiction_Analysis_7500_Rows[[#This Row],[app_opens_per_day]]/Smartphone_Usage_And_Addiction_Analysis_7500_Rows[[#This Row],[daily_screen_time_hours]]</f>
        <v>14.490161001788909</v>
      </c>
      <c r="O2891" s="1">
        <v>13.54</v>
      </c>
      <c r="P2891" s="1" t="s">
        <v>22</v>
      </c>
      <c r="Q2891" s="1" t="s">
        <v>23</v>
      </c>
      <c r="R2891" s="1" t="s">
        <v>28</v>
      </c>
      <c r="S2891" s="1">
        <v>1</v>
      </c>
    </row>
    <row r="2892" spans="1:19" ht="18" customHeight="1" x14ac:dyDescent="0.25">
      <c r="A2892" s="10" t="s">
        <v>1943</v>
      </c>
      <c r="B2892" s="1">
        <v>19</v>
      </c>
      <c r="C2892" t="str">
        <f t="shared" si="45"/>
        <v>18-25 (Gen Z)</v>
      </c>
      <c r="D2892" s="1" t="s">
        <v>30</v>
      </c>
      <c r="E2892" s="1">
        <v>10.49</v>
      </c>
      <c r="F2892" s="1">
        <v>5.79</v>
      </c>
      <c r="G2892" s="1">
        <v>1.38</v>
      </c>
      <c r="H2892" s="1">
        <v>5.64</v>
      </c>
      <c r="I2892" s="1">
        <v>4.9400000000000004</v>
      </c>
      <c r="J2892" s="1">
        <f>Smartphone_Usage_And_Addiction_Analysis_7500_Rows[[#This Row],[social_media_hours]]+Smartphone_Usage_And_Addiction_Analysis_7500_Rows[[#This Row],[gaming_hours]]</f>
        <v>7.17</v>
      </c>
      <c r="K2892" s="1">
        <f>Smartphone_Usage_And_Addiction_Analysis_7500_Rows[[#This Row],[sleep_hours]]-Smartphone_Usage_And_Addiction_Analysis_7500_Rows[[#This Row],[total_leisure_hours]]</f>
        <v>-2.2299999999999995</v>
      </c>
      <c r="L2892" s="1">
        <v>246</v>
      </c>
      <c r="M2892" s="1">
        <v>80</v>
      </c>
      <c r="N2892" s="5">
        <f>Smartphone_Usage_And_Addiction_Analysis_7500_Rows[[#This Row],[app_opens_per_day]]/Smartphone_Usage_And_Addiction_Analysis_7500_Rows[[#This Row],[daily_screen_time_hours]]</f>
        <v>7.6263107721639658</v>
      </c>
      <c r="O2892" s="1">
        <v>13.07</v>
      </c>
      <c r="P2892" s="1" t="s">
        <v>22</v>
      </c>
      <c r="Q2892" s="1" t="s">
        <v>19</v>
      </c>
      <c r="R2892" s="1" t="s">
        <v>28</v>
      </c>
      <c r="S2892" s="1">
        <v>1</v>
      </c>
    </row>
    <row r="2893" spans="1:19" ht="18" customHeight="1" x14ac:dyDescent="0.25">
      <c r="A2893" s="10" t="s">
        <v>1944</v>
      </c>
      <c r="B2893" s="1">
        <v>23</v>
      </c>
      <c r="C2893" t="str">
        <f t="shared" si="45"/>
        <v>18-25 (Gen Z)</v>
      </c>
      <c r="D2893" s="1" t="s">
        <v>17</v>
      </c>
      <c r="E2893" s="1">
        <v>7.25</v>
      </c>
      <c r="F2893" s="1">
        <v>5.2</v>
      </c>
      <c r="G2893" s="1">
        <v>2.16</v>
      </c>
      <c r="H2893" s="1">
        <v>3.87</v>
      </c>
      <c r="I2893" s="1">
        <v>8.48</v>
      </c>
      <c r="J2893" s="1">
        <f>Smartphone_Usage_And_Addiction_Analysis_7500_Rows[[#This Row],[social_media_hours]]+Smartphone_Usage_And_Addiction_Analysis_7500_Rows[[#This Row],[gaming_hours]]</f>
        <v>7.36</v>
      </c>
      <c r="K2893" s="1">
        <f>Smartphone_Usage_And_Addiction_Analysis_7500_Rows[[#This Row],[sleep_hours]]-Smartphone_Usage_And_Addiction_Analysis_7500_Rows[[#This Row],[total_leisure_hours]]</f>
        <v>1.1200000000000001</v>
      </c>
      <c r="L2893" s="1">
        <v>149</v>
      </c>
      <c r="M2893" s="1">
        <v>61</v>
      </c>
      <c r="N2893" s="5">
        <f>Smartphone_Usage_And_Addiction_Analysis_7500_Rows[[#This Row],[app_opens_per_day]]/Smartphone_Usage_And_Addiction_Analysis_7500_Rows[[#This Row],[daily_screen_time_hours]]</f>
        <v>8.4137931034482758</v>
      </c>
      <c r="O2893" s="1">
        <v>9.98</v>
      </c>
      <c r="P2893" s="1" t="s">
        <v>18</v>
      </c>
      <c r="Q2893" s="1" t="s">
        <v>23</v>
      </c>
      <c r="R2893" s="1" t="s">
        <v>28</v>
      </c>
      <c r="S2893" s="1">
        <v>1</v>
      </c>
    </row>
    <row r="2894" spans="1:19" ht="18" customHeight="1" x14ac:dyDescent="0.25">
      <c r="A2894" s="10" t="s">
        <v>6070</v>
      </c>
      <c r="B2894" s="1">
        <v>20</v>
      </c>
      <c r="C2894" s="1" t="str">
        <f t="shared" si="45"/>
        <v>18-25 (Gen Z)</v>
      </c>
      <c r="D2894" t="s">
        <v>7582</v>
      </c>
      <c r="E2894">
        <v>10.48</v>
      </c>
      <c r="F2894">
        <v>3.82</v>
      </c>
      <c r="G2894">
        <v>2.41</v>
      </c>
      <c r="H2894">
        <v>0.74</v>
      </c>
      <c r="I2894">
        <v>6.52</v>
      </c>
      <c r="J2894" s="1">
        <f>Smartphone_Usage_And_Addiction_Analysis_7500_Rows[[#This Row],[social_media_hours]]+Smartphone_Usage_And_Addiction_Analysis_7500_Rows[[#This Row],[gaming_hours]]</f>
        <v>6.23</v>
      </c>
      <c r="K2894" s="1">
        <f>Smartphone_Usage_And_Addiction_Analysis_7500_Rows[[#This Row],[sleep_hours]]-Smartphone_Usage_And_Addiction_Analysis_7500_Rows[[#This Row],[total_leisure_hours]]</f>
        <v>0.28999999999999915</v>
      </c>
      <c r="L2894">
        <v>48</v>
      </c>
      <c r="M2894">
        <v>168</v>
      </c>
      <c r="N2894" s="5">
        <f>Smartphone_Usage_And_Addiction_Analysis_7500_Rows[[#This Row],[app_opens_per_day]]/Smartphone_Usage_And_Addiction_Analysis_7500_Rows[[#This Row],[daily_screen_time_hours]]</f>
        <v>16.030534351145036</v>
      </c>
      <c r="O2894">
        <v>11.25</v>
      </c>
      <c r="P2894" t="s">
        <v>18</v>
      </c>
      <c r="Q2894" t="s">
        <v>23</v>
      </c>
      <c r="R2894" t="s">
        <v>28</v>
      </c>
      <c r="S2894">
        <v>1</v>
      </c>
    </row>
    <row r="2895" spans="1:19" ht="18" customHeight="1" x14ac:dyDescent="0.25">
      <c r="A2895" s="10" t="s">
        <v>1945</v>
      </c>
      <c r="B2895" s="1">
        <v>29</v>
      </c>
      <c r="C2895" t="str">
        <f t="shared" si="45"/>
        <v>26-40 (Millennials)</v>
      </c>
      <c r="D2895" s="1" t="s">
        <v>17</v>
      </c>
      <c r="E2895" s="1">
        <v>5.84</v>
      </c>
      <c r="F2895" s="1">
        <v>4.17</v>
      </c>
      <c r="G2895" s="1">
        <v>0.35</v>
      </c>
      <c r="H2895" s="1">
        <v>2.08</v>
      </c>
      <c r="I2895" s="1">
        <v>5.31</v>
      </c>
      <c r="J2895" s="1">
        <f>Smartphone_Usage_And_Addiction_Analysis_7500_Rows[[#This Row],[social_media_hours]]+Smartphone_Usage_And_Addiction_Analysis_7500_Rows[[#This Row],[gaming_hours]]</f>
        <v>4.5199999999999996</v>
      </c>
      <c r="K2895" s="1">
        <f>Smartphone_Usage_And_Addiction_Analysis_7500_Rows[[#This Row],[sleep_hours]]-Smartphone_Usage_And_Addiction_Analysis_7500_Rows[[#This Row],[total_leisure_hours]]</f>
        <v>0.79</v>
      </c>
      <c r="L2895" s="1">
        <v>222</v>
      </c>
      <c r="M2895" s="1">
        <v>37</v>
      </c>
      <c r="N2895" s="5">
        <f>Smartphone_Usage_And_Addiction_Analysis_7500_Rows[[#This Row],[app_opens_per_day]]/Smartphone_Usage_And_Addiction_Analysis_7500_Rows[[#This Row],[daily_screen_time_hours]]</f>
        <v>6.3356164383561646</v>
      </c>
      <c r="O2895" s="1">
        <v>7.39</v>
      </c>
      <c r="P2895" s="1" t="s">
        <v>32</v>
      </c>
      <c r="Q2895" s="1" t="s">
        <v>19</v>
      </c>
      <c r="R2895" s="1" t="s">
        <v>28</v>
      </c>
      <c r="S2895" s="1">
        <v>1</v>
      </c>
    </row>
    <row r="2896" spans="1:19" ht="18" customHeight="1" x14ac:dyDescent="0.25">
      <c r="A2896" s="10" t="s">
        <v>1946</v>
      </c>
      <c r="B2896" s="1">
        <v>30</v>
      </c>
      <c r="C2896" t="str">
        <f t="shared" si="45"/>
        <v>26-40 (Millennials)</v>
      </c>
      <c r="D2896" s="1" t="s">
        <v>30</v>
      </c>
      <c r="E2896" s="1">
        <v>10.71</v>
      </c>
      <c r="F2896" s="1">
        <v>4.47</v>
      </c>
      <c r="G2896" s="1">
        <v>1.3</v>
      </c>
      <c r="H2896" s="1">
        <v>0.99</v>
      </c>
      <c r="I2896" s="1">
        <v>4.5199999999999996</v>
      </c>
      <c r="J2896" s="1">
        <f>Smartphone_Usage_And_Addiction_Analysis_7500_Rows[[#This Row],[social_media_hours]]+Smartphone_Usage_And_Addiction_Analysis_7500_Rows[[#This Row],[gaming_hours]]</f>
        <v>5.77</v>
      </c>
      <c r="K2896" s="1">
        <f>Smartphone_Usage_And_Addiction_Analysis_7500_Rows[[#This Row],[sleep_hours]]-Smartphone_Usage_And_Addiction_Analysis_7500_Rows[[#This Row],[total_leisure_hours]]</f>
        <v>-1.25</v>
      </c>
      <c r="L2896" s="1">
        <v>90</v>
      </c>
      <c r="M2896" s="1">
        <v>79</v>
      </c>
      <c r="N2896" s="5">
        <f>Smartphone_Usage_And_Addiction_Analysis_7500_Rows[[#This Row],[app_opens_per_day]]/Smartphone_Usage_And_Addiction_Analysis_7500_Rows[[#This Row],[daily_screen_time_hours]]</f>
        <v>7.3762838468720817</v>
      </c>
      <c r="O2896" s="1">
        <v>11.68</v>
      </c>
      <c r="P2896" s="1" t="s">
        <v>18</v>
      </c>
      <c r="Q2896" s="1" t="s">
        <v>19</v>
      </c>
      <c r="R2896" s="1" t="s">
        <v>24</v>
      </c>
      <c r="S2896" s="1">
        <v>1</v>
      </c>
    </row>
    <row r="2897" spans="1:19" ht="18" customHeight="1" x14ac:dyDescent="0.25">
      <c r="A2897" s="10" t="s">
        <v>1947</v>
      </c>
      <c r="B2897" s="1">
        <v>27</v>
      </c>
      <c r="C2897" t="str">
        <f t="shared" si="45"/>
        <v>26-40 (Millennials)</v>
      </c>
      <c r="D2897" s="1" t="s">
        <v>30</v>
      </c>
      <c r="E2897" s="1">
        <v>5.26</v>
      </c>
      <c r="F2897" s="1">
        <v>5.03</v>
      </c>
      <c r="G2897" s="1">
        <v>2.99</v>
      </c>
      <c r="H2897" s="1">
        <v>3.6</v>
      </c>
      <c r="I2897" s="1">
        <v>8.07</v>
      </c>
      <c r="J2897" s="1">
        <f>Smartphone_Usage_And_Addiction_Analysis_7500_Rows[[#This Row],[social_media_hours]]+Smartphone_Usage_And_Addiction_Analysis_7500_Rows[[#This Row],[gaming_hours]]</f>
        <v>8.02</v>
      </c>
      <c r="K2897" s="1">
        <f>Smartphone_Usage_And_Addiction_Analysis_7500_Rows[[#This Row],[sleep_hours]]-Smartphone_Usage_And_Addiction_Analysis_7500_Rows[[#This Row],[total_leisure_hours]]</f>
        <v>5.0000000000000711E-2</v>
      </c>
      <c r="L2897" s="1">
        <v>170</v>
      </c>
      <c r="M2897" s="1">
        <v>38</v>
      </c>
      <c r="N2897" s="5">
        <f>Smartphone_Usage_And_Addiction_Analysis_7500_Rows[[#This Row],[app_opens_per_day]]/Smartphone_Usage_And_Addiction_Analysis_7500_Rows[[#This Row],[daily_screen_time_hours]]</f>
        <v>7.2243346007604563</v>
      </c>
      <c r="O2897" s="1">
        <v>6.39</v>
      </c>
      <c r="P2897" s="1" t="s">
        <v>22</v>
      </c>
      <c r="Q2897" s="1" t="s">
        <v>19</v>
      </c>
      <c r="R2897" s="1" t="s">
        <v>28</v>
      </c>
      <c r="S2897" s="1">
        <v>1</v>
      </c>
    </row>
    <row r="2898" spans="1:19" ht="18" customHeight="1" x14ac:dyDescent="0.25">
      <c r="A2898" s="10" t="s">
        <v>6071</v>
      </c>
      <c r="B2898" s="1">
        <v>22</v>
      </c>
      <c r="C2898" s="1" t="str">
        <f t="shared" si="45"/>
        <v>18-25 (Gen Z)</v>
      </c>
      <c r="D2898" t="s">
        <v>7582</v>
      </c>
      <c r="E2898">
        <v>4.49</v>
      </c>
      <c r="F2898">
        <v>5.39</v>
      </c>
      <c r="G2898">
        <v>1.77</v>
      </c>
      <c r="H2898">
        <v>4.45</v>
      </c>
      <c r="I2898">
        <v>5.58</v>
      </c>
      <c r="J2898" s="1">
        <f>Smartphone_Usage_And_Addiction_Analysis_7500_Rows[[#This Row],[social_media_hours]]+Smartphone_Usage_And_Addiction_Analysis_7500_Rows[[#This Row],[gaming_hours]]</f>
        <v>7.16</v>
      </c>
      <c r="K2898" s="1">
        <f>Smartphone_Usage_And_Addiction_Analysis_7500_Rows[[#This Row],[sleep_hours]]-Smartphone_Usage_And_Addiction_Analysis_7500_Rows[[#This Row],[total_leisure_hours]]</f>
        <v>-1.58</v>
      </c>
      <c r="L2898">
        <v>60</v>
      </c>
      <c r="M2898">
        <v>133</v>
      </c>
      <c r="N2898" s="5">
        <f>Smartphone_Usage_And_Addiction_Analysis_7500_Rows[[#This Row],[app_opens_per_day]]/Smartphone_Usage_And_Addiction_Analysis_7500_Rows[[#This Row],[daily_screen_time_hours]]</f>
        <v>29.621380846325167</v>
      </c>
      <c r="O2898">
        <v>6.26</v>
      </c>
      <c r="P2898" t="s">
        <v>32</v>
      </c>
      <c r="Q2898" t="s">
        <v>23</v>
      </c>
      <c r="R2898" t="s">
        <v>24</v>
      </c>
      <c r="S2898">
        <v>1</v>
      </c>
    </row>
    <row r="2899" spans="1:19" ht="18" customHeight="1" x14ac:dyDescent="0.25">
      <c r="A2899" s="10" t="s">
        <v>1948</v>
      </c>
      <c r="B2899" s="1">
        <v>33</v>
      </c>
      <c r="C2899" t="str">
        <f t="shared" si="45"/>
        <v>26-40 (Millennials)</v>
      </c>
      <c r="D2899" s="1" t="s">
        <v>17</v>
      </c>
      <c r="E2899" s="1">
        <v>3.96</v>
      </c>
      <c r="F2899" s="1">
        <v>3.81</v>
      </c>
      <c r="G2899" s="1">
        <v>0.87</v>
      </c>
      <c r="H2899" s="1">
        <v>3.47</v>
      </c>
      <c r="I2899" s="1">
        <v>6.17</v>
      </c>
      <c r="J2899" s="1">
        <f>Smartphone_Usage_And_Addiction_Analysis_7500_Rows[[#This Row],[social_media_hours]]+Smartphone_Usage_And_Addiction_Analysis_7500_Rows[[#This Row],[gaming_hours]]</f>
        <v>4.68</v>
      </c>
      <c r="K2899" s="1">
        <f>Smartphone_Usage_And_Addiction_Analysis_7500_Rows[[#This Row],[sleep_hours]]-Smartphone_Usage_And_Addiction_Analysis_7500_Rows[[#This Row],[total_leisure_hours]]</f>
        <v>1.4900000000000002</v>
      </c>
      <c r="L2899" s="1">
        <v>30</v>
      </c>
      <c r="M2899" s="1">
        <v>18</v>
      </c>
      <c r="N2899" s="5">
        <f>Smartphone_Usage_And_Addiction_Analysis_7500_Rows[[#This Row],[app_opens_per_day]]/Smartphone_Usage_And_Addiction_Analysis_7500_Rows[[#This Row],[daily_screen_time_hours]]</f>
        <v>4.5454545454545459</v>
      </c>
      <c r="O2899" s="1">
        <v>4.57</v>
      </c>
      <c r="P2899" s="1" t="s">
        <v>22</v>
      </c>
      <c r="Q2899" s="1" t="s">
        <v>19</v>
      </c>
      <c r="R2899" s="1" t="s">
        <v>51</v>
      </c>
      <c r="S2899" s="1">
        <v>0</v>
      </c>
    </row>
    <row r="2900" spans="1:19" ht="18" customHeight="1" x14ac:dyDescent="0.25">
      <c r="A2900" s="10" t="s">
        <v>1949</v>
      </c>
      <c r="B2900" s="1">
        <v>22</v>
      </c>
      <c r="C2900" t="str">
        <f t="shared" si="45"/>
        <v>18-25 (Gen Z)</v>
      </c>
      <c r="D2900" s="1" t="s">
        <v>30</v>
      </c>
      <c r="E2900" s="1">
        <v>6.08</v>
      </c>
      <c r="F2900" s="1">
        <v>4.5199999999999996</v>
      </c>
      <c r="G2900" s="1">
        <v>1.7</v>
      </c>
      <c r="H2900" s="1">
        <v>5.77</v>
      </c>
      <c r="I2900" s="1">
        <v>8.69</v>
      </c>
      <c r="J2900" s="1">
        <f>Smartphone_Usage_And_Addiction_Analysis_7500_Rows[[#This Row],[social_media_hours]]+Smartphone_Usage_And_Addiction_Analysis_7500_Rows[[#This Row],[gaming_hours]]</f>
        <v>6.22</v>
      </c>
      <c r="K2900" s="1">
        <f>Smartphone_Usage_And_Addiction_Analysis_7500_Rows[[#This Row],[sleep_hours]]-Smartphone_Usage_And_Addiction_Analysis_7500_Rows[[#This Row],[total_leisure_hours]]</f>
        <v>2.4699999999999998</v>
      </c>
      <c r="L2900" s="1">
        <v>246</v>
      </c>
      <c r="M2900" s="1">
        <v>99</v>
      </c>
      <c r="N2900" s="5">
        <f>Smartphone_Usage_And_Addiction_Analysis_7500_Rows[[#This Row],[app_opens_per_day]]/Smartphone_Usage_And_Addiction_Analysis_7500_Rows[[#This Row],[daily_screen_time_hours]]</f>
        <v>16.282894736842106</v>
      </c>
      <c r="O2900" s="1">
        <v>7.29</v>
      </c>
      <c r="P2900" s="1" t="s">
        <v>18</v>
      </c>
      <c r="Q2900" s="1" t="s">
        <v>23</v>
      </c>
      <c r="R2900" s="1" t="s">
        <v>28</v>
      </c>
      <c r="S2900" s="1">
        <v>1</v>
      </c>
    </row>
    <row r="2901" spans="1:19" ht="18" customHeight="1" x14ac:dyDescent="0.25">
      <c r="A2901" s="10" t="s">
        <v>1950</v>
      </c>
      <c r="B2901" s="1">
        <v>23</v>
      </c>
      <c r="C2901" t="str">
        <f t="shared" si="45"/>
        <v>18-25 (Gen Z)</v>
      </c>
      <c r="D2901" s="1" t="s">
        <v>30</v>
      </c>
      <c r="E2901" s="1">
        <v>7.97</v>
      </c>
      <c r="F2901" s="1">
        <v>2.2000000000000002</v>
      </c>
      <c r="G2901" s="1">
        <v>1.85</v>
      </c>
      <c r="H2901" s="1">
        <v>0.65</v>
      </c>
      <c r="I2901" s="1">
        <v>5.8</v>
      </c>
      <c r="J2901" s="1">
        <f>Smartphone_Usage_And_Addiction_Analysis_7500_Rows[[#This Row],[social_media_hours]]+Smartphone_Usage_And_Addiction_Analysis_7500_Rows[[#This Row],[gaming_hours]]</f>
        <v>4.0500000000000007</v>
      </c>
      <c r="K2901" s="1">
        <f>Smartphone_Usage_And_Addiction_Analysis_7500_Rows[[#This Row],[sleep_hours]]-Smartphone_Usage_And_Addiction_Analysis_7500_Rows[[#This Row],[total_leisure_hours]]</f>
        <v>1.7499999999999991</v>
      </c>
      <c r="L2901" s="1">
        <v>225</v>
      </c>
      <c r="M2901" s="1">
        <v>122</v>
      </c>
      <c r="N2901" s="5">
        <f>Smartphone_Usage_And_Addiction_Analysis_7500_Rows[[#This Row],[app_opens_per_day]]/Smartphone_Usage_And_Addiction_Analysis_7500_Rows[[#This Row],[daily_screen_time_hours]]</f>
        <v>15.307402760351318</v>
      </c>
      <c r="O2901" s="1">
        <v>10.06</v>
      </c>
      <c r="P2901" s="1" t="s">
        <v>22</v>
      </c>
      <c r="Q2901" s="1" t="s">
        <v>19</v>
      </c>
      <c r="R2901" s="1" t="s">
        <v>28</v>
      </c>
      <c r="S2901" s="1">
        <v>1</v>
      </c>
    </row>
    <row r="2902" spans="1:19" ht="18" customHeight="1" x14ac:dyDescent="0.25">
      <c r="A2902" s="10" t="s">
        <v>1951</v>
      </c>
      <c r="B2902" s="1">
        <v>29</v>
      </c>
      <c r="C2902" t="str">
        <f t="shared" si="45"/>
        <v>26-40 (Millennials)</v>
      </c>
      <c r="D2902" s="1" t="s">
        <v>30</v>
      </c>
      <c r="E2902" s="1">
        <v>8.84</v>
      </c>
      <c r="F2902" s="1">
        <v>5.85</v>
      </c>
      <c r="G2902" s="1">
        <v>2.68</v>
      </c>
      <c r="H2902" s="1">
        <v>5.21</v>
      </c>
      <c r="I2902" s="1">
        <v>6.88</v>
      </c>
      <c r="J2902" s="1">
        <f>Smartphone_Usage_And_Addiction_Analysis_7500_Rows[[#This Row],[social_media_hours]]+Smartphone_Usage_And_Addiction_Analysis_7500_Rows[[#This Row],[gaming_hours]]</f>
        <v>8.5299999999999994</v>
      </c>
      <c r="K2902" s="1">
        <f>Smartphone_Usage_And_Addiction_Analysis_7500_Rows[[#This Row],[sleep_hours]]-Smartphone_Usage_And_Addiction_Analysis_7500_Rows[[#This Row],[total_leisure_hours]]</f>
        <v>-1.6499999999999995</v>
      </c>
      <c r="L2902" s="1">
        <v>230</v>
      </c>
      <c r="M2902" s="1">
        <v>31</v>
      </c>
      <c r="N2902" s="5">
        <f>Smartphone_Usage_And_Addiction_Analysis_7500_Rows[[#This Row],[app_opens_per_day]]/Smartphone_Usage_And_Addiction_Analysis_7500_Rows[[#This Row],[daily_screen_time_hours]]</f>
        <v>3.5067873303167421</v>
      </c>
      <c r="O2902" s="1">
        <v>10.18</v>
      </c>
      <c r="P2902" s="1" t="s">
        <v>32</v>
      </c>
      <c r="Q2902" s="1" t="s">
        <v>23</v>
      </c>
      <c r="R2902" s="1" t="s">
        <v>28</v>
      </c>
      <c r="S2902" s="1">
        <v>1</v>
      </c>
    </row>
    <row r="2903" spans="1:19" ht="18" customHeight="1" x14ac:dyDescent="0.25">
      <c r="A2903" s="10" t="s">
        <v>6072</v>
      </c>
      <c r="B2903" s="1">
        <v>21</v>
      </c>
      <c r="C2903" s="1" t="str">
        <f t="shared" si="45"/>
        <v>18-25 (Gen Z)</v>
      </c>
      <c r="D2903" t="s">
        <v>7582</v>
      </c>
      <c r="E2903">
        <v>7.19</v>
      </c>
      <c r="F2903">
        <v>3.22</v>
      </c>
      <c r="G2903">
        <v>1.25</v>
      </c>
      <c r="H2903">
        <v>5.93</v>
      </c>
      <c r="I2903">
        <v>4.8099999999999996</v>
      </c>
      <c r="J2903" s="1">
        <f>Smartphone_Usage_And_Addiction_Analysis_7500_Rows[[#This Row],[social_media_hours]]+Smartphone_Usage_And_Addiction_Analysis_7500_Rows[[#This Row],[gaming_hours]]</f>
        <v>4.4700000000000006</v>
      </c>
      <c r="K2903" s="1">
        <f>Smartphone_Usage_And_Addiction_Analysis_7500_Rows[[#This Row],[sleep_hours]]-Smartphone_Usage_And_Addiction_Analysis_7500_Rows[[#This Row],[total_leisure_hours]]</f>
        <v>0.33999999999999897</v>
      </c>
      <c r="L2903">
        <v>151</v>
      </c>
      <c r="M2903">
        <v>108</v>
      </c>
      <c r="N2903" s="5">
        <f>Smartphone_Usage_And_Addiction_Analysis_7500_Rows[[#This Row],[app_opens_per_day]]/Smartphone_Usage_And_Addiction_Analysis_7500_Rows[[#This Row],[daily_screen_time_hours]]</f>
        <v>15.020862308762169</v>
      </c>
      <c r="O2903">
        <v>7.96</v>
      </c>
      <c r="P2903" t="s">
        <v>32</v>
      </c>
      <c r="Q2903" t="s">
        <v>23</v>
      </c>
      <c r="R2903" t="s">
        <v>28</v>
      </c>
      <c r="S2903">
        <v>1</v>
      </c>
    </row>
    <row r="2904" spans="1:19" ht="18" customHeight="1" x14ac:dyDescent="0.25">
      <c r="A2904" s="10" t="s">
        <v>1952</v>
      </c>
      <c r="B2904" s="1">
        <v>30</v>
      </c>
      <c r="C2904" t="str">
        <f t="shared" si="45"/>
        <v>26-40 (Millennials)</v>
      </c>
      <c r="D2904" s="1" t="s">
        <v>30</v>
      </c>
      <c r="E2904" s="1">
        <v>6.23</v>
      </c>
      <c r="F2904" s="1">
        <v>4.99</v>
      </c>
      <c r="G2904" s="1">
        <v>1.44</v>
      </c>
      <c r="H2904" s="1">
        <v>3.69</v>
      </c>
      <c r="I2904" s="1">
        <v>5.97</v>
      </c>
      <c r="J2904" s="1">
        <f>Smartphone_Usage_And_Addiction_Analysis_7500_Rows[[#This Row],[social_media_hours]]+Smartphone_Usage_And_Addiction_Analysis_7500_Rows[[#This Row],[gaming_hours]]</f>
        <v>6.43</v>
      </c>
      <c r="K2904" s="1">
        <f>Smartphone_Usage_And_Addiction_Analysis_7500_Rows[[#This Row],[sleep_hours]]-Smartphone_Usage_And_Addiction_Analysis_7500_Rows[[#This Row],[total_leisure_hours]]</f>
        <v>-0.45999999999999996</v>
      </c>
      <c r="L2904" s="1">
        <v>125</v>
      </c>
      <c r="M2904" s="1">
        <v>18</v>
      </c>
      <c r="N2904" s="5">
        <f>Smartphone_Usage_And_Addiction_Analysis_7500_Rows[[#This Row],[app_opens_per_day]]/Smartphone_Usage_And_Addiction_Analysis_7500_Rows[[#This Row],[daily_screen_time_hours]]</f>
        <v>2.8892455858747992</v>
      </c>
      <c r="O2904" s="1">
        <v>6.83</v>
      </c>
      <c r="P2904" s="1" t="s">
        <v>32</v>
      </c>
      <c r="Q2904" s="1" t="s">
        <v>19</v>
      </c>
      <c r="R2904" s="1" t="s">
        <v>28</v>
      </c>
      <c r="S2904" s="1">
        <v>1</v>
      </c>
    </row>
    <row r="2905" spans="1:19" ht="18" customHeight="1" x14ac:dyDescent="0.25">
      <c r="A2905" s="10" t="s">
        <v>1953</v>
      </c>
      <c r="B2905" s="1">
        <v>28</v>
      </c>
      <c r="C2905" t="str">
        <f t="shared" si="45"/>
        <v>26-40 (Millennials)</v>
      </c>
      <c r="D2905" s="1" t="s">
        <v>30</v>
      </c>
      <c r="E2905" s="1">
        <v>4.38</v>
      </c>
      <c r="F2905" s="1">
        <v>3.63</v>
      </c>
      <c r="G2905" s="1">
        <v>1.58</v>
      </c>
      <c r="H2905" s="1">
        <v>2</v>
      </c>
      <c r="I2905" s="1">
        <v>5.65</v>
      </c>
      <c r="J2905" s="1">
        <f>Smartphone_Usage_And_Addiction_Analysis_7500_Rows[[#This Row],[social_media_hours]]+Smartphone_Usage_And_Addiction_Analysis_7500_Rows[[#This Row],[gaming_hours]]</f>
        <v>5.21</v>
      </c>
      <c r="K2905" s="1">
        <f>Smartphone_Usage_And_Addiction_Analysis_7500_Rows[[#This Row],[sleep_hours]]-Smartphone_Usage_And_Addiction_Analysis_7500_Rows[[#This Row],[total_leisure_hours]]</f>
        <v>0.44000000000000039</v>
      </c>
      <c r="L2905" s="1">
        <v>55</v>
      </c>
      <c r="M2905" s="1">
        <v>37</v>
      </c>
      <c r="N2905" s="5">
        <f>Smartphone_Usage_And_Addiction_Analysis_7500_Rows[[#This Row],[app_opens_per_day]]/Smartphone_Usage_And_Addiction_Analysis_7500_Rows[[#This Row],[daily_screen_time_hours]]</f>
        <v>8.4474885844748862</v>
      </c>
      <c r="O2905" s="1">
        <v>4.9000000000000004</v>
      </c>
      <c r="P2905" s="1" t="s">
        <v>22</v>
      </c>
      <c r="Q2905" s="1" t="s">
        <v>19</v>
      </c>
      <c r="R2905" s="1" t="s">
        <v>20</v>
      </c>
      <c r="S2905" s="1">
        <v>0</v>
      </c>
    </row>
    <row r="2906" spans="1:19" ht="18" customHeight="1" x14ac:dyDescent="0.25">
      <c r="A2906" s="10" t="s">
        <v>1954</v>
      </c>
      <c r="B2906" s="1">
        <v>20</v>
      </c>
      <c r="C2906" t="str">
        <f t="shared" si="45"/>
        <v>18-25 (Gen Z)</v>
      </c>
      <c r="D2906" s="1" t="s">
        <v>30</v>
      </c>
      <c r="E2906" s="1">
        <v>9.59</v>
      </c>
      <c r="F2906" s="1">
        <v>2.36</v>
      </c>
      <c r="G2906" s="1">
        <v>1.92</v>
      </c>
      <c r="H2906" s="1">
        <v>3.73</v>
      </c>
      <c r="I2906" s="1">
        <v>6.16</v>
      </c>
      <c r="J2906" s="1">
        <f>Smartphone_Usage_And_Addiction_Analysis_7500_Rows[[#This Row],[social_media_hours]]+Smartphone_Usage_And_Addiction_Analysis_7500_Rows[[#This Row],[gaming_hours]]</f>
        <v>4.2799999999999994</v>
      </c>
      <c r="K2906" s="1">
        <f>Smartphone_Usage_And_Addiction_Analysis_7500_Rows[[#This Row],[sleep_hours]]-Smartphone_Usage_And_Addiction_Analysis_7500_Rows[[#This Row],[total_leisure_hours]]</f>
        <v>1.8800000000000008</v>
      </c>
      <c r="L2906" s="1">
        <v>204</v>
      </c>
      <c r="M2906" s="1">
        <v>65</v>
      </c>
      <c r="N2906" s="5">
        <f>Smartphone_Usage_And_Addiction_Analysis_7500_Rows[[#This Row],[app_opens_per_day]]/Smartphone_Usage_And_Addiction_Analysis_7500_Rows[[#This Row],[daily_screen_time_hours]]</f>
        <v>6.777893639207508</v>
      </c>
      <c r="O2906" s="1">
        <v>11.22</v>
      </c>
      <c r="P2906" s="1" t="s">
        <v>22</v>
      </c>
      <c r="Q2906" s="1" t="s">
        <v>19</v>
      </c>
      <c r="R2906" s="1" t="s">
        <v>24</v>
      </c>
      <c r="S2906" s="1">
        <v>1</v>
      </c>
    </row>
    <row r="2907" spans="1:19" ht="18" customHeight="1" x14ac:dyDescent="0.25">
      <c r="A2907" s="10" t="s">
        <v>1955</v>
      </c>
      <c r="B2907" s="1">
        <v>31</v>
      </c>
      <c r="C2907" t="str">
        <f t="shared" si="45"/>
        <v>26-40 (Millennials)</v>
      </c>
      <c r="D2907" s="1" t="s">
        <v>30</v>
      </c>
      <c r="E2907" s="1">
        <v>3.41</v>
      </c>
      <c r="F2907" s="1">
        <v>0.89</v>
      </c>
      <c r="G2907" s="1">
        <v>0.57999999999999996</v>
      </c>
      <c r="H2907" s="1">
        <v>2.86</v>
      </c>
      <c r="I2907" s="1">
        <v>5.46</v>
      </c>
      <c r="J2907" s="1">
        <f>Smartphone_Usage_And_Addiction_Analysis_7500_Rows[[#This Row],[social_media_hours]]+Smartphone_Usage_And_Addiction_Analysis_7500_Rows[[#This Row],[gaming_hours]]</f>
        <v>1.47</v>
      </c>
      <c r="K2907" s="1">
        <f>Smartphone_Usage_And_Addiction_Analysis_7500_Rows[[#This Row],[sleep_hours]]-Smartphone_Usage_And_Addiction_Analysis_7500_Rows[[#This Row],[total_leisure_hours]]</f>
        <v>3.99</v>
      </c>
      <c r="L2907" s="1">
        <v>67</v>
      </c>
      <c r="M2907" s="1">
        <v>173</v>
      </c>
      <c r="N2907" s="5">
        <f>Smartphone_Usage_And_Addiction_Analysis_7500_Rows[[#This Row],[app_opens_per_day]]/Smartphone_Usage_And_Addiction_Analysis_7500_Rows[[#This Row],[daily_screen_time_hours]]</f>
        <v>50.733137829912025</v>
      </c>
      <c r="O2907" s="1">
        <v>6.03</v>
      </c>
      <c r="P2907" s="1" t="s">
        <v>22</v>
      </c>
      <c r="Q2907" s="1" t="s">
        <v>19</v>
      </c>
      <c r="R2907" s="1" t="s">
        <v>20</v>
      </c>
      <c r="S2907" s="1">
        <v>0</v>
      </c>
    </row>
    <row r="2908" spans="1:19" ht="18" customHeight="1" x14ac:dyDescent="0.25">
      <c r="A2908" s="10" t="s">
        <v>1956</v>
      </c>
      <c r="B2908" s="1">
        <v>22</v>
      </c>
      <c r="C2908" t="str">
        <f t="shared" si="45"/>
        <v>18-25 (Gen Z)</v>
      </c>
      <c r="D2908" s="1" t="s">
        <v>17</v>
      </c>
      <c r="E2908" s="1">
        <v>4.6100000000000003</v>
      </c>
      <c r="F2908" s="1">
        <v>3.58</v>
      </c>
      <c r="G2908" s="1">
        <v>0.49</v>
      </c>
      <c r="H2908" s="1">
        <v>3.91</v>
      </c>
      <c r="I2908" s="1">
        <v>5.4</v>
      </c>
      <c r="J2908" s="1">
        <f>Smartphone_Usage_And_Addiction_Analysis_7500_Rows[[#This Row],[social_media_hours]]+Smartphone_Usage_And_Addiction_Analysis_7500_Rows[[#This Row],[gaming_hours]]</f>
        <v>4.07</v>
      </c>
      <c r="K2908" s="1">
        <f>Smartphone_Usage_And_Addiction_Analysis_7500_Rows[[#This Row],[sleep_hours]]-Smartphone_Usage_And_Addiction_Analysis_7500_Rows[[#This Row],[total_leisure_hours]]</f>
        <v>1.33</v>
      </c>
      <c r="L2908" s="1">
        <v>183</v>
      </c>
      <c r="M2908" s="1">
        <v>53</v>
      </c>
      <c r="N2908" s="5">
        <f>Smartphone_Usage_And_Addiction_Analysis_7500_Rows[[#This Row],[app_opens_per_day]]/Smartphone_Usage_And_Addiction_Analysis_7500_Rows[[#This Row],[daily_screen_time_hours]]</f>
        <v>11.496746203904555</v>
      </c>
      <c r="O2908" s="1">
        <v>5.89</v>
      </c>
      <c r="P2908" s="1" t="s">
        <v>32</v>
      </c>
      <c r="Q2908" s="1" t="s">
        <v>19</v>
      </c>
      <c r="R2908" s="1" t="s">
        <v>20</v>
      </c>
      <c r="S2908" s="1">
        <v>0</v>
      </c>
    </row>
    <row r="2909" spans="1:19" ht="18" customHeight="1" x14ac:dyDescent="0.25">
      <c r="A2909" s="10" t="s">
        <v>6073</v>
      </c>
      <c r="B2909" s="1">
        <v>29</v>
      </c>
      <c r="C2909" s="1" t="str">
        <f t="shared" si="45"/>
        <v>26-40 (Millennials)</v>
      </c>
      <c r="D2909" t="s">
        <v>7582</v>
      </c>
      <c r="E2909">
        <v>3.3</v>
      </c>
      <c r="F2909">
        <v>4.4400000000000004</v>
      </c>
      <c r="G2909">
        <v>2.69</v>
      </c>
      <c r="H2909">
        <v>5.69</v>
      </c>
      <c r="I2909">
        <v>5.88</v>
      </c>
      <c r="J2909" s="1">
        <f>Smartphone_Usage_And_Addiction_Analysis_7500_Rows[[#This Row],[social_media_hours]]+Smartphone_Usage_And_Addiction_Analysis_7500_Rows[[#This Row],[gaming_hours]]</f>
        <v>7.1300000000000008</v>
      </c>
      <c r="K2909" s="1">
        <f>Smartphone_Usage_And_Addiction_Analysis_7500_Rows[[#This Row],[sleep_hours]]-Smartphone_Usage_And_Addiction_Analysis_7500_Rows[[#This Row],[total_leisure_hours]]</f>
        <v>-1.2500000000000009</v>
      </c>
      <c r="L2909">
        <v>120</v>
      </c>
      <c r="M2909">
        <v>49</v>
      </c>
      <c r="N2909" s="5">
        <f>Smartphone_Usage_And_Addiction_Analysis_7500_Rows[[#This Row],[app_opens_per_day]]/Smartphone_Usage_And_Addiction_Analysis_7500_Rows[[#This Row],[daily_screen_time_hours]]</f>
        <v>14.84848484848485</v>
      </c>
      <c r="O2909">
        <v>5.19</v>
      </c>
      <c r="P2909" t="s">
        <v>22</v>
      </c>
      <c r="Q2909" t="s">
        <v>23</v>
      </c>
      <c r="R2909" t="s">
        <v>24</v>
      </c>
      <c r="S2909">
        <v>1</v>
      </c>
    </row>
    <row r="2910" spans="1:19" ht="18" customHeight="1" x14ac:dyDescent="0.25">
      <c r="A2910" s="10" t="s">
        <v>1957</v>
      </c>
      <c r="B2910" s="1">
        <v>28</v>
      </c>
      <c r="C2910" t="str">
        <f t="shared" si="45"/>
        <v>26-40 (Millennials)</v>
      </c>
      <c r="D2910" s="1" t="s">
        <v>17</v>
      </c>
      <c r="E2910" s="1">
        <v>4.78</v>
      </c>
      <c r="F2910" s="1">
        <v>0.8</v>
      </c>
      <c r="G2910" s="1">
        <v>2.1800000000000002</v>
      </c>
      <c r="H2910" s="1">
        <v>3.46</v>
      </c>
      <c r="I2910" s="1">
        <v>5.46</v>
      </c>
      <c r="J2910" s="1">
        <f>Smartphone_Usage_And_Addiction_Analysis_7500_Rows[[#This Row],[social_media_hours]]+Smartphone_Usage_And_Addiction_Analysis_7500_Rows[[#This Row],[gaming_hours]]</f>
        <v>2.9800000000000004</v>
      </c>
      <c r="K2910" s="1">
        <f>Smartphone_Usage_And_Addiction_Analysis_7500_Rows[[#This Row],[sleep_hours]]-Smartphone_Usage_And_Addiction_Analysis_7500_Rows[[#This Row],[total_leisure_hours]]</f>
        <v>2.4799999999999995</v>
      </c>
      <c r="L2910" s="1">
        <v>188</v>
      </c>
      <c r="M2910" s="1">
        <v>90</v>
      </c>
      <c r="N2910" s="5">
        <f>Smartphone_Usage_And_Addiction_Analysis_7500_Rows[[#This Row],[app_opens_per_day]]/Smartphone_Usage_And_Addiction_Analysis_7500_Rows[[#This Row],[daily_screen_time_hours]]</f>
        <v>18.828451882845187</v>
      </c>
      <c r="O2910" s="1">
        <v>7.16</v>
      </c>
      <c r="P2910" s="1" t="s">
        <v>18</v>
      </c>
      <c r="Q2910" s="1" t="s">
        <v>23</v>
      </c>
      <c r="R2910" s="1" t="s">
        <v>20</v>
      </c>
      <c r="S2910" s="1">
        <v>0</v>
      </c>
    </row>
    <row r="2911" spans="1:19" ht="18" customHeight="1" x14ac:dyDescent="0.25">
      <c r="A2911" s="10" t="s">
        <v>1958</v>
      </c>
      <c r="B2911" s="1">
        <v>32</v>
      </c>
      <c r="C2911" t="str">
        <f t="shared" si="45"/>
        <v>26-40 (Millennials)</v>
      </c>
      <c r="D2911" s="1" t="s">
        <v>17</v>
      </c>
      <c r="E2911" s="1">
        <v>7.55</v>
      </c>
      <c r="F2911" s="1">
        <v>2.21</v>
      </c>
      <c r="G2911" s="1">
        <v>1.6</v>
      </c>
      <c r="H2911" s="1">
        <v>5.89</v>
      </c>
      <c r="I2911" s="1">
        <v>6.2</v>
      </c>
      <c r="J2911" s="1">
        <f>Smartphone_Usage_And_Addiction_Analysis_7500_Rows[[#This Row],[social_media_hours]]+Smartphone_Usage_And_Addiction_Analysis_7500_Rows[[#This Row],[gaming_hours]]</f>
        <v>3.81</v>
      </c>
      <c r="K2911" s="1">
        <f>Smartphone_Usage_And_Addiction_Analysis_7500_Rows[[#This Row],[sleep_hours]]-Smartphone_Usage_And_Addiction_Analysis_7500_Rows[[#This Row],[total_leisure_hours]]</f>
        <v>2.39</v>
      </c>
      <c r="L2911" s="1">
        <v>99</v>
      </c>
      <c r="M2911" s="1">
        <v>158</v>
      </c>
      <c r="N2911" s="5">
        <f>Smartphone_Usage_And_Addiction_Analysis_7500_Rows[[#This Row],[app_opens_per_day]]/Smartphone_Usage_And_Addiction_Analysis_7500_Rows[[#This Row],[daily_screen_time_hours]]</f>
        <v>20.927152317880797</v>
      </c>
      <c r="O2911" s="1">
        <v>8.6</v>
      </c>
      <c r="P2911" s="1" t="s">
        <v>32</v>
      </c>
      <c r="Q2911" s="1" t="s">
        <v>19</v>
      </c>
      <c r="R2911" s="1" t="s">
        <v>28</v>
      </c>
      <c r="S2911" s="1">
        <v>1</v>
      </c>
    </row>
    <row r="2912" spans="1:19" ht="18" customHeight="1" x14ac:dyDescent="0.25">
      <c r="A2912" s="10" t="s">
        <v>1959</v>
      </c>
      <c r="B2912" s="1">
        <v>34</v>
      </c>
      <c r="C2912" t="str">
        <f t="shared" si="45"/>
        <v>26-40 (Millennials)</v>
      </c>
      <c r="D2912" s="1" t="s">
        <v>17</v>
      </c>
      <c r="E2912" s="1">
        <v>6.68</v>
      </c>
      <c r="F2912" s="1">
        <v>1.37</v>
      </c>
      <c r="G2912" s="1">
        <v>2.73</v>
      </c>
      <c r="H2912" s="1">
        <v>2.46</v>
      </c>
      <c r="I2912" s="1">
        <v>7.78</v>
      </c>
      <c r="J2912" s="1">
        <f>Smartphone_Usage_And_Addiction_Analysis_7500_Rows[[#This Row],[social_media_hours]]+Smartphone_Usage_And_Addiction_Analysis_7500_Rows[[#This Row],[gaming_hours]]</f>
        <v>4.0999999999999996</v>
      </c>
      <c r="K2912" s="1">
        <f>Smartphone_Usage_And_Addiction_Analysis_7500_Rows[[#This Row],[sleep_hours]]-Smartphone_Usage_And_Addiction_Analysis_7500_Rows[[#This Row],[total_leisure_hours]]</f>
        <v>3.6800000000000006</v>
      </c>
      <c r="L2912" s="1">
        <v>155</v>
      </c>
      <c r="M2912" s="1">
        <v>98</v>
      </c>
      <c r="N2912" s="5">
        <f>Smartphone_Usage_And_Addiction_Analysis_7500_Rows[[#This Row],[app_opens_per_day]]/Smartphone_Usage_And_Addiction_Analysis_7500_Rows[[#This Row],[daily_screen_time_hours]]</f>
        <v>14.67065868263473</v>
      </c>
      <c r="O2912" s="1">
        <v>8.02</v>
      </c>
      <c r="P2912" s="1" t="s">
        <v>22</v>
      </c>
      <c r="Q2912" s="1" t="s">
        <v>23</v>
      </c>
      <c r="R2912" s="1" t="s">
        <v>28</v>
      </c>
      <c r="S2912" s="1">
        <v>1</v>
      </c>
    </row>
    <row r="2913" spans="1:19" ht="18" customHeight="1" x14ac:dyDescent="0.25">
      <c r="A2913" s="10" t="s">
        <v>1960</v>
      </c>
      <c r="B2913" s="1">
        <v>33</v>
      </c>
      <c r="C2913" t="str">
        <f t="shared" si="45"/>
        <v>26-40 (Millennials)</v>
      </c>
      <c r="D2913" s="1" t="s">
        <v>17</v>
      </c>
      <c r="E2913" s="1">
        <v>10.130000000000001</v>
      </c>
      <c r="F2913" s="1">
        <v>2.57</v>
      </c>
      <c r="G2913" s="1">
        <v>2.2599999999999998</v>
      </c>
      <c r="H2913" s="1">
        <v>5.18</v>
      </c>
      <c r="I2913" s="1">
        <v>5.45</v>
      </c>
      <c r="J2913" s="1">
        <f>Smartphone_Usage_And_Addiction_Analysis_7500_Rows[[#This Row],[social_media_hours]]+Smartphone_Usage_And_Addiction_Analysis_7500_Rows[[#This Row],[gaming_hours]]</f>
        <v>4.83</v>
      </c>
      <c r="K2913" s="1">
        <f>Smartphone_Usage_And_Addiction_Analysis_7500_Rows[[#This Row],[sleep_hours]]-Smartphone_Usage_And_Addiction_Analysis_7500_Rows[[#This Row],[total_leisure_hours]]</f>
        <v>0.62000000000000011</v>
      </c>
      <c r="L2913" s="1">
        <v>219</v>
      </c>
      <c r="M2913" s="1">
        <v>51</v>
      </c>
      <c r="N2913" s="5">
        <f>Smartphone_Usage_And_Addiction_Analysis_7500_Rows[[#This Row],[app_opens_per_day]]/Smartphone_Usage_And_Addiction_Analysis_7500_Rows[[#This Row],[daily_screen_time_hours]]</f>
        <v>5.0345508390918061</v>
      </c>
      <c r="O2913" s="1">
        <v>11.45</v>
      </c>
      <c r="P2913" s="1" t="s">
        <v>32</v>
      </c>
      <c r="Q2913" s="1" t="s">
        <v>19</v>
      </c>
      <c r="R2913" s="1" t="s">
        <v>24</v>
      </c>
      <c r="S2913" s="1">
        <v>1</v>
      </c>
    </row>
    <row r="2914" spans="1:19" ht="18" customHeight="1" x14ac:dyDescent="0.25">
      <c r="A2914" s="10" t="s">
        <v>1961</v>
      </c>
      <c r="B2914" s="1">
        <v>27</v>
      </c>
      <c r="C2914" t="str">
        <f t="shared" si="45"/>
        <v>26-40 (Millennials)</v>
      </c>
      <c r="D2914" s="1" t="s">
        <v>17</v>
      </c>
      <c r="E2914" s="1">
        <v>9.4600000000000009</v>
      </c>
      <c r="F2914" s="1">
        <v>5.35</v>
      </c>
      <c r="G2914" s="1">
        <v>3.69</v>
      </c>
      <c r="H2914" s="1">
        <v>5.01</v>
      </c>
      <c r="I2914" s="1">
        <v>7.23</v>
      </c>
      <c r="J2914" s="1">
        <f>Smartphone_Usage_And_Addiction_Analysis_7500_Rows[[#This Row],[social_media_hours]]+Smartphone_Usage_And_Addiction_Analysis_7500_Rows[[#This Row],[gaming_hours]]</f>
        <v>9.0399999999999991</v>
      </c>
      <c r="K2914" s="1">
        <f>Smartphone_Usage_And_Addiction_Analysis_7500_Rows[[#This Row],[sleep_hours]]-Smartphone_Usage_And_Addiction_Analysis_7500_Rows[[#This Row],[total_leisure_hours]]</f>
        <v>-1.8099999999999987</v>
      </c>
      <c r="L2914" s="1">
        <v>62</v>
      </c>
      <c r="M2914" s="1">
        <v>136</v>
      </c>
      <c r="N2914" s="5">
        <f>Smartphone_Usage_And_Addiction_Analysis_7500_Rows[[#This Row],[app_opens_per_day]]/Smartphone_Usage_And_Addiction_Analysis_7500_Rows[[#This Row],[daily_screen_time_hours]]</f>
        <v>14.376321353065538</v>
      </c>
      <c r="O2914" s="1">
        <v>12.36</v>
      </c>
      <c r="P2914" s="1" t="s">
        <v>32</v>
      </c>
      <c r="Q2914" s="1" t="s">
        <v>23</v>
      </c>
      <c r="R2914" s="1" t="s">
        <v>24</v>
      </c>
      <c r="S2914" s="1">
        <v>1</v>
      </c>
    </row>
    <row r="2915" spans="1:19" ht="18" customHeight="1" x14ac:dyDescent="0.25">
      <c r="A2915" s="10" t="s">
        <v>1962</v>
      </c>
      <c r="B2915" s="1">
        <v>24</v>
      </c>
      <c r="C2915" t="str">
        <f t="shared" si="45"/>
        <v>18-25 (Gen Z)</v>
      </c>
      <c r="D2915" s="1" t="s">
        <v>30</v>
      </c>
      <c r="E2915" s="1">
        <v>10.029999999999999</v>
      </c>
      <c r="F2915" s="1">
        <v>4.24</v>
      </c>
      <c r="G2915" s="1">
        <v>1.01</v>
      </c>
      <c r="H2915" s="1">
        <v>1.88</v>
      </c>
      <c r="I2915" s="1">
        <v>8.4499999999999993</v>
      </c>
      <c r="J2915" s="1">
        <f>Smartphone_Usage_And_Addiction_Analysis_7500_Rows[[#This Row],[social_media_hours]]+Smartphone_Usage_And_Addiction_Analysis_7500_Rows[[#This Row],[gaming_hours]]</f>
        <v>5.25</v>
      </c>
      <c r="K2915" s="1">
        <f>Smartphone_Usage_And_Addiction_Analysis_7500_Rows[[#This Row],[sleep_hours]]-Smartphone_Usage_And_Addiction_Analysis_7500_Rows[[#This Row],[total_leisure_hours]]</f>
        <v>3.1999999999999993</v>
      </c>
      <c r="L2915" s="1">
        <v>130</v>
      </c>
      <c r="M2915" s="1">
        <v>121</v>
      </c>
      <c r="N2915" s="5">
        <f>Smartphone_Usage_And_Addiction_Analysis_7500_Rows[[#This Row],[app_opens_per_day]]/Smartphone_Usage_And_Addiction_Analysis_7500_Rows[[#This Row],[daily_screen_time_hours]]</f>
        <v>12.06380857427717</v>
      </c>
      <c r="O2915" s="1">
        <v>11.52</v>
      </c>
      <c r="P2915" s="1" t="s">
        <v>22</v>
      </c>
      <c r="Q2915" s="1" t="s">
        <v>23</v>
      </c>
      <c r="R2915" s="1" t="s">
        <v>28</v>
      </c>
      <c r="S2915" s="1">
        <v>1</v>
      </c>
    </row>
    <row r="2916" spans="1:19" ht="18" customHeight="1" x14ac:dyDescent="0.25">
      <c r="A2916" s="10" t="s">
        <v>1963</v>
      </c>
      <c r="B2916" s="1">
        <v>30</v>
      </c>
      <c r="C2916" t="str">
        <f t="shared" si="45"/>
        <v>26-40 (Millennials)</v>
      </c>
      <c r="D2916" s="1" t="s">
        <v>30</v>
      </c>
      <c r="E2916" s="1">
        <v>3.78</v>
      </c>
      <c r="F2916" s="1">
        <v>0.77</v>
      </c>
      <c r="G2916" s="1">
        <v>1.51</v>
      </c>
      <c r="H2916" s="1">
        <v>3.32</v>
      </c>
      <c r="I2916" s="1">
        <v>5.26</v>
      </c>
      <c r="J2916" s="1">
        <f>Smartphone_Usage_And_Addiction_Analysis_7500_Rows[[#This Row],[social_media_hours]]+Smartphone_Usage_And_Addiction_Analysis_7500_Rows[[#This Row],[gaming_hours]]</f>
        <v>2.2800000000000002</v>
      </c>
      <c r="K2916" s="1">
        <f>Smartphone_Usage_And_Addiction_Analysis_7500_Rows[[#This Row],[sleep_hours]]-Smartphone_Usage_And_Addiction_Analysis_7500_Rows[[#This Row],[total_leisure_hours]]</f>
        <v>2.9799999999999995</v>
      </c>
      <c r="L2916" s="1">
        <v>228</v>
      </c>
      <c r="M2916" s="1">
        <v>155</v>
      </c>
      <c r="N2916" s="5">
        <f>Smartphone_Usage_And_Addiction_Analysis_7500_Rows[[#This Row],[app_opens_per_day]]/Smartphone_Usage_And_Addiction_Analysis_7500_Rows[[#This Row],[daily_screen_time_hours]]</f>
        <v>41.005291005291006</v>
      </c>
      <c r="O2916" s="1">
        <v>5.25</v>
      </c>
      <c r="P2916" s="1" t="s">
        <v>32</v>
      </c>
      <c r="Q2916" s="1" t="s">
        <v>23</v>
      </c>
      <c r="R2916" s="1" t="s">
        <v>20</v>
      </c>
      <c r="S2916" s="1">
        <v>0</v>
      </c>
    </row>
    <row r="2917" spans="1:19" ht="18" customHeight="1" x14ac:dyDescent="0.25">
      <c r="A2917" s="10" t="s">
        <v>1964</v>
      </c>
      <c r="B2917" s="1">
        <v>26</v>
      </c>
      <c r="C2917" t="str">
        <f t="shared" si="45"/>
        <v>26-40 (Millennials)</v>
      </c>
      <c r="D2917" s="1" t="s">
        <v>30</v>
      </c>
      <c r="E2917" s="1">
        <v>8.44</v>
      </c>
      <c r="F2917" s="1">
        <v>5.92</v>
      </c>
      <c r="G2917" s="1">
        <v>3.56</v>
      </c>
      <c r="H2917" s="1">
        <v>4.6500000000000004</v>
      </c>
      <c r="I2917" s="1">
        <v>7.56</v>
      </c>
      <c r="J2917" s="1">
        <f>Smartphone_Usage_And_Addiction_Analysis_7500_Rows[[#This Row],[social_media_hours]]+Smartphone_Usage_And_Addiction_Analysis_7500_Rows[[#This Row],[gaming_hours]]</f>
        <v>9.48</v>
      </c>
      <c r="K2917" s="1">
        <f>Smartphone_Usage_And_Addiction_Analysis_7500_Rows[[#This Row],[sleep_hours]]-Smartphone_Usage_And_Addiction_Analysis_7500_Rows[[#This Row],[total_leisure_hours]]</f>
        <v>-1.9200000000000008</v>
      </c>
      <c r="L2917" s="1">
        <v>223</v>
      </c>
      <c r="M2917" s="1">
        <v>174</v>
      </c>
      <c r="N2917" s="5">
        <f>Smartphone_Usage_And_Addiction_Analysis_7500_Rows[[#This Row],[app_opens_per_day]]/Smartphone_Usage_And_Addiction_Analysis_7500_Rows[[#This Row],[daily_screen_time_hours]]</f>
        <v>20.616113744075829</v>
      </c>
      <c r="O2917" s="1">
        <v>9.84</v>
      </c>
      <c r="P2917" s="1" t="s">
        <v>32</v>
      </c>
      <c r="Q2917" s="1" t="s">
        <v>23</v>
      </c>
      <c r="R2917" s="1" t="s">
        <v>24</v>
      </c>
      <c r="S2917" s="1">
        <v>1</v>
      </c>
    </row>
    <row r="2918" spans="1:19" ht="18" customHeight="1" x14ac:dyDescent="0.25">
      <c r="A2918" s="10" t="s">
        <v>1965</v>
      </c>
      <c r="B2918" s="1">
        <v>20</v>
      </c>
      <c r="C2918" t="str">
        <f t="shared" si="45"/>
        <v>18-25 (Gen Z)</v>
      </c>
      <c r="D2918" s="1" t="s">
        <v>17</v>
      </c>
      <c r="E2918" s="1">
        <v>5.07</v>
      </c>
      <c r="F2918" s="1">
        <v>2.15</v>
      </c>
      <c r="G2918" s="1">
        <v>0.19</v>
      </c>
      <c r="H2918" s="1">
        <v>3.59</v>
      </c>
      <c r="I2918" s="1">
        <v>6.93</v>
      </c>
      <c r="J2918" s="1">
        <f>Smartphone_Usage_And_Addiction_Analysis_7500_Rows[[#This Row],[social_media_hours]]+Smartphone_Usage_And_Addiction_Analysis_7500_Rows[[#This Row],[gaming_hours]]</f>
        <v>2.34</v>
      </c>
      <c r="K2918" s="1">
        <f>Smartphone_Usage_And_Addiction_Analysis_7500_Rows[[#This Row],[sleep_hours]]-Smartphone_Usage_And_Addiction_Analysis_7500_Rows[[#This Row],[total_leisure_hours]]</f>
        <v>4.59</v>
      </c>
      <c r="L2918" s="1">
        <v>198</v>
      </c>
      <c r="M2918" s="1">
        <v>75</v>
      </c>
      <c r="N2918" s="5">
        <f>Smartphone_Usage_And_Addiction_Analysis_7500_Rows[[#This Row],[app_opens_per_day]]/Smartphone_Usage_And_Addiction_Analysis_7500_Rows[[#This Row],[daily_screen_time_hours]]</f>
        <v>14.792899408284024</v>
      </c>
      <c r="O2918" s="1">
        <v>7.74</v>
      </c>
      <c r="P2918" s="1" t="s">
        <v>32</v>
      </c>
      <c r="Q2918" s="1" t="s">
        <v>19</v>
      </c>
      <c r="R2918" s="1" t="s">
        <v>20</v>
      </c>
      <c r="S2918" s="1">
        <v>0</v>
      </c>
    </row>
    <row r="2919" spans="1:19" ht="18" customHeight="1" x14ac:dyDescent="0.25">
      <c r="A2919" s="10" t="s">
        <v>1966</v>
      </c>
      <c r="B2919" s="1">
        <v>30</v>
      </c>
      <c r="C2919" t="str">
        <f t="shared" si="45"/>
        <v>26-40 (Millennials)</v>
      </c>
      <c r="D2919" s="1" t="s">
        <v>17</v>
      </c>
      <c r="E2919" s="1">
        <v>8.2100000000000009</v>
      </c>
      <c r="F2919" s="1">
        <v>1.55</v>
      </c>
      <c r="G2919" s="1">
        <v>1.88</v>
      </c>
      <c r="H2919" s="1">
        <v>3.72</v>
      </c>
      <c r="I2919" s="1">
        <v>8.1199999999999992</v>
      </c>
      <c r="J2919" s="1">
        <f>Smartphone_Usage_And_Addiction_Analysis_7500_Rows[[#This Row],[social_media_hours]]+Smartphone_Usage_And_Addiction_Analysis_7500_Rows[[#This Row],[gaming_hours]]</f>
        <v>3.4299999999999997</v>
      </c>
      <c r="K2919" s="1">
        <f>Smartphone_Usage_And_Addiction_Analysis_7500_Rows[[#This Row],[sleep_hours]]-Smartphone_Usage_And_Addiction_Analysis_7500_Rows[[#This Row],[total_leisure_hours]]</f>
        <v>4.6899999999999995</v>
      </c>
      <c r="L2919" s="1">
        <v>185</v>
      </c>
      <c r="M2919" s="1">
        <v>67</v>
      </c>
      <c r="N2919" s="5">
        <f>Smartphone_Usage_And_Addiction_Analysis_7500_Rows[[#This Row],[app_opens_per_day]]/Smartphone_Usage_And_Addiction_Analysis_7500_Rows[[#This Row],[daily_screen_time_hours]]</f>
        <v>8.160779537149816</v>
      </c>
      <c r="O2919" s="1">
        <v>9.94</v>
      </c>
      <c r="P2919" s="1" t="s">
        <v>18</v>
      </c>
      <c r="Q2919" s="1" t="s">
        <v>19</v>
      </c>
      <c r="R2919" s="1" t="s">
        <v>28</v>
      </c>
      <c r="S2919" s="1">
        <v>1</v>
      </c>
    </row>
    <row r="2920" spans="1:19" ht="18" customHeight="1" x14ac:dyDescent="0.25">
      <c r="A2920" s="10" t="s">
        <v>6074</v>
      </c>
      <c r="B2920" s="1">
        <v>23</v>
      </c>
      <c r="C2920" s="1" t="str">
        <f t="shared" si="45"/>
        <v>18-25 (Gen Z)</v>
      </c>
      <c r="D2920" t="s">
        <v>7582</v>
      </c>
      <c r="E2920">
        <v>4.4400000000000004</v>
      </c>
      <c r="F2920">
        <v>4.9000000000000004</v>
      </c>
      <c r="G2920">
        <v>0.31</v>
      </c>
      <c r="H2920">
        <v>1.68</v>
      </c>
      <c r="I2920">
        <v>6.76</v>
      </c>
      <c r="J2920" s="1">
        <f>Smartphone_Usage_And_Addiction_Analysis_7500_Rows[[#This Row],[social_media_hours]]+Smartphone_Usage_And_Addiction_Analysis_7500_Rows[[#This Row],[gaming_hours]]</f>
        <v>5.21</v>
      </c>
      <c r="K2920" s="1">
        <f>Smartphone_Usage_And_Addiction_Analysis_7500_Rows[[#This Row],[sleep_hours]]-Smartphone_Usage_And_Addiction_Analysis_7500_Rows[[#This Row],[total_leisure_hours]]</f>
        <v>1.5499999999999998</v>
      </c>
      <c r="L2920">
        <v>113</v>
      </c>
      <c r="M2920">
        <v>61</v>
      </c>
      <c r="N2920" s="5">
        <f>Smartphone_Usage_And_Addiction_Analysis_7500_Rows[[#This Row],[app_opens_per_day]]/Smartphone_Usage_And_Addiction_Analysis_7500_Rows[[#This Row],[daily_screen_time_hours]]</f>
        <v>13.738738738738737</v>
      </c>
      <c r="O2920">
        <v>5.0199999999999996</v>
      </c>
      <c r="P2920" t="s">
        <v>32</v>
      </c>
      <c r="Q2920" t="s">
        <v>19</v>
      </c>
      <c r="R2920" t="s">
        <v>28</v>
      </c>
      <c r="S2920">
        <v>1</v>
      </c>
    </row>
    <row r="2921" spans="1:19" ht="18" customHeight="1" x14ac:dyDescent="0.25">
      <c r="A2921" s="10" t="s">
        <v>1967</v>
      </c>
      <c r="B2921" s="1">
        <v>21</v>
      </c>
      <c r="C2921" t="str">
        <f t="shared" si="45"/>
        <v>18-25 (Gen Z)</v>
      </c>
      <c r="D2921" s="1" t="s">
        <v>17</v>
      </c>
      <c r="E2921" s="1">
        <v>6.27</v>
      </c>
      <c r="F2921" s="1">
        <v>1.69</v>
      </c>
      <c r="G2921" s="1">
        <v>3.71</v>
      </c>
      <c r="H2921" s="1">
        <v>1.83</v>
      </c>
      <c r="I2921" s="1">
        <v>8.2200000000000006</v>
      </c>
      <c r="J2921" s="1">
        <f>Smartphone_Usage_And_Addiction_Analysis_7500_Rows[[#This Row],[social_media_hours]]+Smartphone_Usage_And_Addiction_Analysis_7500_Rows[[#This Row],[gaming_hours]]</f>
        <v>5.4</v>
      </c>
      <c r="K2921" s="1">
        <f>Smartphone_Usage_And_Addiction_Analysis_7500_Rows[[#This Row],[sleep_hours]]-Smartphone_Usage_And_Addiction_Analysis_7500_Rows[[#This Row],[total_leisure_hours]]</f>
        <v>2.8200000000000003</v>
      </c>
      <c r="L2921" s="1">
        <v>183</v>
      </c>
      <c r="M2921" s="1">
        <v>70</v>
      </c>
      <c r="N2921" s="5">
        <f>Smartphone_Usage_And_Addiction_Analysis_7500_Rows[[#This Row],[app_opens_per_day]]/Smartphone_Usage_And_Addiction_Analysis_7500_Rows[[#This Row],[daily_screen_time_hours]]</f>
        <v>11.16427432216906</v>
      </c>
      <c r="O2921" s="1">
        <v>8.4700000000000006</v>
      </c>
      <c r="P2921" s="1" t="s">
        <v>18</v>
      </c>
      <c r="Q2921" s="1" t="s">
        <v>19</v>
      </c>
      <c r="R2921" s="1" t="s">
        <v>51</v>
      </c>
      <c r="S2921" s="1">
        <v>0</v>
      </c>
    </row>
    <row r="2922" spans="1:19" ht="18" customHeight="1" x14ac:dyDescent="0.25">
      <c r="A2922" s="10" t="s">
        <v>1968</v>
      </c>
      <c r="B2922" s="1">
        <v>23</v>
      </c>
      <c r="C2922" t="str">
        <f t="shared" si="45"/>
        <v>18-25 (Gen Z)</v>
      </c>
      <c r="D2922" s="1" t="s">
        <v>17</v>
      </c>
      <c r="E2922" s="1">
        <v>7.37</v>
      </c>
      <c r="F2922" s="1">
        <v>1.51</v>
      </c>
      <c r="G2922" s="1">
        <v>0.49</v>
      </c>
      <c r="H2922" s="1">
        <v>3.77</v>
      </c>
      <c r="I2922" s="1">
        <v>6.42</v>
      </c>
      <c r="J2922" s="1">
        <f>Smartphone_Usage_And_Addiction_Analysis_7500_Rows[[#This Row],[social_media_hours]]+Smartphone_Usage_And_Addiction_Analysis_7500_Rows[[#This Row],[gaming_hours]]</f>
        <v>2</v>
      </c>
      <c r="K2922" s="1">
        <f>Smartphone_Usage_And_Addiction_Analysis_7500_Rows[[#This Row],[sleep_hours]]-Smartphone_Usage_And_Addiction_Analysis_7500_Rows[[#This Row],[total_leisure_hours]]</f>
        <v>4.42</v>
      </c>
      <c r="L2922" s="1">
        <v>67</v>
      </c>
      <c r="M2922" s="1">
        <v>23</v>
      </c>
      <c r="N2922" s="5">
        <f>Smartphone_Usage_And_Addiction_Analysis_7500_Rows[[#This Row],[app_opens_per_day]]/Smartphone_Usage_And_Addiction_Analysis_7500_Rows[[#This Row],[daily_screen_time_hours]]</f>
        <v>3.1207598371777476</v>
      </c>
      <c r="O2922" s="1">
        <v>9.9499999999999993</v>
      </c>
      <c r="P2922" s="1" t="s">
        <v>22</v>
      </c>
      <c r="Q2922" s="1" t="s">
        <v>23</v>
      </c>
      <c r="R2922" s="1" t="s">
        <v>51</v>
      </c>
      <c r="S2922" s="1">
        <v>0</v>
      </c>
    </row>
    <row r="2923" spans="1:19" ht="18" customHeight="1" x14ac:dyDescent="0.25">
      <c r="A2923" s="10" t="s">
        <v>1969</v>
      </c>
      <c r="B2923" s="1">
        <v>21</v>
      </c>
      <c r="C2923" t="str">
        <f t="shared" si="45"/>
        <v>18-25 (Gen Z)</v>
      </c>
      <c r="D2923" s="1" t="s">
        <v>30</v>
      </c>
      <c r="E2923" s="1">
        <v>8.9700000000000006</v>
      </c>
      <c r="F2923" s="1">
        <v>3.01</v>
      </c>
      <c r="G2923" s="1">
        <v>2.54</v>
      </c>
      <c r="H2923" s="1">
        <v>2.69</v>
      </c>
      <c r="I2923" s="1">
        <v>7.09</v>
      </c>
      <c r="J2923" s="1">
        <f>Smartphone_Usage_And_Addiction_Analysis_7500_Rows[[#This Row],[social_media_hours]]+Smartphone_Usage_And_Addiction_Analysis_7500_Rows[[#This Row],[gaming_hours]]</f>
        <v>5.55</v>
      </c>
      <c r="K2923" s="1">
        <f>Smartphone_Usage_And_Addiction_Analysis_7500_Rows[[#This Row],[sleep_hours]]-Smartphone_Usage_And_Addiction_Analysis_7500_Rows[[#This Row],[total_leisure_hours]]</f>
        <v>1.54</v>
      </c>
      <c r="L2923" s="1">
        <v>196</v>
      </c>
      <c r="M2923" s="1">
        <v>18</v>
      </c>
      <c r="N2923" s="5">
        <f>Smartphone_Usage_And_Addiction_Analysis_7500_Rows[[#This Row],[app_opens_per_day]]/Smartphone_Usage_And_Addiction_Analysis_7500_Rows[[#This Row],[daily_screen_time_hours]]</f>
        <v>2.0066889632107023</v>
      </c>
      <c r="O2923" s="1">
        <v>9.49</v>
      </c>
      <c r="P2923" s="1" t="s">
        <v>22</v>
      </c>
      <c r="Q2923" s="1" t="s">
        <v>19</v>
      </c>
      <c r="R2923" s="1" t="s">
        <v>28</v>
      </c>
      <c r="S2923" s="1">
        <v>1</v>
      </c>
    </row>
    <row r="2924" spans="1:19" ht="18" customHeight="1" x14ac:dyDescent="0.25">
      <c r="A2924" s="10" t="s">
        <v>1970</v>
      </c>
      <c r="B2924" s="1">
        <v>30</v>
      </c>
      <c r="C2924" t="str">
        <f t="shared" si="45"/>
        <v>26-40 (Millennials)</v>
      </c>
      <c r="D2924" s="1" t="s">
        <v>17</v>
      </c>
      <c r="E2924" s="1">
        <v>10.82</v>
      </c>
      <c r="F2924" s="1">
        <v>5.14</v>
      </c>
      <c r="G2924" s="1">
        <v>3.53</v>
      </c>
      <c r="H2924" s="1">
        <v>5.01</v>
      </c>
      <c r="I2924" s="1">
        <v>5.28</v>
      </c>
      <c r="J2924" s="1">
        <f>Smartphone_Usage_And_Addiction_Analysis_7500_Rows[[#This Row],[social_media_hours]]+Smartphone_Usage_And_Addiction_Analysis_7500_Rows[[#This Row],[gaming_hours]]</f>
        <v>8.67</v>
      </c>
      <c r="K2924" s="1">
        <f>Smartphone_Usage_And_Addiction_Analysis_7500_Rows[[#This Row],[sleep_hours]]-Smartphone_Usage_And_Addiction_Analysis_7500_Rows[[#This Row],[total_leisure_hours]]</f>
        <v>-3.3899999999999997</v>
      </c>
      <c r="L2924" s="1">
        <v>95</v>
      </c>
      <c r="M2924" s="1">
        <v>94</v>
      </c>
      <c r="N2924" s="5">
        <f>Smartphone_Usage_And_Addiction_Analysis_7500_Rows[[#This Row],[app_opens_per_day]]/Smartphone_Usage_And_Addiction_Analysis_7500_Rows[[#This Row],[daily_screen_time_hours]]</f>
        <v>8.687615526802217</v>
      </c>
      <c r="O2924" s="1">
        <v>12.64</v>
      </c>
      <c r="P2924" s="1" t="s">
        <v>18</v>
      </c>
      <c r="Q2924" s="1" t="s">
        <v>19</v>
      </c>
      <c r="R2924" s="1" t="s">
        <v>24</v>
      </c>
      <c r="S2924" s="1">
        <v>1</v>
      </c>
    </row>
    <row r="2925" spans="1:19" ht="18" customHeight="1" x14ac:dyDescent="0.25">
      <c r="A2925" s="10" t="s">
        <v>1971</v>
      </c>
      <c r="B2925" s="1">
        <v>29</v>
      </c>
      <c r="C2925" t="str">
        <f t="shared" si="45"/>
        <v>26-40 (Millennials)</v>
      </c>
      <c r="D2925" s="1" t="s">
        <v>17</v>
      </c>
      <c r="E2925" s="1">
        <v>11.22</v>
      </c>
      <c r="F2925" s="1">
        <v>2.2200000000000002</v>
      </c>
      <c r="G2925" s="1">
        <v>2.88</v>
      </c>
      <c r="H2925" s="1">
        <v>2.17</v>
      </c>
      <c r="I2925" s="1">
        <v>7.28</v>
      </c>
      <c r="J2925" s="1">
        <f>Smartphone_Usage_And_Addiction_Analysis_7500_Rows[[#This Row],[social_media_hours]]+Smartphone_Usage_And_Addiction_Analysis_7500_Rows[[#This Row],[gaming_hours]]</f>
        <v>5.0999999999999996</v>
      </c>
      <c r="K2925" s="1">
        <f>Smartphone_Usage_And_Addiction_Analysis_7500_Rows[[#This Row],[sleep_hours]]-Smartphone_Usage_And_Addiction_Analysis_7500_Rows[[#This Row],[total_leisure_hours]]</f>
        <v>2.1800000000000006</v>
      </c>
      <c r="L2925" s="1">
        <v>49</v>
      </c>
      <c r="M2925" s="1">
        <v>134</v>
      </c>
      <c r="N2925" s="5">
        <f>Smartphone_Usage_And_Addiction_Analysis_7500_Rows[[#This Row],[app_opens_per_day]]/Smartphone_Usage_And_Addiction_Analysis_7500_Rows[[#This Row],[daily_screen_time_hours]]</f>
        <v>11.94295900178253</v>
      </c>
      <c r="O2925" s="1">
        <v>14.16</v>
      </c>
      <c r="P2925" s="1" t="s">
        <v>22</v>
      </c>
      <c r="Q2925" s="1" t="s">
        <v>23</v>
      </c>
      <c r="R2925" s="1" t="s">
        <v>28</v>
      </c>
      <c r="S2925" s="1">
        <v>1</v>
      </c>
    </row>
    <row r="2926" spans="1:19" ht="18" customHeight="1" x14ac:dyDescent="0.25">
      <c r="A2926" s="10" t="s">
        <v>1972</v>
      </c>
      <c r="B2926" s="1">
        <v>33</v>
      </c>
      <c r="C2926" t="str">
        <f t="shared" si="45"/>
        <v>26-40 (Millennials)</v>
      </c>
      <c r="D2926" s="1" t="s">
        <v>30</v>
      </c>
      <c r="E2926" s="1">
        <v>4.2699999999999996</v>
      </c>
      <c r="F2926" s="1">
        <v>5.82</v>
      </c>
      <c r="G2926" s="1">
        <v>3.62</v>
      </c>
      <c r="H2926" s="1">
        <v>5.14</v>
      </c>
      <c r="I2926" s="1">
        <v>4.74</v>
      </c>
      <c r="J2926" s="1">
        <f>Smartphone_Usage_And_Addiction_Analysis_7500_Rows[[#This Row],[social_media_hours]]+Smartphone_Usage_And_Addiction_Analysis_7500_Rows[[#This Row],[gaming_hours]]</f>
        <v>9.4400000000000013</v>
      </c>
      <c r="K2926" s="1">
        <f>Smartphone_Usage_And_Addiction_Analysis_7500_Rows[[#This Row],[sleep_hours]]-Smartphone_Usage_And_Addiction_Analysis_7500_Rows[[#This Row],[total_leisure_hours]]</f>
        <v>-4.7000000000000011</v>
      </c>
      <c r="L2926" s="1">
        <v>179</v>
      </c>
      <c r="M2926" s="1">
        <v>75</v>
      </c>
      <c r="N2926" s="5">
        <f>Smartphone_Usage_And_Addiction_Analysis_7500_Rows[[#This Row],[app_opens_per_day]]/Smartphone_Usage_And_Addiction_Analysis_7500_Rows[[#This Row],[daily_screen_time_hours]]</f>
        <v>17.56440281030445</v>
      </c>
      <c r="O2926" s="1">
        <v>6.41</v>
      </c>
      <c r="P2926" s="1" t="s">
        <v>32</v>
      </c>
      <c r="Q2926" s="1" t="s">
        <v>19</v>
      </c>
      <c r="R2926" s="1" t="s">
        <v>28</v>
      </c>
      <c r="S2926" s="1">
        <v>1</v>
      </c>
    </row>
    <row r="2927" spans="1:19" ht="18" customHeight="1" x14ac:dyDescent="0.25">
      <c r="A2927" s="10" t="s">
        <v>6075</v>
      </c>
      <c r="B2927" s="1">
        <v>21</v>
      </c>
      <c r="C2927" s="1" t="str">
        <f t="shared" si="45"/>
        <v>18-25 (Gen Z)</v>
      </c>
      <c r="D2927" t="s">
        <v>7582</v>
      </c>
      <c r="E2927">
        <v>4.6100000000000003</v>
      </c>
      <c r="F2927">
        <v>1.63</v>
      </c>
      <c r="G2927">
        <v>0.45</v>
      </c>
      <c r="H2927">
        <v>4.16</v>
      </c>
      <c r="I2927">
        <v>4.5599999999999996</v>
      </c>
      <c r="J2927" s="1">
        <f>Smartphone_Usage_And_Addiction_Analysis_7500_Rows[[#This Row],[social_media_hours]]+Smartphone_Usage_And_Addiction_Analysis_7500_Rows[[#This Row],[gaming_hours]]</f>
        <v>2.08</v>
      </c>
      <c r="K2927" s="1">
        <f>Smartphone_Usage_And_Addiction_Analysis_7500_Rows[[#This Row],[sleep_hours]]-Smartphone_Usage_And_Addiction_Analysis_7500_Rows[[#This Row],[total_leisure_hours]]</f>
        <v>2.4799999999999995</v>
      </c>
      <c r="L2927">
        <v>115</v>
      </c>
      <c r="M2927">
        <v>168</v>
      </c>
      <c r="N2927" s="5">
        <f>Smartphone_Usage_And_Addiction_Analysis_7500_Rows[[#This Row],[app_opens_per_day]]/Smartphone_Usage_And_Addiction_Analysis_7500_Rows[[#This Row],[daily_screen_time_hours]]</f>
        <v>36.442516268980476</v>
      </c>
      <c r="O2927">
        <v>7.29</v>
      </c>
      <c r="P2927" t="s">
        <v>22</v>
      </c>
      <c r="Q2927" t="s">
        <v>19</v>
      </c>
      <c r="R2927" t="s">
        <v>51</v>
      </c>
      <c r="S2927">
        <v>0</v>
      </c>
    </row>
    <row r="2928" spans="1:19" ht="18" customHeight="1" x14ac:dyDescent="0.25">
      <c r="A2928" s="10" t="s">
        <v>1973</v>
      </c>
      <c r="B2928" s="1">
        <v>20</v>
      </c>
      <c r="C2928" t="str">
        <f t="shared" si="45"/>
        <v>18-25 (Gen Z)</v>
      </c>
      <c r="D2928" s="1" t="s">
        <v>17</v>
      </c>
      <c r="E2928" s="1">
        <v>7.92</v>
      </c>
      <c r="F2928" s="1">
        <v>1.26</v>
      </c>
      <c r="G2928" s="1">
        <v>2.94</v>
      </c>
      <c r="H2928" s="1">
        <v>2.4300000000000002</v>
      </c>
      <c r="I2928" s="1">
        <v>7.7</v>
      </c>
      <c r="J2928" s="1">
        <f>Smartphone_Usage_And_Addiction_Analysis_7500_Rows[[#This Row],[social_media_hours]]+Smartphone_Usage_And_Addiction_Analysis_7500_Rows[[#This Row],[gaming_hours]]</f>
        <v>4.2</v>
      </c>
      <c r="K2928" s="1">
        <f>Smartphone_Usage_And_Addiction_Analysis_7500_Rows[[#This Row],[sleep_hours]]-Smartphone_Usage_And_Addiction_Analysis_7500_Rows[[#This Row],[total_leisure_hours]]</f>
        <v>3.5</v>
      </c>
      <c r="L2928" s="1">
        <v>118</v>
      </c>
      <c r="M2928" s="1">
        <v>56</v>
      </c>
      <c r="N2928" s="5">
        <f>Smartphone_Usage_And_Addiction_Analysis_7500_Rows[[#This Row],[app_opens_per_day]]/Smartphone_Usage_And_Addiction_Analysis_7500_Rows[[#This Row],[daily_screen_time_hours]]</f>
        <v>7.0707070707070709</v>
      </c>
      <c r="O2928" s="1">
        <v>9.32</v>
      </c>
      <c r="P2928" s="1" t="s">
        <v>32</v>
      </c>
      <c r="Q2928" s="1" t="s">
        <v>19</v>
      </c>
      <c r="R2928" s="1" t="s">
        <v>51</v>
      </c>
      <c r="S2928" s="1">
        <v>0</v>
      </c>
    </row>
    <row r="2929" spans="1:19" ht="18" customHeight="1" x14ac:dyDescent="0.25">
      <c r="A2929" s="10" t="s">
        <v>1974</v>
      </c>
      <c r="B2929" s="1">
        <v>25</v>
      </c>
      <c r="C2929" t="str">
        <f t="shared" si="45"/>
        <v>18-25 (Gen Z)</v>
      </c>
      <c r="D2929" s="1" t="s">
        <v>17</v>
      </c>
      <c r="E2929" s="1">
        <v>4.01</v>
      </c>
      <c r="F2929" s="1">
        <v>2.9</v>
      </c>
      <c r="G2929" s="1">
        <v>2.2599999999999998</v>
      </c>
      <c r="H2929" s="1">
        <v>4.49</v>
      </c>
      <c r="I2929" s="1">
        <v>5.25</v>
      </c>
      <c r="J2929" s="1">
        <f>Smartphone_Usage_And_Addiction_Analysis_7500_Rows[[#This Row],[social_media_hours]]+Smartphone_Usage_And_Addiction_Analysis_7500_Rows[[#This Row],[gaming_hours]]</f>
        <v>5.16</v>
      </c>
      <c r="K2929" s="1">
        <f>Smartphone_Usage_And_Addiction_Analysis_7500_Rows[[#This Row],[sleep_hours]]-Smartphone_Usage_And_Addiction_Analysis_7500_Rows[[#This Row],[total_leisure_hours]]</f>
        <v>8.9999999999999858E-2</v>
      </c>
      <c r="L2929" s="1">
        <v>210</v>
      </c>
      <c r="M2929" s="1">
        <v>70</v>
      </c>
      <c r="N2929" s="5">
        <f>Smartphone_Usage_And_Addiction_Analysis_7500_Rows[[#This Row],[app_opens_per_day]]/Smartphone_Usage_And_Addiction_Analysis_7500_Rows[[#This Row],[daily_screen_time_hours]]</f>
        <v>17.456359102244392</v>
      </c>
      <c r="O2929" s="1">
        <v>4.93</v>
      </c>
      <c r="P2929" s="1" t="s">
        <v>18</v>
      </c>
      <c r="Q2929" s="1" t="s">
        <v>23</v>
      </c>
      <c r="R2929" s="1" t="s">
        <v>20</v>
      </c>
      <c r="S2929" s="1">
        <v>0</v>
      </c>
    </row>
    <row r="2930" spans="1:19" ht="18" customHeight="1" x14ac:dyDescent="0.25">
      <c r="A2930" s="10" t="s">
        <v>1975</v>
      </c>
      <c r="B2930" s="1">
        <v>20</v>
      </c>
      <c r="C2930" t="str">
        <f t="shared" si="45"/>
        <v>18-25 (Gen Z)</v>
      </c>
      <c r="D2930" s="1" t="s">
        <v>30</v>
      </c>
      <c r="E2930" s="1">
        <v>6.61</v>
      </c>
      <c r="F2930" s="1">
        <v>3.28</v>
      </c>
      <c r="G2930" s="1">
        <v>0.45</v>
      </c>
      <c r="H2930" s="1">
        <v>2.88</v>
      </c>
      <c r="I2930" s="1">
        <v>8.65</v>
      </c>
      <c r="J2930" s="1">
        <f>Smartphone_Usage_And_Addiction_Analysis_7500_Rows[[#This Row],[social_media_hours]]+Smartphone_Usage_And_Addiction_Analysis_7500_Rows[[#This Row],[gaming_hours]]</f>
        <v>3.73</v>
      </c>
      <c r="K2930" s="1">
        <f>Smartphone_Usage_And_Addiction_Analysis_7500_Rows[[#This Row],[sleep_hours]]-Smartphone_Usage_And_Addiction_Analysis_7500_Rows[[#This Row],[total_leisure_hours]]</f>
        <v>4.92</v>
      </c>
      <c r="L2930" s="1">
        <v>223</v>
      </c>
      <c r="M2930" s="1">
        <v>152</v>
      </c>
      <c r="N2930" s="5">
        <f>Smartphone_Usage_And_Addiction_Analysis_7500_Rows[[#This Row],[app_opens_per_day]]/Smartphone_Usage_And_Addiction_Analysis_7500_Rows[[#This Row],[daily_screen_time_hours]]</f>
        <v>22.995461422087743</v>
      </c>
      <c r="O2930" s="1">
        <v>8.14</v>
      </c>
      <c r="P2930" s="1" t="s">
        <v>22</v>
      </c>
      <c r="Q2930" s="1" t="s">
        <v>19</v>
      </c>
      <c r="R2930" s="1" t="s">
        <v>51</v>
      </c>
      <c r="S2930" s="1">
        <v>0</v>
      </c>
    </row>
    <row r="2931" spans="1:19" ht="18" customHeight="1" x14ac:dyDescent="0.25">
      <c r="A2931" s="10" t="s">
        <v>1976</v>
      </c>
      <c r="B2931" s="1">
        <v>21</v>
      </c>
      <c r="C2931" t="str">
        <f t="shared" si="45"/>
        <v>18-25 (Gen Z)</v>
      </c>
      <c r="D2931" s="1" t="s">
        <v>30</v>
      </c>
      <c r="E2931" s="1">
        <v>6</v>
      </c>
      <c r="F2931" s="1">
        <v>3.29</v>
      </c>
      <c r="G2931" s="1">
        <v>3.5</v>
      </c>
      <c r="H2931" s="1">
        <v>4.6500000000000004</v>
      </c>
      <c r="I2931" s="1">
        <v>6.45</v>
      </c>
      <c r="J2931" s="1">
        <f>Smartphone_Usage_And_Addiction_Analysis_7500_Rows[[#This Row],[social_media_hours]]+Smartphone_Usage_And_Addiction_Analysis_7500_Rows[[#This Row],[gaming_hours]]</f>
        <v>6.79</v>
      </c>
      <c r="K2931" s="1">
        <f>Smartphone_Usage_And_Addiction_Analysis_7500_Rows[[#This Row],[sleep_hours]]-Smartphone_Usage_And_Addiction_Analysis_7500_Rows[[#This Row],[total_leisure_hours]]</f>
        <v>-0.33999999999999986</v>
      </c>
      <c r="L2931" s="1">
        <v>79</v>
      </c>
      <c r="M2931" s="1">
        <v>19</v>
      </c>
      <c r="N2931" s="5">
        <f>Smartphone_Usage_And_Addiction_Analysis_7500_Rows[[#This Row],[app_opens_per_day]]/Smartphone_Usage_And_Addiction_Analysis_7500_Rows[[#This Row],[daily_screen_time_hours]]</f>
        <v>3.1666666666666665</v>
      </c>
      <c r="O2931" s="1">
        <v>6.93</v>
      </c>
      <c r="P2931" s="1" t="s">
        <v>22</v>
      </c>
      <c r="Q2931" s="1" t="s">
        <v>23</v>
      </c>
      <c r="R2931" s="1" t="s">
        <v>20</v>
      </c>
      <c r="S2931" s="1">
        <v>0</v>
      </c>
    </row>
    <row r="2932" spans="1:19" ht="18" customHeight="1" x14ac:dyDescent="0.25">
      <c r="A2932" s="10" t="s">
        <v>6076</v>
      </c>
      <c r="B2932" s="1">
        <v>28</v>
      </c>
      <c r="C2932" s="1" t="str">
        <f t="shared" si="45"/>
        <v>26-40 (Millennials)</v>
      </c>
      <c r="D2932" t="s">
        <v>7582</v>
      </c>
      <c r="E2932">
        <v>4.88</v>
      </c>
      <c r="F2932">
        <v>5.21</v>
      </c>
      <c r="G2932">
        <v>1.1299999999999999</v>
      </c>
      <c r="H2932">
        <v>4.21</v>
      </c>
      <c r="I2932">
        <v>6.12</v>
      </c>
      <c r="J2932" s="1">
        <f>Smartphone_Usage_And_Addiction_Analysis_7500_Rows[[#This Row],[social_media_hours]]+Smartphone_Usage_And_Addiction_Analysis_7500_Rows[[#This Row],[gaming_hours]]</f>
        <v>6.34</v>
      </c>
      <c r="K2932" s="1">
        <f>Smartphone_Usage_And_Addiction_Analysis_7500_Rows[[#This Row],[sleep_hours]]-Smartphone_Usage_And_Addiction_Analysis_7500_Rows[[#This Row],[total_leisure_hours]]</f>
        <v>-0.21999999999999975</v>
      </c>
      <c r="L2932">
        <v>70</v>
      </c>
      <c r="M2932">
        <v>34</v>
      </c>
      <c r="N2932" s="5">
        <f>Smartphone_Usage_And_Addiction_Analysis_7500_Rows[[#This Row],[app_opens_per_day]]/Smartphone_Usage_And_Addiction_Analysis_7500_Rows[[#This Row],[daily_screen_time_hours]]</f>
        <v>6.9672131147540988</v>
      </c>
      <c r="O2932">
        <v>6.9</v>
      </c>
      <c r="P2932" t="s">
        <v>18</v>
      </c>
      <c r="Q2932" t="s">
        <v>19</v>
      </c>
      <c r="R2932" t="s">
        <v>28</v>
      </c>
      <c r="S2932">
        <v>1</v>
      </c>
    </row>
    <row r="2933" spans="1:19" ht="18" customHeight="1" x14ac:dyDescent="0.25">
      <c r="A2933" s="10" t="s">
        <v>1977</v>
      </c>
      <c r="B2933" s="1">
        <v>28</v>
      </c>
      <c r="C2933" t="str">
        <f t="shared" si="45"/>
        <v>26-40 (Millennials)</v>
      </c>
      <c r="D2933" s="1" t="s">
        <v>17</v>
      </c>
      <c r="E2933" s="1">
        <v>3.25</v>
      </c>
      <c r="F2933" s="1">
        <v>2.27</v>
      </c>
      <c r="G2933" s="1">
        <v>1.28</v>
      </c>
      <c r="H2933" s="1">
        <v>3.4</v>
      </c>
      <c r="I2933" s="1">
        <v>6.76</v>
      </c>
      <c r="J2933" s="1">
        <f>Smartphone_Usage_And_Addiction_Analysis_7500_Rows[[#This Row],[social_media_hours]]+Smartphone_Usage_And_Addiction_Analysis_7500_Rows[[#This Row],[gaming_hours]]</f>
        <v>3.55</v>
      </c>
      <c r="K2933" s="1">
        <f>Smartphone_Usage_And_Addiction_Analysis_7500_Rows[[#This Row],[sleep_hours]]-Smartphone_Usage_And_Addiction_Analysis_7500_Rows[[#This Row],[total_leisure_hours]]</f>
        <v>3.21</v>
      </c>
      <c r="L2933" s="1">
        <v>61</v>
      </c>
      <c r="M2933" s="1">
        <v>155</v>
      </c>
      <c r="N2933" s="5">
        <f>Smartphone_Usage_And_Addiction_Analysis_7500_Rows[[#This Row],[app_opens_per_day]]/Smartphone_Usage_And_Addiction_Analysis_7500_Rows[[#This Row],[daily_screen_time_hours]]</f>
        <v>47.692307692307693</v>
      </c>
      <c r="O2933" s="1">
        <v>4.4800000000000004</v>
      </c>
      <c r="P2933" s="1" t="s">
        <v>18</v>
      </c>
      <c r="Q2933" s="1" t="s">
        <v>23</v>
      </c>
      <c r="R2933" s="1" t="s">
        <v>20</v>
      </c>
      <c r="S2933" s="1">
        <v>0</v>
      </c>
    </row>
    <row r="2934" spans="1:19" ht="18" customHeight="1" x14ac:dyDescent="0.25">
      <c r="A2934" s="10" t="s">
        <v>1978</v>
      </c>
      <c r="B2934" s="1">
        <v>33</v>
      </c>
      <c r="C2934" t="str">
        <f t="shared" si="45"/>
        <v>26-40 (Millennials)</v>
      </c>
      <c r="D2934" s="1" t="s">
        <v>30</v>
      </c>
      <c r="E2934" s="1">
        <v>7.54</v>
      </c>
      <c r="F2934" s="1">
        <v>2.9</v>
      </c>
      <c r="G2934" s="1">
        <v>2.44</v>
      </c>
      <c r="H2934" s="1">
        <v>0.77</v>
      </c>
      <c r="I2934" s="1">
        <v>4.53</v>
      </c>
      <c r="J2934" s="1">
        <f>Smartphone_Usage_And_Addiction_Analysis_7500_Rows[[#This Row],[social_media_hours]]+Smartphone_Usage_And_Addiction_Analysis_7500_Rows[[#This Row],[gaming_hours]]</f>
        <v>5.34</v>
      </c>
      <c r="K2934" s="1">
        <f>Smartphone_Usage_And_Addiction_Analysis_7500_Rows[[#This Row],[sleep_hours]]-Smartphone_Usage_And_Addiction_Analysis_7500_Rows[[#This Row],[total_leisure_hours]]</f>
        <v>-0.80999999999999961</v>
      </c>
      <c r="L2934" s="1">
        <v>187</v>
      </c>
      <c r="M2934" s="1">
        <v>73</v>
      </c>
      <c r="N2934" s="5">
        <f>Smartphone_Usage_And_Addiction_Analysis_7500_Rows[[#This Row],[app_opens_per_day]]/Smartphone_Usage_And_Addiction_Analysis_7500_Rows[[#This Row],[daily_screen_time_hours]]</f>
        <v>9.6816976127320959</v>
      </c>
      <c r="O2934" s="1">
        <v>10.53</v>
      </c>
      <c r="P2934" s="1" t="s">
        <v>32</v>
      </c>
      <c r="Q2934" s="1" t="s">
        <v>23</v>
      </c>
      <c r="R2934" s="1" t="s">
        <v>28</v>
      </c>
      <c r="S2934" s="1">
        <v>1</v>
      </c>
    </row>
    <row r="2935" spans="1:19" ht="18" customHeight="1" x14ac:dyDescent="0.25">
      <c r="A2935" s="10" t="s">
        <v>1979</v>
      </c>
      <c r="B2935" s="1">
        <v>27</v>
      </c>
      <c r="C2935" t="str">
        <f t="shared" si="45"/>
        <v>26-40 (Millennials)</v>
      </c>
      <c r="D2935" s="1" t="s">
        <v>30</v>
      </c>
      <c r="E2935" s="1">
        <v>10.48</v>
      </c>
      <c r="F2935" s="1">
        <v>2.37</v>
      </c>
      <c r="G2935" s="1">
        <v>2.04</v>
      </c>
      <c r="H2935" s="1">
        <v>2.27</v>
      </c>
      <c r="I2935" s="1">
        <v>7.73</v>
      </c>
      <c r="J2935" s="1">
        <f>Smartphone_Usage_And_Addiction_Analysis_7500_Rows[[#This Row],[social_media_hours]]+Smartphone_Usage_And_Addiction_Analysis_7500_Rows[[#This Row],[gaming_hours]]</f>
        <v>4.41</v>
      </c>
      <c r="K2935" s="1">
        <f>Smartphone_Usage_And_Addiction_Analysis_7500_Rows[[#This Row],[sleep_hours]]-Smartphone_Usage_And_Addiction_Analysis_7500_Rows[[#This Row],[total_leisure_hours]]</f>
        <v>3.3200000000000003</v>
      </c>
      <c r="L2935" s="1">
        <v>21</v>
      </c>
      <c r="M2935" s="1">
        <v>36</v>
      </c>
      <c r="N2935" s="5">
        <f>Smartphone_Usage_And_Addiction_Analysis_7500_Rows[[#This Row],[app_opens_per_day]]/Smartphone_Usage_And_Addiction_Analysis_7500_Rows[[#This Row],[daily_screen_time_hours]]</f>
        <v>3.4351145038167936</v>
      </c>
      <c r="O2935" s="1">
        <v>12.22</v>
      </c>
      <c r="P2935" s="1" t="s">
        <v>22</v>
      </c>
      <c r="Q2935" s="1" t="s">
        <v>23</v>
      </c>
      <c r="R2935" s="1" t="s">
        <v>28</v>
      </c>
      <c r="S2935" s="1">
        <v>1</v>
      </c>
    </row>
    <row r="2936" spans="1:19" ht="18" customHeight="1" x14ac:dyDescent="0.25">
      <c r="A2936" s="10" t="s">
        <v>1980</v>
      </c>
      <c r="B2936" s="1">
        <v>32</v>
      </c>
      <c r="C2936" t="str">
        <f t="shared" si="45"/>
        <v>26-40 (Millennials)</v>
      </c>
      <c r="D2936" s="1" t="s">
        <v>17</v>
      </c>
      <c r="E2936" s="1">
        <v>5.18</v>
      </c>
      <c r="F2936" s="1">
        <v>4.49</v>
      </c>
      <c r="G2936" s="1">
        <v>2.19</v>
      </c>
      <c r="H2936" s="1">
        <v>3.61</v>
      </c>
      <c r="I2936" s="1">
        <v>5.03</v>
      </c>
      <c r="J2936" s="1">
        <f>Smartphone_Usage_And_Addiction_Analysis_7500_Rows[[#This Row],[social_media_hours]]+Smartphone_Usage_And_Addiction_Analysis_7500_Rows[[#This Row],[gaming_hours]]</f>
        <v>6.68</v>
      </c>
      <c r="K2936" s="1">
        <f>Smartphone_Usage_And_Addiction_Analysis_7500_Rows[[#This Row],[sleep_hours]]-Smartphone_Usage_And_Addiction_Analysis_7500_Rows[[#This Row],[total_leisure_hours]]</f>
        <v>-1.6499999999999995</v>
      </c>
      <c r="L2936" s="1">
        <v>196</v>
      </c>
      <c r="M2936" s="1">
        <v>155</v>
      </c>
      <c r="N2936" s="5">
        <f>Smartphone_Usage_And_Addiction_Analysis_7500_Rows[[#This Row],[app_opens_per_day]]/Smartphone_Usage_And_Addiction_Analysis_7500_Rows[[#This Row],[daily_screen_time_hours]]</f>
        <v>29.922779922779924</v>
      </c>
      <c r="O2936" s="1">
        <v>7.95</v>
      </c>
      <c r="P2936" s="1" t="s">
        <v>22</v>
      </c>
      <c r="Q2936" s="1" t="s">
        <v>19</v>
      </c>
      <c r="R2936" s="1" t="s">
        <v>24</v>
      </c>
      <c r="S2936" s="1">
        <v>1</v>
      </c>
    </row>
    <row r="2937" spans="1:19" ht="18" customHeight="1" x14ac:dyDescent="0.25">
      <c r="A2937" s="10" t="s">
        <v>1981</v>
      </c>
      <c r="B2937" s="1">
        <v>20</v>
      </c>
      <c r="C2937" t="str">
        <f t="shared" si="45"/>
        <v>18-25 (Gen Z)</v>
      </c>
      <c r="D2937" s="1" t="s">
        <v>17</v>
      </c>
      <c r="E2937" s="1">
        <v>9.76</v>
      </c>
      <c r="F2937" s="1">
        <v>0.85</v>
      </c>
      <c r="G2937" s="1">
        <v>0.77</v>
      </c>
      <c r="H2937" s="1">
        <v>0.65</v>
      </c>
      <c r="I2937" s="1">
        <v>8.5299999999999994</v>
      </c>
      <c r="J2937" s="1">
        <f>Smartphone_Usage_And_Addiction_Analysis_7500_Rows[[#This Row],[social_media_hours]]+Smartphone_Usage_And_Addiction_Analysis_7500_Rows[[#This Row],[gaming_hours]]</f>
        <v>1.62</v>
      </c>
      <c r="K2937" s="1">
        <f>Smartphone_Usage_And_Addiction_Analysis_7500_Rows[[#This Row],[sleep_hours]]-Smartphone_Usage_And_Addiction_Analysis_7500_Rows[[#This Row],[total_leisure_hours]]</f>
        <v>6.9099999999999993</v>
      </c>
      <c r="L2937" s="1">
        <v>237</v>
      </c>
      <c r="M2937" s="1">
        <v>113</v>
      </c>
      <c r="N2937" s="5">
        <f>Smartphone_Usage_And_Addiction_Analysis_7500_Rows[[#This Row],[app_opens_per_day]]/Smartphone_Usage_And_Addiction_Analysis_7500_Rows[[#This Row],[daily_screen_time_hours]]</f>
        <v>11.577868852459016</v>
      </c>
      <c r="O2937" s="1">
        <v>11.6</v>
      </c>
      <c r="P2937" s="1" t="s">
        <v>22</v>
      </c>
      <c r="Q2937" s="1" t="s">
        <v>19</v>
      </c>
      <c r="R2937" s="1" t="s">
        <v>24</v>
      </c>
      <c r="S2937" s="1">
        <v>1</v>
      </c>
    </row>
    <row r="2938" spans="1:19" ht="18" customHeight="1" x14ac:dyDescent="0.25">
      <c r="A2938" s="10" t="s">
        <v>1982</v>
      </c>
      <c r="B2938" s="1">
        <v>23</v>
      </c>
      <c r="C2938" t="str">
        <f t="shared" si="45"/>
        <v>18-25 (Gen Z)</v>
      </c>
      <c r="D2938" s="1" t="s">
        <v>30</v>
      </c>
      <c r="E2938" s="1">
        <v>5.73</v>
      </c>
      <c r="F2938" s="1">
        <v>2.71</v>
      </c>
      <c r="G2938" s="1">
        <v>0.26</v>
      </c>
      <c r="H2938" s="1">
        <v>4.21</v>
      </c>
      <c r="I2938" s="1">
        <v>7.37</v>
      </c>
      <c r="J2938" s="1">
        <f>Smartphone_Usage_And_Addiction_Analysis_7500_Rows[[#This Row],[social_media_hours]]+Smartphone_Usage_And_Addiction_Analysis_7500_Rows[[#This Row],[gaming_hours]]</f>
        <v>2.9699999999999998</v>
      </c>
      <c r="K2938" s="1">
        <f>Smartphone_Usage_And_Addiction_Analysis_7500_Rows[[#This Row],[sleep_hours]]-Smartphone_Usage_And_Addiction_Analysis_7500_Rows[[#This Row],[total_leisure_hours]]</f>
        <v>4.4000000000000004</v>
      </c>
      <c r="L2938" s="1">
        <v>232</v>
      </c>
      <c r="M2938" s="1">
        <v>84</v>
      </c>
      <c r="N2938" s="5">
        <f>Smartphone_Usage_And_Addiction_Analysis_7500_Rows[[#This Row],[app_opens_per_day]]/Smartphone_Usage_And_Addiction_Analysis_7500_Rows[[#This Row],[daily_screen_time_hours]]</f>
        <v>14.659685863874344</v>
      </c>
      <c r="O2938" s="1">
        <v>8.3699999999999992</v>
      </c>
      <c r="P2938" s="1" t="s">
        <v>18</v>
      </c>
      <c r="Q2938" s="1" t="s">
        <v>19</v>
      </c>
      <c r="R2938" s="1" t="s">
        <v>20</v>
      </c>
      <c r="S2938" s="1">
        <v>0</v>
      </c>
    </row>
    <row r="2939" spans="1:19" ht="18" customHeight="1" x14ac:dyDescent="0.25">
      <c r="A2939" s="10" t="s">
        <v>1983</v>
      </c>
      <c r="B2939" s="1">
        <v>19</v>
      </c>
      <c r="C2939" t="str">
        <f t="shared" si="45"/>
        <v>18-25 (Gen Z)</v>
      </c>
      <c r="D2939" s="1" t="s">
        <v>30</v>
      </c>
      <c r="E2939" s="1">
        <v>9.01</v>
      </c>
      <c r="F2939" s="1">
        <v>1.99</v>
      </c>
      <c r="G2939" s="1">
        <v>1.41</v>
      </c>
      <c r="H2939" s="1">
        <v>4.97</v>
      </c>
      <c r="I2939" s="1">
        <v>6.48</v>
      </c>
      <c r="J2939" s="1">
        <f>Smartphone_Usage_And_Addiction_Analysis_7500_Rows[[#This Row],[social_media_hours]]+Smartphone_Usage_And_Addiction_Analysis_7500_Rows[[#This Row],[gaming_hours]]</f>
        <v>3.4</v>
      </c>
      <c r="K2939" s="1">
        <f>Smartphone_Usage_And_Addiction_Analysis_7500_Rows[[#This Row],[sleep_hours]]-Smartphone_Usage_And_Addiction_Analysis_7500_Rows[[#This Row],[total_leisure_hours]]</f>
        <v>3.0800000000000005</v>
      </c>
      <c r="L2939" s="1">
        <v>131</v>
      </c>
      <c r="M2939" s="1">
        <v>145</v>
      </c>
      <c r="N2939" s="5">
        <f>Smartphone_Usage_And_Addiction_Analysis_7500_Rows[[#This Row],[app_opens_per_day]]/Smartphone_Usage_And_Addiction_Analysis_7500_Rows[[#This Row],[daily_screen_time_hours]]</f>
        <v>16.093229744728081</v>
      </c>
      <c r="O2939" s="1">
        <v>10.9</v>
      </c>
      <c r="P2939" s="1" t="s">
        <v>22</v>
      </c>
      <c r="Q2939" s="1" t="s">
        <v>19</v>
      </c>
      <c r="R2939" s="1" t="s">
        <v>28</v>
      </c>
      <c r="S2939" s="1">
        <v>1</v>
      </c>
    </row>
    <row r="2940" spans="1:19" ht="18" customHeight="1" x14ac:dyDescent="0.25">
      <c r="A2940" s="10" t="s">
        <v>1984</v>
      </c>
      <c r="B2940" s="1">
        <v>19</v>
      </c>
      <c r="C2940" t="str">
        <f t="shared" si="45"/>
        <v>18-25 (Gen Z)</v>
      </c>
      <c r="D2940" s="1" t="s">
        <v>17</v>
      </c>
      <c r="E2940" s="1">
        <v>7.03</v>
      </c>
      <c r="F2940" s="1">
        <v>4.13</v>
      </c>
      <c r="G2940" s="1">
        <v>0.1</v>
      </c>
      <c r="H2940" s="1">
        <v>3.99</v>
      </c>
      <c r="I2940" s="1">
        <v>6.94</v>
      </c>
      <c r="J2940" s="1">
        <f>Smartphone_Usage_And_Addiction_Analysis_7500_Rows[[#This Row],[social_media_hours]]+Smartphone_Usage_And_Addiction_Analysis_7500_Rows[[#This Row],[gaming_hours]]</f>
        <v>4.2299999999999995</v>
      </c>
      <c r="K2940" s="1">
        <f>Smartphone_Usage_And_Addiction_Analysis_7500_Rows[[#This Row],[sleep_hours]]-Smartphone_Usage_And_Addiction_Analysis_7500_Rows[[#This Row],[total_leisure_hours]]</f>
        <v>2.7100000000000009</v>
      </c>
      <c r="L2940" s="1">
        <v>40</v>
      </c>
      <c r="M2940" s="1">
        <v>78</v>
      </c>
      <c r="N2940" s="5">
        <f>Smartphone_Usage_And_Addiction_Analysis_7500_Rows[[#This Row],[app_opens_per_day]]/Smartphone_Usage_And_Addiction_Analysis_7500_Rows[[#This Row],[daily_screen_time_hours]]</f>
        <v>11.095305832147938</v>
      </c>
      <c r="O2940" s="1">
        <v>8.89</v>
      </c>
      <c r="P2940" s="1" t="s">
        <v>32</v>
      </c>
      <c r="Q2940" s="1" t="s">
        <v>19</v>
      </c>
      <c r="R2940" s="1" t="s">
        <v>28</v>
      </c>
      <c r="S2940" s="1">
        <v>1</v>
      </c>
    </row>
    <row r="2941" spans="1:19" ht="18" customHeight="1" x14ac:dyDescent="0.25">
      <c r="A2941" s="10" t="s">
        <v>1985</v>
      </c>
      <c r="B2941" s="1">
        <v>21</v>
      </c>
      <c r="C2941" t="str">
        <f t="shared" si="45"/>
        <v>18-25 (Gen Z)</v>
      </c>
      <c r="D2941" s="1" t="s">
        <v>17</v>
      </c>
      <c r="E2941" s="1">
        <v>11.97</v>
      </c>
      <c r="F2941" s="1">
        <v>5.72</v>
      </c>
      <c r="G2941" s="1">
        <v>1.1000000000000001</v>
      </c>
      <c r="H2941" s="1">
        <v>5.5</v>
      </c>
      <c r="I2941" s="1">
        <v>7.64</v>
      </c>
      <c r="J2941" s="1">
        <f>Smartphone_Usage_And_Addiction_Analysis_7500_Rows[[#This Row],[social_media_hours]]+Smartphone_Usage_And_Addiction_Analysis_7500_Rows[[#This Row],[gaming_hours]]</f>
        <v>6.82</v>
      </c>
      <c r="K2941" s="1">
        <f>Smartphone_Usage_And_Addiction_Analysis_7500_Rows[[#This Row],[sleep_hours]]-Smartphone_Usage_And_Addiction_Analysis_7500_Rows[[#This Row],[total_leisure_hours]]</f>
        <v>0.8199999999999994</v>
      </c>
      <c r="L2941" s="1">
        <v>147</v>
      </c>
      <c r="M2941" s="1">
        <v>117</v>
      </c>
      <c r="N2941" s="5">
        <f>Smartphone_Usage_And_Addiction_Analysis_7500_Rows[[#This Row],[app_opens_per_day]]/Smartphone_Usage_And_Addiction_Analysis_7500_Rows[[#This Row],[daily_screen_time_hours]]</f>
        <v>9.7744360902255636</v>
      </c>
      <c r="O2941" s="1">
        <v>13.63</v>
      </c>
      <c r="P2941" s="1" t="s">
        <v>18</v>
      </c>
      <c r="Q2941" s="1" t="s">
        <v>19</v>
      </c>
      <c r="R2941" s="1" t="s">
        <v>24</v>
      </c>
      <c r="S2941" s="1">
        <v>1</v>
      </c>
    </row>
    <row r="2942" spans="1:19" ht="18" customHeight="1" x14ac:dyDescent="0.25">
      <c r="A2942" s="10" t="s">
        <v>1986</v>
      </c>
      <c r="B2942" s="1">
        <v>26</v>
      </c>
      <c r="C2942" t="str">
        <f t="shared" si="45"/>
        <v>26-40 (Millennials)</v>
      </c>
      <c r="D2942" s="1" t="s">
        <v>30</v>
      </c>
      <c r="E2942" s="1">
        <v>8.08</v>
      </c>
      <c r="F2942" s="1">
        <v>4.5599999999999996</v>
      </c>
      <c r="G2942" s="1">
        <v>0.39</v>
      </c>
      <c r="H2942" s="1">
        <v>0.71</v>
      </c>
      <c r="I2942" s="1">
        <v>5.19</v>
      </c>
      <c r="J2942" s="1">
        <f>Smartphone_Usage_And_Addiction_Analysis_7500_Rows[[#This Row],[social_media_hours]]+Smartphone_Usage_And_Addiction_Analysis_7500_Rows[[#This Row],[gaming_hours]]</f>
        <v>4.9499999999999993</v>
      </c>
      <c r="K2942" s="1">
        <f>Smartphone_Usage_And_Addiction_Analysis_7500_Rows[[#This Row],[sleep_hours]]-Smartphone_Usage_And_Addiction_Analysis_7500_Rows[[#This Row],[total_leisure_hours]]</f>
        <v>0.2400000000000011</v>
      </c>
      <c r="L2942" s="1">
        <v>44</v>
      </c>
      <c r="M2942" s="1">
        <v>130</v>
      </c>
      <c r="N2942" s="5">
        <f>Smartphone_Usage_And_Addiction_Analysis_7500_Rows[[#This Row],[app_opens_per_day]]/Smartphone_Usage_And_Addiction_Analysis_7500_Rows[[#This Row],[daily_screen_time_hours]]</f>
        <v>16.089108910891088</v>
      </c>
      <c r="O2942" s="1">
        <v>9.64</v>
      </c>
      <c r="P2942" s="1" t="s">
        <v>18</v>
      </c>
      <c r="Q2942" s="1" t="s">
        <v>19</v>
      </c>
      <c r="R2942" s="1" t="s">
        <v>24</v>
      </c>
      <c r="S2942" s="1">
        <v>1</v>
      </c>
    </row>
    <row r="2943" spans="1:19" ht="18" customHeight="1" x14ac:dyDescent="0.25">
      <c r="A2943" s="10" t="s">
        <v>1987</v>
      </c>
      <c r="B2943" s="1">
        <v>19</v>
      </c>
      <c r="C2943" t="str">
        <f t="shared" si="45"/>
        <v>18-25 (Gen Z)</v>
      </c>
      <c r="D2943" s="1" t="s">
        <v>30</v>
      </c>
      <c r="E2943" s="1">
        <v>4.16</v>
      </c>
      <c r="F2943" s="1">
        <v>1.34</v>
      </c>
      <c r="G2943" s="1">
        <v>0.82</v>
      </c>
      <c r="H2943" s="1">
        <v>0.52</v>
      </c>
      <c r="I2943" s="1">
        <v>7.67</v>
      </c>
      <c r="J2943" s="1">
        <f>Smartphone_Usage_And_Addiction_Analysis_7500_Rows[[#This Row],[social_media_hours]]+Smartphone_Usage_And_Addiction_Analysis_7500_Rows[[#This Row],[gaming_hours]]</f>
        <v>2.16</v>
      </c>
      <c r="K2943" s="1">
        <f>Smartphone_Usage_And_Addiction_Analysis_7500_Rows[[#This Row],[sleep_hours]]-Smartphone_Usage_And_Addiction_Analysis_7500_Rows[[#This Row],[total_leisure_hours]]</f>
        <v>5.51</v>
      </c>
      <c r="L2943" s="1">
        <v>109</v>
      </c>
      <c r="M2943" s="1">
        <v>73</v>
      </c>
      <c r="N2943" s="5">
        <f>Smartphone_Usage_And_Addiction_Analysis_7500_Rows[[#This Row],[app_opens_per_day]]/Smartphone_Usage_And_Addiction_Analysis_7500_Rows[[#This Row],[daily_screen_time_hours]]</f>
        <v>17.548076923076923</v>
      </c>
      <c r="O2943" s="1">
        <v>5.42</v>
      </c>
      <c r="P2943" s="1" t="s">
        <v>32</v>
      </c>
      <c r="Q2943" s="1" t="s">
        <v>19</v>
      </c>
      <c r="R2943" s="1" t="s">
        <v>51</v>
      </c>
      <c r="S2943" s="1">
        <v>0</v>
      </c>
    </row>
    <row r="2944" spans="1:19" ht="18" customHeight="1" x14ac:dyDescent="0.25">
      <c r="A2944" s="10" t="s">
        <v>1988</v>
      </c>
      <c r="B2944" s="1">
        <v>22</v>
      </c>
      <c r="C2944" t="str">
        <f t="shared" si="45"/>
        <v>18-25 (Gen Z)</v>
      </c>
      <c r="D2944" s="1" t="s">
        <v>17</v>
      </c>
      <c r="E2944" s="1">
        <v>5.9</v>
      </c>
      <c r="F2944" s="1">
        <v>1.54</v>
      </c>
      <c r="G2944" s="1">
        <v>0.6</v>
      </c>
      <c r="H2944" s="1">
        <v>3.89</v>
      </c>
      <c r="I2944" s="1">
        <v>6.09</v>
      </c>
      <c r="J2944" s="1">
        <f>Smartphone_Usage_And_Addiction_Analysis_7500_Rows[[#This Row],[social_media_hours]]+Smartphone_Usage_And_Addiction_Analysis_7500_Rows[[#This Row],[gaming_hours]]</f>
        <v>2.14</v>
      </c>
      <c r="K2944" s="1">
        <f>Smartphone_Usage_And_Addiction_Analysis_7500_Rows[[#This Row],[sleep_hours]]-Smartphone_Usage_And_Addiction_Analysis_7500_Rows[[#This Row],[total_leisure_hours]]</f>
        <v>3.9499999999999997</v>
      </c>
      <c r="L2944" s="1">
        <v>170</v>
      </c>
      <c r="M2944" s="1">
        <v>179</v>
      </c>
      <c r="N2944" s="5">
        <f>Smartphone_Usage_And_Addiction_Analysis_7500_Rows[[#This Row],[app_opens_per_day]]/Smartphone_Usage_And_Addiction_Analysis_7500_Rows[[#This Row],[daily_screen_time_hours]]</f>
        <v>30.338983050847457</v>
      </c>
      <c r="O2944" s="1">
        <v>8.1199999999999992</v>
      </c>
      <c r="P2944" s="1" t="s">
        <v>32</v>
      </c>
      <c r="Q2944" s="1" t="s">
        <v>23</v>
      </c>
      <c r="R2944" s="1" t="s">
        <v>51</v>
      </c>
      <c r="S2944" s="1">
        <v>0</v>
      </c>
    </row>
    <row r="2945" spans="1:19" ht="18" customHeight="1" x14ac:dyDescent="0.25">
      <c r="A2945" s="10" t="s">
        <v>6077</v>
      </c>
      <c r="B2945" s="1">
        <v>29</v>
      </c>
      <c r="C2945" s="1" t="str">
        <f t="shared" si="45"/>
        <v>26-40 (Millennials)</v>
      </c>
      <c r="D2945" t="s">
        <v>7582</v>
      </c>
      <c r="E2945">
        <v>9.3800000000000008</v>
      </c>
      <c r="F2945">
        <v>3.24</v>
      </c>
      <c r="G2945">
        <v>3.91</v>
      </c>
      <c r="H2945">
        <v>5.77</v>
      </c>
      <c r="I2945">
        <v>7.29</v>
      </c>
      <c r="J2945" s="1">
        <f>Smartphone_Usage_And_Addiction_Analysis_7500_Rows[[#This Row],[social_media_hours]]+Smartphone_Usage_And_Addiction_Analysis_7500_Rows[[#This Row],[gaming_hours]]</f>
        <v>7.15</v>
      </c>
      <c r="K2945" s="1">
        <f>Smartphone_Usage_And_Addiction_Analysis_7500_Rows[[#This Row],[sleep_hours]]-Smartphone_Usage_And_Addiction_Analysis_7500_Rows[[#This Row],[total_leisure_hours]]</f>
        <v>0.13999999999999968</v>
      </c>
      <c r="L2945">
        <v>244</v>
      </c>
      <c r="M2945">
        <v>63</v>
      </c>
      <c r="N2945" s="5">
        <f>Smartphone_Usage_And_Addiction_Analysis_7500_Rows[[#This Row],[app_opens_per_day]]/Smartphone_Usage_And_Addiction_Analysis_7500_Rows[[#This Row],[daily_screen_time_hours]]</f>
        <v>6.7164179104477606</v>
      </c>
      <c r="O2945">
        <v>10.42</v>
      </c>
      <c r="P2945" t="s">
        <v>32</v>
      </c>
      <c r="Q2945" t="s">
        <v>23</v>
      </c>
      <c r="R2945" t="s">
        <v>24</v>
      </c>
      <c r="S2945">
        <v>1</v>
      </c>
    </row>
    <row r="2946" spans="1:19" ht="18" customHeight="1" x14ac:dyDescent="0.25">
      <c r="A2946" s="10" t="s">
        <v>1989</v>
      </c>
      <c r="B2946" s="1">
        <v>18</v>
      </c>
      <c r="C2946" t="str">
        <f t="shared" ref="C2946:C3009" si="46">IF(B2946&lt;=25, "18-25 (Gen Z)", IF(B2946&lt;=40, "26-40 (Millennials)"))</f>
        <v>18-25 (Gen Z)</v>
      </c>
      <c r="D2946" s="1" t="s">
        <v>30</v>
      </c>
      <c r="E2946" s="1">
        <v>4.47</v>
      </c>
      <c r="F2946" s="1">
        <v>5.46</v>
      </c>
      <c r="G2946" s="1">
        <v>0.12</v>
      </c>
      <c r="H2946" s="1">
        <v>4.99</v>
      </c>
      <c r="I2946" s="1">
        <v>5.59</v>
      </c>
      <c r="J2946" s="1">
        <f>Smartphone_Usage_And_Addiction_Analysis_7500_Rows[[#This Row],[social_media_hours]]+Smartphone_Usage_And_Addiction_Analysis_7500_Rows[[#This Row],[gaming_hours]]</f>
        <v>5.58</v>
      </c>
      <c r="K2946" s="1">
        <f>Smartphone_Usage_And_Addiction_Analysis_7500_Rows[[#This Row],[sleep_hours]]-Smartphone_Usage_And_Addiction_Analysis_7500_Rows[[#This Row],[total_leisure_hours]]</f>
        <v>9.9999999999997868E-3</v>
      </c>
      <c r="L2946" s="1">
        <v>148</v>
      </c>
      <c r="M2946" s="1">
        <v>117</v>
      </c>
      <c r="N2946" s="5">
        <f>Smartphone_Usage_And_Addiction_Analysis_7500_Rows[[#This Row],[app_opens_per_day]]/Smartphone_Usage_And_Addiction_Analysis_7500_Rows[[#This Row],[daily_screen_time_hours]]</f>
        <v>26.174496644295303</v>
      </c>
      <c r="O2946" s="1">
        <v>6.63</v>
      </c>
      <c r="P2946" s="1" t="s">
        <v>22</v>
      </c>
      <c r="Q2946" s="1" t="s">
        <v>23</v>
      </c>
      <c r="R2946" s="1" t="s">
        <v>24</v>
      </c>
      <c r="S2946" s="1">
        <v>1</v>
      </c>
    </row>
    <row r="2947" spans="1:19" ht="18" customHeight="1" x14ac:dyDescent="0.25">
      <c r="A2947" s="10" t="s">
        <v>6078</v>
      </c>
      <c r="B2947" s="1">
        <v>35</v>
      </c>
      <c r="C2947" s="1" t="str">
        <f t="shared" si="46"/>
        <v>26-40 (Millennials)</v>
      </c>
      <c r="D2947" t="s">
        <v>7582</v>
      </c>
      <c r="E2947">
        <v>5.57</v>
      </c>
      <c r="F2947">
        <v>1.24</v>
      </c>
      <c r="G2947">
        <v>1.82</v>
      </c>
      <c r="H2947">
        <v>3.72</v>
      </c>
      <c r="I2947">
        <v>5.55</v>
      </c>
      <c r="J2947" s="1">
        <f>Smartphone_Usage_And_Addiction_Analysis_7500_Rows[[#This Row],[social_media_hours]]+Smartphone_Usage_And_Addiction_Analysis_7500_Rows[[#This Row],[gaming_hours]]</f>
        <v>3.06</v>
      </c>
      <c r="K2947" s="1">
        <f>Smartphone_Usage_And_Addiction_Analysis_7500_Rows[[#This Row],[sleep_hours]]-Smartphone_Usage_And_Addiction_Analysis_7500_Rows[[#This Row],[total_leisure_hours]]</f>
        <v>2.4899999999999998</v>
      </c>
      <c r="L2947">
        <v>205</v>
      </c>
      <c r="M2947">
        <v>115</v>
      </c>
      <c r="N2947" s="5">
        <f>Smartphone_Usage_And_Addiction_Analysis_7500_Rows[[#This Row],[app_opens_per_day]]/Smartphone_Usage_And_Addiction_Analysis_7500_Rows[[#This Row],[daily_screen_time_hours]]</f>
        <v>20.646319569120287</v>
      </c>
      <c r="O2947">
        <v>8.06</v>
      </c>
      <c r="P2947" t="s">
        <v>18</v>
      </c>
      <c r="Q2947" t="s">
        <v>19</v>
      </c>
      <c r="R2947" t="s">
        <v>20</v>
      </c>
      <c r="S2947">
        <v>0</v>
      </c>
    </row>
    <row r="2948" spans="1:19" ht="18" customHeight="1" x14ac:dyDescent="0.25">
      <c r="A2948" s="10" t="s">
        <v>1990</v>
      </c>
      <c r="B2948" s="1">
        <v>20</v>
      </c>
      <c r="C2948" t="str">
        <f t="shared" si="46"/>
        <v>18-25 (Gen Z)</v>
      </c>
      <c r="D2948" s="1" t="s">
        <v>17</v>
      </c>
      <c r="E2948" s="1">
        <v>7.98</v>
      </c>
      <c r="F2948" s="1">
        <v>3.54</v>
      </c>
      <c r="G2948" s="1">
        <v>2.65</v>
      </c>
      <c r="H2948" s="1">
        <v>2.73</v>
      </c>
      <c r="I2948" s="1">
        <v>8.0500000000000007</v>
      </c>
      <c r="J2948" s="1">
        <f>Smartphone_Usage_And_Addiction_Analysis_7500_Rows[[#This Row],[social_media_hours]]+Smartphone_Usage_And_Addiction_Analysis_7500_Rows[[#This Row],[gaming_hours]]</f>
        <v>6.1899999999999995</v>
      </c>
      <c r="K2948" s="1">
        <f>Smartphone_Usage_And_Addiction_Analysis_7500_Rows[[#This Row],[sleep_hours]]-Smartphone_Usage_And_Addiction_Analysis_7500_Rows[[#This Row],[total_leisure_hours]]</f>
        <v>1.8600000000000012</v>
      </c>
      <c r="L2948" s="1">
        <v>59</v>
      </c>
      <c r="M2948" s="1">
        <v>136</v>
      </c>
      <c r="N2948" s="5">
        <f>Smartphone_Usage_And_Addiction_Analysis_7500_Rows[[#This Row],[app_opens_per_day]]/Smartphone_Usage_And_Addiction_Analysis_7500_Rows[[#This Row],[daily_screen_time_hours]]</f>
        <v>17.042606516290725</v>
      </c>
      <c r="O2948" s="1">
        <v>9.1</v>
      </c>
      <c r="P2948" s="1" t="s">
        <v>22</v>
      </c>
      <c r="Q2948" s="1" t="s">
        <v>19</v>
      </c>
      <c r="R2948" s="1" t="s">
        <v>28</v>
      </c>
      <c r="S2948" s="1">
        <v>1</v>
      </c>
    </row>
    <row r="2949" spans="1:19" ht="18" customHeight="1" x14ac:dyDescent="0.25">
      <c r="A2949" s="10" t="s">
        <v>1991</v>
      </c>
      <c r="B2949" s="1">
        <v>30</v>
      </c>
      <c r="C2949" t="str">
        <f t="shared" si="46"/>
        <v>26-40 (Millennials)</v>
      </c>
      <c r="D2949" s="1" t="s">
        <v>30</v>
      </c>
      <c r="E2949" s="1">
        <v>8.68</v>
      </c>
      <c r="F2949" s="1">
        <v>0.81</v>
      </c>
      <c r="G2949" s="1">
        <v>0.42</v>
      </c>
      <c r="H2949" s="1">
        <v>2.83</v>
      </c>
      <c r="I2949" s="1">
        <v>5.61</v>
      </c>
      <c r="J2949" s="1">
        <f>Smartphone_Usage_And_Addiction_Analysis_7500_Rows[[#This Row],[social_media_hours]]+Smartphone_Usage_And_Addiction_Analysis_7500_Rows[[#This Row],[gaming_hours]]</f>
        <v>1.23</v>
      </c>
      <c r="K2949" s="1">
        <f>Smartphone_Usage_And_Addiction_Analysis_7500_Rows[[#This Row],[sleep_hours]]-Smartphone_Usage_And_Addiction_Analysis_7500_Rows[[#This Row],[total_leisure_hours]]</f>
        <v>4.3800000000000008</v>
      </c>
      <c r="L2949" s="1">
        <v>219</v>
      </c>
      <c r="M2949" s="1">
        <v>30</v>
      </c>
      <c r="N2949" s="5">
        <f>Smartphone_Usage_And_Addiction_Analysis_7500_Rows[[#This Row],[app_opens_per_day]]/Smartphone_Usage_And_Addiction_Analysis_7500_Rows[[#This Row],[daily_screen_time_hours]]</f>
        <v>3.4562211981566819</v>
      </c>
      <c r="O2949" s="1">
        <v>9.4700000000000006</v>
      </c>
      <c r="P2949" s="1" t="s">
        <v>32</v>
      </c>
      <c r="Q2949" s="1" t="s">
        <v>19</v>
      </c>
      <c r="R2949" s="1" t="s">
        <v>28</v>
      </c>
      <c r="S2949" s="1">
        <v>1</v>
      </c>
    </row>
    <row r="2950" spans="1:19" ht="18" customHeight="1" x14ac:dyDescent="0.25">
      <c r="A2950" s="10" t="s">
        <v>1992</v>
      </c>
      <c r="B2950" s="1">
        <v>30</v>
      </c>
      <c r="C2950" t="str">
        <f t="shared" si="46"/>
        <v>26-40 (Millennials)</v>
      </c>
      <c r="D2950" s="1" t="s">
        <v>17</v>
      </c>
      <c r="E2950" s="1">
        <v>9.2100000000000009</v>
      </c>
      <c r="F2950" s="1">
        <v>1.9</v>
      </c>
      <c r="G2950" s="1">
        <v>2.76</v>
      </c>
      <c r="H2950" s="1">
        <v>2.39</v>
      </c>
      <c r="I2950" s="1">
        <v>8.8800000000000008</v>
      </c>
      <c r="J2950" s="1">
        <f>Smartphone_Usage_And_Addiction_Analysis_7500_Rows[[#This Row],[social_media_hours]]+Smartphone_Usage_And_Addiction_Analysis_7500_Rows[[#This Row],[gaming_hours]]</f>
        <v>4.66</v>
      </c>
      <c r="K2950" s="1">
        <f>Smartphone_Usage_And_Addiction_Analysis_7500_Rows[[#This Row],[sleep_hours]]-Smartphone_Usage_And_Addiction_Analysis_7500_Rows[[#This Row],[total_leisure_hours]]</f>
        <v>4.2200000000000006</v>
      </c>
      <c r="L2950" s="1">
        <v>126</v>
      </c>
      <c r="M2950" s="1">
        <v>69</v>
      </c>
      <c r="N2950" s="5">
        <f>Smartphone_Usage_And_Addiction_Analysis_7500_Rows[[#This Row],[app_opens_per_day]]/Smartphone_Usage_And_Addiction_Analysis_7500_Rows[[#This Row],[daily_screen_time_hours]]</f>
        <v>7.4918566775244289</v>
      </c>
      <c r="O2950" s="1">
        <v>10.71</v>
      </c>
      <c r="P2950" s="1" t="s">
        <v>32</v>
      </c>
      <c r="Q2950" s="1" t="s">
        <v>23</v>
      </c>
      <c r="R2950" s="1" t="s">
        <v>28</v>
      </c>
      <c r="S2950" s="1">
        <v>1</v>
      </c>
    </row>
    <row r="2951" spans="1:19" ht="18" customHeight="1" x14ac:dyDescent="0.25">
      <c r="A2951" s="10" t="s">
        <v>1993</v>
      </c>
      <c r="B2951" s="1">
        <v>24</v>
      </c>
      <c r="C2951" t="str">
        <f t="shared" si="46"/>
        <v>18-25 (Gen Z)</v>
      </c>
      <c r="D2951" s="1" t="s">
        <v>17</v>
      </c>
      <c r="E2951" s="1">
        <v>6.28</v>
      </c>
      <c r="F2951" s="1">
        <v>0.68</v>
      </c>
      <c r="G2951" s="1">
        <v>1.1000000000000001</v>
      </c>
      <c r="H2951" s="1">
        <v>2.5</v>
      </c>
      <c r="I2951" s="1">
        <v>8.1</v>
      </c>
      <c r="J2951" s="1">
        <f>Smartphone_Usage_And_Addiction_Analysis_7500_Rows[[#This Row],[social_media_hours]]+Smartphone_Usage_And_Addiction_Analysis_7500_Rows[[#This Row],[gaming_hours]]</f>
        <v>1.7800000000000002</v>
      </c>
      <c r="K2951" s="1">
        <f>Smartphone_Usage_And_Addiction_Analysis_7500_Rows[[#This Row],[sleep_hours]]-Smartphone_Usage_And_Addiction_Analysis_7500_Rows[[#This Row],[total_leisure_hours]]</f>
        <v>6.3199999999999994</v>
      </c>
      <c r="L2951" s="1">
        <v>50</v>
      </c>
      <c r="M2951" s="1">
        <v>93</v>
      </c>
      <c r="N2951" s="5">
        <f>Smartphone_Usage_And_Addiction_Analysis_7500_Rows[[#This Row],[app_opens_per_day]]/Smartphone_Usage_And_Addiction_Analysis_7500_Rows[[#This Row],[daily_screen_time_hours]]</f>
        <v>14.808917197452228</v>
      </c>
      <c r="O2951" s="1">
        <v>7.29</v>
      </c>
      <c r="P2951" s="1" t="s">
        <v>18</v>
      </c>
      <c r="Q2951" s="1" t="s">
        <v>19</v>
      </c>
      <c r="R2951" s="1" t="s">
        <v>51</v>
      </c>
      <c r="S2951" s="1">
        <v>0</v>
      </c>
    </row>
    <row r="2952" spans="1:19" ht="18" customHeight="1" x14ac:dyDescent="0.25">
      <c r="A2952" s="10" t="s">
        <v>6079</v>
      </c>
      <c r="B2952" s="1">
        <v>21</v>
      </c>
      <c r="C2952" s="1" t="str">
        <f t="shared" si="46"/>
        <v>18-25 (Gen Z)</v>
      </c>
      <c r="D2952" t="s">
        <v>7582</v>
      </c>
      <c r="E2952">
        <v>7.2</v>
      </c>
      <c r="F2952">
        <v>1.96</v>
      </c>
      <c r="G2952">
        <v>2.2999999999999998</v>
      </c>
      <c r="H2952">
        <v>2.11</v>
      </c>
      <c r="I2952">
        <v>7.05</v>
      </c>
      <c r="J2952" s="1">
        <f>Smartphone_Usage_And_Addiction_Analysis_7500_Rows[[#This Row],[social_media_hours]]+Smartphone_Usage_And_Addiction_Analysis_7500_Rows[[#This Row],[gaming_hours]]</f>
        <v>4.26</v>
      </c>
      <c r="K2952" s="1">
        <f>Smartphone_Usage_And_Addiction_Analysis_7500_Rows[[#This Row],[sleep_hours]]-Smartphone_Usage_And_Addiction_Analysis_7500_Rows[[#This Row],[total_leisure_hours]]</f>
        <v>2.79</v>
      </c>
      <c r="L2952">
        <v>142</v>
      </c>
      <c r="M2952">
        <v>179</v>
      </c>
      <c r="N2952" s="5">
        <f>Smartphone_Usage_And_Addiction_Analysis_7500_Rows[[#This Row],[app_opens_per_day]]/Smartphone_Usage_And_Addiction_Analysis_7500_Rows[[#This Row],[daily_screen_time_hours]]</f>
        <v>24.861111111111111</v>
      </c>
      <c r="O2952">
        <v>8.42</v>
      </c>
      <c r="P2952" t="s">
        <v>22</v>
      </c>
      <c r="Q2952" t="s">
        <v>23</v>
      </c>
      <c r="R2952" t="s">
        <v>51</v>
      </c>
      <c r="S2952">
        <v>0</v>
      </c>
    </row>
    <row r="2953" spans="1:19" ht="18" customHeight="1" x14ac:dyDescent="0.25">
      <c r="A2953" s="10" t="s">
        <v>6080</v>
      </c>
      <c r="B2953" s="1">
        <v>27</v>
      </c>
      <c r="C2953" s="1" t="str">
        <f t="shared" si="46"/>
        <v>26-40 (Millennials)</v>
      </c>
      <c r="D2953" t="s">
        <v>7582</v>
      </c>
      <c r="E2953">
        <v>6.41</v>
      </c>
      <c r="F2953">
        <v>3.28</v>
      </c>
      <c r="G2953">
        <v>3.6</v>
      </c>
      <c r="H2953">
        <v>0.91</v>
      </c>
      <c r="I2953">
        <v>7.31</v>
      </c>
      <c r="J2953" s="1">
        <f>Smartphone_Usage_And_Addiction_Analysis_7500_Rows[[#This Row],[social_media_hours]]+Smartphone_Usage_And_Addiction_Analysis_7500_Rows[[#This Row],[gaming_hours]]</f>
        <v>6.88</v>
      </c>
      <c r="K2953" s="1">
        <f>Smartphone_Usage_And_Addiction_Analysis_7500_Rows[[#This Row],[sleep_hours]]-Smartphone_Usage_And_Addiction_Analysis_7500_Rows[[#This Row],[total_leisure_hours]]</f>
        <v>0.42999999999999972</v>
      </c>
      <c r="L2953">
        <v>51</v>
      </c>
      <c r="M2953">
        <v>119</v>
      </c>
      <c r="N2953" s="5">
        <f>Smartphone_Usage_And_Addiction_Analysis_7500_Rows[[#This Row],[app_opens_per_day]]/Smartphone_Usage_And_Addiction_Analysis_7500_Rows[[#This Row],[daily_screen_time_hours]]</f>
        <v>18.564742589703588</v>
      </c>
      <c r="O2953">
        <v>7.59</v>
      </c>
      <c r="P2953" t="s">
        <v>18</v>
      </c>
      <c r="Q2953" t="s">
        <v>19</v>
      </c>
      <c r="R2953" t="s">
        <v>28</v>
      </c>
      <c r="S2953">
        <v>1</v>
      </c>
    </row>
    <row r="2954" spans="1:19" ht="18" customHeight="1" x14ac:dyDescent="0.25">
      <c r="A2954" s="10" t="s">
        <v>6081</v>
      </c>
      <c r="B2954" s="1">
        <v>30</v>
      </c>
      <c r="C2954" s="1" t="str">
        <f t="shared" si="46"/>
        <v>26-40 (Millennials)</v>
      </c>
      <c r="D2954" t="s">
        <v>7582</v>
      </c>
      <c r="E2954">
        <v>5.59</v>
      </c>
      <c r="F2954">
        <v>3.73</v>
      </c>
      <c r="G2954">
        <v>3.51</v>
      </c>
      <c r="H2954">
        <v>5.95</v>
      </c>
      <c r="I2954">
        <v>5.28</v>
      </c>
      <c r="J2954" s="1">
        <f>Smartphone_Usage_And_Addiction_Analysis_7500_Rows[[#This Row],[social_media_hours]]+Smartphone_Usage_And_Addiction_Analysis_7500_Rows[[#This Row],[gaming_hours]]</f>
        <v>7.24</v>
      </c>
      <c r="K2954" s="1">
        <f>Smartphone_Usage_And_Addiction_Analysis_7500_Rows[[#This Row],[sleep_hours]]-Smartphone_Usage_And_Addiction_Analysis_7500_Rows[[#This Row],[total_leisure_hours]]</f>
        <v>-1.96</v>
      </c>
      <c r="L2954">
        <v>132</v>
      </c>
      <c r="M2954">
        <v>67</v>
      </c>
      <c r="N2954" s="5">
        <f>Smartphone_Usage_And_Addiction_Analysis_7500_Rows[[#This Row],[app_opens_per_day]]/Smartphone_Usage_And_Addiction_Analysis_7500_Rows[[#This Row],[daily_screen_time_hours]]</f>
        <v>11.985688729874777</v>
      </c>
      <c r="O2954">
        <v>6.9</v>
      </c>
      <c r="P2954" t="s">
        <v>32</v>
      </c>
      <c r="Q2954" t="s">
        <v>23</v>
      </c>
      <c r="R2954" t="s">
        <v>51</v>
      </c>
      <c r="S2954">
        <v>0</v>
      </c>
    </row>
    <row r="2955" spans="1:19" ht="18" customHeight="1" x14ac:dyDescent="0.25">
      <c r="A2955" s="10" t="s">
        <v>6082</v>
      </c>
      <c r="B2955" s="1">
        <v>21</v>
      </c>
      <c r="C2955" s="1" t="str">
        <f t="shared" si="46"/>
        <v>18-25 (Gen Z)</v>
      </c>
      <c r="D2955" t="s">
        <v>7582</v>
      </c>
      <c r="E2955">
        <v>6.24</v>
      </c>
      <c r="F2955">
        <v>5.2</v>
      </c>
      <c r="G2955">
        <v>0.24</v>
      </c>
      <c r="H2955">
        <v>2.2400000000000002</v>
      </c>
      <c r="I2955">
        <v>5.04</v>
      </c>
      <c r="J2955" s="1">
        <f>Smartphone_Usage_And_Addiction_Analysis_7500_Rows[[#This Row],[social_media_hours]]+Smartphone_Usage_And_Addiction_Analysis_7500_Rows[[#This Row],[gaming_hours]]</f>
        <v>5.44</v>
      </c>
      <c r="K2955" s="1">
        <f>Smartphone_Usage_And_Addiction_Analysis_7500_Rows[[#This Row],[sleep_hours]]-Smartphone_Usage_And_Addiction_Analysis_7500_Rows[[#This Row],[total_leisure_hours]]</f>
        <v>-0.40000000000000036</v>
      </c>
      <c r="L2955">
        <v>114</v>
      </c>
      <c r="M2955">
        <v>34</v>
      </c>
      <c r="N2955" s="5">
        <f>Smartphone_Usage_And_Addiction_Analysis_7500_Rows[[#This Row],[app_opens_per_day]]/Smartphone_Usage_And_Addiction_Analysis_7500_Rows[[#This Row],[daily_screen_time_hours]]</f>
        <v>5.4487179487179489</v>
      </c>
      <c r="O2955">
        <v>8.73</v>
      </c>
      <c r="P2955" t="s">
        <v>22</v>
      </c>
      <c r="Q2955" t="s">
        <v>23</v>
      </c>
      <c r="R2955" t="s">
        <v>24</v>
      </c>
      <c r="S2955">
        <v>1</v>
      </c>
    </row>
    <row r="2956" spans="1:19" ht="18" customHeight="1" x14ac:dyDescent="0.25">
      <c r="A2956" s="10" t="s">
        <v>1994</v>
      </c>
      <c r="B2956" s="1">
        <v>23</v>
      </c>
      <c r="C2956" t="str">
        <f t="shared" si="46"/>
        <v>18-25 (Gen Z)</v>
      </c>
      <c r="D2956" s="1" t="s">
        <v>17</v>
      </c>
      <c r="E2956" s="1">
        <v>11.26</v>
      </c>
      <c r="F2956" s="1">
        <v>5.44</v>
      </c>
      <c r="G2956" s="1">
        <v>0.19</v>
      </c>
      <c r="H2956" s="1">
        <v>5.77</v>
      </c>
      <c r="I2956" s="1">
        <v>8.16</v>
      </c>
      <c r="J2956" s="1">
        <f>Smartphone_Usage_And_Addiction_Analysis_7500_Rows[[#This Row],[social_media_hours]]+Smartphone_Usage_And_Addiction_Analysis_7500_Rows[[#This Row],[gaming_hours]]</f>
        <v>5.6300000000000008</v>
      </c>
      <c r="K2956" s="1">
        <f>Smartphone_Usage_And_Addiction_Analysis_7500_Rows[[#This Row],[sleep_hours]]-Smartphone_Usage_And_Addiction_Analysis_7500_Rows[[#This Row],[total_leisure_hours]]</f>
        <v>2.5299999999999994</v>
      </c>
      <c r="L2956" s="1">
        <v>162</v>
      </c>
      <c r="M2956" s="1">
        <v>58</v>
      </c>
      <c r="N2956" s="5">
        <f>Smartphone_Usage_And_Addiction_Analysis_7500_Rows[[#This Row],[app_opens_per_day]]/Smartphone_Usage_And_Addiction_Analysis_7500_Rows[[#This Row],[daily_screen_time_hours]]</f>
        <v>5.1509769094138544</v>
      </c>
      <c r="O2956" s="1">
        <v>12.41</v>
      </c>
      <c r="P2956" s="1" t="s">
        <v>32</v>
      </c>
      <c r="Q2956" s="1" t="s">
        <v>19</v>
      </c>
      <c r="R2956" s="1" t="s">
        <v>28</v>
      </c>
      <c r="S2956" s="1">
        <v>1</v>
      </c>
    </row>
    <row r="2957" spans="1:19" ht="18" customHeight="1" x14ac:dyDescent="0.25">
      <c r="A2957" s="10" t="s">
        <v>1995</v>
      </c>
      <c r="B2957" s="1">
        <v>34</v>
      </c>
      <c r="C2957" t="str">
        <f t="shared" si="46"/>
        <v>26-40 (Millennials)</v>
      </c>
      <c r="D2957" s="1" t="s">
        <v>17</v>
      </c>
      <c r="E2957" s="1">
        <v>3.83</v>
      </c>
      <c r="F2957" s="1">
        <v>1.88</v>
      </c>
      <c r="G2957" s="1">
        <v>3.92</v>
      </c>
      <c r="H2957" s="1">
        <v>5.47</v>
      </c>
      <c r="I2957" s="1">
        <v>5.57</v>
      </c>
      <c r="J2957" s="1">
        <f>Smartphone_Usage_And_Addiction_Analysis_7500_Rows[[#This Row],[social_media_hours]]+Smartphone_Usage_And_Addiction_Analysis_7500_Rows[[#This Row],[gaming_hours]]</f>
        <v>5.8</v>
      </c>
      <c r="K2957" s="1">
        <f>Smartphone_Usage_And_Addiction_Analysis_7500_Rows[[#This Row],[sleep_hours]]-Smartphone_Usage_And_Addiction_Analysis_7500_Rows[[#This Row],[total_leisure_hours]]</f>
        <v>-0.22999999999999954</v>
      </c>
      <c r="L2957" s="1">
        <v>142</v>
      </c>
      <c r="M2957" s="1">
        <v>151</v>
      </c>
      <c r="N2957" s="5">
        <f>Smartphone_Usage_And_Addiction_Analysis_7500_Rows[[#This Row],[app_opens_per_day]]/Smartphone_Usage_And_Addiction_Analysis_7500_Rows[[#This Row],[daily_screen_time_hours]]</f>
        <v>39.425587467362924</v>
      </c>
      <c r="O2957" s="1">
        <v>5.93</v>
      </c>
      <c r="P2957" s="1" t="s">
        <v>18</v>
      </c>
      <c r="Q2957" s="1" t="s">
        <v>19</v>
      </c>
      <c r="R2957" s="1" t="s">
        <v>51</v>
      </c>
      <c r="S2957" s="1">
        <v>0</v>
      </c>
    </row>
    <row r="2958" spans="1:19" ht="18" customHeight="1" x14ac:dyDescent="0.25">
      <c r="A2958" s="10" t="s">
        <v>6083</v>
      </c>
      <c r="B2958" s="1">
        <v>19</v>
      </c>
      <c r="C2958" s="1" t="str">
        <f t="shared" si="46"/>
        <v>18-25 (Gen Z)</v>
      </c>
      <c r="D2958" t="s">
        <v>7582</v>
      </c>
      <c r="E2958">
        <v>11.89</v>
      </c>
      <c r="F2958">
        <v>4</v>
      </c>
      <c r="G2958">
        <v>3.68</v>
      </c>
      <c r="H2958">
        <v>3.98</v>
      </c>
      <c r="I2958">
        <v>4.5599999999999996</v>
      </c>
      <c r="J2958" s="1">
        <f>Smartphone_Usage_And_Addiction_Analysis_7500_Rows[[#This Row],[social_media_hours]]+Smartphone_Usage_And_Addiction_Analysis_7500_Rows[[#This Row],[gaming_hours]]</f>
        <v>7.68</v>
      </c>
      <c r="K2958" s="1">
        <f>Smartphone_Usage_And_Addiction_Analysis_7500_Rows[[#This Row],[sleep_hours]]-Smartphone_Usage_And_Addiction_Analysis_7500_Rows[[#This Row],[total_leisure_hours]]</f>
        <v>-3.12</v>
      </c>
      <c r="L2958">
        <v>127</v>
      </c>
      <c r="M2958">
        <v>166</v>
      </c>
      <c r="N2958" s="5">
        <f>Smartphone_Usage_And_Addiction_Analysis_7500_Rows[[#This Row],[app_opens_per_day]]/Smartphone_Usage_And_Addiction_Analysis_7500_Rows[[#This Row],[daily_screen_time_hours]]</f>
        <v>13.961312026913372</v>
      </c>
      <c r="O2958">
        <v>13.36</v>
      </c>
      <c r="P2958" t="s">
        <v>32</v>
      </c>
      <c r="Q2958" t="s">
        <v>19</v>
      </c>
      <c r="R2958" t="s">
        <v>24</v>
      </c>
      <c r="S2958">
        <v>1</v>
      </c>
    </row>
    <row r="2959" spans="1:19" ht="18" customHeight="1" x14ac:dyDescent="0.25">
      <c r="A2959" s="10" t="s">
        <v>1996</v>
      </c>
      <c r="B2959" s="1">
        <v>31</v>
      </c>
      <c r="C2959" t="str">
        <f t="shared" si="46"/>
        <v>26-40 (Millennials)</v>
      </c>
      <c r="D2959" s="1" t="s">
        <v>30</v>
      </c>
      <c r="E2959" s="1">
        <v>5.18</v>
      </c>
      <c r="F2959" s="1">
        <v>2.95</v>
      </c>
      <c r="G2959" s="1">
        <v>1.24</v>
      </c>
      <c r="H2959" s="1">
        <v>1.06</v>
      </c>
      <c r="I2959" s="1">
        <v>8.15</v>
      </c>
      <c r="J2959" s="1">
        <f>Smartphone_Usage_And_Addiction_Analysis_7500_Rows[[#This Row],[social_media_hours]]+Smartphone_Usage_And_Addiction_Analysis_7500_Rows[[#This Row],[gaming_hours]]</f>
        <v>4.1900000000000004</v>
      </c>
      <c r="K2959" s="1">
        <f>Smartphone_Usage_And_Addiction_Analysis_7500_Rows[[#This Row],[sleep_hours]]-Smartphone_Usage_And_Addiction_Analysis_7500_Rows[[#This Row],[total_leisure_hours]]</f>
        <v>3.96</v>
      </c>
      <c r="L2959" s="1">
        <v>224</v>
      </c>
      <c r="M2959" s="1">
        <v>31</v>
      </c>
      <c r="N2959" s="5">
        <f>Smartphone_Usage_And_Addiction_Analysis_7500_Rows[[#This Row],[app_opens_per_day]]/Smartphone_Usage_And_Addiction_Analysis_7500_Rows[[#This Row],[daily_screen_time_hours]]</f>
        <v>5.9845559845559846</v>
      </c>
      <c r="O2959" s="1">
        <v>6.98</v>
      </c>
      <c r="P2959" s="1" t="s">
        <v>18</v>
      </c>
      <c r="Q2959" s="1" t="s">
        <v>19</v>
      </c>
      <c r="R2959" s="1" t="s">
        <v>51</v>
      </c>
      <c r="S2959" s="1">
        <v>0</v>
      </c>
    </row>
    <row r="2960" spans="1:19" ht="18" customHeight="1" x14ac:dyDescent="0.25">
      <c r="A2960" s="10" t="s">
        <v>6084</v>
      </c>
      <c r="B2960" s="1">
        <v>18</v>
      </c>
      <c r="C2960" s="1" t="str">
        <f t="shared" si="46"/>
        <v>18-25 (Gen Z)</v>
      </c>
      <c r="D2960" t="s">
        <v>7582</v>
      </c>
      <c r="E2960">
        <v>6.82</v>
      </c>
      <c r="F2960">
        <v>5.17</v>
      </c>
      <c r="G2960">
        <v>1.07</v>
      </c>
      <c r="H2960">
        <v>0.96</v>
      </c>
      <c r="I2960">
        <v>7.12</v>
      </c>
      <c r="J2960" s="1">
        <f>Smartphone_Usage_And_Addiction_Analysis_7500_Rows[[#This Row],[social_media_hours]]+Smartphone_Usage_And_Addiction_Analysis_7500_Rows[[#This Row],[gaming_hours]]</f>
        <v>6.24</v>
      </c>
      <c r="K2960" s="1">
        <f>Smartphone_Usage_And_Addiction_Analysis_7500_Rows[[#This Row],[sleep_hours]]-Smartphone_Usage_And_Addiction_Analysis_7500_Rows[[#This Row],[total_leisure_hours]]</f>
        <v>0.87999999999999989</v>
      </c>
      <c r="L2960">
        <v>46</v>
      </c>
      <c r="M2960">
        <v>42</v>
      </c>
      <c r="N2960" s="5">
        <f>Smartphone_Usage_And_Addiction_Analysis_7500_Rows[[#This Row],[app_opens_per_day]]/Smartphone_Usage_And_Addiction_Analysis_7500_Rows[[#This Row],[daily_screen_time_hours]]</f>
        <v>6.1583577712609969</v>
      </c>
      <c r="O2960">
        <v>9.57</v>
      </c>
      <c r="P2960" t="s">
        <v>18</v>
      </c>
      <c r="Q2960" t="s">
        <v>19</v>
      </c>
      <c r="R2960" t="s">
        <v>28</v>
      </c>
      <c r="S2960">
        <v>1</v>
      </c>
    </row>
    <row r="2961" spans="1:19" ht="18" customHeight="1" x14ac:dyDescent="0.25">
      <c r="A2961" s="10" t="s">
        <v>6085</v>
      </c>
      <c r="B2961" s="1">
        <v>24</v>
      </c>
      <c r="C2961" s="1" t="str">
        <f t="shared" si="46"/>
        <v>18-25 (Gen Z)</v>
      </c>
      <c r="D2961" t="s">
        <v>7582</v>
      </c>
      <c r="E2961">
        <v>3.73</v>
      </c>
      <c r="F2961">
        <v>0.74</v>
      </c>
      <c r="G2961">
        <v>3.64</v>
      </c>
      <c r="H2961">
        <v>4.6900000000000004</v>
      </c>
      <c r="I2961">
        <v>5.34</v>
      </c>
      <c r="J2961" s="1">
        <f>Smartphone_Usage_And_Addiction_Analysis_7500_Rows[[#This Row],[social_media_hours]]+Smartphone_Usage_And_Addiction_Analysis_7500_Rows[[#This Row],[gaming_hours]]</f>
        <v>4.38</v>
      </c>
      <c r="K2961" s="1">
        <f>Smartphone_Usage_And_Addiction_Analysis_7500_Rows[[#This Row],[sleep_hours]]-Smartphone_Usage_And_Addiction_Analysis_7500_Rows[[#This Row],[total_leisure_hours]]</f>
        <v>0.96</v>
      </c>
      <c r="L2961">
        <v>143</v>
      </c>
      <c r="M2961">
        <v>57</v>
      </c>
      <c r="N2961" s="5">
        <f>Smartphone_Usage_And_Addiction_Analysis_7500_Rows[[#This Row],[app_opens_per_day]]/Smartphone_Usage_And_Addiction_Analysis_7500_Rows[[#This Row],[daily_screen_time_hours]]</f>
        <v>15.281501340482574</v>
      </c>
      <c r="O2961">
        <v>5.62</v>
      </c>
      <c r="P2961" t="s">
        <v>32</v>
      </c>
      <c r="Q2961" t="s">
        <v>23</v>
      </c>
      <c r="R2961" t="s">
        <v>20</v>
      </c>
      <c r="S2961">
        <v>0</v>
      </c>
    </row>
    <row r="2962" spans="1:19" ht="18" customHeight="1" x14ac:dyDescent="0.25">
      <c r="A2962" s="10" t="s">
        <v>1997</v>
      </c>
      <c r="B2962" s="1">
        <v>22</v>
      </c>
      <c r="C2962" t="str">
        <f t="shared" si="46"/>
        <v>18-25 (Gen Z)</v>
      </c>
      <c r="D2962" s="1" t="s">
        <v>30</v>
      </c>
      <c r="E2962" s="1">
        <v>4.0199999999999996</v>
      </c>
      <c r="F2962" s="1">
        <v>1.45</v>
      </c>
      <c r="G2962" s="1">
        <v>2.2200000000000002</v>
      </c>
      <c r="H2962" s="1">
        <v>5.39</v>
      </c>
      <c r="I2962" s="1">
        <v>5.69</v>
      </c>
      <c r="J2962" s="1">
        <f>Smartphone_Usage_And_Addiction_Analysis_7500_Rows[[#This Row],[social_media_hours]]+Smartphone_Usage_And_Addiction_Analysis_7500_Rows[[#This Row],[gaming_hours]]</f>
        <v>3.67</v>
      </c>
      <c r="K2962" s="1">
        <f>Smartphone_Usage_And_Addiction_Analysis_7500_Rows[[#This Row],[sleep_hours]]-Smartphone_Usage_And_Addiction_Analysis_7500_Rows[[#This Row],[total_leisure_hours]]</f>
        <v>2.0200000000000005</v>
      </c>
      <c r="L2962" s="1">
        <v>199</v>
      </c>
      <c r="M2962" s="1">
        <v>172</v>
      </c>
      <c r="N2962" s="5">
        <f>Smartphone_Usage_And_Addiction_Analysis_7500_Rows[[#This Row],[app_opens_per_day]]/Smartphone_Usage_And_Addiction_Analysis_7500_Rows[[#This Row],[daily_screen_time_hours]]</f>
        <v>42.7860696517413</v>
      </c>
      <c r="O2962" s="1">
        <v>5.89</v>
      </c>
      <c r="P2962" s="1" t="s">
        <v>22</v>
      </c>
      <c r="Q2962" s="1" t="s">
        <v>23</v>
      </c>
      <c r="R2962" s="1" t="s">
        <v>20</v>
      </c>
      <c r="S2962" s="1">
        <v>0</v>
      </c>
    </row>
    <row r="2963" spans="1:19" ht="18" customHeight="1" x14ac:dyDescent="0.25">
      <c r="A2963" s="10" t="s">
        <v>1998</v>
      </c>
      <c r="B2963" s="1">
        <v>30</v>
      </c>
      <c r="C2963" t="str">
        <f t="shared" si="46"/>
        <v>26-40 (Millennials)</v>
      </c>
      <c r="D2963" s="1" t="s">
        <v>17</v>
      </c>
      <c r="E2963" s="1">
        <v>9.8699999999999992</v>
      </c>
      <c r="F2963" s="1">
        <v>3.9</v>
      </c>
      <c r="G2963" s="1">
        <v>3.26</v>
      </c>
      <c r="H2963" s="1">
        <v>4.6399999999999997</v>
      </c>
      <c r="I2963" s="1">
        <v>6.54</v>
      </c>
      <c r="J2963" s="1">
        <f>Smartphone_Usage_And_Addiction_Analysis_7500_Rows[[#This Row],[social_media_hours]]+Smartphone_Usage_And_Addiction_Analysis_7500_Rows[[#This Row],[gaming_hours]]</f>
        <v>7.16</v>
      </c>
      <c r="K2963" s="1">
        <f>Smartphone_Usage_And_Addiction_Analysis_7500_Rows[[#This Row],[sleep_hours]]-Smartphone_Usage_And_Addiction_Analysis_7500_Rows[[#This Row],[total_leisure_hours]]</f>
        <v>-0.62000000000000011</v>
      </c>
      <c r="L2963" s="1">
        <v>244</v>
      </c>
      <c r="M2963" s="1">
        <v>81</v>
      </c>
      <c r="N2963" s="5">
        <f>Smartphone_Usage_And_Addiction_Analysis_7500_Rows[[#This Row],[app_opens_per_day]]/Smartphone_Usage_And_Addiction_Analysis_7500_Rows[[#This Row],[daily_screen_time_hours]]</f>
        <v>8.2066869300911858</v>
      </c>
      <c r="O2963" s="1">
        <v>10.78</v>
      </c>
      <c r="P2963" s="1" t="s">
        <v>22</v>
      </c>
      <c r="Q2963" s="1" t="s">
        <v>19</v>
      </c>
      <c r="R2963" s="1" t="s">
        <v>24</v>
      </c>
      <c r="S2963" s="1">
        <v>1</v>
      </c>
    </row>
    <row r="2964" spans="1:19" ht="18" customHeight="1" x14ac:dyDescent="0.25">
      <c r="A2964" s="10" t="s">
        <v>6086</v>
      </c>
      <c r="B2964" s="1">
        <v>26</v>
      </c>
      <c r="C2964" s="1" t="str">
        <f t="shared" si="46"/>
        <v>26-40 (Millennials)</v>
      </c>
      <c r="D2964" t="s">
        <v>7582</v>
      </c>
      <c r="E2964">
        <v>10.54</v>
      </c>
      <c r="F2964">
        <v>1.25</v>
      </c>
      <c r="G2964">
        <v>1.57</v>
      </c>
      <c r="H2964">
        <v>4.03</v>
      </c>
      <c r="I2964">
        <v>5.5</v>
      </c>
      <c r="J2964" s="1">
        <f>Smartphone_Usage_And_Addiction_Analysis_7500_Rows[[#This Row],[social_media_hours]]+Smartphone_Usage_And_Addiction_Analysis_7500_Rows[[#This Row],[gaming_hours]]</f>
        <v>2.8200000000000003</v>
      </c>
      <c r="K2964" s="1">
        <f>Smartphone_Usage_And_Addiction_Analysis_7500_Rows[[#This Row],[sleep_hours]]-Smartphone_Usage_And_Addiction_Analysis_7500_Rows[[#This Row],[total_leisure_hours]]</f>
        <v>2.6799999999999997</v>
      </c>
      <c r="L2964">
        <v>145</v>
      </c>
      <c r="M2964">
        <v>58</v>
      </c>
      <c r="N2964" s="5">
        <f>Smartphone_Usage_And_Addiction_Analysis_7500_Rows[[#This Row],[app_opens_per_day]]/Smartphone_Usage_And_Addiction_Analysis_7500_Rows[[#This Row],[daily_screen_time_hours]]</f>
        <v>5.5028462998102468</v>
      </c>
      <c r="O2964">
        <v>11.66</v>
      </c>
      <c r="P2964" t="s">
        <v>32</v>
      </c>
      <c r="Q2964" t="s">
        <v>23</v>
      </c>
      <c r="R2964" t="s">
        <v>28</v>
      </c>
      <c r="S2964">
        <v>1</v>
      </c>
    </row>
    <row r="2965" spans="1:19" ht="18" customHeight="1" x14ac:dyDescent="0.25">
      <c r="A2965" s="10" t="s">
        <v>1999</v>
      </c>
      <c r="B2965" s="1">
        <v>29</v>
      </c>
      <c r="C2965" t="str">
        <f t="shared" si="46"/>
        <v>26-40 (Millennials)</v>
      </c>
      <c r="D2965" s="1" t="s">
        <v>17</v>
      </c>
      <c r="E2965" s="1">
        <v>8.2100000000000009</v>
      </c>
      <c r="F2965" s="1">
        <v>1.43</v>
      </c>
      <c r="G2965" s="1">
        <v>2.82</v>
      </c>
      <c r="H2965" s="1">
        <v>5.14</v>
      </c>
      <c r="I2965" s="1">
        <v>7.83</v>
      </c>
      <c r="J2965" s="1">
        <f>Smartphone_Usage_And_Addiction_Analysis_7500_Rows[[#This Row],[social_media_hours]]+Smartphone_Usage_And_Addiction_Analysis_7500_Rows[[#This Row],[gaming_hours]]</f>
        <v>4.25</v>
      </c>
      <c r="K2965" s="1">
        <f>Smartphone_Usage_And_Addiction_Analysis_7500_Rows[[#This Row],[sleep_hours]]-Smartphone_Usage_And_Addiction_Analysis_7500_Rows[[#This Row],[total_leisure_hours]]</f>
        <v>3.58</v>
      </c>
      <c r="L2965" s="1">
        <v>201</v>
      </c>
      <c r="M2965" s="1">
        <v>168</v>
      </c>
      <c r="N2965" s="5">
        <f>Smartphone_Usage_And_Addiction_Analysis_7500_Rows[[#This Row],[app_opens_per_day]]/Smartphone_Usage_And_Addiction_Analysis_7500_Rows[[#This Row],[daily_screen_time_hours]]</f>
        <v>20.462850182704017</v>
      </c>
      <c r="O2965" s="1">
        <v>9.39</v>
      </c>
      <c r="P2965" s="1" t="s">
        <v>18</v>
      </c>
      <c r="Q2965" s="1" t="s">
        <v>23</v>
      </c>
      <c r="R2965" s="1" t="s">
        <v>24</v>
      </c>
      <c r="S2965" s="1">
        <v>1</v>
      </c>
    </row>
    <row r="2966" spans="1:19" ht="18" customHeight="1" x14ac:dyDescent="0.25">
      <c r="A2966" s="10" t="s">
        <v>2000</v>
      </c>
      <c r="B2966" s="1">
        <v>33</v>
      </c>
      <c r="C2966" t="str">
        <f t="shared" si="46"/>
        <v>26-40 (Millennials)</v>
      </c>
      <c r="D2966" s="1" t="s">
        <v>30</v>
      </c>
      <c r="E2966" s="1">
        <v>9.32</v>
      </c>
      <c r="F2966" s="1">
        <v>3.85</v>
      </c>
      <c r="G2966" s="1">
        <v>0.68</v>
      </c>
      <c r="H2966" s="1">
        <v>1.76</v>
      </c>
      <c r="I2966" s="1">
        <v>6.03</v>
      </c>
      <c r="J2966" s="1">
        <f>Smartphone_Usage_And_Addiction_Analysis_7500_Rows[[#This Row],[social_media_hours]]+Smartphone_Usage_And_Addiction_Analysis_7500_Rows[[#This Row],[gaming_hours]]</f>
        <v>4.53</v>
      </c>
      <c r="K2966" s="1">
        <f>Smartphone_Usage_And_Addiction_Analysis_7500_Rows[[#This Row],[sleep_hours]]-Smartphone_Usage_And_Addiction_Analysis_7500_Rows[[#This Row],[total_leisure_hours]]</f>
        <v>1.5</v>
      </c>
      <c r="L2966" s="1">
        <v>147</v>
      </c>
      <c r="M2966" s="1">
        <v>137</v>
      </c>
      <c r="N2966" s="5">
        <f>Smartphone_Usage_And_Addiction_Analysis_7500_Rows[[#This Row],[app_opens_per_day]]/Smartphone_Usage_And_Addiction_Analysis_7500_Rows[[#This Row],[daily_screen_time_hours]]</f>
        <v>14.699570815450643</v>
      </c>
      <c r="O2966" s="1">
        <v>11.26</v>
      </c>
      <c r="P2966" s="1" t="s">
        <v>32</v>
      </c>
      <c r="Q2966" s="1" t="s">
        <v>19</v>
      </c>
      <c r="R2966" s="1" t="s">
        <v>24</v>
      </c>
      <c r="S2966" s="1">
        <v>1</v>
      </c>
    </row>
    <row r="2967" spans="1:19" ht="18" customHeight="1" x14ac:dyDescent="0.25">
      <c r="A2967" s="10" t="s">
        <v>2001</v>
      </c>
      <c r="B2967" s="1">
        <v>31</v>
      </c>
      <c r="C2967" t="str">
        <f t="shared" si="46"/>
        <v>26-40 (Millennials)</v>
      </c>
      <c r="D2967" s="1" t="s">
        <v>17</v>
      </c>
      <c r="E2967" s="1">
        <v>3.14</v>
      </c>
      <c r="F2967" s="1">
        <v>2.2200000000000002</v>
      </c>
      <c r="G2967" s="1">
        <v>2.5</v>
      </c>
      <c r="H2967" s="1">
        <v>0.72</v>
      </c>
      <c r="I2967" s="1">
        <v>7.14</v>
      </c>
      <c r="J2967" s="1">
        <f>Smartphone_Usage_And_Addiction_Analysis_7500_Rows[[#This Row],[social_media_hours]]+Smartphone_Usage_And_Addiction_Analysis_7500_Rows[[#This Row],[gaming_hours]]</f>
        <v>4.7200000000000006</v>
      </c>
      <c r="K2967" s="1">
        <f>Smartphone_Usage_And_Addiction_Analysis_7500_Rows[[#This Row],[sleep_hours]]-Smartphone_Usage_And_Addiction_Analysis_7500_Rows[[#This Row],[total_leisure_hours]]</f>
        <v>2.419999999999999</v>
      </c>
      <c r="L2967" s="1">
        <v>174</v>
      </c>
      <c r="M2967" s="1">
        <v>84</v>
      </c>
      <c r="N2967" s="5">
        <f>Smartphone_Usage_And_Addiction_Analysis_7500_Rows[[#This Row],[app_opens_per_day]]/Smartphone_Usage_And_Addiction_Analysis_7500_Rows[[#This Row],[daily_screen_time_hours]]</f>
        <v>26.751592356687897</v>
      </c>
      <c r="O2967" s="1">
        <v>5.46</v>
      </c>
      <c r="P2967" s="1" t="s">
        <v>32</v>
      </c>
      <c r="Q2967" s="1" t="s">
        <v>19</v>
      </c>
      <c r="R2967" s="1" t="s">
        <v>51</v>
      </c>
      <c r="S2967" s="1">
        <v>0</v>
      </c>
    </row>
    <row r="2968" spans="1:19" ht="18" customHeight="1" x14ac:dyDescent="0.25">
      <c r="A2968" s="10" t="s">
        <v>6087</v>
      </c>
      <c r="B2968" s="1">
        <v>26</v>
      </c>
      <c r="C2968" s="1" t="str">
        <f t="shared" si="46"/>
        <v>26-40 (Millennials)</v>
      </c>
      <c r="D2968" t="s">
        <v>7582</v>
      </c>
      <c r="E2968">
        <v>10.36</v>
      </c>
      <c r="F2968">
        <v>1.76</v>
      </c>
      <c r="G2968">
        <v>0.22</v>
      </c>
      <c r="H2968">
        <v>1.8</v>
      </c>
      <c r="I2968">
        <v>8.8800000000000008</v>
      </c>
      <c r="J2968" s="1">
        <f>Smartphone_Usage_And_Addiction_Analysis_7500_Rows[[#This Row],[social_media_hours]]+Smartphone_Usage_And_Addiction_Analysis_7500_Rows[[#This Row],[gaming_hours]]</f>
        <v>1.98</v>
      </c>
      <c r="K2968" s="1">
        <f>Smartphone_Usage_And_Addiction_Analysis_7500_Rows[[#This Row],[sleep_hours]]-Smartphone_Usage_And_Addiction_Analysis_7500_Rows[[#This Row],[total_leisure_hours]]</f>
        <v>6.9</v>
      </c>
      <c r="L2968">
        <v>131</v>
      </c>
      <c r="M2968">
        <v>21</v>
      </c>
      <c r="N2968" s="5">
        <f>Smartphone_Usage_And_Addiction_Analysis_7500_Rows[[#This Row],[app_opens_per_day]]/Smartphone_Usage_And_Addiction_Analysis_7500_Rows[[#This Row],[daily_screen_time_hours]]</f>
        <v>2.0270270270270272</v>
      </c>
      <c r="O2968">
        <v>13.05</v>
      </c>
      <c r="P2968" t="s">
        <v>32</v>
      </c>
      <c r="Q2968" t="s">
        <v>23</v>
      </c>
      <c r="R2968" t="s">
        <v>24</v>
      </c>
      <c r="S2968">
        <v>1</v>
      </c>
    </row>
    <row r="2969" spans="1:19" ht="18" customHeight="1" x14ac:dyDescent="0.25">
      <c r="A2969" s="10" t="s">
        <v>2002</v>
      </c>
      <c r="B2969" s="1">
        <v>30</v>
      </c>
      <c r="C2969" t="str">
        <f t="shared" si="46"/>
        <v>26-40 (Millennials)</v>
      </c>
      <c r="D2969" s="1" t="s">
        <v>17</v>
      </c>
      <c r="E2969" s="1">
        <v>6.83</v>
      </c>
      <c r="F2969" s="1">
        <v>0.57999999999999996</v>
      </c>
      <c r="G2969" s="1">
        <v>2.4700000000000002</v>
      </c>
      <c r="H2969" s="1">
        <v>1.66</v>
      </c>
      <c r="I2969" s="1">
        <v>5.88</v>
      </c>
      <c r="J2969" s="1">
        <f>Smartphone_Usage_And_Addiction_Analysis_7500_Rows[[#This Row],[social_media_hours]]+Smartphone_Usage_And_Addiction_Analysis_7500_Rows[[#This Row],[gaming_hours]]</f>
        <v>3.0500000000000003</v>
      </c>
      <c r="K2969" s="1">
        <f>Smartphone_Usage_And_Addiction_Analysis_7500_Rows[[#This Row],[sleep_hours]]-Smartphone_Usage_And_Addiction_Analysis_7500_Rows[[#This Row],[total_leisure_hours]]</f>
        <v>2.8299999999999996</v>
      </c>
      <c r="L2969" s="1">
        <v>139</v>
      </c>
      <c r="M2969" s="1">
        <v>115</v>
      </c>
      <c r="N2969" s="5">
        <f>Smartphone_Usage_And_Addiction_Analysis_7500_Rows[[#This Row],[app_opens_per_day]]/Smartphone_Usage_And_Addiction_Analysis_7500_Rows[[#This Row],[daily_screen_time_hours]]</f>
        <v>16.837481698389457</v>
      </c>
      <c r="O2969" s="1">
        <v>7.37</v>
      </c>
      <c r="P2969" s="1" t="s">
        <v>18</v>
      </c>
      <c r="Q2969" s="1" t="s">
        <v>23</v>
      </c>
      <c r="R2969" s="1" t="s">
        <v>51</v>
      </c>
      <c r="S2969" s="1">
        <v>0</v>
      </c>
    </row>
    <row r="2970" spans="1:19" ht="18" customHeight="1" x14ac:dyDescent="0.25">
      <c r="A2970" s="10" t="s">
        <v>2003</v>
      </c>
      <c r="B2970" s="1">
        <v>20</v>
      </c>
      <c r="C2970" t="str">
        <f t="shared" si="46"/>
        <v>18-25 (Gen Z)</v>
      </c>
      <c r="D2970" s="1" t="s">
        <v>30</v>
      </c>
      <c r="E2970" s="1">
        <v>3.51</v>
      </c>
      <c r="F2970" s="1">
        <v>3.25</v>
      </c>
      <c r="G2970" s="1">
        <v>0.52</v>
      </c>
      <c r="H2970" s="1">
        <v>1.41</v>
      </c>
      <c r="I2970" s="1">
        <v>5.12</v>
      </c>
      <c r="J2970" s="1">
        <f>Smartphone_Usage_And_Addiction_Analysis_7500_Rows[[#This Row],[social_media_hours]]+Smartphone_Usage_And_Addiction_Analysis_7500_Rows[[#This Row],[gaming_hours]]</f>
        <v>3.77</v>
      </c>
      <c r="K2970" s="1">
        <f>Smartphone_Usage_And_Addiction_Analysis_7500_Rows[[#This Row],[sleep_hours]]-Smartphone_Usage_And_Addiction_Analysis_7500_Rows[[#This Row],[total_leisure_hours]]</f>
        <v>1.35</v>
      </c>
      <c r="L2970" s="1">
        <v>99</v>
      </c>
      <c r="M2970" s="1">
        <v>88</v>
      </c>
      <c r="N2970" s="5">
        <f>Smartphone_Usage_And_Addiction_Analysis_7500_Rows[[#This Row],[app_opens_per_day]]/Smartphone_Usage_And_Addiction_Analysis_7500_Rows[[#This Row],[daily_screen_time_hours]]</f>
        <v>25.071225071225072</v>
      </c>
      <c r="O2970" s="1">
        <v>6.3</v>
      </c>
      <c r="P2970" s="1" t="s">
        <v>32</v>
      </c>
      <c r="Q2970" s="1" t="s">
        <v>19</v>
      </c>
      <c r="R2970" s="1" t="s">
        <v>20</v>
      </c>
      <c r="S2970" s="1">
        <v>0</v>
      </c>
    </row>
    <row r="2971" spans="1:19" ht="18" customHeight="1" x14ac:dyDescent="0.25">
      <c r="A2971" s="10" t="s">
        <v>6088</v>
      </c>
      <c r="B2971" s="1">
        <v>29</v>
      </c>
      <c r="C2971" s="1" t="str">
        <f t="shared" si="46"/>
        <v>26-40 (Millennials)</v>
      </c>
      <c r="D2971" t="s">
        <v>7582</v>
      </c>
      <c r="E2971">
        <v>8.24</v>
      </c>
      <c r="F2971">
        <v>0.83</v>
      </c>
      <c r="G2971">
        <v>1.4</v>
      </c>
      <c r="H2971">
        <v>4.82</v>
      </c>
      <c r="I2971">
        <v>7.35</v>
      </c>
      <c r="J2971" s="1">
        <f>Smartphone_Usage_And_Addiction_Analysis_7500_Rows[[#This Row],[social_media_hours]]+Smartphone_Usage_And_Addiction_Analysis_7500_Rows[[#This Row],[gaming_hours]]</f>
        <v>2.23</v>
      </c>
      <c r="K2971" s="1">
        <f>Smartphone_Usage_And_Addiction_Analysis_7500_Rows[[#This Row],[sleep_hours]]-Smartphone_Usage_And_Addiction_Analysis_7500_Rows[[#This Row],[total_leisure_hours]]</f>
        <v>5.1199999999999992</v>
      </c>
      <c r="L2971">
        <v>102</v>
      </c>
      <c r="M2971">
        <v>118</v>
      </c>
      <c r="N2971" s="5">
        <f>Smartphone_Usage_And_Addiction_Analysis_7500_Rows[[#This Row],[app_opens_per_day]]/Smartphone_Usage_And_Addiction_Analysis_7500_Rows[[#This Row],[daily_screen_time_hours]]</f>
        <v>14.320388349514563</v>
      </c>
      <c r="O2971">
        <v>9.67</v>
      </c>
      <c r="P2971" t="s">
        <v>18</v>
      </c>
      <c r="Q2971" t="s">
        <v>19</v>
      </c>
      <c r="R2971" t="s">
        <v>24</v>
      </c>
      <c r="S2971">
        <v>1</v>
      </c>
    </row>
    <row r="2972" spans="1:19" ht="18" customHeight="1" x14ac:dyDescent="0.25">
      <c r="A2972" s="10" t="s">
        <v>2004</v>
      </c>
      <c r="B2972" s="1">
        <v>25</v>
      </c>
      <c r="C2972" t="str">
        <f t="shared" si="46"/>
        <v>18-25 (Gen Z)</v>
      </c>
      <c r="D2972" s="1" t="s">
        <v>17</v>
      </c>
      <c r="E2972" s="1">
        <v>7.24</v>
      </c>
      <c r="F2972" s="1">
        <v>2.99</v>
      </c>
      <c r="G2972" s="1">
        <v>2.92</v>
      </c>
      <c r="H2972" s="1">
        <v>3.75</v>
      </c>
      <c r="I2972" s="1">
        <v>4.67</v>
      </c>
      <c r="J2972" s="1">
        <f>Smartphone_Usage_And_Addiction_Analysis_7500_Rows[[#This Row],[social_media_hours]]+Smartphone_Usage_And_Addiction_Analysis_7500_Rows[[#This Row],[gaming_hours]]</f>
        <v>5.91</v>
      </c>
      <c r="K2972" s="1">
        <f>Smartphone_Usage_And_Addiction_Analysis_7500_Rows[[#This Row],[sleep_hours]]-Smartphone_Usage_And_Addiction_Analysis_7500_Rows[[#This Row],[total_leisure_hours]]</f>
        <v>-1.2400000000000002</v>
      </c>
      <c r="L2972" s="1">
        <v>134</v>
      </c>
      <c r="M2972" s="1">
        <v>121</v>
      </c>
      <c r="N2972" s="5">
        <f>Smartphone_Usage_And_Addiction_Analysis_7500_Rows[[#This Row],[app_opens_per_day]]/Smartphone_Usage_And_Addiction_Analysis_7500_Rows[[#This Row],[daily_screen_time_hours]]</f>
        <v>16.712707182320443</v>
      </c>
      <c r="O2972" s="1">
        <v>10.039999999999999</v>
      </c>
      <c r="P2972" s="1" t="s">
        <v>18</v>
      </c>
      <c r="Q2972" s="1" t="s">
        <v>23</v>
      </c>
      <c r="R2972" s="1" t="s">
        <v>28</v>
      </c>
      <c r="S2972" s="1">
        <v>1</v>
      </c>
    </row>
    <row r="2973" spans="1:19" ht="18" customHeight="1" x14ac:dyDescent="0.25">
      <c r="A2973" s="10" t="s">
        <v>6089</v>
      </c>
      <c r="B2973" s="1">
        <v>33</v>
      </c>
      <c r="C2973" s="1" t="str">
        <f t="shared" si="46"/>
        <v>26-40 (Millennials)</v>
      </c>
      <c r="D2973" t="s">
        <v>7582</v>
      </c>
      <c r="E2973">
        <v>10.88</v>
      </c>
      <c r="F2973">
        <v>1.89</v>
      </c>
      <c r="G2973">
        <v>3.25</v>
      </c>
      <c r="H2973">
        <v>4.8899999999999997</v>
      </c>
      <c r="I2973">
        <v>6.09</v>
      </c>
      <c r="J2973" s="1">
        <f>Smartphone_Usage_And_Addiction_Analysis_7500_Rows[[#This Row],[social_media_hours]]+Smartphone_Usage_And_Addiction_Analysis_7500_Rows[[#This Row],[gaming_hours]]</f>
        <v>5.14</v>
      </c>
      <c r="K2973" s="1">
        <f>Smartphone_Usage_And_Addiction_Analysis_7500_Rows[[#This Row],[sleep_hours]]-Smartphone_Usage_And_Addiction_Analysis_7500_Rows[[#This Row],[total_leisure_hours]]</f>
        <v>0.95000000000000018</v>
      </c>
      <c r="L2973">
        <v>211</v>
      </c>
      <c r="M2973">
        <v>54</v>
      </c>
      <c r="N2973" s="5">
        <f>Smartphone_Usage_And_Addiction_Analysis_7500_Rows[[#This Row],[app_opens_per_day]]/Smartphone_Usage_And_Addiction_Analysis_7500_Rows[[#This Row],[daily_screen_time_hours]]</f>
        <v>4.9632352941176467</v>
      </c>
      <c r="O2973">
        <v>12.21</v>
      </c>
      <c r="P2973" t="s">
        <v>22</v>
      </c>
      <c r="Q2973" t="s">
        <v>19</v>
      </c>
      <c r="R2973" t="s">
        <v>24</v>
      </c>
      <c r="S2973">
        <v>1</v>
      </c>
    </row>
    <row r="2974" spans="1:19" ht="18" customHeight="1" x14ac:dyDescent="0.25">
      <c r="A2974" s="10" t="s">
        <v>6090</v>
      </c>
      <c r="B2974" s="1">
        <v>35</v>
      </c>
      <c r="C2974" s="1" t="str">
        <f t="shared" si="46"/>
        <v>26-40 (Millennials)</v>
      </c>
      <c r="D2974" t="s">
        <v>7582</v>
      </c>
      <c r="E2974">
        <v>10.47</v>
      </c>
      <c r="F2974">
        <v>2.81</v>
      </c>
      <c r="G2974">
        <v>3.17</v>
      </c>
      <c r="H2974">
        <v>5.15</v>
      </c>
      <c r="I2974">
        <v>4.7300000000000004</v>
      </c>
      <c r="J2974" s="1">
        <f>Smartphone_Usage_And_Addiction_Analysis_7500_Rows[[#This Row],[social_media_hours]]+Smartphone_Usage_And_Addiction_Analysis_7500_Rows[[#This Row],[gaming_hours]]</f>
        <v>5.98</v>
      </c>
      <c r="K2974" s="1">
        <f>Smartphone_Usage_And_Addiction_Analysis_7500_Rows[[#This Row],[sleep_hours]]-Smartphone_Usage_And_Addiction_Analysis_7500_Rows[[#This Row],[total_leisure_hours]]</f>
        <v>-1.25</v>
      </c>
      <c r="L2974">
        <v>188</v>
      </c>
      <c r="M2974">
        <v>140</v>
      </c>
      <c r="N2974" s="5">
        <f>Smartphone_Usage_And_Addiction_Analysis_7500_Rows[[#This Row],[app_opens_per_day]]/Smartphone_Usage_And_Addiction_Analysis_7500_Rows[[#This Row],[daily_screen_time_hours]]</f>
        <v>13.371537726838586</v>
      </c>
      <c r="O2974">
        <v>12.98</v>
      </c>
      <c r="P2974" t="s">
        <v>22</v>
      </c>
      <c r="Q2974" t="s">
        <v>19</v>
      </c>
      <c r="R2974" t="s">
        <v>24</v>
      </c>
      <c r="S2974">
        <v>1</v>
      </c>
    </row>
    <row r="2975" spans="1:19" ht="18" customHeight="1" x14ac:dyDescent="0.25">
      <c r="A2975" s="10" t="s">
        <v>6091</v>
      </c>
      <c r="B2975" s="1">
        <v>23</v>
      </c>
      <c r="C2975" s="1" t="str">
        <f t="shared" si="46"/>
        <v>18-25 (Gen Z)</v>
      </c>
      <c r="D2975" t="s">
        <v>7582</v>
      </c>
      <c r="E2975">
        <v>8.59</v>
      </c>
      <c r="F2975">
        <v>3.59</v>
      </c>
      <c r="G2975">
        <v>3.04</v>
      </c>
      <c r="H2975">
        <v>5.96</v>
      </c>
      <c r="I2975">
        <v>5.97</v>
      </c>
      <c r="J2975" s="1">
        <f>Smartphone_Usage_And_Addiction_Analysis_7500_Rows[[#This Row],[social_media_hours]]+Smartphone_Usage_And_Addiction_Analysis_7500_Rows[[#This Row],[gaming_hours]]</f>
        <v>6.63</v>
      </c>
      <c r="K2975" s="1">
        <f>Smartphone_Usage_And_Addiction_Analysis_7500_Rows[[#This Row],[sleep_hours]]-Smartphone_Usage_And_Addiction_Analysis_7500_Rows[[#This Row],[total_leisure_hours]]</f>
        <v>-0.66000000000000014</v>
      </c>
      <c r="L2975">
        <v>61</v>
      </c>
      <c r="M2975">
        <v>68</v>
      </c>
      <c r="N2975" s="5">
        <f>Smartphone_Usage_And_Addiction_Analysis_7500_Rows[[#This Row],[app_opens_per_day]]/Smartphone_Usage_And_Addiction_Analysis_7500_Rows[[#This Row],[daily_screen_time_hours]]</f>
        <v>7.9161816065192081</v>
      </c>
      <c r="O2975">
        <v>11.06</v>
      </c>
      <c r="P2975" t="s">
        <v>18</v>
      </c>
      <c r="Q2975" t="s">
        <v>23</v>
      </c>
      <c r="R2975" t="s">
        <v>24</v>
      </c>
      <c r="S2975">
        <v>1</v>
      </c>
    </row>
    <row r="2976" spans="1:19" ht="18" customHeight="1" x14ac:dyDescent="0.25">
      <c r="A2976" s="10" t="s">
        <v>2005</v>
      </c>
      <c r="B2976" s="1">
        <v>19</v>
      </c>
      <c r="C2976" t="str">
        <f t="shared" si="46"/>
        <v>18-25 (Gen Z)</v>
      </c>
      <c r="D2976" s="1" t="s">
        <v>17</v>
      </c>
      <c r="E2976" s="1">
        <v>4.28</v>
      </c>
      <c r="F2976" s="1">
        <v>5.01</v>
      </c>
      <c r="G2976" s="1">
        <v>2.66</v>
      </c>
      <c r="H2976" s="1">
        <v>2.37</v>
      </c>
      <c r="I2976" s="1">
        <v>4.67</v>
      </c>
      <c r="J2976" s="1">
        <f>Smartphone_Usage_And_Addiction_Analysis_7500_Rows[[#This Row],[social_media_hours]]+Smartphone_Usage_And_Addiction_Analysis_7500_Rows[[#This Row],[gaming_hours]]</f>
        <v>7.67</v>
      </c>
      <c r="K2976" s="1">
        <f>Smartphone_Usage_And_Addiction_Analysis_7500_Rows[[#This Row],[sleep_hours]]-Smartphone_Usage_And_Addiction_Analysis_7500_Rows[[#This Row],[total_leisure_hours]]</f>
        <v>-3</v>
      </c>
      <c r="L2976" s="1">
        <v>20</v>
      </c>
      <c r="M2976" s="1">
        <v>30</v>
      </c>
      <c r="N2976" s="5">
        <f>Smartphone_Usage_And_Addiction_Analysis_7500_Rows[[#This Row],[app_opens_per_day]]/Smartphone_Usage_And_Addiction_Analysis_7500_Rows[[#This Row],[daily_screen_time_hours]]</f>
        <v>7.009345794392523</v>
      </c>
      <c r="O2976" s="1">
        <v>6.18</v>
      </c>
      <c r="P2976" s="1" t="s">
        <v>22</v>
      </c>
      <c r="Q2976" s="1" t="s">
        <v>23</v>
      </c>
      <c r="R2976" s="1" t="s">
        <v>28</v>
      </c>
      <c r="S2976" s="1">
        <v>1</v>
      </c>
    </row>
    <row r="2977" spans="1:19" ht="18" customHeight="1" x14ac:dyDescent="0.25">
      <c r="A2977" s="10" t="s">
        <v>2006</v>
      </c>
      <c r="B2977" s="1">
        <v>27</v>
      </c>
      <c r="C2977" t="str">
        <f t="shared" si="46"/>
        <v>26-40 (Millennials)</v>
      </c>
      <c r="D2977" s="1" t="s">
        <v>30</v>
      </c>
      <c r="E2977" s="1">
        <v>4.29</v>
      </c>
      <c r="F2977" s="1">
        <v>3.6</v>
      </c>
      <c r="G2977" s="1">
        <v>1.28</v>
      </c>
      <c r="H2977" s="1">
        <v>5.39</v>
      </c>
      <c r="I2977" s="1">
        <v>5.5</v>
      </c>
      <c r="J2977" s="1">
        <f>Smartphone_Usage_And_Addiction_Analysis_7500_Rows[[#This Row],[social_media_hours]]+Smartphone_Usage_And_Addiction_Analysis_7500_Rows[[#This Row],[gaming_hours]]</f>
        <v>4.88</v>
      </c>
      <c r="K2977" s="1">
        <f>Smartphone_Usage_And_Addiction_Analysis_7500_Rows[[#This Row],[sleep_hours]]-Smartphone_Usage_And_Addiction_Analysis_7500_Rows[[#This Row],[total_leisure_hours]]</f>
        <v>0.62000000000000011</v>
      </c>
      <c r="L2977" s="1">
        <v>197</v>
      </c>
      <c r="M2977" s="1">
        <v>154</v>
      </c>
      <c r="N2977" s="5">
        <f>Smartphone_Usage_And_Addiction_Analysis_7500_Rows[[#This Row],[app_opens_per_day]]/Smartphone_Usage_And_Addiction_Analysis_7500_Rows[[#This Row],[daily_screen_time_hours]]</f>
        <v>35.897435897435898</v>
      </c>
      <c r="O2977" s="1">
        <v>5.64</v>
      </c>
      <c r="P2977" s="1" t="s">
        <v>32</v>
      </c>
      <c r="Q2977" s="1" t="s">
        <v>19</v>
      </c>
      <c r="R2977" s="1" t="s">
        <v>51</v>
      </c>
      <c r="S2977" s="1">
        <v>0</v>
      </c>
    </row>
    <row r="2978" spans="1:19" ht="18" customHeight="1" x14ac:dyDescent="0.25">
      <c r="A2978" s="10" t="s">
        <v>2007</v>
      </c>
      <c r="B2978" s="1">
        <v>25</v>
      </c>
      <c r="C2978" t="str">
        <f t="shared" si="46"/>
        <v>18-25 (Gen Z)</v>
      </c>
      <c r="D2978" s="1" t="s">
        <v>17</v>
      </c>
      <c r="E2978" s="1">
        <v>6</v>
      </c>
      <c r="F2978" s="1">
        <v>3.88</v>
      </c>
      <c r="G2978" s="1">
        <v>1.67</v>
      </c>
      <c r="H2978" s="1">
        <v>2.2200000000000002</v>
      </c>
      <c r="I2978" s="1">
        <v>7.75</v>
      </c>
      <c r="J2978" s="1">
        <f>Smartphone_Usage_And_Addiction_Analysis_7500_Rows[[#This Row],[social_media_hours]]+Smartphone_Usage_And_Addiction_Analysis_7500_Rows[[#This Row],[gaming_hours]]</f>
        <v>5.55</v>
      </c>
      <c r="K2978" s="1">
        <f>Smartphone_Usage_And_Addiction_Analysis_7500_Rows[[#This Row],[sleep_hours]]-Smartphone_Usage_And_Addiction_Analysis_7500_Rows[[#This Row],[total_leisure_hours]]</f>
        <v>2.2000000000000002</v>
      </c>
      <c r="L2978" s="1">
        <v>211</v>
      </c>
      <c r="M2978" s="1">
        <v>57</v>
      </c>
      <c r="N2978" s="5">
        <f>Smartphone_Usage_And_Addiction_Analysis_7500_Rows[[#This Row],[app_opens_per_day]]/Smartphone_Usage_And_Addiction_Analysis_7500_Rows[[#This Row],[daily_screen_time_hours]]</f>
        <v>9.5</v>
      </c>
      <c r="O2978" s="1">
        <v>6.55</v>
      </c>
      <c r="P2978" s="1" t="s">
        <v>22</v>
      </c>
      <c r="Q2978" s="1" t="s">
        <v>23</v>
      </c>
      <c r="R2978" s="1" t="s">
        <v>20</v>
      </c>
      <c r="S2978" s="1">
        <v>0</v>
      </c>
    </row>
    <row r="2979" spans="1:19" ht="18" customHeight="1" x14ac:dyDescent="0.25">
      <c r="A2979" s="10" t="s">
        <v>6092</v>
      </c>
      <c r="B2979" s="1">
        <v>30</v>
      </c>
      <c r="C2979" s="1" t="str">
        <f t="shared" si="46"/>
        <v>26-40 (Millennials)</v>
      </c>
      <c r="D2979" t="s">
        <v>7582</v>
      </c>
      <c r="E2979">
        <v>10.119999999999999</v>
      </c>
      <c r="F2979">
        <v>1.62</v>
      </c>
      <c r="G2979">
        <v>3.54</v>
      </c>
      <c r="H2979">
        <v>0.92</v>
      </c>
      <c r="I2979">
        <v>6.87</v>
      </c>
      <c r="J2979" s="1">
        <f>Smartphone_Usage_And_Addiction_Analysis_7500_Rows[[#This Row],[social_media_hours]]+Smartphone_Usage_And_Addiction_Analysis_7500_Rows[[#This Row],[gaming_hours]]</f>
        <v>5.16</v>
      </c>
      <c r="K2979" s="1">
        <f>Smartphone_Usage_And_Addiction_Analysis_7500_Rows[[#This Row],[sleep_hours]]-Smartphone_Usage_And_Addiction_Analysis_7500_Rows[[#This Row],[total_leisure_hours]]</f>
        <v>1.71</v>
      </c>
      <c r="L2979">
        <v>147</v>
      </c>
      <c r="M2979">
        <v>149</v>
      </c>
      <c r="N2979" s="5">
        <f>Smartphone_Usage_And_Addiction_Analysis_7500_Rows[[#This Row],[app_opens_per_day]]/Smartphone_Usage_And_Addiction_Analysis_7500_Rows[[#This Row],[daily_screen_time_hours]]</f>
        <v>14.723320158102768</v>
      </c>
      <c r="O2979">
        <v>11.86</v>
      </c>
      <c r="P2979" t="s">
        <v>18</v>
      </c>
      <c r="Q2979" t="s">
        <v>19</v>
      </c>
      <c r="R2979" t="s">
        <v>28</v>
      </c>
      <c r="S2979">
        <v>1</v>
      </c>
    </row>
    <row r="2980" spans="1:19" ht="18" customHeight="1" x14ac:dyDescent="0.25">
      <c r="A2980" s="10" t="s">
        <v>2008</v>
      </c>
      <c r="B2980" s="1">
        <v>30</v>
      </c>
      <c r="C2980" t="str">
        <f t="shared" si="46"/>
        <v>26-40 (Millennials)</v>
      </c>
      <c r="D2980" s="1" t="s">
        <v>17</v>
      </c>
      <c r="E2980" s="1">
        <v>11.12</v>
      </c>
      <c r="F2980" s="1">
        <v>5.98</v>
      </c>
      <c r="G2980" s="1">
        <v>3.57</v>
      </c>
      <c r="H2980" s="1">
        <v>1.54</v>
      </c>
      <c r="I2980" s="1">
        <v>5.48</v>
      </c>
      <c r="J2980" s="1">
        <f>Smartphone_Usage_And_Addiction_Analysis_7500_Rows[[#This Row],[social_media_hours]]+Smartphone_Usage_And_Addiction_Analysis_7500_Rows[[#This Row],[gaming_hours]]</f>
        <v>9.5500000000000007</v>
      </c>
      <c r="K2980" s="1">
        <f>Smartphone_Usage_And_Addiction_Analysis_7500_Rows[[#This Row],[sleep_hours]]-Smartphone_Usage_And_Addiction_Analysis_7500_Rows[[#This Row],[total_leisure_hours]]</f>
        <v>-4.07</v>
      </c>
      <c r="L2980" s="1">
        <v>149</v>
      </c>
      <c r="M2980" s="1">
        <v>25</v>
      </c>
      <c r="N2980" s="5">
        <f>Smartphone_Usage_And_Addiction_Analysis_7500_Rows[[#This Row],[app_opens_per_day]]/Smartphone_Usage_And_Addiction_Analysis_7500_Rows[[#This Row],[daily_screen_time_hours]]</f>
        <v>2.2482014388489211</v>
      </c>
      <c r="O2980" s="1">
        <v>12.34</v>
      </c>
      <c r="P2980" s="1" t="s">
        <v>32</v>
      </c>
      <c r="Q2980" s="1" t="s">
        <v>19</v>
      </c>
      <c r="R2980" s="1" t="s">
        <v>24</v>
      </c>
      <c r="S2980" s="1">
        <v>1</v>
      </c>
    </row>
    <row r="2981" spans="1:19" ht="18" customHeight="1" x14ac:dyDescent="0.25">
      <c r="A2981" s="10" t="s">
        <v>6093</v>
      </c>
      <c r="B2981" s="1">
        <v>30</v>
      </c>
      <c r="C2981" s="1" t="str">
        <f t="shared" si="46"/>
        <v>26-40 (Millennials)</v>
      </c>
      <c r="D2981" t="s">
        <v>7582</v>
      </c>
      <c r="E2981">
        <v>3.43</v>
      </c>
      <c r="F2981">
        <v>1.85</v>
      </c>
      <c r="G2981">
        <v>3.94</v>
      </c>
      <c r="H2981">
        <v>4.5599999999999996</v>
      </c>
      <c r="I2981">
        <v>7.55</v>
      </c>
      <c r="J2981" s="1">
        <f>Smartphone_Usage_And_Addiction_Analysis_7500_Rows[[#This Row],[social_media_hours]]+Smartphone_Usage_And_Addiction_Analysis_7500_Rows[[#This Row],[gaming_hours]]</f>
        <v>5.79</v>
      </c>
      <c r="K2981" s="1">
        <f>Smartphone_Usage_And_Addiction_Analysis_7500_Rows[[#This Row],[sleep_hours]]-Smartphone_Usage_And_Addiction_Analysis_7500_Rows[[#This Row],[total_leisure_hours]]</f>
        <v>1.7599999999999998</v>
      </c>
      <c r="L2981">
        <v>35</v>
      </c>
      <c r="M2981">
        <v>144</v>
      </c>
      <c r="N2981" s="5">
        <f>Smartphone_Usage_And_Addiction_Analysis_7500_Rows[[#This Row],[app_opens_per_day]]/Smartphone_Usage_And_Addiction_Analysis_7500_Rows[[#This Row],[daily_screen_time_hours]]</f>
        <v>41.982507288629733</v>
      </c>
      <c r="O2981">
        <v>5.97</v>
      </c>
      <c r="P2981" t="s">
        <v>18</v>
      </c>
      <c r="Q2981" t="s">
        <v>23</v>
      </c>
      <c r="R2981" t="s">
        <v>20</v>
      </c>
      <c r="S2981">
        <v>0</v>
      </c>
    </row>
    <row r="2982" spans="1:19" ht="18" customHeight="1" x14ac:dyDescent="0.25">
      <c r="A2982" s="10" t="s">
        <v>2009</v>
      </c>
      <c r="B2982" s="1">
        <v>27</v>
      </c>
      <c r="C2982" t="str">
        <f t="shared" si="46"/>
        <v>26-40 (Millennials)</v>
      </c>
      <c r="D2982" s="1" t="s">
        <v>30</v>
      </c>
      <c r="E2982" s="1">
        <v>5.25</v>
      </c>
      <c r="F2982" s="1">
        <v>4.09</v>
      </c>
      <c r="G2982" s="1">
        <v>3.46</v>
      </c>
      <c r="H2982" s="1">
        <v>0.8</v>
      </c>
      <c r="I2982" s="1">
        <v>5.31</v>
      </c>
      <c r="J2982" s="1">
        <f>Smartphone_Usage_And_Addiction_Analysis_7500_Rows[[#This Row],[social_media_hours]]+Smartphone_Usage_And_Addiction_Analysis_7500_Rows[[#This Row],[gaming_hours]]</f>
        <v>7.55</v>
      </c>
      <c r="K2982" s="1">
        <f>Smartphone_Usage_And_Addiction_Analysis_7500_Rows[[#This Row],[sleep_hours]]-Smartphone_Usage_And_Addiction_Analysis_7500_Rows[[#This Row],[total_leisure_hours]]</f>
        <v>-2.2400000000000002</v>
      </c>
      <c r="L2982" s="1">
        <v>24</v>
      </c>
      <c r="M2982" s="1">
        <v>176</v>
      </c>
      <c r="N2982" s="5">
        <f>Smartphone_Usage_And_Addiction_Analysis_7500_Rows[[#This Row],[app_opens_per_day]]/Smartphone_Usage_And_Addiction_Analysis_7500_Rows[[#This Row],[daily_screen_time_hours]]</f>
        <v>33.523809523809526</v>
      </c>
      <c r="O2982" s="1">
        <v>7.26</v>
      </c>
      <c r="P2982" s="1" t="s">
        <v>22</v>
      </c>
      <c r="Q2982" s="1" t="s">
        <v>19</v>
      </c>
      <c r="R2982" s="1" t="s">
        <v>28</v>
      </c>
      <c r="S2982" s="1">
        <v>1</v>
      </c>
    </row>
    <row r="2983" spans="1:19" ht="18" customHeight="1" x14ac:dyDescent="0.25">
      <c r="A2983" s="10" t="s">
        <v>2010</v>
      </c>
      <c r="B2983" s="1">
        <v>35</v>
      </c>
      <c r="C2983" t="str">
        <f t="shared" si="46"/>
        <v>26-40 (Millennials)</v>
      </c>
      <c r="D2983" s="1" t="s">
        <v>30</v>
      </c>
      <c r="E2983" s="1">
        <v>7.86</v>
      </c>
      <c r="F2983" s="1">
        <v>4.5199999999999996</v>
      </c>
      <c r="G2983" s="1">
        <v>2.74</v>
      </c>
      <c r="H2983" s="1">
        <v>0.87</v>
      </c>
      <c r="I2983" s="1">
        <v>7.11</v>
      </c>
      <c r="J2983" s="1">
        <f>Smartphone_Usage_And_Addiction_Analysis_7500_Rows[[#This Row],[social_media_hours]]+Smartphone_Usage_And_Addiction_Analysis_7500_Rows[[#This Row],[gaming_hours]]</f>
        <v>7.26</v>
      </c>
      <c r="K2983" s="1">
        <f>Smartphone_Usage_And_Addiction_Analysis_7500_Rows[[#This Row],[sleep_hours]]-Smartphone_Usage_And_Addiction_Analysis_7500_Rows[[#This Row],[total_leisure_hours]]</f>
        <v>-0.14999999999999947</v>
      </c>
      <c r="L2983" s="1">
        <v>126</v>
      </c>
      <c r="M2983" s="1">
        <v>139</v>
      </c>
      <c r="N2983" s="5">
        <f>Smartphone_Usage_And_Addiction_Analysis_7500_Rows[[#This Row],[app_opens_per_day]]/Smartphone_Usage_And_Addiction_Analysis_7500_Rows[[#This Row],[daily_screen_time_hours]]</f>
        <v>17.684478371501271</v>
      </c>
      <c r="O2983" s="1">
        <v>10.17</v>
      </c>
      <c r="P2983" s="1" t="s">
        <v>32</v>
      </c>
      <c r="Q2983" s="1" t="s">
        <v>23</v>
      </c>
      <c r="R2983" s="1" t="s">
        <v>24</v>
      </c>
      <c r="S2983" s="1">
        <v>1</v>
      </c>
    </row>
    <row r="2984" spans="1:19" ht="18" customHeight="1" x14ac:dyDescent="0.25">
      <c r="A2984" s="10" t="s">
        <v>2011</v>
      </c>
      <c r="B2984" s="1">
        <v>32</v>
      </c>
      <c r="C2984" t="str">
        <f t="shared" si="46"/>
        <v>26-40 (Millennials)</v>
      </c>
      <c r="D2984" s="1" t="s">
        <v>30</v>
      </c>
      <c r="E2984" s="1">
        <v>7.09</v>
      </c>
      <c r="F2984" s="1">
        <v>5.19</v>
      </c>
      <c r="G2984" s="1">
        <v>1.37</v>
      </c>
      <c r="H2984" s="1">
        <v>5.75</v>
      </c>
      <c r="I2984" s="1">
        <v>6.2</v>
      </c>
      <c r="J2984" s="1">
        <f>Smartphone_Usage_And_Addiction_Analysis_7500_Rows[[#This Row],[social_media_hours]]+Smartphone_Usage_And_Addiction_Analysis_7500_Rows[[#This Row],[gaming_hours]]</f>
        <v>6.5600000000000005</v>
      </c>
      <c r="K2984" s="1">
        <f>Smartphone_Usage_And_Addiction_Analysis_7500_Rows[[#This Row],[sleep_hours]]-Smartphone_Usage_And_Addiction_Analysis_7500_Rows[[#This Row],[total_leisure_hours]]</f>
        <v>-0.36000000000000032</v>
      </c>
      <c r="L2984" s="1">
        <v>111</v>
      </c>
      <c r="M2984" s="1">
        <v>104</v>
      </c>
      <c r="N2984" s="5">
        <f>Smartphone_Usage_And_Addiction_Analysis_7500_Rows[[#This Row],[app_opens_per_day]]/Smartphone_Usage_And_Addiction_Analysis_7500_Rows[[#This Row],[daily_screen_time_hours]]</f>
        <v>14.668547249647391</v>
      </c>
      <c r="O2984" s="1">
        <v>8.34</v>
      </c>
      <c r="P2984" s="1" t="s">
        <v>32</v>
      </c>
      <c r="Q2984" s="1" t="s">
        <v>19</v>
      </c>
      <c r="R2984" s="1" t="s">
        <v>28</v>
      </c>
      <c r="S2984" s="1">
        <v>1</v>
      </c>
    </row>
    <row r="2985" spans="1:19" ht="18" customHeight="1" x14ac:dyDescent="0.25">
      <c r="A2985" s="10" t="s">
        <v>6094</v>
      </c>
      <c r="B2985" s="1">
        <v>34</v>
      </c>
      <c r="C2985" s="1" t="str">
        <f t="shared" si="46"/>
        <v>26-40 (Millennials)</v>
      </c>
      <c r="D2985" t="s">
        <v>7582</v>
      </c>
      <c r="E2985">
        <v>4</v>
      </c>
      <c r="F2985">
        <v>2.3199999999999998</v>
      </c>
      <c r="G2985">
        <v>3.44</v>
      </c>
      <c r="H2985">
        <v>1.88</v>
      </c>
      <c r="I2985">
        <v>6.11</v>
      </c>
      <c r="J2985" s="1">
        <f>Smartphone_Usage_And_Addiction_Analysis_7500_Rows[[#This Row],[social_media_hours]]+Smartphone_Usage_And_Addiction_Analysis_7500_Rows[[#This Row],[gaming_hours]]</f>
        <v>5.76</v>
      </c>
      <c r="K2985" s="1">
        <f>Smartphone_Usage_And_Addiction_Analysis_7500_Rows[[#This Row],[sleep_hours]]-Smartphone_Usage_And_Addiction_Analysis_7500_Rows[[#This Row],[total_leisure_hours]]</f>
        <v>0.35000000000000053</v>
      </c>
      <c r="L2985">
        <v>209</v>
      </c>
      <c r="M2985">
        <v>43</v>
      </c>
      <c r="N2985" s="5">
        <f>Smartphone_Usage_And_Addiction_Analysis_7500_Rows[[#This Row],[app_opens_per_day]]/Smartphone_Usage_And_Addiction_Analysis_7500_Rows[[#This Row],[daily_screen_time_hours]]</f>
        <v>10.75</v>
      </c>
      <c r="O2985">
        <v>4.7699999999999996</v>
      </c>
      <c r="P2985" t="s">
        <v>22</v>
      </c>
      <c r="Q2985" t="s">
        <v>19</v>
      </c>
      <c r="R2985" t="s">
        <v>51</v>
      </c>
      <c r="S2985">
        <v>0</v>
      </c>
    </row>
    <row r="2986" spans="1:19" ht="18" customHeight="1" x14ac:dyDescent="0.25">
      <c r="A2986" s="10" t="s">
        <v>2012</v>
      </c>
      <c r="B2986" s="1">
        <v>24</v>
      </c>
      <c r="C2986" t="str">
        <f t="shared" si="46"/>
        <v>18-25 (Gen Z)</v>
      </c>
      <c r="D2986" s="1" t="s">
        <v>17</v>
      </c>
      <c r="E2986" s="1">
        <v>8.17</v>
      </c>
      <c r="F2986" s="1">
        <v>2.54</v>
      </c>
      <c r="G2986" s="1">
        <v>0.94</v>
      </c>
      <c r="H2986" s="1">
        <v>0.77</v>
      </c>
      <c r="I2986" s="1">
        <v>7.28</v>
      </c>
      <c r="J2986" s="1">
        <f>Smartphone_Usage_And_Addiction_Analysis_7500_Rows[[#This Row],[social_media_hours]]+Smartphone_Usage_And_Addiction_Analysis_7500_Rows[[#This Row],[gaming_hours]]</f>
        <v>3.48</v>
      </c>
      <c r="K2986" s="1">
        <f>Smartphone_Usage_And_Addiction_Analysis_7500_Rows[[#This Row],[sleep_hours]]-Smartphone_Usage_And_Addiction_Analysis_7500_Rows[[#This Row],[total_leisure_hours]]</f>
        <v>3.8000000000000003</v>
      </c>
      <c r="L2986" s="1">
        <v>212</v>
      </c>
      <c r="M2986" s="1">
        <v>49</v>
      </c>
      <c r="N2986" s="5">
        <f>Smartphone_Usage_And_Addiction_Analysis_7500_Rows[[#This Row],[app_opens_per_day]]/Smartphone_Usage_And_Addiction_Analysis_7500_Rows[[#This Row],[daily_screen_time_hours]]</f>
        <v>5.9975520195838437</v>
      </c>
      <c r="O2986" s="1">
        <v>9.15</v>
      </c>
      <c r="P2986" s="1" t="s">
        <v>22</v>
      </c>
      <c r="Q2986" s="1" t="s">
        <v>19</v>
      </c>
      <c r="R2986" s="1" t="s">
        <v>28</v>
      </c>
      <c r="S2986" s="1">
        <v>1</v>
      </c>
    </row>
    <row r="2987" spans="1:19" ht="18" customHeight="1" x14ac:dyDescent="0.25">
      <c r="A2987" s="10" t="s">
        <v>2013</v>
      </c>
      <c r="B2987" s="1">
        <v>29</v>
      </c>
      <c r="C2987" t="str">
        <f t="shared" si="46"/>
        <v>26-40 (Millennials)</v>
      </c>
      <c r="D2987" s="1" t="s">
        <v>17</v>
      </c>
      <c r="E2987" s="1">
        <v>9.11</v>
      </c>
      <c r="F2987" s="1">
        <v>5.91</v>
      </c>
      <c r="G2987" s="1">
        <v>1.25</v>
      </c>
      <c r="H2987" s="1">
        <v>4.0999999999999996</v>
      </c>
      <c r="I2987" s="1">
        <v>5.92</v>
      </c>
      <c r="J2987" s="1">
        <f>Smartphone_Usage_And_Addiction_Analysis_7500_Rows[[#This Row],[social_media_hours]]+Smartphone_Usage_And_Addiction_Analysis_7500_Rows[[#This Row],[gaming_hours]]</f>
        <v>7.16</v>
      </c>
      <c r="K2987" s="1">
        <f>Smartphone_Usage_And_Addiction_Analysis_7500_Rows[[#This Row],[sleep_hours]]-Smartphone_Usage_And_Addiction_Analysis_7500_Rows[[#This Row],[total_leisure_hours]]</f>
        <v>-1.2400000000000002</v>
      </c>
      <c r="L2987" s="1">
        <v>211</v>
      </c>
      <c r="M2987" s="1">
        <v>22</v>
      </c>
      <c r="N2987" s="5">
        <f>Smartphone_Usage_And_Addiction_Analysis_7500_Rows[[#This Row],[app_opens_per_day]]/Smartphone_Usage_And_Addiction_Analysis_7500_Rows[[#This Row],[daily_screen_time_hours]]</f>
        <v>2.4149286498353457</v>
      </c>
      <c r="O2987" s="1">
        <v>10.77</v>
      </c>
      <c r="P2987" s="1" t="s">
        <v>22</v>
      </c>
      <c r="Q2987" s="1" t="s">
        <v>23</v>
      </c>
      <c r="R2987" s="1" t="s">
        <v>24</v>
      </c>
      <c r="S2987" s="1">
        <v>1</v>
      </c>
    </row>
    <row r="2988" spans="1:19" ht="18" customHeight="1" x14ac:dyDescent="0.25">
      <c r="A2988" s="10" t="s">
        <v>6095</v>
      </c>
      <c r="B2988" s="1">
        <v>31</v>
      </c>
      <c r="C2988" s="1" t="str">
        <f t="shared" si="46"/>
        <v>26-40 (Millennials)</v>
      </c>
      <c r="D2988" t="s">
        <v>7582</v>
      </c>
      <c r="E2988">
        <v>4.25</v>
      </c>
      <c r="F2988">
        <v>4.88</v>
      </c>
      <c r="G2988">
        <v>0.06</v>
      </c>
      <c r="H2988">
        <v>2.92</v>
      </c>
      <c r="I2988">
        <v>7.73</v>
      </c>
      <c r="J2988" s="1">
        <f>Smartphone_Usage_And_Addiction_Analysis_7500_Rows[[#This Row],[social_media_hours]]+Smartphone_Usage_And_Addiction_Analysis_7500_Rows[[#This Row],[gaming_hours]]</f>
        <v>4.9399999999999995</v>
      </c>
      <c r="K2988" s="1">
        <f>Smartphone_Usage_And_Addiction_Analysis_7500_Rows[[#This Row],[sleep_hours]]-Smartphone_Usage_And_Addiction_Analysis_7500_Rows[[#This Row],[total_leisure_hours]]</f>
        <v>2.7900000000000009</v>
      </c>
      <c r="L2988">
        <v>101</v>
      </c>
      <c r="M2988">
        <v>176</v>
      </c>
      <c r="N2988" s="5">
        <f>Smartphone_Usage_And_Addiction_Analysis_7500_Rows[[#This Row],[app_opens_per_day]]/Smartphone_Usage_And_Addiction_Analysis_7500_Rows[[#This Row],[daily_screen_time_hours]]</f>
        <v>41.411764705882355</v>
      </c>
      <c r="O2988">
        <v>7.25</v>
      </c>
      <c r="P2988" t="s">
        <v>32</v>
      </c>
      <c r="Q2988" t="s">
        <v>23</v>
      </c>
      <c r="R2988" t="s">
        <v>24</v>
      </c>
      <c r="S2988">
        <v>1</v>
      </c>
    </row>
    <row r="2989" spans="1:19" ht="18" customHeight="1" x14ac:dyDescent="0.25">
      <c r="A2989" s="10" t="s">
        <v>6096</v>
      </c>
      <c r="B2989" s="1">
        <v>33</v>
      </c>
      <c r="C2989" s="1" t="str">
        <f t="shared" si="46"/>
        <v>26-40 (Millennials)</v>
      </c>
      <c r="D2989" t="s">
        <v>7582</v>
      </c>
      <c r="E2989">
        <v>6.93</v>
      </c>
      <c r="F2989">
        <v>1.0900000000000001</v>
      </c>
      <c r="G2989">
        <v>3.75</v>
      </c>
      <c r="H2989">
        <v>5.88</v>
      </c>
      <c r="I2989">
        <v>8.82</v>
      </c>
      <c r="J2989" s="1">
        <f>Smartphone_Usage_And_Addiction_Analysis_7500_Rows[[#This Row],[social_media_hours]]+Smartphone_Usage_And_Addiction_Analysis_7500_Rows[[#This Row],[gaming_hours]]</f>
        <v>4.84</v>
      </c>
      <c r="K2989" s="1">
        <f>Smartphone_Usage_And_Addiction_Analysis_7500_Rows[[#This Row],[sleep_hours]]-Smartphone_Usage_And_Addiction_Analysis_7500_Rows[[#This Row],[total_leisure_hours]]</f>
        <v>3.9800000000000004</v>
      </c>
      <c r="L2989">
        <v>163</v>
      </c>
      <c r="M2989">
        <v>77</v>
      </c>
      <c r="N2989" s="5">
        <f>Smartphone_Usage_And_Addiction_Analysis_7500_Rows[[#This Row],[app_opens_per_day]]/Smartphone_Usage_And_Addiction_Analysis_7500_Rows[[#This Row],[daily_screen_time_hours]]</f>
        <v>11.111111111111111</v>
      </c>
      <c r="O2989">
        <v>9.27</v>
      </c>
      <c r="P2989" t="s">
        <v>18</v>
      </c>
      <c r="Q2989" t="s">
        <v>19</v>
      </c>
      <c r="R2989" t="s">
        <v>28</v>
      </c>
      <c r="S2989">
        <v>1</v>
      </c>
    </row>
    <row r="2990" spans="1:19" ht="18" customHeight="1" x14ac:dyDescent="0.25">
      <c r="A2990" s="10" t="s">
        <v>2014</v>
      </c>
      <c r="B2990" s="1">
        <v>32</v>
      </c>
      <c r="C2990" t="str">
        <f t="shared" si="46"/>
        <v>26-40 (Millennials)</v>
      </c>
      <c r="D2990" s="1" t="s">
        <v>17</v>
      </c>
      <c r="E2990" s="1">
        <v>5.24</v>
      </c>
      <c r="F2990" s="1">
        <v>1.46</v>
      </c>
      <c r="G2990" s="1">
        <v>1.1299999999999999</v>
      </c>
      <c r="H2990" s="1">
        <v>2.9</v>
      </c>
      <c r="I2990" s="1">
        <v>5.97</v>
      </c>
      <c r="J2990" s="1">
        <f>Smartphone_Usage_And_Addiction_Analysis_7500_Rows[[#This Row],[social_media_hours]]+Smartphone_Usage_And_Addiction_Analysis_7500_Rows[[#This Row],[gaming_hours]]</f>
        <v>2.59</v>
      </c>
      <c r="K2990" s="1">
        <f>Smartphone_Usage_And_Addiction_Analysis_7500_Rows[[#This Row],[sleep_hours]]-Smartphone_Usage_And_Addiction_Analysis_7500_Rows[[#This Row],[total_leisure_hours]]</f>
        <v>3.38</v>
      </c>
      <c r="L2990" s="1">
        <v>142</v>
      </c>
      <c r="M2990" s="1">
        <v>58</v>
      </c>
      <c r="N2990" s="5">
        <f>Smartphone_Usage_And_Addiction_Analysis_7500_Rows[[#This Row],[app_opens_per_day]]/Smartphone_Usage_And_Addiction_Analysis_7500_Rows[[#This Row],[daily_screen_time_hours]]</f>
        <v>11.068702290076335</v>
      </c>
      <c r="O2990" s="1">
        <v>6.6</v>
      </c>
      <c r="P2990" s="1" t="s">
        <v>32</v>
      </c>
      <c r="Q2990" s="1" t="s">
        <v>19</v>
      </c>
      <c r="R2990" s="1" t="s">
        <v>20</v>
      </c>
      <c r="S2990" s="1">
        <v>0</v>
      </c>
    </row>
    <row r="2991" spans="1:19" ht="18" customHeight="1" x14ac:dyDescent="0.25">
      <c r="A2991" s="10" t="s">
        <v>6097</v>
      </c>
      <c r="B2991" s="1">
        <v>29</v>
      </c>
      <c r="C2991" s="1" t="str">
        <f t="shared" si="46"/>
        <v>26-40 (Millennials)</v>
      </c>
      <c r="D2991" t="s">
        <v>7582</v>
      </c>
      <c r="E2991">
        <v>7.57</v>
      </c>
      <c r="F2991">
        <v>1.63</v>
      </c>
      <c r="G2991">
        <v>1.85</v>
      </c>
      <c r="H2991">
        <v>1.1100000000000001</v>
      </c>
      <c r="I2991">
        <v>6.18</v>
      </c>
      <c r="J2991" s="1">
        <f>Smartphone_Usage_And_Addiction_Analysis_7500_Rows[[#This Row],[social_media_hours]]+Smartphone_Usage_And_Addiction_Analysis_7500_Rows[[#This Row],[gaming_hours]]</f>
        <v>3.48</v>
      </c>
      <c r="K2991" s="1">
        <f>Smartphone_Usage_And_Addiction_Analysis_7500_Rows[[#This Row],[sleep_hours]]-Smartphone_Usage_And_Addiction_Analysis_7500_Rows[[#This Row],[total_leisure_hours]]</f>
        <v>2.6999999999999997</v>
      </c>
      <c r="L2991">
        <v>66</v>
      </c>
      <c r="M2991">
        <v>152</v>
      </c>
      <c r="N2991" s="5">
        <f>Smartphone_Usage_And_Addiction_Analysis_7500_Rows[[#This Row],[app_opens_per_day]]/Smartphone_Usage_And_Addiction_Analysis_7500_Rows[[#This Row],[daily_screen_time_hours]]</f>
        <v>20.079260237780712</v>
      </c>
      <c r="O2991">
        <v>8.73</v>
      </c>
      <c r="P2991" t="s">
        <v>32</v>
      </c>
      <c r="Q2991" t="s">
        <v>19</v>
      </c>
      <c r="R2991" t="s">
        <v>28</v>
      </c>
      <c r="S2991">
        <v>1</v>
      </c>
    </row>
    <row r="2992" spans="1:19" ht="18" customHeight="1" x14ac:dyDescent="0.25">
      <c r="A2992" s="10" t="s">
        <v>2015</v>
      </c>
      <c r="B2992" s="1">
        <v>29</v>
      </c>
      <c r="C2992" t="str">
        <f t="shared" si="46"/>
        <v>26-40 (Millennials)</v>
      </c>
      <c r="D2992" s="1" t="s">
        <v>30</v>
      </c>
      <c r="E2992" s="1">
        <v>11.57</v>
      </c>
      <c r="F2992" s="1">
        <v>2.61</v>
      </c>
      <c r="G2992" s="1">
        <v>2.9</v>
      </c>
      <c r="H2992" s="1">
        <v>3.94</v>
      </c>
      <c r="I2992" s="1">
        <v>4.8</v>
      </c>
      <c r="J2992" s="1">
        <f>Smartphone_Usage_And_Addiction_Analysis_7500_Rows[[#This Row],[social_media_hours]]+Smartphone_Usage_And_Addiction_Analysis_7500_Rows[[#This Row],[gaming_hours]]</f>
        <v>5.51</v>
      </c>
      <c r="K2992" s="1">
        <f>Smartphone_Usage_And_Addiction_Analysis_7500_Rows[[#This Row],[sleep_hours]]-Smartphone_Usage_And_Addiction_Analysis_7500_Rows[[#This Row],[total_leisure_hours]]</f>
        <v>-0.71</v>
      </c>
      <c r="L2992" s="1">
        <v>200</v>
      </c>
      <c r="M2992" s="1">
        <v>164</v>
      </c>
      <c r="N2992" s="5">
        <f>Smartphone_Usage_And_Addiction_Analysis_7500_Rows[[#This Row],[app_opens_per_day]]/Smartphone_Usage_And_Addiction_Analysis_7500_Rows[[#This Row],[daily_screen_time_hours]]</f>
        <v>14.174589455488331</v>
      </c>
      <c r="O2992" s="1">
        <v>12.76</v>
      </c>
      <c r="P2992" s="1" t="s">
        <v>18</v>
      </c>
      <c r="Q2992" s="1" t="s">
        <v>23</v>
      </c>
      <c r="R2992" s="1" t="s">
        <v>24</v>
      </c>
      <c r="S2992" s="1">
        <v>1</v>
      </c>
    </row>
    <row r="2993" spans="1:19" ht="18" customHeight="1" x14ac:dyDescent="0.25">
      <c r="A2993" s="10" t="s">
        <v>6098</v>
      </c>
      <c r="B2993" s="1">
        <v>26</v>
      </c>
      <c r="C2993" s="1" t="str">
        <f t="shared" si="46"/>
        <v>26-40 (Millennials)</v>
      </c>
      <c r="D2993" t="s">
        <v>7582</v>
      </c>
      <c r="E2993">
        <v>9.91</v>
      </c>
      <c r="F2993">
        <v>1.29</v>
      </c>
      <c r="G2993">
        <v>3.3</v>
      </c>
      <c r="H2993">
        <v>0.53</v>
      </c>
      <c r="I2993">
        <v>5.66</v>
      </c>
      <c r="J2993" s="1">
        <f>Smartphone_Usage_And_Addiction_Analysis_7500_Rows[[#This Row],[social_media_hours]]+Smartphone_Usage_And_Addiction_Analysis_7500_Rows[[#This Row],[gaming_hours]]</f>
        <v>4.59</v>
      </c>
      <c r="K2993" s="1">
        <f>Smartphone_Usage_And_Addiction_Analysis_7500_Rows[[#This Row],[sleep_hours]]-Smartphone_Usage_And_Addiction_Analysis_7500_Rows[[#This Row],[total_leisure_hours]]</f>
        <v>1.0700000000000003</v>
      </c>
      <c r="L2993">
        <v>114</v>
      </c>
      <c r="M2993">
        <v>58</v>
      </c>
      <c r="N2993" s="5">
        <f>Smartphone_Usage_And_Addiction_Analysis_7500_Rows[[#This Row],[app_opens_per_day]]/Smartphone_Usage_And_Addiction_Analysis_7500_Rows[[#This Row],[daily_screen_time_hours]]</f>
        <v>5.8526740665993948</v>
      </c>
      <c r="O2993">
        <v>11.17</v>
      </c>
      <c r="P2993" t="s">
        <v>22</v>
      </c>
      <c r="Q2993" t="s">
        <v>23</v>
      </c>
      <c r="R2993" t="s">
        <v>24</v>
      </c>
      <c r="S2993">
        <v>1</v>
      </c>
    </row>
    <row r="2994" spans="1:19" ht="18" customHeight="1" x14ac:dyDescent="0.25">
      <c r="A2994" s="10" t="s">
        <v>6099</v>
      </c>
      <c r="B2994" s="1">
        <v>29</v>
      </c>
      <c r="C2994" s="1" t="str">
        <f t="shared" si="46"/>
        <v>26-40 (Millennials)</v>
      </c>
      <c r="D2994" t="s">
        <v>7582</v>
      </c>
      <c r="E2994">
        <v>5.97</v>
      </c>
      <c r="F2994">
        <v>3.22</v>
      </c>
      <c r="G2994">
        <v>0.04</v>
      </c>
      <c r="H2994">
        <v>0.88</v>
      </c>
      <c r="I2994">
        <v>7.15</v>
      </c>
      <c r="J2994" s="1">
        <f>Smartphone_Usage_And_Addiction_Analysis_7500_Rows[[#This Row],[social_media_hours]]+Smartphone_Usage_And_Addiction_Analysis_7500_Rows[[#This Row],[gaming_hours]]</f>
        <v>3.2600000000000002</v>
      </c>
      <c r="K2994" s="1">
        <f>Smartphone_Usage_And_Addiction_Analysis_7500_Rows[[#This Row],[sleep_hours]]-Smartphone_Usage_And_Addiction_Analysis_7500_Rows[[#This Row],[total_leisure_hours]]</f>
        <v>3.89</v>
      </c>
      <c r="L2994">
        <v>215</v>
      </c>
      <c r="M2994">
        <v>139</v>
      </c>
      <c r="N2994" s="5">
        <f>Smartphone_Usage_And_Addiction_Analysis_7500_Rows[[#This Row],[app_opens_per_day]]/Smartphone_Usage_And_Addiction_Analysis_7500_Rows[[#This Row],[daily_screen_time_hours]]</f>
        <v>23.283082077051926</v>
      </c>
      <c r="O2994">
        <v>7.97</v>
      </c>
      <c r="P2994" t="s">
        <v>18</v>
      </c>
      <c r="Q2994" t="s">
        <v>19</v>
      </c>
      <c r="R2994" t="s">
        <v>20</v>
      </c>
      <c r="S2994">
        <v>0</v>
      </c>
    </row>
    <row r="2995" spans="1:19" ht="18" customHeight="1" x14ac:dyDescent="0.25">
      <c r="A2995" s="10" t="s">
        <v>6100</v>
      </c>
      <c r="B2995" s="1">
        <v>27</v>
      </c>
      <c r="C2995" s="1" t="str">
        <f t="shared" si="46"/>
        <v>26-40 (Millennials)</v>
      </c>
      <c r="D2995" t="s">
        <v>7582</v>
      </c>
      <c r="E2995">
        <v>6.38</v>
      </c>
      <c r="F2995">
        <v>5.66</v>
      </c>
      <c r="G2995">
        <v>2.99</v>
      </c>
      <c r="H2995">
        <v>3.89</v>
      </c>
      <c r="I2995">
        <v>7.89</v>
      </c>
      <c r="J2995" s="1">
        <f>Smartphone_Usage_And_Addiction_Analysis_7500_Rows[[#This Row],[social_media_hours]]+Smartphone_Usage_And_Addiction_Analysis_7500_Rows[[#This Row],[gaming_hours]]</f>
        <v>8.65</v>
      </c>
      <c r="K2995" s="1">
        <f>Smartphone_Usage_And_Addiction_Analysis_7500_Rows[[#This Row],[sleep_hours]]-Smartphone_Usage_And_Addiction_Analysis_7500_Rows[[#This Row],[total_leisure_hours]]</f>
        <v>-0.76000000000000068</v>
      </c>
      <c r="L2995">
        <v>128</v>
      </c>
      <c r="M2995">
        <v>140</v>
      </c>
      <c r="N2995" s="5">
        <f>Smartphone_Usage_And_Addiction_Analysis_7500_Rows[[#This Row],[app_opens_per_day]]/Smartphone_Usage_And_Addiction_Analysis_7500_Rows[[#This Row],[daily_screen_time_hours]]</f>
        <v>21.9435736677116</v>
      </c>
      <c r="O2995">
        <v>7.24</v>
      </c>
      <c r="P2995" t="s">
        <v>32</v>
      </c>
      <c r="Q2995" t="s">
        <v>23</v>
      </c>
      <c r="R2995" t="s">
        <v>28</v>
      </c>
      <c r="S2995">
        <v>1</v>
      </c>
    </row>
    <row r="2996" spans="1:19" ht="18" customHeight="1" x14ac:dyDescent="0.25">
      <c r="A2996" s="10" t="s">
        <v>2016</v>
      </c>
      <c r="B2996" s="1">
        <v>22</v>
      </c>
      <c r="C2996" t="str">
        <f t="shared" si="46"/>
        <v>18-25 (Gen Z)</v>
      </c>
      <c r="D2996" s="1" t="s">
        <v>30</v>
      </c>
      <c r="E2996" s="1">
        <v>11.17</v>
      </c>
      <c r="F2996" s="1">
        <v>4.34</v>
      </c>
      <c r="G2996" s="1">
        <v>0.23</v>
      </c>
      <c r="H2996" s="1">
        <v>4.3</v>
      </c>
      <c r="I2996" s="1">
        <v>7.5</v>
      </c>
      <c r="J2996" s="1">
        <f>Smartphone_Usage_And_Addiction_Analysis_7500_Rows[[#This Row],[social_media_hours]]+Smartphone_Usage_And_Addiction_Analysis_7500_Rows[[#This Row],[gaming_hours]]</f>
        <v>4.57</v>
      </c>
      <c r="K2996" s="1">
        <f>Smartphone_Usage_And_Addiction_Analysis_7500_Rows[[#This Row],[sleep_hours]]-Smartphone_Usage_And_Addiction_Analysis_7500_Rows[[#This Row],[total_leisure_hours]]</f>
        <v>2.9299999999999997</v>
      </c>
      <c r="L2996" s="1">
        <v>138</v>
      </c>
      <c r="M2996" s="1">
        <v>138</v>
      </c>
      <c r="N2996" s="5">
        <f>Smartphone_Usage_And_Addiction_Analysis_7500_Rows[[#This Row],[app_opens_per_day]]/Smartphone_Usage_And_Addiction_Analysis_7500_Rows[[#This Row],[daily_screen_time_hours]]</f>
        <v>12.354521038495971</v>
      </c>
      <c r="O2996" s="1">
        <v>13.92</v>
      </c>
      <c r="P2996" s="1" t="s">
        <v>22</v>
      </c>
      <c r="Q2996" s="1" t="s">
        <v>23</v>
      </c>
      <c r="R2996" s="1" t="s">
        <v>28</v>
      </c>
      <c r="S2996" s="1">
        <v>1</v>
      </c>
    </row>
    <row r="2997" spans="1:19" ht="18" customHeight="1" x14ac:dyDescent="0.25">
      <c r="A2997" s="10" t="s">
        <v>2017</v>
      </c>
      <c r="B2997" s="1">
        <v>31</v>
      </c>
      <c r="C2997" t="str">
        <f t="shared" si="46"/>
        <v>26-40 (Millennials)</v>
      </c>
      <c r="D2997" s="1" t="s">
        <v>30</v>
      </c>
      <c r="E2997" s="1">
        <v>3.39</v>
      </c>
      <c r="F2997" s="1">
        <v>1.87</v>
      </c>
      <c r="G2997" s="1">
        <v>1.65</v>
      </c>
      <c r="H2997" s="1">
        <v>1.72</v>
      </c>
      <c r="I2997" s="1">
        <v>5.84</v>
      </c>
      <c r="J2997" s="1">
        <f>Smartphone_Usage_And_Addiction_Analysis_7500_Rows[[#This Row],[social_media_hours]]+Smartphone_Usage_And_Addiction_Analysis_7500_Rows[[#This Row],[gaming_hours]]</f>
        <v>3.52</v>
      </c>
      <c r="K2997" s="1">
        <f>Smartphone_Usage_And_Addiction_Analysis_7500_Rows[[#This Row],[sleep_hours]]-Smartphone_Usage_And_Addiction_Analysis_7500_Rows[[#This Row],[total_leisure_hours]]</f>
        <v>2.3199999999999998</v>
      </c>
      <c r="L2997" s="1">
        <v>211</v>
      </c>
      <c r="M2997" s="1">
        <v>139</v>
      </c>
      <c r="N2997" s="5">
        <f>Smartphone_Usage_And_Addiction_Analysis_7500_Rows[[#This Row],[app_opens_per_day]]/Smartphone_Usage_And_Addiction_Analysis_7500_Rows[[#This Row],[daily_screen_time_hours]]</f>
        <v>41.002949852507371</v>
      </c>
      <c r="O2997" s="1">
        <v>5.36</v>
      </c>
      <c r="P2997" s="1" t="s">
        <v>22</v>
      </c>
      <c r="Q2997" s="1" t="s">
        <v>19</v>
      </c>
      <c r="R2997" s="1" t="s">
        <v>51</v>
      </c>
      <c r="S2997" s="1">
        <v>0</v>
      </c>
    </row>
    <row r="2998" spans="1:19" ht="18" customHeight="1" x14ac:dyDescent="0.25">
      <c r="A2998" s="10" t="s">
        <v>6101</v>
      </c>
      <c r="B2998" s="1">
        <v>29</v>
      </c>
      <c r="C2998" s="1" t="str">
        <f t="shared" si="46"/>
        <v>26-40 (Millennials)</v>
      </c>
      <c r="D2998" t="s">
        <v>7582</v>
      </c>
      <c r="E2998">
        <v>7.33</v>
      </c>
      <c r="F2998">
        <v>5.14</v>
      </c>
      <c r="G2998">
        <v>1.95</v>
      </c>
      <c r="H2998">
        <v>2.09</v>
      </c>
      <c r="I2998">
        <v>5.31</v>
      </c>
      <c r="J2998" s="1">
        <f>Smartphone_Usage_And_Addiction_Analysis_7500_Rows[[#This Row],[social_media_hours]]+Smartphone_Usage_And_Addiction_Analysis_7500_Rows[[#This Row],[gaming_hours]]</f>
        <v>7.09</v>
      </c>
      <c r="K2998" s="1">
        <f>Smartphone_Usage_And_Addiction_Analysis_7500_Rows[[#This Row],[sleep_hours]]-Smartphone_Usage_And_Addiction_Analysis_7500_Rows[[#This Row],[total_leisure_hours]]</f>
        <v>-1.7800000000000002</v>
      </c>
      <c r="L2998">
        <v>148</v>
      </c>
      <c r="M2998">
        <v>66</v>
      </c>
      <c r="N2998" s="5">
        <f>Smartphone_Usage_And_Addiction_Analysis_7500_Rows[[#This Row],[app_opens_per_day]]/Smartphone_Usage_And_Addiction_Analysis_7500_Rows[[#This Row],[daily_screen_time_hours]]</f>
        <v>9.0040927694406552</v>
      </c>
      <c r="O2998">
        <v>10</v>
      </c>
      <c r="P2998" t="s">
        <v>32</v>
      </c>
      <c r="Q2998" t="s">
        <v>23</v>
      </c>
      <c r="R2998" t="s">
        <v>24</v>
      </c>
      <c r="S2998">
        <v>1</v>
      </c>
    </row>
    <row r="2999" spans="1:19" ht="18" customHeight="1" x14ac:dyDescent="0.25">
      <c r="A2999" s="10" t="s">
        <v>6102</v>
      </c>
      <c r="B2999" s="1">
        <v>34</v>
      </c>
      <c r="C2999" s="1" t="str">
        <f t="shared" si="46"/>
        <v>26-40 (Millennials)</v>
      </c>
      <c r="D2999" t="s">
        <v>7582</v>
      </c>
      <c r="E2999">
        <v>6.05</v>
      </c>
      <c r="F2999">
        <v>1</v>
      </c>
      <c r="G2999">
        <v>1.42</v>
      </c>
      <c r="H2999">
        <v>0.79</v>
      </c>
      <c r="I2999">
        <v>8.58</v>
      </c>
      <c r="J2999" s="1">
        <f>Smartphone_Usage_And_Addiction_Analysis_7500_Rows[[#This Row],[social_media_hours]]+Smartphone_Usage_And_Addiction_Analysis_7500_Rows[[#This Row],[gaming_hours]]</f>
        <v>2.42</v>
      </c>
      <c r="K2999" s="1">
        <f>Smartphone_Usage_And_Addiction_Analysis_7500_Rows[[#This Row],[sleep_hours]]-Smartphone_Usage_And_Addiction_Analysis_7500_Rows[[#This Row],[total_leisure_hours]]</f>
        <v>6.16</v>
      </c>
      <c r="L2999">
        <v>120</v>
      </c>
      <c r="M2999">
        <v>148</v>
      </c>
      <c r="N2999" s="5">
        <f>Smartphone_Usage_And_Addiction_Analysis_7500_Rows[[#This Row],[app_opens_per_day]]/Smartphone_Usage_And_Addiction_Analysis_7500_Rows[[#This Row],[daily_screen_time_hours]]</f>
        <v>24.462809917355372</v>
      </c>
      <c r="O2999">
        <v>8.89</v>
      </c>
      <c r="P2999" t="s">
        <v>22</v>
      </c>
      <c r="Q2999" t="s">
        <v>23</v>
      </c>
      <c r="R2999" t="s">
        <v>28</v>
      </c>
      <c r="S2999">
        <v>1</v>
      </c>
    </row>
    <row r="3000" spans="1:19" ht="18" customHeight="1" x14ac:dyDescent="0.25">
      <c r="A3000" s="10" t="s">
        <v>6103</v>
      </c>
      <c r="B3000" s="1">
        <v>32</v>
      </c>
      <c r="C3000" s="1" t="str">
        <f t="shared" si="46"/>
        <v>26-40 (Millennials)</v>
      </c>
      <c r="D3000" t="s">
        <v>7582</v>
      </c>
      <c r="E3000">
        <v>3.99</v>
      </c>
      <c r="F3000">
        <v>2.29</v>
      </c>
      <c r="G3000">
        <v>3.34</v>
      </c>
      <c r="H3000">
        <v>4.2300000000000004</v>
      </c>
      <c r="I3000">
        <v>4.8600000000000003</v>
      </c>
      <c r="J3000" s="1">
        <f>Smartphone_Usage_And_Addiction_Analysis_7500_Rows[[#This Row],[social_media_hours]]+Smartphone_Usage_And_Addiction_Analysis_7500_Rows[[#This Row],[gaming_hours]]</f>
        <v>5.63</v>
      </c>
      <c r="K3000" s="1">
        <f>Smartphone_Usage_And_Addiction_Analysis_7500_Rows[[#This Row],[sleep_hours]]-Smartphone_Usage_And_Addiction_Analysis_7500_Rows[[#This Row],[total_leisure_hours]]</f>
        <v>-0.76999999999999957</v>
      </c>
      <c r="L3000">
        <v>127</v>
      </c>
      <c r="M3000">
        <v>121</v>
      </c>
      <c r="N3000" s="5">
        <f>Smartphone_Usage_And_Addiction_Analysis_7500_Rows[[#This Row],[app_opens_per_day]]/Smartphone_Usage_And_Addiction_Analysis_7500_Rows[[#This Row],[daily_screen_time_hours]]</f>
        <v>30.32581453634085</v>
      </c>
      <c r="O3000">
        <v>5.89</v>
      </c>
      <c r="P3000" t="s">
        <v>32</v>
      </c>
      <c r="Q3000" t="s">
        <v>23</v>
      </c>
      <c r="R3000" t="s">
        <v>20</v>
      </c>
      <c r="S3000">
        <v>0</v>
      </c>
    </row>
    <row r="3001" spans="1:19" ht="18" customHeight="1" x14ac:dyDescent="0.25">
      <c r="A3001" s="10" t="s">
        <v>2018</v>
      </c>
      <c r="B3001" s="1">
        <v>25</v>
      </c>
      <c r="C3001" t="str">
        <f t="shared" si="46"/>
        <v>18-25 (Gen Z)</v>
      </c>
      <c r="D3001" s="1" t="s">
        <v>17</v>
      </c>
      <c r="E3001" s="1">
        <v>6.79</v>
      </c>
      <c r="F3001" s="1">
        <v>4.5999999999999996</v>
      </c>
      <c r="G3001" s="1">
        <v>1.55</v>
      </c>
      <c r="H3001" s="1">
        <v>2.74</v>
      </c>
      <c r="I3001" s="1">
        <v>4.5599999999999996</v>
      </c>
      <c r="J3001" s="1">
        <f>Smartphone_Usage_And_Addiction_Analysis_7500_Rows[[#This Row],[social_media_hours]]+Smartphone_Usage_And_Addiction_Analysis_7500_Rows[[#This Row],[gaming_hours]]</f>
        <v>6.1499999999999995</v>
      </c>
      <c r="K3001" s="1">
        <f>Smartphone_Usage_And_Addiction_Analysis_7500_Rows[[#This Row],[sleep_hours]]-Smartphone_Usage_And_Addiction_Analysis_7500_Rows[[#This Row],[total_leisure_hours]]</f>
        <v>-1.5899999999999999</v>
      </c>
      <c r="L3001" s="1">
        <v>165</v>
      </c>
      <c r="M3001" s="1">
        <v>109</v>
      </c>
      <c r="N3001" s="5">
        <f>Smartphone_Usage_And_Addiction_Analysis_7500_Rows[[#This Row],[app_opens_per_day]]/Smartphone_Usage_And_Addiction_Analysis_7500_Rows[[#This Row],[daily_screen_time_hours]]</f>
        <v>16.053019145802651</v>
      </c>
      <c r="O3001" s="1">
        <v>8.07</v>
      </c>
      <c r="P3001" s="1" t="s">
        <v>32</v>
      </c>
      <c r="Q3001" s="1" t="s">
        <v>23</v>
      </c>
      <c r="R3001" s="1" t="s">
        <v>28</v>
      </c>
      <c r="S3001" s="1">
        <v>1</v>
      </c>
    </row>
    <row r="3002" spans="1:19" ht="18" customHeight="1" x14ac:dyDescent="0.25">
      <c r="A3002" s="10" t="s">
        <v>2019</v>
      </c>
      <c r="B3002" s="1">
        <v>25</v>
      </c>
      <c r="C3002" t="str">
        <f t="shared" si="46"/>
        <v>18-25 (Gen Z)</v>
      </c>
      <c r="D3002" s="1" t="s">
        <v>17</v>
      </c>
      <c r="E3002" s="1">
        <v>4.8600000000000003</v>
      </c>
      <c r="F3002" s="1">
        <v>2.34</v>
      </c>
      <c r="G3002" s="1">
        <v>3.94</v>
      </c>
      <c r="H3002" s="1">
        <v>1.53</v>
      </c>
      <c r="I3002" s="1">
        <v>5.67</v>
      </c>
      <c r="J3002" s="1">
        <f>Smartphone_Usage_And_Addiction_Analysis_7500_Rows[[#This Row],[social_media_hours]]+Smartphone_Usage_And_Addiction_Analysis_7500_Rows[[#This Row],[gaming_hours]]</f>
        <v>6.2799999999999994</v>
      </c>
      <c r="K3002" s="1">
        <f>Smartphone_Usage_And_Addiction_Analysis_7500_Rows[[#This Row],[sleep_hours]]-Smartphone_Usage_And_Addiction_Analysis_7500_Rows[[#This Row],[total_leisure_hours]]</f>
        <v>-0.60999999999999943</v>
      </c>
      <c r="L3002" s="1">
        <v>115</v>
      </c>
      <c r="M3002" s="1">
        <v>34</v>
      </c>
      <c r="N3002" s="5">
        <f>Smartphone_Usage_And_Addiction_Analysis_7500_Rows[[#This Row],[app_opens_per_day]]/Smartphone_Usage_And_Addiction_Analysis_7500_Rows[[#This Row],[daily_screen_time_hours]]</f>
        <v>6.9958847736625511</v>
      </c>
      <c r="O3002" s="1">
        <v>6.64</v>
      </c>
      <c r="P3002" s="1" t="s">
        <v>18</v>
      </c>
      <c r="Q3002" s="1" t="s">
        <v>23</v>
      </c>
      <c r="R3002" s="1" t="s">
        <v>51</v>
      </c>
      <c r="S3002" s="1">
        <v>0</v>
      </c>
    </row>
    <row r="3003" spans="1:19" ht="18" customHeight="1" x14ac:dyDescent="0.25">
      <c r="A3003" s="10" t="s">
        <v>6104</v>
      </c>
      <c r="B3003" s="1">
        <v>22</v>
      </c>
      <c r="C3003" s="1" t="str">
        <f t="shared" si="46"/>
        <v>18-25 (Gen Z)</v>
      </c>
      <c r="D3003" t="s">
        <v>7582</v>
      </c>
      <c r="E3003">
        <v>3.73</v>
      </c>
      <c r="F3003">
        <v>1.3</v>
      </c>
      <c r="G3003">
        <v>2.84</v>
      </c>
      <c r="H3003">
        <v>5.47</v>
      </c>
      <c r="I3003">
        <v>6.53</v>
      </c>
      <c r="J3003" s="1">
        <f>Smartphone_Usage_And_Addiction_Analysis_7500_Rows[[#This Row],[social_media_hours]]+Smartphone_Usage_And_Addiction_Analysis_7500_Rows[[#This Row],[gaming_hours]]</f>
        <v>4.1399999999999997</v>
      </c>
      <c r="K3003" s="1">
        <f>Smartphone_Usage_And_Addiction_Analysis_7500_Rows[[#This Row],[sleep_hours]]-Smartphone_Usage_And_Addiction_Analysis_7500_Rows[[#This Row],[total_leisure_hours]]</f>
        <v>2.3900000000000006</v>
      </c>
      <c r="L3003">
        <v>209</v>
      </c>
      <c r="M3003">
        <v>94</v>
      </c>
      <c r="N3003" s="5">
        <f>Smartphone_Usage_And_Addiction_Analysis_7500_Rows[[#This Row],[app_opens_per_day]]/Smartphone_Usage_And_Addiction_Analysis_7500_Rows[[#This Row],[daily_screen_time_hours]]</f>
        <v>25.201072386058982</v>
      </c>
      <c r="O3003">
        <v>5.63</v>
      </c>
      <c r="P3003" t="s">
        <v>32</v>
      </c>
      <c r="Q3003" t="s">
        <v>23</v>
      </c>
      <c r="R3003" t="s">
        <v>51</v>
      </c>
      <c r="S3003">
        <v>0</v>
      </c>
    </row>
    <row r="3004" spans="1:19" ht="18" customHeight="1" x14ac:dyDescent="0.25">
      <c r="A3004" s="10" t="s">
        <v>2020</v>
      </c>
      <c r="B3004" s="1">
        <v>27</v>
      </c>
      <c r="C3004" t="str">
        <f t="shared" si="46"/>
        <v>26-40 (Millennials)</v>
      </c>
      <c r="D3004" s="1" t="s">
        <v>30</v>
      </c>
      <c r="E3004" s="1">
        <v>7.73</v>
      </c>
      <c r="F3004" s="1">
        <v>3.64</v>
      </c>
      <c r="G3004" s="1">
        <v>3.31</v>
      </c>
      <c r="H3004" s="1">
        <v>3.95</v>
      </c>
      <c r="I3004" s="1">
        <v>8.9600000000000009</v>
      </c>
      <c r="J3004" s="1">
        <f>Smartphone_Usage_And_Addiction_Analysis_7500_Rows[[#This Row],[social_media_hours]]+Smartphone_Usage_And_Addiction_Analysis_7500_Rows[[#This Row],[gaming_hours]]</f>
        <v>6.95</v>
      </c>
      <c r="K3004" s="1">
        <f>Smartphone_Usage_And_Addiction_Analysis_7500_Rows[[#This Row],[sleep_hours]]-Smartphone_Usage_And_Addiction_Analysis_7500_Rows[[#This Row],[total_leisure_hours]]</f>
        <v>2.0100000000000007</v>
      </c>
      <c r="L3004" s="1">
        <v>209</v>
      </c>
      <c r="M3004" s="1">
        <v>65</v>
      </c>
      <c r="N3004" s="5">
        <f>Smartphone_Usage_And_Addiction_Analysis_7500_Rows[[#This Row],[app_opens_per_day]]/Smartphone_Usage_And_Addiction_Analysis_7500_Rows[[#This Row],[daily_screen_time_hours]]</f>
        <v>8.4087968952134542</v>
      </c>
      <c r="O3004" s="1">
        <v>8.44</v>
      </c>
      <c r="P3004" s="1" t="s">
        <v>18</v>
      </c>
      <c r="Q3004" s="1" t="s">
        <v>19</v>
      </c>
      <c r="R3004" s="1" t="s">
        <v>51</v>
      </c>
      <c r="S3004" s="1">
        <v>0</v>
      </c>
    </row>
    <row r="3005" spans="1:19" ht="18" customHeight="1" x14ac:dyDescent="0.25">
      <c r="A3005" s="10" t="s">
        <v>2021</v>
      </c>
      <c r="B3005" s="1">
        <v>23</v>
      </c>
      <c r="C3005" t="str">
        <f t="shared" si="46"/>
        <v>18-25 (Gen Z)</v>
      </c>
      <c r="D3005" s="1" t="s">
        <v>30</v>
      </c>
      <c r="E3005" s="1">
        <v>7.45</v>
      </c>
      <c r="F3005" s="1">
        <v>0.78</v>
      </c>
      <c r="G3005" s="1">
        <v>2.83</v>
      </c>
      <c r="H3005" s="1">
        <v>2.64</v>
      </c>
      <c r="I3005" s="1">
        <v>8.44</v>
      </c>
      <c r="J3005" s="1">
        <f>Smartphone_Usage_And_Addiction_Analysis_7500_Rows[[#This Row],[social_media_hours]]+Smartphone_Usage_And_Addiction_Analysis_7500_Rows[[#This Row],[gaming_hours]]</f>
        <v>3.6100000000000003</v>
      </c>
      <c r="K3005" s="1">
        <f>Smartphone_Usage_And_Addiction_Analysis_7500_Rows[[#This Row],[sleep_hours]]-Smartphone_Usage_And_Addiction_Analysis_7500_Rows[[#This Row],[total_leisure_hours]]</f>
        <v>4.8299999999999992</v>
      </c>
      <c r="L3005" s="1">
        <v>66</v>
      </c>
      <c r="M3005" s="1">
        <v>61</v>
      </c>
      <c r="N3005" s="5">
        <f>Smartphone_Usage_And_Addiction_Analysis_7500_Rows[[#This Row],[app_opens_per_day]]/Smartphone_Usage_And_Addiction_Analysis_7500_Rows[[#This Row],[daily_screen_time_hours]]</f>
        <v>8.1879194630872476</v>
      </c>
      <c r="O3005" s="1">
        <v>9.85</v>
      </c>
      <c r="P3005" s="1" t="s">
        <v>32</v>
      </c>
      <c r="Q3005" s="1" t="s">
        <v>19</v>
      </c>
      <c r="R3005" s="1" t="s">
        <v>28</v>
      </c>
      <c r="S3005" s="1">
        <v>1</v>
      </c>
    </row>
    <row r="3006" spans="1:19" ht="18" customHeight="1" x14ac:dyDescent="0.25">
      <c r="A3006" s="10" t="s">
        <v>6105</v>
      </c>
      <c r="B3006" s="1">
        <v>22</v>
      </c>
      <c r="C3006" s="1" t="str">
        <f t="shared" si="46"/>
        <v>18-25 (Gen Z)</v>
      </c>
      <c r="D3006" t="s">
        <v>7582</v>
      </c>
      <c r="E3006">
        <v>5.12</v>
      </c>
      <c r="F3006">
        <v>5.68</v>
      </c>
      <c r="G3006">
        <v>0.54</v>
      </c>
      <c r="H3006">
        <v>2.0499999999999998</v>
      </c>
      <c r="I3006">
        <v>7.14</v>
      </c>
      <c r="J3006" s="1">
        <f>Smartphone_Usage_And_Addiction_Analysis_7500_Rows[[#This Row],[social_media_hours]]+Smartphone_Usage_And_Addiction_Analysis_7500_Rows[[#This Row],[gaming_hours]]</f>
        <v>6.22</v>
      </c>
      <c r="K3006" s="1">
        <f>Smartphone_Usage_And_Addiction_Analysis_7500_Rows[[#This Row],[sleep_hours]]-Smartphone_Usage_And_Addiction_Analysis_7500_Rows[[#This Row],[total_leisure_hours]]</f>
        <v>0.91999999999999993</v>
      </c>
      <c r="L3006">
        <v>203</v>
      </c>
      <c r="M3006">
        <v>17</v>
      </c>
      <c r="N3006" s="5">
        <f>Smartphone_Usage_And_Addiction_Analysis_7500_Rows[[#This Row],[app_opens_per_day]]/Smartphone_Usage_And_Addiction_Analysis_7500_Rows[[#This Row],[daily_screen_time_hours]]</f>
        <v>3.3203125</v>
      </c>
      <c r="O3006">
        <v>5.9</v>
      </c>
      <c r="P3006" t="s">
        <v>18</v>
      </c>
      <c r="Q3006" t="s">
        <v>19</v>
      </c>
      <c r="R3006" t="s">
        <v>28</v>
      </c>
      <c r="S3006">
        <v>1</v>
      </c>
    </row>
    <row r="3007" spans="1:19" ht="18" customHeight="1" x14ac:dyDescent="0.25">
      <c r="A3007" s="10" t="s">
        <v>2022</v>
      </c>
      <c r="B3007" s="1">
        <v>20</v>
      </c>
      <c r="C3007" t="str">
        <f t="shared" si="46"/>
        <v>18-25 (Gen Z)</v>
      </c>
      <c r="D3007" s="1" t="s">
        <v>17</v>
      </c>
      <c r="E3007" s="1">
        <v>8.14</v>
      </c>
      <c r="F3007" s="1">
        <v>3.26</v>
      </c>
      <c r="G3007" s="1">
        <v>1.7</v>
      </c>
      <c r="H3007" s="1">
        <v>3.07</v>
      </c>
      <c r="I3007" s="1">
        <v>7.57</v>
      </c>
      <c r="J3007" s="1">
        <f>Smartphone_Usage_And_Addiction_Analysis_7500_Rows[[#This Row],[social_media_hours]]+Smartphone_Usage_And_Addiction_Analysis_7500_Rows[[#This Row],[gaming_hours]]</f>
        <v>4.96</v>
      </c>
      <c r="K3007" s="1">
        <f>Smartphone_Usage_And_Addiction_Analysis_7500_Rows[[#This Row],[sleep_hours]]-Smartphone_Usage_And_Addiction_Analysis_7500_Rows[[#This Row],[total_leisure_hours]]</f>
        <v>2.6100000000000003</v>
      </c>
      <c r="L3007" s="1">
        <v>24</v>
      </c>
      <c r="M3007" s="1">
        <v>149</v>
      </c>
      <c r="N3007" s="5">
        <f>Smartphone_Usage_And_Addiction_Analysis_7500_Rows[[#This Row],[app_opens_per_day]]/Smartphone_Usage_And_Addiction_Analysis_7500_Rows[[#This Row],[daily_screen_time_hours]]</f>
        <v>18.304668304668304</v>
      </c>
      <c r="O3007" s="1">
        <v>9.5500000000000007</v>
      </c>
      <c r="P3007" s="1" t="s">
        <v>18</v>
      </c>
      <c r="Q3007" s="1" t="s">
        <v>19</v>
      </c>
      <c r="R3007" s="1" t="s">
        <v>24</v>
      </c>
      <c r="S3007" s="1">
        <v>1</v>
      </c>
    </row>
    <row r="3008" spans="1:19" ht="18" customHeight="1" x14ac:dyDescent="0.25">
      <c r="A3008" s="10" t="s">
        <v>2023</v>
      </c>
      <c r="B3008" s="1">
        <v>31</v>
      </c>
      <c r="C3008" t="str">
        <f t="shared" si="46"/>
        <v>26-40 (Millennials)</v>
      </c>
      <c r="D3008" s="1" t="s">
        <v>30</v>
      </c>
      <c r="E3008" s="1">
        <v>10.09</v>
      </c>
      <c r="F3008" s="1">
        <v>1.46</v>
      </c>
      <c r="G3008" s="1">
        <v>0.05</v>
      </c>
      <c r="H3008" s="1">
        <v>1.54</v>
      </c>
      <c r="I3008" s="1">
        <v>6.38</v>
      </c>
      <c r="J3008" s="1">
        <f>Smartphone_Usage_And_Addiction_Analysis_7500_Rows[[#This Row],[social_media_hours]]+Smartphone_Usage_And_Addiction_Analysis_7500_Rows[[#This Row],[gaming_hours]]</f>
        <v>1.51</v>
      </c>
      <c r="K3008" s="1">
        <f>Smartphone_Usage_And_Addiction_Analysis_7500_Rows[[#This Row],[sleep_hours]]-Smartphone_Usage_And_Addiction_Analysis_7500_Rows[[#This Row],[total_leisure_hours]]</f>
        <v>4.87</v>
      </c>
      <c r="L3008" s="1">
        <v>72</v>
      </c>
      <c r="M3008" s="1">
        <v>179</v>
      </c>
      <c r="N3008" s="5">
        <f>Smartphone_Usage_And_Addiction_Analysis_7500_Rows[[#This Row],[app_opens_per_day]]/Smartphone_Usage_And_Addiction_Analysis_7500_Rows[[#This Row],[daily_screen_time_hours]]</f>
        <v>17.740336967294351</v>
      </c>
      <c r="O3008" s="1">
        <v>12.43</v>
      </c>
      <c r="P3008" s="1" t="s">
        <v>18</v>
      </c>
      <c r="Q3008" s="1" t="s">
        <v>23</v>
      </c>
      <c r="R3008" s="1" t="s">
        <v>24</v>
      </c>
      <c r="S3008" s="1">
        <v>1</v>
      </c>
    </row>
    <row r="3009" spans="1:19" ht="18" customHeight="1" x14ac:dyDescent="0.25">
      <c r="A3009" s="10" t="s">
        <v>6106</v>
      </c>
      <c r="B3009" s="1">
        <v>27</v>
      </c>
      <c r="C3009" s="1" t="str">
        <f t="shared" si="46"/>
        <v>26-40 (Millennials)</v>
      </c>
      <c r="D3009" t="s">
        <v>7582</v>
      </c>
      <c r="E3009">
        <v>4.5</v>
      </c>
      <c r="F3009">
        <v>3.84</v>
      </c>
      <c r="G3009">
        <v>1.24</v>
      </c>
      <c r="H3009">
        <v>0.86</v>
      </c>
      <c r="I3009">
        <v>8.1</v>
      </c>
      <c r="J3009" s="1">
        <f>Smartphone_Usage_And_Addiction_Analysis_7500_Rows[[#This Row],[social_media_hours]]+Smartphone_Usage_And_Addiction_Analysis_7500_Rows[[#This Row],[gaming_hours]]</f>
        <v>5.08</v>
      </c>
      <c r="K3009" s="1">
        <f>Smartphone_Usage_And_Addiction_Analysis_7500_Rows[[#This Row],[sleep_hours]]-Smartphone_Usage_And_Addiction_Analysis_7500_Rows[[#This Row],[total_leisure_hours]]</f>
        <v>3.0199999999999996</v>
      </c>
      <c r="L3009">
        <v>245</v>
      </c>
      <c r="M3009">
        <v>17</v>
      </c>
      <c r="N3009" s="5">
        <f>Smartphone_Usage_And_Addiction_Analysis_7500_Rows[[#This Row],[app_opens_per_day]]/Smartphone_Usage_And_Addiction_Analysis_7500_Rows[[#This Row],[daily_screen_time_hours]]</f>
        <v>3.7777777777777777</v>
      </c>
      <c r="O3009">
        <v>7.1</v>
      </c>
      <c r="P3009" t="s">
        <v>32</v>
      </c>
      <c r="Q3009" t="s">
        <v>19</v>
      </c>
      <c r="R3009" t="s">
        <v>20</v>
      </c>
      <c r="S3009">
        <v>0</v>
      </c>
    </row>
    <row r="3010" spans="1:19" ht="18" customHeight="1" x14ac:dyDescent="0.25">
      <c r="A3010" s="10" t="s">
        <v>6107</v>
      </c>
      <c r="B3010" s="1">
        <v>23</v>
      </c>
      <c r="C3010" s="1" t="str">
        <f t="shared" ref="C3010:C3073" si="47">IF(B3010&lt;=25, "18-25 (Gen Z)", IF(B3010&lt;=40, "26-40 (Millennials)"))</f>
        <v>18-25 (Gen Z)</v>
      </c>
      <c r="D3010" t="s">
        <v>7582</v>
      </c>
      <c r="E3010">
        <v>7.22</v>
      </c>
      <c r="F3010">
        <v>0.6</v>
      </c>
      <c r="G3010">
        <v>3.01</v>
      </c>
      <c r="H3010">
        <v>2.2000000000000002</v>
      </c>
      <c r="I3010">
        <v>6.86</v>
      </c>
      <c r="J3010" s="1">
        <f>Smartphone_Usage_And_Addiction_Analysis_7500_Rows[[#This Row],[social_media_hours]]+Smartphone_Usage_And_Addiction_Analysis_7500_Rows[[#This Row],[gaming_hours]]</f>
        <v>3.61</v>
      </c>
      <c r="K3010" s="1">
        <f>Smartphone_Usage_And_Addiction_Analysis_7500_Rows[[#This Row],[sleep_hours]]-Smartphone_Usage_And_Addiction_Analysis_7500_Rows[[#This Row],[total_leisure_hours]]</f>
        <v>3.2500000000000004</v>
      </c>
      <c r="L3010">
        <v>201</v>
      </c>
      <c r="M3010">
        <v>128</v>
      </c>
      <c r="N3010" s="5">
        <f>Smartphone_Usage_And_Addiction_Analysis_7500_Rows[[#This Row],[app_opens_per_day]]/Smartphone_Usage_And_Addiction_Analysis_7500_Rows[[#This Row],[daily_screen_time_hours]]</f>
        <v>17.72853185595568</v>
      </c>
      <c r="O3010">
        <v>8.48</v>
      </c>
      <c r="P3010" t="s">
        <v>32</v>
      </c>
      <c r="Q3010" t="s">
        <v>23</v>
      </c>
      <c r="R3010" t="s">
        <v>51</v>
      </c>
      <c r="S3010">
        <v>0</v>
      </c>
    </row>
    <row r="3011" spans="1:19" ht="18" customHeight="1" x14ac:dyDescent="0.25">
      <c r="A3011" s="10" t="s">
        <v>6108</v>
      </c>
      <c r="B3011" s="1">
        <v>28</v>
      </c>
      <c r="C3011" s="1" t="str">
        <f t="shared" si="47"/>
        <v>26-40 (Millennials)</v>
      </c>
      <c r="D3011" t="s">
        <v>7582</v>
      </c>
      <c r="E3011">
        <v>4.1500000000000004</v>
      </c>
      <c r="F3011">
        <v>4.49</v>
      </c>
      <c r="G3011">
        <v>3.15</v>
      </c>
      <c r="H3011">
        <v>5.1100000000000003</v>
      </c>
      <c r="I3011">
        <v>4.8600000000000003</v>
      </c>
      <c r="J3011" s="1">
        <f>Smartphone_Usage_And_Addiction_Analysis_7500_Rows[[#This Row],[social_media_hours]]+Smartphone_Usage_And_Addiction_Analysis_7500_Rows[[#This Row],[gaming_hours]]</f>
        <v>7.6400000000000006</v>
      </c>
      <c r="K3011" s="1">
        <f>Smartphone_Usage_And_Addiction_Analysis_7500_Rows[[#This Row],[sleep_hours]]-Smartphone_Usage_And_Addiction_Analysis_7500_Rows[[#This Row],[total_leisure_hours]]</f>
        <v>-2.7800000000000002</v>
      </c>
      <c r="L3011">
        <v>162</v>
      </c>
      <c r="M3011">
        <v>146</v>
      </c>
      <c r="N3011" s="5">
        <f>Smartphone_Usage_And_Addiction_Analysis_7500_Rows[[#This Row],[app_opens_per_day]]/Smartphone_Usage_And_Addiction_Analysis_7500_Rows[[#This Row],[daily_screen_time_hours]]</f>
        <v>35.180722891566262</v>
      </c>
      <c r="O3011">
        <v>6.38</v>
      </c>
      <c r="P3011" t="s">
        <v>22</v>
      </c>
      <c r="Q3011" t="s">
        <v>19</v>
      </c>
      <c r="R3011" t="s">
        <v>28</v>
      </c>
      <c r="S3011">
        <v>1</v>
      </c>
    </row>
    <row r="3012" spans="1:19" ht="18" customHeight="1" x14ac:dyDescent="0.25">
      <c r="A3012" s="10" t="s">
        <v>2024</v>
      </c>
      <c r="B3012" s="1">
        <v>18</v>
      </c>
      <c r="C3012" t="str">
        <f t="shared" si="47"/>
        <v>18-25 (Gen Z)</v>
      </c>
      <c r="D3012" s="1" t="s">
        <v>17</v>
      </c>
      <c r="E3012" s="1">
        <v>9.18</v>
      </c>
      <c r="F3012" s="1">
        <v>2.86</v>
      </c>
      <c r="G3012" s="1">
        <v>3.3</v>
      </c>
      <c r="H3012" s="1">
        <v>4.37</v>
      </c>
      <c r="I3012" s="1">
        <v>7.12</v>
      </c>
      <c r="J3012" s="1">
        <f>Smartphone_Usage_And_Addiction_Analysis_7500_Rows[[#This Row],[social_media_hours]]+Smartphone_Usage_And_Addiction_Analysis_7500_Rows[[#This Row],[gaming_hours]]</f>
        <v>6.16</v>
      </c>
      <c r="K3012" s="1">
        <f>Smartphone_Usage_And_Addiction_Analysis_7500_Rows[[#This Row],[sleep_hours]]-Smartphone_Usage_And_Addiction_Analysis_7500_Rows[[#This Row],[total_leisure_hours]]</f>
        <v>0.96</v>
      </c>
      <c r="L3012" s="1">
        <v>149</v>
      </c>
      <c r="M3012" s="1">
        <v>120</v>
      </c>
      <c r="N3012" s="5">
        <f>Smartphone_Usage_And_Addiction_Analysis_7500_Rows[[#This Row],[app_opens_per_day]]/Smartphone_Usage_And_Addiction_Analysis_7500_Rows[[#This Row],[daily_screen_time_hours]]</f>
        <v>13.071895424836601</v>
      </c>
      <c r="O3012" s="1">
        <v>12.1</v>
      </c>
      <c r="P3012" s="1" t="s">
        <v>32</v>
      </c>
      <c r="Q3012" s="1" t="s">
        <v>19</v>
      </c>
      <c r="R3012" s="1" t="s">
        <v>24</v>
      </c>
      <c r="S3012" s="1">
        <v>1</v>
      </c>
    </row>
    <row r="3013" spans="1:19" ht="18" customHeight="1" x14ac:dyDescent="0.25">
      <c r="A3013" s="10" t="s">
        <v>2025</v>
      </c>
      <c r="B3013" s="1">
        <v>20</v>
      </c>
      <c r="C3013" t="str">
        <f t="shared" si="47"/>
        <v>18-25 (Gen Z)</v>
      </c>
      <c r="D3013" s="1" t="s">
        <v>30</v>
      </c>
      <c r="E3013" s="1">
        <v>9.39</v>
      </c>
      <c r="F3013" s="1">
        <v>1.02</v>
      </c>
      <c r="G3013" s="1">
        <v>3.72</v>
      </c>
      <c r="H3013" s="1">
        <v>3.26</v>
      </c>
      <c r="I3013" s="1">
        <v>4.8499999999999996</v>
      </c>
      <c r="J3013" s="1">
        <f>Smartphone_Usage_And_Addiction_Analysis_7500_Rows[[#This Row],[social_media_hours]]+Smartphone_Usage_And_Addiction_Analysis_7500_Rows[[#This Row],[gaming_hours]]</f>
        <v>4.74</v>
      </c>
      <c r="K3013" s="1">
        <f>Smartphone_Usage_And_Addiction_Analysis_7500_Rows[[#This Row],[sleep_hours]]-Smartphone_Usage_And_Addiction_Analysis_7500_Rows[[#This Row],[total_leisure_hours]]</f>
        <v>0.10999999999999943</v>
      </c>
      <c r="L3013" s="1">
        <v>144</v>
      </c>
      <c r="M3013" s="1">
        <v>169</v>
      </c>
      <c r="N3013" s="5">
        <f>Smartphone_Usage_And_Addiction_Analysis_7500_Rows[[#This Row],[app_opens_per_day]]/Smartphone_Usage_And_Addiction_Analysis_7500_Rows[[#This Row],[daily_screen_time_hours]]</f>
        <v>17.997870074547389</v>
      </c>
      <c r="O3013" s="1">
        <v>9.9700000000000006</v>
      </c>
      <c r="P3013" s="1" t="s">
        <v>22</v>
      </c>
      <c r="Q3013" s="1" t="s">
        <v>23</v>
      </c>
      <c r="R3013" s="1" t="s">
        <v>24</v>
      </c>
      <c r="S3013" s="1">
        <v>1</v>
      </c>
    </row>
    <row r="3014" spans="1:19" ht="18" customHeight="1" x14ac:dyDescent="0.25">
      <c r="A3014" s="10" t="s">
        <v>2026</v>
      </c>
      <c r="B3014" s="1">
        <v>30</v>
      </c>
      <c r="C3014" t="str">
        <f t="shared" si="47"/>
        <v>26-40 (Millennials)</v>
      </c>
      <c r="D3014" s="1" t="s">
        <v>17</v>
      </c>
      <c r="E3014" s="1">
        <v>5.0599999999999996</v>
      </c>
      <c r="F3014" s="1">
        <v>4.08</v>
      </c>
      <c r="G3014" s="1">
        <v>3.75</v>
      </c>
      <c r="H3014" s="1">
        <v>2.17</v>
      </c>
      <c r="I3014" s="1">
        <v>5.29</v>
      </c>
      <c r="J3014" s="1">
        <f>Smartphone_Usage_And_Addiction_Analysis_7500_Rows[[#This Row],[social_media_hours]]+Smartphone_Usage_And_Addiction_Analysis_7500_Rows[[#This Row],[gaming_hours]]</f>
        <v>7.83</v>
      </c>
      <c r="K3014" s="1">
        <f>Smartphone_Usage_And_Addiction_Analysis_7500_Rows[[#This Row],[sleep_hours]]-Smartphone_Usage_And_Addiction_Analysis_7500_Rows[[#This Row],[total_leisure_hours]]</f>
        <v>-2.54</v>
      </c>
      <c r="L3014" s="1">
        <v>38</v>
      </c>
      <c r="M3014" s="1">
        <v>78</v>
      </c>
      <c r="N3014" s="5">
        <f>Smartphone_Usage_And_Addiction_Analysis_7500_Rows[[#This Row],[app_opens_per_day]]/Smartphone_Usage_And_Addiction_Analysis_7500_Rows[[#This Row],[daily_screen_time_hours]]</f>
        <v>15.415019762845851</v>
      </c>
      <c r="O3014" s="1">
        <v>5.96</v>
      </c>
      <c r="P3014" s="1" t="s">
        <v>18</v>
      </c>
      <c r="Q3014" s="1" t="s">
        <v>23</v>
      </c>
      <c r="R3014" s="1" t="s">
        <v>24</v>
      </c>
      <c r="S3014" s="1">
        <v>1</v>
      </c>
    </row>
    <row r="3015" spans="1:19" ht="18" customHeight="1" x14ac:dyDescent="0.25">
      <c r="A3015" s="10" t="s">
        <v>2027</v>
      </c>
      <c r="B3015" s="1">
        <v>24</v>
      </c>
      <c r="C3015" t="str">
        <f t="shared" si="47"/>
        <v>18-25 (Gen Z)</v>
      </c>
      <c r="D3015" s="1" t="s">
        <v>30</v>
      </c>
      <c r="E3015" s="1">
        <v>4.8099999999999996</v>
      </c>
      <c r="F3015" s="1">
        <v>4.26</v>
      </c>
      <c r="G3015" s="1">
        <v>2.44</v>
      </c>
      <c r="H3015" s="1">
        <v>4.4400000000000004</v>
      </c>
      <c r="I3015" s="1">
        <v>7.51</v>
      </c>
      <c r="J3015" s="1">
        <f>Smartphone_Usage_And_Addiction_Analysis_7500_Rows[[#This Row],[social_media_hours]]+Smartphone_Usage_And_Addiction_Analysis_7500_Rows[[#This Row],[gaming_hours]]</f>
        <v>6.6999999999999993</v>
      </c>
      <c r="K3015" s="1">
        <f>Smartphone_Usage_And_Addiction_Analysis_7500_Rows[[#This Row],[sleep_hours]]-Smartphone_Usage_And_Addiction_Analysis_7500_Rows[[#This Row],[total_leisure_hours]]</f>
        <v>0.8100000000000005</v>
      </c>
      <c r="L3015" s="1">
        <v>173</v>
      </c>
      <c r="M3015" s="1">
        <v>86</v>
      </c>
      <c r="N3015" s="5">
        <f>Smartphone_Usage_And_Addiction_Analysis_7500_Rows[[#This Row],[app_opens_per_day]]/Smartphone_Usage_And_Addiction_Analysis_7500_Rows[[#This Row],[daily_screen_time_hours]]</f>
        <v>17.879417879417883</v>
      </c>
      <c r="O3015" s="1">
        <v>7.78</v>
      </c>
      <c r="P3015" s="1" t="s">
        <v>22</v>
      </c>
      <c r="Q3015" s="1" t="s">
        <v>19</v>
      </c>
      <c r="R3015" s="1" t="s">
        <v>24</v>
      </c>
      <c r="S3015" s="1">
        <v>1</v>
      </c>
    </row>
    <row r="3016" spans="1:19" ht="18" customHeight="1" x14ac:dyDescent="0.25">
      <c r="A3016" s="10" t="s">
        <v>2028</v>
      </c>
      <c r="B3016" s="1">
        <v>24</v>
      </c>
      <c r="C3016" t="str">
        <f t="shared" si="47"/>
        <v>18-25 (Gen Z)</v>
      </c>
      <c r="D3016" s="1" t="s">
        <v>30</v>
      </c>
      <c r="E3016" s="1">
        <v>6.11</v>
      </c>
      <c r="F3016" s="1">
        <v>4.29</v>
      </c>
      <c r="G3016" s="1">
        <v>2.67</v>
      </c>
      <c r="H3016" s="1">
        <v>1.0900000000000001</v>
      </c>
      <c r="I3016" s="1">
        <v>5.4</v>
      </c>
      <c r="J3016" s="1">
        <f>Smartphone_Usage_And_Addiction_Analysis_7500_Rows[[#This Row],[social_media_hours]]+Smartphone_Usage_And_Addiction_Analysis_7500_Rows[[#This Row],[gaming_hours]]</f>
        <v>6.96</v>
      </c>
      <c r="K3016" s="1">
        <f>Smartphone_Usage_And_Addiction_Analysis_7500_Rows[[#This Row],[sleep_hours]]-Smartphone_Usage_And_Addiction_Analysis_7500_Rows[[#This Row],[total_leisure_hours]]</f>
        <v>-1.5599999999999996</v>
      </c>
      <c r="L3016" s="1">
        <v>201</v>
      </c>
      <c r="M3016" s="1">
        <v>79</v>
      </c>
      <c r="N3016" s="5">
        <f>Smartphone_Usage_And_Addiction_Analysis_7500_Rows[[#This Row],[app_opens_per_day]]/Smartphone_Usage_And_Addiction_Analysis_7500_Rows[[#This Row],[daily_screen_time_hours]]</f>
        <v>12.929623567921439</v>
      </c>
      <c r="O3016" s="1">
        <v>8.4600000000000009</v>
      </c>
      <c r="P3016" s="1" t="s">
        <v>22</v>
      </c>
      <c r="Q3016" s="1" t="s">
        <v>23</v>
      </c>
      <c r="R3016" s="1" t="s">
        <v>24</v>
      </c>
      <c r="S3016" s="1">
        <v>1</v>
      </c>
    </row>
    <row r="3017" spans="1:19" ht="18" customHeight="1" x14ac:dyDescent="0.25">
      <c r="A3017" s="10" t="s">
        <v>2029</v>
      </c>
      <c r="B3017" s="1">
        <v>32</v>
      </c>
      <c r="C3017" t="str">
        <f t="shared" si="47"/>
        <v>26-40 (Millennials)</v>
      </c>
      <c r="D3017" s="1" t="s">
        <v>30</v>
      </c>
      <c r="E3017" s="1">
        <v>10.47</v>
      </c>
      <c r="F3017" s="1">
        <v>3.7</v>
      </c>
      <c r="G3017" s="1">
        <v>1.37</v>
      </c>
      <c r="H3017" s="1">
        <v>4.97</v>
      </c>
      <c r="I3017" s="1">
        <v>8.23</v>
      </c>
      <c r="J3017" s="1">
        <f>Smartphone_Usage_And_Addiction_Analysis_7500_Rows[[#This Row],[social_media_hours]]+Smartphone_Usage_And_Addiction_Analysis_7500_Rows[[#This Row],[gaming_hours]]</f>
        <v>5.07</v>
      </c>
      <c r="K3017" s="1">
        <f>Smartphone_Usage_And_Addiction_Analysis_7500_Rows[[#This Row],[sleep_hours]]-Smartphone_Usage_And_Addiction_Analysis_7500_Rows[[#This Row],[total_leisure_hours]]</f>
        <v>3.16</v>
      </c>
      <c r="L3017" s="1">
        <v>207</v>
      </c>
      <c r="M3017" s="1">
        <v>78</v>
      </c>
      <c r="N3017" s="5">
        <f>Smartphone_Usage_And_Addiction_Analysis_7500_Rows[[#This Row],[app_opens_per_day]]/Smartphone_Usage_And_Addiction_Analysis_7500_Rows[[#This Row],[daily_screen_time_hours]]</f>
        <v>7.4498567335243546</v>
      </c>
      <c r="O3017" s="1">
        <v>11.11</v>
      </c>
      <c r="P3017" s="1" t="s">
        <v>18</v>
      </c>
      <c r="Q3017" s="1" t="s">
        <v>23</v>
      </c>
      <c r="R3017" s="1" t="s">
        <v>28</v>
      </c>
      <c r="S3017" s="1">
        <v>1</v>
      </c>
    </row>
    <row r="3018" spans="1:19" ht="18" customHeight="1" x14ac:dyDescent="0.25">
      <c r="A3018" s="10" t="s">
        <v>2030</v>
      </c>
      <c r="B3018" s="1">
        <v>20</v>
      </c>
      <c r="C3018" t="str">
        <f t="shared" si="47"/>
        <v>18-25 (Gen Z)</v>
      </c>
      <c r="D3018" s="1" t="s">
        <v>17</v>
      </c>
      <c r="E3018" s="1">
        <v>4.13</v>
      </c>
      <c r="F3018" s="1">
        <v>5.22</v>
      </c>
      <c r="G3018" s="1">
        <v>1.59</v>
      </c>
      <c r="H3018" s="1">
        <v>1.33</v>
      </c>
      <c r="I3018" s="1">
        <v>8.32</v>
      </c>
      <c r="J3018" s="1">
        <f>Smartphone_Usage_And_Addiction_Analysis_7500_Rows[[#This Row],[social_media_hours]]+Smartphone_Usage_And_Addiction_Analysis_7500_Rows[[#This Row],[gaming_hours]]</f>
        <v>6.81</v>
      </c>
      <c r="K3018" s="1">
        <f>Smartphone_Usage_And_Addiction_Analysis_7500_Rows[[#This Row],[sleep_hours]]-Smartphone_Usage_And_Addiction_Analysis_7500_Rows[[#This Row],[total_leisure_hours]]</f>
        <v>1.5100000000000007</v>
      </c>
      <c r="L3018" s="1">
        <v>179</v>
      </c>
      <c r="M3018" s="1">
        <v>89</v>
      </c>
      <c r="N3018" s="5">
        <f>Smartphone_Usage_And_Addiction_Analysis_7500_Rows[[#This Row],[app_opens_per_day]]/Smartphone_Usage_And_Addiction_Analysis_7500_Rows[[#This Row],[daily_screen_time_hours]]</f>
        <v>21.549636803874094</v>
      </c>
      <c r="O3018" s="1">
        <v>6.62</v>
      </c>
      <c r="P3018" s="1" t="s">
        <v>32</v>
      </c>
      <c r="Q3018" s="1" t="s">
        <v>19</v>
      </c>
      <c r="R3018" s="1" t="s">
        <v>24</v>
      </c>
      <c r="S3018" s="1">
        <v>1</v>
      </c>
    </row>
    <row r="3019" spans="1:19" ht="18" customHeight="1" x14ac:dyDescent="0.25">
      <c r="A3019" s="10" t="s">
        <v>2031</v>
      </c>
      <c r="B3019" s="1">
        <v>34</v>
      </c>
      <c r="C3019" t="str">
        <f t="shared" si="47"/>
        <v>26-40 (Millennials)</v>
      </c>
      <c r="D3019" s="1" t="s">
        <v>30</v>
      </c>
      <c r="E3019" s="1">
        <v>5.14</v>
      </c>
      <c r="F3019" s="1">
        <v>3.27</v>
      </c>
      <c r="G3019" s="1">
        <v>0.68</v>
      </c>
      <c r="H3019" s="1">
        <v>0.52</v>
      </c>
      <c r="I3019" s="1">
        <v>7.71</v>
      </c>
      <c r="J3019" s="1">
        <f>Smartphone_Usage_And_Addiction_Analysis_7500_Rows[[#This Row],[social_media_hours]]+Smartphone_Usage_And_Addiction_Analysis_7500_Rows[[#This Row],[gaming_hours]]</f>
        <v>3.95</v>
      </c>
      <c r="K3019" s="1">
        <f>Smartphone_Usage_And_Addiction_Analysis_7500_Rows[[#This Row],[sleep_hours]]-Smartphone_Usage_And_Addiction_Analysis_7500_Rows[[#This Row],[total_leisure_hours]]</f>
        <v>3.76</v>
      </c>
      <c r="L3019" s="1">
        <v>103</v>
      </c>
      <c r="M3019" s="1">
        <v>45</v>
      </c>
      <c r="N3019" s="5">
        <f>Smartphone_Usage_And_Addiction_Analysis_7500_Rows[[#This Row],[app_opens_per_day]]/Smartphone_Usage_And_Addiction_Analysis_7500_Rows[[#This Row],[daily_screen_time_hours]]</f>
        <v>8.7548638132295729</v>
      </c>
      <c r="O3019" s="1">
        <v>6.33</v>
      </c>
      <c r="P3019" s="1" t="s">
        <v>18</v>
      </c>
      <c r="Q3019" s="1" t="s">
        <v>23</v>
      </c>
      <c r="R3019" s="1" t="s">
        <v>51</v>
      </c>
      <c r="S3019" s="1">
        <v>0</v>
      </c>
    </row>
    <row r="3020" spans="1:19" ht="18" customHeight="1" x14ac:dyDescent="0.25">
      <c r="A3020" s="10" t="s">
        <v>2032</v>
      </c>
      <c r="B3020" s="1">
        <v>26</v>
      </c>
      <c r="C3020" t="str">
        <f t="shared" si="47"/>
        <v>26-40 (Millennials)</v>
      </c>
      <c r="D3020" s="1" t="s">
        <v>17</v>
      </c>
      <c r="E3020" s="1">
        <v>8.17</v>
      </c>
      <c r="F3020" s="1">
        <v>1.85</v>
      </c>
      <c r="G3020" s="1">
        <v>2.9</v>
      </c>
      <c r="H3020" s="1">
        <v>2.75</v>
      </c>
      <c r="I3020" s="1">
        <v>6.08</v>
      </c>
      <c r="J3020" s="1">
        <f>Smartphone_Usage_And_Addiction_Analysis_7500_Rows[[#This Row],[social_media_hours]]+Smartphone_Usage_And_Addiction_Analysis_7500_Rows[[#This Row],[gaming_hours]]</f>
        <v>4.75</v>
      </c>
      <c r="K3020" s="1">
        <f>Smartphone_Usage_And_Addiction_Analysis_7500_Rows[[#This Row],[sleep_hours]]-Smartphone_Usage_And_Addiction_Analysis_7500_Rows[[#This Row],[total_leisure_hours]]</f>
        <v>1.33</v>
      </c>
      <c r="L3020" s="1">
        <v>125</v>
      </c>
      <c r="M3020" s="1">
        <v>103</v>
      </c>
      <c r="N3020" s="5">
        <f>Smartphone_Usage_And_Addiction_Analysis_7500_Rows[[#This Row],[app_opens_per_day]]/Smartphone_Usage_And_Addiction_Analysis_7500_Rows[[#This Row],[daily_screen_time_hours]]</f>
        <v>12.607099143206854</v>
      </c>
      <c r="O3020" s="1">
        <v>9.01</v>
      </c>
      <c r="P3020" s="1" t="s">
        <v>22</v>
      </c>
      <c r="Q3020" s="1" t="s">
        <v>19</v>
      </c>
      <c r="R3020" s="1" t="s">
        <v>24</v>
      </c>
      <c r="S3020" s="1">
        <v>1</v>
      </c>
    </row>
    <row r="3021" spans="1:19" ht="18" customHeight="1" x14ac:dyDescent="0.25">
      <c r="A3021" s="10" t="s">
        <v>6109</v>
      </c>
      <c r="B3021" s="1">
        <v>28</v>
      </c>
      <c r="C3021" s="1" t="str">
        <f t="shared" si="47"/>
        <v>26-40 (Millennials)</v>
      </c>
      <c r="D3021" t="s">
        <v>7582</v>
      </c>
      <c r="E3021">
        <v>8.91</v>
      </c>
      <c r="F3021">
        <v>4.4000000000000004</v>
      </c>
      <c r="G3021">
        <v>2.25</v>
      </c>
      <c r="H3021">
        <v>4.9800000000000004</v>
      </c>
      <c r="I3021">
        <v>8.5</v>
      </c>
      <c r="J3021" s="1">
        <f>Smartphone_Usage_And_Addiction_Analysis_7500_Rows[[#This Row],[social_media_hours]]+Smartphone_Usage_And_Addiction_Analysis_7500_Rows[[#This Row],[gaming_hours]]</f>
        <v>6.65</v>
      </c>
      <c r="K3021" s="1">
        <f>Smartphone_Usage_And_Addiction_Analysis_7500_Rows[[#This Row],[sleep_hours]]-Smartphone_Usage_And_Addiction_Analysis_7500_Rows[[#This Row],[total_leisure_hours]]</f>
        <v>1.8499999999999996</v>
      </c>
      <c r="L3021">
        <v>53</v>
      </c>
      <c r="M3021">
        <v>159</v>
      </c>
      <c r="N3021" s="5">
        <f>Smartphone_Usage_And_Addiction_Analysis_7500_Rows[[#This Row],[app_opens_per_day]]/Smartphone_Usage_And_Addiction_Analysis_7500_Rows[[#This Row],[daily_screen_time_hours]]</f>
        <v>17.845117845117844</v>
      </c>
      <c r="O3021">
        <v>10.17</v>
      </c>
      <c r="P3021" t="s">
        <v>18</v>
      </c>
      <c r="Q3021" t="s">
        <v>23</v>
      </c>
      <c r="R3021" t="s">
        <v>28</v>
      </c>
      <c r="S3021">
        <v>1</v>
      </c>
    </row>
    <row r="3022" spans="1:19" ht="18" customHeight="1" x14ac:dyDescent="0.25">
      <c r="A3022" s="10" t="s">
        <v>6110</v>
      </c>
      <c r="B3022" s="1">
        <v>26</v>
      </c>
      <c r="C3022" s="1" t="str">
        <f t="shared" si="47"/>
        <v>26-40 (Millennials)</v>
      </c>
      <c r="D3022" t="s">
        <v>7582</v>
      </c>
      <c r="E3022">
        <v>9.66</v>
      </c>
      <c r="F3022">
        <v>2.2599999999999998</v>
      </c>
      <c r="G3022">
        <v>1.92</v>
      </c>
      <c r="H3022">
        <v>4.95</v>
      </c>
      <c r="I3022">
        <v>6.34</v>
      </c>
      <c r="J3022" s="1">
        <f>Smartphone_Usage_And_Addiction_Analysis_7500_Rows[[#This Row],[social_media_hours]]+Smartphone_Usage_And_Addiction_Analysis_7500_Rows[[#This Row],[gaming_hours]]</f>
        <v>4.18</v>
      </c>
      <c r="K3022" s="1">
        <f>Smartphone_Usage_And_Addiction_Analysis_7500_Rows[[#This Row],[sleep_hours]]-Smartphone_Usage_And_Addiction_Analysis_7500_Rows[[#This Row],[total_leisure_hours]]</f>
        <v>2.16</v>
      </c>
      <c r="L3022">
        <v>121</v>
      </c>
      <c r="M3022">
        <v>34</v>
      </c>
      <c r="N3022" s="5">
        <f>Smartphone_Usage_And_Addiction_Analysis_7500_Rows[[#This Row],[app_opens_per_day]]/Smartphone_Usage_And_Addiction_Analysis_7500_Rows[[#This Row],[daily_screen_time_hours]]</f>
        <v>3.5196687370600412</v>
      </c>
      <c r="O3022">
        <v>11.96</v>
      </c>
      <c r="P3022" t="s">
        <v>22</v>
      </c>
      <c r="Q3022" t="s">
        <v>23</v>
      </c>
      <c r="R3022" t="s">
        <v>24</v>
      </c>
      <c r="S3022">
        <v>1</v>
      </c>
    </row>
    <row r="3023" spans="1:19" ht="18" customHeight="1" x14ac:dyDescent="0.25">
      <c r="A3023" s="10" t="s">
        <v>6111</v>
      </c>
      <c r="B3023" s="1">
        <v>28</v>
      </c>
      <c r="C3023" s="1" t="str">
        <f t="shared" si="47"/>
        <v>26-40 (Millennials)</v>
      </c>
      <c r="D3023" t="s">
        <v>7582</v>
      </c>
      <c r="E3023">
        <v>3.15</v>
      </c>
      <c r="F3023">
        <v>4.55</v>
      </c>
      <c r="G3023">
        <v>3.53</v>
      </c>
      <c r="H3023">
        <v>0.69</v>
      </c>
      <c r="I3023">
        <v>8.5299999999999994</v>
      </c>
      <c r="J3023" s="1">
        <f>Smartphone_Usage_And_Addiction_Analysis_7500_Rows[[#This Row],[social_media_hours]]+Smartphone_Usage_And_Addiction_Analysis_7500_Rows[[#This Row],[gaming_hours]]</f>
        <v>8.08</v>
      </c>
      <c r="K3023" s="1">
        <f>Smartphone_Usage_And_Addiction_Analysis_7500_Rows[[#This Row],[sleep_hours]]-Smartphone_Usage_And_Addiction_Analysis_7500_Rows[[#This Row],[total_leisure_hours]]</f>
        <v>0.44999999999999929</v>
      </c>
      <c r="L3023">
        <v>237</v>
      </c>
      <c r="M3023">
        <v>38</v>
      </c>
      <c r="N3023" s="5">
        <f>Smartphone_Usage_And_Addiction_Analysis_7500_Rows[[#This Row],[app_opens_per_day]]/Smartphone_Usage_And_Addiction_Analysis_7500_Rows[[#This Row],[daily_screen_time_hours]]</f>
        <v>12.063492063492063</v>
      </c>
      <c r="O3023">
        <v>5.39</v>
      </c>
      <c r="P3023" t="s">
        <v>32</v>
      </c>
      <c r="Q3023" t="s">
        <v>23</v>
      </c>
      <c r="R3023" t="s">
        <v>24</v>
      </c>
      <c r="S3023">
        <v>1</v>
      </c>
    </row>
    <row r="3024" spans="1:19" ht="18" customHeight="1" x14ac:dyDescent="0.25">
      <c r="A3024" s="10" t="s">
        <v>2033</v>
      </c>
      <c r="B3024" s="1">
        <v>32</v>
      </c>
      <c r="C3024" t="str">
        <f t="shared" si="47"/>
        <v>26-40 (Millennials)</v>
      </c>
      <c r="D3024" s="1" t="s">
        <v>17</v>
      </c>
      <c r="E3024" s="1">
        <v>7.64</v>
      </c>
      <c r="F3024" s="1">
        <v>1.28</v>
      </c>
      <c r="G3024" s="1">
        <v>0.83</v>
      </c>
      <c r="H3024" s="1">
        <v>4.33</v>
      </c>
      <c r="I3024" s="1">
        <v>8.8800000000000008</v>
      </c>
      <c r="J3024" s="1">
        <f>Smartphone_Usage_And_Addiction_Analysis_7500_Rows[[#This Row],[social_media_hours]]+Smartphone_Usage_And_Addiction_Analysis_7500_Rows[[#This Row],[gaming_hours]]</f>
        <v>2.11</v>
      </c>
      <c r="K3024" s="1">
        <f>Smartphone_Usage_And_Addiction_Analysis_7500_Rows[[#This Row],[sleep_hours]]-Smartphone_Usage_And_Addiction_Analysis_7500_Rows[[#This Row],[total_leisure_hours]]</f>
        <v>6.7700000000000014</v>
      </c>
      <c r="L3024" s="1">
        <v>220</v>
      </c>
      <c r="M3024" s="1">
        <v>108</v>
      </c>
      <c r="N3024" s="5">
        <f>Smartphone_Usage_And_Addiction_Analysis_7500_Rows[[#This Row],[app_opens_per_day]]/Smartphone_Usage_And_Addiction_Analysis_7500_Rows[[#This Row],[daily_screen_time_hours]]</f>
        <v>14.136125654450263</v>
      </c>
      <c r="O3024" s="1">
        <v>10.54</v>
      </c>
      <c r="P3024" s="1" t="s">
        <v>32</v>
      </c>
      <c r="Q3024" s="1" t="s">
        <v>19</v>
      </c>
      <c r="R3024" s="1" t="s">
        <v>28</v>
      </c>
      <c r="S3024" s="1">
        <v>1</v>
      </c>
    </row>
    <row r="3025" spans="1:19" ht="18" customHeight="1" x14ac:dyDescent="0.25">
      <c r="A3025" s="10" t="s">
        <v>2034</v>
      </c>
      <c r="B3025" s="1">
        <v>21</v>
      </c>
      <c r="C3025" t="str">
        <f t="shared" si="47"/>
        <v>18-25 (Gen Z)</v>
      </c>
      <c r="D3025" s="1" t="s">
        <v>17</v>
      </c>
      <c r="E3025" s="1">
        <v>8.2100000000000009</v>
      </c>
      <c r="F3025" s="1">
        <v>2.0699999999999998</v>
      </c>
      <c r="G3025" s="1">
        <v>0.62</v>
      </c>
      <c r="H3025" s="1">
        <v>3.03</v>
      </c>
      <c r="I3025" s="1">
        <v>6.37</v>
      </c>
      <c r="J3025" s="1">
        <f>Smartphone_Usage_And_Addiction_Analysis_7500_Rows[[#This Row],[social_media_hours]]+Smartphone_Usage_And_Addiction_Analysis_7500_Rows[[#This Row],[gaming_hours]]</f>
        <v>2.69</v>
      </c>
      <c r="K3025" s="1">
        <f>Smartphone_Usage_And_Addiction_Analysis_7500_Rows[[#This Row],[sleep_hours]]-Smartphone_Usage_And_Addiction_Analysis_7500_Rows[[#This Row],[total_leisure_hours]]</f>
        <v>3.68</v>
      </c>
      <c r="L3025" s="1">
        <v>47</v>
      </c>
      <c r="M3025" s="1">
        <v>158</v>
      </c>
      <c r="N3025" s="5">
        <f>Smartphone_Usage_And_Addiction_Analysis_7500_Rows[[#This Row],[app_opens_per_day]]/Smartphone_Usage_And_Addiction_Analysis_7500_Rows[[#This Row],[daily_screen_time_hours]]</f>
        <v>19.244823386114494</v>
      </c>
      <c r="O3025" s="1">
        <v>10.65</v>
      </c>
      <c r="P3025" s="1" t="s">
        <v>32</v>
      </c>
      <c r="Q3025" s="1" t="s">
        <v>19</v>
      </c>
      <c r="R3025" s="1" t="s">
        <v>24</v>
      </c>
      <c r="S3025" s="1">
        <v>1</v>
      </c>
    </row>
    <row r="3026" spans="1:19" ht="18" customHeight="1" x14ac:dyDescent="0.25">
      <c r="A3026" s="10" t="s">
        <v>2035</v>
      </c>
      <c r="B3026" s="1">
        <v>34</v>
      </c>
      <c r="C3026" t="str">
        <f t="shared" si="47"/>
        <v>26-40 (Millennials)</v>
      </c>
      <c r="D3026" s="1" t="s">
        <v>17</v>
      </c>
      <c r="E3026" s="1">
        <v>7.43</v>
      </c>
      <c r="F3026" s="1">
        <v>0.73</v>
      </c>
      <c r="G3026" s="1">
        <v>3.74</v>
      </c>
      <c r="H3026" s="1">
        <v>1.25</v>
      </c>
      <c r="I3026" s="1">
        <v>7.51</v>
      </c>
      <c r="J3026" s="1">
        <f>Smartphone_Usage_And_Addiction_Analysis_7500_Rows[[#This Row],[social_media_hours]]+Smartphone_Usage_And_Addiction_Analysis_7500_Rows[[#This Row],[gaming_hours]]</f>
        <v>4.4700000000000006</v>
      </c>
      <c r="K3026" s="1">
        <f>Smartphone_Usage_And_Addiction_Analysis_7500_Rows[[#This Row],[sleep_hours]]-Smartphone_Usage_And_Addiction_Analysis_7500_Rows[[#This Row],[total_leisure_hours]]</f>
        <v>3.0399999999999991</v>
      </c>
      <c r="L3026" s="1">
        <v>27</v>
      </c>
      <c r="M3026" s="1">
        <v>72</v>
      </c>
      <c r="N3026" s="5">
        <f>Smartphone_Usage_And_Addiction_Analysis_7500_Rows[[#This Row],[app_opens_per_day]]/Smartphone_Usage_And_Addiction_Analysis_7500_Rows[[#This Row],[daily_screen_time_hours]]</f>
        <v>9.690444145356663</v>
      </c>
      <c r="O3026" s="1">
        <v>10.25</v>
      </c>
      <c r="P3026" s="1" t="s">
        <v>32</v>
      </c>
      <c r="Q3026" s="1" t="s">
        <v>19</v>
      </c>
      <c r="R3026" s="1" t="s">
        <v>51</v>
      </c>
      <c r="S3026" s="1">
        <v>0</v>
      </c>
    </row>
    <row r="3027" spans="1:19" ht="18" customHeight="1" x14ac:dyDescent="0.25">
      <c r="A3027" s="10" t="s">
        <v>2036</v>
      </c>
      <c r="B3027" s="1">
        <v>23</v>
      </c>
      <c r="C3027" t="str">
        <f t="shared" si="47"/>
        <v>18-25 (Gen Z)</v>
      </c>
      <c r="D3027" s="1" t="s">
        <v>17</v>
      </c>
      <c r="E3027" s="1">
        <v>3.1</v>
      </c>
      <c r="F3027" s="1">
        <v>5.52</v>
      </c>
      <c r="G3027" s="1">
        <v>2.4700000000000002</v>
      </c>
      <c r="H3027" s="1">
        <v>2.68</v>
      </c>
      <c r="I3027" s="1">
        <v>6.65</v>
      </c>
      <c r="J3027" s="1">
        <f>Smartphone_Usage_And_Addiction_Analysis_7500_Rows[[#This Row],[social_media_hours]]+Smartphone_Usage_And_Addiction_Analysis_7500_Rows[[#This Row],[gaming_hours]]</f>
        <v>7.99</v>
      </c>
      <c r="K3027" s="1">
        <f>Smartphone_Usage_And_Addiction_Analysis_7500_Rows[[#This Row],[sleep_hours]]-Smartphone_Usage_And_Addiction_Analysis_7500_Rows[[#This Row],[total_leisure_hours]]</f>
        <v>-1.3399999999999999</v>
      </c>
      <c r="L3027" s="1">
        <v>76</v>
      </c>
      <c r="M3027" s="1">
        <v>128</v>
      </c>
      <c r="N3027" s="5">
        <f>Smartphone_Usage_And_Addiction_Analysis_7500_Rows[[#This Row],[app_opens_per_day]]/Smartphone_Usage_And_Addiction_Analysis_7500_Rows[[#This Row],[daily_screen_time_hours]]</f>
        <v>41.29032258064516</v>
      </c>
      <c r="O3027" s="1">
        <v>4.01</v>
      </c>
      <c r="P3027" s="1" t="s">
        <v>22</v>
      </c>
      <c r="Q3027" s="1" t="s">
        <v>19</v>
      </c>
      <c r="R3027" s="1" t="s">
        <v>24</v>
      </c>
      <c r="S3027" s="1">
        <v>1</v>
      </c>
    </row>
    <row r="3028" spans="1:19" ht="18" customHeight="1" x14ac:dyDescent="0.25">
      <c r="A3028" s="10" t="s">
        <v>2037</v>
      </c>
      <c r="B3028" s="1">
        <v>27</v>
      </c>
      <c r="C3028" t="str">
        <f t="shared" si="47"/>
        <v>26-40 (Millennials)</v>
      </c>
      <c r="D3028" s="1" t="s">
        <v>30</v>
      </c>
      <c r="E3028" s="1">
        <v>9.9700000000000006</v>
      </c>
      <c r="F3028" s="1">
        <v>3.27</v>
      </c>
      <c r="G3028" s="1">
        <v>3.95</v>
      </c>
      <c r="H3028" s="1">
        <v>2.56</v>
      </c>
      <c r="I3028" s="1">
        <v>6.39</v>
      </c>
      <c r="J3028" s="1">
        <f>Smartphone_Usage_And_Addiction_Analysis_7500_Rows[[#This Row],[social_media_hours]]+Smartphone_Usage_And_Addiction_Analysis_7500_Rows[[#This Row],[gaming_hours]]</f>
        <v>7.2200000000000006</v>
      </c>
      <c r="K3028" s="1">
        <f>Smartphone_Usage_And_Addiction_Analysis_7500_Rows[[#This Row],[sleep_hours]]-Smartphone_Usage_And_Addiction_Analysis_7500_Rows[[#This Row],[total_leisure_hours]]</f>
        <v>-0.83000000000000096</v>
      </c>
      <c r="L3028" s="1">
        <v>20</v>
      </c>
      <c r="M3028" s="1">
        <v>132</v>
      </c>
      <c r="N3028" s="5">
        <f>Smartphone_Usage_And_Addiction_Analysis_7500_Rows[[#This Row],[app_opens_per_day]]/Smartphone_Usage_And_Addiction_Analysis_7500_Rows[[#This Row],[daily_screen_time_hours]]</f>
        <v>13.239719157472416</v>
      </c>
      <c r="O3028" s="1">
        <v>12.07</v>
      </c>
      <c r="P3028" s="1" t="s">
        <v>32</v>
      </c>
      <c r="Q3028" s="1" t="s">
        <v>19</v>
      </c>
      <c r="R3028" s="1" t="s">
        <v>24</v>
      </c>
      <c r="S3028" s="1">
        <v>1</v>
      </c>
    </row>
    <row r="3029" spans="1:19" ht="18" customHeight="1" x14ac:dyDescent="0.25">
      <c r="A3029" s="10" t="s">
        <v>6112</v>
      </c>
      <c r="B3029" s="1">
        <v>28</v>
      </c>
      <c r="C3029" s="1" t="str">
        <f t="shared" si="47"/>
        <v>26-40 (Millennials)</v>
      </c>
      <c r="D3029" t="s">
        <v>7582</v>
      </c>
      <c r="E3029">
        <v>7.41</v>
      </c>
      <c r="F3029">
        <v>2.08</v>
      </c>
      <c r="G3029">
        <v>3.45</v>
      </c>
      <c r="H3029">
        <v>1.57</v>
      </c>
      <c r="I3029">
        <v>6.34</v>
      </c>
      <c r="J3029" s="1">
        <f>Smartphone_Usage_And_Addiction_Analysis_7500_Rows[[#This Row],[social_media_hours]]+Smartphone_Usage_And_Addiction_Analysis_7500_Rows[[#This Row],[gaming_hours]]</f>
        <v>5.53</v>
      </c>
      <c r="K3029" s="1">
        <f>Smartphone_Usage_And_Addiction_Analysis_7500_Rows[[#This Row],[sleep_hours]]-Smartphone_Usage_And_Addiction_Analysis_7500_Rows[[#This Row],[total_leisure_hours]]</f>
        <v>0.80999999999999961</v>
      </c>
      <c r="L3029">
        <v>142</v>
      </c>
      <c r="M3029">
        <v>23</v>
      </c>
      <c r="N3029" s="5">
        <f>Smartphone_Usage_And_Addiction_Analysis_7500_Rows[[#This Row],[app_opens_per_day]]/Smartphone_Usage_And_Addiction_Analysis_7500_Rows[[#This Row],[daily_screen_time_hours]]</f>
        <v>3.1039136302294197</v>
      </c>
      <c r="O3029">
        <v>8.6999999999999993</v>
      </c>
      <c r="P3029" t="s">
        <v>18</v>
      </c>
      <c r="Q3029" t="s">
        <v>23</v>
      </c>
      <c r="R3029" t="s">
        <v>51</v>
      </c>
      <c r="S3029">
        <v>0</v>
      </c>
    </row>
    <row r="3030" spans="1:19" ht="18" customHeight="1" x14ac:dyDescent="0.25">
      <c r="A3030" s="10" t="s">
        <v>6113</v>
      </c>
      <c r="B3030" s="1">
        <v>25</v>
      </c>
      <c r="C3030" s="1" t="str">
        <f t="shared" si="47"/>
        <v>18-25 (Gen Z)</v>
      </c>
      <c r="D3030" t="s">
        <v>7582</v>
      </c>
      <c r="E3030">
        <v>3.68</v>
      </c>
      <c r="F3030">
        <v>1.88</v>
      </c>
      <c r="G3030">
        <v>2.39</v>
      </c>
      <c r="H3030">
        <v>3.75</v>
      </c>
      <c r="I3030">
        <v>7.84</v>
      </c>
      <c r="J3030" s="1">
        <f>Smartphone_Usage_And_Addiction_Analysis_7500_Rows[[#This Row],[social_media_hours]]+Smartphone_Usage_And_Addiction_Analysis_7500_Rows[[#This Row],[gaming_hours]]</f>
        <v>4.2699999999999996</v>
      </c>
      <c r="K3030" s="1">
        <f>Smartphone_Usage_And_Addiction_Analysis_7500_Rows[[#This Row],[sleep_hours]]-Smartphone_Usage_And_Addiction_Analysis_7500_Rows[[#This Row],[total_leisure_hours]]</f>
        <v>3.5700000000000003</v>
      </c>
      <c r="L3030">
        <v>107</v>
      </c>
      <c r="M3030">
        <v>84</v>
      </c>
      <c r="N3030" s="5">
        <f>Smartphone_Usage_And_Addiction_Analysis_7500_Rows[[#This Row],[app_opens_per_day]]/Smartphone_Usage_And_Addiction_Analysis_7500_Rows[[#This Row],[daily_screen_time_hours]]</f>
        <v>22.826086956521738</v>
      </c>
      <c r="O3030">
        <v>6.65</v>
      </c>
      <c r="P3030" t="s">
        <v>32</v>
      </c>
      <c r="Q3030" t="s">
        <v>23</v>
      </c>
      <c r="R3030" t="s">
        <v>20</v>
      </c>
      <c r="S3030">
        <v>0</v>
      </c>
    </row>
    <row r="3031" spans="1:19" ht="18" customHeight="1" x14ac:dyDescent="0.25">
      <c r="A3031" s="10" t="s">
        <v>2038</v>
      </c>
      <c r="B3031" s="1">
        <v>19</v>
      </c>
      <c r="C3031" t="str">
        <f t="shared" si="47"/>
        <v>18-25 (Gen Z)</v>
      </c>
      <c r="D3031" s="1" t="s">
        <v>30</v>
      </c>
      <c r="E3031" s="1">
        <v>9.8000000000000007</v>
      </c>
      <c r="F3031" s="1">
        <v>3.35</v>
      </c>
      <c r="G3031" s="1">
        <v>2.0099999999999998</v>
      </c>
      <c r="H3031" s="1">
        <v>3.44</v>
      </c>
      <c r="I3031" s="1">
        <v>4.76</v>
      </c>
      <c r="J3031" s="1">
        <f>Smartphone_Usage_And_Addiction_Analysis_7500_Rows[[#This Row],[social_media_hours]]+Smartphone_Usage_And_Addiction_Analysis_7500_Rows[[#This Row],[gaming_hours]]</f>
        <v>5.3599999999999994</v>
      </c>
      <c r="K3031" s="1">
        <f>Smartphone_Usage_And_Addiction_Analysis_7500_Rows[[#This Row],[sleep_hours]]-Smartphone_Usage_And_Addiction_Analysis_7500_Rows[[#This Row],[total_leisure_hours]]</f>
        <v>-0.59999999999999964</v>
      </c>
      <c r="L3031" s="1">
        <v>61</v>
      </c>
      <c r="M3031" s="1">
        <v>99</v>
      </c>
      <c r="N3031" s="5">
        <f>Smartphone_Usage_And_Addiction_Analysis_7500_Rows[[#This Row],[app_opens_per_day]]/Smartphone_Usage_And_Addiction_Analysis_7500_Rows[[#This Row],[daily_screen_time_hours]]</f>
        <v>10.102040816326531</v>
      </c>
      <c r="O3031" s="1">
        <v>10.83</v>
      </c>
      <c r="P3031" s="1" t="s">
        <v>22</v>
      </c>
      <c r="Q3031" s="1" t="s">
        <v>19</v>
      </c>
      <c r="R3031" s="1" t="s">
        <v>28</v>
      </c>
      <c r="S3031" s="1">
        <v>1</v>
      </c>
    </row>
    <row r="3032" spans="1:19" ht="18" customHeight="1" x14ac:dyDescent="0.25">
      <c r="A3032" s="10" t="s">
        <v>2039</v>
      </c>
      <c r="B3032" s="1">
        <v>31</v>
      </c>
      <c r="C3032" t="str">
        <f t="shared" si="47"/>
        <v>26-40 (Millennials)</v>
      </c>
      <c r="D3032" s="1" t="s">
        <v>17</v>
      </c>
      <c r="E3032" s="1">
        <v>4.1500000000000004</v>
      </c>
      <c r="F3032" s="1">
        <v>2</v>
      </c>
      <c r="G3032" s="1">
        <v>1.98</v>
      </c>
      <c r="H3032" s="1">
        <v>3.3</v>
      </c>
      <c r="I3032" s="1">
        <v>4.72</v>
      </c>
      <c r="J3032" s="1">
        <f>Smartphone_Usage_And_Addiction_Analysis_7500_Rows[[#This Row],[social_media_hours]]+Smartphone_Usage_And_Addiction_Analysis_7500_Rows[[#This Row],[gaming_hours]]</f>
        <v>3.98</v>
      </c>
      <c r="K3032" s="1">
        <f>Smartphone_Usage_And_Addiction_Analysis_7500_Rows[[#This Row],[sleep_hours]]-Smartphone_Usage_And_Addiction_Analysis_7500_Rows[[#This Row],[total_leisure_hours]]</f>
        <v>0.73999999999999977</v>
      </c>
      <c r="L3032" s="1">
        <v>28</v>
      </c>
      <c r="M3032" s="1">
        <v>159</v>
      </c>
      <c r="N3032" s="5">
        <f>Smartphone_Usage_And_Addiction_Analysis_7500_Rows[[#This Row],[app_opens_per_day]]/Smartphone_Usage_And_Addiction_Analysis_7500_Rows[[#This Row],[daily_screen_time_hours]]</f>
        <v>38.313253012048186</v>
      </c>
      <c r="O3032" s="1">
        <v>5.47</v>
      </c>
      <c r="P3032" s="1" t="s">
        <v>22</v>
      </c>
      <c r="Q3032" s="1" t="s">
        <v>23</v>
      </c>
      <c r="R3032" s="1" t="s">
        <v>20</v>
      </c>
      <c r="S3032" s="1">
        <v>0</v>
      </c>
    </row>
    <row r="3033" spans="1:19" ht="18" customHeight="1" x14ac:dyDescent="0.25">
      <c r="A3033" s="10" t="s">
        <v>2040</v>
      </c>
      <c r="B3033" s="1">
        <v>27</v>
      </c>
      <c r="C3033" t="str">
        <f t="shared" si="47"/>
        <v>26-40 (Millennials)</v>
      </c>
      <c r="D3033" s="1" t="s">
        <v>30</v>
      </c>
      <c r="E3033" s="1">
        <v>6.47</v>
      </c>
      <c r="F3033" s="1">
        <v>5.08</v>
      </c>
      <c r="G3033" s="1">
        <v>2.4300000000000002</v>
      </c>
      <c r="H3033" s="1">
        <v>3.07</v>
      </c>
      <c r="I3033" s="1">
        <v>7.8</v>
      </c>
      <c r="J3033" s="1">
        <f>Smartphone_Usage_And_Addiction_Analysis_7500_Rows[[#This Row],[social_media_hours]]+Smartphone_Usage_And_Addiction_Analysis_7500_Rows[[#This Row],[gaming_hours]]</f>
        <v>7.51</v>
      </c>
      <c r="K3033" s="1">
        <f>Smartphone_Usage_And_Addiction_Analysis_7500_Rows[[#This Row],[sleep_hours]]-Smartphone_Usage_And_Addiction_Analysis_7500_Rows[[#This Row],[total_leisure_hours]]</f>
        <v>0.29000000000000004</v>
      </c>
      <c r="L3033" s="1">
        <v>30</v>
      </c>
      <c r="M3033" s="1">
        <v>21</v>
      </c>
      <c r="N3033" s="5">
        <f>Smartphone_Usage_And_Addiction_Analysis_7500_Rows[[#This Row],[app_opens_per_day]]/Smartphone_Usage_And_Addiction_Analysis_7500_Rows[[#This Row],[daily_screen_time_hours]]</f>
        <v>3.2457496136012365</v>
      </c>
      <c r="O3033" s="1">
        <v>7.15</v>
      </c>
      <c r="P3033" s="1" t="s">
        <v>32</v>
      </c>
      <c r="Q3033" s="1" t="s">
        <v>19</v>
      </c>
      <c r="R3033" s="1" t="s">
        <v>28</v>
      </c>
      <c r="S3033" s="1">
        <v>1</v>
      </c>
    </row>
    <row r="3034" spans="1:19" ht="18" customHeight="1" x14ac:dyDescent="0.25">
      <c r="A3034" s="10" t="s">
        <v>2041</v>
      </c>
      <c r="B3034" s="1">
        <v>24</v>
      </c>
      <c r="C3034" t="str">
        <f t="shared" si="47"/>
        <v>18-25 (Gen Z)</v>
      </c>
      <c r="D3034" s="1" t="s">
        <v>30</v>
      </c>
      <c r="E3034" s="1">
        <v>7.67</v>
      </c>
      <c r="F3034" s="1">
        <v>5.66</v>
      </c>
      <c r="G3034" s="1">
        <v>1.03</v>
      </c>
      <c r="H3034" s="1">
        <v>2.93</v>
      </c>
      <c r="I3034" s="1">
        <v>7.91</v>
      </c>
      <c r="J3034" s="1">
        <f>Smartphone_Usage_And_Addiction_Analysis_7500_Rows[[#This Row],[social_media_hours]]+Smartphone_Usage_And_Addiction_Analysis_7500_Rows[[#This Row],[gaming_hours]]</f>
        <v>6.69</v>
      </c>
      <c r="K3034" s="1">
        <f>Smartphone_Usage_And_Addiction_Analysis_7500_Rows[[#This Row],[sleep_hours]]-Smartphone_Usage_And_Addiction_Analysis_7500_Rows[[#This Row],[total_leisure_hours]]</f>
        <v>1.2199999999999998</v>
      </c>
      <c r="L3034" s="1">
        <v>79</v>
      </c>
      <c r="M3034" s="1">
        <v>176</v>
      </c>
      <c r="N3034" s="5">
        <f>Smartphone_Usage_And_Addiction_Analysis_7500_Rows[[#This Row],[app_opens_per_day]]/Smartphone_Usage_And_Addiction_Analysis_7500_Rows[[#This Row],[daily_screen_time_hours]]</f>
        <v>22.946544980443285</v>
      </c>
      <c r="O3034" s="1">
        <v>8.94</v>
      </c>
      <c r="P3034" s="1" t="s">
        <v>18</v>
      </c>
      <c r="Q3034" s="1" t="s">
        <v>23</v>
      </c>
      <c r="R3034" s="1" t="s">
        <v>28</v>
      </c>
      <c r="S3034" s="1">
        <v>1</v>
      </c>
    </row>
    <row r="3035" spans="1:19" ht="18" customHeight="1" x14ac:dyDescent="0.25">
      <c r="A3035" s="10" t="s">
        <v>2042</v>
      </c>
      <c r="B3035" s="1">
        <v>25</v>
      </c>
      <c r="C3035" t="str">
        <f t="shared" si="47"/>
        <v>18-25 (Gen Z)</v>
      </c>
      <c r="D3035" s="1" t="s">
        <v>17</v>
      </c>
      <c r="E3035" s="1">
        <v>10.38</v>
      </c>
      <c r="F3035" s="1">
        <v>4</v>
      </c>
      <c r="G3035" s="1">
        <v>0.13</v>
      </c>
      <c r="H3035" s="1">
        <v>3.82</v>
      </c>
      <c r="I3035" s="1">
        <v>4.97</v>
      </c>
      <c r="J3035" s="1">
        <f>Smartphone_Usage_And_Addiction_Analysis_7500_Rows[[#This Row],[social_media_hours]]+Smartphone_Usage_And_Addiction_Analysis_7500_Rows[[#This Row],[gaming_hours]]</f>
        <v>4.13</v>
      </c>
      <c r="K3035" s="1">
        <f>Smartphone_Usage_And_Addiction_Analysis_7500_Rows[[#This Row],[sleep_hours]]-Smartphone_Usage_And_Addiction_Analysis_7500_Rows[[#This Row],[total_leisure_hours]]</f>
        <v>0.83999999999999986</v>
      </c>
      <c r="L3035" s="1">
        <v>47</v>
      </c>
      <c r="M3035" s="1">
        <v>162</v>
      </c>
      <c r="N3035" s="5">
        <f>Smartphone_Usage_And_Addiction_Analysis_7500_Rows[[#This Row],[app_opens_per_day]]/Smartphone_Usage_And_Addiction_Analysis_7500_Rows[[#This Row],[daily_screen_time_hours]]</f>
        <v>15.60693641618497</v>
      </c>
      <c r="O3035" s="1">
        <v>12.21</v>
      </c>
      <c r="P3035" s="1" t="s">
        <v>32</v>
      </c>
      <c r="Q3035" s="1" t="s">
        <v>23</v>
      </c>
      <c r="R3035" s="1" t="s">
        <v>24</v>
      </c>
      <c r="S3035" s="1">
        <v>1</v>
      </c>
    </row>
    <row r="3036" spans="1:19" ht="18" customHeight="1" x14ac:dyDescent="0.25">
      <c r="A3036" s="10" t="s">
        <v>6114</v>
      </c>
      <c r="B3036" s="1">
        <v>34</v>
      </c>
      <c r="C3036" s="1" t="str">
        <f t="shared" si="47"/>
        <v>26-40 (Millennials)</v>
      </c>
      <c r="D3036" t="s">
        <v>7582</v>
      </c>
      <c r="E3036">
        <v>4.97</v>
      </c>
      <c r="F3036">
        <v>1.1000000000000001</v>
      </c>
      <c r="G3036">
        <v>3.84</v>
      </c>
      <c r="H3036">
        <v>2.4300000000000002</v>
      </c>
      <c r="I3036">
        <v>5.07</v>
      </c>
      <c r="J3036" s="1">
        <f>Smartphone_Usage_And_Addiction_Analysis_7500_Rows[[#This Row],[social_media_hours]]+Smartphone_Usage_And_Addiction_Analysis_7500_Rows[[#This Row],[gaming_hours]]</f>
        <v>4.9399999999999995</v>
      </c>
      <c r="K3036" s="1">
        <f>Smartphone_Usage_And_Addiction_Analysis_7500_Rows[[#This Row],[sleep_hours]]-Smartphone_Usage_And_Addiction_Analysis_7500_Rows[[#This Row],[total_leisure_hours]]</f>
        <v>0.13000000000000078</v>
      </c>
      <c r="L3036">
        <v>189</v>
      </c>
      <c r="M3036">
        <v>153</v>
      </c>
      <c r="N3036" s="5">
        <f>Smartphone_Usage_And_Addiction_Analysis_7500_Rows[[#This Row],[app_opens_per_day]]/Smartphone_Usage_And_Addiction_Analysis_7500_Rows[[#This Row],[daily_screen_time_hours]]</f>
        <v>30.784708249496983</v>
      </c>
      <c r="O3036">
        <v>7.06</v>
      </c>
      <c r="P3036" t="s">
        <v>32</v>
      </c>
      <c r="Q3036" t="s">
        <v>19</v>
      </c>
      <c r="R3036" t="s">
        <v>51</v>
      </c>
      <c r="S3036">
        <v>0</v>
      </c>
    </row>
    <row r="3037" spans="1:19" ht="18" customHeight="1" x14ac:dyDescent="0.25">
      <c r="A3037" s="10" t="s">
        <v>6115</v>
      </c>
      <c r="B3037" s="1">
        <v>20</v>
      </c>
      <c r="C3037" s="1" t="str">
        <f t="shared" si="47"/>
        <v>18-25 (Gen Z)</v>
      </c>
      <c r="D3037" t="s">
        <v>7582</v>
      </c>
      <c r="E3037">
        <v>3.93</v>
      </c>
      <c r="F3037">
        <v>5.82</v>
      </c>
      <c r="G3037">
        <v>2.33</v>
      </c>
      <c r="H3037">
        <v>0.73</v>
      </c>
      <c r="I3037">
        <v>7.9</v>
      </c>
      <c r="J3037" s="1">
        <f>Smartphone_Usage_And_Addiction_Analysis_7500_Rows[[#This Row],[social_media_hours]]+Smartphone_Usage_And_Addiction_Analysis_7500_Rows[[#This Row],[gaming_hours]]</f>
        <v>8.15</v>
      </c>
      <c r="K3037" s="1">
        <f>Smartphone_Usage_And_Addiction_Analysis_7500_Rows[[#This Row],[sleep_hours]]-Smartphone_Usage_And_Addiction_Analysis_7500_Rows[[#This Row],[total_leisure_hours]]</f>
        <v>-0.25</v>
      </c>
      <c r="L3037">
        <v>173</v>
      </c>
      <c r="M3037">
        <v>91</v>
      </c>
      <c r="N3037" s="5">
        <f>Smartphone_Usage_And_Addiction_Analysis_7500_Rows[[#This Row],[app_opens_per_day]]/Smartphone_Usage_And_Addiction_Analysis_7500_Rows[[#This Row],[daily_screen_time_hours]]</f>
        <v>23.155216284987276</v>
      </c>
      <c r="O3037">
        <v>6.58</v>
      </c>
      <c r="P3037" t="s">
        <v>22</v>
      </c>
      <c r="Q3037" t="s">
        <v>23</v>
      </c>
      <c r="R3037" t="s">
        <v>28</v>
      </c>
      <c r="S3037">
        <v>1</v>
      </c>
    </row>
    <row r="3038" spans="1:19" ht="18" customHeight="1" x14ac:dyDescent="0.25">
      <c r="A3038" s="10" t="s">
        <v>6116</v>
      </c>
      <c r="B3038" s="1">
        <v>27</v>
      </c>
      <c r="C3038" s="1" t="str">
        <f t="shared" si="47"/>
        <v>26-40 (Millennials)</v>
      </c>
      <c r="D3038" t="s">
        <v>7582</v>
      </c>
      <c r="E3038">
        <v>3.57</v>
      </c>
      <c r="F3038">
        <v>1.5</v>
      </c>
      <c r="G3038">
        <v>2.2599999999999998</v>
      </c>
      <c r="H3038">
        <v>3.92</v>
      </c>
      <c r="I3038">
        <v>7.82</v>
      </c>
      <c r="J3038" s="1">
        <f>Smartphone_Usage_And_Addiction_Analysis_7500_Rows[[#This Row],[social_media_hours]]+Smartphone_Usage_And_Addiction_Analysis_7500_Rows[[#This Row],[gaming_hours]]</f>
        <v>3.76</v>
      </c>
      <c r="K3038" s="1">
        <f>Smartphone_Usage_And_Addiction_Analysis_7500_Rows[[#This Row],[sleep_hours]]-Smartphone_Usage_And_Addiction_Analysis_7500_Rows[[#This Row],[total_leisure_hours]]</f>
        <v>4.0600000000000005</v>
      </c>
      <c r="L3038">
        <v>170</v>
      </c>
      <c r="M3038">
        <v>24</v>
      </c>
      <c r="N3038" s="5">
        <f>Smartphone_Usage_And_Addiction_Analysis_7500_Rows[[#This Row],[app_opens_per_day]]/Smartphone_Usage_And_Addiction_Analysis_7500_Rows[[#This Row],[daily_screen_time_hours]]</f>
        <v>6.7226890756302522</v>
      </c>
      <c r="O3038">
        <v>5.89</v>
      </c>
      <c r="P3038" t="s">
        <v>22</v>
      </c>
      <c r="Q3038" t="s">
        <v>19</v>
      </c>
      <c r="R3038" t="s">
        <v>20</v>
      </c>
      <c r="S3038">
        <v>0</v>
      </c>
    </row>
    <row r="3039" spans="1:19" ht="18" customHeight="1" x14ac:dyDescent="0.25">
      <c r="A3039" s="10" t="s">
        <v>2043</v>
      </c>
      <c r="B3039" s="1">
        <v>35</v>
      </c>
      <c r="C3039" t="str">
        <f t="shared" si="47"/>
        <v>26-40 (Millennials)</v>
      </c>
      <c r="D3039" s="1" t="s">
        <v>17</v>
      </c>
      <c r="E3039" s="1">
        <v>9.39</v>
      </c>
      <c r="F3039" s="1">
        <v>4.24</v>
      </c>
      <c r="G3039" s="1">
        <v>3.95</v>
      </c>
      <c r="H3039" s="1">
        <v>2.64</v>
      </c>
      <c r="I3039" s="1">
        <v>6.44</v>
      </c>
      <c r="J3039" s="1">
        <f>Smartphone_Usage_And_Addiction_Analysis_7500_Rows[[#This Row],[social_media_hours]]+Smartphone_Usage_And_Addiction_Analysis_7500_Rows[[#This Row],[gaming_hours]]</f>
        <v>8.1900000000000013</v>
      </c>
      <c r="K3039" s="1">
        <f>Smartphone_Usage_And_Addiction_Analysis_7500_Rows[[#This Row],[sleep_hours]]-Smartphone_Usage_And_Addiction_Analysis_7500_Rows[[#This Row],[total_leisure_hours]]</f>
        <v>-1.7500000000000009</v>
      </c>
      <c r="L3039" s="1">
        <v>181</v>
      </c>
      <c r="M3039" s="1">
        <v>114</v>
      </c>
      <c r="N3039" s="5">
        <f>Smartphone_Usage_And_Addiction_Analysis_7500_Rows[[#This Row],[app_opens_per_day]]/Smartphone_Usage_And_Addiction_Analysis_7500_Rows[[#This Row],[daily_screen_time_hours]]</f>
        <v>12.140575079872203</v>
      </c>
      <c r="O3039" s="1">
        <v>11.97</v>
      </c>
      <c r="P3039" s="1" t="s">
        <v>32</v>
      </c>
      <c r="Q3039" s="1" t="s">
        <v>23</v>
      </c>
      <c r="R3039" s="1" t="s">
        <v>28</v>
      </c>
      <c r="S3039" s="1">
        <v>1</v>
      </c>
    </row>
    <row r="3040" spans="1:19" ht="18" customHeight="1" x14ac:dyDescent="0.25">
      <c r="A3040" s="10" t="s">
        <v>6117</v>
      </c>
      <c r="B3040" s="1">
        <v>27</v>
      </c>
      <c r="C3040" s="1" t="str">
        <f t="shared" si="47"/>
        <v>26-40 (Millennials)</v>
      </c>
      <c r="D3040" t="s">
        <v>7582</v>
      </c>
      <c r="E3040">
        <v>3.15</v>
      </c>
      <c r="F3040">
        <v>1.67</v>
      </c>
      <c r="G3040">
        <v>2.4500000000000002</v>
      </c>
      <c r="H3040">
        <v>5.86</v>
      </c>
      <c r="I3040">
        <v>6.98</v>
      </c>
      <c r="J3040" s="1">
        <f>Smartphone_Usage_And_Addiction_Analysis_7500_Rows[[#This Row],[social_media_hours]]+Smartphone_Usage_And_Addiction_Analysis_7500_Rows[[#This Row],[gaming_hours]]</f>
        <v>4.12</v>
      </c>
      <c r="K3040" s="1">
        <f>Smartphone_Usage_And_Addiction_Analysis_7500_Rows[[#This Row],[sleep_hours]]-Smartphone_Usage_And_Addiction_Analysis_7500_Rows[[#This Row],[total_leisure_hours]]</f>
        <v>2.8600000000000003</v>
      </c>
      <c r="L3040">
        <v>156</v>
      </c>
      <c r="M3040">
        <v>133</v>
      </c>
      <c r="N3040" s="5">
        <f>Smartphone_Usage_And_Addiction_Analysis_7500_Rows[[#This Row],[app_opens_per_day]]/Smartphone_Usage_And_Addiction_Analysis_7500_Rows[[#This Row],[daily_screen_time_hours]]</f>
        <v>42.222222222222221</v>
      </c>
      <c r="O3040">
        <v>4.37</v>
      </c>
      <c r="P3040" t="s">
        <v>32</v>
      </c>
      <c r="Q3040" t="s">
        <v>19</v>
      </c>
      <c r="R3040" t="s">
        <v>20</v>
      </c>
      <c r="S3040">
        <v>0</v>
      </c>
    </row>
    <row r="3041" spans="1:19" ht="18" customHeight="1" x14ac:dyDescent="0.25">
      <c r="A3041" s="10" t="s">
        <v>2044</v>
      </c>
      <c r="B3041" s="1">
        <v>21</v>
      </c>
      <c r="C3041" t="str">
        <f t="shared" si="47"/>
        <v>18-25 (Gen Z)</v>
      </c>
      <c r="D3041" s="1" t="s">
        <v>30</v>
      </c>
      <c r="E3041" s="1">
        <v>7.59</v>
      </c>
      <c r="F3041" s="1">
        <v>2.74</v>
      </c>
      <c r="G3041" s="1">
        <v>0.64</v>
      </c>
      <c r="H3041" s="1">
        <v>4.66</v>
      </c>
      <c r="I3041" s="1">
        <v>7.49</v>
      </c>
      <c r="J3041" s="1">
        <f>Smartphone_Usage_And_Addiction_Analysis_7500_Rows[[#This Row],[social_media_hours]]+Smartphone_Usage_And_Addiction_Analysis_7500_Rows[[#This Row],[gaming_hours]]</f>
        <v>3.3800000000000003</v>
      </c>
      <c r="K3041" s="1">
        <f>Smartphone_Usage_And_Addiction_Analysis_7500_Rows[[#This Row],[sleep_hours]]-Smartphone_Usage_And_Addiction_Analysis_7500_Rows[[#This Row],[total_leisure_hours]]</f>
        <v>4.1099999999999994</v>
      </c>
      <c r="L3041" s="1">
        <v>182</v>
      </c>
      <c r="M3041" s="1">
        <v>174</v>
      </c>
      <c r="N3041" s="5">
        <f>Smartphone_Usage_And_Addiction_Analysis_7500_Rows[[#This Row],[app_opens_per_day]]/Smartphone_Usage_And_Addiction_Analysis_7500_Rows[[#This Row],[daily_screen_time_hours]]</f>
        <v>22.92490118577075</v>
      </c>
      <c r="O3041" s="1">
        <v>10.27</v>
      </c>
      <c r="P3041" s="1" t="s">
        <v>18</v>
      </c>
      <c r="Q3041" s="1" t="s">
        <v>19</v>
      </c>
      <c r="R3041" s="1" t="s">
        <v>51</v>
      </c>
      <c r="S3041" s="1">
        <v>0</v>
      </c>
    </row>
    <row r="3042" spans="1:19" ht="18" customHeight="1" x14ac:dyDescent="0.25">
      <c r="A3042" s="10" t="s">
        <v>2045</v>
      </c>
      <c r="B3042" s="1">
        <v>30</v>
      </c>
      <c r="C3042" t="str">
        <f t="shared" si="47"/>
        <v>26-40 (Millennials)</v>
      </c>
      <c r="D3042" s="1" t="s">
        <v>17</v>
      </c>
      <c r="E3042" s="1">
        <v>5.18</v>
      </c>
      <c r="F3042" s="1">
        <v>1.42</v>
      </c>
      <c r="G3042" s="1">
        <v>0.02</v>
      </c>
      <c r="H3042" s="1">
        <v>1.17</v>
      </c>
      <c r="I3042" s="1">
        <v>8.6999999999999993</v>
      </c>
      <c r="J3042" s="1">
        <f>Smartphone_Usage_And_Addiction_Analysis_7500_Rows[[#This Row],[social_media_hours]]+Smartphone_Usage_And_Addiction_Analysis_7500_Rows[[#This Row],[gaming_hours]]</f>
        <v>1.44</v>
      </c>
      <c r="K3042" s="1">
        <f>Smartphone_Usage_And_Addiction_Analysis_7500_Rows[[#This Row],[sleep_hours]]-Smartphone_Usage_And_Addiction_Analysis_7500_Rows[[#This Row],[total_leisure_hours]]</f>
        <v>7.26</v>
      </c>
      <c r="L3042" s="1">
        <v>163</v>
      </c>
      <c r="M3042" s="1">
        <v>35</v>
      </c>
      <c r="N3042" s="5">
        <f>Smartphone_Usage_And_Addiction_Analysis_7500_Rows[[#This Row],[app_opens_per_day]]/Smartphone_Usage_And_Addiction_Analysis_7500_Rows[[#This Row],[daily_screen_time_hours]]</f>
        <v>6.756756756756757</v>
      </c>
      <c r="O3042" s="1">
        <v>7.06</v>
      </c>
      <c r="P3042" s="1" t="s">
        <v>22</v>
      </c>
      <c r="Q3042" s="1" t="s">
        <v>19</v>
      </c>
      <c r="R3042" s="1" t="s">
        <v>20</v>
      </c>
      <c r="S3042" s="1">
        <v>0</v>
      </c>
    </row>
    <row r="3043" spans="1:19" ht="18" customHeight="1" x14ac:dyDescent="0.25">
      <c r="A3043" s="10" t="s">
        <v>2046</v>
      </c>
      <c r="B3043" s="1">
        <v>20</v>
      </c>
      <c r="C3043" t="str">
        <f t="shared" si="47"/>
        <v>18-25 (Gen Z)</v>
      </c>
      <c r="D3043" s="1" t="s">
        <v>17</v>
      </c>
      <c r="E3043" s="1">
        <v>10.31</v>
      </c>
      <c r="F3043" s="1">
        <v>3.3</v>
      </c>
      <c r="G3043" s="1">
        <v>0.23</v>
      </c>
      <c r="H3043" s="1">
        <v>2.91</v>
      </c>
      <c r="I3043" s="1">
        <v>6.52</v>
      </c>
      <c r="J3043" s="1">
        <f>Smartphone_Usage_And_Addiction_Analysis_7500_Rows[[#This Row],[social_media_hours]]+Smartphone_Usage_And_Addiction_Analysis_7500_Rows[[#This Row],[gaming_hours]]</f>
        <v>3.53</v>
      </c>
      <c r="K3043" s="1">
        <f>Smartphone_Usage_And_Addiction_Analysis_7500_Rows[[#This Row],[sleep_hours]]-Smartphone_Usage_And_Addiction_Analysis_7500_Rows[[#This Row],[total_leisure_hours]]</f>
        <v>2.9899999999999998</v>
      </c>
      <c r="L3043" s="1">
        <v>235</v>
      </c>
      <c r="M3043" s="1">
        <v>130</v>
      </c>
      <c r="N3043" s="5">
        <f>Smartphone_Usage_And_Addiction_Analysis_7500_Rows[[#This Row],[app_opens_per_day]]/Smartphone_Usage_And_Addiction_Analysis_7500_Rows[[#This Row],[daily_screen_time_hours]]</f>
        <v>12.609117361784675</v>
      </c>
      <c r="O3043" s="1">
        <v>12.04</v>
      </c>
      <c r="P3043" s="1" t="s">
        <v>32</v>
      </c>
      <c r="Q3043" s="1" t="s">
        <v>19</v>
      </c>
      <c r="R3043" s="1" t="s">
        <v>28</v>
      </c>
      <c r="S3043" s="1">
        <v>1</v>
      </c>
    </row>
    <row r="3044" spans="1:19" ht="18" customHeight="1" x14ac:dyDescent="0.25">
      <c r="A3044" s="10" t="s">
        <v>6118</v>
      </c>
      <c r="B3044" s="1">
        <v>25</v>
      </c>
      <c r="C3044" s="1" t="str">
        <f t="shared" si="47"/>
        <v>18-25 (Gen Z)</v>
      </c>
      <c r="D3044" t="s">
        <v>7582</v>
      </c>
      <c r="E3044">
        <v>3.53</v>
      </c>
      <c r="F3044">
        <v>1.36</v>
      </c>
      <c r="G3044">
        <v>3.88</v>
      </c>
      <c r="H3044">
        <v>5.95</v>
      </c>
      <c r="I3044">
        <v>5.94</v>
      </c>
      <c r="J3044" s="1">
        <f>Smartphone_Usage_And_Addiction_Analysis_7500_Rows[[#This Row],[social_media_hours]]+Smartphone_Usage_And_Addiction_Analysis_7500_Rows[[#This Row],[gaming_hours]]</f>
        <v>5.24</v>
      </c>
      <c r="K3044" s="1">
        <f>Smartphone_Usage_And_Addiction_Analysis_7500_Rows[[#This Row],[sleep_hours]]-Smartphone_Usage_And_Addiction_Analysis_7500_Rows[[#This Row],[total_leisure_hours]]</f>
        <v>0.70000000000000018</v>
      </c>
      <c r="L3044">
        <v>132</v>
      </c>
      <c r="M3044">
        <v>84</v>
      </c>
      <c r="N3044" s="5">
        <f>Smartphone_Usage_And_Addiction_Analysis_7500_Rows[[#This Row],[app_opens_per_day]]/Smartphone_Usage_And_Addiction_Analysis_7500_Rows[[#This Row],[daily_screen_time_hours]]</f>
        <v>23.79603399433428</v>
      </c>
      <c r="O3044">
        <v>4.1100000000000003</v>
      </c>
      <c r="P3044" t="s">
        <v>32</v>
      </c>
      <c r="Q3044" t="s">
        <v>19</v>
      </c>
      <c r="R3044" t="s">
        <v>20</v>
      </c>
      <c r="S3044">
        <v>0</v>
      </c>
    </row>
    <row r="3045" spans="1:19" ht="18" customHeight="1" x14ac:dyDescent="0.25">
      <c r="A3045" s="10" t="s">
        <v>2047</v>
      </c>
      <c r="B3045" s="1">
        <v>18</v>
      </c>
      <c r="C3045" t="str">
        <f t="shared" si="47"/>
        <v>18-25 (Gen Z)</v>
      </c>
      <c r="D3045" s="1" t="s">
        <v>30</v>
      </c>
      <c r="E3045" s="1">
        <v>4.88</v>
      </c>
      <c r="F3045" s="1">
        <v>0.56999999999999995</v>
      </c>
      <c r="G3045" s="1">
        <v>1.75</v>
      </c>
      <c r="H3045" s="1">
        <v>3.41</v>
      </c>
      <c r="I3045" s="1">
        <v>5</v>
      </c>
      <c r="J3045" s="1">
        <f>Smartphone_Usage_And_Addiction_Analysis_7500_Rows[[#This Row],[social_media_hours]]+Smartphone_Usage_And_Addiction_Analysis_7500_Rows[[#This Row],[gaming_hours]]</f>
        <v>2.3199999999999998</v>
      </c>
      <c r="K3045" s="1">
        <f>Smartphone_Usage_And_Addiction_Analysis_7500_Rows[[#This Row],[sleep_hours]]-Smartphone_Usage_And_Addiction_Analysis_7500_Rows[[#This Row],[total_leisure_hours]]</f>
        <v>2.68</v>
      </c>
      <c r="L3045" s="1">
        <v>243</v>
      </c>
      <c r="M3045" s="1">
        <v>179</v>
      </c>
      <c r="N3045" s="5">
        <f>Smartphone_Usage_And_Addiction_Analysis_7500_Rows[[#This Row],[app_opens_per_day]]/Smartphone_Usage_And_Addiction_Analysis_7500_Rows[[#This Row],[daily_screen_time_hours]]</f>
        <v>36.680327868852459</v>
      </c>
      <c r="O3045" s="1">
        <v>5.8</v>
      </c>
      <c r="P3045" s="1" t="s">
        <v>32</v>
      </c>
      <c r="Q3045" s="1" t="s">
        <v>23</v>
      </c>
      <c r="R3045" s="1" t="s">
        <v>20</v>
      </c>
      <c r="S3045" s="1">
        <v>0</v>
      </c>
    </row>
    <row r="3046" spans="1:19" ht="18" customHeight="1" x14ac:dyDescent="0.25">
      <c r="A3046" s="10" t="s">
        <v>6119</v>
      </c>
      <c r="B3046" s="1">
        <v>28</v>
      </c>
      <c r="C3046" s="1" t="str">
        <f t="shared" si="47"/>
        <v>26-40 (Millennials)</v>
      </c>
      <c r="D3046" t="s">
        <v>7582</v>
      </c>
      <c r="E3046">
        <v>6.07</v>
      </c>
      <c r="F3046">
        <v>5.34</v>
      </c>
      <c r="G3046">
        <v>0.26</v>
      </c>
      <c r="H3046">
        <v>5.58</v>
      </c>
      <c r="I3046">
        <v>5.77</v>
      </c>
      <c r="J3046" s="1">
        <f>Smartphone_Usage_And_Addiction_Analysis_7500_Rows[[#This Row],[social_media_hours]]+Smartphone_Usage_And_Addiction_Analysis_7500_Rows[[#This Row],[gaming_hours]]</f>
        <v>5.6</v>
      </c>
      <c r="K3046" s="1">
        <f>Smartphone_Usage_And_Addiction_Analysis_7500_Rows[[#This Row],[sleep_hours]]-Smartphone_Usage_And_Addiction_Analysis_7500_Rows[[#This Row],[total_leisure_hours]]</f>
        <v>0.16999999999999993</v>
      </c>
      <c r="L3046">
        <v>235</v>
      </c>
      <c r="M3046">
        <v>121</v>
      </c>
      <c r="N3046" s="5">
        <f>Smartphone_Usage_And_Addiction_Analysis_7500_Rows[[#This Row],[app_opens_per_day]]/Smartphone_Usage_And_Addiction_Analysis_7500_Rows[[#This Row],[daily_screen_time_hours]]</f>
        <v>19.934102141680395</v>
      </c>
      <c r="O3046">
        <v>7.76</v>
      </c>
      <c r="P3046" t="s">
        <v>18</v>
      </c>
      <c r="Q3046" t="s">
        <v>23</v>
      </c>
      <c r="R3046" t="s">
        <v>28</v>
      </c>
      <c r="S3046">
        <v>1</v>
      </c>
    </row>
    <row r="3047" spans="1:19" ht="18" customHeight="1" x14ac:dyDescent="0.25">
      <c r="A3047" s="10" t="s">
        <v>2048</v>
      </c>
      <c r="B3047" s="1">
        <v>27</v>
      </c>
      <c r="C3047" t="str">
        <f t="shared" si="47"/>
        <v>26-40 (Millennials)</v>
      </c>
      <c r="D3047" s="1" t="s">
        <v>17</v>
      </c>
      <c r="E3047" s="1">
        <v>5.85</v>
      </c>
      <c r="F3047" s="1">
        <v>2.99</v>
      </c>
      <c r="G3047" s="1">
        <v>3.06</v>
      </c>
      <c r="H3047" s="1">
        <v>2.4500000000000002</v>
      </c>
      <c r="I3047" s="1">
        <v>7.74</v>
      </c>
      <c r="J3047" s="1">
        <f>Smartphone_Usage_And_Addiction_Analysis_7500_Rows[[#This Row],[social_media_hours]]+Smartphone_Usage_And_Addiction_Analysis_7500_Rows[[#This Row],[gaming_hours]]</f>
        <v>6.0500000000000007</v>
      </c>
      <c r="K3047" s="1">
        <f>Smartphone_Usage_And_Addiction_Analysis_7500_Rows[[#This Row],[sleep_hours]]-Smartphone_Usage_And_Addiction_Analysis_7500_Rows[[#This Row],[total_leisure_hours]]</f>
        <v>1.6899999999999995</v>
      </c>
      <c r="L3047" s="1">
        <v>226</v>
      </c>
      <c r="M3047" s="1">
        <v>91</v>
      </c>
      <c r="N3047" s="5">
        <f>Smartphone_Usage_And_Addiction_Analysis_7500_Rows[[#This Row],[app_opens_per_day]]/Smartphone_Usage_And_Addiction_Analysis_7500_Rows[[#This Row],[daily_screen_time_hours]]</f>
        <v>15.555555555555557</v>
      </c>
      <c r="O3047" s="1">
        <v>8.0399999999999991</v>
      </c>
      <c r="P3047" s="1" t="s">
        <v>32</v>
      </c>
      <c r="Q3047" s="1" t="s">
        <v>19</v>
      </c>
      <c r="R3047" s="1" t="s">
        <v>51</v>
      </c>
      <c r="S3047" s="1">
        <v>0</v>
      </c>
    </row>
    <row r="3048" spans="1:19" ht="18" customHeight="1" x14ac:dyDescent="0.25">
      <c r="A3048" s="10" t="s">
        <v>6120</v>
      </c>
      <c r="B3048" s="1">
        <v>31</v>
      </c>
      <c r="C3048" s="1" t="str">
        <f t="shared" si="47"/>
        <v>26-40 (Millennials)</v>
      </c>
      <c r="D3048" t="s">
        <v>7582</v>
      </c>
      <c r="E3048">
        <v>8.89</v>
      </c>
      <c r="F3048">
        <v>5.71</v>
      </c>
      <c r="G3048">
        <v>2.29</v>
      </c>
      <c r="H3048">
        <v>0.77</v>
      </c>
      <c r="I3048">
        <v>5.01</v>
      </c>
      <c r="J3048" s="1">
        <f>Smartphone_Usage_And_Addiction_Analysis_7500_Rows[[#This Row],[social_media_hours]]+Smartphone_Usage_And_Addiction_Analysis_7500_Rows[[#This Row],[gaming_hours]]</f>
        <v>8</v>
      </c>
      <c r="K3048" s="1">
        <f>Smartphone_Usage_And_Addiction_Analysis_7500_Rows[[#This Row],[sleep_hours]]-Smartphone_Usage_And_Addiction_Analysis_7500_Rows[[#This Row],[total_leisure_hours]]</f>
        <v>-2.99</v>
      </c>
      <c r="L3048">
        <v>153</v>
      </c>
      <c r="M3048">
        <v>108</v>
      </c>
      <c r="N3048" s="5">
        <f>Smartphone_Usage_And_Addiction_Analysis_7500_Rows[[#This Row],[app_opens_per_day]]/Smartphone_Usage_And_Addiction_Analysis_7500_Rows[[#This Row],[daily_screen_time_hours]]</f>
        <v>12.148481439820022</v>
      </c>
      <c r="O3048">
        <v>11.76</v>
      </c>
      <c r="P3048" t="s">
        <v>22</v>
      </c>
      <c r="Q3048" t="s">
        <v>19</v>
      </c>
      <c r="R3048" t="s">
        <v>24</v>
      </c>
      <c r="S3048">
        <v>1</v>
      </c>
    </row>
    <row r="3049" spans="1:19" ht="18" customHeight="1" x14ac:dyDescent="0.25">
      <c r="A3049" s="10" t="s">
        <v>6121</v>
      </c>
      <c r="B3049" s="1">
        <v>31</v>
      </c>
      <c r="C3049" s="1" t="str">
        <f t="shared" si="47"/>
        <v>26-40 (Millennials)</v>
      </c>
      <c r="D3049" t="s">
        <v>7582</v>
      </c>
      <c r="E3049">
        <v>7.29</v>
      </c>
      <c r="F3049">
        <v>1.87</v>
      </c>
      <c r="G3049">
        <v>0.93</v>
      </c>
      <c r="H3049">
        <v>5.26</v>
      </c>
      <c r="I3049">
        <v>4.84</v>
      </c>
      <c r="J3049" s="1">
        <f>Smartphone_Usage_And_Addiction_Analysis_7500_Rows[[#This Row],[social_media_hours]]+Smartphone_Usage_And_Addiction_Analysis_7500_Rows[[#This Row],[gaming_hours]]</f>
        <v>2.8000000000000003</v>
      </c>
      <c r="K3049" s="1">
        <f>Smartphone_Usage_And_Addiction_Analysis_7500_Rows[[#This Row],[sleep_hours]]-Smartphone_Usage_And_Addiction_Analysis_7500_Rows[[#This Row],[total_leisure_hours]]</f>
        <v>2.0399999999999996</v>
      </c>
      <c r="L3049">
        <v>137</v>
      </c>
      <c r="M3049">
        <v>124</v>
      </c>
      <c r="N3049" s="5">
        <f>Smartphone_Usage_And_Addiction_Analysis_7500_Rows[[#This Row],[app_opens_per_day]]/Smartphone_Usage_And_Addiction_Analysis_7500_Rows[[#This Row],[daily_screen_time_hours]]</f>
        <v>17.00960219478738</v>
      </c>
      <c r="O3049">
        <v>8.51</v>
      </c>
      <c r="P3049" t="s">
        <v>18</v>
      </c>
      <c r="Q3049" t="s">
        <v>23</v>
      </c>
      <c r="R3049" t="s">
        <v>51</v>
      </c>
      <c r="S3049">
        <v>0</v>
      </c>
    </row>
    <row r="3050" spans="1:19" ht="18" customHeight="1" x14ac:dyDescent="0.25">
      <c r="A3050" s="10" t="s">
        <v>6122</v>
      </c>
      <c r="B3050" s="1">
        <v>29</v>
      </c>
      <c r="C3050" s="1" t="str">
        <f t="shared" si="47"/>
        <v>26-40 (Millennials)</v>
      </c>
      <c r="D3050" t="s">
        <v>7582</v>
      </c>
      <c r="E3050">
        <v>3.54</v>
      </c>
      <c r="F3050">
        <v>2.78</v>
      </c>
      <c r="G3050">
        <v>3.46</v>
      </c>
      <c r="H3050">
        <v>5.94</v>
      </c>
      <c r="I3050">
        <v>4.54</v>
      </c>
      <c r="J3050" s="1">
        <f>Smartphone_Usage_And_Addiction_Analysis_7500_Rows[[#This Row],[social_media_hours]]+Smartphone_Usage_And_Addiction_Analysis_7500_Rows[[#This Row],[gaming_hours]]</f>
        <v>6.24</v>
      </c>
      <c r="K3050" s="1">
        <f>Smartphone_Usage_And_Addiction_Analysis_7500_Rows[[#This Row],[sleep_hours]]-Smartphone_Usage_And_Addiction_Analysis_7500_Rows[[#This Row],[total_leisure_hours]]</f>
        <v>-1.7000000000000002</v>
      </c>
      <c r="L3050">
        <v>175</v>
      </c>
      <c r="M3050">
        <v>154</v>
      </c>
      <c r="N3050" s="5">
        <f>Smartphone_Usage_And_Addiction_Analysis_7500_Rows[[#This Row],[app_opens_per_day]]/Smartphone_Usage_And_Addiction_Analysis_7500_Rows[[#This Row],[daily_screen_time_hours]]</f>
        <v>43.502824858757059</v>
      </c>
      <c r="O3050">
        <v>4.55</v>
      </c>
      <c r="P3050" t="s">
        <v>32</v>
      </c>
      <c r="Q3050" t="s">
        <v>19</v>
      </c>
      <c r="R3050" t="s">
        <v>20</v>
      </c>
      <c r="S3050">
        <v>0</v>
      </c>
    </row>
    <row r="3051" spans="1:19" ht="18" customHeight="1" x14ac:dyDescent="0.25">
      <c r="A3051" s="10" t="s">
        <v>2049</v>
      </c>
      <c r="B3051" s="1">
        <v>25</v>
      </c>
      <c r="C3051" t="str">
        <f t="shared" si="47"/>
        <v>18-25 (Gen Z)</v>
      </c>
      <c r="D3051" s="1" t="s">
        <v>30</v>
      </c>
      <c r="E3051" s="1">
        <v>5.33</v>
      </c>
      <c r="F3051" s="1">
        <v>2.2799999999999998</v>
      </c>
      <c r="G3051" s="1">
        <v>0.24</v>
      </c>
      <c r="H3051" s="1">
        <v>4.68</v>
      </c>
      <c r="I3051" s="1">
        <v>5.94</v>
      </c>
      <c r="J3051" s="1">
        <f>Smartphone_Usage_And_Addiction_Analysis_7500_Rows[[#This Row],[social_media_hours]]+Smartphone_Usage_And_Addiction_Analysis_7500_Rows[[#This Row],[gaming_hours]]</f>
        <v>2.5199999999999996</v>
      </c>
      <c r="K3051" s="1">
        <f>Smartphone_Usage_And_Addiction_Analysis_7500_Rows[[#This Row],[sleep_hours]]-Smartphone_Usage_And_Addiction_Analysis_7500_Rows[[#This Row],[total_leisure_hours]]</f>
        <v>3.4200000000000008</v>
      </c>
      <c r="L3051" s="1">
        <v>129</v>
      </c>
      <c r="M3051" s="1">
        <v>28</v>
      </c>
      <c r="N3051" s="5">
        <f>Smartphone_Usage_And_Addiction_Analysis_7500_Rows[[#This Row],[app_opens_per_day]]/Smartphone_Usage_And_Addiction_Analysis_7500_Rows[[#This Row],[daily_screen_time_hours]]</f>
        <v>5.2532833020637897</v>
      </c>
      <c r="O3051" s="1">
        <v>6.45</v>
      </c>
      <c r="P3051" s="1" t="s">
        <v>32</v>
      </c>
      <c r="Q3051" s="1" t="s">
        <v>23</v>
      </c>
      <c r="R3051" s="1" t="s">
        <v>51</v>
      </c>
      <c r="S3051" s="1">
        <v>0</v>
      </c>
    </row>
    <row r="3052" spans="1:19" ht="18" customHeight="1" x14ac:dyDescent="0.25">
      <c r="A3052" s="10" t="s">
        <v>2050</v>
      </c>
      <c r="B3052" s="1">
        <v>24</v>
      </c>
      <c r="C3052" t="str">
        <f t="shared" si="47"/>
        <v>18-25 (Gen Z)</v>
      </c>
      <c r="D3052" s="1" t="s">
        <v>30</v>
      </c>
      <c r="E3052" s="1">
        <v>9.19</v>
      </c>
      <c r="F3052" s="1">
        <v>5.2</v>
      </c>
      <c r="G3052" s="1">
        <v>3.11</v>
      </c>
      <c r="H3052" s="1">
        <v>3.68</v>
      </c>
      <c r="I3052" s="1">
        <v>5.6</v>
      </c>
      <c r="J3052" s="1">
        <f>Smartphone_Usage_And_Addiction_Analysis_7500_Rows[[#This Row],[social_media_hours]]+Smartphone_Usage_And_Addiction_Analysis_7500_Rows[[#This Row],[gaming_hours]]</f>
        <v>8.31</v>
      </c>
      <c r="K3052" s="1">
        <f>Smartphone_Usage_And_Addiction_Analysis_7500_Rows[[#This Row],[sleep_hours]]-Smartphone_Usage_And_Addiction_Analysis_7500_Rows[[#This Row],[total_leisure_hours]]</f>
        <v>-2.7100000000000009</v>
      </c>
      <c r="L3052" s="1">
        <v>179</v>
      </c>
      <c r="M3052" s="1">
        <v>107</v>
      </c>
      <c r="N3052" s="5">
        <f>Smartphone_Usage_And_Addiction_Analysis_7500_Rows[[#This Row],[app_opens_per_day]]/Smartphone_Usage_And_Addiction_Analysis_7500_Rows[[#This Row],[daily_screen_time_hours]]</f>
        <v>11.643090315560393</v>
      </c>
      <c r="O3052" s="1">
        <v>10.039999999999999</v>
      </c>
      <c r="P3052" s="1" t="s">
        <v>18</v>
      </c>
      <c r="Q3052" s="1" t="s">
        <v>23</v>
      </c>
      <c r="R3052" s="1" t="s">
        <v>28</v>
      </c>
      <c r="S3052" s="1">
        <v>1</v>
      </c>
    </row>
    <row r="3053" spans="1:19" ht="18" customHeight="1" x14ac:dyDescent="0.25">
      <c r="A3053" s="10" t="s">
        <v>2051</v>
      </c>
      <c r="B3053" s="1">
        <v>20</v>
      </c>
      <c r="C3053" t="str">
        <f t="shared" si="47"/>
        <v>18-25 (Gen Z)</v>
      </c>
      <c r="D3053" s="1" t="s">
        <v>17</v>
      </c>
      <c r="E3053" s="1">
        <v>5.85</v>
      </c>
      <c r="F3053" s="1">
        <v>5.34</v>
      </c>
      <c r="G3053" s="1">
        <v>1.35</v>
      </c>
      <c r="H3053" s="1">
        <v>3.09</v>
      </c>
      <c r="I3053" s="1">
        <v>6.89</v>
      </c>
      <c r="J3053" s="1">
        <f>Smartphone_Usage_And_Addiction_Analysis_7500_Rows[[#This Row],[social_media_hours]]+Smartphone_Usage_And_Addiction_Analysis_7500_Rows[[#This Row],[gaming_hours]]</f>
        <v>6.6899999999999995</v>
      </c>
      <c r="K3053" s="1">
        <f>Smartphone_Usage_And_Addiction_Analysis_7500_Rows[[#This Row],[sleep_hours]]-Smartphone_Usage_And_Addiction_Analysis_7500_Rows[[#This Row],[total_leisure_hours]]</f>
        <v>0.20000000000000018</v>
      </c>
      <c r="L3053" s="1">
        <v>183</v>
      </c>
      <c r="M3053" s="1">
        <v>49</v>
      </c>
      <c r="N3053" s="5">
        <f>Smartphone_Usage_And_Addiction_Analysis_7500_Rows[[#This Row],[app_opens_per_day]]/Smartphone_Usage_And_Addiction_Analysis_7500_Rows[[#This Row],[daily_screen_time_hours]]</f>
        <v>8.3760683760683765</v>
      </c>
      <c r="O3053" s="1">
        <v>7.36</v>
      </c>
      <c r="P3053" s="1" t="s">
        <v>32</v>
      </c>
      <c r="Q3053" s="1" t="s">
        <v>19</v>
      </c>
      <c r="R3053" s="1" t="s">
        <v>28</v>
      </c>
      <c r="S3053" s="1">
        <v>1</v>
      </c>
    </row>
    <row r="3054" spans="1:19" ht="18" customHeight="1" x14ac:dyDescent="0.25">
      <c r="A3054" s="10" t="s">
        <v>6123</v>
      </c>
      <c r="B3054" s="1">
        <v>26</v>
      </c>
      <c r="C3054" s="1" t="str">
        <f t="shared" si="47"/>
        <v>26-40 (Millennials)</v>
      </c>
      <c r="D3054" t="s">
        <v>7582</v>
      </c>
      <c r="E3054">
        <v>11.96</v>
      </c>
      <c r="F3054">
        <v>4.5599999999999996</v>
      </c>
      <c r="G3054">
        <v>3.63</v>
      </c>
      <c r="H3054">
        <v>3.05</v>
      </c>
      <c r="I3054">
        <v>6.2</v>
      </c>
      <c r="J3054" s="1">
        <f>Smartphone_Usage_And_Addiction_Analysis_7500_Rows[[#This Row],[social_media_hours]]+Smartphone_Usage_And_Addiction_Analysis_7500_Rows[[#This Row],[gaming_hours]]</f>
        <v>8.19</v>
      </c>
      <c r="K3054" s="1">
        <f>Smartphone_Usage_And_Addiction_Analysis_7500_Rows[[#This Row],[sleep_hours]]-Smartphone_Usage_And_Addiction_Analysis_7500_Rows[[#This Row],[total_leisure_hours]]</f>
        <v>-1.9899999999999993</v>
      </c>
      <c r="L3054">
        <v>190</v>
      </c>
      <c r="M3054">
        <v>149</v>
      </c>
      <c r="N3054" s="5">
        <f>Smartphone_Usage_And_Addiction_Analysis_7500_Rows[[#This Row],[app_opens_per_day]]/Smartphone_Usage_And_Addiction_Analysis_7500_Rows[[#This Row],[daily_screen_time_hours]]</f>
        <v>12.45819397993311</v>
      </c>
      <c r="O3054">
        <v>14.33</v>
      </c>
      <c r="P3054" t="s">
        <v>18</v>
      </c>
      <c r="Q3054" t="s">
        <v>19</v>
      </c>
      <c r="R3054" t="s">
        <v>24</v>
      </c>
      <c r="S3054">
        <v>1</v>
      </c>
    </row>
    <row r="3055" spans="1:19" ht="18" customHeight="1" x14ac:dyDescent="0.25">
      <c r="A3055" s="10" t="s">
        <v>2052</v>
      </c>
      <c r="B3055" s="1">
        <v>32</v>
      </c>
      <c r="C3055" t="str">
        <f t="shared" si="47"/>
        <v>26-40 (Millennials)</v>
      </c>
      <c r="D3055" s="1" t="s">
        <v>30</v>
      </c>
      <c r="E3055" s="1">
        <v>11.63</v>
      </c>
      <c r="F3055" s="1">
        <v>1.88</v>
      </c>
      <c r="G3055" s="1">
        <v>1.67</v>
      </c>
      <c r="H3055" s="1">
        <v>4.93</v>
      </c>
      <c r="I3055" s="1">
        <v>8.7899999999999991</v>
      </c>
      <c r="J3055" s="1">
        <f>Smartphone_Usage_And_Addiction_Analysis_7500_Rows[[#This Row],[social_media_hours]]+Smartphone_Usage_And_Addiction_Analysis_7500_Rows[[#This Row],[gaming_hours]]</f>
        <v>3.55</v>
      </c>
      <c r="K3055" s="1">
        <f>Smartphone_Usage_And_Addiction_Analysis_7500_Rows[[#This Row],[sleep_hours]]-Smartphone_Usage_And_Addiction_Analysis_7500_Rows[[#This Row],[total_leisure_hours]]</f>
        <v>5.2399999999999993</v>
      </c>
      <c r="L3055" s="1">
        <v>75</v>
      </c>
      <c r="M3055" s="1">
        <v>176</v>
      </c>
      <c r="N3055" s="5">
        <f>Smartphone_Usage_And_Addiction_Analysis_7500_Rows[[#This Row],[app_opens_per_day]]/Smartphone_Usage_And_Addiction_Analysis_7500_Rows[[#This Row],[daily_screen_time_hours]]</f>
        <v>15.133276010318141</v>
      </c>
      <c r="O3055" s="1">
        <v>13.3</v>
      </c>
      <c r="P3055" s="1" t="s">
        <v>22</v>
      </c>
      <c r="Q3055" s="1" t="s">
        <v>23</v>
      </c>
      <c r="R3055" s="1" t="s">
        <v>24</v>
      </c>
      <c r="S3055" s="1">
        <v>1</v>
      </c>
    </row>
    <row r="3056" spans="1:19" ht="18" customHeight="1" x14ac:dyDescent="0.25">
      <c r="A3056" s="10" t="s">
        <v>6124</v>
      </c>
      <c r="B3056" s="1">
        <v>35</v>
      </c>
      <c r="C3056" s="1" t="str">
        <f t="shared" si="47"/>
        <v>26-40 (Millennials)</v>
      </c>
      <c r="D3056" t="s">
        <v>7582</v>
      </c>
      <c r="E3056">
        <v>9.82</v>
      </c>
      <c r="F3056">
        <v>4.6399999999999997</v>
      </c>
      <c r="G3056">
        <v>2.78</v>
      </c>
      <c r="H3056">
        <v>2.77</v>
      </c>
      <c r="I3056">
        <v>4.93</v>
      </c>
      <c r="J3056" s="1">
        <f>Smartphone_Usage_And_Addiction_Analysis_7500_Rows[[#This Row],[social_media_hours]]+Smartphone_Usage_And_Addiction_Analysis_7500_Rows[[#This Row],[gaming_hours]]</f>
        <v>7.42</v>
      </c>
      <c r="K3056" s="1">
        <f>Smartphone_Usage_And_Addiction_Analysis_7500_Rows[[#This Row],[sleep_hours]]-Smartphone_Usage_And_Addiction_Analysis_7500_Rows[[#This Row],[total_leisure_hours]]</f>
        <v>-2.4900000000000002</v>
      </c>
      <c r="L3056">
        <v>242</v>
      </c>
      <c r="M3056">
        <v>63</v>
      </c>
      <c r="N3056" s="5">
        <f>Smartphone_Usage_And_Addiction_Analysis_7500_Rows[[#This Row],[app_opens_per_day]]/Smartphone_Usage_And_Addiction_Analysis_7500_Rows[[#This Row],[daily_screen_time_hours]]</f>
        <v>6.415478615071283</v>
      </c>
      <c r="O3056">
        <v>12.62</v>
      </c>
      <c r="P3056" t="s">
        <v>32</v>
      </c>
      <c r="Q3056" t="s">
        <v>19</v>
      </c>
      <c r="R3056" t="s">
        <v>28</v>
      </c>
      <c r="S3056">
        <v>1</v>
      </c>
    </row>
    <row r="3057" spans="1:19" ht="18" customHeight="1" x14ac:dyDescent="0.25">
      <c r="A3057" s="10" t="s">
        <v>2053</v>
      </c>
      <c r="B3057" s="1">
        <v>26</v>
      </c>
      <c r="C3057" t="str">
        <f t="shared" si="47"/>
        <v>26-40 (Millennials)</v>
      </c>
      <c r="D3057" s="1" t="s">
        <v>30</v>
      </c>
      <c r="E3057" s="1">
        <v>3.81</v>
      </c>
      <c r="F3057" s="1">
        <v>4.87</v>
      </c>
      <c r="G3057" s="1">
        <v>3.85</v>
      </c>
      <c r="H3057" s="1">
        <v>5.63</v>
      </c>
      <c r="I3057" s="1">
        <v>7.66</v>
      </c>
      <c r="J3057" s="1">
        <f>Smartphone_Usage_And_Addiction_Analysis_7500_Rows[[#This Row],[social_media_hours]]+Smartphone_Usage_And_Addiction_Analysis_7500_Rows[[#This Row],[gaming_hours]]</f>
        <v>8.7200000000000006</v>
      </c>
      <c r="K3057" s="1">
        <f>Smartphone_Usage_And_Addiction_Analysis_7500_Rows[[#This Row],[sleep_hours]]-Smartphone_Usage_And_Addiction_Analysis_7500_Rows[[#This Row],[total_leisure_hours]]</f>
        <v>-1.0600000000000005</v>
      </c>
      <c r="L3057" s="1">
        <v>55</v>
      </c>
      <c r="M3057" s="1">
        <v>145</v>
      </c>
      <c r="N3057" s="5">
        <f>Smartphone_Usage_And_Addiction_Analysis_7500_Rows[[#This Row],[app_opens_per_day]]/Smartphone_Usage_And_Addiction_Analysis_7500_Rows[[#This Row],[daily_screen_time_hours]]</f>
        <v>38.057742782152232</v>
      </c>
      <c r="O3057" s="1">
        <v>6.19</v>
      </c>
      <c r="P3057" s="1" t="s">
        <v>22</v>
      </c>
      <c r="Q3057" s="1" t="s">
        <v>23</v>
      </c>
      <c r="R3057" s="1" t="s">
        <v>28</v>
      </c>
      <c r="S3057" s="1">
        <v>1</v>
      </c>
    </row>
    <row r="3058" spans="1:19" ht="18" customHeight="1" x14ac:dyDescent="0.25">
      <c r="A3058" s="10" t="s">
        <v>6125</v>
      </c>
      <c r="B3058" s="1">
        <v>25</v>
      </c>
      <c r="C3058" s="1" t="str">
        <f t="shared" si="47"/>
        <v>18-25 (Gen Z)</v>
      </c>
      <c r="D3058" t="s">
        <v>7582</v>
      </c>
      <c r="E3058">
        <v>9.17</v>
      </c>
      <c r="F3058">
        <v>1.88</v>
      </c>
      <c r="G3058">
        <v>2.93</v>
      </c>
      <c r="H3058">
        <v>5.51</v>
      </c>
      <c r="I3058">
        <v>6.12</v>
      </c>
      <c r="J3058" s="1">
        <f>Smartphone_Usage_And_Addiction_Analysis_7500_Rows[[#This Row],[social_media_hours]]+Smartphone_Usage_And_Addiction_Analysis_7500_Rows[[#This Row],[gaming_hours]]</f>
        <v>4.8100000000000005</v>
      </c>
      <c r="K3058" s="1">
        <f>Smartphone_Usage_And_Addiction_Analysis_7500_Rows[[#This Row],[sleep_hours]]-Smartphone_Usage_And_Addiction_Analysis_7500_Rows[[#This Row],[total_leisure_hours]]</f>
        <v>1.3099999999999996</v>
      </c>
      <c r="L3058">
        <v>107</v>
      </c>
      <c r="M3058">
        <v>109</v>
      </c>
      <c r="N3058" s="5">
        <f>Smartphone_Usage_And_Addiction_Analysis_7500_Rows[[#This Row],[app_opens_per_day]]/Smartphone_Usage_And_Addiction_Analysis_7500_Rows[[#This Row],[daily_screen_time_hours]]</f>
        <v>11.886586695747001</v>
      </c>
      <c r="O3058">
        <v>10.37</v>
      </c>
      <c r="P3058" t="s">
        <v>32</v>
      </c>
      <c r="Q3058" t="s">
        <v>19</v>
      </c>
      <c r="R3058" t="s">
        <v>24</v>
      </c>
      <c r="S3058">
        <v>1</v>
      </c>
    </row>
    <row r="3059" spans="1:19" ht="18" customHeight="1" x14ac:dyDescent="0.25">
      <c r="A3059" s="10" t="s">
        <v>6126</v>
      </c>
      <c r="B3059" s="1">
        <v>34</v>
      </c>
      <c r="C3059" s="1" t="str">
        <f t="shared" si="47"/>
        <v>26-40 (Millennials)</v>
      </c>
      <c r="D3059" t="s">
        <v>7582</v>
      </c>
      <c r="E3059">
        <v>10.99</v>
      </c>
      <c r="F3059">
        <v>5.54</v>
      </c>
      <c r="G3059">
        <v>0.34</v>
      </c>
      <c r="H3059">
        <v>4.71</v>
      </c>
      <c r="I3059">
        <v>4.7300000000000004</v>
      </c>
      <c r="J3059" s="1">
        <f>Smartphone_Usage_And_Addiction_Analysis_7500_Rows[[#This Row],[social_media_hours]]+Smartphone_Usage_And_Addiction_Analysis_7500_Rows[[#This Row],[gaming_hours]]</f>
        <v>5.88</v>
      </c>
      <c r="K3059" s="1">
        <f>Smartphone_Usage_And_Addiction_Analysis_7500_Rows[[#This Row],[sleep_hours]]-Smartphone_Usage_And_Addiction_Analysis_7500_Rows[[#This Row],[total_leisure_hours]]</f>
        <v>-1.1499999999999995</v>
      </c>
      <c r="L3059">
        <v>79</v>
      </c>
      <c r="M3059">
        <v>103</v>
      </c>
      <c r="N3059" s="5">
        <f>Smartphone_Usage_And_Addiction_Analysis_7500_Rows[[#This Row],[app_opens_per_day]]/Smartphone_Usage_And_Addiction_Analysis_7500_Rows[[#This Row],[daily_screen_time_hours]]</f>
        <v>9.372156505914468</v>
      </c>
      <c r="O3059">
        <v>12.5</v>
      </c>
      <c r="P3059" t="s">
        <v>22</v>
      </c>
      <c r="Q3059" t="s">
        <v>19</v>
      </c>
      <c r="R3059" t="s">
        <v>28</v>
      </c>
      <c r="S3059">
        <v>1</v>
      </c>
    </row>
    <row r="3060" spans="1:19" ht="18" customHeight="1" x14ac:dyDescent="0.25">
      <c r="A3060" s="10" t="s">
        <v>2054</v>
      </c>
      <c r="B3060" s="1">
        <v>22</v>
      </c>
      <c r="C3060" t="str">
        <f t="shared" si="47"/>
        <v>18-25 (Gen Z)</v>
      </c>
      <c r="D3060" s="1" t="s">
        <v>30</v>
      </c>
      <c r="E3060" s="1">
        <v>6.88</v>
      </c>
      <c r="F3060" s="1">
        <v>1.55</v>
      </c>
      <c r="G3060" s="1">
        <v>2.67</v>
      </c>
      <c r="H3060" s="1">
        <v>5.29</v>
      </c>
      <c r="I3060" s="1">
        <v>4.54</v>
      </c>
      <c r="J3060" s="1">
        <f>Smartphone_Usage_And_Addiction_Analysis_7500_Rows[[#This Row],[social_media_hours]]+Smartphone_Usage_And_Addiction_Analysis_7500_Rows[[#This Row],[gaming_hours]]</f>
        <v>4.22</v>
      </c>
      <c r="K3060" s="1">
        <f>Smartphone_Usage_And_Addiction_Analysis_7500_Rows[[#This Row],[sleep_hours]]-Smartphone_Usage_And_Addiction_Analysis_7500_Rows[[#This Row],[total_leisure_hours]]</f>
        <v>0.32000000000000028</v>
      </c>
      <c r="L3060" s="1">
        <v>134</v>
      </c>
      <c r="M3060" s="1">
        <v>163</v>
      </c>
      <c r="N3060" s="5">
        <f>Smartphone_Usage_And_Addiction_Analysis_7500_Rows[[#This Row],[app_opens_per_day]]/Smartphone_Usage_And_Addiction_Analysis_7500_Rows[[#This Row],[daily_screen_time_hours]]</f>
        <v>23.691860465116278</v>
      </c>
      <c r="O3060" s="1">
        <v>9.41</v>
      </c>
      <c r="P3060" s="1" t="s">
        <v>32</v>
      </c>
      <c r="Q3060" s="1" t="s">
        <v>23</v>
      </c>
      <c r="R3060" s="1" t="s">
        <v>28</v>
      </c>
      <c r="S3060" s="1">
        <v>1</v>
      </c>
    </row>
    <row r="3061" spans="1:19" ht="18" customHeight="1" x14ac:dyDescent="0.25">
      <c r="A3061" s="10" t="s">
        <v>2055</v>
      </c>
      <c r="B3061" s="1">
        <v>21</v>
      </c>
      <c r="C3061" t="str">
        <f t="shared" si="47"/>
        <v>18-25 (Gen Z)</v>
      </c>
      <c r="D3061" s="1" t="s">
        <v>17</v>
      </c>
      <c r="E3061" s="1">
        <v>6.84</v>
      </c>
      <c r="F3061" s="1">
        <v>4.8600000000000003</v>
      </c>
      <c r="G3061" s="1">
        <v>2.34</v>
      </c>
      <c r="H3061" s="1">
        <v>2.9</v>
      </c>
      <c r="I3061" s="1">
        <v>5.13</v>
      </c>
      <c r="J3061" s="1">
        <f>Smartphone_Usage_And_Addiction_Analysis_7500_Rows[[#This Row],[social_media_hours]]+Smartphone_Usage_And_Addiction_Analysis_7500_Rows[[#This Row],[gaming_hours]]</f>
        <v>7.2</v>
      </c>
      <c r="K3061" s="1">
        <f>Smartphone_Usage_And_Addiction_Analysis_7500_Rows[[#This Row],[sleep_hours]]-Smartphone_Usage_And_Addiction_Analysis_7500_Rows[[#This Row],[total_leisure_hours]]</f>
        <v>-2.0700000000000003</v>
      </c>
      <c r="L3061" s="1">
        <v>69</v>
      </c>
      <c r="M3061" s="1">
        <v>52</v>
      </c>
      <c r="N3061" s="5">
        <f>Smartphone_Usage_And_Addiction_Analysis_7500_Rows[[#This Row],[app_opens_per_day]]/Smartphone_Usage_And_Addiction_Analysis_7500_Rows[[#This Row],[daily_screen_time_hours]]</f>
        <v>7.60233918128655</v>
      </c>
      <c r="O3061" s="1">
        <v>9.2899999999999991</v>
      </c>
      <c r="P3061" s="1" t="s">
        <v>18</v>
      </c>
      <c r="Q3061" s="1" t="s">
        <v>19</v>
      </c>
      <c r="R3061" s="1" t="s">
        <v>24</v>
      </c>
      <c r="S3061" s="1">
        <v>1</v>
      </c>
    </row>
    <row r="3062" spans="1:19" ht="18" customHeight="1" x14ac:dyDescent="0.25">
      <c r="A3062" s="10" t="s">
        <v>2056</v>
      </c>
      <c r="B3062" s="1">
        <v>35</v>
      </c>
      <c r="C3062" t="str">
        <f t="shared" si="47"/>
        <v>26-40 (Millennials)</v>
      </c>
      <c r="D3062" s="1" t="s">
        <v>17</v>
      </c>
      <c r="E3062" s="1">
        <v>6.67</v>
      </c>
      <c r="F3062" s="1">
        <v>3.45</v>
      </c>
      <c r="G3062" s="1">
        <v>1.54</v>
      </c>
      <c r="H3062" s="1">
        <v>5.78</v>
      </c>
      <c r="I3062" s="1">
        <v>5.45</v>
      </c>
      <c r="J3062" s="1">
        <f>Smartphone_Usage_And_Addiction_Analysis_7500_Rows[[#This Row],[social_media_hours]]+Smartphone_Usage_And_Addiction_Analysis_7500_Rows[[#This Row],[gaming_hours]]</f>
        <v>4.99</v>
      </c>
      <c r="K3062" s="1">
        <f>Smartphone_Usage_And_Addiction_Analysis_7500_Rows[[#This Row],[sleep_hours]]-Smartphone_Usage_And_Addiction_Analysis_7500_Rows[[#This Row],[total_leisure_hours]]</f>
        <v>0.45999999999999996</v>
      </c>
      <c r="L3062" s="1">
        <v>132</v>
      </c>
      <c r="M3062" s="1">
        <v>113</v>
      </c>
      <c r="N3062" s="5">
        <f>Smartphone_Usage_And_Addiction_Analysis_7500_Rows[[#This Row],[app_opens_per_day]]/Smartphone_Usage_And_Addiction_Analysis_7500_Rows[[#This Row],[daily_screen_time_hours]]</f>
        <v>16.941529235382308</v>
      </c>
      <c r="O3062" s="1">
        <v>7.3</v>
      </c>
      <c r="P3062" s="1" t="s">
        <v>32</v>
      </c>
      <c r="Q3062" s="1" t="s">
        <v>19</v>
      </c>
      <c r="R3062" s="1" t="s">
        <v>51</v>
      </c>
      <c r="S3062" s="1">
        <v>0</v>
      </c>
    </row>
    <row r="3063" spans="1:19" ht="18" customHeight="1" x14ac:dyDescent="0.25">
      <c r="A3063" s="10" t="s">
        <v>2057</v>
      </c>
      <c r="B3063" s="1">
        <v>23</v>
      </c>
      <c r="C3063" t="str">
        <f t="shared" si="47"/>
        <v>18-25 (Gen Z)</v>
      </c>
      <c r="D3063" s="1" t="s">
        <v>17</v>
      </c>
      <c r="E3063" s="1">
        <v>10.66</v>
      </c>
      <c r="F3063" s="1">
        <v>3.49</v>
      </c>
      <c r="G3063" s="1">
        <v>0.71</v>
      </c>
      <c r="H3063" s="1">
        <v>3.79</v>
      </c>
      <c r="I3063" s="1">
        <v>7.43</v>
      </c>
      <c r="J3063" s="1">
        <f>Smartphone_Usage_And_Addiction_Analysis_7500_Rows[[#This Row],[social_media_hours]]+Smartphone_Usage_And_Addiction_Analysis_7500_Rows[[#This Row],[gaming_hours]]</f>
        <v>4.2</v>
      </c>
      <c r="K3063" s="1">
        <f>Smartphone_Usage_And_Addiction_Analysis_7500_Rows[[#This Row],[sleep_hours]]-Smartphone_Usage_And_Addiction_Analysis_7500_Rows[[#This Row],[total_leisure_hours]]</f>
        <v>3.2299999999999995</v>
      </c>
      <c r="L3063" s="1">
        <v>94</v>
      </c>
      <c r="M3063" s="1">
        <v>116</v>
      </c>
      <c r="N3063" s="5">
        <f>Smartphone_Usage_And_Addiction_Analysis_7500_Rows[[#This Row],[app_opens_per_day]]/Smartphone_Usage_And_Addiction_Analysis_7500_Rows[[#This Row],[daily_screen_time_hours]]</f>
        <v>10.881801125703564</v>
      </c>
      <c r="O3063" s="1">
        <v>12.33</v>
      </c>
      <c r="P3063" s="1" t="s">
        <v>32</v>
      </c>
      <c r="Q3063" s="1" t="s">
        <v>19</v>
      </c>
      <c r="R3063" s="1" t="s">
        <v>24</v>
      </c>
      <c r="S3063" s="1">
        <v>1</v>
      </c>
    </row>
    <row r="3064" spans="1:19" ht="18" customHeight="1" x14ac:dyDescent="0.25">
      <c r="A3064" s="10" t="s">
        <v>2058</v>
      </c>
      <c r="B3064" s="1">
        <v>20</v>
      </c>
      <c r="C3064" t="str">
        <f t="shared" si="47"/>
        <v>18-25 (Gen Z)</v>
      </c>
      <c r="D3064" s="1" t="s">
        <v>17</v>
      </c>
      <c r="E3064" s="1">
        <v>6.57</v>
      </c>
      <c r="F3064" s="1">
        <v>1.84</v>
      </c>
      <c r="G3064" s="1">
        <v>3.41</v>
      </c>
      <c r="H3064" s="1">
        <v>2.11</v>
      </c>
      <c r="I3064" s="1">
        <v>4.6900000000000004</v>
      </c>
      <c r="J3064" s="1">
        <f>Smartphone_Usage_And_Addiction_Analysis_7500_Rows[[#This Row],[social_media_hours]]+Smartphone_Usage_And_Addiction_Analysis_7500_Rows[[#This Row],[gaming_hours]]</f>
        <v>5.25</v>
      </c>
      <c r="K3064" s="1">
        <f>Smartphone_Usage_And_Addiction_Analysis_7500_Rows[[#This Row],[sleep_hours]]-Smartphone_Usage_And_Addiction_Analysis_7500_Rows[[#This Row],[total_leisure_hours]]</f>
        <v>-0.55999999999999961</v>
      </c>
      <c r="L3064" s="1">
        <v>140</v>
      </c>
      <c r="M3064" s="1">
        <v>55</v>
      </c>
      <c r="N3064" s="5">
        <f>Smartphone_Usage_And_Addiction_Analysis_7500_Rows[[#This Row],[app_opens_per_day]]/Smartphone_Usage_And_Addiction_Analysis_7500_Rows[[#This Row],[daily_screen_time_hours]]</f>
        <v>8.3713850837138502</v>
      </c>
      <c r="O3064" s="1">
        <v>8.93</v>
      </c>
      <c r="P3064" s="1" t="s">
        <v>22</v>
      </c>
      <c r="Q3064" s="1" t="s">
        <v>19</v>
      </c>
      <c r="R3064" s="1" t="s">
        <v>51</v>
      </c>
      <c r="S3064" s="1">
        <v>0</v>
      </c>
    </row>
    <row r="3065" spans="1:19" ht="18" customHeight="1" x14ac:dyDescent="0.25">
      <c r="A3065" s="10" t="s">
        <v>2059</v>
      </c>
      <c r="B3065" s="1">
        <v>30</v>
      </c>
      <c r="C3065" t="str">
        <f t="shared" si="47"/>
        <v>26-40 (Millennials)</v>
      </c>
      <c r="D3065" s="1" t="s">
        <v>17</v>
      </c>
      <c r="E3065" s="1">
        <v>5.8</v>
      </c>
      <c r="F3065" s="1">
        <v>0.77</v>
      </c>
      <c r="G3065" s="1">
        <v>3.3</v>
      </c>
      <c r="H3065" s="1">
        <v>2.06</v>
      </c>
      <c r="I3065" s="1">
        <v>8.49</v>
      </c>
      <c r="J3065" s="1">
        <f>Smartphone_Usage_And_Addiction_Analysis_7500_Rows[[#This Row],[social_media_hours]]+Smartphone_Usage_And_Addiction_Analysis_7500_Rows[[#This Row],[gaming_hours]]</f>
        <v>4.07</v>
      </c>
      <c r="K3065" s="1">
        <f>Smartphone_Usage_And_Addiction_Analysis_7500_Rows[[#This Row],[sleep_hours]]-Smartphone_Usage_And_Addiction_Analysis_7500_Rows[[#This Row],[total_leisure_hours]]</f>
        <v>4.42</v>
      </c>
      <c r="L3065" s="1">
        <v>147</v>
      </c>
      <c r="M3065" s="1">
        <v>87</v>
      </c>
      <c r="N3065" s="5">
        <f>Smartphone_Usage_And_Addiction_Analysis_7500_Rows[[#This Row],[app_opens_per_day]]/Smartphone_Usage_And_Addiction_Analysis_7500_Rows[[#This Row],[daily_screen_time_hours]]</f>
        <v>15</v>
      </c>
      <c r="O3065" s="1">
        <v>7.73</v>
      </c>
      <c r="P3065" s="1" t="s">
        <v>32</v>
      </c>
      <c r="Q3065" s="1" t="s">
        <v>19</v>
      </c>
      <c r="R3065" s="1" t="s">
        <v>51</v>
      </c>
      <c r="S3065" s="1">
        <v>0</v>
      </c>
    </row>
    <row r="3066" spans="1:19" ht="18" customHeight="1" x14ac:dyDescent="0.25">
      <c r="A3066" s="10" t="s">
        <v>2060</v>
      </c>
      <c r="B3066" s="1">
        <v>26</v>
      </c>
      <c r="C3066" t="str">
        <f t="shared" si="47"/>
        <v>26-40 (Millennials)</v>
      </c>
      <c r="D3066" s="1" t="s">
        <v>30</v>
      </c>
      <c r="E3066" s="1">
        <v>10.68</v>
      </c>
      <c r="F3066" s="1">
        <v>4.3899999999999997</v>
      </c>
      <c r="G3066" s="1">
        <v>3.43</v>
      </c>
      <c r="H3066" s="1">
        <v>4.24</v>
      </c>
      <c r="I3066" s="1">
        <v>5.53</v>
      </c>
      <c r="J3066" s="1">
        <f>Smartphone_Usage_And_Addiction_Analysis_7500_Rows[[#This Row],[social_media_hours]]+Smartphone_Usage_And_Addiction_Analysis_7500_Rows[[#This Row],[gaming_hours]]</f>
        <v>7.82</v>
      </c>
      <c r="K3066" s="1">
        <f>Smartphone_Usage_And_Addiction_Analysis_7500_Rows[[#This Row],[sleep_hours]]-Smartphone_Usage_And_Addiction_Analysis_7500_Rows[[#This Row],[total_leisure_hours]]</f>
        <v>-2.29</v>
      </c>
      <c r="L3066" s="1">
        <v>44</v>
      </c>
      <c r="M3066" s="1">
        <v>30</v>
      </c>
      <c r="N3066" s="5">
        <f>Smartphone_Usage_And_Addiction_Analysis_7500_Rows[[#This Row],[app_opens_per_day]]/Smartphone_Usage_And_Addiction_Analysis_7500_Rows[[#This Row],[daily_screen_time_hours]]</f>
        <v>2.808988764044944</v>
      </c>
      <c r="O3066" s="1">
        <v>12.96</v>
      </c>
      <c r="P3066" s="1" t="s">
        <v>32</v>
      </c>
      <c r="Q3066" s="1" t="s">
        <v>19</v>
      </c>
      <c r="R3066" s="1" t="s">
        <v>24</v>
      </c>
      <c r="S3066" s="1">
        <v>1</v>
      </c>
    </row>
    <row r="3067" spans="1:19" ht="18" customHeight="1" x14ac:dyDescent="0.25">
      <c r="A3067" s="10" t="s">
        <v>2061</v>
      </c>
      <c r="B3067" s="1">
        <v>25</v>
      </c>
      <c r="C3067" t="str">
        <f t="shared" si="47"/>
        <v>18-25 (Gen Z)</v>
      </c>
      <c r="D3067" s="1" t="s">
        <v>30</v>
      </c>
      <c r="E3067" s="1">
        <v>9.92</v>
      </c>
      <c r="F3067" s="1">
        <v>2.87</v>
      </c>
      <c r="G3067" s="1">
        <v>3.94</v>
      </c>
      <c r="H3067" s="1">
        <v>5.84</v>
      </c>
      <c r="I3067" s="1">
        <v>6.86</v>
      </c>
      <c r="J3067" s="1">
        <f>Smartphone_Usage_And_Addiction_Analysis_7500_Rows[[#This Row],[social_media_hours]]+Smartphone_Usage_And_Addiction_Analysis_7500_Rows[[#This Row],[gaming_hours]]</f>
        <v>6.8100000000000005</v>
      </c>
      <c r="K3067" s="1">
        <f>Smartphone_Usage_And_Addiction_Analysis_7500_Rows[[#This Row],[sleep_hours]]-Smartphone_Usage_And_Addiction_Analysis_7500_Rows[[#This Row],[total_leisure_hours]]</f>
        <v>4.9999999999999822E-2</v>
      </c>
      <c r="L3067" s="1">
        <v>112</v>
      </c>
      <c r="M3067" s="1">
        <v>96</v>
      </c>
      <c r="N3067" s="5">
        <f>Smartphone_Usage_And_Addiction_Analysis_7500_Rows[[#This Row],[app_opens_per_day]]/Smartphone_Usage_And_Addiction_Analysis_7500_Rows[[#This Row],[daily_screen_time_hours]]</f>
        <v>9.67741935483871</v>
      </c>
      <c r="O3067" s="1">
        <v>11.19</v>
      </c>
      <c r="P3067" s="1" t="s">
        <v>18</v>
      </c>
      <c r="Q3067" s="1" t="s">
        <v>19</v>
      </c>
      <c r="R3067" s="1" t="s">
        <v>24</v>
      </c>
      <c r="S3067" s="1">
        <v>1</v>
      </c>
    </row>
    <row r="3068" spans="1:19" ht="18" customHeight="1" x14ac:dyDescent="0.25">
      <c r="A3068" s="10" t="s">
        <v>2062</v>
      </c>
      <c r="B3068" s="1">
        <v>30</v>
      </c>
      <c r="C3068" t="str">
        <f t="shared" si="47"/>
        <v>26-40 (Millennials)</v>
      </c>
      <c r="D3068" s="1" t="s">
        <v>30</v>
      </c>
      <c r="E3068" s="1">
        <v>4.37</v>
      </c>
      <c r="F3068" s="1">
        <v>5.42</v>
      </c>
      <c r="G3068" s="1">
        <v>1.41</v>
      </c>
      <c r="H3068" s="1">
        <v>4.7</v>
      </c>
      <c r="I3068" s="1">
        <v>4.97</v>
      </c>
      <c r="J3068" s="1">
        <f>Smartphone_Usage_And_Addiction_Analysis_7500_Rows[[#This Row],[social_media_hours]]+Smartphone_Usage_And_Addiction_Analysis_7500_Rows[[#This Row],[gaming_hours]]</f>
        <v>6.83</v>
      </c>
      <c r="K3068" s="1">
        <f>Smartphone_Usage_And_Addiction_Analysis_7500_Rows[[#This Row],[sleep_hours]]-Smartphone_Usage_And_Addiction_Analysis_7500_Rows[[#This Row],[total_leisure_hours]]</f>
        <v>-1.8600000000000003</v>
      </c>
      <c r="L3068" s="1">
        <v>20</v>
      </c>
      <c r="M3068" s="1">
        <v>145</v>
      </c>
      <c r="N3068" s="5">
        <f>Smartphone_Usage_And_Addiction_Analysis_7500_Rows[[#This Row],[app_opens_per_day]]/Smartphone_Usage_And_Addiction_Analysis_7500_Rows[[#This Row],[daily_screen_time_hours]]</f>
        <v>33.180778032036613</v>
      </c>
      <c r="O3068" s="1">
        <v>5.65</v>
      </c>
      <c r="P3068" s="1" t="s">
        <v>18</v>
      </c>
      <c r="Q3068" s="1" t="s">
        <v>19</v>
      </c>
      <c r="R3068" s="1" t="s">
        <v>28</v>
      </c>
      <c r="S3068" s="1">
        <v>1</v>
      </c>
    </row>
    <row r="3069" spans="1:19" ht="18" customHeight="1" x14ac:dyDescent="0.25">
      <c r="A3069" s="10" t="s">
        <v>2063</v>
      </c>
      <c r="B3069" s="1">
        <v>31</v>
      </c>
      <c r="C3069" t="str">
        <f t="shared" si="47"/>
        <v>26-40 (Millennials)</v>
      </c>
      <c r="D3069" s="1" t="s">
        <v>30</v>
      </c>
      <c r="E3069" s="1">
        <v>9.73</v>
      </c>
      <c r="F3069" s="1">
        <v>4.57</v>
      </c>
      <c r="G3069" s="1">
        <v>3.16</v>
      </c>
      <c r="H3069" s="1">
        <v>1.5</v>
      </c>
      <c r="I3069" s="1">
        <v>6.25</v>
      </c>
      <c r="J3069" s="1">
        <f>Smartphone_Usage_And_Addiction_Analysis_7500_Rows[[#This Row],[social_media_hours]]+Smartphone_Usage_And_Addiction_Analysis_7500_Rows[[#This Row],[gaming_hours]]</f>
        <v>7.73</v>
      </c>
      <c r="K3069" s="1">
        <f>Smartphone_Usage_And_Addiction_Analysis_7500_Rows[[#This Row],[sleep_hours]]-Smartphone_Usage_And_Addiction_Analysis_7500_Rows[[#This Row],[total_leisure_hours]]</f>
        <v>-1.4800000000000004</v>
      </c>
      <c r="L3069" s="1">
        <v>21</v>
      </c>
      <c r="M3069" s="1">
        <v>90</v>
      </c>
      <c r="N3069" s="5">
        <f>Smartphone_Usage_And_Addiction_Analysis_7500_Rows[[#This Row],[app_opens_per_day]]/Smartphone_Usage_And_Addiction_Analysis_7500_Rows[[#This Row],[daily_screen_time_hours]]</f>
        <v>9.2497430626927031</v>
      </c>
      <c r="O3069" s="1">
        <v>11.28</v>
      </c>
      <c r="P3069" s="1" t="s">
        <v>22</v>
      </c>
      <c r="Q3069" s="1" t="s">
        <v>19</v>
      </c>
      <c r="R3069" s="1" t="s">
        <v>24</v>
      </c>
      <c r="S3069" s="1">
        <v>1</v>
      </c>
    </row>
    <row r="3070" spans="1:19" ht="18" customHeight="1" x14ac:dyDescent="0.25">
      <c r="A3070" s="10" t="s">
        <v>2064</v>
      </c>
      <c r="B3070" s="1">
        <v>28</v>
      </c>
      <c r="C3070" t="str">
        <f t="shared" si="47"/>
        <v>26-40 (Millennials)</v>
      </c>
      <c r="D3070" s="1" t="s">
        <v>30</v>
      </c>
      <c r="E3070" s="1">
        <v>4.79</v>
      </c>
      <c r="F3070" s="1">
        <v>5.0599999999999996</v>
      </c>
      <c r="G3070" s="1">
        <v>2.5</v>
      </c>
      <c r="H3070" s="1">
        <v>5.5</v>
      </c>
      <c r="I3070" s="1">
        <v>7.74</v>
      </c>
      <c r="J3070" s="1">
        <f>Smartphone_Usage_And_Addiction_Analysis_7500_Rows[[#This Row],[social_media_hours]]+Smartphone_Usage_And_Addiction_Analysis_7500_Rows[[#This Row],[gaming_hours]]</f>
        <v>7.56</v>
      </c>
      <c r="K3070" s="1">
        <f>Smartphone_Usage_And_Addiction_Analysis_7500_Rows[[#This Row],[sleep_hours]]-Smartphone_Usage_And_Addiction_Analysis_7500_Rows[[#This Row],[total_leisure_hours]]</f>
        <v>0.1800000000000006</v>
      </c>
      <c r="L3070" s="1">
        <v>248</v>
      </c>
      <c r="M3070" s="1">
        <v>49</v>
      </c>
      <c r="N3070" s="5">
        <f>Smartphone_Usage_And_Addiction_Analysis_7500_Rows[[#This Row],[app_opens_per_day]]/Smartphone_Usage_And_Addiction_Analysis_7500_Rows[[#This Row],[daily_screen_time_hours]]</f>
        <v>10.22964509394572</v>
      </c>
      <c r="O3070" s="1">
        <v>7.54</v>
      </c>
      <c r="P3070" s="1" t="s">
        <v>18</v>
      </c>
      <c r="Q3070" s="1" t="s">
        <v>19</v>
      </c>
      <c r="R3070" s="1" t="s">
        <v>28</v>
      </c>
      <c r="S3070" s="1">
        <v>1</v>
      </c>
    </row>
    <row r="3071" spans="1:19" ht="18" customHeight="1" x14ac:dyDescent="0.25">
      <c r="A3071" s="10" t="s">
        <v>2065</v>
      </c>
      <c r="B3071" s="1">
        <v>30</v>
      </c>
      <c r="C3071" t="str">
        <f t="shared" si="47"/>
        <v>26-40 (Millennials)</v>
      </c>
      <c r="D3071" s="1" t="s">
        <v>17</v>
      </c>
      <c r="E3071" s="1">
        <v>8.64</v>
      </c>
      <c r="F3071" s="1">
        <v>3.5</v>
      </c>
      <c r="G3071" s="1">
        <v>1.1499999999999999</v>
      </c>
      <c r="H3071" s="1">
        <v>5.93</v>
      </c>
      <c r="I3071" s="1">
        <v>8.43</v>
      </c>
      <c r="J3071" s="1">
        <f>Smartphone_Usage_And_Addiction_Analysis_7500_Rows[[#This Row],[social_media_hours]]+Smartphone_Usage_And_Addiction_Analysis_7500_Rows[[#This Row],[gaming_hours]]</f>
        <v>4.6500000000000004</v>
      </c>
      <c r="K3071" s="1">
        <f>Smartphone_Usage_And_Addiction_Analysis_7500_Rows[[#This Row],[sleep_hours]]-Smartphone_Usage_And_Addiction_Analysis_7500_Rows[[#This Row],[total_leisure_hours]]</f>
        <v>3.7799999999999994</v>
      </c>
      <c r="L3071" s="1">
        <v>76</v>
      </c>
      <c r="M3071" s="1">
        <v>52</v>
      </c>
      <c r="N3071" s="5">
        <f>Smartphone_Usage_And_Addiction_Analysis_7500_Rows[[#This Row],[app_opens_per_day]]/Smartphone_Usage_And_Addiction_Analysis_7500_Rows[[#This Row],[daily_screen_time_hours]]</f>
        <v>6.0185185185185182</v>
      </c>
      <c r="O3071" s="1">
        <v>11.41</v>
      </c>
      <c r="P3071" s="1" t="s">
        <v>18</v>
      </c>
      <c r="Q3071" s="1" t="s">
        <v>23</v>
      </c>
      <c r="R3071" s="1" t="s">
        <v>28</v>
      </c>
      <c r="S3071" s="1">
        <v>1</v>
      </c>
    </row>
    <row r="3072" spans="1:19" ht="18" customHeight="1" x14ac:dyDescent="0.25">
      <c r="A3072" s="10" t="s">
        <v>2066</v>
      </c>
      <c r="B3072" s="1">
        <v>26</v>
      </c>
      <c r="C3072" t="str">
        <f t="shared" si="47"/>
        <v>26-40 (Millennials)</v>
      </c>
      <c r="D3072" s="1" t="s">
        <v>17</v>
      </c>
      <c r="E3072" s="1">
        <v>4.38</v>
      </c>
      <c r="F3072" s="1">
        <v>1.66</v>
      </c>
      <c r="G3072" s="1">
        <v>2.1</v>
      </c>
      <c r="H3072" s="1">
        <v>1.57</v>
      </c>
      <c r="I3072" s="1">
        <v>5.7</v>
      </c>
      <c r="J3072" s="1">
        <f>Smartphone_Usage_And_Addiction_Analysis_7500_Rows[[#This Row],[social_media_hours]]+Smartphone_Usage_And_Addiction_Analysis_7500_Rows[[#This Row],[gaming_hours]]</f>
        <v>3.76</v>
      </c>
      <c r="K3072" s="1">
        <f>Smartphone_Usage_And_Addiction_Analysis_7500_Rows[[#This Row],[sleep_hours]]-Smartphone_Usage_And_Addiction_Analysis_7500_Rows[[#This Row],[total_leisure_hours]]</f>
        <v>1.9400000000000004</v>
      </c>
      <c r="L3072" s="1">
        <v>85</v>
      </c>
      <c r="M3072" s="1">
        <v>18</v>
      </c>
      <c r="N3072" s="5">
        <f>Smartphone_Usage_And_Addiction_Analysis_7500_Rows[[#This Row],[app_opens_per_day]]/Smartphone_Usage_And_Addiction_Analysis_7500_Rows[[#This Row],[daily_screen_time_hours]]</f>
        <v>4.1095890410958908</v>
      </c>
      <c r="O3072" s="1">
        <v>6.03</v>
      </c>
      <c r="P3072" s="1" t="s">
        <v>22</v>
      </c>
      <c r="Q3072" s="1" t="s">
        <v>19</v>
      </c>
      <c r="R3072" s="1" t="s">
        <v>51</v>
      </c>
      <c r="S3072" s="1">
        <v>0</v>
      </c>
    </row>
    <row r="3073" spans="1:19" ht="18" customHeight="1" x14ac:dyDescent="0.25">
      <c r="A3073" s="10" t="s">
        <v>2067</v>
      </c>
      <c r="B3073" s="1">
        <v>34</v>
      </c>
      <c r="C3073" t="str">
        <f t="shared" si="47"/>
        <v>26-40 (Millennials)</v>
      </c>
      <c r="D3073" s="1" t="s">
        <v>30</v>
      </c>
      <c r="E3073" s="1">
        <v>6.37</v>
      </c>
      <c r="F3073" s="1">
        <v>1.43</v>
      </c>
      <c r="G3073" s="1">
        <v>2.64</v>
      </c>
      <c r="H3073" s="1">
        <v>0.64</v>
      </c>
      <c r="I3073" s="1">
        <v>6.06</v>
      </c>
      <c r="J3073" s="1">
        <f>Smartphone_Usage_And_Addiction_Analysis_7500_Rows[[#This Row],[social_media_hours]]+Smartphone_Usage_And_Addiction_Analysis_7500_Rows[[#This Row],[gaming_hours]]</f>
        <v>4.07</v>
      </c>
      <c r="K3073" s="1">
        <f>Smartphone_Usage_And_Addiction_Analysis_7500_Rows[[#This Row],[sleep_hours]]-Smartphone_Usage_And_Addiction_Analysis_7500_Rows[[#This Row],[total_leisure_hours]]</f>
        <v>1.9899999999999993</v>
      </c>
      <c r="L3073" s="1">
        <v>211</v>
      </c>
      <c r="M3073" s="1">
        <v>22</v>
      </c>
      <c r="N3073" s="5">
        <f>Smartphone_Usage_And_Addiction_Analysis_7500_Rows[[#This Row],[app_opens_per_day]]/Smartphone_Usage_And_Addiction_Analysis_7500_Rows[[#This Row],[daily_screen_time_hours]]</f>
        <v>3.4536891679748822</v>
      </c>
      <c r="O3073" s="1">
        <v>8.9700000000000006</v>
      </c>
      <c r="P3073" s="1" t="s">
        <v>18</v>
      </c>
      <c r="Q3073" s="1" t="s">
        <v>23</v>
      </c>
      <c r="R3073" s="1" t="s">
        <v>51</v>
      </c>
      <c r="S3073" s="1">
        <v>0</v>
      </c>
    </row>
    <row r="3074" spans="1:19" ht="18" customHeight="1" x14ac:dyDescent="0.25">
      <c r="A3074" s="10" t="s">
        <v>6127</v>
      </c>
      <c r="B3074" s="1">
        <v>35</v>
      </c>
      <c r="C3074" s="1" t="str">
        <f t="shared" ref="C3074:C3137" si="48">IF(B3074&lt;=25, "18-25 (Gen Z)", IF(B3074&lt;=40, "26-40 (Millennials)"))</f>
        <v>26-40 (Millennials)</v>
      </c>
      <c r="D3074" t="s">
        <v>7582</v>
      </c>
      <c r="E3074">
        <v>6.06</v>
      </c>
      <c r="F3074">
        <v>5.62</v>
      </c>
      <c r="G3074">
        <v>2.63</v>
      </c>
      <c r="H3074">
        <v>4.7699999999999996</v>
      </c>
      <c r="I3074">
        <v>6.75</v>
      </c>
      <c r="J3074" s="1">
        <f>Smartphone_Usage_And_Addiction_Analysis_7500_Rows[[#This Row],[social_media_hours]]+Smartphone_Usage_And_Addiction_Analysis_7500_Rows[[#This Row],[gaming_hours]]</f>
        <v>8.25</v>
      </c>
      <c r="K3074" s="1">
        <f>Smartphone_Usage_And_Addiction_Analysis_7500_Rows[[#This Row],[sleep_hours]]-Smartphone_Usage_And_Addiction_Analysis_7500_Rows[[#This Row],[total_leisure_hours]]</f>
        <v>-1.5</v>
      </c>
      <c r="L3074">
        <v>40</v>
      </c>
      <c r="M3074">
        <v>80</v>
      </c>
      <c r="N3074" s="5">
        <f>Smartphone_Usage_And_Addiction_Analysis_7500_Rows[[#This Row],[app_opens_per_day]]/Smartphone_Usage_And_Addiction_Analysis_7500_Rows[[#This Row],[daily_screen_time_hours]]</f>
        <v>13.201320132013203</v>
      </c>
      <c r="O3074">
        <v>7.7</v>
      </c>
      <c r="P3074" t="s">
        <v>18</v>
      </c>
      <c r="Q3074" t="s">
        <v>23</v>
      </c>
      <c r="R3074" t="s">
        <v>24</v>
      </c>
      <c r="S3074">
        <v>1</v>
      </c>
    </row>
    <row r="3075" spans="1:19" ht="18" customHeight="1" x14ac:dyDescent="0.25">
      <c r="A3075" s="10" t="s">
        <v>2068</v>
      </c>
      <c r="B3075" s="1">
        <v>20</v>
      </c>
      <c r="C3075" t="str">
        <f t="shared" si="48"/>
        <v>18-25 (Gen Z)</v>
      </c>
      <c r="D3075" s="1" t="s">
        <v>30</v>
      </c>
      <c r="E3075" s="1">
        <v>4.54</v>
      </c>
      <c r="F3075" s="1">
        <v>5.56</v>
      </c>
      <c r="G3075" s="1">
        <v>3.47</v>
      </c>
      <c r="H3075" s="1">
        <v>4.32</v>
      </c>
      <c r="I3075" s="1">
        <v>5.82</v>
      </c>
      <c r="J3075" s="1">
        <f>Smartphone_Usage_And_Addiction_Analysis_7500_Rows[[#This Row],[social_media_hours]]+Smartphone_Usage_And_Addiction_Analysis_7500_Rows[[#This Row],[gaming_hours]]</f>
        <v>9.0299999999999994</v>
      </c>
      <c r="K3075" s="1">
        <f>Smartphone_Usage_And_Addiction_Analysis_7500_Rows[[#This Row],[sleep_hours]]-Smartphone_Usage_And_Addiction_Analysis_7500_Rows[[#This Row],[total_leisure_hours]]</f>
        <v>-3.2099999999999991</v>
      </c>
      <c r="L3075" s="1">
        <v>214</v>
      </c>
      <c r="M3075" s="1">
        <v>163</v>
      </c>
      <c r="N3075" s="5">
        <f>Smartphone_Usage_And_Addiction_Analysis_7500_Rows[[#This Row],[app_opens_per_day]]/Smartphone_Usage_And_Addiction_Analysis_7500_Rows[[#This Row],[daily_screen_time_hours]]</f>
        <v>35.903083700440526</v>
      </c>
      <c r="O3075" s="1">
        <v>5.48</v>
      </c>
      <c r="P3075" s="1" t="s">
        <v>22</v>
      </c>
      <c r="Q3075" s="1" t="s">
        <v>19</v>
      </c>
      <c r="R3075" s="1" t="s">
        <v>28</v>
      </c>
      <c r="S3075" s="1">
        <v>1</v>
      </c>
    </row>
    <row r="3076" spans="1:19" ht="18" customHeight="1" x14ac:dyDescent="0.25">
      <c r="A3076" s="10" t="s">
        <v>6128</v>
      </c>
      <c r="B3076" s="1">
        <v>23</v>
      </c>
      <c r="C3076" s="1" t="str">
        <f t="shared" si="48"/>
        <v>18-25 (Gen Z)</v>
      </c>
      <c r="D3076" t="s">
        <v>7582</v>
      </c>
      <c r="E3076">
        <v>3.43</v>
      </c>
      <c r="F3076">
        <v>3.73</v>
      </c>
      <c r="G3076">
        <v>4</v>
      </c>
      <c r="H3076">
        <v>2.4500000000000002</v>
      </c>
      <c r="I3076">
        <v>5</v>
      </c>
      <c r="J3076" s="1">
        <f>Smartphone_Usage_And_Addiction_Analysis_7500_Rows[[#This Row],[social_media_hours]]+Smartphone_Usage_And_Addiction_Analysis_7500_Rows[[#This Row],[gaming_hours]]</f>
        <v>7.73</v>
      </c>
      <c r="K3076" s="1">
        <f>Smartphone_Usage_And_Addiction_Analysis_7500_Rows[[#This Row],[sleep_hours]]-Smartphone_Usage_And_Addiction_Analysis_7500_Rows[[#This Row],[total_leisure_hours]]</f>
        <v>-2.7300000000000004</v>
      </c>
      <c r="L3076">
        <v>132</v>
      </c>
      <c r="M3076">
        <v>115</v>
      </c>
      <c r="N3076" s="5">
        <f>Smartphone_Usage_And_Addiction_Analysis_7500_Rows[[#This Row],[app_opens_per_day]]/Smartphone_Usage_And_Addiction_Analysis_7500_Rows[[#This Row],[daily_screen_time_hours]]</f>
        <v>33.527696793002917</v>
      </c>
      <c r="O3076">
        <v>5.3</v>
      </c>
      <c r="P3076" t="s">
        <v>22</v>
      </c>
      <c r="Q3076" t="s">
        <v>19</v>
      </c>
      <c r="R3076" t="s">
        <v>51</v>
      </c>
      <c r="S3076">
        <v>0</v>
      </c>
    </row>
    <row r="3077" spans="1:19" ht="18" customHeight="1" x14ac:dyDescent="0.25">
      <c r="A3077" s="10" t="s">
        <v>6129</v>
      </c>
      <c r="B3077" s="1">
        <v>31</v>
      </c>
      <c r="C3077" s="1" t="str">
        <f t="shared" si="48"/>
        <v>26-40 (Millennials)</v>
      </c>
      <c r="D3077" t="s">
        <v>7582</v>
      </c>
      <c r="E3077">
        <v>4.5</v>
      </c>
      <c r="F3077">
        <v>5.81</v>
      </c>
      <c r="G3077">
        <v>3.4</v>
      </c>
      <c r="H3077">
        <v>4.68</v>
      </c>
      <c r="I3077">
        <v>6.65</v>
      </c>
      <c r="J3077" s="1">
        <f>Smartphone_Usage_And_Addiction_Analysis_7500_Rows[[#This Row],[social_media_hours]]+Smartphone_Usage_And_Addiction_Analysis_7500_Rows[[#This Row],[gaming_hours]]</f>
        <v>9.2099999999999991</v>
      </c>
      <c r="K3077" s="1">
        <f>Smartphone_Usage_And_Addiction_Analysis_7500_Rows[[#This Row],[sleep_hours]]-Smartphone_Usage_And_Addiction_Analysis_7500_Rows[[#This Row],[total_leisure_hours]]</f>
        <v>-2.5599999999999987</v>
      </c>
      <c r="L3077">
        <v>78</v>
      </c>
      <c r="M3077">
        <v>49</v>
      </c>
      <c r="N3077" s="5">
        <f>Smartphone_Usage_And_Addiction_Analysis_7500_Rows[[#This Row],[app_opens_per_day]]/Smartphone_Usage_And_Addiction_Analysis_7500_Rows[[#This Row],[daily_screen_time_hours]]</f>
        <v>10.888888888888889</v>
      </c>
      <c r="O3077">
        <v>5.7</v>
      </c>
      <c r="P3077" t="s">
        <v>32</v>
      </c>
      <c r="Q3077" t="s">
        <v>19</v>
      </c>
      <c r="R3077" t="s">
        <v>28</v>
      </c>
      <c r="S3077">
        <v>1</v>
      </c>
    </row>
    <row r="3078" spans="1:19" ht="18" customHeight="1" x14ac:dyDescent="0.25">
      <c r="A3078" s="10" t="s">
        <v>2069</v>
      </c>
      <c r="B3078" s="1">
        <v>27</v>
      </c>
      <c r="C3078" t="str">
        <f t="shared" si="48"/>
        <v>26-40 (Millennials)</v>
      </c>
      <c r="D3078" s="1" t="s">
        <v>17</v>
      </c>
      <c r="E3078" s="1">
        <v>5.15</v>
      </c>
      <c r="F3078" s="1">
        <v>1.86</v>
      </c>
      <c r="G3078" s="1">
        <v>3.86</v>
      </c>
      <c r="H3078" s="1">
        <v>4.63</v>
      </c>
      <c r="I3078" s="1">
        <v>6.14</v>
      </c>
      <c r="J3078" s="1">
        <f>Smartphone_Usage_And_Addiction_Analysis_7500_Rows[[#This Row],[social_media_hours]]+Smartphone_Usage_And_Addiction_Analysis_7500_Rows[[#This Row],[gaming_hours]]</f>
        <v>5.72</v>
      </c>
      <c r="K3078" s="1">
        <f>Smartphone_Usage_And_Addiction_Analysis_7500_Rows[[#This Row],[sleep_hours]]-Smartphone_Usage_And_Addiction_Analysis_7500_Rows[[#This Row],[total_leisure_hours]]</f>
        <v>0.41999999999999993</v>
      </c>
      <c r="L3078" s="1">
        <v>209</v>
      </c>
      <c r="M3078" s="1">
        <v>58</v>
      </c>
      <c r="N3078" s="5">
        <f>Smartphone_Usage_And_Addiction_Analysis_7500_Rows[[#This Row],[app_opens_per_day]]/Smartphone_Usage_And_Addiction_Analysis_7500_Rows[[#This Row],[daily_screen_time_hours]]</f>
        <v>11.262135922330096</v>
      </c>
      <c r="O3078" s="1">
        <v>6.87</v>
      </c>
      <c r="P3078" s="1" t="s">
        <v>32</v>
      </c>
      <c r="Q3078" s="1" t="s">
        <v>23</v>
      </c>
      <c r="R3078" s="1" t="s">
        <v>20</v>
      </c>
      <c r="S3078" s="1">
        <v>0</v>
      </c>
    </row>
    <row r="3079" spans="1:19" ht="18" customHeight="1" x14ac:dyDescent="0.25">
      <c r="A3079" s="10" t="s">
        <v>2070</v>
      </c>
      <c r="B3079" s="1">
        <v>35</v>
      </c>
      <c r="C3079" t="str">
        <f t="shared" si="48"/>
        <v>26-40 (Millennials)</v>
      </c>
      <c r="D3079" s="1" t="s">
        <v>17</v>
      </c>
      <c r="E3079" s="1">
        <v>5.07</v>
      </c>
      <c r="F3079" s="1">
        <v>5.78</v>
      </c>
      <c r="G3079" s="1">
        <v>1.18</v>
      </c>
      <c r="H3079" s="1">
        <v>4.67</v>
      </c>
      <c r="I3079" s="1">
        <v>8.69</v>
      </c>
      <c r="J3079" s="1">
        <f>Smartphone_Usage_And_Addiction_Analysis_7500_Rows[[#This Row],[social_media_hours]]+Smartphone_Usage_And_Addiction_Analysis_7500_Rows[[#This Row],[gaming_hours]]</f>
        <v>6.96</v>
      </c>
      <c r="K3079" s="1">
        <f>Smartphone_Usage_And_Addiction_Analysis_7500_Rows[[#This Row],[sleep_hours]]-Smartphone_Usage_And_Addiction_Analysis_7500_Rows[[#This Row],[total_leisure_hours]]</f>
        <v>1.7299999999999995</v>
      </c>
      <c r="L3079" s="1">
        <v>193</v>
      </c>
      <c r="M3079" s="1">
        <v>74</v>
      </c>
      <c r="N3079" s="5">
        <f>Smartphone_Usage_And_Addiction_Analysis_7500_Rows[[#This Row],[app_opens_per_day]]/Smartphone_Usage_And_Addiction_Analysis_7500_Rows[[#This Row],[daily_screen_time_hours]]</f>
        <v>14.595660749506903</v>
      </c>
      <c r="O3079" s="1">
        <v>6.77</v>
      </c>
      <c r="P3079" s="1" t="s">
        <v>18</v>
      </c>
      <c r="Q3079" s="1" t="s">
        <v>23</v>
      </c>
      <c r="R3079" s="1" t="s">
        <v>24</v>
      </c>
      <c r="S3079" s="1">
        <v>1</v>
      </c>
    </row>
    <row r="3080" spans="1:19" ht="18" customHeight="1" x14ac:dyDescent="0.25">
      <c r="A3080" s="10" t="s">
        <v>2071</v>
      </c>
      <c r="B3080" s="1">
        <v>26</v>
      </c>
      <c r="C3080" t="str">
        <f t="shared" si="48"/>
        <v>26-40 (Millennials)</v>
      </c>
      <c r="D3080" s="1" t="s">
        <v>30</v>
      </c>
      <c r="E3080" s="1">
        <v>4.3899999999999997</v>
      </c>
      <c r="F3080" s="1">
        <v>4.5199999999999996</v>
      </c>
      <c r="G3080" s="1">
        <v>3.03</v>
      </c>
      <c r="H3080" s="1">
        <v>4.5599999999999996</v>
      </c>
      <c r="I3080" s="1">
        <v>4.59</v>
      </c>
      <c r="J3080" s="1">
        <f>Smartphone_Usage_And_Addiction_Analysis_7500_Rows[[#This Row],[social_media_hours]]+Smartphone_Usage_And_Addiction_Analysis_7500_Rows[[#This Row],[gaming_hours]]</f>
        <v>7.5499999999999989</v>
      </c>
      <c r="K3080" s="1">
        <f>Smartphone_Usage_And_Addiction_Analysis_7500_Rows[[#This Row],[sleep_hours]]-Smartphone_Usage_And_Addiction_Analysis_7500_Rows[[#This Row],[total_leisure_hours]]</f>
        <v>-2.9599999999999991</v>
      </c>
      <c r="L3080" s="1">
        <v>77</v>
      </c>
      <c r="M3080" s="1">
        <v>21</v>
      </c>
      <c r="N3080" s="5">
        <f>Smartphone_Usage_And_Addiction_Analysis_7500_Rows[[#This Row],[app_opens_per_day]]/Smartphone_Usage_And_Addiction_Analysis_7500_Rows[[#This Row],[daily_screen_time_hours]]</f>
        <v>4.7835990888382689</v>
      </c>
      <c r="O3080" s="1">
        <v>6.2</v>
      </c>
      <c r="P3080" s="1" t="s">
        <v>32</v>
      </c>
      <c r="Q3080" s="1" t="s">
        <v>23</v>
      </c>
      <c r="R3080" s="1" t="s">
        <v>28</v>
      </c>
      <c r="S3080" s="1">
        <v>1</v>
      </c>
    </row>
    <row r="3081" spans="1:19" ht="18" customHeight="1" x14ac:dyDescent="0.25">
      <c r="A3081" s="10" t="s">
        <v>6130</v>
      </c>
      <c r="B3081" s="1">
        <v>35</v>
      </c>
      <c r="C3081" s="1" t="str">
        <f t="shared" si="48"/>
        <v>26-40 (Millennials)</v>
      </c>
      <c r="D3081" t="s">
        <v>7582</v>
      </c>
      <c r="E3081">
        <v>6.7</v>
      </c>
      <c r="F3081">
        <v>1.85</v>
      </c>
      <c r="G3081">
        <v>0.51</v>
      </c>
      <c r="H3081">
        <v>4.07</v>
      </c>
      <c r="I3081">
        <v>6.82</v>
      </c>
      <c r="J3081" s="1">
        <f>Smartphone_Usage_And_Addiction_Analysis_7500_Rows[[#This Row],[social_media_hours]]+Smartphone_Usage_And_Addiction_Analysis_7500_Rows[[#This Row],[gaming_hours]]</f>
        <v>2.3600000000000003</v>
      </c>
      <c r="K3081" s="1">
        <f>Smartphone_Usage_And_Addiction_Analysis_7500_Rows[[#This Row],[sleep_hours]]-Smartphone_Usage_And_Addiction_Analysis_7500_Rows[[#This Row],[total_leisure_hours]]</f>
        <v>4.46</v>
      </c>
      <c r="L3081">
        <v>227</v>
      </c>
      <c r="M3081">
        <v>20</v>
      </c>
      <c r="N3081" s="5">
        <f>Smartphone_Usage_And_Addiction_Analysis_7500_Rows[[#This Row],[app_opens_per_day]]/Smartphone_Usage_And_Addiction_Analysis_7500_Rows[[#This Row],[daily_screen_time_hours]]</f>
        <v>2.9850746268656714</v>
      </c>
      <c r="O3081">
        <v>8.0299999999999994</v>
      </c>
      <c r="P3081" t="s">
        <v>22</v>
      </c>
      <c r="Q3081" t="s">
        <v>23</v>
      </c>
      <c r="R3081" t="s">
        <v>28</v>
      </c>
      <c r="S3081">
        <v>1</v>
      </c>
    </row>
    <row r="3082" spans="1:19" ht="18" customHeight="1" x14ac:dyDescent="0.25">
      <c r="A3082" s="10" t="s">
        <v>2072</v>
      </c>
      <c r="B3082" s="1">
        <v>21</v>
      </c>
      <c r="C3082" t="str">
        <f t="shared" si="48"/>
        <v>18-25 (Gen Z)</v>
      </c>
      <c r="D3082" s="1" t="s">
        <v>30</v>
      </c>
      <c r="E3082" s="1">
        <v>6.01</v>
      </c>
      <c r="F3082" s="1">
        <v>0.65</v>
      </c>
      <c r="G3082" s="1">
        <v>1.26</v>
      </c>
      <c r="H3082" s="1">
        <v>3.56</v>
      </c>
      <c r="I3082" s="1">
        <v>8.6</v>
      </c>
      <c r="J3082" s="1">
        <f>Smartphone_Usage_And_Addiction_Analysis_7500_Rows[[#This Row],[social_media_hours]]+Smartphone_Usage_And_Addiction_Analysis_7500_Rows[[#This Row],[gaming_hours]]</f>
        <v>1.9100000000000001</v>
      </c>
      <c r="K3082" s="1">
        <f>Smartphone_Usage_And_Addiction_Analysis_7500_Rows[[#This Row],[sleep_hours]]-Smartphone_Usage_And_Addiction_Analysis_7500_Rows[[#This Row],[total_leisure_hours]]</f>
        <v>6.6899999999999995</v>
      </c>
      <c r="L3082" s="1">
        <v>139</v>
      </c>
      <c r="M3082" s="1">
        <v>139</v>
      </c>
      <c r="N3082" s="5">
        <f>Smartphone_Usage_And_Addiction_Analysis_7500_Rows[[#This Row],[app_opens_per_day]]/Smartphone_Usage_And_Addiction_Analysis_7500_Rows[[#This Row],[daily_screen_time_hours]]</f>
        <v>23.128119800332779</v>
      </c>
      <c r="O3082" s="1">
        <v>6.94</v>
      </c>
      <c r="P3082" s="1" t="s">
        <v>22</v>
      </c>
      <c r="Q3082" s="1" t="s">
        <v>19</v>
      </c>
      <c r="R3082" s="1" t="s">
        <v>28</v>
      </c>
      <c r="S3082" s="1">
        <v>1</v>
      </c>
    </row>
    <row r="3083" spans="1:19" ht="18" customHeight="1" x14ac:dyDescent="0.25">
      <c r="A3083" s="10" t="s">
        <v>2073</v>
      </c>
      <c r="B3083" s="1">
        <v>27</v>
      </c>
      <c r="C3083" t="str">
        <f t="shared" si="48"/>
        <v>26-40 (Millennials)</v>
      </c>
      <c r="D3083" s="1" t="s">
        <v>17</v>
      </c>
      <c r="E3083" s="1">
        <v>5.31</v>
      </c>
      <c r="F3083" s="1">
        <v>3.65</v>
      </c>
      <c r="G3083" s="1">
        <v>0.93</v>
      </c>
      <c r="H3083" s="1">
        <v>1.0900000000000001</v>
      </c>
      <c r="I3083" s="1">
        <v>4.82</v>
      </c>
      <c r="J3083" s="1">
        <f>Smartphone_Usage_And_Addiction_Analysis_7500_Rows[[#This Row],[social_media_hours]]+Smartphone_Usage_And_Addiction_Analysis_7500_Rows[[#This Row],[gaming_hours]]</f>
        <v>4.58</v>
      </c>
      <c r="K3083" s="1">
        <f>Smartphone_Usage_And_Addiction_Analysis_7500_Rows[[#This Row],[sleep_hours]]-Smartphone_Usage_And_Addiction_Analysis_7500_Rows[[#This Row],[total_leisure_hours]]</f>
        <v>0.24000000000000021</v>
      </c>
      <c r="L3083" s="1">
        <v>51</v>
      </c>
      <c r="M3083" s="1">
        <v>139</v>
      </c>
      <c r="N3083" s="5">
        <f>Smartphone_Usage_And_Addiction_Analysis_7500_Rows[[#This Row],[app_opens_per_day]]/Smartphone_Usage_And_Addiction_Analysis_7500_Rows[[#This Row],[daily_screen_time_hours]]</f>
        <v>26.177024482109228</v>
      </c>
      <c r="O3083" s="1">
        <v>8.16</v>
      </c>
      <c r="P3083" s="1" t="s">
        <v>32</v>
      </c>
      <c r="Q3083" s="1" t="s">
        <v>19</v>
      </c>
      <c r="R3083" s="1" t="s">
        <v>20</v>
      </c>
      <c r="S3083" s="1">
        <v>0</v>
      </c>
    </row>
    <row r="3084" spans="1:19" ht="18" customHeight="1" x14ac:dyDescent="0.25">
      <c r="A3084" s="10" t="s">
        <v>2074</v>
      </c>
      <c r="B3084" s="1">
        <v>26</v>
      </c>
      <c r="C3084" t="str">
        <f t="shared" si="48"/>
        <v>26-40 (Millennials)</v>
      </c>
      <c r="D3084" s="1" t="s">
        <v>30</v>
      </c>
      <c r="E3084" s="1">
        <v>6.21</v>
      </c>
      <c r="F3084" s="1">
        <v>3.4</v>
      </c>
      <c r="G3084" s="1">
        <v>3.56</v>
      </c>
      <c r="H3084" s="1">
        <v>4.28</v>
      </c>
      <c r="I3084" s="1">
        <v>8.6199999999999992</v>
      </c>
      <c r="J3084" s="1">
        <f>Smartphone_Usage_And_Addiction_Analysis_7500_Rows[[#This Row],[social_media_hours]]+Smartphone_Usage_And_Addiction_Analysis_7500_Rows[[#This Row],[gaming_hours]]</f>
        <v>6.96</v>
      </c>
      <c r="K3084" s="1">
        <f>Smartphone_Usage_And_Addiction_Analysis_7500_Rows[[#This Row],[sleep_hours]]-Smartphone_Usage_And_Addiction_Analysis_7500_Rows[[#This Row],[total_leisure_hours]]</f>
        <v>1.6599999999999993</v>
      </c>
      <c r="L3084" s="1">
        <v>155</v>
      </c>
      <c r="M3084" s="1">
        <v>116</v>
      </c>
      <c r="N3084" s="5">
        <f>Smartphone_Usage_And_Addiction_Analysis_7500_Rows[[#This Row],[app_opens_per_day]]/Smartphone_Usage_And_Addiction_Analysis_7500_Rows[[#This Row],[daily_screen_time_hours]]</f>
        <v>18.679549114331724</v>
      </c>
      <c r="O3084" s="1">
        <v>7.53</v>
      </c>
      <c r="P3084" s="1" t="s">
        <v>18</v>
      </c>
      <c r="Q3084" s="1" t="s">
        <v>19</v>
      </c>
      <c r="R3084" s="1" t="s">
        <v>28</v>
      </c>
      <c r="S3084" s="1">
        <v>1</v>
      </c>
    </row>
    <row r="3085" spans="1:19" ht="18" customHeight="1" x14ac:dyDescent="0.25">
      <c r="A3085" s="10" t="s">
        <v>2075</v>
      </c>
      <c r="B3085" s="1">
        <v>26</v>
      </c>
      <c r="C3085" t="str">
        <f t="shared" si="48"/>
        <v>26-40 (Millennials)</v>
      </c>
      <c r="D3085" s="1" t="s">
        <v>17</v>
      </c>
      <c r="E3085" s="1">
        <v>8.39</v>
      </c>
      <c r="F3085" s="1">
        <v>2.73</v>
      </c>
      <c r="G3085" s="1">
        <v>3.78</v>
      </c>
      <c r="H3085" s="1">
        <v>2.93</v>
      </c>
      <c r="I3085" s="1">
        <v>5.49</v>
      </c>
      <c r="J3085" s="1">
        <f>Smartphone_Usage_And_Addiction_Analysis_7500_Rows[[#This Row],[social_media_hours]]+Smartphone_Usage_And_Addiction_Analysis_7500_Rows[[#This Row],[gaming_hours]]</f>
        <v>6.51</v>
      </c>
      <c r="K3085" s="1">
        <f>Smartphone_Usage_And_Addiction_Analysis_7500_Rows[[#This Row],[sleep_hours]]-Smartphone_Usage_And_Addiction_Analysis_7500_Rows[[#This Row],[total_leisure_hours]]</f>
        <v>-1.0199999999999996</v>
      </c>
      <c r="L3085" s="1">
        <v>116</v>
      </c>
      <c r="M3085" s="1">
        <v>29</v>
      </c>
      <c r="N3085" s="5">
        <f>Smartphone_Usage_And_Addiction_Analysis_7500_Rows[[#This Row],[app_opens_per_day]]/Smartphone_Usage_And_Addiction_Analysis_7500_Rows[[#This Row],[daily_screen_time_hours]]</f>
        <v>3.4564958283671037</v>
      </c>
      <c r="O3085" s="1">
        <v>10.81</v>
      </c>
      <c r="P3085" s="1" t="s">
        <v>18</v>
      </c>
      <c r="Q3085" s="1" t="s">
        <v>23</v>
      </c>
      <c r="R3085" s="1" t="s">
        <v>28</v>
      </c>
      <c r="S3085" s="1">
        <v>1</v>
      </c>
    </row>
    <row r="3086" spans="1:19" ht="18" customHeight="1" x14ac:dyDescent="0.25">
      <c r="A3086" s="10" t="s">
        <v>2076</v>
      </c>
      <c r="B3086" s="1">
        <v>18</v>
      </c>
      <c r="C3086" t="str">
        <f t="shared" si="48"/>
        <v>18-25 (Gen Z)</v>
      </c>
      <c r="D3086" s="1" t="s">
        <v>30</v>
      </c>
      <c r="E3086" s="1">
        <v>8.02</v>
      </c>
      <c r="F3086" s="1">
        <v>3.49</v>
      </c>
      <c r="G3086" s="1">
        <v>0.77</v>
      </c>
      <c r="H3086" s="1">
        <v>3.34</v>
      </c>
      <c r="I3086" s="1">
        <v>5.45</v>
      </c>
      <c r="J3086" s="1">
        <f>Smartphone_Usage_And_Addiction_Analysis_7500_Rows[[#This Row],[social_media_hours]]+Smartphone_Usage_And_Addiction_Analysis_7500_Rows[[#This Row],[gaming_hours]]</f>
        <v>4.26</v>
      </c>
      <c r="K3086" s="1">
        <f>Smartphone_Usage_And_Addiction_Analysis_7500_Rows[[#This Row],[sleep_hours]]-Smartphone_Usage_And_Addiction_Analysis_7500_Rows[[#This Row],[total_leisure_hours]]</f>
        <v>1.1900000000000004</v>
      </c>
      <c r="L3086" s="1">
        <v>183</v>
      </c>
      <c r="M3086" s="1">
        <v>54</v>
      </c>
      <c r="N3086" s="5">
        <f>Smartphone_Usage_And_Addiction_Analysis_7500_Rows[[#This Row],[app_opens_per_day]]/Smartphone_Usage_And_Addiction_Analysis_7500_Rows[[#This Row],[daily_screen_time_hours]]</f>
        <v>6.7331670822942646</v>
      </c>
      <c r="O3086" s="1">
        <v>9.41</v>
      </c>
      <c r="P3086" s="1" t="s">
        <v>22</v>
      </c>
      <c r="Q3086" s="1" t="s">
        <v>23</v>
      </c>
      <c r="R3086" s="1" t="s">
        <v>28</v>
      </c>
      <c r="S3086" s="1">
        <v>1</v>
      </c>
    </row>
    <row r="3087" spans="1:19" ht="18" customHeight="1" x14ac:dyDescent="0.25">
      <c r="A3087" s="10" t="s">
        <v>6131</v>
      </c>
      <c r="B3087" s="1">
        <v>24</v>
      </c>
      <c r="C3087" s="1" t="str">
        <f t="shared" si="48"/>
        <v>18-25 (Gen Z)</v>
      </c>
      <c r="D3087" t="s">
        <v>7582</v>
      </c>
      <c r="E3087">
        <v>8.23</v>
      </c>
      <c r="F3087">
        <v>4.76</v>
      </c>
      <c r="G3087">
        <v>0.47</v>
      </c>
      <c r="H3087">
        <v>0.6</v>
      </c>
      <c r="I3087">
        <v>6.28</v>
      </c>
      <c r="J3087" s="1">
        <f>Smartphone_Usage_And_Addiction_Analysis_7500_Rows[[#This Row],[social_media_hours]]+Smartphone_Usage_And_Addiction_Analysis_7500_Rows[[#This Row],[gaming_hours]]</f>
        <v>5.2299999999999995</v>
      </c>
      <c r="K3087" s="1">
        <f>Smartphone_Usage_And_Addiction_Analysis_7500_Rows[[#This Row],[sleep_hours]]-Smartphone_Usage_And_Addiction_Analysis_7500_Rows[[#This Row],[total_leisure_hours]]</f>
        <v>1.0500000000000007</v>
      </c>
      <c r="L3087">
        <v>218</v>
      </c>
      <c r="M3087">
        <v>99</v>
      </c>
      <c r="N3087" s="5">
        <f>Smartphone_Usage_And_Addiction_Analysis_7500_Rows[[#This Row],[app_opens_per_day]]/Smartphone_Usage_And_Addiction_Analysis_7500_Rows[[#This Row],[daily_screen_time_hours]]</f>
        <v>12.029161603888213</v>
      </c>
      <c r="O3087">
        <v>9.94</v>
      </c>
      <c r="P3087" t="s">
        <v>18</v>
      </c>
      <c r="Q3087" t="s">
        <v>23</v>
      </c>
      <c r="R3087" t="s">
        <v>28</v>
      </c>
      <c r="S3087">
        <v>1</v>
      </c>
    </row>
    <row r="3088" spans="1:19" ht="18" customHeight="1" x14ac:dyDescent="0.25">
      <c r="A3088" s="10" t="s">
        <v>2077</v>
      </c>
      <c r="B3088" s="1">
        <v>31</v>
      </c>
      <c r="C3088" t="str">
        <f t="shared" si="48"/>
        <v>26-40 (Millennials)</v>
      </c>
      <c r="D3088" s="1" t="s">
        <v>30</v>
      </c>
      <c r="E3088" s="1">
        <v>6.77</v>
      </c>
      <c r="F3088" s="1">
        <v>2.09</v>
      </c>
      <c r="G3088" s="1">
        <v>2.2400000000000002</v>
      </c>
      <c r="H3088" s="1">
        <v>0.78</v>
      </c>
      <c r="I3088" s="1">
        <v>7.5</v>
      </c>
      <c r="J3088" s="1">
        <f>Smartphone_Usage_And_Addiction_Analysis_7500_Rows[[#This Row],[social_media_hours]]+Smartphone_Usage_And_Addiction_Analysis_7500_Rows[[#This Row],[gaming_hours]]</f>
        <v>4.33</v>
      </c>
      <c r="K3088" s="1">
        <f>Smartphone_Usage_And_Addiction_Analysis_7500_Rows[[#This Row],[sleep_hours]]-Smartphone_Usage_And_Addiction_Analysis_7500_Rows[[#This Row],[total_leisure_hours]]</f>
        <v>3.17</v>
      </c>
      <c r="L3088" s="1">
        <v>45</v>
      </c>
      <c r="M3088" s="1">
        <v>124</v>
      </c>
      <c r="N3088" s="5">
        <f>Smartphone_Usage_And_Addiction_Analysis_7500_Rows[[#This Row],[app_opens_per_day]]/Smartphone_Usage_And_Addiction_Analysis_7500_Rows[[#This Row],[daily_screen_time_hours]]</f>
        <v>18.316100443131464</v>
      </c>
      <c r="O3088" s="1">
        <v>7.76</v>
      </c>
      <c r="P3088" s="1" t="s">
        <v>18</v>
      </c>
      <c r="Q3088" s="1" t="s">
        <v>19</v>
      </c>
      <c r="R3088" s="1" t="s">
        <v>28</v>
      </c>
      <c r="S3088" s="1">
        <v>1</v>
      </c>
    </row>
    <row r="3089" spans="1:19" ht="18" customHeight="1" x14ac:dyDescent="0.25">
      <c r="A3089" s="10" t="s">
        <v>2078</v>
      </c>
      <c r="B3089" s="1">
        <v>22</v>
      </c>
      <c r="C3089" t="str">
        <f t="shared" si="48"/>
        <v>18-25 (Gen Z)</v>
      </c>
      <c r="D3089" s="1" t="s">
        <v>17</v>
      </c>
      <c r="E3089" s="1">
        <v>5.35</v>
      </c>
      <c r="F3089" s="1">
        <v>4.0599999999999996</v>
      </c>
      <c r="G3089" s="1">
        <v>0.27</v>
      </c>
      <c r="H3089" s="1">
        <v>2.36</v>
      </c>
      <c r="I3089" s="1">
        <v>6.69</v>
      </c>
      <c r="J3089" s="1">
        <f>Smartphone_Usage_And_Addiction_Analysis_7500_Rows[[#This Row],[social_media_hours]]+Smartphone_Usage_And_Addiction_Analysis_7500_Rows[[#This Row],[gaming_hours]]</f>
        <v>4.33</v>
      </c>
      <c r="K3089" s="1">
        <f>Smartphone_Usage_And_Addiction_Analysis_7500_Rows[[#This Row],[sleep_hours]]-Smartphone_Usage_And_Addiction_Analysis_7500_Rows[[#This Row],[total_leisure_hours]]</f>
        <v>2.3600000000000003</v>
      </c>
      <c r="L3089" s="1">
        <v>246</v>
      </c>
      <c r="M3089" s="1">
        <v>83</v>
      </c>
      <c r="N3089" s="5">
        <f>Smartphone_Usage_And_Addiction_Analysis_7500_Rows[[#This Row],[app_opens_per_day]]/Smartphone_Usage_And_Addiction_Analysis_7500_Rows[[#This Row],[daily_screen_time_hours]]</f>
        <v>15.514018691588786</v>
      </c>
      <c r="O3089" s="1">
        <v>6.24</v>
      </c>
      <c r="P3089" s="1" t="s">
        <v>32</v>
      </c>
      <c r="Q3089" s="1" t="s">
        <v>19</v>
      </c>
      <c r="R3089" s="1" t="s">
        <v>28</v>
      </c>
      <c r="S3089" s="1">
        <v>1</v>
      </c>
    </row>
    <row r="3090" spans="1:19" ht="18" customHeight="1" x14ac:dyDescent="0.25">
      <c r="A3090" s="10" t="s">
        <v>2079</v>
      </c>
      <c r="B3090" s="1">
        <v>24</v>
      </c>
      <c r="C3090" t="str">
        <f t="shared" si="48"/>
        <v>18-25 (Gen Z)</v>
      </c>
      <c r="D3090" s="1" t="s">
        <v>17</v>
      </c>
      <c r="E3090" s="1">
        <v>11.61</v>
      </c>
      <c r="F3090" s="1">
        <v>4.7</v>
      </c>
      <c r="G3090" s="1">
        <v>1.43</v>
      </c>
      <c r="H3090" s="1">
        <v>3.8</v>
      </c>
      <c r="I3090" s="1">
        <v>5.1100000000000003</v>
      </c>
      <c r="J3090" s="1">
        <f>Smartphone_Usage_And_Addiction_Analysis_7500_Rows[[#This Row],[social_media_hours]]+Smartphone_Usage_And_Addiction_Analysis_7500_Rows[[#This Row],[gaming_hours]]</f>
        <v>6.13</v>
      </c>
      <c r="K3090" s="1">
        <f>Smartphone_Usage_And_Addiction_Analysis_7500_Rows[[#This Row],[sleep_hours]]-Smartphone_Usage_And_Addiction_Analysis_7500_Rows[[#This Row],[total_leisure_hours]]</f>
        <v>-1.0199999999999996</v>
      </c>
      <c r="L3090" s="1">
        <v>198</v>
      </c>
      <c r="M3090" s="1">
        <v>116</v>
      </c>
      <c r="N3090" s="5">
        <f>Smartphone_Usage_And_Addiction_Analysis_7500_Rows[[#This Row],[app_opens_per_day]]/Smartphone_Usage_And_Addiction_Analysis_7500_Rows[[#This Row],[daily_screen_time_hours]]</f>
        <v>9.9913867355727835</v>
      </c>
      <c r="O3090" s="1">
        <v>12.21</v>
      </c>
      <c r="P3090" s="1" t="s">
        <v>32</v>
      </c>
      <c r="Q3090" s="1" t="s">
        <v>23</v>
      </c>
      <c r="R3090" s="1" t="s">
        <v>28</v>
      </c>
      <c r="S3090" s="1">
        <v>1</v>
      </c>
    </row>
    <row r="3091" spans="1:19" ht="18" customHeight="1" x14ac:dyDescent="0.25">
      <c r="A3091" s="10" t="s">
        <v>2080</v>
      </c>
      <c r="B3091" s="1">
        <v>35</v>
      </c>
      <c r="C3091" t="str">
        <f t="shared" si="48"/>
        <v>26-40 (Millennials)</v>
      </c>
      <c r="D3091" s="1" t="s">
        <v>30</v>
      </c>
      <c r="E3091" s="1">
        <v>10.53</v>
      </c>
      <c r="F3091" s="1">
        <v>5.34</v>
      </c>
      <c r="G3091" s="1">
        <v>1.1599999999999999</v>
      </c>
      <c r="H3091" s="1">
        <v>5.26</v>
      </c>
      <c r="I3091" s="1">
        <v>4.92</v>
      </c>
      <c r="J3091" s="1">
        <f>Smartphone_Usage_And_Addiction_Analysis_7500_Rows[[#This Row],[social_media_hours]]+Smartphone_Usage_And_Addiction_Analysis_7500_Rows[[#This Row],[gaming_hours]]</f>
        <v>6.5</v>
      </c>
      <c r="K3091" s="1">
        <f>Smartphone_Usage_And_Addiction_Analysis_7500_Rows[[#This Row],[sleep_hours]]-Smartphone_Usage_And_Addiction_Analysis_7500_Rows[[#This Row],[total_leisure_hours]]</f>
        <v>-1.58</v>
      </c>
      <c r="L3091" s="1">
        <v>85</v>
      </c>
      <c r="M3091" s="1">
        <v>173</v>
      </c>
      <c r="N3091" s="5">
        <f>Smartphone_Usage_And_Addiction_Analysis_7500_Rows[[#This Row],[app_opens_per_day]]/Smartphone_Usage_And_Addiction_Analysis_7500_Rows[[#This Row],[daily_screen_time_hours]]</f>
        <v>16.429249762583098</v>
      </c>
      <c r="O3091" s="1">
        <v>13.05</v>
      </c>
      <c r="P3091" s="1" t="s">
        <v>18</v>
      </c>
      <c r="Q3091" s="1" t="s">
        <v>23</v>
      </c>
      <c r="R3091" s="1" t="s">
        <v>24</v>
      </c>
      <c r="S3091" s="1">
        <v>1</v>
      </c>
    </row>
    <row r="3092" spans="1:19" ht="18" customHeight="1" x14ac:dyDescent="0.25">
      <c r="A3092" s="10" t="s">
        <v>6132</v>
      </c>
      <c r="B3092" s="1">
        <v>26</v>
      </c>
      <c r="C3092" s="1" t="str">
        <f t="shared" si="48"/>
        <v>26-40 (Millennials)</v>
      </c>
      <c r="D3092" t="s">
        <v>7582</v>
      </c>
      <c r="E3092">
        <v>9.5500000000000007</v>
      </c>
      <c r="F3092">
        <v>1.61</v>
      </c>
      <c r="G3092">
        <v>3.48</v>
      </c>
      <c r="H3092">
        <v>2.97</v>
      </c>
      <c r="I3092">
        <v>6.58</v>
      </c>
      <c r="J3092" s="1">
        <f>Smartphone_Usage_And_Addiction_Analysis_7500_Rows[[#This Row],[social_media_hours]]+Smartphone_Usage_And_Addiction_Analysis_7500_Rows[[#This Row],[gaming_hours]]</f>
        <v>5.09</v>
      </c>
      <c r="K3092" s="1">
        <f>Smartphone_Usage_And_Addiction_Analysis_7500_Rows[[#This Row],[sleep_hours]]-Smartphone_Usage_And_Addiction_Analysis_7500_Rows[[#This Row],[total_leisure_hours]]</f>
        <v>1.4900000000000002</v>
      </c>
      <c r="L3092">
        <v>90</v>
      </c>
      <c r="M3092">
        <v>165</v>
      </c>
      <c r="N3092" s="5">
        <f>Smartphone_Usage_And_Addiction_Analysis_7500_Rows[[#This Row],[app_opens_per_day]]/Smartphone_Usage_And_Addiction_Analysis_7500_Rows[[#This Row],[daily_screen_time_hours]]</f>
        <v>17.277486910994764</v>
      </c>
      <c r="O3092">
        <v>12.43</v>
      </c>
      <c r="P3092" t="s">
        <v>22</v>
      </c>
      <c r="Q3092" t="s">
        <v>23</v>
      </c>
      <c r="R3092" t="s">
        <v>24</v>
      </c>
      <c r="S3092">
        <v>1</v>
      </c>
    </row>
    <row r="3093" spans="1:19" ht="18" customHeight="1" x14ac:dyDescent="0.25">
      <c r="A3093" s="10" t="s">
        <v>6133</v>
      </c>
      <c r="B3093" s="1">
        <v>20</v>
      </c>
      <c r="C3093" s="1" t="str">
        <f t="shared" si="48"/>
        <v>18-25 (Gen Z)</v>
      </c>
      <c r="D3093" t="s">
        <v>7582</v>
      </c>
      <c r="E3093">
        <v>8.43</v>
      </c>
      <c r="F3093">
        <v>2.5099999999999998</v>
      </c>
      <c r="G3093">
        <v>3.17</v>
      </c>
      <c r="H3093">
        <v>5.87</v>
      </c>
      <c r="I3093">
        <v>6.01</v>
      </c>
      <c r="J3093" s="1">
        <f>Smartphone_Usage_And_Addiction_Analysis_7500_Rows[[#This Row],[social_media_hours]]+Smartphone_Usage_And_Addiction_Analysis_7500_Rows[[#This Row],[gaming_hours]]</f>
        <v>5.68</v>
      </c>
      <c r="K3093" s="1">
        <f>Smartphone_Usage_And_Addiction_Analysis_7500_Rows[[#This Row],[sleep_hours]]-Smartphone_Usage_And_Addiction_Analysis_7500_Rows[[#This Row],[total_leisure_hours]]</f>
        <v>0.33000000000000007</v>
      </c>
      <c r="L3093">
        <v>142</v>
      </c>
      <c r="M3093">
        <v>130</v>
      </c>
      <c r="N3093" s="5">
        <f>Smartphone_Usage_And_Addiction_Analysis_7500_Rows[[#This Row],[app_opens_per_day]]/Smartphone_Usage_And_Addiction_Analysis_7500_Rows[[#This Row],[daily_screen_time_hours]]</f>
        <v>15.42111506524318</v>
      </c>
      <c r="O3093">
        <v>9.51</v>
      </c>
      <c r="P3093" t="s">
        <v>18</v>
      </c>
      <c r="Q3093" t="s">
        <v>19</v>
      </c>
      <c r="R3093" t="s">
        <v>28</v>
      </c>
      <c r="S3093">
        <v>1</v>
      </c>
    </row>
    <row r="3094" spans="1:19" ht="18" customHeight="1" x14ac:dyDescent="0.25">
      <c r="A3094" s="10" t="s">
        <v>2081</v>
      </c>
      <c r="B3094" s="1">
        <v>24</v>
      </c>
      <c r="C3094" t="str">
        <f t="shared" si="48"/>
        <v>18-25 (Gen Z)</v>
      </c>
      <c r="D3094" s="1" t="s">
        <v>17</v>
      </c>
      <c r="E3094" s="1">
        <v>9.9600000000000009</v>
      </c>
      <c r="F3094" s="1">
        <v>1.88</v>
      </c>
      <c r="G3094" s="1">
        <v>1.37</v>
      </c>
      <c r="H3094" s="1">
        <v>1.63</v>
      </c>
      <c r="I3094" s="1">
        <v>8.5399999999999991</v>
      </c>
      <c r="J3094" s="1">
        <f>Smartphone_Usage_And_Addiction_Analysis_7500_Rows[[#This Row],[social_media_hours]]+Smartphone_Usage_And_Addiction_Analysis_7500_Rows[[#This Row],[gaming_hours]]</f>
        <v>3.25</v>
      </c>
      <c r="K3094" s="1">
        <f>Smartphone_Usage_And_Addiction_Analysis_7500_Rows[[#This Row],[sleep_hours]]-Smartphone_Usage_And_Addiction_Analysis_7500_Rows[[#This Row],[total_leisure_hours]]</f>
        <v>5.2899999999999991</v>
      </c>
      <c r="L3094" s="1">
        <v>158</v>
      </c>
      <c r="M3094" s="1">
        <v>163</v>
      </c>
      <c r="N3094" s="5">
        <f>Smartphone_Usage_And_Addiction_Analysis_7500_Rows[[#This Row],[app_opens_per_day]]/Smartphone_Usage_And_Addiction_Analysis_7500_Rows[[#This Row],[daily_screen_time_hours]]</f>
        <v>16.365461847389557</v>
      </c>
      <c r="O3094" s="1">
        <v>10.7</v>
      </c>
      <c r="P3094" s="1" t="s">
        <v>22</v>
      </c>
      <c r="Q3094" s="1" t="s">
        <v>19</v>
      </c>
      <c r="R3094" s="1" t="s">
        <v>24</v>
      </c>
      <c r="S3094" s="1">
        <v>1</v>
      </c>
    </row>
    <row r="3095" spans="1:19" ht="18" customHeight="1" x14ac:dyDescent="0.25">
      <c r="A3095" s="10" t="s">
        <v>2082</v>
      </c>
      <c r="B3095" s="1">
        <v>33</v>
      </c>
      <c r="C3095" t="str">
        <f t="shared" si="48"/>
        <v>26-40 (Millennials)</v>
      </c>
      <c r="D3095" s="1" t="s">
        <v>17</v>
      </c>
      <c r="E3095" s="1">
        <v>11.7</v>
      </c>
      <c r="F3095" s="1">
        <v>2.23</v>
      </c>
      <c r="G3095" s="1">
        <v>2.5</v>
      </c>
      <c r="H3095" s="1">
        <v>2.0299999999999998</v>
      </c>
      <c r="I3095" s="1">
        <v>5.47</v>
      </c>
      <c r="J3095" s="1">
        <f>Smartphone_Usage_And_Addiction_Analysis_7500_Rows[[#This Row],[social_media_hours]]+Smartphone_Usage_And_Addiction_Analysis_7500_Rows[[#This Row],[gaming_hours]]</f>
        <v>4.7300000000000004</v>
      </c>
      <c r="K3095" s="1">
        <f>Smartphone_Usage_And_Addiction_Analysis_7500_Rows[[#This Row],[sleep_hours]]-Smartphone_Usage_And_Addiction_Analysis_7500_Rows[[#This Row],[total_leisure_hours]]</f>
        <v>0.73999999999999932</v>
      </c>
      <c r="L3095" s="1">
        <v>141</v>
      </c>
      <c r="M3095" s="1">
        <v>56</v>
      </c>
      <c r="N3095" s="5">
        <f>Smartphone_Usage_And_Addiction_Analysis_7500_Rows[[#This Row],[app_opens_per_day]]/Smartphone_Usage_And_Addiction_Analysis_7500_Rows[[#This Row],[daily_screen_time_hours]]</f>
        <v>4.7863247863247862</v>
      </c>
      <c r="O3095" s="1">
        <v>14.21</v>
      </c>
      <c r="P3095" s="1" t="s">
        <v>32</v>
      </c>
      <c r="Q3095" s="1" t="s">
        <v>23</v>
      </c>
      <c r="R3095" s="1" t="s">
        <v>24</v>
      </c>
      <c r="S3095" s="1">
        <v>1</v>
      </c>
    </row>
    <row r="3096" spans="1:19" ht="18" customHeight="1" x14ac:dyDescent="0.25">
      <c r="A3096" s="10" t="s">
        <v>2083</v>
      </c>
      <c r="B3096" s="1">
        <v>31</v>
      </c>
      <c r="C3096" t="str">
        <f t="shared" si="48"/>
        <v>26-40 (Millennials)</v>
      </c>
      <c r="D3096" s="1" t="s">
        <v>30</v>
      </c>
      <c r="E3096" s="1">
        <v>11.58</v>
      </c>
      <c r="F3096" s="1">
        <v>3.67</v>
      </c>
      <c r="G3096" s="1">
        <v>0.4</v>
      </c>
      <c r="H3096" s="1">
        <v>2.2599999999999998</v>
      </c>
      <c r="I3096" s="1">
        <v>6.58</v>
      </c>
      <c r="J3096" s="1">
        <f>Smartphone_Usage_And_Addiction_Analysis_7500_Rows[[#This Row],[social_media_hours]]+Smartphone_Usage_And_Addiction_Analysis_7500_Rows[[#This Row],[gaming_hours]]</f>
        <v>4.07</v>
      </c>
      <c r="K3096" s="1">
        <f>Smartphone_Usage_And_Addiction_Analysis_7500_Rows[[#This Row],[sleep_hours]]-Smartphone_Usage_And_Addiction_Analysis_7500_Rows[[#This Row],[total_leisure_hours]]</f>
        <v>2.5099999999999998</v>
      </c>
      <c r="L3096" s="1">
        <v>79</v>
      </c>
      <c r="M3096" s="1">
        <v>120</v>
      </c>
      <c r="N3096" s="5">
        <f>Smartphone_Usage_And_Addiction_Analysis_7500_Rows[[#This Row],[app_opens_per_day]]/Smartphone_Usage_And_Addiction_Analysis_7500_Rows[[#This Row],[daily_screen_time_hours]]</f>
        <v>10.362694300518134</v>
      </c>
      <c r="O3096" s="1">
        <v>12.7</v>
      </c>
      <c r="P3096" s="1" t="s">
        <v>22</v>
      </c>
      <c r="Q3096" s="1" t="s">
        <v>19</v>
      </c>
      <c r="R3096" s="1" t="s">
        <v>28</v>
      </c>
      <c r="S3096" s="1">
        <v>1</v>
      </c>
    </row>
    <row r="3097" spans="1:19" ht="18" customHeight="1" x14ac:dyDescent="0.25">
      <c r="A3097" s="10" t="s">
        <v>6134</v>
      </c>
      <c r="B3097" s="1">
        <v>35</v>
      </c>
      <c r="C3097" s="1" t="str">
        <f t="shared" si="48"/>
        <v>26-40 (Millennials)</v>
      </c>
      <c r="D3097" t="s">
        <v>7582</v>
      </c>
      <c r="E3097">
        <v>10.73</v>
      </c>
      <c r="F3097">
        <v>2.92</v>
      </c>
      <c r="G3097">
        <v>2.2200000000000002</v>
      </c>
      <c r="H3097">
        <v>4.43</v>
      </c>
      <c r="I3097">
        <v>6.52</v>
      </c>
      <c r="J3097" s="1">
        <f>Smartphone_Usage_And_Addiction_Analysis_7500_Rows[[#This Row],[social_media_hours]]+Smartphone_Usage_And_Addiction_Analysis_7500_Rows[[#This Row],[gaming_hours]]</f>
        <v>5.1400000000000006</v>
      </c>
      <c r="K3097" s="1">
        <f>Smartphone_Usage_And_Addiction_Analysis_7500_Rows[[#This Row],[sleep_hours]]-Smartphone_Usage_And_Addiction_Analysis_7500_Rows[[#This Row],[total_leisure_hours]]</f>
        <v>1.379999999999999</v>
      </c>
      <c r="L3097">
        <v>48</v>
      </c>
      <c r="M3097">
        <v>52</v>
      </c>
      <c r="N3097" s="5">
        <f>Smartphone_Usage_And_Addiction_Analysis_7500_Rows[[#This Row],[app_opens_per_day]]/Smartphone_Usage_And_Addiction_Analysis_7500_Rows[[#This Row],[daily_screen_time_hours]]</f>
        <v>4.8462255358807083</v>
      </c>
      <c r="O3097">
        <v>12.19</v>
      </c>
      <c r="P3097" t="s">
        <v>18</v>
      </c>
      <c r="Q3097" t="s">
        <v>19</v>
      </c>
      <c r="R3097" t="s">
        <v>28</v>
      </c>
      <c r="S3097">
        <v>1</v>
      </c>
    </row>
    <row r="3098" spans="1:19" ht="18" customHeight="1" x14ac:dyDescent="0.25">
      <c r="A3098" s="10" t="s">
        <v>2084</v>
      </c>
      <c r="B3098" s="1">
        <v>22</v>
      </c>
      <c r="C3098" t="str">
        <f t="shared" si="48"/>
        <v>18-25 (Gen Z)</v>
      </c>
      <c r="D3098" s="1" t="s">
        <v>30</v>
      </c>
      <c r="E3098" s="1">
        <v>10.57</v>
      </c>
      <c r="F3098" s="1">
        <v>3.73</v>
      </c>
      <c r="G3098" s="1">
        <v>0.47</v>
      </c>
      <c r="H3098" s="1">
        <v>5.17</v>
      </c>
      <c r="I3098" s="1">
        <v>7.91</v>
      </c>
      <c r="J3098" s="1">
        <f>Smartphone_Usage_And_Addiction_Analysis_7500_Rows[[#This Row],[social_media_hours]]+Smartphone_Usage_And_Addiction_Analysis_7500_Rows[[#This Row],[gaming_hours]]</f>
        <v>4.2</v>
      </c>
      <c r="K3098" s="1">
        <f>Smartphone_Usage_And_Addiction_Analysis_7500_Rows[[#This Row],[sleep_hours]]-Smartphone_Usage_And_Addiction_Analysis_7500_Rows[[#This Row],[total_leisure_hours]]</f>
        <v>3.71</v>
      </c>
      <c r="L3098" s="1">
        <v>179</v>
      </c>
      <c r="M3098" s="1">
        <v>179</v>
      </c>
      <c r="N3098" s="5">
        <f>Smartphone_Usage_And_Addiction_Analysis_7500_Rows[[#This Row],[app_opens_per_day]]/Smartphone_Usage_And_Addiction_Analysis_7500_Rows[[#This Row],[daily_screen_time_hours]]</f>
        <v>16.93472090823084</v>
      </c>
      <c r="O3098" s="1">
        <v>13.19</v>
      </c>
      <c r="P3098" s="1" t="s">
        <v>32</v>
      </c>
      <c r="Q3098" s="1" t="s">
        <v>23</v>
      </c>
      <c r="R3098" s="1" t="s">
        <v>28</v>
      </c>
      <c r="S3098" s="1">
        <v>1</v>
      </c>
    </row>
    <row r="3099" spans="1:19" ht="18" customHeight="1" x14ac:dyDescent="0.25">
      <c r="A3099" s="10" t="s">
        <v>6135</v>
      </c>
      <c r="B3099" s="1">
        <v>20</v>
      </c>
      <c r="C3099" s="1" t="str">
        <f t="shared" si="48"/>
        <v>18-25 (Gen Z)</v>
      </c>
      <c r="D3099" t="s">
        <v>7582</v>
      </c>
      <c r="E3099">
        <v>8.6199999999999992</v>
      </c>
      <c r="F3099">
        <v>2.72</v>
      </c>
      <c r="G3099">
        <v>2.5499999999999998</v>
      </c>
      <c r="H3099">
        <v>2.11</v>
      </c>
      <c r="I3099">
        <v>7.74</v>
      </c>
      <c r="J3099" s="1">
        <f>Smartphone_Usage_And_Addiction_Analysis_7500_Rows[[#This Row],[social_media_hours]]+Smartphone_Usage_And_Addiction_Analysis_7500_Rows[[#This Row],[gaming_hours]]</f>
        <v>5.27</v>
      </c>
      <c r="K3099" s="1">
        <f>Smartphone_Usage_And_Addiction_Analysis_7500_Rows[[#This Row],[sleep_hours]]-Smartphone_Usage_And_Addiction_Analysis_7500_Rows[[#This Row],[total_leisure_hours]]</f>
        <v>2.4700000000000006</v>
      </c>
      <c r="L3099">
        <v>109</v>
      </c>
      <c r="M3099">
        <v>158</v>
      </c>
      <c r="N3099" s="5">
        <f>Smartphone_Usage_And_Addiction_Analysis_7500_Rows[[#This Row],[app_opens_per_day]]/Smartphone_Usage_And_Addiction_Analysis_7500_Rows[[#This Row],[daily_screen_time_hours]]</f>
        <v>18.329466357308586</v>
      </c>
      <c r="O3099">
        <v>11.07</v>
      </c>
      <c r="P3099" t="s">
        <v>18</v>
      </c>
      <c r="Q3099" t="s">
        <v>19</v>
      </c>
      <c r="R3099" t="s">
        <v>24</v>
      </c>
      <c r="S3099">
        <v>1</v>
      </c>
    </row>
    <row r="3100" spans="1:19" ht="18" customHeight="1" x14ac:dyDescent="0.25">
      <c r="A3100" s="10" t="s">
        <v>2085</v>
      </c>
      <c r="B3100" s="1">
        <v>25</v>
      </c>
      <c r="C3100" t="str">
        <f t="shared" si="48"/>
        <v>18-25 (Gen Z)</v>
      </c>
      <c r="D3100" s="1" t="s">
        <v>30</v>
      </c>
      <c r="E3100" s="1">
        <v>3.56</v>
      </c>
      <c r="F3100" s="1">
        <v>4.87</v>
      </c>
      <c r="G3100" s="1">
        <v>0.86</v>
      </c>
      <c r="H3100" s="1">
        <v>5.45</v>
      </c>
      <c r="I3100" s="1">
        <v>5.41</v>
      </c>
      <c r="J3100" s="1">
        <f>Smartphone_Usage_And_Addiction_Analysis_7500_Rows[[#This Row],[social_media_hours]]+Smartphone_Usage_And_Addiction_Analysis_7500_Rows[[#This Row],[gaming_hours]]</f>
        <v>5.73</v>
      </c>
      <c r="K3100" s="1">
        <f>Smartphone_Usage_And_Addiction_Analysis_7500_Rows[[#This Row],[sleep_hours]]-Smartphone_Usage_And_Addiction_Analysis_7500_Rows[[#This Row],[total_leisure_hours]]</f>
        <v>-0.32000000000000028</v>
      </c>
      <c r="L3100" s="1">
        <v>155</v>
      </c>
      <c r="M3100" s="1">
        <v>97</v>
      </c>
      <c r="N3100" s="5">
        <f>Smartphone_Usage_And_Addiction_Analysis_7500_Rows[[#This Row],[app_opens_per_day]]/Smartphone_Usage_And_Addiction_Analysis_7500_Rows[[#This Row],[daily_screen_time_hours]]</f>
        <v>27.247191011235955</v>
      </c>
      <c r="O3100" s="1">
        <v>4.9800000000000004</v>
      </c>
      <c r="P3100" s="1" t="s">
        <v>18</v>
      </c>
      <c r="Q3100" s="1" t="s">
        <v>23</v>
      </c>
      <c r="R3100" s="1" t="s">
        <v>28</v>
      </c>
      <c r="S3100" s="1">
        <v>1</v>
      </c>
    </row>
    <row r="3101" spans="1:19" ht="18" customHeight="1" x14ac:dyDescent="0.25">
      <c r="A3101" s="10" t="s">
        <v>6136</v>
      </c>
      <c r="B3101" s="1">
        <v>21</v>
      </c>
      <c r="C3101" s="1" t="str">
        <f t="shared" si="48"/>
        <v>18-25 (Gen Z)</v>
      </c>
      <c r="D3101" t="s">
        <v>7582</v>
      </c>
      <c r="E3101">
        <v>6.92</v>
      </c>
      <c r="F3101">
        <v>3.92</v>
      </c>
      <c r="G3101">
        <v>1.02</v>
      </c>
      <c r="H3101">
        <v>3.51</v>
      </c>
      <c r="I3101">
        <v>8.65</v>
      </c>
      <c r="J3101" s="1">
        <f>Smartphone_Usage_And_Addiction_Analysis_7500_Rows[[#This Row],[social_media_hours]]+Smartphone_Usage_And_Addiction_Analysis_7500_Rows[[#This Row],[gaming_hours]]</f>
        <v>4.9399999999999995</v>
      </c>
      <c r="K3101" s="1">
        <f>Smartphone_Usage_And_Addiction_Analysis_7500_Rows[[#This Row],[sleep_hours]]-Smartphone_Usage_And_Addiction_Analysis_7500_Rows[[#This Row],[total_leisure_hours]]</f>
        <v>3.7100000000000009</v>
      </c>
      <c r="L3101">
        <v>44</v>
      </c>
      <c r="M3101">
        <v>84</v>
      </c>
      <c r="N3101" s="5">
        <f>Smartphone_Usage_And_Addiction_Analysis_7500_Rows[[#This Row],[app_opens_per_day]]/Smartphone_Usage_And_Addiction_Analysis_7500_Rows[[#This Row],[daily_screen_time_hours]]</f>
        <v>12.138728323699421</v>
      </c>
      <c r="O3101">
        <v>9.2899999999999991</v>
      </c>
      <c r="P3101" t="s">
        <v>22</v>
      </c>
      <c r="Q3101" t="s">
        <v>19</v>
      </c>
      <c r="R3101" t="s">
        <v>51</v>
      </c>
      <c r="S3101">
        <v>0</v>
      </c>
    </row>
    <row r="3102" spans="1:19" ht="18" customHeight="1" x14ac:dyDescent="0.25">
      <c r="A3102" s="10" t="s">
        <v>6137</v>
      </c>
      <c r="B3102" s="1">
        <v>26</v>
      </c>
      <c r="C3102" s="1" t="str">
        <f t="shared" si="48"/>
        <v>26-40 (Millennials)</v>
      </c>
      <c r="D3102" t="s">
        <v>7582</v>
      </c>
      <c r="E3102">
        <v>3.33</v>
      </c>
      <c r="F3102">
        <v>2.95</v>
      </c>
      <c r="G3102">
        <v>1.64</v>
      </c>
      <c r="H3102">
        <v>1.32</v>
      </c>
      <c r="I3102">
        <v>7.98</v>
      </c>
      <c r="J3102" s="1">
        <f>Smartphone_Usage_And_Addiction_Analysis_7500_Rows[[#This Row],[social_media_hours]]+Smartphone_Usage_And_Addiction_Analysis_7500_Rows[[#This Row],[gaming_hours]]</f>
        <v>4.59</v>
      </c>
      <c r="K3102" s="1">
        <f>Smartphone_Usage_And_Addiction_Analysis_7500_Rows[[#This Row],[sleep_hours]]-Smartphone_Usage_And_Addiction_Analysis_7500_Rows[[#This Row],[total_leisure_hours]]</f>
        <v>3.3900000000000006</v>
      </c>
      <c r="L3102">
        <v>51</v>
      </c>
      <c r="M3102">
        <v>28</v>
      </c>
      <c r="N3102" s="5">
        <f>Smartphone_Usage_And_Addiction_Analysis_7500_Rows[[#This Row],[app_opens_per_day]]/Smartphone_Usage_And_Addiction_Analysis_7500_Rows[[#This Row],[daily_screen_time_hours]]</f>
        <v>8.408408408408409</v>
      </c>
      <c r="O3102">
        <v>5.65</v>
      </c>
      <c r="P3102" t="s">
        <v>18</v>
      </c>
      <c r="Q3102" t="s">
        <v>19</v>
      </c>
      <c r="R3102" t="s">
        <v>51</v>
      </c>
      <c r="S3102">
        <v>0</v>
      </c>
    </row>
    <row r="3103" spans="1:19" ht="18" customHeight="1" x14ac:dyDescent="0.25">
      <c r="A3103" s="10" t="s">
        <v>2086</v>
      </c>
      <c r="B3103" s="1">
        <v>33</v>
      </c>
      <c r="C3103" t="str">
        <f t="shared" si="48"/>
        <v>26-40 (Millennials)</v>
      </c>
      <c r="D3103" s="1" t="s">
        <v>17</v>
      </c>
      <c r="E3103" s="1">
        <v>4.43</v>
      </c>
      <c r="F3103" s="1">
        <v>2.76</v>
      </c>
      <c r="G3103" s="1">
        <v>2.96</v>
      </c>
      <c r="H3103" s="1">
        <v>1.47</v>
      </c>
      <c r="I3103" s="1">
        <v>7.03</v>
      </c>
      <c r="J3103" s="1">
        <f>Smartphone_Usage_And_Addiction_Analysis_7500_Rows[[#This Row],[social_media_hours]]+Smartphone_Usage_And_Addiction_Analysis_7500_Rows[[#This Row],[gaming_hours]]</f>
        <v>5.72</v>
      </c>
      <c r="K3103" s="1">
        <f>Smartphone_Usage_And_Addiction_Analysis_7500_Rows[[#This Row],[sleep_hours]]-Smartphone_Usage_And_Addiction_Analysis_7500_Rows[[#This Row],[total_leisure_hours]]</f>
        <v>1.3100000000000005</v>
      </c>
      <c r="L3103" s="1">
        <v>189</v>
      </c>
      <c r="M3103" s="1">
        <v>99</v>
      </c>
      <c r="N3103" s="5">
        <f>Smartphone_Usage_And_Addiction_Analysis_7500_Rows[[#This Row],[app_opens_per_day]]/Smartphone_Usage_And_Addiction_Analysis_7500_Rows[[#This Row],[daily_screen_time_hours]]</f>
        <v>22.34762979683973</v>
      </c>
      <c r="O3103" s="1">
        <v>6.8</v>
      </c>
      <c r="P3103" s="1" t="s">
        <v>18</v>
      </c>
      <c r="Q3103" s="1" t="s">
        <v>19</v>
      </c>
      <c r="R3103" s="1" t="s">
        <v>51</v>
      </c>
      <c r="S3103" s="1">
        <v>0</v>
      </c>
    </row>
    <row r="3104" spans="1:19" ht="18" customHeight="1" x14ac:dyDescent="0.25">
      <c r="A3104" s="10" t="s">
        <v>2087</v>
      </c>
      <c r="B3104" s="1">
        <v>26</v>
      </c>
      <c r="C3104" t="str">
        <f t="shared" si="48"/>
        <v>26-40 (Millennials)</v>
      </c>
      <c r="D3104" s="1" t="s">
        <v>30</v>
      </c>
      <c r="E3104" s="1">
        <v>5.33</v>
      </c>
      <c r="F3104" s="1">
        <v>3.74</v>
      </c>
      <c r="G3104" s="1">
        <v>1.94</v>
      </c>
      <c r="H3104" s="1">
        <v>5.03</v>
      </c>
      <c r="I3104" s="1">
        <v>7.2</v>
      </c>
      <c r="J3104" s="1">
        <f>Smartphone_Usage_And_Addiction_Analysis_7500_Rows[[#This Row],[social_media_hours]]+Smartphone_Usage_And_Addiction_Analysis_7500_Rows[[#This Row],[gaming_hours]]</f>
        <v>5.68</v>
      </c>
      <c r="K3104" s="1">
        <f>Smartphone_Usage_And_Addiction_Analysis_7500_Rows[[#This Row],[sleep_hours]]-Smartphone_Usage_And_Addiction_Analysis_7500_Rows[[#This Row],[total_leisure_hours]]</f>
        <v>1.5200000000000005</v>
      </c>
      <c r="L3104" s="1">
        <v>249</v>
      </c>
      <c r="M3104" s="1">
        <v>110</v>
      </c>
      <c r="N3104" s="5">
        <f>Smartphone_Usage_And_Addiction_Analysis_7500_Rows[[#This Row],[app_opens_per_day]]/Smartphone_Usage_And_Addiction_Analysis_7500_Rows[[#This Row],[daily_screen_time_hours]]</f>
        <v>20.637898686679176</v>
      </c>
      <c r="O3104" s="1">
        <v>6.12</v>
      </c>
      <c r="P3104" s="1" t="s">
        <v>32</v>
      </c>
      <c r="Q3104" s="1" t="s">
        <v>23</v>
      </c>
      <c r="R3104" s="1" t="s">
        <v>20</v>
      </c>
      <c r="S3104" s="1">
        <v>0</v>
      </c>
    </row>
    <row r="3105" spans="1:19" ht="18" customHeight="1" x14ac:dyDescent="0.25">
      <c r="A3105" s="10" t="s">
        <v>2088</v>
      </c>
      <c r="B3105" s="1">
        <v>31</v>
      </c>
      <c r="C3105" t="str">
        <f t="shared" si="48"/>
        <v>26-40 (Millennials)</v>
      </c>
      <c r="D3105" s="1" t="s">
        <v>17</v>
      </c>
      <c r="E3105" s="1">
        <v>8.68</v>
      </c>
      <c r="F3105" s="1">
        <v>5.32</v>
      </c>
      <c r="G3105" s="1">
        <v>3.97</v>
      </c>
      <c r="H3105" s="1">
        <v>2.95</v>
      </c>
      <c r="I3105" s="1">
        <v>8.73</v>
      </c>
      <c r="J3105" s="1">
        <f>Smartphone_Usage_And_Addiction_Analysis_7500_Rows[[#This Row],[social_media_hours]]+Smartphone_Usage_And_Addiction_Analysis_7500_Rows[[#This Row],[gaming_hours]]</f>
        <v>9.2900000000000009</v>
      </c>
      <c r="K3105" s="1">
        <f>Smartphone_Usage_And_Addiction_Analysis_7500_Rows[[#This Row],[sleep_hours]]-Smartphone_Usage_And_Addiction_Analysis_7500_Rows[[#This Row],[total_leisure_hours]]</f>
        <v>-0.5600000000000005</v>
      </c>
      <c r="L3105" s="1">
        <v>150</v>
      </c>
      <c r="M3105" s="1">
        <v>133</v>
      </c>
      <c r="N3105" s="5">
        <f>Smartphone_Usage_And_Addiction_Analysis_7500_Rows[[#This Row],[app_opens_per_day]]/Smartphone_Usage_And_Addiction_Analysis_7500_Rows[[#This Row],[daily_screen_time_hours]]</f>
        <v>15.32258064516129</v>
      </c>
      <c r="O3105" s="1">
        <v>11.27</v>
      </c>
      <c r="P3105" s="1" t="s">
        <v>32</v>
      </c>
      <c r="Q3105" s="1" t="s">
        <v>19</v>
      </c>
      <c r="R3105" s="1" t="s">
        <v>24</v>
      </c>
      <c r="S3105" s="1">
        <v>1</v>
      </c>
    </row>
    <row r="3106" spans="1:19" ht="18" customHeight="1" x14ac:dyDescent="0.25">
      <c r="A3106" s="10" t="s">
        <v>2089</v>
      </c>
      <c r="B3106" s="1">
        <v>19</v>
      </c>
      <c r="C3106" t="str">
        <f t="shared" si="48"/>
        <v>18-25 (Gen Z)</v>
      </c>
      <c r="D3106" s="1" t="s">
        <v>17</v>
      </c>
      <c r="E3106" s="1">
        <v>10.56</v>
      </c>
      <c r="F3106" s="1">
        <v>2.27</v>
      </c>
      <c r="G3106" s="1">
        <v>3.9</v>
      </c>
      <c r="H3106" s="1">
        <v>4.5999999999999996</v>
      </c>
      <c r="I3106" s="1">
        <v>5.14</v>
      </c>
      <c r="J3106" s="1">
        <f>Smartphone_Usage_And_Addiction_Analysis_7500_Rows[[#This Row],[social_media_hours]]+Smartphone_Usage_And_Addiction_Analysis_7500_Rows[[#This Row],[gaming_hours]]</f>
        <v>6.17</v>
      </c>
      <c r="K3106" s="1">
        <f>Smartphone_Usage_And_Addiction_Analysis_7500_Rows[[#This Row],[sleep_hours]]-Smartphone_Usage_And_Addiction_Analysis_7500_Rows[[#This Row],[total_leisure_hours]]</f>
        <v>-1.0300000000000002</v>
      </c>
      <c r="L3106" s="1">
        <v>185</v>
      </c>
      <c r="M3106" s="1">
        <v>166</v>
      </c>
      <c r="N3106" s="5">
        <f>Smartphone_Usage_And_Addiction_Analysis_7500_Rows[[#This Row],[app_opens_per_day]]/Smartphone_Usage_And_Addiction_Analysis_7500_Rows[[#This Row],[daily_screen_time_hours]]</f>
        <v>15.719696969696969</v>
      </c>
      <c r="O3106" s="1">
        <v>11.2</v>
      </c>
      <c r="P3106" s="1" t="s">
        <v>18</v>
      </c>
      <c r="Q3106" s="1" t="s">
        <v>23</v>
      </c>
      <c r="R3106" s="1" t="s">
        <v>24</v>
      </c>
      <c r="S3106" s="1">
        <v>1</v>
      </c>
    </row>
    <row r="3107" spans="1:19" ht="18" customHeight="1" x14ac:dyDescent="0.25">
      <c r="A3107" s="10" t="s">
        <v>2090</v>
      </c>
      <c r="B3107" s="1">
        <v>35</v>
      </c>
      <c r="C3107" t="str">
        <f t="shared" si="48"/>
        <v>26-40 (Millennials)</v>
      </c>
      <c r="D3107" s="1" t="s">
        <v>17</v>
      </c>
      <c r="E3107" s="1">
        <v>5.91</v>
      </c>
      <c r="F3107" s="1">
        <v>4.43</v>
      </c>
      <c r="G3107" s="1">
        <v>0.01</v>
      </c>
      <c r="H3107" s="1">
        <v>3.99</v>
      </c>
      <c r="I3107" s="1">
        <v>6.64</v>
      </c>
      <c r="J3107" s="1">
        <f>Smartphone_Usage_And_Addiction_Analysis_7500_Rows[[#This Row],[social_media_hours]]+Smartphone_Usage_And_Addiction_Analysis_7500_Rows[[#This Row],[gaming_hours]]</f>
        <v>4.4399999999999995</v>
      </c>
      <c r="K3107" s="1">
        <f>Smartphone_Usage_And_Addiction_Analysis_7500_Rows[[#This Row],[sleep_hours]]-Smartphone_Usage_And_Addiction_Analysis_7500_Rows[[#This Row],[total_leisure_hours]]</f>
        <v>2.2000000000000002</v>
      </c>
      <c r="L3107" s="1">
        <v>77</v>
      </c>
      <c r="M3107" s="1">
        <v>20</v>
      </c>
      <c r="N3107" s="5">
        <f>Smartphone_Usage_And_Addiction_Analysis_7500_Rows[[#This Row],[app_opens_per_day]]/Smartphone_Usage_And_Addiction_Analysis_7500_Rows[[#This Row],[daily_screen_time_hours]]</f>
        <v>3.3840947546531304</v>
      </c>
      <c r="O3107" s="1">
        <v>7.05</v>
      </c>
      <c r="P3107" s="1" t="s">
        <v>22</v>
      </c>
      <c r="Q3107" s="1" t="s">
        <v>23</v>
      </c>
      <c r="R3107" s="1" t="s">
        <v>24</v>
      </c>
      <c r="S3107" s="1">
        <v>1</v>
      </c>
    </row>
    <row r="3108" spans="1:19" ht="18" customHeight="1" x14ac:dyDescent="0.25">
      <c r="A3108" s="10" t="s">
        <v>2091</v>
      </c>
      <c r="B3108" s="1">
        <v>19</v>
      </c>
      <c r="C3108" t="str">
        <f t="shared" si="48"/>
        <v>18-25 (Gen Z)</v>
      </c>
      <c r="D3108" s="1" t="s">
        <v>17</v>
      </c>
      <c r="E3108" s="1">
        <v>5.64</v>
      </c>
      <c r="F3108" s="1">
        <v>1.61</v>
      </c>
      <c r="G3108" s="1">
        <v>0.4</v>
      </c>
      <c r="H3108" s="1">
        <v>4.25</v>
      </c>
      <c r="I3108" s="1">
        <v>8.31</v>
      </c>
      <c r="J3108" s="1">
        <f>Smartphone_Usage_And_Addiction_Analysis_7500_Rows[[#This Row],[social_media_hours]]+Smartphone_Usage_And_Addiction_Analysis_7500_Rows[[#This Row],[gaming_hours]]</f>
        <v>2.0100000000000002</v>
      </c>
      <c r="K3108" s="1">
        <f>Smartphone_Usage_And_Addiction_Analysis_7500_Rows[[#This Row],[sleep_hours]]-Smartphone_Usage_And_Addiction_Analysis_7500_Rows[[#This Row],[total_leisure_hours]]</f>
        <v>6.3000000000000007</v>
      </c>
      <c r="L3108" s="1">
        <v>139</v>
      </c>
      <c r="M3108" s="1">
        <v>105</v>
      </c>
      <c r="N3108" s="5">
        <f>Smartphone_Usage_And_Addiction_Analysis_7500_Rows[[#This Row],[app_opens_per_day]]/Smartphone_Usage_And_Addiction_Analysis_7500_Rows[[#This Row],[daily_screen_time_hours]]</f>
        <v>18.617021276595747</v>
      </c>
      <c r="O3108" s="1">
        <v>6.51</v>
      </c>
      <c r="P3108" s="1" t="s">
        <v>22</v>
      </c>
      <c r="Q3108" s="1" t="s">
        <v>23</v>
      </c>
      <c r="R3108" s="1" t="s">
        <v>20</v>
      </c>
      <c r="S3108" s="1">
        <v>0</v>
      </c>
    </row>
    <row r="3109" spans="1:19" ht="18" customHeight="1" x14ac:dyDescent="0.25">
      <c r="A3109" s="10" t="s">
        <v>2092</v>
      </c>
      <c r="B3109" s="1">
        <v>32</v>
      </c>
      <c r="C3109" t="str">
        <f t="shared" si="48"/>
        <v>26-40 (Millennials)</v>
      </c>
      <c r="D3109" s="1" t="s">
        <v>17</v>
      </c>
      <c r="E3109" s="1">
        <v>8.18</v>
      </c>
      <c r="F3109" s="1">
        <v>4.3899999999999997</v>
      </c>
      <c r="G3109" s="1">
        <v>2.75</v>
      </c>
      <c r="H3109" s="1">
        <v>1.06</v>
      </c>
      <c r="I3109" s="1">
        <v>6.43</v>
      </c>
      <c r="J3109" s="1">
        <f>Smartphone_Usage_And_Addiction_Analysis_7500_Rows[[#This Row],[social_media_hours]]+Smartphone_Usage_And_Addiction_Analysis_7500_Rows[[#This Row],[gaming_hours]]</f>
        <v>7.14</v>
      </c>
      <c r="K3109" s="1">
        <f>Smartphone_Usage_And_Addiction_Analysis_7500_Rows[[#This Row],[sleep_hours]]-Smartphone_Usage_And_Addiction_Analysis_7500_Rows[[#This Row],[total_leisure_hours]]</f>
        <v>-0.71</v>
      </c>
      <c r="L3109" s="1">
        <v>209</v>
      </c>
      <c r="M3109" s="1">
        <v>98</v>
      </c>
      <c r="N3109" s="5">
        <f>Smartphone_Usage_And_Addiction_Analysis_7500_Rows[[#This Row],[app_opens_per_day]]/Smartphone_Usage_And_Addiction_Analysis_7500_Rows[[#This Row],[daily_screen_time_hours]]</f>
        <v>11.980440097799512</v>
      </c>
      <c r="O3109" s="1">
        <v>8.6999999999999993</v>
      </c>
      <c r="P3109" s="1" t="s">
        <v>18</v>
      </c>
      <c r="Q3109" s="1" t="s">
        <v>19</v>
      </c>
      <c r="R3109" s="1" t="s">
        <v>24</v>
      </c>
      <c r="S3109" s="1">
        <v>1</v>
      </c>
    </row>
    <row r="3110" spans="1:19" ht="18" customHeight="1" x14ac:dyDescent="0.25">
      <c r="A3110" s="10" t="s">
        <v>2093</v>
      </c>
      <c r="B3110" s="1">
        <v>18</v>
      </c>
      <c r="C3110" t="str">
        <f t="shared" si="48"/>
        <v>18-25 (Gen Z)</v>
      </c>
      <c r="D3110" s="1" t="s">
        <v>17</v>
      </c>
      <c r="E3110" s="1">
        <v>9.19</v>
      </c>
      <c r="F3110" s="1">
        <v>1.66</v>
      </c>
      <c r="G3110" s="1">
        <v>2.19</v>
      </c>
      <c r="H3110" s="1">
        <v>1.05</v>
      </c>
      <c r="I3110" s="1">
        <v>8.59</v>
      </c>
      <c r="J3110" s="1">
        <f>Smartphone_Usage_And_Addiction_Analysis_7500_Rows[[#This Row],[social_media_hours]]+Smartphone_Usage_And_Addiction_Analysis_7500_Rows[[#This Row],[gaming_hours]]</f>
        <v>3.8499999999999996</v>
      </c>
      <c r="K3110" s="1">
        <f>Smartphone_Usage_And_Addiction_Analysis_7500_Rows[[#This Row],[sleep_hours]]-Smartphone_Usage_And_Addiction_Analysis_7500_Rows[[#This Row],[total_leisure_hours]]</f>
        <v>4.74</v>
      </c>
      <c r="L3110" s="1">
        <v>124</v>
      </c>
      <c r="M3110" s="1">
        <v>133</v>
      </c>
      <c r="N3110" s="5">
        <f>Smartphone_Usage_And_Addiction_Analysis_7500_Rows[[#This Row],[app_opens_per_day]]/Smartphone_Usage_And_Addiction_Analysis_7500_Rows[[#This Row],[daily_screen_time_hours]]</f>
        <v>14.472252448313386</v>
      </c>
      <c r="O3110" s="1">
        <v>10.68</v>
      </c>
      <c r="P3110" s="1" t="s">
        <v>22</v>
      </c>
      <c r="Q3110" s="1" t="s">
        <v>23</v>
      </c>
      <c r="R3110" s="1" t="s">
        <v>28</v>
      </c>
      <c r="S3110" s="1">
        <v>1</v>
      </c>
    </row>
    <row r="3111" spans="1:19" ht="18" customHeight="1" x14ac:dyDescent="0.25">
      <c r="A3111" s="10" t="s">
        <v>2094</v>
      </c>
      <c r="B3111" s="1">
        <v>29</v>
      </c>
      <c r="C3111" t="str">
        <f t="shared" si="48"/>
        <v>26-40 (Millennials)</v>
      </c>
      <c r="D3111" s="1" t="s">
        <v>17</v>
      </c>
      <c r="E3111" s="1">
        <v>5.81</v>
      </c>
      <c r="F3111" s="1">
        <v>5.73</v>
      </c>
      <c r="G3111" s="1">
        <v>1.59</v>
      </c>
      <c r="H3111" s="1">
        <v>5.91</v>
      </c>
      <c r="I3111" s="1">
        <v>5.54</v>
      </c>
      <c r="J3111" s="1">
        <f>Smartphone_Usage_And_Addiction_Analysis_7500_Rows[[#This Row],[social_media_hours]]+Smartphone_Usage_And_Addiction_Analysis_7500_Rows[[#This Row],[gaming_hours]]</f>
        <v>7.32</v>
      </c>
      <c r="K3111" s="1">
        <f>Smartphone_Usage_And_Addiction_Analysis_7500_Rows[[#This Row],[sleep_hours]]-Smartphone_Usage_And_Addiction_Analysis_7500_Rows[[#This Row],[total_leisure_hours]]</f>
        <v>-1.7800000000000002</v>
      </c>
      <c r="L3111" s="1">
        <v>37</v>
      </c>
      <c r="M3111" s="1">
        <v>96</v>
      </c>
      <c r="N3111" s="5">
        <f>Smartphone_Usage_And_Addiction_Analysis_7500_Rows[[#This Row],[app_opens_per_day]]/Smartphone_Usage_And_Addiction_Analysis_7500_Rows[[#This Row],[daily_screen_time_hours]]</f>
        <v>16.523235800344235</v>
      </c>
      <c r="O3111" s="1">
        <v>7.59</v>
      </c>
      <c r="P3111" s="1" t="s">
        <v>18</v>
      </c>
      <c r="Q3111" s="1" t="s">
        <v>23</v>
      </c>
      <c r="R3111" s="1" t="s">
        <v>24</v>
      </c>
      <c r="S3111" s="1">
        <v>1</v>
      </c>
    </row>
    <row r="3112" spans="1:19" ht="18" customHeight="1" x14ac:dyDescent="0.25">
      <c r="A3112" s="10" t="s">
        <v>6138</v>
      </c>
      <c r="B3112" s="1">
        <v>28</v>
      </c>
      <c r="C3112" s="1" t="str">
        <f t="shared" si="48"/>
        <v>26-40 (Millennials)</v>
      </c>
      <c r="D3112" t="s">
        <v>7582</v>
      </c>
      <c r="E3112">
        <v>6.77</v>
      </c>
      <c r="F3112">
        <v>5.04</v>
      </c>
      <c r="G3112">
        <v>1.54</v>
      </c>
      <c r="H3112">
        <v>3.07</v>
      </c>
      <c r="I3112">
        <v>8.51</v>
      </c>
      <c r="J3112" s="1">
        <f>Smartphone_Usage_And_Addiction_Analysis_7500_Rows[[#This Row],[social_media_hours]]+Smartphone_Usage_And_Addiction_Analysis_7500_Rows[[#This Row],[gaming_hours]]</f>
        <v>6.58</v>
      </c>
      <c r="K3112" s="1">
        <f>Smartphone_Usage_And_Addiction_Analysis_7500_Rows[[#This Row],[sleep_hours]]-Smartphone_Usage_And_Addiction_Analysis_7500_Rows[[#This Row],[total_leisure_hours]]</f>
        <v>1.9299999999999997</v>
      </c>
      <c r="L3112">
        <v>60</v>
      </c>
      <c r="M3112">
        <v>26</v>
      </c>
      <c r="N3112" s="5">
        <f>Smartphone_Usage_And_Addiction_Analysis_7500_Rows[[#This Row],[app_opens_per_day]]/Smartphone_Usage_And_Addiction_Analysis_7500_Rows[[#This Row],[daily_screen_time_hours]]</f>
        <v>3.8404726735598231</v>
      </c>
      <c r="O3112">
        <v>8.98</v>
      </c>
      <c r="P3112" t="s">
        <v>18</v>
      </c>
      <c r="Q3112" t="s">
        <v>19</v>
      </c>
      <c r="R3112" t="s">
        <v>24</v>
      </c>
      <c r="S3112">
        <v>1</v>
      </c>
    </row>
    <row r="3113" spans="1:19" ht="18" customHeight="1" x14ac:dyDescent="0.25">
      <c r="A3113" s="10" t="s">
        <v>2095</v>
      </c>
      <c r="B3113" s="1">
        <v>21</v>
      </c>
      <c r="C3113" t="str">
        <f t="shared" si="48"/>
        <v>18-25 (Gen Z)</v>
      </c>
      <c r="D3113" s="1" t="s">
        <v>17</v>
      </c>
      <c r="E3113" s="1">
        <v>5.88</v>
      </c>
      <c r="F3113" s="1">
        <v>4.88</v>
      </c>
      <c r="G3113" s="1">
        <v>1.4</v>
      </c>
      <c r="H3113" s="1">
        <v>4.1500000000000004</v>
      </c>
      <c r="I3113" s="1">
        <v>5.33</v>
      </c>
      <c r="J3113" s="1">
        <f>Smartphone_Usage_And_Addiction_Analysis_7500_Rows[[#This Row],[social_media_hours]]+Smartphone_Usage_And_Addiction_Analysis_7500_Rows[[#This Row],[gaming_hours]]</f>
        <v>6.2799999999999994</v>
      </c>
      <c r="K3113" s="1">
        <f>Smartphone_Usage_And_Addiction_Analysis_7500_Rows[[#This Row],[sleep_hours]]-Smartphone_Usage_And_Addiction_Analysis_7500_Rows[[#This Row],[total_leisure_hours]]</f>
        <v>-0.94999999999999929</v>
      </c>
      <c r="L3113" s="1">
        <v>36</v>
      </c>
      <c r="M3113" s="1">
        <v>75</v>
      </c>
      <c r="N3113" s="5">
        <f>Smartphone_Usage_And_Addiction_Analysis_7500_Rows[[#This Row],[app_opens_per_day]]/Smartphone_Usage_And_Addiction_Analysis_7500_Rows[[#This Row],[daily_screen_time_hours]]</f>
        <v>12.755102040816327</v>
      </c>
      <c r="O3113" s="1">
        <v>7.02</v>
      </c>
      <c r="P3113" s="1" t="s">
        <v>32</v>
      </c>
      <c r="Q3113" s="1" t="s">
        <v>23</v>
      </c>
      <c r="R3113" s="1" t="s">
        <v>28</v>
      </c>
      <c r="S3113" s="1">
        <v>1</v>
      </c>
    </row>
    <row r="3114" spans="1:19" ht="18" customHeight="1" x14ac:dyDescent="0.25">
      <c r="A3114" s="10" t="s">
        <v>2096</v>
      </c>
      <c r="B3114" s="1">
        <v>22</v>
      </c>
      <c r="C3114" t="str">
        <f t="shared" si="48"/>
        <v>18-25 (Gen Z)</v>
      </c>
      <c r="D3114" s="1" t="s">
        <v>30</v>
      </c>
      <c r="E3114" s="1">
        <v>4.3899999999999997</v>
      </c>
      <c r="F3114" s="1">
        <v>4.74</v>
      </c>
      <c r="G3114" s="1">
        <v>0.22</v>
      </c>
      <c r="H3114" s="1">
        <v>4.9800000000000004</v>
      </c>
      <c r="I3114" s="1">
        <v>6.44</v>
      </c>
      <c r="J3114" s="1">
        <f>Smartphone_Usage_And_Addiction_Analysis_7500_Rows[[#This Row],[social_media_hours]]+Smartphone_Usage_And_Addiction_Analysis_7500_Rows[[#This Row],[gaming_hours]]</f>
        <v>4.96</v>
      </c>
      <c r="K3114" s="1">
        <f>Smartphone_Usage_And_Addiction_Analysis_7500_Rows[[#This Row],[sleep_hours]]-Smartphone_Usage_And_Addiction_Analysis_7500_Rows[[#This Row],[total_leisure_hours]]</f>
        <v>1.4800000000000004</v>
      </c>
      <c r="L3114" s="1">
        <v>132</v>
      </c>
      <c r="M3114" s="1">
        <v>126</v>
      </c>
      <c r="N3114" s="5">
        <f>Smartphone_Usage_And_Addiction_Analysis_7500_Rows[[#This Row],[app_opens_per_day]]/Smartphone_Usage_And_Addiction_Analysis_7500_Rows[[#This Row],[daily_screen_time_hours]]</f>
        <v>28.701594533029613</v>
      </c>
      <c r="O3114" s="1">
        <v>5.9</v>
      </c>
      <c r="P3114" s="1" t="s">
        <v>18</v>
      </c>
      <c r="Q3114" s="1" t="s">
        <v>23</v>
      </c>
      <c r="R3114" s="1" t="s">
        <v>28</v>
      </c>
      <c r="S3114" s="1">
        <v>1</v>
      </c>
    </row>
    <row r="3115" spans="1:19" ht="18" customHeight="1" x14ac:dyDescent="0.25">
      <c r="A3115" s="10" t="s">
        <v>2097</v>
      </c>
      <c r="B3115" s="1">
        <v>25</v>
      </c>
      <c r="C3115" t="str">
        <f t="shared" si="48"/>
        <v>18-25 (Gen Z)</v>
      </c>
      <c r="D3115" s="1" t="s">
        <v>17</v>
      </c>
      <c r="E3115" s="1">
        <v>9.6199999999999992</v>
      </c>
      <c r="F3115" s="1">
        <v>1.48</v>
      </c>
      <c r="G3115" s="1">
        <v>0.63</v>
      </c>
      <c r="H3115" s="1">
        <v>5.84</v>
      </c>
      <c r="I3115" s="1">
        <v>5.01</v>
      </c>
      <c r="J3115" s="1">
        <f>Smartphone_Usage_And_Addiction_Analysis_7500_Rows[[#This Row],[social_media_hours]]+Smartphone_Usage_And_Addiction_Analysis_7500_Rows[[#This Row],[gaming_hours]]</f>
        <v>2.11</v>
      </c>
      <c r="K3115" s="1">
        <f>Smartphone_Usage_And_Addiction_Analysis_7500_Rows[[#This Row],[sleep_hours]]-Smartphone_Usage_And_Addiction_Analysis_7500_Rows[[#This Row],[total_leisure_hours]]</f>
        <v>2.9</v>
      </c>
      <c r="L3115" s="1">
        <v>240</v>
      </c>
      <c r="M3115" s="1">
        <v>120</v>
      </c>
      <c r="N3115" s="5">
        <f>Smartphone_Usage_And_Addiction_Analysis_7500_Rows[[#This Row],[app_opens_per_day]]/Smartphone_Usage_And_Addiction_Analysis_7500_Rows[[#This Row],[daily_screen_time_hours]]</f>
        <v>12.474012474012476</v>
      </c>
      <c r="O3115" s="1">
        <v>12.56</v>
      </c>
      <c r="P3115" s="1" t="s">
        <v>18</v>
      </c>
      <c r="Q3115" s="1" t="s">
        <v>19</v>
      </c>
      <c r="R3115" s="1" t="s">
        <v>24</v>
      </c>
      <c r="S3115" s="1">
        <v>1</v>
      </c>
    </row>
    <row r="3116" spans="1:19" ht="18" customHeight="1" x14ac:dyDescent="0.25">
      <c r="A3116" s="10" t="s">
        <v>2098</v>
      </c>
      <c r="B3116" s="1">
        <v>23</v>
      </c>
      <c r="C3116" t="str">
        <f t="shared" si="48"/>
        <v>18-25 (Gen Z)</v>
      </c>
      <c r="D3116" s="1" t="s">
        <v>30</v>
      </c>
      <c r="E3116" s="1">
        <v>11.51</v>
      </c>
      <c r="F3116" s="1">
        <v>3.25</v>
      </c>
      <c r="G3116" s="1">
        <v>1.74</v>
      </c>
      <c r="H3116" s="1">
        <v>0.9</v>
      </c>
      <c r="I3116" s="1">
        <v>6.98</v>
      </c>
      <c r="J3116" s="1">
        <f>Smartphone_Usage_And_Addiction_Analysis_7500_Rows[[#This Row],[social_media_hours]]+Smartphone_Usage_And_Addiction_Analysis_7500_Rows[[#This Row],[gaming_hours]]</f>
        <v>4.99</v>
      </c>
      <c r="K3116" s="1">
        <f>Smartphone_Usage_And_Addiction_Analysis_7500_Rows[[#This Row],[sleep_hours]]-Smartphone_Usage_And_Addiction_Analysis_7500_Rows[[#This Row],[total_leisure_hours]]</f>
        <v>1.9900000000000002</v>
      </c>
      <c r="L3116" s="1">
        <v>23</v>
      </c>
      <c r="M3116" s="1">
        <v>108</v>
      </c>
      <c r="N3116" s="5">
        <f>Smartphone_Usage_And_Addiction_Analysis_7500_Rows[[#This Row],[app_opens_per_day]]/Smartphone_Usage_And_Addiction_Analysis_7500_Rows[[#This Row],[daily_screen_time_hours]]</f>
        <v>9.3831450912250212</v>
      </c>
      <c r="O3116" s="1">
        <v>13.4</v>
      </c>
      <c r="P3116" s="1" t="s">
        <v>22</v>
      </c>
      <c r="Q3116" s="1" t="s">
        <v>19</v>
      </c>
      <c r="R3116" s="1" t="s">
        <v>28</v>
      </c>
      <c r="S3116" s="1">
        <v>1</v>
      </c>
    </row>
    <row r="3117" spans="1:19" ht="18" customHeight="1" x14ac:dyDescent="0.25">
      <c r="A3117" s="10" t="s">
        <v>2099</v>
      </c>
      <c r="B3117" s="1">
        <v>32</v>
      </c>
      <c r="C3117" t="str">
        <f t="shared" si="48"/>
        <v>26-40 (Millennials)</v>
      </c>
      <c r="D3117" s="1" t="s">
        <v>17</v>
      </c>
      <c r="E3117" s="1">
        <v>5.0199999999999996</v>
      </c>
      <c r="F3117" s="1">
        <v>1.1399999999999999</v>
      </c>
      <c r="G3117" s="1">
        <v>1.51</v>
      </c>
      <c r="H3117" s="1">
        <v>4.9400000000000004</v>
      </c>
      <c r="I3117" s="1">
        <v>8.36</v>
      </c>
      <c r="J3117" s="1">
        <f>Smartphone_Usage_And_Addiction_Analysis_7500_Rows[[#This Row],[social_media_hours]]+Smartphone_Usage_And_Addiction_Analysis_7500_Rows[[#This Row],[gaming_hours]]</f>
        <v>2.65</v>
      </c>
      <c r="K3117" s="1">
        <f>Smartphone_Usage_And_Addiction_Analysis_7500_Rows[[#This Row],[sleep_hours]]-Smartphone_Usage_And_Addiction_Analysis_7500_Rows[[#This Row],[total_leisure_hours]]</f>
        <v>5.7099999999999991</v>
      </c>
      <c r="L3117" s="1">
        <v>213</v>
      </c>
      <c r="M3117" s="1">
        <v>158</v>
      </c>
      <c r="N3117" s="5">
        <f>Smartphone_Usage_And_Addiction_Analysis_7500_Rows[[#This Row],[app_opens_per_day]]/Smartphone_Usage_And_Addiction_Analysis_7500_Rows[[#This Row],[daily_screen_time_hours]]</f>
        <v>31.474103585657375</v>
      </c>
      <c r="O3117" s="1">
        <v>6.48</v>
      </c>
      <c r="P3117" s="1" t="s">
        <v>18</v>
      </c>
      <c r="Q3117" s="1" t="s">
        <v>23</v>
      </c>
      <c r="R3117" s="1" t="s">
        <v>51</v>
      </c>
      <c r="S3117" s="1">
        <v>0</v>
      </c>
    </row>
    <row r="3118" spans="1:19" ht="18" customHeight="1" x14ac:dyDescent="0.25">
      <c r="A3118" s="10" t="s">
        <v>6139</v>
      </c>
      <c r="B3118" s="1">
        <v>31</v>
      </c>
      <c r="C3118" s="1" t="str">
        <f t="shared" si="48"/>
        <v>26-40 (Millennials)</v>
      </c>
      <c r="D3118" t="s">
        <v>7582</v>
      </c>
      <c r="E3118">
        <v>3.99</v>
      </c>
      <c r="F3118">
        <v>1.1599999999999999</v>
      </c>
      <c r="G3118">
        <v>1.76</v>
      </c>
      <c r="H3118">
        <v>5.96</v>
      </c>
      <c r="I3118">
        <v>6.07</v>
      </c>
      <c r="J3118" s="1">
        <f>Smartphone_Usage_And_Addiction_Analysis_7500_Rows[[#This Row],[social_media_hours]]+Smartphone_Usage_And_Addiction_Analysis_7500_Rows[[#This Row],[gaming_hours]]</f>
        <v>2.92</v>
      </c>
      <c r="K3118" s="1">
        <f>Smartphone_Usage_And_Addiction_Analysis_7500_Rows[[#This Row],[sleep_hours]]-Smartphone_Usage_And_Addiction_Analysis_7500_Rows[[#This Row],[total_leisure_hours]]</f>
        <v>3.1500000000000004</v>
      </c>
      <c r="L3118">
        <v>113</v>
      </c>
      <c r="M3118">
        <v>142</v>
      </c>
      <c r="N3118" s="5">
        <f>Smartphone_Usage_And_Addiction_Analysis_7500_Rows[[#This Row],[app_opens_per_day]]/Smartphone_Usage_And_Addiction_Analysis_7500_Rows[[#This Row],[daily_screen_time_hours]]</f>
        <v>35.588972431077693</v>
      </c>
      <c r="O3118">
        <v>4.51</v>
      </c>
      <c r="P3118" t="s">
        <v>22</v>
      </c>
      <c r="Q3118" t="s">
        <v>23</v>
      </c>
      <c r="R3118" t="s">
        <v>20</v>
      </c>
      <c r="S3118">
        <v>0</v>
      </c>
    </row>
    <row r="3119" spans="1:19" ht="18" customHeight="1" x14ac:dyDescent="0.25">
      <c r="A3119" s="10" t="s">
        <v>2100</v>
      </c>
      <c r="B3119" s="1">
        <v>30</v>
      </c>
      <c r="C3119" t="str">
        <f t="shared" si="48"/>
        <v>26-40 (Millennials)</v>
      </c>
      <c r="D3119" s="1" t="s">
        <v>30</v>
      </c>
      <c r="E3119" s="1">
        <v>7.78</v>
      </c>
      <c r="F3119" s="1">
        <v>5.39</v>
      </c>
      <c r="G3119" s="1">
        <v>1.07</v>
      </c>
      <c r="H3119" s="1">
        <v>1.01</v>
      </c>
      <c r="I3119" s="1">
        <v>7.98</v>
      </c>
      <c r="J3119" s="1">
        <f>Smartphone_Usage_And_Addiction_Analysis_7500_Rows[[#This Row],[social_media_hours]]+Smartphone_Usage_And_Addiction_Analysis_7500_Rows[[#This Row],[gaming_hours]]</f>
        <v>6.46</v>
      </c>
      <c r="K3119" s="1">
        <f>Smartphone_Usage_And_Addiction_Analysis_7500_Rows[[#This Row],[sleep_hours]]-Smartphone_Usage_And_Addiction_Analysis_7500_Rows[[#This Row],[total_leisure_hours]]</f>
        <v>1.5200000000000005</v>
      </c>
      <c r="L3119" s="1">
        <v>107</v>
      </c>
      <c r="M3119" s="1">
        <v>165</v>
      </c>
      <c r="N3119" s="5">
        <f>Smartphone_Usage_And_Addiction_Analysis_7500_Rows[[#This Row],[app_opens_per_day]]/Smartphone_Usage_And_Addiction_Analysis_7500_Rows[[#This Row],[daily_screen_time_hours]]</f>
        <v>21.208226221079691</v>
      </c>
      <c r="O3119" s="1">
        <v>9.74</v>
      </c>
      <c r="P3119" s="1" t="s">
        <v>32</v>
      </c>
      <c r="Q3119" s="1" t="s">
        <v>23</v>
      </c>
      <c r="R3119" s="1" t="s">
        <v>28</v>
      </c>
      <c r="S3119" s="1">
        <v>1</v>
      </c>
    </row>
    <row r="3120" spans="1:19" ht="18" customHeight="1" x14ac:dyDescent="0.25">
      <c r="A3120" s="10" t="s">
        <v>2101</v>
      </c>
      <c r="B3120" s="1">
        <v>35</v>
      </c>
      <c r="C3120" t="str">
        <f t="shared" si="48"/>
        <v>26-40 (Millennials)</v>
      </c>
      <c r="D3120" s="1" t="s">
        <v>30</v>
      </c>
      <c r="E3120" s="1">
        <v>6.57</v>
      </c>
      <c r="F3120" s="1">
        <v>1.33</v>
      </c>
      <c r="G3120" s="1">
        <v>1.6</v>
      </c>
      <c r="H3120" s="1">
        <v>2.23</v>
      </c>
      <c r="I3120" s="1">
        <v>4.6100000000000003</v>
      </c>
      <c r="J3120" s="1">
        <f>Smartphone_Usage_And_Addiction_Analysis_7500_Rows[[#This Row],[social_media_hours]]+Smartphone_Usage_And_Addiction_Analysis_7500_Rows[[#This Row],[gaming_hours]]</f>
        <v>2.93</v>
      </c>
      <c r="K3120" s="1">
        <f>Smartphone_Usage_And_Addiction_Analysis_7500_Rows[[#This Row],[sleep_hours]]-Smartphone_Usage_And_Addiction_Analysis_7500_Rows[[#This Row],[total_leisure_hours]]</f>
        <v>1.6800000000000002</v>
      </c>
      <c r="L3120" s="1">
        <v>118</v>
      </c>
      <c r="M3120" s="1">
        <v>180</v>
      </c>
      <c r="N3120" s="5">
        <f>Smartphone_Usage_And_Addiction_Analysis_7500_Rows[[#This Row],[app_opens_per_day]]/Smartphone_Usage_And_Addiction_Analysis_7500_Rows[[#This Row],[daily_screen_time_hours]]</f>
        <v>27.397260273972602</v>
      </c>
      <c r="O3120" s="1">
        <v>7.54</v>
      </c>
      <c r="P3120" s="1" t="s">
        <v>32</v>
      </c>
      <c r="Q3120" s="1" t="s">
        <v>23</v>
      </c>
      <c r="R3120" s="1" t="s">
        <v>51</v>
      </c>
      <c r="S3120" s="1">
        <v>0</v>
      </c>
    </row>
    <row r="3121" spans="1:19" ht="18" customHeight="1" x14ac:dyDescent="0.25">
      <c r="A3121" s="10" t="s">
        <v>6140</v>
      </c>
      <c r="B3121" s="1">
        <v>20</v>
      </c>
      <c r="C3121" s="1" t="str">
        <f t="shared" si="48"/>
        <v>18-25 (Gen Z)</v>
      </c>
      <c r="D3121" t="s">
        <v>7582</v>
      </c>
      <c r="E3121">
        <v>7.34</v>
      </c>
      <c r="F3121">
        <v>4.6900000000000004</v>
      </c>
      <c r="G3121">
        <v>2.35</v>
      </c>
      <c r="H3121">
        <v>4.6500000000000004</v>
      </c>
      <c r="I3121">
        <v>7.63</v>
      </c>
      <c r="J3121" s="1">
        <f>Smartphone_Usage_And_Addiction_Analysis_7500_Rows[[#This Row],[social_media_hours]]+Smartphone_Usage_And_Addiction_Analysis_7500_Rows[[#This Row],[gaming_hours]]</f>
        <v>7.0400000000000009</v>
      </c>
      <c r="K3121" s="1">
        <f>Smartphone_Usage_And_Addiction_Analysis_7500_Rows[[#This Row],[sleep_hours]]-Smartphone_Usage_And_Addiction_Analysis_7500_Rows[[#This Row],[total_leisure_hours]]</f>
        <v>0.58999999999999897</v>
      </c>
      <c r="L3121">
        <v>112</v>
      </c>
      <c r="M3121">
        <v>34</v>
      </c>
      <c r="N3121" s="5">
        <f>Smartphone_Usage_And_Addiction_Analysis_7500_Rows[[#This Row],[app_opens_per_day]]/Smartphone_Usage_And_Addiction_Analysis_7500_Rows[[#This Row],[daily_screen_time_hours]]</f>
        <v>4.6321525885558588</v>
      </c>
      <c r="O3121">
        <v>10</v>
      </c>
      <c r="P3121" t="s">
        <v>22</v>
      </c>
      <c r="Q3121" t="s">
        <v>23</v>
      </c>
      <c r="R3121" t="s">
        <v>24</v>
      </c>
      <c r="S3121">
        <v>1</v>
      </c>
    </row>
    <row r="3122" spans="1:19" ht="18" customHeight="1" x14ac:dyDescent="0.25">
      <c r="A3122" s="10" t="s">
        <v>6141</v>
      </c>
      <c r="B3122" s="1">
        <v>28</v>
      </c>
      <c r="C3122" s="1" t="str">
        <f t="shared" si="48"/>
        <v>26-40 (Millennials)</v>
      </c>
      <c r="D3122" t="s">
        <v>7582</v>
      </c>
      <c r="E3122">
        <v>4.96</v>
      </c>
      <c r="F3122">
        <v>5.09</v>
      </c>
      <c r="G3122">
        <v>0.69</v>
      </c>
      <c r="H3122">
        <v>4.91</v>
      </c>
      <c r="I3122">
        <v>5.7</v>
      </c>
      <c r="J3122" s="1">
        <f>Smartphone_Usage_And_Addiction_Analysis_7500_Rows[[#This Row],[social_media_hours]]+Smartphone_Usage_And_Addiction_Analysis_7500_Rows[[#This Row],[gaming_hours]]</f>
        <v>5.7799999999999994</v>
      </c>
      <c r="K3122" s="1">
        <f>Smartphone_Usage_And_Addiction_Analysis_7500_Rows[[#This Row],[sleep_hours]]-Smartphone_Usage_And_Addiction_Analysis_7500_Rows[[#This Row],[total_leisure_hours]]</f>
        <v>-7.9999999999999183E-2</v>
      </c>
      <c r="L3122">
        <v>242</v>
      </c>
      <c r="M3122">
        <v>79</v>
      </c>
      <c r="N3122" s="5">
        <f>Smartphone_Usage_And_Addiction_Analysis_7500_Rows[[#This Row],[app_opens_per_day]]/Smartphone_Usage_And_Addiction_Analysis_7500_Rows[[#This Row],[daily_screen_time_hours]]</f>
        <v>15.92741935483871</v>
      </c>
      <c r="O3122">
        <v>7.48</v>
      </c>
      <c r="P3122" t="s">
        <v>18</v>
      </c>
      <c r="Q3122" t="s">
        <v>19</v>
      </c>
      <c r="R3122" t="s">
        <v>28</v>
      </c>
      <c r="S3122">
        <v>1</v>
      </c>
    </row>
    <row r="3123" spans="1:19" ht="18" customHeight="1" x14ac:dyDescent="0.25">
      <c r="A3123" s="10" t="s">
        <v>6142</v>
      </c>
      <c r="B3123" s="1">
        <v>33</v>
      </c>
      <c r="C3123" s="1" t="str">
        <f t="shared" si="48"/>
        <v>26-40 (Millennials)</v>
      </c>
      <c r="D3123" t="s">
        <v>7582</v>
      </c>
      <c r="E3123">
        <v>6.81</v>
      </c>
      <c r="F3123">
        <v>1.38</v>
      </c>
      <c r="G3123">
        <v>0.79</v>
      </c>
      <c r="H3123">
        <v>1.98</v>
      </c>
      <c r="I3123">
        <v>7.93</v>
      </c>
      <c r="J3123" s="1">
        <f>Smartphone_Usage_And_Addiction_Analysis_7500_Rows[[#This Row],[social_media_hours]]+Smartphone_Usage_And_Addiction_Analysis_7500_Rows[[#This Row],[gaming_hours]]</f>
        <v>2.17</v>
      </c>
      <c r="K3123" s="1">
        <f>Smartphone_Usage_And_Addiction_Analysis_7500_Rows[[#This Row],[sleep_hours]]-Smartphone_Usage_And_Addiction_Analysis_7500_Rows[[#This Row],[total_leisure_hours]]</f>
        <v>5.76</v>
      </c>
      <c r="L3123">
        <v>121</v>
      </c>
      <c r="M3123">
        <v>85</v>
      </c>
      <c r="N3123" s="5">
        <f>Smartphone_Usage_And_Addiction_Analysis_7500_Rows[[#This Row],[app_opens_per_day]]/Smartphone_Usage_And_Addiction_Analysis_7500_Rows[[#This Row],[daily_screen_time_hours]]</f>
        <v>12.481644640234949</v>
      </c>
      <c r="O3123">
        <v>9.02</v>
      </c>
      <c r="P3123" t="s">
        <v>22</v>
      </c>
      <c r="Q3123" t="s">
        <v>23</v>
      </c>
      <c r="R3123" t="s">
        <v>51</v>
      </c>
      <c r="S3123">
        <v>0</v>
      </c>
    </row>
    <row r="3124" spans="1:19" ht="18" customHeight="1" x14ac:dyDescent="0.25">
      <c r="A3124" s="10" t="s">
        <v>2102</v>
      </c>
      <c r="B3124" s="1">
        <v>31</v>
      </c>
      <c r="C3124" t="str">
        <f t="shared" si="48"/>
        <v>26-40 (Millennials)</v>
      </c>
      <c r="D3124" s="1" t="s">
        <v>17</v>
      </c>
      <c r="E3124" s="1">
        <v>9.93</v>
      </c>
      <c r="F3124" s="1">
        <v>1.87</v>
      </c>
      <c r="G3124" s="1">
        <v>3.25</v>
      </c>
      <c r="H3124" s="1">
        <v>1.2</v>
      </c>
      <c r="I3124" s="1">
        <v>7.54</v>
      </c>
      <c r="J3124" s="1">
        <f>Smartphone_Usage_And_Addiction_Analysis_7500_Rows[[#This Row],[social_media_hours]]+Smartphone_Usage_And_Addiction_Analysis_7500_Rows[[#This Row],[gaming_hours]]</f>
        <v>5.12</v>
      </c>
      <c r="K3124" s="1">
        <f>Smartphone_Usage_And_Addiction_Analysis_7500_Rows[[#This Row],[sleep_hours]]-Smartphone_Usage_And_Addiction_Analysis_7500_Rows[[#This Row],[total_leisure_hours]]</f>
        <v>2.42</v>
      </c>
      <c r="L3124" s="1">
        <v>86</v>
      </c>
      <c r="M3124" s="1">
        <v>130</v>
      </c>
      <c r="N3124" s="5">
        <f>Smartphone_Usage_And_Addiction_Analysis_7500_Rows[[#This Row],[app_opens_per_day]]/Smartphone_Usage_And_Addiction_Analysis_7500_Rows[[#This Row],[daily_screen_time_hours]]</f>
        <v>13.091641490433032</v>
      </c>
      <c r="O3124" s="1">
        <v>10.53</v>
      </c>
      <c r="P3124" s="1" t="s">
        <v>32</v>
      </c>
      <c r="Q3124" s="1" t="s">
        <v>19</v>
      </c>
      <c r="R3124" s="1" t="s">
        <v>28</v>
      </c>
      <c r="S3124" s="1">
        <v>1</v>
      </c>
    </row>
    <row r="3125" spans="1:19" ht="18" customHeight="1" x14ac:dyDescent="0.25">
      <c r="A3125" s="10" t="s">
        <v>2103</v>
      </c>
      <c r="B3125" s="1">
        <v>26</v>
      </c>
      <c r="C3125" t="str">
        <f t="shared" si="48"/>
        <v>26-40 (Millennials)</v>
      </c>
      <c r="D3125" s="1" t="s">
        <v>30</v>
      </c>
      <c r="E3125" s="1">
        <v>7.75</v>
      </c>
      <c r="F3125" s="1">
        <v>1.0900000000000001</v>
      </c>
      <c r="G3125" s="1">
        <v>2.33</v>
      </c>
      <c r="H3125" s="1">
        <v>2.94</v>
      </c>
      <c r="I3125" s="1">
        <v>7.27</v>
      </c>
      <c r="J3125" s="1">
        <f>Smartphone_Usage_And_Addiction_Analysis_7500_Rows[[#This Row],[social_media_hours]]+Smartphone_Usage_And_Addiction_Analysis_7500_Rows[[#This Row],[gaming_hours]]</f>
        <v>3.42</v>
      </c>
      <c r="K3125" s="1">
        <f>Smartphone_Usage_And_Addiction_Analysis_7500_Rows[[#This Row],[sleep_hours]]-Smartphone_Usage_And_Addiction_Analysis_7500_Rows[[#This Row],[total_leisure_hours]]</f>
        <v>3.8499999999999996</v>
      </c>
      <c r="L3125" s="1">
        <v>157</v>
      </c>
      <c r="M3125" s="1">
        <v>84</v>
      </c>
      <c r="N3125" s="5">
        <f>Smartphone_Usage_And_Addiction_Analysis_7500_Rows[[#This Row],[app_opens_per_day]]/Smartphone_Usage_And_Addiction_Analysis_7500_Rows[[#This Row],[daily_screen_time_hours]]</f>
        <v>10.838709677419354</v>
      </c>
      <c r="O3125" s="1">
        <v>8.36</v>
      </c>
      <c r="P3125" s="1" t="s">
        <v>32</v>
      </c>
      <c r="Q3125" s="1" t="s">
        <v>23</v>
      </c>
      <c r="R3125" s="1" t="s">
        <v>51</v>
      </c>
      <c r="S3125" s="1">
        <v>0</v>
      </c>
    </row>
    <row r="3126" spans="1:19" ht="18" customHeight="1" x14ac:dyDescent="0.25">
      <c r="A3126" s="10" t="s">
        <v>6143</v>
      </c>
      <c r="B3126" s="1">
        <v>27</v>
      </c>
      <c r="C3126" s="1" t="str">
        <f t="shared" si="48"/>
        <v>26-40 (Millennials)</v>
      </c>
      <c r="D3126" t="s">
        <v>7582</v>
      </c>
      <c r="E3126">
        <v>7.98</v>
      </c>
      <c r="F3126">
        <v>4.7</v>
      </c>
      <c r="G3126">
        <v>3.46</v>
      </c>
      <c r="H3126">
        <v>4.5</v>
      </c>
      <c r="I3126">
        <v>7.8</v>
      </c>
      <c r="J3126" s="1">
        <f>Smartphone_Usage_And_Addiction_Analysis_7500_Rows[[#This Row],[social_media_hours]]+Smartphone_Usage_And_Addiction_Analysis_7500_Rows[[#This Row],[gaming_hours]]</f>
        <v>8.16</v>
      </c>
      <c r="K3126" s="1">
        <f>Smartphone_Usage_And_Addiction_Analysis_7500_Rows[[#This Row],[sleep_hours]]-Smartphone_Usage_And_Addiction_Analysis_7500_Rows[[#This Row],[total_leisure_hours]]</f>
        <v>-0.36000000000000032</v>
      </c>
      <c r="L3126">
        <v>50</v>
      </c>
      <c r="M3126">
        <v>49</v>
      </c>
      <c r="N3126" s="5">
        <f>Smartphone_Usage_And_Addiction_Analysis_7500_Rows[[#This Row],[app_opens_per_day]]/Smartphone_Usage_And_Addiction_Analysis_7500_Rows[[#This Row],[daily_screen_time_hours]]</f>
        <v>6.140350877192982</v>
      </c>
      <c r="O3126">
        <v>10.72</v>
      </c>
      <c r="P3126" t="s">
        <v>32</v>
      </c>
      <c r="Q3126" t="s">
        <v>19</v>
      </c>
      <c r="R3126" t="s">
        <v>24</v>
      </c>
      <c r="S3126">
        <v>1</v>
      </c>
    </row>
    <row r="3127" spans="1:19" ht="18" customHeight="1" x14ac:dyDescent="0.25">
      <c r="A3127" s="10" t="s">
        <v>2104</v>
      </c>
      <c r="B3127" s="1">
        <v>25</v>
      </c>
      <c r="C3127" t="str">
        <f t="shared" si="48"/>
        <v>18-25 (Gen Z)</v>
      </c>
      <c r="D3127" s="1" t="s">
        <v>30</v>
      </c>
      <c r="E3127" s="1">
        <v>3.07</v>
      </c>
      <c r="F3127" s="1">
        <v>0.57999999999999996</v>
      </c>
      <c r="G3127" s="1">
        <v>3.41</v>
      </c>
      <c r="H3127" s="1">
        <v>2.2799999999999998</v>
      </c>
      <c r="I3127" s="1">
        <v>6.94</v>
      </c>
      <c r="J3127" s="1">
        <f>Smartphone_Usage_And_Addiction_Analysis_7500_Rows[[#This Row],[social_media_hours]]+Smartphone_Usage_And_Addiction_Analysis_7500_Rows[[#This Row],[gaming_hours]]</f>
        <v>3.99</v>
      </c>
      <c r="K3127" s="1">
        <f>Smartphone_Usage_And_Addiction_Analysis_7500_Rows[[#This Row],[sleep_hours]]-Smartphone_Usage_And_Addiction_Analysis_7500_Rows[[#This Row],[total_leisure_hours]]</f>
        <v>2.95</v>
      </c>
      <c r="L3127" s="1">
        <v>171</v>
      </c>
      <c r="M3127" s="1">
        <v>170</v>
      </c>
      <c r="N3127" s="5">
        <f>Smartphone_Usage_And_Addiction_Analysis_7500_Rows[[#This Row],[app_opens_per_day]]/Smartphone_Usage_And_Addiction_Analysis_7500_Rows[[#This Row],[daily_screen_time_hours]]</f>
        <v>55.374592833876221</v>
      </c>
      <c r="O3127" s="1">
        <v>5.75</v>
      </c>
      <c r="P3127" s="1" t="s">
        <v>18</v>
      </c>
      <c r="Q3127" s="1" t="s">
        <v>19</v>
      </c>
      <c r="R3127" s="1" t="s">
        <v>20</v>
      </c>
      <c r="S3127" s="1">
        <v>0</v>
      </c>
    </row>
    <row r="3128" spans="1:19" ht="18" customHeight="1" x14ac:dyDescent="0.25">
      <c r="A3128" s="10" t="s">
        <v>6144</v>
      </c>
      <c r="B3128" s="1">
        <v>18</v>
      </c>
      <c r="C3128" s="1" t="str">
        <f t="shared" si="48"/>
        <v>18-25 (Gen Z)</v>
      </c>
      <c r="D3128" t="s">
        <v>7582</v>
      </c>
      <c r="E3128">
        <v>4.7300000000000004</v>
      </c>
      <c r="F3128">
        <v>2.0499999999999998</v>
      </c>
      <c r="G3128">
        <v>3.36</v>
      </c>
      <c r="H3128">
        <v>2.37</v>
      </c>
      <c r="I3128">
        <v>4.6500000000000004</v>
      </c>
      <c r="J3128" s="1">
        <f>Smartphone_Usage_And_Addiction_Analysis_7500_Rows[[#This Row],[social_media_hours]]+Smartphone_Usage_And_Addiction_Analysis_7500_Rows[[#This Row],[gaming_hours]]</f>
        <v>5.41</v>
      </c>
      <c r="K3128" s="1">
        <f>Smartphone_Usage_And_Addiction_Analysis_7500_Rows[[#This Row],[sleep_hours]]-Smartphone_Usage_And_Addiction_Analysis_7500_Rows[[#This Row],[total_leisure_hours]]</f>
        <v>-0.75999999999999979</v>
      </c>
      <c r="L3128">
        <v>234</v>
      </c>
      <c r="M3128">
        <v>43</v>
      </c>
      <c r="N3128" s="5">
        <f>Smartphone_Usage_And_Addiction_Analysis_7500_Rows[[#This Row],[app_opens_per_day]]/Smartphone_Usage_And_Addiction_Analysis_7500_Rows[[#This Row],[daily_screen_time_hours]]</f>
        <v>9.0909090909090899</v>
      </c>
      <c r="O3128">
        <v>6.97</v>
      </c>
      <c r="P3128" t="s">
        <v>22</v>
      </c>
      <c r="Q3128" t="s">
        <v>23</v>
      </c>
      <c r="R3128" t="s">
        <v>51</v>
      </c>
      <c r="S3128">
        <v>0</v>
      </c>
    </row>
    <row r="3129" spans="1:19" ht="18" customHeight="1" x14ac:dyDescent="0.25">
      <c r="A3129" s="10" t="s">
        <v>2105</v>
      </c>
      <c r="B3129" s="1">
        <v>25</v>
      </c>
      <c r="C3129" t="str">
        <f t="shared" si="48"/>
        <v>18-25 (Gen Z)</v>
      </c>
      <c r="D3129" s="1" t="s">
        <v>17</v>
      </c>
      <c r="E3129" s="1">
        <v>6.07</v>
      </c>
      <c r="F3129" s="1">
        <v>4.03</v>
      </c>
      <c r="G3129" s="1">
        <v>2.88</v>
      </c>
      <c r="H3129" s="1">
        <v>4.12</v>
      </c>
      <c r="I3129" s="1">
        <v>8.15</v>
      </c>
      <c r="J3129" s="1">
        <f>Smartphone_Usage_And_Addiction_Analysis_7500_Rows[[#This Row],[social_media_hours]]+Smartphone_Usage_And_Addiction_Analysis_7500_Rows[[#This Row],[gaming_hours]]</f>
        <v>6.91</v>
      </c>
      <c r="K3129" s="1">
        <f>Smartphone_Usage_And_Addiction_Analysis_7500_Rows[[#This Row],[sleep_hours]]-Smartphone_Usage_And_Addiction_Analysis_7500_Rows[[#This Row],[total_leisure_hours]]</f>
        <v>1.2400000000000002</v>
      </c>
      <c r="L3129" s="1">
        <v>171</v>
      </c>
      <c r="M3129" s="1">
        <v>166</v>
      </c>
      <c r="N3129" s="5">
        <f>Smartphone_Usage_And_Addiction_Analysis_7500_Rows[[#This Row],[app_opens_per_day]]/Smartphone_Usage_And_Addiction_Analysis_7500_Rows[[#This Row],[daily_screen_time_hours]]</f>
        <v>27.347611202635914</v>
      </c>
      <c r="O3129" s="1">
        <v>6.67</v>
      </c>
      <c r="P3129" s="1" t="s">
        <v>22</v>
      </c>
      <c r="Q3129" s="1" t="s">
        <v>19</v>
      </c>
      <c r="R3129" s="1" t="s">
        <v>28</v>
      </c>
      <c r="S3129" s="1">
        <v>1</v>
      </c>
    </row>
    <row r="3130" spans="1:19" ht="18" customHeight="1" x14ac:dyDescent="0.25">
      <c r="A3130" s="10" t="s">
        <v>2106</v>
      </c>
      <c r="B3130" s="1">
        <v>21</v>
      </c>
      <c r="C3130" t="str">
        <f t="shared" si="48"/>
        <v>18-25 (Gen Z)</v>
      </c>
      <c r="D3130" s="1" t="s">
        <v>30</v>
      </c>
      <c r="E3130" s="1">
        <v>6.7</v>
      </c>
      <c r="F3130" s="1">
        <v>2.78</v>
      </c>
      <c r="G3130" s="1">
        <v>1.21</v>
      </c>
      <c r="H3130" s="1">
        <v>0.62</v>
      </c>
      <c r="I3130" s="1">
        <v>5.12</v>
      </c>
      <c r="J3130" s="1">
        <f>Smartphone_Usage_And_Addiction_Analysis_7500_Rows[[#This Row],[social_media_hours]]+Smartphone_Usage_And_Addiction_Analysis_7500_Rows[[#This Row],[gaming_hours]]</f>
        <v>3.9899999999999998</v>
      </c>
      <c r="K3130" s="1">
        <f>Smartphone_Usage_And_Addiction_Analysis_7500_Rows[[#This Row],[sleep_hours]]-Smartphone_Usage_And_Addiction_Analysis_7500_Rows[[#This Row],[total_leisure_hours]]</f>
        <v>1.1300000000000003</v>
      </c>
      <c r="L3130" s="1">
        <v>182</v>
      </c>
      <c r="M3130" s="1">
        <v>34</v>
      </c>
      <c r="N3130" s="5">
        <f>Smartphone_Usage_And_Addiction_Analysis_7500_Rows[[#This Row],[app_opens_per_day]]/Smartphone_Usage_And_Addiction_Analysis_7500_Rows[[#This Row],[daily_screen_time_hours]]</f>
        <v>5.0746268656716413</v>
      </c>
      <c r="O3130" s="1">
        <v>7.6</v>
      </c>
      <c r="P3130" s="1" t="s">
        <v>18</v>
      </c>
      <c r="Q3130" s="1" t="s">
        <v>23</v>
      </c>
      <c r="R3130" s="1" t="s">
        <v>28</v>
      </c>
      <c r="S3130" s="1">
        <v>1</v>
      </c>
    </row>
    <row r="3131" spans="1:19" ht="18" customHeight="1" x14ac:dyDescent="0.25">
      <c r="A3131" s="10" t="s">
        <v>2107</v>
      </c>
      <c r="B3131" s="1">
        <v>26</v>
      </c>
      <c r="C3131" t="str">
        <f t="shared" si="48"/>
        <v>26-40 (Millennials)</v>
      </c>
      <c r="D3131" s="1" t="s">
        <v>30</v>
      </c>
      <c r="E3131" s="1">
        <v>4.3</v>
      </c>
      <c r="F3131" s="1">
        <v>1.1299999999999999</v>
      </c>
      <c r="G3131" s="1">
        <v>2.82</v>
      </c>
      <c r="H3131" s="1">
        <v>4.4800000000000004</v>
      </c>
      <c r="I3131" s="1">
        <v>6.06</v>
      </c>
      <c r="J3131" s="1">
        <f>Smartphone_Usage_And_Addiction_Analysis_7500_Rows[[#This Row],[social_media_hours]]+Smartphone_Usage_And_Addiction_Analysis_7500_Rows[[#This Row],[gaming_hours]]</f>
        <v>3.9499999999999997</v>
      </c>
      <c r="K3131" s="1">
        <f>Smartphone_Usage_And_Addiction_Analysis_7500_Rows[[#This Row],[sleep_hours]]-Smartphone_Usage_And_Addiction_Analysis_7500_Rows[[#This Row],[total_leisure_hours]]</f>
        <v>2.11</v>
      </c>
      <c r="L3131" s="1">
        <v>154</v>
      </c>
      <c r="M3131" s="1">
        <v>63</v>
      </c>
      <c r="N3131" s="5">
        <f>Smartphone_Usage_And_Addiction_Analysis_7500_Rows[[#This Row],[app_opens_per_day]]/Smartphone_Usage_And_Addiction_Analysis_7500_Rows[[#This Row],[daily_screen_time_hours]]</f>
        <v>14.651162790697676</v>
      </c>
      <c r="O3131" s="1">
        <v>5.79</v>
      </c>
      <c r="P3131" s="1" t="s">
        <v>22</v>
      </c>
      <c r="Q3131" s="1" t="s">
        <v>19</v>
      </c>
      <c r="R3131" s="1" t="s">
        <v>51</v>
      </c>
      <c r="S3131" s="1">
        <v>0</v>
      </c>
    </row>
    <row r="3132" spans="1:19" ht="18" customHeight="1" x14ac:dyDescent="0.25">
      <c r="A3132" s="10" t="s">
        <v>2108</v>
      </c>
      <c r="B3132" s="1">
        <v>34</v>
      </c>
      <c r="C3132" t="str">
        <f t="shared" si="48"/>
        <v>26-40 (Millennials)</v>
      </c>
      <c r="D3132" s="1" t="s">
        <v>17</v>
      </c>
      <c r="E3132" s="1">
        <v>10.41</v>
      </c>
      <c r="F3132" s="1">
        <v>4.8099999999999996</v>
      </c>
      <c r="G3132" s="1">
        <v>1.05</v>
      </c>
      <c r="H3132" s="1">
        <v>5.46</v>
      </c>
      <c r="I3132" s="1">
        <v>7.76</v>
      </c>
      <c r="J3132" s="1">
        <f>Smartphone_Usage_And_Addiction_Analysis_7500_Rows[[#This Row],[social_media_hours]]+Smartphone_Usage_And_Addiction_Analysis_7500_Rows[[#This Row],[gaming_hours]]</f>
        <v>5.8599999999999994</v>
      </c>
      <c r="K3132" s="1">
        <f>Smartphone_Usage_And_Addiction_Analysis_7500_Rows[[#This Row],[sleep_hours]]-Smartphone_Usage_And_Addiction_Analysis_7500_Rows[[#This Row],[total_leisure_hours]]</f>
        <v>1.9000000000000004</v>
      </c>
      <c r="L3132" s="1">
        <v>173</v>
      </c>
      <c r="M3132" s="1">
        <v>34</v>
      </c>
      <c r="N3132" s="5">
        <f>Smartphone_Usage_And_Addiction_Analysis_7500_Rows[[#This Row],[app_opens_per_day]]/Smartphone_Usage_And_Addiction_Analysis_7500_Rows[[#This Row],[daily_screen_time_hours]]</f>
        <v>3.2660902977905861</v>
      </c>
      <c r="O3132" s="1">
        <v>13.03</v>
      </c>
      <c r="P3132" s="1" t="s">
        <v>18</v>
      </c>
      <c r="Q3132" s="1" t="s">
        <v>19</v>
      </c>
      <c r="R3132" s="1" t="s">
        <v>28</v>
      </c>
      <c r="S3132" s="1">
        <v>1</v>
      </c>
    </row>
    <row r="3133" spans="1:19" ht="18" customHeight="1" x14ac:dyDescent="0.25">
      <c r="A3133" s="10" t="s">
        <v>2109</v>
      </c>
      <c r="B3133" s="1">
        <v>25</v>
      </c>
      <c r="C3133" t="str">
        <f t="shared" si="48"/>
        <v>18-25 (Gen Z)</v>
      </c>
      <c r="D3133" s="1" t="s">
        <v>30</v>
      </c>
      <c r="E3133" s="1">
        <v>5.0199999999999996</v>
      </c>
      <c r="F3133" s="1">
        <v>4.4800000000000004</v>
      </c>
      <c r="G3133" s="1">
        <v>1.04</v>
      </c>
      <c r="H3133" s="1">
        <v>2.88</v>
      </c>
      <c r="I3133" s="1">
        <v>6.38</v>
      </c>
      <c r="J3133" s="1">
        <f>Smartphone_Usage_And_Addiction_Analysis_7500_Rows[[#This Row],[social_media_hours]]+Smartphone_Usage_And_Addiction_Analysis_7500_Rows[[#This Row],[gaming_hours]]</f>
        <v>5.5200000000000005</v>
      </c>
      <c r="K3133" s="1">
        <f>Smartphone_Usage_And_Addiction_Analysis_7500_Rows[[#This Row],[sleep_hours]]-Smartphone_Usage_And_Addiction_Analysis_7500_Rows[[#This Row],[total_leisure_hours]]</f>
        <v>0.85999999999999943</v>
      </c>
      <c r="L3133" s="1">
        <v>195</v>
      </c>
      <c r="M3133" s="1">
        <v>105</v>
      </c>
      <c r="N3133" s="5">
        <f>Smartphone_Usage_And_Addiction_Analysis_7500_Rows[[#This Row],[app_opens_per_day]]/Smartphone_Usage_And_Addiction_Analysis_7500_Rows[[#This Row],[daily_screen_time_hours]]</f>
        <v>20.916334661354583</v>
      </c>
      <c r="O3133" s="1">
        <v>6.76</v>
      </c>
      <c r="P3133" s="1" t="s">
        <v>22</v>
      </c>
      <c r="Q3133" s="1" t="s">
        <v>23</v>
      </c>
      <c r="R3133" s="1" t="s">
        <v>24</v>
      </c>
      <c r="S3133" s="1">
        <v>1</v>
      </c>
    </row>
    <row r="3134" spans="1:19" ht="18" customHeight="1" x14ac:dyDescent="0.25">
      <c r="A3134" s="10" t="s">
        <v>6145</v>
      </c>
      <c r="B3134" s="1">
        <v>33</v>
      </c>
      <c r="C3134" s="1" t="str">
        <f t="shared" si="48"/>
        <v>26-40 (Millennials)</v>
      </c>
      <c r="D3134" t="s">
        <v>7582</v>
      </c>
      <c r="E3134">
        <v>10.66</v>
      </c>
      <c r="F3134">
        <v>5.55</v>
      </c>
      <c r="G3134">
        <v>2.5299999999999998</v>
      </c>
      <c r="H3134">
        <v>1.66</v>
      </c>
      <c r="I3134">
        <v>5.78</v>
      </c>
      <c r="J3134" s="1">
        <f>Smartphone_Usage_And_Addiction_Analysis_7500_Rows[[#This Row],[social_media_hours]]+Smartphone_Usage_And_Addiction_Analysis_7500_Rows[[#This Row],[gaming_hours]]</f>
        <v>8.08</v>
      </c>
      <c r="K3134" s="1">
        <f>Smartphone_Usage_And_Addiction_Analysis_7500_Rows[[#This Row],[sleep_hours]]-Smartphone_Usage_And_Addiction_Analysis_7500_Rows[[#This Row],[total_leisure_hours]]</f>
        <v>-2.2999999999999998</v>
      </c>
      <c r="L3134">
        <v>167</v>
      </c>
      <c r="M3134">
        <v>174</v>
      </c>
      <c r="N3134" s="5">
        <f>Smartphone_Usage_And_Addiction_Analysis_7500_Rows[[#This Row],[app_opens_per_day]]/Smartphone_Usage_And_Addiction_Analysis_7500_Rows[[#This Row],[daily_screen_time_hours]]</f>
        <v>16.322701688555348</v>
      </c>
      <c r="O3134">
        <v>12.02</v>
      </c>
      <c r="P3134" t="s">
        <v>22</v>
      </c>
      <c r="Q3134" t="s">
        <v>23</v>
      </c>
      <c r="R3134" t="s">
        <v>28</v>
      </c>
      <c r="S3134">
        <v>1</v>
      </c>
    </row>
    <row r="3135" spans="1:19" ht="18" customHeight="1" x14ac:dyDescent="0.25">
      <c r="A3135" s="10" t="s">
        <v>2110</v>
      </c>
      <c r="B3135" s="1">
        <v>30</v>
      </c>
      <c r="C3135" t="str">
        <f t="shared" si="48"/>
        <v>26-40 (Millennials)</v>
      </c>
      <c r="D3135" s="1" t="s">
        <v>17</v>
      </c>
      <c r="E3135" s="1">
        <v>5.62</v>
      </c>
      <c r="F3135" s="1">
        <v>1.05</v>
      </c>
      <c r="G3135" s="1">
        <v>1.08</v>
      </c>
      <c r="H3135" s="1">
        <v>0.72</v>
      </c>
      <c r="I3135" s="1">
        <v>6.24</v>
      </c>
      <c r="J3135" s="1">
        <f>Smartphone_Usage_And_Addiction_Analysis_7500_Rows[[#This Row],[social_media_hours]]+Smartphone_Usage_And_Addiction_Analysis_7500_Rows[[#This Row],[gaming_hours]]</f>
        <v>2.13</v>
      </c>
      <c r="K3135" s="1">
        <f>Smartphone_Usage_And_Addiction_Analysis_7500_Rows[[#This Row],[sleep_hours]]-Smartphone_Usage_And_Addiction_Analysis_7500_Rows[[#This Row],[total_leisure_hours]]</f>
        <v>4.1100000000000003</v>
      </c>
      <c r="L3135" s="1">
        <v>244</v>
      </c>
      <c r="M3135" s="1">
        <v>159</v>
      </c>
      <c r="N3135" s="5">
        <f>Smartphone_Usage_And_Addiction_Analysis_7500_Rows[[#This Row],[app_opens_per_day]]/Smartphone_Usage_And_Addiction_Analysis_7500_Rows[[#This Row],[daily_screen_time_hours]]</f>
        <v>28.291814946619215</v>
      </c>
      <c r="O3135" s="1">
        <v>8.31</v>
      </c>
      <c r="P3135" s="1" t="s">
        <v>22</v>
      </c>
      <c r="Q3135" s="1" t="s">
        <v>19</v>
      </c>
      <c r="R3135" s="1" t="s">
        <v>20</v>
      </c>
      <c r="S3135" s="1">
        <v>0</v>
      </c>
    </row>
    <row r="3136" spans="1:19" ht="18" customHeight="1" x14ac:dyDescent="0.25">
      <c r="A3136" s="10" t="s">
        <v>2111</v>
      </c>
      <c r="B3136" s="1">
        <v>18</v>
      </c>
      <c r="C3136" t="str">
        <f t="shared" si="48"/>
        <v>18-25 (Gen Z)</v>
      </c>
      <c r="D3136" s="1" t="s">
        <v>17</v>
      </c>
      <c r="E3136" s="1">
        <v>7.25</v>
      </c>
      <c r="F3136" s="1">
        <v>1.31</v>
      </c>
      <c r="G3136" s="1">
        <v>1.08</v>
      </c>
      <c r="H3136" s="1">
        <v>4.5</v>
      </c>
      <c r="I3136" s="1">
        <v>8.92</v>
      </c>
      <c r="J3136" s="1">
        <f>Smartphone_Usage_And_Addiction_Analysis_7500_Rows[[#This Row],[social_media_hours]]+Smartphone_Usage_And_Addiction_Analysis_7500_Rows[[#This Row],[gaming_hours]]</f>
        <v>2.39</v>
      </c>
      <c r="K3136" s="1">
        <f>Smartphone_Usage_And_Addiction_Analysis_7500_Rows[[#This Row],[sleep_hours]]-Smartphone_Usage_And_Addiction_Analysis_7500_Rows[[#This Row],[total_leisure_hours]]</f>
        <v>6.5299999999999994</v>
      </c>
      <c r="L3136" s="1">
        <v>145</v>
      </c>
      <c r="M3136" s="1">
        <v>113</v>
      </c>
      <c r="N3136" s="5">
        <f>Smartphone_Usage_And_Addiction_Analysis_7500_Rows[[#This Row],[app_opens_per_day]]/Smartphone_Usage_And_Addiction_Analysis_7500_Rows[[#This Row],[daily_screen_time_hours]]</f>
        <v>15.586206896551724</v>
      </c>
      <c r="O3136" s="1">
        <v>8.39</v>
      </c>
      <c r="P3136" s="1" t="s">
        <v>22</v>
      </c>
      <c r="Q3136" s="1" t="s">
        <v>23</v>
      </c>
      <c r="R3136" s="1" t="s">
        <v>51</v>
      </c>
      <c r="S3136" s="1">
        <v>0</v>
      </c>
    </row>
    <row r="3137" spans="1:19" ht="18" customHeight="1" x14ac:dyDescent="0.25">
      <c r="A3137" s="10" t="s">
        <v>6146</v>
      </c>
      <c r="B3137" s="1">
        <v>29</v>
      </c>
      <c r="C3137" s="1" t="str">
        <f t="shared" si="48"/>
        <v>26-40 (Millennials)</v>
      </c>
      <c r="D3137" t="s">
        <v>7582</v>
      </c>
      <c r="E3137">
        <v>10.33</v>
      </c>
      <c r="F3137">
        <v>5.63</v>
      </c>
      <c r="G3137">
        <v>1.45</v>
      </c>
      <c r="H3137">
        <v>1.88</v>
      </c>
      <c r="I3137">
        <v>6.95</v>
      </c>
      <c r="J3137" s="1">
        <f>Smartphone_Usage_And_Addiction_Analysis_7500_Rows[[#This Row],[social_media_hours]]+Smartphone_Usage_And_Addiction_Analysis_7500_Rows[[#This Row],[gaming_hours]]</f>
        <v>7.08</v>
      </c>
      <c r="K3137" s="1">
        <f>Smartphone_Usage_And_Addiction_Analysis_7500_Rows[[#This Row],[sleep_hours]]-Smartphone_Usage_And_Addiction_Analysis_7500_Rows[[#This Row],[total_leisure_hours]]</f>
        <v>-0.12999999999999989</v>
      </c>
      <c r="L3137">
        <v>50</v>
      </c>
      <c r="M3137">
        <v>144</v>
      </c>
      <c r="N3137" s="5">
        <f>Smartphone_Usage_And_Addiction_Analysis_7500_Rows[[#This Row],[app_opens_per_day]]/Smartphone_Usage_And_Addiction_Analysis_7500_Rows[[#This Row],[daily_screen_time_hours]]</f>
        <v>13.939980638915779</v>
      </c>
      <c r="O3137">
        <v>12.69</v>
      </c>
      <c r="P3137" t="s">
        <v>32</v>
      </c>
      <c r="Q3137" t="s">
        <v>23</v>
      </c>
      <c r="R3137" t="s">
        <v>28</v>
      </c>
      <c r="S3137">
        <v>1</v>
      </c>
    </row>
    <row r="3138" spans="1:19" ht="18" customHeight="1" x14ac:dyDescent="0.25">
      <c r="A3138" s="10" t="s">
        <v>6147</v>
      </c>
      <c r="B3138" s="1">
        <v>25</v>
      </c>
      <c r="C3138" s="1" t="str">
        <f t="shared" ref="C3138:C3201" si="49">IF(B3138&lt;=25, "18-25 (Gen Z)", IF(B3138&lt;=40, "26-40 (Millennials)"))</f>
        <v>18-25 (Gen Z)</v>
      </c>
      <c r="D3138" t="s">
        <v>7582</v>
      </c>
      <c r="E3138">
        <v>5.81</v>
      </c>
      <c r="F3138">
        <v>5.8</v>
      </c>
      <c r="G3138">
        <v>2.0699999999999998</v>
      </c>
      <c r="H3138">
        <v>2.5299999999999998</v>
      </c>
      <c r="I3138">
        <v>7.35</v>
      </c>
      <c r="J3138" s="1">
        <f>Smartphone_Usage_And_Addiction_Analysis_7500_Rows[[#This Row],[social_media_hours]]+Smartphone_Usage_And_Addiction_Analysis_7500_Rows[[#This Row],[gaming_hours]]</f>
        <v>7.8699999999999992</v>
      </c>
      <c r="K3138" s="1">
        <f>Smartphone_Usage_And_Addiction_Analysis_7500_Rows[[#This Row],[sleep_hours]]-Smartphone_Usage_And_Addiction_Analysis_7500_Rows[[#This Row],[total_leisure_hours]]</f>
        <v>-0.51999999999999957</v>
      </c>
      <c r="L3138">
        <v>91</v>
      </c>
      <c r="M3138">
        <v>51</v>
      </c>
      <c r="N3138" s="5">
        <f>Smartphone_Usage_And_Addiction_Analysis_7500_Rows[[#This Row],[app_opens_per_day]]/Smartphone_Usage_And_Addiction_Analysis_7500_Rows[[#This Row],[daily_screen_time_hours]]</f>
        <v>8.7779690189328754</v>
      </c>
      <c r="O3138">
        <v>8</v>
      </c>
      <c r="P3138" t="s">
        <v>18</v>
      </c>
      <c r="Q3138" t="s">
        <v>23</v>
      </c>
      <c r="R3138" t="s">
        <v>28</v>
      </c>
      <c r="S3138">
        <v>1</v>
      </c>
    </row>
    <row r="3139" spans="1:19" ht="18" customHeight="1" x14ac:dyDescent="0.25">
      <c r="A3139" s="10" t="s">
        <v>6148</v>
      </c>
      <c r="B3139" s="1">
        <v>23</v>
      </c>
      <c r="C3139" s="1" t="str">
        <f t="shared" si="49"/>
        <v>18-25 (Gen Z)</v>
      </c>
      <c r="D3139" t="s">
        <v>7582</v>
      </c>
      <c r="E3139">
        <v>3.14</v>
      </c>
      <c r="F3139">
        <v>3.87</v>
      </c>
      <c r="G3139">
        <v>1.49</v>
      </c>
      <c r="H3139">
        <v>3.87</v>
      </c>
      <c r="I3139">
        <v>5.3</v>
      </c>
      <c r="J3139" s="1">
        <f>Smartphone_Usage_And_Addiction_Analysis_7500_Rows[[#This Row],[social_media_hours]]+Smartphone_Usage_And_Addiction_Analysis_7500_Rows[[#This Row],[gaming_hours]]</f>
        <v>5.36</v>
      </c>
      <c r="K3139" s="1">
        <f>Smartphone_Usage_And_Addiction_Analysis_7500_Rows[[#This Row],[sleep_hours]]-Smartphone_Usage_And_Addiction_Analysis_7500_Rows[[#This Row],[total_leisure_hours]]</f>
        <v>-6.0000000000000497E-2</v>
      </c>
      <c r="L3139">
        <v>190</v>
      </c>
      <c r="M3139">
        <v>168</v>
      </c>
      <c r="N3139" s="5">
        <f>Smartphone_Usage_And_Addiction_Analysis_7500_Rows[[#This Row],[app_opens_per_day]]/Smartphone_Usage_And_Addiction_Analysis_7500_Rows[[#This Row],[daily_screen_time_hours]]</f>
        <v>53.503184713375795</v>
      </c>
      <c r="O3139">
        <v>4.68</v>
      </c>
      <c r="P3139" t="s">
        <v>22</v>
      </c>
      <c r="Q3139" t="s">
        <v>23</v>
      </c>
      <c r="R3139" t="s">
        <v>51</v>
      </c>
      <c r="S3139">
        <v>0</v>
      </c>
    </row>
    <row r="3140" spans="1:19" ht="18" customHeight="1" x14ac:dyDescent="0.25">
      <c r="A3140" s="10" t="s">
        <v>6149</v>
      </c>
      <c r="B3140" s="1">
        <v>23</v>
      </c>
      <c r="C3140" s="1" t="str">
        <f t="shared" si="49"/>
        <v>18-25 (Gen Z)</v>
      </c>
      <c r="D3140" t="s">
        <v>7582</v>
      </c>
      <c r="E3140">
        <v>4.25</v>
      </c>
      <c r="F3140">
        <v>2.78</v>
      </c>
      <c r="G3140">
        <v>0.94</v>
      </c>
      <c r="H3140">
        <v>4.93</v>
      </c>
      <c r="I3140">
        <v>6.62</v>
      </c>
      <c r="J3140" s="1">
        <f>Smartphone_Usage_And_Addiction_Analysis_7500_Rows[[#This Row],[social_media_hours]]+Smartphone_Usage_And_Addiction_Analysis_7500_Rows[[#This Row],[gaming_hours]]</f>
        <v>3.7199999999999998</v>
      </c>
      <c r="K3140" s="1">
        <f>Smartphone_Usage_And_Addiction_Analysis_7500_Rows[[#This Row],[sleep_hours]]-Smartphone_Usage_And_Addiction_Analysis_7500_Rows[[#This Row],[total_leisure_hours]]</f>
        <v>2.9000000000000004</v>
      </c>
      <c r="L3140">
        <v>79</v>
      </c>
      <c r="M3140">
        <v>80</v>
      </c>
      <c r="N3140" s="5">
        <f>Smartphone_Usage_And_Addiction_Analysis_7500_Rows[[#This Row],[app_opens_per_day]]/Smartphone_Usage_And_Addiction_Analysis_7500_Rows[[#This Row],[daily_screen_time_hours]]</f>
        <v>18.823529411764707</v>
      </c>
      <c r="O3140">
        <v>5.0599999999999996</v>
      </c>
      <c r="P3140" t="s">
        <v>22</v>
      </c>
      <c r="Q3140" t="s">
        <v>23</v>
      </c>
      <c r="R3140" t="s">
        <v>51</v>
      </c>
      <c r="S3140">
        <v>0</v>
      </c>
    </row>
    <row r="3141" spans="1:19" ht="18" customHeight="1" x14ac:dyDescent="0.25">
      <c r="A3141" s="10" t="s">
        <v>2112</v>
      </c>
      <c r="B3141" s="1">
        <v>33</v>
      </c>
      <c r="C3141" t="str">
        <f t="shared" si="49"/>
        <v>26-40 (Millennials)</v>
      </c>
      <c r="D3141" s="1" t="s">
        <v>30</v>
      </c>
      <c r="E3141" s="1">
        <v>10.52</v>
      </c>
      <c r="F3141" s="1">
        <v>5.0199999999999996</v>
      </c>
      <c r="G3141" s="1">
        <v>3.12</v>
      </c>
      <c r="H3141" s="1">
        <v>0.68</v>
      </c>
      <c r="I3141" s="1">
        <v>8.57</v>
      </c>
      <c r="J3141" s="1">
        <f>Smartphone_Usage_And_Addiction_Analysis_7500_Rows[[#This Row],[social_media_hours]]+Smartphone_Usage_And_Addiction_Analysis_7500_Rows[[#This Row],[gaming_hours]]</f>
        <v>8.14</v>
      </c>
      <c r="K3141" s="1">
        <f>Smartphone_Usage_And_Addiction_Analysis_7500_Rows[[#This Row],[sleep_hours]]-Smartphone_Usage_And_Addiction_Analysis_7500_Rows[[#This Row],[total_leisure_hours]]</f>
        <v>0.42999999999999972</v>
      </c>
      <c r="L3141" s="1">
        <v>220</v>
      </c>
      <c r="M3141" s="1">
        <v>49</v>
      </c>
      <c r="N3141" s="5">
        <f>Smartphone_Usage_And_Addiction_Analysis_7500_Rows[[#This Row],[app_opens_per_day]]/Smartphone_Usage_And_Addiction_Analysis_7500_Rows[[#This Row],[daily_screen_time_hours]]</f>
        <v>4.6577946768060841</v>
      </c>
      <c r="O3141" s="1">
        <v>13.26</v>
      </c>
      <c r="P3141" s="1" t="s">
        <v>22</v>
      </c>
      <c r="Q3141" s="1" t="s">
        <v>19</v>
      </c>
      <c r="R3141" s="1" t="s">
        <v>24</v>
      </c>
      <c r="S3141" s="1">
        <v>1</v>
      </c>
    </row>
    <row r="3142" spans="1:19" ht="18" customHeight="1" x14ac:dyDescent="0.25">
      <c r="A3142" s="10" t="s">
        <v>2113</v>
      </c>
      <c r="B3142" s="1">
        <v>20</v>
      </c>
      <c r="C3142" t="str">
        <f t="shared" si="49"/>
        <v>18-25 (Gen Z)</v>
      </c>
      <c r="D3142" s="1" t="s">
        <v>30</v>
      </c>
      <c r="E3142" s="1">
        <v>9.1</v>
      </c>
      <c r="F3142" s="1">
        <v>0.65</v>
      </c>
      <c r="G3142" s="1">
        <v>0.52</v>
      </c>
      <c r="H3142" s="1">
        <v>2.13</v>
      </c>
      <c r="I3142" s="1">
        <v>8.4</v>
      </c>
      <c r="J3142" s="1">
        <f>Smartphone_Usage_And_Addiction_Analysis_7500_Rows[[#This Row],[social_media_hours]]+Smartphone_Usage_And_Addiction_Analysis_7500_Rows[[#This Row],[gaming_hours]]</f>
        <v>1.17</v>
      </c>
      <c r="K3142" s="1">
        <f>Smartphone_Usage_And_Addiction_Analysis_7500_Rows[[#This Row],[sleep_hours]]-Smartphone_Usage_And_Addiction_Analysis_7500_Rows[[#This Row],[total_leisure_hours]]</f>
        <v>7.23</v>
      </c>
      <c r="L3142" s="1">
        <v>24</v>
      </c>
      <c r="M3142" s="1">
        <v>49</v>
      </c>
      <c r="N3142" s="5">
        <f>Smartphone_Usage_And_Addiction_Analysis_7500_Rows[[#This Row],[app_opens_per_day]]/Smartphone_Usage_And_Addiction_Analysis_7500_Rows[[#This Row],[daily_screen_time_hours]]</f>
        <v>5.384615384615385</v>
      </c>
      <c r="O3142" s="1">
        <v>11.47</v>
      </c>
      <c r="P3142" s="1" t="s">
        <v>32</v>
      </c>
      <c r="Q3142" s="1" t="s">
        <v>23</v>
      </c>
      <c r="R3142" s="1" t="s">
        <v>24</v>
      </c>
      <c r="S3142" s="1">
        <v>1</v>
      </c>
    </row>
    <row r="3143" spans="1:19" ht="18" customHeight="1" x14ac:dyDescent="0.25">
      <c r="A3143" s="10" t="s">
        <v>2114</v>
      </c>
      <c r="B3143" s="1">
        <v>25</v>
      </c>
      <c r="C3143" t="str">
        <f t="shared" si="49"/>
        <v>18-25 (Gen Z)</v>
      </c>
      <c r="D3143" s="1" t="s">
        <v>17</v>
      </c>
      <c r="E3143" s="1">
        <v>9.99</v>
      </c>
      <c r="F3143" s="1">
        <v>4.17</v>
      </c>
      <c r="G3143" s="1">
        <v>1.1100000000000001</v>
      </c>
      <c r="H3143" s="1">
        <v>5.97</v>
      </c>
      <c r="I3143" s="1">
        <v>8.2799999999999994</v>
      </c>
      <c r="J3143" s="1">
        <f>Smartphone_Usage_And_Addiction_Analysis_7500_Rows[[#This Row],[social_media_hours]]+Smartphone_Usage_And_Addiction_Analysis_7500_Rows[[#This Row],[gaming_hours]]</f>
        <v>5.28</v>
      </c>
      <c r="K3143" s="1">
        <f>Smartphone_Usage_And_Addiction_Analysis_7500_Rows[[#This Row],[sleep_hours]]-Smartphone_Usage_And_Addiction_Analysis_7500_Rows[[#This Row],[total_leisure_hours]]</f>
        <v>2.9999999999999991</v>
      </c>
      <c r="L3143" s="1">
        <v>92</v>
      </c>
      <c r="M3143" s="1">
        <v>78</v>
      </c>
      <c r="N3143" s="5">
        <f>Smartphone_Usage_And_Addiction_Analysis_7500_Rows[[#This Row],[app_opens_per_day]]/Smartphone_Usage_And_Addiction_Analysis_7500_Rows[[#This Row],[daily_screen_time_hours]]</f>
        <v>7.8078078078078077</v>
      </c>
      <c r="O3143" s="1">
        <v>12.04</v>
      </c>
      <c r="P3143" s="1" t="s">
        <v>22</v>
      </c>
      <c r="Q3143" s="1" t="s">
        <v>19</v>
      </c>
      <c r="R3143" s="1" t="s">
        <v>28</v>
      </c>
      <c r="S3143" s="1">
        <v>1</v>
      </c>
    </row>
    <row r="3144" spans="1:19" ht="18" customHeight="1" x14ac:dyDescent="0.25">
      <c r="A3144" s="10" t="s">
        <v>6150</v>
      </c>
      <c r="B3144" s="1">
        <v>21</v>
      </c>
      <c r="C3144" s="1" t="str">
        <f t="shared" si="49"/>
        <v>18-25 (Gen Z)</v>
      </c>
      <c r="D3144" t="s">
        <v>7582</v>
      </c>
      <c r="E3144">
        <v>10.44</v>
      </c>
      <c r="F3144">
        <v>2.87</v>
      </c>
      <c r="G3144">
        <v>2.65</v>
      </c>
      <c r="H3144">
        <v>2.85</v>
      </c>
      <c r="I3144">
        <v>6.61</v>
      </c>
      <c r="J3144" s="1">
        <f>Smartphone_Usage_And_Addiction_Analysis_7500_Rows[[#This Row],[social_media_hours]]+Smartphone_Usage_And_Addiction_Analysis_7500_Rows[[#This Row],[gaming_hours]]</f>
        <v>5.52</v>
      </c>
      <c r="K3144" s="1">
        <f>Smartphone_Usage_And_Addiction_Analysis_7500_Rows[[#This Row],[sleep_hours]]-Smartphone_Usage_And_Addiction_Analysis_7500_Rows[[#This Row],[total_leisure_hours]]</f>
        <v>1.0900000000000007</v>
      </c>
      <c r="L3144">
        <v>166</v>
      </c>
      <c r="M3144">
        <v>178</v>
      </c>
      <c r="N3144" s="5">
        <f>Smartphone_Usage_And_Addiction_Analysis_7500_Rows[[#This Row],[app_opens_per_day]]/Smartphone_Usage_And_Addiction_Analysis_7500_Rows[[#This Row],[daily_screen_time_hours]]</f>
        <v>17.049808429118773</v>
      </c>
      <c r="O3144">
        <v>11.06</v>
      </c>
      <c r="P3144" t="s">
        <v>18</v>
      </c>
      <c r="Q3144" t="s">
        <v>23</v>
      </c>
      <c r="R3144" t="s">
        <v>24</v>
      </c>
      <c r="S3144">
        <v>1</v>
      </c>
    </row>
    <row r="3145" spans="1:19" ht="18" customHeight="1" x14ac:dyDescent="0.25">
      <c r="A3145" s="10" t="s">
        <v>2115</v>
      </c>
      <c r="B3145" s="1">
        <v>26</v>
      </c>
      <c r="C3145" t="str">
        <f t="shared" si="49"/>
        <v>26-40 (Millennials)</v>
      </c>
      <c r="D3145" s="1" t="s">
        <v>17</v>
      </c>
      <c r="E3145" s="1">
        <v>7.24</v>
      </c>
      <c r="F3145" s="1">
        <v>4.05</v>
      </c>
      <c r="G3145" s="1">
        <v>0.54</v>
      </c>
      <c r="H3145" s="1">
        <v>0.78</v>
      </c>
      <c r="I3145" s="1">
        <v>8.67</v>
      </c>
      <c r="J3145" s="1">
        <f>Smartphone_Usage_And_Addiction_Analysis_7500_Rows[[#This Row],[social_media_hours]]+Smartphone_Usage_And_Addiction_Analysis_7500_Rows[[#This Row],[gaming_hours]]</f>
        <v>4.59</v>
      </c>
      <c r="K3145" s="1">
        <f>Smartphone_Usage_And_Addiction_Analysis_7500_Rows[[#This Row],[sleep_hours]]-Smartphone_Usage_And_Addiction_Analysis_7500_Rows[[#This Row],[total_leisure_hours]]</f>
        <v>4.08</v>
      </c>
      <c r="L3145" s="1">
        <v>40</v>
      </c>
      <c r="M3145" s="1">
        <v>30</v>
      </c>
      <c r="N3145" s="5">
        <f>Smartphone_Usage_And_Addiction_Analysis_7500_Rows[[#This Row],[app_opens_per_day]]/Smartphone_Usage_And_Addiction_Analysis_7500_Rows[[#This Row],[daily_screen_time_hours]]</f>
        <v>4.1436464088397793</v>
      </c>
      <c r="O3145" s="1">
        <v>8.48</v>
      </c>
      <c r="P3145" s="1" t="s">
        <v>32</v>
      </c>
      <c r="Q3145" s="1" t="s">
        <v>19</v>
      </c>
      <c r="R3145" s="1" t="s">
        <v>24</v>
      </c>
      <c r="S3145" s="1">
        <v>1</v>
      </c>
    </row>
    <row r="3146" spans="1:19" ht="18" customHeight="1" x14ac:dyDescent="0.25">
      <c r="A3146" s="10" t="s">
        <v>6151</v>
      </c>
      <c r="B3146" s="1">
        <v>32</v>
      </c>
      <c r="C3146" s="1" t="str">
        <f t="shared" si="49"/>
        <v>26-40 (Millennials)</v>
      </c>
      <c r="D3146" t="s">
        <v>7582</v>
      </c>
      <c r="E3146">
        <v>10.62</v>
      </c>
      <c r="F3146">
        <v>1.45</v>
      </c>
      <c r="G3146">
        <v>7.0000000000000007E-2</v>
      </c>
      <c r="H3146">
        <v>0.97</v>
      </c>
      <c r="I3146">
        <v>6.96</v>
      </c>
      <c r="J3146" s="1">
        <f>Smartphone_Usage_And_Addiction_Analysis_7500_Rows[[#This Row],[social_media_hours]]+Smartphone_Usage_And_Addiction_Analysis_7500_Rows[[#This Row],[gaming_hours]]</f>
        <v>1.52</v>
      </c>
      <c r="K3146" s="1">
        <f>Smartphone_Usage_And_Addiction_Analysis_7500_Rows[[#This Row],[sleep_hours]]-Smartphone_Usage_And_Addiction_Analysis_7500_Rows[[#This Row],[total_leisure_hours]]</f>
        <v>5.4399999999999995</v>
      </c>
      <c r="L3146">
        <v>140</v>
      </c>
      <c r="M3146">
        <v>136</v>
      </c>
      <c r="N3146" s="5">
        <f>Smartphone_Usage_And_Addiction_Analysis_7500_Rows[[#This Row],[app_opens_per_day]]/Smartphone_Usage_And_Addiction_Analysis_7500_Rows[[#This Row],[daily_screen_time_hours]]</f>
        <v>12.8060263653484</v>
      </c>
      <c r="O3146">
        <v>13.08</v>
      </c>
      <c r="P3146" t="s">
        <v>18</v>
      </c>
      <c r="Q3146" t="s">
        <v>19</v>
      </c>
      <c r="R3146" t="s">
        <v>28</v>
      </c>
      <c r="S3146">
        <v>1</v>
      </c>
    </row>
    <row r="3147" spans="1:19" ht="18" customHeight="1" x14ac:dyDescent="0.25">
      <c r="A3147" s="10" t="s">
        <v>2116</v>
      </c>
      <c r="B3147" s="1">
        <v>27</v>
      </c>
      <c r="C3147" t="str">
        <f t="shared" si="49"/>
        <v>26-40 (Millennials)</v>
      </c>
      <c r="D3147" s="1" t="s">
        <v>17</v>
      </c>
      <c r="E3147" s="1">
        <v>4.28</v>
      </c>
      <c r="F3147" s="1">
        <v>2.2799999999999998</v>
      </c>
      <c r="G3147" s="1">
        <v>2.37</v>
      </c>
      <c r="H3147" s="1">
        <v>5.68</v>
      </c>
      <c r="I3147" s="1">
        <v>5.08</v>
      </c>
      <c r="J3147" s="1">
        <f>Smartphone_Usage_And_Addiction_Analysis_7500_Rows[[#This Row],[social_media_hours]]+Smartphone_Usage_And_Addiction_Analysis_7500_Rows[[#This Row],[gaming_hours]]</f>
        <v>4.6500000000000004</v>
      </c>
      <c r="K3147" s="1">
        <f>Smartphone_Usage_And_Addiction_Analysis_7500_Rows[[#This Row],[sleep_hours]]-Smartphone_Usage_And_Addiction_Analysis_7500_Rows[[#This Row],[total_leisure_hours]]</f>
        <v>0.42999999999999972</v>
      </c>
      <c r="L3147" s="1">
        <v>87</v>
      </c>
      <c r="M3147" s="1">
        <v>47</v>
      </c>
      <c r="N3147" s="5">
        <f>Smartphone_Usage_And_Addiction_Analysis_7500_Rows[[#This Row],[app_opens_per_day]]/Smartphone_Usage_And_Addiction_Analysis_7500_Rows[[#This Row],[daily_screen_time_hours]]</f>
        <v>10.981308411214952</v>
      </c>
      <c r="O3147" s="1">
        <v>5.68</v>
      </c>
      <c r="P3147" s="1" t="s">
        <v>18</v>
      </c>
      <c r="Q3147" s="1" t="s">
        <v>23</v>
      </c>
      <c r="R3147" s="1" t="s">
        <v>51</v>
      </c>
      <c r="S3147" s="1">
        <v>0</v>
      </c>
    </row>
    <row r="3148" spans="1:19" ht="18" customHeight="1" x14ac:dyDescent="0.25">
      <c r="A3148" s="10" t="s">
        <v>2117</v>
      </c>
      <c r="B3148" s="1">
        <v>32</v>
      </c>
      <c r="C3148" t="str">
        <f t="shared" si="49"/>
        <v>26-40 (Millennials)</v>
      </c>
      <c r="D3148" s="1" t="s">
        <v>17</v>
      </c>
      <c r="E3148" s="1">
        <v>7.11</v>
      </c>
      <c r="F3148" s="1">
        <v>2.4900000000000002</v>
      </c>
      <c r="G3148" s="1">
        <v>2.7</v>
      </c>
      <c r="H3148" s="1">
        <v>0.76</v>
      </c>
      <c r="I3148" s="1">
        <v>8.98</v>
      </c>
      <c r="J3148" s="1">
        <f>Smartphone_Usage_And_Addiction_Analysis_7500_Rows[[#This Row],[social_media_hours]]+Smartphone_Usage_And_Addiction_Analysis_7500_Rows[[#This Row],[gaming_hours]]</f>
        <v>5.19</v>
      </c>
      <c r="K3148" s="1">
        <f>Smartphone_Usage_And_Addiction_Analysis_7500_Rows[[#This Row],[sleep_hours]]-Smartphone_Usage_And_Addiction_Analysis_7500_Rows[[#This Row],[total_leisure_hours]]</f>
        <v>3.79</v>
      </c>
      <c r="L3148" s="1">
        <v>188</v>
      </c>
      <c r="M3148" s="1">
        <v>148</v>
      </c>
      <c r="N3148" s="5">
        <f>Smartphone_Usage_And_Addiction_Analysis_7500_Rows[[#This Row],[app_opens_per_day]]/Smartphone_Usage_And_Addiction_Analysis_7500_Rows[[#This Row],[daily_screen_time_hours]]</f>
        <v>20.815752461322081</v>
      </c>
      <c r="O3148" s="1">
        <v>8.92</v>
      </c>
      <c r="P3148" s="1" t="s">
        <v>18</v>
      </c>
      <c r="Q3148" s="1" t="s">
        <v>19</v>
      </c>
      <c r="R3148" s="1" t="s">
        <v>51</v>
      </c>
      <c r="S3148" s="1">
        <v>0</v>
      </c>
    </row>
    <row r="3149" spans="1:19" ht="18" customHeight="1" x14ac:dyDescent="0.25">
      <c r="A3149" s="10" t="s">
        <v>2118</v>
      </c>
      <c r="B3149" s="1">
        <v>27</v>
      </c>
      <c r="C3149" t="str">
        <f t="shared" si="49"/>
        <v>26-40 (Millennials)</v>
      </c>
      <c r="D3149" s="1" t="s">
        <v>17</v>
      </c>
      <c r="E3149" s="1">
        <v>7.74</v>
      </c>
      <c r="F3149" s="1">
        <v>2.88</v>
      </c>
      <c r="G3149" s="1">
        <v>0.14000000000000001</v>
      </c>
      <c r="H3149" s="1">
        <v>4.41</v>
      </c>
      <c r="I3149" s="1">
        <v>5.35</v>
      </c>
      <c r="J3149" s="1">
        <f>Smartphone_Usage_And_Addiction_Analysis_7500_Rows[[#This Row],[social_media_hours]]+Smartphone_Usage_And_Addiction_Analysis_7500_Rows[[#This Row],[gaming_hours]]</f>
        <v>3.02</v>
      </c>
      <c r="K3149" s="1">
        <f>Smartphone_Usage_And_Addiction_Analysis_7500_Rows[[#This Row],[sleep_hours]]-Smartphone_Usage_And_Addiction_Analysis_7500_Rows[[#This Row],[total_leisure_hours]]</f>
        <v>2.3299999999999996</v>
      </c>
      <c r="L3149" s="1">
        <v>78</v>
      </c>
      <c r="M3149" s="1">
        <v>164</v>
      </c>
      <c r="N3149" s="5">
        <f>Smartphone_Usage_And_Addiction_Analysis_7500_Rows[[#This Row],[app_opens_per_day]]/Smartphone_Usage_And_Addiction_Analysis_7500_Rows[[#This Row],[daily_screen_time_hours]]</f>
        <v>21.188630490956072</v>
      </c>
      <c r="O3149" s="1">
        <v>10.31</v>
      </c>
      <c r="P3149" s="1" t="s">
        <v>32</v>
      </c>
      <c r="Q3149" s="1" t="s">
        <v>23</v>
      </c>
      <c r="R3149" s="1" t="s">
        <v>28</v>
      </c>
      <c r="S3149" s="1">
        <v>1</v>
      </c>
    </row>
    <row r="3150" spans="1:19" ht="18" customHeight="1" x14ac:dyDescent="0.25">
      <c r="A3150" s="10" t="s">
        <v>2119</v>
      </c>
      <c r="B3150" s="1">
        <v>18</v>
      </c>
      <c r="C3150" t="str">
        <f t="shared" si="49"/>
        <v>18-25 (Gen Z)</v>
      </c>
      <c r="D3150" s="1" t="s">
        <v>30</v>
      </c>
      <c r="E3150" s="1">
        <v>9.82</v>
      </c>
      <c r="F3150" s="1">
        <v>4.88</v>
      </c>
      <c r="G3150" s="1">
        <v>1.1399999999999999</v>
      </c>
      <c r="H3150" s="1">
        <v>2.3199999999999998</v>
      </c>
      <c r="I3150" s="1">
        <v>7.6</v>
      </c>
      <c r="J3150" s="1">
        <f>Smartphone_Usage_And_Addiction_Analysis_7500_Rows[[#This Row],[social_media_hours]]+Smartphone_Usage_And_Addiction_Analysis_7500_Rows[[#This Row],[gaming_hours]]</f>
        <v>6.02</v>
      </c>
      <c r="K3150" s="1">
        <f>Smartphone_Usage_And_Addiction_Analysis_7500_Rows[[#This Row],[sleep_hours]]-Smartphone_Usage_And_Addiction_Analysis_7500_Rows[[#This Row],[total_leisure_hours]]</f>
        <v>1.58</v>
      </c>
      <c r="L3150" s="1">
        <v>197</v>
      </c>
      <c r="M3150" s="1">
        <v>165</v>
      </c>
      <c r="N3150" s="5">
        <f>Smartphone_Usage_And_Addiction_Analysis_7500_Rows[[#This Row],[app_opens_per_day]]/Smartphone_Usage_And_Addiction_Analysis_7500_Rows[[#This Row],[daily_screen_time_hours]]</f>
        <v>16.802443991853359</v>
      </c>
      <c r="O3150" s="1">
        <v>12.25</v>
      </c>
      <c r="P3150" s="1" t="s">
        <v>22</v>
      </c>
      <c r="Q3150" s="1" t="s">
        <v>23</v>
      </c>
      <c r="R3150" s="1" t="s">
        <v>24</v>
      </c>
      <c r="S3150" s="1">
        <v>1</v>
      </c>
    </row>
    <row r="3151" spans="1:19" ht="18" customHeight="1" x14ac:dyDescent="0.25">
      <c r="A3151" s="10" t="s">
        <v>2120</v>
      </c>
      <c r="B3151" s="1">
        <v>33</v>
      </c>
      <c r="C3151" t="str">
        <f t="shared" si="49"/>
        <v>26-40 (Millennials)</v>
      </c>
      <c r="D3151" s="1" t="s">
        <v>17</v>
      </c>
      <c r="E3151" s="1">
        <v>3.5</v>
      </c>
      <c r="F3151" s="1">
        <v>2.61</v>
      </c>
      <c r="G3151" s="1">
        <v>2.81</v>
      </c>
      <c r="H3151" s="1">
        <v>4.47</v>
      </c>
      <c r="I3151" s="1">
        <v>5.6</v>
      </c>
      <c r="J3151" s="1">
        <f>Smartphone_Usage_And_Addiction_Analysis_7500_Rows[[#This Row],[social_media_hours]]+Smartphone_Usage_And_Addiction_Analysis_7500_Rows[[#This Row],[gaming_hours]]</f>
        <v>5.42</v>
      </c>
      <c r="K3151" s="1">
        <f>Smartphone_Usage_And_Addiction_Analysis_7500_Rows[[#This Row],[sleep_hours]]-Smartphone_Usage_And_Addiction_Analysis_7500_Rows[[#This Row],[total_leisure_hours]]</f>
        <v>0.17999999999999972</v>
      </c>
      <c r="L3151" s="1">
        <v>170</v>
      </c>
      <c r="M3151" s="1">
        <v>60</v>
      </c>
      <c r="N3151" s="5">
        <f>Smartphone_Usage_And_Addiction_Analysis_7500_Rows[[#This Row],[app_opens_per_day]]/Smartphone_Usage_And_Addiction_Analysis_7500_Rows[[#This Row],[daily_screen_time_hours]]</f>
        <v>17.142857142857142</v>
      </c>
      <c r="O3151" s="1">
        <v>5.32</v>
      </c>
      <c r="P3151" s="1" t="s">
        <v>22</v>
      </c>
      <c r="Q3151" s="1" t="s">
        <v>19</v>
      </c>
      <c r="R3151" s="1" t="s">
        <v>20</v>
      </c>
      <c r="S3151" s="1">
        <v>0</v>
      </c>
    </row>
    <row r="3152" spans="1:19" ht="18" customHeight="1" x14ac:dyDescent="0.25">
      <c r="A3152" s="10" t="s">
        <v>6152</v>
      </c>
      <c r="B3152" s="1">
        <v>28</v>
      </c>
      <c r="C3152" s="1" t="str">
        <f t="shared" si="49"/>
        <v>26-40 (Millennials)</v>
      </c>
      <c r="D3152" t="s">
        <v>7582</v>
      </c>
      <c r="E3152">
        <v>5.79</v>
      </c>
      <c r="F3152">
        <v>0.95</v>
      </c>
      <c r="G3152">
        <v>1.68</v>
      </c>
      <c r="H3152">
        <v>4.16</v>
      </c>
      <c r="I3152">
        <v>7.4</v>
      </c>
      <c r="J3152" s="1">
        <f>Smartphone_Usage_And_Addiction_Analysis_7500_Rows[[#This Row],[social_media_hours]]+Smartphone_Usage_And_Addiction_Analysis_7500_Rows[[#This Row],[gaming_hours]]</f>
        <v>2.63</v>
      </c>
      <c r="K3152" s="1">
        <f>Smartphone_Usage_And_Addiction_Analysis_7500_Rows[[#This Row],[sleep_hours]]-Smartphone_Usage_And_Addiction_Analysis_7500_Rows[[#This Row],[total_leisure_hours]]</f>
        <v>4.7700000000000005</v>
      </c>
      <c r="L3152">
        <v>171</v>
      </c>
      <c r="M3152">
        <v>89</v>
      </c>
      <c r="N3152" s="5">
        <f>Smartphone_Usage_And_Addiction_Analysis_7500_Rows[[#This Row],[app_opens_per_day]]/Smartphone_Usage_And_Addiction_Analysis_7500_Rows[[#This Row],[daily_screen_time_hours]]</f>
        <v>15.3713298791019</v>
      </c>
      <c r="O3152">
        <v>7.32</v>
      </c>
      <c r="P3152" t="s">
        <v>18</v>
      </c>
      <c r="Q3152" t="s">
        <v>23</v>
      </c>
      <c r="R3152" t="s">
        <v>20</v>
      </c>
      <c r="S3152">
        <v>0</v>
      </c>
    </row>
    <row r="3153" spans="1:19" ht="18" customHeight="1" x14ac:dyDescent="0.25">
      <c r="A3153" s="10" t="s">
        <v>6153</v>
      </c>
      <c r="B3153" s="1">
        <v>34</v>
      </c>
      <c r="C3153" s="1" t="str">
        <f t="shared" si="49"/>
        <v>26-40 (Millennials)</v>
      </c>
      <c r="D3153" t="s">
        <v>7582</v>
      </c>
      <c r="E3153">
        <v>10.09</v>
      </c>
      <c r="F3153">
        <v>1.68</v>
      </c>
      <c r="G3153">
        <v>1.66</v>
      </c>
      <c r="H3153">
        <v>5.56</v>
      </c>
      <c r="I3153">
        <v>8.43</v>
      </c>
      <c r="J3153" s="1">
        <f>Smartphone_Usage_And_Addiction_Analysis_7500_Rows[[#This Row],[social_media_hours]]+Smartphone_Usage_And_Addiction_Analysis_7500_Rows[[#This Row],[gaming_hours]]</f>
        <v>3.34</v>
      </c>
      <c r="K3153" s="1">
        <f>Smartphone_Usage_And_Addiction_Analysis_7500_Rows[[#This Row],[sleep_hours]]-Smartphone_Usage_And_Addiction_Analysis_7500_Rows[[#This Row],[total_leisure_hours]]</f>
        <v>5.09</v>
      </c>
      <c r="L3153">
        <v>242</v>
      </c>
      <c r="M3153">
        <v>161</v>
      </c>
      <c r="N3153" s="5">
        <f>Smartphone_Usage_And_Addiction_Analysis_7500_Rows[[#This Row],[app_opens_per_day]]/Smartphone_Usage_And_Addiction_Analysis_7500_Rows[[#This Row],[daily_screen_time_hours]]</f>
        <v>15.956392467789891</v>
      </c>
      <c r="O3153">
        <v>11.4</v>
      </c>
      <c r="P3153" t="s">
        <v>32</v>
      </c>
      <c r="Q3153" t="s">
        <v>23</v>
      </c>
      <c r="R3153" t="s">
        <v>24</v>
      </c>
      <c r="S3153">
        <v>1</v>
      </c>
    </row>
    <row r="3154" spans="1:19" ht="18" customHeight="1" x14ac:dyDescent="0.25">
      <c r="A3154" s="10" t="s">
        <v>6154</v>
      </c>
      <c r="B3154" s="1">
        <v>22</v>
      </c>
      <c r="C3154" s="1" t="str">
        <f t="shared" si="49"/>
        <v>18-25 (Gen Z)</v>
      </c>
      <c r="D3154" t="s">
        <v>7582</v>
      </c>
      <c r="E3154">
        <v>9.34</v>
      </c>
      <c r="F3154">
        <v>0.86</v>
      </c>
      <c r="G3154">
        <v>2.85</v>
      </c>
      <c r="H3154">
        <v>2.34</v>
      </c>
      <c r="I3154">
        <v>6.47</v>
      </c>
      <c r="J3154" s="1">
        <f>Smartphone_Usage_And_Addiction_Analysis_7500_Rows[[#This Row],[social_media_hours]]+Smartphone_Usage_And_Addiction_Analysis_7500_Rows[[#This Row],[gaming_hours]]</f>
        <v>3.71</v>
      </c>
      <c r="K3154" s="1">
        <f>Smartphone_Usage_And_Addiction_Analysis_7500_Rows[[#This Row],[sleep_hours]]-Smartphone_Usage_And_Addiction_Analysis_7500_Rows[[#This Row],[total_leisure_hours]]</f>
        <v>2.76</v>
      </c>
      <c r="L3154">
        <v>78</v>
      </c>
      <c r="M3154">
        <v>176</v>
      </c>
      <c r="N3154" s="5">
        <f>Smartphone_Usage_And_Addiction_Analysis_7500_Rows[[#This Row],[app_opens_per_day]]/Smartphone_Usage_And_Addiction_Analysis_7500_Rows[[#This Row],[daily_screen_time_hours]]</f>
        <v>18.843683083511777</v>
      </c>
      <c r="O3154">
        <v>10.67</v>
      </c>
      <c r="P3154" t="s">
        <v>32</v>
      </c>
      <c r="Q3154" t="s">
        <v>19</v>
      </c>
      <c r="R3154" t="s">
        <v>28</v>
      </c>
      <c r="S3154">
        <v>1</v>
      </c>
    </row>
    <row r="3155" spans="1:19" ht="18" customHeight="1" x14ac:dyDescent="0.25">
      <c r="A3155" s="10" t="s">
        <v>6155</v>
      </c>
      <c r="B3155" s="1">
        <v>26</v>
      </c>
      <c r="C3155" s="1" t="str">
        <f t="shared" si="49"/>
        <v>26-40 (Millennials)</v>
      </c>
      <c r="D3155" t="s">
        <v>7582</v>
      </c>
      <c r="E3155">
        <v>7.15</v>
      </c>
      <c r="F3155">
        <v>3.22</v>
      </c>
      <c r="G3155">
        <v>2.2799999999999998</v>
      </c>
      <c r="H3155">
        <v>1.26</v>
      </c>
      <c r="I3155">
        <v>7.54</v>
      </c>
      <c r="J3155" s="1">
        <f>Smartphone_Usage_And_Addiction_Analysis_7500_Rows[[#This Row],[social_media_hours]]+Smartphone_Usage_And_Addiction_Analysis_7500_Rows[[#This Row],[gaming_hours]]</f>
        <v>5.5</v>
      </c>
      <c r="K3155" s="1">
        <f>Smartphone_Usage_And_Addiction_Analysis_7500_Rows[[#This Row],[sleep_hours]]-Smartphone_Usage_And_Addiction_Analysis_7500_Rows[[#This Row],[total_leisure_hours]]</f>
        <v>2.04</v>
      </c>
      <c r="L3155">
        <v>149</v>
      </c>
      <c r="M3155">
        <v>164</v>
      </c>
      <c r="N3155" s="5">
        <f>Smartphone_Usage_And_Addiction_Analysis_7500_Rows[[#This Row],[app_opens_per_day]]/Smartphone_Usage_And_Addiction_Analysis_7500_Rows[[#This Row],[daily_screen_time_hours]]</f>
        <v>22.937062937062937</v>
      </c>
      <c r="O3155">
        <v>8.6</v>
      </c>
      <c r="P3155" t="s">
        <v>18</v>
      </c>
      <c r="Q3155" t="s">
        <v>23</v>
      </c>
      <c r="R3155" t="s">
        <v>28</v>
      </c>
      <c r="S3155">
        <v>1</v>
      </c>
    </row>
    <row r="3156" spans="1:19" ht="18" customHeight="1" x14ac:dyDescent="0.25">
      <c r="A3156" s="10" t="s">
        <v>2121</v>
      </c>
      <c r="B3156" s="1">
        <v>32</v>
      </c>
      <c r="C3156" t="str">
        <f t="shared" si="49"/>
        <v>26-40 (Millennials)</v>
      </c>
      <c r="D3156" s="1" t="s">
        <v>17</v>
      </c>
      <c r="E3156" s="1">
        <v>8.1300000000000008</v>
      </c>
      <c r="F3156" s="1">
        <v>4.3899999999999997</v>
      </c>
      <c r="G3156" s="1">
        <v>2.2200000000000002</v>
      </c>
      <c r="H3156" s="1">
        <v>3.97</v>
      </c>
      <c r="I3156" s="1">
        <v>8.15</v>
      </c>
      <c r="J3156" s="1">
        <f>Smartphone_Usage_And_Addiction_Analysis_7500_Rows[[#This Row],[social_media_hours]]+Smartphone_Usage_And_Addiction_Analysis_7500_Rows[[#This Row],[gaming_hours]]</f>
        <v>6.6099999999999994</v>
      </c>
      <c r="K3156" s="1">
        <f>Smartphone_Usage_And_Addiction_Analysis_7500_Rows[[#This Row],[sleep_hours]]-Smartphone_Usage_And_Addiction_Analysis_7500_Rows[[#This Row],[total_leisure_hours]]</f>
        <v>1.5400000000000009</v>
      </c>
      <c r="L3156" s="1">
        <v>223</v>
      </c>
      <c r="M3156" s="1">
        <v>49</v>
      </c>
      <c r="N3156" s="5">
        <f>Smartphone_Usage_And_Addiction_Analysis_7500_Rows[[#This Row],[app_opens_per_day]]/Smartphone_Usage_And_Addiction_Analysis_7500_Rows[[#This Row],[daily_screen_time_hours]]</f>
        <v>6.0270602706027052</v>
      </c>
      <c r="O3156" s="1">
        <v>8.68</v>
      </c>
      <c r="P3156" s="1" t="s">
        <v>32</v>
      </c>
      <c r="Q3156" s="1" t="s">
        <v>19</v>
      </c>
      <c r="R3156" s="1" t="s">
        <v>28</v>
      </c>
      <c r="S3156" s="1">
        <v>1</v>
      </c>
    </row>
    <row r="3157" spans="1:19" ht="18" customHeight="1" x14ac:dyDescent="0.25">
      <c r="A3157" s="10" t="s">
        <v>6156</v>
      </c>
      <c r="B3157" s="1">
        <v>21</v>
      </c>
      <c r="C3157" s="1" t="str">
        <f t="shared" si="49"/>
        <v>18-25 (Gen Z)</v>
      </c>
      <c r="D3157" t="s">
        <v>7582</v>
      </c>
      <c r="E3157">
        <v>9.68</v>
      </c>
      <c r="F3157">
        <v>1.48</v>
      </c>
      <c r="G3157">
        <v>3.27</v>
      </c>
      <c r="H3157">
        <v>4.17</v>
      </c>
      <c r="I3157">
        <v>7.18</v>
      </c>
      <c r="J3157" s="1">
        <f>Smartphone_Usage_And_Addiction_Analysis_7500_Rows[[#This Row],[social_media_hours]]+Smartphone_Usage_And_Addiction_Analysis_7500_Rows[[#This Row],[gaming_hours]]</f>
        <v>4.75</v>
      </c>
      <c r="K3157" s="1">
        <f>Smartphone_Usage_And_Addiction_Analysis_7500_Rows[[#This Row],[sleep_hours]]-Smartphone_Usage_And_Addiction_Analysis_7500_Rows[[#This Row],[total_leisure_hours]]</f>
        <v>2.4299999999999997</v>
      </c>
      <c r="L3157">
        <v>121</v>
      </c>
      <c r="M3157">
        <v>61</v>
      </c>
      <c r="N3157" s="5">
        <f>Smartphone_Usage_And_Addiction_Analysis_7500_Rows[[#This Row],[app_opens_per_day]]/Smartphone_Usage_And_Addiction_Analysis_7500_Rows[[#This Row],[daily_screen_time_hours]]</f>
        <v>6.3016528925619832</v>
      </c>
      <c r="O3157">
        <v>10.98</v>
      </c>
      <c r="P3157" t="s">
        <v>18</v>
      </c>
      <c r="Q3157" t="s">
        <v>23</v>
      </c>
      <c r="R3157" t="s">
        <v>24</v>
      </c>
      <c r="S3157">
        <v>1</v>
      </c>
    </row>
    <row r="3158" spans="1:19" ht="18" customHeight="1" x14ac:dyDescent="0.25">
      <c r="A3158" s="10" t="s">
        <v>2122</v>
      </c>
      <c r="B3158" s="1">
        <v>28</v>
      </c>
      <c r="C3158" t="str">
        <f t="shared" si="49"/>
        <v>26-40 (Millennials)</v>
      </c>
      <c r="D3158" s="1" t="s">
        <v>17</v>
      </c>
      <c r="E3158" s="1">
        <v>3.97</v>
      </c>
      <c r="F3158" s="1">
        <v>5.27</v>
      </c>
      <c r="G3158" s="1">
        <v>3.07</v>
      </c>
      <c r="H3158" s="1">
        <v>4.6900000000000004</v>
      </c>
      <c r="I3158" s="1">
        <v>7.04</v>
      </c>
      <c r="J3158" s="1">
        <f>Smartphone_Usage_And_Addiction_Analysis_7500_Rows[[#This Row],[social_media_hours]]+Smartphone_Usage_And_Addiction_Analysis_7500_Rows[[#This Row],[gaming_hours]]</f>
        <v>8.34</v>
      </c>
      <c r="K3158" s="1">
        <f>Smartphone_Usage_And_Addiction_Analysis_7500_Rows[[#This Row],[sleep_hours]]-Smartphone_Usage_And_Addiction_Analysis_7500_Rows[[#This Row],[total_leisure_hours]]</f>
        <v>-1.2999999999999998</v>
      </c>
      <c r="L3158" s="1">
        <v>121</v>
      </c>
      <c r="M3158" s="1">
        <v>128</v>
      </c>
      <c r="N3158" s="5">
        <f>Smartphone_Usage_And_Addiction_Analysis_7500_Rows[[#This Row],[app_opens_per_day]]/Smartphone_Usage_And_Addiction_Analysis_7500_Rows[[#This Row],[daily_screen_time_hours]]</f>
        <v>32.241813602015114</v>
      </c>
      <c r="O3158" s="1">
        <v>4.72</v>
      </c>
      <c r="P3158" s="1" t="s">
        <v>32</v>
      </c>
      <c r="Q3158" s="1" t="s">
        <v>19</v>
      </c>
      <c r="R3158" s="1" t="s">
        <v>28</v>
      </c>
      <c r="S3158" s="1">
        <v>1</v>
      </c>
    </row>
    <row r="3159" spans="1:19" ht="18" customHeight="1" x14ac:dyDescent="0.25">
      <c r="A3159" s="10" t="s">
        <v>2123</v>
      </c>
      <c r="B3159" s="1">
        <v>26</v>
      </c>
      <c r="C3159" t="str">
        <f t="shared" si="49"/>
        <v>26-40 (Millennials)</v>
      </c>
      <c r="D3159" s="1" t="s">
        <v>30</v>
      </c>
      <c r="E3159" s="1">
        <v>8.68</v>
      </c>
      <c r="F3159" s="1">
        <v>2.44</v>
      </c>
      <c r="G3159" s="1">
        <v>2.78</v>
      </c>
      <c r="H3159" s="1">
        <v>5.45</v>
      </c>
      <c r="I3159" s="1">
        <v>5.73</v>
      </c>
      <c r="J3159" s="1">
        <f>Smartphone_Usage_And_Addiction_Analysis_7500_Rows[[#This Row],[social_media_hours]]+Smartphone_Usage_And_Addiction_Analysis_7500_Rows[[#This Row],[gaming_hours]]</f>
        <v>5.22</v>
      </c>
      <c r="K3159" s="1">
        <f>Smartphone_Usage_And_Addiction_Analysis_7500_Rows[[#This Row],[sleep_hours]]-Smartphone_Usage_And_Addiction_Analysis_7500_Rows[[#This Row],[total_leisure_hours]]</f>
        <v>0.51000000000000068</v>
      </c>
      <c r="L3159" s="1">
        <v>188</v>
      </c>
      <c r="M3159" s="1">
        <v>59</v>
      </c>
      <c r="N3159" s="5">
        <f>Smartphone_Usage_And_Addiction_Analysis_7500_Rows[[#This Row],[app_opens_per_day]]/Smartphone_Usage_And_Addiction_Analysis_7500_Rows[[#This Row],[daily_screen_time_hours]]</f>
        <v>6.7972350230414751</v>
      </c>
      <c r="O3159" s="1">
        <v>10.39</v>
      </c>
      <c r="P3159" s="1" t="s">
        <v>32</v>
      </c>
      <c r="Q3159" s="1" t="s">
        <v>23</v>
      </c>
      <c r="R3159" s="1" t="s">
        <v>24</v>
      </c>
      <c r="S3159" s="1">
        <v>1</v>
      </c>
    </row>
    <row r="3160" spans="1:19" ht="18" customHeight="1" x14ac:dyDescent="0.25">
      <c r="A3160" s="10" t="s">
        <v>6157</v>
      </c>
      <c r="B3160" s="1">
        <v>29</v>
      </c>
      <c r="C3160" s="1" t="str">
        <f t="shared" si="49"/>
        <v>26-40 (Millennials)</v>
      </c>
      <c r="D3160" t="s">
        <v>7582</v>
      </c>
      <c r="E3160">
        <v>9.33</v>
      </c>
      <c r="F3160">
        <v>1.21</v>
      </c>
      <c r="G3160">
        <v>1.19</v>
      </c>
      <c r="H3160">
        <v>3.34</v>
      </c>
      <c r="I3160">
        <v>8.34</v>
      </c>
      <c r="J3160" s="1">
        <f>Smartphone_Usage_And_Addiction_Analysis_7500_Rows[[#This Row],[social_media_hours]]+Smartphone_Usage_And_Addiction_Analysis_7500_Rows[[#This Row],[gaming_hours]]</f>
        <v>2.4</v>
      </c>
      <c r="K3160" s="1">
        <f>Smartphone_Usage_And_Addiction_Analysis_7500_Rows[[#This Row],[sleep_hours]]-Smartphone_Usage_And_Addiction_Analysis_7500_Rows[[#This Row],[total_leisure_hours]]</f>
        <v>5.9399999999999995</v>
      </c>
      <c r="L3160">
        <v>108</v>
      </c>
      <c r="M3160">
        <v>44</v>
      </c>
      <c r="N3160" s="5">
        <f>Smartphone_Usage_And_Addiction_Analysis_7500_Rows[[#This Row],[app_opens_per_day]]/Smartphone_Usage_And_Addiction_Analysis_7500_Rows[[#This Row],[daily_screen_time_hours]]</f>
        <v>4.715969989281886</v>
      </c>
      <c r="O3160">
        <v>10.97</v>
      </c>
      <c r="P3160" t="s">
        <v>32</v>
      </c>
      <c r="Q3160" t="s">
        <v>23</v>
      </c>
      <c r="R3160" t="s">
        <v>28</v>
      </c>
      <c r="S3160">
        <v>1</v>
      </c>
    </row>
    <row r="3161" spans="1:19" ht="18" customHeight="1" x14ac:dyDescent="0.25">
      <c r="A3161" s="10" t="s">
        <v>6158</v>
      </c>
      <c r="B3161" s="1">
        <v>28</v>
      </c>
      <c r="C3161" s="1" t="str">
        <f t="shared" si="49"/>
        <v>26-40 (Millennials)</v>
      </c>
      <c r="D3161" t="s">
        <v>7582</v>
      </c>
      <c r="E3161">
        <v>3.58</v>
      </c>
      <c r="F3161">
        <v>4.09</v>
      </c>
      <c r="G3161">
        <v>3.46</v>
      </c>
      <c r="H3161">
        <v>1.91</v>
      </c>
      <c r="I3161">
        <v>7.91</v>
      </c>
      <c r="J3161" s="1">
        <f>Smartphone_Usage_And_Addiction_Analysis_7500_Rows[[#This Row],[social_media_hours]]+Smartphone_Usage_And_Addiction_Analysis_7500_Rows[[#This Row],[gaming_hours]]</f>
        <v>7.55</v>
      </c>
      <c r="K3161" s="1">
        <f>Smartphone_Usage_And_Addiction_Analysis_7500_Rows[[#This Row],[sleep_hours]]-Smartphone_Usage_And_Addiction_Analysis_7500_Rows[[#This Row],[total_leisure_hours]]</f>
        <v>0.36000000000000032</v>
      </c>
      <c r="L3161">
        <v>80</v>
      </c>
      <c r="M3161">
        <v>98</v>
      </c>
      <c r="N3161" s="5">
        <f>Smartphone_Usage_And_Addiction_Analysis_7500_Rows[[#This Row],[app_opens_per_day]]/Smartphone_Usage_And_Addiction_Analysis_7500_Rows[[#This Row],[daily_screen_time_hours]]</f>
        <v>27.374301675977652</v>
      </c>
      <c r="O3161">
        <v>4.66</v>
      </c>
      <c r="P3161" t="s">
        <v>18</v>
      </c>
      <c r="Q3161" t="s">
        <v>23</v>
      </c>
      <c r="R3161" t="s">
        <v>24</v>
      </c>
      <c r="S3161">
        <v>1</v>
      </c>
    </row>
    <row r="3162" spans="1:19" ht="18" customHeight="1" x14ac:dyDescent="0.25">
      <c r="A3162" s="10" t="s">
        <v>2124</v>
      </c>
      <c r="B3162" s="1">
        <v>32</v>
      </c>
      <c r="C3162" t="str">
        <f t="shared" si="49"/>
        <v>26-40 (Millennials)</v>
      </c>
      <c r="D3162" s="1" t="s">
        <v>17</v>
      </c>
      <c r="E3162" s="1">
        <v>9.1199999999999992</v>
      </c>
      <c r="F3162" s="1">
        <v>3.24</v>
      </c>
      <c r="G3162" s="1">
        <v>0.85</v>
      </c>
      <c r="H3162" s="1">
        <v>5.47</v>
      </c>
      <c r="I3162" s="1">
        <v>8.0399999999999991</v>
      </c>
      <c r="J3162" s="1">
        <f>Smartphone_Usage_And_Addiction_Analysis_7500_Rows[[#This Row],[social_media_hours]]+Smartphone_Usage_And_Addiction_Analysis_7500_Rows[[#This Row],[gaming_hours]]</f>
        <v>4.09</v>
      </c>
      <c r="K3162" s="1">
        <f>Smartphone_Usage_And_Addiction_Analysis_7500_Rows[[#This Row],[sleep_hours]]-Smartphone_Usage_And_Addiction_Analysis_7500_Rows[[#This Row],[total_leisure_hours]]</f>
        <v>3.9499999999999993</v>
      </c>
      <c r="L3162" s="1">
        <v>53</v>
      </c>
      <c r="M3162" s="1">
        <v>114</v>
      </c>
      <c r="N3162" s="5">
        <f>Smartphone_Usage_And_Addiction_Analysis_7500_Rows[[#This Row],[app_opens_per_day]]/Smartphone_Usage_And_Addiction_Analysis_7500_Rows[[#This Row],[daily_screen_time_hours]]</f>
        <v>12.500000000000002</v>
      </c>
      <c r="O3162" s="1">
        <v>11.62</v>
      </c>
      <c r="P3162" s="1" t="s">
        <v>18</v>
      </c>
      <c r="Q3162" s="1" t="s">
        <v>23</v>
      </c>
      <c r="R3162" s="1" t="s">
        <v>24</v>
      </c>
      <c r="S3162" s="1">
        <v>1</v>
      </c>
    </row>
    <row r="3163" spans="1:19" ht="18" customHeight="1" x14ac:dyDescent="0.25">
      <c r="A3163" s="10" t="s">
        <v>6159</v>
      </c>
      <c r="B3163" s="1">
        <v>24</v>
      </c>
      <c r="C3163" s="1" t="str">
        <f t="shared" si="49"/>
        <v>18-25 (Gen Z)</v>
      </c>
      <c r="D3163" t="s">
        <v>7582</v>
      </c>
      <c r="E3163">
        <v>8.99</v>
      </c>
      <c r="F3163">
        <v>0.55000000000000004</v>
      </c>
      <c r="G3163">
        <v>2.84</v>
      </c>
      <c r="H3163">
        <v>3.75</v>
      </c>
      <c r="I3163">
        <v>7.2</v>
      </c>
      <c r="J3163" s="1">
        <f>Smartphone_Usage_And_Addiction_Analysis_7500_Rows[[#This Row],[social_media_hours]]+Smartphone_Usage_And_Addiction_Analysis_7500_Rows[[#This Row],[gaming_hours]]</f>
        <v>3.3899999999999997</v>
      </c>
      <c r="K3163" s="1">
        <f>Smartphone_Usage_And_Addiction_Analysis_7500_Rows[[#This Row],[sleep_hours]]-Smartphone_Usage_And_Addiction_Analysis_7500_Rows[[#This Row],[total_leisure_hours]]</f>
        <v>3.8100000000000005</v>
      </c>
      <c r="L3163">
        <v>85</v>
      </c>
      <c r="M3163">
        <v>15</v>
      </c>
      <c r="N3163" s="5">
        <f>Smartphone_Usage_And_Addiction_Analysis_7500_Rows[[#This Row],[app_opens_per_day]]/Smartphone_Usage_And_Addiction_Analysis_7500_Rows[[#This Row],[daily_screen_time_hours]]</f>
        <v>1.6685205784204671</v>
      </c>
      <c r="O3163">
        <v>10.67</v>
      </c>
      <c r="P3163" t="s">
        <v>18</v>
      </c>
      <c r="Q3163" t="s">
        <v>19</v>
      </c>
      <c r="R3163" t="s">
        <v>28</v>
      </c>
      <c r="S3163">
        <v>1</v>
      </c>
    </row>
    <row r="3164" spans="1:19" ht="18" customHeight="1" x14ac:dyDescent="0.25">
      <c r="A3164" s="10" t="s">
        <v>6160</v>
      </c>
      <c r="B3164" s="1">
        <v>18</v>
      </c>
      <c r="C3164" s="1" t="str">
        <f t="shared" si="49"/>
        <v>18-25 (Gen Z)</v>
      </c>
      <c r="D3164" t="s">
        <v>7582</v>
      </c>
      <c r="E3164">
        <v>11.6</v>
      </c>
      <c r="F3164">
        <v>2.77</v>
      </c>
      <c r="G3164">
        <v>3.76</v>
      </c>
      <c r="H3164">
        <v>5.95</v>
      </c>
      <c r="I3164">
        <v>7.18</v>
      </c>
      <c r="J3164" s="1">
        <f>Smartphone_Usage_And_Addiction_Analysis_7500_Rows[[#This Row],[social_media_hours]]+Smartphone_Usage_And_Addiction_Analysis_7500_Rows[[#This Row],[gaming_hours]]</f>
        <v>6.5299999999999994</v>
      </c>
      <c r="K3164" s="1">
        <f>Smartphone_Usage_And_Addiction_Analysis_7500_Rows[[#This Row],[sleep_hours]]-Smartphone_Usage_And_Addiction_Analysis_7500_Rows[[#This Row],[total_leisure_hours]]</f>
        <v>0.65000000000000036</v>
      </c>
      <c r="L3164">
        <v>143</v>
      </c>
      <c r="M3164">
        <v>82</v>
      </c>
      <c r="N3164" s="5">
        <f>Smartphone_Usage_And_Addiction_Analysis_7500_Rows[[#This Row],[app_opens_per_day]]/Smartphone_Usage_And_Addiction_Analysis_7500_Rows[[#This Row],[daily_screen_time_hours]]</f>
        <v>7.0689655172413799</v>
      </c>
      <c r="O3164">
        <v>14.59</v>
      </c>
      <c r="P3164" t="s">
        <v>18</v>
      </c>
      <c r="Q3164" t="s">
        <v>23</v>
      </c>
      <c r="R3164" t="s">
        <v>24</v>
      </c>
      <c r="S3164">
        <v>1</v>
      </c>
    </row>
    <row r="3165" spans="1:19" ht="18" customHeight="1" x14ac:dyDescent="0.25">
      <c r="A3165" s="10" t="s">
        <v>2125</v>
      </c>
      <c r="B3165" s="1">
        <v>26</v>
      </c>
      <c r="C3165" t="str">
        <f t="shared" si="49"/>
        <v>26-40 (Millennials)</v>
      </c>
      <c r="D3165" s="1" t="s">
        <v>30</v>
      </c>
      <c r="E3165" s="1">
        <v>7.27</v>
      </c>
      <c r="F3165" s="1">
        <v>4.87</v>
      </c>
      <c r="G3165" s="1">
        <v>3.59</v>
      </c>
      <c r="H3165" s="1">
        <v>4.62</v>
      </c>
      <c r="I3165" s="1">
        <v>6.57</v>
      </c>
      <c r="J3165" s="1">
        <f>Smartphone_Usage_And_Addiction_Analysis_7500_Rows[[#This Row],[social_media_hours]]+Smartphone_Usage_And_Addiction_Analysis_7500_Rows[[#This Row],[gaming_hours]]</f>
        <v>8.4600000000000009</v>
      </c>
      <c r="K3165" s="1">
        <f>Smartphone_Usage_And_Addiction_Analysis_7500_Rows[[#This Row],[sleep_hours]]-Smartphone_Usage_And_Addiction_Analysis_7500_Rows[[#This Row],[total_leisure_hours]]</f>
        <v>-1.8900000000000006</v>
      </c>
      <c r="L3165" s="1">
        <v>212</v>
      </c>
      <c r="M3165" s="1">
        <v>58</v>
      </c>
      <c r="N3165" s="5">
        <f>Smartphone_Usage_And_Addiction_Analysis_7500_Rows[[#This Row],[app_opens_per_day]]/Smartphone_Usage_And_Addiction_Analysis_7500_Rows[[#This Row],[daily_screen_time_hours]]</f>
        <v>7.9779917469050901</v>
      </c>
      <c r="O3165" s="1">
        <v>8.49</v>
      </c>
      <c r="P3165" s="1" t="s">
        <v>22</v>
      </c>
      <c r="Q3165" s="1" t="s">
        <v>23</v>
      </c>
      <c r="R3165" s="1" t="s">
        <v>24</v>
      </c>
      <c r="S3165" s="1">
        <v>1</v>
      </c>
    </row>
    <row r="3166" spans="1:19" ht="18" customHeight="1" x14ac:dyDescent="0.25">
      <c r="A3166" s="10" t="s">
        <v>2126</v>
      </c>
      <c r="B3166" s="1">
        <v>34</v>
      </c>
      <c r="C3166" t="str">
        <f t="shared" si="49"/>
        <v>26-40 (Millennials)</v>
      </c>
      <c r="D3166" s="1" t="s">
        <v>30</v>
      </c>
      <c r="E3166" s="1">
        <v>8.91</v>
      </c>
      <c r="F3166" s="1">
        <v>1.85</v>
      </c>
      <c r="G3166" s="1">
        <v>3.96</v>
      </c>
      <c r="H3166" s="1">
        <v>0.78</v>
      </c>
      <c r="I3166" s="1">
        <v>5.19</v>
      </c>
      <c r="J3166" s="1">
        <f>Smartphone_Usage_And_Addiction_Analysis_7500_Rows[[#This Row],[social_media_hours]]+Smartphone_Usage_And_Addiction_Analysis_7500_Rows[[#This Row],[gaming_hours]]</f>
        <v>5.8100000000000005</v>
      </c>
      <c r="K3166" s="1">
        <f>Smartphone_Usage_And_Addiction_Analysis_7500_Rows[[#This Row],[sleep_hours]]-Smartphone_Usage_And_Addiction_Analysis_7500_Rows[[#This Row],[total_leisure_hours]]</f>
        <v>-0.62000000000000011</v>
      </c>
      <c r="L3166" s="1">
        <v>213</v>
      </c>
      <c r="M3166" s="1">
        <v>65</v>
      </c>
      <c r="N3166" s="5">
        <f>Smartphone_Usage_And_Addiction_Analysis_7500_Rows[[#This Row],[app_opens_per_day]]/Smartphone_Usage_And_Addiction_Analysis_7500_Rows[[#This Row],[daily_screen_time_hours]]</f>
        <v>7.2951739618406286</v>
      </c>
      <c r="O3166" s="1">
        <v>10.38</v>
      </c>
      <c r="P3166" s="1" t="s">
        <v>32</v>
      </c>
      <c r="Q3166" s="1" t="s">
        <v>23</v>
      </c>
      <c r="R3166" s="1" t="s">
        <v>28</v>
      </c>
      <c r="S3166" s="1">
        <v>1</v>
      </c>
    </row>
    <row r="3167" spans="1:19" ht="18" customHeight="1" x14ac:dyDescent="0.25">
      <c r="A3167" s="10" t="s">
        <v>2127</v>
      </c>
      <c r="B3167" s="1">
        <v>28</v>
      </c>
      <c r="C3167" t="str">
        <f t="shared" si="49"/>
        <v>26-40 (Millennials)</v>
      </c>
      <c r="D3167" s="1" t="s">
        <v>17</v>
      </c>
      <c r="E3167" s="1">
        <v>7.79</v>
      </c>
      <c r="F3167" s="1">
        <v>4.5</v>
      </c>
      <c r="G3167" s="1">
        <v>3.56</v>
      </c>
      <c r="H3167" s="1">
        <v>3.19</v>
      </c>
      <c r="I3167" s="1">
        <v>5.94</v>
      </c>
      <c r="J3167" s="1">
        <f>Smartphone_Usage_And_Addiction_Analysis_7500_Rows[[#This Row],[social_media_hours]]+Smartphone_Usage_And_Addiction_Analysis_7500_Rows[[#This Row],[gaming_hours]]</f>
        <v>8.06</v>
      </c>
      <c r="K3167" s="1">
        <f>Smartphone_Usage_And_Addiction_Analysis_7500_Rows[[#This Row],[sleep_hours]]-Smartphone_Usage_And_Addiction_Analysis_7500_Rows[[#This Row],[total_leisure_hours]]</f>
        <v>-2.12</v>
      </c>
      <c r="L3167" s="1">
        <v>22</v>
      </c>
      <c r="M3167" s="1">
        <v>136</v>
      </c>
      <c r="N3167" s="5">
        <f>Smartphone_Usage_And_Addiction_Analysis_7500_Rows[[#This Row],[app_opens_per_day]]/Smartphone_Usage_And_Addiction_Analysis_7500_Rows[[#This Row],[daily_screen_time_hours]]</f>
        <v>17.458279845956355</v>
      </c>
      <c r="O3167" s="1">
        <v>10.71</v>
      </c>
      <c r="P3167" s="1" t="s">
        <v>22</v>
      </c>
      <c r="Q3167" s="1" t="s">
        <v>19</v>
      </c>
      <c r="R3167" s="1" t="s">
        <v>24</v>
      </c>
      <c r="S3167" s="1">
        <v>1</v>
      </c>
    </row>
    <row r="3168" spans="1:19" ht="18" customHeight="1" x14ac:dyDescent="0.25">
      <c r="A3168" s="10" t="s">
        <v>2128</v>
      </c>
      <c r="B3168" s="1">
        <v>34</v>
      </c>
      <c r="C3168" t="str">
        <f t="shared" si="49"/>
        <v>26-40 (Millennials)</v>
      </c>
      <c r="D3168" s="1" t="s">
        <v>17</v>
      </c>
      <c r="E3168" s="1">
        <v>9.1999999999999993</v>
      </c>
      <c r="F3168" s="1">
        <v>4.09</v>
      </c>
      <c r="G3168" s="1">
        <v>1.19</v>
      </c>
      <c r="H3168" s="1">
        <v>3.04</v>
      </c>
      <c r="I3168" s="1">
        <v>6.24</v>
      </c>
      <c r="J3168" s="1">
        <f>Smartphone_Usage_And_Addiction_Analysis_7500_Rows[[#This Row],[social_media_hours]]+Smartphone_Usage_And_Addiction_Analysis_7500_Rows[[#This Row],[gaming_hours]]</f>
        <v>5.2799999999999994</v>
      </c>
      <c r="K3168" s="1">
        <f>Smartphone_Usage_And_Addiction_Analysis_7500_Rows[[#This Row],[sleep_hours]]-Smartphone_Usage_And_Addiction_Analysis_7500_Rows[[#This Row],[total_leisure_hours]]</f>
        <v>0.96000000000000085</v>
      </c>
      <c r="L3168" s="1">
        <v>205</v>
      </c>
      <c r="M3168" s="1">
        <v>121</v>
      </c>
      <c r="N3168" s="5">
        <f>Smartphone_Usage_And_Addiction_Analysis_7500_Rows[[#This Row],[app_opens_per_day]]/Smartphone_Usage_And_Addiction_Analysis_7500_Rows[[#This Row],[daily_screen_time_hours]]</f>
        <v>13.152173913043478</v>
      </c>
      <c r="O3168" s="1">
        <v>11.57</v>
      </c>
      <c r="P3168" s="1" t="s">
        <v>22</v>
      </c>
      <c r="Q3168" s="1" t="s">
        <v>19</v>
      </c>
      <c r="R3168" s="1" t="s">
        <v>24</v>
      </c>
      <c r="S3168" s="1">
        <v>1</v>
      </c>
    </row>
    <row r="3169" spans="1:19" ht="18" customHeight="1" x14ac:dyDescent="0.25">
      <c r="A3169" s="10" t="s">
        <v>2129</v>
      </c>
      <c r="B3169" s="1">
        <v>26</v>
      </c>
      <c r="C3169" t="str">
        <f t="shared" si="49"/>
        <v>26-40 (Millennials)</v>
      </c>
      <c r="D3169" s="1" t="s">
        <v>30</v>
      </c>
      <c r="E3169" s="1">
        <v>8.48</v>
      </c>
      <c r="F3169" s="1">
        <v>4.01</v>
      </c>
      <c r="G3169" s="1">
        <v>2.4300000000000002</v>
      </c>
      <c r="H3169" s="1">
        <v>4.1100000000000003</v>
      </c>
      <c r="I3169" s="1">
        <v>7.52</v>
      </c>
      <c r="J3169" s="1">
        <f>Smartphone_Usage_And_Addiction_Analysis_7500_Rows[[#This Row],[social_media_hours]]+Smartphone_Usage_And_Addiction_Analysis_7500_Rows[[#This Row],[gaming_hours]]</f>
        <v>6.4399999999999995</v>
      </c>
      <c r="K3169" s="1">
        <f>Smartphone_Usage_And_Addiction_Analysis_7500_Rows[[#This Row],[sleep_hours]]-Smartphone_Usage_And_Addiction_Analysis_7500_Rows[[#This Row],[total_leisure_hours]]</f>
        <v>1.08</v>
      </c>
      <c r="L3169" s="1">
        <v>80</v>
      </c>
      <c r="M3169" s="1">
        <v>42</v>
      </c>
      <c r="N3169" s="5">
        <f>Smartphone_Usage_And_Addiction_Analysis_7500_Rows[[#This Row],[app_opens_per_day]]/Smartphone_Usage_And_Addiction_Analysis_7500_Rows[[#This Row],[daily_screen_time_hours]]</f>
        <v>4.9528301886792452</v>
      </c>
      <c r="O3169" s="1">
        <v>10.91</v>
      </c>
      <c r="P3169" s="1" t="s">
        <v>18</v>
      </c>
      <c r="Q3169" s="1" t="s">
        <v>19</v>
      </c>
      <c r="R3169" s="1" t="s">
        <v>24</v>
      </c>
      <c r="S3169" s="1">
        <v>1</v>
      </c>
    </row>
    <row r="3170" spans="1:19" ht="18" customHeight="1" x14ac:dyDescent="0.25">
      <c r="A3170" s="10" t="s">
        <v>2130</v>
      </c>
      <c r="B3170" s="1">
        <v>30</v>
      </c>
      <c r="C3170" t="str">
        <f t="shared" si="49"/>
        <v>26-40 (Millennials)</v>
      </c>
      <c r="D3170" s="1" t="s">
        <v>17</v>
      </c>
      <c r="E3170" s="1">
        <v>9.2799999999999994</v>
      </c>
      <c r="F3170" s="1">
        <v>1.91</v>
      </c>
      <c r="G3170" s="1">
        <v>2.3199999999999998</v>
      </c>
      <c r="H3170" s="1">
        <v>4.6900000000000004</v>
      </c>
      <c r="I3170" s="1">
        <v>7.12</v>
      </c>
      <c r="J3170" s="1">
        <f>Smartphone_Usage_And_Addiction_Analysis_7500_Rows[[#This Row],[social_media_hours]]+Smartphone_Usage_And_Addiction_Analysis_7500_Rows[[#This Row],[gaming_hours]]</f>
        <v>4.2299999999999995</v>
      </c>
      <c r="K3170" s="1">
        <f>Smartphone_Usage_And_Addiction_Analysis_7500_Rows[[#This Row],[sleep_hours]]-Smartphone_Usage_And_Addiction_Analysis_7500_Rows[[#This Row],[total_leisure_hours]]</f>
        <v>2.8900000000000006</v>
      </c>
      <c r="L3170" s="1">
        <v>36</v>
      </c>
      <c r="M3170" s="1">
        <v>176</v>
      </c>
      <c r="N3170" s="5">
        <f>Smartphone_Usage_And_Addiction_Analysis_7500_Rows[[#This Row],[app_opens_per_day]]/Smartphone_Usage_And_Addiction_Analysis_7500_Rows[[#This Row],[daily_screen_time_hours]]</f>
        <v>18.965517241379313</v>
      </c>
      <c r="O3170" s="1">
        <v>11.29</v>
      </c>
      <c r="P3170" s="1" t="s">
        <v>18</v>
      </c>
      <c r="Q3170" s="1" t="s">
        <v>23</v>
      </c>
      <c r="R3170" s="1" t="s">
        <v>24</v>
      </c>
      <c r="S3170" s="1">
        <v>1</v>
      </c>
    </row>
    <row r="3171" spans="1:19" ht="18" customHeight="1" x14ac:dyDescent="0.25">
      <c r="A3171" s="10" t="s">
        <v>2131</v>
      </c>
      <c r="B3171" s="1">
        <v>18</v>
      </c>
      <c r="C3171" t="str">
        <f t="shared" si="49"/>
        <v>18-25 (Gen Z)</v>
      </c>
      <c r="D3171" s="1" t="s">
        <v>30</v>
      </c>
      <c r="E3171" s="1">
        <v>3.55</v>
      </c>
      <c r="F3171" s="1">
        <v>2.67</v>
      </c>
      <c r="G3171" s="1">
        <v>1.56</v>
      </c>
      <c r="H3171" s="1">
        <v>4.41</v>
      </c>
      <c r="I3171" s="1">
        <v>5.03</v>
      </c>
      <c r="J3171" s="1">
        <f>Smartphone_Usage_And_Addiction_Analysis_7500_Rows[[#This Row],[social_media_hours]]+Smartphone_Usage_And_Addiction_Analysis_7500_Rows[[#This Row],[gaming_hours]]</f>
        <v>4.2300000000000004</v>
      </c>
      <c r="K3171" s="1">
        <f>Smartphone_Usage_And_Addiction_Analysis_7500_Rows[[#This Row],[sleep_hours]]-Smartphone_Usage_And_Addiction_Analysis_7500_Rows[[#This Row],[total_leisure_hours]]</f>
        <v>0.79999999999999982</v>
      </c>
      <c r="L3171" s="1">
        <v>33</v>
      </c>
      <c r="M3171" s="1">
        <v>106</v>
      </c>
      <c r="N3171" s="5">
        <f>Smartphone_Usage_And_Addiction_Analysis_7500_Rows[[#This Row],[app_opens_per_day]]/Smartphone_Usage_And_Addiction_Analysis_7500_Rows[[#This Row],[daily_screen_time_hours]]</f>
        <v>29.859154929577468</v>
      </c>
      <c r="O3171" s="1">
        <v>5.75</v>
      </c>
      <c r="P3171" s="1" t="s">
        <v>18</v>
      </c>
      <c r="Q3171" s="1" t="s">
        <v>23</v>
      </c>
      <c r="R3171" s="1" t="s">
        <v>20</v>
      </c>
      <c r="S3171" s="1">
        <v>0</v>
      </c>
    </row>
    <row r="3172" spans="1:19" ht="18" customHeight="1" x14ac:dyDescent="0.25">
      <c r="A3172" s="10" t="s">
        <v>2132</v>
      </c>
      <c r="B3172" s="1">
        <v>34</v>
      </c>
      <c r="C3172" t="str">
        <f t="shared" si="49"/>
        <v>26-40 (Millennials)</v>
      </c>
      <c r="D3172" s="1" t="s">
        <v>17</v>
      </c>
      <c r="E3172" s="1">
        <v>7.16</v>
      </c>
      <c r="F3172" s="1">
        <v>4.58</v>
      </c>
      <c r="G3172" s="1">
        <v>3.84</v>
      </c>
      <c r="H3172" s="1">
        <v>4.42</v>
      </c>
      <c r="I3172" s="1">
        <v>7.42</v>
      </c>
      <c r="J3172" s="1">
        <f>Smartphone_Usage_And_Addiction_Analysis_7500_Rows[[#This Row],[social_media_hours]]+Smartphone_Usage_And_Addiction_Analysis_7500_Rows[[#This Row],[gaming_hours]]</f>
        <v>8.42</v>
      </c>
      <c r="K3172" s="1">
        <f>Smartphone_Usage_And_Addiction_Analysis_7500_Rows[[#This Row],[sleep_hours]]-Smartphone_Usage_And_Addiction_Analysis_7500_Rows[[#This Row],[total_leisure_hours]]</f>
        <v>-1</v>
      </c>
      <c r="L3172" s="1">
        <v>243</v>
      </c>
      <c r="M3172" s="1">
        <v>91</v>
      </c>
      <c r="N3172" s="5">
        <f>Smartphone_Usage_And_Addiction_Analysis_7500_Rows[[#This Row],[app_opens_per_day]]/Smartphone_Usage_And_Addiction_Analysis_7500_Rows[[#This Row],[daily_screen_time_hours]]</f>
        <v>12.70949720670391</v>
      </c>
      <c r="O3172" s="1">
        <v>9.76</v>
      </c>
      <c r="P3172" s="1" t="s">
        <v>32</v>
      </c>
      <c r="Q3172" s="1" t="s">
        <v>19</v>
      </c>
      <c r="R3172" s="1" t="s">
        <v>28</v>
      </c>
      <c r="S3172" s="1">
        <v>1</v>
      </c>
    </row>
    <row r="3173" spans="1:19" ht="18" customHeight="1" x14ac:dyDescent="0.25">
      <c r="A3173" s="10" t="s">
        <v>2133</v>
      </c>
      <c r="B3173" s="1">
        <v>29</v>
      </c>
      <c r="C3173" t="str">
        <f t="shared" si="49"/>
        <v>26-40 (Millennials)</v>
      </c>
      <c r="D3173" s="1" t="s">
        <v>30</v>
      </c>
      <c r="E3173" s="1">
        <v>9.89</v>
      </c>
      <c r="F3173" s="1">
        <v>5.41</v>
      </c>
      <c r="G3173" s="1">
        <v>0.78</v>
      </c>
      <c r="H3173" s="1">
        <v>5.63</v>
      </c>
      <c r="I3173" s="1">
        <v>7.78</v>
      </c>
      <c r="J3173" s="1">
        <f>Smartphone_Usage_And_Addiction_Analysis_7500_Rows[[#This Row],[social_media_hours]]+Smartphone_Usage_And_Addiction_Analysis_7500_Rows[[#This Row],[gaming_hours]]</f>
        <v>6.19</v>
      </c>
      <c r="K3173" s="1">
        <f>Smartphone_Usage_And_Addiction_Analysis_7500_Rows[[#This Row],[sleep_hours]]-Smartphone_Usage_And_Addiction_Analysis_7500_Rows[[#This Row],[total_leisure_hours]]</f>
        <v>1.5899999999999999</v>
      </c>
      <c r="L3173" s="1">
        <v>211</v>
      </c>
      <c r="M3173" s="1">
        <v>176</v>
      </c>
      <c r="N3173" s="5">
        <f>Smartphone_Usage_And_Addiction_Analysis_7500_Rows[[#This Row],[app_opens_per_day]]/Smartphone_Usage_And_Addiction_Analysis_7500_Rows[[#This Row],[daily_screen_time_hours]]</f>
        <v>17.795753286147622</v>
      </c>
      <c r="O3173" s="1">
        <v>12.87</v>
      </c>
      <c r="P3173" s="1" t="s">
        <v>32</v>
      </c>
      <c r="Q3173" s="1" t="s">
        <v>19</v>
      </c>
      <c r="R3173" s="1" t="s">
        <v>24</v>
      </c>
      <c r="S3173" s="1">
        <v>1</v>
      </c>
    </row>
    <row r="3174" spans="1:19" ht="18" customHeight="1" x14ac:dyDescent="0.25">
      <c r="A3174" s="10" t="s">
        <v>2134</v>
      </c>
      <c r="B3174" s="1">
        <v>23</v>
      </c>
      <c r="C3174" t="str">
        <f t="shared" si="49"/>
        <v>18-25 (Gen Z)</v>
      </c>
      <c r="D3174" s="1" t="s">
        <v>30</v>
      </c>
      <c r="E3174" s="1">
        <v>7.34</v>
      </c>
      <c r="F3174" s="1">
        <v>3.96</v>
      </c>
      <c r="G3174" s="1">
        <v>0.65</v>
      </c>
      <c r="H3174" s="1">
        <v>4.91</v>
      </c>
      <c r="I3174" s="1">
        <v>5.93</v>
      </c>
      <c r="J3174" s="1">
        <f>Smartphone_Usage_And_Addiction_Analysis_7500_Rows[[#This Row],[social_media_hours]]+Smartphone_Usage_And_Addiction_Analysis_7500_Rows[[#This Row],[gaming_hours]]</f>
        <v>4.6100000000000003</v>
      </c>
      <c r="K3174" s="1">
        <f>Smartphone_Usage_And_Addiction_Analysis_7500_Rows[[#This Row],[sleep_hours]]-Smartphone_Usage_And_Addiction_Analysis_7500_Rows[[#This Row],[total_leisure_hours]]</f>
        <v>1.3199999999999994</v>
      </c>
      <c r="L3174" s="1">
        <v>211</v>
      </c>
      <c r="M3174" s="1">
        <v>154</v>
      </c>
      <c r="N3174" s="5">
        <f>Smartphone_Usage_And_Addiction_Analysis_7500_Rows[[#This Row],[app_opens_per_day]]/Smartphone_Usage_And_Addiction_Analysis_7500_Rows[[#This Row],[daily_screen_time_hours]]</f>
        <v>20.980926430517712</v>
      </c>
      <c r="O3174" s="1">
        <v>8.82</v>
      </c>
      <c r="P3174" s="1" t="s">
        <v>18</v>
      </c>
      <c r="Q3174" s="1" t="s">
        <v>23</v>
      </c>
      <c r="R3174" s="1" t="s">
        <v>51</v>
      </c>
      <c r="S3174" s="1">
        <v>0</v>
      </c>
    </row>
    <row r="3175" spans="1:19" ht="18" customHeight="1" x14ac:dyDescent="0.25">
      <c r="A3175" s="10" t="s">
        <v>2135</v>
      </c>
      <c r="B3175" s="1">
        <v>29</v>
      </c>
      <c r="C3175" t="str">
        <f t="shared" si="49"/>
        <v>26-40 (Millennials)</v>
      </c>
      <c r="D3175" s="1" t="s">
        <v>30</v>
      </c>
      <c r="E3175" s="1">
        <v>5.68</v>
      </c>
      <c r="F3175" s="1">
        <v>3.76</v>
      </c>
      <c r="G3175" s="1">
        <v>2.86</v>
      </c>
      <c r="H3175" s="1">
        <v>0.7</v>
      </c>
      <c r="I3175" s="1">
        <v>4.9000000000000004</v>
      </c>
      <c r="J3175" s="1">
        <f>Smartphone_Usage_And_Addiction_Analysis_7500_Rows[[#This Row],[social_media_hours]]+Smartphone_Usage_And_Addiction_Analysis_7500_Rows[[#This Row],[gaming_hours]]</f>
        <v>6.6199999999999992</v>
      </c>
      <c r="K3175" s="1">
        <f>Smartphone_Usage_And_Addiction_Analysis_7500_Rows[[#This Row],[sleep_hours]]-Smartphone_Usage_And_Addiction_Analysis_7500_Rows[[#This Row],[total_leisure_hours]]</f>
        <v>-1.7199999999999989</v>
      </c>
      <c r="L3175" s="1">
        <v>66</v>
      </c>
      <c r="M3175" s="1">
        <v>165</v>
      </c>
      <c r="N3175" s="5">
        <f>Smartphone_Usage_And_Addiction_Analysis_7500_Rows[[#This Row],[app_opens_per_day]]/Smartphone_Usage_And_Addiction_Analysis_7500_Rows[[#This Row],[daily_screen_time_hours]]</f>
        <v>29.049295774647888</v>
      </c>
      <c r="O3175" s="1">
        <v>8.48</v>
      </c>
      <c r="P3175" s="1" t="s">
        <v>18</v>
      </c>
      <c r="Q3175" s="1" t="s">
        <v>19</v>
      </c>
      <c r="R3175" s="1" t="s">
        <v>51</v>
      </c>
      <c r="S3175" s="1">
        <v>0</v>
      </c>
    </row>
    <row r="3176" spans="1:19" ht="18" customHeight="1" x14ac:dyDescent="0.25">
      <c r="A3176" s="10" t="s">
        <v>2136</v>
      </c>
      <c r="B3176" s="1">
        <v>35</v>
      </c>
      <c r="C3176" t="str">
        <f t="shared" si="49"/>
        <v>26-40 (Millennials)</v>
      </c>
      <c r="D3176" s="1" t="s">
        <v>30</v>
      </c>
      <c r="E3176" s="1">
        <v>4.6500000000000004</v>
      </c>
      <c r="F3176" s="1">
        <v>5.0199999999999996</v>
      </c>
      <c r="G3176" s="1">
        <v>1.91</v>
      </c>
      <c r="H3176" s="1">
        <v>0.77</v>
      </c>
      <c r="I3176" s="1">
        <v>5.07</v>
      </c>
      <c r="J3176" s="1">
        <f>Smartphone_Usage_And_Addiction_Analysis_7500_Rows[[#This Row],[social_media_hours]]+Smartphone_Usage_And_Addiction_Analysis_7500_Rows[[#This Row],[gaming_hours]]</f>
        <v>6.93</v>
      </c>
      <c r="K3176" s="1">
        <f>Smartphone_Usage_And_Addiction_Analysis_7500_Rows[[#This Row],[sleep_hours]]-Smartphone_Usage_And_Addiction_Analysis_7500_Rows[[#This Row],[total_leisure_hours]]</f>
        <v>-1.8599999999999994</v>
      </c>
      <c r="L3176" s="1">
        <v>83</v>
      </c>
      <c r="M3176" s="1">
        <v>70</v>
      </c>
      <c r="N3176" s="5">
        <f>Smartphone_Usage_And_Addiction_Analysis_7500_Rows[[#This Row],[app_opens_per_day]]/Smartphone_Usage_And_Addiction_Analysis_7500_Rows[[#This Row],[daily_screen_time_hours]]</f>
        <v>15.053763440860214</v>
      </c>
      <c r="O3176" s="1">
        <v>7.09</v>
      </c>
      <c r="P3176" s="1" t="s">
        <v>22</v>
      </c>
      <c r="Q3176" s="1" t="s">
        <v>19</v>
      </c>
      <c r="R3176" s="1" t="s">
        <v>28</v>
      </c>
      <c r="S3176" s="1">
        <v>1</v>
      </c>
    </row>
    <row r="3177" spans="1:19" ht="18" customHeight="1" x14ac:dyDescent="0.25">
      <c r="A3177" s="10" t="s">
        <v>2137</v>
      </c>
      <c r="B3177" s="1">
        <v>34</v>
      </c>
      <c r="C3177" t="str">
        <f t="shared" si="49"/>
        <v>26-40 (Millennials)</v>
      </c>
      <c r="D3177" s="1" t="s">
        <v>30</v>
      </c>
      <c r="E3177" s="1">
        <v>8.15</v>
      </c>
      <c r="F3177" s="1">
        <v>3.09</v>
      </c>
      <c r="G3177" s="1">
        <v>1.05</v>
      </c>
      <c r="H3177" s="1">
        <v>0.61</v>
      </c>
      <c r="I3177" s="1">
        <v>4.79</v>
      </c>
      <c r="J3177" s="1">
        <f>Smartphone_Usage_And_Addiction_Analysis_7500_Rows[[#This Row],[social_media_hours]]+Smartphone_Usage_And_Addiction_Analysis_7500_Rows[[#This Row],[gaming_hours]]</f>
        <v>4.1399999999999997</v>
      </c>
      <c r="K3177" s="1">
        <f>Smartphone_Usage_And_Addiction_Analysis_7500_Rows[[#This Row],[sleep_hours]]-Smartphone_Usage_And_Addiction_Analysis_7500_Rows[[#This Row],[total_leisure_hours]]</f>
        <v>0.65000000000000036</v>
      </c>
      <c r="L3177" s="1">
        <v>131</v>
      </c>
      <c r="M3177" s="1">
        <v>154</v>
      </c>
      <c r="N3177" s="5">
        <f>Smartphone_Usage_And_Addiction_Analysis_7500_Rows[[#This Row],[app_opens_per_day]]/Smartphone_Usage_And_Addiction_Analysis_7500_Rows[[#This Row],[daily_screen_time_hours]]</f>
        <v>18.89570552147239</v>
      </c>
      <c r="O3177" s="1">
        <v>10.76</v>
      </c>
      <c r="P3177" s="1" t="s">
        <v>18</v>
      </c>
      <c r="Q3177" s="1" t="s">
        <v>19</v>
      </c>
      <c r="R3177" s="1" t="s">
        <v>24</v>
      </c>
      <c r="S3177" s="1">
        <v>1</v>
      </c>
    </row>
    <row r="3178" spans="1:19" ht="18" customHeight="1" x14ac:dyDescent="0.25">
      <c r="A3178" s="10" t="s">
        <v>2138</v>
      </c>
      <c r="B3178" s="1">
        <v>33</v>
      </c>
      <c r="C3178" t="str">
        <f t="shared" si="49"/>
        <v>26-40 (Millennials)</v>
      </c>
      <c r="D3178" s="1" t="s">
        <v>17</v>
      </c>
      <c r="E3178" s="1">
        <v>3.75</v>
      </c>
      <c r="F3178" s="1">
        <v>1.24</v>
      </c>
      <c r="G3178" s="1">
        <v>2.4300000000000002</v>
      </c>
      <c r="H3178" s="1">
        <v>0.87</v>
      </c>
      <c r="I3178" s="1">
        <v>5.7</v>
      </c>
      <c r="J3178" s="1">
        <f>Smartphone_Usage_And_Addiction_Analysis_7500_Rows[[#This Row],[social_media_hours]]+Smartphone_Usage_And_Addiction_Analysis_7500_Rows[[#This Row],[gaming_hours]]</f>
        <v>3.67</v>
      </c>
      <c r="K3178" s="1">
        <f>Smartphone_Usage_And_Addiction_Analysis_7500_Rows[[#This Row],[sleep_hours]]-Smartphone_Usage_And_Addiction_Analysis_7500_Rows[[#This Row],[total_leisure_hours]]</f>
        <v>2.0300000000000002</v>
      </c>
      <c r="L3178" s="1">
        <v>199</v>
      </c>
      <c r="M3178" s="1">
        <v>175</v>
      </c>
      <c r="N3178" s="5">
        <f>Smartphone_Usage_And_Addiction_Analysis_7500_Rows[[#This Row],[app_opens_per_day]]/Smartphone_Usage_And_Addiction_Analysis_7500_Rows[[#This Row],[daily_screen_time_hours]]</f>
        <v>46.666666666666664</v>
      </c>
      <c r="O3178" s="1">
        <v>5.87</v>
      </c>
      <c r="P3178" s="1" t="s">
        <v>22</v>
      </c>
      <c r="Q3178" s="1" t="s">
        <v>23</v>
      </c>
      <c r="R3178" s="1" t="s">
        <v>51</v>
      </c>
      <c r="S3178" s="1">
        <v>0</v>
      </c>
    </row>
    <row r="3179" spans="1:19" ht="18" customHeight="1" x14ac:dyDescent="0.25">
      <c r="A3179" s="10" t="s">
        <v>6161</v>
      </c>
      <c r="B3179" s="1">
        <v>33</v>
      </c>
      <c r="C3179" s="1" t="str">
        <f t="shared" si="49"/>
        <v>26-40 (Millennials)</v>
      </c>
      <c r="D3179" t="s">
        <v>7582</v>
      </c>
      <c r="E3179">
        <v>6.92</v>
      </c>
      <c r="F3179">
        <v>5.93</v>
      </c>
      <c r="G3179">
        <v>1.46</v>
      </c>
      <c r="H3179">
        <v>3.57</v>
      </c>
      <c r="I3179">
        <v>5.2</v>
      </c>
      <c r="J3179" s="1">
        <f>Smartphone_Usage_And_Addiction_Analysis_7500_Rows[[#This Row],[social_media_hours]]+Smartphone_Usage_And_Addiction_Analysis_7500_Rows[[#This Row],[gaming_hours]]</f>
        <v>7.39</v>
      </c>
      <c r="K3179" s="1">
        <f>Smartphone_Usage_And_Addiction_Analysis_7500_Rows[[#This Row],[sleep_hours]]-Smartphone_Usage_And_Addiction_Analysis_7500_Rows[[#This Row],[total_leisure_hours]]</f>
        <v>-2.1899999999999995</v>
      </c>
      <c r="L3179">
        <v>76</v>
      </c>
      <c r="M3179">
        <v>109</v>
      </c>
      <c r="N3179" s="5">
        <f>Smartphone_Usage_And_Addiction_Analysis_7500_Rows[[#This Row],[app_opens_per_day]]/Smartphone_Usage_And_Addiction_Analysis_7500_Rows[[#This Row],[daily_screen_time_hours]]</f>
        <v>15.751445086705202</v>
      </c>
      <c r="O3179">
        <v>8.32</v>
      </c>
      <c r="P3179" t="s">
        <v>22</v>
      </c>
      <c r="Q3179" t="s">
        <v>23</v>
      </c>
      <c r="R3179" t="s">
        <v>24</v>
      </c>
      <c r="S3179">
        <v>1</v>
      </c>
    </row>
    <row r="3180" spans="1:19" ht="18" customHeight="1" x14ac:dyDescent="0.25">
      <c r="A3180" s="10" t="s">
        <v>2139</v>
      </c>
      <c r="B3180" s="1">
        <v>18</v>
      </c>
      <c r="C3180" t="str">
        <f t="shared" si="49"/>
        <v>18-25 (Gen Z)</v>
      </c>
      <c r="D3180" s="1" t="s">
        <v>17</v>
      </c>
      <c r="E3180" s="1">
        <v>10.83</v>
      </c>
      <c r="F3180" s="1">
        <v>5.44</v>
      </c>
      <c r="G3180" s="1">
        <v>0.78</v>
      </c>
      <c r="H3180" s="1">
        <v>4.8099999999999996</v>
      </c>
      <c r="I3180" s="1">
        <v>5.18</v>
      </c>
      <c r="J3180" s="1">
        <f>Smartphone_Usage_And_Addiction_Analysis_7500_Rows[[#This Row],[social_media_hours]]+Smartphone_Usage_And_Addiction_Analysis_7500_Rows[[#This Row],[gaming_hours]]</f>
        <v>6.2200000000000006</v>
      </c>
      <c r="K3180" s="1">
        <f>Smartphone_Usage_And_Addiction_Analysis_7500_Rows[[#This Row],[sleep_hours]]-Smartphone_Usage_And_Addiction_Analysis_7500_Rows[[#This Row],[total_leisure_hours]]</f>
        <v>-1.0400000000000009</v>
      </c>
      <c r="L3180" s="1">
        <v>57</v>
      </c>
      <c r="M3180" s="1">
        <v>155</v>
      </c>
      <c r="N3180" s="5">
        <f>Smartphone_Usage_And_Addiction_Analysis_7500_Rows[[#This Row],[app_opens_per_day]]/Smartphone_Usage_And_Addiction_Analysis_7500_Rows[[#This Row],[daily_screen_time_hours]]</f>
        <v>14.312096029547552</v>
      </c>
      <c r="O3180" s="1">
        <v>13.28</v>
      </c>
      <c r="P3180" s="1" t="s">
        <v>32</v>
      </c>
      <c r="Q3180" s="1" t="s">
        <v>19</v>
      </c>
      <c r="R3180" s="1" t="s">
        <v>28</v>
      </c>
      <c r="S3180" s="1">
        <v>1</v>
      </c>
    </row>
    <row r="3181" spans="1:19" ht="18" customHeight="1" x14ac:dyDescent="0.25">
      <c r="A3181" s="10" t="s">
        <v>2140</v>
      </c>
      <c r="B3181" s="1">
        <v>29</v>
      </c>
      <c r="C3181" t="str">
        <f t="shared" si="49"/>
        <v>26-40 (Millennials)</v>
      </c>
      <c r="D3181" s="1" t="s">
        <v>30</v>
      </c>
      <c r="E3181" s="1">
        <v>11.55</v>
      </c>
      <c r="F3181" s="1">
        <v>3.49</v>
      </c>
      <c r="G3181" s="1">
        <v>1.76</v>
      </c>
      <c r="H3181" s="1">
        <v>3.87</v>
      </c>
      <c r="I3181" s="1">
        <v>4.97</v>
      </c>
      <c r="J3181" s="1">
        <f>Smartphone_Usage_And_Addiction_Analysis_7500_Rows[[#This Row],[social_media_hours]]+Smartphone_Usage_And_Addiction_Analysis_7500_Rows[[#This Row],[gaming_hours]]</f>
        <v>5.25</v>
      </c>
      <c r="K3181" s="1">
        <f>Smartphone_Usage_And_Addiction_Analysis_7500_Rows[[#This Row],[sleep_hours]]-Smartphone_Usage_And_Addiction_Analysis_7500_Rows[[#This Row],[total_leisure_hours]]</f>
        <v>-0.28000000000000025</v>
      </c>
      <c r="L3181" s="1">
        <v>205</v>
      </c>
      <c r="M3181" s="1">
        <v>64</v>
      </c>
      <c r="N3181" s="5">
        <f>Smartphone_Usage_And_Addiction_Analysis_7500_Rows[[#This Row],[app_opens_per_day]]/Smartphone_Usage_And_Addiction_Analysis_7500_Rows[[#This Row],[daily_screen_time_hours]]</f>
        <v>5.5411255411255409</v>
      </c>
      <c r="O3181" s="1">
        <v>12.93</v>
      </c>
      <c r="P3181" s="1" t="s">
        <v>32</v>
      </c>
      <c r="Q3181" s="1" t="s">
        <v>23</v>
      </c>
      <c r="R3181" s="1" t="s">
        <v>24</v>
      </c>
      <c r="S3181" s="1">
        <v>1</v>
      </c>
    </row>
    <row r="3182" spans="1:19" ht="18" customHeight="1" x14ac:dyDescent="0.25">
      <c r="A3182" s="10" t="s">
        <v>2141</v>
      </c>
      <c r="B3182" s="1">
        <v>23</v>
      </c>
      <c r="C3182" t="str">
        <f t="shared" si="49"/>
        <v>18-25 (Gen Z)</v>
      </c>
      <c r="D3182" s="1" t="s">
        <v>17</v>
      </c>
      <c r="E3182" s="1">
        <v>6.69</v>
      </c>
      <c r="F3182" s="1">
        <v>4.1500000000000004</v>
      </c>
      <c r="G3182" s="1">
        <v>3.4</v>
      </c>
      <c r="H3182" s="1">
        <v>3.24</v>
      </c>
      <c r="I3182" s="1">
        <v>6.36</v>
      </c>
      <c r="J3182" s="1">
        <f>Smartphone_Usage_And_Addiction_Analysis_7500_Rows[[#This Row],[social_media_hours]]+Smartphone_Usage_And_Addiction_Analysis_7500_Rows[[#This Row],[gaming_hours]]</f>
        <v>7.5500000000000007</v>
      </c>
      <c r="K3182" s="1">
        <f>Smartphone_Usage_And_Addiction_Analysis_7500_Rows[[#This Row],[sleep_hours]]-Smartphone_Usage_And_Addiction_Analysis_7500_Rows[[#This Row],[total_leisure_hours]]</f>
        <v>-1.1900000000000004</v>
      </c>
      <c r="L3182" s="1">
        <v>193</v>
      </c>
      <c r="M3182" s="1">
        <v>107</v>
      </c>
      <c r="N3182" s="5">
        <f>Smartphone_Usage_And_Addiction_Analysis_7500_Rows[[#This Row],[app_opens_per_day]]/Smartphone_Usage_And_Addiction_Analysis_7500_Rows[[#This Row],[daily_screen_time_hours]]</f>
        <v>15.994020926756352</v>
      </c>
      <c r="O3182" s="1">
        <v>7.99</v>
      </c>
      <c r="P3182" s="1" t="s">
        <v>18</v>
      </c>
      <c r="Q3182" s="1" t="s">
        <v>19</v>
      </c>
      <c r="R3182" s="1" t="s">
        <v>28</v>
      </c>
      <c r="S3182" s="1">
        <v>1</v>
      </c>
    </row>
    <row r="3183" spans="1:19" ht="18" customHeight="1" x14ac:dyDescent="0.25">
      <c r="A3183" s="10" t="s">
        <v>2142</v>
      </c>
      <c r="B3183" s="1">
        <v>18</v>
      </c>
      <c r="C3183" t="str">
        <f t="shared" si="49"/>
        <v>18-25 (Gen Z)</v>
      </c>
      <c r="D3183" s="1" t="s">
        <v>30</v>
      </c>
      <c r="E3183" s="1">
        <v>11.31</v>
      </c>
      <c r="F3183" s="1">
        <v>1.18</v>
      </c>
      <c r="G3183" s="1">
        <v>2.2000000000000002</v>
      </c>
      <c r="H3183" s="1">
        <v>2.44</v>
      </c>
      <c r="I3183" s="1">
        <v>7.58</v>
      </c>
      <c r="J3183" s="1">
        <f>Smartphone_Usage_And_Addiction_Analysis_7500_Rows[[#This Row],[social_media_hours]]+Smartphone_Usage_And_Addiction_Analysis_7500_Rows[[#This Row],[gaming_hours]]</f>
        <v>3.38</v>
      </c>
      <c r="K3183" s="1">
        <f>Smartphone_Usage_And_Addiction_Analysis_7500_Rows[[#This Row],[sleep_hours]]-Smartphone_Usage_And_Addiction_Analysis_7500_Rows[[#This Row],[total_leisure_hours]]</f>
        <v>4.2</v>
      </c>
      <c r="L3183" s="1">
        <v>154</v>
      </c>
      <c r="M3183" s="1">
        <v>154</v>
      </c>
      <c r="N3183" s="5">
        <f>Smartphone_Usage_And_Addiction_Analysis_7500_Rows[[#This Row],[app_opens_per_day]]/Smartphone_Usage_And_Addiction_Analysis_7500_Rows[[#This Row],[daily_screen_time_hours]]</f>
        <v>13.61626878868258</v>
      </c>
      <c r="O3183" s="1">
        <v>11.93</v>
      </c>
      <c r="P3183" s="1" t="s">
        <v>32</v>
      </c>
      <c r="Q3183" s="1" t="s">
        <v>23</v>
      </c>
      <c r="R3183" s="1" t="s">
        <v>24</v>
      </c>
      <c r="S3183" s="1">
        <v>1</v>
      </c>
    </row>
    <row r="3184" spans="1:19" ht="18" customHeight="1" x14ac:dyDescent="0.25">
      <c r="A3184" s="10" t="s">
        <v>6162</v>
      </c>
      <c r="B3184" s="1">
        <v>27</v>
      </c>
      <c r="C3184" s="1" t="str">
        <f t="shared" si="49"/>
        <v>26-40 (Millennials)</v>
      </c>
      <c r="D3184" t="s">
        <v>7582</v>
      </c>
      <c r="E3184">
        <v>10.37</v>
      </c>
      <c r="F3184">
        <v>5.68</v>
      </c>
      <c r="G3184">
        <v>3</v>
      </c>
      <c r="H3184">
        <v>4.6100000000000003</v>
      </c>
      <c r="I3184">
        <v>6.02</v>
      </c>
      <c r="J3184" s="1">
        <f>Smartphone_Usage_And_Addiction_Analysis_7500_Rows[[#This Row],[social_media_hours]]+Smartphone_Usage_And_Addiction_Analysis_7500_Rows[[#This Row],[gaming_hours]]</f>
        <v>8.68</v>
      </c>
      <c r="K3184" s="1">
        <f>Smartphone_Usage_And_Addiction_Analysis_7500_Rows[[#This Row],[sleep_hours]]-Smartphone_Usage_And_Addiction_Analysis_7500_Rows[[#This Row],[total_leisure_hours]]</f>
        <v>-2.66</v>
      </c>
      <c r="L3184">
        <v>48</v>
      </c>
      <c r="M3184">
        <v>18</v>
      </c>
      <c r="N3184" s="5">
        <f>Smartphone_Usage_And_Addiction_Analysis_7500_Rows[[#This Row],[app_opens_per_day]]/Smartphone_Usage_And_Addiction_Analysis_7500_Rows[[#This Row],[daily_screen_time_hours]]</f>
        <v>1.7357762777242045</v>
      </c>
      <c r="O3184">
        <v>11.67</v>
      </c>
      <c r="P3184" t="s">
        <v>22</v>
      </c>
      <c r="Q3184" t="s">
        <v>19</v>
      </c>
      <c r="R3184" t="s">
        <v>28</v>
      </c>
      <c r="S3184">
        <v>1</v>
      </c>
    </row>
    <row r="3185" spans="1:19" ht="18" customHeight="1" x14ac:dyDescent="0.25">
      <c r="A3185" s="10" t="s">
        <v>6163</v>
      </c>
      <c r="B3185" s="1">
        <v>35</v>
      </c>
      <c r="C3185" s="1" t="str">
        <f t="shared" si="49"/>
        <v>26-40 (Millennials)</v>
      </c>
      <c r="D3185" t="s">
        <v>7582</v>
      </c>
      <c r="E3185">
        <v>11.01</v>
      </c>
      <c r="F3185">
        <v>5.03</v>
      </c>
      <c r="G3185">
        <v>1.95</v>
      </c>
      <c r="H3185">
        <v>3.21</v>
      </c>
      <c r="I3185">
        <v>8.85</v>
      </c>
      <c r="J3185" s="1">
        <f>Smartphone_Usage_And_Addiction_Analysis_7500_Rows[[#This Row],[social_media_hours]]+Smartphone_Usage_And_Addiction_Analysis_7500_Rows[[#This Row],[gaming_hours]]</f>
        <v>6.98</v>
      </c>
      <c r="K3185" s="1">
        <f>Smartphone_Usage_And_Addiction_Analysis_7500_Rows[[#This Row],[sleep_hours]]-Smartphone_Usage_And_Addiction_Analysis_7500_Rows[[#This Row],[total_leisure_hours]]</f>
        <v>1.8699999999999992</v>
      </c>
      <c r="L3185">
        <v>84</v>
      </c>
      <c r="M3185">
        <v>142</v>
      </c>
      <c r="N3185" s="5">
        <f>Smartphone_Usage_And_Addiction_Analysis_7500_Rows[[#This Row],[app_opens_per_day]]/Smartphone_Usage_And_Addiction_Analysis_7500_Rows[[#This Row],[daily_screen_time_hours]]</f>
        <v>12.897366030881017</v>
      </c>
      <c r="O3185">
        <v>12.6</v>
      </c>
      <c r="P3185" t="s">
        <v>32</v>
      </c>
      <c r="Q3185" t="s">
        <v>19</v>
      </c>
      <c r="R3185" t="s">
        <v>24</v>
      </c>
      <c r="S3185">
        <v>1</v>
      </c>
    </row>
    <row r="3186" spans="1:19" ht="18" customHeight="1" x14ac:dyDescent="0.25">
      <c r="A3186" s="10" t="s">
        <v>2143</v>
      </c>
      <c r="B3186" s="1">
        <v>35</v>
      </c>
      <c r="C3186" t="str">
        <f t="shared" si="49"/>
        <v>26-40 (Millennials)</v>
      </c>
      <c r="D3186" s="1" t="s">
        <v>30</v>
      </c>
      <c r="E3186" s="1">
        <v>11.59</v>
      </c>
      <c r="F3186" s="1">
        <v>2.57</v>
      </c>
      <c r="G3186" s="1">
        <v>3.32</v>
      </c>
      <c r="H3186" s="1">
        <v>4.82</v>
      </c>
      <c r="I3186" s="1">
        <v>5.83</v>
      </c>
      <c r="J3186" s="1">
        <f>Smartphone_Usage_And_Addiction_Analysis_7500_Rows[[#This Row],[social_media_hours]]+Smartphone_Usage_And_Addiction_Analysis_7500_Rows[[#This Row],[gaming_hours]]</f>
        <v>5.89</v>
      </c>
      <c r="K3186" s="1">
        <f>Smartphone_Usage_And_Addiction_Analysis_7500_Rows[[#This Row],[sleep_hours]]-Smartphone_Usage_And_Addiction_Analysis_7500_Rows[[#This Row],[total_leisure_hours]]</f>
        <v>-5.9999999999999609E-2</v>
      </c>
      <c r="L3186" s="1">
        <v>215</v>
      </c>
      <c r="M3186" s="1">
        <v>99</v>
      </c>
      <c r="N3186" s="5">
        <f>Smartphone_Usage_And_Addiction_Analysis_7500_Rows[[#This Row],[app_opens_per_day]]/Smartphone_Usage_And_Addiction_Analysis_7500_Rows[[#This Row],[daily_screen_time_hours]]</f>
        <v>8.5418464193270065</v>
      </c>
      <c r="O3186" s="1">
        <v>12.7</v>
      </c>
      <c r="P3186" s="1" t="s">
        <v>22</v>
      </c>
      <c r="Q3186" s="1" t="s">
        <v>19</v>
      </c>
      <c r="R3186" s="1" t="s">
        <v>24</v>
      </c>
      <c r="S3186" s="1">
        <v>1</v>
      </c>
    </row>
    <row r="3187" spans="1:19" ht="18" customHeight="1" x14ac:dyDescent="0.25">
      <c r="A3187" s="10" t="s">
        <v>6164</v>
      </c>
      <c r="B3187" s="1">
        <v>32</v>
      </c>
      <c r="C3187" s="1" t="str">
        <f t="shared" si="49"/>
        <v>26-40 (Millennials)</v>
      </c>
      <c r="D3187" t="s">
        <v>7582</v>
      </c>
      <c r="E3187">
        <v>5.49</v>
      </c>
      <c r="F3187">
        <v>3.66</v>
      </c>
      <c r="G3187">
        <v>3.9</v>
      </c>
      <c r="H3187">
        <v>1.59</v>
      </c>
      <c r="I3187">
        <v>6.66</v>
      </c>
      <c r="J3187" s="1">
        <f>Smartphone_Usage_And_Addiction_Analysis_7500_Rows[[#This Row],[social_media_hours]]+Smartphone_Usage_And_Addiction_Analysis_7500_Rows[[#This Row],[gaming_hours]]</f>
        <v>7.5600000000000005</v>
      </c>
      <c r="K3187" s="1">
        <f>Smartphone_Usage_And_Addiction_Analysis_7500_Rows[[#This Row],[sleep_hours]]-Smartphone_Usage_And_Addiction_Analysis_7500_Rows[[#This Row],[total_leisure_hours]]</f>
        <v>-0.90000000000000036</v>
      </c>
      <c r="L3187">
        <v>248</v>
      </c>
      <c r="M3187">
        <v>52</v>
      </c>
      <c r="N3187" s="5">
        <f>Smartphone_Usage_And_Addiction_Analysis_7500_Rows[[#This Row],[app_opens_per_day]]/Smartphone_Usage_And_Addiction_Analysis_7500_Rows[[#This Row],[daily_screen_time_hours]]</f>
        <v>9.4717668488160296</v>
      </c>
      <c r="O3187">
        <v>6.38</v>
      </c>
      <c r="P3187" t="s">
        <v>32</v>
      </c>
      <c r="Q3187" t="s">
        <v>23</v>
      </c>
      <c r="R3187" t="s">
        <v>20</v>
      </c>
      <c r="S3187">
        <v>0</v>
      </c>
    </row>
    <row r="3188" spans="1:19" ht="18" customHeight="1" x14ac:dyDescent="0.25">
      <c r="A3188" s="10" t="s">
        <v>2144</v>
      </c>
      <c r="B3188" s="1">
        <v>21</v>
      </c>
      <c r="C3188" t="str">
        <f t="shared" si="49"/>
        <v>18-25 (Gen Z)</v>
      </c>
      <c r="D3188" s="1" t="s">
        <v>30</v>
      </c>
      <c r="E3188" s="1">
        <v>8.5500000000000007</v>
      </c>
      <c r="F3188" s="1">
        <v>0.91</v>
      </c>
      <c r="G3188" s="1">
        <v>0</v>
      </c>
      <c r="H3188" s="1">
        <v>1.7</v>
      </c>
      <c r="I3188" s="1">
        <v>5.81</v>
      </c>
      <c r="J3188" s="1">
        <f>Smartphone_Usage_And_Addiction_Analysis_7500_Rows[[#This Row],[social_media_hours]]+Smartphone_Usage_And_Addiction_Analysis_7500_Rows[[#This Row],[gaming_hours]]</f>
        <v>0.91</v>
      </c>
      <c r="K3188" s="1">
        <f>Smartphone_Usage_And_Addiction_Analysis_7500_Rows[[#This Row],[sleep_hours]]-Smartphone_Usage_And_Addiction_Analysis_7500_Rows[[#This Row],[total_leisure_hours]]</f>
        <v>4.8999999999999995</v>
      </c>
      <c r="L3188" s="1">
        <v>160</v>
      </c>
      <c r="M3188" s="1">
        <v>178</v>
      </c>
      <c r="N3188" s="5">
        <f>Smartphone_Usage_And_Addiction_Analysis_7500_Rows[[#This Row],[app_opens_per_day]]/Smartphone_Usage_And_Addiction_Analysis_7500_Rows[[#This Row],[daily_screen_time_hours]]</f>
        <v>20.818713450292396</v>
      </c>
      <c r="O3188" s="1">
        <v>10.3</v>
      </c>
      <c r="P3188" s="1" t="s">
        <v>18</v>
      </c>
      <c r="Q3188" s="1" t="s">
        <v>23</v>
      </c>
      <c r="R3188" s="1" t="s">
        <v>28</v>
      </c>
      <c r="S3188" s="1">
        <v>1</v>
      </c>
    </row>
    <row r="3189" spans="1:19" ht="18" customHeight="1" x14ac:dyDescent="0.25">
      <c r="A3189" s="10" t="s">
        <v>6165</v>
      </c>
      <c r="B3189" s="1">
        <v>23</v>
      </c>
      <c r="C3189" s="1" t="str">
        <f t="shared" si="49"/>
        <v>18-25 (Gen Z)</v>
      </c>
      <c r="D3189" t="s">
        <v>7582</v>
      </c>
      <c r="E3189">
        <v>4.04</v>
      </c>
      <c r="F3189">
        <v>2.09</v>
      </c>
      <c r="G3189">
        <v>1.28</v>
      </c>
      <c r="H3189">
        <v>3.98</v>
      </c>
      <c r="I3189">
        <v>5.64</v>
      </c>
      <c r="J3189" s="1">
        <f>Smartphone_Usage_And_Addiction_Analysis_7500_Rows[[#This Row],[social_media_hours]]+Smartphone_Usage_And_Addiction_Analysis_7500_Rows[[#This Row],[gaming_hours]]</f>
        <v>3.37</v>
      </c>
      <c r="K3189" s="1">
        <f>Smartphone_Usage_And_Addiction_Analysis_7500_Rows[[#This Row],[sleep_hours]]-Smartphone_Usage_And_Addiction_Analysis_7500_Rows[[#This Row],[total_leisure_hours]]</f>
        <v>2.2699999999999996</v>
      </c>
      <c r="L3189">
        <v>53</v>
      </c>
      <c r="M3189">
        <v>121</v>
      </c>
      <c r="N3189" s="5">
        <f>Smartphone_Usage_And_Addiction_Analysis_7500_Rows[[#This Row],[app_opens_per_day]]/Smartphone_Usage_And_Addiction_Analysis_7500_Rows[[#This Row],[daily_screen_time_hours]]</f>
        <v>29.950495049504951</v>
      </c>
      <c r="O3189">
        <v>4.6100000000000003</v>
      </c>
      <c r="P3189" t="s">
        <v>18</v>
      </c>
      <c r="Q3189" t="s">
        <v>23</v>
      </c>
      <c r="R3189" t="s">
        <v>20</v>
      </c>
      <c r="S3189">
        <v>0</v>
      </c>
    </row>
    <row r="3190" spans="1:19" ht="18" customHeight="1" x14ac:dyDescent="0.25">
      <c r="A3190" s="10" t="s">
        <v>6166</v>
      </c>
      <c r="B3190" s="1">
        <v>20</v>
      </c>
      <c r="C3190" s="1" t="str">
        <f t="shared" si="49"/>
        <v>18-25 (Gen Z)</v>
      </c>
      <c r="D3190" t="s">
        <v>7582</v>
      </c>
      <c r="E3190">
        <v>5.43</v>
      </c>
      <c r="F3190">
        <v>5.72</v>
      </c>
      <c r="G3190">
        <v>1.95</v>
      </c>
      <c r="H3190">
        <v>1.8</v>
      </c>
      <c r="I3190">
        <v>8.8699999999999992</v>
      </c>
      <c r="J3190" s="1">
        <f>Smartphone_Usage_And_Addiction_Analysis_7500_Rows[[#This Row],[social_media_hours]]+Smartphone_Usage_And_Addiction_Analysis_7500_Rows[[#This Row],[gaming_hours]]</f>
        <v>7.67</v>
      </c>
      <c r="K3190" s="1">
        <f>Smartphone_Usage_And_Addiction_Analysis_7500_Rows[[#This Row],[sleep_hours]]-Smartphone_Usage_And_Addiction_Analysis_7500_Rows[[#This Row],[total_leisure_hours]]</f>
        <v>1.1999999999999993</v>
      </c>
      <c r="L3190">
        <v>116</v>
      </c>
      <c r="M3190">
        <v>19</v>
      </c>
      <c r="N3190" s="5">
        <f>Smartphone_Usage_And_Addiction_Analysis_7500_Rows[[#This Row],[app_opens_per_day]]/Smartphone_Usage_And_Addiction_Analysis_7500_Rows[[#This Row],[daily_screen_time_hours]]</f>
        <v>3.4990791896869249</v>
      </c>
      <c r="O3190">
        <v>7.36</v>
      </c>
      <c r="P3190" t="s">
        <v>32</v>
      </c>
      <c r="Q3190" t="s">
        <v>23</v>
      </c>
      <c r="R3190" t="s">
        <v>28</v>
      </c>
      <c r="S3190">
        <v>1</v>
      </c>
    </row>
    <row r="3191" spans="1:19" ht="18" customHeight="1" x14ac:dyDescent="0.25">
      <c r="A3191" s="10" t="s">
        <v>2145</v>
      </c>
      <c r="B3191" s="1">
        <v>35</v>
      </c>
      <c r="C3191" t="str">
        <f t="shared" si="49"/>
        <v>26-40 (Millennials)</v>
      </c>
      <c r="D3191" s="1" t="s">
        <v>30</v>
      </c>
      <c r="E3191" s="1">
        <v>3.84</v>
      </c>
      <c r="F3191" s="1">
        <v>4.63</v>
      </c>
      <c r="G3191" s="1">
        <v>1.94</v>
      </c>
      <c r="H3191" s="1">
        <v>4.46</v>
      </c>
      <c r="I3191" s="1">
        <v>6.25</v>
      </c>
      <c r="J3191" s="1">
        <f>Smartphone_Usage_And_Addiction_Analysis_7500_Rows[[#This Row],[social_media_hours]]+Smartphone_Usage_And_Addiction_Analysis_7500_Rows[[#This Row],[gaming_hours]]</f>
        <v>6.57</v>
      </c>
      <c r="K3191" s="1">
        <f>Smartphone_Usage_And_Addiction_Analysis_7500_Rows[[#This Row],[sleep_hours]]-Smartphone_Usage_And_Addiction_Analysis_7500_Rows[[#This Row],[total_leisure_hours]]</f>
        <v>-0.32000000000000028</v>
      </c>
      <c r="L3191" s="1">
        <v>113</v>
      </c>
      <c r="M3191" s="1">
        <v>67</v>
      </c>
      <c r="N3191" s="5">
        <f>Smartphone_Usage_And_Addiction_Analysis_7500_Rows[[#This Row],[app_opens_per_day]]/Smartphone_Usage_And_Addiction_Analysis_7500_Rows[[#This Row],[daily_screen_time_hours]]</f>
        <v>17.447916666666668</v>
      </c>
      <c r="O3191" s="1">
        <v>5.87</v>
      </c>
      <c r="P3191" s="1" t="s">
        <v>32</v>
      </c>
      <c r="Q3191" s="1" t="s">
        <v>23</v>
      </c>
      <c r="R3191" s="1" t="s">
        <v>24</v>
      </c>
      <c r="S3191" s="1">
        <v>1</v>
      </c>
    </row>
    <row r="3192" spans="1:19" ht="18" customHeight="1" x14ac:dyDescent="0.25">
      <c r="A3192" s="10" t="s">
        <v>2146</v>
      </c>
      <c r="B3192" s="1">
        <v>34</v>
      </c>
      <c r="C3192" t="str">
        <f t="shared" si="49"/>
        <v>26-40 (Millennials)</v>
      </c>
      <c r="D3192" s="1" t="s">
        <v>30</v>
      </c>
      <c r="E3192" s="1">
        <v>9.73</v>
      </c>
      <c r="F3192" s="1">
        <v>4.26</v>
      </c>
      <c r="G3192" s="1">
        <v>1.39</v>
      </c>
      <c r="H3192" s="1">
        <v>4.0999999999999996</v>
      </c>
      <c r="I3192" s="1">
        <v>6.13</v>
      </c>
      <c r="J3192" s="1">
        <f>Smartphone_Usage_And_Addiction_Analysis_7500_Rows[[#This Row],[social_media_hours]]+Smartphone_Usage_And_Addiction_Analysis_7500_Rows[[#This Row],[gaming_hours]]</f>
        <v>5.6499999999999995</v>
      </c>
      <c r="K3192" s="1">
        <f>Smartphone_Usage_And_Addiction_Analysis_7500_Rows[[#This Row],[sleep_hours]]-Smartphone_Usage_And_Addiction_Analysis_7500_Rows[[#This Row],[total_leisure_hours]]</f>
        <v>0.48000000000000043</v>
      </c>
      <c r="L3192" s="1">
        <v>49</v>
      </c>
      <c r="M3192" s="1">
        <v>77</v>
      </c>
      <c r="N3192" s="5">
        <f>Smartphone_Usage_And_Addiction_Analysis_7500_Rows[[#This Row],[app_opens_per_day]]/Smartphone_Usage_And_Addiction_Analysis_7500_Rows[[#This Row],[daily_screen_time_hours]]</f>
        <v>7.9136690647482011</v>
      </c>
      <c r="O3192" s="1">
        <v>10.51</v>
      </c>
      <c r="P3192" s="1" t="s">
        <v>32</v>
      </c>
      <c r="Q3192" s="1" t="s">
        <v>23</v>
      </c>
      <c r="R3192" s="1" t="s">
        <v>24</v>
      </c>
      <c r="S3192" s="1">
        <v>1</v>
      </c>
    </row>
    <row r="3193" spans="1:19" ht="18" customHeight="1" x14ac:dyDescent="0.25">
      <c r="A3193" s="10" t="s">
        <v>6167</v>
      </c>
      <c r="B3193" s="1">
        <v>30</v>
      </c>
      <c r="C3193" s="1" t="str">
        <f t="shared" si="49"/>
        <v>26-40 (Millennials)</v>
      </c>
      <c r="D3193" t="s">
        <v>7582</v>
      </c>
      <c r="E3193">
        <v>3.58</v>
      </c>
      <c r="F3193">
        <v>2.89</v>
      </c>
      <c r="G3193">
        <v>3.38</v>
      </c>
      <c r="H3193">
        <v>2.2599999999999998</v>
      </c>
      <c r="I3193">
        <v>6.03</v>
      </c>
      <c r="J3193" s="1">
        <f>Smartphone_Usage_And_Addiction_Analysis_7500_Rows[[#This Row],[social_media_hours]]+Smartphone_Usage_And_Addiction_Analysis_7500_Rows[[#This Row],[gaming_hours]]</f>
        <v>6.27</v>
      </c>
      <c r="K3193" s="1">
        <f>Smartphone_Usage_And_Addiction_Analysis_7500_Rows[[#This Row],[sleep_hours]]-Smartphone_Usage_And_Addiction_Analysis_7500_Rows[[#This Row],[total_leisure_hours]]</f>
        <v>-0.23999999999999932</v>
      </c>
      <c r="L3193">
        <v>84</v>
      </c>
      <c r="M3193">
        <v>137</v>
      </c>
      <c r="N3193" s="5">
        <f>Smartphone_Usage_And_Addiction_Analysis_7500_Rows[[#This Row],[app_opens_per_day]]/Smartphone_Usage_And_Addiction_Analysis_7500_Rows[[#This Row],[daily_screen_time_hours]]</f>
        <v>38.268156424581008</v>
      </c>
      <c r="O3193">
        <v>5.27</v>
      </c>
      <c r="P3193" t="s">
        <v>18</v>
      </c>
      <c r="Q3193" t="s">
        <v>19</v>
      </c>
      <c r="R3193" t="s">
        <v>51</v>
      </c>
      <c r="S3193">
        <v>0</v>
      </c>
    </row>
    <row r="3194" spans="1:19" ht="18" customHeight="1" x14ac:dyDescent="0.25">
      <c r="A3194" s="10" t="s">
        <v>2147</v>
      </c>
      <c r="B3194" s="1">
        <v>23</v>
      </c>
      <c r="C3194" t="str">
        <f t="shared" si="49"/>
        <v>18-25 (Gen Z)</v>
      </c>
      <c r="D3194" s="1" t="s">
        <v>30</v>
      </c>
      <c r="E3194" s="1">
        <v>3.71</v>
      </c>
      <c r="F3194" s="1">
        <v>1.72</v>
      </c>
      <c r="G3194" s="1">
        <v>1.1000000000000001</v>
      </c>
      <c r="H3194" s="1">
        <v>3</v>
      </c>
      <c r="I3194" s="1">
        <v>6.16</v>
      </c>
      <c r="J3194" s="1">
        <f>Smartphone_Usage_And_Addiction_Analysis_7500_Rows[[#This Row],[social_media_hours]]+Smartphone_Usage_And_Addiction_Analysis_7500_Rows[[#This Row],[gaming_hours]]</f>
        <v>2.8200000000000003</v>
      </c>
      <c r="K3194" s="1">
        <f>Smartphone_Usage_And_Addiction_Analysis_7500_Rows[[#This Row],[sleep_hours]]-Smartphone_Usage_And_Addiction_Analysis_7500_Rows[[#This Row],[total_leisure_hours]]</f>
        <v>3.34</v>
      </c>
      <c r="L3194" s="1">
        <v>228</v>
      </c>
      <c r="M3194" s="1">
        <v>33</v>
      </c>
      <c r="N3194" s="5">
        <f>Smartphone_Usage_And_Addiction_Analysis_7500_Rows[[#This Row],[app_opens_per_day]]/Smartphone_Usage_And_Addiction_Analysis_7500_Rows[[#This Row],[daily_screen_time_hours]]</f>
        <v>8.8948787061994619</v>
      </c>
      <c r="O3194" s="1">
        <v>6.17</v>
      </c>
      <c r="P3194" s="1" t="s">
        <v>32</v>
      </c>
      <c r="Q3194" s="1" t="s">
        <v>19</v>
      </c>
      <c r="R3194" s="1" t="s">
        <v>51</v>
      </c>
      <c r="S3194" s="1">
        <v>0</v>
      </c>
    </row>
    <row r="3195" spans="1:19" ht="18" customHeight="1" x14ac:dyDescent="0.25">
      <c r="A3195" s="10" t="s">
        <v>6168</v>
      </c>
      <c r="B3195" s="1">
        <v>29</v>
      </c>
      <c r="C3195" s="1" t="str">
        <f t="shared" si="49"/>
        <v>26-40 (Millennials)</v>
      </c>
      <c r="D3195" t="s">
        <v>7582</v>
      </c>
      <c r="E3195">
        <v>7.43</v>
      </c>
      <c r="F3195">
        <v>5.29</v>
      </c>
      <c r="G3195">
        <v>2.15</v>
      </c>
      <c r="H3195">
        <v>5.85</v>
      </c>
      <c r="I3195">
        <v>5.07</v>
      </c>
      <c r="J3195" s="1">
        <f>Smartphone_Usage_And_Addiction_Analysis_7500_Rows[[#This Row],[social_media_hours]]+Smartphone_Usage_And_Addiction_Analysis_7500_Rows[[#This Row],[gaming_hours]]</f>
        <v>7.4399999999999995</v>
      </c>
      <c r="K3195" s="1">
        <f>Smartphone_Usage_And_Addiction_Analysis_7500_Rows[[#This Row],[sleep_hours]]-Smartphone_Usage_And_Addiction_Analysis_7500_Rows[[#This Row],[total_leisure_hours]]</f>
        <v>-2.3699999999999992</v>
      </c>
      <c r="L3195">
        <v>67</v>
      </c>
      <c r="M3195">
        <v>167</v>
      </c>
      <c r="N3195" s="5">
        <f>Smartphone_Usage_And_Addiction_Analysis_7500_Rows[[#This Row],[app_opens_per_day]]/Smartphone_Usage_And_Addiction_Analysis_7500_Rows[[#This Row],[daily_screen_time_hours]]</f>
        <v>22.476446837146703</v>
      </c>
      <c r="O3195">
        <v>8.0299999999999994</v>
      </c>
      <c r="P3195" t="s">
        <v>22</v>
      </c>
      <c r="Q3195" t="s">
        <v>19</v>
      </c>
      <c r="R3195" t="s">
        <v>24</v>
      </c>
      <c r="S3195">
        <v>1</v>
      </c>
    </row>
    <row r="3196" spans="1:19" ht="18" customHeight="1" x14ac:dyDescent="0.25">
      <c r="A3196" s="10" t="s">
        <v>2148</v>
      </c>
      <c r="B3196" s="1">
        <v>18</v>
      </c>
      <c r="C3196" t="str">
        <f t="shared" si="49"/>
        <v>18-25 (Gen Z)</v>
      </c>
      <c r="D3196" s="1" t="s">
        <v>30</v>
      </c>
      <c r="E3196" s="1">
        <v>5.88</v>
      </c>
      <c r="F3196" s="1">
        <v>2.4300000000000002</v>
      </c>
      <c r="G3196" s="1">
        <v>0.45</v>
      </c>
      <c r="H3196" s="1">
        <v>1.77</v>
      </c>
      <c r="I3196" s="1">
        <v>5.95</v>
      </c>
      <c r="J3196" s="1">
        <f>Smartphone_Usage_And_Addiction_Analysis_7500_Rows[[#This Row],[social_media_hours]]+Smartphone_Usage_And_Addiction_Analysis_7500_Rows[[#This Row],[gaming_hours]]</f>
        <v>2.8800000000000003</v>
      </c>
      <c r="K3196" s="1">
        <f>Smartphone_Usage_And_Addiction_Analysis_7500_Rows[[#This Row],[sleep_hours]]-Smartphone_Usage_And_Addiction_Analysis_7500_Rows[[#This Row],[total_leisure_hours]]</f>
        <v>3.07</v>
      </c>
      <c r="L3196" s="1">
        <v>113</v>
      </c>
      <c r="M3196" s="1">
        <v>87</v>
      </c>
      <c r="N3196" s="5">
        <f>Smartphone_Usage_And_Addiction_Analysis_7500_Rows[[#This Row],[app_opens_per_day]]/Smartphone_Usage_And_Addiction_Analysis_7500_Rows[[#This Row],[daily_screen_time_hours]]</f>
        <v>14.795918367346939</v>
      </c>
      <c r="O3196" s="1">
        <v>6.46</v>
      </c>
      <c r="P3196" s="1" t="s">
        <v>32</v>
      </c>
      <c r="Q3196" s="1" t="s">
        <v>19</v>
      </c>
      <c r="R3196" s="1" t="s">
        <v>20</v>
      </c>
      <c r="S3196" s="1">
        <v>0</v>
      </c>
    </row>
    <row r="3197" spans="1:19" ht="18" customHeight="1" x14ac:dyDescent="0.25">
      <c r="A3197" s="10" t="s">
        <v>2149</v>
      </c>
      <c r="B3197" s="1">
        <v>27</v>
      </c>
      <c r="C3197" t="str">
        <f t="shared" si="49"/>
        <v>26-40 (Millennials)</v>
      </c>
      <c r="D3197" s="1" t="s">
        <v>30</v>
      </c>
      <c r="E3197" s="1">
        <v>11.33</v>
      </c>
      <c r="F3197" s="1">
        <v>2.1</v>
      </c>
      <c r="G3197" s="1">
        <v>0.5</v>
      </c>
      <c r="H3197" s="1">
        <v>4.12</v>
      </c>
      <c r="I3197" s="1">
        <v>8.41</v>
      </c>
      <c r="J3197" s="1">
        <f>Smartphone_Usage_And_Addiction_Analysis_7500_Rows[[#This Row],[social_media_hours]]+Smartphone_Usage_And_Addiction_Analysis_7500_Rows[[#This Row],[gaming_hours]]</f>
        <v>2.6</v>
      </c>
      <c r="K3197" s="1">
        <f>Smartphone_Usage_And_Addiction_Analysis_7500_Rows[[#This Row],[sleep_hours]]-Smartphone_Usage_And_Addiction_Analysis_7500_Rows[[#This Row],[total_leisure_hours]]</f>
        <v>5.8100000000000005</v>
      </c>
      <c r="L3197" s="1">
        <v>46</v>
      </c>
      <c r="M3197" s="1">
        <v>49</v>
      </c>
      <c r="N3197" s="5">
        <f>Smartphone_Usage_And_Addiction_Analysis_7500_Rows[[#This Row],[app_opens_per_day]]/Smartphone_Usage_And_Addiction_Analysis_7500_Rows[[#This Row],[daily_screen_time_hours]]</f>
        <v>4.3248014121800527</v>
      </c>
      <c r="O3197" s="1">
        <v>12.3</v>
      </c>
      <c r="P3197" s="1" t="s">
        <v>22</v>
      </c>
      <c r="Q3197" s="1" t="s">
        <v>19</v>
      </c>
      <c r="R3197" s="1" t="s">
        <v>28</v>
      </c>
      <c r="S3197" s="1">
        <v>1</v>
      </c>
    </row>
    <row r="3198" spans="1:19" ht="18" customHeight="1" x14ac:dyDescent="0.25">
      <c r="A3198" s="10" t="s">
        <v>2150</v>
      </c>
      <c r="B3198" s="1">
        <v>28</v>
      </c>
      <c r="C3198" t="str">
        <f t="shared" si="49"/>
        <v>26-40 (Millennials)</v>
      </c>
      <c r="D3198" s="1" t="s">
        <v>17</v>
      </c>
      <c r="E3198" s="1">
        <v>5.13</v>
      </c>
      <c r="F3198" s="1">
        <v>2.5499999999999998</v>
      </c>
      <c r="G3198" s="1">
        <v>3.17</v>
      </c>
      <c r="H3198" s="1">
        <v>5.32</v>
      </c>
      <c r="I3198" s="1">
        <v>6.16</v>
      </c>
      <c r="J3198" s="1">
        <f>Smartphone_Usage_And_Addiction_Analysis_7500_Rows[[#This Row],[social_media_hours]]+Smartphone_Usage_And_Addiction_Analysis_7500_Rows[[#This Row],[gaming_hours]]</f>
        <v>5.72</v>
      </c>
      <c r="K3198" s="1">
        <f>Smartphone_Usage_And_Addiction_Analysis_7500_Rows[[#This Row],[sleep_hours]]-Smartphone_Usage_And_Addiction_Analysis_7500_Rows[[#This Row],[total_leisure_hours]]</f>
        <v>0.44000000000000039</v>
      </c>
      <c r="L3198" s="1">
        <v>140</v>
      </c>
      <c r="M3198" s="1">
        <v>95</v>
      </c>
      <c r="N3198" s="5">
        <f>Smartphone_Usage_And_Addiction_Analysis_7500_Rows[[#This Row],[app_opens_per_day]]/Smartphone_Usage_And_Addiction_Analysis_7500_Rows[[#This Row],[daily_screen_time_hours]]</f>
        <v>18.518518518518519</v>
      </c>
      <c r="O3198" s="1">
        <v>7.96</v>
      </c>
      <c r="P3198" s="1" t="s">
        <v>32</v>
      </c>
      <c r="Q3198" s="1" t="s">
        <v>19</v>
      </c>
      <c r="R3198" s="1" t="s">
        <v>51</v>
      </c>
      <c r="S3198" s="1">
        <v>0</v>
      </c>
    </row>
    <row r="3199" spans="1:19" ht="18" customHeight="1" x14ac:dyDescent="0.25">
      <c r="A3199" s="10" t="s">
        <v>6169</v>
      </c>
      <c r="B3199" s="1">
        <v>34</v>
      </c>
      <c r="C3199" s="1" t="str">
        <f t="shared" si="49"/>
        <v>26-40 (Millennials)</v>
      </c>
      <c r="D3199" t="s">
        <v>7582</v>
      </c>
      <c r="E3199">
        <v>4.67</v>
      </c>
      <c r="F3199">
        <v>4.37</v>
      </c>
      <c r="G3199">
        <v>2.38</v>
      </c>
      <c r="H3199">
        <v>5.54</v>
      </c>
      <c r="I3199">
        <v>6.86</v>
      </c>
      <c r="J3199" s="1">
        <f>Smartphone_Usage_And_Addiction_Analysis_7500_Rows[[#This Row],[social_media_hours]]+Smartphone_Usage_And_Addiction_Analysis_7500_Rows[[#This Row],[gaming_hours]]</f>
        <v>6.75</v>
      </c>
      <c r="K3199" s="1">
        <f>Smartphone_Usage_And_Addiction_Analysis_7500_Rows[[#This Row],[sleep_hours]]-Smartphone_Usage_And_Addiction_Analysis_7500_Rows[[#This Row],[total_leisure_hours]]</f>
        <v>0.11000000000000032</v>
      </c>
      <c r="L3199">
        <v>163</v>
      </c>
      <c r="M3199">
        <v>140</v>
      </c>
      <c r="N3199" s="5">
        <f>Smartphone_Usage_And_Addiction_Analysis_7500_Rows[[#This Row],[app_opens_per_day]]/Smartphone_Usage_And_Addiction_Analysis_7500_Rows[[#This Row],[daily_screen_time_hours]]</f>
        <v>29.978586723768736</v>
      </c>
      <c r="O3199">
        <v>7.08</v>
      </c>
      <c r="P3199" t="s">
        <v>18</v>
      </c>
      <c r="Q3199" t="s">
        <v>23</v>
      </c>
      <c r="R3199" t="s">
        <v>28</v>
      </c>
      <c r="S3199">
        <v>1</v>
      </c>
    </row>
    <row r="3200" spans="1:19" ht="18" customHeight="1" x14ac:dyDescent="0.25">
      <c r="A3200" s="10" t="s">
        <v>2151</v>
      </c>
      <c r="B3200" s="1">
        <v>33</v>
      </c>
      <c r="C3200" t="str">
        <f t="shared" si="49"/>
        <v>26-40 (Millennials)</v>
      </c>
      <c r="D3200" s="1" t="s">
        <v>30</v>
      </c>
      <c r="E3200" s="1">
        <v>11.86</v>
      </c>
      <c r="F3200" s="1">
        <v>3.06</v>
      </c>
      <c r="G3200" s="1">
        <v>3.76</v>
      </c>
      <c r="H3200" s="1">
        <v>1.86</v>
      </c>
      <c r="I3200" s="1">
        <v>7.15</v>
      </c>
      <c r="J3200" s="1">
        <f>Smartphone_Usage_And_Addiction_Analysis_7500_Rows[[#This Row],[social_media_hours]]+Smartphone_Usage_And_Addiction_Analysis_7500_Rows[[#This Row],[gaming_hours]]</f>
        <v>6.82</v>
      </c>
      <c r="K3200" s="1">
        <f>Smartphone_Usage_And_Addiction_Analysis_7500_Rows[[#This Row],[sleep_hours]]-Smartphone_Usage_And_Addiction_Analysis_7500_Rows[[#This Row],[total_leisure_hours]]</f>
        <v>0.33000000000000007</v>
      </c>
      <c r="L3200" s="1">
        <v>140</v>
      </c>
      <c r="M3200" s="1">
        <v>131</v>
      </c>
      <c r="N3200" s="5">
        <f>Smartphone_Usage_And_Addiction_Analysis_7500_Rows[[#This Row],[app_opens_per_day]]/Smartphone_Usage_And_Addiction_Analysis_7500_Rows[[#This Row],[daily_screen_time_hours]]</f>
        <v>11.045531197301855</v>
      </c>
      <c r="O3200" s="1">
        <v>12.91</v>
      </c>
      <c r="P3200" s="1" t="s">
        <v>32</v>
      </c>
      <c r="Q3200" s="1" t="s">
        <v>19</v>
      </c>
      <c r="R3200" s="1" t="s">
        <v>24</v>
      </c>
      <c r="S3200" s="1">
        <v>1</v>
      </c>
    </row>
    <row r="3201" spans="1:19" ht="18" customHeight="1" x14ac:dyDescent="0.25">
      <c r="A3201" s="10" t="s">
        <v>2152</v>
      </c>
      <c r="B3201" s="1">
        <v>31</v>
      </c>
      <c r="C3201" t="str">
        <f t="shared" si="49"/>
        <v>26-40 (Millennials)</v>
      </c>
      <c r="D3201" s="1" t="s">
        <v>30</v>
      </c>
      <c r="E3201" s="1">
        <v>3.25</v>
      </c>
      <c r="F3201" s="1">
        <v>3.25</v>
      </c>
      <c r="G3201" s="1">
        <v>2.2799999999999998</v>
      </c>
      <c r="H3201" s="1">
        <v>3.24</v>
      </c>
      <c r="I3201" s="1">
        <v>8.15</v>
      </c>
      <c r="J3201" s="1">
        <f>Smartphone_Usage_And_Addiction_Analysis_7500_Rows[[#This Row],[social_media_hours]]+Smartphone_Usage_And_Addiction_Analysis_7500_Rows[[#This Row],[gaming_hours]]</f>
        <v>5.5299999999999994</v>
      </c>
      <c r="K3201" s="1">
        <f>Smartphone_Usage_And_Addiction_Analysis_7500_Rows[[#This Row],[sleep_hours]]-Smartphone_Usage_And_Addiction_Analysis_7500_Rows[[#This Row],[total_leisure_hours]]</f>
        <v>2.620000000000001</v>
      </c>
      <c r="L3201" s="1">
        <v>105</v>
      </c>
      <c r="M3201" s="1">
        <v>17</v>
      </c>
      <c r="N3201" s="5">
        <f>Smartphone_Usage_And_Addiction_Analysis_7500_Rows[[#This Row],[app_opens_per_day]]/Smartphone_Usage_And_Addiction_Analysis_7500_Rows[[#This Row],[daily_screen_time_hours]]</f>
        <v>5.2307692307692308</v>
      </c>
      <c r="O3201" s="1">
        <v>5.73</v>
      </c>
      <c r="P3201" s="1" t="s">
        <v>22</v>
      </c>
      <c r="Q3201" s="1" t="s">
        <v>23</v>
      </c>
      <c r="R3201" s="1" t="s">
        <v>51</v>
      </c>
      <c r="S3201" s="1">
        <v>0</v>
      </c>
    </row>
    <row r="3202" spans="1:19" ht="18" customHeight="1" x14ac:dyDescent="0.25">
      <c r="A3202" s="10" t="s">
        <v>6170</v>
      </c>
      <c r="B3202" s="1">
        <v>19</v>
      </c>
      <c r="C3202" s="1" t="str">
        <f t="shared" ref="C3202:C3265" si="50">IF(B3202&lt;=25, "18-25 (Gen Z)", IF(B3202&lt;=40, "26-40 (Millennials)"))</f>
        <v>18-25 (Gen Z)</v>
      </c>
      <c r="D3202" t="s">
        <v>7582</v>
      </c>
      <c r="E3202">
        <v>6.99</v>
      </c>
      <c r="F3202">
        <v>1.27</v>
      </c>
      <c r="G3202">
        <v>1.6</v>
      </c>
      <c r="H3202">
        <v>5.7</v>
      </c>
      <c r="I3202">
        <v>8.5299999999999994</v>
      </c>
      <c r="J3202" s="1">
        <f>Smartphone_Usage_And_Addiction_Analysis_7500_Rows[[#This Row],[social_media_hours]]+Smartphone_Usage_And_Addiction_Analysis_7500_Rows[[#This Row],[gaming_hours]]</f>
        <v>2.87</v>
      </c>
      <c r="K3202" s="1">
        <f>Smartphone_Usage_And_Addiction_Analysis_7500_Rows[[#This Row],[sleep_hours]]-Smartphone_Usage_And_Addiction_Analysis_7500_Rows[[#This Row],[total_leisure_hours]]</f>
        <v>5.6599999999999993</v>
      </c>
      <c r="L3202">
        <v>206</v>
      </c>
      <c r="M3202">
        <v>21</v>
      </c>
      <c r="N3202" s="5">
        <f>Smartphone_Usage_And_Addiction_Analysis_7500_Rows[[#This Row],[app_opens_per_day]]/Smartphone_Usage_And_Addiction_Analysis_7500_Rows[[#This Row],[daily_screen_time_hours]]</f>
        <v>3.0042918454935621</v>
      </c>
      <c r="O3202">
        <v>9.2100000000000009</v>
      </c>
      <c r="P3202" t="s">
        <v>22</v>
      </c>
      <c r="Q3202" t="s">
        <v>23</v>
      </c>
      <c r="R3202" t="s">
        <v>51</v>
      </c>
      <c r="S3202">
        <v>0</v>
      </c>
    </row>
    <row r="3203" spans="1:19" ht="18" customHeight="1" x14ac:dyDescent="0.25">
      <c r="A3203" s="10" t="s">
        <v>6171</v>
      </c>
      <c r="B3203" s="1">
        <v>23</v>
      </c>
      <c r="C3203" s="1" t="str">
        <f t="shared" si="50"/>
        <v>18-25 (Gen Z)</v>
      </c>
      <c r="D3203" t="s">
        <v>7582</v>
      </c>
      <c r="E3203">
        <v>9.2100000000000009</v>
      </c>
      <c r="F3203">
        <v>1.31</v>
      </c>
      <c r="G3203">
        <v>1.42</v>
      </c>
      <c r="H3203">
        <v>2.97</v>
      </c>
      <c r="I3203">
        <v>5.21</v>
      </c>
      <c r="J3203" s="1">
        <f>Smartphone_Usage_And_Addiction_Analysis_7500_Rows[[#This Row],[social_media_hours]]+Smartphone_Usage_And_Addiction_Analysis_7500_Rows[[#This Row],[gaming_hours]]</f>
        <v>2.73</v>
      </c>
      <c r="K3203" s="1">
        <f>Smartphone_Usage_And_Addiction_Analysis_7500_Rows[[#This Row],[sleep_hours]]-Smartphone_Usage_And_Addiction_Analysis_7500_Rows[[#This Row],[total_leisure_hours]]</f>
        <v>2.48</v>
      </c>
      <c r="L3203">
        <v>94</v>
      </c>
      <c r="M3203">
        <v>113</v>
      </c>
      <c r="N3203" s="5">
        <f>Smartphone_Usage_And_Addiction_Analysis_7500_Rows[[#This Row],[app_opens_per_day]]/Smartphone_Usage_And_Addiction_Analysis_7500_Rows[[#This Row],[daily_screen_time_hours]]</f>
        <v>12.269272529858847</v>
      </c>
      <c r="O3203">
        <v>10.3</v>
      </c>
      <c r="P3203" t="s">
        <v>18</v>
      </c>
      <c r="Q3203" t="s">
        <v>23</v>
      </c>
      <c r="R3203" t="s">
        <v>28</v>
      </c>
      <c r="S3203">
        <v>1</v>
      </c>
    </row>
    <row r="3204" spans="1:19" ht="18" customHeight="1" x14ac:dyDescent="0.25">
      <c r="A3204" s="10" t="s">
        <v>6172</v>
      </c>
      <c r="B3204" s="1">
        <v>29</v>
      </c>
      <c r="C3204" s="1" t="str">
        <f t="shared" si="50"/>
        <v>26-40 (Millennials)</v>
      </c>
      <c r="D3204" t="s">
        <v>7582</v>
      </c>
      <c r="E3204">
        <v>6.83</v>
      </c>
      <c r="F3204">
        <v>1.17</v>
      </c>
      <c r="G3204">
        <v>1.84</v>
      </c>
      <c r="H3204">
        <v>2.2599999999999998</v>
      </c>
      <c r="I3204">
        <v>7.13</v>
      </c>
      <c r="J3204" s="1">
        <f>Smartphone_Usage_And_Addiction_Analysis_7500_Rows[[#This Row],[social_media_hours]]+Smartphone_Usage_And_Addiction_Analysis_7500_Rows[[#This Row],[gaming_hours]]</f>
        <v>3.01</v>
      </c>
      <c r="K3204" s="1">
        <f>Smartphone_Usage_And_Addiction_Analysis_7500_Rows[[#This Row],[sleep_hours]]-Smartphone_Usage_And_Addiction_Analysis_7500_Rows[[#This Row],[total_leisure_hours]]</f>
        <v>4.12</v>
      </c>
      <c r="L3204">
        <v>235</v>
      </c>
      <c r="M3204">
        <v>128</v>
      </c>
      <c r="N3204" s="5">
        <f>Smartphone_Usage_And_Addiction_Analysis_7500_Rows[[#This Row],[app_opens_per_day]]/Smartphone_Usage_And_Addiction_Analysis_7500_Rows[[#This Row],[daily_screen_time_hours]]</f>
        <v>18.740849194729137</v>
      </c>
      <c r="O3204">
        <v>7.74</v>
      </c>
      <c r="P3204" t="s">
        <v>32</v>
      </c>
      <c r="Q3204" t="s">
        <v>23</v>
      </c>
      <c r="R3204" t="s">
        <v>51</v>
      </c>
      <c r="S3204">
        <v>0</v>
      </c>
    </row>
    <row r="3205" spans="1:19" ht="18" customHeight="1" x14ac:dyDescent="0.25">
      <c r="A3205" s="10" t="s">
        <v>2153</v>
      </c>
      <c r="B3205" s="1">
        <v>35</v>
      </c>
      <c r="C3205" t="str">
        <f t="shared" si="50"/>
        <v>26-40 (Millennials)</v>
      </c>
      <c r="D3205" s="1" t="s">
        <v>17</v>
      </c>
      <c r="E3205" s="1">
        <v>7.14</v>
      </c>
      <c r="F3205" s="1">
        <v>0.69</v>
      </c>
      <c r="G3205" s="1">
        <v>2.02</v>
      </c>
      <c r="H3205" s="1">
        <v>3.25</v>
      </c>
      <c r="I3205" s="1">
        <v>4.53</v>
      </c>
      <c r="J3205" s="1">
        <f>Smartphone_Usage_And_Addiction_Analysis_7500_Rows[[#This Row],[social_media_hours]]+Smartphone_Usage_And_Addiction_Analysis_7500_Rows[[#This Row],[gaming_hours]]</f>
        <v>2.71</v>
      </c>
      <c r="K3205" s="1">
        <f>Smartphone_Usage_And_Addiction_Analysis_7500_Rows[[#This Row],[sleep_hours]]-Smartphone_Usage_And_Addiction_Analysis_7500_Rows[[#This Row],[total_leisure_hours]]</f>
        <v>1.8200000000000003</v>
      </c>
      <c r="L3205" s="1">
        <v>104</v>
      </c>
      <c r="M3205" s="1">
        <v>95</v>
      </c>
      <c r="N3205" s="5">
        <f>Smartphone_Usage_And_Addiction_Analysis_7500_Rows[[#This Row],[app_opens_per_day]]/Smartphone_Usage_And_Addiction_Analysis_7500_Rows[[#This Row],[daily_screen_time_hours]]</f>
        <v>13.305322128851541</v>
      </c>
      <c r="O3205" s="1">
        <v>9.5500000000000007</v>
      </c>
      <c r="P3205" s="1" t="s">
        <v>32</v>
      </c>
      <c r="Q3205" s="1" t="s">
        <v>19</v>
      </c>
      <c r="R3205" s="1" t="s">
        <v>28</v>
      </c>
      <c r="S3205" s="1">
        <v>1</v>
      </c>
    </row>
    <row r="3206" spans="1:19" ht="18" customHeight="1" x14ac:dyDescent="0.25">
      <c r="A3206" s="10" t="s">
        <v>2154</v>
      </c>
      <c r="B3206" s="1">
        <v>30</v>
      </c>
      <c r="C3206" t="str">
        <f t="shared" si="50"/>
        <v>26-40 (Millennials)</v>
      </c>
      <c r="D3206" s="1" t="s">
        <v>17</v>
      </c>
      <c r="E3206" s="1">
        <v>6.05</v>
      </c>
      <c r="F3206" s="1">
        <v>3.95</v>
      </c>
      <c r="G3206" s="1">
        <v>0.56999999999999995</v>
      </c>
      <c r="H3206" s="1">
        <v>3.37</v>
      </c>
      <c r="I3206" s="1">
        <v>8.42</v>
      </c>
      <c r="J3206" s="1">
        <f>Smartphone_Usage_And_Addiction_Analysis_7500_Rows[[#This Row],[social_media_hours]]+Smartphone_Usage_And_Addiction_Analysis_7500_Rows[[#This Row],[gaming_hours]]</f>
        <v>4.5200000000000005</v>
      </c>
      <c r="K3206" s="1">
        <f>Smartphone_Usage_And_Addiction_Analysis_7500_Rows[[#This Row],[sleep_hours]]-Smartphone_Usage_And_Addiction_Analysis_7500_Rows[[#This Row],[total_leisure_hours]]</f>
        <v>3.8999999999999995</v>
      </c>
      <c r="L3206" s="1">
        <v>114</v>
      </c>
      <c r="M3206" s="1">
        <v>23</v>
      </c>
      <c r="N3206" s="5">
        <f>Smartphone_Usage_And_Addiction_Analysis_7500_Rows[[#This Row],[app_opens_per_day]]/Smartphone_Usage_And_Addiction_Analysis_7500_Rows[[#This Row],[daily_screen_time_hours]]</f>
        <v>3.8016528925619837</v>
      </c>
      <c r="O3206" s="1">
        <v>8.4700000000000006</v>
      </c>
      <c r="P3206" s="1" t="s">
        <v>32</v>
      </c>
      <c r="Q3206" s="1" t="s">
        <v>19</v>
      </c>
      <c r="R3206" s="1" t="s">
        <v>28</v>
      </c>
      <c r="S3206" s="1">
        <v>1</v>
      </c>
    </row>
    <row r="3207" spans="1:19" ht="18" customHeight="1" x14ac:dyDescent="0.25">
      <c r="A3207" s="10" t="s">
        <v>2155</v>
      </c>
      <c r="B3207" s="1">
        <v>24</v>
      </c>
      <c r="C3207" t="str">
        <f t="shared" si="50"/>
        <v>18-25 (Gen Z)</v>
      </c>
      <c r="D3207" s="1" t="s">
        <v>17</v>
      </c>
      <c r="E3207" s="1">
        <v>10.67</v>
      </c>
      <c r="F3207" s="1">
        <v>2.75</v>
      </c>
      <c r="G3207" s="1">
        <v>1.66</v>
      </c>
      <c r="H3207" s="1">
        <v>1.5</v>
      </c>
      <c r="I3207" s="1">
        <v>8.01</v>
      </c>
      <c r="J3207" s="1">
        <f>Smartphone_Usage_And_Addiction_Analysis_7500_Rows[[#This Row],[social_media_hours]]+Smartphone_Usage_And_Addiction_Analysis_7500_Rows[[#This Row],[gaming_hours]]</f>
        <v>4.41</v>
      </c>
      <c r="K3207" s="1">
        <f>Smartphone_Usage_And_Addiction_Analysis_7500_Rows[[#This Row],[sleep_hours]]-Smartphone_Usage_And_Addiction_Analysis_7500_Rows[[#This Row],[total_leisure_hours]]</f>
        <v>3.5999999999999996</v>
      </c>
      <c r="L3207" s="1">
        <v>156</v>
      </c>
      <c r="M3207" s="1">
        <v>42</v>
      </c>
      <c r="N3207" s="5">
        <f>Smartphone_Usage_And_Addiction_Analysis_7500_Rows[[#This Row],[app_opens_per_day]]/Smartphone_Usage_And_Addiction_Analysis_7500_Rows[[#This Row],[daily_screen_time_hours]]</f>
        <v>3.936269915651359</v>
      </c>
      <c r="O3207" s="1">
        <v>11.96</v>
      </c>
      <c r="P3207" s="1" t="s">
        <v>32</v>
      </c>
      <c r="Q3207" s="1" t="s">
        <v>19</v>
      </c>
      <c r="R3207" s="1" t="s">
        <v>24</v>
      </c>
      <c r="S3207" s="1">
        <v>1</v>
      </c>
    </row>
    <row r="3208" spans="1:19" ht="18" customHeight="1" x14ac:dyDescent="0.25">
      <c r="A3208" s="10" t="s">
        <v>2156</v>
      </c>
      <c r="B3208" s="1">
        <v>23</v>
      </c>
      <c r="C3208" t="str">
        <f t="shared" si="50"/>
        <v>18-25 (Gen Z)</v>
      </c>
      <c r="D3208" s="1" t="s">
        <v>30</v>
      </c>
      <c r="E3208" s="1">
        <v>7.35</v>
      </c>
      <c r="F3208" s="1">
        <v>5.69</v>
      </c>
      <c r="G3208" s="1">
        <v>3.75</v>
      </c>
      <c r="H3208" s="1">
        <v>1.73</v>
      </c>
      <c r="I3208" s="1">
        <v>7.06</v>
      </c>
      <c r="J3208" s="1">
        <f>Smartphone_Usage_And_Addiction_Analysis_7500_Rows[[#This Row],[social_media_hours]]+Smartphone_Usage_And_Addiction_Analysis_7500_Rows[[#This Row],[gaming_hours]]</f>
        <v>9.4400000000000013</v>
      </c>
      <c r="K3208" s="1">
        <f>Smartphone_Usage_And_Addiction_Analysis_7500_Rows[[#This Row],[sleep_hours]]-Smartphone_Usage_And_Addiction_Analysis_7500_Rows[[#This Row],[total_leisure_hours]]</f>
        <v>-2.3800000000000017</v>
      </c>
      <c r="L3208" s="1">
        <v>228</v>
      </c>
      <c r="M3208" s="1">
        <v>157</v>
      </c>
      <c r="N3208" s="5">
        <f>Smartphone_Usage_And_Addiction_Analysis_7500_Rows[[#This Row],[app_opens_per_day]]/Smartphone_Usage_And_Addiction_Analysis_7500_Rows[[#This Row],[daily_screen_time_hours]]</f>
        <v>21.360544217687075</v>
      </c>
      <c r="O3208" s="1">
        <v>9.7799999999999994</v>
      </c>
      <c r="P3208" s="1" t="s">
        <v>22</v>
      </c>
      <c r="Q3208" s="1" t="s">
        <v>23</v>
      </c>
      <c r="R3208" s="1" t="s">
        <v>28</v>
      </c>
      <c r="S3208" s="1">
        <v>1</v>
      </c>
    </row>
    <row r="3209" spans="1:19" ht="18" customHeight="1" x14ac:dyDescent="0.25">
      <c r="A3209" s="10" t="s">
        <v>2157</v>
      </c>
      <c r="B3209" s="1">
        <v>20</v>
      </c>
      <c r="C3209" t="str">
        <f t="shared" si="50"/>
        <v>18-25 (Gen Z)</v>
      </c>
      <c r="D3209" s="1" t="s">
        <v>17</v>
      </c>
      <c r="E3209" s="1">
        <v>5</v>
      </c>
      <c r="F3209" s="1">
        <v>1.07</v>
      </c>
      <c r="G3209" s="1">
        <v>0.97</v>
      </c>
      <c r="H3209" s="1">
        <v>5.29</v>
      </c>
      <c r="I3209" s="1">
        <v>6.42</v>
      </c>
      <c r="J3209" s="1">
        <f>Smartphone_Usage_And_Addiction_Analysis_7500_Rows[[#This Row],[social_media_hours]]+Smartphone_Usage_And_Addiction_Analysis_7500_Rows[[#This Row],[gaming_hours]]</f>
        <v>2.04</v>
      </c>
      <c r="K3209" s="1">
        <f>Smartphone_Usage_And_Addiction_Analysis_7500_Rows[[#This Row],[sleep_hours]]-Smartphone_Usage_And_Addiction_Analysis_7500_Rows[[#This Row],[total_leisure_hours]]</f>
        <v>4.38</v>
      </c>
      <c r="L3209" s="1">
        <v>69</v>
      </c>
      <c r="M3209" s="1">
        <v>159</v>
      </c>
      <c r="N3209" s="5">
        <f>Smartphone_Usage_And_Addiction_Analysis_7500_Rows[[#This Row],[app_opens_per_day]]/Smartphone_Usage_And_Addiction_Analysis_7500_Rows[[#This Row],[daily_screen_time_hours]]</f>
        <v>31.8</v>
      </c>
      <c r="O3209" s="1">
        <v>5.59</v>
      </c>
      <c r="P3209" s="1" t="s">
        <v>32</v>
      </c>
      <c r="Q3209" s="1" t="s">
        <v>23</v>
      </c>
      <c r="R3209" s="1" t="s">
        <v>20</v>
      </c>
      <c r="S3209" s="1">
        <v>0</v>
      </c>
    </row>
    <row r="3210" spans="1:19" ht="18" customHeight="1" x14ac:dyDescent="0.25">
      <c r="A3210" s="10" t="s">
        <v>2158</v>
      </c>
      <c r="B3210" s="1">
        <v>31</v>
      </c>
      <c r="C3210" t="str">
        <f t="shared" si="50"/>
        <v>26-40 (Millennials)</v>
      </c>
      <c r="D3210" s="1" t="s">
        <v>17</v>
      </c>
      <c r="E3210" s="1">
        <v>8.0299999999999994</v>
      </c>
      <c r="F3210" s="1">
        <v>4.26</v>
      </c>
      <c r="G3210" s="1">
        <v>2.0099999999999998</v>
      </c>
      <c r="H3210" s="1">
        <v>5.88</v>
      </c>
      <c r="I3210" s="1">
        <v>6.41</v>
      </c>
      <c r="J3210" s="1">
        <f>Smartphone_Usage_And_Addiction_Analysis_7500_Rows[[#This Row],[social_media_hours]]+Smartphone_Usage_And_Addiction_Analysis_7500_Rows[[#This Row],[gaming_hours]]</f>
        <v>6.27</v>
      </c>
      <c r="K3210" s="1">
        <f>Smartphone_Usage_And_Addiction_Analysis_7500_Rows[[#This Row],[sleep_hours]]-Smartphone_Usage_And_Addiction_Analysis_7500_Rows[[#This Row],[total_leisure_hours]]</f>
        <v>0.14000000000000057</v>
      </c>
      <c r="L3210" s="1">
        <v>215</v>
      </c>
      <c r="M3210" s="1">
        <v>147</v>
      </c>
      <c r="N3210" s="5">
        <f>Smartphone_Usage_And_Addiction_Analysis_7500_Rows[[#This Row],[app_opens_per_day]]/Smartphone_Usage_And_Addiction_Analysis_7500_Rows[[#This Row],[daily_screen_time_hours]]</f>
        <v>18.306351183063512</v>
      </c>
      <c r="O3210" s="1">
        <v>10.85</v>
      </c>
      <c r="P3210" s="1" t="s">
        <v>18</v>
      </c>
      <c r="Q3210" s="1" t="s">
        <v>23</v>
      </c>
      <c r="R3210" s="1" t="s">
        <v>28</v>
      </c>
      <c r="S3210" s="1">
        <v>1</v>
      </c>
    </row>
    <row r="3211" spans="1:19" ht="18" customHeight="1" x14ac:dyDescent="0.25">
      <c r="A3211" s="10" t="s">
        <v>2159</v>
      </c>
      <c r="B3211" s="1">
        <v>35</v>
      </c>
      <c r="C3211" t="str">
        <f t="shared" si="50"/>
        <v>26-40 (Millennials)</v>
      </c>
      <c r="D3211" s="1" t="s">
        <v>30</v>
      </c>
      <c r="E3211" s="1">
        <v>6.55</v>
      </c>
      <c r="F3211" s="1">
        <v>2.35</v>
      </c>
      <c r="G3211" s="1">
        <v>1.66</v>
      </c>
      <c r="H3211" s="1">
        <v>5.64</v>
      </c>
      <c r="I3211" s="1">
        <v>6.64</v>
      </c>
      <c r="J3211" s="1">
        <f>Smartphone_Usage_And_Addiction_Analysis_7500_Rows[[#This Row],[social_media_hours]]+Smartphone_Usage_And_Addiction_Analysis_7500_Rows[[#This Row],[gaming_hours]]</f>
        <v>4.01</v>
      </c>
      <c r="K3211" s="1">
        <f>Smartphone_Usage_And_Addiction_Analysis_7500_Rows[[#This Row],[sleep_hours]]-Smartphone_Usage_And_Addiction_Analysis_7500_Rows[[#This Row],[total_leisure_hours]]</f>
        <v>2.63</v>
      </c>
      <c r="L3211" s="1">
        <v>115</v>
      </c>
      <c r="M3211" s="1">
        <v>104</v>
      </c>
      <c r="N3211" s="5">
        <f>Smartphone_Usage_And_Addiction_Analysis_7500_Rows[[#This Row],[app_opens_per_day]]/Smartphone_Usage_And_Addiction_Analysis_7500_Rows[[#This Row],[daily_screen_time_hours]]</f>
        <v>15.877862595419847</v>
      </c>
      <c r="O3211" s="1">
        <v>8.4600000000000009</v>
      </c>
      <c r="P3211" s="1" t="s">
        <v>18</v>
      </c>
      <c r="Q3211" s="1" t="s">
        <v>19</v>
      </c>
      <c r="R3211" s="1" t="s">
        <v>28</v>
      </c>
      <c r="S3211" s="1">
        <v>1</v>
      </c>
    </row>
    <row r="3212" spans="1:19" ht="18" customHeight="1" x14ac:dyDescent="0.25">
      <c r="A3212" s="10" t="s">
        <v>2160</v>
      </c>
      <c r="B3212" s="1">
        <v>21</v>
      </c>
      <c r="C3212" t="str">
        <f t="shared" si="50"/>
        <v>18-25 (Gen Z)</v>
      </c>
      <c r="D3212" s="1" t="s">
        <v>17</v>
      </c>
      <c r="E3212" s="1">
        <v>10.3</v>
      </c>
      <c r="F3212" s="1">
        <v>2.25</v>
      </c>
      <c r="G3212" s="1">
        <v>2.98</v>
      </c>
      <c r="H3212" s="1">
        <v>4.01</v>
      </c>
      <c r="I3212" s="1">
        <v>8.5</v>
      </c>
      <c r="J3212" s="1">
        <f>Smartphone_Usage_And_Addiction_Analysis_7500_Rows[[#This Row],[social_media_hours]]+Smartphone_Usage_And_Addiction_Analysis_7500_Rows[[#This Row],[gaming_hours]]</f>
        <v>5.23</v>
      </c>
      <c r="K3212" s="1">
        <f>Smartphone_Usage_And_Addiction_Analysis_7500_Rows[[#This Row],[sleep_hours]]-Smartphone_Usage_And_Addiction_Analysis_7500_Rows[[#This Row],[total_leisure_hours]]</f>
        <v>3.2699999999999996</v>
      </c>
      <c r="L3212" s="1">
        <v>143</v>
      </c>
      <c r="M3212" s="1">
        <v>48</v>
      </c>
      <c r="N3212" s="5">
        <f>Smartphone_Usage_And_Addiction_Analysis_7500_Rows[[#This Row],[app_opens_per_day]]/Smartphone_Usage_And_Addiction_Analysis_7500_Rows[[#This Row],[daily_screen_time_hours]]</f>
        <v>4.6601941747572813</v>
      </c>
      <c r="O3212" s="1">
        <v>11.68</v>
      </c>
      <c r="P3212" s="1" t="s">
        <v>22</v>
      </c>
      <c r="Q3212" s="1" t="s">
        <v>23</v>
      </c>
      <c r="R3212" s="1" t="s">
        <v>28</v>
      </c>
      <c r="S3212" s="1">
        <v>1</v>
      </c>
    </row>
    <row r="3213" spans="1:19" ht="18" customHeight="1" x14ac:dyDescent="0.25">
      <c r="A3213" s="10" t="s">
        <v>2161</v>
      </c>
      <c r="B3213" s="1">
        <v>28</v>
      </c>
      <c r="C3213" t="str">
        <f t="shared" si="50"/>
        <v>26-40 (Millennials)</v>
      </c>
      <c r="D3213" s="1" t="s">
        <v>17</v>
      </c>
      <c r="E3213" s="1">
        <v>9.1999999999999993</v>
      </c>
      <c r="F3213" s="1">
        <v>4.92</v>
      </c>
      <c r="G3213" s="1">
        <v>2.13</v>
      </c>
      <c r="H3213" s="1">
        <v>3.88</v>
      </c>
      <c r="I3213" s="1">
        <v>6.76</v>
      </c>
      <c r="J3213" s="1">
        <f>Smartphone_Usage_And_Addiction_Analysis_7500_Rows[[#This Row],[social_media_hours]]+Smartphone_Usage_And_Addiction_Analysis_7500_Rows[[#This Row],[gaming_hours]]</f>
        <v>7.05</v>
      </c>
      <c r="K3213" s="1">
        <f>Smartphone_Usage_And_Addiction_Analysis_7500_Rows[[#This Row],[sleep_hours]]-Smartphone_Usage_And_Addiction_Analysis_7500_Rows[[#This Row],[total_leisure_hours]]</f>
        <v>-0.29000000000000004</v>
      </c>
      <c r="L3213" s="1">
        <v>36</v>
      </c>
      <c r="M3213" s="1">
        <v>21</v>
      </c>
      <c r="N3213" s="5">
        <f>Smartphone_Usage_And_Addiction_Analysis_7500_Rows[[#This Row],[app_opens_per_day]]/Smartphone_Usage_And_Addiction_Analysis_7500_Rows[[#This Row],[daily_screen_time_hours]]</f>
        <v>2.2826086956521743</v>
      </c>
      <c r="O3213" s="1">
        <v>11.27</v>
      </c>
      <c r="P3213" s="1" t="s">
        <v>18</v>
      </c>
      <c r="Q3213" s="1" t="s">
        <v>23</v>
      </c>
      <c r="R3213" s="1" t="s">
        <v>24</v>
      </c>
      <c r="S3213" s="1">
        <v>1</v>
      </c>
    </row>
    <row r="3214" spans="1:19" ht="18" customHeight="1" x14ac:dyDescent="0.25">
      <c r="A3214" s="10" t="s">
        <v>2162</v>
      </c>
      <c r="B3214" s="1">
        <v>24</v>
      </c>
      <c r="C3214" t="str">
        <f t="shared" si="50"/>
        <v>18-25 (Gen Z)</v>
      </c>
      <c r="D3214" s="1" t="s">
        <v>30</v>
      </c>
      <c r="E3214" s="1">
        <v>6.08</v>
      </c>
      <c r="F3214" s="1">
        <v>3.27</v>
      </c>
      <c r="G3214" s="1">
        <v>3.02</v>
      </c>
      <c r="H3214" s="1">
        <v>4.8099999999999996</v>
      </c>
      <c r="I3214" s="1">
        <v>7.33</v>
      </c>
      <c r="J3214" s="1">
        <f>Smartphone_Usage_And_Addiction_Analysis_7500_Rows[[#This Row],[social_media_hours]]+Smartphone_Usage_And_Addiction_Analysis_7500_Rows[[#This Row],[gaming_hours]]</f>
        <v>6.29</v>
      </c>
      <c r="K3214" s="1">
        <f>Smartphone_Usage_And_Addiction_Analysis_7500_Rows[[#This Row],[sleep_hours]]-Smartphone_Usage_And_Addiction_Analysis_7500_Rows[[#This Row],[total_leisure_hours]]</f>
        <v>1.04</v>
      </c>
      <c r="L3214" s="1">
        <v>31</v>
      </c>
      <c r="M3214" s="1">
        <v>149</v>
      </c>
      <c r="N3214" s="5">
        <f>Smartphone_Usage_And_Addiction_Analysis_7500_Rows[[#This Row],[app_opens_per_day]]/Smartphone_Usage_And_Addiction_Analysis_7500_Rows[[#This Row],[daily_screen_time_hours]]</f>
        <v>24.506578947368421</v>
      </c>
      <c r="O3214" s="1">
        <v>6.63</v>
      </c>
      <c r="P3214" s="1" t="s">
        <v>18</v>
      </c>
      <c r="Q3214" s="1" t="s">
        <v>19</v>
      </c>
      <c r="R3214" s="1" t="s">
        <v>51</v>
      </c>
      <c r="S3214" s="1">
        <v>0</v>
      </c>
    </row>
    <row r="3215" spans="1:19" ht="18" customHeight="1" x14ac:dyDescent="0.25">
      <c r="A3215" s="10" t="s">
        <v>6173</v>
      </c>
      <c r="B3215" s="1">
        <v>20</v>
      </c>
      <c r="C3215" s="1" t="str">
        <f t="shared" si="50"/>
        <v>18-25 (Gen Z)</v>
      </c>
      <c r="D3215" t="s">
        <v>7582</v>
      </c>
      <c r="E3215">
        <v>6.33</v>
      </c>
      <c r="F3215">
        <v>4.84</v>
      </c>
      <c r="G3215">
        <v>2.94</v>
      </c>
      <c r="H3215">
        <v>5.65</v>
      </c>
      <c r="I3215">
        <v>5.86</v>
      </c>
      <c r="J3215" s="1">
        <f>Smartphone_Usage_And_Addiction_Analysis_7500_Rows[[#This Row],[social_media_hours]]+Smartphone_Usage_And_Addiction_Analysis_7500_Rows[[#This Row],[gaming_hours]]</f>
        <v>7.7799999999999994</v>
      </c>
      <c r="K3215" s="1">
        <f>Smartphone_Usage_And_Addiction_Analysis_7500_Rows[[#This Row],[sleep_hours]]-Smartphone_Usage_And_Addiction_Analysis_7500_Rows[[#This Row],[total_leisure_hours]]</f>
        <v>-1.919999999999999</v>
      </c>
      <c r="L3215">
        <v>82</v>
      </c>
      <c r="M3215">
        <v>44</v>
      </c>
      <c r="N3215" s="5">
        <f>Smartphone_Usage_And_Addiction_Analysis_7500_Rows[[#This Row],[app_opens_per_day]]/Smartphone_Usage_And_Addiction_Analysis_7500_Rows[[#This Row],[daily_screen_time_hours]]</f>
        <v>6.9510268562401265</v>
      </c>
      <c r="O3215">
        <v>7.85</v>
      </c>
      <c r="P3215" t="s">
        <v>22</v>
      </c>
      <c r="Q3215" t="s">
        <v>19</v>
      </c>
      <c r="R3215" t="s">
        <v>24</v>
      </c>
      <c r="S3215">
        <v>1</v>
      </c>
    </row>
    <row r="3216" spans="1:19" ht="18" customHeight="1" x14ac:dyDescent="0.25">
      <c r="A3216" s="10" t="s">
        <v>2163</v>
      </c>
      <c r="B3216" s="1">
        <v>21</v>
      </c>
      <c r="C3216" t="str">
        <f t="shared" si="50"/>
        <v>18-25 (Gen Z)</v>
      </c>
      <c r="D3216" s="1" t="s">
        <v>17</v>
      </c>
      <c r="E3216" s="1">
        <v>3.77</v>
      </c>
      <c r="F3216" s="1">
        <v>3.99</v>
      </c>
      <c r="G3216" s="1">
        <v>2.52</v>
      </c>
      <c r="H3216" s="1">
        <v>5.83</v>
      </c>
      <c r="I3216" s="1">
        <v>4.9000000000000004</v>
      </c>
      <c r="J3216" s="1">
        <f>Smartphone_Usage_And_Addiction_Analysis_7500_Rows[[#This Row],[social_media_hours]]+Smartphone_Usage_And_Addiction_Analysis_7500_Rows[[#This Row],[gaming_hours]]</f>
        <v>6.51</v>
      </c>
      <c r="K3216" s="1">
        <f>Smartphone_Usage_And_Addiction_Analysis_7500_Rows[[#This Row],[sleep_hours]]-Smartphone_Usage_And_Addiction_Analysis_7500_Rows[[#This Row],[total_leisure_hours]]</f>
        <v>-1.6099999999999994</v>
      </c>
      <c r="L3216" s="1">
        <v>185</v>
      </c>
      <c r="M3216" s="1">
        <v>87</v>
      </c>
      <c r="N3216" s="5">
        <f>Smartphone_Usage_And_Addiction_Analysis_7500_Rows[[#This Row],[app_opens_per_day]]/Smartphone_Usage_And_Addiction_Analysis_7500_Rows[[#This Row],[daily_screen_time_hours]]</f>
        <v>23.076923076923077</v>
      </c>
      <c r="O3216" s="1">
        <v>4.3099999999999996</v>
      </c>
      <c r="P3216" s="1" t="s">
        <v>18</v>
      </c>
      <c r="Q3216" s="1" t="s">
        <v>23</v>
      </c>
      <c r="R3216" s="1" t="s">
        <v>51</v>
      </c>
      <c r="S3216" s="1">
        <v>0</v>
      </c>
    </row>
    <row r="3217" spans="1:19" ht="18" customHeight="1" x14ac:dyDescent="0.25">
      <c r="A3217" s="10" t="s">
        <v>2164</v>
      </c>
      <c r="B3217" s="1">
        <v>19</v>
      </c>
      <c r="C3217" t="str">
        <f t="shared" si="50"/>
        <v>18-25 (Gen Z)</v>
      </c>
      <c r="D3217" s="1" t="s">
        <v>30</v>
      </c>
      <c r="E3217" s="1">
        <v>3.37</v>
      </c>
      <c r="F3217" s="1">
        <v>5.0599999999999996</v>
      </c>
      <c r="G3217" s="1">
        <v>1.34</v>
      </c>
      <c r="H3217" s="1">
        <v>2.15</v>
      </c>
      <c r="I3217" s="1">
        <v>8.77</v>
      </c>
      <c r="J3217" s="1">
        <f>Smartphone_Usage_And_Addiction_Analysis_7500_Rows[[#This Row],[social_media_hours]]+Smartphone_Usage_And_Addiction_Analysis_7500_Rows[[#This Row],[gaming_hours]]</f>
        <v>6.3999999999999995</v>
      </c>
      <c r="K3217" s="1">
        <f>Smartphone_Usage_And_Addiction_Analysis_7500_Rows[[#This Row],[sleep_hours]]-Smartphone_Usage_And_Addiction_Analysis_7500_Rows[[#This Row],[total_leisure_hours]]</f>
        <v>2.37</v>
      </c>
      <c r="L3217" s="1">
        <v>161</v>
      </c>
      <c r="M3217" s="1">
        <v>165</v>
      </c>
      <c r="N3217" s="5">
        <f>Smartphone_Usage_And_Addiction_Analysis_7500_Rows[[#This Row],[app_opens_per_day]]/Smartphone_Usage_And_Addiction_Analysis_7500_Rows[[#This Row],[daily_screen_time_hours]]</f>
        <v>48.961424332344215</v>
      </c>
      <c r="O3217" s="1">
        <v>4.21</v>
      </c>
      <c r="P3217" s="1" t="s">
        <v>32</v>
      </c>
      <c r="Q3217" s="1" t="s">
        <v>23</v>
      </c>
      <c r="R3217" s="1" t="s">
        <v>28</v>
      </c>
      <c r="S3217" s="1">
        <v>1</v>
      </c>
    </row>
    <row r="3218" spans="1:19" ht="18" customHeight="1" x14ac:dyDescent="0.25">
      <c r="A3218" s="10" t="s">
        <v>6174</v>
      </c>
      <c r="B3218" s="1">
        <v>19</v>
      </c>
      <c r="C3218" s="1" t="str">
        <f t="shared" si="50"/>
        <v>18-25 (Gen Z)</v>
      </c>
      <c r="D3218" t="s">
        <v>7582</v>
      </c>
      <c r="E3218">
        <v>11.34</v>
      </c>
      <c r="F3218">
        <v>2.61</v>
      </c>
      <c r="G3218">
        <v>2.4300000000000002</v>
      </c>
      <c r="H3218">
        <v>2.19</v>
      </c>
      <c r="I3218">
        <v>5.59</v>
      </c>
      <c r="J3218" s="1">
        <f>Smartphone_Usage_And_Addiction_Analysis_7500_Rows[[#This Row],[social_media_hours]]+Smartphone_Usage_And_Addiction_Analysis_7500_Rows[[#This Row],[gaming_hours]]</f>
        <v>5.04</v>
      </c>
      <c r="K3218" s="1">
        <f>Smartphone_Usage_And_Addiction_Analysis_7500_Rows[[#This Row],[sleep_hours]]-Smartphone_Usage_And_Addiction_Analysis_7500_Rows[[#This Row],[total_leisure_hours]]</f>
        <v>0.54999999999999982</v>
      </c>
      <c r="L3218">
        <v>131</v>
      </c>
      <c r="M3218">
        <v>104</v>
      </c>
      <c r="N3218" s="5">
        <f>Smartphone_Usage_And_Addiction_Analysis_7500_Rows[[#This Row],[app_opens_per_day]]/Smartphone_Usage_And_Addiction_Analysis_7500_Rows[[#This Row],[daily_screen_time_hours]]</f>
        <v>9.1710758377425048</v>
      </c>
      <c r="O3218">
        <v>13.69</v>
      </c>
      <c r="P3218" t="s">
        <v>32</v>
      </c>
      <c r="Q3218" t="s">
        <v>19</v>
      </c>
      <c r="R3218" t="s">
        <v>28</v>
      </c>
      <c r="S3218">
        <v>1</v>
      </c>
    </row>
    <row r="3219" spans="1:19" ht="18" customHeight="1" x14ac:dyDescent="0.25">
      <c r="A3219" s="10" t="s">
        <v>2165</v>
      </c>
      <c r="B3219" s="1">
        <v>30</v>
      </c>
      <c r="C3219" t="str">
        <f t="shared" si="50"/>
        <v>26-40 (Millennials)</v>
      </c>
      <c r="D3219" s="1" t="s">
        <v>17</v>
      </c>
      <c r="E3219" s="1">
        <v>4.9000000000000004</v>
      </c>
      <c r="F3219" s="1">
        <v>1.7</v>
      </c>
      <c r="G3219" s="1">
        <v>1.17</v>
      </c>
      <c r="H3219" s="1">
        <v>1.27</v>
      </c>
      <c r="I3219" s="1">
        <v>5.24</v>
      </c>
      <c r="J3219" s="1">
        <f>Smartphone_Usage_And_Addiction_Analysis_7500_Rows[[#This Row],[social_media_hours]]+Smartphone_Usage_And_Addiction_Analysis_7500_Rows[[#This Row],[gaming_hours]]</f>
        <v>2.87</v>
      </c>
      <c r="K3219" s="1">
        <f>Smartphone_Usage_And_Addiction_Analysis_7500_Rows[[#This Row],[sleep_hours]]-Smartphone_Usage_And_Addiction_Analysis_7500_Rows[[#This Row],[total_leisure_hours]]</f>
        <v>2.37</v>
      </c>
      <c r="L3219" s="1">
        <v>112</v>
      </c>
      <c r="M3219" s="1">
        <v>98</v>
      </c>
      <c r="N3219" s="5">
        <f>Smartphone_Usage_And_Addiction_Analysis_7500_Rows[[#This Row],[app_opens_per_day]]/Smartphone_Usage_And_Addiction_Analysis_7500_Rows[[#This Row],[daily_screen_time_hours]]</f>
        <v>20</v>
      </c>
      <c r="O3219" s="1">
        <v>7.33</v>
      </c>
      <c r="P3219" s="1" t="s">
        <v>32</v>
      </c>
      <c r="Q3219" s="1" t="s">
        <v>19</v>
      </c>
      <c r="R3219" s="1" t="s">
        <v>51</v>
      </c>
      <c r="S3219" s="1">
        <v>0</v>
      </c>
    </row>
    <row r="3220" spans="1:19" ht="18" customHeight="1" x14ac:dyDescent="0.25">
      <c r="A3220" s="10" t="s">
        <v>6175</v>
      </c>
      <c r="B3220" s="1">
        <v>34</v>
      </c>
      <c r="C3220" s="1" t="str">
        <f t="shared" si="50"/>
        <v>26-40 (Millennials)</v>
      </c>
      <c r="D3220" t="s">
        <v>7582</v>
      </c>
      <c r="E3220">
        <v>9.57</v>
      </c>
      <c r="F3220">
        <v>1.8</v>
      </c>
      <c r="G3220">
        <v>0.26</v>
      </c>
      <c r="H3220">
        <v>4.7</v>
      </c>
      <c r="I3220">
        <v>5.84</v>
      </c>
      <c r="J3220" s="1">
        <f>Smartphone_Usage_And_Addiction_Analysis_7500_Rows[[#This Row],[social_media_hours]]+Smartphone_Usage_And_Addiction_Analysis_7500_Rows[[#This Row],[gaming_hours]]</f>
        <v>2.06</v>
      </c>
      <c r="K3220" s="1">
        <f>Smartphone_Usage_And_Addiction_Analysis_7500_Rows[[#This Row],[sleep_hours]]-Smartphone_Usage_And_Addiction_Analysis_7500_Rows[[#This Row],[total_leisure_hours]]</f>
        <v>3.78</v>
      </c>
      <c r="L3220">
        <v>184</v>
      </c>
      <c r="M3220">
        <v>62</v>
      </c>
      <c r="N3220" s="5">
        <f>Smartphone_Usage_And_Addiction_Analysis_7500_Rows[[#This Row],[app_opens_per_day]]/Smartphone_Usage_And_Addiction_Analysis_7500_Rows[[#This Row],[daily_screen_time_hours]]</f>
        <v>6.4785788923719956</v>
      </c>
      <c r="O3220">
        <v>10.72</v>
      </c>
      <c r="P3220" t="s">
        <v>32</v>
      </c>
      <c r="Q3220" t="s">
        <v>23</v>
      </c>
      <c r="R3220" t="s">
        <v>24</v>
      </c>
      <c r="S3220">
        <v>1</v>
      </c>
    </row>
    <row r="3221" spans="1:19" ht="18" customHeight="1" x14ac:dyDescent="0.25">
      <c r="A3221" s="10" t="s">
        <v>6176</v>
      </c>
      <c r="B3221" s="1">
        <v>25</v>
      </c>
      <c r="C3221" s="1" t="str">
        <f t="shared" si="50"/>
        <v>18-25 (Gen Z)</v>
      </c>
      <c r="D3221" t="s">
        <v>7582</v>
      </c>
      <c r="E3221">
        <v>9.0399999999999991</v>
      </c>
      <c r="F3221">
        <v>0.69</v>
      </c>
      <c r="G3221">
        <v>0.16</v>
      </c>
      <c r="H3221">
        <v>0.69</v>
      </c>
      <c r="I3221">
        <v>6.11</v>
      </c>
      <c r="J3221" s="1">
        <f>Smartphone_Usage_And_Addiction_Analysis_7500_Rows[[#This Row],[social_media_hours]]+Smartphone_Usage_And_Addiction_Analysis_7500_Rows[[#This Row],[gaming_hours]]</f>
        <v>0.85</v>
      </c>
      <c r="K3221" s="1">
        <f>Smartphone_Usage_And_Addiction_Analysis_7500_Rows[[#This Row],[sleep_hours]]-Smartphone_Usage_And_Addiction_Analysis_7500_Rows[[#This Row],[total_leisure_hours]]</f>
        <v>5.2600000000000007</v>
      </c>
      <c r="L3221">
        <v>171</v>
      </c>
      <c r="M3221">
        <v>155</v>
      </c>
      <c r="N3221" s="5">
        <f>Smartphone_Usage_And_Addiction_Analysis_7500_Rows[[#This Row],[app_opens_per_day]]/Smartphone_Usage_And_Addiction_Analysis_7500_Rows[[#This Row],[daily_screen_time_hours]]</f>
        <v>17.146017699115045</v>
      </c>
      <c r="O3221">
        <v>9.59</v>
      </c>
      <c r="P3221" t="s">
        <v>32</v>
      </c>
      <c r="Q3221" t="s">
        <v>23</v>
      </c>
      <c r="R3221" t="s">
        <v>24</v>
      </c>
      <c r="S3221">
        <v>1</v>
      </c>
    </row>
    <row r="3222" spans="1:19" ht="18" customHeight="1" x14ac:dyDescent="0.25">
      <c r="A3222" s="10" t="s">
        <v>2166</v>
      </c>
      <c r="B3222" s="1">
        <v>23</v>
      </c>
      <c r="C3222" t="str">
        <f t="shared" si="50"/>
        <v>18-25 (Gen Z)</v>
      </c>
      <c r="D3222" s="1" t="s">
        <v>17</v>
      </c>
      <c r="E3222" s="1">
        <v>10.58</v>
      </c>
      <c r="F3222" s="1">
        <v>1.07</v>
      </c>
      <c r="G3222" s="1">
        <v>0.04</v>
      </c>
      <c r="H3222" s="1">
        <v>3.66</v>
      </c>
      <c r="I3222" s="1">
        <v>4.99</v>
      </c>
      <c r="J3222" s="1">
        <f>Smartphone_Usage_And_Addiction_Analysis_7500_Rows[[#This Row],[social_media_hours]]+Smartphone_Usage_And_Addiction_Analysis_7500_Rows[[#This Row],[gaming_hours]]</f>
        <v>1.1100000000000001</v>
      </c>
      <c r="K3222" s="1">
        <f>Smartphone_Usage_And_Addiction_Analysis_7500_Rows[[#This Row],[sleep_hours]]-Smartphone_Usage_And_Addiction_Analysis_7500_Rows[[#This Row],[total_leisure_hours]]</f>
        <v>3.88</v>
      </c>
      <c r="L3222" s="1">
        <v>132</v>
      </c>
      <c r="M3222" s="1">
        <v>28</v>
      </c>
      <c r="N3222" s="5">
        <f>Smartphone_Usage_And_Addiction_Analysis_7500_Rows[[#This Row],[app_opens_per_day]]/Smartphone_Usage_And_Addiction_Analysis_7500_Rows[[#This Row],[daily_screen_time_hours]]</f>
        <v>2.6465028355387523</v>
      </c>
      <c r="O3222" s="1">
        <v>12.49</v>
      </c>
      <c r="P3222" s="1" t="s">
        <v>32</v>
      </c>
      <c r="Q3222" s="1" t="s">
        <v>23</v>
      </c>
      <c r="R3222" s="1" t="s">
        <v>28</v>
      </c>
      <c r="S3222" s="1">
        <v>1</v>
      </c>
    </row>
    <row r="3223" spans="1:19" ht="18" customHeight="1" x14ac:dyDescent="0.25">
      <c r="A3223" s="10" t="s">
        <v>2167</v>
      </c>
      <c r="B3223" s="1">
        <v>33</v>
      </c>
      <c r="C3223" t="str">
        <f t="shared" si="50"/>
        <v>26-40 (Millennials)</v>
      </c>
      <c r="D3223" s="1" t="s">
        <v>17</v>
      </c>
      <c r="E3223" s="1">
        <v>10.42</v>
      </c>
      <c r="F3223" s="1">
        <v>5.74</v>
      </c>
      <c r="G3223" s="1">
        <v>2</v>
      </c>
      <c r="H3223" s="1">
        <v>1.1399999999999999</v>
      </c>
      <c r="I3223" s="1">
        <v>6.29</v>
      </c>
      <c r="J3223" s="1">
        <f>Smartphone_Usage_And_Addiction_Analysis_7500_Rows[[#This Row],[social_media_hours]]+Smartphone_Usage_And_Addiction_Analysis_7500_Rows[[#This Row],[gaming_hours]]</f>
        <v>7.74</v>
      </c>
      <c r="K3223" s="1">
        <f>Smartphone_Usage_And_Addiction_Analysis_7500_Rows[[#This Row],[sleep_hours]]-Smartphone_Usage_And_Addiction_Analysis_7500_Rows[[#This Row],[total_leisure_hours]]</f>
        <v>-1.4500000000000002</v>
      </c>
      <c r="L3223" s="1">
        <v>124</v>
      </c>
      <c r="M3223" s="1">
        <v>151</v>
      </c>
      <c r="N3223" s="5">
        <f>Smartphone_Usage_And_Addiction_Analysis_7500_Rows[[#This Row],[app_opens_per_day]]/Smartphone_Usage_And_Addiction_Analysis_7500_Rows[[#This Row],[daily_screen_time_hours]]</f>
        <v>14.491362763915546</v>
      </c>
      <c r="O3223" s="1">
        <v>13.2</v>
      </c>
      <c r="P3223" s="1" t="s">
        <v>22</v>
      </c>
      <c r="Q3223" s="1" t="s">
        <v>19</v>
      </c>
      <c r="R3223" s="1" t="s">
        <v>28</v>
      </c>
      <c r="S3223" s="1">
        <v>1</v>
      </c>
    </row>
    <row r="3224" spans="1:19" ht="18" customHeight="1" x14ac:dyDescent="0.25">
      <c r="A3224" s="10" t="s">
        <v>2168</v>
      </c>
      <c r="B3224" s="1">
        <v>35</v>
      </c>
      <c r="C3224" t="str">
        <f t="shared" si="50"/>
        <v>26-40 (Millennials)</v>
      </c>
      <c r="D3224" s="1" t="s">
        <v>17</v>
      </c>
      <c r="E3224" s="1">
        <v>5.65</v>
      </c>
      <c r="F3224" s="1">
        <v>3.82</v>
      </c>
      <c r="G3224" s="1">
        <v>2.72</v>
      </c>
      <c r="H3224" s="1">
        <v>3.52</v>
      </c>
      <c r="I3224" s="1">
        <v>6.14</v>
      </c>
      <c r="J3224" s="1">
        <f>Smartphone_Usage_And_Addiction_Analysis_7500_Rows[[#This Row],[social_media_hours]]+Smartphone_Usage_And_Addiction_Analysis_7500_Rows[[#This Row],[gaming_hours]]</f>
        <v>6.54</v>
      </c>
      <c r="K3224" s="1">
        <f>Smartphone_Usage_And_Addiction_Analysis_7500_Rows[[#This Row],[sleep_hours]]-Smartphone_Usage_And_Addiction_Analysis_7500_Rows[[#This Row],[total_leisure_hours]]</f>
        <v>-0.40000000000000036</v>
      </c>
      <c r="L3224" s="1">
        <v>45</v>
      </c>
      <c r="M3224" s="1">
        <v>112</v>
      </c>
      <c r="N3224" s="5">
        <f>Smartphone_Usage_And_Addiction_Analysis_7500_Rows[[#This Row],[app_opens_per_day]]/Smartphone_Usage_And_Addiction_Analysis_7500_Rows[[#This Row],[daily_screen_time_hours]]</f>
        <v>19.823008849557521</v>
      </c>
      <c r="O3224" s="1">
        <v>6.78</v>
      </c>
      <c r="P3224" s="1" t="s">
        <v>18</v>
      </c>
      <c r="Q3224" s="1" t="s">
        <v>23</v>
      </c>
      <c r="R3224" s="1" t="s">
        <v>51</v>
      </c>
      <c r="S3224" s="1">
        <v>0</v>
      </c>
    </row>
    <row r="3225" spans="1:19" ht="18" customHeight="1" x14ac:dyDescent="0.25">
      <c r="A3225" s="10" t="s">
        <v>2169</v>
      </c>
      <c r="B3225" s="1">
        <v>29</v>
      </c>
      <c r="C3225" t="str">
        <f t="shared" si="50"/>
        <v>26-40 (Millennials)</v>
      </c>
      <c r="D3225" s="1" t="s">
        <v>17</v>
      </c>
      <c r="E3225" s="1">
        <v>6.95</v>
      </c>
      <c r="F3225" s="1">
        <v>1.1100000000000001</v>
      </c>
      <c r="G3225" s="1">
        <v>3.46</v>
      </c>
      <c r="H3225" s="1">
        <v>1.7</v>
      </c>
      <c r="I3225" s="1">
        <v>4.99</v>
      </c>
      <c r="J3225" s="1">
        <f>Smartphone_Usage_And_Addiction_Analysis_7500_Rows[[#This Row],[social_media_hours]]+Smartphone_Usage_And_Addiction_Analysis_7500_Rows[[#This Row],[gaming_hours]]</f>
        <v>4.57</v>
      </c>
      <c r="K3225" s="1">
        <f>Smartphone_Usage_And_Addiction_Analysis_7500_Rows[[#This Row],[sleep_hours]]-Smartphone_Usage_And_Addiction_Analysis_7500_Rows[[#This Row],[total_leisure_hours]]</f>
        <v>0.41999999999999993</v>
      </c>
      <c r="L3225" s="1">
        <v>132</v>
      </c>
      <c r="M3225" s="1">
        <v>118</v>
      </c>
      <c r="N3225" s="5">
        <f>Smartphone_Usage_And_Addiction_Analysis_7500_Rows[[#This Row],[app_opens_per_day]]/Smartphone_Usage_And_Addiction_Analysis_7500_Rows[[#This Row],[daily_screen_time_hours]]</f>
        <v>16.978417266187051</v>
      </c>
      <c r="O3225" s="1">
        <v>8.93</v>
      </c>
      <c r="P3225" s="1" t="s">
        <v>18</v>
      </c>
      <c r="Q3225" s="1" t="s">
        <v>23</v>
      </c>
      <c r="R3225" s="1" t="s">
        <v>51</v>
      </c>
      <c r="S3225" s="1">
        <v>0</v>
      </c>
    </row>
    <row r="3226" spans="1:19" ht="18" customHeight="1" x14ac:dyDescent="0.25">
      <c r="A3226" s="10" t="s">
        <v>2170</v>
      </c>
      <c r="B3226" s="1">
        <v>29</v>
      </c>
      <c r="C3226" t="str">
        <f t="shared" si="50"/>
        <v>26-40 (Millennials)</v>
      </c>
      <c r="D3226" s="1" t="s">
        <v>30</v>
      </c>
      <c r="E3226" s="1">
        <v>11.35</v>
      </c>
      <c r="F3226" s="1">
        <v>4.8499999999999996</v>
      </c>
      <c r="G3226" s="1">
        <v>2.56</v>
      </c>
      <c r="H3226" s="1">
        <v>5.68</v>
      </c>
      <c r="I3226" s="1">
        <v>6.7</v>
      </c>
      <c r="J3226" s="1">
        <f>Smartphone_Usage_And_Addiction_Analysis_7500_Rows[[#This Row],[social_media_hours]]+Smartphone_Usage_And_Addiction_Analysis_7500_Rows[[#This Row],[gaming_hours]]</f>
        <v>7.41</v>
      </c>
      <c r="K3226" s="1">
        <f>Smartphone_Usage_And_Addiction_Analysis_7500_Rows[[#This Row],[sleep_hours]]-Smartphone_Usage_And_Addiction_Analysis_7500_Rows[[#This Row],[total_leisure_hours]]</f>
        <v>-0.71</v>
      </c>
      <c r="L3226" s="1">
        <v>113</v>
      </c>
      <c r="M3226" s="1">
        <v>24</v>
      </c>
      <c r="N3226" s="5">
        <f>Smartphone_Usage_And_Addiction_Analysis_7500_Rows[[#This Row],[app_opens_per_day]]/Smartphone_Usage_And_Addiction_Analysis_7500_Rows[[#This Row],[daily_screen_time_hours]]</f>
        <v>2.1145374449339207</v>
      </c>
      <c r="O3226" s="1">
        <v>13.24</v>
      </c>
      <c r="P3226" s="1" t="s">
        <v>32</v>
      </c>
      <c r="Q3226" s="1" t="s">
        <v>23</v>
      </c>
      <c r="R3226" s="1" t="s">
        <v>28</v>
      </c>
      <c r="S3226" s="1">
        <v>1</v>
      </c>
    </row>
    <row r="3227" spans="1:19" ht="18" customHeight="1" x14ac:dyDescent="0.25">
      <c r="A3227" s="10" t="s">
        <v>2171</v>
      </c>
      <c r="B3227" s="1">
        <v>25</v>
      </c>
      <c r="C3227" t="str">
        <f t="shared" si="50"/>
        <v>18-25 (Gen Z)</v>
      </c>
      <c r="D3227" s="1" t="s">
        <v>30</v>
      </c>
      <c r="E3227" s="1">
        <v>8.8699999999999992</v>
      </c>
      <c r="F3227" s="1">
        <v>0.99</v>
      </c>
      <c r="G3227" s="1">
        <v>1.35</v>
      </c>
      <c r="H3227" s="1">
        <v>3.23</v>
      </c>
      <c r="I3227" s="1">
        <v>8.6999999999999993</v>
      </c>
      <c r="J3227" s="1">
        <f>Smartphone_Usage_And_Addiction_Analysis_7500_Rows[[#This Row],[social_media_hours]]+Smartphone_Usage_And_Addiction_Analysis_7500_Rows[[#This Row],[gaming_hours]]</f>
        <v>2.34</v>
      </c>
      <c r="K3227" s="1">
        <f>Smartphone_Usage_And_Addiction_Analysis_7500_Rows[[#This Row],[sleep_hours]]-Smartphone_Usage_And_Addiction_Analysis_7500_Rows[[#This Row],[total_leisure_hours]]</f>
        <v>6.3599999999999994</v>
      </c>
      <c r="L3227" s="1">
        <v>29</v>
      </c>
      <c r="M3227" s="1">
        <v>86</v>
      </c>
      <c r="N3227" s="5">
        <f>Smartphone_Usage_And_Addiction_Analysis_7500_Rows[[#This Row],[app_opens_per_day]]/Smartphone_Usage_And_Addiction_Analysis_7500_Rows[[#This Row],[daily_screen_time_hours]]</f>
        <v>9.695603156708005</v>
      </c>
      <c r="O3227" s="1">
        <v>9.8000000000000007</v>
      </c>
      <c r="P3227" s="1" t="s">
        <v>22</v>
      </c>
      <c r="Q3227" s="1" t="s">
        <v>23</v>
      </c>
      <c r="R3227" s="1" t="s">
        <v>24</v>
      </c>
      <c r="S3227" s="1">
        <v>1</v>
      </c>
    </row>
    <row r="3228" spans="1:19" ht="18" customHeight="1" x14ac:dyDescent="0.25">
      <c r="A3228" s="10" t="s">
        <v>6177</v>
      </c>
      <c r="B3228" s="1">
        <v>20</v>
      </c>
      <c r="C3228" s="1" t="str">
        <f t="shared" si="50"/>
        <v>18-25 (Gen Z)</v>
      </c>
      <c r="D3228" t="s">
        <v>7582</v>
      </c>
      <c r="E3228">
        <v>11.07</v>
      </c>
      <c r="F3228">
        <v>2.33</v>
      </c>
      <c r="G3228">
        <v>3.39</v>
      </c>
      <c r="H3228">
        <v>1.94</v>
      </c>
      <c r="I3228">
        <v>4.97</v>
      </c>
      <c r="J3228" s="1">
        <f>Smartphone_Usage_And_Addiction_Analysis_7500_Rows[[#This Row],[social_media_hours]]+Smartphone_Usage_And_Addiction_Analysis_7500_Rows[[#This Row],[gaming_hours]]</f>
        <v>5.7200000000000006</v>
      </c>
      <c r="K3228" s="1">
        <f>Smartphone_Usage_And_Addiction_Analysis_7500_Rows[[#This Row],[sleep_hours]]-Smartphone_Usage_And_Addiction_Analysis_7500_Rows[[#This Row],[total_leisure_hours]]</f>
        <v>-0.75000000000000089</v>
      </c>
      <c r="L3228">
        <v>67</v>
      </c>
      <c r="M3228">
        <v>125</v>
      </c>
      <c r="N3228" s="5">
        <f>Smartphone_Usage_And_Addiction_Analysis_7500_Rows[[#This Row],[app_opens_per_day]]/Smartphone_Usage_And_Addiction_Analysis_7500_Rows[[#This Row],[daily_screen_time_hours]]</f>
        <v>11.29177958446251</v>
      </c>
      <c r="O3228">
        <v>12.22</v>
      </c>
      <c r="P3228" t="s">
        <v>18</v>
      </c>
      <c r="Q3228" t="s">
        <v>19</v>
      </c>
      <c r="R3228" t="s">
        <v>24</v>
      </c>
      <c r="S3228">
        <v>1</v>
      </c>
    </row>
    <row r="3229" spans="1:19" ht="18" customHeight="1" x14ac:dyDescent="0.25">
      <c r="A3229" s="10" t="s">
        <v>2172</v>
      </c>
      <c r="B3229" s="1">
        <v>27</v>
      </c>
      <c r="C3229" t="str">
        <f t="shared" si="50"/>
        <v>26-40 (Millennials)</v>
      </c>
      <c r="D3229" s="1" t="s">
        <v>30</v>
      </c>
      <c r="E3229" s="1">
        <v>9.56</v>
      </c>
      <c r="F3229" s="1">
        <v>2.5299999999999998</v>
      </c>
      <c r="G3229" s="1">
        <v>0.35</v>
      </c>
      <c r="H3229" s="1">
        <v>4.2</v>
      </c>
      <c r="I3229" s="1">
        <v>7.08</v>
      </c>
      <c r="J3229" s="1">
        <f>Smartphone_Usage_And_Addiction_Analysis_7500_Rows[[#This Row],[social_media_hours]]+Smartphone_Usage_And_Addiction_Analysis_7500_Rows[[#This Row],[gaming_hours]]</f>
        <v>2.88</v>
      </c>
      <c r="K3229" s="1">
        <f>Smartphone_Usage_And_Addiction_Analysis_7500_Rows[[#This Row],[sleep_hours]]-Smartphone_Usage_And_Addiction_Analysis_7500_Rows[[#This Row],[total_leisure_hours]]</f>
        <v>4.2</v>
      </c>
      <c r="L3229" s="1">
        <v>246</v>
      </c>
      <c r="M3229" s="1">
        <v>44</v>
      </c>
      <c r="N3229" s="5">
        <f>Smartphone_Usage_And_Addiction_Analysis_7500_Rows[[#This Row],[app_opens_per_day]]/Smartphone_Usage_And_Addiction_Analysis_7500_Rows[[#This Row],[daily_screen_time_hours]]</f>
        <v>4.6025104602510458</v>
      </c>
      <c r="O3229" s="1">
        <v>12.15</v>
      </c>
      <c r="P3229" s="1" t="s">
        <v>32</v>
      </c>
      <c r="Q3229" s="1" t="s">
        <v>23</v>
      </c>
      <c r="R3229" s="1" t="s">
        <v>28</v>
      </c>
      <c r="S3229" s="1">
        <v>1</v>
      </c>
    </row>
    <row r="3230" spans="1:19" ht="18" customHeight="1" x14ac:dyDescent="0.25">
      <c r="A3230" s="10" t="s">
        <v>2173</v>
      </c>
      <c r="B3230" s="1">
        <v>34</v>
      </c>
      <c r="C3230" t="str">
        <f t="shared" si="50"/>
        <v>26-40 (Millennials)</v>
      </c>
      <c r="D3230" s="1" t="s">
        <v>30</v>
      </c>
      <c r="E3230" s="1">
        <v>7.37</v>
      </c>
      <c r="F3230" s="1">
        <v>2.86</v>
      </c>
      <c r="G3230" s="1">
        <v>0.08</v>
      </c>
      <c r="H3230" s="1">
        <v>1.54</v>
      </c>
      <c r="I3230" s="1">
        <v>6.96</v>
      </c>
      <c r="J3230" s="1">
        <f>Smartphone_Usage_And_Addiction_Analysis_7500_Rows[[#This Row],[social_media_hours]]+Smartphone_Usage_And_Addiction_Analysis_7500_Rows[[#This Row],[gaming_hours]]</f>
        <v>2.94</v>
      </c>
      <c r="K3230" s="1">
        <f>Smartphone_Usage_And_Addiction_Analysis_7500_Rows[[#This Row],[sleep_hours]]-Smartphone_Usage_And_Addiction_Analysis_7500_Rows[[#This Row],[total_leisure_hours]]</f>
        <v>4.0199999999999996</v>
      </c>
      <c r="L3230" s="1">
        <v>69</v>
      </c>
      <c r="M3230" s="1">
        <v>128</v>
      </c>
      <c r="N3230" s="5">
        <f>Smartphone_Usage_And_Addiction_Analysis_7500_Rows[[#This Row],[app_opens_per_day]]/Smartphone_Usage_And_Addiction_Analysis_7500_Rows[[#This Row],[daily_screen_time_hours]]</f>
        <v>17.367706919945725</v>
      </c>
      <c r="O3230" s="1">
        <v>8.49</v>
      </c>
      <c r="P3230" s="1" t="s">
        <v>18</v>
      </c>
      <c r="Q3230" s="1" t="s">
        <v>23</v>
      </c>
      <c r="R3230" s="1" t="s">
        <v>51</v>
      </c>
      <c r="S3230" s="1">
        <v>0</v>
      </c>
    </row>
    <row r="3231" spans="1:19" ht="18" customHeight="1" x14ac:dyDescent="0.25">
      <c r="A3231" s="10" t="s">
        <v>2174</v>
      </c>
      <c r="B3231" s="1">
        <v>23</v>
      </c>
      <c r="C3231" t="str">
        <f t="shared" si="50"/>
        <v>18-25 (Gen Z)</v>
      </c>
      <c r="D3231" s="1" t="s">
        <v>17</v>
      </c>
      <c r="E3231" s="1">
        <v>10.35</v>
      </c>
      <c r="F3231" s="1">
        <v>4.1900000000000004</v>
      </c>
      <c r="G3231" s="1">
        <v>0.01</v>
      </c>
      <c r="H3231" s="1">
        <v>4.91</v>
      </c>
      <c r="I3231" s="1">
        <v>5.77</v>
      </c>
      <c r="J3231" s="1">
        <f>Smartphone_Usage_And_Addiction_Analysis_7500_Rows[[#This Row],[social_media_hours]]+Smartphone_Usage_And_Addiction_Analysis_7500_Rows[[#This Row],[gaming_hours]]</f>
        <v>4.2</v>
      </c>
      <c r="K3231" s="1">
        <f>Smartphone_Usage_And_Addiction_Analysis_7500_Rows[[#This Row],[sleep_hours]]-Smartphone_Usage_And_Addiction_Analysis_7500_Rows[[#This Row],[total_leisure_hours]]</f>
        <v>1.5699999999999994</v>
      </c>
      <c r="L3231" s="1">
        <v>193</v>
      </c>
      <c r="M3231" s="1">
        <v>45</v>
      </c>
      <c r="N3231" s="5">
        <f>Smartphone_Usage_And_Addiction_Analysis_7500_Rows[[#This Row],[app_opens_per_day]]/Smartphone_Usage_And_Addiction_Analysis_7500_Rows[[#This Row],[daily_screen_time_hours]]</f>
        <v>4.3478260869565215</v>
      </c>
      <c r="O3231" s="1">
        <v>11.63</v>
      </c>
      <c r="P3231" s="1" t="s">
        <v>18</v>
      </c>
      <c r="Q3231" s="1" t="s">
        <v>23</v>
      </c>
      <c r="R3231" s="1" t="s">
        <v>28</v>
      </c>
      <c r="S3231" s="1">
        <v>1</v>
      </c>
    </row>
    <row r="3232" spans="1:19" ht="18" customHeight="1" x14ac:dyDescent="0.25">
      <c r="A3232" s="10" t="s">
        <v>2175</v>
      </c>
      <c r="B3232" s="1">
        <v>31</v>
      </c>
      <c r="C3232" t="str">
        <f t="shared" si="50"/>
        <v>26-40 (Millennials)</v>
      </c>
      <c r="D3232" s="1" t="s">
        <v>17</v>
      </c>
      <c r="E3232" s="1">
        <v>9.24</v>
      </c>
      <c r="F3232" s="1">
        <v>1.55</v>
      </c>
      <c r="G3232" s="1">
        <v>0.77</v>
      </c>
      <c r="H3232" s="1">
        <v>1.35</v>
      </c>
      <c r="I3232" s="1">
        <v>6.09</v>
      </c>
      <c r="J3232" s="1">
        <f>Smartphone_Usage_And_Addiction_Analysis_7500_Rows[[#This Row],[social_media_hours]]+Smartphone_Usage_And_Addiction_Analysis_7500_Rows[[#This Row],[gaming_hours]]</f>
        <v>2.3200000000000003</v>
      </c>
      <c r="K3232" s="1">
        <f>Smartphone_Usage_And_Addiction_Analysis_7500_Rows[[#This Row],[sleep_hours]]-Smartphone_Usage_And_Addiction_Analysis_7500_Rows[[#This Row],[total_leisure_hours]]</f>
        <v>3.7699999999999996</v>
      </c>
      <c r="L3232" s="1">
        <v>118</v>
      </c>
      <c r="M3232" s="1">
        <v>37</v>
      </c>
      <c r="N3232" s="5">
        <f>Smartphone_Usage_And_Addiction_Analysis_7500_Rows[[#This Row],[app_opens_per_day]]/Smartphone_Usage_And_Addiction_Analysis_7500_Rows[[#This Row],[daily_screen_time_hours]]</f>
        <v>4.0043290043290041</v>
      </c>
      <c r="O3232" s="1">
        <v>11.13</v>
      </c>
      <c r="P3232" s="1" t="s">
        <v>22</v>
      </c>
      <c r="Q3232" s="1" t="s">
        <v>23</v>
      </c>
      <c r="R3232" s="1" t="s">
        <v>28</v>
      </c>
      <c r="S3232" s="1">
        <v>1</v>
      </c>
    </row>
    <row r="3233" spans="1:19" ht="18" customHeight="1" x14ac:dyDescent="0.25">
      <c r="A3233" s="10" t="s">
        <v>2176</v>
      </c>
      <c r="B3233" s="1">
        <v>24</v>
      </c>
      <c r="C3233" t="str">
        <f t="shared" si="50"/>
        <v>18-25 (Gen Z)</v>
      </c>
      <c r="D3233" s="1" t="s">
        <v>17</v>
      </c>
      <c r="E3233" s="1">
        <v>7.8</v>
      </c>
      <c r="F3233" s="1">
        <v>5.66</v>
      </c>
      <c r="G3233" s="1">
        <v>3.45</v>
      </c>
      <c r="H3233" s="1">
        <v>2.48</v>
      </c>
      <c r="I3233" s="1">
        <v>4.83</v>
      </c>
      <c r="J3233" s="1">
        <f>Smartphone_Usage_And_Addiction_Analysis_7500_Rows[[#This Row],[social_media_hours]]+Smartphone_Usage_And_Addiction_Analysis_7500_Rows[[#This Row],[gaming_hours]]</f>
        <v>9.11</v>
      </c>
      <c r="K3233" s="1">
        <f>Smartphone_Usage_And_Addiction_Analysis_7500_Rows[[#This Row],[sleep_hours]]-Smartphone_Usage_And_Addiction_Analysis_7500_Rows[[#This Row],[total_leisure_hours]]</f>
        <v>-4.2799999999999994</v>
      </c>
      <c r="L3233" s="1">
        <v>22</v>
      </c>
      <c r="M3233" s="1">
        <v>162</v>
      </c>
      <c r="N3233" s="5">
        <f>Smartphone_Usage_And_Addiction_Analysis_7500_Rows[[#This Row],[app_opens_per_day]]/Smartphone_Usage_And_Addiction_Analysis_7500_Rows[[#This Row],[daily_screen_time_hours]]</f>
        <v>20.76923076923077</v>
      </c>
      <c r="O3233" s="1">
        <v>9.9700000000000006</v>
      </c>
      <c r="P3233" s="1" t="s">
        <v>18</v>
      </c>
      <c r="Q3233" s="1" t="s">
        <v>19</v>
      </c>
      <c r="R3233" s="1" t="s">
        <v>24</v>
      </c>
      <c r="S3233" s="1">
        <v>1</v>
      </c>
    </row>
    <row r="3234" spans="1:19" ht="18" customHeight="1" x14ac:dyDescent="0.25">
      <c r="A3234" s="10" t="s">
        <v>2177</v>
      </c>
      <c r="B3234" s="1">
        <v>33</v>
      </c>
      <c r="C3234" t="str">
        <f t="shared" si="50"/>
        <v>26-40 (Millennials)</v>
      </c>
      <c r="D3234" s="1" t="s">
        <v>17</v>
      </c>
      <c r="E3234" s="1">
        <v>6.05</v>
      </c>
      <c r="F3234" s="1">
        <v>2.52</v>
      </c>
      <c r="G3234" s="1">
        <v>3.61</v>
      </c>
      <c r="H3234" s="1">
        <v>3.27</v>
      </c>
      <c r="I3234" s="1">
        <v>4.78</v>
      </c>
      <c r="J3234" s="1">
        <f>Smartphone_Usage_And_Addiction_Analysis_7500_Rows[[#This Row],[social_media_hours]]+Smartphone_Usage_And_Addiction_Analysis_7500_Rows[[#This Row],[gaming_hours]]</f>
        <v>6.13</v>
      </c>
      <c r="K3234" s="1">
        <f>Smartphone_Usage_And_Addiction_Analysis_7500_Rows[[#This Row],[sleep_hours]]-Smartphone_Usage_And_Addiction_Analysis_7500_Rows[[#This Row],[total_leisure_hours]]</f>
        <v>-1.3499999999999996</v>
      </c>
      <c r="L3234" s="1">
        <v>90</v>
      </c>
      <c r="M3234" s="1">
        <v>180</v>
      </c>
      <c r="N3234" s="5">
        <f>Smartphone_Usage_And_Addiction_Analysis_7500_Rows[[#This Row],[app_opens_per_day]]/Smartphone_Usage_And_Addiction_Analysis_7500_Rows[[#This Row],[daily_screen_time_hours]]</f>
        <v>29.75206611570248</v>
      </c>
      <c r="O3234" s="1">
        <v>8.74</v>
      </c>
      <c r="P3234" s="1" t="s">
        <v>22</v>
      </c>
      <c r="Q3234" s="1" t="s">
        <v>19</v>
      </c>
      <c r="R3234" s="1" t="s">
        <v>28</v>
      </c>
      <c r="S3234" s="1">
        <v>1</v>
      </c>
    </row>
    <row r="3235" spans="1:19" ht="18" customHeight="1" x14ac:dyDescent="0.25">
      <c r="A3235" s="10" t="s">
        <v>2178</v>
      </c>
      <c r="B3235" s="1">
        <v>33</v>
      </c>
      <c r="C3235" t="str">
        <f t="shared" si="50"/>
        <v>26-40 (Millennials)</v>
      </c>
      <c r="D3235" s="1" t="s">
        <v>17</v>
      </c>
      <c r="E3235" s="1">
        <v>3.65</v>
      </c>
      <c r="F3235" s="1">
        <v>2.65</v>
      </c>
      <c r="G3235" s="1">
        <v>0.82</v>
      </c>
      <c r="H3235" s="1">
        <v>0.68</v>
      </c>
      <c r="I3235" s="1">
        <v>7.49</v>
      </c>
      <c r="J3235" s="1">
        <f>Smartphone_Usage_And_Addiction_Analysis_7500_Rows[[#This Row],[social_media_hours]]+Smartphone_Usage_And_Addiction_Analysis_7500_Rows[[#This Row],[gaming_hours]]</f>
        <v>3.4699999999999998</v>
      </c>
      <c r="K3235" s="1">
        <f>Smartphone_Usage_And_Addiction_Analysis_7500_Rows[[#This Row],[sleep_hours]]-Smartphone_Usage_And_Addiction_Analysis_7500_Rows[[#This Row],[total_leisure_hours]]</f>
        <v>4.0200000000000005</v>
      </c>
      <c r="L3235" s="1">
        <v>188</v>
      </c>
      <c r="M3235" s="1">
        <v>173</v>
      </c>
      <c r="N3235" s="5">
        <f>Smartphone_Usage_And_Addiction_Analysis_7500_Rows[[#This Row],[app_opens_per_day]]/Smartphone_Usage_And_Addiction_Analysis_7500_Rows[[#This Row],[daily_screen_time_hours]]</f>
        <v>47.397260273972606</v>
      </c>
      <c r="O3235" s="1">
        <v>4.68</v>
      </c>
      <c r="P3235" s="1" t="s">
        <v>32</v>
      </c>
      <c r="Q3235" s="1" t="s">
        <v>19</v>
      </c>
      <c r="R3235" s="1" t="s">
        <v>20</v>
      </c>
      <c r="S3235" s="1">
        <v>0</v>
      </c>
    </row>
    <row r="3236" spans="1:19" ht="18" customHeight="1" x14ac:dyDescent="0.25">
      <c r="A3236" s="10" t="s">
        <v>6178</v>
      </c>
      <c r="B3236" s="1">
        <v>31</v>
      </c>
      <c r="C3236" s="1" t="str">
        <f t="shared" si="50"/>
        <v>26-40 (Millennials)</v>
      </c>
      <c r="D3236" t="s">
        <v>7582</v>
      </c>
      <c r="E3236">
        <v>7.23</v>
      </c>
      <c r="F3236">
        <v>2.98</v>
      </c>
      <c r="G3236">
        <v>0.98</v>
      </c>
      <c r="H3236">
        <v>5.33</v>
      </c>
      <c r="I3236">
        <v>5.0599999999999996</v>
      </c>
      <c r="J3236" s="1">
        <f>Smartphone_Usage_And_Addiction_Analysis_7500_Rows[[#This Row],[social_media_hours]]+Smartphone_Usage_And_Addiction_Analysis_7500_Rows[[#This Row],[gaming_hours]]</f>
        <v>3.96</v>
      </c>
      <c r="K3236" s="1">
        <f>Smartphone_Usage_And_Addiction_Analysis_7500_Rows[[#This Row],[sleep_hours]]-Smartphone_Usage_And_Addiction_Analysis_7500_Rows[[#This Row],[total_leisure_hours]]</f>
        <v>1.0999999999999996</v>
      </c>
      <c r="L3236">
        <v>134</v>
      </c>
      <c r="M3236">
        <v>124</v>
      </c>
      <c r="N3236" s="5">
        <f>Smartphone_Usage_And_Addiction_Analysis_7500_Rows[[#This Row],[app_opens_per_day]]/Smartphone_Usage_And_Addiction_Analysis_7500_Rows[[#This Row],[daily_screen_time_hours]]</f>
        <v>17.150760719225449</v>
      </c>
      <c r="O3236">
        <v>8.83</v>
      </c>
      <c r="P3236" t="s">
        <v>18</v>
      </c>
      <c r="Q3236" t="s">
        <v>23</v>
      </c>
      <c r="R3236" t="s">
        <v>51</v>
      </c>
      <c r="S3236">
        <v>0</v>
      </c>
    </row>
    <row r="3237" spans="1:19" ht="18" customHeight="1" x14ac:dyDescent="0.25">
      <c r="A3237" s="10" t="s">
        <v>2179</v>
      </c>
      <c r="B3237" s="1">
        <v>27</v>
      </c>
      <c r="C3237" t="str">
        <f t="shared" si="50"/>
        <v>26-40 (Millennials)</v>
      </c>
      <c r="D3237" s="1" t="s">
        <v>17</v>
      </c>
      <c r="E3237" s="1">
        <v>9.86</v>
      </c>
      <c r="F3237" s="1">
        <v>3.46</v>
      </c>
      <c r="G3237" s="1">
        <v>1.79</v>
      </c>
      <c r="H3237" s="1">
        <v>4.3899999999999997</v>
      </c>
      <c r="I3237" s="1">
        <v>7.89</v>
      </c>
      <c r="J3237" s="1">
        <f>Smartphone_Usage_And_Addiction_Analysis_7500_Rows[[#This Row],[social_media_hours]]+Smartphone_Usage_And_Addiction_Analysis_7500_Rows[[#This Row],[gaming_hours]]</f>
        <v>5.25</v>
      </c>
      <c r="K3237" s="1">
        <f>Smartphone_Usage_And_Addiction_Analysis_7500_Rows[[#This Row],[sleep_hours]]-Smartphone_Usage_And_Addiction_Analysis_7500_Rows[[#This Row],[total_leisure_hours]]</f>
        <v>2.6399999999999997</v>
      </c>
      <c r="L3237" s="1">
        <v>169</v>
      </c>
      <c r="M3237" s="1">
        <v>53</v>
      </c>
      <c r="N3237" s="5">
        <f>Smartphone_Usage_And_Addiction_Analysis_7500_Rows[[#This Row],[app_opens_per_day]]/Smartphone_Usage_And_Addiction_Analysis_7500_Rows[[#This Row],[daily_screen_time_hours]]</f>
        <v>5.3752535496957403</v>
      </c>
      <c r="O3237" s="1">
        <v>12.8</v>
      </c>
      <c r="P3237" s="1" t="s">
        <v>18</v>
      </c>
      <c r="Q3237" s="1" t="s">
        <v>23</v>
      </c>
      <c r="R3237" s="1" t="s">
        <v>28</v>
      </c>
      <c r="S3237" s="1">
        <v>1</v>
      </c>
    </row>
    <row r="3238" spans="1:19" ht="18" customHeight="1" x14ac:dyDescent="0.25">
      <c r="A3238" s="10" t="s">
        <v>2180</v>
      </c>
      <c r="B3238" s="1">
        <v>24</v>
      </c>
      <c r="C3238" t="str">
        <f t="shared" si="50"/>
        <v>18-25 (Gen Z)</v>
      </c>
      <c r="D3238" s="1" t="s">
        <v>17</v>
      </c>
      <c r="E3238" s="1">
        <v>6.75</v>
      </c>
      <c r="F3238" s="1">
        <v>2.41</v>
      </c>
      <c r="G3238" s="1">
        <v>3.54</v>
      </c>
      <c r="H3238" s="1">
        <v>1.36</v>
      </c>
      <c r="I3238" s="1">
        <v>8.4</v>
      </c>
      <c r="J3238" s="1">
        <f>Smartphone_Usage_And_Addiction_Analysis_7500_Rows[[#This Row],[social_media_hours]]+Smartphone_Usage_And_Addiction_Analysis_7500_Rows[[#This Row],[gaming_hours]]</f>
        <v>5.95</v>
      </c>
      <c r="K3238" s="1">
        <f>Smartphone_Usage_And_Addiction_Analysis_7500_Rows[[#This Row],[sleep_hours]]-Smartphone_Usage_And_Addiction_Analysis_7500_Rows[[#This Row],[total_leisure_hours]]</f>
        <v>2.4500000000000002</v>
      </c>
      <c r="L3238" s="1">
        <v>206</v>
      </c>
      <c r="M3238" s="1">
        <v>118</v>
      </c>
      <c r="N3238" s="5">
        <f>Smartphone_Usage_And_Addiction_Analysis_7500_Rows[[#This Row],[app_opens_per_day]]/Smartphone_Usage_And_Addiction_Analysis_7500_Rows[[#This Row],[daily_screen_time_hours]]</f>
        <v>17.481481481481481</v>
      </c>
      <c r="O3238" s="1">
        <v>8.27</v>
      </c>
      <c r="P3238" s="1" t="s">
        <v>18</v>
      </c>
      <c r="Q3238" s="1" t="s">
        <v>19</v>
      </c>
      <c r="R3238" s="1" t="s">
        <v>28</v>
      </c>
      <c r="S3238" s="1">
        <v>1</v>
      </c>
    </row>
    <row r="3239" spans="1:19" ht="18" customHeight="1" x14ac:dyDescent="0.25">
      <c r="A3239" s="10" t="s">
        <v>2181</v>
      </c>
      <c r="B3239" s="1">
        <v>30</v>
      </c>
      <c r="C3239" t="str">
        <f t="shared" si="50"/>
        <v>26-40 (Millennials)</v>
      </c>
      <c r="D3239" s="1" t="s">
        <v>30</v>
      </c>
      <c r="E3239" s="1">
        <v>8.84</v>
      </c>
      <c r="F3239" s="1">
        <v>5.44</v>
      </c>
      <c r="G3239" s="1">
        <v>2.58</v>
      </c>
      <c r="H3239" s="1">
        <v>1.65</v>
      </c>
      <c r="I3239" s="1">
        <v>5.34</v>
      </c>
      <c r="J3239" s="1">
        <f>Smartphone_Usage_And_Addiction_Analysis_7500_Rows[[#This Row],[social_media_hours]]+Smartphone_Usage_And_Addiction_Analysis_7500_Rows[[#This Row],[gaming_hours]]</f>
        <v>8.02</v>
      </c>
      <c r="K3239" s="1">
        <f>Smartphone_Usage_And_Addiction_Analysis_7500_Rows[[#This Row],[sleep_hours]]-Smartphone_Usage_And_Addiction_Analysis_7500_Rows[[#This Row],[total_leisure_hours]]</f>
        <v>-2.6799999999999997</v>
      </c>
      <c r="L3239" s="1">
        <v>68</v>
      </c>
      <c r="M3239" s="1">
        <v>34</v>
      </c>
      <c r="N3239" s="5">
        <f>Smartphone_Usage_And_Addiction_Analysis_7500_Rows[[#This Row],[app_opens_per_day]]/Smartphone_Usage_And_Addiction_Analysis_7500_Rows[[#This Row],[daily_screen_time_hours]]</f>
        <v>3.8461538461538463</v>
      </c>
      <c r="O3239" s="1">
        <v>10.33</v>
      </c>
      <c r="P3239" s="1" t="s">
        <v>32</v>
      </c>
      <c r="Q3239" s="1" t="s">
        <v>19</v>
      </c>
      <c r="R3239" s="1" t="s">
        <v>28</v>
      </c>
      <c r="S3239" s="1">
        <v>1</v>
      </c>
    </row>
    <row r="3240" spans="1:19" ht="18" customHeight="1" x14ac:dyDescent="0.25">
      <c r="A3240" s="10" t="s">
        <v>6179</v>
      </c>
      <c r="B3240" s="1">
        <v>32</v>
      </c>
      <c r="C3240" s="1" t="str">
        <f t="shared" si="50"/>
        <v>26-40 (Millennials)</v>
      </c>
      <c r="D3240" t="s">
        <v>7582</v>
      </c>
      <c r="E3240">
        <v>8.3699999999999992</v>
      </c>
      <c r="F3240">
        <v>2.38</v>
      </c>
      <c r="G3240">
        <v>1.21</v>
      </c>
      <c r="H3240">
        <v>5.53</v>
      </c>
      <c r="I3240">
        <v>7</v>
      </c>
      <c r="J3240" s="1">
        <f>Smartphone_Usage_And_Addiction_Analysis_7500_Rows[[#This Row],[social_media_hours]]+Smartphone_Usage_And_Addiction_Analysis_7500_Rows[[#This Row],[gaming_hours]]</f>
        <v>3.59</v>
      </c>
      <c r="K3240" s="1">
        <f>Smartphone_Usage_And_Addiction_Analysis_7500_Rows[[#This Row],[sleep_hours]]-Smartphone_Usage_And_Addiction_Analysis_7500_Rows[[#This Row],[total_leisure_hours]]</f>
        <v>3.41</v>
      </c>
      <c r="L3240">
        <v>156</v>
      </c>
      <c r="M3240">
        <v>71</v>
      </c>
      <c r="N3240" s="5">
        <f>Smartphone_Usage_And_Addiction_Analysis_7500_Rows[[#This Row],[app_opens_per_day]]/Smartphone_Usage_And_Addiction_Analysis_7500_Rows[[#This Row],[daily_screen_time_hours]]</f>
        <v>8.4826762246117084</v>
      </c>
      <c r="O3240">
        <v>9.34</v>
      </c>
      <c r="P3240" t="s">
        <v>22</v>
      </c>
      <c r="Q3240" t="s">
        <v>23</v>
      </c>
      <c r="R3240" t="s">
        <v>28</v>
      </c>
      <c r="S3240">
        <v>1</v>
      </c>
    </row>
    <row r="3241" spans="1:19" ht="18" customHeight="1" x14ac:dyDescent="0.25">
      <c r="A3241" s="10" t="s">
        <v>2182</v>
      </c>
      <c r="B3241" s="1">
        <v>18</v>
      </c>
      <c r="C3241" t="str">
        <f t="shared" si="50"/>
        <v>18-25 (Gen Z)</v>
      </c>
      <c r="D3241" s="1" t="s">
        <v>17</v>
      </c>
      <c r="E3241" s="1">
        <v>3.95</v>
      </c>
      <c r="F3241" s="1">
        <v>2.72</v>
      </c>
      <c r="G3241" s="1">
        <v>2.16</v>
      </c>
      <c r="H3241" s="1">
        <v>0.56000000000000005</v>
      </c>
      <c r="I3241" s="1">
        <v>5.62</v>
      </c>
      <c r="J3241" s="1">
        <f>Smartphone_Usage_And_Addiction_Analysis_7500_Rows[[#This Row],[social_media_hours]]+Smartphone_Usage_And_Addiction_Analysis_7500_Rows[[#This Row],[gaming_hours]]</f>
        <v>4.8800000000000008</v>
      </c>
      <c r="K3241" s="1">
        <f>Smartphone_Usage_And_Addiction_Analysis_7500_Rows[[#This Row],[sleep_hours]]-Smartphone_Usage_And_Addiction_Analysis_7500_Rows[[#This Row],[total_leisure_hours]]</f>
        <v>0.73999999999999932</v>
      </c>
      <c r="L3241" s="1">
        <v>54</v>
      </c>
      <c r="M3241" s="1">
        <v>152</v>
      </c>
      <c r="N3241" s="5">
        <f>Smartphone_Usage_And_Addiction_Analysis_7500_Rows[[#This Row],[app_opens_per_day]]/Smartphone_Usage_And_Addiction_Analysis_7500_Rows[[#This Row],[daily_screen_time_hours]]</f>
        <v>38.481012658227847</v>
      </c>
      <c r="O3241" s="1">
        <v>4.5999999999999996</v>
      </c>
      <c r="P3241" s="1" t="s">
        <v>22</v>
      </c>
      <c r="Q3241" s="1" t="s">
        <v>19</v>
      </c>
      <c r="R3241" s="1" t="s">
        <v>51</v>
      </c>
      <c r="S3241" s="1">
        <v>0</v>
      </c>
    </row>
    <row r="3242" spans="1:19" ht="18" customHeight="1" x14ac:dyDescent="0.25">
      <c r="A3242" s="10" t="s">
        <v>2183</v>
      </c>
      <c r="B3242" s="1">
        <v>20</v>
      </c>
      <c r="C3242" t="str">
        <f t="shared" si="50"/>
        <v>18-25 (Gen Z)</v>
      </c>
      <c r="D3242" s="1" t="s">
        <v>30</v>
      </c>
      <c r="E3242" s="1">
        <v>3.99</v>
      </c>
      <c r="F3242" s="1">
        <v>2.02</v>
      </c>
      <c r="G3242" s="1">
        <v>3.54</v>
      </c>
      <c r="H3242" s="1">
        <v>5.42</v>
      </c>
      <c r="I3242" s="1">
        <v>7.04</v>
      </c>
      <c r="J3242" s="1">
        <f>Smartphone_Usage_And_Addiction_Analysis_7500_Rows[[#This Row],[social_media_hours]]+Smartphone_Usage_And_Addiction_Analysis_7500_Rows[[#This Row],[gaming_hours]]</f>
        <v>5.5600000000000005</v>
      </c>
      <c r="K3242" s="1">
        <f>Smartphone_Usage_And_Addiction_Analysis_7500_Rows[[#This Row],[sleep_hours]]-Smartphone_Usage_And_Addiction_Analysis_7500_Rows[[#This Row],[total_leisure_hours]]</f>
        <v>1.4799999999999995</v>
      </c>
      <c r="L3242" s="1">
        <v>159</v>
      </c>
      <c r="M3242" s="1">
        <v>39</v>
      </c>
      <c r="N3242" s="5">
        <f>Smartphone_Usage_And_Addiction_Analysis_7500_Rows[[#This Row],[app_opens_per_day]]/Smartphone_Usage_And_Addiction_Analysis_7500_Rows[[#This Row],[daily_screen_time_hours]]</f>
        <v>9.7744360902255636</v>
      </c>
      <c r="O3242" s="1">
        <v>5.39</v>
      </c>
      <c r="P3242" s="1" t="s">
        <v>22</v>
      </c>
      <c r="Q3242" s="1" t="s">
        <v>23</v>
      </c>
      <c r="R3242" s="1" t="s">
        <v>20</v>
      </c>
      <c r="S3242" s="1">
        <v>0</v>
      </c>
    </row>
    <row r="3243" spans="1:19" ht="18" customHeight="1" x14ac:dyDescent="0.25">
      <c r="A3243" s="10" t="s">
        <v>2184</v>
      </c>
      <c r="B3243" s="1">
        <v>20</v>
      </c>
      <c r="C3243" t="str">
        <f t="shared" si="50"/>
        <v>18-25 (Gen Z)</v>
      </c>
      <c r="D3243" s="1" t="s">
        <v>17</v>
      </c>
      <c r="E3243" s="1">
        <v>3.19</v>
      </c>
      <c r="F3243" s="1">
        <v>2.58</v>
      </c>
      <c r="G3243" s="1">
        <v>1.71</v>
      </c>
      <c r="H3243" s="1">
        <v>3.25</v>
      </c>
      <c r="I3243" s="1">
        <v>8.31</v>
      </c>
      <c r="J3243" s="1">
        <f>Smartphone_Usage_And_Addiction_Analysis_7500_Rows[[#This Row],[social_media_hours]]+Smartphone_Usage_And_Addiction_Analysis_7500_Rows[[#This Row],[gaming_hours]]</f>
        <v>4.29</v>
      </c>
      <c r="K3243" s="1">
        <f>Smartphone_Usage_And_Addiction_Analysis_7500_Rows[[#This Row],[sleep_hours]]-Smartphone_Usage_And_Addiction_Analysis_7500_Rows[[#This Row],[total_leisure_hours]]</f>
        <v>4.0200000000000005</v>
      </c>
      <c r="L3243" s="1">
        <v>80</v>
      </c>
      <c r="M3243" s="1">
        <v>112</v>
      </c>
      <c r="N3243" s="5">
        <f>Smartphone_Usage_And_Addiction_Analysis_7500_Rows[[#This Row],[app_opens_per_day]]/Smartphone_Usage_And_Addiction_Analysis_7500_Rows[[#This Row],[daily_screen_time_hours]]</f>
        <v>35.109717868338556</v>
      </c>
      <c r="O3243" s="1">
        <v>4.57</v>
      </c>
      <c r="P3243" s="1" t="s">
        <v>18</v>
      </c>
      <c r="Q3243" s="1" t="s">
        <v>23</v>
      </c>
      <c r="R3243" s="1" t="s">
        <v>20</v>
      </c>
      <c r="S3243" s="1">
        <v>0</v>
      </c>
    </row>
    <row r="3244" spans="1:19" ht="18" customHeight="1" x14ac:dyDescent="0.25">
      <c r="A3244" s="10" t="s">
        <v>6180</v>
      </c>
      <c r="B3244" s="1">
        <v>31</v>
      </c>
      <c r="C3244" s="1" t="str">
        <f t="shared" si="50"/>
        <v>26-40 (Millennials)</v>
      </c>
      <c r="D3244" t="s">
        <v>7582</v>
      </c>
      <c r="E3244">
        <v>11.22</v>
      </c>
      <c r="F3244">
        <v>4.09</v>
      </c>
      <c r="G3244">
        <v>3.24</v>
      </c>
      <c r="H3244">
        <v>2.21</v>
      </c>
      <c r="I3244">
        <v>8.7799999999999994</v>
      </c>
      <c r="J3244" s="1">
        <f>Smartphone_Usage_And_Addiction_Analysis_7500_Rows[[#This Row],[social_media_hours]]+Smartphone_Usage_And_Addiction_Analysis_7500_Rows[[#This Row],[gaming_hours]]</f>
        <v>7.33</v>
      </c>
      <c r="K3244" s="1">
        <f>Smartphone_Usage_And_Addiction_Analysis_7500_Rows[[#This Row],[sleep_hours]]-Smartphone_Usage_And_Addiction_Analysis_7500_Rows[[#This Row],[total_leisure_hours]]</f>
        <v>1.4499999999999993</v>
      </c>
      <c r="L3244">
        <v>161</v>
      </c>
      <c r="M3244">
        <v>178</v>
      </c>
      <c r="N3244" s="5">
        <f>Smartphone_Usage_And_Addiction_Analysis_7500_Rows[[#This Row],[app_opens_per_day]]/Smartphone_Usage_And_Addiction_Analysis_7500_Rows[[#This Row],[daily_screen_time_hours]]</f>
        <v>15.86452762923351</v>
      </c>
      <c r="O3244">
        <v>13.23</v>
      </c>
      <c r="P3244" t="s">
        <v>22</v>
      </c>
      <c r="Q3244" t="s">
        <v>23</v>
      </c>
      <c r="R3244" t="s">
        <v>28</v>
      </c>
      <c r="S3244">
        <v>1</v>
      </c>
    </row>
    <row r="3245" spans="1:19" ht="18" customHeight="1" x14ac:dyDescent="0.25">
      <c r="A3245" s="10" t="s">
        <v>2185</v>
      </c>
      <c r="B3245" s="1">
        <v>35</v>
      </c>
      <c r="C3245" t="str">
        <f t="shared" si="50"/>
        <v>26-40 (Millennials)</v>
      </c>
      <c r="D3245" s="1" t="s">
        <v>17</v>
      </c>
      <c r="E3245" s="1">
        <v>11.94</v>
      </c>
      <c r="F3245" s="1">
        <v>1.31</v>
      </c>
      <c r="G3245" s="1">
        <v>3.83</v>
      </c>
      <c r="H3245" s="1">
        <v>2.84</v>
      </c>
      <c r="I3245" s="1">
        <v>7.39</v>
      </c>
      <c r="J3245" s="1">
        <f>Smartphone_Usage_And_Addiction_Analysis_7500_Rows[[#This Row],[social_media_hours]]+Smartphone_Usage_And_Addiction_Analysis_7500_Rows[[#This Row],[gaming_hours]]</f>
        <v>5.1400000000000006</v>
      </c>
      <c r="K3245" s="1">
        <f>Smartphone_Usage_And_Addiction_Analysis_7500_Rows[[#This Row],[sleep_hours]]-Smartphone_Usage_And_Addiction_Analysis_7500_Rows[[#This Row],[total_leisure_hours]]</f>
        <v>2.2499999999999991</v>
      </c>
      <c r="L3245" s="1">
        <v>222</v>
      </c>
      <c r="M3245" s="1">
        <v>77</v>
      </c>
      <c r="N3245" s="5">
        <f>Smartphone_Usage_And_Addiction_Analysis_7500_Rows[[#This Row],[app_opens_per_day]]/Smartphone_Usage_And_Addiction_Analysis_7500_Rows[[#This Row],[daily_screen_time_hours]]</f>
        <v>6.4489112227805698</v>
      </c>
      <c r="O3245" s="1">
        <v>13.28</v>
      </c>
      <c r="P3245" s="1" t="s">
        <v>18</v>
      </c>
      <c r="Q3245" s="1" t="s">
        <v>19</v>
      </c>
      <c r="R3245" s="1" t="s">
        <v>28</v>
      </c>
      <c r="S3245" s="1">
        <v>1</v>
      </c>
    </row>
    <row r="3246" spans="1:19" ht="18" customHeight="1" x14ac:dyDescent="0.25">
      <c r="A3246" s="10" t="s">
        <v>6181</v>
      </c>
      <c r="B3246" s="1">
        <v>34</v>
      </c>
      <c r="C3246" s="1" t="str">
        <f t="shared" si="50"/>
        <v>26-40 (Millennials)</v>
      </c>
      <c r="D3246" t="s">
        <v>7582</v>
      </c>
      <c r="E3246">
        <v>5.6</v>
      </c>
      <c r="F3246">
        <v>0.93</v>
      </c>
      <c r="G3246">
        <v>3.47</v>
      </c>
      <c r="H3246">
        <v>5.14</v>
      </c>
      <c r="I3246">
        <v>8.51</v>
      </c>
      <c r="J3246" s="1">
        <f>Smartphone_Usage_And_Addiction_Analysis_7500_Rows[[#This Row],[social_media_hours]]+Smartphone_Usage_And_Addiction_Analysis_7500_Rows[[#This Row],[gaming_hours]]</f>
        <v>4.4000000000000004</v>
      </c>
      <c r="K3246" s="1">
        <f>Smartphone_Usage_And_Addiction_Analysis_7500_Rows[[#This Row],[sleep_hours]]-Smartphone_Usage_And_Addiction_Analysis_7500_Rows[[#This Row],[total_leisure_hours]]</f>
        <v>4.1099999999999994</v>
      </c>
      <c r="L3246">
        <v>147</v>
      </c>
      <c r="M3246">
        <v>19</v>
      </c>
      <c r="N3246" s="5">
        <f>Smartphone_Usage_And_Addiction_Analysis_7500_Rows[[#This Row],[app_opens_per_day]]/Smartphone_Usage_And_Addiction_Analysis_7500_Rows[[#This Row],[daily_screen_time_hours]]</f>
        <v>3.3928571428571432</v>
      </c>
      <c r="O3246">
        <v>7.09</v>
      </c>
      <c r="P3246" t="s">
        <v>32</v>
      </c>
      <c r="Q3246" t="s">
        <v>19</v>
      </c>
      <c r="R3246" t="s">
        <v>20</v>
      </c>
      <c r="S3246">
        <v>0</v>
      </c>
    </row>
    <row r="3247" spans="1:19" ht="18" customHeight="1" x14ac:dyDescent="0.25">
      <c r="A3247" s="10" t="s">
        <v>2186</v>
      </c>
      <c r="B3247" s="1">
        <v>33</v>
      </c>
      <c r="C3247" t="str">
        <f t="shared" si="50"/>
        <v>26-40 (Millennials)</v>
      </c>
      <c r="D3247" s="1" t="s">
        <v>30</v>
      </c>
      <c r="E3247" s="1">
        <v>8.7799999999999994</v>
      </c>
      <c r="F3247" s="1">
        <v>1.51</v>
      </c>
      <c r="G3247" s="1">
        <v>3.82</v>
      </c>
      <c r="H3247" s="1">
        <v>3.42</v>
      </c>
      <c r="I3247" s="1">
        <v>6.38</v>
      </c>
      <c r="J3247" s="1">
        <f>Smartphone_Usage_And_Addiction_Analysis_7500_Rows[[#This Row],[social_media_hours]]+Smartphone_Usage_And_Addiction_Analysis_7500_Rows[[#This Row],[gaming_hours]]</f>
        <v>5.33</v>
      </c>
      <c r="K3247" s="1">
        <f>Smartphone_Usage_And_Addiction_Analysis_7500_Rows[[#This Row],[sleep_hours]]-Smartphone_Usage_And_Addiction_Analysis_7500_Rows[[#This Row],[total_leisure_hours]]</f>
        <v>1.0499999999999998</v>
      </c>
      <c r="L3247" s="1">
        <v>115</v>
      </c>
      <c r="M3247" s="1">
        <v>27</v>
      </c>
      <c r="N3247" s="5">
        <f>Smartphone_Usage_And_Addiction_Analysis_7500_Rows[[#This Row],[app_opens_per_day]]/Smartphone_Usage_And_Addiction_Analysis_7500_Rows[[#This Row],[daily_screen_time_hours]]</f>
        <v>3.0751708428246016</v>
      </c>
      <c r="O3247" s="1">
        <v>11.73</v>
      </c>
      <c r="P3247" s="1" t="s">
        <v>22</v>
      </c>
      <c r="Q3247" s="1" t="s">
        <v>23</v>
      </c>
      <c r="R3247" s="1" t="s">
        <v>28</v>
      </c>
      <c r="S3247" s="1">
        <v>1</v>
      </c>
    </row>
    <row r="3248" spans="1:19" ht="18" customHeight="1" x14ac:dyDescent="0.25">
      <c r="A3248" s="10" t="s">
        <v>2187</v>
      </c>
      <c r="B3248" s="1">
        <v>35</v>
      </c>
      <c r="C3248" t="str">
        <f t="shared" si="50"/>
        <v>26-40 (Millennials)</v>
      </c>
      <c r="D3248" s="1" t="s">
        <v>30</v>
      </c>
      <c r="E3248" s="1">
        <v>11.37</v>
      </c>
      <c r="F3248" s="1">
        <v>4.2</v>
      </c>
      <c r="G3248" s="1">
        <v>0.66</v>
      </c>
      <c r="H3248" s="1">
        <v>2.1</v>
      </c>
      <c r="I3248" s="1">
        <v>6.49</v>
      </c>
      <c r="J3248" s="1">
        <f>Smartphone_Usage_And_Addiction_Analysis_7500_Rows[[#This Row],[social_media_hours]]+Smartphone_Usage_And_Addiction_Analysis_7500_Rows[[#This Row],[gaming_hours]]</f>
        <v>4.8600000000000003</v>
      </c>
      <c r="K3248" s="1">
        <f>Smartphone_Usage_And_Addiction_Analysis_7500_Rows[[#This Row],[sleep_hours]]-Smartphone_Usage_And_Addiction_Analysis_7500_Rows[[#This Row],[total_leisure_hours]]</f>
        <v>1.63</v>
      </c>
      <c r="L3248" s="1">
        <v>77</v>
      </c>
      <c r="M3248" s="1">
        <v>135</v>
      </c>
      <c r="N3248" s="5">
        <f>Smartphone_Usage_And_Addiction_Analysis_7500_Rows[[#This Row],[app_opens_per_day]]/Smartphone_Usage_And_Addiction_Analysis_7500_Rows[[#This Row],[daily_screen_time_hours]]</f>
        <v>11.87335092348285</v>
      </c>
      <c r="O3248" s="1">
        <v>14.33</v>
      </c>
      <c r="P3248" s="1" t="s">
        <v>22</v>
      </c>
      <c r="Q3248" s="1" t="s">
        <v>23</v>
      </c>
      <c r="R3248" s="1" t="s">
        <v>28</v>
      </c>
      <c r="S3248" s="1">
        <v>1</v>
      </c>
    </row>
    <row r="3249" spans="1:19" ht="18" customHeight="1" x14ac:dyDescent="0.25">
      <c r="A3249" s="10" t="s">
        <v>2188</v>
      </c>
      <c r="B3249" s="1">
        <v>24</v>
      </c>
      <c r="C3249" t="str">
        <f t="shared" si="50"/>
        <v>18-25 (Gen Z)</v>
      </c>
      <c r="D3249" s="1" t="s">
        <v>30</v>
      </c>
      <c r="E3249" s="1">
        <v>8.2100000000000009</v>
      </c>
      <c r="F3249" s="1">
        <v>1.57</v>
      </c>
      <c r="G3249" s="1">
        <v>0.04</v>
      </c>
      <c r="H3249" s="1">
        <v>5.42</v>
      </c>
      <c r="I3249" s="1">
        <v>5.2</v>
      </c>
      <c r="J3249" s="1">
        <f>Smartphone_Usage_And_Addiction_Analysis_7500_Rows[[#This Row],[social_media_hours]]+Smartphone_Usage_And_Addiction_Analysis_7500_Rows[[#This Row],[gaming_hours]]</f>
        <v>1.61</v>
      </c>
      <c r="K3249" s="1">
        <f>Smartphone_Usage_And_Addiction_Analysis_7500_Rows[[#This Row],[sleep_hours]]-Smartphone_Usage_And_Addiction_Analysis_7500_Rows[[#This Row],[total_leisure_hours]]</f>
        <v>3.59</v>
      </c>
      <c r="L3249" s="1">
        <v>33</v>
      </c>
      <c r="M3249" s="1">
        <v>102</v>
      </c>
      <c r="N3249" s="5">
        <f>Smartphone_Usage_And_Addiction_Analysis_7500_Rows[[#This Row],[app_opens_per_day]]/Smartphone_Usage_And_Addiction_Analysis_7500_Rows[[#This Row],[daily_screen_time_hours]]</f>
        <v>12.423873325213153</v>
      </c>
      <c r="O3249" s="1">
        <v>10.82</v>
      </c>
      <c r="P3249" s="1" t="s">
        <v>32</v>
      </c>
      <c r="Q3249" s="1" t="s">
        <v>23</v>
      </c>
      <c r="R3249" s="1" t="s">
        <v>28</v>
      </c>
      <c r="S3249" s="1">
        <v>1</v>
      </c>
    </row>
    <row r="3250" spans="1:19" ht="18" customHeight="1" x14ac:dyDescent="0.25">
      <c r="A3250" s="10" t="s">
        <v>2189</v>
      </c>
      <c r="B3250" s="1">
        <v>19</v>
      </c>
      <c r="C3250" t="str">
        <f t="shared" si="50"/>
        <v>18-25 (Gen Z)</v>
      </c>
      <c r="D3250" s="1" t="s">
        <v>17</v>
      </c>
      <c r="E3250" s="1">
        <v>7.34</v>
      </c>
      <c r="F3250" s="1">
        <v>3.98</v>
      </c>
      <c r="G3250" s="1">
        <v>3.94</v>
      </c>
      <c r="H3250" s="1">
        <v>5.65</v>
      </c>
      <c r="I3250" s="1">
        <v>6.72</v>
      </c>
      <c r="J3250" s="1">
        <f>Smartphone_Usage_And_Addiction_Analysis_7500_Rows[[#This Row],[social_media_hours]]+Smartphone_Usage_And_Addiction_Analysis_7500_Rows[[#This Row],[gaming_hours]]</f>
        <v>7.92</v>
      </c>
      <c r="K3250" s="1">
        <f>Smartphone_Usage_And_Addiction_Analysis_7500_Rows[[#This Row],[sleep_hours]]-Smartphone_Usage_And_Addiction_Analysis_7500_Rows[[#This Row],[total_leisure_hours]]</f>
        <v>-1.2000000000000002</v>
      </c>
      <c r="L3250" s="1">
        <v>151</v>
      </c>
      <c r="M3250" s="1">
        <v>98</v>
      </c>
      <c r="N3250" s="5">
        <f>Smartphone_Usage_And_Addiction_Analysis_7500_Rows[[#This Row],[app_opens_per_day]]/Smartphone_Usage_And_Addiction_Analysis_7500_Rows[[#This Row],[daily_screen_time_hours]]</f>
        <v>13.35149863760218</v>
      </c>
      <c r="O3250" s="1">
        <v>10.07</v>
      </c>
      <c r="P3250" s="1" t="s">
        <v>18</v>
      </c>
      <c r="Q3250" s="1" t="s">
        <v>19</v>
      </c>
      <c r="R3250" s="1" t="s">
        <v>51</v>
      </c>
      <c r="S3250" s="1">
        <v>0</v>
      </c>
    </row>
    <row r="3251" spans="1:19" ht="18" customHeight="1" x14ac:dyDescent="0.25">
      <c r="A3251" s="10" t="s">
        <v>2190</v>
      </c>
      <c r="B3251" s="1">
        <v>23</v>
      </c>
      <c r="C3251" t="str">
        <f t="shared" si="50"/>
        <v>18-25 (Gen Z)</v>
      </c>
      <c r="D3251" s="1" t="s">
        <v>30</v>
      </c>
      <c r="E3251" s="1">
        <v>7.16</v>
      </c>
      <c r="F3251" s="1">
        <v>3.43</v>
      </c>
      <c r="G3251" s="1">
        <v>3.56</v>
      </c>
      <c r="H3251" s="1">
        <v>5.67</v>
      </c>
      <c r="I3251" s="1">
        <v>5.19</v>
      </c>
      <c r="J3251" s="1">
        <f>Smartphone_Usage_And_Addiction_Analysis_7500_Rows[[#This Row],[social_media_hours]]+Smartphone_Usage_And_Addiction_Analysis_7500_Rows[[#This Row],[gaming_hours]]</f>
        <v>6.99</v>
      </c>
      <c r="K3251" s="1">
        <f>Smartphone_Usage_And_Addiction_Analysis_7500_Rows[[#This Row],[sleep_hours]]-Smartphone_Usage_And_Addiction_Analysis_7500_Rows[[#This Row],[total_leisure_hours]]</f>
        <v>-1.7999999999999998</v>
      </c>
      <c r="L3251" s="1">
        <v>220</v>
      </c>
      <c r="M3251" s="1">
        <v>68</v>
      </c>
      <c r="N3251" s="5">
        <f>Smartphone_Usage_And_Addiction_Analysis_7500_Rows[[#This Row],[app_opens_per_day]]/Smartphone_Usage_And_Addiction_Analysis_7500_Rows[[#This Row],[daily_screen_time_hours]]</f>
        <v>9.4972067039106136</v>
      </c>
      <c r="O3251" s="1">
        <v>8.09</v>
      </c>
      <c r="P3251" s="1" t="s">
        <v>32</v>
      </c>
      <c r="Q3251" s="1" t="s">
        <v>23</v>
      </c>
      <c r="R3251" s="1" t="s">
        <v>51</v>
      </c>
      <c r="S3251" s="1">
        <v>0</v>
      </c>
    </row>
    <row r="3252" spans="1:19" ht="18" customHeight="1" x14ac:dyDescent="0.25">
      <c r="A3252" s="10" t="s">
        <v>6182</v>
      </c>
      <c r="B3252" s="1">
        <v>26</v>
      </c>
      <c r="C3252" s="1" t="str">
        <f t="shared" si="50"/>
        <v>26-40 (Millennials)</v>
      </c>
      <c r="D3252" t="s">
        <v>7582</v>
      </c>
      <c r="E3252">
        <v>3.33</v>
      </c>
      <c r="F3252">
        <v>2.13</v>
      </c>
      <c r="G3252">
        <v>2.68</v>
      </c>
      <c r="H3252">
        <v>4.22</v>
      </c>
      <c r="I3252">
        <v>6.98</v>
      </c>
      <c r="J3252" s="1">
        <f>Smartphone_Usage_And_Addiction_Analysis_7500_Rows[[#This Row],[social_media_hours]]+Smartphone_Usage_And_Addiction_Analysis_7500_Rows[[#This Row],[gaming_hours]]</f>
        <v>4.8100000000000005</v>
      </c>
      <c r="K3252" s="1">
        <f>Smartphone_Usage_And_Addiction_Analysis_7500_Rows[[#This Row],[sleep_hours]]-Smartphone_Usage_And_Addiction_Analysis_7500_Rows[[#This Row],[total_leisure_hours]]</f>
        <v>2.17</v>
      </c>
      <c r="L3252">
        <v>236</v>
      </c>
      <c r="M3252">
        <v>90</v>
      </c>
      <c r="N3252" s="5">
        <f>Smartphone_Usage_And_Addiction_Analysis_7500_Rows[[#This Row],[app_opens_per_day]]/Smartphone_Usage_And_Addiction_Analysis_7500_Rows[[#This Row],[daily_screen_time_hours]]</f>
        <v>27.027027027027028</v>
      </c>
      <c r="O3252">
        <v>5.05</v>
      </c>
      <c r="P3252" t="s">
        <v>18</v>
      </c>
      <c r="Q3252" t="s">
        <v>23</v>
      </c>
      <c r="R3252" t="s">
        <v>20</v>
      </c>
      <c r="S3252">
        <v>0</v>
      </c>
    </row>
    <row r="3253" spans="1:19" ht="18" customHeight="1" x14ac:dyDescent="0.25">
      <c r="A3253" s="10" t="s">
        <v>2191</v>
      </c>
      <c r="B3253" s="1">
        <v>20</v>
      </c>
      <c r="C3253" t="str">
        <f t="shared" si="50"/>
        <v>18-25 (Gen Z)</v>
      </c>
      <c r="D3253" s="1" t="s">
        <v>30</v>
      </c>
      <c r="E3253" s="1">
        <v>7.55</v>
      </c>
      <c r="F3253" s="1">
        <v>2.71</v>
      </c>
      <c r="G3253" s="1">
        <v>1.25</v>
      </c>
      <c r="H3253" s="1">
        <v>3.8</v>
      </c>
      <c r="I3253" s="1">
        <v>6.55</v>
      </c>
      <c r="J3253" s="1">
        <f>Smartphone_Usage_And_Addiction_Analysis_7500_Rows[[#This Row],[social_media_hours]]+Smartphone_Usage_And_Addiction_Analysis_7500_Rows[[#This Row],[gaming_hours]]</f>
        <v>3.96</v>
      </c>
      <c r="K3253" s="1">
        <f>Smartphone_Usage_And_Addiction_Analysis_7500_Rows[[#This Row],[sleep_hours]]-Smartphone_Usage_And_Addiction_Analysis_7500_Rows[[#This Row],[total_leisure_hours]]</f>
        <v>2.59</v>
      </c>
      <c r="L3253" s="1">
        <v>33</v>
      </c>
      <c r="M3253" s="1">
        <v>29</v>
      </c>
      <c r="N3253" s="5">
        <f>Smartphone_Usage_And_Addiction_Analysis_7500_Rows[[#This Row],[app_opens_per_day]]/Smartphone_Usage_And_Addiction_Analysis_7500_Rows[[#This Row],[daily_screen_time_hours]]</f>
        <v>3.8410596026490067</v>
      </c>
      <c r="O3253" s="1">
        <v>9.24</v>
      </c>
      <c r="P3253" s="1" t="s">
        <v>32</v>
      </c>
      <c r="Q3253" s="1" t="s">
        <v>19</v>
      </c>
      <c r="R3253" s="1" t="s">
        <v>28</v>
      </c>
      <c r="S3253" s="1">
        <v>1</v>
      </c>
    </row>
    <row r="3254" spans="1:19" ht="18" customHeight="1" x14ac:dyDescent="0.25">
      <c r="A3254" s="10" t="s">
        <v>2192</v>
      </c>
      <c r="B3254" s="1">
        <v>24</v>
      </c>
      <c r="C3254" t="str">
        <f t="shared" si="50"/>
        <v>18-25 (Gen Z)</v>
      </c>
      <c r="D3254" s="1" t="s">
        <v>30</v>
      </c>
      <c r="E3254" s="1">
        <v>6.6</v>
      </c>
      <c r="F3254" s="1">
        <v>5.93</v>
      </c>
      <c r="G3254" s="1">
        <v>3.34</v>
      </c>
      <c r="H3254" s="1">
        <v>1.83</v>
      </c>
      <c r="I3254" s="1">
        <v>8.2899999999999991</v>
      </c>
      <c r="J3254" s="1">
        <f>Smartphone_Usage_And_Addiction_Analysis_7500_Rows[[#This Row],[social_media_hours]]+Smartphone_Usage_And_Addiction_Analysis_7500_Rows[[#This Row],[gaming_hours]]</f>
        <v>9.27</v>
      </c>
      <c r="K3254" s="1">
        <f>Smartphone_Usage_And_Addiction_Analysis_7500_Rows[[#This Row],[sleep_hours]]-Smartphone_Usage_And_Addiction_Analysis_7500_Rows[[#This Row],[total_leisure_hours]]</f>
        <v>-0.98000000000000043</v>
      </c>
      <c r="L3254" s="1">
        <v>112</v>
      </c>
      <c r="M3254" s="1">
        <v>178</v>
      </c>
      <c r="N3254" s="5">
        <f>Smartphone_Usage_And_Addiction_Analysis_7500_Rows[[#This Row],[app_opens_per_day]]/Smartphone_Usage_And_Addiction_Analysis_7500_Rows[[#This Row],[daily_screen_time_hours]]</f>
        <v>26.969696969696972</v>
      </c>
      <c r="O3254" s="1">
        <v>8.7200000000000006</v>
      </c>
      <c r="P3254" s="1" t="s">
        <v>32</v>
      </c>
      <c r="Q3254" s="1" t="s">
        <v>19</v>
      </c>
      <c r="R3254" s="1" t="s">
        <v>24</v>
      </c>
      <c r="S3254" s="1">
        <v>1</v>
      </c>
    </row>
    <row r="3255" spans="1:19" ht="18" customHeight="1" x14ac:dyDescent="0.25">
      <c r="A3255" s="10" t="s">
        <v>2193</v>
      </c>
      <c r="B3255" s="1">
        <v>35</v>
      </c>
      <c r="C3255" t="str">
        <f t="shared" si="50"/>
        <v>26-40 (Millennials)</v>
      </c>
      <c r="D3255" s="1" t="s">
        <v>30</v>
      </c>
      <c r="E3255" s="1">
        <v>5.2</v>
      </c>
      <c r="F3255" s="1">
        <v>3.21</v>
      </c>
      <c r="G3255" s="1">
        <v>0.15</v>
      </c>
      <c r="H3255" s="1">
        <v>5.31</v>
      </c>
      <c r="I3255" s="1">
        <v>6.75</v>
      </c>
      <c r="J3255" s="1">
        <f>Smartphone_Usage_And_Addiction_Analysis_7500_Rows[[#This Row],[social_media_hours]]+Smartphone_Usage_And_Addiction_Analysis_7500_Rows[[#This Row],[gaming_hours]]</f>
        <v>3.36</v>
      </c>
      <c r="K3255" s="1">
        <f>Smartphone_Usage_And_Addiction_Analysis_7500_Rows[[#This Row],[sleep_hours]]-Smartphone_Usage_And_Addiction_Analysis_7500_Rows[[#This Row],[total_leisure_hours]]</f>
        <v>3.39</v>
      </c>
      <c r="L3255" s="1">
        <v>138</v>
      </c>
      <c r="M3255" s="1">
        <v>23</v>
      </c>
      <c r="N3255" s="5">
        <f>Smartphone_Usage_And_Addiction_Analysis_7500_Rows[[#This Row],[app_opens_per_day]]/Smartphone_Usage_And_Addiction_Analysis_7500_Rows[[#This Row],[daily_screen_time_hours]]</f>
        <v>4.4230769230769234</v>
      </c>
      <c r="O3255" s="1">
        <v>7.24</v>
      </c>
      <c r="P3255" s="1" t="s">
        <v>22</v>
      </c>
      <c r="Q3255" s="1" t="s">
        <v>19</v>
      </c>
      <c r="R3255" s="1" t="s">
        <v>20</v>
      </c>
      <c r="S3255" s="1">
        <v>0</v>
      </c>
    </row>
    <row r="3256" spans="1:19" ht="18" customHeight="1" x14ac:dyDescent="0.25">
      <c r="A3256" s="10" t="s">
        <v>2194</v>
      </c>
      <c r="B3256" s="1">
        <v>22</v>
      </c>
      <c r="C3256" t="str">
        <f t="shared" si="50"/>
        <v>18-25 (Gen Z)</v>
      </c>
      <c r="D3256" s="1" t="s">
        <v>17</v>
      </c>
      <c r="E3256" s="1">
        <v>3.85</v>
      </c>
      <c r="F3256" s="1">
        <v>5.33</v>
      </c>
      <c r="G3256" s="1">
        <v>3.17</v>
      </c>
      <c r="H3256" s="1">
        <v>4.71</v>
      </c>
      <c r="I3256" s="1">
        <v>8.9600000000000009</v>
      </c>
      <c r="J3256" s="1">
        <f>Smartphone_Usage_And_Addiction_Analysis_7500_Rows[[#This Row],[social_media_hours]]+Smartphone_Usage_And_Addiction_Analysis_7500_Rows[[#This Row],[gaming_hours]]</f>
        <v>8.5</v>
      </c>
      <c r="K3256" s="1">
        <f>Smartphone_Usage_And_Addiction_Analysis_7500_Rows[[#This Row],[sleep_hours]]-Smartphone_Usage_And_Addiction_Analysis_7500_Rows[[#This Row],[total_leisure_hours]]</f>
        <v>0.46000000000000085</v>
      </c>
      <c r="L3256" s="1">
        <v>200</v>
      </c>
      <c r="M3256" s="1">
        <v>143</v>
      </c>
      <c r="N3256" s="5">
        <f>Smartphone_Usage_And_Addiction_Analysis_7500_Rows[[#This Row],[app_opens_per_day]]/Smartphone_Usage_And_Addiction_Analysis_7500_Rows[[#This Row],[daily_screen_time_hours]]</f>
        <v>37.142857142857139</v>
      </c>
      <c r="O3256" s="1">
        <v>4.3600000000000003</v>
      </c>
      <c r="P3256" s="1" t="s">
        <v>22</v>
      </c>
      <c r="Q3256" s="1" t="s">
        <v>19</v>
      </c>
      <c r="R3256" s="1" t="s">
        <v>28</v>
      </c>
      <c r="S3256" s="1">
        <v>1</v>
      </c>
    </row>
    <row r="3257" spans="1:19" ht="18" customHeight="1" x14ac:dyDescent="0.25">
      <c r="A3257" s="10" t="s">
        <v>2195</v>
      </c>
      <c r="B3257" s="1">
        <v>29</v>
      </c>
      <c r="C3257" t="str">
        <f t="shared" si="50"/>
        <v>26-40 (Millennials)</v>
      </c>
      <c r="D3257" s="1" t="s">
        <v>30</v>
      </c>
      <c r="E3257" s="1">
        <v>9.06</v>
      </c>
      <c r="F3257" s="1">
        <v>3.69</v>
      </c>
      <c r="G3257" s="1">
        <v>1.06</v>
      </c>
      <c r="H3257" s="1">
        <v>1.1399999999999999</v>
      </c>
      <c r="I3257" s="1">
        <v>4.88</v>
      </c>
      <c r="J3257" s="1">
        <f>Smartphone_Usage_And_Addiction_Analysis_7500_Rows[[#This Row],[social_media_hours]]+Smartphone_Usage_And_Addiction_Analysis_7500_Rows[[#This Row],[gaming_hours]]</f>
        <v>4.75</v>
      </c>
      <c r="K3257" s="1">
        <f>Smartphone_Usage_And_Addiction_Analysis_7500_Rows[[#This Row],[sleep_hours]]-Smartphone_Usage_And_Addiction_Analysis_7500_Rows[[#This Row],[total_leisure_hours]]</f>
        <v>0.12999999999999989</v>
      </c>
      <c r="L3257" s="1">
        <v>123</v>
      </c>
      <c r="M3257" s="1">
        <v>22</v>
      </c>
      <c r="N3257" s="5">
        <f>Smartphone_Usage_And_Addiction_Analysis_7500_Rows[[#This Row],[app_opens_per_day]]/Smartphone_Usage_And_Addiction_Analysis_7500_Rows[[#This Row],[daily_screen_time_hours]]</f>
        <v>2.4282560706401766</v>
      </c>
      <c r="O3257" s="1">
        <v>9.7899999999999991</v>
      </c>
      <c r="P3257" s="1" t="s">
        <v>32</v>
      </c>
      <c r="Q3257" s="1" t="s">
        <v>19</v>
      </c>
      <c r="R3257" s="1" t="s">
        <v>28</v>
      </c>
      <c r="S3257" s="1">
        <v>1</v>
      </c>
    </row>
    <row r="3258" spans="1:19" ht="18" customHeight="1" x14ac:dyDescent="0.25">
      <c r="A3258" s="10" t="s">
        <v>2196</v>
      </c>
      <c r="B3258" s="1">
        <v>23</v>
      </c>
      <c r="C3258" t="str">
        <f t="shared" si="50"/>
        <v>18-25 (Gen Z)</v>
      </c>
      <c r="D3258" s="1" t="s">
        <v>30</v>
      </c>
      <c r="E3258" s="1">
        <v>3.06</v>
      </c>
      <c r="F3258" s="1">
        <v>5.65</v>
      </c>
      <c r="G3258" s="1">
        <v>0.67</v>
      </c>
      <c r="H3258" s="1">
        <v>1.46</v>
      </c>
      <c r="I3258" s="1">
        <v>8.8699999999999992</v>
      </c>
      <c r="J3258" s="1">
        <f>Smartphone_Usage_And_Addiction_Analysis_7500_Rows[[#This Row],[social_media_hours]]+Smartphone_Usage_And_Addiction_Analysis_7500_Rows[[#This Row],[gaming_hours]]</f>
        <v>6.32</v>
      </c>
      <c r="K3258" s="1">
        <f>Smartphone_Usage_And_Addiction_Analysis_7500_Rows[[#This Row],[sleep_hours]]-Smartphone_Usage_And_Addiction_Analysis_7500_Rows[[#This Row],[total_leisure_hours]]</f>
        <v>2.5499999999999989</v>
      </c>
      <c r="L3258" s="1">
        <v>33</v>
      </c>
      <c r="M3258" s="1">
        <v>160</v>
      </c>
      <c r="N3258" s="5">
        <f>Smartphone_Usage_And_Addiction_Analysis_7500_Rows[[#This Row],[app_opens_per_day]]/Smartphone_Usage_And_Addiction_Analysis_7500_Rows[[#This Row],[daily_screen_time_hours]]</f>
        <v>52.287581699346404</v>
      </c>
      <c r="O3258" s="1">
        <v>4.08</v>
      </c>
      <c r="P3258" s="1" t="s">
        <v>18</v>
      </c>
      <c r="Q3258" s="1" t="s">
        <v>23</v>
      </c>
      <c r="R3258" s="1" t="s">
        <v>28</v>
      </c>
      <c r="S3258" s="1">
        <v>1</v>
      </c>
    </row>
    <row r="3259" spans="1:19" ht="18" customHeight="1" x14ac:dyDescent="0.25">
      <c r="A3259" s="10" t="s">
        <v>2197</v>
      </c>
      <c r="B3259" s="1">
        <v>30</v>
      </c>
      <c r="C3259" t="str">
        <f t="shared" si="50"/>
        <v>26-40 (Millennials)</v>
      </c>
      <c r="D3259" s="1" t="s">
        <v>17</v>
      </c>
      <c r="E3259" s="1">
        <v>10.54</v>
      </c>
      <c r="F3259" s="1">
        <v>1.75</v>
      </c>
      <c r="G3259" s="1">
        <v>0.47</v>
      </c>
      <c r="H3259" s="1">
        <v>1.02</v>
      </c>
      <c r="I3259" s="1">
        <v>4.74</v>
      </c>
      <c r="J3259" s="1">
        <f>Smartphone_Usage_And_Addiction_Analysis_7500_Rows[[#This Row],[social_media_hours]]+Smartphone_Usage_And_Addiction_Analysis_7500_Rows[[#This Row],[gaming_hours]]</f>
        <v>2.2199999999999998</v>
      </c>
      <c r="K3259" s="1">
        <f>Smartphone_Usage_And_Addiction_Analysis_7500_Rows[[#This Row],[sleep_hours]]-Smartphone_Usage_And_Addiction_Analysis_7500_Rows[[#This Row],[total_leisure_hours]]</f>
        <v>2.5200000000000005</v>
      </c>
      <c r="L3259" s="1">
        <v>160</v>
      </c>
      <c r="M3259" s="1">
        <v>54</v>
      </c>
      <c r="N3259" s="5">
        <f>Smartphone_Usage_And_Addiction_Analysis_7500_Rows[[#This Row],[app_opens_per_day]]/Smartphone_Usage_And_Addiction_Analysis_7500_Rows[[#This Row],[daily_screen_time_hours]]</f>
        <v>5.1233396584440234</v>
      </c>
      <c r="O3259" s="1">
        <v>11.52</v>
      </c>
      <c r="P3259" s="1" t="s">
        <v>22</v>
      </c>
      <c r="Q3259" s="1" t="s">
        <v>19</v>
      </c>
      <c r="R3259" s="1" t="s">
        <v>24</v>
      </c>
      <c r="S3259" s="1">
        <v>1</v>
      </c>
    </row>
    <row r="3260" spans="1:19" ht="18" customHeight="1" x14ac:dyDescent="0.25">
      <c r="A3260" s="10" t="s">
        <v>6183</v>
      </c>
      <c r="B3260" s="1">
        <v>32</v>
      </c>
      <c r="C3260" s="1" t="str">
        <f t="shared" si="50"/>
        <v>26-40 (Millennials)</v>
      </c>
      <c r="D3260" t="s">
        <v>7582</v>
      </c>
      <c r="E3260">
        <v>4.09</v>
      </c>
      <c r="F3260">
        <v>4.87</v>
      </c>
      <c r="G3260">
        <v>1.18</v>
      </c>
      <c r="H3260">
        <v>3.06</v>
      </c>
      <c r="I3260">
        <v>7.82</v>
      </c>
      <c r="J3260" s="1">
        <f>Smartphone_Usage_And_Addiction_Analysis_7500_Rows[[#This Row],[social_media_hours]]+Smartphone_Usage_And_Addiction_Analysis_7500_Rows[[#This Row],[gaming_hours]]</f>
        <v>6.05</v>
      </c>
      <c r="K3260" s="1">
        <f>Smartphone_Usage_And_Addiction_Analysis_7500_Rows[[#This Row],[sleep_hours]]-Smartphone_Usage_And_Addiction_Analysis_7500_Rows[[#This Row],[total_leisure_hours]]</f>
        <v>1.7700000000000005</v>
      </c>
      <c r="L3260">
        <v>31</v>
      </c>
      <c r="M3260">
        <v>100</v>
      </c>
      <c r="N3260" s="5">
        <f>Smartphone_Usage_And_Addiction_Analysis_7500_Rows[[#This Row],[app_opens_per_day]]/Smartphone_Usage_And_Addiction_Analysis_7500_Rows[[#This Row],[daily_screen_time_hours]]</f>
        <v>24.449877750611247</v>
      </c>
      <c r="O3260">
        <v>6.5</v>
      </c>
      <c r="P3260" t="s">
        <v>32</v>
      </c>
      <c r="Q3260" t="s">
        <v>23</v>
      </c>
      <c r="R3260" t="s">
        <v>28</v>
      </c>
      <c r="S3260">
        <v>1</v>
      </c>
    </row>
    <row r="3261" spans="1:19" ht="18" customHeight="1" x14ac:dyDescent="0.25">
      <c r="A3261" s="10" t="s">
        <v>2198</v>
      </c>
      <c r="B3261" s="1">
        <v>20</v>
      </c>
      <c r="C3261" t="str">
        <f t="shared" si="50"/>
        <v>18-25 (Gen Z)</v>
      </c>
      <c r="D3261" s="1" t="s">
        <v>30</v>
      </c>
      <c r="E3261" s="1">
        <v>8.3800000000000008</v>
      </c>
      <c r="F3261" s="1">
        <v>4.4000000000000004</v>
      </c>
      <c r="G3261" s="1">
        <v>0.02</v>
      </c>
      <c r="H3261" s="1">
        <v>5.07</v>
      </c>
      <c r="I3261" s="1">
        <v>8.16</v>
      </c>
      <c r="J3261" s="1">
        <f>Smartphone_Usage_And_Addiction_Analysis_7500_Rows[[#This Row],[social_media_hours]]+Smartphone_Usage_And_Addiction_Analysis_7500_Rows[[#This Row],[gaming_hours]]</f>
        <v>4.42</v>
      </c>
      <c r="K3261" s="1">
        <f>Smartphone_Usage_And_Addiction_Analysis_7500_Rows[[#This Row],[sleep_hours]]-Smartphone_Usage_And_Addiction_Analysis_7500_Rows[[#This Row],[total_leisure_hours]]</f>
        <v>3.74</v>
      </c>
      <c r="L3261" s="1">
        <v>125</v>
      </c>
      <c r="M3261" s="1">
        <v>127</v>
      </c>
      <c r="N3261" s="5">
        <f>Smartphone_Usage_And_Addiction_Analysis_7500_Rows[[#This Row],[app_opens_per_day]]/Smartphone_Usage_And_Addiction_Analysis_7500_Rows[[#This Row],[daily_screen_time_hours]]</f>
        <v>15.155131264916466</v>
      </c>
      <c r="O3261" s="1">
        <v>10.87</v>
      </c>
      <c r="P3261" s="1" t="s">
        <v>22</v>
      </c>
      <c r="Q3261" s="1" t="s">
        <v>23</v>
      </c>
      <c r="R3261" s="1" t="s">
        <v>28</v>
      </c>
      <c r="S3261" s="1">
        <v>1</v>
      </c>
    </row>
    <row r="3262" spans="1:19" ht="18" customHeight="1" x14ac:dyDescent="0.25">
      <c r="A3262" s="10" t="s">
        <v>6184</v>
      </c>
      <c r="B3262" s="1">
        <v>25</v>
      </c>
      <c r="C3262" s="1" t="str">
        <f t="shared" si="50"/>
        <v>18-25 (Gen Z)</v>
      </c>
      <c r="D3262" t="s">
        <v>7582</v>
      </c>
      <c r="E3262">
        <v>6.28</v>
      </c>
      <c r="F3262">
        <v>2.5299999999999998</v>
      </c>
      <c r="G3262">
        <v>1.89</v>
      </c>
      <c r="H3262">
        <v>2.88</v>
      </c>
      <c r="I3262">
        <v>6.13</v>
      </c>
      <c r="J3262" s="1">
        <f>Smartphone_Usage_And_Addiction_Analysis_7500_Rows[[#This Row],[social_media_hours]]+Smartphone_Usage_And_Addiction_Analysis_7500_Rows[[#This Row],[gaming_hours]]</f>
        <v>4.42</v>
      </c>
      <c r="K3262" s="1">
        <f>Smartphone_Usage_And_Addiction_Analysis_7500_Rows[[#This Row],[sleep_hours]]-Smartphone_Usage_And_Addiction_Analysis_7500_Rows[[#This Row],[total_leisure_hours]]</f>
        <v>1.71</v>
      </c>
      <c r="L3262">
        <v>87</v>
      </c>
      <c r="M3262">
        <v>43</v>
      </c>
      <c r="N3262" s="5">
        <f>Smartphone_Usage_And_Addiction_Analysis_7500_Rows[[#This Row],[app_opens_per_day]]/Smartphone_Usage_And_Addiction_Analysis_7500_Rows[[#This Row],[daily_screen_time_hours]]</f>
        <v>6.8471337579617835</v>
      </c>
      <c r="O3262">
        <v>7.38</v>
      </c>
      <c r="P3262" t="s">
        <v>22</v>
      </c>
      <c r="Q3262" t="s">
        <v>19</v>
      </c>
      <c r="R3262" t="s">
        <v>51</v>
      </c>
      <c r="S3262">
        <v>0</v>
      </c>
    </row>
    <row r="3263" spans="1:19" ht="18" customHeight="1" x14ac:dyDescent="0.25">
      <c r="A3263" s="10" t="s">
        <v>2199</v>
      </c>
      <c r="B3263" s="1">
        <v>30</v>
      </c>
      <c r="C3263" t="str">
        <f t="shared" si="50"/>
        <v>26-40 (Millennials)</v>
      </c>
      <c r="D3263" s="1" t="s">
        <v>30</v>
      </c>
      <c r="E3263" s="1">
        <v>7.31</v>
      </c>
      <c r="F3263" s="1">
        <v>1.04</v>
      </c>
      <c r="G3263" s="1">
        <v>1.59</v>
      </c>
      <c r="H3263" s="1">
        <v>2.2999999999999998</v>
      </c>
      <c r="I3263" s="1">
        <v>6.41</v>
      </c>
      <c r="J3263" s="1">
        <f>Smartphone_Usage_And_Addiction_Analysis_7500_Rows[[#This Row],[social_media_hours]]+Smartphone_Usage_And_Addiction_Analysis_7500_Rows[[#This Row],[gaming_hours]]</f>
        <v>2.63</v>
      </c>
      <c r="K3263" s="1">
        <f>Smartphone_Usage_And_Addiction_Analysis_7500_Rows[[#This Row],[sleep_hours]]-Smartphone_Usage_And_Addiction_Analysis_7500_Rows[[#This Row],[total_leisure_hours]]</f>
        <v>3.7800000000000002</v>
      </c>
      <c r="L3263" s="1">
        <v>63</v>
      </c>
      <c r="M3263" s="1">
        <v>90</v>
      </c>
      <c r="N3263" s="5">
        <f>Smartphone_Usage_And_Addiction_Analysis_7500_Rows[[#This Row],[app_opens_per_day]]/Smartphone_Usage_And_Addiction_Analysis_7500_Rows[[#This Row],[daily_screen_time_hours]]</f>
        <v>12.311901504787963</v>
      </c>
      <c r="O3263" s="1">
        <v>9.26</v>
      </c>
      <c r="P3263" s="1" t="s">
        <v>22</v>
      </c>
      <c r="Q3263" s="1" t="s">
        <v>23</v>
      </c>
      <c r="R3263" s="1" t="s">
        <v>28</v>
      </c>
      <c r="S3263" s="1">
        <v>1</v>
      </c>
    </row>
    <row r="3264" spans="1:19" ht="18" customHeight="1" x14ac:dyDescent="0.25">
      <c r="A3264" s="10" t="s">
        <v>6185</v>
      </c>
      <c r="B3264" s="1">
        <v>32</v>
      </c>
      <c r="C3264" s="1" t="str">
        <f t="shared" si="50"/>
        <v>26-40 (Millennials)</v>
      </c>
      <c r="D3264" t="s">
        <v>7582</v>
      </c>
      <c r="E3264">
        <v>5.59</v>
      </c>
      <c r="F3264">
        <v>4.1500000000000004</v>
      </c>
      <c r="G3264">
        <v>2.3199999999999998</v>
      </c>
      <c r="H3264">
        <v>2.52</v>
      </c>
      <c r="I3264">
        <v>4.88</v>
      </c>
      <c r="J3264" s="1">
        <f>Smartphone_Usage_And_Addiction_Analysis_7500_Rows[[#This Row],[social_media_hours]]+Smartphone_Usage_And_Addiction_Analysis_7500_Rows[[#This Row],[gaming_hours]]</f>
        <v>6.4700000000000006</v>
      </c>
      <c r="K3264" s="1">
        <f>Smartphone_Usage_And_Addiction_Analysis_7500_Rows[[#This Row],[sleep_hours]]-Smartphone_Usage_And_Addiction_Analysis_7500_Rows[[#This Row],[total_leisure_hours]]</f>
        <v>-1.5900000000000007</v>
      </c>
      <c r="L3264">
        <v>106</v>
      </c>
      <c r="M3264">
        <v>64</v>
      </c>
      <c r="N3264" s="5">
        <f>Smartphone_Usage_And_Addiction_Analysis_7500_Rows[[#This Row],[app_opens_per_day]]/Smartphone_Usage_And_Addiction_Analysis_7500_Rows[[#This Row],[daily_screen_time_hours]]</f>
        <v>11.449016100178891</v>
      </c>
      <c r="O3264">
        <v>6.47</v>
      </c>
      <c r="P3264" t="s">
        <v>32</v>
      </c>
      <c r="Q3264" t="s">
        <v>23</v>
      </c>
      <c r="R3264" t="s">
        <v>24</v>
      </c>
      <c r="S3264">
        <v>1</v>
      </c>
    </row>
    <row r="3265" spans="1:19" ht="18" customHeight="1" x14ac:dyDescent="0.25">
      <c r="A3265" s="10" t="s">
        <v>6186</v>
      </c>
      <c r="B3265" s="1">
        <v>29</v>
      </c>
      <c r="C3265" s="1" t="str">
        <f t="shared" si="50"/>
        <v>26-40 (Millennials)</v>
      </c>
      <c r="D3265" t="s">
        <v>7582</v>
      </c>
      <c r="E3265">
        <v>4.47</v>
      </c>
      <c r="F3265">
        <v>5.92</v>
      </c>
      <c r="G3265">
        <v>1.26</v>
      </c>
      <c r="H3265">
        <v>3.06</v>
      </c>
      <c r="I3265">
        <v>8.61</v>
      </c>
      <c r="J3265" s="1">
        <f>Smartphone_Usage_And_Addiction_Analysis_7500_Rows[[#This Row],[social_media_hours]]+Smartphone_Usage_And_Addiction_Analysis_7500_Rows[[#This Row],[gaming_hours]]</f>
        <v>7.18</v>
      </c>
      <c r="K3265" s="1">
        <f>Smartphone_Usage_And_Addiction_Analysis_7500_Rows[[#This Row],[sleep_hours]]-Smartphone_Usage_And_Addiction_Analysis_7500_Rows[[#This Row],[total_leisure_hours]]</f>
        <v>1.4299999999999997</v>
      </c>
      <c r="L3265">
        <v>179</v>
      </c>
      <c r="M3265">
        <v>149</v>
      </c>
      <c r="N3265" s="5">
        <f>Smartphone_Usage_And_Addiction_Analysis_7500_Rows[[#This Row],[app_opens_per_day]]/Smartphone_Usage_And_Addiction_Analysis_7500_Rows[[#This Row],[daily_screen_time_hours]]</f>
        <v>33.333333333333336</v>
      </c>
      <c r="O3265">
        <v>6.46</v>
      </c>
      <c r="P3265" t="s">
        <v>32</v>
      </c>
      <c r="Q3265" t="s">
        <v>19</v>
      </c>
      <c r="R3265" t="s">
        <v>24</v>
      </c>
      <c r="S3265">
        <v>1</v>
      </c>
    </row>
    <row r="3266" spans="1:19" ht="18" customHeight="1" x14ac:dyDescent="0.25">
      <c r="A3266" s="10" t="s">
        <v>2200</v>
      </c>
      <c r="B3266" s="1">
        <v>35</v>
      </c>
      <c r="C3266" t="str">
        <f t="shared" ref="C3266:C3329" si="51">IF(B3266&lt;=25, "18-25 (Gen Z)", IF(B3266&lt;=40, "26-40 (Millennials)"))</f>
        <v>26-40 (Millennials)</v>
      </c>
      <c r="D3266" s="1" t="s">
        <v>17</v>
      </c>
      <c r="E3266" s="1">
        <v>10.76</v>
      </c>
      <c r="F3266" s="1">
        <v>1.04</v>
      </c>
      <c r="G3266" s="1">
        <v>3.88</v>
      </c>
      <c r="H3266" s="1">
        <v>2.2400000000000002</v>
      </c>
      <c r="I3266" s="1">
        <v>8.81</v>
      </c>
      <c r="J3266" s="1">
        <f>Smartphone_Usage_And_Addiction_Analysis_7500_Rows[[#This Row],[social_media_hours]]+Smartphone_Usage_And_Addiction_Analysis_7500_Rows[[#This Row],[gaming_hours]]</f>
        <v>4.92</v>
      </c>
      <c r="K3266" s="1">
        <f>Smartphone_Usage_And_Addiction_Analysis_7500_Rows[[#This Row],[sleep_hours]]-Smartphone_Usage_And_Addiction_Analysis_7500_Rows[[#This Row],[total_leisure_hours]]</f>
        <v>3.8900000000000006</v>
      </c>
      <c r="L3266" s="1">
        <v>43</v>
      </c>
      <c r="M3266" s="1">
        <v>32</v>
      </c>
      <c r="N3266" s="5">
        <f>Smartphone_Usage_And_Addiction_Analysis_7500_Rows[[#This Row],[app_opens_per_day]]/Smartphone_Usage_And_Addiction_Analysis_7500_Rows[[#This Row],[daily_screen_time_hours]]</f>
        <v>2.9739776951672865</v>
      </c>
      <c r="O3266" s="1">
        <v>11.91</v>
      </c>
      <c r="P3266" s="1" t="s">
        <v>32</v>
      </c>
      <c r="Q3266" s="1" t="s">
        <v>23</v>
      </c>
      <c r="R3266" s="1" t="s">
        <v>28</v>
      </c>
      <c r="S3266" s="1">
        <v>1</v>
      </c>
    </row>
    <row r="3267" spans="1:19" ht="18" customHeight="1" x14ac:dyDescent="0.25">
      <c r="A3267" s="10" t="s">
        <v>2201</v>
      </c>
      <c r="B3267" s="1">
        <v>27</v>
      </c>
      <c r="C3267" t="str">
        <f t="shared" si="51"/>
        <v>26-40 (Millennials)</v>
      </c>
      <c r="D3267" s="1" t="s">
        <v>17</v>
      </c>
      <c r="E3267" s="1">
        <v>9.32</v>
      </c>
      <c r="F3267" s="1">
        <v>3.25</v>
      </c>
      <c r="G3267" s="1">
        <v>3.98</v>
      </c>
      <c r="H3267" s="1">
        <v>5.38</v>
      </c>
      <c r="I3267" s="1">
        <v>8.85</v>
      </c>
      <c r="J3267" s="1">
        <f>Smartphone_Usage_And_Addiction_Analysis_7500_Rows[[#This Row],[social_media_hours]]+Smartphone_Usage_And_Addiction_Analysis_7500_Rows[[#This Row],[gaming_hours]]</f>
        <v>7.23</v>
      </c>
      <c r="K3267" s="1">
        <f>Smartphone_Usage_And_Addiction_Analysis_7500_Rows[[#This Row],[sleep_hours]]-Smartphone_Usage_And_Addiction_Analysis_7500_Rows[[#This Row],[total_leisure_hours]]</f>
        <v>1.6199999999999992</v>
      </c>
      <c r="L3267" s="1">
        <v>132</v>
      </c>
      <c r="M3267" s="1">
        <v>70</v>
      </c>
      <c r="N3267" s="5">
        <f>Smartphone_Usage_And_Addiction_Analysis_7500_Rows[[#This Row],[app_opens_per_day]]/Smartphone_Usage_And_Addiction_Analysis_7500_Rows[[#This Row],[daily_screen_time_hours]]</f>
        <v>7.510729613733905</v>
      </c>
      <c r="O3267" s="1">
        <v>10.01</v>
      </c>
      <c r="P3267" s="1" t="s">
        <v>32</v>
      </c>
      <c r="Q3267" s="1" t="s">
        <v>19</v>
      </c>
      <c r="R3267" s="1" t="s">
        <v>24</v>
      </c>
      <c r="S3267" s="1">
        <v>1</v>
      </c>
    </row>
    <row r="3268" spans="1:19" ht="18" customHeight="1" x14ac:dyDescent="0.25">
      <c r="A3268" s="10" t="s">
        <v>6187</v>
      </c>
      <c r="B3268" s="1">
        <v>33</v>
      </c>
      <c r="C3268" s="1" t="str">
        <f t="shared" si="51"/>
        <v>26-40 (Millennials)</v>
      </c>
      <c r="D3268" t="s">
        <v>7582</v>
      </c>
      <c r="E3268">
        <v>11.06</v>
      </c>
      <c r="F3268">
        <v>5.37</v>
      </c>
      <c r="G3268">
        <v>1.05</v>
      </c>
      <c r="H3268">
        <v>3.65</v>
      </c>
      <c r="I3268">
        <v>8.65</v>
      </c>
      <c r="J3268" s="1">
        <f>Smartphone_Usage_And_Addiction_Analysis_7500_Rows[[#This Row],[social_media_hours]]+Smartphone_Usage_And_Addiction_Analysis_7500_Rows[[#This Row],[gaming_hours]]</f>
        <v>6.42</v>
      </c>
      <c r="K3268" s="1">
        <f>Smartphone_Usage_And_Addiction_Analysis_7500_Rows[[#This Row],[sleep_hours]]-Smartphone_Usage_And_Addiction_Analysis_7500_Rows[[#This Row],[total_leisure_hours]]</f>
        <v>2.2300000000000004</v>
      </c>
      <c r="L3268">
        <v>194</v>
      </c>
      <c r="M3268">
        <v>119</v>
      </c>
      <c r="N3268" s="5">
        <f>Smartphone_Usage_And_Addiction_Analysis_7500_Rows[[#This Row],[app_opens_per_day]]/Smartphone_Usage_And_Addiction_Analysis_7500_Rows[[#This Row],[daily_screen_time_hours]]</f>
        <v>10.759493670886075</v>
      </c>
      <c r="O3268">
        <v>12.57</v>
      </c>
      <c r="P3268" t="s">
        <v>18</v>
      </c>
      <c r="Q3268" t="s">
        <v>23</v>
      </c>
      <c r="R3268" t="s">
        <v>24</v>
      </c>
      <c r="S3268">
        <v>1</v>
      </c>
    </row>
    <row r="3269" spans="1:19" ht="18" customHeight="1" x14ac:dyDescent="0.25">
      <c r="A3269" s="10" t="s">
        <v>2202</v>
      </c>
      <c r="B3269" s="1">
        <v>19</v>
      </c>
      <c r="C3269" t="str">
        <f t="shared" si="51"/>
        <v>18-25 (Gen Z)</v>
      </c>
      <c r="D3269" s="1" t="s">
        <v>17</v>
      </c>
      <c r="E3269" s="1">
        <v>7.88</v>
      </c>
      <c r="F3269" s="1">
        <v>3.12</v>
      </c>
      <c r="G3269" s="1">
        <v>3.26</v>
      </c>
      <c r="H3269" s="1">
        <v>1.56</v>
      </c>
      <c r="I3269" s="1">
        <v>4.53</v>
      </c>
      <c r="J3269" s="1">
        <f>Smartphone_Usage_And_Addiction_Analysis_7500_Rows[[#This Row],[social_media_hours]]+Smartphone_Usage_And_Addiction_Analysis_7500_Rows[[#This Row],[gaming_hours]]</f>
        <v>6.38</v>
      </c>
      <c r="K3269" s="1">
        <f>Smartphone_Usage_And_Addiction_Analysis_7500_Rows[[#This Row],[sleep_hours]]-Smartphone_Usage_And_Addiction_Analysis_7500_Rows[[#This Row],[total_leisure_hours]]</f>
        <v>-1.8499999999999996</v>
      </c>
      <c r="L3269" s="1">
        <v>51</v>
      </c>
      <c r="M3269" s="1">
        <v>38</v>
      </c>
      <c r="N3269" s="5">
        <f>Smartphone_Usage_And_Addiction_Analysis_7500_Rows[[#This Row],[app_opens_per_day]]/Smartphone_Usage_And_Addiction_Analysis_7500_Rows[[#This Row],[daily_screen_time_hours]]</f>
        <v>4.8223350253807107</v>
      </c>
      <c r="O3269" s="1">
        <v>10.71</v>
      </c>
      <c r="P3269" s="1" t="s">
        <v>18</v>
      </c>
      <c r="Q3269" s="1" t="s">
        <v>19</v>
      </c>
      <c r="R3269" s="1" t="s">
        <v>28</v>
      </c>
      <c r="S3269" s="1">
        <v>1</v>
      </c>
    </row>
    <row r="3270" spans="1:19" ht="18" customHeight="1" x14ac:dyDescent="0.25">
      <c r="A3270" s="10" t="s">
        <v>2203</v>
      </c>
      <c r="B3270" s="1">
        <v>30</v>
      </c>
      <c r="C3270" t="str">
        <f t="shared" si="51"/>
        <v>26-40 (Millennials)</v>
      </c>
      <c r="D3270" s="1" t="s">
        <v>17</v>
      </c>
      <c r="E3270" s="1">
        <v>3.94</v>
      </c>
      <c r="F3270" s="1">
        <v>4.08</v>
      </c>
      <c r="G3270" s="1">
        <v>0.15</v>
      </c>
      <c r="H3270" s="1">
        <v>1.07</v>
      </c>
      <c r="I3270" s="1">
        <v>5.07</v>
      </c>
      <c r="J3270" s="1">
        <f>Smartphone_Usage_And_Addiction_Analysis_7500_Rows[[#This Row],[social_media_hours]]+Smartphone_Usage_And_Addiction_Analysis_7500_Rows[[#This Row],[gaming_hours]]</f>
        <v>4.2300000000000004</v>
      </c>
      <c r="K3270" s="1">
        <f>Smartphone_Usage_And_Addiction_Analysis_7500_Rows[[#This Row],[sleep_hours]]-Smartphone_Usage_And_Addiction_Analysis_7500_Rows[[#This Row],[total_leisure_hours]]</f>
        <v>0.83999999999999986</v>
      </c>
      <c r="L3270" s="1">
        <v>74</v>
      </c>
      <c r="M3270" s="1">
        <v>151</v>
      </c>
      <c r="N3270" s="5">
        <f>Smartphone_Usage_And_Addiction_Analysis_7500_Rows[[#This Row],[app_opens_per_day]]/Smartphone_Usage_And_Addiction_Analysis_7500_Rows[[#This Row],[daily_screen_time_hours]]</f>
        <v>38.324873096446701</v>
      </c>
      <c r="O3270" s="1">
        <v>4.99</v>
      </c>
      <c r="P3270" s="1" t="s">
        <v>22</v>
      </c>
      <c r="Q3270" s="1" t="s">
        <v>19</v>
      </c>
      <c r="R3270" s="1" t="s">
        <v>24</v>
      </c>
      <c r="S3270" s="1">
        <v>1</v>
      </c>
    </row>
    <row r="3271" spans="1:19" ht="18" customHeight="1" x14ac:dyDescent="0.25">
      <c r="A3271" s="10" t="s">
        <v>2204</v>
      </c>
      <c r="B3271" s="1">
        <v>18</v>
      </c>
      <c r="C3271" t="str">
        <f t="shared" si="51"/>
        <v>18-25 (Gen Z)</v>
      </c>
      <c r="D3271" s="1" t="s">
        <v>30</v>
      </c>
      <c r="E3271" s="1">
        <v>11.44</v>
      </c>
      <c r="F3271" s="1">
        <v>5.81</v>
      </c>
      <c r="G3271" s="1">
        <v>1.88</v>
      </c>
      <c r="H3271" s="1">
        <v>2.59</v>
      </c>
      <c r="I3271" s="1">
        <v>8.8000000000000007</v>
      </c>
      <c r="J3271" s="1">
        <f>Smartphone_Usage_And_Addiction_Analysis_7500_Rows[[#This Row],[social_media_hours]]+Smartphone_Usage_And_Addiction_Analysis_7500_Rows[[#This Row],[gaming_hours]]</f>
        <v>7.6899999999999995</v>
      </c>
      <c r="K3271" s="1">
        <f>Smartphone_Usage_And_Addiction_Analysis_7500_Rows[[#This Row],[sleep_hours]]-Smartphone_Usage_And_Addiction_Analysis_7500_Rows[[#This Row],[total_leisure_hours]]</f>
        <v>1.1100000000000012</v>
      </c>
      <c r="L3271" s="1">
        <v>128</v>
      </c>
      <c r="M3271" s="1">
        <v>81</v>
      </c>
      <c r="N3271" s="5">
        <f>Smartphone_Usage_And_Addiction_Analysis_7500_Rows[[#This Row],[app_opens_per_day]]/Smartphone_Usage_And_Addiction_Analysis_7500_Rows[[#This Row],[daily_screen_time_hours]]</f>
        <v>7.0804195804195809</v>
      </c>
      <c r="O3271" s="1">
        <v>11.97</v>
      </c>
      <c r="P3271" s="1" t="s">
        <v>22</v>
      </c>
      <c r="Q3271" s="1" t="s">
        <v>19</v>
      </c>
      <c r="R3271" s="1" t="s">
        <v>24</v>
      </c>
      <c r="S3271" s="1">
        <v>1</v>
      </c>
    </row>
    <row r="3272" spans="1:19" ht="18" customHeight="1" x14ac:dyDescent="0.25">
      <c r="A3272" s="10" t="s">
        <v>2205</v>
      </c>
      <c r="B3272" s="1">
        <v>22</v>
      </c>
      <c r="C3272" t="str">
        <f t="shared" si="51"/>
        <v>18-25 (Gen Z)</v>
      </c>
      <c r="D3272" s="1" t="s">
        <v>30</v>
      </c>
      <c r="E3272" s="1">
        <v>10.029999999999999</v>
      </c>
      <c r="F3272" s="1">
        <v>4.4800000000000004</v>
      </c>
      <c r="G3272" s="1">
        <v>2.84</v>
      </c>
      <c r="H3272" s="1">
        <v>5.3</v>
      </c>
      <c r="I3272" s="1">
        <v>6.99</v>
      </c>
      <c r="J3272" s="1">
        <f>Smartphone_Usage_And_Addiction_Analysis_7500_Rows[[#This Row],[social_media_hours]]+Smartphone_Usage_And_Addiction_Analysis_7500_Rows[[#This Row],[gaming_hours]]</f>
        <v>7.32</v>
      </c>
      <c r="K3272" s="1">
        <f>Smartphone_Usage_And_Addiction_Analysis_7500_Rows[[#This Row],[sleep_hours]]-Smartphone_Usage_And_Addiction_Analysis_7500_Rows[[#This Row],[total_leisure_hours]]</f>
        <v>-0.33000000000000007</v>
      </c>
      <c r="L3272" s="1">
        <v>58</v>
      </c>
      <c r="M3272" s="1">
        <v>89</v>
      </c>
      <c r="N3272" s="5">
        <f>Smartphone_Usage_And_Addiction_Analysis_7500_Rows[[#This Row],[app_opens_per_day]]/Smartphone_Usage_And_Addiction_Analysis_7500_Rows[[#This Row],[daily_screen_time_hours]]</f>
        <v>8.8733798604187442</v>
      </c>
      <c r="O3272" s="1">
        <v>10.72</v>
      </c>
      <c r="P3272" s="1" t="s">
        <v>18</v>
      </c>
      <c r="Q3272" s="1" t="s">
        <v>23</v>
      </c>
      <c r="R3272" s="1" t="s">
        <v>28</v>
      </c>
      <c r="S3272" s="1">
        <v>1</v>
      </c>
    </row>
    <row r="3273" spans="1:19" ht="18" customHeight="1" x14ac:dyDescent="0.25">
      <c r="A3273" s="10" t="s">
        <v>2206</v>
      </c>
      <c r="B3273" s="1">
        <v>23</v>
      </c>
      <c r="C3273" t="str">
        <f t="shared" si="51"/>
        <v>18-25 (Gen Z)</v>
      </c>
      <c r="D3273" s="1" t="s">
        <v>17</v>
      </c>
      <c r="E3273" s="1">
        <v>5.73</v>
      </c>
      <c r="F3273" s="1">
        <v>4.13</v>
      </c>
      <c r="G3273" s="1">
        <v>3.95</v>
      </c>
      <c r="H3273" s="1">
        <v>0.88</v>
      </c>
      <c r="I3273" s="1">
        <v>5.05</v>
      </c>
      <c r="J3273" s="1">
        <f>Smartphone_Usage_And_Addiction_Analysis_7500_Rows[[#This Row],[social_media_hours]]+Smartphone_Usage_And_Addiction_Analysis_7500_Rows[[#This Row],[gaming_hours]]</f>
        <v>8.08</v>
      </c>
      <c r="K3273" s="1">
        <f>Smartphone_Usage_And_Addiction_Analysis_7500_Rows[[#This Row],[sleep_hours]]-Smartphone_Usage_And_Addiction_Analysis_7500_Rows[[#This Row],[total_leisure_hours]]</f>
        <v>-3.0300000000000002</v>
      </c>
      <c r="L3273" s="1">
        <v>244</v>
      </c>
      <c r="M3273" s="1">
        <v>136</v>
      </c>
      <c r="N3273" s="5">
        <f>Smartphone_Usage_And_Addiction_Analysis_7500_Rows[[#This Row],[app_opens_per_day]]/Smartphone_Usage_And_Addiction_Analysis_7500_Rows[[#This Row],[daily_screen_time_hours]]</f>
        <v>23.734729493891795</v>
      </c>
      <c r="O3273" s="1">
        <v>7.02</v>
      </c>
      <c r="P3273" s="1" t="s">
        <v>18</v>
      </c>
      <c r="Q3273" s="1" t="s">
        <v>23</v>
      </c>
      <c r="R3273" s="1" t="s">
        <v>24</v>
      </c>
      <c r="S3273" s="1">
        <v>1</v>
      </c>
    </row>
    <row r="3274" spans="1:19" ht="18" customHeight="1" x14ac:dyDescent="0.25">
      <c r="A3274" s="10" t="s">
        <v>6188</v>
      </c>
      <c r="B3274" s="1">
        <v>26</v>
      </c>
      <c r="C3274" s="1" t="str">
        <f t="shared" si="51"/>
        <v>26-40 (Millennials)</v>
      </c>
      <c r="D3274" t="s">
        <v>7582</v>
      </c>
      <c r="E3274">
        <v>11.19</v>
      </c>
      <c r="F3274">
        <v>3.4</v>
      </c>
      <c r="G3274">
        <v>0.51</v>
      </c>
      <c r="H3274">
        <v>5.74</v>
      </c>
      <c r="I3274">
        <v>4.78</v>
      </c>
      <c r="J3274" s="1">
        <f>Smartphone_Usage_And_Addiction_Analysis_7500_Rows[[#This Row],[social_media_hours]]+Smartphone_Usage_And_Addiction_Analysis_7500_Rows[[#This Row],[gaming_hours]]</f>
        <v>3.91</v>
      </c>
      <c r="K3274" s="1">
        <f>Smartphone_Usage_And_Addiction_Analysis_7500_Rows[[#This Row],[sleep_hours]]-Smartphone_Usage_And_Addiction_Analysis_7500_Rows[[#This Row],[total_leisure_hours]]</f>
        <v>0.87000000000000011</v>
      </c>
      <c r="L3274">
        <v>128</v>
      </c>
      <c r="M3274">
        <v>90</v>
      </c>
      <c r="N3274" s="5">
        <f>Smartphone_Usage_And_Addiction_Analysis_7500_Rows[[#This Row],[app_opens_per_day]]/Smartphone_Usage_And_Addiction_Analysis_7500_Rows[[#This Row],[daily_screen_time_hours]]</f>
        <v>8.0428954423592494</v>
      </c>
      <c r="O3274">
        <v>12.01</v>
      </c>
      <c r="P3274" t="s">
        <v>22</v>
      </c>
      <c r="Q3274" t="s">
        <v>19</v>
      </c>
      <c r="R3274" t="s">
        <v>24</v>
      </c>
      <c r="S3274">
        <v>1</v>
      </c>
    </row>
    <row r="3275" spans="1:19" ht="18" customHeight="1" x14ac:dyDescent="0.25">
      <c r="A3275" s="10" t="s">
        <v>2207</v>
      </c>
      <c r="B3275" s="1">
        <v>26</v>
      </c>
      <c r="C3275" t="str">
        <f t="shared" si="51"/>
        <v>26-40 (Millennials)</v>
      </c>
      <c r="D3275" s="1" t="s">
        <v>30</v>
      </c>
      <c r="E3275" s="1">
        <v>6.6</v>
      </c>
      <c r="F3275" s="1">
        <v>1.73</v>
      </c>
      <c r="G3275" s="1">
        <v>3.23</v>
      </c>
      <c r="H3275" s="1">
        <v>5.68</v>
      </c>
      <c r="I3275" s="1">
        <v>8.14</v>
      </c>
      <c r="J3275" s="1">
        <f>Smartphone_Usage_And_Addiction_Analysis_7500_Rows[[#This Row],[social_media_hours]]+Smartphone_Usage_And_Addiction_Analysis_7500_Rows[[#This Row],[gaming_hours]]</f>
        <v>4.96</v>
      </c>
      <c r="K3275" s="1">
        <f>Smartphone_Usage_And_Addiction_Analysis_7500_Rows[[#This Row],[sleep_hours]]-Smartphone_Usage_And_Addiction_Analysis_7500_Rows[[#This Row],[total_leisure_hours]]</f>
        <v>3.1800000000000006</v>
      </c>
      <c r="L3275" s="1">
        <v>45</v>
      </c>
      <c r="M3275" s="1">
        <v>175</v>
      </c>
      <c r="N3275" s="5">
        <f>Smartphone_Usage_And_Addiction_Analysis_7500_Rows[[#This Row],[app_opens_per_day]]/Smartphone_Usage_And_Addiction_Analysis_7500_Rows[[#This Row],[daily_screen_time_hours]]</f>
        <v>26.515151515151516</v>
      </c>
      <c r="O3275" s="1">
        <v>8.85</v>
      </c>
      <c r="P3275" s="1" t="s">
        <v>32</v>
      </c>
      <c r="Q3275" s="1" t="s">
        <v>19</v>
      </c>
      <c r="R3275" s="1" t="s">
        <v>51</v>
      </c>
      <c r="S3275" s="1">
        <v>0</v>
      </c>
    </row>
    <row r="3276" spans="1:19" ht="18" customHeight="1" x14ac:dyDescent="0.25">
      <c r="A3276" s="10" t="s">
        <v>2208</v>
      </c>
      <c r="B3276" s="1">
        <v>31</v>
      </c>
      <c r="C3276" t="str">
        <f t="shared" si="51"/>
        <v>26-40 (Millennials)</v>
      </c>
      <c r="D3276" s="1" t="s">
        <v>30</v>
      </c>
      <c r="E3276" s="1">
        <v>6.52</v>
      </c>
      <c r="F3276" s="1">
        <v>1.31</v>
      </c>
      <c r="G3276" s="1">
        <v>3.38</v>
      </c>
      <c r="H3276" s="1">
        <v>3.22</v>
      </c>
      <c r="I3276" s="1">
        <v>6.41</v>
      </c>
      <c r="J3276" s="1">
        <f>Smartphone_Usage_And_Addiction_Analysis_7500_Rows[[#This Row],[social_media_hours]]+Smartphone_Usage_And_Addiction_Analysis_7500_Rows[[#This Row],[gaming_hours]]</f>
        <v>4.6899999999999995</v>
      </c>
      <c r="K3276" s="1">
        <f>Smartphone_Usage_And_Addiction_Analysis_7500_Rows[[#This Row],[sleep_hours]]-Smartphone_Usage_And_Addiction_Analysis_7500_Rows[[#This Row],[total_leisure_hours]]</f>
        <v>1.7200000000000006</v>
      </c>
      <c r="L3276" s="1">
        <v>103</v>
      </c>
      <c r="M3276" s="1">
        <v>63</v>
      </c>
      <c r="N3276" s="5">
        <f>Smartphone_Usage_And_Addiction_Analysis_7500_Rows[[#This Row],[app_opens_per_day]]/Smartphone_Usage_And_Addiction_Analysis_7500_Rows[[#This Row],[daily_screen_time_hours]]</f>
        <v>9.6625766871165659</v>
      </c>
      <c r="O3276" s="1">
        <v>8.92</v>
      </c>
      <c r="P3276" s="1" t="s">
        <v>22</v>
      </c>
      <c r="Q3276" s="1" t="s">
        <v>19</v>
      </c>
      <c r="R3276" s="1" t="s">
        <v>28</v>
      </c>
      <c r="S3276" s="1">
        <v>1</v>
      </c>
    </row>
    <row r="3277" spans="1:19" ht="18" customHeight="1" x14ac:dyDescent="0.25">
      <c r="A3277" s="10" t="s">
        <v>6189</v>
      </c>
      <c r="B3277" s="1">
        <v>28</v>
      </c>
      <c r="C3277" s="1" t="str">
        <f t="shared" si="51"/>
        <v>26-40 (Millennials)</v>
      </c>
      <c r="D3277" t="s">
        <v>7582</v>
      </c>
      <c r="E3277">
        <v>3.09</v>
      </c>
      <c r="F3277">
        <v>0.69</v>
      </c>
      <c r="G3277">
        <v>1.29</v>
      </c>
      <c r="H3277">
        <v>5.0199999999999996</v>
      </c>
      <c r="I3277">
        <v>4.97</v>
      </c>
      <c r="J3277" s="1">
        <f>Smartphone_Usage_And_Addiction_Analysis_7500_Rows[[#This Row],[social_media_hours]]+Smartphone_Usage_And_Addiction_Analysis_7500_Rows[[#This Row],[gaming_hours]]</f>
        <v>1.98</v>
      </c>
      <c r="K3277" s="1">
        <f>Smartphone_Usage_And_Addiction_Analysis_7500_Rows[[#This Row],[sleep_hours]]-Smartphone_Usage_And_Addiction_Analysis_7500_Rows[[#This Row],[total_leisure_hours]]</f>
        <v>2.9899999999999998</v>
      </c>
      <c r="L3277">
        <v>196</v>
      </c>
      <c r="M3277">
        <v>69</v>
      </c>
      <c r="N3277" s="5">
        <f>Smartphone_Usage_And_Addiction_Analysis_7500_Rows[[#This Row],[app_opens_per_day]]/Smartphone_Usage_And_Addiction_Analysis_7500_Rows[[#This Row],[daily_screen_time_hours]]</f>
        <v>22.330097087378643</v>
      </c>
      <c r="O3277">
        <v>4.78</v>
      </c>
      <c r="P3277" t="s">
        <v>32</v>
      </c>
      <c r="Q3277" t="s">
        <v>19</v>
      </c>
      <c r="R3277" t="s">
        <v>20</v>
      </c>
      <c r="S3277">
        <v>0</v>
      </c>
    </row>
    <row r="3278" spans="1:19" ht="18" customHeight="1" x14ac:dyDescent="0.25">
      <c r="A3278" s="10" t="s">
        <v>6190</v>
      </c>
      <c r="B3278" s="1">
        <v>27</v>
      </c>
      <c r="C3278" s="1" t="str">
        <f t="shared" si="51"/>
        <v>26-40 (Millennials)</v>
      </c>
      <c r="D3278" t="s">
        <v>7582</v>
      </c>
      <c r="E3278">
        <v>8.77</v>
      </c>
      <c r="F3278">
        <v>4.59</v>
      </c>
      <c r="G3278">
        <v>3.16</v>
      </c>
      <c r="H3278">
        <v>3.98</v>
      </c>
      <c r="I3278">
        <v>7.91</v>
      </c>
      <c r="J3278" s="1">
        <f>Smartphone_Usage_And_Addiction_Analysis_7500_Rows[[#This Row],[social_media_hours]]+Smartphone_Usage_And_Addiction_Analysis_7500_Rows[[#This Row],[gaming_hours]]</f>
        <v>7.75</v>
      </c>
      <c r="K3278" s="1">
        <f>Smartphone_Usage_And_Addiction_Analysis_7500_Rows[[#This Row],[sleep_hours]]-Smartphone_Usage_And_Addiction_Analysis_7500_Rows[[#This Row],[total_leisure_hours]]</f>
        <v>0.16000000000000014</v>
      </c>
      <c r="L3278">
        <v>23</v>
      </c>
      <c r="M3278">
        <v>142</v>
      </c>
      <c r="N3278" s="5">
        <f>Smartphone_Usage_And_Addiction_Analysis_7500_Rows[[#This Row],[app_opens_per_day]]/Smartphone_Usage_And_Addiction_Analysis_7500_Rows[[#This Row],[daily_screen_time_hours]]</f>
        <v>16.191562143671607</v>
      </c>
      <c r="O3278">
        <v>10.63</v>
      </c>
      <c r="P3278" t="s">
        <v>32</v>
      </c>
      <c r="Q3278" t="s">
        <v>19</v>
      </c>
      <c r="R3278" t="s">
        <v>24</v>
      </c>
      <c r="S3278">
        <v>1</v>
      </c>
    </row>
    <row r="3279" spans="1:19" ht="18" customHeight="1" x14ac:dyDescent="0.25">
      <c r="A3279" s="10" t="s">
        <v>6191</v>
      </c>
      <c r="B3279" s="1">
        <v>31</v>
      </c>
      <c r="C3279" s="1" t="str">
        <f t="shared" si="51"/>
        <v>26-40 (Millennials)</v>
      </c>
      <c r="D3279" t="s">
        <v>7582</v>
      </c>
      <c r="E3279">
        <v>8.19</v>
      </c>
      <c r="F3279">
        <v>4.26</v>
      </c>
      <c r="G3279">
        <v>1.28</v>
      </c>
      <c r="H3279">
        <v>4.6100000000000003</v>
      </c>
      <c r="I3279">
        <v>4.74</v>
      </c>
      <c r="J3279" s="1">
        <f>Smartphone_Usage_And_Addiction_Analysis_7500_Rows[[#This Row],[social_media_hours]]+Smartphone_Usage_And_Addiction_Analysis_7500_Rows[[#This Row],[gaming_hours]]</f>
        <v>5.54</v>
      </c>
      <c r="K3279" s="1">
        <f>Smartphone_Usage_And_Addiction_Analysis_7500_Rows[[#This Row],[sleep_hours]]-Smartphone_Usage_And_Addiction_Analysis_7500_Rows[[#This Row],[total_leisure_hours]]</f>
        <v>-0.79999999999999982</v>
      </c>
      <c r="L3279">
        <v>162</v>
      </c>
      <c r="M3279">
        <v>149</v>
      </c>
      <c r="N3279" s="5">
        <f>Smartphone_Usage_And_Addiction_Analysis_7500_Rows[[#This Row],[app_opens_per_day]]/Smartphone_Usage_And_Addiction_Analysis_7500_Rows[[#This Row],[daily_screen_time_hours]]</f>
        <v>18.192918192918196</v>
      </c>
      <c r="O3279">
        <v>9.26</v>
      </c>
      <c r="P3279" t="s">
        <v>22</v>
      </c>
      <c r="Q3279" t="s">
        <v>23</v>
      </c>
      <c r="R3279" t="s">
        <v>28</v>
      </c>
      <c r="S3279">
        <v>1</v>
      </c>
    </row>
    <row r="3280" spans="1:19" ht="18" customHeight="1" x14ac:dyDescent="0.25">
      <c r="A3280" s="10" t="s">
        <v>2209</v>
      </c>
      <c r="B3280" s="1">
        <v>28</v>
      </c>
      <c r="C3280" t="str">
        <f t="shared" si="51"/>
        <v>26-40 (Millennials)</v>
      </c>
      <c r="D3280" s="1" t="s">
        <v>17</v>
      </c>
      <c r="E3280" s="1">
        <v>8.7100000000000009</v>
      </c>
      <c r="F3280" s="1">
        <v>5.82</v>
      </c>
      <c r="G3280" s="1">
        <v>2.5499999999999998</v>
      </c>
      <c r="H3280" s="1">
        <v>3.19</v>
      </c>
      <c r="I3280" s="1">
        <v>8.27</v>
      </c>
      <c r="J3280" s="1">
        <f>Smartphone_Usage_And_Addiction_Analysis_7500_Rows[[#This Row],[social_media_hours]]+Smartphone_Usage_And_Addiction_Analysis_7500_Rows[[#This Row],[gaming_hours]]</f>
        <v>8.370000000000001</v>
      </c>
      <c r="K3280" s="1">
        <f>Smartphone_Usage_And_Addiction_Analysis_7500_Rows[[#This Row],[sleep_hours]]-Smartphone_Usage_And_Addiction_Analysis_7500_Rows[[#This Row],[total_leisure_hours]]</f>
        <v>-0.10000000000000142</v>
      </c>
      <c r="L3280" s="1">
        <v>81</v>
      </c>
      <c r="M3280" s="1">
        <v>75</v>
      </c>
      <c r="N3280" s="5">
        <f>Smartphone_Usage_And_Addiction_Analysis_7500_Rows[[#This Row],[app_opens_per_day]]/Smartphone_Usage_And_Addiction_Analysis_7500_Rows[[#This Row],[daily_screen_time_hours]]</f>
        <v>8.6107921928817444</v>
      </c>
      <c r="O3280" s="1">
        <v>9.8800000000000008</v>
      </c>
      <c r="P3280" s="1" t="s">
        <v>22</v>
      </c>
      <c r="Q3280" s="1" t="s">
        <v>23</v>
      </c>
      <c r="R3280" s="1" t="s">
        <v>24</v>
      </c>
      <c r="S3280" s="1">
        <v>1</v>
      </c>
    </row>
    <row r="3281" spans="1:19" ht="18" customHeight="1" x14ac:dyDescent="0.25">
      <c r="A3281" s="10" t="s">
        <v>2210</v>
      </c>
      <c r="B3281" s="1">
        <v>31</v>
      </c>
      <c r="C3281" t="str">
        <f t="shared" si="51"/>
        <v>26-40 (Millennials)</v>
      </c>
      <c r="D3281" s="1" t="s">
        <v>17</v>
      </c>
      <c r="E3281" s="1">
        <v>9.83</v>
      </c>
      <c r="F3281" s="1">
        <v>3.13</v>
      </c>
      <c r="G3281" s="1">
        <v>0.38</v>
      </c>
      <c r="H3281" s="1">
        <v>2.85</v>
      </c>
      <c r="I3281" s="1">
        <v>7.97</v>
      </c>
      <c r="J3281" s="1">
        <f>Smartphone_Usage_And_Addiction_Analysis_7500_Rows[[#This Row],[social_media_hours]]+Smartphone_Usage_And_Addiction_Analysis_7500_Rows[[#This Row],[gaming_hours]]</f>
        <v>3.51</v>
      </c>
      <c r="K3281" s="1">
        <f>Smartphone_Usage_And_Addiction_Analysis_7500_Rows[[#This Row],[sleep_hours]]-Smartphone_Usage_And_Addiction_Analysis_7500_Rows[[#This Row],[total_leisure_hours]]</f>
        <v>4.46</v>
      </c>
      <c r="L3281" s="1">
        <v>59</v>
      </c>
      <c r="M3281" s="1">
        <v>107</v>
      </c>
      <c r="N3281" s="5">
        <f>Smartphone_Usage_And_Addiction_Analysis_7500_Rows[[#This Row],[app_opens_per_day]]/Smartphone_Usage_And_Addiction_Analysis_7500_Rows[[#This Row],[daily_screen_time_hours]]</f>
        <v>10.885045778229909</v>
      </c>
      <c r="O3281" s="1">
        <v>12.42</v>
      </c>
      <c r="P3281" s="1" t="s">
        <v>22</v>
      </c>
      <c r="Q3281" s="1" t="s">
        <v>23</v>
      </c>
      <c r="R3281" s="1" t="s">
        <v>24</v>
      </c>
      <c r="S3281" s="1">
        <v>1</v>
      </c>
    </row>
    <row r="3282" spans="1:19" ht="18" customHeight="1" x14ac:dyDescent="0.25">
      <c r="A3282" s="10" t="s">
        <v>6192</v>
      </c>
      <c r="B3282" s="1">
        <v>26</v>
      </c>
      <c r="C3282" s="1" t="str">
        <f t="shared" si="51"/>
        <v>26-40 (Millennials)</v>
      </c>
      <c r="D3282" t="s">
        <v>7582</v>
      </c>
      <c r="E3282">
        <v>11.85</v>
      </c>
      <c r="F3282">
        <v>4.87</v>
      </c>
      <c r="G3282">
        <v>0.86</v>
      </c>
      <c r="H3282">
        <v>0.6</v>
      </c>
      <c r="I3282">
        <v>8.6</v>
      </c>
      <c r="J3282" s="1">
        <f>Smartphone_Usage_And_Addiction_Analysis_7500_Rows[[#This Row],[social_media_hours]]+Smartphone_Usage_And_Addiction_Analysis_7500_Rows[[#This Row],[gaming_hours]]</f>
        <v>5.73</v>
      </c>
      <c r="K3282" s="1">
        <f>Smartphone_Usage_And_Addiction_Analysis_7500_Rows[[#This Row],[sleep_hours]]-Smartphone_Usage_And_Addiction_Analysis_7500_Rows[[#This Row],[total_leisure_hours]]</f>
        <v>2.8699999999999992</v>
      </c>
      <c r="L3282">
        <v>49</v>
      </c>
      <c r="M3282">
        <v>147</v>
      </c>
      <c r="N3282" s="5">
        <f>Smartphone_Usage_And_Addiction_Analysis_7500_Rows[[#This Row],[app_opens_per_day]]/Smartphone_Usage_And_Addiction_Analysis_7500_Rows[[#This Row],[daily_screen_time_hours]]</f>
        <v>12.405063291139241</v>
      </c>
      <c r="O3282">
        <v>13.17</v>
      </c>
      <c r="P3282" t="s">
        <v>18</v>
      </c>
      <c r="Q3282" t="s">
        <v>23</v>
      </c>
      <c r="R3282" t="s">
        <v>24</v>
      </c>
      <c r="S3282">
        <v>1</v>
      </c>
    </row>
    <row r="3283" spans="1:19" ht="18" customHeight="1" x14ac:dyDescent="0.25">
      <c r="A3283" s="10" t="s">
        <v>6193</v>
      </c>
      <c r="B3283" s="1">
        <v>18</v>
      </c>
      <c r="C3283" s="1" t="str">
        <f t="shared" si="51"/>
        <v>18-25 (Gen Z)</v>
      </c>
      <c r="D3283" t="s">
        <v>7582</v>
      </c>
      <c r="E3283">
        <v>9.64</v>
      </c>
      <c r="F3283">
        <v>2.4700000000000002</v>
      </c>
      <c r="G3283">
        <v>2.2599999999999998</v>
      </c>
      <c r="H3283">
        <v>2.2999999999999998</v>
      </c>
      <c r="I3283">
        <v>8.0500000000000007</v>
      </c>
      <c r="J3283" s="1">
        <f>Smartphone_Usage_And_Addiction_Analysis_7500_Rows[[#This Row],[social_media_hours]]+Smartphone_Usage_And_Addiction_Analysis_7500_Rows[[#This Row],[gaming_hours]]</f>
        <v>4.7300000000000004</v>
      </c>
      <c r="K3283" s="1">
        <f>Smartphone_Usage_And_Addiction_Analysis_7500_Rows[[#This Row],[sleep_hours]]-Smartphone_Usage_And_Addiction_Analysis_7500_Rows[[#This Row],[total_leisure_hours]]</f>
        <v>3.3200000000000003</v>
      </c>
      <c r="L3283">
        <v>110</v>
      </c>
      <c r="M3283">
        <v>23</v>
      </c>
      <c r="N3283" s="5">
        <f>Smartphone_Usage_And_Addiction_Analysis_7500_Rows[[#This Row],[app_opens_per_day]]/Smartphone_Usage_And_Addiction_Analysis_7500_Rows[[#This Row],[daily_screen_time_hours]]</f>
        <v>2.3858921161825726</v>
      </c>
      <c r="O3283">
        <v>11.64</v>
      </c>
      <c r="P3283" t="s">
        <v>18</v>
      </c>
      <c r="Q3283" t="s">
        <v>19</v>
      </c>
      <c r="R3283" t="s">
        <v>28</v>
      </c>
      <c r="S3283">
        <v>1</v>
      </c>
    </row>
    <row r="3284" spans="1:19" ht="18" customHeight="1" x14ac:dyDescent="0.25">
      <c r="A3284" s="10" t="s">
        <v>2211</v>
      </c>
      <c r="B3284" s="1">
        <v>26</v>
      </c>
      <c r="C3284" t="str">
        <f t="shared" si="51"/>
        <v>26-40 (Millennials)</v>
      </c>
      <c r="D3284" s="1" t="s">
        <v>30</v>
      </c>
      <c r="E3284" s="1">
        <v>7.02</v>
      </c>
      <c r="F3284" s="1">
        <v>1.34</v>
      </c>
      <c r="G3284" s="1">
        <v>1.59</v>
      </c>
      <c r="H3284" s="1">
        <v>0.77</v>
      </c>
      <c r="I3284" s="1">
        <v>8.76</v>
      </c>
      <c r="J3284" s="1">
        <f>Smartphone_Usage_And_Addiction_Analysis_7500_Rows[[#This Row],[social_media_hours]]+Smartphone_Usage_And_Addiction_Analysis_7500_Rows[[#This Row],[gaming_hours]]</f>
        <v>2.93</v>
      </c>
      <c r="K3284" s="1">
        <f>Smartphone_Usage_And_Addiction_Analysis_7500_Rows[[#This Row],[sleep_hours]]-Smartphone_Usage_And_Addiction_Analysis_7500_Rows[[#This Row],[total_leisure_hours]]</f>
        <v>5.83</v>
      </c>
      <c r="L3284" s="1">
        <v>209</v>
      </c>
      <c r="M3284" s="1">
        <v>170</v>
      </c>
      <c r="N3284" s="5">
        <f>Smartphone_Usage_And_Addiction_Analysis_7500_Rows[[#This Row],[app_opens_per_day]]/Smartphone_Usage_And_Addiction_Analysis_7500_Rows[[#This Row],[daily_screen_time_hours]]</f>
        <v>24.216524216524217</v>
      </c>
      <c r="O3284" s="1">
        <v>9.0299999999999994</v>
      </c>
      <c r="P3284" s="1" t="s">
        <v>22</v>
      </c>
      <c r="Q3284" s="1" t="s">
        <v>23</v>
      </c>
      <c r="R3284" s="1" t="s">
        <v>51</v>
      </c>
      <c r="S3284" s="1">
        <v>0</v>
      </c>
    </row>
    <row r="3285" spans="1:19" ht="18" customHeight="1" x14ac:dyDescent="0.25">
      <c r="A3285" s="10" t="s">
        <v>6194</v>
      </c>
      <c r="B3285" s="1">
        <v>21</v>
      </c>
      <c r="C3285" s="1" t="str">
        <f t="shared" si="51"/>
        <v>18-25 (Gen Z)</v>
      </c>
      <c r="D3285" t="s">
        <v>7582</v>
      </c>
      <c r="E3285">
        <v>3.81</v>
      </c>
      <c r="F3285">
        <v>2.4</v>
      </c>
      <c r="G3285">
        <v>1.08</v>
      </c>
      <c r="H3285">
        <v>4.97</v>
      </c>
      <c r="I3285">
        <v>7.74</v>
      </c>
      <c r="J3285" s="1">
        <f>Smartphone_Usage_And_Addiction_Analysis_7500_Rows[[#This Row],[social_media_hours]]+Smartphone_Usage_And_Addiction_Analysis_7500_Rows[[#This Row],[gaming_hours]]</f>
        <v>3.48</v>
      </c>
      <c r="K3285" s="1">
        <f>Smartphone_Usage_And_Addiction_Analysis_7500_Rows[[#This Row],[sleep_hours]]-Smartphone_Usage_And_Addiction_Analysis_7500_Rows[[#This Row],[total_leisure_hours]]</f>
        <v>4.26</v>
      </c>
      <c r="L3285">
        <v>250</v>
      </c>
      <c r="M3285">
        <v>177</v>
      </c>
      <c r="N3285" s="5">
        <f>Smartphone_Usage_And_Addiction_Analysis_7500_Rows[[#This Row],[app_opens_per_day]]/Smartphone_Usage_And_Addiction_Analysis_7500_Rows[[#This Row],[daily_screen_time_hours]]</f>
        <v>46.45669291338583</v>
      </c>
      <c r="O3285">
        <v>6.38</v>
      </c>
      <c r="P3285" t="s">
        <v>18</v>
      </c>
      <c r="Q3285" t="s">
        <v>19</v>
      </c>
      <c r="R3285" t="s">
        <v>51</v>
      </c>
      <c r="S3285">
        <v>0</v>
      </c>
    </row>
    <row r="3286" spans="1:19" ht="18" customHeight="1" x14ac:dyDescent="0.25">
      <c r="A3286" s="10" t="s">
        <v>2212</v>
      </c>
      <c r="B3286" s="1">
        <v>18</v>
      </c>
      <c r="C3286" t="str">
        <f t="shared" si="51"/>
        <v>18-25 (Gen Z)</v>
      </c>
      <c r="D3286" s="1" t="s">
        <v>30</v>
      </c>
      <c r="E3286" s="1">
        <v>7.59</v>
      </c>
      <c r="F3286" s="1">
        <v>3.43</v>
      </c>
      <c r="G3286" s="1">
        <v>2.94</v>
      </c>
      <c r="H3286" s="1">
        <v>4.1100000000000003</v>
      </c>
      <c r="I3286" s="1">
        <v>6.27</v>
      </c>
      <c r="J3286" s="1">
        <f>Smartphone_Usage_And_Addiction_Analysis_7500_Rows[[#This Row],[social_media_hours]]+Smartphone_Usage_And_Addiction_Analysis_7500_Rows[[#This Row],[gaming_hours]]</f>
        <v>6.37</v>
      </c>
      <c r="K3286" s="1">
        <f>Smartphone_Usage_And_Addiction_Analysis_7500_Rows[[#This Row],[sleep_hours]]-Smartphone_Usage_And_Addiction_Analysis_7500_Rows[[#This Row],[total_leisure_hours]]</f>
        <v>-0.10000000000000053</v>
      </c>
      <c r="L3286" s="1">
        <v>224</v>
      </c>
      <c r="M3286" s="1">
        <v>66</v>
      </c>
      <c r="N3286" s="5">
        <f>Smartphone_Usage_And_Addiction_Analysis_7500_Rows[[#This Row],[app_opens_per_day]]/Smartphone_Usage_And_Addiction_Analysis_7500_Rows[[#This Row],[daily_screen_time_hours]]</f>
        <v>8.695652173913043</v>
      </c>
      <c r="O3286" s="1">
        <v>8.31</v>
      </c>
      <c r="P3286" s="1" t="s">
        <v>22</v>
      </c>
      <c r="Q3286" s="1" t="s">
        <v>19</v>
      </c>
      <c r="R3286" s="1" t="s">
        <v>51</v>
      </c>
      <c r="S3286" s="1">
        <v>0</v>
      </c>
    </row>
    <row r="3287" spans="1:19" ht="18" customHeight="1" x14ac:dyDescent="0.25">
      <c r="A3287" s="10" t="s">
        <v>2213</v>
      </c>
      <c r="B3287" s="1">
        <v>28</v>
      </c>
      <c r="C3287" t="str">
        <f t="shared" si="51"/>
        <v>26-40 (Millennials)</v>
      </c>
      <c r="D3287" s="1" t="s">
        <v>17</v>
      </c>
      <c r="E3287" s="1">
        <v>8.42</v>
      </c>
      <c r="F3287" s="1">
        <v>5.33</v>
      </c>
      <c r="G3287" s="1">
        <v>0.59</v>
      </c>
      <c r="H3287" s="1">
        <v>5.04</v>
      </c>
      <c r="I3287" s="1">
        <v>5.22</v>
      </c>
      <c r="J3287" s="1">
        <f>Smartphone_Usage_And_Addiction_Analysis_7500_Rows[[#This Row],[social_media_hours]]+Smartphone_Usage_And_Addiction_Analysis_7500_Rows[[#This Row],[gaming_hours]]</f>
        <v>5.92</v>
      </c>
      <c r="K3287" s="1">
        <f>Smartphone_Usage_And_Addiction_Analysis_7500_Rows[[#This Row],[sleep_hours]]-Smartphone_Usage_And_Addiction_Analysis_7500_Rows[[#This Row],[total_leisure_hours]]</f>
        <v>-0.70000000000000018</v>
      </c>
      <c r="L3287" s="1">
        <v>81</v>
      </c>
      <c r="M3287" s="1">
        <v>35</v>
      </c>
      <c r="N3287" s="5">
        <f>Smartphone_Usage_And_Addiction_Analysis_7500_Rows[[#This Row],[app_opens_per_day]]/Smartphone_Usage_And_Addiction_Analysis_7500_Rows[[#This Row],[daily_screen_time_hours]]</f>
        <v>4.156769596199525</v>
      </c>
      <c r="O3287" s="1">
        <v>9.3800000000000008</v>
      </c>
      <c r="P3287" s="1" t="s">
        <v>18</v>
      </c>
      <c r="Q3287" s="1" t="s">
        <v>23</v>
      </c>
      <c r="R3287" s="1" t="s">
        <v>24</v>
      </c>
      <c r="S3287" s="1">
        <v>1</v>
      </c>
    </row>
    <row r="3288" spans="1:19" ht="18" customHeight="1" x14ac:dyDescent="0.25">
      <c r="A3288" s="10" t="s">
        <v>2214</v>
      </c>
      <c r="B3288" s="1">
        <v>29</v>
      </c>
      <c r="C3288" t="str">
        <f t="shared" si="51"/>
        <v>26-40 (Millennials)</v>
      </c>
      <c r="D3288" s="1" t="s">
        <v>30</v>
      </c>
      <c r="E3288" s="1">
        <v>3.02</v>
      </c>
      <c r="F3288" s="1">
        <v>4.3</v>
      </c>
      <c r="G3288" s="1">
        <v>3.33</v>
      </c>
      <c r="H3288" s="1">
        <v>3.36</v>
      </c>
      <c r="I3288" s="1">
        <v>6.05</v>
      </c>
      <c r="J3288" s="1">
        <f>Smartphone_Usage_And_Addiction_Analysis_7500_Rows[[#This Row],[social_media_hours]]+Smartphone_Usage_And_Addiction_Analysis_7500_Rows[[#This Row],[gaming_hours]]</f>
        <v>7.63</v>
      </c>
      <c r="K3288" s="1">
        <f>Smartphone_Usage_And_Addiction_Analysis_7500_Rows[[#This Row],[sleep_hours]]-Smartphone_Usage_And_Addiction_Analysis_7500_Rows[[#This Row],[total_leisure_hours]]</f>
        <v>-1.58</v>
      </c>
      <c r="L3288" s="1">
        <v>213</v>
      </c>
      <c r="M3288" s="1">
        <v>124</v>
      </c>
      <c r="N3288" s="5">
        <f>Smartphone_Usage_And_Addiction_Analysis_7500_Rows[[#This Row],[app_opens_per_day]]/Smartphone_Usage_And_Addiction_Analysis_7500_Rows[[#This Row],[daily_screen_time_hours]]</f>
        <v>41.059602649006621</v>
      </c>
      <c r="O3288" s="1">
        <v>3.83</v>
      </c>
      <c r="P3288" s="1" t="s">
        <v>22</v>
      </c>
      <c r="Q3288" s="1" t="s">
        <v>23</v>
      </c>
      <c r="R3288" s="1" t="s">
        <v>28</v>
      </c>
      <c r="S3288" s="1">
        <v>1</v>
      </c>
    </row>
    <row r="3289" spans="1:19" ht="18" customHeight="1" x14ac:dyDescent="0.25">
      <c r="A3289" s="10" t="s">
        <v>2215</v>
      </c>
      <c r="B3289" s="1">
        <v>20</v>
      </c>
      <c r="C3289" t="str">
        <f t="shared" si="51"/>
        <v>18-25 (Gen Z)</v>
      </c>
      <c r="D3289" s="1" t="s">
        <v>17</v>
      </c>
      <c r="E3289" s="1">
        <v>4.71</v>
      </c>
      <c r="F3289" s="1">
        <v>4.8499999999999996</v>
      </c>
      <c r="G3289" s="1">
        <v>1.99</v>
      </c>
      <c r="H3289" s="1">
        <v>4.4000000000000004</v>
      </c>
      <c r="I3289" s="1">
        <v>5.35</v>
      </c>
      <c r="J3289" s="1">
        <f>Smartphone_Usage_And_Addiction_Analysis_7500_Rows[[#This Row],[social_media_hours]]+Smartphone_Usage_And_Addiction_Analysis_7500_Rows[[#This Row],[gaming_hours]]</f>
        <v>6.84</v>
      </c>
      <c r="K3289" s="1">
        <f>Smartphone_Usage_And_Addiction_Analysis_7500_Rows[[#This Row],[sleep_hours]]-Smartphone_Usage_And_Addiction_Analysis_7500_Rows[[#This Row],[total_leisure_hours]]</f>
        <v>-1.4900000000000002</v>
      </c>
      <c r="L3289" s="1">
        <v>71</v>
      </c>
      <c r="M3289" s="1">
        <v>95</v>
      </c>
      <c r="N3289" s="5">
        <f>Smartphone_Usage_And_Addiction_Analysis_7500_Rows[[#This Row],[app_opens_per_day]]/Smartphone_Usage_And_Addiction_Analysis_7500_Rows[[#This Row],[daily_screen_time_hours]]</f>
        <v>20.169851380042463</v>
      </c>
      <c r="O3289" s="1">
        <v>6.84</v>
      </c>
      <c r="P3289" s="1" t="s">
        <v>22</v>
      </c>
      <c r="Q3289" s="1" t="s">
        <v>23</v>
      </c>
      <c r="R3289" s="1" t="s">
        <v>24</v>
      </c>
      <c r="S3289" s="1">
        <v>1</v>
      </c>
    </row>
    <row r="3290" spans="1:19" ht="18" customHeight="1" x14ac:dyDescent="0.25">
      <c r="A3290" s="10" t="s">
        <v>2216</v>
      </c>
      <c r="B3290" s="1">
        <v>21</v>
      </c>
      <c r="C3290" t="str">
        <f t="shared" si="51"/>
        <v>18-25 (Gen Z)</v>
      </c>
      <c r="D3290" s="1" t="s">
        <v>30</v>
      </c>
      <c r="E3290" s="1">
        <v>9.09</v>
      </c>
      <c r="F3290" s="1">
        <v>2.2000000000000002</v>
      </c>
      <c r="G3290" s="1">
        <v>0.6</v>
      </c>
      <c r="H3290" s="1">
        <v>3.85</v>
      </c>
      <c r="I3290" s="1">
        <v>5.33</v>
      </c>
      <c r="J3290" s="1">
        <f>Smartphone_Usage_And_Addiction_Analysis_7500_Rows[[#This Row],[social_media_hours]]+Smartphone_Usage_And_Addiction_Analysis_7500_Rows[[#This Row],[gaming_hours]]</f>
        <v>2.8000000000000003</v>
      </c>
      <c r="K3290" s="1">
        <f>Smartphone_Usage_And_Addiction_Analysis_7500_Rows[[#This Row],[sleep_hours]]-Smartphone_Usage_And_Addiction_Analysis_7500_Rows[[#This Row],[total_leisure_hours]]</f>
        <v>2.5299999999999998</v>
      </c>
      <c r="L3290" s="1">
        <v>132</v>
      </c>
      <c r="M3290" s="1">
        <v>167</v>
      </c>
      <c r="N3290" s="5">
        <f>Smartphone_Usage_And_Addiction_Analysis_7500_Rows[[#This Row],[app_opens_per_day]]/Smartphone_Usage_And_Addiction_Analysis_7500_Rows[[#This Row],[daily_screen_time_hours]]</f>
        <v>18.371837183718373</v>
      </c>
      <c r="O3290" s="1">
        <v>10.19</v>
      </c>
      <c r="P3290" s="1" t="s">
        <v>18</v>
      </c>
      <c r="Q3290" s="1" t="s">
        <v>23</v>
      </c>
      <c r="R3290" s="1" t="s">
        <v>28</v>
      </c>
      <c r="S3290" s="1">
        <v>1</v>
      </c>
    </row>
    <row r="3291" spans="1:19" ht="18" customHeight="1" x14ac:dyDescent="0.25">
      <c r="A3291" s="10" t="s">
        <v>6195</v>
      </c>
      <c r="B3291" s="1">
        <v>34</v>
      </c>
      <c r="C3291" s="1" t="str">
        <f t="shared" si="51"/>
        <v>26-40 (Millennials)</v>
      </c>
      <c r="D3291" t="s">
        <v>7582</v>
      </c>
      <c r="E3291">
        <v>7.1</v>
      </c>
      <c r="F3291">
        <v>3.9</v>
      </c>
      <c r="G3291">
        <v>2.4700000000000002</v>
      </c>
      <c r="H3291">
        <v>1.29</v>
      </c>
      <c r="I3291">
        <v>4.7300000000000004</v>
      </c>
      <c r="J3291" s="1">
        <f>Smartphone_Usage_And_Addiction_Analysis_7500_Rows[[#This Row],[social_media_hours]]+Smartphone_Usage_And_Addiction_Analysis_7500_Rows[[#This Row],[gaming_hours]]</f>
        <v>6.37</v>
      </c>
      <c r="K3291" s="1">
        <f>Smartphone_Usage_And_Addiction_Analysis_7500_Rows[[#This Row],[sleep_hours]]-Smartphone_Usage_And_Addiction_Analysis_7500_Rows[[#This Row],[total_leisure_hours]]</f>
        <v>-1.6399999999999997</v>
      </c>
      <c r="L3291">
        <v>240</v>
      </c>
      <c r="M3291">
        <v>99</v>
      </c>
      <c r="N3291" s="5">
        <f>Smartphone_Usage_And_Addiction_Analysis_7500_Rows[[#This Row],[app_opens_per_day]]/Smartphone_Usage_And_Addiction_Analysis_7500_Rows[[#This Row],[daily_screen_time_hours]]</f>
        <v>13.943661971830986</v>
      </c>
      <c r="O3291">
        <v>10.09</v>
      </c>
      <c r="P3291" t="s">
        <v>22</v>
      </c>
      <c r="Q3291" t="s">
        <v>23</v>
      </c>
      <c r="R3291" t="s">
        <v>51</v>
      </c>
      <c r="S3291">
        <v>0</v>
      </c>
    </row>
    <row r="3292" spans="1:19" ht="18" customHeight="1" x14ac:dyDescent="0.25">
      <c r="A3292" s="10" t="s">
        <v>2217</v>
      </c>
      <c r="B3292" s="1">
        <v>18</v>
      </c>
      <c r="C3292" t="str">
        <f t="shared" si="51"/>
        <v>18-25 (Gen Z)</v>
      </c>
      <c r="D3292" s="1" t="s">
        <v>30</v>
      </c>
      <c r="E3292" s="1">
        <v>10.77</v>
      </c>
      <c r="F3292" s="1">
        <v>3.66</v>
      </c>
      <c r="G3292" s="1">
        <v>1.44</v>
      </c>
      <c r="H3292" s="1">
        <v>5.17</v>
      </c>
      <c r="I3292" s="1">
        <v>7.58</v>
      </c>
      <c r="J3292" s="1">
        <f>Smartphone_Usage_And_Addiction_Analysis_7500_Rows[[#This Row],[social_media_hours]]+Smartphone_Usage_And_Addiction_Analysis_7500_Rows[[#This Row],[gaming_hours]]</f>
        <v>5.0999999999999996</v>
      </c>
      <c r="K3292" s="1">
        <f>Smartphone_Usage_And_Addiction_Analysis_7500_Rows[[#This Row],[sleep_hours]]-Smartphone_Usage_And_Addiction_Analysis_7500_Rows[[#This Row],[total_leisure_hours]]</f>
        <v>2.4800000000000004</v>
      </c>
      <c r="L3292" s="1">
        <v>145</v>
      </c>
      <c r="M3292" s="1">
        <v>141</v>
      </c>
      <c r="N3292" s="5">
        <f>Smartphone_Usage_And_Addiction_Analysis_7500_Rows[[#This Row],[app_opens_per_day]]/Smartphone_Usage_And_Addiction_Analysis_7500_Rows[[#This Row],[daily_screen_time_hours]]</f>
        <v>13.091922005571032</v>
      </c>
      <c r="O3292" s="1">
        <v>12.79</v>
      </c>
      <c r="P3292" s="1" t="s">
        <v>32</v>
      </c>
      <c r="Q3292" s="1" t="s">
        <v>19</v>
      </c>
      <c r="R3292" s="1" t="s">
        <v>24</v>
      </c>
      <c r="S3292" s="1">
        <v>1</v>
      </c>
    </row>
    <row r="3293" spans="1:19" ht="18" customHeight="1" x14ac:dyDescent="0.25">
      <c r="A3293" s="10" t="s">
        <v>6196</v>
      </c>
      <c r="B3293" s="1">
        <v>23</v>
      </c>
      <c r="C3293" s="1" t="str">
        <f t="shared" si="51"/>
        <v>18-25 (Gen Z)</v>
      </c>
      <c r="D3293" t="s">
        <v>7582</v>
      </c>
      <c r="E3293">
        <v>7.4</v>
      </c>
      <c r="F3293">
        <v>3.03</v>
      </c>
      <c r="G3293">
        <v>1.39</v>
      </c>
      <c r="H3293">
        <v>1.32</v>
      </c>
      <c r="I3293">
        <v>6.84</v>
      </c>
      <c r="J3293" s="1">
        <f>Smartphone_Usage_And_Addiction_Analysis_7500_Rows[[#This Row],[social_media_hours]]+Smartphone_Usage_And_Addiction_Analysis_7500_Rows[[#This Row],[gaming_hours]]</f>
        <v>4.42</v>
      </c>
      <c r="K3293" s="1">
        <f>Smartphone_Usage_And_Addiction_Analysis_7500_Rows[[#This Row],[sleep_hours]]-Smartphone_Usage_And_Addiction_Analysis_7500_Rows[[#This Row],[total_leisure_hours]]</f>
        <v>2.42</v>
      </c>
      <c r="L3293">
        <v>180</v>
      </c>
      <c r="M3293">
        <v>40</v>
      </c>
      <c r="N3293" s="5">
        <f>Smartphone_Usage_And_Addiction_Analysis_7500_Rows[[#This Row],[app_opens_per_day]]/Smartphone_Usage_And_Addiction_Analysis_7500_Rows[[#This Row],[daily_screen_time_hours]]</f>
        <v>5.4054054054054053</v>
      </c>
      <c r="O3293">
        <v>8.9600000000000009</v>
      </c>
      <c r="P3293" t="s">
        <v>32</v>
      </c>
      <c r="Q3293" t="s">
        <v>19</v>
      </c>
      <c r="R3293" t="s">
        <v>51</v>
      </c>
      <c r="S3293">
        <v>0</v>
      </c>
    </row>
    <row r="3294" spans="1:19" ht="18" customHeight="1" x14ac:dyDescent="0.25">
      <c r="A3294" s="10" t="s">
        <v>2218</v>
      </c>
      <c r="B3294" s="1">
        <v>22</v>
      </c>
      <c r="C3294" t="str">
        <f t="shared" si="51"/>
        <v>18-25 (Gen Z)</v>
      </c>
      <c r="D3294" s="1" t="s">
        <v>17</v>
      </c>
      <c r="E3294" s="1">
        <v>3.77</v>
      </c>
      <c r="F3294" s="1">
        <v>2.2599999999999998</v>
      </c>
      <c r="G3294" s="1">
        <v>0.41</v>
      </c>
      <c r="H3294" s="1">
        <v>5.38</v>
      </c>
      <c r="I3294" s="1">
        <v>4.83</v>
      </c>
      <c r="J3294" s="1">
        <f>Smartphone_Usage_And_Addiction_Analysis_7500_Rows[[#This Row],[social_media_hours]]+Smartphone_Usage_And_Addiction_Analysis_7500_Rows[[#This Row],[gaming_hours]]</f>
        <v>2.67</v>
      </c>
      <c r="K3294" s="1">
        <f>Smartphone_Usage_And_Addiction_Analysis_7500_Rows[[#This Row],[sleep_hours]]-Smartphone_Usage_And_Addiction_Analysis_7500_Rows[[#This Row],[total_leisure_hours]]</f>
        <v>2.16</v>
      </c>
      <c r="L3294" s="1">
        <v>187</v>
      </c>
      <c r="M3294" s="1">
        <v>68</v>
      </c>
      <c r="N3294" s="5">
        <f>Smartphone_Usage_And_Addiction_Analysis_7500_Rows[[#This Row],[app_opens_per_day]]/Smartphone_Usage_And_Addiction_Analysis_7500_Rows[[#This Row],[daily_screen_time_hours]]</f>
        <v>18.03713527851459</v>
      </c>
      <c r="O3294" s="1">
        <v>4.4000000000000004</v>
      </c>
      <c r="P3294" s="1" t="s">
        <v>22</v>
      </c>
      <c r="Q3294" s="1" t="s">
        <v>23</v>
      </c>
      <c r="R3294" s="1" t="s">
        <v>51</v>
      </c>
      <c r="S3294" s="1">
        <v>0</v>
      </c>
    </row>
    <row r="3295" spans="1:19" ht="18" customHeight="1" x14ac:dyDescent="0.25">
      <c r="A3295" s="10" t="s">
        <v>2219</v>
      </c>
      <c r="B3295" s="1">
        <v>29</v>
      </c>
      <c r="C3295" t="str">
        <f t="shared" si="51"/>
        <v>26-40 (Millennials)</v>
      </c>
      <c r="D3295" s="1" t="s">
        <v>17</v>
      </c>
      <c r="E3295" s="1">
        <v>11.51</v>
      </c>
      <c r="F3295" s="1">
        <v>4.22</v>
      </c>
      <c r="G3295" s="1">
        <v>0.71</v>
      </c>
      <c r="H3295" s="1">
        <v>1.93</v>
      </c>
      <c r="I3295" s="1">
        <v>8.8800000000000008</v>
      </c>
      <c r="J3295" s="1">
        <f>Smartphone_Usage_And_Addiction_Analysis_7500_Rows[[#This Row],[social_media_hours]]+Smartphone_Usage_And_Addiction_Analysis_7500_Rows[[#This Row],[gaming_hours]]</f>
        <v>4.93</v>
      </c>
      <c r="K3295" s="1">
        <f>Smartphone_Usage_And_Addiction_Analysis_7500_Rows[[#This Row],[sleep_hours]]-Smartphone_Usage_And_Addiction_Analysis_7500_Rows[[#This Row],[total_leisure_hours]]</f>
        <v>3.9500000000000011</v>
      </c>
      <c r="L3295" s="1">
        <v>91</v>
      </c>
      <c r="M3295" s="1">
        <v>149</v>
      </c>
      <c r="N3295" s="5">
        <f>Smartphone_Usage_And_Addiction_Analysis_7500_Rows[[#This Row],[app_opens_per_day]]/Smartphone_Usage_And_Addiction_Analysis_7500_Rows[[#This Row],[daily_screen_time_hours]]</f>
        <v>12.945264986967855</v>
      </c>
      <c r="O3295" s="1">
        <v>14.09</v>
      </c>
      <c r="P3295" s="1" t="s">
        <v>18</v>
      </c>
      <c r="Q3295" s="1" t="s">
        <v>19</v>
      </c>
      <c r="R3295" s="1" t="s">
        <v>28</v>
      </c>
      <c r="S3295" s="1">
        <v>1</v>
      </c>
    </row>
    <row r="3296" spans="1:19" ht="18" customHeight="1" x14ac:dyDescent="0.25">
      <c r="A3296" s="10" t="s">
        <v>6197</v>
      </c>
      <c r="B3296" s="1">
        <v>22</v>
      </c>
      <c r="C3296" s="1" t="str">
        <f t="shared" si="51"/>
        <v>18-25 (Gen Z)</v>
      </c>
      <c r="D3296" t="s">
        <v>7582</v>
      </c>
      <c r="E3296">
        <v>10.4</v>
      </c>
      <c r="F3296">
        <v>1.19</v>
      </c>
      <c r="G3296">
        <v>0.91</v>
      </c>
      <c r="H3296">
        <v>1.44</v>
      </c>
      <c r="I3296">
        <v>4.6500000000000004</v>
      </c>
      <c r="J3296" s="1">
        <f>Smartphone_Usage_And_Addiction_Analysis_7500_Rows[[#This Row],[social_media_hours]]+Smartphone_Usage_And_Addiction_Analysis_7500_Rows[[#This Row],[gaming_hours]]</f>
        <v>2.1</v>
      </c>
      <c r="K3296" s="1">
        <f>Smartphone_Usage_And_Addiction_Analysis_7500_Rows[[#This Row],[sleep_hours]]-Smartphone_Usage_And_Addiction_Analysis_7500_Rows[[#This Row],[total_leisure_hours]]</f>
        <v>2.5500000000000003</v>
      </c>
      <c r="L3296">
        <v>143</v>
      </c>
      <c r="M3296">
        <v>78</v>
      </c>
      <c r="N3296" s="5">
        <f>Smartphone_Usage_And_Addiction_Analysis_7500_Rows[[#This Row],[app_opens_per_day]]/Smartphone_Usage_And_Addiction_Analysis_7500_Rows[[#This Row],[daily_screen_time_hours]]</f>
        <v>7.5</v>
      </c>
      <c r="O3296">
        <v>12.21</v>
      </c>
      <c r="P3296" t="s">
        <v>18</v>
      </c>
      <c r="Q3296" t="s">
        <v>23</v>
      </c>
      <c r="R3296" t="s">
        <v>28</v>
      </c>
      <c r="S3296">
        <v>1</v>
      </c>
    </row>
    <row r="3297" spans="1:19" ht="18" customHeight="1" x14ac:dyDescent="0.25">
      <c r="A3297" s="10" t="s">
        <v>6198</v>
      </c>
      <c r="B3297" s="1">
        <v>27</v>
      </c>
      <c r="C3297" s="1" t="str">
        <f t="shared" si="51"/>
        <v>26-40 (Millennials)</v>
      </c>
      <c r="D3297" t="s">
        <v>7582</v>
      </c>
      <c r="E3297">
        <v>4.8600000000000003</v>
      </c>
      <c r="F3297">
        <v>5.07</v>
      </c>
      <c r="G3297">
        <v>0.42</v>
      </c>
      <c r="H3297">
        <v>3.14</v>
      </c>
      <c r="I3297">
        <v>8.93</v>
      </c>
      <c r="J3297" s="1">
        <f>Smartphone_Usage_And_Addiction_Analysis_7500_Rows[[#This Row],[social_media_hours]]+Smartphone_Usage_And_Addiction_Analysis_7500_Rows[[#This Row],[gaming_hours]]</f>
        <v>5.49</v>
      </c>
      <c r="K3297" s="1">
        <f>Smartphone_Usage_And_Addiction_Analysis_7500_Rows[[#This Row],[sleep_hours]]-Smartphone_Usage_And_Addiction_Analysis_7500_Rows[[#This Row],[total_leisure_hours]]</f>
        <v>3.4399999999999995</v>
      </c>
      <c r="L3297">
        <v>110</v>
      </c>
      <c r="M3297">
        <v>158</v>
      </c>
      <c r="N3297" s="5">
        <f>Smartphone_Usage_And_Addiction_Analysis_7500_Rows[[#This Row],[app_opens_per_day]]/Smartphone_Usage_And_Addiction_Analysis_7500_Rows[[#This Row],[daily_screen_time_hours]]</f>
        <v>32.510288065843618</v>
      </c>
      <c r="O3297">
        <v>7.55</v>
      </c>
      <c r="P3297" t="s">
        <v>32</v>
      </c>
      <c r="Q3297" t="s">
        <v>19</v>
      </c>
      <c r="R3297" t="s">
        <v>24</v>
      </c>
      <c r="S3297">
        <v>1</v>
      </c>
    </row>
    <row r="3298" spans="1:19" ht="18" customHeight="1" x14ac:dyDescent="0.25">
      <c r="A3298" s="10" t="s">
        <v>2220</v>
      </c>
      <c r="B3298" s="1">
        <v>23</v>
      </c>
      <c r="C3298" t="str">
        <f t="shared" si="51"/>
        <v>18-25 (Gen Z)</v>
      </c>
      <c r="D3298" s="1" t="s">
        <v>30</v>
      </c>
      <c r="E3298" s="1">
        <v>4.12</v>
      </c>
      <c r="F3298" s="1">
        <v>5.72</v>
      </c>
      <c r="G3298" s="1">
        <v>0.45</v>
      </c>
      <c r="H3298" s="1">
        <v>4.99</v>
      </c>
      <c r="I3298" s="1">
        <v>7.83</v>
      </c>
      <c r="J3298" s="1">
        <f>Smartphone_Usage_And_Addiction_Analysis_7500_Rows[[#This Row],[social_media_hours]]+Smartphone_Usage_And_Addiction_Analysis_7500_Rows[[#This Row],[gaming_hours]]</f>
        <v>6.17</v>
      </c>
      <c r="K3298" s="1">
        <f>Smartphone_Usage_And_Addiction_Analysis_7500_Rows[[#This Row],[sleep_hours]]-Smartphone_Usage_And_Addiction_Analysis_7500_Rows[[#This Row],[total_leisure_hours]]</f>
        <v>1.6600000000000001</v>
      </c>
      <c r="L3298" s="1">
        <v>67</v>
      </c>
      <c r="M3298" s="1">
        <v>50</v>
      </c>
      <c r="N3298" s="5">
        <f>Smartphone_Usage_And_Addiction_Analysis_7500_Rows[[#This Row],[app_opens_per_day]]/Smartphone_Usage_And_Addiction_Analysis_7500_Rows[[#This Row],[daily_screen_time_hours]]</f>
        <v>12.135922330097086</v>
      </c>
      <c r="O3298" s="1">
        <v>5.56</v>
      </c>
      <c r="P3298" s="1" t="s">
        <v>22</v>
      </c>
      <c r="Q3298" s="1" t="s">
        <v>19</v>
      </c>
      <c r="R3298" s="1" t="s">
        <v>28</v>
      </c>
      <c r="S3298" s="1">
        <v>1</v>
      </c>
    </row>
    <row r="3299" spans="1:19" ht="18" customHeight="1" x14ac:dyDescent="0.25">
      <c r="A3299" s="10" t="s">
        <v>2221</v>
      </c>
      <c r="B3299" s="1">
        <v>20</v>
      </c>
      <c r="C3299" t="str">
        <f t="shared" si="51"/>
        <v>18-25 (Gen Z)</v>
      </c>
      <c r="D3299" s="1" t="s">
        <v>30</v>
      </c>
      <c r="E3299" s="1">
        <v>6.35</v>
      </c>
      <c r="F3299" s="1">
        <v>3.94</v>
      </c>
      <c r="G3299" s="1">
        <v>0.3</v>
      </c>
      <c r="H3299" s="1">
        <v>2.97</v>
      </c>
      <c r="I3299" s="1">
        <v>6.95</v>
      </c>
      <c r="J3299" s="1">
        <f>Smartphone_Usage_And_Addiction_Analysis_7500_Rows[[#This Row],[social_media_hours]]+Smartphone_Usage_And_Addiction_Analysis_7500_Rows[[#This Row],[gaming_hours]]</f>
        <v>4.24</v>
      </c>
      <c r="K3299" s="1">
        <f>Smartphone_Usage_And_Addiction_Analysis_7500_Rows[[#This Row],[sleep_hours]]-Smartphone_Usage_And_Addiction_Analysis_7500_Rows[[#This Row],[total_leisure_hours]]</f>
        <v>2.71</v>
      </c>
      <c r="L3299" s="1">
        <v>89</v>
      </c>
      <c r="M3299" s="1">
        <v>168</v>
      </c>
      <c r="N3299" s="5">
        <f>Smartphone_Usage_And_Addiction_Analysis_7500_Rows[[#This Row],[app_opens_per_day]]/Smartphone_Usage_And_Addiction_Analysis_7500_Rows[[#This Row],[daily_screen_time_hours]]</f>
        <v>26.45669291338583</v>
      </c>
      <c r="O3299" s="1">
        <v>8.2100000000000009</v>
      </c>
      <c r="P3299" s="1" t="s">
        <v>22</v>
      </c>
      <c r="Q3299" s="1" t="s">
        <v>19</v>
      </c>
      <c r="R3299" s="1" t="s">
        <v>51</v>
      </c>
      <c r="S3299" s="1">
        <v>0</v>
      </c>
    </row>
    <row r="3300" spans="1:19" ht="18" customHeight="1" x14ac:dyDescent="0.25">
      <c r="A3300" s="10" t="s">
        <v>2222</v>
      </c>
      <c r="B3300" s="1">
        <v>26</v>
      </c>
      <c r="C3300" t="str">
        <f t="shared" si="51"/>
        <v>26-40 (Millennials)</v>
      </c>
      <c r="D3300" s="1" t="s">
        <v>30</v>
      </c>
      <c r="E3300" s="1">
        <v>11.86</v>
      </c>
      <c r="F3300" s="1">
        <v>2.91</v>
      </c>
      <c r="G3300" s="1">
        <v>2.96</v>
      </c>
      <c r="H3300" s="1">
        <v>1.77</v>
      </c>
      <c r="I3300" s="1">
        <v>5.05</v>
      </c>
      <c r="J3300" s="1">
        <f>Smartphone_Usage_And_Addiction_Analysis_7500_Rows[[#This Row],[social_media_hours]]+Smartphone_Usage_And_Addiction_Analysis_7500_Rows[[#This Row],[gaming_hours]]</f>
        <v>5.87</v>
      </c>
      <c r="K3300" s="1">
        <f>Smartphone_Usage_And_Addiction_Analysis_7500_Rows[[#This Row],[sleep_hours]]-Smartphone_Usage_And_Addiction_Analysis_7500_Rows[[#This Row],[total_leisure_hours]]</f>
        <v>-0.82000000000000028</v>
      </c>
      <c r="L3300" s="1">
        <v>77</v>
      </c>
      <c r="M3300" s="1">
        <v>68</v>
      </c>
      <c r="N3300" s="5">
        <f>Smartphone_Usage_And_Addiction_Analysis_7500_Rows[[#This Row],[app_opens_per_day]]/Smartphone_Usage_And_Addiction_Analysis_7500_Rows[[#This Row],[daily_screen_time_hours]]</f>
        <v>5.7335581787521086</v>
      </c>
      <c r="O3300" s="1">
        <v>13.47</v>
      </c>
      <c r="P3300" s="1" t="s">
        <v>32</v>
      </c>
      <c r="Q3300" s="1" t="s">
        <v>23</v>
      </c>
      <c r="R3300" s="1" t="s">
        <v>24</v>
      </c>
      <c r="S3300" s="1">
        <v>1</v>
      </c>
    </row>
    <row r="3301" spans="1:19" ht="18" customHeight="1" x14ac:dyDescent="0.25">
      <c r="A3301" s="10" t="s">
        <v>6199</v>
      </c>
      <c r="B3301" s="1">
        <v>23</v>
      </c>
      <c r="C3301" s="1" t="str">
        <f t="shared" si="51"/>
        <v>18-25 (Gen Z)</v>
      </c>
      <c r="D3301" t="s">
        <v>7582</v>
      </c>
      <c r="E3301">
        <v>5.76</v>
      </c>
      <c r="F3301">
        <v>2.5099999999999998</v>
      </c>
      <c r="G3301">
        <v>1.23</v>
      </c>
      <c r="H3301">
        <v>2.92</v>
      </c>
      <c r="I3301">
        <v>6.7</v>
      </c>
      <c r="J3301" s="1">
        <f>Smartphone_Usage_And_Addiction_Analysis_7500_Rows[[#This Row],[social_media_hours]]+Smartphone_Usage_And_Addiction_Analysis_7500_Rows[[#This Row],[gaming_hours]]</f>
        <v>3.7399999999999998</v>
      </c>
      <c r="K3301" s="1">
        <f>Smartphone_Usage_And_Addiction_Analysis_7500_Rows[[#This Row],[sleep_hours]]-Smartphone_Usage_And_Addiction_Analysis_7500_Rows[[#This Row],[total_leisure_hours]]</f>
        <v>2.9600000000000004</v>
      </c>
      <c r="L3301">
        <v>23</v>
      </c>
      <c r="M3301">
        <v>18</v>
      </c>
      <c r="N3301" s="5">
        <f>Smartphone_Usage_And_Addiction_Analysis_7500_Rows[[#This Row],[app_opens_per_day]]/Smartphone_Usage_And_Addiction_Analysis_7500_Rows[[#This Row],[daily_screen_time_hours]]</f>
        <v>3.125</v>
      </c>
      <c r="O3301">
        <v>7.06</v>
      </c>
      <c r="P3301" t="s">
        <v>22</v>
      </c>
      <c r="Q3301" t="s">
        <v>23</v>
      </c>
      <c r="R3301" t="s">
        <v>51</v>
      </c>
      <c r="S3301">
        <v>0</v>
      </c>
    </row>
    <row r="3302" spans="1:19" ht="18" customHeight="1" x14ac:dyDescent="0.25">
      <c r="A3302" s="10" t="s">
        <v>6200</v>
      </c>
      <c r="B3302" s="1">
        <v>34</v>
      </c>
      <c r="C3302" s="1" t="str">
        <f t="shared" si="51"/>
        <v>26-40 (Millennials)</v>
      </c>
      <c r="D3302" t="s">
        <v>7582</v>
      </c>
      <c r="E3302">
        <v>7.67</v>
      </c>
      <c r="F3302">
        <v>5.2</v>
      </c>
      <c r="G3302">
        <v>3.67</v>
      </c>
      <c r="H3302">
        <v>3.53</v>
      </c>
      <c r="I3302">
        <v>4.96</v>
      </c>
      <c r="J3302" s="1">
        <f>Smartphone_Usage_And_Addiction_Analysis_7500_Rows[[#This Row],[social_media_hours]]+Smartphone_Usage_And_Addiction_Analysis_7500_Rows[[#This Row],[gaming_hours]]</f>
        <v>8.870000000000001</v>
      </c>
      <c r="K3302" s="1">
        <f>Smartphone_Usage_And_Addiction_Analysis_7500_Rows[[#This Row],[sleep_hours]]-Smartphone_Usage_And_Addiction_Analysis_7500_Rows[[#This Row],[total_leisure_hours]]</f>
        <v>-3.910000000000001</v>
      </c>
      <c r="L3302">
        <v>51</v>
      </c>
      <c r="M3302">
        <v>145</v>
      </c>
      <c r="N3302" s="5">
        <f>Smartphone_Usage_And_Addiction_Analysis_7500_Rows[[#This Row],[app_opens_per_day]]/Smartphone_Usage_And_Addiction_Analysis_7500_Rows[[#This Row],[daily_screen_time_hours]]</f>
        <v>18.904823989569753</v>
      </c>
      <c r="O3302">
        <v>8.24</v>
      </c>
      <c r="P3302" t="s">
        <v>32</v>
      </c>
      <c r="Q3302" t="s">
        <v>19</v>
      </c>
      <c r="R3302" t="s">
        <v>28</v>
      </c>
      <c r="S3302">
        <v>1</v>
      </c>
    </row>
    <row r="3303" spans="1:19" ht="18" customHeight="1" x14ac:dyDescent="0.25">
      <c r="A3303" s="10" t="s">
        <v>2223</v>
      </c>
      <c r="B3303" s="1">
        <v>28</v>
      </c>
      <c r="C3303" t="str">
        <f t="shared" si="51"/>
        <v>26-40 (Millennials)</v>
      </c>
      <c r="D3303" s="1" t="s">
        <v>17</v>
      </c>
      <c r="E3303" s="1">
        <v>3.52</v>
      </c>
      <c r="F3303" s="1">
        <v>5.62</v>
      </c>
      <c r="G3303" s="1">
        <v>2.92</v>
      </c>
      <c r="H3303" s="1">
        <v>3.44</v>
      </c>
      <c r="I3303" s="1">
        <v>6.71</v>
      </c>
      <c r="J3303" s="1">
        <f>Smartphone_Usage_And_Addiction_Analysis_7500_Rows[[#This Row],[social_media_hours]]+Smartphone_Usage_And_Addiction_Analysis_7500_Rows[[#This Row],[gaming_hours]]</f>
        <v>8.5399999999999991</v>
      </c>
      <c r="K3303" s="1">
        <f>Smartphone_Usage_And_Addiction_Analysis_7500_Rows[[#This Row],[sleep_hours]]-Smartphone_Usage_And_Addiction_Analysis_7500_Rows[[#This Row],[total_leisure_hours]]</f>
        <v>-1.8299999999999992</v>
      </c>
      <c r="L3303" s="1">
        <v>171</v>
      </c>
      <c r="M3303" s="1">
        <v>156</v>
      </c>
      <c r="N3303" s="5">
        <f>Smartphone_Usage_And_Addiction_Analysis_7500_Rows[[#This Row],[app_opens_per_day]]/Smartphone_Usage_And_Addiction_Analysis_7500_Rows[[#This Row],[daily_screen_time_hours]]</f>
        <v>44.31818181818182</v>
      </c>
      <c r="O3303" s="1">
        <v>5.93</v>
      </c>
      <c r="P3303" s="1" t="s">
        <v>18</v>
      </c>
      <c r="Q3303" s="1" t="s">
        <v>23</v>
      </c>
      <c r="R3303" s="1" t="s">
        <v>24</v>
      </c>
      <c r="S3303" s="1">
        <v>1</v>
      </c>
    </row>
    <row r="3304" spans="1:19" ht="18" customHeight="1" x14ac:dyDescent="0.25">
      <c r="A3304" s="10" t="s">
        <v>2224</v>
      </c>
      <c r="B3304" s="1">
        <v>32</v>
      </c>
      <c r="C3304" t="str">
        <f t="shared" si="51"/>
        <v>26-40 (Millennials)</v>
      </c>
      <c r="D3304" s="1" t="s">
        <v>30</v>
      </c>
      <c r="E3304" s="1">
        <v>3.63</v>
      </c>
      <c r="F3304" s="1">
        <v>2.54</v>
      </c>
      <c r="G3304" s="1">
        <v>3.08</v>
      </c>
      <c r="H3304" s="1">
        <v>1.05</v>
      </c>
      <c r="I3304" s="1">
        <v>8.48</v>
      </c>
      <c r="J3304" s="1">
        <f>Smartphone_Usage_And_Addiction_Analysis_7500_Rows[[#This Row],[social_media_hours]]+Smartphone_Usage_And_Addiction_Analysis_7500_Rows[[#This Row],[gaming_hours]]</f>
        <v>5.62</v>
      </c>
      <c r="K3304" s="1">
        <f>Smartphone_Usage_And_Addiction_Analysis_7500_Rows[[#This Row],[sleep_hours]]-Smartphone_Usage_And_Addiction_Analysis_7500_Rows[[#This Row],[total_leisure_hours]]</f>
        <v>2.8600000000000003</v>
      </c>
      <c r="L3304" s="1">
        <v>226</v>
      </c>
      <c r="M3304" s="1">
        <v>75</v>
      </c>
      <c r="N3304" s="5">
        <f>Smartphone_Usage_And_Addiction_Analysis_7500_Rows[[#This Row],[app_opens_per_day]]/Smartphone_Usage_And_Addiction_Analysis_7500_Rows[[#This Row],[daily_screen_time_hours]]</f>
        <v>20.66115702479339</v>
      </c>
      <c r="O3304" s="1">
        <v>4.67</v>
      </c>
      <c r="P3304" s="1" t="s">
        <v>22</v>
      </c>
      <c r="Q3304" s="1" t="s">
        <v>23</v>
      </c>
      <c r="R3304" s="1" t="s">
        <v>20</v>
      </c>
      <c r="S3304" s="1">
        <v>0</v>
      </c>
    </row>
    <row r="3305" spans="1:19" ht="18" customHeight="1" x14ac:dyDescent="0.25">
      <c r="A3305" s="10" t="s">
        <v>6201</v>
      </c>
      <c r="B3305" s="1">
        <v>31</v>
      </c>
      <c r="C3305" s="1" t="str">
        <f t="shared" si="51"/>
        <v>26-40 (Millennials)</v>
      </c>
      <c r="D3305" t="s">
        <v>7582</v>
      </c>
      <c r="E3305">
        <v>6.74</v>
      </c>
      <c r="F3305">
        <v>5.4</v>
      </c>
      <c r="G3305">
        <v>0.24</v>
      </c>
      <c r="H3305">
        <v>5.4</v>
      </c>
      <c r="I3305">
        <v>7.64</v>
      </c>
      <c r="J3305" s="1">
        <f>Smartphone_Usage_And_Addiction_Analysis_7500_Rows[[#This Row],[social_media_hours]]+Smartphone_Usage_And_Addiction_Analysis_7500_Rows[[#This Row],[gaming_hours]]</f>
        <v>5.6400000000000006</v>
      </c>
      <c r="K3305" s="1">
        <f>Smartphone_Usage_And_Addiction_Analysis_7500_Rows[[#This Row],[sleep_hours]]-Smartphone_Usage_And_Addiction_Analysis_7500_Rows[[#This Row],[total_leisure_hours]]</f>
        <v>1.9999999999999991</v>
      </c>
      <c r="L3305">
        <v>74</v>
      </c>
      <c r="M3305">
        <v>74</v>
      </c>
      <c r="N3305" s="5">
        <f>Smartphone_Usage_And_Addiction_Analysis_7500_Rows[[#This Row],[app_opens_per_day]]/Smartphone_Usage_And_Addiction_Analysis_7500_Rows[[#This Row],[daily_screen_time_hours]]</f>
        <v>10.979228486646884</v>
      </c>
      <c r="O3305">
        <v>7.47</v>
      </c>
      <c r="P3305" t="s">
        <v>32</v>
      </c>
      <c r="Q3305" t="s">
        <v>19</v>
      </c>
      <c r="R3305" t="s">
        <v>24</v>
      </c>
      <c r="S3305">
        <v>1</v>
      </c>
    </row>
    <row r="3306" spans="1:19" ht="18" customHeight="1" x14ac:dyDescent="0.25">
      <c r="A3306" s="10" t="s">
        <v>2225</v>
      </c>
      <c r="B3306" s="1">
        <v>20</v>
      </c>
      <c r="C3306" t="str">
        <f t="shared" si="51"/>
        <v>18-25 (Gen Z)</v>
      </c>
      <c r="D3306" s="1" t="s">
        <v>30</v>
      </c>
      <c r="E3306" s="1">
        <v>11.99</v>
      </c>
      <c r="F3306" s="1">
        <v>5.94</v>
      </c>
      <c r="G3306" s="1">
        <v>2.36</v>
      </c>
      <c r="H3306" s="1">
        <v>2.35</v>
      </c>
      <c r="I3306" s="1">
        <v>5.49</v>
      </c>
      <c r="J3306" s="1">
        <f>Smartphone_Usage_And_Addiction_Analysis_7500_Rows[[#This Row],[social_media_hours]]+Smartphone_Usage_And_Addiction_Analysis_7500_Rows[[#This Row],[gaming_hours]]</f>
        <v>8.3000000000000007</v>
      </c>
      <c r="K3306" s="1">
        <f>Smartphone_Usage_And_Addiction_Analysis_7500_Rows[[#This Row],[sleep_hours]]-Smartphone_Usage_And_Addiction_Analysis_7500_Rows[[#This Row],[total_leisure_hours]]</f>
        <v>-2.8100000000000005</v>
      </c>
      <c r="L3306" s="1">
        <v>172</v>
      </c>
      <c r="M3306" s="1">
        <v>77</v>
      </c>
      <c r="N3306" s="5">
        <f>Smartphone_Usage_And_Addiction_Analysis_7500_Rows[[#This Row],[app_opens_per_day]]/Smartphone_Usage_And_Addiction_Analysis_7500_Rows[[#This Row],[daily_screen_time_hours]]</f>
        <v>6.4220183486238529</v>
      </c>
      <c r="O3306" s="1">
        <v>13.72</v>
      </c>
      <c r="P3306" s="1" t="s">
        <v>32</v>
      </c>
      <c r="Q3306" s="1" t="s">
        <v>19</v>
      </c>
      <c r="R3306" s="1" t="s">
        <v>28</v>
      </c>
      <c r="S3306" s="1">
        <v>1</v>
      </c>
    </row>
    <row r="3307" spans="1:19" ht="18" customHeight="1" x14ac:dyDescent="0.25">
      <c r="A3307" s="10" t="s">
        <v>2226</v>
      </c>
      <c r="B3307" s="1">
        <v>19</v>
      </c>
      <c r="C3307" t="str">
        <f t="shared" si="51"/>
        <v>18-25 (Gen Z)</v>
      </c>
      <c r="D3307" s="1" t="s">
        <v>30</v>
      </c>
      <c r="E3307" s="1">
        <v>5.07</v>
      </c>
      <c r="F3307" s="1">
        <v>3.21</v>
      </c>
      <c r="G3307" s="1">
        <v>0.31</v>
      </c>
      <c r="H3307" s="1">
        <v>3.07</v>
      </c>
      <c r="I3307" s="1">
        <v>7.98</v>
      </c>
      <c r="J3307" s="1">
        <f>Smartphone_Usage_And_Addiction_Analysis_7500_Rows[[#This Row],[social_media_hours]]+Smartphone_Usage_And_Addiction_Analysis_7500_Rows[[#This Row],[gaming_hours]]</f>
        <v>3.52</v>
      </c>
      <c r="K3307" s="1">
        <f>Smartphone_Usage_And_Addiction_Analysis_7500_Rows[[#This Row],[sleep_hours]]-Smartphone_Usage_And_Addiction_Analysis_7500_Rows[[#This Row],[total_leisure_hours]]</f>
        <v>4.4600000000000009</v>
      </c>
      <c r="L3307" s="1">
        <v>75</v>
      </c>
      <c r="M3307" s="1">
        <v>139</v>
      </c>
      <c r="N3307" s="5">
        <f>Smartphone_Usage_And_Addiction_Analysis_7500_Rows[[#This Row],[app_opens_per_day]]/Smartphone_Usage_And_Addiction_Analysis_7500_Rows[[#This Row],[daily_screen_time_hours]]</f>
        <v>27.416173570019723</v>
      </c>
      <c r="O3307" s="1">
        <v>7</v>
      </c>
      <c r="P3307" s="1" t="s">
        <v>32</v>
      </c>
      <c r="Q3307" s="1" t="s">
        <v>19</v>
      </c>
      <c r="R3307" s="1" t="s">
        <v>20</v>
      </c>
      <c r="S3307" s="1">
        <v>0</v>
      </c>
    </row>
    <row r="3308" spans="1:19" ht="18" customHeight="1" x14ac:dyDescent="0.25">
      <c r="A3308" s="10" t="s">
        <v>2227</v>
      </c>
      <c r="B3308" s="1">
        <v>21</v>
      </c>
      <c r="C3308" t="str">
        <f t="shared" si="51"/>
        <v>18-25 (Gen Z)</v>
      </c>
      <c r="D3308" s="1" t="s">
        <v>30</v>
      </c>
      <c r="E3308" s="1">
        <v>10.3</v>
      </c>
      <c r="F3308" s="1">
        <v>3.69</v>
      </c>
      <c r="G3308" s="1">
        <v>3.52</v>
      </c>
      <c r="H3308" s="1">
        <v>5.43</v>
      </c>
      <c r="I3308" s="1">
        <v>5.79</v>
      </c>
      <c r="J3308" s="1">
        <f>Smartphone_Usage_And_Addiction_Analysis_7500_Rows[[#This Row],[social_media_hours]]+Smartphone_Usage_And_Addiction_Analysis_7500_Rows[[#This Row],[gaming_hours]]</f>
        <v>7.21</v>
      </c>
      <c r="K3308" s="1">
        <f>Smartphone_Usage_And_Addiction_Analysis_7500_Rows[[#This Row],[sleep_hours]]-Smartphone_Usage_And_Addiction_Analysis_7500_Rows[[#This Row],[total_leisure_hours]]</f>
        <v>-1.42</v>
      </c>
      <c r="L3308" s="1">
        <v>114</v>
      </c>
      <c r="M3308" s="1">
        <v>147</v>
      </c>
      <c r="N3308" s="5">
        <f>Smartphone_Usage_And_Addiction_Analysis_7500_Rows[[#This Row],[app_opens_per_day]]/Smartphone_Usage_And_Addiction_Analysis_7500_Rows[[#This Row],[daily_screen_time_hours]]</f>
        <v>14.271844660194175</v>
      </c>
      <c r="O3308" s="1">
        <v>11.12</v>
      </c>
      <c r="P3308" s="1" t="s">
        <v>18</v>
      </c>
      <c r="Q3308" s="1" t="s">
        <v>19</v>
      </c>
      <c r="R3308" s="1" t="s">
        <v>28</v>
      </c>
      <c r="S3308" s="1">
        <v>1</v>
      </c>
    </row>
    <row r="3309" spans="1:19" ht="18" customHeight="1" x14ac:dyDescent="0.25">
      <c r="A3309" s="10" t="s">
        <v>2228</v>
      </c>
      <c r="B3309" s="1">
        <v>23</v>
      </c>
      <c r="C3309" t="str">
        <f t="shared" si="51"/>
        <v>18-25 (Gen Z)</v>
      </c>
      <c r="D3309" s="1" t="s">
        <v>30</v>
      </c>
      <c r="E3309" s="1">
        <v>10.45</v>
      </c>
      <c r="F3309" s="1">
        <v>2.97</v>
      </c>
      <c r="G3309" s="1">
        <v>2.77</v>
      </c>
      <c r="H3309" s="1">
        <v>1.2</v>
      </c>
      <c r="I3309" s="1">
        <v>6.44</v>
      </c>
      <c r="J3309" s="1">
        <f>Smartphone_Usage_And_Addiction_Analysis_7500_Rows[[#This Row],[social_media_hours]]+Smartphone_Usage_And_Addiction_Analysis_7500_Rows[[#This Row],[gaming_hours]]</f>
        <v>5.74</v>
      </c>
      <c r="K3309" s="1">
        <f>Smartphone_Usage_And_Addiction_Analysis_7500_Rows[[#This Row],[sleep_hours]]-Smartphone_Usage_And_Addiction_Analysis_7500_Rows[[#This Row],[total_leisure_hours]]</f>
        <v>0.70000000000000018</v>
      </c>
      <c r="L3309" s="1">
        <v>89</v>
      </c>
      <c r="M3309" s="1">
        <v>137</v>
      </c>
      <c r="N3309" s="5">
        <f>Smartphone_Usage_And_Addiction_Analysis_7500_Rows[[#This Row],[app_opens_per_day]]/Smartphone_Usage_And_Addiction_Analysis_7500_Rows[[#This Row],[daily_screen_time_hours]]</f>
        <v>13.110047846889954</v>
      </c>
      <c r="O3309" s="1">
        <v>11.56</v>
      </c>
      <c r="P3309" s="1" t="s">
        <v>18</v>
      </c>
      <c r="Q3309" s="1" t="s">
        <v>23</v>
      </c>
      <c r="R3309" s="1" t="s">
        <v>28</v>
      </c>
      <c r="S3309" s="1">
        <v>1</v>
      </c>
    </row>
    <row r="3310" spans="1:19" ht="18" customHeight="1" x14ac:dyDescent="0.25">
      <c r="A3310" s="10" t="s">
        <v>2229</v>
      </c>
      <c r="B3310" s="1">
        <v>28</v>
      </c>
      <c r="C3310" t="str">
        <f t="shared" si="51"/>
        <v>26-40 (Millennials)</v>
      </c>
      <c r="D3310" s="1" t="s">
        <v>30</v>
      </c>
      <c r="E3310" s="1">
        <v>10.51</v>
      </c>
      <c r="F3310" s="1">
        <v>3.67</v>
      </c>
      <c r="G3310" s="1">
        <v>2.42</v>
      </c>
      <c r="H3310" s="1">
        <v>2.34</v>
      </c>
      <c r="I3310" s="1">
        <v>8.51</v>
      </c>
      <c r="J3310" s="1">
        <f>Smartphone_Usage_And_Addiction_Analysis_7500_Rows[[#This Row],[social_media_hours]]+Smartphone_Usage_And_Addiction_Analysis_7500_Rows[[#This Row],[gaming_hours]]</f>
        <v>6.09</v>
      </c>
      <c r="K3310" s="1">
        <f>Smartphone_Usage_And_Addiction_Analysis_7500_Rows[[#This Row],[sleep_hours]]-Smartphone_Usage_And_Addiction_Analysis_7500_Rows[[#This Row],[total_leisure_hours]]</f>
        <v>2.42</v>
      </c>
      <c r="L3310" s="1">
        <v>118</v>
      </c>
      <c r="M3310" s="1">
        <v>127</v>
      </c>
      <c r="N3310" s="5">
        <f>Smartphone_Usage_And_Addiction_Analysis_7500_Rows[[#This Row],[app_opens_per_day]]/Smartphone_Usage_And_Addiction_Analysis_7500_Rows[[#This Row],[daily_screen_time_hours]]</f>
        <v>12.0837297811608</v>
      </c>
      <c r="O3310" s="1">
        <v>12.57</v>
      </c>
      <c r="P3310" s="1" t="s">
        <v>22</v>
      </c>
      <c r="Q3310" s="1" t="s">
        <v>19</v>
      </c>
      <c r="R3310" s="1" t="s">
        <v>28</v>
      </c>
      <c r="S3310" s="1">
        <v>1</v>
      </c>
    </row>
    <row r="3311" spans="1:19" ht="18" customHeight="1" x14ac:dyDescent="0.25">
      <c r="A3311" s="10" t="s">
        <v>2230</v>
      </c>
      <c r="B3311" s="1">
        <v>23</v>
      </c>
      <c r="C3311" t="str">
        <f t="shared" si="51"/>
        <v>18-25 (Gen Z)</v>
      </c>
      <c r="D3311" s="1" t="s">
        <v>17</v>
      </c>
      <c r="E3311" s="1">
        <v>11.16</v>
      </c>
      <c r="F3311" s="1">
        <v>4.6100000000000003</v>
      </c>
      <c r="G3311" s="1">
        <v>0.14000000000000001</v>
      </c>
      <c r="H3311" s="1">
        <v>2.4</v>
      </c>
      <c r="I3311" s="1">
        <v>6.97</v>
      </c>
      <c r="J3311" s="1">
        <f>Smartphone_Usage_And_Addiction_Analysis_7500_Rows[[#This Row],[social_media_hours]]+Smartphone_Usage_And_Addiction_Analysis_7500_Rows[[#This Row],[gaming_hours]]</f>
        <v>4.75</v>
      </c>
      <c r="K3311" s="1">
        <f>Smartphone_Usage_And_Addiction_Analysis_7500_Rows[[#This Row],[sleep_hours]]-Smartphone_Usage_And_Addiction_Analysis_7500_Rows[[#This Row],[total_leisure_hours]]</f>
        <v>2.2199999999999998</v>
      </c>
      <c r="L3311" s="1">
        <v>189</v>
      </c>
      <c r="M3311" s="1">
        <v>169</v>
      </c>
      <c r="N3311" s="5">
        <f>Smartphone_Usage_And_Addiction_Analysis_7500_Rows[[#This Row],[app_opens_per_day]]/Smartphone_Usage_And_Addiction_Analysis_7500_Rows[[#This Row],[daily_screen_time_hours]]</f>
        <v>15.143369175627241</v>
      </c>
      <c r="O3311" s="1">
        <v>11.72</v>
      </c>
      <c r="P3311" s="1" t="s">
        <v>22</v>
      </c>
      <c r="Q3311" s="1" t="s">
        <v>23</v>
      </c>
      <c r="R3311" s="1" t="s">
        <v>24</v>
      </c>
      <c r="S3311" s="1">
        <v>1</v>
      </c>
    </row>
    <row r="3312" spans="1:19" ht="18" customHeight="1" x14ac:dyDescent="0.25">
      <c r="A3312" s="10" t="s">
        <v>6202</v>
      </c>
      <c r="B3312" s="1">
        <v>35</v>
      </c>
      <c r="C3312" s="1" t="str">
        <f t="shared" si="51"/>
        <v>26-40 (Millennials)</v>
      </c>
      <c r="D3312" t="s">
        <v>7582</v>
      </c>
      <c r="E3312">
        <v>3.89</v>
      </c>
      <c r="F3312">
        <v>3.82</v>
      </c>
      <c r="G3312">
        <v>3.21</v>
      </c>
      <c r="H3312">
        <v>5.82</v>
      </c>
      <c r="I3312">
        <v>6.36</v>
      </c>
      <c r="J3312" s="1">
        <f>Smartphone_Usage_And_Addiction_Analysis_7500_Rows[[#This Row],[social_media_hours]]+Smartphone_Usage_And_Addiction_Analysis_7500_Rows[[#This Row],[gaming_hours]]</f>
        <v>7.0299999999999994</v>
      </c>
      <c r="K3312" s="1">
        <f>Smartphone_Usage_And_Addiction_Analysis_7500_Rows[[#This Row],[sleep_hours]]-Smartphone_Usage_And_Addiction_Analysis_7500_Rows[[#This Row],[total_leisure_hours]]</f>
        <v>-0.66999999999999904</v>
      </c>
      <c r="L3312">
        <v>240</v>
      </c>
      <c r="M3312">
        <v>82</v>
      </c>
      <c r="N3312" s="5">
        <f>Smartphone_Usage_And_Addiction_Analysis_7500_Rows[[#This Row],[app_opens_per_day]]/Smartphone_Usage_And_Addiction_Analysis_7500_Rows[[#This Row],[daily_screen_time_hours]]</f>
        <v>21.079691516709509</v>
      </c>
      <c r="O3312">
        <v>5.08</v>
      </c>
      <c r="P3312" t="s">
        <v>18</v>
      </c>
      <c r="Q3312" t="s">
        <v>23</v>
      </c>
      <c r="R3312" t="s">
        <v>51</v>
      </c>
      <c r="S3312">
        <v>0</v>
      </c>
    </row>
    <row r="3313" spans="1:19" ht="18" customHeight="1" x14ac:dyDescent="0.25">
      <c r="A3313" s="10" t="s">
        <v>2231</v>
      </c>
      <c r="B3313" s="1">
        <v>35</v>
      </c>
      <c r="C3313" t="str">
        <f t="shared" si="51"/>
        <v>26-40 (Millennials)</v>
      </c>
      <c r="D3313" s="1" t="s">
        <v>30</v>
      </c>
      <c r="E3313" s="1">
        <v>10.02</v>
      </c>
      <c r="F3313" s="1">
        <v>5.03</v>
      </c>
      <c r="G3313" s="1">
        <v>1.79</v>
      </c>
      <c r="H3313" s="1">
        <v>2.12</v>
      </c>
      <c r="I3313" s="1">
        <v>5.33</v>
      </c>
      <c r="J3313" s="1">
        <f>Smartphone_Usage_And_Addiction_Analysis_7500_Rows[[#This Row],[social_media_hours]]+Smartphone_Usage_And_Addiction_Analysis_7500_Rows[[#This Row],[gaming_hours]]</f>
        <v>6.82</v>
      </c>
      <c r="K3313" s="1">
        <f>Smartphone_Usage_And_Addiction_Analysis_7500_Rows[[#This Row],[sleep_hours]]-Smartphone_Usage_And_Addiction_Analysis_7500_Rows[[#This Row],[total_leisure_hours]]</f>
        <v>-1.4900000000000002</v>
      </c>
      <c r="L3313" s="1">
        <v>100</v>
      </c>
      <c r="M3313" s="1">
        <v>81</v>
      </c>
      <c r="N3313" s="5">
        <f>Smartphone_Usage_And_Addiction_Analysis_7500_Rows[[#This Row],[app_opens_per_day]]/Smartphone_Usage_And_Addiction_Analysis_7500_Rows[[#This Row],[daily_screen_time_hours]]</f>
        <v>8.0838323353293422</v>
      </c>
      <c r="O3313" s="1">
        <v>10.66</v>
      </c>
      <c r="P3313" s="1" t="s">
        <v>32</v>
      </c>
      <c r="Q3313" s="1" t="s">
        <v>23</v>
      </c>
      <c r="R3313" s="1" t="s">
        <v>28</v>
      </c>
      <c r="S3313" s="1">
        <v>1</v>
      </c>
    </row>
    <row r="3314" spans="1:19" ht="18" customHeight="1" x14ac:dyDescent="0.25">
      <c r="A3314" s="10" t="s">
        <v>2232</v>
      </c>
      <c r="B3314" s="1">
        <v>28</v>
      </c>
      <c r="C3314" t="str">
        <f t="shared" si="51"/>
        <v>26-40 (Millennials)</v>
      </c>
      <c r="D3314" s="1" t="s">
        <v>17</v>
      </c>
      <c r="E3314" s="1">
        <v>6.78</v>
      </c>
      <c r="F3314" s="1">
        <v>4.8899999999999997</v>
      </c>
      <c r="G3314" s="1">
        <v>1.1200000000000001</v>
      </c>
      <c r="H3314" s="1">
        <v>3.6</v>
      </c>
      <c r="I3314" s="1">
        <v>5.28</v>
      </c>
      <c r="J3314" s="1">
        <f>Smartphone_Usage_And_Addiction_Analysis_7500_Rows[[#This Row],[social_media_hours]]+Smartphone_Usage_And_Addiction_Analysis_7500_Rows[[#This Row],[gaming_hours]]</f>
        <v>6.01</v>
      </c>
      <c r="K3314" s="1">
        <f>Smartphone_Usage_And_Addiction_Analysis_7500_Rows[[#This Row],[sleep_hours]]-Smartphone_Usage_And_Addiction_Analysis_7500_Rows[[#This Row],[total_leisure_hours]]</f>
        <v>-0.72999999999999954</v>
      </c>
      <c r="L3314" s="1">
        <v>49</v>
      </c>
      <c r="M3314" s="1">
        <v>115</v>
      </c>
      <c r="N3314" s="5">
        <f>Smartphone_Usage_And_Addiction_Analysis_7500_Rows[[#This Row],[app_opens_per_day]]/Smartphone_Usage_And_Addiction_Analysis_7500_Rows[[#This Row],[daily_screen_time_hours]]</f>
        <v>16.961651917404129</v>
      </c>
      <c r="O3314" s="1">
        <v>8.89</v>
      </c>
      <c r="P3314" s="1" t="s">
        <v>18</v>
      </c>
      <c r="Q3314" s="1" t="s">
        <v>19</v>
      </c>
      <c r="R3314" s="1" t="s">
        <v>28</v>
      </c>
      <c r="S3314" s="1">
        <v>1</v>
      </c>
    </row>
    <row r="3315" spans="1:19" ht="18" customHeight="1" x14ac:dyDescent="0.25">
      <c r="A3315" s="10" t="s">
        <v>6203</v>
      </c>
      <c r="B3315" s="1">
        <v>20</v>
      </c>
      <c r="C3315" s="1" t="str">
        <f t="shared" si="51"/>
        <v>18-25 (Gen Z)</v>
      </c>
      <c r="D3315" t="s">
        <v>7582</v>
      </c>
      <c r="E3315">
        <v>5.0199999999999996</v>
      </c>
      <c r="F3315">
        <v>1.92</v>
      </c>
      <c r="G3315">
        <v>2.5099999999999998</v>
      </c>
      <c r="H3315">
        <v>2.17</v>
      </c>
      <c r="I3315">
        <v>4.6500000000000004</v>
      </c>
      <c r="J3315" s="1">
        <f>Smartphone_Usage_And_Addiction_Analysis_7500_Rows[[#This Row],[social_media_hours]]+Smartphone_Usage_And_Addiction_Analysis_7500_Rows[[#This Row],[gaming_hours]]</f>
        <v>4.43</v>
      </c>
      <c r="K3315" s="1">
        <f>Smartphone_Usage_And_Addiction_Analysis_7500_Rows[[#This Row],[sleep_hours]]-Smartphone_Usage_And_Addiction_Analysis_7500_Rows[[#This Row],[total_leisure_hours]]</f>
        <v>0.22000000000000064</v>
      </c>
      <c r="L3315">
        <v>208</v>
      </c>
      <c r="M3315">
        <v>176</v>
      </c>
      <c r="N3315" s="5">
        <f>Smartphone_Usage_And_Addiction_Analysis_7500_Rows[[#This Row],[app_opens_per_day]]/Smartphone_Usage_And_Addiction_Analysis_7500_Rows[[#This Row],[daily_screen_time_hours]]</f>
        <v>35.059760956175303</v>
      </c>
      <c r="O3315">
        <v>6.87</v>
      </c>
      <c r="P3315" t="s">
        <v>18</v>
      </c>
      <c r="Q3315" t="s">
        <v>23</v>
      </c>
      <c r="R3315" t="s">
        <v>20</v>
      </c>
      <c r="S3315">
        <v>0</v>
      </c>
    </row>
    <row r="3316" spans="1:19" ht="18" customHeight="1" x14ac:dyDescent="0.25">
      <c r="A3316" s="10" t="s">
        <v>2233</v>
      </c>
      <c r="B3316" s="1">
        <v>20</v>
      </c>
      <c r="C3316" t="str">
        <f t="shared" si="51"/>
        <v>18-25 (Gen Z)</v>
      </c>
      <c r="D3316" s="1" t="s">
        <v>17</v>
      </c>
      <c r="E3316" s="1">
        <v>10.59</v>
      </c>
      <c r="F3316" s="1">
        <v>4.8099999999999996</v>
      </c>
      <c r="G3316" s="1">
        <v>1.0900000000000001</v>
      </c>
      <c r="H3316" s="1">
        <v>2.88</v>
      </c>
      <c r="I3316" s="1">
        <v>5.89</v>
      </c>
      <c r="J3316" s="1">
        <f>Smartphone_Usage_And_Addiction_Analysis_7500_Rows[[#This Row],[social_media_hours]]+Smartphone_Usage_And_Addiction_Analysis_7500_Rows[[#This Row],[gaming_hours]]</f>
        <v>5.8999999999999995</v>
      </c>
      <c r="K3316" s="1">
        <f>Smartphone_Usage_And_Addiction_Analysis_7500_Rows[[#This Row],[sleep_hours]]-Smartphone_Usage_And_Addiction_Analysis_7500_Rows[[#This Row],[total_leisure_hours]]</f>
        <v>-9.9999999999997868E-3</v>
      </c>
      <c r="L3316" s="1">
        <v>85</v>
      </c>
      <c r="M3316" s="1">
        <v>16</v>
      </c>
      <c r="N3316" s="5">
        <f>Smartphone_Usage_And_Addiction_Analysis_7500_Rows[[#This Row],[app_opens_per_day]]/Smartphone_Usage_And_Addiction_Analysis_7500_Rows[[#This Row],[daily_screen_time_hours]]</f>
        <v>1.5108593012275733</v>
      </c>
      <c r="O3316" s="1">
        <v>13.53</v>
      </c>
      <c r="P3316" s="1" t="s">
        <v>22</v>
      </c>
      <c r="Q3316" s="1" t="s">
        <v>19</v>
      </c>
      <c r="R3316" s="1" t="s">
        <v>24</v>
      </c>
      <c r="S3316" s="1">
        <v>1</v>
      </c>
    </row>
    <row r="3317" spans="1:19" ht="18" customHeight="1" x14ac:dyDescent="0.25">
      <c r="A3317" s="10" t="s">
        <v>2234</v>
      </c>
      <c r="B3317" s="1">
        <v>18</v>
      </c>
      <c r="C3317" t="str">
        <f t="shared" si="51"/>
        <v>18-25 (Gen Z)</v>
      </c>
      <c r="D3317" s="1" t="s">
        <v>17</v>
      </c>
      <c r="E3317" s="1">
        <v>5.64</v>
      </c>
      <c r="F3317" s="1">
        <v>2.77</v>
      </c>
      <c r="G3317" s="1">
        <v>3.4</v>
      </c>
      <c r="H3317" s="1">
        <v>1.89</v>
      </c>
      <c r="I3317" s="1">
        <v>6.58</v>
      </c>
      <c r="J3317" s="1">
        <f>Smartphone_Usage_And_Addiction_Analysis_7500_Rows[[#This Row],[social_media_hours]]+Smartphone_Usage_And_Addiction_Analysis_7500_Rows[[#This Row],[gaming_hours]]</f>
        <v>6.17</v>
      </c>
      <c r="K3317" s="1">
        <f>Smartphone_Usage_And_Addiction_Analysis_7500_Rows[[#This Row],[sleep_hours]]-Smartphone_Usage_And_Addiction_Analysis_7500_Rows[[#This Row],[total_leisure_hours]]</f>
        <v>0.41000000000000014</v>
      </c>
      <c r="L3317" s="1">
        <v>155</v>
      </c>
      <c r="M3317" s="1">
        <v>69</v>
      </c>
      <c r="N3317" s="5">
        <f>Smartphone_Usage_And_Addiction_Analysis_7500_Rows[[#This Row],[app_opens_per_day]]/Smartphone_Usage_And_Addiction_Analysis_7500_Rows[[#This Row],[daily_screen_time_hours]]</f>
        <v>12.23404255319149</v>
      </c>
      <c r="O3317" s="1">
        <v>6.88</v>
      </c>
      <c r="P3317" s="1" t="s">
        <v>32</v>
      </c>
      <c r="Q3317" s="1" t="s">
        <v>23</v>
      </c>
      <c r="R3317" s="1" t="s">
        <v>51</v>
      </c>
      <c r="S3317" s="1">
        <v>0</v>
      </c>
    </row>
    <row r="3318" spans="1:19" ht="18" customHeight="1" x14ac:dyDescent="0.25">
      <c r="A3318" s="10" t="s">
        <v>2235</v>
      </c>
      <c r="B3318" s="1">
        <v>29</v>
      </c>
      <c r="C3318" t="str">
        <f t="shared" si="51"/>
        <v>26-40 (Millennials)</v>
      </c>
      <c r="D3318" s="1" t="s">
        <v>17</v>
      </c>
      <c r="E3318" s="1">
        <v>6.66</v>
      </c>
      <c r="F3318" s="1">
        <v>2.0499999999999998</v>
      </c>
      <c r="G3318" s="1">
        <v>3.58</v>
      </c>
      <c r="H3318" s="1">
        <v>3.7</v>
      </c>
      <c r="I3318" s="1">
        <v>5.14</v>
      </c>
      <c r="J3318" s="1">
        <f>Smartphone_Usage_And_Addiction_Analysis_7500_Rows[[#This Row],[social_media_hours]]+Smartphone_Usage_And_Addiction_Analysis_7500_Rows[[#This Row],[gaming_hours]]</f>
        <v>5.63</v>
      </c>
      <c r="K3318" s="1">
        <f>Smartphone_Usage_And_Addiction_Analysis_7500_Rows[[#This Row],[sleep_hours]]-Smartphone_Usage_And_Addiction_Analysis_7500_Rows[[#This Row],[total_leisure_hours]]</f>
        <v>-0.49000000000000021</v>
      </c>
      <c r="L3318" s="1">
        <v>92</v>
      </c>
      <c r="M3318" s="1">
        <v>116</v>
      </c>
      <c r="N3318" s="5">
        <f>Smartphone_Usage_And_Addiction_Analysis_7500_Rows[[#This Row],[app_opens_per_day]]/Smartphone_Usage_And_Addiction_Analysis_7500_Rows[[#This Row],[daily_screen_time_hours]]</f>
        <v>17.417417417417418</v>
      </c>
      <c r="O3318" s="1">
        <v>8.2200000000000006</v>
      </c>
      <c r="P3318" s="1" t="s">
        <v>18</v>
      </c>
      <c r="Q3318" s="1" t="s">
        <v>23</v>
      </c>
      <c r="R3318" s="1" t="s">
        <v>28</v>
      </c>
      <c r="S3318" s="1">
        <v>1</v>
      </c>
    </row>
    <row r="3319" spans="1:19" ht="18" customHeight="1" x14ac:dyDescent="0.25">
      <c r="A3319" s="10" t="s">
        <v>2236</v>
      </c>
      <c r="B3319" s="1">
        <v>20</v>
      </c>
      <c r="C3319" t="str">
        <f t="shared" si="51"/>
        <v>18-25 (Gen Z)</v>
      </c>
      <c r="D3319" s="1" t="s">
        <v>30</v>
      </c>
      <c r="E3319" s="1">
        <v>11.7</v>
      </c>
      <c r="F3319" s="1">
        <v>3.42</v>
      </c>
      <c r="G3319" s="1">
        <v>2.79</v>
      </c>
      <c r="H3319" s="1">
        <v>3.81</v>
      </c>
      <c r="I3319" s="1">
        <v>7.82</v>
      </c>
      <c r="J3319" s="1">
        <f>Smartphone_Usage_And_Addiction_Analysis_7500_Rows[[#This Row],[social_media_hours]]+Smartphone_Usage_And_Addiction_Analysis_7500_Rows[[#This Row],[gaming_hours]]</f>
        <v>6.21</v>
      </c>
      <c r="K3319" s="1">
        <f>Smartphone_Usage_And_Addiction_Analysis_7500_Rows[[#This Row],[sleep_hours]]-Smartphone_Usage_And_Addiction_Analysis_7500_Rows[[#This Row],[total_leisure_hours]]</f>
        <v>1.6100000000000003</v>
      </c>
      <c r="L3319" s="1">
        <v>42</v>
      </c>
      <c r="M3319" s="1">
        <v>144</v>
      </c>
      <c r="N3319" s="5">
        <f>Smartphone_Usage_And_Addiction_Analysis_7500_Rows[[#This Row],[app_opens_per_day]]/Smartphone_Usage_And_Addiction_Analysis_7500_Rows[[#This Row],[daily_screen_time_hours]]</f>
        <v>12.307692307692308</v>
      </c>
      <c r="O3319" s="1">
        <v>12.48</v>
      </c>
      <c r="P3319" s="1" t="s">
        <v>32</v>
      </c>
      <c r="Q3319" s="1" t="s">
        <v>19</v>
      </c>
      <c r="R3319" s="1" t="s">
        <v>24</v>
      </c>
      <c r="S3319" s="1">
        <v>1</v>
      </c>
    </row>
    <row r="3320" spans="1:19" ht="18" customHeight="1" x14ac:dyDescent="0.25">
      <c r="A3320" s="10" t="s">
        <v>2237</v>
      </c>
      <c r="B3320" s="1">
        <v>23</v>
      </c>
      <c r="C3320" t="str">
        <f t="shared" si="51"/>
        <v>18-25 (Gen Z)</v>
      </c>
      <c r="D3320" s="1" t="s">
        <v>30</v>
      </c>
      <c r="E3320" s="1">
        <v>9.1300000000000008</v>
      </c>
      <c r="F3320" s="1">
        <v>2.5499999999999998</v>
      </c>
      <c r="G3320" s="1">
        <v>2.23</v>
      </c>
      <c r="H3320" s="1">
        <v>1.1499999999999999</v>
      </c>
      <c r="I3320" s="1">
        <v>7.05</v>
      </c>
      <c r="J3320" s="1">
        <f>Smartphone_Usage_And_Addiction_Analysis_7500_Rows[[#This Row],[social_media_hours]]+Smartphone_Usage_And_Addiction_Analysis_7500_Rows[[#This Row],[gaming_hours]]</f>
        <v>4.7799999999999994</v>
      </c>
      <c r="K3320" s="1">
        <f>Smartphone_Usage_And_Addiction_Analysis_7500_Rows[[#This Row],[sleep_hours]]-Smartphone_Usage_And_Addiction_Analysis_7500_Rows[[#This Row],[total_leisure_hours]]</f>
        <v>2.2700000000000005</v>
      </c>
      <c r="L3320" s="1">
        <v>174</v>
      </c>
      <c r="M3320" s="1">
        <v>20</v>
      </c>
      <c r="N3320" s="5">
        <f>Smartphone_Usage_And_Addiction_Analysis_7500_Rows[[#This Row],[app_opens_per_day]]/Smartphone_Usage_And_Addiction_Analysis_7500_Rows[[#This Row],[daily_screen_time_hours]]</f>
        <v>2.1905805038335155</v>
      </c>
      <c r="O3320" s="1">
        <v>10.4</v>
      </c>
      <c r="P3320" s="1" t="s">
        <v>22</v>
      </c>
      <c r="Q3320" s="1" t="s">
        <v>23</v>
      </c>
      <c r="R3320" s="1" t="s">
        <v>28</v>
      </c>
      <c r="S3320" s="1">
        <v>1</v>
      </c>
    </row>
    <row r="3321" spans="1:19" ht="18" customHeight="1" x14ac:dyDescent="0.25">
      <c r="A3321" s="10" t="s">
        <v>2238</v>
      </c>
      <c r="B3321" s="1">
        <v>20</v>
      </c>
      <c r="C3321" t="str">
        <f t="shared" si="51"/>
        <v>18-25 (Gen Z)</v>
      </c>
      <c r="D3321" s="1" t="s">
        <v>17</v>
      </c>
      <c r="E3321" s="1">
        <v>9.98</v>
      </c>
      <c r="F3321" s="1">
        <v>1.91</v>
      </c>
      <c r="G3321" s="1">
        <v>2.5299999999999998</v>
      </c>
      <c r="H3321" s="1">
        <v>4.26</v>
      </c>
      <c r="I3321" s="1">
        <v>6.66</v>
      </c>
      <c r="J3321" s="1">
        <f>Smartphone_Usage_And_Addiction_Analysis_7500_Rows[[#This Row],[social_media_hours]]+Smartphone_Usage_And_Addiction_Analysis_7500_Rows[[#This Row],[gaming_hours]]</f>
        <v>4.4399999999999995</v>
      </c>
      <c r="K3321" s="1">
        <f>Smartphone_Usage_And_Addiction_Analysis_7500_Rows[[#This Row],[sleep_hours]]-Smartphone_Usage_And_Addiction_Analysis_7500_Rows[[#This Row],[total_leisure_hours]]</f>
        <v>2.2200000000000006</v>
      </c>
      <c r="L3321" s="1">
        <v>225</v>
      </c>
      <c r="M3321" s="1">
        <v>138</v>
      </c>
      <c r="N3321" s="5">
        <f>Smartphone_Usage_And_Addiction_Analysis_7500_Rows[[#This Row],[app_opens_per_day]]/Smartphone_Usage_And_Addiction_Analysis_7500_Rows[[#This Row],[daily_screen_time_hours]]</f>
        <v>13.827655310621243</v>
      </c>
      <c r="O3321" s="1">
        <v>12.62</v>
      </c>
      <c r="P3321" s="1" t="s">
        <v>32</v>
      </c>
      <c r="Q3321" s="1" t="s">
        <v>23</v>
      </c>
      <c r="R3321" s="1" t="s">
        <v>28</v>
      </c>
      <c r="S3321" s="1">
        <v>1</v>
      </c>
    </row>
    <row r="3322" spans="1:19" ht="18" customHeight="1" x14ac:dyDescent="0.25">
      <c r="A3322" s="10" t="s">
        <v>2239</v>
      </c>
      <c r="B3322" s="1">
        <v>19</v>
      </c>
      <c r="C3322" t="str">
        <f t="shared" si="51"/>
        <v>18-25 (Gen Z)</v>
      </c>
      <c r="D3322" s="1" t="s">
        <v>30</v>
      </c>
      <c r="E3322" s="1">
        <v>9.2200000000000006</v>
      </c>
      <c r="F3322" s="1">
        <v>5.41</v>
      </c>
      <c r="G3322" s="1">
        <v>3.11</v>
      </c>
      <c r="H3322" s="1">
        <v>1.36</v>
      </c>
      <c r="I3322" s="1">
        <v>5.61</v>
      </c>
      <c r="J3322" s="1">
        <f>Smartphone_Usage_And_Addiction_Analysis_7500_Rows[[#This Row],[social_media_hours]]+Smartphone_Usage_And_Addiction_Analysis_7500_Rows[[#This Row],[gaming_hours]]</f>
        <v>8.52</v>
      </c>
      <c r="K3322" s="1">
        <f>Smartphone_Usage_And_Addiction_Analysis_7500_Rows[[#This Row],[sleep_hours]]-Smartphone_Usage_And_Addiction_Analysis_7500_Rows[[#This Row],[total_leisure_hours]]</f>
        <v>-2.9099999999999993</v>
      </c>
      <c r="L3322" s="1">
        <v>169</v>
      </c>
      <c r="M3322" s="1">
        <v>132</v>
      </c>
      <c r="N3322" s="5">
        <f>Smartphone_Usage_And_Addiction_Analysis_7500_Rows[[#This Row],[app_opens_per_day]]/Smartphone_Usage_And_Addiction_Analysis_7500_Rows[[#This Row],[daily_screen_time_hours]]</f>
        <v>14.316702819956616</v>
      </c>
      <c r="O3322" s="1">
        <v>10.73</v>
      </c>
      <c r="P3322" s="1" t="s">
        <v>22</v>
      </c>
      <c r="Q3322" s="1" t="s">
        <v>19</v>
      </c>
      <c r="R3322" s="1" t="s">
        <v>24</v>
      </c>
      <c r="S3322" s="1">
        <v>1</v>
      </c>
    </row>
    <row r="3323" spans="1:19" ht="18" customHeight="1" x14ac:dyDescent="0.25">
      <c r="A3323" s="10" t="s">
        <v>6204</v>
      </c>
      <c r="B3323" s="1">
        <v>30</v>
      </c>
      <c r="C3323" s="1" t="str">
        <f t="shared" si="51"/>
        <v>26-40 (Millennials)</v>
      </c>
      <c r="D3323" t="s">
        <v>7582</v>
      </c>
      <c r="E3323">
        <v>3.9</v>
      </c>
      <c r="F3323">
        <v>3.3</v>
      </c>
      <c r="G3323">
        <v>3.68</v>
      </c>
      <c r="H3323">
        <v>2.0299999999999998</v>
      </c>
      <c r="I3323">
        <v>7.17</v>
      </c>
      <c r="J3323" s="1">
        <f>Smartphone_Usage_And_Addiction_Analysis_7500_Rows[[#This Row],[social_media_hours]]+Smartphone_Usage_And_Addiction_Analysis_7500_Rows[[#This Row],[gaming_hours]]</f>
        <v>6.98</v>
      </c>
      <c r="K3323" s="1">
        <f>Smartphone_Usage_And_Addiction_Analysis_7500_Rows[[#This Row],[sleep_hours]]-Smartphone_Usage_And_Addiction_Analysis_7500_Rows[[#This Row],[total_leisure_hours]]</f>
        <v>0.1899999999999995</v>
      </c>
      <c r="L3323">
        <v>92</v>
      </c>
      <c r="M3323">
        <v>108</v>
      </c>
      <c r="N3323" s="5">
        <f>Smartphone_Usage_And_Addiction_Analysis_7500_Rows[[#This Row],[app_opens_per_day]]/Smartphone_Usage_And_Addiction_Analysis_7500_Rows[[#This Row],[daily_screen_time_hours]]</f>
        <v>27.692307692307693</v>
      </c>
      <c r="O3323">
        <v>6.3</v>
      </c>
      <c r="P3323" t="s">
        <v>32</v>
      </c>
      <c r="Q3323" t="s">
        <v>19</v>
      </c>
      <c r="R3323" t="s">
        <v>51</v>
      </c>
      <c r="S3323">
        <v>0</v>
      </c>
    </row>
    <row r="3324" spans="1:19" ht="18" customHeight="1" x14ac:dyDescent="0.25">
      <c r="A3324" s="10" t="s">
        <v>2240</v>
      </c>
      <c r="B3324" s="1">
        <v>27</v>
      </c>
      <c r="C3324" t="str">
        <f t="shared" si="51"/>
        <v>26-40 (Millennials)</v>
      </c>
      <c r="D3324" s="1" t="s">
        <v>30</v>
      </c>
      <c r="E3324" s="1">
        <v>3.76</v>
      </c>
      <c r="F3324" s="1">
        <v>4.1500000000000004</v>
      </c>
      <c r="G3324" s="1">
        <v>0.91</v>
      </c>
      <c r="H3324" s="1">
        <v>3.3</v>
      </c>
      <c r="I3324" s="1">
        <v>7.98</v>
      </c>
      <c r="J3324" s="1">
        <f>Smartphone_Usage_And_Addiction_Analysis_7500_Rows[[#This Row],[social_media_hours]]+Smartphone_Usage_And_Addiction_Analysis_7500_Rows[[#This Row],[gaming_hours]]</f>
        <v>5.0600000000000005</v>
      </c>
      <c r="K3324" s="1">
        <f>Smartphone_Usage_And_Addiction_Analysis_7500_Rows[[#This Row],[sleep_hours]]-Smartphone_Usage_And_Addiction_Analysis_7500_Rows[[#This Row],[total_leisure_hours]]</f>
        <v>2.92</v>
      </c>
      <c r="L3324" s="1">
        <v>241</v>
      </c>
      <c r="M3324" s="1">
        <v>37</v>
      </c>
      <c r="N3324" s="5">
        <f>Smartphone_Usage_And_Addiction_Analysis_7500_Rows[[#This Row],[app_opens_per_day]]/Smartphone_Usage_And_Addiction_Analysis_7500_Rows[[#This Row],[daily_screen_time_hours]]</f>
        <v>9.8404255319148941</v>
      </c>
      <c r="O3324" s="1">
        <v>6.4</v>
      </c>
      <c r="P3324" s="1" t="s">
        <v>22</v>
      </c>
      <c r="Q3324" s="1" t="s">
        <v>23</v>
      </c>
      <c r="R3324" s="1" t="s">
        <v>28</v>
      </c>
      <c r="S3324" s="1">
        <v>1</v>
      </c>
    </row>
    <row r="3325" spans="1:19" ht="18" customHeight="1" x14ac:dyDescent="0.25">
      <c r="A3325" s="10" t="s">
        <v>6205</v>
      </c>
      <c r="B3325" s="1">
        <v>26</v>
      </c>
      <c r="C3325" s="1" t="str">
        <f t="shared" si="51"/>
        <v>26-40 (Millennials)</v>
      </c>
      <c r="D3325" t="s">
        <v>7582</v>
      </c>
      <c r="E3325">
        <v>9.91</v>
      </c>
      <c r="F3325">
        <v>5.63</v>
      </c>
      <c r="G3325">
        <v>2.38</v>
      </c>
      <c r="H3325">
        <v>4.41</v>
      </c>
      <c r="I3325">
        <v>8.02</v>
      </c>
      <c r="J3325" s="1">
        <f>Smartphone_Usage_And_Addiction_Analysis_7500_Rows[[#This Row],[social_media_hours]]+Smartphone_Usage_And_Addiction_Analysis_7500_Rows[[#This Row],[gaming_hours]]</f>
        <v>8.01</v>
      </c>
      <c r="K3325" s="1">
        <f>Smartphone_Usage_And_Addiction_Analysis_7500_Rows[[#This Row],[sleep_hours]]-Smartphone_Usage_And_Addiction_Analysis_7500_Rows[[#This Row],[total_leisure_hours]]</f>
        <v>9.9999999999997868E-3</v>
      </c>
      <c r="L3325">
        <v>137</v>
      </c>
      <c r="M3325">
        <v>98</v>
      </c>
      <c r="N3325" s="5">
        <f>Smartphone_Usage_And_Addiction_Analysis_7500_Rows[[#This Row],[app_opens_per_day]]/Smartphone_Usage_And_Addiction_Analysis_7500_Rows[[#This Row],[daily_screen_time_hours]]</f>
        <v>9.8890010090817348</v>
      </c>
      <c r="O3325">
        <v>12.86</v>
      </c>
      <c r="P3325" t="s">
        <v>22</v>
      </c>
      <c r="Q3325" t="s">
        <v>23</v>
      </c>
      <c r="R3325" t="s">
        <v>24</v>
      </c>
      <c r="S3325">
        <v>1</v>
      </c>
    </row>
    <row r="3326" spans="1:19" ht="18" customHeight="1" x14ac:dyDescent="0.25">
      <c r="A3326" s="10" t="s">
        <v>6206</v>
      </c>
      <c r="B3326" s="1">
        <v>27</v>
      </c>
      <c r="C3326" s="1" t="str">
        <f t="shared" si="51"/>
        <v>26-40 (Millennials)</v>
      </c>
      <c r="D3326" t="s">
        <v>7582</v>
      </c>
      <c r="E3326">
        <v>3.18</v>
      </c>
      <c r="F3326">
        <v>0.53</v>
      </c>
      <c r="G3326">
        <v>2.64</v>
      </c>
      <c r="H3326">
        <v>2.61</v>
      </c>
      <c r="I3326">
        <v>8.33</v>
      </c>
      <c r="J3326" s="1">
        <f>Smartphone_Usage_And_Addiction_Analysis_7500_Rows[[#This Row],[social_media_hours]]+Smartphone_Usage_And_Addiction_Analysis_7500_Rows[[#This Row],[gaming_hours]]</f>
        <v>3.17</v>
      </c>
      <c r="K3326" s="1">
        <f>Smartphone_Usage_And_Addiction_Analysis_7500_Rows[[#This Row],[sleep_hours]]-Smartphone_Usage_And_Addiction_Analysis_7500_Rows[[#This Row],[total_leisure_hours]]</f>
        <v>5.16</v>
      </c>
      <c r="L3326">
        <v>241</v>
      </c>
      <c r="M3326">
        <v>154</v>
      </c>
      <c r="N3326" s="5">
        <f>Smartphone_Usage_And_Addiction_Analysis_7500_Rows[[#This Row],[app_opens_per_day]]/Smartphone_Usage_And_Addiction_Analysis_7500_Rows[[#This Row],[daily_screen_time_hours]]</f>
        <v>48.427672955974842</v>
      </c>
      <c r="O3326">
        <v>4.32</v>
      </c>
      <c r="P3326" t="s">
        <v>18</v>
      </c>
      <c r="Q3326" t="s">
        <v>19</v>
      </c>
      <c r="R3326" t="s">
        <v>20</v>
      </c>
      <c r="S3326">
        <v>0</v>
      </c>
    </row>
    <row r="3327" spans="1:19" ht="18" customHeight="1" x14ac:dyDescent="0.25">
      <c r="A3327" s="10" t="s">
        <v>2241</v>
      </c>
      <c r="B3327" s="1">
        <v>27</v>
      </c>
      <c r="C3327" t="str">
        <f t="shared" si="51"/>
        <v>26-40 (Millennials)</v>
      </c>
      <c r="D3327" s="1" t="s">
        <v>30</v>
      </c>
      <c r="E3327" s="1">
        <v>8.0399999999999991</v>
      </c>
      <c r="F3327" s="1">
        <v>5.14</v>
      </c>
      <c r="G3327" s="1">
        <v>2.0099999999999998</v>
      </c>
      <c r="H3327" s="1">
        <v>3.58</v>
      </c>
      <c r="I3327" s="1">
        <v>7.4</v>
      </c>
      <c r="J3327" s="1">
        <f>Smartphone_Usage_And_Addiction_Analysis_7500_Rows[[#This Row],[social_media_hours]]+Smartphone_Usage_And_Addiction_Analysis_7500_Rows[[#This Row],[gaming_hours]]</f>
        <v>7.1499999999999995</v>
      </c>
      <c r="K3327" s="1">
        <f>Smartphone_Usage_And_Addiction_Analysis_7500_Rows[[#This Row],[sleep_hours]]-Smartphone_Usage_And_Addiction_Analysis_7500_Rows[[#This Row],[total_leisure_hours]]</f>
        <v>0.25000000000000089</v>
      </c>
      <c r="L3327" s="1">
        <v>142</v>
      </c>
      <c r="M3327" s="1">
        <v>77</v>
      </c>
      <c r="N3327" s="5">
        <f>Smartphone_Usage_And_Addiction_Analysis_7500_Rows[[#This Row],[app_opens_per_day]]/Smartphone_Usage_And_Addiction_Analysis_7500_Rows[[#This Row],[daily_screen_time_hours]]</f>
        <v>9.5771144278606979</v>
      </c>
      <c r="O3327" s="1">
        <v>9.74</v>
      </c>
      <c r="P3327" s="1" t="s">
        <v>32</v>
      </c>
      <c r="Q3327" s="1" t="s">
        <v>23</v>
      </c>
      <c r="R3327" s="1" t="s">
        <v>24</v>
      </c>
      <c r="S3327" s="1">
        <v>1</v>
      </c>
    </row>
    <row r="3328" spans="1:19" ht="18" customHeight="1" x14ac:dyDescent="0.25">
      <c r="A3328" s="10" t="s">
        <v>2242</v>
      </c>
      <c r="B3328" s="1">
        <v>33</v>
      </c>
      <c r="C3328" t="str">
        <f t="shared" si="51"/>
        <v>26-40 (Millennials)</v>
      </c>
      <c r="D3328" s="1" t="s">
        <v>30</v>
      </c>
      <c r="E3328" s="1">
        <v>11.33</v>
      </c>
      <c r="F3328" s="1">
        <v>2.99</v>
      </c>
      <c r="G3328" s="1">
        <v>0.18</v>
      </c>
      <c r="H3328" s="1">
        <v>1.87</v>
      </c>
      <c r="I3328" s="1">
        <v>8.35</v>
      </c>
      <c r="J3328" s="1">
        <f>Smartphone_Usage_And_Addiction_Analysis_7500_Rows[[#This Row],[social_media_hours]]+Smartphone_Usage_And_Addiction_Analysis_7500_Rows[[#This Row],[gaming_hours]]</f>
        <v>3.1700000000000004</v>
      </c>
      <c r="K3328" s="1">
        <f>Smartphone_Usage_And_Addiction_Analysis_7500_Rows[[#This Row],[sleep_hours]]-Smartphone_Usage_And_Addiction_Analysis_7500_Rows[[#This Row],[total_leisure_hours]]</f>
        <v>5.18</v>
      </c>
      <c r="L3328" s="1">
        <v>109</v>
      </c>
      <c r="M3328" s="1">
        <v>43</v>
      </c>
      <c r="N3328" s="5">
        <f>Smartphone_Usage_And_Addiction_Analysis_7500_Rows[[#This Row],[app_opens_per_day]]/Smartphone_Usage_And_Addiction_Analysis_7500_Rows[[#This Row],[daily_screen_time_hours]]</f>
        <v>3.7952338923212707</v>
      </c>
      <c r="O3328" s="1">
        <v>13.24</v>
      </c>
      <c r="P3328" s="1" t="s">
        <v>32</v>
      </c>
      <c r="Q3328" s="1" t="s">
        <v>23</v>
      </c>
      <c r="R3328" s="1" t="s">
        <v>28</v>
      </c>
      <c r="S3328" s="1">
        <v>1</v>
      </c>
    </row>
    <row r="3329" spans="1:19" ht="18" customHeight="1" x14ac:dyDescent="0.25">
      <c r="A3329" s="10" t="s">
        <v>6207</v>
      </c>
      <c r="B3329" s="1">
        <v>22</v>
      </c>
      <c r="C3329" s="1" t="str">
        <f t="shared" si="51"/>
        <v>18-25 (Gen Z)</v>
      </c>
      <c r="D3329" t="s">
        <v>7582</v>
      </c>
      <c r="E3329">
        <v>10.62</v>
      </c>
      <c r="F3329">
        <v>3.64</v>
      </c>
      <c r="G3329">
        <v>1.23</v>
      </c>
      <c r="H3329">
        <v>2.89</v>
      </c>
      <c r="I3329">
        <v>6.56</v>
      </c>
      <c r="J3329" s="1">
        <f>Smartphone_Usage_And_Addiction_Analysis_7500_Rows[[#This Row],[social_media_hours]]+Smartphone_Usage_And_Addiction_Analysis_7500_Rows[[#This Row],[gaming_hours]]</f>
        <v>4.87</v>
      </c>
      <c r="K3329" s="1">
        <f>Smartphone_Usage_And_Addiction_Analysis_7500_Rows[[#This Row],[sleep_hours]]-Smartphone_Usage_And_Addiction_Analysis_7500_Rows[[#This Row],[total_leisure_hours]]</f>
        <v>1.6899999999999995</v>
      </c>
      <c r="L3329">
        <v>128</v>
      </c>
      <c r="M3329">
        <v>117</v>
      </c>
      <c r="N3329" s="5">
        <f>Smartphone_Usage_And_Addiction_Analysis_7500_Rows[[#This Row],[app_opens_per_day]]/Smartphone_Usage_And_Addiction_Analysis_7500_Rows[[#This Row],[daily_screen_time_hours]]</f>
        <v>11.016949152542374</v>
      </c>
      <c r="O3329">
        <v>13</v>
      </c>
      <c r="P3329" t="s">
        <v>32</v>
      </c>
      <c r="Q3329" t="s">
        <v>19</v>
      </c>
      <c r="R3329" t="s">
        <v>28</v>
      </c>
      <c r="S3329">
        <v>1</v>
      </c>
    </row>
    <row r="3330" spans="1:19" ht="18" customHeight="1" x14ac:dyDescent="0.25">
      <c r="A3330" s="10" t="s">
        <v>2243</v>
      </c>
      <c r="B3330" s="1">
        <v>24</v>
      </c>
      <c r="C3330" t="str">
        <f t="shared" ref="C3330:C3393" si="52">IF(B3330&lt;=25, "18-25 (Gen Z)", IF(B3330&lt;=40, "26-40 (Millennials)"))</f>
        <v>18-25 (Gen Z)</v>
      </c>
      <c r="D3330" s="1" t="s">
        <v>17</v>
      </c>
      <c r="E3330" s="1">
        <v>11.05</v>
      </c>
      <c r="F3330" s="1">
        <v>1.4</v>
      </c>
      <c r="G3330" s="1">
        <v>3.35</v>
      </c>
      <c r="H3330" s="1">
        <v>1.19</v>
      </c>
      <c r="I3330" s="1">
        <v>7.1</v>
      </c>
      <c r="J3330" s="1">
        <f>Smartphone_Usage_And_Addiction_Analysis_7500_Rows[[#This Row],[social_media_hours]]+Smartphone_Usage_And_Addiction_Analysis_7500_Rows[[#This Row],[gaming_hours]]</f>
        <v>4.75</v>
      </c>
      <c r="K3330" s="1">
        <f>Smartphone_Usage_And_Addiction_Analysis_7500_Rows[[#This Row],[sleep_hours]]-Smartphone_Usage_And_Addiction_Analysis_7500_Rows[[#This Row],[total_leisure_hours]]</f>
        <v>2.3499999999999996</v>
      </c>
      <c r="L3330" s="1">
        <v>186</v>
      </c>
      <c r="M3330" s="1">
        <v>171</v>
      </c>
      <c r="N3330" s="5">
        <f>Smartphone_Usage_And_Addiction_Analysis_7500_Rows[[#This Row],[app_opens_per_day]]/Smartphone_Usage_And_Addiction_Analysis_7500_Rows[[#This Row],[daily_screen_time_hours]]</f>
        <v>15.475113122171944</v>
      </c>
      <c r="O3330" s="1">
        <v>12.08</v>
      </c>
      <c r="P3330" s="1" t="s">
        <v>18</v>
      </c>
      <c r="Q3330" s="1" t="s">
        <v>23</v>
      </c>
      <c r="R3330" s="1" t="s">
        <v>24</v>
      </c>
      <c r="S3330" s="1">
        <v>1</v>
      </c>
    </row>
    <row r="3331" spans="1:19" ht="18" customHeight="1" x14ac:dyDescent="0.25">
      <c r="A3331" s="10" t="s">
        <v>2244</v>
      </c>
      <c r="B3331" s="1">
        <v>34</v>
      </c>
      <c r="C3331" t="str">
        <f t="shared" si="52"/>
        <v>26-40 (Millennials)</v>
      </c>
      <c r="D3331" s="1" t="s">
        <v>30</v>
      </c>
      <c r="E3331" s="1">
        <v>10.14</v>
      </c>
      <c r="F3331" s="1">
        <v>2.81</v>
      </c>
      <c r="G3331" s="1">
        <v>3.43</v>
      </c>
      <c r="H3331" s="1">
        <v>2.25</v>
      </c>
      <c r="I3331" s="1">
        <v>5.03</v>
      </c>
      <c r="J3331" s="1">
        <f>Smartphone_Usage_And_Addiction_Analysis_7500_Rows[[#This Row],[social_media_hours]]+Smartphone_Usage_And_Addiction_Analysis_7500_Rows[[#This Row],[gaming_hours]]</f>
        <v>6.24</v>
      </c>
      <c r="K3331" s="1">
        <f>Smartphone_Usage_And_Addiction_Analysis_7500_Rows[[#This Row],[sleep_hours]]-Smartphone_Usage_And_Addiction_Analysis_7500_Rows[[#This Row],[total_leisure_hours]]</f>
        <v>-1.21</v>
      </c>
      <c r="L3331" s="1">
        <v>180</v>
      </c>
      <c r="M3331" s="1">
        <v>110</v>
      </c>
      <c r="N3331" s="5">
        <f>Smartphone_Usage_And_Addiction_Analysis_7500_Rows[[#This Row],[app_opens_per_day]]/Smartphone_Usage_And_Addiction_Analysis_7500_Rows[[#This Row],[daily_screen_time_hours]]</f>
        <v>10.848126232741617</v>
      </c>
      <c r="O3331" s="1">
        <v>12.75</v>
      </c>
      <c r="P3331" s="1" t="s">
        <v>18</v>
      </c>
      <c r="Q3331" s="1" t="s">
        <v>19</v>
      </c>
      <c r="R3331" s="1" t="s">
        <v>24</v>
      </c>
      <c r="S3331" s="1">
        <v>1</v>
      </c>
    </row>
    <row r="3332" spans="1:19" ht="18" customHeight="1" x14ac:dyDescent="0.25">
      <c r="A3332" s="10" t="s">
        <v>2245</v>
      </c>
      <c r="B3332" s="1">
        <v>19</v>
      </c>
      <c r="C3332" t="str">
        <f t="shared" si="52"/>
        <v>18-25 (Gen Z)</v>
      </c>
      <c r="D3332" s="1" t="s">
        <v>17</v>
      </c>
      <c r="E3332" s="1">
        <v>8.9499999999999993</v>
      </c>
      <c r="F3332" s="1">
        <v>5.21</v>
      </c>
      <c r="G3332" s="1">
        <v>3.14</v>
      </c>
      <c r="H3332" s="1">
        <v>3.13</v>
      </c>
      <c r="I3332" s="1">
        <v>6.67</v>
      </c>
      <c r="J3332" s="1">
        <f>Smartphone_Usage_And_Addiction_Analysis_7500_Rows[[#This Row],[social_media_hours]]+Smartphone_Usage_And_Addiction_Analysis_7500_Rows[[#This Row],[gaming_hours]]</f>
        <v>8.35</v>
      </c>
      <c r="K3332" s="1">
        <f>Smartphone_Usage_And_Addiction_Analysis_7500_Rows[[#This Row],[sleep_hours]]-Smartphone_Usage_And_Addiction_Analysis_7500_Rows[[#This Row],[total_leisure_hours]]</f>
        <v>-1.6799999999999997</v>
      </c>
      <c r="L3332" s="1">
        <v>231</v>
      </c>
      <c r="M3332" s="1">
        <v>43</v>
      </c>
      <c r="N3332" s="5">
        <f>Smartphone_Usage_And_Addiction_Analysis_7500_Rows[[#This Row],[app_opens_per_day]]/Smartphone_Usage_And_Addiction_Analysis_7500_Rows[[#This Row],[daily_screen_time_hours]]</f>
        <v>4.8044692737430168</v>
      </c>
      <c r="O3332" s="1">
        <v>10.130000000000001</v>
      </c>
      <c r="P3332" s="1" t="s">
        <v>18</v>
      </c>
      <c r="Q3332" s="1" t="s">
        <v>23</v>
      </c>
      <c r="R3332" s="1" t="s">
        <v>24</v>
      </c>
      <c r="S3332" s="1">
        <v>1</v>
      </c>
    </row>
    <row r="3333" spans="1:19" ht="18" customHeight="1" x14ac:dyDescent="0.25">
      <c r="A3333" s="10" t="s">
        <v>2246</v>
      </c>
      <c r="B3333" s="1">
        <v>22</v>
      </c>
      <c r="C3333" t="str">
        <f t="shared" si="52"/>
        <v>18-25 (Gen Z)</v>
      </c>
      <c r="D3333" s="1" t="s">
        <v>30</v>
      </c>
      <c r="E3333" s="1">
        <v>11.72</v>
      </c>
      <c r="F3333" s="1">
        <v>5.98</v>
      </c>
      <c r="G3333" s="1">
        <v>3</v>
      </c>
      <c r="H3333" s="1">
        <v>4.33</v>
      </c>
      <c r="I3333" s="1">
        <v>6.12</v>
      </c>
      <c r="J3333" s="1">
        <f>Smartphone_Usage_And_Addiction_Analysis_7500_Rows[[#This Row],[social_media_hours]]+Smartphone_Usage_And_Addiction_Analysis_7500_Rows[[#This Row],[gaming_hours]]</f>
        <v>8.98</v>
      </c>
      <c r="K3333" s="1">
        <f>Smartphone_Usage_And_Addiction_Analysis_7500_Rows[[#This Row],[sleep_hours]]-Smartphone_Usage_And_Addiction_Analysis_7500_Rows[[#This Row],[total_leisure_hours]]</f>
        <v>-2.8600000000000003</v>
      </c>
      <c r="L3333" s="1">
        <v>92</v>
      </c>
      <c r="M3333" s="1">
        <v>80</v>
      </c>
      <c r="N3333" s="5">
        <f>Smartphone_Usage_And_Addiction_Analysis_7500_Rows[[#This Row],[app_opens_per_day]]/Smartphone_Usage_And_Addiction_Analysis_7500_Rows[[#This Row],[daily_screen_time_hours]]</f>
        <v>6.8259385665529004</v>
      </c>
      <c r="O3333" s="1">
        <v>13.76</v>
      </c>
      <c r="P3333" s="1" t="s">
        <v>22</v>
      </c>
      <c r="Q3333" s="1" t="s">
        <v>23</v>
      </c>
      <c r="R3333" s="1" t="s">
        <v>24</v>
      </c>
      <c r="S3333" s="1">
        <v>1</v>
      </c>
    </row>
    <row r="3334" spans="1:19" ht="18" customHeight="1" x14ac:dyDescent="0.25">
      <c r="A3334" s="10" t="s">
        <v>2247</v>
      </c>
      <c r="B3334" s="1">
        <v>22</v>
      </c>
      <c r="C3334" t="str">
        <f t="shared" si="52"/>
        <v>18-25 (Gen Z)</v>
      </c>
      <c r="D3334" s="1" t="s">
        <v>30</v>
      </c>
      <c r="E3334" s="1">
        <v>6.33</v>
      </c>
      <c r="F3334" s="1">
        <v>5.96</v>
      </c>
      <c r="G3334" s="1">
        <v>0.87</v>
      </c>
      <c r="H3334" s="1">
        <v>1.92</v>
      </c>
      <c r="I3334" s="1">
        <v>8.58</v>
      </c>
      <c r="J3334" s="1">
        <f>Smartphone_Usage_And_Addiction_Analysis_7500_Rows[[#This Row],[social_media_hours]]+Smartphone_Usage_And_Addiction_Analysis_7500_Rows[[#This Row],[gaming_hours]]</f>
        <v>6.83</v>
      </c>
      <c r="K3334" s="1">
        <f>Smartphone_Usage_And_Addiction_Analysis_7500_Rows[[#This Row],[sleep_hours]]-Smartphone_Usage_And_Addiction_Analysis_7500_Rows[[#This Row],[total_leisure_hours]]</f>
        <v>1.75</v>
      </c>
      <c r="L3334" s="1">
        <v>211</v>
      </c>
      <c r="M3334" s="1">
        <v>155</v>
      </c>
      <c r="N3334" s="5">
        <f>Smartphone_Usage_And_Addiction_Analysis_7500_Rows[[#This Row],[app_opens_per_day]]/Smartphone_Usage_And_Addiction_Analysis_7500_Rows[[#This Row],[daily_screen_time_hours]]</f>
        <v>24.486571879936808</v>
      </c>
      <c r="O3334" s="1">
        <v>7.5</v>
      </c>
      <c r="P3334" s="1" t="s">
        <v>18</v>
      </c>
      <c r="Q3334" s="1" t="s">
        <v>23</v>
      </c>
      <c r="R3334" s="1" t="s">
        <v>24</v>
      </c>
      <c r="S3334" s="1">
        <v>1</v>
      </c>
    </row>
    <row r="3335" spans="1:19" ht="18" customHeight="1" x14ac:dyDescent="0.25">
      <c r="A3335" s="10" t="s">
        <v>6208</v>
      </c>
      <c r="B3335" s="1">
        <v>31</v>
      </c>
      <c r="C3335" s="1" t="str">
        <f t="shared" si="52"/>
        <v>26-40 (Millennials)</v>
      </c>
      <c r="D3335" t="s">
        <v>7582</v>
      </c>
      <c r="E3335">
        <v>4.8899999999999997</v>
      </c>
      <c r="F3335">
        <v>5.05</v>
      </c>
      <c r="G3335">
        <v>2.76</v>
      </c>
      <c r="H3335">
        <v>5.84</v>
      </c>
      <c r="I3335">
        <v>4.51</v>
      </c>
      <c r="J3335" s="1">
        <f>Smartphone_Usage_And_Addiction_Analysis_7500_Rows[[#This Row],[social_media_hours]]+Smartphone_Usage_And_Addiction_Analysis_7500_Rows[[#This Row],[gaming_hours]]</f>
        <v>7.81</v>
      </c>
      <c r="K3335" s="1">
        <f>Smartphone_Usage_And_Addiction_Analysis_7500_Rows[[#This Row],[sleep_hours]]-Smartphone_Usage_And_Addiction_Analysis_7500_Rows[[#This Row],[total_leisure_hours]]</f>
        <v>-3.3</v>
      </c>
      <c r="L3335">
        <v>105</v>
      </c>
      <c r="M3335">
        <v>21</v>
      </c>
      <c r="N3335" s="5">
        <f>Smartphone_Usage_And_Addiction_Analysis_7500_Rows[[#This Row],[app_opens_per_day]]/Smartphone_Usage_And_Addiction_Analysis_7500_Rows[[#This Row],[daily_screen_time_hours]]</f>
        <v>4.294478527607362</v>
      </c>
      <c r="O3335">
        <v>7.89</v>
      </c>
      <c r="P3335" t="s">
        <v>18</v>
      </c>
      <c r="Q3335" t="s">
        <v>19</v>
      </c>
      <c r="R3335" t="s">
        <v>28</v>
      </c>
      <c r="S3335">
        <v>1</v>
      </c>
    </row>
    <row r="3336" spans="1:19" ht="18" customHeight="1" x14ac:dyDescent="0.25">
      <c r="A3336" s="10" t="s">
        <v>2248</v>
      </c>
      <c r="B3336" s="1">
        <v>32</v>
      </c>
      <c r="C3336" t="str">
        <f t="shared" si="52"/>
        <v>26-40 (Millennials)</v>
      </c>
      <c r="D3336" s="1" t="s">
        <v>17</v>
      </c>
      <c r="E3336" s="1">
        <v>4.4400000000000004</v>
      </c>
      <c r="F3336" s="1">
        <v>5.61</v>
      </c>
      <c r="G3336" s="1">
        <v>1.88</v>
      </c>
      <c r="H3336" s="1">
        <v>3.4</v>
      </c>
      <c r="I3336" s="1">
        <v>7.68</v>
      </c>
      <c r="J3336" s="1">
        <f>Smartphone_Usage_And_Addiction_Analysis_7500_Rows[[#This Row],[social_media_hours]]+Smartphone_Usage_And_Addiction_Analysis_7500_Rows[[#This Row],[gaming_hours]]</f>
        <v>7.49</v>
      </c>
      <c r="K3336" s="1">
        <f>Smartphone_Usage_And_Addiction_Analysis_7500_Rows[[#This Row],[sleep_hours]]-Smartphone_Usage_And_Addiction_Analysis_7500_Rows[[#This Row],[total_leisure_hours]]</f>
        <v>0.1899999999999995</v>
      </c>
      <c r="L3336" s="1">
        <v>218</v>
      </c>
      <c r="M3336" s="1">
        <v>51</v>
      </c>
      <c r="N3336" s="5">
        <f>Smartphone_Usage_And_Addiction_Analysis_7500_Rows[[#This Row],[app_opens_per_day]]/Smartphone_Usage_And_Addiction_Analysis_7500_Rows[[#This Row],[daily_screen_time_hours]]</f>
        <v>11.486486486486486</v>
      </c>
      <c r="O3336" s="1">
        <v>6.13</v>
      </c>
      <c r="P3336" s="1" t="s">
        <v>32</v>
      </c>
      <c r="Q3336" s="1" t="s">
        <v>23</v>
      </c>
      <c r="R3336" s="1" t="s">
        <v>24</v>
      </c>
      <c r="S3336" s="1">
        <v>1</v>
      </c>
    </row>
    <row r="3337" spans="1:19" ht="18" customHeight="1" x14ac:dyDescent="0.25">
      <c r="A3337" s="10" t="s">
        <v>6209</v>
      </c>
      <c r="B3337" s="1">
        <v>35</v>
      </c>
      <c r="C3337" s="1" t="str">
        <f t="shared" si="52"/>
        <v>26-40 (Millennials)</v>
      </c>
      <c r="D3337" t="s">
        <v>7582</v>
      </c>
      <c r="E3337">
        <v>8.23</v>
      </c>
      <c r="F3337">
        <v>2</v>
      </c>
      <c r="G3337">
        <v>3.75</v>
      </c>
      <c r="H3337">
        <v>1.37</v>
      </c>
      <c r="I3337">
        <v>8.4700000000000006</v>
      </c>
      <c r="J3337" s="1">
        <f>Smartphone_Usage_And_Addiction_Analysis_7500_Rows[[#This Row],[social_media_hours]]+Smartphone_Usage_And_Addiction_Analysis_7500_Rows[[#This Row],[gaming_hours]]</f>
        <v>5.75</v>
      </c>
      <c r="K3337" s="1">
        <f>Smartphone_Usage_And_Addiction_Analysis_7500_Rows[[#This Row],[sleep_hours]]-Smartphone_Usage_And_Addiction_Analysis_7500_Rows[[#This Row],[total_leisure_hours]]</f>
        <v>2.7200000000000006</v>
      </c>
      <c r="L3337">
        <v>129</v>
      </c>
      <c r="M3337">
        <v>118</v>
      </c>
      <c r="N3337" s="5">
        <f>Smartphone_Usage_And_Addiction_Analysis_7500_Rows[[#This Row],[app_opens_per_day]]/Smartphone_Usage_And_Addiction_Analysis_7500_Rows[[#This Row],[daily_screen_time_hours]]</f>
        <v>14.337788578371809</v>
      </c>
      <c r="O3337">
        <v>8.7899999999999991</v>
      </c>
      <c r="P3337" t="s">
        <v>18</v>
      </c>
      <c r="Q3337" t="s">
        <v>23</v>
      </c>
      <c r="R3337" t="s">
        <v>28</v>
      </c>
      <c r="S3337">
        <v>1</v>
      </c>
    </row>
    <row r="3338" spans="1:19" ht="18" customHeight="1" x14ac:dyDescent="0.25">
      <c r="A3338" s="10" t="s">
        <v>2249</v>
      </c>
      <c r="B3338" s="1">
        <v>23</v>
      </c>
      <c r="C3338" t="str">
        <f t="shared" si="52"/>
        <v>18-25 (Gen Z)</v>
      </c>
      <c r="D3338" s="1" t="s">
        <v>17</v>
      </c>
      <c r="E3338" s="1">
        <v>10</v>
      </c>
      <c r="F3338" s="1">
        <v>2.89</v>
      </c>
      <c r="G3338" s="1">
        <v>3.5</v>
      </c>
      <c r="H3338" s="1">
        <v>1.95</v>
      </c>
      <c r="I3338" s="1">
        <v>5.28</v>
      </c>
      <c r="J3338" s="1">
        <f>Smartphone_Usage_And_Addiction_Analysis_7500_Rows[[#This Row],[social_media_hours]]+Smartphone_Usage_And_Addiction_Analysis_7500_Rows[[#This Row],[gaming_hours]]</f>
        <v>6.3900000000000006</v>
      </c>
      <c r="K3338" s="1">
        <f>Smartphone_Usage_And_Addiction_Analysis_7500_Rows[[#This Row],[sleep_hours]]-Smartphone_Usage_And_Addiction_Analysis_7500_Rows[[#This Row],[total_leisure_hours]]</f>
        <v>-1.1100000000000003</v>
      </c>
      <c r="L3338" s="1">
        <v>217</v>
      </c>
      <c r="M3338" s="1">
        <v>168</v>
      </c>
      <c r="N3338" s="5">
        <f>Smartphone_Usage_And_Addiction_Analysis_7500_Rows[[#This Row],[app_opens_per_day]]/Smartphone_Usage_And_Addiction_Analysis_7500_Rows[[#This Row],[daily_screen_time_hours]]</f>
        <v>16.8</v>
      </c>
      <c r="O3338" s="1">
        <v>12.91</v>
      </c>
      <c r="P3338" s="1" t="s">
        <v>18</v>
      </c>
      <c r="Q3338" s="1" t="s">
        <v>19</v>
      </c>
      <c r="R3338" s="1" t="s">
        <v>24</v>
      </c>
      <c r="S3338" s="1">
        <v>1</v>
      </c>
    </row>
    <row r="3339" spans="1:19" ht="18" customHeight="1" x14ac:dyDescent="0.25">
      <c r="A3339" s="10" t="s">
        <v>2250</v>
      </c>
      <c r="B3339" s="1">
        <v>19</v>
      </c>
      <c r="C3339" t="str">
        <f t="shared" si="52"/>
        <v>18-25 (Gen Z)</v>
      </c>
      <c r="D3339" s="1" t="s">
        <v>30</v>
      </c>
      <c r="E3339" s="1">
        <v>11.64</v>
      </c>
      <c r="F3339" s="1">
        <v>3.82</v>
      </c>
      <c r="G3339" s="1">
        <v>1.59</v>
      </c>
      <c r="H3339" s="1">
        <v>1.06</v>
      </c>
      <c r="I3339" s="1">
        <v>6.1</v>
      </c>
      <c r="J3339" s="1">
        <f>Smartphone_Usage_And_Addiction_Analysis_7500_Rows[[#This Row],[social_media_hours]]+Smartphone_Usage_And_Addiction_Analysis_7500_Rows[[#This Row],[gaming_hours]]</f>
        <v>5.41</v>
      </c>
      <c r="K3339" s="1">
        <f>Smartphone_Usage_And_Addiction_Analysis_7500_Rows[[#This Row],[sleep_hours]]-Smartphone_Usage_And_Addiction_Analysis_7500_Rows[[#This Row],[total_leisure_hours]]</f>
        <v>0.6899999999999995</v>
      </c>
      <c r="L3339" s="1">
        <v>142</v>
      </c>
      <c r="M3339" s="1">
        <v>141</v>
      </c>
      <c r="N3339" s="5">
        <f>Smartphone_Usage_And_Addiction_Analysis_7500_Rows[[#This Row],[app_opens_per_day]]/Smartphone_Usage_And_Addiction_Analysis_7500_Rows[[#This Row],[daily_screen_time_hours]]</f>
        <v>12.11340206185567</v>
      </c>
      <c r="O3339" s="1">
        <v>14.32</v>
      </c>
      <c r="P3339" s="1" t="s">
        <v>18</v>
      </c>
      <c r="Q3339" s="1" t="s">
        <v>23</v>
      </c>
      <c r="R3339" s="1" t="s">
        <v>28</v>
      </c>
      <c r="S3339" s="1">
        <v>1</v>
      </c>
    </row>
    <row r="3340" spans="1:19" ht="18" customHeight="1" x14ac:dyDescent="0.25">
      <c r="A3340" s="10" t="s">
        <v>2251</v>
      </c>
      <c r="B3340" s="1">
        <v>33</v>
      </c>
      <c r="C3340" t="str">
        <f t="shared" si="52"/>
        <v>26-40 (Millennials)</v>
      </c>
      <c r="D3340" s="1" t="s">
        <v>30</v>
      </c>
      <c r="E3340" s="1">
        <v>3.96</v>
      </c>
      <c r="F3340" s="1">
        <v>5.97</v>
      </c>
      <c r="G3340" s="1">
        <v>2.2599999999999998</v>
      </c>
      <c r="H3340" s="1">
        <v>0.86</v>
      </c>
      <c r="I3340" s="1">
        <v>5</v>
      </c>
      <c r="J3340" s="1">
        <f>Smartphone_Usage_And_Addiction_Analysis_7500_Rows[[#This Row],[social_media_hours]]+Smartphone_Usage_And_Addiction_Analysis_7500_Rows[[#This Row],[gaming_hours]]</f>
        <v>8.23</v>
      </c>
      <c r="K3340" s="1">
        <f>Smartphone_Usage_And_Addiction_Analysis_7500_Rows[[#This Row],[sleep_hours]]-Smartphone_Usage_And_Addiction_Analysis_7500_Rows[[#This Row],[total_leisure_hours]]</f>
        <v>-3.2300000000000004</v>
      </c>
      <c r="L3340" s="1">
        <v>69</v>
      </c>
      <c r="M3340" s="1">
        <v>124</v>
      </c>
      <c r="N3340" s="5">
        <f>Smartphone_Usage_And_Addiction_Analysis_7500_Rows[[#This Row],[app_opens_per_day]]/Smartphone_Usage_And_Addiction_Analysis_7500_Rows[[#This Row],[daily_screen_time_hours]]</f>
        <v>31.313131313131315</v>
      </c>
      <c r="O3340" s="1">
        <v>5.91</v>
      </c>
      <c r="P3340" s="1" t="s">
        <v>22</v>
      </c>
      <c r="Q3340" s="1" t="s">
        <v>23</v>
      </c>
      <c r="R3340" s="1" t="s">
        <v>28</v>
      </c>
      <c r="S3340" s="1">
        <v>1</v>
      </c>
    </row>
    <row r="3341" spans="1:19" ht="18" customHeight="1" x14ac:dyDescent="0.25">
      <c r="A3341" s="10" t="s">
        <v>2252</v>
      </c>
      <c r="B3341" s="1">
        <v>23</v>
      </c>
      <c r="C3341" t="str">
        <f t="shared" si="52"/>
        <v>18-25 (Gen Z)</v>
      </c>
      <c r="D3341" s="1" t="s">
        <v>17</v>
      </c>
      <c r="E3341" s="1">
        <v>6.1</v>
      </c>
      <c r="F3341" s="1">
        <v>1.05</v>
      </c>
      <c r="G3341" s="1">
        <v>2.4300000000000002</v>
      </c>
      <c r="H3341" s="1">
        <v>2.42</v>
      </c>
      <c r="I3341" s="1">
        <v>7.26</v>
      </c>
      <c r="J3341" s="1">
        <f>Smartphone_Usage_And_Addiction_Analysis_7500_Rows[[#This Row],[social_media_hours]]+Smartphone_Usage_And_Addiction_Analysis_7500_Rows[[#This Row],[gaming_hours]]</f>
        <v>3.4800000000000004</v>
      </c>
      <c r="K3341" s="1">
        <f>Smartphone_Usage_And_Addiction_Analysis_7500_Rows[[#This Row],[sleep_hours]]-Smartphone_Usage_And_Addiction_Analysis_7500_Rows[[#This Row],[total_leisure_hours]]</f>
        <v>3.7799999999999994</v>
      </c>
      <c r="L3341" s="1">
        <v>155</v>
      </c>
      <c r="M3341" s="1">
        <v>30</v>
      </c>
      <c r="N3341" s="5">
        <f>Smartphone_Usage_And_Addiction_Analysis_7500_Rows[[#This Row],[app_opens_per_day]]/Smartphone_Usage_And_Addiction_Analysis_7500_Rows[[#This Row],[daily_screen_time_hours]]</f>
        <v>4.918032786885246</v>
      </c>
      <c r="O3341" s="1">
        <v>7.8</v>
      </c>
      <c r="P3341" s="1" t="s">
        <v>32</v>
      </c>
      <c r="Q3341" s="1" t="s">
        <v>19</v>
      </c>
      <c r="R3341" s="1" t="s">
        <v>51</v>
      </c>
      <c r="S3341" s="1">
        <v>0</v>
      </c>
    </row>
    <row r="3342" spans="1:19" ht="18" customHeight="1" x14ac:dyDescent="0.25">
      <c r="A3342" s="10" t="s">
        <v>2253</v>
      </c>
      <c r="B3342" s="1">
        <v>33</v>
      </c>
      <c r="C3342" t="str">
        <f t="shared" si="52"/>
        <v>26-40 (Millennials)</v>
      </c>
      <c r="D3342" s="1" t="s">
        <v>17</v>
      </c>
      <c r="E3342" s="1">
        <v>9.0299999999999994</v>
      </c>
      <c r="F3342" s="1">
        <v>0.62</v>
      </c>
      <c r="G3342" s="1">
        <v>0.25</v>
      </c>
      <c r="H3342" s="1">
        <v>1.69</v>
      </c>
      <c r="I3342" s="1">
        <v>8.32</v>
      </c>
      <c r="J3342" s="1">
        <f>Smartphone_Usage_And_Addiction_Analysis_7500_Rows[[#This Row],[social_media_hours]]+Smartphone_Usage_And_Addiction_Analysis_7500_Rows[[#This Row],[gaming_hours]]</f>
        <v>0.87</v>
      </c>
      <c r="K3342" s="1">
        <f>Smartphone_Usage_And_Addiction_Analysis_7500_Rows[[#This Row],[sleep_hours]]-Smartphone_Usage_And_Addiction_Analysis_7500_Rows[[#This Row],[total_leisure_hours]]</f>
        <v>7.45</v>
      </c>
      <c r="L3342" s="1">
        <v>98</v>
      </c>
      <c r="M3342" s="1">
        <v>163</v>
      </c>
      <c r="N3342" s="5">
        <f>Smartphone_Usage_And_Addiction_Analysis_7500_Rows[[#This Row],[app_opens_per_day]]/Smartphone_Usage_And_Addiction_Analysis_7500_Rows[[#This Row],[daily_screen_time_hours]]</f>
        <v>18.050941306755263</v>
      </c>
      <c r="O3342" s="1">
        <v>9.58</v>
      </c>
      <c r="P3342" s="1" t="s">
        <v>22</v>
      </c>
      <c r="Q3342" s="1" t="s">
        <v>23</v>
      </c>
      <c r="R3342" s="1" t="s">
        <v>24</v>
      </c>
      <c r="S3342" s="1">
        <v>1</v>
      </c>
    </row>
    <row r="3343" spans="1:19" ht="18" customHeight="1" x14ac:dyDescent="0.25">
      <c r="A3343" s="10" t="s">
        <v>6210</v>
      </c>
      <c r="B3343" s="1">
        <v>23</v>
      </c>
      <c r="C3343" s="1" t="str">
        <f t="shared" si="52"/>
        <v>18-25 (Gen Z)</v>
      </c>
      <c r="D3343" t="s">
        <v>7582</v>
      </c>
      <c r="E3343">
        <v>10.48</v>
      </c>
      <c r="F3343">
        <v>2.88</v>
      </c>
      <c r="G3343">
        <v>3.44</v>
      </c>
      <c r="H3343">
        <v>1.47</v>
      </c>
      <c r="I3343">
        <v>8.01</v>
      </c>
      <c r="J3343" s="1">
        <f>Smartphone_Usage_And_Addiction_Analysis_7500_Rows[[#This Row],[social_media_hours]]+Smartphone_Usage_And_Addiction_Analysis_7500_Rows[[#This Row],[gaming_hours]]</f>
        <v>6.32</v>
      </c>
      <c r="K3343" s="1">
        <f>Smartphone_Usage_And_Addiction_Analysis_7500_Rows[[#This Row],[sleep_hours]]-Smartphone_Usage_And_Addiction_Analysis_7500_Rows[[#This Row],[total_leisure_hours]]</f>
        <v>1.6899999999999995</v>
      </c>
      <c r="L3343">
        <v>179</v>
      </c>
      <c r="M3343">
        <v>87</v>
      </c>
      <c r="N3343" s="5">
        <f>Smartphone_Usage_And_Addiction_Analysis_7500_Rows[[#This Row],[app_opens_per_day]]/Smartphone_Usage_And_Addiction_Analysis_7500_Rows[[#This Row],[daily_screen_time_hours]]</f>
        <v>8.3015267175572518</v>
      </c>
      <c r="O3343">
        <v>11.22</v>
      </c>
      <c r="P3343" t="s">
        <v>22</v>
      </c>
      <c r="Q3343" t="s">
        <v>19</v>
      </c>
      <c r="R3343" t="s">
        <v>24</v>
      </c>
      <c r="S3343">
        <v>1</v>
      </c>
    </row>
    <row r="3344" spans="1:19" ht="18" customHeight="1" x14ac:dyDescent="0.25">
      <c r="A3344" s="10" t="s">
        <v>2254</v>
      </c>
      <c r="B3344" s="1">
        <v>29</v>
      </c>
      <c r="C3344" t="str">
        <f t="shared" si="52"/>
        <v>26-40 (Millennials)</v>
      </c>
      <c r="D3344" s="1" t="s">
        <v>17</v>
      </c>
      <c r="E3344" s="1">
        <v>11.17</v>
      </c>
      <c r="F3344" s="1">
        <v>3.87</v>
      </c>
      <c r="G3344" s="1">
        <v>0.47</v>
      </c>
      <c r="H3344" s="1">
        <v>4.32</v>
      </c>
      <c r="I3344" s="1">
        <v>7.08</v>
      </c>
      <c r="J3344" s="1">
        <f>Smartphone_Usage_And_Addiction_Analysis_7500_Rows[[#This Row],[social_media_hours]]+Smartphone_Usage_And_Addiction_Analysis_7500_Rows[[#This Row],[gaming_hours]]</f>
        <v>4.34</v>
      </c>
      <c r="K3344" s="1">
        <f>Smartphone_Usage_And_Addiction_Analysis_7500_Rows[[#This Row],[sleep_hours]]-Smartphone_Usage_And_Addiction_Analysis_7500_Rows[[#This Row],[total_leisure_hours]]</f>
        <v>2.74</v>
      </c>
      <c r="L3344" s="1">
        <v>96</v>
      </c>
      <c r="M3344" s="1">
        <v>122</v>
      </c>
      <c r="N3344" s="5">
        <f>Smartphone_Usage_And_Addiction_Analysis_7500_Rows[[#This Row],[app_opens_per_day]]/Smartphone_Usage_And_Addiction_Analysis_7500_Rows[[#This Row],[daily_screen_time_hours]]</f>
        <v>10.922112802148613</v>
      </c>
      <c r="O3344" s="1">
        <v>13.92</v>
      </c>
      <c r="P3344" s="1" t="s">
        <v>22</v>
      </c>
      <c r="Q3344" s="1" t="s">
        <v>19</v>
      </c>
      <c r="R3344" s="1" t="s">
        <v>28</v>
      </c>
      <c r="S3344" s="1">
        <v>1</v>
      </c>
    </row>
    <row r="3345" spans="1:19" ht="18" customHeight="1" x14ac:dyDescent="0.25">
      <c r="A3345" s="10" t="s">
        <v>2255</v>
      </c>
      <c r="B3345" s="1">
        <v>35</v>
      </c>
      <c r="C3345" t="str">
        <f t="shared" si="52"/>
        <v>26-40 (Millennials)</v>
      </c>
      <c r="D3345" s="1" t="s">
        <v>17</v>
      </c>
      <c r="E3345" s="1">
        <v>4.4000000000000004</v>
      </c>
      <c r="F3345" s="1">
        <v>3.04</v>
      </c>
      <c r="G3345" s="1">
        <v>2.4</v>
      </c>
      <c r="H3345" s="1">
        <v>1.02</v>
      </c>
      <c r="I3345" s="1">
        <v>6.46</v>
      </c>
      <c r="J3345" s="1">
        <f>Smartphone_Usage_And_Addiction_Analysis_7500_Rows[[#This Row],[social_media_hours]]+Smartphone_Usage_And_Addiction_Analysis_7500_Rows[[#This Row],[gaming_hours]]</f>
        <v>5.4399999999999995</v>
      </c>
      <c r="K3345" s="1">
        <f>Smartphone_Usage_And_Addiction_Analysis_7500_Rows[[#This Row],[sleep_hours]]-Smartphone_Usage_And_Addiction_Analysis_7500_Rows[[#This Row],[total_leisure_hours]]</f>
        <v>1.0200000000000005</v>
      </c>
      <c r="L3345" s="1">
        <v>111</v>
      </c>
      <c r="M3345" s="1">
        <v>166</v>
      </c>
      <c r="N3345" s="5">
        <f>Smartphone_Usage_And_Addiction_Analysis_7500_Rows[[#This Row],[app_opens_per_day]]/Smartphone_Usage_And_Addiction_Analysis_7500_Rows[[#This Row],[daily_screen_time_hours]]</f>
        <v>37.727272727272727</v>
      </c>
      <c r="O3345" s="1">
        <v>5.77</v>
      </c>
      <c r="P3345" s="1" t="s">
        <v>22</v>
      </c>
      <c r="Q3345" s="1" t="s">
        <v>19</v>
      </c>
      <c r="R3345" s="1" t="s">
        <v>20</v>
      </c>
      <c r="S3345" s="1">
        <v>0</v>
      </c>
    </row>
    <row r="3346" spans="1:19" ht="18" customHeight="1" x14ac:dyDescent="0.25">
      <c r="A3346" s="10" t="s">
        <v>2256</v>
      </c>
      <c r="B3346" s="1">
        <v>25</v>
      </c>
      <c r="C3346" t="str">
        <f t="shared" si="52"/>
        <v>18-25 (Gen Z)</v>
      </c>
      <c r="D3346" s="1" t="s">
        <v>17</v>
      </c>
      <c r="E3346" s="1">
        <v>8.07</v>
      </c>
      <c r="F3346" s="1">
        <v>5.48</v>
      </c>
      <c r="G3346" s="1">
        <v>3.93</v>
      </c>
      <c r="H3346" s="1">
        <v>5.96</v>
      </c>
      <c r="I3346" s="1">
        <v>7.21</v>
      </c>
      <c r="J3346" s="1">
        <f>Smartphone_Usage_And_Addiction_Analysis_7500_Rows[[#This Row],[social_media_hours]]+Smartphone_Usage_And_Addiction_Analysis_7500_Rows[[#This Row],[gaming_hours]]</f>
        <v>9.41</v>
      </c>
      <c r="K3346" s="1">
        <f>Smartphone_Usage_And_Addiction_Analysis_7500_Rows[[#This Row],[sleep_hours]]-Smartphone_Usage_And_Addiction_Analysis_7500_Rows[[#This Row],[total_leisure_hours]]</f>
        <v>-2.2000000000000002</v>
      </c>
      <c r="L3346" s="1">
        <v>118</v>
      </c>
      <c r="M3346" s="1">
        <v>125</v>
      </c>
      <c r="N3346" s="5">
        <f>Smartphone_Usage_And_Addiction_Analysis_7500_Rows[[#This Row],[app_opens_per_day]]/Smartphone_Usage_And_Addiction_Analysis_7500_Rows[[#This Row],[daily_screen_time_hours]]</f>
        <v>15.489467162329616</v>
      </c>
      <c r="O3346" s="1">
        <v>10.27</v>
      </c>
      <c r="P3346" s="1" t="s">
        <v>32</v>
      </c>
      <c r="Q3346" s="1" t="s">
        <v>23</v>
      </c>
      <c r="R3346" s="1" t="s">
        <v>28</v>
      </c>
      <c r="S3346" s="1">
        <v>1</v>
      </c>
    </row>
    <row r="3347" spans="1:19" ht="18" customHeight="1" x14ac:dyDescent="0.25">
      <c r="A3347" s="10" t="s">
        <v>2257</v>
      </c>
      <c r="B3347" s="1">
        <v>27</v>
      </c>
      <c r="C3347" t="str">
        <f t="shared" si="52"/>
        <v>26-40 (Millennials)</v>
      </c>
      <c r="D3347" s="1" t="s">
        <v>17</v>
      </c>
      <c r="E3347" s="1">
        <v>10.44</v>
      </c>
      <c r="F3347" s="1">
        <v>3.57</v>
      </c>
      <c r="G3347" s="1">
        <v>0.83</v>
      </c>
      <c r="H3347" s="1">
        <v>3.15</v>
      </c>
      <c r="I3347" s="1">
        <v>8.4600000000000009</v>
      </c>
      <c r="J3347" s="1">
        <f>Smartphone_Usage_And_Addiction_Analysis_7500_Rows[[#This Row],[social_media_hours]]+Smartphone_Usage_And_Addiction_Analysis_7500_Rows[[#This Row],[gaming_hours]]</f>
        <v>4.3999999999999995</v>
      </c>
      <c r="K3347" s="1">
        <f>Smartphone_Usage_And_Addiction_Analysis_7500_Rows[[#This Row],[sleep_hours]]-Smartphone_Usage_And_Addiction_Analysis_7500_Rows[[#This Row],[total_leisure_hours]]</f>
        <v>4.0600000000000014</v>
      </c>
      <c r="L3347" s="1">
        <v>193</v>
      </c>
      <c r="M3347" s="1">
        <v>88</v>
      </c>
      <c r="N3347" s="5">
        <f>Smartphone_Usage_And_Addiction_Analysis_7500_Rows[[#This Row],[app_opens_per_day]]/Smartphone_Usage_And_Addiction_Analysis_7500_Rows[[#This Row],[daily_screen_time_hours]]</f>
        <v>8.4291187739463602</v>
      </c>
      <c r="O3347" s="1">
        <v>13.16</v>
      </c>
      <c r="P3347" s="1" t="s">
        <v>32</v>
      </c>
      <c r="Q3347" s="1" t="s">
        <v>23</v>
      </c>
      <c r="R3347" s="1" t="s">
        <v>24</v>
      </c>
      <c r="S3347" s="1">
        <v>1</v>
      </c>
    </row>
    <row r="3348" spans="1:19" ht="18" customHeight="1" x14ac:dyDescent="0.25">
      <c r="A3348" s="10" t="s">
        <v>2258</v>
      </c>
      <c r="B3348" s="1">
        <v>33</v>
      </c>
      <c r="C3348" t="str">
        <f t="shared" si="52"/>
        <v>26-40 (Millennials)</v>
      </c>
      <c r="D3348" s="1" t="s">
        <v>30</v>
      </c>
      <c r="E3348" s="1">
        <v>9.48</v>
      </c>
      <c r="F3348" s="1">
        <v>1.83</v>
      </c>
      <c r="G3348" s="1">
        <v>2.5099999999999998</v>
      </c>
      <c r="H3348" s="1">
        <v>3.96</v>
      </c>
      <c r="I3348" s="1">
        <v>5.96</v>
      </c>
      <c r="J3348" s="1">
        <f>Smartphone_Usage_And_Addiction_Analysis_7500_Rows[[#This Row],[social_media_hours]]+Smartphone_Usage_And_Addiction_Analysis_7500_Rows[[#This Row],[gaming_hours]]</f>
        <v>4.34</v>
      </c>
      <c r="K3348" s="1">
        <f>Smartphone_Usage_And_Addiction_Analysis_7500_Rows[[#This Row],[sleep_hours]]-Smartphone_Usage_And_Addiction_Analysis_7500_Rows[[#This Row],[total_leisure_hours]]</f>
        <v>1.62</v>
      </c>
      <c r="L3348" s="1">
        <v>208</v>
      </c>
      <c r="M3348" s="1">
        <v>77</v>
      </c>
      <c r="N3348" s="5">
        <f>Smartphone_Usage_And_Addiction_Analysis_7500_Rows[[#This Row],[app_opens_per_day]]/Smartphone_Usage_And_Addiction_Analysis_7500_Rows[[#This Row],[daily_screen_time_hours]]</f>
        <v>8.1223628691983123</v>
      </c>
      <c r="O3348" s="1">
        <v>10</v>
      </c>
      <c r="P3348" s="1" t="s">
        <v>32</v>
      </c>
      <c r="Q3348" s="1" t="s">
        <v>19</v>
      </c>
      <c r="R3348" s="1" t="s">
        <v>24</v>
      </c>
      <c r="S3348" s="1">
        <v>1</v>
      </c>
    </row>
    <row r="3349" spans="1:19" ht="18" customHeight="1" x14ac:dyDescent="0.25">
      <c r="A3349" s="10" t="s">
        <v>2259</v>
      </c>
      <c r="B3349" s="1">
        <v>22</v>
      </c>
      <c r="C3349" t="str">
        <f t="shared" si="52"/>
        <v>18-25 (Gen Z)</v>
      </c>
      <c r="D3349" s="1" t="s">
        <v>17</v>
      </c>
      <c r="E3349" s="1">
        <v>9.15</v>
      </c>
      <c r="F3349" s="1">
        <v>0.94</v>
      </c>
      <c r="G3349" s="1">
        <v>1.82</v>
      </c>
      <c r="H3349" s="1">
        <v>1.62</v>
      </c>
      <c r="I3349" s="1">
        <v>4.84</v>
      </c>
      <c r="J3349" s="1">
        <f>Smartphone_Usage_And_Addiction_Analysis_7500_Rows[[#This Row],[social_media_hours]]+Smartphone_Usage_And_Addiction_Analysis_7500_Rows[[#This Row],[gaming_hours]]</f>
        <v>2.76</v>
      </c>
      <c r="K3349" s="1">
        <f>Smartphone_Usage_And_Addiction_Analysis_7500_Rows[[#This Row],[sleep_hours]]-Smartphone_Usage_And_Addiction_Analysis_7500_Rows[[#This Row],[total_leisure_hours]]</f>
        <v>2.08</v>
      </c>
      <c r="L3349" s="1">
        <v>60</v>
      </c>
      <c r="M3349" s="1">
        <v>106</v>
      </c>
      <c r="N3349" s="5">
        <f>Smartphone_Usage_And_Addiction_Analysis_7500_Rows[[#This Row],[app_opens_per_day]]/Smartphone_Usage_And_Addiction_Analysis_7500_Rows[[#This Row],[daily_screen_time_hours]]</f>
        <v>11.584699453551913</v>
      </c>
      <c r="O3349" s="1">
        <v>9.77</v>
      </c>
      <c r="P3349" s="1" t="s">
        <v>18</v>
      </c>
      <c r="Q3349" s="1" t="s">
        <v>23</v>
      </c>
      <c r="R3349" s="1" t="s">
        <v>28</v>
      </c>
      <c r="S3349" s="1">
        <v>1</v>
      </c>
    </row>
    <row r="3350" spans="1:19" ht="18" customHeight="1" x14ac:dyDescent="0.25">
      <c r="A3350" s="10" t="s">
        <v>6211</v>
      </c>
      <c r="B3350" s="1">
        <v>31</v>
      </c>
      <c r="C3350" s="1" t="str">
        <f t="shared" si="52"/>
        <v>26-40 (Millennials)</v>
      </c>
      <c r="D3350" t="s">
        <v>7582</v>
      </c>
      <c r="E3350">
        <v>6.99</v>
      </c>
      <c r="F3350">
        <v>3.83</v>
      </c>
      <c r="G3350">
        <v>1.1100000000000001</v>
      </c>
      <c r="H3350">
        <v>5.13</v>
      </c>
      <c r="I3350">
        <v>7.35</v>
      </c>
      <c r="J3350" s="1">
        <f>Smartphone_Usage_And_Addiction_Analysis_7500_Rows[[#This Row],[social_media_hours]]+Smartphone_Usage_And_Addiction_Analysis_7500_Rows[[#This Row],[gaming_hours]]</f>
        <v>4.9400000000000004</v>
      </c>
      <c r="K3350" s="1">
        <f>Smartphone_Usage_And_Addiction_Analysis_7500_Rows[[#This Row],[sleep_hours]]-Smartphone_Usage_And_Addiction_Analysis_7500_Rows[[#This Row],[total_leisure_hours]]</f>
        <v>2.4099999999999993</v>
      </c>
      <c r="L3350">
        <v>192</v>
      </c>
      <c r="M3350">
        <v>145</v>
      </c>
      <c r="N3350" s="5">
        <f>Smartphone_Usage_And_Addiction_Analysis_7500_Rows[[#This Row],[app_opens_per_day]]/Smartphone_Usage_And_Addiction_Analysis_7500_Rows[[#This Row],[daily_screen_time_hours]]</f>
        <v>20.743919885550785</v>
      </c>
      <c r="O3350">
        <v>8.11</v>
      </c>
      <c r="P3350" t="s">
        <v>18</v>
      </c>
      <c r="Q3350" t="s">
        <v>19</v>
      </c>
      <c r="R3350" t="s">
        <v>28</v>
      </c>
      <c r="S3350">
        <v>1</v>
      </c>
    </row>
    <row r="3351" spans="1:19" ht="18" customHeight="1" x14ac:dyDescent="0.25">
      <c r="A3351" s="10" t="s">
        <v>6212</v>
      </c>
      <c r="B3351" s="1">
        <v>32</v>
      </c>
      <c r="C3351" s="1" t="str">
        <f t="shared" si="52"/>
        <v>26-40 (Millennials)</v>
      </c>
      <c r="D3351" t="s">
        <v>7582</v>
      </c>
      <c r="E3351">
        <v>9.86</v>
      </c>
      <c r="F3351">
        <v>3.18</v>
      </c>
      <c r="G3351">
        <v>3.54</v>
      </c>
      <c r="H3351">
        <v>4.54</v>
      </c>
      <c r="I3351">
        <v>8.4600000000000009</v>
      </c>
      <c r="J3351" s="1">
        <f>Smartphone_Usage_And_Addiction_Analysis_7500_Rows[[#This Row],[social_media_hours]]+Smartphone_Usage_And_Addiction_Analysis_7500_Rows[[#This Row],[gaming_hours]]</f>
        <v>6.7200000000000006</v>
      </c>
      <c r="K3351" s="1">
        <f>Smartphone_Usage_And_Addiction_Analysis_7500_Rows[[#This Row],[sleep_hours]]-Smartphone_Usage_And_Addiction_Analysis_7500_Rows[[#This Row],[total_leisure_hours]]</f>
        <v>1.7400000000000002</v>
      </c>
      <c r="L3351">
        <v>154</v>
      </c>
      <c r="M3351">
        <v>160</v>
      </c>
      <c r="N3351" s="5">
        <f>Smartphone_Usage_And_Addiction_Analysis_7500_Rows[[#This Row],[app_opens_per_day]]/Smartphone_Usage_And_Addiction_Analysis_7500_Rows[[#This Row],[daily_screen_time_hours]]</f>
        <v>16.227180527383368</v>
      </c>
      <c r="O3351">
        <v>12.44</v>
      </c>
      <c r="P3351" t="s">
        <v>32</v>
      </c>
      <c r="Q3351" t="s">
        <v>19</v>
      </c>
      <c r="R3351" t="s">
        <v>28</v>
      </c>
      <c r="S3351">
        <v>1</v>
      </c>
    </row>
    <row r="3352" spans="1:19" ht="18" customHeight="1" x14ac:dyDescent="0.25">
      <c r="A3352" s="10" t="s">
        <v>6213</v>
      </c>
      <c r="B3352" s="1">
        <v>31</v>
      </c>
      <c r="C3352" s="1" t="str">
        <f t="shared" si="52"/>
        <v>26-40 (Millennials)</v>
      </c>
      <c r="D3352" t="s">
        <v>7582</v>
      </c>
      <c r="E3352">
        <v>6.98</v>
      </c>
      <c r="F3352">
        <v>3.29</v>
      </c>
      <c r="G3352">
        <v>1.92</v>
      </c>
      <c r="H3352">
        <v>3.24</v>
      </c>
      <c r="I3352">
        <v>6.92</v>
      </c>
      <c r="J3352" s="1">
        <f>Smartphone_Usage_And_Addiction_Analysis_7500_Rows[[#This Row],[social_media_hours]]+Smartphone_Usage_And_Addiction_Analysis_7500_Rows[[#This Row],[gaming_hours]]</f>
        <v>5.21</v>
      </c>
      <c r="K3352" s="1">
        <f>Smartphone_Usage_And_Addiction_Analysis_7500_Rows[[#This Row],[sleep_hours]]-Smartphone_Usage_And_Addiction_Analysis_7500_Rows[[#This Row],[total_leisure_hours]]</f>
        <v>1.71</v>
      </c>
      <c r="L3352">
        <v>177</v>
      </c>
      <c r="M3352">
        <v>36</v>
      </c>
      <c r="N3352" s="5">
        <f>Smartphone_Usage_And_Addiction_Analysis_7500_Rows[[#This Row],[app_opens_per_day]]/Smartphone_Usage_And_Addiction_Analysis_7500_Rows[[#This Row],[daily_screen_time_hours]]</f>
        <v>5.1575931232091685</v>
      </c>
      <c r="O3352">
        <v>7.61</v>
      </c>
      <c r="P3352" t="s">
        <v>22</v>
      </c>
      <c r="Q3352" t="s">
        <v>23</v>
      </c>
      <c r="R3352" t="s">
        <v>28</v>
      </c>
      <c r="S3352">
        <v>1</v>
      </c>
    </row>
    <row r="3353" spans="1:19" ht="18" customHeight="1" x14ac:dyDescent="0.25">
      <c r="A3353" s="10" t="s">
        <v>2260</v>
      </c>
      <c r="B3353" s="1">
        <v>23</v>
      </c>
      <c r="C3353" t="str">
        <f t="shared" si="52"/>
        <v>18-25 (Gen Z)</v>
      </c>
      <c r="D3353" s="1" t="s">
        <v>17</v>
      </c>
      <c r="E3353" s="1">
        <v>8.3699999999999992</v>
      </c>
      <c r="F3353" s="1">
        <v>5.26</v>
      </c>
      <c r="G3353" s="1">
        <v>3.83</v>
      </c>
      <c r="H3353" s="1">
        <v>2.59</v>
      </c>
      <c r="I3353" s="1">
        <v>5.32</v>
      </c>
      <c r="J3353" s="1">
        <f>Smartphone_Usage_And_Addiction_Analysis_7500_Rows[[#This Row],[social_media_hours]]+Smartphone_Usage_And_Addiction_Analysis_7500_Rows[[#This Row],[gaming_hours]]</f>
        <v>9.09</v>
      </c>
      <c r="K3353" s="1">
        <f>Smartphone_Usage_And_Addiction_Analysis_7500_Rows[[#This Row],[sleep_hours]]-Smartphone_Usage_And_Addiction_Analysis_7500_Rows[[#This Row],[total_leisure_hours]]</f>
        <v>-3.7699999999999996</v>
      </c>
      <c r="L3353" s="1">
        <v>211</v>
      </c>
      <c r="M3353" s="1">
        <v>87</v>
      </c>
      <c r="N3353" s="5">
        <f>Smartphone_Usage_And_Addiction_Analysis_7500_Rows[[#This Row],[app_opens_per_day]]/Smartphone_Usage_And_Addiction_Analysis_7500_Rows[[#This Row],[daily_screen_time_hours]]</f>
        <v>10.394265232974911</v>
      </c>
      <c r="O3353" s="1">
        <v>9.1199999999999992</v>
      </c>
      <c r="P3353" s="1" t="s">
        <v>18</v>
      </c>
      <c r="Q3353" s="1" t="s">
        <v>23</v>
      </c>
      <c r="R3353" s="1" t="s">
        <v>28</v>
      </c>
      <c r="S3353" s="1">
        <v>1</v>
      </c>
    </row>
    <row r="3354" spans="1:19" ht="18" customHeight="1" x14ac:dyDescent="0.25">
      <c r="A3354" s="10" t="s">
        <v>6214</v>
      </c>
      <c r="B3354" s="1">
        <v>34</v>
      </c>
      <c r="C3354" s="1" t="str">
        <f t="shared" si="52"/>
        <v>26-40 (Millennials)</v>
      </c>
      <c r="D3354" t="s">
        <v>7582</v>
      </c>
      <c r="E3354">
        <v>3.45</v>
      </c>
      <c r="F3354">
        <v>0.6</v>
      </c>
      <c r="G3354">
        <v>0.08</v>
      </c>
      <c r="H3354">
        <v>0.93</v>
      </c>
      <c r="I3354">
        <v>8.5299999999999994</v>
      </c>
      <c r="J3354" s="1">
        <f>Smartphone_Usage_And_Addiction_Analysis_7500_Rows[[#This Row],[social_media_hours]]+Smartphone_Usage_And_Addiction_Analysis_7500_Rows[[#This Row],[gaming_hours]]</f>
        <v>0.67999999999999994</v>
      </c>
      <c r="K3354" s="1">
        <f>Smartphone_Usage_And_Addiction_Analysis_7500_Rows[[#This Row],[sleep_hours]]-Smartphone_Usage_And_Addiction_Analysis_7500_Rows[[#This Row],[total_leisure_hours]]</f>
        <v>7.85</v>
      </c>
      <c r="L3354">
        <v>137</v>
      </c>
      <c r="M3354">
        <v>41</v>
      </c>
      <c r="N3354" s="5">
        <f>Smartphone_Usage_And_Addiction_Analysis_7500_Rows[[#This Row],[app_opens_per_day]]/Smartphone_Usage_And_Addiction_Analysis_7500_Rows[[#This Row],[daily_screen_time_hours]]</f>
        <v>11.884057971014492</v>
      </c>
      <c r="O3354">
        <v>5.37</v>
      </c>
      <c r="P3354" t="s">
        <v>22</v>
      </c>
      <c r="Q3354" t="s">
        <v>23</v>
      </c>
      <c r="R3354" t="s">
        <v>20</v>
      </c>
      <c r="S3354">
        <v>0</v>
      </c>
    </row>
    <row r="3355" spans="1:19" ht="18" customHeight="1" x14ac:dyDescent="0.25">
      <c r="A3355" s="10" t="s">
        <v>2261</v>
      </c>
      <c r="B3355" s="1">
        <v>25</v>
      </c>
      <c r="C3355" t="str">
        <f t="shared" si="52"/>
        <v>18-25 (Gen Z)</v>
      </c>
      <c r="D3355" s="1" t="s">
        <v>17</v>
      </c>
      <c r="E3355" s="1">
        <v>7.11</v>
      </c>
      <c r="F3355" s="1">
        <v>5.94</v>
      </c>
      <c r="G3355" s="1">
        <v>0.72</v>
      </c>
      <c r="H3355" s="1">
        <v>2.5</v>
      </c>
      <c r="I3355" s="1">
        <v>6.88</v>
      </c>
      <c r="J3355" s="1">
        <f>Smartphone_Usage_And_Addiction_Analysis_7500_Rows[[#This Row],[social_media_hours]]+Smartphone_Usage_And_Addiction_Analysis_7500_Rows[[#This Row],[gaming_hours]]</f>
        <v>6.66</v>
      </c>
      <c r="K3355" s="1">
        <f>Smartphone_Usage_And_Addiction_Analysis_7500_Rows[[#This Row],[sleep_hours]]-Smartphone_Usage_And_Addiction_Analysis_7500_Rows[[#This Row],[total_leisure_hours]]</f>
        <v>0.21999999999999975</v>
      </c>
      <c r="L3355" s="1">
        <v>45</v>
      </c>
      <c r="M3355" s="1">
        <v>89</v>
      </c>
      <c r="N3355" s="5">
        <f>Smartphone_Usage_And_Addiction_Analysis_7500_Rows[[#This Row],[app_opens_per_day]]/Smartphone_Usage_And_Addiction_Analysis_7500_Rows[[#This Row],[daily_screen_time_hours]]</f>
        <v>12.517580872011251</v>
      </c>
      <c r="O3355" s="1">
        <v>9.16</v>
      </c>
      <c r="P3355" s="1" t="s">
        <v>22</v>
      </c>
      <c r="Q3355" s="1" t="s">
        <v>23</v>
      </c>
      <c r="R3355" s="1" t="s">
        <v>24</v>
      </c>
      <c r="S3355" s="1">
        <v>1</v>
      </c>
    </row>
    <row r="3356" spans="1:19" ht="18" customHeight="1" x14ac:dyDescent="0.25">
      <c r="A3356" s="10" t="s">
        <v>2262</v>
      </c>
      <c r="B3356" s="1">
        <v>20</v>
      </c>
      <c r="C3356" t="str">
        <f t="shared" si="52"/>
        <v>18-25 (Gen Z)</v>
      </c>
      <c r="D3356" s="1" t="s">
        <v>17</v>
      </c>
      <c r="E3356" s="1">
        <v>8.24</v>
      </c>
      <c r="F3356" s="1">
        <v>2.54</v>
      </c>
      <c r="G3356" s="1">
        <v>3.61</v>
      </c>
      <c r="H3356" s="1">
        <v>4.1399999999999997</v>
      </c>
      <c r="I3356" s="1">
        <v>4.6399999999999997</v>
      </c>
      <c r="J3356" s="1">
        <f>Smartphone_Usage_And_Addiction_Analysis_7500_Rows[[#This Row],[social_media_hours]]+Smartphone_Usage_And_Addiction_Analysis_7500_Rows[[#This Row],[gaming_hours]]</f>
        <v>6.15</v>
      </c>
      <c r="K3356" s="1">
        <f>Smartphone_Usage_And_Addiction_Analysis_7500_Rows[[#This Row],[sleep_hours]]-Smartphone_Usage_And_Addiction_Analysis_7500_Rows[[#This Row],[total_leisure_hours]]</f>
        <v>-1.5100000000000007</v>
      </c>
      <c r="L3356" s="1">
        <v>49</v>
      </c>
      <c r="M3356" s="1">
        <v>97</v>
      </c>
      <c r="N3356" s="5">
        <f>Smartphone_Usage_And_Addiction_Analysis_7500_Rows[[#This Row],[app_opens_per_day]]/Smartphone_Usage_And_Addiction_Analysis_7500_Rows[[#This Row],[daily_screen_time_hours]]</f>
        <v>11.771844660194175</v>
      </c>
      <c r="O3356" s="1">
        <v>10.02</v>
      </c>
      <c r="P3356" s="1" t="s">
        <v>18</v>
      </c>
      <c r="Q3356" s="1" t="s">
        <v>23</v>
      </c>
      <c r="R3356" s="1" t="s">
        <v>24</v>
      </c>
      <c r="S3356" s="1">
        <v>1</v>
      </c>
    </row>
    <row r="3357" spans="1:19" ht="18" customHeight="1" x14ac:dyDescent="0.25">
      <c r="A3357" s="10" t="s">
        <v>2263</v>
      </c>
      <c r="B3357" s="1">
        <v>20</v>
      </c>
      <c r="C3357" t="str">
        <f t="shared" si="52"/>
        <v>18-25 (Gen Z)</v>
      </c>
      <c r="D3357" s="1" t="s">
        <v>30</v>
      </c>
      <c r="E3357" s="1">
        <v>10.31</v>
      </c>
      <c r="F3357" s="1">
        <v>3.12</v>
      </c>
      <c r="G3357" s="1">
        <v>2.78</v>
      </c>
      <c r="H3357" s="1">
        <v>4.4800000000000004</v>
      </c>
      <c r="I3357" s="1">
        <v>7.72</v>
      </c>
      <c r="J3357" s="1">
        <f>Smartphone_Usage_And_Addiction_Analysis_7500_Rows[[#This Row],[social_media_hours]]+Smartphone_Usage_And_Addiction_Analysis_7500_Rows[[#This Row],[gaming_hours]]</f>
        <v>5.9</v>
      </c>
      <c r="K3357" s="1">
        <f>Smartphone_Usage_And_Addiction_Analysis_7500_Rows[[#This Row],[sleep_hours]]-Smartphone_Usage_And_Addiction_Analysis_7500_Rows[[#This Row],[total_leisure_hours]]</f>
        <v>1.8199999999999994</v>
      </c>
      <c r="L3357" s="1">
        <v>190</v>
      </c>
      <c r="M3357" s="1">
        <v>133</v>
      </c>
      <c r="N3357" s="5">
        <f>Smartphone_Usage_And_Addiction_Analysis_7500_Rows[[#This Row],[app_opens_per_day]]/Smartphone_Usage_And_Addiction_Analysis_7500_Rows[[#This Row],[daily_screen_time_hours]]</f>
        <v>12.900096993210475</v>
      </c>
      <c r="O3357" s="1">
        <v>11.5</v>
      </c>
      <c r="P3357" s="1" t="s">
        <v>22</v>
      </c>
      <c r="Q3357" s="1" t="s">
        <v>19</v>
      </c>
      <c r="R3357" s="1" t="s">
        <v>24</v>
      </c>
      <c r="S3357" s="1">
        <v>1</v>
      </c>
    </row>
    <row r="3358" spans="1:19" ht="18" customHeight="1" x14ac:dyDescent="0.25">
      <c r="A3358" s="10" t="s">
        <v>6215</v>
      </c>
      <c r="B3358" s="1">
        <v>31</v>
      </c>
      <c r="C3358" s="1" t="str">
        <f t="shared" si="52"/>
        <v>26-40 (Millennials)</v>
      </c>
      <c r="D3358" t="s">
        <v>7582</v>
      </c>
      <c r="E3358">
        <v>11.56</v>
      </c>
      <c r="F3358">
        <v>4.91</v>
      </c>
      <c r="G3358">
        <v>4</v>
      </c>
      <c r="H3358">
        <v>0.54</v>
      </c>
      <c r="I3358">
        <v>8.75</v>
      </c>
      <c r="J3358" s="1">
        <f>Smartphone_Usage_And_Addiction_Analysis_7500_Rows[[#This Row],[social_media_hours]]+Smartphone_Usage_And_Addiction_Analysis_7500_Rows[[#This Row],[gaming_hours]]</f>
        <v>8.91</v>
      </c>
      <c r="K3358" s="1">
        <f>Smartphone_Usage_And_Addiction_Analysis_7500_Rows[[#This Row],[sleep_hours]]-Smartphone_Usage_And_Addiction_Analysis_7500_Rows[[#This Row],[total_leisure_hours]]</f>
        <v>-0.16000000000000014</v>
      </c>
      <c r="L3358">
        <v>200</v>
      </c>
      <c r="M3358">
        <v>128</v>
      </c>
      <c r="N3358" s="5">
        <f>Smartphone_Usage_And_Addiction_Analysis_7500_Rows[[#This Row],[app_opens_per_day]]/Smartphone_Usage_And_Addiction_Analysis_7500_Rows[[#This Row],[daily_screen_time_hours]]</f>
        <v>11.072664359861591</v>
      </c>
      <c r="O3358">
        <v>12.59</v>
      </c>
      <c r="P3358" t="s">
        <v>22</v>
      </c>
      <c r="Q3358" t="s">
        <v>19</v>
      </c>
      <c r="R3358" t="s">
        <v>24</v>
      </c>
      <c r="S3358">
        <v>1</v>
      </c>
    </row>
    <row r="3359" spans="1:19" ht="18" customHeight="1" x14ac:dyDescent="0.25">
      <c r="A3359" s="10" t="s">
        <v>6216</v>
      </c>
      <c r="B3359" s="1">
        <v>19</v>
      </c>
      <c r="C3359" s="1" t="str">
        <f t="shared" si="52"/>
        <v>18-25 (Gen Z)</v>
      </c>
      <c r="D3359" t="s">
        <v>7582</v>
      </c>
      <c r="E3359">
        <v>3.75</v>
      </c>
      <c r="F3359">
        <v>5.37</v>
      </c>
      <c r="G3359">
        <v>0.02</v>
      </c>
      <c r="H3359">
        <v>4.13</v>
      </c>
      <c r="I3359">
        <v>8.75</v>
      </c>
      <c r="J3359" s="1">
        <f>Smartphone_Usage_And_Addiction_Analysis_7500_Rows[[#This Row],[social_media_hours]]+Smartphone_Usage_And_Addiction_Analysis_7500_Rows[[#This Row],[gaming_hours]]</f>
        <v>5.39</v>
      </c>
      <c r="K3359" s="1">
        <f>Smartphone_Usage_And_Addiction_Analysis_7500_Rows[[#This Row],[sleep_hours]]-Smartphone_Usage_And_Addiction_Analysis_7500_Rows[[#This Row],[total_leisure_hours]]</f>
        <v>3.3600000000000003</v>
      </c>
      <c r="L3359">
        <v>164</v>
      </c>
      <c r="M3359">
        <v>58</v>
      </c>
      <c r="N3359" s="5">
        <f>Smartphone_Usage_And_Addiction_Analysis_7500_Rows[[#This Row],[app_opens_per_day]]/Smartphone_Usage_And_Addiction_Analysis_7500_Rows[[#This Row],[daily_screen_time_hours]]</f>
        <v>15.466666666666667</v>
      </c>
      <c r="O3359">
        <v>5.28</v>
      </c>
      <c r="P3359" t="s">
        <v>22</v>
      </c>
      <c r="Q3359" t="s">
        <v>19</v>
      </c>
      <c r="R3359" t="s">
        <v>28</v>
      </c>
      <c r="S3359">
        <v>1</v>
      </c>
    </row>
    <row r="3360" spans="1:19" ht="18" customHeight="1" x14ac:dyDescent="0.25">
      <c r="A3360" s="10" t="s">
        <v>6217</v>
      </c>
      <c r="B3360" s="1">
        <v>26</v>
      </c>
      <c r="C3360" s="1" t="str">
        <f t="shared" si="52"/>
        <v>26-40 (Millennials)</v>
      </c>
      <c r="D3360" t="s">
        <v>7582</v>
      </c>
      <c r="E3360">
        <v>3.14</v>
      </c>
      <c r="F3360">
        <v>0.5</v>
      </c>
      <c r="G3360">
        <v>0.31</v>
      </c>
      <c r="H3360">
        <v>3.38</v>
      </c>
      <c r="I3360">
        <v>6.01</v>
      </c>
      <c r="J3360" s="1">
        <f>Smartphone_Usage_And_Addiction_Analysis_7500_Rows[[#This Row],[social_media_hours]]+Smartphone_Usage_And_Addiction_Analysis_7500_Rows[[#This Row],[gaming_hours]]</f>
        <v>0.81</v>
      </c>
      <c r="K3360" s="1">
        <f>Smartphone_Usage_And_Addiction_Analysis_7500_Rows[[#This Row],[sleep_hours]]-Smartphone_Usage_And_Addiction_Analysis_7500_Rows[[#This Row],[total_leisure_hours]]</f>
        <v>5.1999999999999993</v>
      </c>
      <c r="L3360">
        <v>236</v>
      </c>
      <c r="M3360">
        <v>166</v>
      </c>
      <c r="N3360" s="5">
        <f>Smartphone_Usage_And_Addiction_Analysis_7500_Rows[[#This Row],[app_opens_per_day]]/Smartphone_Usage_And_Addiction_Analysis_7500_Rows[[#This Row],[daily_screen_time_hours]]</f>
        <v>52.866242038216555</v>
      </c>
      <c r="O3360">
        <v>4.71</v>
      </c>
      <c r="P3360" t="s">
        <v>18</v>
      </c>
      <c r="Q3360" t="s">
        <v>19</v>
      </c>
      <c r="R3360" t="s">
        <v>20</v>
      </c>
      <c r="S3360">
        <v>0</v>
      </c>
    </row>
    <row r="3361" spans="1:19" ht="18" customHeight="1" x14ac:dyDescent="0.25">
      <c r="A3361" s="10" t="s">
        <v>2264</v>
      </c>
      <c r="B3361" s="1">
        <v>28</v>
      </c>
      <c r="C3361" t="str">
        <f t="shared" si="52"/>
        <v>26-40 (Millennials)</v>
      </c>
      <c r="D3361" s="1" t="s">
        <v>17</v>
      </c>
      <c r="E3361" s="1">
        <v>10.7</v>
      </c>
      <c r="F3361" s="1">
        <v>5.87</v>
      </c>
      <c r="G3361" s="1">
        <v>1.08</v>
      </c>
      <c r="H3361" s="1">
        <v>2.38</v>
      </c>
      <c r="I3361" s="1">
        <v>7.75</v>
      </c>
      <c r="J3361" s="1">
        <f>Smartphone_Usage_And_Addiction_Analysis_7500_Rows[[#This Row],[social_media_hours]]+Smartphone_Usage_And_Addiction_Analysis_7500_Rows[[#This Row],[gaming_hours]]</f>
        <v>6.95</v>
      </c>
      <c r="K3361" s="1">
        <f>Smartphone_Usage_And_Addiction_Analysis_7500_Rows[[#This Row],[sleep_hours]]-Smartphone_Usage_And_Addiction_Analysis_7500_Rows[[#This Row],[total_leisure_hours]]</f>
        <v>0.79999999999999982</v>
      </c>
      <c r="L3361" s="1">
        <v>233</v>
      </c>
      <c r="M3361" s="1">
        <v>85</v>
      </c>
      <c r="N3361" s="5">
        <f>Smartphone_Usage_And_Addiction_Analysis_7500_Rows[[#This Row],[app_opens_per_day]]/Smartphone_Usage_And_Addiction_Analysis_7500_Rows[[#This Row],[daily_screen_time_hours]]</f>
        <v>7.94392523364486</v>
      </c>
      <c r="O3361" s="1">
        <v>13.27</v>
      </c>
      <c r="P3361" s="1" t="s">
        <v>22</v>
      </c>
      <c r="Q3361" s="1" t="s">
        <v>19</v>
      </c>
      <c r="R3361" s="1" t="s">
        <v>28</v>
      </c>
      <c r="S3361" s="1">
        <v>1</v>
      </c>
    </row>
    <row r="3362" spans="1:19" ht="18" customHeight="1" x14ac:dyDescent="0.25">
      <c r="A3362" s="10" t="s">
        <v>2265</v>
      </c>
      <c r="B3362" s="1">
        <v>27</v>
      </c>
      <c r="C3362" t="str">
        <f t="shared" si="52"/>
        <v>26-40 (Millennials)</v>
      </c>
      <c r="D3362" s="1" t="s">
        <v>17</v>
      </c>
      <c r="E3362" s="1">
        <v>6.05</v>
      </c>
      <c r="F3362" s="1">
        <v>0.96</v>
      </c>
      <c r="G3362" s="1">
        <v>1.26</v>
      </c>
      <c r="H3362" s="1">
        <v>1.83</v>
      </c>
      <c r="I3362" s="1">
        <v>4.82</v>
      </c>
      <c r="J3362" s="1">
        <f>Smartphone_Usage_And_Addiction_Analysis_7500_Rows[[#This Row],[social_media_hours]]+Smartphone_Usage_And_Addiction_Analysis_7500_Rows[[#This Row],[gaming_hours]]</f>
        <v>2.2199999999999998</v>
      </c>
      <c r="K3362" s="1">
        <f>Smartphone_Usage_And_Addiction_Analysis_7500_Rows[[#This Row],[sleep_hours]]-Smartphone_Usage_And_Addiction_Analysis_7500_Rows[[#This Row],[total_leisure_hours]]</f>
        <v>2.6000000000000005</v>
      </c>
      <c r="L3362" s="1">
        <v>48</v>
      </c>
      <c r="M3362" s="1">
        <v>161</v>
      </c>
      <c r="N3362" s="5">
        <f>Smartphone_Usage_And_Addiction_Analysis_7500_Rows[[#This Row],[app_opens_per_day]]/Smartphone_Usage_And_Addiction_Analysis_7500_Rows[[#This Row],[daily_screen_time_hours]]</f>
        <v>26.611570247933884</v>
      </c>
      <c r="O3362" s="1">
        <v>8.91</v>
      </c>
      <c r="P3362" s="1" t="s">
        <v>32</v>
      </c>
      <c r="Q3362" s="1" t="s">
        <v>23</v>
      </c>
      <c r="R3362" s="1" t="s">
        <v>51</v>
      </c>
      <c r="S3362" s="1">
        <v>0</v>
      </c>
    </row>
    <row r="3363" spans="1:19" ht="18" customHeight="1" x14ac:dyDescent="0.25">
      <c r="A3363" s="10" t="s">
        <v>2266</v>
      </c>
      <c r="B3363" s="1">
        <v>33</v>
      </c>
      <c r="C3363" t="str">
        <f t="shared" si="52"/>
        <v>26-40 (Millennials)</v>
      </c>
      <c r="D3363" s="1" t="s">
        <v>17</v>
      </c>
      <c r="E3363" s="1">
        <v>6.66</v>
      </c>
      <c r="F3363" s="1">
        <v>4.79</v>
      </c>
      <c r="G3363" s="1">
        <v>3.2</v>
      </c>
      <c r="H3363" s="1">
        <v>4.37</v>
      </c>
      <c r="I3363" s="1">
        <v>5.73</v>
      </c>
      <c r="J3363" s="1">
        <f>Smartphone_Usage_And_Addiction_Analysis_7500_Rows[[#This Row],[social_media_hours]]+Smartphone_Usage_And_Addiction_Analysis_7500_Rows[[#This Row],[gaming_hours]]</f>
        <v>7.99</v>
      </c>
      <c r="K3363" s="1">
        <f>Smartphone_Usage_And_Addiction_Analysis_7500_Rows[[#This Row],[sleep_hours]]-Smartphone_Usage_And_Addiction_Analysis_7500_Rows[[#This Row],[total_leisure_hours]]</f>
        <v>-2.2599999999999998</v>
      </c>
      <c r="L3363" s="1">
        <v>213</v>
      </c>
      <c r="M3363" s="1">
        <v>141</v>
      </c>
      <c r="N3363" s="5">
        <f>Smartphone_Usage_And_Addiction_Analysis_7500_Rows[[#This Row],[app_opens_per_day]]/Smartphone_Usage_And_Addiction_Analysis_7500_Rows[[#This Row],[daily_screen_time_hours]]</f>
        <v>21.171171171171171</v>
      </c>
      <c r="O3363" s="1">
        <v>9.65</v>
      </c>
      <c r="P3363" s="1" t="s">
        <v>32</v>
      </c>
      <c r="Q3363" s="1" t="s">
        <v>23</v>
      </c>
      <c r="R3363" s="1" t="s">
        <v>24</v>
      </c>
      <c r="S3363" s="1">
        <v>1</v>
      </c>
    </row>
    <row r="3364" spans="1:19" ht="18" customHeight="1" x14ac:dyDescent="0.25">
      <c r="A3364" s="10" t="s">
        <v>2267</v>
      </c>
      <c r="B3364" s="1">
        <v>28</v>
      </c>
      <c r="C3364" t="str">
        <f t="shared" si="52"/>
        <v>26-40 (Millennials)</v>
      </c>
      <c r="D3364" s="1" t="s">
        <v>30</v>
      </c>
      <c r="E3364" s="1">
        <v>5.31</v>
      </c>
      <c r="F3364" s="1">
        <v>3.26</v>
      </c>
      <c r="G3364" s="1">
        <v>3.56</v>
      </c>
      <c r="H3364" s="1">
        <v>2.57</v>
      </c>
      <c r="I3364" s="1">
        <v>5.93</v>
      </c>
      <c r="J3364" s="1">
        <f>Smartphone_Usage_And_Addiction_Analysis_7500_Rows[[#This Row],[social_media_hours]]+Smartphone_Usage_And_Addiction_Analysis_7500_Rows[[#This Row],[gaming_hours]]</f>
        <v>6.82</v>
      </c>
      <c r="K3364" s="1">
        <f>Smartphone_Usage_And_Addiction_Analysis_7500_Rows[[#This Row],[sleep_hours]]-Smartphone_Usage_And_Addiction_Analysis_7500_Rows[[#This Row],[total_leisure_hours]]</f>
        <v>-0.89000000000000057</v>
      </c>
      <c r="L3364" s="1">
        <v>109</v>
      </c>
      <c r="M3364" s="1">
        <v>17</v>
      </c>
      <c r="N3364" s="5">
        <f>Smartphone_Usage_And_Addiction_Analysis_7500_Rows[[#This Row],[app_opens_per_day]]/Smartphone_Usage_And_Addiction_Analysis_7500_Rows[[#This Row],[daily_screen_time_hours]]</f>
        <v>3.2015065913370999</v>
      </c>
      <c r="O3364" s="1">
        <v>7.9</v>
      </c>
      <c r="P3364" s="1" t="s">
        <v>22</v>
      </c>
      <c r="Q3364" s="1" t="s">
        <v>19</v>
      </c>
      <c r="R3364" s="1" t="s">
        <v>51</v>
      </c>
      <c r="S3364" s="1">
        <v>0</v>
      </c>
    </row>
    <row r="3365" spans="1:19" ht="18" customHeight="1" x14ac:dyDescent="0.25">
      <c r="A3365" s="10" t="s">
        <v>2268</v>
      </c>
      <c r="B3365" s="1">
        <v>26</v>
      </c>
      <c r="C3365" t="str">
        <f t="shared" si="52"/>
        <v>26-40 (Millennials)</v>
      </c>
      <c r="D3365" s="1" t="s">
        <v>17</v>
      </c>
      <c r="E3365" s="1">
        <v>9.81</v>
      </c>
      <c r="F3365" s="1">
        <v>2.63</v>
      </c>
      <c r="G3365" s="1">
        <v>3.51</v>
      </c>
      <c r="H3365" s="1">
        <v>4.1500000000000004</v>
      </c>
      <c r="I3365" s="1">
        <v>7.62</v>
      </c>
      <c r="J3365" s="1">
        <f>Smartphone_Usage_And_Addiction_Analysis_7500_Rows[[#This Row],[social_media_hours]]+Smartphone_Usage_And_Addiction_Analysis_7500_Rows[[#This Row],[gaming_hours]]</f>
        <v>6.14</v>
      </c>
      <c r="K3365" s="1">
        <f>Smartphone_Usage_And_Addiction_Analysis_7500_Rows[[#This Row],[sleep_hours]]-Smartphone_Usage_And_Addiction_Analysis_7500_Rows[[#This Row],[total_leisure_hours]]</f>
        <v>1.4800000000000004</v>
      </c>
      <c r="L3365" s="1">
        <v>126</v>
      </c>
      <c r="M3365" s="1">
        <v>43</v>
      </c>
      <c r="N3365" s="5">
        <f>Smartphone_Usage_And_Addiction_Analysis_7500_Rows[[#This Row],[app_opens_per_day]]/Smartphone_Usage_And_Addiction_Analysis_7500_Rows[[#This Row],[daily_screen_time_hours]]</f>
        <v>4.3832823649337405</v>
      </c>
      <c r="O3365" s="1">
        <v>12.26</v>
      </c>
      <c r="P3365" s="1" t="s">
        <v>18</v>
      </c>
      <c r="Q3365" s="1" t="s">
        <v>23</v>
      </c>
      <c r="R3365" s="1" t="s">
        <v>24</v>
      </c>
      <c r="S3365" s="1">
        <v>1</v>
      </c>
    </row>
    <row r="3366" spans="1:19" ht="18" customHeight="1" x14ac:dyDescent="0.25">
      <c r="A3366" s="10" t="s">
        <v>6218</v>
      </c>
      <c r="B3366" s="1">
        <v>34</v>
      </c>
      <c r="C3366" s="1" t="str">
        <f t="shared" si="52"/>
        <v>26-40 (Millennials)</v>
      </c>
      <c r="D3366" t="s">
        <v>7582</v>
      </c>
      <c r="E3366">
        <v>4.43</v>
      </c>
      <c r="F3366">
        <v>4.7699999999999996</v>
      </c>
      <c r="G3366">
        <v>0.44</v>
      </c>
      <c r="H3366">
        <v>1.1399999999999999</v>
      </c>
      <c r="I3366">
        <v>7.03</v>
      </c>
      <c r="J3366" s="1">
        <f>Smartphone_Usage_And_Addiction_Analysis_7500_Rows[[#This Row],[social_media_hours]]+Smartphone_Usage_And_Addiction_Analysis_7500_Rows[[#This Row],[gaming_hours]]</f>
        <v>5.21</v>
      </c>
      <c r="K3366" s="1">
        <f>Smartphone_Usage_And_Addiction_Analysis_7500_Rows[[#This Row],[sleep_hours]]-Smartphone_Usage_And_Addiction_Analysis_7500_Rows[[#This Row],[total_leisure_hours]]</f>
        <v>1.8200000000000003</v>
      </c>
      <c r="L3366">
        <v>231</v>
      </c>
      <c r="M3366">
        <v>39</v>
      </c>
      <c r="N3366" s="5">
        <f>Smartphone_Usage_And_Addiction_Analysis_7500_Rows[[#This Row],[app_opens_per_day]]/Smartphone_Usage_And_Addiction_Analysis_7500_Rows[[#This Row],[daily_screen_time_hours]]</f>
        <v>8.8036117381489856</v>
      </c>
      <c r="O3366">
        <v>5.89</v>
      </c>
      <c r="P3366" t="s">
        <v>18</v>
      </c>
      <c r="Q3366" t="s">
        <v>19</v>
      </c>
      <c r="R3366" t="s">
        <v>28</v>
      </c>
      <c r="S3366">
        <v>1</v>
      </c>
    </row>
    <row r="3367" spans="1:19" ht="18" customHeight="1" x14ac:dyDescent="0.25">
      <c r="A3367" s="10" t="s">
        <v>2269</v>
      </c>
      <c r="B3367" s="1">
        <v>33</v>
      </c>
      <c r="C3367" t="str">
        <f t="shared" si="52"/>
        <v>26-40 (Millennials)</v>
      </c>
      <c r="D3367" s="1" t="s">
        <v>30</v>
      </c>
      <c r="E3367" s="1">
        <v>9.0399999999999991</v>
      </c>
      <c r="F3367" s="1">
        <v>5.25</v>
      </c>
      <c r="G3367" s="1">
        <v>1.42</v>
      </c>
      <c r="H3367" s="1">
        <v>3.2</v>
      </c>
      <c r="I3367" s="1">
        <v>7</v>
      </c>
      <c r="J3367" s="1">
        <f>Smartphone_Usage_And_Addiction_Analysis_7500_Rows[[#This Row],[social_media_hours]]+Smartphone_Usage_And_Addiction_Analysis_7500_Rows[[#This Row],[gaming_hours]]</f>
        <v>6.67</v>
      </c>
      <c r="K3367" s="1">
        <f>Smartphone_Usage_And_Addiction_Analysis_7500_Rows[[#This Row],[sleep_hours]]-Smartphone_Usage_And_Addiction_Analysis_7500_Rows[[#This Row],[total_leisure_hours]]</f>
        <v>0.33000000000000007</v>
      </c>
      <c r="L3367" s="1">
        <v>122</v>
      </c>
      <c r="M3367" s="1">
        <v>140</v>
      </c>
      <c r="N3367" s="5">
        <f>Smartphone_Usage_And_Addiction_Analysis_7500_Rows[[#This Row],[app_opens_per_day]]/Smartphone_Usage_And_Addiction_Analysis_7500_Rows[[#This Row],[daily_screen_time_hours]]</f>
        <v>15.486725663716816</v>
      </c>
      <c r="O3367" s="1">
        <v>11.39</v>
      </c>
      <c r="P3367" s="1" t="s">
        <v>18</v>
      </c>
      <c r="Q3367" s="1" t="s">
        <v>23</v>
      </c>
      <c r="R3367" s="1" t="s">
        <v>28</v>
      </c>
      <c r="S3367" s="1">
        <v>1</v>
      </c>
    </row>
    <row r="3368" spans="1:19" ht="18" customHeight="1" x14ac:dyDescent="0.25">
      <c r="A3368" s="10" t="s">
        <v>6219</v>
      </c>
      <c r="B3368" s="1">
        <v>26</v>
      </c>
      <c r="C3368" s="1" t="str">
        <f t="shared" si="52"/>
        <v>26-40 (Millennials)</v>
      </c>
      <c r="D3368" t="s">
        <v>7582</v>
      </c>
      <c r="E3368">
        <v>9.61</v>
      </c>
      <c r="F3368">
        <v>1</v>
      </c>
      <c r="G3368">
        <v>1.2</v>
      </c>
      <c r="H3368">
        <v>5.91</v>
      </c>
      <c r="I3368">
        <v>7.86</v>
      </c>
      <c r="J3368" s="1">
        <f>Smartphone_Usage_And_Addiction_Analysis_7500_Rows[[#This Row],[social_media_hours]]+Smartphone_Usage_And_Addiction_Analysis_7500_Rows[[#This Row],[gaming_hours]]</f>
        <v>2.2000000000000002</v>
      </c>
      <c r="K3368" s="1">
        <f>Smartphone_Usage_And_Addiction_Analysis_7500_Rows[[#This Row],[sleep_hours]]-Smartphone_Usage_And_Addiction_Analysis_7500_Rows[[#This Row],[total_leisure_hours]]</f>
        <v>5.66</v>
      </c>
      <c r="L3368">
        <v>179</v>
      </c>
      <c r="M3368">
        <v>81</v>
      </c>
      <c r="N3368" s="5">
        <f>Smartphone_Usage_And_Addiction_Analysis_7500_Rows[[#This Row],[app_opens_per_day]]/Smartphone_Usage_And_Addiction_Analysis_7500_Rows[[#This Row],[daily_screen_time_hours]]</f>
        <v>8.4287200832466187</v>
      </c>
      <c r="O3368">
        <v>12.02</v>
      </c>
      <c r="P3368" t="s">
        <v>32</v>
      </c>
      <c r="Q3368" t="s">
        <v>23</v>
      </c>
      <c r="R3368" t="s">
        <v>24</v>
      </c>
      <c r="S3368">
        <v>1</v>
      </c>
    </row>
    <row r="3369" spans="1:19" ht="18" customHeight="1" x14ac:dyDescent="0.25">
      <c r="A3369" s="10" t="s">
        <v>2270</v>
      </c>
      <c r="B3369" s="1">
        <v>18</v>
      </c>
      <c r="C3369" t="str">
        <f t="shared" si="52"/>
        <v>18-25 (Gen Z)</v>
      </c>
      <c r="D3369" s="1" t="s">
        <v>30</v>
      </c>
      <c r="E3369" s="1">
        <v>7.77</v>
      </c>
      <c r="F3369" s="1">
        <v>0.83</v>
      </c>
      <c r="G3369" s="1">
        <v>1.39</v>
      </c>
      <c r="H3369" s="1">
        <v>0.74</v>
      </c>
      <c r="I3369" s="1">
        <v>5.98</v>
      </c>
      <c r="J3369" s="1">
        <f>Smartphone_Usage_And_Addiction_Analysis_7500_Rows[[#This Row],[social_media_hours]]+Smartphone_Usage_And_Addiction_Analysis_7500_Rows[[#This Row],[gaming_hours]]</f>
        <v>2.2199999999999998</v>
      </c>
      <c r="K3369" s="1">
        <f>Smartphone_Usage_And_Addiction_Analysis_7500_Rows[[#This Row],[sleep_hours]]-Smartphone_Usage_And_Addiction_Analysis_7500_Rows[[#This Row],[total_leisure_hours]]</f>
        <v>3.7600000000000007</v>
      </c>
      <c r="L3369" s="1">
        <v>51</v>
      </c>
      <c r="M3369" s="1">
        <v>73</v>
      </c>
      <c r="N3369" s="5">
        <f>Smartphone_Usage_And_Addiction_Analysis_7500_Rows[[#This Row],[app_opens_per_day]]/Smartphone_Usage_And_Addiction_Analysis_7500_Rows[[#This Row],[daily_screen_time_hours]]</f>
        <v>9.3951093951093956</v>
      </c>
      <c r="O3369" s="1">
        <v>9.3699999999999992</v>
      </c>
      <c r="P3369" s="1" t="s">
        <v>32</v>
      </c>
      <c r="Q3369" s="1" t="s">
        <v>23</v>
      </c>
      <c r="R3369" s="1" t="s">
        <v>51</v>
      </c>
      <c r="S3369" s="1">
        <v>0</v>
      </c>
    </row>
    <row r="3370" spans="1:19" ht="18" customHeight="1" x14ac:dyDescent="0.25">
      <c r="A3370" s="10" t="s">
        <v>2271</v>
      </c>
      <c r="B3370" s="1">
        <v>34</v>
      </c>
      <c r="C3370" t="str">
        <f t="shared" si="52"/>
        <v>26-40 (Millennials)</v>
      </c>
      <c r="D3370" s="1" t="s">
        <v>17</v>
      </c>
      <c r="E3370" s="1">
        <v>5.27</v>
      </c>
      <c r="F3370" s="1">
        <v>3.9</v>
      </c>
      <c r="G3370" s="1">
        <v>3.98</v>
      </c>
      <c r="H3370" s="1">
        <v>0.74</v>
      </c>
      <c r="I3370" s="1">
        <v>5.14</v>
      </c>
      <c r="J3370" s="1">
        <f>Smartphone_Usage_And_Addiction_Analysis_7500_Rows[[#This Row],[social_media_hours]]+Smartphone_Usage_And_Addiction_Analysis_7500_Rows[[#This Row],[gaming_hours]]</f>
        <v>7.88</v>
      </c>
      <c r="K3370" s="1">
        <f>Smartphone_Usage_And_Addiction_Analysis_7500_Rows[[#This Row],[sleep_hours]]-Smartphone_Usage_And_Addiction_Analysis_7500_Rows[[#This Row],[total_leisure_hours]]</f>
        <v>-2.74</v>
      </c>
      <c r="L3370" s="1">
        <v>36</v>
      </c>
      <c r="M3370" s="1">
        <v>120</v>
      </c>
      <c r="N3370" s="5">
        <f>Smartphone_Usage_And_Addiction_Analysis_7500_Rows[[#This Row],[app_opens_per_day]]/Smartphone_Usage_And_Addiction_Analysis_7500_Rows[[#This Row],[daily_screen_time_hours]]</f>
        <v>22.770398481973437</v>
      </c>
      <c r="O3370" s="1">
        <v>7.58</v>
      </c>
      <c r="P3370" s="1" t="s">
        <v>32</v>
      </c>
      <c r="Q3370" s="1" t="s">
        <v>19</v>
      </c>
      <c r="R3370" s="1" t="s">
        <v>51</v>
      </c>
      <c r="S3370" s="1">
        <v>0</v>
      </c>
    </row>
    <row r="3371" spans="1:19" ht="18" customHeight="1" x14ac:dyDescent="0.25">
      <c r="A3371" s="10" t="s">
        <v>2272</v>
      </c>
      <c r="B3371" s="1">
        <v>18</v>
      </c>
      <c r="C3371" t="str">
        <f t="shared" si="52"/>
        <v>18-25 (Gen Z)</v>
      </c>
      <c r="D3371" s="1" t="s">
        <v>30</v>
      </c>
      <c r="E3371" s="1">
        <v>7.01</v>
      </c>
      <c r="F3371" s="1">
        <v>2.6</v>
      </c>
      <c r="G3371" s="1">
        <v>2.16</v>
      </c>
      <c r="H3371" s="1">
        <v>2.92</v>
      </c>
      <c r="I3371" s="1">
        <v>4.55</v>
      </c>
      <c r="J3371" s="1">
        <f>Smartphone_Usage_And_Addiction_Analysis_7500_Rows[[#This Row],[social_media_hours]]+Smartphone_Usage_And_Addiction_Analysis_7500_Rows[[#This Row],[gaming_hours]]</f>
        <v>4.76</v>
      </c>
      <c r="K3371" s="1">
        <f>Smartphone_Usage_And_Addiction_Analysis_7500_Rows[[#This Row],[sleep_hours]]-Smartphone_Usage_And_Addiction_Analysis_7500_Rows[[#This Row],[total_leisure_hours]]</f>
        <v>-0.20999999999999996</v>
      </c>
      <c r="L3371" s="1">
        <v>129</v>
      </c>
      <c r="M3371" s="1">
        <v>151</v>
      </c>
      <c r="N3371" s="5">
        <f>Smartphone_Usage_And_Addiction_Analysis_7500_Rows[[#This Row],[app_opens_per_day]]/Smartphone_Usage_And_Addiction_Analysis_7500_Rows[[#This Row],[daily_screen_time_hours]]</f>
        <v>21.540656205420827</v>
      </c>
      <c r="O3371" s="1">
        <v>7.7</v>
      </c>
      <c r="P3371" s="1" t="s">
        <v>18</v>
      </c>
      <c r="Q3371" s="1" t="s">
        <v>19</v>
      </c>
      <c r="R3371" s="1" t="s">
        <v>28</v>
      </c>
      <c r="S3371" s="1">
        <v>1</v>
      </c>
    </row>
    <row r="3372" spans="1:19" ht="18" customHeight="1" x14ac:dyDescent="0.25">
      <c r="A3372" s="10" t="s">
        <v>2273</v>
      </c>
      <c r="B3372" s="1">
        <v>33</v>
      </c>
      <c r="C3372" t="str">
        <f t="shared" si="52"/>
        <v>26-40 (Millennials)</v>
      </c>
      <c r="D3372" s="1" t="s">
        <v>30</v>
      </c>
      <c r="E3372" s="1">
        <v>4.3899999999999997</v>
      </c>
      <c r="F3372" s="1">
        <v>5.63</v>
      </c>
      <c r="G3372" s="1">
        <v>2.38</v>
      </c>
      <c r="H3372" s="1">
        <v>4.08</v>
      </c>
      <c r="I3372" s="1">
        <v>6.6</v>
      </c>
      <c r="J3372" s="1">
        <f>Smartphone_Usage_And_Addiction_Analysis_7500_Rows[[#This Row],[social_media_hours]]+Smartphone_Usage_And_Addiction_Analysis_7500_Rows[[#This Row],[gaming_hours]]</f>
        <v>8.01</v>
      </c>
      <c r="K3372" s="1">
        <f>Smartphone_Usage_And_Addiction_Analysis_7500_Rows[[#This Row],[sleep_hours]]-Smartphone_Usage_And_Addiction_Analysis_7500_Rows[[#This Row],[total_leisure_hours]]</f>
        <v>-1.4100000000000001</v>
      </c>
      <c r="L3372" s="1">
        <v>125</v>
      </c>
      <c r="M3372" s="1">
        <v>41</v>
      </c>
      <c r="N3372" s="5">
        <f>Smartphone_Usage_And_Addiction_Analysis_7500_Rows[[#This Row],[app_opens_per_day]]/Smartphone_Usage_And_Addiction_Analysis_7500_Rows[[#This Row],[daily_screen_time_hours]]</f>
        <v>9.3394077448747161</v>
      </c>
      <c r="O3372" s="1">
        <v>6.6</v>
      </c>
      <c r="P3372" s="1" t="s">
        <v>18</v>
      </c>
      <c r="Q3372" s="1" t="s">
        <v>23</v>
      </c>
      <c r="R3372" s="1" t="s">
        <v>28</v>
      </c>
      <c r="S3372" s="1">
        <v>1</v>
      </c>
    </row>
    <row r="3373" spans="1:19" ht="18" customHeight="1" x14ac:dyDescent="0.25">
      <c r="A3373" s="10" t="s">
        <v>2274</v>
      </c>
      <c r="B3373" s="1">
        <v>20</v>
      </c>
      <c r="C3373" t="str">
        <f t="shared" si="52"/>
        <v>18-25 (Gen Z)</v>
      </c>
      <c r="D3373" s="1" t="s">
        <v>30</v>
      </c>
      <c r="E3373" s="1">
        <v>5.9</v>
      </c>
      <c r="F3373" s="1">
        <v>0.66</v>
      </c>
      <c r="G3373" s="1">
        <v>1.98</v>
      </c>
      <c r="H3373" s="1">
        <v>0.57999999999999996</v>
      </c>
      <c r="I3373" s="1">
        <v>7.6</v>
      </c>
      <c r="J3373" s="1">
        <f>Smartphone_Usage_And_Addiction_Analysis_7500_Rows[[#This Row],[social_media_hours]]+Smartphone_Usage_And_Addiction_Analysis_7500_Rows[[#This Row],[gaming_hours]]</f>
        <v>2.64</v>
      </c>
      <c r="K3373" s="1">
        <f>Smartphone_Usage_And_Addiction_Analysis_7500_Rows[[#This Row],[sleep_hours]]-Smartphone_Usage_And_Addiction_Analysis_7500_Rows[[#This Row],[total_leisure_hours]]</f>
        <v>4.9599999999999991</v>
      </c>
      <c r="L3373" s="1">
        <v>242</v>
      </c>
      <c r="M3373" s="1">
        <v>132</v>
      </c>
      <c r="N3373" s="5">
        <f>Smartphone_Usage_And_Addiction_Analysis_7500_Rows[[#This Row],[app_opens_per_day]]/Smartphone_Usage_And_Addiction_Analysis_7500_Rows[[#This Row],[daily_screen_time_hours]]</f>
        <v>22.372881355932201</v>
      </c>
      <c r="O3373" s="1">
        <v>7.27</v>
      </c>
      <c r="P3373" s="1" t="s">
        <v>22</v>
      </c>
      <c r="Q3373" s="1" t="s">
        <v>19</v>
      </c>
      <c r="R3373" s="1" t="s">
        <v>20</v>
      </c>
      <c r="S3373" s="1">
        <v>0</v>
      </c>
    </row>
    <row r="3374" spans="1:19" ht="18" customHeight="1" x14ac:dyDescent="0.25">
      <c r="A3374" s="10" t="s">
        <v>2275</v>
      </c>
      <c r="B3374" s="1">
        <v>33</v>
      </c>
      <c r="C3374" t="str">
        <f t="shared" si="52"/>
        <v>26-40 (Millennials)</v>
      </c>
      <c r="D3374" s="1" t="s">
        <v>30</v>
      </c>
      <c r="E3374" s="1">
        <v>7.98</v>
      </c>
      <c r="F3374" s="1">
        <v>1.48</v>
      </c>
      <c r="G3374" s="1">
        <v>1.1399999999999999</v>
      </c>
      <c r="H3374" s="1">
        <v>2.52</v>
      </c>
      <c r="I3374" s="1">
        <v>6.55</v>
      </c>
      <c r="J3374" s="1">
        <f>Smartphone_Usage_And_Addiction_Analysis_7500_Rows[[#This Row],[social_media_hours]]+Smartphone_Usage_And_Addiction_Analysis_7500_Rows[[#This Row],[gaming_hours]]</f>
        <v>2.62</v>
      </c>
      <c r="K3374" s="1">
        <f>Smartphone_Usage_And_Addiction_Analysis_7500_Rows[[#This Row],[sleep_hours]]-Smartphone_Usage_And_Addiction_Analysis_7500_Rows[[#This Row],[total_leisure_hours]]</f>
        <v>3.9299999999999997</v>
      </c>
      <c r="L3374" s="1">
        <v>46</v>
      </c>
      <c r="M3374" s="1">
        <v>150</v>
      </c>
      <c r="N3374" s="5">
        <f>Smartphone_Usage_And_Addiction_Analysis_7500_Rows[[#This Row],[app_opens_per_day]]/Smartphone_Usage_And_Addiction_Analysis_7500_Rows[[#This Row],[daily_screen_time_hours]]</f>
        <v>18.796992481203006</v>
      </c>
      <c r="O3374" s="1">
        <v>10.039999999999999</v>
      </c>
      <c r="P3374" s="1" t="s">
        <v>18</v>
      </c>
      <c r="Q3374" s="1" t="s">
        <v>23</v>
      </c>
      <c r="R3374" s="1" t="s">
        <v>51</v>
      </c>
      <c r="S3374" s="1">
        <v>0</v>
      </c>
    </row>
    <row r="3375" spans="1:19" ht="18" customHeight="1" x14ac:dyDescent="0.25">
      <c r="A3375" s="10" t="s">
        <v>2276</v>
      </c>
      <c r="B3375" s="1">
        <v>31</v>
      </c>
      <c r="C3375" t="str">
        <f t="shared" si="52"/>
        <v>26-40 (Millennials)</v>
      </c>
      <c r="D3375" s="1" t="s">
        <v>17</v>
      </c>
      <c r="E3375" s="1">
        <v>7.39</v>
      </c>
      <c r="F3375" s="1">
        <v>4.28</v>
      </c>
      <c r="G3375" s="1">
        <v>2.42</v>
      </c>
      <c r="H3375" s="1">
        <v>1.38</v>
      </c>
      <c r="I3375" s="1">
        <v>8.2200000000000006</v>
      </c>
      <c r="J3375" s="1">
        <f>Smartphone_Usage_And_Addiction_Analysis_7500_Rows[[#This Row],[social_media_hours]]+Smartphone_Usage_And_Addiction_Analysis_7500_Rows[[#This Row],[gaming_hours]]</f>
        <v>6.7</v>
      </c>
      <c r="K3375" s="1">
        <f>Smartphone_Usage_And_Addiction_Analysis_7500_Rows[[#This Row],[sleep_hours]]-Smartphone_Usage_And_Addiction_Analysis_7500_Rows[[#This Row],[total_leisure_hours]]</f>
        <v>1.5200000000000005</v>
      </c>
      <c r="L3375" s="1">
        <v>161</v>
      </c>
      <c r="M3375" s="1">
        <v>74</v>
      </c>
      <c r="N3375" s="5">
        <f>Smartphone_Usage_And_Addiction_Analysis_7500_Rows[[#This Row],[app_opens_per_day]]/Smartphone_Usage_And_Addiction_Analysis_7500_Rows[[#This Row],[daily_screen_time_hours]]</f>
        <v>10.013531799729364</v>
      </c>
      <c r="O3375" s="1">
        <v>8.64</v>
      </c>
      <c r="P3375" s="1" t="s">
        <v>22</v>
      </c>
      <c r="Q3375" s="1" t="s">
        <v>23</v>
      </c>
      <c r="R3375" s="1" t="s">
        <v>28</v>
      </c>
      <c r="S3375" s="1">
        <v>1</v>
      </c>
    </row>
    <row r="3376" spans="1:19" ht="18" customHeight="1" x14ac:dyDescent="0.25">
      <c r="A3376" s="10" t="s">
        <v>6220</v>
      </c>
      <c r="B3376" s="1">
        <v>22</v>
      </c>
      <c r="C3376" s="1" t="str">
        <f t="shared" si="52"/>
        <v>18-25 (Gen Z)</v>
      </c>
      <c r="D3376" t="s">
        <v>7582</v>
      </c>
      <c r="E3376">
        <v>4</v>
      </c>
      <c r="F3376">
        <v>1.37</v>
      </c>
      <c r="G3376">
        <v>3.81</v>
      </c>
      <c r="H3376">
        <v>4.5999999999999996</v>
      </c>
      <c r="I3376">
        <v>7.3</v>
      </c>
      <c r="J3376" s="1">
        <f>Smartphone_Usage_And_Addiction_Analysis_7500_Rows[[#This Row],[social_media_hours]]+Smartphone_Usage_And_Addiction_Analysis_7500_Rows[[#This Row],[gaming_hours]]</f>
        <v>5.18</v>
      </c>
      <c r="K3376" s="1">
        <f>Smartphone_Usage_And_Addiction_Analysis_7500_Rows[[#This Row],[sleep_hours]]-Smartphone_Usage_And_Addiction_Analysis_7500_Rows[[#This Row],[total_leisure_hours]]</f>
        <v>2.12</v>
      </c>
      <c r="L3376">
        <v>156</v>
      </c>
      <c r="M3376">
        <v>71</v>
      </c>
      <c r="N3376" s="5">
        <f>Smartphone_Usage_And_Addiction_Analysis_7500_Rows[[#This Row],[app_opens_per_day]]/Smartphone_Usage_And_Addiction_Analysis_7500_Rows[[#This Row],[daily_screen_time_hours]]</f>
        <v>17.75</v>
      </c>
      <c r="O3376">
        <v>4.99</v>
      </c>
      <c r="P3376" t="s">
        <v>18</v>
      </c>
      <c r="Q3376" t="s">
        <v>23</v>
      </c>
      <c r="R3376" t="s">
        <v>20</v>
      </c>
      <c r="S3376">
        <v>0</v>
      </c>
    </row>
    <row r="3377" spans="1:19" ht="18" customHeight="1" x14ac:dyDescent="0.25">
      <c r="A3377" s="10" t="s">
        <v>2277</v>
      </c>
      <c r="B3377" s="1">
        <v>21</v>
      </c>
      <c r="C3377" t="str">
        <f t="shared" si="52"/>
        <v>18-25 (Gen Z)</v>
      </c>
      <c r="D3377" s="1" t="s">
        <v>17</v>
      </c>
      <c r="E3377" s="1">
        <v>4.54</v>
      </c>
      <c r="F3377" s="1">
        <v>4.74</v>
      </c>
      <c r="G3377" s="1">
        <v>1.38</v>
      </c>
      <c r="H3377" s="1">
        <v>3.71</v>
      </c>
      <c r="I3377" s="1">
        <v>5.7</v>
      </c>
      <c r="J3377" s="1">
        <f>Smartphone_Usage_And_Addiction_Analysis_7500_Rows[[#This Row],[social_media_hours]]+Smartphone_Usage_And_Addiction_Analysis_7500_Rows[[#This Row],[gaming_hours]]</f>
        <v>6.12</v>
      </c>
      <c r="K3377" s="1">
        <f>Smartphone_Usage_And_Addiction_Analysis_7500_Rows[[#This Row],[sleep_hours]]-Smartphone_Usage_And_Addiction_Analysis_7500_Rows[[#This Row],[total_leisure_hours]]</f>
        <v>-0.41999999999999993</v>
      </c>
      <c r="L3377" s="1">
        <v>93</v>
      </c>
      <c r="M3377" s="1">
        <v>134</v>
      </c>
      <c r="N3377" s="5">
        <f>Smartphone_Usage_And_Addiction_Analysis_7500_Rows[[#This Row],[app_opens_per_day]]/Smartphone_Usage_And_Addiction_Analysis_7500_Rows[[#This Row],[daily_screen_time_hours]]</f>
        <v>29.515418502202643</v>
      </c>
      <c r="O3377" s="1">
        <v>6.61</v>
      </c>
      <c r="P3377" s="1" t="s">
        <v>18</v>
      </c>
      <c r="Q3377" s="1" t="s">
        <v>19</v>
      </c>
      <c r="R3377" s="1" t="s">
        <v>28</v>
      </c>
      <c r="S3377" s="1">
        <v>1</v>
      </c>
    </row>
    <row r="3378" spans="1:19" ht="18" customHeight="1" x14ac:dyDescent="0.25">
      <c r="A3378" s="10" t="s">
        <v>2278</v>
      </c>
      <c r="B3378" s="1">
        <v>23</v>
      </c>
      <c r="C3378" t="str">
        <f t="shared" si="52"/>
        <v>18-25 (Gen Z)</v>
      </c>
      <c r="D3378" s="1" t="s">
        <v>30</v>
      </c>
      <c r="E3378" s="1">
        <v>6.08</v>
      </c>
      <c r="F3378" s="1">
        <v>2.73</v>
      </c>
      <c r="G3378" s="1">
        <v>0.52</v>
      </c>
      <c r="H3378" s="1">
        <v>3.43</v>
      </c>
      <c r="I3378" s="1">
        <v>6.37</v>
      </c>
      <c r="J3378" s="1">
        <f>Smartphone_Usage_And_Addiction_Analysis_7500_Rows[[#This Row],[social_media_hours]]+Smartphone_Usage_And_Addiction_Analysis_7500_Rows[[#This Row],[gaming_hours]]</f>
        <v>3.25</v>
      </c>
      <c r="K3378" s="1">
        <f>Smartphone_Usage_And_Addiction_Analysis_7500_Rows[[#This Row],[sleep_hours]]-Smartphone_Usage_And_Addiction_Analysis_7500_Rows[[#This Row],[total_leisure_hours]]</f>
        <v>3.12</v>
      </c>
      <c r="L3378" s="1">
        <v>210</v>
      </c>
      <c r="M3378" s="1">
        <v>18</v>
      </c>
      <c r="N3378" s="5">
        <f>Smartphone_Usage_And_Addiction_Analysis_7500_Rows[[#This Row],[app_opens_per_day]]/Smartphone_Usage_And_Addiction_Analysis_7500_Rows[[#This Row],[daily_screen_time_hours]]</f>
        <v>2.9605263157894735</v>
      </c>
      <c r="O3378" s="1">
        <v>8.73</v>
      </c>
      <c r="P3378" s="1" t="s">
        <v>32</v>
      </c>
      <c r="Q3378" s="1" t="s">
        <v>19</v>
      </c>
      <c r="R3378" s="1" t="s">
        <v>51</v>
      </c>
      <c r="S3378" s="1">
        <v>0</v>
      </c>
    </row>
    <row r="3379" spans="1:19" ht="18" customHeight="1" x14ac:dyDescent="0.25">
      <c r="A3379" s="10" t="s">
        <v>2279</v>
      </c>
      <c r="B3379" s="1">
        <v>33</v>
      </c>
      <c r="C3379" t="str">
        <f t="shared" si="52"/>
        <v>26-40 (Millennials)</v>
      </c>
      <c r="D3379" s="1" t="s">
        <v>17</v>
      </c>
      <c r="E3379" s="1">
        <v>10.41</v>
      </c>
      <c r="F3379" s="1">
        <v>0.71</v>
      </c>
      <c r="G3379" s="1">
        <v>0.28000000000000003</v>
      </c>
      <c r="H3379" s="1">
        <v>2.72</v>
      </c>
      <c r="I3379" s="1">
        <v>7.42</v>
      </c>
      <c r="J3379" s="1">
        <f>Smartphone_Usage_And_Addiction_Analysis_7500_Rows[[#This Row],[social_media_hours]]+Smartphone_Usage_And_Addiction_Analysis_7500_Rows[[#This Row],[gaming_hours]]</f>
        <v>0.99</v>
      </c>
      <c r="K3379" s="1">
        <f>Smartphone_Usage_And_Addiction_Analysis_7500_Rows[[#This Row],[sleep_hours]]-Smartphone_Usage_And_Addiction_Analysis_7500_Rows[[#This Row],[total_leisure_hours]]</f>
        <v>6.43</v>
      </c>
      <c r="L3379" s="1">
        <v>203</v>
      </c>
      <c r="M3379" s="1">
        <v>27</v>
      </c>
      <c r="N3379" s="5">
        <f>Smartphone_Usage_And_Addiction_Analysis_7500_Rows[[#This Row],[app_opens_per_day]]/Smartphone_Usage_And_Addiction_Analysis_7500_Rows[[#This Row],[daily_screen_time_hours]]</f>
        <v>2.5936599423631121</v>
      </c>
      <c r="O3379" s="1">
        <v>12.75</v>
      </c>
      <c r="P3379" s="1" t="s">
        <v>18</v>
      </c>
      <c r="Q3379" s="1" t="s">
        <v>19</v>
      </c>
      <c r="R3379" s="1" t="s">
        <v>24</v>
      </c>
      <c r="S3379" s="1">
        <v>1</v>
      </c>
    </row>
    <row r="3380" spans="1:19" ht="18" customHeight="1" x14ac:dyDescent="0.25">
      <c r="A3380" s="10" t="s">
        <v>6221</v>
      </c>
      <c r="B3380" s="1">
        <v>25</v>
      </c>
      <c r="C3380" s="1" t="str">
        <f t="shared" si="52"/>
        <v>18-25 (Gen Z)</v>
      </c>
      <c r="D3380" t="s">
        <v>7582</v>
      </c>
      <c r="E3380">
        <v>11.11</v>
      </c>
      <c r="F3380">
        <v>5.6</v>
      </c>
      <c r="G3380">
        <v>2.48</v>
      </c>
      <c r="H3380">
        <v>5.37</v>
      </c>
      <c r="I3380">
        <v>7.3</v>
      </c>
      <c r="J3380" s="1">
        <f>Smartphone_Usage_And_Addiction_Analysis_7500_Rows[[#This Row],[social_media_hours]]+Smartphone_Usage_And_Addiction_Analysis_7500_Rows[[#This Row],[gaming_hours]]</f>
        <v>8.08</v>
      </c>
      <c r="K3380" s="1">
        <f>Smartphone_Usage_And_Addiction_Analysis_7500_Rows[[#This Row],[sleep_hours]]-Smartphone_Usage_And_Addiction_Analysis_7500_Rows[[#This Row],[total_leisure_hours]]</f>
        <v>-0.78000000000000025</v>
      </c>
      <c r="L3380">
        <v>101</v>
      </c>
      <c r="M3380">
        <v>46</v>
      </c>
      <c r="N3380" s="5">
        <f>Smartphone_Usage_And_Addiction_Analysis_7500_Rows[[#This Row],[app_opens_per_day]]/Smartphone_Usage_And_Addiction_Analysis_7500_Rows[[#This Row],[daily_screen_time_hours]]</f>
        <v>4.1404140414041404</v>
      </c>
      <c r="O3380">
        <v>12.59</v>
      </c>
      <c r="P3380" t="s">
        <v>18</v>
      </c>
      <c r="Q3380" t="s">
        <v>19</v>
      </c>
      <c r="R3380" t="s">
        <v>24</v>
      </c>
      <c r="S3380">
        <v>1</v>
      </c>
    </row>
    <row r="3381" spans="1:19" ht="18" customHeight="1" x14ac:dyDescent="0.25">
      <c r="A3381" s="10" t="s">
        <v>2280</v>
      </c>
      <c r="B3381" s="1">
        <v>31</v>
      </c>
      <c r="C3381" t="str">
        <f t="shared" si="52"/>
        <v>26-40 (Millennials)</v>
      </c>
      <c r="D3381" s="1" t="s">
        <v>17</v>
      </c>
      <c r="E3381" s="1">
        <v>4.37</v>
      </c>
      <c r="F3381" s="1">
        <v>3.65</v>
      </c>
      <c r="G3381" s="1">
        <v>3.5</v>
      </c>
      <c r="H3381" s="1">
        <v>5.83</v>
      </c>
      <c r="I3381" s="1">
        <v>6.94</v>
      </c>
      <c r="J3381" s="1">
        <f>Smartphone_Usage_And_Addiction_Analysis_7500_Rows[[#This Row],[social_media_hours]]+Smartphone_Usage_And_Addiction_Analysis_7500_Rows[[#This Row],[gaming_hours]]</f>
        <v>7.15</v>
      </c>
      <c r="K3381" s="1">
        <f>Smartphone_Usage_And_Addiction_Analysis_7500_Rows[[#This Row],[sleep_hours]]-Smartphone_Usage_And_Addiction_Analysis_7500_Rows[[#This Row],[total_leisure_hours]]</f>
        <v>-0.20999999999999996</v>
      </c>
      <c r="L3381" s="1">
        <v>121</v>
      </c>
      <c r="M3381" s="1">
        <v>64</v>
      </c>
      <c r="N3381" s="5">
        <f>Smartphone_Usage_And_Addiction_Analysis_7500_Rows[[#This Row],[app_opens_per_day]]/Smartphone_Usage_And_Addiction_Analysis_7500_Rows[[#This Row],[daily_screen_time_hours]]</f>
        <v>14.645308924485125</v>
      </c>
      <c r="O3381" s="1">
        <v>5.83</v>
      </c>
      <c r="P3381" s="1" t="s">
        <v>22</v>
      </c>
      <c r="Q3381" s="1" t="s">
        <v>19</v>
      </c>
      <c r="R3381" s="1" t="s">
        <v>51</v>
      </c>
      <c r="S3381" s="1">
        <v>0</v>
      </c>
    </row>
    <row r="3382" spans="1:19" ht="18" customHeight="1" x14ac:dyDescent="0.25">
      <c r="A3382" s="10" t="s">
        <v>6222</v>
      </c>
      <c r="B3382" s="1">
        <v>30</v>
      </c>
      <c r="C3382" s="1" t="str">
        <f t="shared" si="52"/>
        <v>26-40 (Millennials)</v>
      </c>
      <c r="D3382" t="s">
        <v>7582</v>
      </c>
      <c r="E3382">
        <v>7.62</v>
      </c>
      <c r="F3382">
        <v>1.53</v>
      </c>
      <c r="G3382">
        <v>0.57999999999999996</v>
      </c>
      <c r="H3382">
        <v>0.83</v>
      </c>
      <c r="I3382">
        <v>5.17</v>
      </c>
      <c r="J3382" s="1">
        <f>Smartphone_Usage_And_Addiction_Analysis_7500_Rows[[#This Row],[social_media_hours]]+Smartphone_Usage_And_Addiction_Analysis_7500_Rows[[#This Row],[gaming_hours]]</f>
        <v>2.11</v>
      </c>
      <c r="K3382" s="1">
        <f>Smartphone_Usage_And_Addiction_Analysis_7500_Rows[[#This Row],[sleep_hours]]-Smartphone_Usage_And_Addiction_Analysis_7500_Rows[[#This Row],[total_leisure_hours]]</f>
        <v>3.06</v>
      </c>
      <c r="L3382">
        <v>103</v>
      </c>
      <c r="M3382">
        <v>85</v>
      </c>
      <c r="N3382" s="5">
        <f>Smartphone_Usage_And_Addiction_Analysis_7500_Rows[[#This Row],[app_opens_per_day]]/Smartphone_Usage_And_Addiction_Analysis_7500_Rows[[#This Row],[daily_screen_time_hours]]</f>
        <v>11.15485564304462</v>
      </c>
      <c r="O3382">
        <v>9.02</v>
      </c>
      <c r="P3382" t="s">
        <v>32</v>
      </c>
      <c r="Q3382" t="s">
        <v>19</v>
      </c>
      <c r="R3382" t="s">
        <v>28</v>
      </c>
      <c r="S3382">
        <v>1</v>
      </c>
    </row>
    <row r="3383" spans="1:19" ht="18" customHeight="1" x14ac:dyDescent="0.25">
      <c r="A3383" s="10" t="s">
        <v>2281</v>
      </c>
      <c r="B3383" s="1">
        <v>26</v>
      </c>
      <c r="C3383" t="str">
        <f t="shared" si="52"/>
        <v>26-40 (Millennials)</v>
      </c>
      <c r="D3383" s="1" t="s">
        <v>17</v>
      </c>
      <c r="E3383" s="1">
        <v>3.17</v>
      </c>
      <c r="F3383" s="1">
        <v>2.92</v>
      </c>
      <c r="G3383" s="1">
        <v>3.2</v>
      </c>
      <c r="H3383" s="1">
        <v>3.05</v>
      </c>
      <c r="I3383" s="1">
        <v>5.42</v>
      </c>
      <c r="J3383" s="1">
        <f>Smartphone_Usage_And_Addiction_Analysis_7500_Rows[[#This Row],[social_media_hours]]+Smartphone_Usage_And_Addiction_Analysis_7500_Rows[[#This Row],[gaming_hours]]</f>
        <v>6.12</v>
      </c>
      <c r="K3383" s="1">
        <f>Smartphone_Usage_And_Addiction_Analysis_7500_Rows[[#This Row],[sleep_hours]]-Smartphone_Usage_And_Addiction_Analysis_7500_Rows[[#This Row],[total_leisure_hours]]</f>
        <v>-0.70000000000000018</v>
      </c>
      <c r="L3383" s="1">
        <v>186</v>
      </c>
      <c r="M3383" s="1">
        <v>158</v>
      </c>
      <c r="N3383" s="5">
        <f>Smartphone_Usage_And_Addiction_Analysis_7500_Rows[[#This Row],[app_opens_per_day]]/Smartphone_Usage_And_Addiction_Analysis_7500_Rows[[#This Row],[daily_screen_time_hours]]</f>
        <v>49.842271293375397</v>
      </c>
      <c r="O3383" s="1">
        <v>4.92</v>
      </c>
      <c r="P3383" s="1" t="s">
        <v>22</v>
      </c>
      <c r="Q3383" s="1" t="s">
        <v>19</v>
      </c>
      <c r="R3383" s="1" t="s">
        <v>51</v>
      </c>
      <c r="S3383" s="1">
        <v>0</v>
      </c>
    </row>
    <row r="3384" spans="1:19" ht="18" customHeight="1" x14ac:dyDescent="0.25">
      <c r="A3384" s="10" t="s">
        <v>2282</v>
      </c>
      <c r="B3384" s="1">
        <v>19</v>
      </c>
      <c r="C3384" t="str">
        <f t="shared" si="52"/>
        <v>18-25 (Gen Z)</v>
      </c>
      <c r="D3384" s="1" t="s">
        <v>17</v>
      </c>
      <c r="E3384" s="1">
        <v>11.84</v>
      </c>
      <c r="F3384" s="1">
        <v>4.0199999999999996</v>
      </c>
      <c r="G3384" s="1">
        <v>1.75</v>
      </c>
      <c r="H3384" s="1">
        <v>2.27</v>
      </c>
      <c r="I3384" s="1">
        <v>5.82</v>
      </c>
      <c r="J3384" s="1">
        <f>Smartphone_Usage_And_Addiction_Analysis_7500_Rows[[#This Row],[social_media_hours]]+Smartphone_Usage_And_Addiction_Analysis_7500_Rows[[#This Row],[gaming_hours]]</f>
        <v>5.77</v>
      </c>
      <c r="K3384" s="1">
        <f>Smartphone_Usage_And_Addiction_Analysis_7500_Rows[[#This Row],[sleep_hours]]-Smartphone_Usage_And_Addiction_Analysis_7500_Rows[[#This Row],[total_leisure_hours]]</f>
        <v>5.0000000000000711E-2</v>
      </c>
      <c r="L3384" s="1">
        <v>93</v>
      </c>
      <c r="M3384" s="1">
        <v>76</v>
      </c>
      <c r="N3384" s="5">
        <f>Smartphone_Usage_And_Addiction_Analysis_7500_Rows[[#This Row],[app_opens_per_day]]/Smartphone_Usage_And_Addiction_Analysis_7500_Rows[[#This Row],[daily_screen_time_hours]]</f>
        <v>6.4189189189189193</v>
      </c>
      <c r="O3384" s="1">
        <v>14.47</v>
      </c>
      <c r="P3384" s="1" t="s">
        <v>32</v>
      </c>
      <c r="Q3384" s="1" t="s">
        <v>19</v>
      </c>
      <c r="R3384" s="1" t="s">
        <v>28</v>
      </c>
      <c r="S3384" s="1">
        <v>1</v>
      </c>
    </row>
    <row r="3385" spans="1:19" ht="18" customHeight="1" x14ac:dyDescent="0.25">
      <c r="A3385" s="10" t="s">
        <v>2283</v>
      </c>
      <c r="B3385" s="1">
        <v>26</v>
      </c>
      <c r="C3385" t="str">
        <f t="shared" si="52"/>
        <v>26-40 (Millennials)</v>
      </c>
      <c r="D3385" s="1" t="s">
        <v>30</v>
      </c>
      <c r="E3385" s="1">
        <v>6.88</v>
      </c>
      <c r="F3385" s="1">
        <v>1.74</v>
      </c>
      <c r="G3385" s="1">
        <v>3.25</v>
      </c>
      <c r="H3385" s="1">
        <v>5.0999999999999996</v>
      </c>
      <c r="I3385" s="1">
        <v>7.72</v>
      </c>
      <c r="J3385" s="1">
        <f>Smartphone_Usage_And_Addiction_Analysis_7500_Rows[[#This Row],[social_media_hours]]+Smartphone_Usage_And_Addiction_Analysis_7500_Rows[[#This Row],[gaming_hours]]</f>
        <v>4.99</v>
      </c>
      <c r="K3385" s="1">
        <f>Smartphone_Usage_And_Addiction_Analysis_7500_Rows[[#This Row],[sleep_hours]]-Smartphone_Usage_And_Addiction_Analysis_7500_Rows[[#This Row],[total_leisure_hours]]</f>
        <v>2.7299999999999995</v>
      </c>
      <c r="L3385" s="1">
        <v>20</v>
      </c>
      <c r="M3385" s="1">
        <v>151</v>
      </c>
      <c r="N3385" s="5">
        <f>Smartphone_Usage_And_Addiction_Analysis_7500_Rows[[#This Row],[app_opens_per_day]]/Smartphone_Usage_And_Addiction_Analysis_7500_Rows[[#This Row],[daily_screen_time_hours]]</f>
        <v>21.947674418604652</v>
      </c>
      <c r="O3385" s="1">
        <v>8.9</v>
      </c>
      <c r="P3385" s="1" t="s">
        <v>32</v>
      </c>
      <c r="Q3385" s="1" t="s">
        <v>23</v>
      </c>
      <c r="R3385" s="1" t="s">
        <v>51</v>
      </c>
      <c r="S3385" s="1">
        <v>0</v>
      </c>
    </row>
    <row r="3386" spans="1:19" ht="18" customHeight="1" x14ac:dyDescent="0.25">
      <c r="A3386" s="10" t="s">
        <v>6223</v>
      </c>
      <c r="B3386" s="1">
        <v>26</v>
      </c>
      <c r="C3386" s="1" t="str">
        <f t="shared" si="52"/>
        <v>26-40 (Millennials)</v>
      </c>
      <c r="D3386" t="s">
        <v>7582</v>
      </c>
      <c r="E3386">
        <v>8.09</v>
      </c>
      <c r="F3386">
        <v>5.17</v>
      </c>
      <c r="G3386">
        <v>0.98</v>
      </c>
      <c r="H3386">
        <v>2.5499999999999998</v>
      </c>
      <c r="I3386">
        <v>8.09</v>
      </c>
      <c r="J3386" s="1">
        <f>Smartphone_Usage_And_Addiction_Analysis_7500_Rows[[#This Row],[social_media_hours]]+Smartphone_Usage_And_Addiction_Analysis_7500_Rows[[#This Row],[gaming_hours]]</f>
        <v>6.15</v>
      </c>
      <c r="K3386" s="1">
        <f>Smartphone_Usage_And_Addiction_Analysis_7500_Rows[[#This Row],[sleep_hours]]-Smartphone_Usage_And_Addiction_Analysis_7500_Rows[[#This Row],[total_leisure_hours]]</f>
        <v>1.9399999999999995</v>
      </c>
      <c r="L3386">
        <v>92</v>
      </c>
      <c r="M3386">
        <v>87</v>
      </c>
      <c r="N3386" s="5">
        <f>Smartphone_Usage_And_Addiction_Analysis_7500_Rows[[#This Row],[app_opens_per_day]]/Smartphone_Usage_And_Addiction_Analysis_7500_Rows[[#This Row],[daily_screen_time_hours]]</f>
        <v>10.754017305315204</v>
      </c>
      <c r="O3386">
        <v>9.76</v>
      </c>
      <c r="P3386" t="s">
        <v>32</v>
      </c>
      <c r="Q3386" t="s">
        <v>19</v>
      </c>
      <c r="R3386" t="s">
        <v>24</v>
      </c>
      <c r="S3386">
        <v>1</v>
      </c>
    </row>
    <row r="3387" spans="1:19" ht="18" customHeight="1" x14ac:dyDescent="0.25">
      <c r="A3387" s="10" t="s">
        <v>2284</v>
      </c>
      <c r="B3387" s="1">
        <v>35</v>
      </c>
      <c r="C3387" t="str">
        <f t="shared" si="52"/>
        <v>26-40 (Millennials)</v>
      </c>
      <c r="D3387" s="1" t="s">
        <v>30</v>
      </c>
      <c r="E3387" s="1">
        <v>10.39</v>
      </c>
      <c r="F3387" s="1">
        <v>0.82</v>
      </c>
      <c r="G3387" s="1">
        <v>1.88</v>
      </c>
      <c r="H3387" s="1">
        <v>1.2</v>
      </c>
      <c r="I3387" s="1">
        <v>7.45</v>
      </c>
      <c r="J3387" s="1">
        <f>Smartphone_Usage_And_Addiction_Analysis_7500_Rows[[#This Row],[social_media_hours]]+Smartphone_Usage_And_Addiction_Analysis_7500_Rows[[#This Row],[gaming_hours]]</f>
        <v>2.6999999999999997</v>
      </c>
      <c r="K3387" s="1">
        <f>Smartphone_Usage_And_Addiction_Analysis_7500_Rows[[#This Row],[sleep_hours]]-Smartphone_Usage_And_Addiction_Analysis_7500_Rows[[#This Row],[total_leisure_hours]]</f>
        <v>4.75</v>
      </c>
      <c r="L3387" s="1">
        <v>167</v>
      </c>
      <c r="M3387" s="1">
        <v>21</v>
      </c>
      <c r="N3387" s="5">
        <f>Smartphone_Usage_And_Addiction_Analysis_7500_Rows[[#This Row],[app_opens_per_day]]/Smartphone_Usage_And_Addiction_Analysis_7500_Rows[[#This Row],[daily_screen_time_hours]]</f>
        <v>2.0211742059672759</v>
      </c>
      <c r="O3387" s="1">
        <v>11.29</v>
      </c>
      <c r="P3387" s="1" t="s">
        <v>18</v>
      </c>
      <c r="Q3387" s="1" t="s">
        <v>23</v>
      </c>
      <c r="R3387" s="1" t="s">
        <v>24</v>
      </c>
      <c r="S3387" s="1">
        <v>1</v>
      </c>
    </row>
    <row r="3388" spans="1:19" ht="18" customHeight="1" x14ac:dyDescent="0.25">
      <c r="A3388" s="10" t="s">
        <v>2285</v>
      </c>
      <c r="B3388" s="1">
        <v>21</v>
      </c>
      <c r="C3388" t="str">
        <f t="shared" si="52"/>
        <v>18-25 (Gen Z)</v>
      </c>
      <c r="D3388" s="1" t="s">
        <v>30</v>
      </c>
      <c r="E3388" s="1">
        <v>11.98</v>
      </c>
      <c r="F3388" s="1">
        <v>0.52</v>
      </c>
      <c r="G3388" s="1">
        <v>3.78</v>
      </c>
      <c r="H3388" s="1">
        <v>0.76</v>
      </c>
      <c r="I3388" s="1">
        <v>8.65</v>
      </c>
      <c r="J3388" s="1">
        <f>Smartphone_Usage_And_Addiction_Analysis_7500_Rows[[#This Row],[social_media_hours]]+Smartphone_Usage_And_Addiction_Analysis_7500_Rows[[#This Row],[gaming_hours]]</f>
        <v>4.3</v>
      </c>
      <c r="K3388" s="1">
        <f>Smartphone_Usage_And_Addiction_Analysis_7500_Rows[[#This Row],[sleep_hours]]-Smartphone_Usage_And_Addiction_Analysis_7500_Rows[[#This Row],[total_leisure_hours]]</f>
        <v>4.3500000000000005</v>
      </c>
      <c r="L3388" s="1">
        <v>223</v>
      </c>
      <c r="M3388" s="1">
        <v>27</v>
      </c>
      <c r="N3388" s="5">
        <f>Smartphone_Usage_And_Addiction_Analysis_7500_Rows[[#This Row],[app_opens_per_day]]/Smartphone_Usage_And_Addiction_Analysis_7500_Rows[[#This Row],[daily_screen_time_hours]]</f>
        <v>2.2537562604340566</v>
      </c>
      <c r="O3388" s="1">
        <v>14.72</v>
      </c>
      <c r="P3388" s="1" t="s">
        <v>22</v>
      </c>
      <c r="Q3388" s="1" t="s">
        <v>23</v>
      </c>
      <c r="R3388" s="1" t="s">
        <v>24</v>
      </c>
      <c r="S3388" s="1">
        <v>1</v>
      </c>
    </row>
    <row r="3389" spans="1:19" ht="18" customHeight="1" x14ac:dyDescent="0.25">
      <c r="A3389" s="10" t="s">
        <v>2286</v>
      </c>
      <c r="B3389" s="1">
        <v>27</v>
      </c>
      <c r="C3389" t="str">
        <f t="shared" si="52"/>
        <v>26-40 (Millennials)</v>
      </c>
      <c r="D3389" s="1" t="s">
        <v>17</v>
      </c>
      <c r="E3389" s="1">
        <v>7.34</v>
      </c>
      <c r="F3389" s="1">
        <v>5.47</v>
      </c>
      <c r="G3389" s="1">
        <v>2.0299999999999998</v>
      </c>
      <c r="H3389" s="1">
        <v>0.5</v>
      </c>
      <c r="I3389" s="1">
        <v>5.77</v>
      </c>
      <c r="J3389" s="1">
        <f>Smartphone_Usage_And_Addiction_Analysis_7500_Rows[[#This Row],[social_media_hours]]+Smartphone_Usage_And_Addiction_Analysis_7500_Rows[[#This Row],[gaming_hours]]</f>
        <v>7.5</v>
      </c>
      <c r="K3389" s="1">
        <f>Smartphone_Usage_And_Addiction_Analysis_7500_Rows[[#This Row],[sleep_hours]]-Smartphone_Usage_And_Addiction_Analysis_7500_Rows[[#This Row],[total_leisure_hours]]</f>
        <v>-1.7300000000000004</v>
      </c>
      <c r="L3389" s="1">
        <v>144</v>
      </c>
      <c r="M3389" s="1">
        <v>93</v>
      </c>
      <c r="N3389" s="5">
        <f>Smartphone_Usage_And_Addiction_Analysis_7500_Rows[[#This Row],[app_opens_per_day]]/Smartphone_Usage_And_Addiction_Analysis_7500_Rows[[#This Row],[daily_screen_time_hours]]</f>
        <v>12.670299727520437</v>
      </c>
      <c r="O3389" s="1">
        <v>7.9</v>
      </c>
      <c r="P3389" s="1" t="s">
        <v>22</v>
      </c>
      <c r="Q3389" s="1" t="s">
        <v>19</v>
      </c>
      <c r="R3389" s="1" t="s">
        <v>24</v>
      </c>
      <c r="S3389" s="1">
        <v>1</v>
      </c>
    </row>
    <row r="3390" spans="1:19" ht="18" customHeight="1" x14ac:dyDescent="0.25">
      <c r="A3390" s="10" t="s">
        <v>2287</v>
      </c>
      <c r="B3390" s="1">
        <v>32</v>
      </c>
      <c r="C3390" t="str">
        <f t="shared" si="52"/>
        <v>26-40 (Millennials)</v>
      </c>
      <c r="D3390" s="1" t="s">
        <v>17</v>
      </c>
      <c r="E3390" s="1">
        <v>4.47</v>
      </c>
      <c r="F3390" s="1">
        <v>2.23</v>
      </c>
      <c r="G3390" s="1">
        <v>0.74</v>
      </c>
      <c r="H3390" s="1">
        <v>2.54</v>
      </c>
      <c r="I3390" s="1">
        <v>5.13</v>
      </c>
      <c r="J3390" s="1">
        <f>Smartphone_Usage_And_Addiction_Analysis_7500_Rows[[#This Row],[social_media_hours]]+Smartphone_Usage_And_Addiction_Analysis_7500_Rows[[#This Row],[gaming_hours]]</f>
        <v>2.9699999999999998</v>
      </c>
      <c r="K3390" s="1">
        <f>Smartphone_Usage_And_Addiction_Analysis_7500_Rows[[#This Row],[sleep_hours]]-Smartphone_Usage_And_Addiction_Analysis_7500_Rows[[#This Row],[total_leisure_hours]]</f>
        <v>2.16</v>
      </c>
      <c r="L3390" s="1">
        <v>157</v>
      </c>
      <c r="M3390" s="1">
        <v>107</v>
      </c>
      <c r="N3390" s="5">
        <f>Smartphone_Usage_And_Addiction_Analysis_7500_Rows[[#This Row],[app_opens_per_day]]/Smartphone_Usage_And_Addiction_Analysis_7500_Rows[[#This Row],[daily_screen_time_hours]]</f>
        <v>23.93736017897092</v>
      </c>
      <c r="O3390" s="1">
        <v>5.15</v>
      </c>
      <c r="P3390" s="1" t="s">
        <v>18</v>
      </c>
      <c r="Q3390" s="1" t="s">
        <v>19</v>
      </c>
      <c r="R3390" s="1" t="s">
        <v>20</v>
      </c>
      <c r="S3390" s="1">
        <v>0</v>
      </c>
    </row>
    <row r="3391" spans="1:19" ht="18" customHeight="1" x14ac:dyDescent="0.25">
      <c r="A3391" s="10" t="s">
        <v>6224</v>
      </c>
      <c r="B3391" s="1">
        <v>28</v>
      </c>
      <c r="C3391" s="1" t="str">
        <f t="shared" si="52"/>
        <v>26-40 (Millennials)</v>
      </c>
      <c r="D3391" t="s">
        <v>7582</v>
      </c>
      <c r="E3391">
        <v>4.41</v>
      </c>
      <c r="F3391">
        <v>3.07</v>
      </c>
      <c r="G3391">
        <v>0.37</v>
      </c>
      <c r="H3391">
        <v>2.91</v>
      </c>
      <c r="I3391">
        <v>6.8</v>
      </c>
      <c r="J3391" s="1">
        <f>Smartphone_Usage_And_Addiction_Analysis_7500_Rows[[#This Row],[social_media_hours]]+Smartphone_Usage_And_Addiction_Analysis_7500_Rows[[#This Row],[gaming_hours]]</f>
        <v>3.44</v>
      </c>
      <c r="K3391" s="1">
        <f>Smartphone_Usage_And_Addiction_Analysis_7500_Rows[[#This Row],[sleep_hours]]-Smartphone_Usage_And_Addiction_Analysis_7500_Rows[[#This Row],[total_leisure_hours]]</f>
        <v>3.36</v>
      </c>
      <c r="L3391">
        <v>192</v>
      </c>
      <c r="M3391">
        <v>103</v>
      </c>
      <c r="N3391" s="5">
        <f>Smartphone_Usage_And_Addiction_Analysis_7500_Rows[[#This Row],[app_opens_per_day]]/Smartphone_Usage_And_Addiction_Analysis_7500_Rows[[#This Row],[daily_screen_time_hours]]</f>
        <v>23.356009070294785</v>
      </c>
      <c r="O3391">
        <v>4.9400000000000004</v>
      </c>
      <c r="P3391" t="s">
        <v>18</v>
      </c>
      <c r="Q3391" t="s">
        <v>19</v>
      </c>
      <c r="R3391" t="s">
        <v>20</v>
      </c>
      <c r="S3391">
        <v>0</v>
      </c>
    </row>
    <row r="3392" spans="1:19" ht="18" customHeight="1" x14ac:dyDescent="0.25">
      <c r="A3392" s="10" t="s">
        <v>2288</v>
      </c>
      <c r="B3392" s="1">
        <v>21</v>
      </c>
      <c r="C3392" t="str">
        <f t="shared" si="52"/>
        <v>18-25 (Gen Z)</v>
      </c>
      <c r="D3392" s="1" t="s">
        <v>30</v>
      </c>
      <c r="E3392" s="1">
        <v>10.9</v>
      </c>
      <c r="F3392" s="1">
        <v>3.99</v>
      </c>
      <c r="G3392" s="1">
        <v>0.35</v>
      </c>
      <c r="H3392" s="1">
        <v>0.63</v>
      </c>
      <c r="I3392" s="1">
        <v>7.87</v>
      </c>
      <c r="J3392" s="1">
        <f>Smartphone_Usage_And_Addiction_Analysis_7500_Rows[[#This Row],[social_media_hours]]+Smartphone_Usage_And_Addiction_Analysis_7500_Rows[[#This Row],[gaming_hours]]</f>
        <v>4.34</v>
      </c>
      <c r="K3392" s="1">
        <f>Smartphone_Usage_And_Addiction_Analysis_7500_Rows[[#This Row],[sleep_hours]]-Smartphone_Usage_And_Addiction_Analysis_7500_Rows[[#This Row],[total_leisure_hours]]</f>
        <v>3.5300000000000002</v>
      </c>
      <c r="L3392" s="1">
        <v>230</v>
      </c>
      <c r="M3392" s="1">
        <v>89</v>
      </c>
      <c r="N3392" s="5">
        <f>Smartphone_Usage_And_Addiction_Analysis_7500_Rows[[#This Row],[app_opens_per_day]]/Smartphone_Usage_And_Addiction_Analysis_7500_Rows[[#This Row],[daily_screen_time_hours]]</f>
        <v>8.1651376146788994</v>
      </c>
      <c r="O3392" s="1">
        <v>11.65</v>
      </c>
      <c r="P3392" s="1" t="s">
        <v>22</v>
      </c>
      <c r="Q3392" s="1" t="s">
        <v>19</v>
      </c>
      <c r="R3392" s="1" t="s">
        <v>24</v>
      </c>
      <c r="S3392" s="1">
        <v>1</v>
      </c>
    </row>
    <row r="3393" spans="1:19" ht="18" customHeight="1" x14ac:dyDescent="0.25">
      <c r="A3393" s="10" t="s">
        <v>6225</v>
      </c>
      <c r="B3393" s="1">
        <v>19</v>
      </c>
      <c r="C3393" s="1" t="str">
        <f t="shared" si="52"/>
        <v>18-25 (Gen Z)</v>
      </c>
      <c r="D3393" t="s">
        <v>7582</v>
      </c>
      <c r="E3393">
        <v>11.8</v>
      </c>
      <c r="F3393">
        <v>4.54</v>
      </c>
      <c r="G3393">
        <v>1.49</v>
      </c>
      <c r="H3393">
        <v>2.3199999999999998</v>
      </c>
      <c r="I3393">
        <v>7.11</v>
      </c>
      <c r="J3393" s="1">
        <f>Smartphone_Usage_And_Addiction_Analysis_7500_Rows[[#This Row],[social_media_hours]]+Smartphone_Usage_And_Addiction_Analysis_7500_Rows[[#This Row],[gaming_hours]]</f>
        <v>6.03</v>
      </c>
      <c r="K3393" s="1">
        <f>Smartphone_Usage_And_Addiction_Analysis_7500_Rows[[#This Row],[sleep_hours]]-Smartphone_Usage_And_Addiction_Analysis_7500_Rows[[#This Row],[total_leisure_hours]]</f>
        <v>1.08</v>
      </c>
      <c r="L3393">
        <v>234</v>
      </c>
      <c r="M3393">
        <v>69</v>
      </c>
      <c r="N3393" s="5">
        <f>Smartphone_Usage_And_Addiction_Analysis_7500_Rows[[#This Row],[app_opens_per_day]]/Smartphone_Usage_And_Addiction_Analysis_7500_Rows[[#This Row],[daily_screen_time_hours]]</f>
        <v>5.8474576271186436</v>
      </c>
      <c r="O3393">
        <v>12.84</v>
      </c>
      <c r="P3393" t="s">
        <v>22</v>
      </c>
      <c r="Q3393" t="s">
        <v>23</v>
      </c>
      <c r="R3393" t="s">
        <v>24</v>
      </c>
      <c r="S3393">
        <v>1</v>
      </c>
    </row>
    <row r="3394" spans="1:19" ht="18" customHeight="1" x14ac:dyDescent="0.25">
      <c r="A3394" s="10" t="s">
        <v>6226</v>
      </c>
      <c r="B3394" s="1">
        <v>22</v>
      </c>
      <c r="C3394" s="1" t="str">
        <f t="shared" ref="C3394:C3457" si="53">IF(B3394&lt;=25, "18-25 (Gen Z)", IF(B3394&lt;=40, "26-40 (Millennials)"))</f>
        <v>18-25 (Gen Z)</v>
      </c>
      <c r="D3394" t="s">
        <v>7582</v>
      </c>
      <c r="E3394">
        <v>10.06</v>
      </c>
      <c r="F3394">
        <v>2.6</v>
      </c>
      <c r="G3394">
        <v>2.29</v>
      </c>
      <c r="H3394">
        <v>5.55</v>
      </c>
      <c r="I3394">
        <v>5.69</v>
      </c>
      <c r="J3394" s="1">
        <f>Smartphone_Usage_And_Addiction_Analysis_7500_Rows[[#This Row],[social_media_hours]]+Smartphone_Usage_And_Addiction_Analysis_7500_Rows[[#This Row],[gaming_hours]]</f>
        <v>4.8900000000000006</v>
      </c>
      <c r="K3394" s="1">
        <f>Smartphone_Usage_And_Addiction_Analysis_7500_Rows[[#This Row],[sleep_hours]]-Smartphone_Usage_And_Addiction_Analysis_7500_Rows[[#This Row],[total_leisure_hours]]</f>
        <v>0.79999999999999982</v>
      </c>
      <c r="L3394">
        <v>77</v>
      </c>
      <c r="M3394">
        <v>145</v>
      </c>
      <c r="N3394" s="5">
        <f>Smartphone_Usage_And_Addiction_Analysis_7500_Rows[[#This Row],[app_opens_per_day]]/Smartphone_Usage_And_Addiction_Analysis_7500_Rows[[#This Row],[daily_screen_time_hours]]</f>
        <v>14.41351888667992</v>
      </c>
      <c r="O3394">
        <v>11.72</v>
      </c>
      <c r="P3394" t="s">
        <v>32</v>
      </c>
      <c r="Q3394" t="s">
        <v>19</v>
      </c>
      <c r="R3394" t="s">
        <v>28</v>
      </c>
      <c r="S3394">
        <v>1</v>
      </c>
    </row>
    <row r="3395" spans="1:19" ht="18" customHeight="1" x14ac:dyDescent="0.25">
      <c r="A3395" s="10" t="s">
        <v>2289</v>
      </c>
      <c r="B3395" s="1">
        <v>22</v>
      </c>
      <c r="C3395" t="str">
        <f t="shared" si="53"/>
        <v>18-25 (Gen Z)</v>
      </c>
      <c r="D3395" s="1" t="s">
        <v>17</v>
      </c>
      <c r="E3395" s="1">
        <v>9.07</v>
      </c>
      <c r="F3395" s="1">
        <v>1.48</v>
      </c>
      <c r="G3395" s="1">
        <v>0.81</v>
      </c>
      <c r="H3395" s="1">
        <v>0.77</v>
      </c>
      <c r="I3395" s="1">
        <v>8.9</v>
      </c>
      <c r="J3395" s="1">
        <f>Smartphone_Usage_And_Addiction_Analysis_7500_Rows[[#This Row],[social_media_hours]]+Smartphone_Usage_And_Addiction_Analysis_7500_Rows[[#This Row],[gaming_hours]]</f>
        <v>2.29</v>
      </c>
      <c r="K3395" s="1">
        <f>Smartphone_Usage_And_Addiction_Analysis_7500_Rows[[#This Row],[sleep_hours]]-Smartphone_Usage_And_Addiction_Analysis_7500_Rows[[#This Row],[total_leisure_hours]]</f>
        <v>6.61</v>
      </c>
      <c r="L3395" s="1">
        <v>113</v>
      </c>
      <c r="M3395" s="1">
        <v>120</v>
      </c>
      <c r="N3395" s="5">
        <f>Smartphone_Usage_And_Addiction_Analysis_7500_Rows[[#This Row],[app_opens_per_day]]/Smartphone_Usage_And_Addiction_Analysis_7500_Rows[[#This Row],[daily_screen_time_hours]]</f>
        <v>13.230429988974642</v>
      </c>
      <c r="O3395" s="1">
        <v>10.07</v>
      </c>
      <c r="P3395" s="1" t="s">
        <v>22</v>
      </c>
      <c r="Q3395" s="1" t="s">
        <v>23</v>
      </c>
      <c r="R3395" s="1" t="s">
        <v>28</v>
      </c>
      <c r="S3395" s="1">
        <v>1</v>
      </c>
    </row>
    <row r="3396" spans="1:19" ht="18" customHeight="1" x14ac:dyDescent="0.25">
      <c r="A3396" s="10" t="s">
        <v>2290</v>
      </c>
      <c r="B3396" s="1">
        <v>27</v>
      </c>
      <c r="C3396" t="str">
        <f t="shared" si="53"/>
        <v>26-40 (Millennials)</v>
      </c>
      <c r="D3396" s="1" t="s">
        <v>30</v>
      </c>
      <c r="E3396" s="1">
        <v>10.46</v>
      </c>
      <c r="F3396" s="1">
        <v>5.16</v>
      </c>
      <c r="G3396" s="1">
        <v>0.81</v>
      </c>
      <c r="H3396" s="1">
        <v>1.63</v>
      </c>
      <c r="I3396" s="1">
        <v>8.3000000000000007</v>
      </c>
      <c r="J3396" s="1">
        <f>Smartphone_Usage_And_Addiction_Analysis_7500_Rows[[#This Row],[social_media_hours]]+Smartphone_Usage_And_Addiction_Analysis_7500_Rows[[#This Row],[gaming_hours]]</f>
        <v>5.9700000000000006</v>
      </c>
      <c r="K3396" s="1">
        <f>Smartphone_Usage_And_Addiction_Analysis_7500_Rows[[#This Row],[sleep_hours]]-Smartphone_Usage_And_Addiction_Analysis_7500_Rows[[#This Row],[total_leisure_hours]]</f>
        <v>2.33</v>
      </c>
      <c r="L3396" s="1">
        <v>177</v>
      </c>
      <c r="M3396" s="1">
        <v>37</v>
      </c>
      <c r="N3396" s="5">
        <f>Smartphone_Usage_And_Addiction_Analysis_7500_Rows[[#This Row],[app_opens_per_day]]/Smartphone_Usage_And_Addiction_Analysis_7500_Rows[[#This Row],[daily_screen_time_hours]]</f>
        <v>3.5372848948374758</v>
      </c>
      <c r="O3396" s="1">
        <v>11.3</v>
      </c>
      <c r="P3396" s="1" t="s">
        <v>18</v>
      </c>
      <c r="Q3396" s="1" t="s">
        <v>19</v>
      </c>
      <c r="R3396" s="1" t="s">
        <v>28</v>
      </c>
      <c r="S3396" s="1">
        <v>1</v>
      </c>
    </row>
    <row r="3397" spans="1:19" ht="18" customHeight="1" x14ac:dyDescent="0.25">
      <c r="A3397" s="10" t="s">
        <v>2291</v>
      </c>
      <c r="B3397" s="1">
        <v>30</v>
      </c>
      <c r="C3397" t="str">
        <f t="shared" si="53"/>
        <v>26-40 (Millennials)</v>
      </c>
      <c r="D3397" s="1" t="s">
        <v>30</v>
      </c>
      <c r="E3397" s="1">
        <v>8.2100000000000009</v>
      </c>
      <c r="F3397" s="1">
        <v>5.28</v>
      </c>
      <c r="G3397" s="1">
        <v>1.72</v>
      </c>
      <c r="H3397" s="1">
        <v>1.64</v>
      </c>
      <c r="I3397" s="1">
        <v>6.42</v>
      </c>
      <c r="J3397" s="1">
        <f>Smartphone_Usage_And_Addiction_Analysis_7500_Rows[[#This Row],[social_media_hours]]+Smartphone_Usage_And_Addiction_Analysis_7500_Rows[[#This Row],[gaming_hours]]</f>
        <v>7</v>
      </c>
      <c r="K3397" s="1">
        <f>Smartphone_Usage_And_Addiction_Analysis_7500_Rows[[#This Row],[sleep_hours]]-Smartphone_Usage_And_Addiction_Analysis_7500_Rows[[#This Row],[total_leisure_hours]]</f>
        <v>-0.58000000000000007</v>
      </c>
      <c r="L3397" s="1">
        <v>193</v>
      </c>
      <c r="M3397" s="1">
        <v>64</v>
      </c>
      <c r="N3397" s="5">
        <f>Smartphone_Usage_And_Addiction_Analysis_7500_Rows[[#This Row],[app_opens_per_day]]/Smartphone_Usage_And_Addiction_Analysis_7500_Rows[[#This Row],[daily_screen_time_hours]]</f>
        <v>7.7953714981729592</v>
      </c>
      <c r="O3397" s="1">
        <v>8.92</v>
      </c>
      <c r="P3397" s="1" t="s">
        <v>18</v>
      </c>
      <c r="Q3397" s="1" t="s">
        <v>23</v>
      </c>
      <c r="R3397" s="1" t="s">
        <v>24</v>
      </c>
      <c r="S3397" s="1">
        <v>1</v>
      </c>
    </row>
    <row r="3398" spans="1:19" ht="18" customHeight="1" x14ac:dyDescent="0.25">
      <c r="A3398" s="10" t="s">
        <v>6227</v>
      </c>
      <c r="B3398" s="1">
        <v>31</v>
      </c>
      <c r="C3398" s="1" t="str">
        <f t="shared" si="53"/>
        <v>26-40 (Millennials)</v>
      </c>
      <c r="D3398" t="s">
        <v>7582</v>
      </c>
      <c r="E3398">
        <v>7.97</v>
      </c>
      <c r="F3398">
        <v>1.1499999999999999</v>
      </c>
      <c r="G3398">
        <v>0.13</v>
      </c>
      <c r="H3398">
        <v>3.49</v>
      </c>
      <c r="I3398">
        <v>5.94</v>
      </c>
      <c r="J3398" s="1">
        <f>Smartphone_Usage_And_Addiction_Analysis_7500_Rows[[#This Row],[social_media_hours]]+Smartphone_Usage_And_Addiction_Analysis_7500_Rows[[#This Row],[gaming_hours]]</f>
        <v>1.2799999999999998</v>
      </c>
      <c r="K3398" s="1">
        <f>Smartphone_Usage_And_Addiction_Analysis_7500_Rows[[#This Row],[sleep_hours]]-Smartphone_Usage_And_Addiction_Analysis_7500_Rows[[#This Row],[total_leisure_hours]]</f>
        <v>4.66</v>
      </c>
      <c r="L3398">
        <v>47</v>
      </c>
      <c r="M3398">
        <v>90</v>
      </c>
      <c r="N3398" s="5">
        <f>Smartphone_Usage_And_Addiction_Analysis_7500_Rows[[#This Row],[app_opens_per_day]]/Smartphone_Usage_And_Addiction_Analysis_7500_Rows[[#This Row],[daily_screen_time_hours]]</f>
        <v>11.292346298619824</v>
      </c>
      <c r="O3398">
        <v>9.42</v>
      </c>
      <c r="P3398" t="s">
        <v>22</v>
      </c>
      <c r="Q3398" t="s">
        <v>19</v>
      </c>
      <c r="R3398" t="s">
        <v>28</v>
      </c>
      <c r="S3398">
        <v>1</v>
      </c>
    </row>
    <row r="3399" spans="1:19" ht="18" customHeight="1" x14ac:dyDescent="0.25">
      <c r="A3399" s="10" t="s">
        <v>2292</v>
      </c>
      <c r="B3399" s="1">
        <v>35</v>
      </c>
      <c r="C3399" t="str">
        <f t="shared" si="53"/>
        <v>26-40 (Millennials)</v>
      </c>
      <c r="D3399" s="1" t="s">
        <v>17</v>
      </c>
      <c r="E3399" s="1">
        <v>8.2100000000000009</v>
      </c>
      <c r="F3399" s="1">
        <v>5.33</v>
      </c>
      <c r="G3399" s="1">
        <v>3.12</v>
      </c>
      <c r="H3399" s="1">
        <v>1.82</v>
      </c>
      <c r="I3399" s="1">
        <v>7.53</v>
      </c>
      <c r="J3399" s="1">
        <f>Smartphone_Usage_And_Addiction_Analysis_7500_Rows[[#This Row],[social_media_hours]]+Smartphone_Usage_And_Addiction_Analysis_7500_Rows[[#This Row],[gaming_hours]]</f>
        <v>8.4499999999999993</v>
      </c>
      <c r="K3399" s="1">
        <f>Smartphone_Usage_And_Addiction_Analysis_7500_Rows[[#This Row],[sleep_hours]]-Smartphone_Usage_And_Addiction_Analysis_7500_Rows[[#This Row],[total_leisure_hours]]</f>
        <v>-0.91999999999999904</v>
      </c>
      <c r="L3399" s="1">
        <v>31</v>
      </c>
      <c r="M3399" s="1">
        <v>47</v>
      </c>
      <c r="N3399" s="5">
        <f>Smartphone_Usage_And_Addiction_Analysis_7500_Rows[[#This Row],[app_opens_per_day]]/Smartphone_Usage_And_Addiction_Analysis_7500_Rows[[#This Row],[daily_screen_time_hours]]</f>
        <v>5.7247259439707667</v>
      </c>
      <c r="O3399" s="1">
        <v>9.2100000000000009</v>
      </c>
      <c r="P3399" s="1" t="s">
        <v>18</v>
      </c>
      <c r="Q3399" s="1" t="s">
        <v>19</v>
      </c>
      <c r="R3399" s="1" t="s">
        <v>28</v>
      </c>
      <c r="S3399" s="1">
        <v>1</v>
      </c>
    </row>
    <row r="3400" spans="1:19" ht="18" customHeight="1" x14ac:dyDescent="0.25">
      <c r="A3400" s="10" t="s">
        <v>2293</v>
      </c>
      <c r="B3400" s="1">
        <v>25</v>
      </c>
      <c r="C3400" t="str">
        <f t="shared" si="53"/>
        <v>18-25 (Gen Z)</v>
      </c>
      <c r="D3400" s="1" t="s">
        <v>17</v>
      </c>
      <c r="E3400" s="1">
        <v>9.2200000000000006</v>
      </c>
      <c r="F3400" s="1">
        <v>3.39</v>
      </c>
      <c r="G3400" s="1">
        <v>3.04</v>
      </c>
      <c r="H3400" s="1">
        <v>1.07</v>
      </c>
      <c r="I3400" s="1">
        <v>7.06</v>
      </c>
      <c r="J3400" s="1">
        <f>Smartphone_Usage_And_Addiction_Analysis_7500_Rows[[#This Row],[social_media_hours]]+Smartphone_Usage_And_Addiction_Analysis_7500_Rows[[#This Row],[gaming_hours]]</f>
        <v>6.43</v>
      </c>
      <c r="K3400" s="1">
        <f>Smartphone_Usage_And_Addiction_Analysis_7500_Rows[[#This Row],[sleep_hours]]-Smartphone_Usage_And_Addiction_Analysis_7500_Rows[[#This Row],[total_leisure_hours]]</f>
        <v>0.62999999999999989</v>
      </c>
      <c r="L3400" s="1">
        <v>21</v>
      </c>
      <c r="M3400" s="1">
        <v>52</v>
      </c>
      <c r="N3400" s="5">
        <f>Smartphone_Usage_And_Addiction_Analysis_7500_Rows[[#This Row],[app_opens_per_day]]/Smartphone_Usage_And_Addiction_Analysis_7500_Rows[[#This Row],[daily_screen_time_hours]]</f>
        <v>5.6399132321041208</v>
      </c>
      <c r="O3400" s="1">
        <v>10.53</v>
      </c>
      <c r="P3400" s="1" t="s">
        <v>32</v>
      </c>
      <c r="Q3400" s="1" t="s">
        <v>19</v>
      </c>
      <c r="R3400" s="1" t="s">
        <v>24</v>
      </c>
      <c r="S3400" s="1">
        <v>1</v>
      </c>
    </row>
    <row r="3401" spans="1:19" ht="18" customHeight="1" x14ac:dyDescent="0.25">
      <c r="A3401" s="10" t="s">
        <v>6228</v>
      </c>
      <c r="B3401" s="1">
        <v>26</v>
      </c>
      <c r="C3401" s="1" t="str">
        <f t="shared" si="53"/>
        <v>26-40 (Millennials)</v>
      </c>
      <c r="D3401" t="s">
        <v>7582</v>
      </c>
      <c r="E3401">
        <v>3.05</v>
      </c>
      <c r="F3401">
        <v>4.78</v>
      </c>
      <c r="G3401">
        <v>0.98</v>
      </c>
      <c r="H3401">
        <v>5.09</v>
      </c>
      <c r="I3401">
        <v>8.6300000000000008</v>
      </c>
      <c r="J3401" s="1">
        <f>Smartphone_Usage_And_Addiction_Analysis_7500_Rows[[#This Row],[social_media_hours]]+Smartphone_Usage_And_Addiction_Analysis_7500_Rows[[#This Row],[gaming_hours]]</f>
        <v>5.76</v>
      </c>
      <c r="K3401" s="1">
        <f>Smartphone_Usage_And_Addiction_Analysis_7500_Rows[[#This Row],[sleep_hours]]-Smartphone_Usage_And_Addiction_Analysis_7500_Rows[[#This Row],[total_leisure_hours]]</f>
        <v>2.870000000000001</v>
      </c>
      <c r="L3401">
        <v>117</v>
      </c>
      <c r="M3401">
        <v>124</v>
      </c>
      <c r="N3401" s="5">
        <f>Smartphone_Usage_And_Addiction_Analysis_7500_Rows[[#This Row],[app_opens_per_day]]/Smartphone_Usage_And_Addiction_Analysis_7500_Rows[[#This Row],[daily_screen_time_hours]]</f>
        <v>40.655737704918032</v>
      </c>
      <c r="O3401">
        <v>4.84</v>
      </c>
      <c r="P3401" t="s">
        <v>18</v>
      </c>
      <c r="Q3401" t="s">
        <v>19</v>
      </c>
      <c r="R3401" t="s">
        <v>24</v>
      </c>
      <c r="S3401">
        <v>1</v>
      </c>
    </row>
    <row r="3402" spans="1:19" ht="18" customHeight="1" x14ac:dyDescent="0.25">
      <c r="A3402" s="10" t="s">
        <v>2294</v>
      </c>
      <c r="B3402" s="1">
        <v>22</v>
      </c>
      <c r="C3402" t="str">
        <f t="shared" si="53"/>
        <v>18-25 (Gen Z)</v>
      </c>
      <c r="D3402" s="1" t="s">
        <v>17</v>
      </c>
      <c r="E3402" s="1">
        <v>6.5</v>
      </c>
      <c r="F3402" s="1">
        <v>4.5599999999999996</v>
      </c>
      <c r="G3402" s="1">
        <v>1.86</v>
      </c>
      <c r="H3402" s="1">
        <v>3.12</v>
      </c>
      <c r="I3402" s="1">
        <v>6.78</v>
      </c>
      <c r="J3402" s="1">
        <f>Smartphone_Usage_And_Addiction_Analysis_7500_Rows[[#This Row],[social_media_hours]]+Smartphone_Usage_And_Addiction_Analysis_7500_Rows[[#This Row],[gaming_hours]]</f>
        <v>6.42</v>
      </c>
      <c r="K3402" s="1">
        <f>Smartphone_Usage_And_Addiction_Analysis_7500_Rows[[#This Row],[sleep_hours]]-Smartphone_Usage_And_Addiction_Analysis_7500_Rows[[#This Row],[total_leisure_hours]]</f>
        <v>0.36000000000000032</v>
      </c>
      <c r="L3402" s="1">
        <v>127</v>
      </c>
      <c r="M3402" s="1">
        <v>124</v>
      </c>
      <c r="N3402" s="5">
        <f>Smartphone_Usage_And_Addiction_Analysis_7500_Rows[[#This Row],[app_opens_per_day]]/Smartphone_Usage_And_Addiction_Analysis_7500_Rows[[#This Row],[daily_screen_time_hours]]</f>
        <v>19.076923076923077</v>
      </c>
      <c r="O3402" s="1">
        <v>7.51</v>
      </c>
      <c r="P3402" s="1" t="s">
        <v>32</v>
      </c>
      <c r="Q3402" s="1" t="s">
        <v>19</v>
      </c>
      <c r="R3402" s="1" t="s">
        <v>24</v>
      </c>
      <c r="S3402" s="1">
        <v>1</v>
      </c>
    </row>
    <row r="3403" spans="1:19" ht="18" customHeight="1" x14ac:dyDescent="0.25">
      <c r="A3403" s="10" t="s">
        <v>2295</v>
      </c>
      <c r="B3403" s="1">
        <v>33</v>
      </c>
      <c r="C3403" t="str">
        <f t="shared" si="53"/>
        <v>26-40 (Millennials)</v>
      </c>
      <c r="D3403" s="1" t="s">
        <v>17</v>
      </c>
      <c r="E3403" s="1">
        <v>4.74</v>
      </c>
      <c r="F3403" s="1">
        <v>0.82</v>
      </c>
      <c r="G3403" s="1">
        <v>2.2200000000000002</v>
      </c>
      <c r="H3403" s="1">
        <v>3.39</v>
      </c>
      <c r="I3403" s="1">
        <v>8.82</v>
      </c>
      <c r="J3403" s="1">
        <f>Smartphone_Usage_And_Addiction_Analysis_7500_Rows[[#This Row],[social_media_hours]]+Smartphone_Usage_And_Addiction_Analysis_7500_Rows[[#This Row],[gaming_hours]]</f>
        <v>3.04</v>
      </c>
      <c r="K3403" s="1">
        <f>Smartphone_Usage_And_Addiction_Analysis_7500_Rows[[#This Row],[sleep_hours]]-Smartphone_Usage_And_Addiction_Analysis_7500_Rows[[#This Row],[total_leisure_hours]]</f>
        <v>5.78</v>
      </c>
      <c r="L3403" s="1">
        <v>71</v>
      </c>
      <c r="M3403" s="1">
        <v>63</v>
      </c>
      <c r="N3403" s="5">
        <f>Smartphone_Usage_And_Addiction_Analysis_7500_Rows[[#This Row],[app_opens_per_day]]/Smartphone_Usage_And_Addiction_Analysis_7500_Rows[[#This Row],[daily_screen_time_hours]]</f>
        <v>13.291139240506329</v>
      </c>
      <c r="O3403" s="1">
        <v>7.45</v>
      </c>
      <c r="P3403" s="1" t="s">
        <v>22</v>
      </c>
      <c r="Q3403" s="1" t="s">
        <v>23</v>
      </c>
      <c r="R3403" s="1" t="s">
        <v>20</v>
      </c>
      <c r="S3403" s="1">
        <v>0</v>
      </c>
    </row>
    <row r="3404" spans="1:19" ht="18" customHeight="1" x14ac:dyDescent="0.25">
      <c r="A3404" s="10" t="s">
        <v>2296</v>
      </c>
      <c r="B3404" s="1">
        <v>35</v>
      </c>
      <c r="C3404" t="str">
        <f t="shared" si="53"/>
        <v>26-40 (Millennials)</v>
      </c>
      <c r="D3404" s="1" t="s">
        <v>30</v>
      </c>
      <c r="E3404" s="1">
        <v>4.53</v>
      </c>
      <c r="F3404" s="1">
        <v>3.05</v>
      </c>
      <c r="G3404" s="1">
        <v>0.2</v>
      </c>
      <c r="H3404" s="1">
        <v>4.28</v>
      </c>
      <c r="I3404" s="1">
        <v>6.13</v>
      </c>
      <c r="J3404" s="1">
        <f>Smartphone_Usage_And_Addiction_Analysis_7500_Rows[[#This Row],[social_media_hours]]+Smartphone_Usage_And_Addiction_Analysis_7500_Rows[[#This Row],[gaming_hours]]</f>
        <v>3.25</v>
      </c>
      <c r="K3404" s="1">
        <f>Smartphone_Usage_And_Addiction_Analysis_7500_Rows[[#This Row],[sleep_hours]]-Smartphone_Usage_And_Addiction_Analysis_7500_Rows[[#This Row],[total_leisure_hours]]</f>
        <v>2.88</v>
      </c>
      <c r="L3404" s="1">
        <v>154</v>
      </c>
      <c r="M3404" s="1">
        <v>116</v>
      </c>
      <c r="N3404" s="5">
        <f>Smartphone_Usage_And_Addiction_Analysis_7500_Rows[[#This Row],[app_opens_per_day]]/Smartphone_Usage_And_Addiction_Analysis_7500_Rows[[#This Row],[daily_screen_time_hours]]</f>
        <v>25.607064017660043</v>
      </c>
      <c r="O3404" s="1">
        <v>5.38</v>
      </c>
      <c r="P3404" s="1" t="s">
        <v>22</v>
      </c>
      <c r="Q3404" s="1" t="s">
        <v>23</v>
      </c>
      <c r="R3404" s="1" t="s">
        <v>20</v>
      </c>
      <c r="S3404" s="1">
        <v>0</v>
      </c>
    </row>
    <row r="3405" spans="1:19" ht="18" customHeight="1" x14ac:dyDescent="0.25">
      <c r="A3405" s="10" t="s">
        <v>2297</v>
      </c>
      <c r="B3405" s="1">
        <v>32</v>
      </c>
      <c r="C3405" t="str">
        <f t="shared" si="53"/>
        <v>26-40 (Millennials)</v>
      </c>
      <c r="D3405" s="1" t="s">
        <v>30</v>
      </c>
      <c r="E3405" s="1">
        <v>7.75</v>
      </c>
      <c r="F3405" s="1">
        <v>5.92</v>
      </c>
      <c r="G3405" s="1">
        <v>0.7</v>
      </c>
      <c r="H3405" s="1">
        <v>4.07</v>
      </c>
      <c r="I3405" s="1">
        <v>4.8099999999999996</v>
      </c>
      <c r="J3405" s="1">
        <f>Smartphone_Usage_And_Addiction_Analysis_7500_Rows[[#This Row],[social_media_hours]]+Smartphone_Usage_And_Addiction_Analysis_7500_Rows[[#This Row],[gaming_hours]]</f>
        <v>6.62</v>
      </c>
      <c r="K3405" s="1">
        <f>Smartphone_Usage_And_Addiction_Analysis_7500_Rows[[#This Row],[sleep_hours]]-Smartphone_Usage_And_Addiction_Analysis_7500_Rows[[#This Row],[total_leisure_hours]]</f>
        <v>-1.8100000000000005</v>
      </c>
      <c r="L3405" s="1">
        <v>128</v>
      </c>
      <c r="M3405" s="1">
        <v>154</v>
      </c>
      <c r="N3405" s="5">
        <f>Smartphone_Usage_And_Addiction_Analysis_7500_Rows[[#This Row],[app_opens_per_day]]/Smartphone_Usage_And_Addiction_Analysis_7500_Rows[[#This Row],[daily_screen_time_hours]]</f>
        <v>19.870967741935484</v>
      </c>
      <c r="O3405" s="1">
        <v>10.62</v>
      </c>
      <c r="P3405" s="1" t="s">
        <v>18</v>
      </c>
      <c r="Q3405" s="1" t="s">
        <v>19</v>
      </c>
      <c r="R3405" s="1" t="s">
        <v>28</v>
      </c>
      <c r="S3405" s="1">
        <v>1</v>
      </c>
    </row>
    <row r="3406" spans="1:19" ht="18" customHeight="1" x14ac:dyDescent="0.25">
      <c r="A3406" s="10" t="s">
        <v>2298</v>
      </c>
      <c r="B3406" s="1">
        <v>30</v>
      </c>
      <c r="C3406" t="str">
        <f t="shared" si="53"/>
        <v>26-40 (Millennials)</v>
      </c>
      <c r="D3406" s="1" t="s">
        <v>17</v>
      </c>
      <c r="E3406" s="1">
        <v>10.68</v>
      </c>
      <c r="F3406" s="1">
        <v>3.27</v>
      </c>
      <c r="G3406" s="1">
        <v>3.63</v>
      </c>
      <c r="H3406" s="1">
        <v>0.85</v>
      </c>
      <c r="I3406" s="1">
        <v>8.58</v>
      </c>
      <c r="J3406" s="1">
        <f>Smartphone_Usage_And_Addiction_Analysis_7500_Rows[[#This Row],[social_media_hours]]+Smartphone_Usage_And_Addiction_Analysis_7500_Rows[[#This Row],[gaming_hours]]</f>
        <v>6.9</v>
      </c>
      <c r="K3406" s="1">
        <f>Smartphone_Usage_And_Addiction_Analysis_7500_Rows[[#This Row],[sleep_hours]]-Smartphone_Usage_And_Addiction_Analysis_7500_Rows[[#This Row],[total_leisure_hours]]</f>
        <v>1.6799999999999997</v>
      </c>
      <c r="L3406" s="1">
        <v>144</v>
      </c>
      <c r="M3406" s="1">
        <v>165</v>
      </c>
      <c r="N3406" s="5">
        <f>Smartphone_Usage_And_Addiction_Analysis_7500_Rows[[#This Row],[app_opens_per_day]]/Smartphone_Usage_And_Addiction_Analysis_7500_Rows[[#This Row],[daily_screen_time_hours]]</f>
        <v>15.449438202247192</v>
      </c>
      <c r="O3406" s="1">
        <v>11.3</v>
      </c>
      <c r="P3406" s="1" t="s">
        <v>32</v>
      </c>
      <c r="Q3406" s="1" t="s">
        <v>19</v>
      </c>
      <c r="R3406" s="1" t="s">
        <v>24</v>
      </c>
      <c r="S3406" s="1">
        <v>1</v>
      </c>
    </row>
    <row r="3407" spans="1:19" ht="18" customHeight="1" x14ac:dyDescent="0.25">
      <c r="A3407" s="10" t="s">
        <v>6229</v>
      </c>
      <c r="B3407" s="1">
        <v>35</v>
      </c>
      <c r="C3407" s="1" t="str">
        <f t="shared" si="53"/>
        <v>26-40 (Millennials)</v>
      </c>
      <c r="D3407" t="s">
        <v>7582</v>
      </c>
      <c r="E3407">
        <v>9.0500000000000007</v>
      </c>
      <c r="F3407">
        <v>2.58</v>
      </c>
      <c r="G3407">
        <v>2.0099999999999998</v>
      </c>
      <c r="H3407">
        <v>0.63</v>
      </c>
      <c r="I3407">
        <v>6.96</v>
      </c>
      <c r="J3407" s="1">
        <f>Smartphone_Usage_And_Addiction_Analysis_7500_Rows[[#This Row],[social_media_hours]]+Smartphone_Usage_And_Addiction_Analysis_7500_Rows[[#This Row],[gaming_hours]]</f>
        <v>4.59</v>
      </c>
      <c r="K3407" s="1">
        <f>Smartphone_Usage_And_Addiction_Analysis_7500_Rows[[#This Row],[sleep_hours]]-Smartphone_Usage_And_Addiction_Analysis_7500_Rows[[#This Row],[total_leisure_hours]]</f>
        <v>2.37</v>
      </c>
      <c r="L3407">
        <v>39</v>
      </c>
      <c r="M3407">
        <v>130</v>
      </c>
      <c r="N3407" s="5">
        <f>Smartphone_Usage_And_Addiction_Analysis_7500_Rows[[#This Row],[app_opens_per_day]]/Smartphone_Usage_And_Addiction_Analysis_7500_Rows[[#This Row],[daily_screen_time_hours]]</f>
        <v>14.3646408839779</v>
      </c>
      <c r="O3407">
        <v>11.04</v>
      </c>
      <c r="P3407" t="s">
        <v>22</v>
      </c>
      <c r="Q3407" t="s">
        <v>23</v>
      </c>
      <c r="R3407" t="s">
        <v>28</v>
      </c>
      <c r="S3407">
        <v>1</v>
      </c>
    </row>
    <row r="3408" spans="1:19" ht="18" customHeight="1" x14ac:dyDescent="0.25">
      <c r="A3408" s="10" t="s">
        <v>2299</v>
      </c>
      <c r="B3408" s="1">
        <v>32</v>
      </c>
      <c r="C3408" t="str">
        <f t="shared" si="53"/>
        <v>26-40 (Millennials)</v>
      </c>
      <c r="D3408" s="1" t="s">
        <v>30</v>
      </c>
      <c r="E3408" s="1">
        <v>11.94</v>
      </c>
      <c r="F3408" s="1">
        <v>2.94</v>
      </c>
      <c r="G3408" s="1">
        <v>0.87</v>
      </c>
      <c r="H3408" s="1">
        <v>0.73</v>
      </c>
      <c r="I3408" s="1">
        <v>4.78</v>
      </c>
      <c r="J3408" s="1">
        <f>Smartphone_Usage_And_Addiction_Analysis_7500_Rows[[#This Row],[social_media_hours]]+Smartphone_Usage_And_Addiction_Analysis_7500_Rows[[#This Row],[gaming_hours]]</f>
        <v>3.81</v>
      </c>
      <c r="K3408" s="1">
        <f>Smartphone_Usage_And_Addiction_Analysis_7500_Rows[[#This Row],[sleep_hours]]-Smartphone_Usage_And_Addiction_Analysis_7500_Rows[[#This Row],[total_leisure_hours]]</f>
        <v>0.9700000000000002</v>
      </c>
      <c r="L3408" s="1">
        <v>74</v>
      </c>
      <c r="M3408" s="1">
        <v>82</v>
      </c>
      <c r="N3408" s="5">
        <f>Smartphone_Usage_And_Addiction_Analysis_7500_Rows[[#This Row],[app_opens_per_day]]/Smartphone_Usage_And_Addiction_Analysis_7500_Rows[[#This Row],[daily_screen_time_hours]]</f>
        <v>6.8676716917922951</v>
      </c>
      <c r="O3408" s="1">
        <v>13.84</v>
      </c>
      <c r="P3408" s="1" t="s">
        <v>22</v>
      </c>
      <c r="Q3408" s="1" t="s">
        <v>23</v>
      </c>
      <c r="R3408" s="1" t="s">
        <v>24</v>
      </c>
      <c r="S3408" s="1">
        <v>1</v>
      </c>
    </row>
    <row r="3409" spans="1:19" ht="18" customHeight="1" x14ac:dyDescent="0.25">
      <c r="A3409" s="10" t="s">
        <v>6230</v>
      </c>
      <c r="B3409" s="1">
        <v>34</v>
      </c>
      <c r="C3409" s="1" t="str">
        <f t="shared" si="53"/>
        <v>26-40 (Millennials)</v>
      </c>
      <c r="D3409" t="s">
        <v>7582</v>
      </c>
      <c r="E3409">
        <v>11.87</v>
      </c>
      <c r="F3409">
        <v>3.53</v>
      </c>
      <c r="G3409">
        <v>0.18</v>
      </c>
      <c r="H3409">
        <v>5.01</v>
      </c>
      <c r="I3409">
        <v>8.75</v>
      </c>
      <c r="J3409" s="1">
        <f>Smartphone_Usage_And_Addiction_Analysis_7500_Rows[[#This Row],[social_media_hours]]+Smartphone_Usage_And_Addiction_Analysis_7500_Rows[[#This Row],[gaming_hours]]</f>
        <v>3.71</v>
      </c>
      <c r="K3409" s="1">
        <f>Smartphone_Usage_And_Addiction_Analysis_7500_Rows[[#This Row],[sleep_hours]]-Smartphone_Usage_And_Addiction_Analysis_7500_Rows[[#This Row],[total_leisure_hours]]</f>
        <v>5.04</v>
      </c>
      <c r="L3409">
        <v>249</v>
      </c>
      <c r="M3409">
        <v>151</v>
      </c>
      <c r="N3409" s="5">
        <f>Smartphone_Usage_And_Addiction_Analysis_7500_Rows[[#This Row],[app_opens_per_day]]/Smartphone_Usage_And_Addiction_Analysis_7500_Rows[[#This Row],[daily_screen_time_hours]]</f>
        <v>12.721145745577086</v>
      </c>
      <c r="O3409">
        <v>12.99</v>
      </c>
      <c r="P3409" t="s">
        <v>18</v>
      </c>
      <c r="Q3409" t="s">
        <v>23</v>
      </c>
      <c r="R3409" t="s">
        <v>24</v>
      </c>
      <c r="S3409">
        <v>1</v>
      </c>
    </row>
    <row r="3410" spans="1:19" ht="18" customHeight="1" x14ac:dyDescent="0.25">
      <c r="A3410" s="10" t="s">
        <v>6231</v>
      </c>
      <c r="B3410" s="1">
        <v>30</v>
      </c>
      <c r="C3410" s="1" t="str">
        <f t="shared" si="53"/>
        <v>26-40 (Millennials)</v>
      </c>
      <c r="D3410" t="s">
        <v>7582</v>
      </c>
      <c r="E3410">
        <v>11.26</v>
      </c>
      <c r="F3410">
        <v>3.02</v>
      </c>
      <c r="G3410">
        <v>2.94</v>
      </c>
      <c r="H3410">
        <v>1.25</v>
      </c>
      <c r="I3410">
        <v>4.7699999999999996</v>
      </c>
      <c r="J3410" s="1">
        <f>Smartphone_Usage_And_Addiction_Analysis_7500_Rows[[#This Row],[social_media_hours]]+Smartphone_Usage_And_Addiction_Analysis_7500_Rows[[#This Row],[gaming_hours]]</f>
        <v>5.96</v>
      </c>
      <c r="K3410" s="1">
        <f>Smartphone_Usage_And_Addiction_Analysis_7500_Rows[[#This Row],[sleep_hours]]-Smartphone_Usage_And_Addiction_Analysis_7500_Rows[[#This Row],[total_leisure_hours]]</f>
        <v>-1.1900000000000004</v>
      </c>
      <c r="L3410">
        <v>45</v>
      </c>
      <c r="M3410">
        <v>70</v>
      </c>
      <c r="N3410" s="5">
        <f>Smartphone_Usage_And_Addiction_Analysis_7500_Rows[[#This Row],[app_opens_per_day]]/Smartphone_Usage_And_Addiction_Analysis_7500_Rows[[#This Row],[daily_screen_time_hours]]</f>
        <v>6.2166962699822381</v>
      </c>
      <c r="O3410">
        <v>11.94</v>
      </c>
      <c r="P3410" t="s">
        <v>32</v>
      </c>
      <c r="Q3410" t="s">
        <v>19</v>
      </c>
      <c r="R3410" t="s">
        <v>24</v>
      </c>
      <c r="S3410">
        <v>1</v>
      </c>
    </row>
    <row r="3411" spans="1:19" ht="18" customHeight="1" x14ac:dyDescent="0.25">
      <c r="A3411" s="10" t="s">
        <v>6232</v>
      </c>
      <c r="B3411" s="1">
        <v>31</v>
      </c>
      <c r="C3411" s="1" t="str">
        <f t="shared" si="53"/>
        <v>26-40 (Millennials)</v>
      </c>
      <c r="D3411" t="s">
        <v>7582</v>
      </c>
      <c r="E3411">
        <v>9.73</v>
      </c>
      <c r="F3411">
        <v>2.78</v>
      </c>
      <c r="G3411">
        <v>0.22</v>
      </c>
      <c r="H3411">
        <v>5.57</v>
      </c>
      <c r="I3411">
        <v>7.23</v>
      </c>
      <c r="J3411" s="1">
        <f>Smartphone_Usage_And_Addiction_Analysis_7500_Rows[[#This Row],[social_media_hours]]+Smartphone_Usage_And_Addiction_Analysis_7500_Rows[[#This Row],[gaming_hours]]</f>
        <v>3</v>
      </c>
      <c r="K3411" s="1">
        <f>Smartphone_Usage_And_Addiction_Analysis_7500_Rows[[#This Row],[sleep_hours]]-Smartphone_Usage_And_Addiction_Analysis_7500_Rows[[#This Row],[total_leisure_hours]]</f>
        <v>4.2300000000000004</v>
      </c>
      <c r="L3411">
        <v>167</v>
      </c>
      <c r="M3411">
        <v>136</v>
      </c>
      <c r="N3411" s="5">
        <f>Smartphone_Usage_And_Addiction_Analysis_7500_Rows[[#This Row],[app_opens_per_day]]/Smartphone_Usage_And_Addiction_Analysis_7500_Rows[[#This Row],[daily_screen_time_hours]]</f>
        <v>13.977389516957862</v>
      </c>
      <c r="O3411">
        <v>11.82</v>
      </c>
      <c r="P3411" t="s">
        <v>18</v>
      </c>
      <c r="Q3411" t="s">
        <v>19</v>
      </c>
      <c r="R3411" t="s">
        <v>28</v>
      </c>
      <c r="S3411">
        <v>1</v>
      </c>
    </row>
    <row r="3412" spans="1:19" ht="18" customHeight="1" x14ac:dyDescent="0.25">
      <c r="A3412" s="10" t="s">
        <v>2300</v>
      </c>
      <c r="B3412" s="1">
        <v>33</v>
      </c>
      <c r="C3412" t="str">
        <f t="shared" si="53"/>
        <v>26-40 (Millennials)</v>
      </c>
      <c r="D3412" s="1" t="s">
        <v>17</v>
      </c>
      <c r="E3412" s="1">
        <v>9.52</v>
      </c>
      <c r="F3412" s="1">
        <v>0.55000000000000004</v>
      </c>
      <c r="G3412" s="1">
        <v>2.81</v>
      </c>
      <c r="H3412" s="1">
        <v>2.95</v>
      </c>
      <c r="I3412" s="1">
        <v>5.28</v>
      </c>
      <c r="J3412" s="1">
        <f>Smartphone_Usage_And_Addiction_Analysis_7500_Rows[[#This Row],[social_media_hours]]+Smartphone_Usage_And_Addiction_Analysis_7500_Rows[[#This Row],[gaming_hours]]</f>
        <v>3.3600000000000003</v>
      </c>
      <c r="K3412" s="1">
        <f>Smartphone_Usage_And_Addiction_Analysis_7500_Rows[[#This Row],[sleep_hours]]-Smartphone_Usage_And_Addiction_Analysis_7500_Rows[[#This Row],[total_leisure_hours]]</f>
        <v>1.92</v>
      </c>
      <c r="L3412" s="1">
        <v>184</v>
      </c>
      <c r="M3412" s="1">
        <v>100</v>
      </c>
      <c r="N3412" s="5">
        <f>Smartphone_Usage_And_Addiction_Analysis_7500_Rows[[#This Row],[app_opens_per_day]]/Smartphone_Usage_And_Addiction_Analysis_7500_Rows[[#This Row],[daily_screen_time_hours]]</f>
        <v>10.504201680672269</v>
      </c>
      <c r="O3412" s="1">
        <v>11.79</v>
      </c>
      <c r="P3412" s="1" t="s">
        <v>22</v>
      </c>
      <c r="Q3412" s="1" t="s">
        <v>23</v>
      </c>
      <c r="R3412" s="1" t="s">
        <v>28</v>
      </c>
      <c r="S3412" s="1">
        <v>1</v>
      </c>
    </row>
    <row r="3413" spans="1:19" ht="18" customHeight="1" x14ac:dyDescent="0.25">
      <c r="A3413" s="10" t="s">
        <v>2301</v>
      </c>
      <c r="B3413" s="1">
        <v>31</v>
      </c>
      <c r="C3413" t="str">
        <f t="shared" si="53"/>
        <v>26-40 (Millennials)</v>
      </c>
      <c r="D3413" s="1" t="s">
        <v>17</v>
      </c>
      <c r="E3413" s="1">
        <v>9.61</v>
      </c>
      <c r="F3413" s="1">
        <v>5.31</v>
      </c>
      <c r="G3413" s="1">
        <v>2.11</v>
      </c>
      <c r="H3413" s="1">
        <v>0.63</v>
      </c>
      <c r="I3413" s="1">
        <v>8.9700000000000006</v>
      </c>
      <c r="J3413" s="1">
        <f>Smartphone_Usage_And_Addiction_Analysis_7500_Rows[[#This Row],[social_media_hours]]+Smartphone_Usage_And_Addiction_Analysis_7500_Rows[[#This Row],[gaming_hours]]</f>
        <v>7.42</v>
      </c>
      <c r="K3413" s="1">
        <f>Smartphone_Usage_And_Addiction_Analysis_7500_Rows[[#This Row],[sleep_hours]]-Smartphone_Usage_And_Addiction_Analysis_7500_Rows[[#This Row],[total_leisure_hours]]</f>
        <v>1.5500000000000007</v>
      </c>
      <c r="L3413" s="1">
        <v>40</v>
      </c>
      <c r="M3413" s="1">
        <v>100</v>
      </c>
      <c r="N3413" s="5">
        <f>Smartphone_Usage_And_Addiction_Analysis_7500_Rows[[#This Row],[app_opens_per_day]]/Smartphone_Usage_And_Addiction_Analysis_7500_Rows[[#This Row],[daily_screen_time_hours]]</f>
        <v>10.40582726326743</v>
      </c>
      <c r="O3413" s="1">
        <v>12.08</v>
      </c>
      <c r="P3413" s="1" t="s">
        <v>18</v>
      </c>
      <c r="Q3413" s="1" t="s">
        <v>23</v>
      </c>
      <c r="R3413" s="1" t="s">
        <v>28</v>
      </c>
      <c r="S3413" s="1">
        <v>1</v>
      </c>
    </row>
    <row r="3414" spans="1:19" ht="18" customHeight="1" x14ac:dyDescent="0.25">
      <c r="A3414" s="10" t="s">
        <v>6233</v>
      </c>
      <c r="B3414" s="1">
        <v>32</v>
      </c>
      <c r="C3414" s="1" t="str">
        <f t="shared" si="53"/>
        <v>26-40 (Millennials)</v>
      </c>
      <c r="D3414" t="s">
        <v>7582</v>
      </c>
      <c r="E3414">
        <v>4.8</v>
      </c>
      <c r="F3414">
        <v>0.93</v>
      </c>
      <c r="G3414">
        <v>3.27</v>
      </c>
      <c r="H3414">
        <v>5.85</v>
      </c>
      <c r="I3414">
        <v>5.04</v>
      </c>
      <c r="J3414" s="1">
        <f>Smartphone_Usage_And_Addiction_Analysis_7500_Rows[[#This Row],[social_media_hours]]+Smartphone_Usage_And_Addiction_Analysis_7500_Rows[[#This Row],[gaming_hours]]</f>
        <v>4.2</v>
      </c>
      <c r="K3414" s="1">
        <f>Smartphone_Usage_And_Addiction_Analysis_7500_Rows[[#This Row],[sleep_hours]]-Smartphone_Usage_And_Addiction_Analysis_7500_Rows[[#This Row],[total_leisure_hours]]</f>
        <v>0.83999999999999986</v>
      </c>
      <c r="L3414">
        <v>142</v>
      </c>
      <c r="M3414">
        <v>101</v>
      </c>
      <c r="N3414" s="5">
        <f>Smartphone_Usage_And_Addiction_Analysis_7500_Rows[[#This Row],[app_opens_per_day]]/Smartphone_Usage_And_Addiction_Analysis_7500_Rows[[#This Row],[daily_screen_time_hours]]</f>
        <v>21.041666666666668</v>
      </c>
      <c r="O3414">
        <v>6.27</v>
      </c>
      <c r="P3414" t="s">
        <v>22</v>
      </c>
      <c r="Q3414" t="s">
        <v>23</v>
      </c>
      <c r="R3414" t="s">
        <v>51</v>
      </c>
      <c r="S3414">
        <v>0</v>
      </c>
    </row>
    <row r="3415" spans="1:19" ht="18" customHeight="1" x14ac:dyDescent="0.25">
      <c r="A3415" s="10" t="s">
        <v>2302</v>
      </c>
      <c r="B3415" s="1">
        <v>26</v>
      </c>
      <c r="C3415" t="str">
        <f t="shared" si="53"/>
        <v>26-40 (Millennials)</v>
      </c>
      <c r="D3415" s="1" t="s">
        <v>30</v>
      </c>
      <c r="E3415" s="1">
        <v>11.69</v>
      </c>
      <c r="F3415" s="1">
        <v>1.89</v>
      </c>
      <c r="G3415" s="1">
        <v>0.79</v>
      </c>
      <c r="H3415" s="1">
        <v>1.1100000000000001</v>
      </c>
      <c r="I3415" s="1">
        <v>8.89</v>
      </c>
      <c r="J3415" s="1">
        <f>Smartphone_Usage_And_Addiction_Analysis_7500_Rows[[#This Row],[social_media_hours]]+Smartphone_Usage_And_Addiction_Analysis_7500_Rows[[#This Row],[gaming_hours]]</f>
        <v>2.6799999999999997</v>
      </c>
      <c r="K3415" s="1">
        <f>Smartphone_Usage_And_Addiction_Analysis_7500_Rows[[#This Row],[sleep_hours]]-Smartphone_Usage_And_Addiction_Analysis_7500_Rows[[#This Row],[total_leisure_hours]]</f>
        <v>6.2100000000000009</v>
      </c>
      <c r="L3415" s="1">
        <v>60</v>
      </c>
      <c r="M3415" s="1">
        <v>130</v>
      </c>
      <c r="N3415" s="5">
        <f>Smartphone_Usage_And_Addiction_Analysis_7500_Rows[[#This Row],[app_opens_per_day]]/Smartphone_Usage_And_Addiction_Analysis_7500_Rows[[#This Row],[daily_screen_time_hours]]</f>
        <v>11.120615911035074</v>
      </c>
      <c r="O3415" s="1">
        <v>12.76</v>
      </c>
      <c r="P3415" s="1" t="s">
        <v>22</v>
      </c>
      <c r="Q3415" s="1" t="s">
        <v>23</v>
      </c>
      <c r="R3415" s="1" t="s">
        <v>24</v>
      </c>
      <c r="S3415" s="1">
        <v>1</v>
      </c>
    </row>
    <row r="3416" spans="1:19" ht="18" customHeight="1" x14ac:dyDescent="0.25">
      <c r="A3416" s="10" t="s">
        <v>2303</v>
      </c>
      <c r="B3416" s="1">
        <v>31</v>
      </c>
      <c r="C3416" t="str">
        <f t="shared" si="53"/>
        <v>26-40 (Millennials)</v>
      </c>
      <c r="D3416" s="1" t="s">
        <v>30</v>
      </c>
      <c r="E3416" s="1">
        <v>4.21</v>
      </c>
      <c r="F3416" s="1">
        <v>3.4</v>
      </c>
      <c r="G3416" s="1">
        <v>3.3</v>
      </c>
      <c r="H3416" s="1">
        <v>5.57</v>
      </c>
      <c r="I3416" s="1">
        <v>6.48</v>
      </c>
      <c r="J3416" s="1">
        <f>Smartphone_Usage_And_Addiction_Analysis_7500_Rows[[#This Row],[social_media_hours]]+Smartphone_Usage_And_Addiction_Analysis_7500_Rows[[#This Row],[gaming_hours]]</f>
        <v>6.6999999999999993</v>
      </c>
      <c r="K3416" s="1">
        <f>Smartphone_Usage_And_Addiction_Analysis_7500_Rows[[#This Row],[sleep_hours]]-Smartphone_Usage_And_Addiction_Analysis_7500_Rows[[#This Row],[total_leisure_hours]]</f>
        <v>-0.21999999999999886</v>
      </c>
      <c r="L3416" s="1">
        <v>90</v>
      </c>
      <c r="M3416" s="1">
        <v>117</v>
      </c>
      <c r="N3416" s="5">
        <f>Smartphone_Usage_And_Addiction_Analysis_7500_Rows[[#This Row],[app_opens_per_day]]/Smartphone_Usage_And_Addiction_Analysis_7500_Rows[[#This Row],[daily_screen_time_hours]]</f>
        <v>27.790973871733968</v>
      </c>
      <c r="O3416" s="1">
        <v>5.34</v>
      </c>
      <c r="P3416" s="1" t="s">
        <v>22</v>
      </c>
      <c r="Q3416" s="1" t="s">
        <v>19</v>
      </c>
      <c r="R3416" s="1" t="s">
        <v>51</v>
      </c>
      <c r="S3416" s="1">
        <v>0</v>
      </c>
    </row>
    <row r="3417" spans="1:19" ht="18" customHeight="1" x14ac:dyDescent="0.25">
      <c r="A3417" s="10" t="s">
        <v>2304</v>
      </c>
      <c r="B3417" s="1">
        <v>32</v>
      </c>
      <c r="C3417" t="str">
        <f t="shared" si="53"/>
        <v>26-40 (Millennials)</v>
      </c>
      <c r="D3417" s="1" t="s">
        <v>30</v>
      </c>
      <c r="E3417" s="1">
        <v>5.65</v>
      </c>
      <c r="F3417" s="1">
        <v>5.84</v>
      </c>
      <c r="G3417" s="1">
        <v>0.56000000000000005</v>
      </c>
      <c r="H3417" s="1">
        <v>3.8</v>
      </c>
      <c r="I3417" s="1">
        <v>7.64</v>
      </c>
      <c r="J3417" s="1">
        <f>Smartphone_Usage_And_Addiction_Analysis_7500_Rows[[#This Row],[social_media_hours]]+Smartphone_Usage_And_Addiction_Analysis_7500_Rows[[#This Row],[gaming_hours]]</f>
        <v>6.4</v>
      </c>
      <c r="K3417" s="1">
        <f>Smartphone_Usage_And_Addiction_Analysis_7500_Rows[[#This Row],[sleep_hours]]-Smartphone_Usage_And_Addiction_Analysis_7500_Rows[[#This Row],[total_leisure_hours]]</f>
        <v>1.2399999999999993</v>
      </c>
      <c r="L3417" s="1">
        <v>150</v>
      </c>
      <c r="M3417" s="1">
        <v>96</v>
      </c>
      <c r="N3417" s="5">
        <f>Smartphone_Usage_And_Addiction_Analysis_7500_Rows[[#This Row],[app_opens_per_day]]/Smartphone_Usage_And_Addiction_Analysis_7500_Rows[[#This Row],[daily_screen_time_hours]]</f>
        <v>16.991150442477874</v>
      </c>
      <c r="O3417" s="1">
        <v>8.26</v>
      </c>
      <c r="P3417" s="1" t="s">
        <v>18</v>
      </c>
      <c r="Q3417" s="1" t="s">
        <v>19</v>
      </c>
      <c r="R3417" s="1" t="s">
        <v>24</v>
      </c>
      <c r="S3417" s="1">
        <v>1</v>
      </c>
    </row>
    <row r="3418" spans="1:19" ht="18" customHeight="1" x14ac:dyDescent="0.25">
      <c r="A3418" s="10" t="s">
        <v>6234</v>
      </c>
      <c r="B3418" s="1">
        <v>27</v>
      </c>
      <c r="C3418" s="1" t="str">
        <f t="shared" si="53"/>
        <v>26-40 (Millennials)</v>
      </c>
      <c r="D3418" t="s">
        <v>7582</v>
      </c>
      <c r="E3418">
        <v>4.3499999999999996</v>
      </c>
      <c r="F3418">
        <v>2.34</v>
      </c>
      <c r="G3418">
        <v>3.15</v>
      </c>
      <c r="H3418">
        <v>2.71</v>
      </c>
      <c r="I3418">
        <v>5.29</v>
      </c>
      <c r="J3418" s="1">
        <f>Smartphone_Usage_And_Addiction_Analysis_7500_Rows[[#This Row],[social_media_hours]]+Smartphone_Usage_And_Addiction_Analysis_7500_Rows[[#This Row],[gaming_hours]]</f>
        <v>5.49</v>
      </c>
      <c r="K3418" s="1">
        <f>Smartphone_Usage_And_Addiction_Analysis_7500_Rows[[#This Row],[sleep_hours]]-Smartphone_Usage_And_Addiction_Analysis_7500_Rows[[#This Row],[total_leisure_hours]]</f>
        <v>-0.20000000000000018</v>
      </c>
      <c r="L3418">
        <v>65</v>
      </c>
      <c r="M3418">
        <v>161</v>
      </c>
      <c r="N3418" s="5">
        <f>Smartphone_Usage_And_Addiction_Analysis_7500_Rows[[#This Row],[app_opens_per_day]]/Smartphone_Usage_And_Addiction_Analysis_7500_Rows[[#This Row],[daily_screen_time_hours]]</f>
        <v>37.011494252873568</v>
      </c>
      <c r="O3418">
        <v>6.37</v>
      </c>
      <c r="P3418" t="s">
        <v>18</v>
      </c>
      <c r="Q3418" t="s">
        <v>19</v>
      </c>
      <c r="R3418" t="s">
        <v>20</v>
      </c>
      <c r="S3418">
        <v>0</v>
      </c>
    </row>
    <row r="3419" spans="1:19" ht="18" customHeight="1" x14ac:dyDescent="0.25">
      <c r="A3419" s="10" t="s">
        <v>6235</v>
      </c>
      <c r="B3419" s="1">
        <v>31</v>
      </c>
      <c r="C3419" s="1" t="str">
        <f t="shared" si="53"/>
        <v>26-40 (Millennials)</v>
      </c>
      <c r="D3419" t="s">
        <v>7582</v>
      </c>
      <c r="E3419">
        <v>7.25</v>
      </c>
      <c r="F3419">
        <v>1.99</v>
      </c>
      <c r="G3419">
        <v>1.73</v>
      </c>
      <c r="H3419">
        <v>0.63</v>
      </c>
      <c r="I3419">
        <v>5.91</v>
      </c>
      <c r="J3419" s="1">
        <f>Smartphone_Usage_And_Addiction_Analysis_7500_Rows[[#This Row],[social_media_hours]]+Smartphone_Usage_And_Addiction_Analysis_7500_Rows[[#This Row],[gaming_hours]]</f>
        <v>3.7199999999999998</v>
      </c>
      <c r="K3419" s="1">
        <f>Smartphone_Usage_And_Addiction_Analysis_7500_Rows[[#This Row],[sleep_hours]]-Smartphone_Usage_And_Addiction_Analysis_7500_Rows[[#This Row],[total_leisure_hours]]</f>
        <v>2.1900000000000004</v>
      </c>
      <c r="L3419">
        <v>218</v>
      </c>
      <c r="M3419">
        <v>81</v>
      </c>
      <c r="N3419" s="5">
        <f>Smartphone_Usage_And_Addiction_Analysis_7500_Rows[[#This Row],[app_opens_per_day]]/Smartphone_Usage_And_Addiction_Analysis_7500_Rows[[#This Row],[daily_screen_time_hours]]</f>
        <v>11.172413793103448</v>
      </c>
      <c r="O3419">
        <v>8.01</v>
      </c>
      <c r="P3419" t="s">
        <v>32</v>
      </c>
      <c r="Q3419" t="s">
        <v>19</v>
      </c>
      <c r="R3419" t="s">
        <v>28</v>
      </c>
      <c r="S3419">
        <v>1</v>
      </c>
    </row>
    <row r="3420" spans="1:19" ht="18" customHeight="1" x14ac:dyDescent="0.25">
      <c r="A3420" s="10" t="s">
        <v>2305</v>
      </c>
      <c r="B3420" s="1">
        <v>25</v>
      </c>
      <c r="C3420" t="str">
        <f t="shared" si="53"/>
        <v>18-25 (Gen Z)</v>
      </c>
      <c r="D3420" s="1" t="s">
        <v>17</v>
      </c>
      <c r="E3420" s="1">
        <v>8.01</v>
      </c>
      <c r="F3420" s="1">
        <v>4.1900000000000004</v>
      </c>
      <c r="G3420" s="1">
        <v>2.1</v>
      </c>
      <c r="H3420" s="1">
        <v>5.94</v>
      </c>
      <c r="I3420" s="1">
        <v>7.27</v>
      </c>
      <c r="J3420" s="1">
        <f>Smartphone_Usage_And_Addiction_Analysis_7500_Rows[[#This Row],[social_media_hours]]+Smartphone_Usage_And_Addiction_Analysis_7500_Rows[[#This Row],[gaming_hours]]</f>
        <v>6.2900000000000009</v>
      </c>
      <c r="K3420" s="1">
        <f>Smartphone_Usage_And_Addiction_Analysis_7500_Rows[[#This Row],[sleep_hours]]-Smartphone_Usage_And_Addiction_Analysis_7500_Rows[[#This Row],[total_leisure_hours]]</f>
        <v>0.97999999999999865</v>
      </c>
      <c r="L3420" s="1">
        <v>225</v>
      </c>
      <c r="M3420" s="1">
        <v>66</v>
      </c>
      <c r="N3420" s="5">
        <f>Smartphone_Usage_And_Addiction_Analysis_7500_Rows[[#This Row],[app_opens_per_day]]/Smartphone_Usage_And_Addiction_Analysis_7500_Rows[[#This Row],[daily_screen_time_hours]]</f>
        <v>8.2397003745318358</v>
      </c>
      <c r="O3420" s="1">
        <v>10.6</v>
      </c>
      <c r="P3420" s="1" t="s">
        <v>32</v>
      </c>
      <c r="Q3420" s="1" t="s">
        <v>23</v>
      </c>
      <c r="R3420" s="1" t="s">
        <v>28</v>
      </c>
      <c r="S3420" s="1">
        <v>1</v>
      </c>
    </row>
    <row r="3421" spans="1:19" ht="18" customHeight="1" x14ac:dyDescent="0.25">
      <c r="A3421" s="10" t="s">
        <v>2306</v>
      </c>
      <c r="B3421" s="1">
        <v>29</v>
      </c>
      <c r="C3421" t="str">
        <f t="shared" si="53"/>
        <v>26-40 (Millennials)</v>
      </c>
      <c r="D3421" s="1" t="s">
        <v>30</v>
      </c>
      <c r="E3421" s="1">
        <v>8.82</v>
      </c>
      <c r="F3421" s="1">
        <v>1.89</v>
      </c>
      <c r="G3421" s="1">
        <v>2.6</v>
      </c>
      <c r="H3421" s="1">
        <v>4.57</v>
      </c>
      <c r="I3421" s="1">
        <v>5.34</v>
      </c>
      <c r="J3421" s="1">
        <f>Smartphone_Usage_And_Addiction_Analysis_7500_Rows[[#This Row],[social_media_hours]]+Smartphone_Usage_And_Addiction_Analysis_7500_Rows[[#This Row],[gaming_hours]]</f>
        <v>4.49</v>
      </c>
      <c r="K3421" s="1">
        <f>Smartphone_Usage_And_Addiction_Analysis_7500_Rows[[#This Row],[sleep_hours]]-Smartphone_Usage_And_Addiction_Analysis_7500_Rows[[#This Row],[total_leisure_hours]]</f>
        <v>0.84999999999999964</v>
      </c>
      <c r="L3421" s="1">
        <v>125</v>
      </c>
      <c r="M3421" s="1">
        <v>125</v>
      </c>
      <c r="N3421" s="5">
        <f>Smartphone_Usage_And_Addiction_Analysis_7500_Rows[[#This Row],[app_opens_per_day]]/Smartphone_Usage_And_Addiction_Analysis_7500_Rows[[#This Row],[daily_screen_time_hours]]</f>
        <v>14.172335600907029</v>
      </c>
      <c r="O3421" s="1">
        <v>11.78</v>
      </c>
      <c r="P3421" s="1" t="s">
        <v>22</v>
      </c>
      <c r="Q3421" s="1" t="s">
        <v>19</v>
      </c>
      <c r="R3421" s="1" t="s">
        <v>24</v>
      </c>
      <c r="S3421" s="1">
        <v>1</v>
      </c>
    </row>
    <row r="3422" spans="1:19" ht="18" customHeight="1" x14ac:dyDescent="0.25">
      <c r="A3422" s="10" t="s">
        <v>2307</v>
      </c>
      <c r="B3422" s="1">
        <v>29</v>
      </c>
      <c r="C3422" t="str">
        <f t="shared" si="53"/>
        <v>26-40 (Millennials)</v>
      </c>
      <c r="D3422" s="1" t="s">
        <v>17</v>
      </c>
      <c r="E3422" s="1">
        <v>7.48</v>
      </c>
      <c r="F3422" s="1">
        <v>4.03</v>
      </c>
      <c r="G3422" s="1">
        <v>0.21</v>
      </c>
      <c r="H3422" s="1">
        <v>5.53</v>
      </c>
      <c r="I3422" s="1">
        <v>5.4</v>
      </c>
      <c r="J3422" s="1">
        <f>Smartphone_Usage_And_Addiction_Analysis_7500_Rows[[#This Row],[social_media_hours]]+Smartphone_Usage_And_Addiction_Analysis_7500_Rows[[#This Row],[gaming_hours]]</f>
        <v>4.24</v>
      </c>
      <c r="K3422" s="1">
        <f>Smartphone_Usage_And_Addiction_Analysis_7500_Rows[[#This Row],[sleep_hours]]-Smartphone_Usage_And_Addiction_Analysis_7500_Rows[[#This Row],[total_leisure_hours]]</f>
        <v>1.1600000000000001</v>
      </c>
      <c r="L3422" s="1">
        <v>186</v>
      </c>
      <c r="M3422" s="1">
        <v>35</v>
      </c>
      <c r="N3422" s="5">
        <f>Smartphone_Usage_And_Addiction_Analysis_7500_Rows[[#This Row],[app_opens_per_day]]/Smartphone_Usage_And_Addiction_Analysis_7500_Rows[[#This Row],[daily_screen_time_hours]]</f>
        <v>4.6791443850267376</v>
      </c>
      <c r="O3422" s="1">
        <v>9.75</v>
      </c>
      <c r="P3422" s="1" t="s">
        <v>32</v>
      </c>
      <c r="Q3422" s="1" t="s">
        <v>19</v>
      </c>
      <c r="R3422" s="1" t="s">
        <v>24</v>
      </c>
      <c r="S3422" s="1">
        <v>1</v>
      </c>
    </row>
    <row r="3423" spans="1:19" ht="18" customHeight="1" x14ac:dyDescent="0.25">
      <c r="A3423" s="10" t="s">
        <v>6236</v>
      </c>
      <c r="B3423" s="1">
        <v>33</v>
      </c>
      <c r="C3423" s="1" t="str">
        <f t="shared" si="53"/>
        <v>26-40 (Millennials)</v>
      </c>
      <c r="D3423" t="s">
        <v>7582</v>
      </c>
      <c r="E3423">
        <v>5.09</v>
      </c>
      <c r="F3423">
        <v>2.5099999999999998</v>
      </c>
      <c r="G3423">
        <v>2.59</v>
      </c>
      <c r="H3423">
        <v>0.67</v>
      </c>
      <c r="I3423">
        <v>7.78</v>
      </c>
      <c r="J3423" s="1">
        <f>Smartphone_Usage_And_Addiction_Analysis_7500_Rows[[#This Row],[social_media_hours]]+Smartphone_Usage_And_Addiction_Analysis_7500_Rows[[#This Row],[gaming_hours]]</f>
        <v>5.0999999999999996</v>
      </c>
      <c r="K3423" s="1">
        <f>Smartphone_Usage_And_Addiction_Analysis_7500_Rows[[#This Row],[sleep_hours]]-Smartphone_Usage_And_Addiction_Analysis_7500_Rows[[#This Row],[total_leisure_hours]]</f>
        <v>2.6800000000000006</v>
      </c>
      <c r="L3423">
        <v>58</v>
      </c>
      <c r="M3423">
        <v>124</v>
      </c>
      <c r="N3423" s="5">
        <f>Smartphone_Usage_And_Addiction_Analysis_7500_Rows[[#This Row],[app_opens_per_day]]/Smartphone_Usage_And_Addiction_Analysis_7500_Rows[[#This Row],[daily_screen_time_hours]]</f>
        <v>24.361493123772103</v>
      </c>
      <c r="O3423">
        <v>6.62</v>
      </c>
      <c r="P3423" t="s">
        <v>18</v>
      </c>
      <c r="Q3423" t="s">
        <v>23</v>
      </c>
      <c r="R3423" t="s">
        <v>20</v>
      </c>
      <c r="S3423">
        <v>0</v>
      </c>
    </row>
    <row r="3424" spans="1:19" ht="18" customHeight="1" x14ac:dyDescent="0.25">
      <c r="A3424" s="10" t="s">
        <v>2308</v>
      </c>
      <c r="B3424" s="1">
        <v>31</v>
      </c>
      <c r="C3424" t="str">
        <f t="shared" si="53"/>
        <v>26-40 (Millennials)</v>
      </c>
      <c r="D3424" s="1" t="s">
        <v>30</v>
      </c>
      <c r="E3424" s="1">
        <v>3.68</v>
      </c>
      <c r="F3424" s="1">
        <v>3.83</v>
      </c>
      <c r="G3424" s="1">
        <v>0.15</v>
      </c>
      <c r="H3424" s="1">
        <v>5.49</v>
      </c>
      <c r="I3424" s="1">
        <v>4.88</v>
      </c>
      <c r="J3424" s="1">
        <f>Smartphone_Usage_And_Addiction_Analysis_7500_Rows[[#This Row],[social_media_hours]]+Smartphone_Usage_And_Addiction_Analysis_7500_Rows[[#This Row],[gaming_hours]]</f>
        <v>3.98</v>
      </c>
      <c r="K3424" s="1">
        <f>Smartphone_Usage_And_Addiction_Analysis_7500_Rows[[#This Row],[sleep_hours]]-Smartphone_Usage_And_Addiction_Analysis_7500_Rows[[#This Row],[total_leisure_hours]]</f>
        <v>0.89999999999999991</v>
      </c>
      <c r="L3424" s="1">
        <v>32</v>
      </c>
      <c r="M3424" s="1">
        <v>167</v>
      </c>
      <c r="N3424" s="5">
        <f>Smartphone_Usage_And_Addiction_Analysis_7500_Rows[[#This Row],[app_opens_per_day]]/Smartphone_Usage_And_Addiction_Analysis_7500_Rows[[#This Row],[daily_screen_time_hours]]</f>
        <v>45.380434782608695</v>
      </c>
      <c r="O3424" s="1">
        <v>4.45</v>
      </c>
      <c r="P3424" s="1" t="s">
        <v>18</v>
      </c>
      <c r="Q3424" s="1" t="s">
        <v>23</v>
      </c>
      <c r="R3424" s="1" t="s">
        <v>51</v>
      </c>
      <c r="S3424" s="1">
        <v>0</v>
      </c>
    </row>
    <row r="3425" spans="1:19" ht="18" customHeight="1" x14ac:dyDescent="0.25">
      <c r="A3425" s="10" t="s">
        <v>6237</v>
      </c>
      <c r="B3425" s="1">
        <v>28</v>
      </c>
      <c r="C3425" s="1" t="str">
        <f t="shared" si="53"/>
        <v>26-40 (Millennials)</v>
      </c>
      <c r="D3425" t="s">
        <v>7582</v>
      </c>
      <c r="E3425">
        <v>11.48</v>
      </c>
      <c r="F3425">
        <v>5.65</v>
      </c>
      <c r="G3425">
        <v>0.99</v>
      </c>
      <c r="H3425">
        <v>0.8</v>
      </c>
      <c r="I3425">
        <v>6.64</v>
      </c>
      <c r="J3425" s="1">
        <f>Smartphone_Usage_And_Addiction_Analysis_7500_Rows[[#This Row],[social_media_hours]]+Smartphone_Usage_And_Addiction_Analysis_7500_Rows[[#This Row],[gaming_hours]]</f>
        <v>6.6400000000000006</v>
      </c>
      <c r="K3425" s="1">
        <f>Smartphone_Usage_And_Addiction_Analysis_7500_Rows[[#This Row],[sleep_hours]]-Smartphone_Usage_And_Addiction_Analysis_7500_Rows[[#This Row],[total_leisure_hours]]</f>
        <v>0</v>
      </c>
      <c r="L3425">
        <v>152</v>
      </c>
      <c r="M3425">
        <v>83</v>
      </c>
      <c r="N3425" s="5">
        <f>Smartphone_Usage_And_Addiction_Analysis_7500_Rows[[#This Row],[app_opens_per_day]]/Smartphone_Usage_And_Addiction_Analysis_7500_Rows[[#This Row],[daily_screen_time_hours]]</f>
        <v>7.2299651567944245</v>
      </c>
      <c r="O3425">
        <v>14.12</v>
      </c>
      <c r="P3425" t="s">
        <v>22</v>
      </c>
      <c r="Q3425" t="s">
        <v>23</v>
      </c>
      <c r="R3425" t="s">
        <v>24</v>
      </c>
      <c r="S3425">
        <v>1</v>
      </c>
    </row>
    <row r="3426" spans="1:19" ht="18" customHeight="1" x14ac:dyDescent="0.25">
      <c r="A3426" s="10" t="s">
        <v>2309</v>
      </c>
      <c r="B3426" s="1">
        <v>23</v>
      </c>
      <c r="C3426" t="str">
        <f t="shared" si="53"/>
        <v>18-25 (Gen Z)</v>
      </c>
      <c r="D3426" s="1" t="s">
        <v>30</v>
      </c>
      <c r="E3426" s="1">
        <v>10.24</v>
      </c>
      <c r="F3426" s="1">
        <v>0.52</v>
      </c>
      <c r="G3426" s="1">
        <v>2.59</v>
      </c>
      <c r="H3426" s="1">
        <v>1.49</v>
      </c>
      <c r="I3426" s="1">
        <v>7.71</v>
      </c>
      <c r="J3426" s="1">
        <f>Smartphone_Usage_And_Addiction_Analysis_7500_Rows[[#This Row],[social_media_hours]]+Smartphone_Usage_And_Addiction_Analysis_7500_Rows[[#This Row],[gaming_hours]]</f>
        <v>3.11</v>
      </c>
      <c r="K3426" s="1">
        <f>Smartphone_Usage_And_Addiction_Analysis_7500_Rows[[#This Row],[sleep_hours]]-Smartphone_Usage_And_Addiction_Analysis_7500_Rows[[#This Row],[total_leisure_hours]]</f>
        <v>4.5999999999999996</v>
      </c>
      <c r="L3426" s="1">
        <v>107</v>
      </c>
      <c r="M3426" s="1">
        <v>155</v>
      </c>
      <c r="N3426" s="5">
        <f>Smartphone_Usage_And_Addiction_Analysis_7500_Rows[[#This Row],[app_opens_per_day]]/Smartphone_Usage_And_Addiction_Analysis_7500_Rows[[#This Row],[daily_screen_time_hours]]</f>
        <v>15.13671875</v>
      </c>
      <c r="O3426" s="1">
        <v>12.17</v>
      </c>
      <c r="P3426" s="1" t="s">
        <v>18</v>
      </c>
      <c r="Q3426" s="1" t="s">
        <v>19</v>
      </c>
      <c r="R3426" s="1" t="s">
        <v>28</v>
      </c>
      <c r="S3426" s="1">
        <v>1</v>
      </c>
    </row>
    <row r="3427" spans="1:19" ht="18" customHeight="1" x14ac:dyDescent="0.25">
      <c r="A3427" s="10" t="s">
        <v>2310</v>
      </c>
      <c r="B3427" s="1">
        <v>24</v>
      </c>
      <c r="C3427" t="str">
        <f t="shared" si="53"/>
        <v>18-25 (Gen Z)</v>
      </c>
      <c r="D3427" s="1" t="s">
        <v>17</v>
      </c>
      <c r="E3427" s="1">
        <v>4.42</v>
      </c>
      <c r="F3427" s="1">
        <v>2.76</v>
      </c>
      <c r="G3427" s="1">
        <v>1.59</v>
      </c>
      <c r="H3427" s="1">
        <v>5.0199999999999996</v>
      </c>
      <c r="I3427" s="1">
        <v>8.5500000000000007</v>
      </c>
      <c r="J3427" s="1">
        <f>Smartphone_Usage_And_Addiction_Analysis_7500_Rows[[#This Row],[social_media_hours]]+Smartphone_Usage_And_Addiction_Analysis_7500_Rows[[#This Row],[gaming_hours]]</f>
        <v>4.3499999999999996</v>
      </c>
      <c r="K3427" s="1">
        <f>Smartphone_Usage_And_Addiction_Analysis_7500_Rows[[#This Row],[sleep_hours]]-Smartphone_Usage_And_Addiction_Analysis_7500_Rows[[#This Row],[total_leisure_hours]]</f>
        <v>4.2000000000000011</v>
      </c>
      <c r="L3427" s="1">
        <v>165</v>
      </c>
      <c r="M3427" s="1">
        <v>42</v>
      </c>
      <c r="N3427" s="5">
        <f>Smartphone_Usage_And_Addiction_Analysis_7500_Rows[[#This Row],[app_opens_per_day]]/Smartphone_Usage_And_Addiction_Analysis_7500_Rows[[#This Row],[daily_screen_time_hours]]</f>
        <v>9.502262443438914</v>
      </c>
      <c r="O3427" s="1">
        <v>5.03</v>
      </c>
      <c r="P3427" s="1" t="s">
        <v>18</v>
      </c>
      <c r="Q3427" s="1" t="s">
        <v>19</v>
      </c>
      <c r="R3427" s="1" t="s">
        <v>51</v>
      </c>
      <c r="S3427" s="1">
        <v>0</v>
      </c>
    </row>
    <row r="3428" spans="1:19" ht="18" customHeight="1" x14ac:dyDescent="0.25">
      <c r="A3428" s="10" t="s">
        <v>2311</v>
      </c>
      <c r="B3428" s="1">
        <v>21</v>
      </c>
      <c r="C3428" t="str">
        <f t="shared" si="53"/>
        <v>18-25 (Gen Z)</v>
      </c>
      <c r="D3428" s="1" t="s">
        <v>17</v>
      </c>
      <c r="E3428" s="1">
        <v>10.32</v>
      </c>
      <c r="F3428" s="1">
        <v>1.01</v>
      </c>
      <c r="G3428" s="1">
        <v>2.68</v>
      </c>
      <c r="H3428" s="1">
        <v>1.89</v>
      </c>
      <c r="I3428" s="1">
        <v>7.38</v>
      </c>
      <c r="J3428" s="1">
        <f>Smartphone_Usage_And_Addiction_Analysis_7500_Rows[[#This Row],[social_media_hours]]+Smartphone_Usage_And_Addiction_Analysis_7500_Rows[[#This Row],[gaming_hours]]</f>
        <v>3.6900000000000004</v>
      </c>
      <c r="K3428" s="1">
        <f>Smartphone_Usage_And_Addiction_Analysis_7500_Rows[[#This Row],[sleep_hours]]-Smartphone_Usage_And_Addiction_Analysis_7500_Rows[[#This Row],[total_leisure_hours]]</f>
        <v>3.6899999999999995</v>
      </c>
      <c r="L3428" s="1">
        <v>111</v>
      </c>
      <c r="M3428" s="1">
        <v>23</v>
      </c>
      <c r="N3428" s="5">
        <f>Smartphone_Usage_And_Addiction_Analysis_7500_Rows[[#This Row],[app_opens_per_day]]/Smartphone_Usage_And_Addiction_Analysis_7500_Rows[[#This Row],[daily_screen_time_hours]]</f>
        <v>2.2286821705426356</v>
      </c>
      <c r="O3428" s="1">
        <v>13.2</v>
      </c>
      <c r="P3428" s="1" t="s">
        <v>18</v>
      </c>
      <c r="Q3428" s="1" t="s">
        <v>23</v>
      </c>
      <c r="R3428" s="1" t="s">
        <v>28</v>
      </c>
      <c r="S3428" s="1">
        <v>1</v>
      </c>
    </row>
    <row r="3429" spans="1:19" ht="18" customHeight="1" x14ac:dyDescent="0.25">
      <c r="A3429" s="10" t="s">
        <v>2312</v>
      </c>
      <c r="B3429" s="1">
        <v>32</v>
      </c>
      <c r="C3429" t="str">
        <f t="shared" si="53"/>
        <v>26-40 (Millennials)</v>
      </c>
      <c r="D3429" s="1" t="s">
        <v>30</v>
      </c>
      <c r="E3429" s="1">
        <v>11.95</v>
      </c>
      <c r="F3429" s="1">
        <v>5.49</v>
      </c>
      <c r="G3429" s="1">
        <v>1.03</v>
      </c>
      <c r="H3429" s="1">
        <v>2.21</v>
      </c>
      <c r="I3429" s="1">
        <v>7.09</v>
      </c>
      <c r="J3429" s="1">
        <f>Smartphone_Usage_And_Addiction_Analysis_7500_Rows[[#This Row],[social_media_hours]]+Smartphone_Usage_And_Addiction_Analysis_7500_Rows[[#This Row],[gaming_hours]]</f>
        <v>6.5200000000000005</v>
      </c>
      <c r="K3429" s="1">
        <f>Smartphone_Usage_And_Addiction_Analysis_7500_Rows[[#This Row],[sleep_hours]]-Smartphone_Usage_And_Addiction_Analysis_7500_Rows[[#This Row],[total_leisure_hours]]</f>
        <v>0.5699999999999994</v>
      </c>
      <c r="L3429" s="1">
        <v>98</v>
      </c>
      <c r="M3429" s="1">
        <v>120</v>
      </c>
      <c r="N3429" s="5">
        <f>Smartphone_Usage_And_Addiction_Analysis_7500_Rows[[#This Row],[app_opens_per_day]]/Smartphone_Usage_And_Addiction_Analysis_7500_Rows[[#This Row],[daily_screen_time_hours]]</f>
        <v>10.041841004184102</v>
      </c>
      <c r="O3429" s="1">
        <v>13.3</v>
      </c>
      <c r="P3429" s="1" t="s">
        <v>18</v>
      </c>
      <c r="Q3429" s="1" t="s">
        <v>23</v>
      </c>
      <c r="R3429" s="1" t="s">
        <v>28</v>
      </c>
      <c r="S3429" s="1">
        <v>1</v>
      </c>
    </row>
    <row r="3430" spans="1:19" ht="18" customHeight="1" x14ac:dyDescent="0.25">
      <c r="A3430" s="10" t="s">
        <v>6238</v>
      </c>
      <c r="B3430" s="1">
        <v>24</v>
      </c>
      <c r="C3430" s="1" t="str">
        <f t="shared" si="53"/>
        <v>18-25 (Gen Z)</v>
      </c>
      <c r="D3430" t="s">
        <v>7582</v>
      </c>
      <c r="E3430">
        <v>5.56</v>
      </c>
      <c r="F3430">
        <v>5.39</v>
      </c>
      <c r="G3430">
        <v>2.69</v>
      </c>
      <c r="H3430">
        <v>1.95</v>
      </c>
      <c r="I3430">
        <v>4.87</v>
      </c>
      <c r="J3430" s="1">
        <f>Smartphone_Usage_And_Addiction_Analysis_7500_Rows[[#This Row],[social_media_hours]]+Smartphone_Usage_And_Addiction_Analysis_7500_Rows[[#This Row],[gaming_hours]]</f>
        <v>8.08</v>
      </c>
      <c r="K3430" s="1">
        <f>Smartphone_Usage_And_Addiction_Analysis_7500_Rows[[#This Row],[sleep_hours]]-Smartphone_Usage_And_Addiction_Analysis_7500_Rows[[#This Row],[total_leisure_hours]]</f>
        <v>-3.21</v>
      </c>
      <c r="L3430">
        <v>125</v>
      </c>
      <c r="M3430">
        <v>18</v>
      </c>
      <c r="N3430" s="5">
        <f>Smartphone_Usage_And_Addiction_Analysis_7500_Rows[[#This Row],[app_opens_per_day]]/Smartphone_Usage_And_Addiction_Analysis_7500_Rows[[#This Row],[daily_screen_time_hours]]</f>
        <v>3.2374100719424463</v>
      </c>
      <c r="O3430">
        <v>6.45</v>
      </c>
      <c r="P3430" t="s">
        <v>18</v>
      </c>
      <c r="Q3430" t="s">
        <v>23</v>
      </c>
      <c r="R3430" t="s">
        <v>28</v>
      </c>
      <c r="S3430">
        <v>1</v>
      </c>
    </row>
    <row r="3431" spans="1:19" ht="18" customHeight="1" x14ac:dyDescent="0.25">
      <c r="A3431" s="10" t="s">
        <v>6239</v>
      </c>
      <c r="B3431" s="1">
        <v>35</v>
      </c>
      <c r="C3431" s="1" t="str">
        <f t="shared" si="53"/>
        <v>26-40 (Millennials)</v>
      </c>
      <c r="D3431" t="s">
        <v>7582</v>
      </c>
      <c r="E3431">
        <v>7.84</v>
      </c>
      <c r="F3431">
        <v>3.24</v>
      </c>
      <c r="G3431">
        <v>1.44</v>
      </c>
      <c r="H3431">
        <v>4.0199999999999996</v>
      </c>
      <c r="I3431">
        <v>7.02</v>
      </c>
      <c r="J3431" s="1">
        <f>Smartphone_Usage_And_Addiction_Analysis_7500_Rows[[#This Row],[social_media_hours]]+Smartphone_Usage_And_Addiction_Analysis_7500_Rows[[#This Row],[gaming_hours]]</f>
        <v>4.68</v>
      </c>
      <c r="K3431" s="1">
        <f>Smartphone_Usage_And_Addiction_Analysis_7500_Rows[[#This Row],[sleep_hours]]-Smartphone_Usage_And_Addiction_Analysis_7500_Rows[[#This Row],[total_leisure_hours]]</f>
        <v>2.34</v>
      </c>
      <c r="L3431">
        <v>101</v>
      </c>
      <c r="M3431">
        <v>159</v>
      </c>
      <c r="N3431" s="5">
        <f>Smartphone_Usage_And_Addiction_Analysis_7500_Rows[[#This Row],[app_opens_per_day]]/Smartphone_Usage_And_Addiction_Analysis_7500_Rows[[#This Row],[daily_screen_time_hours]]</f>
        <v>20.280612244897959</v>
      </c>
      <c r="O3431">
        <v>10.67</v>
      </c>
      <c r="P3431" t="s">
        <v>22</v>
      </c>
      <c r="Q3431" t="s">
        <v>19</v>
      </c>
      <c r="R3431" t="s">
        <v>28</v>
      </c>
      <c r="S3431">
        <v>1</v>
      </c>
    </row>
    <row r="3432" spans="1:19" ht="18" customHeight="1" x14ac:dyDescent="0.25">
      <c r="A3432" s="10" t="s">
        <v>2313</v>
      </c>
      <c r="B3432" s="1">
        <v>20</v>
      </c>
      <c r="C3432" t="str">
        <f t="shared" si="53"/>
        <v>18-25 (Gen Z)</v>
      </c>
      <c r="D3432" s="1" t="s">
        <v>30</v>
      </c>
      <c r="E3432" s="1">
        <v>9.06</v>
      </c>
      <c r="F3432" s="1">
        <v>5.35</v>
      </c>
      <c r="G3432" s="1">
        <v>0.65</v>
      </c>
      <c r="H3432" s="1">
        <v>4.84</v>
      </c>
      <c r="I3432" s="1">
        <v>6.88</v>
      </c>
      <c r="J3432" s="1">
        <f>Smartphone_Usage_And_Addiction_Analysis_7500_Rows[[#This Row],[social_media_hours]]+Smartphone_Usage_And_Addiction_Analysis_7500_Rows[[#This Row],[gaming_hours]]</f>
        <v>6</v>
      </c>
      <c r="K3432" s="1">
        <f>Smartphone_Usage_And_Addiction_Analysis_7500_Rows[[#This Row],[sleep_hours]]-Smartphone_Usage_And_Addiction_Analysis_7500_Rows[[#This Row],[total_leisure_hours]]</f>
        <v>0.87999999999999989</v>
      </c>
      <c r="L3432" s="1">
        <v>220</v>
      </c>
      <c r="M3432" s="1">
        <v>57</v>
      </c>
      <c r="N3432" s="5">
        <f>Smartphone_Usage_And_Addiction_Analysis_7500_Rows[[#This Row],[app_opens_per_day]]/Smartphone_Usage_And_Addiction_Analysis_7500_Rows[[#This Row],[daily_screen_time_hours]]</f>
        <v>6.2913907284768209</v>
      </c>
      <c r="O3432" s="1">
        <v>11.47</v>
      </c>
      <c r="P3432" s="1" t="s">
        <v>22</v>
      </c>
      <c r="Q3432" s="1" t="s">
        <v>19</v>
      </c>
      <c r="R3432" s="1" t="s">
        <v>24</v>
      </c>
      <c r="S3432" s="1">
        <v>1</v>
      </c>
    </row>
    <row r="3433" spans="1:19" ht="18" customHeight="1" x14ac:dyDescent="0.25">
      <c r="A3433" s="10" t="s">
        <v>2314</v>
      </c>
      <c r="B3433" s="1">
        <v>25</v>
      </c>
      <c r="C3433" t="str">
        <f t="shared" si="53"/>
        <v>18-25 (Gen Z)</v>
      </c>
      <c r="D3433" s="1" t="s">
        <v>17</v>
      </c>
      <c r="E3433" s="1">
        <v>3.18</v>
      </c>
      <c r="F3433" s="1">
        <v>4.12</v>
      </c>
      <c r="G3433" s="1">
        <v>2.5099999999999998</v>
      </c>
      <c r="H3433" s="1">
        <v>5.98</v>
      </c>
      <c r="I3433" s="1">
        <v>7.21</v>
      </c>
      <c r="J3433" s="1">
        <f>Smartphone_Usage_And_Addiction_Analysis_7500_Rows[[#This Row],[social_media_hours]]+Smartphone_Usage_And_Addiction_Analysis_7500_Rows[[#This Row],[gaming_hours]]</f>
        <v>6.63</v>
      </c>
      <c r="K3433" s="1">
        <f>Smartphone_Usage_And_Addiction_Analysis_7500_Rows[[#This Row],[sleep_hours]]-Smartphone_Usage_And_Addiction_Analysis_7500_Rows[[#This Row],[total_leisure_hours]]</f>
        <v>0.58000000000000007</v>
      </c>
      <c r="L3433" s="1">
        <v>146</v>
      </c>
      <c r="M3433" s="1">
        <v>132</v>
      </c>
      <c r="N3433" s="5">
        <f>Smartphone_Usage_And_Addiction_Analysis_7500_Rows[[#This Row],[app_opens_per_day]]/Smartphone_Usage_And_Addiction_Analysis_7500_Rows[[#This Row],[daily_screen_time_hours]]</f>
        <v>41.509433962264147</v>
      </c>
      <c r="O3433" s="1">
        <v>5.44</v>
      </c>
      <c r="P3433" s="1" t="s">
        <v>18</v>
      </c>
      <c r="Q3433" s="1" t="s">
        <v>23</v>
      </c>
      <c r="R3433" s="1" t="s">
        <v>28</v>
      </c>
      <c r="S3433" s="1">
        <v>1</v>
      </c>
    </row>
    <row r="3434" spans="1:19" ht="18" customHeight="1" x14ac:dyDescent="0.25">
      <c r="A3434" s="10" t="s">
        <v>2315</v>
      </c>
      <c r="B3434" s="1">
        <v>22</v>
      </c>
      <c r="C3434" t="str">
        <f t="shared" si="53"/>
        <v>18-25 (Gen Z)</v>
      </c>
      <c r="D3434" s="1" t="s">
        <v>30</v>
      </c>
      <c r="E3434" s="1">
        <v>8.34</v>
      </c>
      <c r="F3434" s="1">
        <v>2.2000000000000002</v>
      </c>
      <c r="G3434" s="1">
        <v>2.72</v>
      </c>
      <c r="H3434" s="1">
        <v>3.39</v>
      </c>
      <c r="I3434" s="1">
        <v>8.77</v>
      </c>
      <c r="J3434" s="1">
        <f>Smartphone_Usage_And_Addiction_Analysis_7500_Rows[[#This Row],[social_media_hours]]+Smartphone_Usage_And_Addiction_Analysis_7500_Rows[[#This Row],[gaming_hours]]</f>
        <v>4.92</v>
      </c>
      <c r="K3434" s="1">
        <f>Smartphone_Usage_And_Addiction_Analysis_7500_Rows[[#This Row],[sleep_hours]]-Smartphone_Usage_And_Addiction_Analysis_7500_Rows[[#This Row],[total_leisure_hours]]</f>
        <v>3.8499999999999996</v>
      </c>
      <c r="L3434" s="1">
        <v>147</v>
      </c>
      <c r="M3434" s="1">
        <v>179</v>
      </c>
      <c r="N3434" s="5">
        <f>Smartphone_Usage_And_Addiction_Analysis_7500_Rows[[#This Row],[app_opens_per_day]]/Smartphone_Usage_And_Addiction_Analysis_7500_Rows[[#This Row],[daily_screen_time_hours]]</f>
        <v>21.462829736211031</v>
      </c>
      <c r="O3434" s="1">
        <v>10.67</v>
      </c>
      <c r="P3434" s="1" t="s">
        <v>32</v>
      </c>
      <c r="Q3434" s="1" t="s">
        <v>19</v>
      </c>
      <c r="R3434" s="1" t="s">
        <v>24</v>
      </c>
      <c r="S3434" s="1">
        <v>1</v>
      </c>
    </row>
    <row r="3435" spans="1:19" ht="18" customHeight="1" x14ac:dyDescent="0.25">
      <c r="A3435" s="10" t="s">
        <v>2316</v>
      </c>
      <c r="B3435" s="1">
        <v>32</v>
      </c>
      <c r="C3435" t="str">
        <f t="shared" si="53"/>
        <v>26-40 (Millennials)</v>
      </c>
      <c r="D3435" s="1" t="s">
        <v>17</v>
      </c>
      <c r="E3435" s="1">
        <v>4.17</v>
      </c>
      <c r="F3435" s="1">
        <v>4</v>
      </c>
      <c r="G3435" s="1">
        <v>3.06</v>
      </c>
      <c r="H3435" s="1">
        <v>4.46</v>
      </c>
      <c r="I3435" s="1">
        <v>8.61</v>
      </c>
      <c r="J3435" s="1">
        <f>Smartphone_Usage_And_Addiction_Analysis_7500_Rows[[#This Row],[social_media_hours]]+Smartphone_Usage_And_Addiction_Analysis_7500_Rows[[#This Row],[gaming_hours]]</f>
        <v>7.0600000000000005</v>
      </c>
      <c r="K3435" s="1">
        <f>Smartphone_Usage_And_Addiction_Analysis_7500_Rows[[#This Row],[sleep_hours]]-Smartphone_Usage_And_Addiction_Analysis_7500_Rows[[#This Row],[total_leisure_hours]]</f>
        <v>1.5499999999999989</v>
      </c>
      <c r="L3435" s="1">
        <v>143</v>
      </c>
      <c r="M3435" s="1">
        <v>53</v>
      </c>
      <c r="N3435" s="5">
        <f>Smartphone_Usage_And_Addiction_Analysis_7500_Rows[[#This Row],[app_opens_per_day]]/Smartphone_Usage_And_Addiction_Analysis_7500_Rows[[#This Row],[daily_screen_time_hours]]</f>
        <v>12.709832134292567</v>
      </c>
      <c r="O3435" s="1">
        <v>6.64</v>
      </c>
      <c r="P3435" s="1" t="s">
        <v>32</v>
      </c>
      <c r="Q3435" s="1" t="s">
        <v>19</v>
      </c>
      <c r="R3435" s="1" t="s">
        <v>51</v>
      </c>
      <c r="S3435" s="1">
        <v>0</v>
      </c>
    </row>
    <row r="3436" spans="1:19" ht="18" customHeight="1" x14ac:dyDescent="0.25">
      <c r="A3436" s="10" t="s">
        <v>6240</v>
      </c>
      <c r="B3436" s="1">
        <v>18</v>
      </c>
      <c r="C3436" s="1" t="str">
        <f t="shared" si="53"/>
        <v>18-25 (Gen Z)</v>
      </c>
      <c r="D3436" t="s">
        <v>7582</v>
      </c>
      <c r="E3436">
        <v>6.69</v>
      </c>
      <c r="F3436">
        <v>3.95</v>
      </c>
      <c r="G3436">
        <v>3.17</v>
      </c>
      <c r="H3436">
        <v>5.29</v>
      </c>
      <c r="I3436">
        <v>4.5999999999999996</v>
      </c>
      <c r="J3436" s="1">
        <f>Smartphone_Usage_And_Addiction_Analysis_7500_Rows[[#This Row],[social_media_hours]]+Smartphone_Usage_And_Addiction_Analysis_7500_Rows[[#This Row],[gaming_hours]]</f>
        <v>7.12</v>
      </c>
      <c r="K3436" s="1">
        <f>Smartphone_Usage_And_Addiction_Analysis_7500_Rows[[#This Row],[sleep_hours]]-Smartphone_Usage_And_Addiction_Analysis_7500_Rows[[#This Row],[total_leisure_hours]]</f>
        <v>-2.5200000000000005</v>
      </c>
      <c r="L3436">
        <v>172</v>
      </c>
      <c r="M3436">
        <v>161</v>
      </c>
      <c r="N3436" s="5">
        <f>Smartphone_Usage_And_Addiction_Analysis_7500_Rows[[#This Row],[app_opens_per_day]]/Smartphone_Usage_And_Addiction_Analysis_7500_Rows[[#This Row],[daily_screen_time_hours]]</f>
        <v>24.065769805680119</v>
      </c>
      <c r="O3436">
        <v>8.3000000000000007</v>
      </c>
      <c r="P3436" t="s">
        <v>18</v>
      </c>
      <c r="Q3436" t="s">
        <v>23</v>
      </c>
      <c r="R3436" t="s">
        <v>51</v>
      </c>
      <c r="S3436">
        <v>0</v>
      </c>
    </row>
    <row r="3437" spans="1:19" ht="18" customHeight="1" x14ac:dyDescent="0.25">
      <c r="A3437" s="10" t="s">
        <v>2317</v>
      </c>
      <c r="B3437" s="1">
        <v>34</v>
      </c>
      <c r="C3437" t="str">
        <f t="shared" si="53"/>
        <v>26-40 (Millennials)</v>
      </c>
      <c r="D3437" s="1" t="s">
        <v>17</v>
      </c>
      <c r="E3437" s="1">
        <v>4.49</v>
      </c>
      <c r="F3437" s="1">
        <v>3.63</v>
      </c>
      <c r="G3437" s="1">
        <v>0.26</v>
      </c>
      <c r="H3437" s="1">
        <v>4</v>
      </c>
      <c r="I3437" s="1">
        <v>5.09</v>
      </c>
      <c r="J3437" s="1">
        <f>Smartphone_Usage_And_Addiction_Analysis_7500_Rows[[#This Row],[social_media_hours]]+Smartphone_Usage_And_Addiction_Analysis_7500_Rows[[#This Row],[gaming_hours]]</f>
        <v>3.8899999999999997</v>
      </c>
      <c r="K3437" s="1">
        <f>Smartphone_Usage_And_Addiction_Analysis_7500_Rows[[#This Row],[sleep_hours]]-Smartphone_Usage_And_Addiction_Analysis_7500_Rows[[#This Row],[total_leisure_hours]]</f>
        <v>1.2000000000000002</v>
      </c>
      <c r="L3437" s="1">
        <v>52</v>
      </c>
      <c r="M3437" s="1">
        <v>143</v>
      </c>
      <c r="N3437" s="5">
        <f>Smartphone_Usage_And_Addiction_Analysis_7500_Rows[[#This Row],[app_opens_per_day]]/Smartphone_Usage_And_Addiction_Analysis_7500_Rows[[#This Row],[daily_screen_time_hours]]</f>
        <v>31.848552338530066</v>
      </c>
      <c r="O3437" s="1">
        <v>5.31</v>
      </c>
      <c r="P3437" s="1" t="s">
        <v>18</v>
      </c>
      <c r="Q3437" s="1" t="s">
        <v>23</v>
      </c>
      <c r="R3437" s="1" t="s">
        <v>51</v>
      </c>
      <c r="S3437" s="1">
        <v>0</v>
      </c>
    </row>
    <row r="3438" spans="1:19" ht="18" customHeight="1" x14ac:dyDescent="0.25">
      <c r="A3438" s="10" t="s">
        <v>2318</v>
      </c>
      <c r="B3438" s="1">
        <v>23</v>
      </c>
      <c r="C3438" t="str">
        <f t="shared" si="53"/>
        <v>18-25 (Gen Z)</v>
      </c>
      <c r="D3438" s="1" t="s">
        <v>30</v>
      </c>
      <c r="E3438" s="1">
        <v>5.56</v>
      </c>
      <c r="F3438" s="1">
        <v>3.76</v>
      </c>
      <c r="G3438" s="1">
        <v>0.01</v>
      </c>
      <c r="H3438" s="1">
        <v>4.04</v>
      </c>
      <c r="I3438" s="1">
        <v>6.61</v>
      </c>
      <c r="J3438" s="1">
        <f>Smartphone_Usage_And_Addiction_Analysis_7500_Rows[[#This Row],[social_media_hours]]+Smartphone_Usage_And_Addiction_Analysis_7500_Rows[[#This Row],[gaming_hours]]</f>
        <v>3.7699999999999996</v>
      </c>
      <c r="K3438" s="1">
        <f>Smartphone_Usage_And_Addiction_Analysis_7500_Rows[[#This Row],[sleep_hours]]-Smartphone_Usage_And_Addiction_Analysis_7500_Rows[[#This Row],[total_leisure_hours]]</f>
        <v>2.8400000000000007</v>
      </c>
      <c r="L3438" s="1">
        <v>166</v>
      </c>
      <c r="M3438" s="1">
        <v>160</v>
      </c>
      <c r="N3438" s="5">
        <f>Smartphone_Usage_And_Addiction_Analysis_7500_Rows[[#This Row],[app_opens_per_day]]/Smartphone_Usage_And_Addiction_Analysis_7500_Rows[[#This Row],[daily_screen_time_hours]]</f>
        <v>28.776978417266189</v>
      </c>
      <c r="O3438" s="1">
        <v>6.28</v>
      </c>
      <c r="P3438" s="1" t="s">
        <v>32</v>
      </c>
      <c r="Q3438" s="1" t="s">
        <v>23</v>
      </c>
      <c r="R3438" s="1" t="s">
        <v>20</v>
      </c>
      <c r="S3438" s="1">
        <v>0</v>
      </c>
    </row>
    <row r="3439" spans="1:19" ht="18" customHeight="1" x14ac:dyDescent="0.25">
      <c r="A3439" s="10" t="s">
        <v>6241</v>
      </c>
      <c r="B3439" s="1">
        <v>29</v>
      </c>
      <c r="C3439" s="1" t="str">
        <f t="shared" si="53"/>
        <v>26-40 (Millennials)</v>
      </c>
      <c r="D3439" t="s">
        <v>7582</v>
      </c>
      <c r="E3439">
        <v>11.03</v>
      </c>
      <c r="F3439">
        <v>2.4300000000000002</v>
      </c>
      <c r="G3439">
        <v>0.47</v>
      </c>
      <c r="H3439">
        <v>1.31</v>
      </c>
      <c r="I3439">
        <v>7.97</v>
      </c>
      <c r="J3439" s="1">
        <f>Smartphone_Usage_And_Addiction_Analysis_7500_Rows[[#This Row],[social_media_hours]]+Smartphone_Usage_And_Addiction_Analysis_7500_Rows[[#This Row],[gaming_hours]]</f>
        <v>2.9000000000000004</v>
      </c>
      <c r="K3439" s="1">
        <f>Smartphone_Usage_And_Addiction_Analysis_7500_Rows[[#This Row],[sleep_hours]]-Smartphone_Usage_And_Addiction_Analysis_7500_Rows[[#This Row],[total_leisure_hours]]</f>
        <v>5.0699999999999994</v>
      </c>
      <c r="L3439">
        <v>93</v>
      </c>
      <c r="M3439">
        <v>67</v>
      </c>
      <c r="N3439" s="5">
        <f>Smartphone_Usage_And_Addiction_Analysis_7500_Rows[[#This Row],[app_opens_per_day]]/Smartphone_Usage_And_Addiction_Analysis_7500_Rows[[#This Row],[daily_screen_time_hours]]</f>
        <v>6.0743427017225748</v>
      </c>
      <c r="O3439">
        <v>13.83</v>
      </c>
      <c r="P3439" t="s">
        <v>18</v>
      </c>
      <c r="Q3439" t="s">
        <v>19</v>
      </c>
      <c r="R3439" t="s">
        <v>24</v>
      </c>
      <c r="S3439">
        <v>1</v>
      </c>
    </row>
    <row r="3440" spans="1:19" ht="18" customHeight="1" x14ac:dyDescent="0.25">
      <c r="A3440" s="10" t="s">
        <v>2319</v>
      </c>
      <c r="B3440" s="1">
        <v>18</v>
      </c>
      <c r="C3440" t="str">
        <f t="shared" si="53"/>
        <v>18-25 (Gen Z)</v>
      </c>
      <c r="D3440" s="1" t="s">
        <v>30</v>
      </c>
      <c r="E3440" s="1">
        <v>7.63</v>
      </c>
      <c r="F3440" s="1">
        <v>0.61</v>
      </c>
      <c r="G3440" s="1">
        <v>3.41</v>
      </c>
      <c r="H3440" s="1">
        <v>1.69</v>
      </c>
      <c r="I3440" s="1">
        <v>8.73</v>
      </c>
      <c r="J3440" s="1">
        <f>Smartphone_Usage_And_Addiction_Analysis_7500_Rows[[#This Row],[social_media_hours]]+Smartphone_Usage_And_Addiction_Analysis_7500_Rows[[#This Row],[gaming_hours]]</f>
        <v>4.0200000000000005</v>
      </c>
      <c r="K3440" s="1">
        <f>Smartphone_Usage_And_Addiction_Analysis_7500_Rows[[#This Row],[sleep_hours]]-Smartphone_Usage_And_Addiction_Analysis_7500_Rows[[#This Row],[total_leisure_hours]]</f>
        <v>4.71</v>
      </c>
      <c r="L3440" s="1">
        <v>81</v>
      </c>
      <c r="M3440" s="1">
        <v>166</v>
      </c>
      <c r="N3440" s="5">
        <f>Smartphone_Usage_And_Addiction_Analysis_7500_Rows[[#This Row],[app_opens_per_day]]/Smartphone_Usage_And_Addiction_Analysis_7500_Rows[[#This Row],[daily_screen_time_hours]]</f>
        <v>21.756225425950198</v>
      </c>
      <c r="O3440" s="1">
        <v>8.9499999999999993</v>
      </c>
      <c r="P3440" s="1" t="s">
        <v>32</v>
      </c>
      <c r="Q3440" s="1" t="s">
        <v>23</v>
      </c>
      <c r="R3440" s="1" t="s">
        <v>51</v>
      </c>
      <c r="S3440" s="1">
        <v>0</v>
      </c>
    </row>
    <row r="3441" spans="1:19" ht="18" customHeight="1" x14ac:dyDescent="0.25">
      <c r="A3441" s="10" t="s">
        <v>6242</v>
      </c>
      <c r="B3441" s="1">
        <v>32</v>
      </c>
      <c r="C3441" s="1" t="str">
        <f t="shared" si="53"/>
        <v>26-40 (Millennials)</v>
      </c>
      <c r="D3441" t="s">
        <v>7582</v>
      </c>
      <c r="E3441">
        <v>7.86</v>
      </c>
      <c r="F3441">
        <v>4.8099999999999996</v>
      </c>
      <c r="G3441">
        <v>3.67</v>
      </c>
      <c r="H3441">
        <v>5.21</v>
      </c>
      <c r="I3441">
        <v>7.29</v>
      </c>
      <c r="J3441" s="1">
        <f>Smartphone_Usage_And_Addiction_Analysis_7500_Rows[[#This Row],[social_media_hours]]+Smartphone_Usage_And_Addiction_Analysis_7500_Rows[[#This Row],[gaming_hours]]</f>
        <v>8.48</v>
      </c>
      <c r="K3441" s="1">
        <f>Smartphone_Usage_And_Addiction_Analysis_7500_Rows[[#This Row],[sleep_hours]]-Smartphone_Usage_And_Addiction_Analysis_7500_Rows[[#This Row],[total_leisure_hours]]</f>
        <v>-1.1900000000000004</v>
      </c>
      <c r="L3441">
        <v>210</v>
      </c>
      <c r="M3441">
        <v>135</v>
      </c>
      <c r="N3441" s="5">
        <f>Smartphone_Usage_And_Addiction_Analysis_7500_Rows[[#This Row],[app_opens_per_day]]/Smartphone_Usage_And_Addiction_Analysis_7500_Rows[[#This Row],[daily_screen_time_hours]]</f>
        <v>17.175572519083968</v>
      </c>
      <c r="O3441">
        <v>8.8800000000000008</v>
      </c>
      <c r="P3441" t="s">
        <v>32</v>
      </c>
      <c r="Q3441" t="s">
        <v>19</v>
      </c>
      <c r="R3441" t="s">
        <v>28</v>
      </c>
      <c r="S3441">
        <v>1</v>
      </c>
    </row>
    <row r="3442" spans="1:19" ht="18" customHeight="1" x14ac:dyDescent="0.25">
      <c r="A3442" s="10" t="s">
        <v>6243</v>
      </c>
      <c r="B3442" s="1">
        <v>23</v>
      </c>
      <c r="C3442" s="1" t="str">
        <f t="shared" si="53"/>
        <v>18-25 (Gen Z)</v>
      </c>
      <c r="D3442" t="s">
        <v>7582</v>
      </c>
      <c r="E3442">
        <v>3.66</v>
      </c>
      <c r="F3442">
        <v>1.05</v>
      </c>
      <c r="G3442">
        <v>0.28999999999999998</v>
      </c>
      <c r="H3442">
        <v>2.66</v>
      </c>
      <c r="I3442">
        <v>7.37</v>
      </c>
      <c r="J3442" s="1">
        <f>Smartphone_Usage_And_Addiction_Analysis_7500_Rows[[#This Row],[social_media_hours]]+Smartphone_Usage_And_Addiction_Analysis_7500_Rows[[#This Row],[gaming_hours]]</f>
        <v>1.34</v>
      </c>
      <c r="K3442" s="1">
        <f>Smartphone_Usage_And_Addiction_Analysis_7500_Rows[[#This Row],[sleep_hours]]-Smartphone_Usage_And_Addiction_Analysis_7500_Rows[[#This Row],[total_leisure_hours]]</f>
        <v>6.03</v>
      </c>
      <c r="L3442">
        <v>44</v>
      </c>
      <c r="M3442">
        <v>145</v>
      </c>
      <c r="N3442" s="5">
        <f>Smartphone_Usage_And_Addiction_Analysis_7500_Rows[[#This Row],[app_opens_per_day]]/Smartphone_Usage_And_Addiction_Analysis_7500_Rows[[#This Row],[daily_screen_time_hours]]</f>
        <v>39.617486338797811</v>
      </c>
      <c r="O3442">
        <v>4.3600000000000003</v>
      </c>
      <c r="P3442" t="s">
        <v>18</v>
      </c>
      <c r="Q3442" t="s">
        <v>23</v>
      </c>
      <c r="R3442" t="s">
        <v>51</v>
      </c>
      <c r="S3442">
        <v>0</v>
      </c>
    </row>
    <row r="3443" spans="1:19" ht="18" customHeight="1" x14ac:dyDescent="0.25">
      <c r="A3443" s="10" t="s">
        <v>6244</v>
      </c>
      <c r="B3443" s="1">
        <v>34</v>
      </c>
      <c r="C3443" s="1" t="str">
        <f t="shared" si="53"/>
        <v>26-40 (Millennials)</v>
      </c>
      <c r="D3443" t="s">
        <v>7582</v>
      </c>
      <c r="E3443">
        <v>8.25</v>
      </c>
      <c r="F3443">
        <v>4.72</v>
      </c>
      <c r="G3443">
        <v>2.54</v>
      </c>
      <c r="H3443">
        <v>3.01</v>
      </c>
      <c r="I3443">
        <v>6.69</v>
      </c>
      <c r="J3443" s="1">
        <f>Smartphone_Usage_And_Addiction_Analysis_7500_Rows[[#This Row],[social_media_hours]]+Smartphone_Usage_And_Addiction_Analysis_7500_Rows[[#This Row],[gaming_hours]]</f>
        <v>7.26</v>
      </c>
      <c r="K3443" s="1">
        <f>Smartphone_Usage_And_Addiction_Analysis_7500_Rows[[#This Row],[sleep_hours]]-Smartphone_Usage_And_Addiction_Analysis_7500_Rows[[#This Row],[total_leisure_hours]]</f>
        <v>-0.5699999999999994</v>
      </c>
      <c r="L3443">
        <v>114</v>
      </c>
      <c r="M3443">
        <v>22</v>
      </c>
      <c r="N3443" s="5">
        <f>Smartphone_Usage_And_Addiction_Analysis_7500_Rows[[#This Row],[app_opens_per_day]]/Smartphone_Usage_And_Addiction_Analysis_7500_Rows[[#This Row],[daily_screen_time_hours]]</f>
        <v>2.6666666666666665</v>
      </c>
      <c r="O3443">
        <v>9.86</v>
      </c>
      <c r="P3443" t="s">
        <v>32</v>
      </c>
      <c r="Q3443" t="s">
        <v>23</v>
      </c>
      <c r="R3443" t="s">
        <v>28</v>
      </c>
      <c r="S3443">
        <v>1</v>
      </c>
    </row>
    <row r="3444" spans="1:19" ht="18" customHeight="1" x14ac:dyDescent="0.25">
      <c r="A3444" s="10" t="s">
        <v>2320</v>
      </c>
      <c r="B3444" s="1">
        <v>30</v>
      </c>
      <c r="C3444" t="str">
        <f t="shared" si="53"/>
        <v>26-40 (Millennials)</v>
      </c>
      <c r="D3444" s="1" t="s">
        <v>17</v>
      </c>
      <c r="E3444" s="1">
        <v>11.39</v>
      </c>
      <c r="F3444" s="1">
        <v>2.62</v>
      </c>
      <c r="G3444" s="1">
        <v>0.87</v>
      </c>
      <c r="H3444" s="1">
        <v>2.94</v>
      </c>
      <c r="I3444" s="1">
        <v>5.31</v>
      </c>
      <c r="J3444" s="1">
        <f>Smartphone_Usage_And_Addiction_Analysis_7500_Rows[[#This Row],[social_media_hours]]+Smartphone_Usage_And_Addiction_Analysis_7500_Rows[[#This Row],[gaming_hours]]</f>
        <v>3.49</v>
      </c>
      <c r="K3444" s="1">
        <f>Smartphone_Usage_And_Addiction_Analysis_7500_Rows[[#This Row],[sleep_hours]]-Smartphone_Usage_And_Addiction_Analysis_7500_Rows[[#This Row],[total_leisure_hours]]</f>
        <v>1.8199999999999994</v>
      </c>
      <c r="L3444" s="1">
        <v>85</v>
      </c>
      <c r="M3444" s="1">
        <v>66</v>
      </c>
      <c r="N3444" s="5">
        <f>Smartphone_Usage_And_Addiction_Analysis_7500_Rows[[#This Row],[app_opens_per_day]]/Smartphone_Usage_And_Addiction_Analysis_7500_Rows[[#This Row],[daily_screen_time_hours]]</f>
        <v>5.7945566286215975</v>
      </c>
      <c r="O3444" s="1">
        <v>12.22</v>
      </c>
      <c r="P3444" s="1" t="s">
        <v>18</v>
      </c>
      <c r="Q3444" s="1" t="s">
        <v>23</v>
      </c>
      <c r="R3444" s="1" t="s">
        <v>28</v>
      </c>
      <c r="S3444" s="1">
        <v>1</v>
      </c>
    </row>
    <row r="3445" spans="1:19" ht="18" customHeight="1" x14ac:dyDescent="0.25">
      <c r="A3445" s="10" t="s">
        <v>6245</v>
      </c>
      <c r="B3445" s="1">
        <v>33</v>
      </c>
      <c r="C3445" s="1" t="str">
        <f t="shared" si="53"/>
        <v>26-40 (Millennials)</v>
      </c>
      <c r="D3445" t="s">
        <v>7582</v>
      </c>
      <c r="E3445">
        <v>8.4600000000000009</v>
      </c>
      <c r="F3445">
        <v>0.79</v>
      </c>
      <c r="G3445">
        <v>2.95</v>
      </c>
      <c r="H3445">
        <v>0.72</v>
      </c>
      <c r="I3445">
        <v>6.81</v>
      </c>
      <c r="J3445" s="1">
        <f>Smartphone_Usage_And_Addiction_Analysis_7500_Rows[[#This Row],[social_media_hours]]+Smartphone_Usage_And_Addiction_Analysis_7500_Rows[[#This Row],[gaming_hours]]</f>
        <v>3.74</v>
      </c>
      <c r="K3445" s="1">
        <f>Smartphone_Usage_And_Addiction_Analysis_7500_Rows[[#This Row],[sleep_hours]]-Smartphone_Usage_And_Addiction_Analysis_7500_Rows[[#This Row],[total_leisure_hours]]</f>
        <v>3.0699999999999994</v>
      </c>
      <c r="L3445">
        <v>222</v>
      </c>
      <c r="M3445">
        <v>179</v>
      </c>
      <c r="N3445" s="5">
        <f>Smartphone_Usage_And_Addiction_Analysis_7500_Rows[[#This Row],[app_opens_per_day]]/Smartphone_Usage_And_Addiction_Analysis_7500_Rows[[#This Row],[daily_screen_time_hours]]</f>
        <v>21.158392434988176</v>
      </c>
      <c r="O3445">
        <v>9.56</v>
      </c>
      <c r="P3445" t="s">
        <v>32</v>
      </c>
      <c r="Q3445" t="s">
        <v>23</v>
      </c>
      <c r="R3445" t="s">
        <v>24</v>
      </c>
      <c r="S3445">
        <v>1</v>
      </c>
    </row>
    <row r="3446" spans="1:19" ht="18" customHeight="1" x14ac:dyDescent="0.25">
      <c r="A3446" s="10" t="s">
        <v>2321</v>
      </c>
      <c r="B3446" s="1">
        <v>28</v>
      </c>
      <c r="C3446" t="str">
        <f t="shared" si="53"/>
        <v>26-40 (Millennials)</v>
      </c>
      <c r="D3446" s="1" t="s">
        <v>30</v>
      </c>
      <c r="E3446" s="1">
        <v>4.47</v>
      </c>
      <c r="F3446" s="1">
        <v>5.84</v>
      </c>
      <c r="G3446" s="1">
        <v>0.76</v>
      </c>
      <c r="H3446" s="1">
        <v>3.74</v>
      </c>
      <c r="I3446" s="1">
        <v>6.46</v>
      </c>
      <c r="J3446" s="1">
        <f>Smartphone_Usage_And_Addiction_Analysis_7500_Rows[[#This Row],[social_media_hours]]+Smartphone_Usage_And_Addiction_Analysis_7500_Rows[[#This Row],[gaming_hours]]</f>
        <v>6.6</v>
      </c>
      <c r="K3446" s="1">
        <f>Smartphone_Usage_And_Addiction_Analysis_7500_Rows[[#This Row],[sleep_hours]]-Smartphone_Usage_And_Addiction_Analysis_7500_Rows[[#This Row],[total_leisure_hours]]</f>
        <v>-0.13999999999999968</v>
      </c>
      <c r="L3446" s="1">
        <v>233</v>
      </c>
      <c r="M3446" s="1">
        <v>64</v>
      </c>
      <c r="N3446" s="5">
        <f>Smartphone_Usage_And_Addiction_Analysis_7500_Rows[[#This Row],[app_opens_per_day]]/Smartphone_Usage_And_Addiction_Analysis_7500_Rows[[#This Row],[daily_screen_time_hours]]</f>
        <v>14.317673378076064</v>
      </c>
      <c r="O3446" s="1">
        <v>5.94</v>
      </c>
      <c r="P3446" s="1" t="s">
        <v>22</v>
      </c>
      <c r="Q3446" s="1" t="s">
        <v>23</v>
      </c>
      <c r="R3446" s="1" t="s">
        <v>24</v>
      </c>
      <c r="S3446" s="1">
        <v>1</v>
      </c>
    </row>
    <row r="3447" spans="1:19" ht="18" customHeight="1" x14ac:dyDescent="0.25">
      <c r="A3447" s="10" t="s">
        <v>2322</v>
      </c>
      <c r="B3447" s="1">
        <v>26</v>
      </c>
      <c r="C3447" t="str">
        <f t="shared" si="53"/>
        <v>26-40 (Millennials)</v>
      </c>
      <c r="D3447" s="1" t="s">
        <v>30</v>
      </c>
      <c r="E3447" s="1">
        <v>3.97</v>
      </c>
      <c r="F3447" s="1">
        <v>4.2300000000000004</v>
      </c>
      <c r="G3447" s="1">
        <v>2.34</v>
      </c>
      <c r="H3447" s="1">
        <v>4.2</v>
      </c>
      <c r="I3447" s="1">
        <v>8.92</v>
      </c>
      <c r="J3447" s="1">
        <f>Smartphone_Usage_And_Addiction_Analysis_7500_Rows[[#This Row],[social_media_hours]]+Smartphone_Usage_And_Addiction_Analysis_7500_Rows[[#This Row],[gaming_hours]]</f>
        <v>6.57</v>
      </c>
      <c r="K3447" s="1">
        <f>Smartphone_Usage_And_Addiction_Analysis_7500_Rows[[#This Row],[sleep_hours]]-Smartphone_Usage_And_Addiction_Analysis_7500_Rows[[#This Row],[total_leisure_hours]]</f>
        <v>2.3499999999999996</v>
      </c>
      <c r="L3447" s="1">
        <v>112</v>
      </c>
      <c r="M3447" s="1">
        <v>130</v>
      </c>
      <c r="N3447" s="5">
        <f>Smartphone_Usage_And_Addiction_Analysis_7500_Rows[[#This Row],[app_opens_per_day]]/Smartphone_Usage_And_Addiction_Analysis_7500_Rows[[#This Row],[daily_screen_time_hours]]</f>
        <v>32.7455919395466</v>
      </c>
      <c r="O3447" s="1">
        <v>6.9</v>
      </c>
      <c r="P3447" s="1" t="s">
        <v>32</v>
      </c>
      <c r="Q3447" s="1" t="s">
        <v>19</v>
      </c>
      <c r="R3447" s="1" t="s">
        <v>28</v>
      </c>
      <c r="S3447" s="1">
        <v>1</v>
      </c>
    </row>
    <row r="3448" spans="1:19" ht="18" customHeight="1" x14ac:dyDescent="0.25">
      <c r="A3448" s="10" t="s">
        <v>6246</v>
      </c>
      <c r="B3448" s="1">
        <v>22</v>
      </c>
      <c r="C3448" s="1" t="str">
        <f t="shared" si="53"/>
        <v>18-25 (Gen Z)</v>
      </c>
      <c r="D3448" t="s">
        <v>7582</v>
      </c>
      <c r="E3448">
        <v>9.68</v>
      </c>
      <c r="F3448">
        <v>0.6</v>
      </c>
      <c r="G3448">
        <v>1.68</v>
      </c>
      <c r="H3448">
        <v>5.55</v>
      </c>
      <c r="I3448">
        <v>4.97</v>
      </c>
      <c r="J3448" s="1">
        <f>Smartphone_Usage_And_Addiction_Analysis_7500_Rows[[#This Row],[social_media_hours]]+Smartphone_Usage_And_Addiction_Analysis_7500_Rows[[#This Row],[gaming_hours]]</f>
        <v>2.2799999999999998</v>
      </c>
      <c r="K3448" s="1">
        <f>Smartphone_Usage_And_Addiction_Analysis_7500_Rows[[#This Row],[sleep_hours]]-Smartphone_Usage_And_Addiction_Analysis_7500_Rows[[#This Row],[total_leisure_hours]]</f>
        <v>2.69</v>
      </c>
      <c r="L3448">
        <v>174</v>
      </c>
      <c r="M3448">
        <v>162</v>
      </c>
      <c r="N3448" s="5">
        <f>Smartphone_Usage_And_Addiction_Analysis_7500_Rows[[#This Row],[app_opens_per_day]]/Smartphone_Usage_And_Addiction_Analysis_7500_Rows[[#This Row],[daily_screen_time_hours]]</f>
        <v>16.735537190082646</v>
      </c>
      <c r="O3448">
        <v>10.96</v>
      </c>
      <c r="P3448" t="s">
        <v>18</v>
      </c>
      <c r="Q3448" t="s">
        <v>23</v>
      </c>
      <c r="R3448" t="s">
        <v>24</v>
      </c>
      <c r="S3448">
        <v>1</v>
      </c>
    </row>
    <row r="3449" spans="1:19" ht="18" customHeight="1" x14ac:dyDescent="0.25">
      <c r="A3449" s="10" t="s">
        <v>6247</v>
      </c>
      <c r="B3449" s="1">
        <v>33</v>
      </c>
      <c r="C3449" s="1" t="str">
        <f t="shared" si="53"/>
        <v>26-40 (Millennials)</v>
      </c>
      <c r="D3449" t="s">
        <v>7582</v>
      </c>
      <c r="E3449">
        <v>11.62</v>
      </c>
      <c r="F3449">
        <v>2.4900000000000002</v>
      </c>
      <c r="G3449">
        <v>1.33</v>
      </c>
      <c r="H3449">
        <v>1.73</v>
      </c>
      <c r="I3449">
        <v>8.83</v>
      </c>
      <c r="J3449" s="1">
        <f>Smartphone_Usage_And_Addiction_Analysis_7500_Rows[[#This Row],[social_media_hours]]+Smartphone_Usage_And_Addiction_Analysis_7500_Rows[[#This Row],[gaming_hours]]</f>
        <v>3.8200000000000003</v>
      </c>
      <c r="K3449" s="1">
        <f>Smartphone_Usage_And_Addiction_Analysis_7500_Rows[[#This Row],[sleep_hours]]-Smartphone_Usage_And_Addiction_Analysis_7500_Rows[[#This Row],[total_leisure_hours]]</f>
        <v>5.01</v>
      </c>
      <c r="L3449">
        <v>38</v>
      </c>
      <c r="M3449">
        <v>180</v>
      </c>
      <c r="N3449" s="5">
        <f>Smartphone_Usage_And_Addiction_Analysis_7500_Rows[[#This Row],[app_opens_per_day]]/Smartphone_Usage_And_Addiction_Analysis_7500_Rows[[#This Row],[daily_screen_time_hours]]</f>
        <v>15.490533562822721</v>
      </c>
      <c r="O3449">
        <v>13.23</v>
      </c>
      <c r="P3449" t="s">
        <v>22</v>
      </c>
      <c r="Q3449" t="s">
        <v>19</v>
      </c>
      <c r="R3449" t="s">
        <v>28</v>
      </c>
      <c r="S3449">
        <v>1</v>
      </c>
    </row>
    <row r="3450" spans="1:19" ht="18" customHeight="1" x14ac:dyDescent="0.25">
      <c r="A3450" s="10" t="s">
        <v>2323</v>
      </c>
      <c r="B3450" s="1">
        <v>27</v>
      </c>
      <c r="C3450" t="str">
        <f t="shared" si="53"/>
        <v>26-40 (Millennials)</v>
      </c>
      <c r="D3450" s="1" t="s">
        <v>17</v>
      </c>
      <c r="E3450" s="1">
        <v>10.36</v>
      </c>
      <c r="F3450" s="1">
        <v>2.31</v>
      </c>
      <c r="G3450" s="1">
        <v>1.53</v>
      </c>
      <c r="H3450" s="1">
        <v>0.85</v>
      </c>
      <c r="I3450" s="1">
        <v>8.24</v>
      </c>
      <c r="J3450" s="1">
        <f>Smartphone_Usage_And_Addiction_Analysis_7500_Rows[[#This Row],[social_media_hours]]+Smartphone_Usage_And_Addiction_Analysis_7500_Rows[[#This Row],[gaming_hours]]</f>
        <v>3.84</v>
      </c>
      <c r="K3450" s="1">
        <f>Smartphone_Usage_And_Addiction_Analysis_7500_Rows[[#This Row],[sleep_hours]]-Smartphone_Usage_And_Addiction_Analysis_7500_Rows[[#This Row],[total_leisure_hours]]</f>
        <v>4.4000000000000004</v>
      </c>
      <c r="L3450" s="1">
        <v>211</v>
      </c>
      <c r="M3450" s="1">
        <v>39</v>
      </c>
      <c r="N3450" s="5">
        <f>Smartphone_Usage_And_Addiction_Analysis_7500_Rows[[#This Row],[app_opens_per_day]]/Smartphone_Usage_And_Addiction_Analysis_7500_Rows[[#This Row],[daily_screen_time_hours]]</f>
        <v>3.7644787644787647</v>
      </c>
      <c r="O3450" s="1">
        <v>13.01</v>
      </c>
      <c r="P3450" s="1" t="s">
        <v>18</v>
      </c>
      <c r="Q3450" s="1" t="s">
        <v>23</v>
      </c>
      <c r="R3450" s="1" t="s">
        <v>28</v>
      </c>
      <c r="S3450" s="1">
        <v>1</v>
      </c>
    </row>
    <row r="3451" spans="1:19" ht="18" customHeight="1" x14ac:dyDescent="0.25">
      <c r="A3451" s="10" t="s">
        <v>2324</v>
      </c>
      <c r="B3451" s="1">
        <v>21</v>
      </c>
      <c r="C3451" t="str">
        <f t="shared" si="53"/>
        <v>18-25 (Gen Z)</v>
      </c>
      <c r="D3451" s="1" t="s">
        <v>17</v>
      </c>
      <c r="E3451" s="1">
        <v>10.220000000000001</v>
      </c>
      <c r="F3451" s="1">
        <v>4.91</v>
      </c>
      <c r="G3451" s="1">
        <v>3.14</v>
      </c>
      <c r="H3451" s="1">
        <v>1.44</v>
      </c>
      <c r="I3451" s="1">
        <v>6.88</v>
      </c>
      <c r="J3451" s="1">
        <f>Smartphone_Usage_And_Addiction_Analysis_7500_Rows[[#This Row],[social_media_hours]]+Smartphone_Usage_And_Addiction_Analysis_7500_Rows[[#This Row],[gaming_hours]]</f>
        <v>8.0500000000000007</v>
      </c>
      <c r="K3451" s="1">
        <f>Smartphone_Usage_And_Addiction_Analysis_7500_Rows[[#This Row],[sleep_hours]]-Smartphone_Usage_And_Addiction_Analysis_7500_Rows[[#This Row],[total_leisure_hours]]</f>
        <v>-1.1700000000000008</v>
      </c>
      <c r="L3451" s="1">
        <v>98</v>
      </c>
      <c r="M3451" s="1">
        <v>171</v>
      </c>
      <c r="N3451" s="5">
        <f>Smartphone_Usage_And_Addiction_Analysis_7500_Rows[[#This Row],[app_opens_per_day]]/Smartphone_Usage_And_Addiction_Analysis_7500_Rows[[#This Row],[daily_screen_time_hours]]</f>
        <v>16.731898238747554</v>
      </c>
      <c r="O3451" s="1">
        <v>12.65</v>
      </c>
      <c r="P3451" s="1" t="s">
        <v>18</v>
      </c>
      <c r="Q3451" s="1" t="s">
        <v>23</v>
      </c>
      <c r="R3451" s="1" t="s">
        <v>28</v>
      </c>
      <c r="S3451" s="1">
        <v>1</v>
      </c>
    </row>
    <row r="3452" spans="1:19" ht="18" customHeight="1" x14ac:dyDescent="0.25">
      <c r="A3452" s="10" t="s">
        <v>2325</v>
      </c>
      <c r="B3452" s="1">
        <v>29</v>
      </c>
      <c r="C3452" t="str">
        <f t="shared" si="53"/>
        <v>26-40 (Millennials)</v>
      </c>
      <c r="D3452" s="1" t="s">
        <v>17</v>
      </c>
      <c r="E3452" s="1">
        <v>4.09</v>
      </c>
      <c r="F3452" s="1">
        <v>1.19</v>
      </c>
      <c r="G3452" s="1">
        <v>1.3</v>
      </c>
      <c r="H3452" s="1">
        <v>3.32</v>
      </c>
      <c r="I3452" s="1">
        <v>7.43</v>
      </c>
      <c r="J3452" s="1">
        <f>Smartphone_Usage_And_Addiction_Analysis_7500_Rows[[#This Row],[social_media_hours]]+Smartphone_Usage_And_Addiction_Analysis_7500_Rows[[#This Row],[gaming_hours]]</f>
        <v>2.4900000000000002</v>
      </c>
      <c r="K3452" s="1">
        <f>Smartphone_Usage_And_Addiction_Analysis_7500_Rows[[#This Row],[sleep_hours]]-Smartphone_Usage_And_Addiction_Analysis_7500_Rows[[#This Row],[total_leisure_hours]]</f>
        <v>4.9399999999999995</v>
      </c>
      <c r="L3452" s="1">
        <v>243</v>
      </c>
      <c r="M3452" s="1">
        <v>122</v>
      </c>
      <c r="N3452" s="5">
        <f>Smartphone_Usage_And_Addiction_Analysis_7500_Rows[[#This Row],[app_opens_per_day]]/Smartphone_Usage_And_Addiction_Analysis_7500_Rows[[#This Row],[daily_screen_time_hours]]</f>
        <v>29.828850855745721</v>
      </c>
      <c r="O3452" s="1">
        <v>5.07</v>
      </c>
      <c r="P3452" s="1" t="s">
        <v>32</v>
      </c>
      <c r="Q3452" s="1" t="s">
        <v>19</v>
      </c>
      <c r="R3452" s="1" t="s">
        <v>51</v>
      </c>
      <c r="S3452" s="1">
        <v>0</v>
      </c>
    </row>
    <row r="3453" spans="1:19" ht="18" customHeight="1" x14ac:dyDescent="0.25">
      <c r="A3453" s="10" t="s">
        <v>2326</v>
      </c>
      <c r="B3453" s="1">
        <v>33</v>
      </c>
      <c r="C3453" t="str">
        <f t="shared" si="53"/>
        <v>26-40 (Millennials)</v>
      </c>
      <c r="D3453" s="1" t="s">
        <v>30</v>
      </c>
      <c r="E3453" s="1">
        <v>10.51</v>
      </c>
      <c r="F3453" s="1">
        <v>2.61</v>
      </c>
      <c r="G3453" s="1">
        <v>2.39</v>
      </c>
      <c r="H3453" s="1">
        <v>1.44</v>
      </c>
      <c r="I3453" s="1">
        <v>7</v>
      </c>
      <c r="J3453" s="1">
        <f>Smartphone_Usage_And_Addiction_Analysis_7500_Rows[[#This Row],[social_media_hours]]+Smartphone_Usage_And_Addiction_Analysis_7500_Rows[[#This Row],[gaming_hours]]</f>
        <v>5</v>
      </c>
      <c r="K3453" s="1">
        <f>Smartphone_Usage_And_Addiction_Analysis_7500_Rows[[#This Row],[sleep_hours]]-Smartphone_Usage_And_Addiction_Analysis_7500_Rows[[#This Row],[total_leisure_hours]]</f>
        <v>2</v>
      </c>
      <c r="L3453" s="1">
        <v>182</v>
      </c>
      <c r="M3453" s="1">
        <v>162</v>
      </c>
      <c r="N3453" s="5">
        <f>Smartphone_Usage_And_Addiction_Analysis_7500_Rows[[#This Row],[app_opens_per_day]]/Smartphone_Usage_And_Addiction_Analysis_7500_Rows[[#This Row],[daily_screen_time_hours]]</f>
        <v>15.413891531874405</v>
      </c>
      <c r="O3453" s="1">
        <v>13.28</v>
      </c>
      <c r="P3453" s="1" t="s">
        <v>32</v>
      </c>
      <c r="Q3453" s="1" t="s">
        <v>19</v>
      </c>
      <c r="R3453" s="1" t="s">
        <v>24</v>
      </c>
      <c r="S3453" s="1">
        <v>1</v>
      </c>
    </row>
    <row r="3454" spans="1:19" ht="18" customHeight="1" x14ac:dyDescent="0.25">
      <c r="A3454" s="10" t="s">
        <v>2327</v>
      </c>
      <c r="B3454" s="1">
        <v>30</v>
      </c>
      <c r="C3454" t="str">
        <f t="shared" si="53"/>
        <v>26-40 (Millennials)</v>
      </c>
      <c r="D3454" s="1" t="s">
        <v>17</v>
      </c>
      <c r="E3454" s="1">
        <v>9.9700000000000006</v>
      </c>
      <c r="F3454" s="1">
        <v>1.48</v>
      </c>
      <c r="G3454" s="1">
        <v>3.64</v>
      </c>
      <c r="H3454" s="1">
        <v>4.22</v>
      </c>
      <c r="I3454" s="1">
        <v>6.64</v>
      </c>
      <c r="J3454" s="1">
        <f>Smartphone_Usage_And_Addiction_Analysis_7500_Rows[[#This Row],[social_media_hours]]+Smartphone_Usage_And_Addiction_Analysis_7500_Rows[[#This Row],[gaming_hours]]</f>
        <v>5.12</v>
      </c>
      <c r="K3454" s="1">
        <f>Smartphone_Usage_And_Addiction_Analysis_7500_Rows[[#This Row],[sleep_hours]]-Smartphone_Usage_And_Addiction_Analysis_7500_Rows[[#This Row],[total_leisure_hours]]</f>
        <v>1.5199999999999996</v>
      </c>
      <c r="L3454" s="1">
        <v>69</v>
      </c>
      <c r="M3454" s="1">
        <v>37</v>
      </c>
      <c r="N3454" s="5">
        <f>Smartphone_Usage_And_Addiction_Analysis_7500_Rows[[#This Row],[app_opens_per_day]]/Smartphone_Usage_And_Addiction_Analysis_7500_Rows[[#This Row],[daily_screen_time_hours]]</f>
        <v>3.7111334002006018</v>
      </c>
      <c r="O3454" s="1">
        <v>10.66</v>
      </c>
      <c r="P3454" s="1" t="s">
        <v>18</v>
      </c>
      <c r="Q3454" s="1" t="s">
        <v>19</v>
      </c>
      <c r="R3454" s="1" t="s">
        <v>24</v>
      </c>
      <c r="S3454" s="1">
        <v>1</v>
      </c>
    </row>
    <row r="3455" spans="1:19" ht="18" customHeight="1" x14ac:dyDescent="0.25">
      <c r="A3455" s="10" t="s">
        <v>6248</v>
      </c>
      <c r="B3455" s="1">
        <v>35</v>
      </c>
      <c r="C3455" s="1" t="str">
        <f t="shared" si="53"/>
        <v>26-40 (Millennials)</v>
      </c>
      <c r="D3455" t="s">
        <v>7582</v>
      </c>
      <c r="E3455">
        <v>7.43</v>
      </c>
      <c r="F3455">
        <v>5.23</v>
      </c>
      <c r="G3455">
        <v>0.11</v>
      </c>
      <c r="H3455">
        <v>2.29</v>
      </c>
      <c r="I3455">
        <v>7.21</v>
      </c>
      <c r="J3455" s="1">
        <f>Smartphone_Usage_And_Addiction_Analysis_7500_Rows[[#This Row],[social_media_hours]]+Smartphone_Usage_And_Addiction_Analysis_7500_Rows[[#This Row],[gaming_hours]]</f>
        <v>5.3400000000000007</v>
      </c>
      <c r="K3455" s="1">
        <f>Smartphone_Usage_And_Addiction_Analysis_7500_Rows[[#This Row],[sleep_hours]]-Smartphone_Usage_And_Addiction_Analysis_7500_Rows[[#This Row],[total_leisure_hours]]</f>
        <v>1.8699999999999992</v>
      </c>
      <c r="L3455">
        <v>207</v>
      </c>
      <c r="M3455">
        <v>39</v>
      </c>
      <c r="N3455" s="5">
        <f>Smartphone_Usage_And_Addiction_Analysis_7500_Rows[[#This Row],[app_opens_per_day]]/Smartphone_Usage_And_Addiction_Analysis_7500_Rows[[#This Row],[daily_screen_time_hours]]</f>
        <v>5.2489905787348592</v>
      </c>
      <c r="O3455">
        <v>8.7100000000000009</v>
      </c>
      <c r="P3455" t="s">
        <v>32</v>
      </c>
      <c r="Q3455" t="s">
        <v>23</v>
      </c>
      <c r="R3455" t="s">
        <v>24</v>
      </c>
      <c r="S3455">
        <v>1</v>
      </c>
    </row>
    <row r="3456" spans="1:19" ht="18" customHeight="1" x14ac:dyDescent="0.25">
      <c r="A3456" s="10" t="s">
        <v>6249</v>
      </c>
      <c r="B3456" s="1">
        <v>26</v>
      </c>
      <c r="C3456" s="1" t="str">
        <f t="shared" si="53"/>
        <v>26-40 (Millennials)</v>
      </c>
      <c r="D3456" t="s">
        <v>7582</v>
      </c>
      <c r="E3456">
        <v>10.28</v>
      </c>
      <c r="F3456">
        <v>4.9000000000000004</v>
      </c>
      <c r="G3456">
        <v>2.37</v>
      </c>
      <c r="H3456">
        <v>3.6</v>
      </c>
      <c r="I3456">
        <v>7.47</v>
      </c>
      <c r="J3456" s="1">
        <f>Smartphone_Usage_And_Addiction_Analysis_7500_Rows[[#This Row],[social_media_hours]]+Smartphone_Usage_And_Addiction_Analysis_7500_Rows[[#This Row],[gaming_hours]]</f>
        <v>7.2700000000000005</v>
      </c>
      <c r="K3456" s="1">
        <f>Smartphone_Usage_And_Addiction_Analysis_7500_Rows[[#This Row],[sleep_hours]]-Smartphone_Usage_And_Addiction_Analysis_7500_Rows[[#This Row],[total_leisure_hours]]</f>
        <v>0.19999999999999929</v>
      </c>
      <c r="L3456">
        <v>100</v>
      </c>
      <c r="M3456">
        <v>162</v>
      </c>
      <c r="N3456" s="5">
        <f>Smartphone_Usage_And_Addiction_Analysis_7500_Rows[[#This Row],[app_opens_per_day]]/Smartphone_Usage_And_Addiction_Analysis_7500_Rows[[#This Row],[daily_screen_time_hours]]</f>
        <v>15.75875486381323</v>
      </c>
      <c r="O3456">
        <v>13.21</v>
      </c>
      <c r="P3456" t="s">
        <v>32</v>
      </c>
      <c r="Q3456" t="s">
        <v>23</v>
      </c>
      <c r="R3456" t="s">
        <v>28</v>
      </c>
      <c r="S3456">
        <v>1</v>
      </c>
    </row>
    <row r="3457" spans="1:19" ht="18" customHeight="1" x14ac:dyDescent="0.25">
      <c r="A3457" s="10" t="s">
        <v>2328</v>
      </c>
      <c r="B3457" s="1">
        <v>26</v>
      </c>
      <c r="C3457" t="str">
        <f t="shared" si="53"/>
        <v>26-40 (Millennials)</v>
      </c>
      <c r="D3457" s="1" t="s">
        <v>30</v>
      </c>
      <c r="E3457" s="1">
        <v>9.02</v>
      </c>
      <c r="F3457" s="1">
        <v>3.54</v>
      </c>
      <c r="G3457" s="1">
        <v>0.03</v>
      </c>
      <c r="H3457" s="1">
        <v>3.66</v>
      </c>
      <c r="I3457" s="1">
        <v>8.69</v>
      </c>
      <c r="J3457" s="1">
        <f>Smartphone_Usage_And_Addiction_Analysis_7500_Rows[[#This Row],[social_media_hours]]+Smartphone_Usage_And_Addiction_Analysis_7500_Rows[[#This Row],[gaming_hours]]</f>
        <v>3.57</v>
      </c>
      <c r="K3457" s="1">
        <f>Smartphone_Usage_And_Addiction_Analysis_7500_Rows[[#This Row],[sleep_hours]]-Smartphone_Usage_And_Addiction_Analysis_7500_Rows[[#This Row],[total_leisure_hours]]</f>
        <v>5.1199999999999992</v>
      </c>
      <c r="L3457" s="1">
        <v>232</v>
      </c>
      <c r="M3457" s="1">
        <v>51</v>
      </c>
      <c r="N3457" s="5">
        <f>Smartphone_Usage_And_Addiction_Analysis_7500_Rows[[#This Row],[app_opens_per_day]]/Smartphone_Usage_And_Addiction_Analysis_7500_Rows[[#This Row],[daily_screen_time_hours]]</f>
        <v>5.6541019955654104</v>
      </c>
      <c r="O3457" s="1">
        <v>11.44</v>
      </c>
      <c r="P3457" s="1" t="s">
        <v>18</v>
      </c>
      <c r="Q3457" s="1" t="s">
        <v>19</v>
      </c>
      <c r="R3457" s="1" t="s">
        <v>24</v>
      </c>
      <c r="S3457" s="1">
        <v>1</v>
      </c>
    </row>
    <row r="3458" spans="1:19" ht="18" customHeight="1" x14ac:dyDescent="0.25">
      <c r="A3458" s="10" t="s">
        <v>6250</v>
      </c>
      <c r="B3458" s="1">
        <v>25</v>
      </c>
      <c r="C3458" s="1" t="str">
        <f t="shared" ref="C3458:C3521" si="54">IF(B3458&lt;=25, "18-25 (Gen Z)", IF(B3458&lt;=40, "26-40 (Millennials)"))</f>
        <v>18-25 (Gen Z)</v>
      </c>
      <c r="D3458" t="s">
        <v>7582</v>
      </c>
      <c r="E3458">
        <v>8.99</v>
      </c>
      <c r="F3458">
        <v>2.78</v>
      </c>
      <c r="G3458">
        <v>1.33</v>
      </c>
      <c r="H3458">
        <v>4.0599999999999996</v>
      </c>
      <c r="I3458">
        <v>4.76</v>
      </c>
      <c r="J3458" s="1">
        <f>Smartphone_Usage_And_Addiction_Analysis_7500_Rows[[#This Row],[social_media_hours]]+Smartphone_Usage_And_Addiction_Analysis_7500_Rows[[#This Row],[gaming_hours]]</f>
        <v>4.1099999999999994</v>
      </c>
      <c r="K3458" s="1">
        <f>Smartphone_Usage_And_Addiction_Analysis_7500_Rows[[#This Row],[sleep_hours]]-Smartphone_Usage_And_Addiction_Analysis_7500_Rows[[#This Row],[total_leisure_hours]]</f>
        <v>0.65000000000000036</v>
      </c>
      <c r="L3458">
        <v>192</v>
      </c>
      <c r="M3458">
        <v>43</v>
      </c>
      <c r="N3458" s="5">
        <f>Smartphone_Usage_And_Addiction_Analysis_7500_Rows[[#This Row],[app_opens_per_day]]/Smartphone_Usage_And_Addiction_Analysis_7500_Rows[[#This Row],[daily_screen_time_hours]]</f>
        <v>4.783092324805339</v>
      </c>
      <c r="O3458">
        <v>11.73</v>
      </c>
      <c r="P3458" t="s">
        <v>22</v>
      </c>
      <c r="Q3458" t="s">
        <v>23</v>
      </c>
      <c r="R3458" t="s">
        <v>28</v>
      </c>
      <c r="S3458">
        <v>1</v>
      </c>
    </row>
    <row r="3459" spans="1:19" ht="18" customHeight="1" x14ac:dyDescent="0.25">
      <c r="A3459" s="10" t="s">
        <v>6251</v>
      </c>
      <c r="B3459" s="1">
        <v>21</v>
      </c>
      <c r="C3459" s="1" t="str">
        <f t="shared" si="54"/>
        <v>18-25 (Gen Z)</v>
      </c>
      <c r="D3459" t="s">
        <v>7582</v>
      </c>
      <c r="E3459">
        <v>10.11</v>
      </c>
      <c r="F3459">
        <v>5.66</v>
      </c>
      <c r="G3459">
        <v>0.36</v>
      </c>
      <c r="H3459">
        <v>3.42</v>
      </c>
      <c r="I3459">
        <v>6.54</v>
      </c>
      <c r="J3459" s="1">
        <f>Smartphone_Usage_And_Addiction_Analysis_7500_Rows[[#This Row],[social_media_hours]]+Smartphone_Usage_And_Addiction_Analysis_7500_Rows[[#This Row],[gaming_hours]]</f>
        <v>6.0200000000000005</v>
      </c>
      <c r="K3459" s="1">
        <f>Smartphone_Usage_And_Addiction_Analysis_7500_Rows[[#This Row],[sleep_hours]]-Smartphone_Usage_And_Addiction_Analysis_7500_Rows[[#This Row],[total_leisure_hours]]</f>
        <v>0.51999999999999957</v>
      </c>
      <c r="L3459">
        <v>24</v>
      </c>
      <c r="M3459">
        <v>137</v>
      </c>
      <c r="N3459" s="5">
        <f>Smartphone_Usage_And_Addiction_Analysis_7500_Rows[[#This Row],[app_opens_per_day]]/Smartphone_Usage_And_Addiction_Analysis_7500_Rows[[#This Row],[daily_screen_time_hours]]</f>
        <v>13.550939663699308</v>
      </c>
      <c r="O3459">
        <v>11.5</v>
      </c>
      <c r="P3459" t="s">
        <v>22</v>
      </c>
      <c r="Q3459" t="s">
        <v>23</v>
      </c>
      <c r="R3459" t="s">
        <v>24</v>
      </c>
      <c r="S3459">
        <v>1</v>
      </c>
    </row>
    <row r="3460" spans="1:19" ht="18" customHeight="1" x14ac:dyDescent="0.25">
      <c r="A3460" s="10" t="s">
        <v>6252</v>
      </c>
      <c r="B3460" s="1">
        <v>29</v>
      </c>
      <c r="C3460" s="1" t="str">
        <f t="shared" si="54"/>
        <v>26-40 (Millennials)</v>
      </c>
      <c r="D3460" t="s">
        <v>7582</v>
      </c>
      <c r="E3460">
        <v>6.73</v>
      </c>
      <c r="F3460">
        <v>5.73</v>
      </c>
      <c r="G3460">
        <v>0.31</v>
      </c>
      <c r="H3460">
        <v>2.75</v>
      </c>
      <c r="I3460">
        <v>6.31</v>
      </c>
      <c r="J3460" s="1">
        <f>Smartphone_Usage_And_Addiction_Analysis_7500_Rows[[#This Row],[social_media_hours]]+Smartphone_Usage_And_Addiction_Analysis_7500_Rows[[#This Row],[gaming_hours]]</f>
        <v>6.04</v>
      </c>
      <c r="K3460" s="1">
        <f>Smartphone_Usage_And_Addiction_Analysis_7500_Rows[[#This Row],[sleep_hours]]-Smartphone_Usage_And_Addiction_Analysis_7500_Rows[[#This Row],[total_leisure_hours]]</f>
        <v>0.26999999999999957</v>
      </c>
      <c r="L3460">
        <v>137</v>
      </c>
      <c r="M3460">
        <v>111</v>
      </c>
      <c r="N3460" s="5">
        <f>Smartphone_Usage_And_Addiction_Analysis_7500_Rows[[#This Row],[app_opens_per_day]]/Smartphone_Usage_And_Addiction_Analysis_7500_Rows[[#This Row],[daily_screen_time_hours]]</f>
        <v>16.493313521545318</v>
      </c>
      <c r="O3460">
        <v>9.2200000000000006</v>
      </c>
      <c r="P3460" t="s">
        <v>22</v>
      </c>
      <c r="Q3460" t="s">
        <v>23</v>
      </c>
      <c r="R3460" t="s">
        <v>28</v>
      </c>
      <c r="S3460">
        <v>1</v>
      </c>
    </row>
    <row r="3461" spans="1:19" ht="18" customHeight="1" x14ac:dyDescent="0.25">
      <c r="A3461" s="10" t="s">
        <v>2329</v>
      </c>
      <c r="B3461" s="1">
        <v>26</v>
      </c>
      <c r="C3461" t="str">
        <f t="shared" si="54"/>
        <v>26-40 (Millennials)</v>
      </c>
      <c r="D3461" s="1" t="s">
        <v>30</v>
      </c>
      <c r="E3461" s="1">
        <v>5.1100000000000003</v>
      </c>
      <c r="F3461" s="1">
        <v>5.97</v>
      </c>
      <c r="G3461" s="1">
        <v>3.07</v>
      </c>
      <c r="H3461" s="1">
        <v>0.51</v>
      </c>
      <c r="I3461" s="1">
        <v>5.33</v>
      </c>
      <c r="J3461" s="1">
        <f>Smartphone_Usage_And_Addiction_Analysis_7500_Rows[[#This Row],[social_media_hours]]+Smartphone_Usage_And_Addiction_Analysis_7500_Rows[[#This Row],[gaming_hours]]</f>
        <v>9.0399999999999991</v>
      </c>
      <c r="K3461" s="1">
        <f>Smartphone_Usage_And_Addiction_Analysis_7500_Rows[[#This Row],[sleep_hours]]-Smartphone_Usage_And_Addiction_Analysis_7500_Rows[[#This Row],[total_leisure_hours]]</f>
        <v>-3.7099999999999991</v>
      </c>
      <c r="L3461" s="1">
        <v>187</v>
      </c>
      <c r="M3461" s="1">
        <v>110</v>
      </c>
      <c r="N3461" s="5">
        <f>Smartphone_Usage_And_Addiction_Analysis_7500_Rows[[#This Row],[app_opens_per_day]]/Smartphone_Usage_And_Addiction_Analysis_7500_Rows[[#This Row],[daily_screen_time_hours]]</f>
        <v>21.526418786692759</v>
      </c>
      <c r="O3461" s="1">
        <v>6.47</v>
      </c>
      <c r="P3461" s="1" t="s">
        <v>18</v>
      </c>
      <c r="Q3461" s="1" t="s">
        <v>23</v>
      </c>
      <c r="R3461" s="1" t="s">
        <v>24</v>
      </c>
      <c r="S3461" s="1">
        <v>1</v>
      </c>
    </row>
    <row r="3462" spans="1:19" ht="18" customHeight="1" x14ac:dyDescent="0.25">
      <c r="A3462" s="10" t="s">
        <v>2330</v>
      </c>
      <c r="B3462" s="1">
        <v>31</v>
      </c>
      <c r="C3462" t="str">
        <f t="shared" si="54"/>
        <v>26-40 (Millennials)</v>
      </c>
      <c r="D3462" s="1" t="s">
        <v>30</v>
      </c>
      <c r="E3462" s="1">
        <v>10.6</v>
      </c>
      <c r="F3462" s="1">
        <v>5.15</v>
      </c>
      <c r="G3462" s="1">
        <v>3.35</v>
      </c>
      <c r="H3462" s="1">
        <v>2.67</v>
      </c>
      <c r="I3462" s="1">
        <v>7.86</v>
      </c>
      <c r="J3462" s="1">
        <f>Smartphone_Usage_And_Addiction_Analysis_7500_Rows[[#This Row],[social_media_hours]]+Smartphone_Usage_And_Addiction_Analysis_7500_Rows[[#This Row],[gaming_hours]]</f>
        <v>8.5</v>
      </c>
      <c r="K3462" s="1">
        <f>Smartphone_Usage_And_Addiction_Analysis_7500_Rows[[#This Row],[sleep_hours]]-Smartphone_Usage_And_Addiction_Analysis_7500_Rows[[#This Row],[total_leisure_hours]]</f>
        <v>-0.63999999999999968</v>
      </c>
      <c r="L3462" s="1">
        <v>245</v>
      </c>
      <c r="M3462" s="1">
        <v>64</v>
      </c>
      <c r="N3462" s="5">
        <f>Smartphone_Usage_And_Addiction_Analysis_7500_Rows[[#This Row],[app_opens_per_day]]/Smartphone_Usage_And_Addiction_Analysis_7500_Rows[[#This Row],[daily_screen_time_hours]]</f>
        <v>6.0377358490566042</v>
      </c>
      <c r="O3462" s="1">
        <v>12.91</v>
      </c>
      <c r="P3462" s="1" t="s">
        <v>32</v>
      </c>
      <c r="Q3462" s="1" t="s">
        <v>23</v>
      </c>
      <c r="R3462" s="1" t="s">
        <v>24</v>
      </c>
      <c r="S3462" s="1">
        <v>1</v>
      </c>
    </row>
    <row r="3463" spans="1:19" ht="18" customHeight="1" x14ac:dyDescent="0.25">
      <c r="A3463" s="10" t="s">
        <v>6253</v>
      </c>
      <c r="B3463" s="1">
        <v>20</v>
      </c>
      <c r="C3463" s="1" t="str">
        <f t="shared" si="54"/>
        <v>18-25 (Gen Z)</v>
      </c>
      <c r="D3463" t="s">
        <v>7582</v>
      </c>
      <c r="E3463">
        <v>9.8800000000000008</v>
      </c>
      <c r="F3463">
        <v>2.36</v>
      </c>
      <c r="G3463">
        <v>1.73</v>
      </c>
      <c r="H3463">
        <v>2.2799999999999998</v>
      </c>
      <c r="I3463">
        <v>4.59</v>
      </c>
      <c r="J3463" s="1">
        <f>Smartphone_Usage_And_Addiction_Analysis_7500_Rows[[#This Row],[social_media_hours]]+Smartphone_Usage_And_Addiction_Analysis_7500_Rows[[#This Row],[gaming_hours]]</f>
        <v>4.09</v>
      </c>
      <c r="K3463" s="1">
        <f>Smartphone_Usage_And_Addiction_Analysis_7500_Rows[[#This Row],[sleep_hours]]-Smartphone_Usage_And_Addiction_Analysis_7500_Rows[[#This Row],[total_leisure_hours]]</f>
        <v>0.5</v>
      </c>
      <c r="L3463">
        <v>212</v>
      </c>
      <c r="M3463">
        <v>53</v>
      </c>
      <c r="N3463" s="5">
        <f>Smartphone_Usage_And_Addiction_Analysis_7500_Rows[[#This Row],[app_opens_per_day]]/Smartphone_Usage_And_Addiction_Analysis_7500_Rows[[#This Row],[daily_screen_time_hours]]</f>
        <v>5.3643724696356268</v>
      </c>
      <c r="O3463">
        <v>10.98</v>
      </c>
      <c r="P3463" t="s">
        <v>22</v>
      </c>
      <c r="Q3463" t="s">
        <v>23</v>
      </c>
      <c r="R3463" t="s">
        <v>24</v>
      </c>
      <c r="S3463">
        <v>1</v>
      </c>
    </row>
    <row r="3464" spans="1:19" ht="18" customHeight="1" x14ac:dyDescent="0.25">
      <c r="A3464" s="10" t="s">
        <v>2331</v>
      </c>
      <c r="B3464" s="1">
        <v>23</v>
      </c>
      <c r="C3464" t="str">
        <f t="shared" si="54"/>
        <v>18-25 (Gen Z)</v>
      </c>
      <c r="D3464" s="1" t="s">
        <v>17</v>
      </c>
      <c r="E3464" s="1">
        <v>4.0599999999999996</v>
      </c>
      <c r="F3464" s="1">
        <v>4.37</v>
      </c>
      <c r="G3464" s="1">
        <v>2.5499999999999998</v>
      </c>
      <c r="H3464" s="1">
        <v>5.25</v>
      </c>
      <c r="I3464" s="1">
        <v>8.27</v>
      </c>
      <c r="J3464" s="1">
        <f>Smartphone_Usage_And_Addiction_Analysis_7500_Rows[[#This Row],[social_media_hours]]+Smartphone_Usage_And_Addiction_Analysis_7500_Rows[[#This Row],[gaming_hours]]</f>
        <v>6.92</v>
      </c>
      <c r="K3464" s="1">
        <f>Smartphone_Usage_And_Addiction_Analysis_7500_Rows[[#This Row],[sleep_hours]]-Smartphone_Usage_And_Addiction_Analysis_7500_Rows[[#This Row],[total_leisure_hours]]</f>
        <v>1.3499999999999996</v>
      </c>
      <c r="L3464" s="1">
        <v>234</v>
      </c>
      <c r="M3464" s="1">
        <v>111</v>
      </c>
      <c r="N3464" s="5">
        <f>Smartphone_Usage_And_Addiction_Analysis_7500_Rows[[#This Row],[app_opens_per_day]]/Smartphone_Usage_And_Addiction_Analysis_7500_Rows[[#This Row],[daily_screen_time_hours]]</f>
        <v>27.339901477832516</v>
      </c>
      <c r="O3464" s="1">
        <v>6.94</v>
      </c>
      <c r="P3464" s="1" t="s">
        <v>18</v>
      </c>
      <c r="Q3464" s="1" t="s">
        <v>19</v>
      </c>
      <c r="R3464" s="1" t="s">
        <v>24</v>
      </c>
      <c r="S3464" s="1">
        <v>1</v>
      </c>
    </row>
    <row r="3465" spans="1:19" ht="18" customHeight="1" x14ac:dyDescent="0.25">
      <c r="A3465" s="10" t="s">
        <v>2332</v>
      </c>
      <c r="B3465" s="1">
        <v>18</v>
      </c>
      <c r="C3465" t="str">
        <f t="shared" si="54"/>
        <v>18-25 (Gen Z)</v>
      </c>
      <c r="D3465" s="1" t="s">
        <v>17</v>
      </c>
      <c r="E3465" s="1">
        <v>5.9</v>
      </c>
      <c r="F3465" s="1">
        <v>4.7699999999999996</v>
      </c>
      <c r="G3465" s="1">
        <v>3.49</v>
      </c>
      <c r="H3465" s="1">
        <v>1.41</v>
      </c>
      <c r="I3465" s="1">
        <v>7.18</v>
      </c>
      <c r="J3465" s="1">
        <f>Smartphone_Usage_And_Addiction_Analysis_7500_Rows[[#This Row],[social_media_hours]]+Smartphone_Usage_And_Addiction_Analysis_7500_Rows[[#This Row],[gaming_hours]]</f>
        <v>8.26</v>
      </c>
      <c r="K3465" s="1">
        <f>Smartphone_Usage_And_Addiction_Analysis_7500_Rows[[#This Row],[sleep_hours]]-Smartphone_Usage_And_Addiction_Analysis_7500_Rows[[#This Row],[total_leisure_hours]]</f>
        <v>-1.08</v>
      </c>
      <c r="L3465" s="1">
        <v>145</v>
      </c>
      <c r="M3465" s="1">
        <v>150</v>
      </c>
      <c r="N3465" s="5">
        <f>Smartphone_Usage_And_Addiction_Analysis_7500_Rows[[#This Row],[app_opens_per_day]]/Smartphone_Usage_And_Addiction_Analysis_7500_Rows[[#This Row],[daily_screen_time_hours]]</f>
        <v>25.423728813559322</v>
      </c>
      <c r="O3465" s="1">
        <v>6.58</v>
      </c>
      <c r="P3465" s="1" t="s">
        <v>18</v>
      </c>
      <c r="Q3465" s="1" t="s">
        <v>19</v>
      </c>
      <c r="R3465" s="1" t="s">
        <v>28</v>
      </c>
      <c r="S3465" s="1">
        <v>1</v>
      </c>
    </row>
    <row r="3466" spans="1:19" ht="18" customHeight="1" x14ac:dyDescent="0.25">
      <c r="A3466" s="10" t="s">
        <v>2333</v>
      </c>
      <c r="B3466" s="1">
        <v>30</v>
      </c>
      <c r="C3466" t="str">
        <f t="shared" si="54"/>
        <v>26-40 (Millennials)</v>
      </c>
      <c r="D3466" s="1" t="s">
        <v>30</v>
      </c>
      <c r="E3466" s="1">
        <v>4</v>
      </c>
      <c r="F3466" s="1">
        <v>5.27</v>
      </c>
      <c r="G3466" s="1">
        <v>1.92</v>
      </c>
      <c r="H3466" s="1">
        <v>5.22</v>
      </c>
      <c r="I3466" s="1">
        <v>4.7300000000000004</v>
      </c>
      <c r="J3466" s="1">
        <f>Smartphone_Usage_And_Addiction_Analysis_7500_Rows[[#This Row],[social_media_hours]]+Smartphone_Usage_And_Addiction_Analysis_7500_Rows[[#This Row],[gaming_hours]]</f>
        <v>7.1899999999999995</v>
      </c>
      <c r="K3466" s="1">
        <f>Smartphone_Usage_And_Addiction_Analysis_7500_Rows[[#This Row],[sleep_hours]]-Smartphone_Usage_And_Addiction_Analysis_7500_Rows[[#This Row],[total_leisure_hours]]</f>
        <v>-2.4599999999999991</v>
      </c>
      <c r="L3466" s="1">
        <v>121</v>
      </c>
      <c r="M3466" s="1">
        <v>46</v>
      </c>
      <c r="N3466" s="5">
        <f>Smartphone_Usage_And_Addiction_Analysis_7500_Rows[[#This Row],[app_opens_per_day]]/Smartphone_Usage_And_Addiction_Analysis_7500_Rows[[#This Row],[daily_screen_time_hours]]</f>
        <v>11.5</v>
      </c>
      <c r="O3466" s="1">
        <v>5.49</v>
      </c>
      <c r="P3466" s="1" t="s">
        <v>22</v>
      </c>
      <c r="Q3466" s="1" t="s">
        <v>19</v>
      </c>
      <c r="R3466" s="1" t="s">
        <v>24</v>
      </c>
      <c r="S3466" s="1">
        <v>1</v>
      </c>
    </row>
    <row r="3467" spans="1:19" ht="18" customHeight="1" x14ac:dyDescent="0.25">
      <c r="A3467" s="10" t="s">
        <v>6254</v>
      </c>
      <c r="B3467" s="1">
        <v>19</v>
      </c>
      <c r="C3467" s="1" t="str">
        <f t="shared" si="54"/>
        <v>18-25 (Gen Z)</v>
      </c>
      <c r="D3467" t="s">
        <v>7582</v>
      </c>
      <c r="E3467">
        <v>5.98</v>
      </c>
      <c r="F3467">
        <v>0.82</v>
      </c>
      <c r="G3467">
        <v>0.47</v>
      </c>
      <c r="H3467">
        <v>3.03</v>
      </c>
      <c r="I3467">
        <v>8.2799999999999994</v>
      </c>
      <c r="J3467" s="1">
        <f>Smartphone_Usage_And_Addiction_Analysis_7500_Rows[[#This Row],[social_media_hours]]+Smartphone_Usage_And_Addiction_Analysis_7500_Rows[[#This Row],[gaming_hours]]</f>
        <v>1.29</v>
      </c>
      <c r="K3467" s="1">
        <f>Smartphone_Usage_And_Addiction_Analysis_7500_Rows[[#This Row],[sleep_hours]]-Smartphone_Usage_And_Addiction_Analysis_7500_Rows[[#This Row],[total_leisure_hours]]</f>
        <v>6.9899999999999993</v>
      </c>
      <c r="L3467">
        <v>183</v>
      </c>
      <c r="M3467">
        <v>135</v>
      </c>
      <c r="N3467" s="5">
        <f>Smartphone_Usage_And_Addiction_Analysis_7500_Rows[[#This Row],[app_opens_per_day]]/Smartphone_Usage_And_Addiction_Analysis_7500_Rows[[#This Row],[daily_screen_time_hours]]</f>
        <v>22.5752508361204</v>
      </c>
      <c r="O3467">
        <v>7.59</v>
      </c>
      <c r="P3467" t="s">
        <v>18</v>
      </c>
      <c r="Q3467" t="s">
        <v>19</v>
      </c>
      <c r="R3467" t="s">
        <v>20</v>
      </c>
      <c r="S3467">
        <v>0</v>
      </c>
    </row>
    <row r="3468" spans="1:19" ht="18" customHeight="1" x14ac:dyDescent="0.25">
      <c r="A3468" s="10" t="s">
        <v>6255</v>
      </c>
      <c r="B3468" s="1">
        <v>27</v>
      </c>
      <c r="C3468" s="1" t="str">
        <f t="shared" si="54"/>
        <v>26-40 (Millennials)</v>
      </c>
      <c r="D3468" t="s">
        <v>7582</v>
      </c>
      <c r="E3468">
        <v>6.71</v>
      </c>
      <c r="F3468">
        <v>0.68</v>
      </c>
      <c r="G3468">
        <v>3.72</v>
      </c>
      <c r="H3468">
        <v>2.63</v>
      </c>
      <c r="I3468">
        <v>4.72</v>
      </c>
      <c r="J3468" s="1">
        <f>Smartphone_Usage_And_Addiction_Analysis_7500_Rows[[#This Row],[social_media_hours]]+Smartphone_Usage_And_Addiction_Analysis_7500_Rows[[#This Row],[gaming_hours]]</f>
        <v>4.4000000000000004</v>
      </c>
      <c r="K3468" s="1">
        <f>Smartphone_Usage_And_Addiction_Analysis_7500_Rows[[#This Row],[sleep_hours]]-Smartphone_Usage_And_Addiction_Analysis_7500_Rows[[#This Row],[total_leisure_hours]]</f>
        <v>0.3199999999999994</v>
      </c>
      <c r="L3468">
        <v>138</v>
      </c>
      <c r="M3468">
        <v>84</v>
      </c>
      <c r="N3468" s="5">
        <f>Smartphone_Usage_And_Addiction_Analysis_7500_Rows[[#This Row],[app_opens_per_day]]/Smartphone_Usage_And_Addiction_Analysis_7500_Rows[[#This Row],[daily_screen_time_hours]]</f>
        <v>12.518628912071534</v>
      </c>
      <c r="O3468">
        <v>8.75</v>
      </c>
      <c r="P3468" t="s">
        <v>22</v>
      </c>
      <c r="Q3468" t="s">
        <v>19</v>
      </c>
      <c r="R3468" t="s">
        <v>51</v>
      </c>
      <c r="S3468">
        <v>0</v>
      </c>
    </row>
    <row r="3469" spans="1:19" ht="18" customHeight="1" x14ac:dyDescent="0.25">
      <c r="A3469" s="10" t="s">
        <v>2334</v>
      </c>
      <c r="B3469" s="1">
        <v>34</v>
      </c>
      <c r="C3469" t="str">
        <f t="shared" si="54"/>
        <v>26-40 (Millennials)</v>
      </c>
      <c r="D3469" s="1" t="s">
        <v>17</v>
      </c>
      <c r="E3469" s="1">
        <v>4.97</v>
      </c>
      <c r="F3469" s="1">
        <v>3.32</v>
      </c>
      <c r="G3469" s="1">
        <v>3</v>
      </c>
      <c r="H3469" s="1">
        <v>3.48</v>
      </c>
      <c r="I3469" s="1">
        <v>5.9</v>
      </c>
      <c r="J3469" s="1">
        <f>Smartphone_Usage_And_Addiction_Analysis_7500_Rows[[#This Row],[social_media_hours]]+Smartphone_Usage_And_Addiction_Analysis_7500_Rows[[#This Row],[gaming_hours]]</f>
        <v>6.32</v>
      </c>
      <c r="K3469" s="1">
        <f>Smartphone_Usage_And_Addiction_Analysis_7500_Rows[[#This Row],[sleep_hours]]-Smartphone_Usage_And_Addiction_Analysis_7500_Rows[[#This Row],[total_leisure_hours]]</f>
        <v>-0.41999999999999993</v>
      </c>
      <c r="L3469" s="1">
        <v>140</v>
      </c>
      <c r="M3469" s="1">
        <v>130</v>
      </c>
      <c r="N3469" s="5">
        <f>Smartphone_Usage_And_Addiction_Analysis_7500_Rows[[#This Row],[app_opens_per_day]]/Smartphone_Usage_And_Addiction_Analysis_7500_Rows[[#This Row],[daily_screen_time_hours]]</f>
        <v>26.156941649899398</v>
      </c>
      <c r="O3469" s="1">
        <v>7.59</v>
      </c>
      <c r="P3469" s="1" t="s">
        <v>32</v>
      </c>
      <c r="Q3469" s="1" t="s">
        <v>19</v>
      </c>
      <c r="R3469" s="1" t="s">
        <v>51</v>
      </c>
      <c r="S3469" s="1">
        <v>0</v>
      </c>
    </row>
    <row r="3470" spans="1:19" ht="18" customHeight="1" x14ac:dyDescent="0.25">
      <c r="A3470" s="10" t="s">
        <v>2335</v>
      </c>
      <c r="B3470" s="1">
        <v>32</v>
      </c>
      <c r="C3470" t="str">
        <f t="shared" si="54"/>
        <v>26-40 (Millennials)</v>
      </c>
      <c r="D3470" s="1" t="s">
        <v>17</v>
      </c>
      <c r="E3470" s="1">
        <v>6.13</v>
      </c>
      <c r="F3470" s="1">
        <v>2.72</v>
      </c>
      <c r="G3470" s="1">
        <v>2.12</v>
      </c>
      <c r="H3470" s="1">
        <v>2.65</v>
      </c>
      <c r="I3470" s="1">
        <v>7.59</v>
      </c>
      <c r="J3470" s="1">
        <f>Smartphone_Usage_And_Addiction_Analysis_7500_Rows[[#This Row],[social_media_hours]]+Smartphone_Usage_And_Addiction_Analysis_7500_Rows[[#This Row],[gaming_hours]]</f>
        <v>4.84</v>
      </c>
      <c r="K3470" s="1">
        <f>Smartphone_Usage_And_Addiction_Analysis_7500_Rows[[#This Row],[sleep_hours]]-Smartphone_Usage_And_Addiction_Analysis_7500_Rows[[#This Row],[total_leisure_hours]]</f>
        <v>2.75</v>
      </c>
      <c r="L3470" s="1">
        <v>65</v>
      </c>
      <c r="M3470" s="1">
        <v>129</v>
      </c>
      <c r="N3470" s="5">
        <f>Smartphone_Usage_And_Addiction_Analysis_7500_Rows[[#This Row],[app_opens_per_day]]/Smartphone_Usage_And_Addiction_Analysis_7500_Rows[[#This Row],[daily_screen_time_hours]]</f>
        <v>21.044045676998369</v>
      </c>
      <c r="O3470" s="1">
        <v>9.1</v>
      </c>
      <c r="P3470" s="1" t="s">
        <v>32</v>
      </c>
      <c r="Q3470" s="1" t="s">
        <v>19</v>
      </c>
      <c r="R3470" s="1" t="s">
        <v>51</v>
      </c>
      <c r="S3470" s="1">
        <v>0</v>
      </c>
    </row>
    <row r="3471" spans="1:19" ht="18" customHeight="1" x14ac:dyDescent="0.25">
      <c r="A3471" s="10" t="s">
        <v>2336</v>
      </c>
      <c r="B3471" s="1">
        <v>19</v>
      </c>
      <c r="C3471" t="str">
        <f t="shared" si="54"/>
        <v>18-25 (Gen Z)</v>
      </c>
      <c r="D3471" s="1" t="s">
        <v>30</v>
      </c>
      <c r="E3471" s="1">
        <v>8.1300000000000008</v>
      </c>
      <c r="F3471" s="1">
        <v>2.92</v>
      </c>
      <c r="G3471" s="1">
        <v>3.6</v>
      </c>
      <c r="H3471" s="1">
        <v>1.92</v>
      </c>
      <c r="I3471" s="1">
        <v>8.16</v>
      </c>
      <c r="J3471" s="1">
        <f>Smartphone_Usage_And_Addiction_Analysis_7500_Rows[[#This Row],[social_media_hours]]+Smartphone_Usage_And_Addiction_Analysis_7500_Rows[[#This Row],[gaming_hours]]</f>
        <v>6.52</v>
      </c>
      <c r="K3471" s="1">
        <f>Smartphone_Usage_And_Addiction_Analysis_7500_Rows[[#This Row],[sleep_hours]]-Smartphone_Usage_And_Addiction_Analysis_7500_Rows[[#This Row],[total_leisure_hours]]</f>
        <v>1.6400000000000006</v>
      </c>
      <c r="L3471" s="1">
        <v>171</v>
      </c>
      <c r="M3471" s="1">
        <v>105</v>
      </c>
      <c r="N3471" s="5">
        <f>Smartphone_Usage_And_Addiction_Analysis_7500_Rows[[#This Row],[app_opens_per_day]]/Smartphone_Usage_And_Addiction_Analysis_7500_Rows[[#This Row],[daily_screen_time_hours]]</f>
        <v>12.915129151291511</v>
      </c>
      <c r="O3471" s="1">
        <v>8.67</v>
      </c>
      <c r="P3471" s="1" t="s">
        <v>22</v>
      </c>
      <c r="Q3471" s="1" t="s">
        <v>19</v>
      </c>
      <c r="R3471" s="1" t="s">
        <v>24</v>
      </c>
      <c r="S3471" s="1">
        <v>1</v>
      </c>
    </row>
    <row r="3472" spans="1:19" ht="18" customHeight="1" x14ac:dyDescent="0.25">
      <c r="A3472" s="10" t="s">
        <v>2337</v>
      </c>
      <c r="B3472" s="1">
        <v>22</v>
      </c>
      <c r="C3472" t="str">
        <f t="shared" si="54"/>
        <v>18-25 (Gen Z)</v>
      </c>
      <c r="D3472" s="1" t="s">
        <v>30</v>
      </c>
      <c r="E3472" s="1">
        <v>9.5399999999999991</v>
      </c>
      <c r="F3472" s="1">
        <v>0.98</v>
      </c>
      <c r="G3472" s="1">
        <v>3.34</v>
      </c>
      <c r="H3472" s="1">
        <v>2.6</v>
      </c>
      <c r="I3472" s="1">
        <v>7.94</v>
      </c>
      <c r="J3472" s="1">
        <f>Smartphone_Usage_And_Addiction_Analysis_7500_Rows[[#This Row],[social_media_hours]]+Smartphone_Usage_And_Addiction_Analysis_7500_Rows[[#This Row],[gaming_hours]]</f>
        <v>4.32</v>
      </c>
      <c r="K3472" s="1">
        <f>Smartphone_Usage_And_Addiction_Analysis_7500_Rows[[#This Row],[sleep_hours]]-Smartphone_Usage_And_Addiction_Analysis_7500_Rows[[#This Row],[total_leisure_hours]]</f>
        <v>3.62</v>
      </c>
      <c r="L3472" s="1">
        <v>153</v>
      </c>
      <c r="M3472" s="1">
        <v>31</v>
      </c>
      <c r="N3472" s="5">
        <f>Smartphone_Usage_And_Addiction_Analysis_7500_Rows[[#This Row],[app_opens_per_day]]/Smartphone_Usage_And_Addiction_Analysis_7500_Rows[[#This Row],[daily_screen_time_hours]]</f>
        <v>3.2494758909853254</v>
      </c>
      <c r="O3472" s="1">
        <v>10.73</v>
      </c>
      <c r="P3472" s="1" t="s">
        <v>32</v>
      </c>
      <c r="Q3472" s="1" t="s">
        <v>19</v>
      </c>
      <c r="R3472" s="1" t="s">
        <v>28</v>
      </c>
      <c r="S3472" s="1">
        <v>1</v>
      </c>
    </row>
    <row r="3473" spans="1:19" ht="18" customHeight="1" x14ac:dyDescent="0.25">
      <c r="A3473" s="10" t="s">
        <v>6256</v>
      </c>
      <c r="B3473" s="1">
        <v>30</v>
      </c>
      <c r="C3473" s="1" t="str">
        <f t="shared" si="54"/>
        <v>26-40 (Millennials)</v>
      </c>
      <c r="D3473" t="s">
        <v>7582</v>
      </c>
      <c r="E3473">
        <v>5.78</v>
      </c>
      <c r="F3473">
        <v>3.85</v>
      </c>
      <c r="G3473">
        <v>3.32</v>
      </c>
      <c r="H3473">
        <v>4.88</v>
      </c>
      <c r="I3473">
        <v>8.16</v>
      </c>
      <c r="J3473" s="1">
        <f>Smartphone_Usage_And_Addiction_Analysis_7500_Rows[[#This Row],[social_media_hours]]+Smartphone_Usage_And_Addiction_Analysis_7500_Rows[[#This Row],[gaming_hours]]</f>
        <v>7.17</v>
      </c>
      <c r="K3473" s="1">
        <f>Smartphone_Usage_And_Addiction_Analysis_7500_Rows[[#This Row],[sleep_hours]]-Smartphone_Usage_And_Addiction_Analysis_7500_Rows[[#This Row],[total_leisure_hours]]</f>
        <v>0.99000000000000021</v>
      </c>
      <c r="L3473">
        <v>184</v>
      </c>
      <c r="M3473">
        <v>76</v>
      </c>
      <c r="N3473" s="5">
        <f>Smartphone_Usage_And_Addiction_Analysis_7500_Rows[[#This Row],[app_opens_per_day]]/Smartphone_Usage_And_Addiction_Analysis_7500_Rows[[#This Row],[daily_screen_time_hours]]</f>
        <v>13.148788927335639</v>
      </c>
      <c r="O3473">
        <v>7.4</v>
      </c>
      <c r="P3473" t="s">
        <v>18</v>
      </c>
      <c r="Q3473" t="s">
        <v>23</v>
      </c>
      <c r="R3473" t="s">
        <v>20</v>
      </c>
      <c r="S3473">
        <v>0</v>
      </c>
    </row>
    <row r="3474" spans="1:19" ht="18" customHeight="1" x14ac:dyDescent="0.25">
      <c r="A3474" s="10" t="s">
        <v>2338</v>
      </c>
      <c r="B3474" s="1">
        <v>26</v>
      </c>
      <c r="C3474" t="str">
        <f t="shared" si="54"/>
        <v>26-40 (Millennials)</v>
      </c>
      <c r="D3474" s="1" t="s">
        <v>17</v>
      </c>
      <c r="E3474" s="1">
        <v>9.0299999999999994</v>
      </c>
      <c r="F3474" s="1">
        <v>1.42</v>
      </c>
      <c r="G3474" s="1">
        <v>3.24</v>
      </c>
      <c r="H3474" s="1">
        <v>1.69</v>
      </c>
      <c r="I3474" s="1">
        <v>4.9800000000000004</v>
      </c>
      <c r="J3474" s="1">
        <f>Smartphone_Usage_And_Addiction_Analysis_7500_Rows[[#This Row],[social_media_hours]]+Smartphone_Usage_And_Addiction_Analysis_7500_Rows[[#This Row],[gaming_hours]]</f>
        <v>4.66</v>
      </c>
      <c r="K3474" s="1">
        <f>Smartphone_Usage_And_Addiction_Analysis_7500_Rows[[#This Row],[sleep_hours]]-Smartphone_Usage_And_Addiction_Analysis_7500_Rows[[#This Row],[total_leisure_hours]]</f>
        <v>0.32000000000000028</v>
      </c>
      <c r="L3474" s="1">
        <v>165</v>
      </c>
      <c r="M3474" s="1">
        <v>119</v>
      </c>
      <c r="N3474" s="5">
        <f>Smartphone_Usage_And_Addiction_Analysis_7500_Rows[[#This Row],[app_opens_per_day]]/Smartphone_Usage_And_Addiction_Analysis_7500_Rows[[#This Row],[daily_screen_time_hours]]</f>
        <v>13.178294573643411</v>
      </c>
      <c r="O3474" s="1">
        <v>11.13</v>
      </c>
      <c r="P3474" s="1" t="s">
        <v>18</v>
      </c>
      <c r="Q3474" s="1" t="s">
        <v>19</v>
      </c>
      <c r="R3474" s="1" t="s">
        <v>28</v>
      </c>
      <c r="S3474" s="1">
        <v>1</v>
      </c>
    </row>
    <row r="3475" spans="1:19" ht="18" customHeight="1" x14ac:dyDescent="0.25">
      <c r="A3475" s="10" t="s">
        <v>2339</v>
      </c>
      <c r="B3475" s="1">
        <v>20</v>
      </c>
      <c r="C3475" t="str">
        <f t="shared" si="54"/>
        <v>18-25 (Gen Z)</v>
      </c>
      <c r="D3475" s="1" t="s">
        <v>30</v>
      </c>
      <c r="E3475" s="1">
        <v>6.28</v>
      </c>
      <c r="F3475" s="1">
        <v>3.32</v>
      </c>
      <c r="G3475" s="1">
        <v>0.3</v>
      </c>
      <c r="H3475" s="1">
        <v>1.83</v>
      </c>
      <c r="I3475" s="1">
        <v>8.1300000000000008</v>
      </c>
      <c r="J3475" s="1">
        <f>Smartphone_Usage_And_Addiction_Analysis_7500_Rows[[#This Row],[social_media_hours]]+Smartphone_Usage_And_Addiction_Analysis_7500_Rows[[#This Row],[gaming_hours]]</f>
        <v>3.6199999999999997</v>
      </c>
      <c r="K3475" s="1">
        <f>Smartphone_Usage_And_Addiction_Analysis_7500_Rows[[#This Row],[sleep_hours]]-Smartphone_Usage_And_Addiction_Analysis_7500_Rows[[#This Row],[total_leisure_hours]]</f>
        <v>4.5100000000000016</v>
      </c>
      <c r="L3475" s="1">
        <v>225</v>
      </c>
      <c r="M3475" s="1">
        <v>20</v>
      </c>
      <c r="N3475" s="5">
        <f>Smartphone_Usage_And_Addiction_Analysis_7500_Rows[[#This Row],[app_opens_per_day]]/Smartphone_Usage_And_Addiction_Analysis_7500_Rows[[#This Row],[daily_screen_time_hours]]</f>
        <v>3.1847133757961781</v>
      </c>
      <c r="O3475" s="1">
        <v>6.85</v>
      </c>
      <c r="P3475" s="1" t="s">
        <v>18</v>
      </c>
      <c r="Q3475" s="1" t="s">
        <v>19</v>
      </c>
      <c r="R3475" s="1" t="s">
        <v>28</v>
      </c>
      <c r="S3475" s="1">
        <v>1</v>
      </c>
    </row>
    <row r="3476" spans="1:19" ht="18" customHeight="1" x14ac:dyDescent="0.25">
      <c r="A3476" s="10" t="s">
        <v>2340</v>
      </c>
      <c r="B3476" s="1">
        <v>27</v>
      </c>
      <c r="C3476" t="str">
        <f t="shared" si="54"/>
        <v>26-40 (Millennials)</v>
      </c>
      <c r="D3476" s="1" t="s">
        <v>30</v>
      </c>
      <c r="E3476" s="1">
        <v>5.53</v>
      </c>
      <c r="F3476" s="1">
        <v>1.94</v>
      </c>
      <c r="G3476" s="1">
        <v>3.08</v>
      </c>
      <c r="H3476" s="1">
        <v>4.25</v>
      </c>
      <c r="I3476" s="1">
        <v>6.96</v>
      </c>
      <c r="J3476" s="1">
        <f>Smartphone_Usage_And_Addiction_Analysis_7500_Rows[[#This Row],[social_media_hours]]+Smartphone_Usage_And_Addiction_Analysis_7500_Rows[[#This Row],[gaming_hours]]</f>
        <v>5.0199999999999996</v>
      </c>
      <c r="K3476" s="1">
        <f>Smartphone_Usage_And_Addiction_Analysis_7500_Rows[[#This Row],[sleep_hours]]-Smartphone_Usage_And_Addiction_Analysis_7500_Rows[[#This Row],[total_leisure_hours]]</f>
        <v>1.9400000000000004</v>
      </c>
      <c r="L3476" s="1">
        <v>104</v>
      </c>
      <c r="M3476" s="1">
        <v>40</v>
      </c>
      <c r="N3476" s="5">
        <f>Smartphone_Usage_And_Addiction_Analysis_7500_Rows[[#This Row],[app_opens_per_day]]/Smartphone_Usage_And_Addiction_Analysis_7500_Rows[[#This Row],[daily_screen_time_hours]]</f>
        <v>7.2332730560578655</v>
      </c>
      <c r="O3476" s="1">
        <v>7.54</v>
      </c>
      <c r="P3476" s="1" t="s">
        <v>22</v>
      </c>
      <c r="Q3476" s="1" t="s">
        <v>23</v>
      </c>
      <c r="R3476" s="1" t="s">
        <v>20</v>
      </c>
      <c r="S3476" s="1">
        <v>0</v>
      </c>
    </row>
    <row r="3477" spans="1:19" ht="18" customHeight="1" x14ac:dyDescent="0.25">
      <c r="A3477" s="10" t="s">
        <v>6257</v>
      </c>
      <c r="B3477" s="1">
        <v>35</v>
      </c>
      <c r="C3477" s="1" t="str">
        <f t="shared" si="54"/>
        <v>26-40 (Millennials)</v>
      </c>
      <c r="D3477" t="s">
        <v>7582</v>
      </c>
      <c r="E3477">
        <v>8.08</v>
      </c>
      <c r="F3477">
        <v>1.01</v>
      </c>
      <c r="G3477">
        <v>3.46</v>
      </c>
      <c r="H3477">
        <v>3.94</v>
      </c>
      <c r="I3477">
        <v>4.83</v>
      </c>
      <c r="J3477" s="1">
        <f>Smartphone_Usage_And_Addiction_Analysis_7500_Rows[[#This Row],[social_media_hours]]+Smartphone_Usage_And_Addiction_Analysis_7500_Rows[[#This Row],[gaming_hours]]</f>
        <v>4.47</v>
      </c>
      <c r="K3477" s="1">
        <f>Smartphone_Usage_And_Addiction_Analysis_7500_Rows[[#This Row],[sleep_hours]]-Smartphone_Usage_And_Addiction_Analysis_7500_Rows[[#This Row],[total_leisure_hours]]</f>
        <v>0.36000000000000032</v>
      </c>
      <c r="L3477">
        <v>195</v>
      </c>
      <c r="M3477">
        <v>56</v>
      </c>
      <c r="N3477" s="5">
        <f>Smartphone_Usage_And_Addiction_Analysis_7500_Rows[[#This Row],[app_opens_per_day]]/Smartphone_Usage_And_Addiction_Analysis_7500_Rows[[#This Row],[daily_screen_time_hours]]</f>
        <v>6.9306930693069306</v>
      </c>
      <c r="O3477">
        <v>9.67</v>
      </c>
      <c r="P3477" t="s">
        <v>32</v>
      </c>
      <c r="Q3477" t="s">
        <v>19</v>
      </c>
      <c r="R3477" t="s">
        <v>28</v>
      </c>
      <c r="S3477">
        <v>1</v>
      </c>
    </row>
    <row r="3478" spans="1:19" ht="18" customHeight="1" x14ac:dyDescent="0.25">
      <c r="A3478" s="10" t="s">
        <v>2341</v>
      </c>
      <c r="B3478" s="1">
        <v>34</v>
      </c>
      <c r="C3478" t="str">
        <f t="shared" si="54"/>
        <v>26-40 (Millennials)</v>
      </c>
      <c r="D3478" s="1" t="s">
        <v>30</v>
      </c>
      <c r="E3478" s="1">
        <v>10.6</v>
      </c>
      <c r="F3478" s="1">
        <v>2.84</v>
      </c>
      <c r="G3478" s="1">
        <v>2.71</v>
      </c>
      <c r="H3478" s="1">
        <v>4.0199999999999996</v>
      </c>
      <c r="I3478" s="1">
        <v>8.2200000000000006</v>
      </c>
      <c r="J3478" s="1">
        <f>Smartphone_Usage_And_Addiction_Analysis_7500_Rows[[#This Row],[social_media_hours]]+Smartphone_Usage_And_Addiction_Analysis_7500_Rows[[#This Row],[gaming_hours]]</f>
        <v>5.55</v>
      </c>
      <c r="K3478" s="1">
        <f>Smartphone_Usage_And_Addiction_Analysis_7500_Rows[[#This Row],[sleep_hours]]-Smartphone_Usage_And_Addiction_Analysis_7500_Rows[[#This Row],[total_leisure_hours]]</f>
        <v>2.6700000000000008</v>
      </c>
      <c r="L3478" s="1">
        <v>153</v>
      </c>
      <c r="M3478" s="1">
        <v>33</v>
      </c>
      <c r="N3478" s="5">
        <f>Smartphone_Usage_And_Addiction_Analysis_7500_Rows[[#This Row],[app_opens_per_day]]/Smartphone_Usage_And_Addiction_Analysis_7500_Rows[[#This Row],[daily_screen_time_hours]]</f>
        <v>3.1132075471698113</v>
      </c>
      <c r="O3478" s="1">
        <v>13.33</v>
      </c>
      <c r="P3478" s="1" t="s">
        <v>18</v>
      </c>
      <c r="Q3478" s="1" t="s">
        <v>23</v>
      </c>
      <c r="R3478" s="1" t="s">
        <v>28</v>
      </c>
      <c r="S3478" s="1">
        <v>1</v>
      </c>
    </row>
    <row r="3479" spans="1:19" ht="18" customHeight="1" x14ac:dyDescent="0.25">
      <c r="A3479" s="10" t="s">
        <v>2342</v>
      </c>
      <c r="B3479" s="1">
        <v>31</v>
      </c>
      <c r="C3479" t="str">
        <f t="shared" si="54"/>
        <v>26-40 (Millennials)</v>
      </c>
      <c r="D3479" s="1" t="s">
        <v>17</v>
      </c>
      <c r="E3479" s="1">
        <v>10.84</v>
      </c>
      <c r="F3479" s="1">
        <v>2.64</v>
      </c>
      <c r="G3479" s="1">
        <v>0.41</v>
      </c>
      <c r="H3479" s="1">
        <v>4.68</v>
      </c>
      <c r="I3479" s="1">
        <v>7.58</v>
      </c>
      <c r="J3479" s="1">
        <f>Smartphone_Usage_And_Addiction_Analysis_7500_Rows[[#This Row],[social_media_hours]]+Smartphone_Usage_And_Addiction_Analysis_7500_Rows[[#This Row],[gaming_hours]]</f>
        <v>3.0500000000000003</v>
      </c>
      <c r="K3479" s="1">
        <f>Smartphone_Usage_And_Addiction_Analysis_7500_Rows[[#This Row],[sleep_hours]]-Smartphone_Usage_And_Addiction_Analysis_7500_Rows[[#This Row],[total_leisure_hours]]</f>
        <v>4.5299999999999994</v>
      </c>
      <c r="L3479" s="1">
        <v>233</v>
      </c>
      <c r="M3479" s="1">
        <v>170</v>
      </c>
      <c r="N3479" s="5">
        <f>Smartphone_Usage_And_Addiction_Analysis_7500_Rows[[#This Row],[app_opens_per_day]]/Smartphone_Usage_And_Addiction_Analysis_7500_Rows[[#This Row],[daily_screen_time_hours]]</f>
        <v>15.682656826568266</v>
      </c>
      <c r="O3479" s="1">
        <v>12.04</v>
      </c>
      <c r="P3479" s="1" t="s">
        <v>22</v>
      </c>
      <c r="Q3479" s="1" t="s">
        <v>23</v>
      </c>
      <c r="R3479" s="1" t="s">
        <v>24</v>
      </c>
      <c r="S3479" s="1">
        <v>1</v>
      </c>
    </row>
    <row r="3480" spans="1:19" ht="18" customHeight="1" x14ac:dyDescent="0.25">
      <c r="A3480" s="10" t="s">
        <v>6258</v>
      </c>
      <c r="B3480" s="1">
        <v>35</v>
      </c>
      <c r="C3480" s="1" t="str">
        <f t="shared" si="54"/>
        <v>26-40 (Millennials)</v>
      </c>
      <c r="D3480" t="s">
        <v>7582</v>
      </c>
      <c r="E3480">
        <v>11.72</v>
      </c>
      <c r="F3480">
        <v>2.38</v>
      </c>
      <c r="G3480">
        <v>2.08</v>
      </c>
      <c r="H3480">
        <v>5.88</v>
      </c>
      <c r="I3480">
        <v>6.99</v>
      </c>
      <c r="J3480" s="1">
        <f>Smartphone_Usage_And_Addiction_Analysis_7500_Rows[[#This Row],[social_media_hours]]+Smartphone_Usage_And_Addiction_Analysis_7500_Rows[[#This Row],[gaming_hours]]</f>
        <v>4.46</v>
      </c>
      <c r="K3480" s="1">
        <f>Smartphone_Usage_And_Addiction_Analysis_7500_Rows[[#This Row],[sleep_hours]]-Smartphone_Usage_And_Addiction_Analysis_7500_Rows[[#This Row],[total_leisure_hours]]</f>
        <v>2.5300000000000002</v>
      </c>
      <c r="L3480">
        <v>91</v>
      </c>
      <c r="M3480">
        <v>17</v>
      </c>
      <c r="N3480" s="5">
        <f>Smartphone_Usage_And_Addiction_Analysis_7500_Rows[[#This Row],[app_opens_per_day]]/Smartphone_Usage_And_Addiction_Analysis_7500_Rows[[#This Row],[daily_screen_time_hours]]</f>
        <v>1.4505119453924913</v>
      </c>
      <c r="O3480">
        <v>12.86</v>
      </c>
      <c r="P3480" t="s">
        <v>32</v>
      </c>
      <c r="Q3480" t="s">
        <v>23</v>
      </c>
      <c r="R3480" t="s">
        <v>24</v>
      </c>
      <c r="S3480">
        <v>1</v>
      </c>
    </row>
    <row r="3481" spans="1:19" ht="18" customHeight="1" x14ac:dyDescent="0.25">
      <c r="A3481" s="10" t="s">
        <v>2343</v>
      </c>
      <c r="B3481" s="1">
        <v>28</v>
      </c>
      <c r="C3481" t="str">
        <f t="shared" si="54"/>
        <v>26-40 (Millennials)</v>
      </c>
      <c r="D3481" s="1" t="s">
        <v>30</v>
      </c>
      <c r="E3481" s="1">
        <v>9.31</v>
      </c>
      <c r="F3481" s="1">
        <v>1.47</v>
      </c>
      <c r="G3481" s="1">
        <v>3.99</v>
      </c>
      <c r="H3481" s="1">
        <v>0.68</v>
      </c>
      <c r="I3481" s="1">
        <v>4.76</v>
      </c>
      <c r="J3481" s="1">
        <f>Smartphone_Usage_And_Addiction_Analysis_7500_Rows[[#This Row],[social_media_hours]]+Smartphone_Usage_And_Addiction_Analysis_7500_Rows[[#This Row],[gaming_hours]]</f>
        <v>5.46</v>
      </c>
      <c r="K3481" s="1">
        <f>Smartphone_Usage_And_Addiction_Analysis_7500_Rows[[#This Row],[sleep_hours]]-Smartphone_Usage_And_Addiction_Analysis_7500_Rows[[#This Row],[total_leisure_hours]]</f>
        <v>-0.70000000000000018</v>
      </c>
      <c r="L3481" s="1">
        <v>41</v>
      </c>
      <c r="M3481" s="1">
        <v>108</v>
      </c>
      <c r="N3481" s="5">
        <f>Smartphone_Usage_And_Addiction_Analysis_7500_Rows[[#This Row],[app_opens_per_day]]/Smartphone_Usage_And_Addiction_Analysis_7500_Rows[[#This Row],[daily_screen_time_hours]]</f>
        <v>11.600429645542427</v>
      </c>
      <c r="O3481" s="1">
        <v>9.9700000000000006</v>
      </c>
      <c r="P3481" s="1" t="s">
        <v>32</v>
      </c>
      <c r="Q3481" s="1" t="s">
        <v>23</v>
      </c>
      <c r="R3481" s="1" t="s">
        <v>28</v>
      </c>
      <c r="S3481" s="1">
        <v>1</v>
      </c>
    </row>
    <row r="3482" spans="1:19" ht="18" customHeight="1" x14ac:dyDescent="0.25">
      <c r="A3482" s="10" t="s">
        <v>6259</v>
      </c>
      <c r="B3482" s="1">
        <v>29</v>
      </c>
      <c r="C3482" s="1" t="str">
        <f t="shared" si="54"/>
        <v>26-40 (Millennials)</v>
      </c>
      <c r="D3482" t="s">
        <v>7582</v>
      </c>
      <c r="E3482">
        <v>8.31</v>
      </c>
      <c r="F3482">
        <v>3.85</v>
      </c>
      <c r="G3482">
        <v>0.71</v>
      </c>
      <c r="H3482">
        <v>1.34</v>
      </c>
      <c r="I3482">
        <v>5.9</v>
      </c>
      <c r="J3482" s="1">
        <f>Smartphone_Usage_And_Addiction_Analysis_7500_Rows[[#This Row],[social_media_hours]]+Smartphone_Usage_And_Addiction_Analysis_7500_Rows[[#This Row],[gaming_hours]]</f>
        <v>4.5600000000000005</v>
      </c>
      <c r="K3482" s="1">
        <f>Smartphone_Usage_And_Addiction_Analysis_7500_Rows[[#This Row],[sleep_hours]]-Smartphone_Usage_And_Addiction_Analysis_7500_Rows[[#This Row],[total_leisure_hours]]</f>
        <v>1.3399999999999999</v>
      </c>
      <c r="L3482">
        <v>97</v>
      </c>
      <c r="M3482">
        <v>177</v>
      </c>
      <c r="N3482" s="5">
        <f>Smartphone_Usage_And_Addiction_Analysis_7500_Rows[[#This Row],[app_opens_per_day]]/Smartphone_Usage_And_Addiction_Analysis_7500_Rows[[#This Row],[daily_screen_time_hours]]</f>
        <v>21.299638989169672</v>
      </c>
      <c r="O3482">
        <v>11.13</v>
      </c>
      <c r="P3482" t="s">
        <v>18</v>
      </c>
      <c r="Q3482" t="s">
        <v>23</v>
      </c>
      <c r="R3482" t="s">
        <v>28</v>
      </c>
      <c r="S3482">
        <v>1</v>
      </c>
    </row>
    <row r="3483" spans="1:19" ht="18" customHeight="1" x14ac:dyDescent="0.25">
      <c r="A3483" s="10" t="s">
        <v>2344</v>
      </c>
      <c r="B3483" s="1">
        <v>26</v>
      </c>
      <c r="C3483" t="str">
        <f t="shared" si="54"/>
        <v>26-40 (Millennials)</v>
      </c>
      <c r="D3483" s="1" t="s">
        <v>17</v>
      </c>
      <c r="E3483" s="1">
        <v>8.31</v>
      </c>
      <c r="F3483" s="1">
        <v>5.14</v>
      </c>
      <c r="G3483" s="1">
        <v>3.46</v>
      </c>
      <c r="H3483" s="1">
        <v>5.63</v>
      </c>
      <c r="I3483" s="1">
        <v>5.32</v>
      </c>
      <c r="J3483" s="1">
        <f>Smartphone_Usage_And_Addiction_Analysis_7500_Rows[[#This Row],[social_media_hours]]+Smartphone_Usage_And_Addiction_Analysis_7500_Rows[[#This Row],[gaming_hours]]</f>
        <v>8.6</v>
      </c>
      <c r="K3483" s="1">
        <f>Smartphone_Usage_And_Addiction_Analysis_7500_Rows[[#This Row],[sleep_hours]]-Smartphone_Usage_And_Addiction_Analysis_7500_Rows[[#This Row],[total_leisure_hours]]</f>
        <v>-3.2799999999999994</v>
      </c>
      <c r="L3483" s="1">
        <v>112</v>
      </c>
      <c r="M3483" s="1">
        <v>34</v>
      </c>
      <c r="N3483" s="5">
        <f>Smartphone_Usage_And_Addiction_Analysis_7500_Rows[[#This Row],[app_opens_per_day]]/Smartphone_Usage_And_Addiction_Analysis_7500_Rows[[#This Row],[daily_screen_time_hours]]</f>
        <v>4.0914560770156436</v>
      </c>
      <c r="O3483" s="1">
        <v>10.31</v>
      </c>
      <c r="P3483" s="1" t="s">
        <v>22</v>
      </c>
      <c r="Q3483" s="1" t="s">
        <v>19</v>
      </c>
      <c r="R3483" s="1" t="s">
        <v>28</v>
      </c>
      <c r="S3483" s="1">
        <v>1</v>
      </c>
    </row>
    <row r="3484" spans="1:19" ht="18" customHeight="1" x14ac:dyDescent="0.25">
      <c r="A3484" s="10" t="s">
        <v>6260</v>
      </c>
      <c r="B3484" s="1">
        <v>30</v>
      </c>
      <c r="C3484" s="1" t="str">
        <f t="shared" si="54"/>
        <v>26-40 (Millennials)</v>
      </c>
      <c r="D3484" t="s">
        <v>7582</v>
      </c>
      <c r="E3484">
        <v>5.09</v>
      </c>
      <c r="F3484">
        <v>1.94</v>
      </c>
      <c r="G3484">
        <v>2.4900000000000002</v>
      </c>
      <c r="H3484">
        <v>1.24</v>
      </c>
      <c r="I3484">
        <v>5.15</v>
      </c>
      <c r="J3484" s="1">
        <f>Smartphone_Usage_And_Addiction_Analysis_7500_Rows[[#This Row],[social_media_hours]]+Smartphone_Usage_And_Addiction_Analysis_7500_Rows[[#This Row],[gaming_hours]]</f>
        <v>4.43</v>
      </c>
      <c r="K3484" s="1">
        <f>Smartphone_Usage_And_Addiction_Analysis_7500_Rows[[#This Row],[sleep_hours]]-Smartphone_Usage_And_Addiction_Analysis_7500_Rows[[#This Row],[total_leisure_hours]]</f>
        <v>0.72000000000000064</v>
      </c>
      <c r="L3484">
        <v>212</v>
      </c>
      <c r="M3484">
        <v>139</v>
      </c>
      <c r="N3484" s="5">
        <f>Smartphone_Usage_And_Addiction_Analysis_7500_Rows[[#This Row],[app_opens_per_day]]/Smartphone_Usage_And_Addiction_Analysis_7500_Rows[[#This Row],[daily_screen_time_hours]]</f>
        <v>27.308447937131632</v>
      </c>
      <c r="O3484">
        <v>7.33</v>
      </c>
      <c r="P3484" t="s">
        <v>18</v>
      </c>
      <c r="Q3484" t="s">
        <v>19</v>
      </c>
      <c r="R3484" t="s">
        <v>51</v>
      </c>
      <c r="S3484">
        <v>0</v>
      </c>
    </row>
    <row r="3485" spans="1:19" ht="18" customHeight="1" x14ac:dyDescent="0.25">
      <c r="A3485" s="10" t="s">
        <v>6261</v>
      </c>
      <c r="B3485" s="1">
        <v>27</v>
      </c>
      <c r="C3485" s="1" t="str">
        <f t="shared" si="54"/>
        <v>26-40 (Millennials)</v>
      </c>
      <c r="D3485" t="s">
        <v>7582</v>
      </c>
      <c r="E3485">
        <v>10.65</v>
      </c>
      <c r="F3485">
        <v>1.41</v>
      </c>
      <c r="G3485">
        <v>2.02</v>
      </c>
      <c r="H3485">
        <v>1.79</v>
      </c>
      <c r="I3485">
        <v>7.46</v>
      </c>
      <c r="J3485" s="1">
        <f>Smartphone_Usage_And_Addiction_Analysis_7500_Rows[[#This Row],[social_media_hours]]+Smartphone_Usage_And_Addiction_Analysis_7500_Rows[[#This Row],[gaming_hours]]</f>
        <v>3.4299999999999997</v>
      </c>
      <c r="K3485" s="1">
        <f>Smartphone_Usage_And_Addiction_Analysis_7500_Rows[[#This Row],[sleep_hours]]-Smartphone_Usage_And_Addiction_Analysis_7500_Rows[[#This Row],[total_leisure_hours]]</f>
        <v>4.03</v>
      </c>
      <c r="L3485">
        <v>112</v>
      </c>
      <c r="M3485">
        <v>109</v>
      </c>
      <c r="N3485" s="5">
        <f>Smartphone_Usage_And_Addiction_Analysis_7500_Rows[[#This Row],[app_opens_per_day]]/Smartphone_Usage_And_Addiction_Analysis_7500_Rows[[#This Row],[daily_screen_time_hours]]</f>
        <v>10.234741784037558</v>
      </c>
      <c r="O3485">
        <v>11.81</v>
      </c>
      <c r="P3485" t="s">
        <v>32</v>
      </c>
      <c r="Q3485" t="s">
        <v>23</v>
      </c>
      <c r="R3485" t="s">
        <v>24</v>
      </c>
      <c r="S3485">
        <v>1</v>
      </c>
    </row>
    <row r="3486" spans="1:19" ht="18" customHeight="1" x14ac:dyDescent="0.25">
      <c r="A3486" s="10" t="s">
        <v>2345</v>
      </c>
      <c r="B3486" s="1">
        <v>23</v>
      </c>
      <c r="C3486" t="str">
        <f t="shared" si="54"/>
        <v>18-25 (Gen Z)</v>
      </c>
      <c r="D3486" s="1" t="s">
        <v>17</v>
      </c>
      <c r="E3486" s="1">
        <v>3.82</v>
      </c>
      <c r="F3486" s="1">
        <v>3.37</v>
      </c>
      <c r="G3486" s="1">
        <v>0.02</v>
      </c>
      <c r="H3486" s="1">
        <v>1.1599999999999999</v>
      </c>
      <c r="I3486" s="1">
        <v>7.42</v>
      </c>
      <c r="J3486" s="1">
        <f>Smartphone_Usage_And_Addiction_Analysis_7500_Rows[[#This Row],[social_media_hours]]+Smartphone_Usage_And_Addiction_Analysis_7500_Rows[[#This Row],[gaming_hours]]</f>
        <v>3.39</v>
      </c>
      <c r="K3486" s="1">
        <f>Smartphone_Usage_And_Addiction_Analysis_7500_Rows[[#This Row],[sleep_hours]]-Smartphone_Usage_And_Addiction_Analysis_7500_Rows[[#This Row],[total_leisure_hours]]</f>
        <v>4.0299999999999994</v>
      </c>
      <c r="L3486" s="1">
        <v>106</v>
      </c>
      <c r="M3486" s="1">
        <v>137</v>
      </c>
      <c r="N3486" s="5">
        <f>Smartphone_Usage_And_Addiction_Analysis_7500_Rows[[#This Row],[app_opens_per_day]]/Smartphone_Usage_And_Addiction_Analysis_7500_Rows[[#This Row],[daily_screen_time_hours]]</f>
        <v>35.863874345549739</v>
      </c>
      <c r="O3486" s="1">
        <v>5.33</v>
      </c>
      <c r="P3486" s="1" t="s">
        <v>18</v>
      </c>
      <c r="Q3486" s="1" t="s">
        <v>19</v>
      </c>
      <c r="R3486" s="1" t="s">
        <v>51</v>
      </c>
      <c r="S3486" s="1">
        <v>0</v>
      </c>
    </row>
    <row r="3487" spans="1:19" ht="18" customHeight="1" x14ac:dyDescent="0.25">
      <c r="A3487" s="10" t="s">
        <v>2346</v>
      </c>
      <c r="B3487" s="1">
        <v>24</v>
      </c>
      <c r="C3487" t="str">
        <f t="shared" si="54"/>
        <v>18-25 (Gen Z)</v>
      </c>
      <c r="D3487" s="1" t="s">
        <v>17</v>
      </c>
      <c r="E3487" s="1">
        <v>8.6</v>
      </c>
      <c r="F3487" s="1">
        <v>4.7</v>
      </c>
      <c r="G3487" s="1">
        <v>1.45</v>
      </c>
      <c r="H3487" s="1">
        <v>2.5299999999999998</v>
      </c>
      <c r="I3487" s="1">
        <v>8.89</v>
      </c>
      <c r="J3487" s="1">
        <f>Smartphone_Usage_And_Addiction_Analysis_7500_Rows[[#This Row],[social_media_hours]]+Smartphone_Usage_And_Addiction_Analysis_7500_Rows[[#This Row],[gaming_hours]]</f>
        <v>6.15</v>
      </c>
      <c r="K3487" s="1">
        <f>Smartphone_Usage_And_Addiction_Analysis_7500_Rows[[#This Row],[sleep_hours]]-Smartphone_Usage_And_Addiction_Analysis_7500_Rows[[#This Row],[total_leisure_hours]]</f>
        <v>2.74</v>
      </c>
      <c r="L3487" s="1">
        <v>60</v>
      </c>
      <c r="M3487" s="1">
        <v>67</v>
      </c>
      <c r="N3487" s="5">
        <f>Smartphone_Usage_And_Addiction_Analysis_7500_Rows[[#This Row],[app_opens_per_day]]/Smartphone_Usage_And_Addiction_Analysis_7500_Rows[[#This Row],[daily_screen_time_hours]]</f>
        <v>7.7906976744186052</v>
      </c>
      <c r="O3487" s="1">
        <v>10.28</v>
      </c>
      <c r="P3487" s="1" t="s">
        <v>22</v>
      </c>
      <c r="Q3487" s="1" t="s">
        <v>19</v>
      </c>
      <c r="R3487" s="1" t="s">
        <v>24</v>
      </c>
      <c r="S3487" s="1">
        <v>1</v>
      </c>
    </row>
    <row r="3488" spans="1:19" ht="18" customHeight="1" x14ac:dyDescent="0.25">
      <c r="A3488" s="10" t="s">
        <v>6262</v>
      </c>
      <c r="B3488" s="1">
        <v>21</v>
      </c>
      <c r="C3488" s="1" t="str">
        <f t="shared" si="54"/>
        <v>18-25 (Gen Z)</v>
      </c>
      <c r="D3488" t="s">
        <v>7582</v>
      </c>
      <c r="E3488">
        <v>7.17</v>
      </c>
      <c r="F3488">
        <v>5.43</v>
      </c>
      <c r="G3488">
        <v>3.26</v>
      </c>
      <c r="H3488">
        <v>1.32</v>
      </c>
      <c r="I3488">
        <v>8.91</v>
      </c>
      <c r="J3488" s="1">
        <f>Smartphone_Usage_And_Addiction_Analysis_7500_Rows[[#This Row],[social_media_hours]]+Smartphone_Usage_And_Addiction_Analysis_7500_Rows[[#This Row],[gaming_hours]]</f>
        <v>8.69</v>
      </c>
      <c r="K3488" s="1">
        <f>Smartphone_Usage_And_Addiction_Analysis_7500_Rows[[#This Row],[sleep_hours]]-Smartphone_Usage_And_Addiction_Analysis_7500_Rows[[#This Row],[total_leisure_hours]]</f>
        <v>0.22000000000000064</v>
      </c>
      <c r="L3488">
        <v>76</v>
      </c>
      <c r="M3488">
        <v>52</v>
      </c>
      <c r="N3488" s="5">
        <f>Smartphone_Usage_And_Addiction_Analysis_7500_Rows[[#This Row],[app_opens_per_day]]/Smartphone_Usage_And_Addiction_Analysis_7500_Rows[[#This Row],[daily_screen_time_hours]]</f>
        <v>7.2524407252440728</v>
      </c>
      <c r="O3488">
        <v>8.3699999999999992</v>
      </c>
      <c r="P3488" t="s">
        <v>18</v>
      </c>
      <c r="Q3488" t="s">
        <v>19</v>
      </c>
      <c r="R3488" t="s">
        <v>28</v>
      </c>
      <c r="S3488">
        <v>1</v>
      </c>
    </row>
    <row r="3489" spans="1:19" ht="18" customHeight="1" x14ac:dyDescent="0.25">
      <c r="A3489" s="10" t="s">
        <v>2347</v>
      </c>
      <c r="B3489" s="1">
        <v>24</v>
      </c>
      <c r="C3489" t="str">
        <f t="shared" si="54"/>
        <v>18-25 (Gen Z)</v>
      </c>
      <c r="D3489" s="1" t="s">
        <v>30</v>
      </c>
      <c r="E3489" s="1">
        <v>8.1199999999999992</v>
      </c>
      <c r="F3489" s="1">
        <v>4.8899999999999997</v>
      </c>
      <c r="G3489" s="1">
        <v>1.93</v>
      </c>
      <c r="H3489" s="1">
        <v>3.67</v>
      </c>
      <c r="I3489" s="1">
        <v>6.45</v>
      </c>
      <c r="J3489" s="1">
        <f>Smartphone_Usage_And_Addiction_Analysis_7500_Rows[[#This Row],[social_media_hours]]+Smartphone_Usage_And_Addiction_Analysis_7500_Rows[[#This Row],[gaming_hours]]</f>
        <v>6.8199999999999994</v>
      </c>
      <c r="K3489" s="1">
        <f>Smartphone_Usage_And_Addiction_Analysis_7500_Rows[[#This Row],[sleep_hours]]-Smartphone_Usage_And_Addiction_Analysis_7500_Rows[[#This Row],[total_leisure_hours]]</f>
        <v>-0.36999999999999922</v>
      </c>
      <c r="L3489" s="1">
        <v>131</v>
      </c>
      <c r="M3489" s="1">
        <v>57</v>
      </c>
      <c r="N3489" s="5">
        <f>Smartphone_Usage_And_Addiction_Analysis_7500_Rows[[#This Row],[app_opens_per_day]]/Smartphone_Usage_And_Addiction_Analysis_7500_Rows[[#This Row],[daily_screen_time_hours]]</f>
        <v>7.0197044334975374</v>
      </c>
      <c r="O3489" s="1">
        <v>10</v>
      </c>
      <c r="P3489" s="1" t="s">
        <v>18</v>
      </c>
      <c r="Q3489" s="1" t="s">
        <v>19</v>
      </c>
      <c r="R3489" s="1" t="s">
        <v>28</v>
      </c>
      <c r="S3489" s="1">
        <v>1</v>
      </c>
    </row>
    <row r="3490" spans="1:19" ht="18" customHeight="1" x14ac:dyDescent="0.25">
      <c r="A3490" s="10" t="s">
        <v>2348</v>
      </c>
      <c r="B3490" s="1">
        <v>18</v>
      </c>
      <c r="C3490" t="str">
        <f t="shared" si="54"/>
        <v>18-25 (Gen Z)</v>
      </c>
      <c r="D3490" s="1" t="s">
        <v>17</v>
      </c>
      <c r="E3490" s="1">
        <v>3.11</v>
      </c>
      <c r="F3490" s="1">
        <v>4.4000000000000004</v>
      </c>
      <c r="G3490" s="1">
        <v>3.43</v>
      </c>
      <c r="H3490" s="1">
        <v>2.29</v>
      </c>
      <c r="I3490" s="1">
        <v>5.97</v>
      </c>
      <c r="J3490" s="1">
        <f>Smartphone_Usage_And_Addiction_Analysis_7500_Rows[[#This Row],[social_media_hours]]+Smartphone_Usage_And_Addiction_Analysis_7500_Rows[[#This Row],[gaming_hours]]</f>
        <v>7.83</v>
      </c>
      <c r="K3490" s="1">
        <f>Smartphone_Usage_And_Addiction_Analysis_7500_Rows[[#This Row],[sleep_hours]]-Smartphone_Usage_And_Addiction_Analysis_7500_Rows[[#This Row],[total_leisure_hours]]</f>
        <v>-1.8600000000000003</v>
      </c>
      <c r="L3490" s="1">
        <v>153</v>
      </c>
      <c r="M3490" s="1">
        <v>26</v>
      </c>
      <c r="N3490" s="5">
        <f>Smartphone_Usage_And_Addiction_Analysis_7500_Rows[[#This Row],[app_opens_per_day]]/Smartphone_Usage_And_Addiction_Analysis_7500_Rows[[#This Row],[daily_screen_time_hours]]</f>
        <v>8.360128617363344</v>
      </c>
      <c r="O3490" s="1">
        <v>6.11</v>
      </c>
      <c r="P3490" s="1" t="s">
        <v>18</v>
      </c>
      <c r="Q3490" s="1" t="s">
        <v>19</v>
      </c>
      <c r="R3490" s="1" t="s">
        <v>24</v>
      </c>
      <c r="S3490" s="1">
        <v>1</v>
      </c>
    </row>
    <row r="3491" spans="1:19" ht="18" customHeight="1" x14ac:dyDescent="0.25">
      <c r="A3491" s="10" t="s">
        <v>2349</v>
      </c>
      <c r="B3491" s="1">
        <v>33</v>
      </c>
      <c r="C3491" t="str">
        <f t="shared" si="54"/>
        <v>26-40 (Millennials)</v>
      </c>
      <c r="D3491" s="1" t="s">
        <v>17</v>
      </c>
      <c r="E3491" s="1">
        <v>10.72</v>
      </c>
      <c r="F3491" s="1">
        <v>3.48</v>
      </c>
      <c r="G3491" s="1">
        <v>2.08</v>
      </c>
      <c r="H3491" s="1">
        <v>1.53</v>
      </c>
      <c r="I3491" s="1">
        <v>7.81</v>
      </c>
      <c r="J3491" s="1">
        <f>Smartphone_Usage_And_Addiction_Analysis_7500_Rows[[#This Row],[social_media_hours]]+Smartphone_Usage_And_Addiction_Analysis_7500_Rows[[#This Row],[gaming_hours]]</f>
        <v>5.5600000000000005</v>
      </c>
      <c r="K3491" s="1">
        <f>Smartphone_Usage_And_Addiction_Analysis_7500_Rows[[#This Row],[sleep_hours]]-Smartphone_Usage_And_Addiction_Analysis_7500_Rows[[#This Row],[total_leisure_hours]]</f>
        <v>2.2499999999999991</v>
      </c>
      <c r="L3491" s="1">
        <v>153</v>
      </c>
      <c r="M3491" s="1">
        <v>127</v>
      </c>
      <c r="N3491" s="5">
        <f>Smartphone_Usage_And_Addiction_Analysis_7500_Rows[[#This Row],[app_opens_per_day]]/Smartphone_Usage_And_Addiction_Analysis_7500_Rows[[#This Row],[daily_screen_time_hours]]</f>
        <v>11.847014925373134</v>
      </c>
      <c r="O3491" s="1">
        <v>13.09</v>
      </c>
      <c r="P3491" s="1" t="s">
        <v>32</v>
      </c>
      <c r="Q3491" s="1" t="s">
        <v>19</v>
      </c>
      <c r="R3491" s="1" t="s">
        <v>24</v>
      </c>
      <c r="S3491" s="1">
        <v>1</v>
      </c>
    </row>
    <row r="3492" spans="1:19" ht="18" customHeight="1" x14ac:dyDescent="0.25">
      <c r="A3492" s="10" t="s">
        <v>2350</v>
      </c>
      <c r="B3492" s="1">
        <v>31</v>
      </c>
      <c r="C3492" t="str">
        <f t="shared" si="54"/>
        <v>26-40 (Millennials)</v>
      </c>
      <c r="D3492" s="1" t="s">
        <v>30</v>
      </c>
      <c r="E3492" s="1">
        <v>10.89</v>
      </c>
      <c r="F3492" s="1">
        <v>1.36</v>
      </c>
      <c r="G3492" s="1">
        <v>2.56</v>
      </c>
      <c r="H3492" s="1">
        <v>5.28</v>
      </c>
      <c r="I3492" s="1">
        <v>8.7799999999999994</v>
      </c>
      <c r="J3492" s="1">
        <f>Smartphone_Usage_And_Addiction_Analysis_7500_Rows[[#This Row],[social_media_hours]]+Smartphone_Usage_And_Addiction_Analysis_7500_Rows[[#This Row],[gaming_hours]]</f>
        <v>3.92</v>
      </c>
      <c r="K3492" s="1">
        <f>Smartphone_Usage_And_Addiction_Analysis_7500_Rows[[#This Row],[sleep_hours]]-Smartphone_Usage_And_Addiction_Analysis_7500_Rows[[#This Row],[total_leisure_hours]]</f>
        <v>4.8599999999999994</v>
      </c>
      <c r="L3492" s="1">
        <v>205</v>
      </c>
      <c r="M3492" s="1">
        <v>70</v>
      </c>
      <c r="N3492" s="5">
        <f>Smartphone_Usage_And_Addiction_Analysis_7500_Rows[[#This Row],[app_opens_per_day]]/Smartphone_Usage_And_Addiction_Analysis_7500_Rows[[#This Row],[daily_screen_time_hours]]</f>
        <v>6.4279155188246095</v>
      </c>
      <c r="O3492" s="1">
        <v>12.34</v>
      </c>
      <c r="P3492" s="1" t="s">
        <v>32</v>
      </c>
      <c r="Q3492" s="1" t="s">
        <v>19</v>
      </c>
      <c r="R3492" s="1" t="s">
        <v>24</v>
      </c>
      <c r="S3492" s="1">
        <v>1</v>
      </c>
    </row>
    <row r="3493" spans="1:19" ht="18" customHeight="1" x14ac:dyDescent="0.25">
      <c r="A3493" s="10" t="s">
        <v>2351</v>
      </c>
      <c r="B3493" s="1">
        <v>35</v>
      </c>
      <c r="C3493" t="str">
        <f t="shared" si="54"/>
        <v>26-40 (Millennials)</v>
      </c>
      <c r="D3493" s="1" t="s">
        <v>17</v>
      </c>
      <c r="E3493" s="1">
        <v>4.2</v>
      </c>
      <c r="F3493" s="1">
        <v>4.22</v>
      </c>
      <c r="G3493" s="1">
        <v>1.67</v>
      </c>
      <c r="H3493" s="1">
        <v>4.66</v>
      </c>
      <c r="I3493" s="1">
        <v>8.7200000000000006</v>
      </c>
      <c r="J3493" s="1">
        <f>Smartphone_Usage_And_Addiction_Analysis_7500_Rows[[#This Row],[social_media_hours]]+Smartphone_Usage_And_Addiction_Analysis_7500_Rows[[#This Row],[gaming_hours]]</f>
        <v>5.89</v>
      </c>
      <c r="K3493" s="1">
        <f>Smartphone_Usage_And_Addiction_Analysis_7500_Rows[[#This Row],[sleep_hours]]-Smartphone_Usage_And_Addiction_Analysis_7500_Rows[[#This Row],[total_leisure_hours]]</f>
        <v>2.830000000000001</v>
      </c>
      <c r="L3493" s="1">
        <v>190</v>
      </c>
      <c r="M3493" s="1">
        <v>36</v>
      </c>
      <c r="N3493" s="5">
        <f>Smartphone_Usage_And_Addiction_Analysis_7500_Rows[[#This Row],[app_opens_per_day]]/Smartphone_Usage_And_Addiction_Analysis_7500_Rows[[#This Row],[daily_screen_time_hours]]</f>
        <v>8.5714285714285712</v>
      </c>
      <c r="O3493" s="1">
        <v>7.13</v>
      </c>
      <c r="P3493" s="1" t="s">
        <v>18</v>
      </c>
      <c r="Q3493" s="1" t="s">
        <v>23</v>
      </c>
      <c r="R3493" s="1" t="s">
        <v>28</v>
      </c>
      <c r="S3493" s="1">
        <v>1</v>
      </c>
    </row>
    <row r="3494" spans="1:19" ht="18" customHeight="1" x14ac:dyDescent="0.25">
      <c r="A3494" s="10" t="s">
        <v>2352</v>
      </c>
      <c r="B3494" s="1">
        <v>20</v>
      </c>
      <c r="C3494" t="str">
        <f t="shared" si="54"/>
        <v>18-25 (Gen Z)</v>
      </c>
      <c r="D3494" s="1" t="s">
        <v>30</v>
      </c>
      <c r="E3494" s="1">
        <v>6.33</v>
      </c>
      <c r="F3494" s="1">
        <v>5.18</v>
      </c>
      <c r="G3494" s="1">
        <v>2.54</v>
      </c>
      <c r="H3494" s="1">
        <v>2.97</v>
      </c>
      <c r="I3494" s="1">
        <v>4.6100000000000003</v>
      </c>
      <c r="J3494" s="1">
        <f>Smartphone_Usage_And_Addiction_Analysis_7500_Rows[[#This Row],[social_media_hours]]+Smartphone_Usage_And_Addiction_Analysis_7500_Rows[[#This Row],[gaming_hours]]</f>
        <v>7.72</v>
      </c>
      <c r="K3494" s="1">
        <f>Smartphone_Usage_And_Addiction_Analysis_7500_Rows[[#This Row],[sleep_hours]]-Smartphone_Usage_And_Addiction_Analysis_7500_Rows[[#This Row],[total_leisure_hours]]</f>
        <v>-3.1099999999999994</v>
      </c>
      <c r="L3494" s="1">
        <v>218</v>
      </c>
      <c r="M3494" s="1">
        <v>70</v>
      </c>
      <c r="N3494" s="5">
        <f>Smartphone_Usage_And_Addiction_Analysis_7500_Rows[[#This Row],[app_opens_per_day]]/Smartphone_Usage_And_Addiction_Analysis_7500_Rows[[#This Row],[daily_screen_time_hours]]</f>
        <v>11.058451816745656</v>
      </c>
      <c r="O3494" s="1">
        <v>8.92</v>
      </c>
      <c r="P3494" s="1" t="s">
        <v>22</v>
      </c>
      <c r="Q3494" s="1" t="s">
        <v>23</v>
      </c>
      <c r="R3494" s="1" t="s">
        <v>24</v>
      </c>
      <c r="S3494" s="1">
        <v>1</v>
      </c>
    </row>
    <row r="3495" spans="1:19" ht="18" customHeight="1" x14ac:dyDescent="0.25">
      <c r="A3495" s="10" t="s">
        <v>6263</v>
      </c>
      <c r="B3495" s="1">
        <v>28</v>
      </c>
      <c r="C3495" s="1" t="str">
        <f t="shared" si="54"/>
        <v>26-40 (Millennials)</v>
      </c>
      <c r="D3495" t="s">
        <v>7582</v>
      </c>
      <c r="E3495">
        <v>9.81</v>
      </c>
      <c r="F3495">
        <v>5.18</v>
      </c>
      <c r="G3495">
        <v>2.1800000000000002</v>
      </c>
      <c r="H3495">
        <v>4.33</v>
      </c>
      <c r="I3495">
        <v>6.4</v>
      </c>
      <c r="J3495" s="1">
        <f>Smartphone_Usage_And_Addiction_Analysis_7500_Rows[[#This Row],[social_media_hours]]+Smartphone_Usage_And_Addiction_Analysis_7500_Rows[[#This Row],[gaming_hours]]</f>
        <v>7.3599999999999994</v>
      </c>
      <c r="K3495" s="1">
        <f>Smartphone_Usage_And_Addiction_Analysis_7500_Rows[[#This Row],[sleep_hours]]-Smartphone_Usage_And_Addiction_Analysis_7500_Rows[[#This Row],[total_leisure_hours]]</f>
        <v>-0.95999999999999908</v>
      </c>
      <c r="L3495">
        <v>208</v>
      </c>
      <c r="M3495">
        <v>139</v>
      </c>
      <c r="N3495" s="5">
        <f>Smartphone_Usage_And_Addiction_Analysis_7500_Rows[[#This Row],[app_opens_per_day]]/Smartphone_Usage_And_Addiction_Analysis_7500_Rows[[#This Row],[daily_screen_time_hours]]</f>
        <v>14.169215086646279</v>
      </c>
      <c r="O3495">
        <v>10.53</v>
      </c>
      <c r="P3495" t="s">
        <v>18</v>
      </c>
      <c r="Q3495" t="s">
        <v>23</v>
      </c>
      <c r="R3495" t="s">
        <v>28</v>
      </c>
      <c r="S3495">
        <v>1</v>
      </c>
    </row>
    <row r="3496" spans="1:19" ht="18" customHeight="1" x14ac:dyDescent="0.25">
      <c r="A3496" s="10" t="s">
        <v>6264</v>
      </c>
      <c r="B3496" s="1">
        <v>18</v>
      </c>
      <c r="C3496" s="1" t="str">
        <f t="shared" si="54"/>
        <v>18-25 (Gen Z)</v>
      </c>
      <c r="D3496" t="s">
        <v>7582</v>
      </c>
      <c r="E3496">
        <v>10.76</v>
      </c>
      <c r="F3496">
        <v>4.3</v>
      </c>
      <c r="G3496">
        <v>3.4</v>
      </c>
      <c r="H3496">
        <v>1.86</v>
      </c>
      <c r="I3496">
        <v>5.33</v>
      </c>
      <c r="J3496" s="1">
        <f>Smartphone_Usage_And_Addiction_Analysis_7500_Rows[[#This Row],[social_media_hours]]+Smartphone_Usage_And_Addiction_Analysis_7500_Rows[[#This Row],[gaming_hours]]</f>
        <v>7.6999999999999993</v>
      </c>
      <c r="K3496" s="1">
        <f>Smartphone_Usage_And_Addiction_Analysis_7500_Rows[[#This Row],[sleep_hours]]-Smartphone_Usage_And_Addiction_Analysis_7500_Rows[[#This Row],[total_leisure_hours]]</f>
        <v>-2.3699999999999992</v>
      </c>
      <c r="L3496">
        <v>169</v>
      </c>
      <c r="M3496">
        <v>155</v>
      </c>
      <c r="N3496" s="5">
        <f>Smartphone_Usage_And_Addiction_Analysis_7500_Rows[[#This Row],[app_opens_per_day]]/Smartphone_Usage_And_Addiction_Analysis_7500_Rows[[#This Row],[daily_screen_time_hours]]</f>
        <v>14.405204460966543</v>
      </c>
      <c r="O3496">
        <v>13.11</v>
      </c>
      <c r="P3496" t="s">
        <v>22</v>
      </c>
      <c r="Q3496" t="s">
        <v>19</v>
      </c>
      <c r="R3496" t="s">
        <v>28</v>
      </c>
      <c r="S3496">
        <v>1</v>
      </c>
    </row>
    <row r="3497" spans="1:19" ht="18" customHeight="1" x14ac:dyDescent="0.25">
      <c r="A3497" s="10" t="s">
        <v>2353</v>
      </c>
      <c r="B3497" s="1">
        <v>25</v>
      </c>
      <c r="C3497" t="str">
        <f t="shared" si="54"/>
        <v>18-25 (Gen Z)</v>
      </c>
      <c r="D3497" s="1" t="s">
        <v>30</v>
      </c>
      <c r="E3497" s="1">
        <v>11.86</v>
      </c>
      <c r="F3497" s="1">
        <v>5.28</v>
      </c>
      <c r="G3497" s="1">
        <v>1.56</v>
      </c>
      <c r="H3497" s="1">
        <v>5.05</v>
      </c>
      <c r="I3497" s="1">
        <v>6.54</v>
      </c>
      <c r="J3497" s="1">
        <f>Smartphone_Usage_And_Addiction_Analysis_7500_Rows[[#This Row],[social_media_hours]]+Smartphone_Usage_And_Addiction_Analysis_7500_Rows[[#This Row],[gaming_hours]]</f>
        <v>6.84</v>
      </c>
      <c r="K3497" s="1">
        <f>Smartphone_Usage_And_Addiction_Analysis_7500_Rows[[#This Row],[sleep_hours]]-Smartphone_Usage_And_Addiction_Analysis_7500_Rows[[#This Row],[total_leisure_hours]]</f>
        <v>-0.29999999999999982</v>
      </c>
      <c r="L3497" s="1">
        <v>211</v>
      </c>
      <c r="M3497" s="1">
        <v>108</v>
      </c>
      <c r="N3497" s="5">
        <f>Smartphone_Usage_And_Addiction_Analysis_7500_Rows[[#This Row],[app_opens_per_day]]/Smartphone_Usage_And_Addiction_Analysis_7500_Rows[[#This Row],[daily_screen_time_hours]]</f>
        <v>9.1062394603709951</v>
      </c>
      <c r="O3497" s="1">
        <v>14.47</v>
      </c>
      <c r="P3497" s="1" t="s">
        <v>32</v>
      </c>
      <c r="Q3497" s="1" t="s">
        <v>23</v>
      </c>
      <c r="R3497" s="1" t="s">
        <v>24</v>
      </c>
      <c r="S3497" s="1">
        <v>1</v>
      </c>
    </row>
    <row r="3498" spans="1:19" ht="18" customHeight="1" x14ac:dyDescent="0.25">
      <c r="A3498" s="10" t="s">
        <v>2354</v>
      </c>
      <c r="B3498" s="1">
        <v>27</v>
      </c>
      <c r="C3498" t="str">
        <f t="shared" si="54"/>
        <v>26-40 (Millennials)</v>
      </c>
      <c r="D3498" s="1" t="s">
        <v>30</v>
      </c>
      <c r="E3498" s="1">
        <v>5.99</v>
      </c>
      <c r="F3498" s="1">
        <v>1.37</v>
      </c>
      <c r="G3498" s="1">
        <v>1.31</v>
      </c>
      <c r="H3498" s="1">
        <v>2.61</v>
      </c>
      <c r="I3498" s="1">
        <v>8.73</v>
      </c>
      <c r="J3498" s="1">
        <f>Smartphone_Usage_And_Addiction_Analysis_7500_Rows[[#This Row],[social_media_hours]]+Smartphone_Usage_And_Addiction_Analysis_7500_Rows[[#This Row],[gaming_hours]]</f>
        <v>2.68</v>
      </c>
      <c r="K3498" s="1">
        <f>Smartphone_Usage_And_Addiction_Analysis_7500_Rows[[#This Row],[sleep_hours]]-Smartphone_Usage_And_Addiction_Analysis_7500_Rows[[#This Row],[total_leisure_hours]]</f>
        <v>6.0500000000000007</v>
      </c>
      <c r="L3498" s="1">
        <v>59</v>
      </c>
      <c r="M3498" s="1">
        <v>18</v>
      </c>
      <c r="N3498" s="5">
        <f>Smartphone_Usage_And_Addiction_Analysis_7500_Rows[[#This Row],[app_opens_per_day]]/Smartphone_Usage_And_Addiction_Analysis_7500_Rows[[#This Row],[daily_screen_time_hours]]</f>
        <v>3.005008347245409</v>
      </c>
      <c r="O3498" s="1">
        <v>7.84</v>
      </c>
      <c r="P3498" s="1" t="s">
        <v>32</v>
      </c>
      <c r="Q3498" s="1" t="s">
        <v>19</v>
      </c>
      <c r="R3498" s="1" t="s">
        <v>51</v>
      </c>
      <c r="S3498" s="1">
        <v>0</v>
      </c>
    </row>
    <row r="3499" spans="1:19" ht="18" customHeight="1" x14ac:dyDescent="0.25">
      <c r="A3499" s="10" t="s">
        <v>2355</v>
      </c>
      <c r="B3499" s="1">
        <v>26</v>
      </c>
      <c r="C3499" t="str">
        <f t="shared" si="54"/>
        <v>26-40 (Millennials)</v>
      </c>
      <c r="D3499" s="1" t="s">
        <v>17</v>
      </c>
      <c r="E3499" s="1">
        <v>9.09</v>
      </c>
      <c r="F3499" s="1">
        <v>4.9000000000000004</v>
      </c>
      <c r="G3499" s="1">
        <v>0.53</v>
      </c>
      <c r="H3499" s="1">
        <v>3.61</v>
      </c>
      <c r="I3499" s="1">
        <v>7.8</v>
      </c>
      <c r="J3499" s="1">
        <f>Smartphone_Usage_And_Addiction_Analysis_7500_Rows[[#This Row],[social_media_hours]]+Smartphone_Usage_And_Addiction_Analysis_7500_Rows[[#This Row],[gaming_hours]]</f>
        <v>5.4300000000000006</v>
      </c>
      <c r="K3499" s="1">
        <f>Smartphone_Usage_And_Addiction_Analysis_7500_Rows[[#This Row],[sleep_hours]]-Smartphone_Usage_And_Addiction_Analysis_7500_Rows[[#This Row],[total_leisure_hours]]</f>
        <v>2.3699999999999992</v>
      </c>
      <c r="L3499" s="1">
        <v>51</v>
      </c>
      <c r="M3499" s="1">
        <v>68</v>
      </c>
      <c r="N3499" s="5">
        <f>Smartphone_Usage_And_Addiction_Analysis_7500_Rows[[#This Row],[app_opens_per_day]]/Smartphone_Usage_And_Addiction_Analysis_7500_Rows[[#This Row],[daily_screen_time_hours]]</f>
        <v>7.4807480748074813</v>
      </c>
      <c r="O3499" s="1">
        <v>10.88</v>
      </c>
      <c r="P3499" s="1" t="s">
        <v>18</v>
      </c>
      <c r="Q3499" s="1" t="s">
        <v>19</v>
      </c>
      <c r="R3499" s="1" t="s">
        <v>24</v>
      </c>
      <c r="S3499" s="1">
        <v>1</v>
      </c>
    </row>
    <row r="3500" spans="1:19" ht="18" customHeight="1" x14ac:dyDescent="0.25">
      <c r="A3500" s="10" t="s">
        <v>6265</v>
      </c>
      <c r="B3500" s="1">
        <v>31</v>
      </c>
      <c r="C3500" s="1" t="str">
        <f t="shared" si="54"/>
        <v>26-40 (Millennials)</v>
      </c>
      <c r="D3500" t="s">
        <v>7582</v>
      </c>
      <c r="E3500">
        <v>8.1300000000000008</v>
      </c>
      <c r="F3500">
        <v>4.8899999999999997</v>
      </c>
      <c r="G3500">
        <v>0.81</v>
      </c>
      <c r="H3500">
        <v>3.79</v>
      </c>
      <c r="I3500">
        <v>6.03</v>
      </c>
      <c r="J3500" s="1">
        <f>Smartphone_Usage_And_Addiction_Analysis_7500_Rows[[#This Row],[social_media_hours]]+Smartphone_Usage_And_Addiction_Analysis_7500_Rows[[#This Row],[gaming_hours]]</f>
        <v>5.6999999999999993</v>
      </c>
      <c r="K3500" s="1">
        <f>Smartphone_Usage_And_Addiction_Analysis_7500_Rows[[#This Row],[sleep_hours]]-Smartphone_Usage_And_Addiction_Analysis_7500_Rows[[#This Row],[total_leisure_hours]]</f>
        <v>0.33000000000000096</v>
      </c>
      <c r="L3500">
        <v>29</v>
      </c>
      <c r="M3500">
        <v>113</v>
      </c>
      <c r="N3500" s="5">
        <f>Smartphone_Usage_And_Addiction_Analysis_7500_Rows[[#This Row],[app_opens_per_day]]/Smartphone_Usage_And_Addiction_Analysis_7500_Rows[[#This Row],[daily_screen_time_hours]]</f>
        <v>13.899138991389913</v>
      </c>
      <c r="O3500">
        <v>10.28</v>
      </c>
      <c r="P3500" t="s">
        <v>32</v>
      </c>
      <c r="Q3500" t="s">
        <v>19</v>
      </c>
      <c r="R3500" t="s">
        <v>28</v>
      </c>
      <c r="S3500">
        <v>1</v>
      </c>
    </row>
    <row r="3501" spans="1:19" ht="18" customHeight="1" x14ac:dyDescent="0.25">
      <c r="A3501" s="10" t="s">
        <v>2356</v>
      </c>
      <c r="B3501" s="1">
        <v>22</v>
      </c>
      <c r="C3501" t="str">
        <f t="shared" si="54"/>
        <v>18-25 (Gen Z)</v>
      </c>
      <c r="D3501" s="1" t="s">
        <v>17</v>
      </c>
      <c r="E3501" s="1">
        <v>3.64</v>
      </c>
      <c r="F3501" s="1">
        <v>1.3</v>
      </c>
      <c r="G3501" s="1">
        <v>2.33</v>
      </c>
      <c r="H3501" s="1">
        <v>6</v>
      </c>
      <c r="I3501" s="1">
        <v>6.2</v>
      </c>
      <c r="J3501" s="1">
        <f>Smartphone_Usage_And_Addiction_Analysis_7500_Rows[[#This Row],[social_media_hours]]+Smartphone_Usage_And_Addiction_Analysis_7500_Rows[[#This Row],[gaming_hours]]</f>
        <v>3.63</v>
      </c>
      <c r="K3501" s="1">
        <f>Smartphone_Usage_And_Addiction_Analysis_7500_Rows[[#This Row],[sleep_hours]]-Smartphone_Usage_And_Addiction_Analysis_7500_Rows[[#This Row],[total_leisure_hours]]</f>
        <v>2.5700000000000003</v>
      </c>
      <c r="L3501" s="1">
        <v>98</v>
      </c>
      <c r="M3501" s="1">
        <v>62</v>
      </c>
      <c r="N3501" s="5">
        <f>Smartphone_Usage_And_Addiction_Analysis_7500_Rows[[#This Row],[app_opens_per_day]]/Smartphone_Usage_And_Addiction_Analysis_7500_Rows[[#This Row],[daily_screen_time_hours]]</f>
        <v>17.032967032967033</v>
      </c>
      <c r="O3501" s="1">
        <v>5.35</v>
      </c>
      <c r="P3501" s="1" t="s">
        <v>18</v>
      </c>
      <c r="Q3501" s="1" t="s">
        <v>23</v>
      </c>
      <c r="R3501" s="1" t="s">
        <v>20</v>
      </c>
      <c r="S3501" s="1">
        <v>0</v>
      </c>
    </row>
    <row r="3502" spans="1:19" ht="18" customHeight="1" x14ac:dyDescent="0.25">
      <c r="A3502" s="10" t="s">
        <v>6266</v>
      </c>
      <c r="B3502" s="1">
        <v>25</v>
      </c>
      <c r="C3502" s="1" t="str">
        <f t="shared" si="54"/>
        <v>18-25 (Gen Z)</v>
      </c>
      <c r="D3502" t="s">
        <v>7582</v>
      </c>
      <c r="E3502">
        <v>6.79</v>
      </c>
      <c r="F3502">
        <v>1.55</v>
      </c>
      <c r="G3502">
        <v>0.05</v>
      </c>
      <c r="H3502">
        <v>2.57</v>
      </c>
      <c r="I3502">
        <v>6</v>
      </c>
      <c r="J3502" s="1">
        <f>Smartphone_Usage_And_Addiction_Analysis_7500_Rows[[#This Row],[social_media_hours]]+Smartphone_Usage_And_Addiction_Analysis_7500_Rows[[#This Row],[gaming_hours]]</f>
        <v>1.6</v>
      </c>
      <c r="K3502" s="1">
        <f>Smartphone_Usage_And_Addiction_Analysis_7500_Rows[[#This Row],[sleep_hours]]-Smartphone_Usage_And_Addiction_Analysis_7500_Rows[[#This Row],[total_leisure_hours]]</f>
        <v>4.4000000000000004</v>
      </c>
      <c r="L3502">
        <v>186</v>
      </c>
      <c r="M3502">
        <v>121</v>
      </c>
      <c r="N3502" s="5">
        <f>Smartphone_Usage_And_Addiction_Analysis_7500_Rows[[#This Row],[app_opens_per_day]]/Smartphone_Usage_And_Addiction_Analysis_7500_Rows[[#This Row],[daily_screen_time_hours]]</f>
        <v>17.820324005891017</v>
      </c>
      <c r="O3502">
        <v>9.57</v>
      </c>
      <c r="P3502" t="s">
        <v>18</v>
      </c>
      <c r="Q3502" t="s">
        <v>19</v>
      </c>
      <c r="R3502" t="s">
        <v>28</v>
      </c>
      <c r="S3502">
        <v>1</v>
      </c>
    </row>
    <row r="3503" spans="1:19" ht="18" customHeight="1" x14ac:dyDescent="0.25">
      <c r="A3503" s="10" t="s">
        <v>6267</v>
      </c>
      <c r="B3503" s="1">
        <v>27</v>
      </c>
      <c r="C3503" s="1" t="str">
        <f t="shared" si="54"/>
        <v>26-40 (Millennials)</v>
      </c>
      <c r="D3503" t="s">
        <v>7582</v>
      </c>
      <c r="E3503">
        <v>3.66</v>
      </c>
      <c r="F3503">
        <v>1.68</v>
      </c>
      <c r="G3503">
        <v>0.67</v>
      </c>
      <c r="H3503">
        <v>3.41</v>
      </c>
      <c r="I3503">
        <v>7.27</v>
      </c>
      <c r="J3503" s="1">
        <f>Smartphone_Usage_And_Addiction_Analysis_7500_Rows[[#This Row],[social_media_hours]]+Smartphone_Usage_And_Addiction_Analysis_7500_Rows[[#This Row],[gaming_hours]]</f>
        <v>2.35</v>
      </c>
      <c r="K3503" s="1">
        <f>Smartphone_Usage_And_Addiction_Analysis_7500_Rows[[#This Row],[sleep_hours]]-Smartphone_Usage_And_Addiction_Analysis_7500_Rows[[#This Row],[total_leisure_hours]]</f>
        <v>4.92</v>
      </c>
      <c r="L3503">
        <v>192</v>
      </c>
      <c r="M3503">
        <v>15</v>
      </c>
      <c r="N3503" s="5">
        <f>Smartphone_Usage_And_Addiction_Analysis_7500_Rows[[#This Row],[app_opens_per_day]]/Smartphone_Usage_And_Addiction_Analysis_7500_Rows[[#This Row],[daily_screen_time_hours]]</f>
        <v>4.0983606557377046</v>
      </c>
      <c r="O3503">
        <v>5.85</v>
      </c>
      <c r="P3503" t="s">
        <v>32</v>
      </c>
      <c r="Q3503" t="s">
        <v>23</v>
      </c>
      <c r="R3503" t="s">
        <v>20</v>
      </c>
      <c r="S3503">
        <v>0</v>
      </c>
    </row>
    <row r="3504" spans="1:19" ht="18" customHeight="1" x14ac:dyDescent="0.25">
      <c r="A3504" s="10" t="s">
        <v>6268</v>
      </c>
      <c r="B3504" s="1">
        <v>20</v>
      </c>
      <c r="C3504" s="1" t="str">
        <f t="shared" si="54"/>
        <v>18-25 (Gen Z)</v>
      </c>
      <c r="D3504" t="s">
        <v>7582</v>
      </c>
      <c r="E3504">
        <v>3.83</v>
      </c>
      <c r="F3504">
        <v>5.43</v>
      </c>
      <c r="G3504">
        <v>1.84</v>
      </c>
      <c r="H3504">
        <v>2.0499999999999998</v>
      </c>
      <c r="I3504">
        <v>7.85</v>
      </c>
      <c r="J3504" s="1">
        <f>Smartphone_Usage_And_Addiction_Analysis_7500_Rows[[#This Row],[social_media_hours]]+Smartphone_Usage_And_Addiction_Analysis_7500_Rows[[#This Row],[gaming_hours]]</f>
        <v>7.27</v>
      </c>
      <c r="K3504" s="1">
        <f>Smartphone_Usage_And_Addiction_Analysis_7500_Rows[[#This Row],[sleep_hours]]-Smartphone_Usage_And_Addiction_Analysis_7500_Rows[[#This Row],[total_leisure_hours]]</f>
        <v>0.58000000000000007</v>
      </c>
      <c r="L3504">
        <v>72</v>
      </c>
      <c r="M3504">
        <v>117</v>
      </c>
      <c r="N3504" s="5">
        <f>Smartphone_Usage_And_Addiction_Analysis_7500_Rows[[#This Row],[app_opens_per_day]]/Smartphone_Usage_And_Addiction_Analysis_7500_Rows[[#This Row],[daily_screen_time_hours]]</f>
        <v>30.548302872062663</v>
      </c>
      <c r="O3504">
        <v>4.3899999999999997</v>
      </c>
      <c r="P3504" t="s">
        <v>18</v>
      </c>
      <c r="Q3504" t="s">
        <v>19</v>
      </c>
      <c r="R3504" t="s">
        <v>24</v>
      </c>
      <c r="S3504">
        <v>1</v>
      </c>
    </row>
    <row r="3505" spans="1:19" ht="18" customHeight="1" x14ac:dyDescent="0.25">
      <c r="A3505" s="10" t="s">
        <v>2357</v>
      </c>
      <c r="B3505" s="1">
        <v>34</v>
      </c>
      <c r="C3505" t="str">
        <f t="shared" si="54"/>
        <v>26-40 (Millennials)</v>
      </c>
      <c r="D3505" s="1" t="s">
        <v>30</v>
      </c>
      <c r="E3505" s="1">
        <v>5.58</v>
      </c>
      <c r="F3505" s="1">
        <v>4.8</v>
      </c>
      <c r="G3505" s="1">
        <v>1.0900000000000001</v>
      </c>
      <c r="H3505" s="1">
        <v>4.91</v>
      </c>
      <c r="I3505" s="1">
        <v>6.7</v>
      </c>
      <c r="J3505" s="1">
        <f>Smartphone_Usage_And_Addiction_Analysis_7500_Rows[[#This Row],[social_media_hours]]+Smartphone_Usage_And_Addiction_Analysis_7500_Rows[[#This Row],[gaming_hours]]</f>
        <v>5.89</v>
      </c>
      <c r="K3505" s="1">
        <f>Smartphone_Usage_And_Addiction_Analysis_7500_Rows[[#This Row],[sleep_hours]]-Smartphone_Usage_And_Addiction_Analysis_7500_Rows[[#This Row],[total_leisure_hours]]</f>
        <v>0.8100000000000005</v>
      </c>
      <c r="L3505" s="1">
        <v>219</v>
      </c>
      <c r="M3505" s="1">
        <v>43</v>
      </c>
      <c r="N3505" s="5">
        <f>Smartphone_Usage_And_Addiction_Analysis_7500_Rows[[#This Row],[app_opens_per_day]]/Smartphone_Usage_And_Addiction_Analysis_7500_Rows[[#This Row],[daily_screen_time_hours]]</f>
        <v>7.7060931899641574</v>
      </c>
      <c r="O3505" s="1">
        <v>8.18</v>
      </c>
      <c r="P3505" s="1" t="s">
        <v>22</v>
      </c>
      <c r="Q3505" s="1" t="s">
        <v>23</v>
      </c>
      <c r="R3505" s="1" t="s">
        <v>24</v>
      </c>
      <c r="S3505" s="1">
        <v>1</v>
      </c>
    </row>
    <row r="3506" spans="1:19" ht="18" customHeight="1" x14ac:dyDescent="0.25">
      <c r="A3506" s="10" t="s">
        <v>2358</v>
      </c>
      <c r="B3506" s="1">
        <v>31</v>
      </c>
      <c r="C3506" t="str">
        <f t="shared" si="54"/>
        <v>26-40 (Millennials)</v>
      </c>
      <c r="D3506" s="1" t="s">
        <v>17</v>
      </c>
      <c r="E3506" s="1">
        <v>4.91</v>
      </c>
      <c r="F3506" s="1">
        <v>3.57</v>
      </c>
      <c r="G3506" s="1">
        <v>3.81</v>
      </c>
      <c r="H3506" s="1">
        <v>4.7699999999999996</v>
      </c>
      <c r="I3506" s="1">
        <v>4.83</v>
      </c>
      <c r="J3506" s="1">
        <f>Smartphone_Usage_And_Addiction_Analysis_7500_Rows[[#This Row],[social_media_hours]]+Smartphone_Usage_And_Addiction_Analysis_7500_Rows[[#This Row],[gaming_hours]]</f>
        <v>7.38</v>
      </c>
      <c r="K3506" s="1">
        <f>Smartphone_Usage_And_Addiction_Analysis_7500_Rows[[#This Row],[sleep_hours]]-Smartphone_Usage_And_Addiction_Analysis_7500_Rows[[#This Row],[total_leisure_hours]]</f>
        <v>-2.5499999999999998</v>
      </c>
      <c r="L3506" s="1">
        <v>170</v>
      </c>
      <c r="M3506" s="1">
        <v>34</v>
      </c>
      <c r="N3506" s="5">
        <f>Smartphone_Usage_And_Addiction_Analysis_7500_Rows[[#This Row],[app_opens_per_day]]/Smartphone_Usage_And_Addiction_Analysis_7500_Rows[[#This Row],[daily_screen_time_hours]]</f>
        <v>6.9246435845213847</v>
      </c>
      <c r="O3506" s="1">
        <v>7.12</v>
      </c>
      <c r="P3506" s="1" t="s">
        <v>32</v>
      </c>
      <c r="Q3506" s="1" t="s">
        <v>19</v>
      </c>
      <c r="R3506" s="1" t="s">
        <v>51</v>
      </c>
      <c r="S3506" s="1">
        <v>0</v>
      </c>
    </row>
    <row r="3507" spans="1:19" ht="18" customHeight="1" x14ac:dyDescent="0.25">
      <c r="A3507" s="10" t="s">
        <v>2359</v>
      </c>
      <c r="B3507" s="1">
        <v>34</v>
      </c>
      <c r="C3507" t="str">
        <f t="shared" si="54"/>
        <v>26-40 (Millennials)</v>
      </c>
      <c r="D3507" s="1" t="s">
        <v>17</v>
      </c>
      <c r="E3507" s="1">
        <v>11.03</v>
      </c>
      <c r="F3507" s="1">
        <v>4.34</v>
      </c>
      <c r="G3507" s="1">
        <v>0.19</v>
      </c>
      <c r="H3507" s="1">
        <v>3.75</v>
      </c>
      <c r="I3507" s="1">
        <v>6.61</v>
      </c>
      <c r="J3507" s="1">
        <f>Smartphone_Usage_And_Addiction_Analysis_7500_Rows[[#This Row],[social_media_hours]]+Smartphone_Usage_And_Addiction_Analysis_7500_Rows[[#This Row],[gaming_hours]]</f>
        <v>4.53</v>
      </c>
      <c r="K3507" s="1">
        <f>Smartphone_Usage_And_Addiction_Analysis_7500_Rows[[#This Row],[sleep_hours]]-Smartphone_Usage_And_Addiction_Analysis_7500_Rows[[#This Row],[total_leisure_hours]]</f>
        <v>2.08</v>
      </c>
      <c r="L3507" s="1">
        <v>144</v>
      </c>
      <c r="M3507" s="1">
        <v>99</v>
      </c>
      <c r="N3507" s="5">
        <f>Smartphone_Usage_And_Addiction_Analysis_7500_Rows[[#This Row],[app_opens_per_day]]/Smartphone_Usage_And_Addiction_Analysis_7500_Rows[[#This Row],[daily_screen_time_hours]]</f>
        <v>8.9755213055303731</v>
      </c>
      <c r="O3507" s="1">
        <v>13.93</v>
      </c>
      <c r="P3507" s="1" t="s">
        <v>18</v>
      </c>
      <c r="Q3507" s="1" t="s">
        <v>23</v>
      </c>
      <c r="R3507" s="1" t="s">
        <v>28</v>
      </c>
      <c r="S3507" s="1">
        <v>1</v>
      </c>
    </row>
    <row r="3508" spans="1:19" ht="18" customHeight="1" x14ac:dyDescent="0.25">
      <c r="A3508" s="10" t="s">
        <v>2360</v>
      </c>
      <c r="B3508" s="1">
        <v>35</v>
      </c>
      <c r="C3508" t="str">
        <f t="shared" si="54"/>
        <v>26-40 (Millennials)</v>
      </c>
      <c r="D3508" s="1" t="s">
        <v>17</v>
      </c>
      <c r="E3508" s="1">
        <v>4.09</v>
      </c>
      <c r="F3508" s="1">
        <v>4.68</v>
      </c>
      <c r="G3508" s="1">
        <v>0.13</v>
      </c>
      <c r="H3508" s="1">
        <v>4.96</v>
      </c>
      <c r="I3508" s="1">
        <v>8.32</v>
      </c>
      <c r="J3508" s="1">
        <f>Smartphone_Usage_And_Addiction_Analysis_7500_Rows[[#This Row],[social_media_hours]]+Smartphone_Usage_And_Addiction_Analysis_7500_Rows[[#This Row],[gaming_hours]]</f>
        <v>4.8099999999999996</v>
      </c>
      <c r="K3508" s="1">
        <f>Smartphone_Usage_And_Addiction_Analysis_7500_Rows[[#This Row],[sleep_hours]]-Smartphone_Usage_And_Addiction_Analysis_7500_Rows[[#This Row],[total_leisure_hours]]</f>
        <v>3.5100000000000007</v>
      </c>
      <c r="L3508" s="1">
        <v>140</v>
      </c>
      <c r="M3508" s="1">
        <v>86</v>
      </c>
      <c r="N3508" s="5">
        <f>Smartphone_Usage_And_Addiction_Analysis_7500_Rows[[#This Row],[app_opens_per_day]]/Smartphone_Usage_And_Addiction_Analysis_7500_Rows[[#This Row],[daily_screen_time_hours]]</f>
        <v>21.026894865525673</v>
      </c>
      <c r="O3508" s="1">
        <v>5.75</v>
      </c>
      <c r="P3508" s="1" t="s">
        <v>32</v>
      </c>
      <c r="Q3508" s="1" t="s">
        <v>19</v>
      </c>
      <c r="R3508" s="1" t="s">
        <v>28</v>
      </c>
      <c r="S3508" s="1">
        <v>1</v>
      </c>
    </row>
    <row r="3509" spans="1:19" ht="18" customHeight="1" x14ac:dyDescent="0.25">
      <c r="A3509" s="10" t="s">
        <v>2361</v>
      </c>
      <c r="B3509" s="1">
        <v>21</v>
      </c>
      <c r="C3509" t="str">
        <f t="shared" si="54"/>
        <v>18-25 (Gen Z)</v>
      </c>
      <c r="D3509" s="1" t="s">
        <v>17</v>
      </c>
      <c r="E3509" s="1">
        <v>4.4400000000000004</v>
      </c>
      <c r="F3509" s="1">
        <v>2.63</v>
      </c>
      <c r="G3509" s="1">
        <v>2.48</v>
      </c>
      <c r="H3509" s="1">
        <v>2.92</v>
      </c>
      <c r="I3509" s="1">
        <v>6.24</v>
      </c>
      <c r="J3509" s="1">
        <f>Smartphone_Usage_And_Addiction_Analysis_7500_Rows[[#This Row],[social_media_hours]]+Smartphone_Usage_And_Addiction_Analysis_7500_Rows[[#This Row],[gaming_hours]]</f>
        <v>5.1099999999999994</v>
      </c>
      <c r="K3509" s="1">
        <f>Smartphone_Usage_And_Addiction_Analysis_7500_Rows[[#This Row],[sleep_hours]]-Smartphone_Usage_And_Addiction_Analysis_7500_Rows[[#This Row],[total_leisure_hours]]</f>
        <v>1.1300000000000008</v>
      </c>
      <c r="L3509" s="1">
        <v>75</v>
      </c>
      <c r="M3509" s="1">
        <v>29</v>
      </c>
      <c r="N3509" s="5">
        <f>Smartphone_Usage_And_Addiction_Analysis_7500_Rows[[#This Row],[app_opens_per_day]]/Smartphone_Usage_And_Addiction_Analysis_7500_Rows[[#This Row],[daily_screen_time_hours]]</f>
        <v>6.531531531531531</v>
      </c>
      <c r="O3509" s="1">
        <v>5.27</v>
      </c>
      <c r="P3509" s="1" t="s">
        <v>22</v>
      </c>
      <c r="Q3509" s="1" t="s">
        <v>19</v>
      </c>
      <c r="R3509" s="1" t="s">
        <v>20</v>
      </c>
      <c r="S3509" s="1">
        <v>0</v>
      </c>
    </row>
    <row r="3510" spans="1:19" ht="18" customHeight="1" x14ac:dyDescent="0.25">
      <c r="A3510" s="10" t="s">
        <v>6269</v>
      </c>
      <c r="B3510" s="1">
        <v>33</v>
      </c>
      <c r="C3510" s="1" t="str">
        <f t="shared" si="54"/>
        <v>26-40 (Millennials)</v>
      </c>
      <c r="D3510" t="s">
        <v>7582</v>
      </c>
      <c r="E3510">
        <v>7.75</v>
      </c>
      <c r="F3510">
        <v>2.96</v>
      </c>
      <c r="G3510">
        <v>3</v>
      </c>
      <c r="H3510">
        <v>2.2000000000000002</v>
      </c>
      <c r="I3510">
        <v>7.66</v>
      </c>
      <c r="J3510" s="1">
        <f>Smartphone_Usage_And_Addiction_Analysis_7500_Rows[[#This Row],[social_media_hours]]+Smartphone_Usage_And_Addiction_Analysis_7500_Rows[[#This Row],[gaming_hours]]</f>
        <v>5.96</v>
      </c>
      <c r="K3510" s="1">
        <f>Smartphone_Usage_And_Addiction_Analysis_7500_Rows[[#This Row],[sleep_hours]]-Smartphone_Usage_And_Addiction_Analysis_7500_Rows[[#This Row],[total_leisure_hours]]</f>
        <v>1.7000000000000002</v>
      </c>
      <c r="L3510">
        <v>242</v>
      </c>
      <c r="M3510">
        <v>50</v>
      </c>
      <c r="N3510" s="5">
        <f>Smartphone_Usage_And_Addiction_Analysis_7500_Rows[[#This Row],[app_opens_per_day]]/Smartphone_Usage_And_Addiction_Analysis_7500_Rows[[#This Row],[daily_screen_time_hours]]</f>
        <v>6.4516129032258061</v>
      </c>
      <c r="O3510">
        <v>9.48</v>
      </c>
      <c r="P3510" t="s">
        <v>18</v>
      </c>
      <c r="Q3510" t="s">
        <v>19</v>
      </c>
      <c r="R3510" t="s">
        <v>51</v>
      </c>
      <c r="S3510">
        <v>0</v>
      </c>
    </row>
    <row r="3511" spans="1:19" ht="18" customHeight="1" x14ac:dyDescent="0.25">
      <c r="A3511" s="10" t="s">
        <v>2362</v>
      </c>
      <c r="B3511" s="1">
        <v>28</v>
      </c>
      <c r="C3511" t="str">
        <f t="shared" si="54"/>
        <v>26-40 (Millennials)</v>
      </c>
      <c r="D3511" s="1" t="s">
        <v>17</v>
      </c>
      <c r="E3511" s="1">
        <v>8.5</v>
      </c>
      <c r="F3511" s="1">
        <v>1.42</v>
      </c>
      <c r="G3511" s="1">
        <v>1.66</v>
      </c>
      <c r="H3511" s="1">
        <v>0.63</v>
      </c>
      <c r="I3511" s="1">
        <v>5.68</v>
      </c>
      <c r="J3511" s="1">
        <f>Smartphone_Usage_And_Addiction_Analysis_7500_Rows[[#This Row],[social_media_hours]]+Smartphone_Usage_And_Addiction_Analysis_7500_Rows[[#This Row],[gaming_hours]]</f>
        <v>3.08</v>
      </c>
      <c r="K3511" s="1">
        <f>Smartphone_Usage_And_Addiction_Analysis_7500_Rows[[#This Row],[sleep_hours]]-Smartphone_Usage_And_Addiction_Analysis_7500_Rows[[#This Row],[total_leisure_hours]]</f>
        <v>2.5999999999999996</v>
      </c>
      <c r="L3511" s="1">
        <v>117</v>
      </c>
      <c r="M3511" s="1">
        <v>103</v>
      </c>
      <c r="N3511" s="5">
        <f>Smartphone_Usage_And_Addiction_Analysis_7500_Rows[[#This Row],[app_opens_per_day]]/Smartphone_Usage_And_Addiction_Analysis_7500_Rows[[#This Row],[daily_screen_time_hours]]</f>
        <v>12.117647058823529</v>
      </c>
      <c r="O3511" s="1">
        <v>9.33</v>
      </c>
      <c r="P3511" s="1" t="s">
        <v>18</v>
      </c>
      <c r="Q3511" s="1" t="s">
        <v>19</v>
      </c>
      <c r="R3511" s="1" t="s">
        <v>24</v>
      </c>
      <c r="S3511" s="1">
        <v>1</v>
      </c>
    </row>
    <row r="3512" spans="1:19" ht="18" customHeight="1" x14ac:dyDescent="0.25">
      <c r="A3512" s="10" t="s">
        <v>2363</v>
      </c>
      <c r="B3512" s="1">
        <v>35</v>
      </c>
      <c r="C3512" t="str">
        <f t="shared" si="54"/>
        <v>26-40 (Millennials)</v>
      </c>
      <c r="D3512" s="1" t="s">
        <v>17</v>
      </c>
      <c r="E3512" s="1">
        <v>10.99</v>
      </c>
      <c r="F3512" s="1">
        <v>1.07</v>
      </c>
      <c r="G3512" s="1">
        <v>2.2999999999999998</v>
      </c>
      <c r="H3512" s="1">
        <v>1.74</v>
      </c>
      <c r="I3512" s="1">
        <v>8.6999999999999993</v>
      </c>
      <c r="J3512" s="1">
        <f>Smartphone_Usage_And_Addiction_Analysis_7500_Rows[[#This Row],[social_media_hours]]+Smartphone_Usage_And_Addiction_Analysis_7500_Rows[[#This Row],[gaming_hours]]</f>
        <v>3.37</v>
      </c>
      <c r="K3512" s="1">
        <f>Smartphone_Usage_And_Addiction_Analysis_7500_Rows[[#This Row],[sleep_hours]]-Smartphone_Usage_And_Addiction_Analysis_7500_Rows[[#This Row],[total_leisure_hours]]</f>
        <v>5.3299999999999992</v>
      </c>
      <c r="L3512" s="1">
        <v>24</v>
      </c>
      <c r="M3512" s="1">
        <v>32</v>
      </c>
      <c r="N3512" s="5">
        <f>Smartphone_Usage_And_Addiction_Analysis_7500_Rows[[#This Row],[app_opens_per_day]]/Smartphone_Usage_And_Addiction_Analysis_7500_Rows[[#This Row],[daily_screen_time_hours]]</f>
        <v>2.9117379435850772</v>
      </c>
      <c r="O3512" s="1">
        <v>12.64</v>
      </c>
      <c r="P3512" s="1" t="s">
        <v>32</v>
      </c>
      <c r="Q3512" s="1" t="s">
        <v>19</v>
      </c>
      <c r="R3512" s="1" t="s">
        <v>24</v>
      </c>
      <c r="S3512" s="1">
        <v>1</v>
      </c>
    </row>
    <row r="3513" spans="1:19" ht="18" customHeight="1" x14ac:dyDescent="0.25">
      <c r="A3513" s="10" t="s">
        <v>6270</v>
      </c>
      <c r="B3513" s="1">
        <v>25</v>
      </c>
      <c r="C3513" s="1" t="str">
        <f t="shared" si="54"/>
        <v>18-25 (Gen Z)</v>
      </c>
      <c r="D3513" t="s">
        <v>7582</v>
      </c>
      <c r="E3513">
        <v>6.57</v>
      </c>
      <c r="F3513">
        <v>4</v>
      </c>
      <c r="G3513">
        <v>0.62</v>
      </c>
      <c r="H3513">
        <v>3.49</v>
      </c>
      <c r="I3513">
        <v>4.58</v>
      </c>
      <c r="J3513" s="1">
        <f>Smartphone_Usage_And_Addiction_Analysis_7500_Rows[[#This Row],[social_media_hours]]+Smartphone_Usage_And_Addiction_Analysis_7500_Rows[[#This Row],[gaming_hours]]</f>
        <v>4.62</v>
      </c>
      <c r="K3513" s="1">
        <f>Smartphone_Usage_And_Addiction_Analysis_7500_Rows[[#This Row],[sleep_hours]]-Smartphone_Usage_And_Addiction_Analysis_7500_Rows[[#This Row],[total_leisure_hours]]</f>
        <v>-4.0000000000000036E-2</v>
      </c>
      <c r="L3513">
        <v>75</v>
      </c>
      <c r="M3513">
        <v>129</v>
      </c>
      <c r="N3513" s="5">
        <f>Smartphone_Usage_And_Addiction_Analysis_7500_Rows[[#This Row],[app_opens_per_day]]/Smartphone_Usage_And_Addiction_Analysis_7500_Rows[[#This Row],[daily_screen_time_hours]]</f>
        <v>19.634703196347033</v>
      </c>
      <c r="O3513">
        <v>9.4600000000000009</v>
      </c>
      <c r="P3513" t="s">
        <v>22</v>
      </c>
      <c r="Q3513" t="s">
        <v>19</v>
      </c>
      <c r="R3513" t="s">
        <v>51</v>
      </c>
      <c r="S3513">
        <v>0</v>
      </c>
    </row>
    <row r="3514" spans="1:19" ht="18" customHeight="1" x14ac:dyDescent="0.25">
      <c r="A3514" s="10" t="s">
        <v>2364</v>
      </c>
      <c r="B3514" s="1">
        <v>27</v>
      </c>
      <c r="C3514" t="str">
        <f t="shared" si="54"/>
        <v>26-40 (Millennials)</v>
      </c>
      <c r="D3514" s="1" t="s">
        <v>17</v>
      </c>
      <c r="E3514" s="1">
        <v>3.04</v>
      </c>
      <c r="F3514" s="1">
        <v>5.26</v>
      </c>
      <c r="G3514" s="1">
        <v>3.02</v>
      </c>
      <c r="H3514" s="1">
        <v>2.63</v>
      </c>
      <c r="I3514" s="1">
        <v>6.24</v>
      </c>
      <c r="J3514" s="1">
        <f>Smartphone_Usage_And_Addiction_Analysis_7500_Rows[[#This Row],[social_media_hours]]+Smartphone_Usage_And_Addiction_Analysis_7500_Rows[[#This Row],[gaming_hours]]</f>
        <v>8.2799999999999994</v>
      </c>
      <c r="K3514" s="1">
        <f>Smartphone_Usage_And_Addiction_Analysis_7500_Rows[[#This Row],[sleep_hours]]-Smartphone_Usage_And_Addiction_Analysis_7500_Rows[[#This Row],[total_leisure_hours]]</f>
        <v>-2.0399999999999991</v>
      </c>
      <c r="L3514" s="1">
        <v>241</v>
      </c>
      <c r="M3514" s="1">
        <v>75</v>
      </c>
      <c r="N3514" s="5">
        <f>Smartphone_Usage_And_Addiction_Analysis_7500_Rows[[#This Row],[app_opens_per_day]]/Smartphone_Usage_And_Addiction_Analysis_7500_Rows[[#This Row],[daily_screen_time_hours]]</f>
        <v>24.671052631578949</v>
      </c>
      <c r="O3514" s="1">
        <v>5.58</v>
      </c>
      <c r="P3514" s="1" t="s">
        <v>22</v>
      </c>
      <c r="Q3514" s="1" t="s">
        <v>23</v>
      </c>
      <c r="R3514" s="1" t="s">
        <v>24</v>
      </c>
      <c r="S3514" s="1">
        <v>1</v>
      </c>
    </row>
    <row r="3515" spans="1:19" ht="18" customHeight="1" x14ac:dyDescent="0.25">
      <c r="A3515" s="10" t="s">
        <v>2365</v>
      </c>
      <c r="B3515" s="1">
        <v>33</v>
      </c>
      <c r="C3515" t="str">
        <f t="shared" si="54"/>
        <v>26-40 (Millennials)</v>
      </c>
      <c r="D3515" s="1" t="s">
        <v>17</v>
      </c>
      <c r="E3515" s="1">
        <v>4.41</v>
      </c>
      <c r="F3515" s="1">
        <v>3.98</v>
      </c>
      <c r="G3515" s="1">
        <v>1.1299999999999999</v>
      </c>
      <c r="H3515" s="1">
        <v>0.77</v>
      </c>
      <c r="I3515" s="1">
        <v>7.71</v>
      </c>
      <c r="J3515" s="1">
        <f>Smartphone_Usage_And_Addiction_Analysis_7500_Rows[[#This Row],[social_media_hours]]+Smartphone_Usage_And_Addiction_Analysis_7500_Rows[[#This Row],[gaming_hours]]</f>
        <v>5.1099999999999994</v>
      </c>
      <c r="K3515" s="1">
        <f>Smartphone_Usage_And_Addiction_Analysis_7500_Rows[[#This Row],[sleep_hours]]-Smartphone_Usage_And_Addiction_Analysis_7500_Rows[[#This Row],[total_leisure_hours]]</f>
        <v>2.6000000000000005</v>
      </c>
      <c r="L3515" s="1">
        <v>161</v>
      </c>
      <c r="M3515" s="1">
        <v>16</v>
      </c>
      <c r="N3515" s="5">
        <f>Smartphone_Usage_And_Addiction_Analysis_7500_Rows[[#This Row],[app_opens_per_day]]/Smartphone_Usage_And_Addiction_Analysis_7500_Rows[[#This Row],[daily_screen_time_hours]]</f>
        <v>3.6281179138321993</v>
      </c>
      <c r="O3515" s="1">
        <v>5.99</v>
      </c>
      <c r="P3515" s="1" t="s">
        <v>22</v>
      </c>
      <c r="Q3515" s="1" t="s">
        <v>23</v>
      </c>
      <c r="R3515" s="1" t="s">
        <v>20</v>
      </c>
      <c r="S3515" s="1">
        <v>0</v>
      </c>
    </row>
    <row r="3516" spans="1:19" ht="18" customHeight="1" x14ac:dyDescent="0.25">
      <c r="A3516" s="10" t="s">
        <v>2366</v>
      </c>
      <c r="B3516" s="1">
        <v>24</v>
      </c>
      <c r="C3516" t="str">
        <f t="shared" si="54"/>
        <v>18-25 (Gen Z)</v>
      </c>
      <c r="D3516" s="1" t="s">
        <v>17</v>
      </c>
      <c r="E3516" s="1">
        <v>6.26</v>
      </c>
      <c r="F3516" s="1">
        <v>1.1200000000000001</v>
      </c>
      <c r="G3516" s="1">
        <v>1.61</v>
      </c>
      <c r="H3516" s="1">
        <v>1.53</v>
      </c>
      <c r="I3516" s="1">
        <v>5.09</v>
      </c>
      <c r="J3516" s="1">
        <f>Smartphone_Usage_And_Addiction_Analysis_7500_Rows[[#This Row],[social_media_hours]]+Smartphone_Usage_And_Addiction_Analysis_7500_Rows[[#This Row],[gaming_hours]]</f>
        <v>2.7300000000000004</v>
      </c>
      <c r="K3516" s="1">
        <f>Smartphone_Usage_And_Addiction_Analysis_7500_Rows[[#This Row],[sleep_hours]]-Smartphone_Usage_And_Addiction_Analysis_7500_Rows[[#This Row],[total_leisure_hours]]</f>
        <v>2.3599999999999994</v>
      </c>
      <c r="L3516" s="1">
        <v>37</v>
      </c>
      <c r="M3516" s="1">
        <v>24</v>
      </c>
      <c r="N3516" s="5">
        <f>Smartphone_Usage_And_Addiction_Analysis_7500_Rows[[#This Row],[app_opens_per_day]]/Smartphone_Usage_And_Addiction_Analysis_7500_Rows[[#This Row],[daily_screen_time_hours]]</f>
        <v>3.8338658146964857</v>
      </c>
      <c r="O3516" s="1">
        <v>7.54</v>
      </c>
      <c r="P3516" s="1" t="s">
        <v>32</v>
      </c>
      <c r="Q3516" s="1" t="s">
        <v>23</v>
      </c>
      <c r="R3516" s="1" t="s">
        <v>28</v>
      </c>
      <c r="S3516" s="1">
        <v>1</v>
      </c>
    </row>
    <row r="3517" spans="1:19" ht="18" customHeight="1" x14ac:dyDescent="0.25">
      <c r="A3517" s="10" t="s">
        <v>6271</v>
      </c>
      <c r="B3517" s="1">
        <v>33</v>
      </c>
      <c r="C3517" s="1" t="str">
        <f t="shared" si="54"/>
        <v>26-40 (Millennials)</v>
      </c>
      <c r="D3517" t="s">
        <v>7582</v>
      </c>
      <c r="E3517">
        <v>5.2</v>
      </c>
      <c r="F3517">
        <v>5.33</v>
      </c>
      <c r="G3517">
        <v>1.45</v>
      </c>
      <c r="H3517">
        <v>0.91</v>
      </c>
      <c r="I3517">
        <v>7.78</v>
      </c>
      <c r="J3517" s="1">
        <f>Smartphone_Usage_And_Addiction_Analysis_7500_Rows[[#This Row],[social_media_hours]]+Smartphone_Usage_And_Addiction_Analysis_7500_Rows[[#This Row],[gaming_hours]]</f>
        <v>6.78</v>
      </c>
      <c r="K3517" s="1">
        <f>Smartphone_Usage_And_Addiction_Analysis_7500_Rows[[#This Row],[sleep_hours]]-Smartphone_Usage_And_Addiction_Analysis_7500_Rows[[#This Row],[total_leisure_hours]]</f>
        <v>1</v>
      </c>
      <c r="L3517">
        <v>106</v>
      </c>
      <c r="M3517">
        <v>40</v>
      </c>
      <c r="N3517" s="5">
        <f>Smartphone_Usage_And_Addiction_Analysis_7500_Rows[[#This Row],[app_opens_per_day]]/Smartphone_Usage_And_Addiction_Analysis_7500_Rows[[#This Row],[daily_screen_time_hours]]</f>
        <v>7.6923076923076916</v>
      </c>
      <c r="O3517">
        <v>6.22</v>
      </c>
      <c r="P3517" t="s">
        <v>32</v>
      </c>
      <c r="Q3517" t="s">
        <v>19</v>
      </c>
      <c r="R3517" t="s">
        <v>28</v>
      </c>
      <c r="S3517">
        <v>1</v>
      </c>
    </row>
    <row r="3518" spans="1:19" ht="18" customHeight="1" x14ac:dyDescent="0.25">
      <c r="A3518" s="10" t="s">
        <v>2367</v>
      </c>
      <c r="B3518" s="1">
        <v>30</v>
      </c>
      <c r="C3518" t="str">
        <f t="shared" si="54"/>
        <v>26-40 (Millennials)</v>
      </c>
      <c r="D3518" s="1" t="s">
        <v>17</v>
      </c>
      <c r="E3518" s="1">
        <v>6.99</v>
      </c>
      <c r="F3518" s="1">
        <v>0.8</v>
      </c>
      <c r="G3518" s="1">
        <v>3.46</v>
      </c>
      <c r="H3518" s="1">
        <v>3.73</v>
      </c>
      <c r="I3518" s="1">
        <v>8.7200000000000006</v>
      </c>
      <c r="J3518" s="1">
        <f>Smartphone_Usage_And_Addiction_Analysis_7500_Rows[[#This Row],[social_media_hours]]+Smartphone_Usage_And_Addiction_Analysis_7500_Rows[[#This Row],[gaming_hours]]</f>
        <v>4.26</v>
      </c>
      <c r="K3518" s="1">
        <f>Smartphone_Usage_And_Addiction_Analysis_7500_Rows[[#This Row],[sleep_hours]]-Smartphone_Usage_And_Addiction_Analysis_7500_Rows[[#This Row],[total_leisure_hours]]</f>
        <v>4.4600000000000009</v>
      </c>
      <c r="L3518" s="1">
        <v>222</v>
      </c>
      <c r="M3518" s="1">
        <v>53</v>
      </c>
      <c r="N3518" s="5">
        <f>Smartphone_Usage_And_Addiction_Analysis_7500_Rows[[#This Row],[app_opens_per_day]]/Smartphone_Usage_And_Addiction_Analysis_7500_Rows[[#This Row],[daily_screen_time_hours]]</f>
        <v>7.5822603719599426</v>
      </c>
      <c r="O3518" s="1">
        <v>8.2200000000000006</v>
      </c>
      <c r="P3518" s="1" t="s">
        <v>22</v>
      </c>
      <c r="Q3518" s="1" t="s">
        <v>23</v>
      </c>
      <c r="R3518" s="1" t="s">
        <v>28</v>
      </c>
      <c r="S3518" s="1">
        <v>1</v>
      </c>
    </row>
    <row r="3519" spans="1:19" ht="18" customHeight="1" x14ac:dyDescent="0.25">
      <c r="A3519" s="10" t="s">
        <v>2368</v>
      </c>
      <c r="B3519" s="1">
        <v>24</v>
      </c>
      <c r="C3519" t="str">
        <f t="shared" si="54"/>
        <v>18-25 (Gen Z)</v>
      </c>
      <c r="D3519" s="1" t="s">
        <v>30</v>
      </c>
      <c r="E3519" s="1">
        <v>6.04</v>
      </c>
      <c r="F3519" s="1">
        <v>3.97</v>
      </c>
      <c r="G3519" s="1">
        <v>1.68</v>
      </c>
      <c r="H3519" s="1">
        <v>2.36</v>
      </c>
      <c r="I3519" s="1">
        <v>5.56</v>
      </c>
      <c r="J3519" s="1">
        <f>Smartphone_Usage_And_Addiction_Analysis_7500_Rows[[#This Row],[social_media_hours]]+Smartphone_Usage_And_Addiction_Analysis_7500_Rows[[#This Row],[gaming_hours]]</f>
        <v>5.65</v>
      </c>
      <c r="K3519" s="1">
        <f>Smartphone_Usage_And_Addiction_Analysis_7500_Rows[[#This Row],[sleep_hours]]-Smartphone_Usage_And_Addiction_Analysis_7500_Rows[[#This Row],[total_leisure_hours]]</f>
        <v>-9.0000000000000746E-2</v>
      </c>
      <c r="L3519" s="1">
        <v>32</v>
      </c>
      <c r="M3519" s="1">
        <v>71</v>
      </c>
      <c r="N3519" s="5">
        <f>Smartphone_Usage_And_Addiction_Analysis_7500_Rows[[#This Row],[app_opens_per_day]]/Smartphone_Usage_And_Addiction_Analysis_7500_Rows[[#This Row],[daily_screen_time_hours]]</f>
        <v>11.754966887417218</v>
      </c>
      <c r="O3519" s="1">
        <v>8.5299999999999994</v>
      </c>
      <c r="P3519" s="1" t="s">
        <v>22</v>
      </c>
      <c r="Q3519" s="1" t="s">
        <v>23</v>
      </c>
      <c r="R3519" s="1" t="s">
        <v>28</v>
      </c>
      <c r="S3519" s="1">
        <v>1</v>
      </c>
    </row>
    <row r="3520" spans="1:19" ht="18" customHeight="1" x14ac:dyDescent="0.25">
      <c r="A3520" s="10" t="s">
        <v>2369</v>
      </c>
      <c r="B3520" s="1">
        <v>24</v>
      </c>
      <c r="C3520" t="str">
        <f t="shared" si="54"/>
        <v>18-25 (Gen Z)</v>
      </c>
      <c r="D3520" s="1" t="s">
        <v>30</v>
      </c>
      <c r="E3520" s="1">
        <v>4.99</v>
      </c>
      <c r="F3520" s="1">
        <v>1.06</v>
      </c>
      <c r="G3520" s="1">
        <v>1.28</v>
      </c>
      <c r="H3520" s="1">
        <v>3.27</v>
      </c>
      <c r="I3520" s="1">
        <v>7.66</v>
      </c>
      <c r="J3520" s="1">
        <f>Smartphone_Usage_And_Addiction_Analysis_7500_Rows[[#This Row],[social_media_hours]]+Smartphone_Usage_And_Addiction_Analysis_7500_Rows[[#This Row],[gaming_hours]]</f>
        <v>2.34</v>
      </c>
      <c r="K3520" s="1">
        <f>Smartphone_Usage_And_Addiction_Analysis_7500_Rows[[#This Row],[sleep_hours]]-Smartphone_Usage_And_Addiction_Analysis_7500_Rows[[#This Row],[total_leisure_hours]]</f>
        <v>5.32</v>
      </c>
      <c r="L3520" s="1">
        <v>27</v>
      </c>
      <c r="M3520" s="1">
        <v>156</v>
      </c>
      <c r="N3520" s="5">
        <f>Smartphone_Usage_And_Addiction_Analysis_7500_Rows[[#This Row],[app_opens_per_day]]/Smartphone_Usage_And_Addiction_Analysis_7500_Rows[[#This Row],[daily_screen_time_hours]]</f>
        <v>31.262525050100198</v>
      </c>
      <c r="O3520" s="1">
        <v>6.24</v>
      </c>
      <c r="P3520" s="1" t="s">
        <v>18</v>
      </c>
      <c r="Q3520" s="1" t="s">
        <v>19</v>
      </c>
      <c r="R3520" s="1" t="s">
        <v>51</v>
      </c>
      <c r="S3520" s="1">
        <v>0</v>
      </c>
    </row>
    <row r="3521" spans="1:19" ht="18" customHeight="1" x14ac:dyDescent="0.25">
      <c r="A3521" s="10" t="s">
        <v>6272</v>
      </c>
      <c r="B3521" s="1">
        <v>29</v>
      </c>
      <c r="C3521" s="1" t="str">
        <f t="shared" si="54"/>
        <v>26-40 (Millennials)</v>
      </c>
      <c r="D3521" t="s">
        <v>7582</v>
      </c>
      <c r="E3521">
        <v>3.39</v>
      </c>
      <c r="F3521">
        <v>4.42</v>
      </c>
      <c r="G3521">
        <v>1.72</v>
      </c>
      <c r="H3521">
        <v>1.83</v>
      </c>
      <c r="I3521">
        <v>5.05</v>
      </c>
      <c r="J3521" s="1">
        <f>Smartphone_Usage_And_Addiction_Analysis_7500_Rows[[#This Row],[social_media_hours]]+Smartphone_Usage_And_Addiction_Analysis_7500_Rows[[#This Row],[gaming_hours]]</f>
        <v>6.14</v>
      </c>
      <c r="K3521" s="1">
        <f>Smartphone_Usage_And_Addiction_Analysis_7500_Rows[[#This Row],[sleep_hours]]-Smartphone_Usage_And_Addiction_Analysis_7500_Rows[[#This Row],[total_leisure_hours]]</f>
        <v>-1.0899999999999999</v>
      </c>
      <c r="L3521">
        <v>120</v>
      </c>
      <c r="M3521">
        <v>107</v>
      </c>
      <c r="N3521" s="5">
        <f>Smartphone_Usage_And_Addiction_Analysis_7500_Rows[[#This Row],[app_opens_per_day]]/Smartphone_Usage_And_Addiction_Analysis_7500_Rows[[#This Row],[daily_screen_time_hours]]</f>
        <v>31.563421828908552</v>
      </c>
      <c r="O3521">
        <v>3.9</v>
      </c>
      <c r="P3521" t="s">
        <v>22</v>
      </c>
      <c r="Q3521" t="s">
        <v>19</v>
      </c>
      <c r="R3521" t="s">
        <v>24</v>
      </c>
      <c r="S3521">
        <v>1</v>
      </c>
    </row>
    <row r="3522" spans="1:19" ht="18" customHeight="1" x14ac:dyDescent="0.25">
      <c r="A3522" s="10" t="s">
        <v>6273</v>
      </c>
      <c r="B3522" s="1">
        <v>29</v>
      </c>
      <c r="C3522" s="1" t="str">
        <f t="shared" ref="C3522:C3585" si="55">IF(B3522&lt;=25, "18-25 (Gen Z)", IF(B3522&lt;=40, "26-40 (Millennials)"))</f>
        <v>26-40 (Millennials)</v>
      </c>
      <c r="D3522" t="s">
        <v>7582</v>
      </c>
      <c r="E3522">
        <v>10.81</v>
      </c>
      <c r="F3522">
        <v>2.48</v>
      </c>
      <c r="G3522">
        <v>2.87</v>
      </c>
      <c r="H3522">
        <v>4.49</v>
      </c>
      <c r="I3522">
        <v>8.7799999999999994</v>
      </c>
      <c r="J3522" s="1">
        <f>Smartphone_Usage_And_Addiction_Analysis_7500_Rows[[#This Row],[social_media_hours]]+Smartphone_Usage_And_Addiction_Analysis_7500_Rows[[#This Row],[gaming_hours]]</f>
        <v>5.35</v>
      </c>
      <c r="K3522" s="1">
        <f>Smartphone_Usage_And_Addiction_Analysis_7500_Rows[[#This Row],[sleep_hours]]-Smartphone_Usage_And_Addiction_Analysis_7500_Rows[[#This Row],[total_leisure_hours]]</f>
        <v>3.4299999999999997</v>
      </c>
      <c r="L3522">
        <v>119</v>
      </c>
      <c r="M3522">
        <v>88</v>
      </c>
      <c r="N3522" s="5">
        <f>Smartphone_Usage_And_Addiction_Analysis_7500_Rows[[#This Row],[app_opens_per_day]]/Smartphone_Usage_And_Addiction_Analysis_7500_Rows[[#This Row],[daily_screen_time_hours]]</f>
        <v>8.1406105457909348</v>
      </c>
      <c r="O3522">
        <v>12.92</v>
      </c>
      <c r="P3522" t="s">
        <v>22</v>
      </c>
      <c r="Q3522" t="s">
        <v>19</v>
      </c>
      <c r="R3522" t="s">
        <v>28</v>
      </c>
      <c r="S3522">
        <v>1</v>
      </c>
    </row>
    <row r="3523" spans="1:19" ht="18" customHeight="1" x14ac:dyDescent="0.25">
      <c r="A3523" s="10" t="s">
        <v>6274</v>
      </c>
      <c r="B3523" s="1">
        <v>18</v>
      </c>
      <c r="C3523" s="1" t="str">
        <f t="shared" si="55"/>
        <v>18-25 (Gen Z)</v>
      </c>
      <c r="D3523" t="s">
        <v>7582</v>
      </c>
      <c r="E3523">
        <v>4.26</v>
      </c>
      <c r="F3523">
        <v>1.43</v>
      </c>
      <c r="G3523">
        <v>0.38</v>
      </c>
      <c r="H3523">
        <v>5.88</v>
      </c>
      <c r="I3523">
        <v>4.97</v>
      </c>
      <c r="J3523" s="1">
        <f>Smartphone_Usage_And_Addiction_Analysis_7500_Rows[[#This Row],[social_media_hours]]+Smartphone_Usage_And_Addiction_Analysis_7500_Rows[[#This Row],[gaming_hours]]</f>
        <v>1.81</v>
      </c>
      <c r="K3523" s="1">
        <f>Smartphone_Usage_And_Addiction_Analysis_7500_Rows[[#This Row],[sleep_hours]]-Smartphone_Usage_And_Addiction_Analysis_7500_Rows[[#This Row],[total_leisure_hours]]</f>
        <v>3.1599999999999997</v>
      </c>
      <c r="L3523">
        <v>153</v>
      </c>
      <c r="M3523">
        <v>155</v>
      </c>
      <c r="N3523" s="5">
        <f>Smartphone_Usage_And_Addiction_Analysis_7500_Rows[[#This Row],[app_opens_per_day]]/Smartphone_Usage_And_Addiction_Analysis_7500_Rows[[#This Row],[daily_screen_time_hours]]</f>
        <v>36.3849765258216</v>
      </c>
      <c r="O3523">
        <v>7.09</v>
      </c>
      <c r="P3523" t="s">
        <v>22</v>
      </c>
      <c r="Q3523" t="s">
        <v>23</v>
      </c>
      <c r="R3523" t="s">
        <v>20</v>
      </c>
      <c r="S3523">
        <v>0</v>
      </c>
    </row>
    <row r="3524" spans="1:19" ht="18" customHeight="1" x14ac:dyDescent="0.25">
      <c r="A3524" s="10" t="s">
        <v>6275</v>
      </c>
      <c r="B3524" s="1">
        <v>21</v>
      </c>
      <c r="C3524" s="1" t="str">
        <f t="shared" si="55"/>
        <v>18-25 (Gen Z)</v>
      </c>
      <c r="D3524" t="s">
        <v>7582</v>
      </c>
      <c r="E3524">
        <v>10.66</v>
      </c>
      <c r="F3524">
        <v>4.71</v>
      </c>
      <c r="G3524">
        <v>0.13</v>
      </c>
      <c r="H3524">
        <v>5.83</v>
      </c>
      <c r="I3524">
        <v>5.04</v>
      </c>
      <c r="J3524" s="1">
        <f>Smartphone_Usage_And_Addiction_Analysis_7500_Rows[[#This Row],[social_media_hours]]+Smartphone_Usage_And_Addiction_Analysis_7500_Rows[[#This Row],[gaming_hours]]</f>
        <v>4.84</v>
      </c>
      <c r="K3524" s="1">
        <f>Smartphone_Usage_And_Addiction_Analysis_7500_Rows[[#This Row],[sleep_hours]]-Smartphone_Usage_And_Addiction_Analysis_7500_Rows[[#This Row],[total_leisure_hours]]</f>
        <v>0.20000000000000018</v>
      </c>
      <c r="L3524">
        <v>210</v>
      </c>
      <c r="M3524">
        <v>163</v>
      </c>
      <c r="N3524" s="5">
        <f>Smartphone_Usage_And_Addiction_Analysis_7500_Rows[[#This Row],[app_opens_per_day]]/Smartphone_Usage_And_Addiction_Analysis_7500_Rows[[#This Row],[daily_screen_time_hours]]</f>
        <v>15.290806754221387</v>
      </c>
      <c r="O3524">
        <v>13.47</v>
      </c>
      <c r="P3524" t="s">
        <v>18</v>
      </c>
      <c r="Q3524" t="s">
        <v>23</v>
      </c>
      <c r="R3524" t="s">
        <v>24</v>
      </c>
      <c r="S3524">
        <v>1</v>
      </c>
    </row>
    <row r="3525" spans="1:19" ht="18" customHeight="1" x14ac:dyDescent="0.25">
      <c r="A3525" s="10" t="s">
        <v>6276</v>
      </c>
      <c r="B3525" s="1">
        <v>29</v>
      </c>
      <c r="C3525" s="1" t="str">
        <f t="shared" si="55"/>
        <v>26-40 (Millennials)</v>
      </c>
      <c r="D3525" t="s">
        <v>7582</v>
      </c>
      <c r="E3525">
        <v>10.220000000000001</v>
      </c>
      <c r="F3525">
        <v>2.04</v>
      </c>
      <c r="G3525">
        <v>0.38</v>
      </c>
      <c r="H3525">
        <v>2.65</v>
      </c>
      <c r="I3525">
        <v>5.22</v>
      </c>
      <c r="J3525" s="1">
        <f>Smartphone_Usage_And_Addiction_Analysis_7500_Rows[[#This Row],[social_media_hours]]+Smartphone_Usage_And_Addiction_Analysis_7500_Rows[[#This Row],[gaming_hours]]</f>
        <v>2.42</v>
      </c>
      <c r="K3525" s="1">
        <f>Smartphone_Usage_And_Addiction_Analysis_7500_Rows[[#This Row],[sleep_hours]]-Smartphone_Usage_And_Addiction_Analysis_7500_Rows[[#This Row],[total_leisure_hours]]</f>
        <v>2.8</v>
      </c>
      <c r="L3525">
        <v>57</v>
      </c>
      <c r="M3525">
        <v>178</v>
      </c>
      <c r="N3525" s="5">
        <f>Smartphone_Usage_And_Addiction_Analysis_7500_Rows[[#This Row],[app_opens_per_day]]/Smartphone_Usage_And_Addiction_Analysis_7500_Rows[[#This Row],[daily_screen_time_hours]]</f>
        <v>17.416829745596868</v>
      </c>
      <c r="O3525">
        <v>12.99</v>
      </c>
      <c r="P3525" t="s">
        <v>32</v>
      </c>
      <c r="Q3525" t="s">
        <v>23</v>
      </c>
      <c r="R3525" t="s">
        <v>28</v>
      </c>
      <c r="S3525">
        <v>1</v>
      </c>
    </row>
    <row r="3526" spans="1:19" ht="18" customHeight="1" x14ac:dyDescent="0.25">
      <c r="A3526" s="10" t="s">
        <v>2370</v>
      </c>
      <c r="B3526" s="1">
        <v>31</v>
      </c>
      <c r="C3526" t="str">
        <f t="shared" si="55"/>
        <v>26-40 (Millennials)</v>
      </c>
      <c r="D3526" s="1" t="s">
        <v>17</v>
      </c>
      <c r="E3526" s="1">
        <v>6.11</v>
      </c>
      <c r="F3526" s="1">
        <v>3.46</v>
      </c>
      <c r="G3526" s="1">
        <v>2.97</v>
      </c>
      <c r="H3526" s="1">
        <v>4</v>
      </c>
      <c r="I3526" s="1">
        <v>8.24</v>
      </c>
      <c r="J3526" s="1">
        <f>Smartphone_Usage_And_Addiction_Analysis_7500_Rows[[#This Row],[social_media_hours]]+Smartphone_Usage_And_Addiction_Analysis_7500_Rows[[#This Row],[gaming_hours]]</f>
        <v>6.43</v>
      </c>
      <c r="K3526" s="1">
        <f>Smartphone_Usage_And_Addiction_Analysis_7500_Rows[[#This Row],[sleep_hours]]-Smartphone_Usage_And_Addiction_Analysis_7500_Rows[[#This Row],[total_leisure_hours]]</f>
        <v>1.8100000000000005</v>
      </c>
      <c r="L3526" s="1">
        <v>183</v>
      </c>
      <c r="M3526" s="1">
        <v>142</v>
      </c>
      <c r="N3526" s="5">
        <f>Smartphone_Usage_And_Addiction_Analysis_7500_Rows[[#This Row],[app_opens_per_day]]/Smartphone_Usage_And_Addiction_Analysis_7500_Rows[[#This Row],[daily_screen_time_hours]]</f>
        <v>23.240589198036005</v>
      </c>
      <c r="O3526" s="1">
        <v>8.57</v>
      </c>
      <c r="P3526" s="1" t="s">
        <v>22</v>
      </c>
      <c r="Q3526" s="1" t="s">
        <v>19</v>
      </c>
      <c r="R3526" s="1" t="s">
        <v>51</v>
      </c>
      <c r="S3526" s="1">
        <v>0</v>
      </c>
    </row>
    <row r="3527" spans="1:19" ht="18" customHeight="1" x14ac:dyDescent="0.25">
      <c r="A3527" s="10" t="s">
        <v>2371</v>
      </c>
      <c r="B3527" s="1">
        <v>26</v>
      </c>
      <c r="C3527" t="str">
        <f t="shared" si="55"/>
        <v>26-40 (Millennials)</v>
      </c>
      <c r="D3527" s="1" t="s">
        <v>30</v>
      </c>
      <c r="E3527" s="1">
        <v>10.61</v>
      </c>
      <c r="F3527" s="1">
        <v>5.7</v>
      </c>
      <c r="G3527" s="1">
        <v>3.92</v>
      </c>
      <c r="H3527" s="1">
        <v>0.94</v>
      </c>
      <c r="I3527" s="1">
        <v>4.63</v>
      </c>
      <c r="J3527" s="1">
        <f>Smartphone_Usage_And_Addiction_Analysis_7500_Rows[[#This Row],[social_media_hours]]+Smartphone_Usage_And_Addiction_Analysis_7500_Rows[[#This Row],[gaming_hours]]</f>
        <v>9.620000000000001</v>
      </c>
      <c r="K3527" s="1">
        <f>Smartphone_Usage_And_Addiction_Analysis_7500_Rows[[#This Row],[sleep_hours]]-Smartphone_Usage_And_Addiction_Analysis_7500_Rows[[#This Row],[total_leisure_hours]]</f>
        <v>-4.9900000000000011</v>
      </c>
      <c r="L3527" s="1">
        <v>78</v>
      </c>
      <c r="M3527" s="1">
        <v>113</v>
      </c>
      <c r="N3527" s="5">
        <f>Smartphone_Usage_And_Addiction_Analysis_7500_Rows[[#This Row],[app_opens_per_day]]/Smartphone_Usage_And_Addiction_Analysis_7500_Rows[[#This Row],[daily_screen_time_hours]]</f>
        <v>10.650329877474082</v>
      </c>
      <c r="O3527" s="1">
        <v>13.07</v>
      </c>
      <c r="P3527" s="1" t="s">
        <v>18</v>
      </c>
      <c r="Q3527" s="1" t="s">
        <v>19</v>
      </c>
      <c r="R3527" s="1" t="s">
        <v>24</v>
      </c>
      <c r="S3527" s="1">
        <v>1</v>
      </c>
    </row>
    <row r="3528" spans="1:19" ht="18" customHeight="1" x14ac:dyDescent="0.25">
      <c r="A3528" s="10" t="s">
        <v>2372</v>
      </c>
      <c r="B3528" s="1">
        <v>30</v>
      </c>
      <c r="C3528" t="str">
        <f t="shared" si="55"/>
        <v>26-40 (Millennials)</v>
      </c>
      <c r="D3528" s="1" t="s">
        <v>30</v>
      </c>
      <c r="E3528" s="1">
        <v>9.77</v>
      </c>
      <c r="F3528" s="1">
        <v>0.99</v>
      </c>
      <c r="G3528" s="1">
        <v>1.17</v>
      </c>
      <c r="H3528" s="1">
        <v>1.28</v>
      </c>
      <c r="I3528" s="1">
        <v>8.84</v>
      </c>
      <c r="J3528" s="1">
        <f>Smartphone_Usage_And_Addiction_Analysis_7500_Rows[[#This Row],[social_media_hours]]+Smartphone_Usage_And_Addiction_Analysis_7500_Rows[[#This Row],[gaming_hours]]</f>
        <v>2.16</v>
      </c>
      <c r="K3528" s="1">
        <f>Smartphone_Usage_And_Addiction_Analysis_7500_Rows[[#This Row],[sleep_hours]]-Smartphone_Usage_And_Addiction_Analysis_7500_Rows[[#This Row],[total_leisure_hours]]</f>
        <v>6.68</v>
      </c>
      <c r="L3528" s="1">
        <v>240</v>
      </c>
      <c r="M3528" s="1">
        <v>135</v>
      </c>
      <c r="N3528" s="5">
        <f>Smartphone_Usage_And_Addiction_Analysis_7500_Rows[[#This Row],[app_opens_per_day]]/Smartphone_Usage_And_Addiction_Analysis_7500_Rows[[#This Row],[daily_screen_time_hours]]</f>
        <v>13.817809621289662</v>
      </c>
      <c r="O3528" s="1">
        <v>10.56</v>
      </c>
      <c r="P3528" s="1" t="s">
        <v>32</v>
      </c>
      <c r="Q3528" s="1" t="s">
        <v>23</v>
      </c>
      <c r="R3528" s="1" t="s">
        <v>24</v>
      </c>
      <c r="S3528" s="1">
        <v>1</v>
      </c>
    </row>
    <row r="3529" spans="1:19" ht="18" customHeight="1" x14ac:dyDescent="0.25">
      <c r="A3529" s="10" t="s">
        <v>6277</v>
      </c>
      <c r="B3529" s="1">
        <v>24</v>
      </c>
      <c r="C3529" s="1" t="str">
        <f t="shared" si="55"/>
        <v>18-25 (Gen Z)</v>
      </c>
      <c r="D3529" t="s">
        <v>7582</v>
      </c>
      <c r="E3529">
        <v>3.58</v>
      </c>
      <c r="F3529">
        <v>2.13</v>
      </c>
      <c r="G3529">
        <v>2.3199999999999998</v>
      </c>
      <c r="H3529">
        <v>2.4500000000000002</v>
      </c>
      <c r="I3529">
        <v>8.81</v>
      </c>
      <c r="J3529" s="1">
        <f>Smartphone_Usage_And_Addiction_Analysis_7500_Rows[[#This Row],[social_media_hours]]+Smartphone_Usage_And_Addiction_Analysis_7500_Rows[[#This Row],[gaming_hours]]</f>
        <v>4.4499999999999993</v>
      </c>
      <c r="K3529" s="1">
        <f>Smartphone_Usage_And_Addiction_Analysis_7500_Rows[[#This Row],[sleep_hours]]-Smartphone_Usage_And_Addiction_Analysis_7500_Rows[[#This Row],[total_leisure_hours]]</f>
        <v>4.3600000000000012</v>
      </c>
      <c r="L3529">
        <v>33</v>
      </c>
      <c r="M3529">
        <v>27</v>
      </c>
      <c r="N3529" s="5">
        <f>Smartphone_Usage_And_Addiction_Analysis_7500_Rows[[#This Row],[app_opens_per_day]]/Smartphone_Usage_And_Addiction_Analysis_7500_Rows[[#This Row],[daily_screen_time_hours]]</f>
        <v>7.5418994413407816</v>
      </c>
      <c r="O3529">
        <v>4.4400000000000004</v>
      </c>
      <c r="P3529" t="s">
        <v>32</v>
      </c>
      <c r="Q3529" t="s">
        <v>19</v>
      </c>
      <c r="R3529" t="s">
        <v>51</v>
      </c>
      <c r="S3529">
        <v>0</v>
      </c>
    </row>
    <row r="3530" spans="1:19" ht="18" customHeight="1" x14ac:dyDescent="0.25">
      <c r="A3530" s="10" t="s">
        <v>2373</v>
      </c>
      <c r="B3530" s="1">
        <v>29</v>
      </c>
      <c r="C3530" t="str">
        <f t="shared" si="55"/>
        <v>26-40 (Millennials)</v>
      </c>
      <c r="D3530" s="1" t="s">
        <v>30</v>
      </c>
      <c r="E3530" s="1">
        <v>5.75</v>
      </c>
      <c r="F3530" s="1">
        <v>1.58</v>
      </c>
      <c r="G3530" s="1">
        <v>1.26</v>
      </c>
      <c r="H3530" s="1">
        <v>5.51</v>
      </c>
      <c r="I3530" s="1">
        <v>5.64</v>
      </c>
      <c r="J3530" s="1">
        <f>Smartphone_Usage_And_Addiction_Analysis_7500_Rows[[#This Row],[social_media_hours]]+Smartphone_Usage_And_Addiction_Analysis_7500_Rows[[#This Row],[gaming_hours]]</f>
        <v>2.84</v>
      </c>
      <c r="K3530" s="1">
        <f>Smartphone_Usage_And_Addiction_Analysis_7500_Rows[[#This Row],[sleep_hours]]-Smartphone_Usage_And_Addiction_Analysis_7500_Rows[[#This Row],[total_leisure_hours]]</f>
        <v>2.8</v>
      </c>
      <c r="L3530" s="1">
        <v>227</v>
      </c>
      <c r="M3530" s="1">
        <v>129</v>
      </c>
      <c r="N3530" s="5">
        <f>Smartphone_Usage_And_Addiction_Analysis_7500_Rows[[#This Row],[app_opens_per_day]]/Smartphone_Usage_And_Addiction_Analysis_7500_Rows[[#This Row],[daily_screen_time_hours]]</f>
        <v>22.434782608695652</v>
      </c>
      <c r="O3530" s="1">
        <v>7.97</v>
      </c>
      <c r="P3530" s="1" t="s">
        <v>32</v>
      </c>
      <c r="Q3530" s="1" t="s">
        <v>23</v>
      </c>
      <c r="R3530" s="1" t="s">
        <v>20</v>
      </c>
      <c r="S3530" s="1">
        <v>0</v>
      </c>
    </row>
    <row r="3531" spans="1:19" ht="18" customHeight="1" x14ac:dyDescent="0.25">
      <c r="A3531" s="10" t="s">
        <v>6278</v>
      </c>
      <c r="B3531" s="1">
        <v>20</v>
      </c>
      <c r="C3531" s="1" t="str">
        <f t="shared" si="55"/>
        <v>18-25 (Gen Z)</v>
      </c>
      <c r="D3531" t="s">
        <v>7582</v>
      </c>
      <c r="E3531">
        <v>3.34</v>
      </c>
      <c r="F3531">
        <v>4.8099999999999996</v>
      </c>
      <c r="G3531">
        <v>0.1</v>
      </c>
      <c r="H3531">
        <v>3.36</v>
      </c>
      <c r="I3531">
        <v>5.22</v>
      </c>
      <c r="J3531" s="1">
        <f>Smartphone_Usage_And_Addiction_Analysis_7500_Rows[[#This Row],[social_media_hours]]+Smartphone_Usage_And_Addiction_Analysis_7500_Rows[[#This Row],[gaming_hours]]</f>
        <v>4.9099999999999993</v>
      </c>
      <c r="K3531" s="1">
        <f>Smartphone_Usage_And_Addiction_Analysis_7500_Rows[[#This Row],[sleep_hours]]-Smartphone_Usage_And_Addiction_Analysis_7500_Rows[[#This Row],[total_leisure_hours]]</f>
        <v>0.3100000000000005</v>
      </c>
      <c r="L3531">
        <v>102</v>
      </c>
      <c r="M3531">
        <v>29</v>
      </c>
      <c r="N3531" s="5">
        <f>Smartphone_Usage_And_Addiction_Analysis_7500_Rows[[#This Row],[app_opens_per_day]]/Smartphone_Usage_And_Addiction_Analysis_7500_Rows[[#This Row],[daily_screen_time_hours]]</f>
        <v>8.682634730538922</v>
      </c>
      <c r="O3531">
        <v>5.45</v>
      </c>
      <c r="P3531" t="s">
        <v>22</v>
      </c>
      <c r="Q3531" t="s">
        <v>23</v>
      </c>
      <c r="R3531" t="s">
        <v>24</v>
      </c>
      <c r="S3531">
        <v>1</v>
      </c>
    </row>
    <row r="3532" spans="1:19" ht="18" customHeight="1" x14ac:dyDescent="0.25">
      <c r="A3532" s="10" t="s">
        <v>2374</v>
      </c>
      <c r="B3532" s="1">
        <v>27</v>
      </c>
      <c r="C3532" t="str">
        <f t="shared" si="55"/>
        <v>26-40 (Millennials)</v>
      </c>
      <c r="D3532" s="1" t="s">
        <v>30</v>
      </c>
      <c r="E3532" s="1">
        <v>6.98</v>
      </c>
      <c r="F3532" s="1">
        <v>1.33</v>
      </c>
      <c r="G3532" s="1">
        <v>0.79</v>
      </c>
      <c r="H3532" s="1">
        <v>0.53</v>
      </c>
      <c r="I3532" s="1">
        <v>5.83</v>
      </c>
      <c r="J3532" s="1">
        <f>Smartphone_Usage_And_Addiction_Analysis_7500_Rows[[#This Row],[social_media_hours]]+Smartphone_Usage_And_Addiction_Analysis_7500_Rows[[#This Row],[gaming_hours]]</f>
        <v>2.12</v>
      </c>
      <c r="K3532" s="1">
        <f>Smartphone_Usage_And_Addiction_Analysis_7500_Rows[[#This Row],[sleep_hours]]-Smartphone_Usage_And_Addiction_Analysis_7500_Rows[[#This Row],[total_leisure_hours]]</f>
        <v>3.71</v>
      </c>
      <c r="L3532" s="1">
        <v>145</v>
      </c>
      <c r="M3532" s="1">
        <v>30</v>
      </c>
      <c r="N3532" s="5">
        <f>Smartphone_Usage_And_Addiction_Analysis_7500_Rows[[#This Row],[app_opens_per_day]]/Smartphone_Usage_And_Addiction_Analysis_7500_Rows[[#This Row],[daily_screen_time_hours]]</f>
        <v>4.2979942693409736</v>
      </c>
      <c r="O3532" s="1">
        <v>9.44</v>
      </c>
      <c r="P3532" s="1" t="s">
        <v>22</v>
      </c>
      <c r="Q3532" s="1" t="s">
        <v>19</v>
      </c>
      <c r="R3532" s="1" t="s">
        <v>51</v>
      </c>
      <c r="S3532" s="1">
        <v>0</v>
      </c>
    </row>
    <row r="3533" spans="1:19" ht="18" customHeight="1" x14ac:dyDescent="0.25">
      <c r="A3533" s="10" t="s">
        <v>6279</v>
      </c>
      <c r="B3533" s="1">
        <v>23</v>
      </c>
      <c r="C3533" s="1" t="str">
        <f t="shared" si="55"/>
        <v>18-25 (Gen Z)</v>
      </c>
      <c r="D3533" t="s">
        <v>7582</v>
      </c>
      <c r="E3533">
        <v>6.02</v>
      </c>
      <c r="F3533">
        <v>5.49</v>
      </c>
      <c r="G3533">
        <v>0.81</v>
      </c>
      <c r="H3533">
        <v>4.12</v>
      </c>
      <c r="I3533">
        <v>5.35</v>
      </c>
      <c r="J3533" s="1">
        <f>Smartphone_Usage_And_Addiction_Analysis_7500_Rows[[#This Row],[social_media_hours]]+Smartphone_Usage_And_Addiction_Analysis_7500_Rows[[#This Row],[gaming_hours]]</f>
        <v>6.3000000000000007</v>
      </c>
      <c r="K3533" s="1">
        <f>Smartphone_Usage_And_Addiction_Analysis_7500_Rows[[#This Row],[sleep_hours]]-Smartphone_Usage_And_Addiction_Analysis_7500_Rows[[#This Row],[total_leisure_hours]]</f>
        <v>-0.95000000000000107</v>
      </c>
      <c r="L3533">
        <v>210</v>
      </c>
      <c r="M3533">
        <v>38</v>
      </c>
      <c r="N3533" s="5">
        <f>Smartphone_Usage_And_Addiction_Analysis_7500_Rows[[#This Row],[app_opens_per_day]]/Smartphone_Usage_And_Addiction_Analysis_7500_Rows[[#This Row],[daily_screen_time_hours]]</f>
        <v>6.3122923588039868</v>
      </c>
      <c r="O3533">
        <v>7.65</v>
      </c>
      <c r="P3533" t="s">
        <v>22</v>
      </c>
      <c r="Q3533" t="s">
        <v>19</v>
      </c>
      <c r="R3533" t="s">
        <v>28</v>
      </c>
      <c r="S3533">
        <v>1</v>
      </c>
    </row>
    <row r="3534" spans="1:19" ht="18" customHeight="1" x14ac:dyDescent="0.25">
      <c r="A3534" s="10" t="s">
        <v>6280</v>
      </c>
      <c r="B3534" s="1">
        <v>29</v>
      </c>
      <c r="C3534" s="1" t="str">
        <f t="shared" si="55"/>
        <v>26-40 (Millennials)</v>
      </c>
      <c r="D3534" t="s">
        <v>7582</v>
      </c>
      <c r="E3534">
        <v>5.69</v>
      </c>
      <c r="F3534">
        <v>0.88</v>
      </c>
      <c r="G3534">
        <v>1.48</v>
      </c>
      <c r="H3534">
        <v>4.2300000000000004</v>
      </c>
      <c r="I3534">
        <v>4.93</v>
      </c>
      <c r="J3534" s="1">
        <f>Smartphone_Usage_And_Addiction_Analysis_7500_Rows[[#This Row],[social_media_hours]]+Smartphone_Usage_And_Addiction_Analysis_7500_Rows[[#This Row],[gaming_hours]]</f>
        <v>2.36</v>
      </c>
      <c r="K3534" s="1">
        <f>Smartphone_Usage_And_Addiction_Analysis_7500_Rows[[#This Row],[sleep_hours]]-Smartphone_Usage_And_Addiction_Analysis_7500_Rows[[#This Row],[total_leisure_hours]]</f>
        <v>2.57</v>
      </c>
      <c r="L3534">
        <v>83</v>
      </c>
      <c r="M3534">
        <v>129</v>
      </c>
      <c r="N3534" s="5">
        <f>Smartphone_Usage_And_Addiction_Analysis_7500_Rows[[#This Row],[app_opens_per_day]]/Smartphone_Usage_And_Addiction_Analysis_7500_Rows[[#This Row],[daily_screen_time_hours]]</f>
        <v>22.671353251318099</v>
      </c>
      <c r="O3534">
        <v>7.73</v>
      </c>
      <c r="P3534" t="s">
        <v>18</v>
      </c>
      <c r="Q3534" t="s">
        <v>23</v>
      </c>
      <c r="R3534" t="s">
        <v>20</v>
      </c>
      <c r="S3534">
        <v>0</v>
      </c>
    </row>
    <row r="3535" spans="1:19" ht="18" customHeight="1" x14ac:dyDescent="0.25">
      <c r="A3535" s="10" t="s">
        <v>6281</v>
      </c>
      <c r="B3535" s="1">
        <v>21</v>
      </c>
      <c r="C3535" s="1" t="str">
        <f t="shared" si="55"/>
        <v>18-25 (Gen Z)</v>
      </c>
      <c r="D3535" t="s">
        <v>7582</v>
      </c>
      <c r="E3535">
        <v>7.01</v>
      </c>
      <c r="F3535">
        <v>3.87</v>
      </c>
      <c r="G3535">
        <v>0.85</v>
      </c>
      <c r="H3535">
        <v>5.16</v>
      </c>
      <c r="I3535">
        <v>7.84</v>
      </c>
      <c r="J3535" s="1">
        <f>Smartphone_Usage_And_Addiction_Analysis_7500_Rows[[#This Row],[social_media_hours]]+Smartphone_Usage_And_Addiction_Analysis_7500_Rows[[#This Row],[gaming_hours]]</f>
        <v>4.72</v>
      </c>
      <c r="K3535" s="1">
        <f>Smartphone_Usage_And_Addiction_Analysis_7500_Rows[[#This Row],[sleep_hours]]-Smartphone_Usage_And_Addiction_Analysis_7500_Rows[[#This Row],[total_leisure_hours]]</f>
        <v>3.12</v>
      </c>
      <c r="L3535">
        <v>178</v>
      </c>
      <c r="M3535">
        <v>176</v>
      </c>
      <c r="N3535" s="5">
        <f>Smartphone_Usage_And_Addiction_Analysis_7500_Rows[[#This Row],[app_opens_per_day]]/Smartphone_Usage_And_Addiction_Analysis_7500_Rows[[#This Row],[daily_screen_time_hours]]</f>
        <v>25.106990014265335</v>
      </c>
      <c r="O3535">
        <v>9.77</v>
      </c>
      <c r="P3535" t="s">
        <v>22</v>
      </c>
      <c r="Q3535" t="s">
        <v>19</v>
      </c>
      <c r="R3535" t="s">
        <v>28</v>
      </c>
      <c r="S3535">
        <v>1</v>
      </c>
    </row>
    <row r="3536" spans="1:19" ht="18" customHeight="1" x14ac:dyDescent="0.25">
      <c r="A3536" s="10" t="s">
        <v>2375</v>
      </c>
      <c r="B3536" s="1">
        <v>29</v>
      </c>
      <c r="C3536" t="str">
        <f t="shared" si="55"/>
        <v>26-40 (Millennials)</v>
      </c>
      <c r="D3536" s="1" t="s">
        <v>30</v>
      </c>
      <c r="E3536" s="1">
        <v>6.91</v>
      </c>
      <c r="F3536" s="1">
        <v>1.1000000000000001</v>
      </c>
      <c r="G3536" s="1">
        <v>3.25</v>
      </c>
      <c r="H3536" s="1">
        <v>4.8</v>
      </c>
      <c r="I3536" s="1">
        <v>8.74</v>
      </c>
      <c r="J3536" s="1">
        <f>Smartphone_Usage_And_Addiction_Analysis_7500_Rows[[#This Row],[social_media_hours]]+Smartphone_Usage_And_Addiction_Analysis_7500_Rows[[#This Row],[gaming_hours]]</f>
        <v>4.3499999999999996</v>
      </c>
      <c r="K3536" s="1">
        <f>Smartphone_Usage_And_Addiction_Analysis_7500_Rows[[#This Row],[sleep_hours]]-Smartphone_Usage_And_Addiction_Analysis_7500_Rows[[#This Row],[total_leisure_hours]]</f>
        <v>4.3900000000000006</v>
      </c>
      <c r="L3536" s="1">
        <v>92</v>
      </c>
      <c r="M3536" s="1">
        <v>113</v>
      </c>
      <c r="N3536" s="5">
        <f>Smartphone_Usage_And_Addiction_Analysis_7500_Rows[[#This Row],[app_opens_per_day]]/Smartphone_Usage_And_Addiction_Analysis_7500_Rows[[#This Row],[daily_screen_time_hours]]</f>
        <v>16.353111432706221</v>
      </c>
      <c r="O3536" s="1">
        <v>8.1</v>
      </c>
      <c r="P3536" s="1" t="s">
        <v>18</v>
      </c>
      <c r="Q3536" s="1" t="s">
        <v>23</v>
      </c>
      <c r="R3536" s="1" t="s">
        <v>28</v>
      </c>
      <c r="S3536" s="1">
        <v>1</v>
      </c>
    </row>
    <row r="3537" spans="1:19" ht="18" customHeight="1" x14ac:dyDescent="0.25">
      <c r="A3537" s="10" t="s">
        <v>6282</v>
      </c>
      <c r="B3537" s="1">
        <v>32</v>
      </c>
      <c r="C3537" s="1" t="str">
        <f t="shared" si="55"/>
        <v>26-40 (Millennials)</v>
      </c>
      <c r="D3537" t="s">
        <v>7582</v>
      </c>
      <c r="E3537">
        <v>8</v>
      </c>
      <c r="F3537">
        <v>2.46</v>
      </c>
      <c r="G3537">
        <v>0.68</v>
      </c>
      <c r="H3537">
        <v>5.44</v>
      </c>
      <c r="I3537">
        <v>7</v>
      </c>
      <c r="J3537" s="1">
        <f>Smartphone_Usage_And_Addiction_Analysis_7500_Rows[[#This Row],[social_media_hours]]+Smartphone_Usage_And_Addiction_Analysis_7500_Rows[[#This Row],[gaming_hours]]</f>
        <v>3.14</v>
      </c>
      <c r="K3537" s="1">
        <f>Smartphone_Usage_And_Addiction_Analysis_7500_Rows[[#This Row],[sleep_hours]]-Smartphone_Usage_And_Addiction_Analysis_7500_Rows[[#This Row],[total_leisure_hours]]</f>
        <v>3.86</v>
      </c>
      <c r="L3537">
        <v>110</v>
      </c>
      <c r="M3537">
        <v>29</v>
      </c>
      <c r="N3537" s="5">
        <f>Smartphone_Usage_And_Addiction_Analysis_7500_Rows[[#This Row],[app_opens_per_day]]/Smartphone_Usage_And_Addiction_Analysis_7500_Rows[[#This Row],[daily_screen_time_hours]]</f>
        <v>3.625</v>
      </c>
      <c r="O3537">
        <v>10.36</v>
      </c>
      <c r="P3537" t="s">
        <v>22</v>
      </c>
      <c r="Q3537" t="s">
        <v>23</v>
      </c>
      <c r="R3537" t="s">
        <v>51</v>
      </c>
      <c r="S3537">
        <v>0</v>
      </c>
    </row>
    <row r="3538" spans="1:19" ht="18" customHeight="1" x14ac:dyDescent="0.25">
      <c r="A3538" s="10" t="s">
        <v>2376</v>
      </c>
      <c r="B3538" s="1">
        <v>22</v>
      </c>
      <c r="C3538" t="str">
        <f t="shared" si="55"/>
        <v>18-25 (Gen Z)</v>
      </c>
      <c r="D3538" s="1" t="s">
        <v>17</v>
      </c>
      <c r="E3538" s="1">
        <v>6.21</v>
      </c>
      <c r="F3538" s="1">
        <v>5.36</v>
      </c>
      <c r="G3538" s="1">
        <v>3.52</v>
      </c>
      <c r="H3538" s="1">
        <v>3.68</v>
      </c>
      <c r="I3538" s="1">
        <v>5.27</v>
      </c>
      <c r="J3538" s="1">
        <f>Smartphone_Usage_And_Addiction_Analysis_7500_Rows[[#This Row],[social_media_hours]]+Smartphone_Usage_And_Addiction_Analysis_7500_Rows[[#This Row],[gaming_hours]]</f>
        <v>8.8800000000000008</v>
      </c>
      <c r="K3538" s="1">
        <f>Smartphone_Usage_And_Addiction_Analysis_7500_Rows[[#This Row],[sleep_hours]]-Smartphone_Usage_And_Addiction_Analysis_7500_Rows[[#This Row],[total_leisure_hours]]</f>
        <v>-3.6100000000000012</v>
      </c>
      <c r="L3538" s="1">
        <v>130</v>
      </c>
      <c r="M3538" s="1">
        <v>45</v>
      </c>
      <c r="N3538" s="5">
        <f>Smartphone_Usage_And_Addiction_Analysis_7500_Rows[[#This Row],[app_opens_per_day]]/Smartphone_Usage_And_Addiction_Analysis_7500_Rows[[#This Row],[daily_screen_time_hours]]</f>
        <v>7.2463768115942031</v>
      </c>
      <c r="O3538" s="1">
        <v>6.73</v>
      </c>
      <c r="P3538" s="1" t="s">
        <v>32</v>
      </c>
      <c r="Q3538" s="1" t="s">
        <v>23</v>
      </c>
      <c r="R3538" s="1" t="s">
        <v>24</v>
      </c>
      <c r="S3538" s="1">
        <v>1</v>
      </c>
    </row>
    <row r="3539" spans="1:19" ht="18" customHeight="1" x14ac:dyDescent="0.25">
      <c r="A3539" s="10" t="s">
        <v>6283</v>
      </c>
      <c r="B3539" s="1">
        <v>26</v>
      </c>
      <c r="C3539" s="1" t="str">
        <f t="shared" si="55"/>
        <v>26-40 (Millennials)</v>
      </c>
      <c r="D3539" t="s">
        <v>7582</v>
      </c>
      <c r="E3539">
        <v>5.15</v>
      </c>
      <c r="F3539">
        <v>4.22</v>
      </c>
      <c r="G3539">
        <v>0.61</v>
      </c>
      <c r="H3539">
        <v>4.26</v>
      </c>
      <c r="I3539">
        <v>5.13</v>
      </c>
      <c r="J3539" s="1">
        <f>Smartphone_Usage_And_Addiction_Analysis_7500_Rows[[#This Row],[social_media_hours]]+Smartphone_Usage_And_Addiction_Analysis_7500_Rows[[#This Row],[gaming_hours]]</f>
        <v>4.83</v>
      </c>
      <c r="K3539" s="1">
        <f>Smartphone_Usage_And_Addiction_Analysis_7500_Rows[[#This Row],[sleep_hours]]-Smartphone_Usage_And_Addiction_Analysis_7500_Rows[[#This Row],[total_leisure_hours]]</f>
        <v>0.29999999999999982</v>
      </c>
      <c r="L3539">
        <v>83</v>
      </c>
      <c r="M3539">
        <v>62</v>
      </c>
      <c r="N3539" s="5">
        <f>Smartphone_Usage_And_Addiction_Analysis_7500_Rows[[#This Row],[app_opens_per_day]]/Smartphone_Usage_And_Addiction_Analysis_7500_Rows[[#This Row],[daily_screen_time_hours]]</f>
        <v>12.038834951456311</v>
      </c>
      <c r="O3539">
        <v>8</v>
      </c>
      <c r="P3539" t="s">
        <v>32</v>
      </c>
      <c r="Q3539" t="s">
        <v>23</v>
      </c>
      <c r="R3539" t="s">
        <v>24</v>
      </c>
      <c r="S3539">
        <v>1</v>
      </c>
    </row>
    <row r="3540" spans="1:19" ht="18" customHeight="1" x14ac:dyDescent="0.25">
      <c r="A3540" s="10" t="s">
        <v>2377</v>
      </c>
      <c r="B3540" s="1">
        <v>21</v>
      </c>
      <c r="C3540" t="str">
        <f t="shared" si="55"/>
        <v>18-25 (Gen Z)</v>
      </c>
      <c r="D3540" s="1" t="s">
        <v>17</v>
      </c>
      <c r="E3540" s="1">
        <v>7.83</v>
      </c>
      <c r="F3540" s="1">
        <v>5.8</v>
      </c>
      <c r="G3540" s="1">
        <v>3.44</v>
      </c>
      <c r="H3540" s="1">
        <v>3.6</v>
      </c>
      <c r="I3540" s="1">
        <v>8.34</v>
      </c>
      <c r="J3540" s="1">
        <f>Smartphone_Usage_And_Addiction_Analysis_7500_Rows[[#This Row],[social_media_hours]]+Smartphone_Usage_And_Addiction_Analysis_7500_Rows[[#This Row],[gaming_hours]]</f>
        <v>9.24</v>
      </c>
      <c r="K3540" s="1">
        <f>Smartphone_Usage_And_Addiction_Analysis_7500_Rows[[#This Row],[sleep_hours]]-Smartphone_Usage_And_Addiction_Analysis_7500_Rows[[#This Row],[total_leisure_hours]]</f>
        <v>-0.90000000000000036</v>
      </c>
      <c r="L3540" s="1">
        <v>29</v>
      </c>
      <c r="M3540" s="1">
        <v>104</v>
      </c>
      <c r="N3540" s="5">
        <f>Smartphone_Usage_And_Addiction_Analysis_7500_Rows[[#This Row],[app_opens_per_day]]/Smartphone_Usage_And_Addiction_Analysis_7500_Rows[[#This Row],[daily_screen_time_hours]]</f>
        <v>13.282247765006385</v>
      </c>
      <c r="O3540" s="1">
        <v>8.7899999999999991</v>
      </c>
      <c r="P3540" s="1" t="s">
        <v>22</v>
      </c>
      <c r="Q3540" s="1" t="s">
        <v>19</v>
      </c>
      <c r="R3540" s="1" t="s">
        <v>24</v>
      </c>
      <c r="S3540" s="1">
        <v>1</v>
      </c>
    </row>
    <row r="3541" spans="1:19" ht="18" customHeight="1" x14ac:dyDescent="0.25">
      <c r="A3541" s="10" t="s">
        <v>2378</v>
      </c>
      <c r="B3541" s="1">
        <v>18</v>
      </c>
      <c r="C3541" t="str">
        <f t="shared" si="55"/>
        <v>18-25 (Gen Z)</v>
      </c>
      <c r="D3541" s="1" t="s">
        <v>17</v>
      </c>
      <c r="E3541" s="1">
        <v>11.74</v>
      </c>
      <c r="F3541" s="1">
        <v>3.19</v>
      </c>
      <c r="G3541" s="1">
        <v>3.56</v>
      </c>
      <c r="H3541" s="1">
        <v>4.54</v>
      </c>
      <c r="I3541" s="1">
        <v>6.94</v>
      </c>
      <c r="J3541" s="1">
        <f>Smartphone_Usage_And_Addiction_Analysis_7500_Rows[[#This Row],[social_media_hours]]+Smartphone_Usage_And_Addiction_Analysis_7500_Rows[[#This Row],[gaming_hours]]</f>
        <v>6.75</v>
      </c>
      <c r="K3541" s="1">
        <f>Smartphone_Usage_And_Addiction_Analysis_7500_Rows[[#This Row],[sleep_hours]]-Smartphone_Usage_And_Addiction_Analysis_7500_Rows[[#This Row],[total_leisure_hours]]</f>
        <v>0.19000000000000039</v>
      </c>
      <c r="L3541" s="1">
        <v>227</v>
      </c>
      <c r="M3541" s="1">
        <v>28</v>
      </c>
      <c r="N3541" s="5">
        <f>Smartphone_Usage_And_Addiction_Analysis_7500_Rows[[#This Row],[app_opens_per_day]]/Smartphone_Usage_And_Addiction_Analysis_7500_Rows[[#This Row],[daily_screen_time_hours]]</f>
        <v>2.385008517887564</v>
      </c>
      <c r="O3541" s="1">
        <v>12.81</v>
      </c>
      <c r="P3541" s="1" t="s">
        <v>32</v>
      </c>
      <c r="Q3541" s="1" t="s">
        <v>23</v>
      </c>
      <c r="R3541" s="1" t="s">
        <v>28</v>
      </c>
      <c r="S3541" s="1">
        <v>1</v>
      </c>
    </row>
    <row r="3542" spans="1:19" ht="18" customHeight="1" x14ac:dyDescent="0.25">
      <c r="A3542" s="10" t="s">
        <v>2379</v>
      </c>
      <c r="B3542" s="1">
        <v>31</v>
      </c>
      <c r="C3542" t="str">
        <f t="shared" si="55"/>
        <v>26-40 (Millennials)</v>
      </c>
      <c r="D3542" s="1" t="s">
        <v>17</v>
      </c>
      <c r="E3542" s="1">
        <v>8.74</v>
      </c>
      <c r="F3542" s="1">
        <v>3.05</v>
      </c>
      <c r="G3542" s="1">
        <v>1.61</v>
      </c>
      <c r="H3542" s="1">
        <v>1.28</v>
      </c>
      <c r="I3542" s="1">
        <v>7.6</v>
      </c>
      <c r="J3542" s="1">
        <f>Smartphone_Usage_And_Addiction_Analysis_7500_Rows[[#This Row],[social_media_hours]]+Smartphone_Usage_And_Addiction_Analysis_7500_Rows[[#This Row],[gaming_hours]]</f>
        <v>4.66</v>
      </c>
      <c r="K3542" s="1">
        <f>Smartphone_Usage_And_Addiction_Analysis_7500_Rows[[#This Row],[sleep_hours]]-Smartphone_Usage_And_Addiction_Analysis_7500_Rows[[#This Row],[total_leisure_hours]]</f>
        <v>2.9399999999999995</v>
      </c>
      <c r="L3542" s="1">
        <v>36</v>
      </c>
      <c r="M3542" s="1">
        <v>163</v>
      </c>
      <c r="N3542" s="5">
        <f>Smartphone_Usage_And_Addiction_Analysis_7500_Rows[[#This Row],[app_opens_per_day]]/Smartphone_Usage_And_Addiction_Analysis_7500_Rows[[#This Row],[daily_screen_time_hours]]</f>
        <v>18.649885583524028</v>
      </c>
      <c r="O3542" s="1">
        <v>11.4</v>
      </c>
      <c r="P3542" s="1" t="s">
        <v>22</v>
      </c>
      <c r="Q3542" s="1" t="s">
        <v>19</v>
      </c>
      <c r="R3542" s="1" t="s">
        <v>24</v>
      </c>
      <c r="S3542" s="1">
        <v>1</v>
      </c>
    </row>
    <row r="3543" spans="1:19" ht="18" customHeight="1" x14ac:dyDescent="0.25">
      <c r="A3543" s="10" t="s">
        <v>2380</v>
      </c>
      <c r="B3543" s="1">
        <v>33</v>
      </c>
      <c r="C3543" t="str">
        <f t="shared" si="55"/>
        <v>26-40 (Millennials)</v>
      </c>
      <c r="D3543" s="1" t="s">
        <v>30</v>
      </c>
      <c r="E3543" s="1">
        <v>10.93</v>
      </c>
      <c r="F3543" s="1">
        <v>3.68</v>
      </c>
      <c r="G3543" s="1">
        <v>0.14000000000000001</v>
      </c>
      <c r="H3543" s="1">
        <v>2.4500000000000002</v>
      </c>
      <c r="I3543" s="1">
        <v>6.68</v>
      </c>
      <c r="J3543" s="1">
        <f>Smartphone_Usage_And_Addiction_Analysis_7500_Rows[[#This Row],[social_media_hours]]+Smartphone_Usage_And_Addiction_Analysis_7500_Rows[[#This Row],[gaming_hours]]</f>
        <v>3.8200000000000003</v>
      </c>
      <c r="K3543" s="1">
        <f>Smartphone_Usage_And_Addiction_Analysis_7500_Rows[[#This Row],[sleep_hours]]-Smartphone_Usage_And_Addiction_Analysis_7500_Rows[[#This Row],[total_leisure_hours]]</f>
        <v>2.8599999999999994</v>
      </c>
      <c r="L3543" s="1">
        <v>214</v>
      </c>
      <c r="M3543" s="1">
        <v>93</v>
      </c>
      <c r="N3543" s="5">
        <f>Smartphone_Usage_And_Addiction_Analysis_7500_Rows[[#This Row],[app_opens_per_day]]/Smartphone_Usage_And_Addiction_Analysis_7500_Rows[[#This Row],[daily_screen_time_hours]]</f>
        <v>8.508691674290942</v>
      </c>
      <c r="O3543" s="1">
        <v>12.3</v>
      </c>
      <c r="P3543" s="1" t="s">
        <v>32</v>
      </c>
      <c r="Q3543" s="1" t="s">
        <v>23</v>
      </c>
      <c r="R3543" s="1" t="s">
        <v>28</v>
      </c>
      <c r="S3543" s="1">
        <v>1</v>
      </c>
    </row>
    <row r="3544" spans="1:19" ht="18" customHeight="1" x14ac:dyDescent="0.25">
      <c r="A3544" s="10" t="s">
        <v>2381</v>
      </c>
      <c r="B3544" s="1">
        <v>21</v>
      </c>
      <c r="C3544" t="str">
        <f t="shared" si="55"/>
        <v>18-25 (Gen Z)</v>
      </c>
      <c r="D3544" s="1" t="s">
        <v>30</v>
      </c>
      <c r="E3544" s="1">
        <v>11.01</v>
      </c>
      <c r="F3544" s="1">
        <v>1.86</v>
      </c>
      <c r="G3544" s="1">
        <v>1.82</v>
      </c>
      <c r="H3544" s="1">
        <v>2.89</v>
      </c>
      <c r="I3544" s="1">
        <v>5.43</v>
      </c>
      <c r="J3544" s="1">
        <f>Smartphone_Usage_And_Addiction_Analysis_7500_Rows[[#This Row],[social_media_hours]]+Smartphone_Usage_And_Addiction_Analysis_7500_Rows[[#This Row],[gaming_hours]]</f>
        <v>3.68</v>
      </c>
      <c r="K3544" s="1">
        <f>Smartphone_Usage_And_Addiction_Analysis_7500_Rows[[#This Row],[sleep_hours]]-Smartphone_Usage_And_Addiction_Analysis_7500_Rows[[#This Row],[total_leisure_hours]]</f>
        <v>1.7499999999999996</v>
      </c>
      <c r="L3544" s="1">
        <v>184</v>
      </c>
      <c r="M3544" s="1">
        <v>93</v>
      </c>
      <c r="N3544" s="5">
        <f>Smartphone_Usage_And_Addiction_Analysis_7500_Rows[[#This Row],[app_opens_per_day]]/Smartphone_Usage_And_Addiction_Analysis_7500_Rows[[#This Row],[daily_screen_time_hours]]</f>
        <v>8.4468664850136239</v>
      </c>
      <c r="O3544" s="1">
        <v>12.12</v>
      </c>
      <c r="P3544" s="1" t="s">
        <v>32</v>
      </c>
      <c r="Q3544" s="1" t="s">
        <v>23</v>
      </c>
      <c r="R3544" s="1" t="s">
        <v>24</v>
      </c>
      <c r="S3544" s="1">
        <v>1</v>
      </c>
    </row>
    <row r="3545" spans="1:19" ht="18" customHeight="1" x14ac:dyDescent="0.25">
      <c r="A3545" s="10" t="s">
        <v>2382</v>
      </c>
      <c r="B3545" s="1">
        <v>33</v>
      </c>
      <c r="C3545" t="str">
        <f t="shared" si="55"/>
        <v>26-40 (Millennials)</v>
      </c>
      <c r="D3545" s="1" t="s">
        <v>17</v>
      </c>
      <c r="E3545" s="1">
        <v>6.82</v>
      </c>
      <c r="F3545" s="1">
        <v>2.23</v>
      </c>
      <c r="G3545" s="1">
        <v>3.66</v>
      </c>
      <c r="H3545" s="1">
        <v>3.94</v>
      </c>
      <c r="I3545" s="1">
        <v>7.03</v>
      </c>
      <c r="J3545" s="1">
        <f>Smartphone_Usage_And_Addiction_Analysis_7500_Rows[[#This Row],[social_media_hours]]+Smartphone_Usage_And_Addiction_Analysis_7500_Rows[[#This Row],[gaming_hours]]</f>
        <v>5.8900000000000006</v>
      </c>
      <c r="K3545" s="1">
        <f>Smartphone_Usage_And_Addiction_Analysis_7500_Rows[[#This Row],[sleep_hours]]-Smartphone_Usage_And_Addiction_Analysis_7500_Rows[[#This Row],[total_leisure_hours]]</f>
        <v>1.1399999999999997</v>
      </c>
      <c r="L3545" s="1">
        <v>66</v>
      </c>
      <c r="M3545" s="1">
        <v>119</v>
      </c>
      <c r="N3545" s="5">
        <f>Smartphone_Usage_And_Addiction_Analysis_7500_Rows[[#This Row],[app_opens_per_day]]/Smartphone_Usage_And_Addiction_Analysis_7500_Rows[[#This Row],[daily_screen_time_hours]]</f>
        <v>17.448680351906159</v>
      </c>
      <c r="O3545" s="1">
        <v>7.89</v>
      </c>
      <c r="P3545" s="1" t="s">
        <v>32</v>
      </c>
      <c r="Q3545" s="1" t="s">
        <v>23</v>
      </c>
      <c r="R3545" s="1" t="s">
        <v>51</v>
      </c>
      <c r="S3545" s="1">
        <v>0</v>
      </c>
    </row>
    <row r="3546" spans="1:19" ht="18" customHeight="1" x14ac:dyDescent="0.25">
      <c r="A3546" s="10" t="s">
        <v>2383</v>
      </c>
      <c r="B3546" s="1">
        <v>26</v>
      </c>
      <c r="C3546" t="str">
        <f t="shared" si="55"/>
        <v>26-40 (Millennials)</v>
      </c>
      <c r="D3546" s="1" t="s">
        <v>30</v>
      </c>
      <c r="E3546" s="1">
        <v>11.53</v>
      </c>
      <c r="F3546" s="1">
        <v>3.19</v>
      </c>
      <c r="G3546" s="1">
        <v>0.17</v>
      </c>
      <c r="H3546" s="1">
        <v>4.22</v>
      </c>
      <c r="I3546" s="1">
        <v>7.36</v>
      </c>
      <c r="J3546" s="1">
        <f>Smartphone_Usage_And_Addiction_Analysis_7500_Rows[[#This Row],[social_media_hours]]+Smartphone_Usage_And_Addiction_Analysis_7500_Rows[[#This Row],[gaming_hours]]</f>
        <v>3.36</v>
      </c>
      <c r="K3546" s="1">
        <f>Smartphone_Usage_And_Addiction_Analysis_7500_Rows[[#This Row],[sleep_hours]]-Smartphone_Usage_And_Addiction_Analysis_7500_Rows[[#This Row],[total_leisure_hours]]</f>
        <v>4</v>
      </c>
      <c r="L3546" s="1">
        <v>40</v>
      </c>
      <c r="M3546" s="1">
        <v>161</v>
      </c>
      <c r="N3546" s="5">
        <f>Smartphone_Usage_And_Addiction_Analysis_7500_Rows[[#This Row],[app_opens_per_day]]/Smartphone_Usage_And_Addiction_Analysis_7500_Rows[[#This Row],[daily_screen_time_hours]]</f>
        <v>13.963573287077191</v>
      </c>
      <c r="O3546" s="1">
        <v>13.7</v>
      </c>
      <c r="P3546" s="1" t="s">
        <v>22</v>
      </c>
      <c r="Q3546" s="1" t="s">
        <v>23</v>
      </c>
      <c r="R3546" s="1" t="s">
        <v>24</v>
      </c>
      <c r="S3546" s="1">
        <v>1</v>
      </c>
    </row>
    <row r="3547" spans="1:19" ht="18" customHeight="1" x14ac:dyDescent="0.25">
      <c r="A3547" s="10" t="s">
        <v>2384</v>
      </c>
      <c r="B3547" s="1">
        <v>28</v>
      </c>
      <c r="C3547" t="str">
        <f t="shared" si="55"/>
        <v>26-40 (Millennials)</v>
      </c>
      <c r="D3547" s="1" t="s">
        <v>17</v>
      </c>
      <c r="E3547" s="1">
        <v>9.15</v>
      </c>
      <c r="F3547" s="1">
        <v>5.87</v>
      </c>
      <c r="G3547" s="1">
        <v>3.7</v>
      </c>
      <c r="H3547" s="1">
        <v>1.96</v>
      </c>
      <c r="I3547" s="1">
        <v>7.58</v>
      </c>
      <c r="J3547" s="1">
        <f>Smartphone_Usage_And_Addiction_Analysis_7500_Rows[[#This Row],[social_media_hours]]+Smartphone_Usage_And_Addiction_Analysis_7500_Rows[[#This Row],[gaming_hours]]</f>
        <v>9.57</v>
      </c>
      <c r="K3547" s="1">
        <f>Smartphone_Usage_And_Addiction_Analysis_7500_Rows[[#This Row],[sleep_hours]]-Smartphone_Usage_And_Addiction_Analysis_7500_Rows[[#This Row],[total_leisure_hours]]</f>
        <v>-1.9900000000000002</v>
      </c>
      <c r="L3547" s="1">
        <v>98</v>
      </c>
      <c r="M3547" s="1">
        <v>63</v>
      </c>
      <c r="N3547" s="5">
        <f>Smartphone_Usage_And_Addiction_Analysis_7500_Rows[[#This Row],[app_opens_per_day]]/Smartphone_Usage_And_Addiction_Analysis_7500_Rows[[#This Row],[daily_screen_time_hours]]</f>
        <v>6.8852459016393439</v>
      </c>
      <c r="O3547" s="1">
        <v>9.6999999999999993</v>
      </c>
      <c r="P3547" s="1" t="s">
        <v>18</v>
      </c>
      <c r="Q3547" s="1" t="s">
        <v>23</v>
      </c>
      <c r="R3547" s="1" t="s">
        <v>28</v>
      </c>
      <c r="S3547" s="1">
        <v>1</v>
      </c>
    </row>
    <row r="3548" spans="1:19" ht="18" customHeight="1" x14ac:dyDescent="0.25">
      <c r="A3548" s="10" t="s">
        <v>2385</v>
      </c>
      <c r="B3548" s="1">
        <v>34</v>
      </c>
      <c r="C3548" t="str">
        <f t="shared" si="55"/>
        <v>26-40 (Millennials)</v>
      </c>
      <c r="D3548" s="1" t="s">
        <v>30</v>
      </c>
      <c r="E3548" s="1">
        <v>7</v>
      </c>
      <c r="F3548" s="1">
        <v>4.96</v>
      </c>
      <c r="G3548" s="1">
        <v>2.19</v>
      </c>
      <c r="H3548" s="1">
        <v>4.03</v>
      </c>
      <c r="I3548" s="1">
        <v>7.87</v>
      </c>
      <c r="J3548" s="1">
        <f>Smartphone_Usage_And_Addiction_Analysis_7500_Rows[[#This Row],[social_media_hours]]+Smartphone_Usage_And_Addiction_Analysis_7500_Rows[[#This Row],[gaming_hours]]</f>
        <v>7.15</v>
      </c>
      <c r="K3548" s="1">
        <f>Smartphone_Usage_And_Addiction_Analysis_7500_Rows[[#This Row],[sleep_hours]]-Smartphone_Usage_And_Addiction_Analysis_7500_Rows[[#This Row],[total_leisure_hours]]</f>
        <v>0.71999999999999975</v>
      </c>
      <c r="L3548" s="1">
        <v>28</v>
      </c>
      <c r="M3548" s="1">
        <v>105</v>
      </c>
      <c r="N3548" s="5">
        <f>Smartphone_Usage_And_Addiction_Analysis_7500_Rows[[#This Row],[app_opens_per_day]]/Smartphone_Usage_And_Addiction_Analysis_7500_Rows[[#This Row],[daily_screen_time_hours]]</f>
        <v>15</v>
      </c>
      <c r="O3548" s="1">
        <v>9.5299999999999994</v>
      </c>
      <c r="P3548" s="1" t="s">
        <v>32</v>
      </c>
      <c r="Q3548" s="1" t="s">
        <v>19</v>
      </c>
      <c r="R3548" s="1" t="s">
        <v>28</v>
      </c>
      <c r="S3548" s="1">
        <v>1</v>
      </c>
    </row>
    <row r="3549" spans="1:19" ht="18" customHeight="1" x14ac:dyDescent="0.25">
      <c r="A3549" s="10" t="s">
        <v>2386</v>
      </c>
      <c r="B3549" s="1">
        <v>18</v>
      </c>
      <c r="C3549" t="str">
        <f t="shared" si="55"/>
        <v>18-25 (Gen Z)</v>
      </c>
      <c r="D3549" s="1" t="s">
        <v>17</v>
      </c>
      <c r="E3549" s="1">
        <v>4.4400000000000004</v>
      </c>
      <c r="F3549" s="1">
        <v>1.97</v>
      </c>
      <c r="G3549" s="1">
        <v>3.46</v>
      </c>
      <c r="H3549" s="1">
        <v>2.85</v>
      </c>
      <c r="I3549" s="1">
        <v>5.58</v>
      </c>
      <c r="J3549" s="1">
        <f>Smartphone_Usage_And_Addiction_Analysis_7500_Rows[[#This Row],[social_media_hours]]+Smartphone_Usage_And_Addiction_Analysis_7500_Rows[[#This Row],[gaming_hours]]</f>
        <v>5.43</v>
      </c>
      <c r="K3549" s="1">
        <f>Smartphone_Usage_And_Addiction_Analysis_7500_Rows[[#This Row],[sleep_hours]]-Smartphone_Usage_And_Addiction_Analysis_7500_Rows[[#This Row],[total_leisure_hours]]</f>
        <v>0.15000000000000036</v>
      </c>
      <c r="L3549" s="1">
        <v>84</v>
      </c>
      <c r="M3549" s="1">
        <v>70</v>
      </c>
      <c r="N3549" s="5">
        <f>Smartphone_Usage_And_Addiction_Analysis_7500_Rows[[#This Row],[app_opens_per_day]]/Smartphone_Usage_And_Addiction_Analysis_7500_Rows[[#This Row],[daily_screen_time_hours]]</f>
        <v>15.765765765765764</v>
      </c>
      <c r="O3549" s="1">
        <v>6.1</v>
      </c>
      <c r="P3549" s="1" t="s">
        <v>32</v>
      </c>
      <c r="Q3549" s="1" t="s">
        <v>19</v>
      </c>
      <c r="R3549" s="1" t="s">
        <v>20</v>
      </c>
      <c r="S3549" s="1">
        <v>0</v>
      </c>
    </row>
    <row r="3550" spans="1:19" ht="18" customHeight="1" x14ac:dyDescent="0.25">
      <c r="A3550" s="10" t="s">
        <v>2387</v>
      </c>
      <c r="B3550" s="1">
        <v>20</v>
      </c>
      <c r="C3550" t="str">
        <f t="shared" si="55"/>
        <v>18-25 (Gen Z)</v>
      </c>
      <c r="D3550" s="1" t="s">
        <v>17</v>
      </c>
      <c r="E3550" s="1">
        <v>7.73</v>
      </c>
      <c r="F3550" s="1">
        <v>1.95</v>
      </c>
      <c r="G3550" s="1">
        <v>1.1499999999999999</v>
      </c>
      <c r="H3550" s="1">
        <v>1.54</v>
      </c>
      <c r="I3550" s="1">
        <v>8.3699999999999992</v>
      </c>
      <c r="J3550" s="1">
        <f>Smartphone_Usage_And_Addiction_Analysis_7500_Rows[[#This Row],[social_media_hours]]+Smartphone_Usage_And_Addiction_Analysis_7500_Rows[[#This Row],[gaming_hours]]</f>
        <v>3.0999999999999996</v>
      </c>
      <c r="K3550" s="1">
        <f>Smartphone_Usage_And_Addiction_Analysis_7500_Rows[[#This Row],[sleep_hours]]-Smartphone_Usage_And_Addiction_Analysis_7500_Rows[[#This Row],[total_leisure_hours]]</f>
        <v>5.27</v>
      </c>
      <c r="L3550" s="1">
        <v>143</v>
      </c>
      <c r="M3550" s="1">
        <v>45</v>
      </c>
      <c r="N3550" s="5">
        <f>Smartphone_Usage_And_Addiction_Analysis_7500_Rows[[#This Row],[app_opens_per_day]]/Smartphone_Usage_And_Addiction_Analysis_7500_Rows[[#This Row],[daily_screen_time_hours]]</f>
        <v>5.8214747736093138</v>
      </c>
      <c r="O3550" s="1">
        <v>10.24</v>
      </c>
      <c r="P3550" s="1" t="s">
        <v>32</v>
      </c>
      <c r="Q3550" s="1" t="s">
        <v>19</v>
      </c>
      <c r="R3550" s="1" t="s">
        <v>28</v>
      </c>
      <c r="S3550" s="1">
        <v>1</v>
      </c>
    </row>
    <row r="3551" spans="1:19" ht="18" customHeight="1" x14ac:dyDescent="0.25">
      <c r="A3551" s="10" t="s">
        <v>6284</v>
      </c>
      <c r="B3551" s="1">
        <v>20</v>
      </c>
      <c r="C3551" s="1" t="str">
        <f t="shared" si="55"/>
        <v>18-25 (Gen Z)</v>
      </c>
      <c r="D3551" t="s">
        <v>7582</v>
      </c>
      <c r="E3551">
        <v>3.98</v>
      </c>
      <c r="F3551">
        <v>5.99</v>
      </c>
      <c r="G3551">
        <v>1.85</v>
      </c>
      <c r="H3551">
        <v>5.59</v>
      </c>
      <c r="I3551">
        <v>5.27</v>
      </c>
      <c r="J3551" s="1">
        <f>Smartphone_Usage_And_Addiction_Analysis_7500_Rows[[#This Row],[social_media_hours]]+Smartphone_Usage_And_Addiction_Analysis_7500_Rows[[#This Row],[gaming_hours]]</f>
        <v>7.84</v>
      </c>
      <c r="K3551" s="1">
        <f>Smartphone_Usage_And_Addiction_Analysis_7500_Rows[[#This Row],[sleep_hours]]-Smartphone_Usage_And_Addiction_Analysis_7500_Rows[[#This Row],[total_leisure_hours]]</f>
        <v>-2.5700000000000003</v>
      </c>
      <c r="L3551">
        <v>133</v>
      </c>
      <c r="M3551">
        <v>67</v>
      </c>
      <c r="N3551" s="5">
        <f>Smartphone_Usage_And_Addiction_Analysis_7500_Rows[[#This Row],[app_opens_per_day]]/Smartphone_Usage_And_Addiction_Analysis_7500_Rows[[#This Row],[daily_screen_time_hours]]</f>
        <v>16.834170854271356</v>
      </c>
      <c r="O3551">
        <v>5.12</v>
      </c>
      <c r="P3551" t="s">
        <v>32</v>
      </c>
      <c r="Q3551" t="s">
        <v>23</v>
      </c>
      <c r="R3551" t="s">
        <v>28</v>
      </c>
      <c r="S3551">
        <v>1</v>
      </c>
    </row>
    <row r="3552" spans="1:19" ht="18" customHeight="1" x14ac:dyDescent="0.25">
      <c r="A3552" s="10" t="s">
        <v>2388</v>
      </c>
      <c r="B3552" s="1">
        <v>29</v>
      </c>
      <c r="C3552" t="str">
        <f t="shared" si="55"/>
        <v>26-40 (Millennials)</v>
      </c>
      <c r="D3552" s="1" t="s">
        <v>30</v>
      </c>
      <c r="E3552" s="1">
        <v>5.81</v>
      </c>
      <c r="F3552" s="1">
        <v>2.04</v>
      </c>
      <c r="G3552" s="1">
        <v>3.86</v>
      </c>
      <c r="H3552" s="1">
        <v>5.62</v>
      </c>
      <c r="I3552" s="1">
        <v>8.07</v>
      </c>
      <c r="J3552" s="1">
        <f>Smartphone_Usage_And_Addiction_Analysis_7500_Rows[[#This Row],[social_media_hours]]+Smartphone_Usage_And_Addiction_Analysis_7500_Rows[[#This Row],[gaming_hours]]</f>
        <v>5.9</v>
      </c>
      <c r="K3552" s="1">
        <f>Smartphone_Usage_And_Addiction_Analysis_7500_Rows[[#This Row],[sleep_hours]]-Smartphone_Usage_And_Addiction_Analysis_7500_Rows[[#This Row],[total_leisure_hours]]</f>
        <v>2.17</v>
      </c>
      <c r="L3552" s="1">
        <v>126</v>
      </c>
      <c r="M3552" s="1">
        <v>93</v>
      </c>
      <c r="N3552" s="5">
        <f>Smartphone_Usage_And_Addiction_Analysis_7500_Rows[[#This Row],[app_opens_per_day]]/Smartphone_Usage_And_Addiction_Analysis_7500_Rows[[#This Row],[daily_screen_time_hours]]</f>
        <v>16.006884681583479</v>
      </c>
      <c r="O3552" s="1">
        <v>7.44</v>
      </c>
      <c r="P3552" s="1" t="s">
        <v>22</v>
      </c>
      <c r="Q3552" s="1" t="s">
        <v>19</v>
      </c>
      <c r="R3552" s="1" t="s">
        <v>20</v>
      </c>
      <c r="S3552" s="1">
        <v>0</v>
      </c>
    </row>
    <row r="3553" spans="1:19" ht="18" customHeight="1" x14ac:dyDescent="0.25">
      <c r="A3553" s="10" t="s">
        <v>6285</v>
      </c>
      <c r="B3553" s="1">
        <v>34</v>
      </c>
      <c r="C3553" s="1" t="str">
        <f t="shared" si="55"/>
        <v>26-40 (Millennials)</v>
      </c>
      <c r="D3553" t="s">
        <v>7582</v>
      </c>
      <c r="E3553">
        <v>7.8</v>
      </c>
      <c r="F3553">
        <v>3.76</v>
      </c>
      <c r="G3553">
        <v>1.62</v>
      </c>
      <c r="H3553">
        <v>1.77</v>
      </c>
      <c r="I3553">
        <v>7.37</v>
      </c>
      <c r="J3553" s="1">
        <f>Smartphone_Usage_And_Addiction_Analysis_7500_Rows[[#This Row],[social_media_hours]]+Smartphone_Usage_And_Addiction_Analysis_7500_Rows[[#This Row],[gaming_hours]]</f>
        <v>5.38</v>
      </c>
      <c r="K3553" s="1">
        <f>Smartphone_Usage_And_Addiction_Analysis_7500_Rows[[#This Row],[sleep_hours]]-Smartphone_Usage_And_Addiction_Analysis_7500_Rows[[#This Row],[total_leisure_hours]]</f>
        <v>1.9900000000000002</v>
      </c>
      <c r="L3553">
        <v>24</v>
      </c>
      <c r="M3553">
        <v>18</v>
      </c>
      <c r="N3553" s="5">
        <f>Smartphone_Usage_And_Addiction_Analysis_7500_Rows[[#This Row],[app_opens_per_day]]/Smartphone_Usage_And_Addiction_Analysis_7500_Rows[[#This Row],[daily_screen_time_hours]]</f>
        <v>2.3076923076923079</v>
      </c>
      <c r="O3553">
        <v>9.66</v>
      </c>
      <c r="P3553" t="s">
        <v>32</v>
      </c>
      <c r="Q3553" t="s">
        <v>23</v>
      </c>
      <c r="R3553" t="s">
        <v>51</v>
      </c>
      <c r="S3553">
        <v>0</v>
      </c>
    </row>
    <row r="3554" spans="1:19" ht="18" customHeight="1" x14ac:dyDescent="0.25">
      <c r="A3554" s="10" t="s">
        <v>6286</v>
      </c>
      <c r="B3554" s="1">
        <v>24</v>
      </c>
      <c r="C3554" s="1" t="str">
        <f t="shared" si="55"/>
        <v>18-25 (Gen Z)</v>
      </c>
      <c r="D3554" t="s">
        <v>7582</v>
      </c>
      <c r="E3554">
        <v>3.41</v>
      </c>
      <c r="F3554">
        <v>2.14</v>
      </c>
      <c r="G3554">
        <v>2.67</v>
      </c>
      <c r="H3554">
        <v>3.11</v>
      </c>
      <c r="I3554">
        <v>7.81</v>
      </c>
      <c r="J3554" s="1">
        <f>Smartphone_Usage_And_Addiction_Analysis_7500_Rows[[#This Row],[social_media_hours]]+Smartphone_Usage_And_Addiction_Analysis_7500_Rows[[#This Row],[gaming_hours]]</f>
        <v>4.8100000000000005</v>
      </c>
      <c r="K3554" s="1">
        <f>Smartphone_Usage_And_Addiction_Analysis_7500_Rows[[#This Row],[sleep_hours]]-Smartphone_Usage_And_Addiction_Analysis_7500_Rows[[#This Row],[total_leisure_hours]]</f>
        <v>2.9999999999999991</v>
      </c>
      <c r="L3554">
        <v>247</v>
      </c>
      <c r="M3554">
        <v>41</v>
      </c>
      <c r="N3554" s="5">
        <f>Smartphone_Usage_And_Addiction_Analysis_7500_Rows[[#This Row],[app_opens_per_day]]/Smartphone_Usage_And_Addiction_Analysis_7500_Rows[[#This Row],[daily_screen_time_hours]]</f>
        <v>12.023460410557185</v>
      </c>
      <c r="O3554">
        <v>4.92</v>
      </c>
      <c r="P3554" t="s">
        <v>18</v>
      </c>
      <c r="Q3554" t="s">
        <v>19</v>
      </c>
      <c r="R3554" t="s">
        <v>20</v>
      </c>
      <c r="S3554">
        <v>0</v>
      </c>
    </row>
    <row r="3555" spans="1:19" ht="18" customHeight="1" x14ac:dyDescent="0.25">
      <c r="A3555" s="10" t="s">
        <v>2389</v>
      </c>
      <c r="B3555" s="1">
        <v>26</v>
      </c>
      <c r="C3555" t="str">
        <f t="shared" si="55"/>
        <v>26-40 (Millennials)</v>
      </c>
      <c r="D3555" s="1" t="s">
        <v>30</v>
      </c>
      <c r="E3555" s="1">
        <v>11.07</v>
      </c>
      <c r="F3555" s="1">
        <v>3.3</v>
      </c>
      <c r="G3555" s="1">
        <v>2.48</v>
      </c>
      <c r="H3555" s="1">
        <v>4.63</v>
      </c>
      <c r="I3555" s="1">
        <v>7.52</v>
      </c>
      <c r="J3555" s="1">
        <f>Smartphone_Usage_And_Addiction_Analysis_7500_Rows[[#This Row],[social_media_hours]]+Smartphone_Usage_And_Addiction_Analysis_7500_Rows[[#This Row],[gaming_hours]]</f>
        <v>5.7799999999999994</v>
      </c>
      <c r="K3555" s="1">
        <f>Smartphone_Usage_And_Addiction_Analysis_7500_Rows[[#This Row],[sleep_hours]]-Smartphone_Usage_And_Addiction_Analysis_7500_Rows[[#This Row],[total_leisure_hours]]</f>
        <v>1.7400000000000002</v>
      </c>
      <c r="L3555" s="1">
        <v>92</v>
      </c>
      <c r="M3555" s="1">
        <v>87</v>
      </c>
      <c r="N3555" s="5">
        <f>Smartphone_Usage_And_Addiction_Analysis_7500_Rows[[#This Row],[app_opens_per_day]]/Smartphone_Usage_And_Addiction_Analysis_7500_Rows[[#This Row],[daily_screen_time_hours]]</f>
        <v>7.8590785907859075</v>
      </c>
      <c r="O3555" s="1">
        <v>13.94</v>
      </c>
      <c r="P3555" s="1" t="s">
        <v>32</v>
      </c>
      <c r="Q3555" s="1" t="s">
        <v>19</v>
      </c>
      <c r="R3555" s="1" t="s">
        <v>28</v>
      </c>
      <c r="S3555" s="1">
        <v>1</v>
      </c>
    </row>
    <row r="3556" spans="1:19" ht="18" customHeight="1" x14ac:dyDescent="0.25">
      <c r="A3556" s="10" t="s">
        <v>2390</v>
      </c>
      <c r="B3556" s="1">
        <v>20</v>
      </c>
      <c r="C3556" t="str">
        <f t="shared" si="55"/>
        <v>18-25 (Gen Z)</v>
      </c>
      <c r="D3556" s="1" t="s">
        <v>30</v>
      </c>
      <c r="E3556" s="1">
        <v>7.21</v>
      </c>
      <c r="F3556" s="1">
        <v>1.94</v>
      </c>
      <c r="G3556" s="1">
        <v>1.51</v>
      </c>
      <c r="H3556" s="1">
        <v>5.6</v>
      </c>
      <c r="I3556" s="1">
        <v>8.15</v>
      </c>
      <c r="J3556" s="1">
        <f>Smartphone_Usage_And_Addiction_Analysis_7500_Rows[[#This Row],[social_media_hours]]+Smartphone_Usage_And_Addiction_Analysis_7500_Rows[[#This Row],[gaming_hours]]</f>
        <v>3.45</v>
      </c>
      <c r="K3556" s="1">
        <f>Smartphone_Usage_And_Addiction_Analysis_7500_Rows[[#This Row],[sleep_hours]]-Smartphone_Usage_And_Addiction_Analysis_7500_Rows[[#This Row],[total_leisure_hours]]</f>
        <v>4.7</v>
      </c>
      <c r="L3556" s="1">
        <v>137</v>
      </c>
      <c r="M3556" s="1">
        <v>70</v>
      </c>
      <c r="N3556" s="5">
        <f>Smartphone_Usage_And_Addiction_Analysis_7500_Rows[[#This Row],[app_opens_per_day]]/Smartphone_Usage_And_Addiction_Analysis_7500_Rows[[#This Row],[daily_screen_time_hours]]</f>
        <v>9.7087378640776691</v>
      </c>
      <c r="O3556" s="1">
        <v>9.6199999999999992</v>
      </c>
      <c r="P3556" s="1" t="s">
        <v>18</v>
      </c>
      <c r="Q3556" s="1" t="s">
        <v>19</v>
      </c>
      <c r="R3556" s="1" t="s">
        <v>51</v>
      </c>
      <c r="S3556" s="1">
        <v>0</v>
      </c>
    </row>
    <row r="3557" spans="1:19" ht="18" customHeight="1" x14ac:dyDescent="0.25">
      <c r="A3557" s="10" t="s">
        <v>2391</v>
      </c>
      <c r="B3557" s="1">
        <v>24</v>
      </c>
      <c r="C3557" t="str">
        <f t="shared" si="55"/>
        <v>18-25 (Gen Z)</v>
      </c>
      <c r="D3557" s="1" t="s">
        <v>17</v>
      </c>
      <c r="E3557" s="1">
        <v>9.2100000000000009</v>
      </c>
      <c r="F3557" s="1">
        <v>3.34</v>
      </c>
      <c r="G3557" s="1">
        <v>0.76</v>
      </c>
      <c r="H3557" s="1">
        <v>5.51</v>
      </c>
      <c r="I3557" s="1">
        <v>7.93</v>
      </c>
      <c r="J3557" s="1">
        <f>Smartphone_Usage_And_Addiction_Analysis_7500_Rows[[#This Row],[social_media_hours]]+Smartphone_Usage_And_Addiction_Analysis_7500_Rows[[#This Row],[gaming_hours]]</f>
        <v>4.0999999999999996</v>
      </c>
      <c r="K3557" s="1">
        <f>Smartphone_Usage_And_Addiction_Analysis_7500_Rows[[#This Row],[sleep_hours]]-Smartphone_Usage_And_Addiction_Analysis_7500_Rows[[#This Row],[total_leisure_hours]]</f>
        <v>3.83</v>
      </c>
      <c r="L3557" s="1">
        <v>170</v>
      </c>
      <c r="M3557" s="1">
        <v>66</v>
      </c>
      <c r="N3557" s="5">
        <f>Smartphone_Usage_And_Addiction_Analysis_7500_Rows[[#This Row],[app_opens_per_day]]/Smartphone_Usage_And_Addiction_Analysis_7500_Rows[[#This Row],[daily_screen_time_hours]]</f>
        <v>7.1661237785016283</v>
      </c>
      <c r="O3557" s="1">
        <v>11.01</v>
      </c>
      <c r="P3557" s="1" t="s">
        <v>22</v>
      </c>
      <c r="Q3557" s="1" t="s">
        <v>23</v>
      </c>
      <c r="R3557" s="1" t="s">
        <v>24</v>
      </c>
      <c r="S3557" s="1">
        <v>1</v>
      </c>
    </row>
    <row r="3558" spans="1:19" ht="18" customHeight="1" x14ac:dyDescent="0.25">
      <c r="A3558" s="10" t="s">
        <v>6287</v>
      </c>
      <c r="B3558" s="1">
        <v>25</v>
      </c>
      <c r="C3558" s="1" t="str">
        <f t="shared" si="55"/>
        <v>18-25 (Gen Z)</v>
      </c>
      <c r="D3558" t="s">
        <v>7582</v>
      </c>
      <c r="E3558">
        <v>3.03</v>
      </c>
      <c r="F3558">
        <v>5.44</v>
      </c>
      <c r="G3558">
        <v>2.1</v>
      </c>
      <c r="H3558">
        <v>4.5599999999999996</v>
      </c>
      <c r="I3558">
        <v>5.75</v>
      </c>
      <c r="J3558" s="1">
        <f>Smartphone_Usage_And_Addiction_Analysis_7500_Rows[[#This Row],[social_media_hours]]+Smartphone_Usage_And_Addiction_Analysis_7500_Rows[[#This Row],[gaming_hours]]</f>
        <v>7.5400000000000009</v>
      </c>
      <c r="K3558" s="1">
        <f>Smartphone_Usage_And_Addiction_Analysis_7500_Rows[[#This Row],[sleep_hours]]-Smartphone_Usage_And_Addiction_Analysis_7500_Rows[[#This Row],[total_leisure_hours]]</f>
        <v>-1.7900000000000009</v>
      </c>
      <c r="L3558">
        <v>48</v>
      </c>
      <c r="M3558">
        <v>35</v>
      </c>
      <c r="N3558" s="5">
        <f>Smartphone_Usage_And_Addiction_Analysis_7500_Rows[[#This Row],[app_opens_per_day]]/Smartphone_Usage_And_Addiction_Analysis_7500_Rows[[#This Row],[daily_screen_time_hours]]</f>
        <v>11.551155115511552</v>
      </c>
      <c r="O3558">
        <v>4.53</v>
      </c>
      <c r="P3558" t="s">
        <v>18</v>
      </c>
      <c r="Q3558" t="s">
        <v>23</v>
      </c>
      <c r="R3558" t="s">
        <v>24</v>
      </c>
      <c r="S3558">
        <v>1</v>
      </c>
    </row>
    <row r="3559" spans="1:19" ht="18" customHeight="1" x14ac:dyDescent="0.25">
      <c r="A3559" s="10" t="s">
        <v>6288</v>
      </c>
      <c r="B3559" s="1">
        <v>23</v>
      </c>
      <c r="C3559" s="1" t="str">
        <f t="shared" si="55"/>
        <v>18-25 (Gen Z)</v>
      </c>
      <c r="D3559" t="s">
        <v>7582</v>
      </c>
      <c r="E3559">
        <v>9.5299999999999994</v>
      </c>
      <c r="F3559">
        <v>1.59</v>
      </c>
      <c r="G3559">
        <v>2.76</v>
      </c>
      <c r="H3559">
        <v>2.74</v>
      </c>
      <c r="I3559">
        <v>8.14</v>
      </c>
      <c r="J3559" s="1">
        <f>Smartphone_Usage_And_Addiction_Analysis_7500_Rows[[#This Row],[social_media_hours]]+Smartphone_Usage_And_Addiction_Analysis_7500_Rows[[#This Row],[gaming_hours]]</f>
        <v>4.3499999999999996</v>
      </c>
      <c r="K3559" s="1">
        <f>Smartphone_Usage_And_Addiction_Analysis_7500_Rows[[#This Row],[sleep_hours]]-Smartphone_Usage_And_Addiction_Analysis_7500_Rows[[#This Row],[total_leisure_hours]]</f>
        <v>3.7900000000000009</v>
      </c>
      <c r="L3559">
        <v>72</v>
      </c>
      <c r="M3559">
        <v>74</v>
      </c>
      <c r="N3559" s="5">
        <f>Smartphone_Usage_And_Addiction_Analysis_7500_Rows[[#This Row],[app_opens_per_day]]/Smartphone_Usage_And_Addiction_Analysis_7500_Rows[[#This Row],[daily_screen_time_hours]]</f>
        <v>7.7649527806925507</v>
      </c>
      <c r="O3559">
        <v>12.34</v>
      </c>
      <c r="P3559" t="s">
        <v>18</v>
      </c>
      <c r="Q3559" t="s">
        <v>19</v>
      </c>
      <c r="R3559" t="s">
        <v>28</v>
      </c>
      <c r="S3559">
        <v>1</v>
      </c>
    </row>
    <row r="3560" spans="1:19" ht="18" customHeight="1" x14ac:dyDescent="0.25">
      <c r="A3560" s="10" t="s">
        <v>2392</v>
      </c>
      <c r="B3560" s="1">
        <v>33</v>
      </c>
      <c r="C3560" t="str">
        <f t="shared" si="55"/>
        <v>26-40 (Millennials)</v>
      </c>
      <c r="D3560" s="1" t="s">
        <v>17</v>
      </c>
      <c r="E3560" s="1">
        <v>10.29</v>
      </c>
      <c r="F3560" s="1">
        <v>4.8</v>
      </c>
      <c r="G3560" s="1">
        <v>0.41</v>
      </c>
      <c r="H3560" s="1">
        <v>0.91</v>
      </c>
      <c r="I3560" s="1">
        <v>6.05</v>
      </c>
      <c r="J3560" s="1">
        <f>Smartphone_Usage_And_Addiction_Analysis_7500_Rows[[#This Row],[social_media_hours]]+Smartphone_Usage_And_Addiction_Analysis_7500_Rows[[#This Row],[gaming_hours]]</f>
        <v>5.21</v>
      </c>
      <c r="K3560" s="1">
        <f>Smartphone_Usage_And_Addiction_Analysis_7500_Rows[[#This Row],[sleep_hours]]-Smartphone_Usage_And_Addiction_Analysis_7500_Rows[[#This Row],[total_leisure_hours]]</f>
        <v>0.83999999999999986</v>
      </c>
      <c r="L3560" s="1">
        <v>73</v>
      </c>
      <c r="M3560" s="1">
        <v>163</v>
      </c>
      <c r="N3560" s="5">
        <f>Smartphone_Usage_And_Addiction_Analysis_7500_Rows[[#This Row],[app_opens_per_day]]/Smartphone_Usage_And_Addiction_Analysis_7500_Rows[[#This Row],[daily_screen_time_hours]]</f>
        <v>15.840621963070944</v>
      </c>
      <c r="O3560" s="1">
        <v>11.25</v>
      </c>
      <c r="P3560" s="1" t="s">
        <v>32</v>
      </c>
      <c r="Q3560" s="1" t="s">
        <v>19</v>
      </c>
      <c r="R3560" s="1" t="s">
        <v>28</v>
      </c>
      <c r="S3560" s="1">
        <v>1</v>
      </c>
    </row>
    <row r="3561" spans="1:19" ht="18" customHeight="1" x14ac:dyDescent="0.25">
      <c r="A3561" s="10" t="s">
        <v>2393</v>
      </c>
      <c r="B3561" s="1">
        <v>20</v>
      </c>
      <c r="C3561" t="str">
        <f t="shared" si="55"/>
        <v>18-25 (Gen Z)</v>
      </c>
      <c r="D3561" s="1" t="s">
        <v>17</v>
      </c>
      <c r="E3561" s="1">
        <v>4.8</v>
      </c>
      <c r="F3561" s="1">
        <v>3.18</v>
      </c>
      <c r="G3561" s="1">
        <v>1.63</v>
      </c>
      <c r="H3561" s="1">
        <v>4.08</v>
      </c>
      <c r="I3561" s="1">
        <v>5.6</v>
      </c>
      <c r="J3561" s="1">
        <f>Smartphone_Usage_And_Addiction_Analysis_7500_Rows[[#This Row],[social_media_hours]]+Smartphone_Usage_And_Addiction_Analysis_7500_Rows[[#This Row],[gaming_hours]]</f>
        <v>4.8100000000000005</v>
      </c>
      <c r="K3561" s="1">
        <f>Smartphone_Usage_And_Addiction_Analysis_7500_Rows[[#This Row],[sleep_hours]]-Smartphone_Usage_And_Addiction_Analysis_7500_Rows[[#This Row],[total_leisure_hours]]</f>
        <v>0.78999999999999915</v>
      </c>
      <c r="L3561" s="1">
        <v>99</v>
      </c>
      <c r="M3561" s="1">
        <v>33</v>
      </c>
      <c r="N3561" s="5">
        <f>Smartphone_Usage_And_Addiction_Analysis_7500_Rows[[#This Row],[app_opens_per_day]]/Smartphone_Usage_And_Addiction_Analysis_7500_Rows[[#This Row],[daily_screen_time_hours]]</f>
        <v>6.875</v>
      </c>
      <c r="O3561" s="1">
        <v>7.58</v>
      </c>
      <c r="P3561" s="1" t="s">
        <v>18</v>
      </c>
      <c r="Q3561" s="1" t="s">
        <v>23</v>
      </c>
      <c r="R3561" s="1" t="s">
        <v>51</v>
      </c>
      <c r="S3561" s="1">
        <v>0</v>
      </c>
    </row>
    <row r="3562" spans="1:19" ht="18" customHeight="1" x14ac:dyDescent="0.25">
      <c r="A3562" s="10" t="s">
        <v>6289</v>
      </c>
      <c r="B3562" s="1">
        <v>22</v>
      </c>
      <c r="C3562" s="1" t="str">
        <f t="shared" si="55"/>
        <v>18-25 (Gen Z)</v>
      </c>
      <c r="D3562" t="s">
        <v>7582</v>
      </c>
      <c r="E3562">
        <v>7.6</v>
      </c>
      <c r="F3562">
        <v>2.2000000000000002</v>
      </c>
      <c r="G3562">
        <v>3.98</v>
      </c>
      <c r="H3562">
        <v>3.1</v>
      </c>
      <c r="I3562">
        <v>6.36</v>
      </c>
      <c r="J3562" s="1">
        <f>Smartphone_Usage_And_Addiction_Analysis_7500_Rows[[#This Row],[social_media_hours]]+Smartphone_Usage_And_Addiction_Analysis_7500_Rows[[#This Row],[gaming_hours]]</f>
        <v>6.18</v>
      </c>
      <c r="K3562" s="1">
        <f>Smartphone_Usage_And_Addiction_Analysis_7500_Rows[[#This Row],[sleep_hours]]-Smartphone_Usage_And_Addiction_Analysis_7500_Rows[[#This Row],[total_leisure_hours]]</f>
        <v>0.1800000000000006</v>
      </c>
      <c r="L3562">
        <v>196</v>
      </c>
      <c r="M3562">
        <v>79</v>
      </c>
      <c r="N3562" s="5">
        <f>Smartphone_Usage_And_Addiction_Analysis_7500_Rows[[#This Row],[app_opens_per_day]]/Smartphone_Usage_And_Addiction_Analysis_7500_Rows[[#This Row],[daily_screen_time_hours]]</f>
        <v>10.394736842105264</v>
      </c>
      <c r="O3562">
        <v>9.43</v>
      </c>
      <c r="P3562" t="s">
        <v>22</v>
      </c>
      <c r="Q3562" t="s">
        <v>19</v>
      </c>
      <c r="R3562" t="s">
        <v>28</v>
      </c>
      <c r="S3562">
        <v>1</v>
      </c>
    </row>
    <row r="3563" spans="1:19" ht="18" customHeight="1" x14ac:dyDescent="0.25">
      <c r="A3563" s="10" t="s">
        <v>6290</v>
      </c>
      <c r="B3563" s="1">
        <v>18</v>
      </c>
      <c r="C3563" s="1" t="str">
        <f t="shared" si="55"/>
        <v>18-25 (Gen Z)</v>
      </c>
      <c r="D3563" t="s">
        <v>7582</v>
      </c>
      <c r="E3563">
        <v>5.23</v>
      </c>
      <c r="F3563">
        <v>0.98</v>
      </c>
      <c r="G3563">
        <v>1.92</v>
      </c>
      <c r="H3563">
        <v>0.91</v>
      </c>
      <c r="I3563">
        <v>6.89</v>
      </c>
      <c r="J3563" s="1">
        <f>Smartphone_Usage_And_Addiction_Analysis_7500_Rows[[#This Row],[social_media_hours]]+Smartphone_Usage_And_Addiction_Analysis_7500_Rows[[#This Row],[gaming_hours]]</f>
        <v>2.9</v>
      </c>
      <c r="K3563" s="1">
        <f>Smartphone_Usage_And_Addiction_Analysis_7500_Rows[[#This Row],[sleep_hours]]-Smartphone_Usage_And_Addiction_Analysis_7500_Rows[[#This Row],[total_leisure_hours]]</f>
        <v>3.9899999999999998</v>
      </c>
      <c r="L3563">
        <v>191</v>
      </c>
      <c r="M3563">
        <v>77</v>
      </c>
      <c r="N3563" s="5">
        <f>Smartphone_Usage_And_Addiction_Analysis_7500_Rows[[#This Row],[app_opens_per_day]]/Smartphone_Usage_And_Addiction_Analysis_7500_Rows[[#This Row],[daily_screen_time_hours]]</f>
        <v>14.722753346080305</v>
      </c>
      <c r="O3563">
        <v>6.84</v>
      </c>
      <c r="P3563" t="s">
        <v>32</v>
      </c>
      <c r="Q3563" t="s">
        <v>19</v>
      </c>
      <c r="R3563" t="s">
        <v>51</v>
      </c>
      <c r="S3563">
        <v>0</v>
      </c>
    </row>
    <row r="3564" spans="1:19" ht="18" customHeight="1" x14ac:dyDescent="0.25">
      <c r="A3564" s="10" t="s">
        <v>2394</v>
      </c>
      <c r="B3564" s="1">
        <v>25</v>
      </c>
      <c r="C3564" t="str">
        <f t="shared" si="55"/>
        <v>18-25 (Gen Z)</v>
      </c>
      <c r="D3564" s="1" t="s">
        <v>30</v>
      </c>
      <c r="E3564" s="1">
        <v>11.48</v>
      </c>
      <c r="F3564" s="1">
        <v>5.98</v>
      </c>
      <c r="G3564" s="1">
        <v>3.11</v>
      </c>
      <c r="H3564" s="1">
        <v>5.41</v>
      </c>
      <c r="I3564" s="1">
        <v>8.84</v>
      </c>
      <c r="J3564" s="1">
        <f>Smartphone_Usage_And_Addiction_Analysis_7500_Rows[[#This Row],[social_media_hours]]+Smartphone_Usage_And_Addiction_Analysis_7500_Rows[[#This Row],[gaming_hours]]</f>
        <v>9.09</v>
      </c>
      <c r="K3564" s="1">
        <f>Smartphone_Usage_And_Addiction_Analysis_7500_Rows[[#This Row],[sleep_hours]]-Smartphone_Usage_And_Addiction_Analysis_7500_Rows[[#This Row],[total_leisure_hours]]</f>
        <v>-0.25</v>
      </c>
      <c r="L3564" s="1">
        <v>222</v>
      </c>
      <c r="M3564" s="1">
        <v>62</v>
      </c>
      <c r="N3564" s="5">
        <f>Smartphone_Usage_And_Addiction_Analysis_7500_Rows[[#This Row],[app_opens_per_day]]/Smartphone_Usage_And_Addiction_Analysis_7500_Rows[[#This Row],[daily_screen_time_hours]]</f>
        <v>5.4006968641114979</v>
      </c>
      <c r="O3564" s="1">
        <v>13.95</v>
      </c>
      <c r="P3564" s="1" t="s">
        <v>32</v>
      </c>
      <c r="Q3564" s="1" t="s">
        <v>19</v>
      </c>
      <c r="R3564" s="1" t="s">
        <v>24</v>
      </c>
      <c r="S3564" s="1">
        <v>1</v>
      </c>
    </row>
    <row r="3565" spans="1:19" ht="18" customHeight="1" x14ac:dyDescent="0.25">
      <c r="A3565" s="10" t="s">
        <v>2395</v>
      </c>
      <c r="B3565" s="1">
        <v>29</v>
      </c>
      <c r="C3565" t="str">
        <f t="shared" si="55"/>
        <v>26-40 (Millennials)</v>
      </c>
      <c r="D3565" s="1" t="s">
        <v>17</v>
      </c>
      <c r="E3565" s="1">
        <v>5.25</v>
      </c>
      <c r="F3565" s="1">
        <v>2.2400000000000002</v>
      </c>
      <c r="G3565" s="1">
        <v>3.31</v>
      </c>
      <c r="H3565" s="1">
        <v>2.82</v>
      </c>
      <c r="I3565" s="1">
        <v>6.82</v>
      </c>
      <c r="J3565" s="1">
        <f>Smartphone_Usage_And_Addiction_Analysis_7500_Rows[[#This Row],[social_media_hours]]+Smartphone_Usage_And_Addiction_Analysis_7500_Rows[[#This Row],[gaming_hours]]</f>
        <v>5.5500000000000007</v>
      </c>
      <c r="K3565" s="1">
        <f>Smartphone_Usage_And_Addiction_Analysis_7500_Rows[[#This Row],[sleep_hours]]-Smartphone_Usage_And_Addiction_Analysis_7500_Rows[[#This Row],[total_leisure_hours]]</f>
        <v>1.2699999999999996</v>
      </c>
      <c r="L3565" s="1">
        <v>58</v>
      </c>
      <c r="M3565" s="1">
        <v>77</v>
      </c>
      <c r="N3565" s="5">
        <f>Smartphone_Usage_And_Addiction_Analysis_7500_Rows[[#This Row],[app_opens_per_day]]/Smartphone_Usage_And_Addiction_Analysis_7500_Rows[[#This Row],[daily_screen_time_hours]]</f>
        <v>14.666666666666666</v>
      </c>
      <c r="O3565" s="1">
        <v>8.1199999999999992</v>
      </c>
      <c r="P3565" s="1" t="s">
        <v>22</v>
      </c>
      <c r="Q3565" s="1" t="s">
        <v>19</v>
      </c>
      <c r="R3565" s="1" t="s">
        <v>51</v>
      </c>
      <c r="S3565" s="1">
        <v>0</v>
      </c>
    </row>
    <row r="3566" spans="1:19" ht="18" customHeight="1" x14ac:dyDescent="0.25">
      <c r="A3566" s="10" t="s">
        <v>6291</v>
      </c>
      <c r="B3566" s="1">
        <v>27</v>
      </c>
      <c r="C3566" s="1" t="str">
        <f t="shared" si="55"/>
        <v>26-40 (Millennials)</v>
      </c>
      <c r="D3566" t="s">
        <v>7582</v>
      </c>
      <c r="E3566">
        <v>10.33</v>
      </c>
      <c r="F3566">
        <v>2.78</v>
      </c>
      <c r="G3566">
        <v>3.44</v>
      </c>
      <c r="H3566">
        <v>0.97</v>
      </c>
      <c r="I3566">
        <v>6.44</v>
      </c>
      <c r="J3566" s="1">
        <f>Smartphone_Usage_And_Addiction_Analysis_7500_Rows[[#This Row],[social_media_hours]]+Smartphone_Usage_And_Addiction_Analysis_7500_Rows[[#This Row],[gaming_hours]]</f>
        <v>6.22</v>
      </c>
      <c r="K3566" s="1">
        <f>Smartphone_Usage_And_Addiction_Analysis_7500_Rows[[#This Row],[sleep_hours]]-Smartphone_Usage_And_Addiction_Analysis_7500_Rows[[#This Row],[total_leisure_hours]]</f>
        <v>0.22000000000000064</v>
      </c>
      <c r="L3566">
        <v>247</v>
      </c>
      <c r="M3566">
        <v>55</v>
      </c>
      <c r="N3566" s="5">
        <f>Smartphone_Usage_And_Addiction_Analysis_7500_Rows[[#This Row],[app_opens_per_day]]/Smartphone_Usage_And_Addiction_Analysis_7500_Rows[[#This Row],[daily_screen_time_hours]]</f>
        <v>5.3242981606969986</v>
      </c>
      <c r="O3566">
        <v>11.41</v>
      </c>
      <c r="P3566" t="s">
        <v>22</v>
      </c>
      <c r="Q3566" t="s">
        <v>23</v>
      </c>
      <c r="R3566" t="s">
        <v>24</v>
      </c>
      <c r="S3566">
        <v>1</v>
      </c>
    </row>
    <row r="3567" spans="1:19" ht="18" customHeight="1" x14ac:dyDescent="0.25">
      <c r="A3567" s="10" t="s">
        <v>2396</v>
      </c>
      <c r="B3567" s="1">
        <v>18</v>
      </c>
      <c r="C3567" t="str">
        <f t="shared" si="55"/>
        <v>18-25 (Gen Z)</v>
      </c>
      <c r="D3567" s="1" t="s">
        <v>30</v>
      </c>
      <c r="E3567" s="1">
        <v>3.58</v>
      </c>
      <c r="F3567" s="1">
        <v>3.67</v>
      </c>
      <c r="G3567" s="1">
        <v>1.54</v>
      </c>
      <c r="H3567" s="1">
        <v>0.71</v>
      </c>
      <c r="I3567" s="1">
        <v>4.88</v>
      </c>
      <c r="J3567" s="1">
        <f>Smartphone_Usage_And_Addiction_Analysis_7500_Rows[[#This Row],[social_media_hours]]+Smartphone_Usage_And_Addiction_Analysis_7500_Rows[[#This Row],[gaming_hours]]</f>
        <v>5.21</v>
      </c>
      <c r="K3567" s="1">
        <f>Smartphone_Usage_And_Addiction_Analysis_7500_Rows[[#This Row],[sleep_hours]]-Smartphone_Usage_And_Addiction_Analysis_7500_Rows[[#This Row],[total_leisure_hours]]</f>
        <v>-0.33000000000000007</v>
      </c>
      <c r="L3567" s="1">
        <v>200</v>
      </c>
      <c r="M3567" s="1">
        <v>34</v>
      </c>
      <c r="N3567" s="5">
        <f>Smartphone_Usage_And_Addiction_Analysis_7500_Rows[[#This Row],[app_opens_per_day]]/Smartphone_Usage_And_Addiction_Analysis_7500_Rows[[#This Row],[daily_screen_time_hours]]</f>
        <v>9.4972067039106136</v>
      </c>
      <c r="O3567" s="1">
        <v>6.2</v>
      </c>
      <c r="P3567" s="1" t="s">
        <v>32</v>
      </c>
      <c r="Q3567" s="1" t="s">
        <v>19</v>
      </c>
      <c r="R3567" s="1" t="s">
        <v>51</v>
      </c>
      <c r="S3567" s="1">
        <v>0</v>
      </c>
    </row>
    <row r="3568" spans="1:19" ht="18" customHeight="1" x14ac:dyDescent="0.25">
      <c r="A3568" s="10" t="s">
        <v>6292</v>
      </c>
      <c r="B3568" s="1">
        <v>32</v>
      </c>
      <c r="C3568" s="1" t="str">
        <f t="shared" si="55"/>
        <v>26-40 (Millennials)</v>
      </c>
      <c r="D3568" t="s">
        <v>7582</v>
      </c>
      <c r="E3568">
        <v>3.95</v>
      </c>
      <c r="F3568">
        <v>5.91</v>
      </c>
      <c r="G3568">
        <v>3.46</v>
      </c>
      <c r="H3568">
        <v>0.7</v>
      </c>
      <c r="I3568">
        <v>7.03</v>
      </c>
      <c r="J3568" s="1">
        <f>Smartphone_Usage_And_Addiction_Analysis_7500_Rows[[#This Row],[social_media_hours]]+Smartphone_Usage_And_Addiction_Analysis_7500_Rows[[#This Row],[gaming_hours]]</f>
        <v>9.370000000000001</v>
      </c>
      <c r="K3568" s="1">
        <f>Smartphone_Usage_And_Addiction_Analysis_7500_Rows[[#This Row],[sleep_hours]]-Smartphone_Usage_And_Addiction_Analysis_7500_Rows[[#This Row],[total_leisure_hours]]</f>
        <v>-2.3400000000000007</v>
      </c>
      <c r="L3568">
        <v>213</v>
      </c>
      <c r="M3568">
        <v>122</v>
      </c>
      <c r="N3568" s="5">
        <f>Smartphone_Usage_And_Addiction_Analysis_7500_Rows[[#This Row],[app_opens_per_day]]/Smartphone_Usage_And_Addiction_Analysis_7500_Rows[[#This Row],[daily_screen_time_hours]]</f>
        <v>30.886075949367086</v>
      </c>
      <c r="O3568">
        <v>4.7699999999999996</v>
      </c>
      <c r="P3568" t="s">
        <v>32</v>
      </c>
      <c r="Q3568" t="s">
        <v>23</v>
      </c>
      <c r="R3568" t="s">
        <v>24</v>
      </c>
      <c r="S3568">
        <v>1</v>
      </c>
    </row>
    <row r="3569" spans="1:19" ht="18" customHeight="1" x14ac:dyDescent="0.25">
      <c r="A3569" s="10" t="s">
        <v>2397</v>
      </c>
      <c r="B3569" s="1">
        <v>28</v>
      </c>
      <c r="C3569" t="str">
        <f t="shared" si="55"/>
        <v>26-40 (Millennials)</v>
      </c>
      <c r="D3569" s="1" t="s">
        <v>30</v>
      </c>
      <c r="E3569" s="1">
        <v>6.62</v>
      </c>
      <c r="F3569" s="1">
        <v>1.68</v>
      </c>
      <c r="G3569" s="1">
        <v>1.79</v>
      </c>
      <c r="H3569" s="1">
        <v>4.0599999999999996</v>
      </c>
      <c r="I3569" s="1">
        <v>7</v>
      </c>
      <c r="J3569" s="1">
        <f>Smartphone_Usage_And_Addiction_Analysis_7500_Rows[[#This Row],[social_media_hours]]+Smartphone_Usage_And_Addiction_Analysis_7500_Rows[[#This Row],[gaming_hours]]</f>
        <v>3.4699999999999998</v>
      </c>
      <c r="K3569" s="1">
        <f>Smartphone_Usage_And_Addiction_Analysis_7500_Rows[[#This Row],[sleep_hours]]-Smartphone_Usage_And_Addiction_Analysis_7500_Rows[[#This Row],[total_leisure_hours]]</f>
        <v>3.5300000000000002</v>
      </c>
      <c r="L3569" s="1">
        <v>199</v>
      </c>
      <c r="M3569" s="1">
        <v>32</v>
      </c>
      <c r="N3569" s="5">
        <f>Smartphone_Usage_And_Addiction_Analysis_7500_Rows[[#This Row],[app_opens_per_day]]/Smartphone_Usage_And_Addiction_Analysis_7500_Rows[[#This Row],[daily_screen_time_hours]]</f>
        <v>4.833836858006042</v>
      </c>
      <c r="O3569" s="1">
        <v>8.32</v>
      </c>
      <c r="P3569" s="1" t="s">
        <v>22</v>
      </c>
      <c r="Q3569" s="1" t="s">
        <v>19</v>
      </c>
      <c r="R3569" s="1" t="s">
        <v>28</v>
      </c>
      <c r="S3569" s="1">
        <v>1</v>
      </c>
    </row>
    <row r="3570" spans="1:19" ht="18" customHeight="1" x14ac:dyDescent="0.25">
      <c r="A3570" s="10" t="s">
        <v>2398</v>
      </c>
      <c r="B3570" s="1">
        <v>31</v>
      </c>
      <c r="C3570" t="str">
        <f t="shared" si="55"/>
        <v>26-40 (Millennials)</v>
      </c>
      <c r="D3570" s="1" t="s">
        <v>30</v>
      </c>
      <c r="E3570" s="1">
        <v>3.23</v>
      </c>
      <c r="F3570" s="1">
        <v>2.79</v>
      </c>
      <c r="G3570" s="1">
        <v>3.03</v>
      </c>
      <c r="H3570" s="1">
        <v>3.86</v>
      </c>
      <c r="I3570" s="1">
        <v>7.43</v>
      </c>
      <c r="J3570" s="1">
        <f>Smartphone_Usage_And_Addiction_Analysis_7500_Rows[[#This Row],[social_media_hours]]+Smartphone_Usage_And_Addiction_Analysis_7500_Rows[[#This Row],[gaming_hours]]</f>
        <v>5.82</v>
      </c>
      <c r="K3570" s="1">
        <f>Smartphone_Usage_And_Addiction_Analysis_7500_Rows[[#This Row],[sleep_hours]]-Smartphone_Usage_And_Addiction_Analysis_7500_Rows[[#This Row],[total_leisure_hours]]</f>
        <v>1.6099999999999994</v>
      </c>
      <c r="L3570" s="1">
        <v>104</v>
      </c>
      <c r="M3570" s="1">
        <v>178</v>
      </c>
      <c r="N3570" s="5">
        <f>Smartphone_Usage_And_Addiction_Analysis_7500_Rows[[#This Row],[app_opens_per_day]]/Smartphone_Usage_And_Addiction_Analysis_7500_Rows[[#This Row],[daily_screen_time_hours]]</f>
        <v>55.108359133126932</v>
      </c>
      <c r="O3570" s="1">
        <v>3.9</v>
      </c>
      <c r="P3570" s="1" t="s">
        <v>22</v>
      </c>
      <c r="Q3570" s="1" t="s">
        <v>23</v>
      </c>
      <c r="R3570" s="1" t="s">
        <v>20</v>
      </c>
      <c r="S3570" s="1">
        <v>0</v>
      </c>
    </row>
    <row r="3571" spans="1:19" ht="18" customHeight="1" x14ac:dyDescent="0.25">
      <c r="A3571" s="10" t="s">
        <v>2399</v>
      </c>
      <c r="B3571" s="1">
        <v>29</v>
      </c>
      <c r="C3571" t="str">
        <f t="shared" si="55"/>
        <v>26-40 (Millennials)</v>
      </c>
      <c r="D3571" s="1" t="s">
        <v>30</v>
      </c>
      <c r="E3571" s="1">
        <v>9.9499999999999993</v>
      </c>
      <c r="F3571" s="1">
        <v>2.1</v>
      </c>
      <c r="G3571" s="1">
        <v>2.79</v>
      </c>
      <c r="H3571" s="1">
        <v>3.77</v>
      </c>
      <c r="I3571" s="1">
        <v>5.63</v>
      </c>
      <c r="J3571" s="1">
        <f>Smartphone_Usage_And_Addiction_Analysis_7500_Rows[[#This Row],[social_media_hours]]+Smartphone_Usage_And_Addiction_Analysis_7500_Rows[[#This Row],[gaming_hours]]</f>
        <v>4.8900000000000006</v>
      </c>
      <c r="K3571" s="1">
        <f>Smartphone_Usage_And_Addiction_Analysis_7500_Rows[[#This Row],[sleep_hours]]-Smartphone_Usage_And_Addiction_Analysis_7500_Rows[[#This Row],[total_leisure_hours]]</f>
        <v>0.73999999999999932</v>
      </c>
      <c r="L3571" s="1">
        <v>76</v>
      </c>
      <c r="M3571" s="1">
        <v>121</v>
      </c>
      <c r="N3571" s="5">
        <f>Smartphone_Usage_And_Addiction_Analysis_7500_Rows[[#This Row],[app_opens_per_day]]/Smartphone_Usage_And_Addiction_Analysis_7500_Rows[[#This Row],[daily_screen_time_hours]]</f>
        <v>12.160804020100503</v>
      </c>
      <c r="O3571" s="1">
        <v>11.46</v>
      </c>
      <c r="P3571" s="1" t="s">
        <v>32</v>
      </c>
      <c r="Q3571" s="1" t="s">
        <v>19</v>
      </c>
      <c r="R3571" s="1" t="s">
        <v>28</v>
      </c>
      <c r="S3571" s="1">
        <v>1</v>
      </c>
    </row>
    <row r="3572" spans="1:19" ht="18" customHeight="1" x14ac:dyDescent="0.25">
      <c r="A3572" s="10" t="s">
        <v>6293</v>
      </c>
      <c r="B3572" s="1">
        <v>29</v>
      </c>
      <c r="C3572" s="1" t="str">
        <f t="shared" si="55"/>
        <v>26-40 (Millennials)</v>
      </c>
      <c r="D3572" t="s">
        <v>7582</v>
      </c>
      <c r="E3572">
        <v>6.75</v>
      </c>
      <c r="F3572">
        <v>0.97</v>
      </c>
      <c r="G3572">
        <v>3.44</v>
      </c>
      <c r="H3572">
        <v>2</v>
      </c>
      <c r="I3572">
        <v>5.5</v>
      </c>
      <c r="J3572" s="1">
        <f>Smartphone_Usage_And_Addiction_Analysis_7500_Rows[[#This Row],[social_media_hours]]+Smartphone_Usage_And_Addiction_Analysis_7500_Rows[[#This Row],[gaming_hours]]</f>
        <v>4.41</v>
      </c>
      <c r="K3572" s="1">
        <f>Smartphone_Usage_And_Addiction_Analysis_7500_Rows[[#This Row],[sleep_hours]]-Smartphone_Usage_And_Addiction_Analysis_7500_Rows[[#This Row],[total_leisure_hours]]</f>
        <v>1.0899999999999999</v>
      </c>
      <c r="L3572">
        <v>143</v>
      </c>
      <c r="M3572">
        <v>130</v>
      </c>
      <c r="N3572" s="5">
        <f>Smartphone_Usage_And_Addiction_Analysis_7500_Rows[[#This Row],[app_opens_per_day]]/Smartphone_Usage_And_Addiction_Analysis_7500_Rows[[#This Row],[daily_screen_time_hours]]</f>
        <v>19.25925925925926</v>
      </c>
      <c r="O3572">
        <v>8.4499999999999993</v>
      </c>
      <c r="P3572" t="s">
        <v>18</v>
      </c>
      <c r="Q3572" t="s">
        <v>23</v>
      </c>
      <c r="R3572" t="s">
        <v>51</v>
      </c>
      <c r="S3572">
        <v>0</v>
      </c>
    </row>
    <row r="3573" spans="1:19" ht="18" customHeight="1" x14ac:dyDescent="0.25">
      <c r="A3573" s="10" t="s">
        <v>2400</v>
      </c>
      <c r="B3573" s="1">
        <v>26</v>
      </c>
      <c r="C3573" t="str">
        <f t="shared" si="55"/>
        <v>26-40 (Millennials)</v>
      </c>
      <c r="D3573" s="1" t="s">
        <v>30</v>
      </c>
      <c r="E3573" s="1">
        <v>11.68</v>
      </c>
      <c r="F3573" s="1">
        <v>3.28</v>
      </c>
      <c r="G3573" s="1">
        <v>1.66</v>
      </c>
      <c r="H3573" s="1">
        <v>3.45</v>
      </c>
      <c r="I3573" s="1">
        <v>7.57</v>
      </c>
      <c r="J3573" s="1">
        <f>Smartphone_Usage_And_Addiction_Analysis_7500_Rows[[#This Row],[social_media_hours]]+Smartphone_Usage_And_Addiction_Analysis_7500_Rows[[#This Row],[gaming_hours]]</f>
        <v>4.9399999999999995</v>
      </c>
      <c r="K3573" s="1">
        <f>Smartphone_Usage_And_Addiction_Analysis_7500_Rows[[#This Row],[sleep_hours]]-Smartphone_Usage_And_Addiction_Analysis_7500_Rows[[#This Row],[total_leisure_hours]]</f>
        <v>2.6300000000000008</v>
      </c>
      <c r="L3573" s="1">
        <v>225</v>
      </c>
      <c r="M3573" s="1">
        <v>146</v>
      </c>
      <c r="N3573" s="5">
        <f>Smartphone_Usage_And_Addiction_Analysis_7500_Rows[[#This Row],[app_opens_per_day]]/Smartphone_Usage_And_Addiction_Analysis_7500_Rows[[#This Row],[daily_screen_time_hours]]</f>
        <v>12.5</v>
      </c>
      <c r="O3573" s="1">
        <v>14.46</v>
      </c>
      <c r="P3573" s="1" t="s">
        <v>22</v>
      </c>
      <c r="Q3573" s="1" t="s">
        <v>23</v>
      </c>
      <c r="R3573" s="1" t="s">
        <v>24</v>
      </c>
      <c r="S3573" s="1">
        <v>1</v>
      </c>
    </row>
    <row r="3574" spans="1:19" ht="18" customHeight="1" x14ac:dyDescent="0.25">
      <c r="A3574" s="10" t="s">
        <v>2401</v>
      </c>
      <c r="B3574" s="1">
        <v>35</v>
      </c>
      <c r="C3574" t="str">
        <f t="shared" si="55"/>
        <v>26-40 (Millennials)</v>
      </c>
      <c r="D3574" s="1" t="s">
        <v>17</v>
      </c>
      <c r="E3574" s="1">
        <v>10.89</v>
      </c>
      <c r="F3574" s="1">
        <v>5.47</v>
      </c>
      <c r="G3574" s="1">
        <v>0.76</v>
      </c>
      <c r="H3574" s="1">
        <v>3.91</v>
      </c>
      <c r="I3574" s="1">
        <v>8.9499999999999993</v>
      </c>
      <c r="J3574" s="1">
        <f>Smartphone_Usage_And_Addiction_Analysis_7500_Rows[[#This Row],[social_media_hours]]+Smartphone_Usage_And_Addiction_Analysis_7500_Rows[[#This Row],[gaming_hours]]</f>
        <v>6.2299999999999995</v>
      </c>
      <c r="K3574" s="1">
        <f>Smartphone_Usage_And_Addiction_Analysis_7500_Rows[[#This Row],[sleep_hours]]-Smartphone_Usage_And_Addiction_Analysis_7500_Rows[[#This Row],[total_leisure_hours]]</f>
        <v>2.7199999999999998</v>
      </c>
      <c r="L3574" s="1">
        <v>29</v>
      </c>
      <c r="M3574" s="1">
        <v>87</v>
      </c>
      <c r="N3574" s="5">
        <f>Smartphone_Usage_And_Addiction_Analysis_7500_Rows[[#This Row],[app_opens_per_day]]/Smartphone_Usage_And_Addiction_Analysis_7500_Rows[[#This Row],[daily_screen_time_hours]]</f>
        <v>7.988980716253443</v>
      </c>
      <c r="O3574" s="1">
        <v>11.72</v>
      </c>
      <c r="P3574" s="1" t="s">
        <v>18</v>
      </c>
      <c r="Q3574" s="1" t="s">
        <v>23</v>
      </c>
      <c r="R3574" s="1" t="s">
        <v>28</v>
      </c>
      <c r="S3574" s="1">
        <v>1</v>
      </c>
    </row>
    <row r="3575" spans="1:19" ht="18" customHeight="1" x14ac:dyDescent="0.25">
      <c r="A3575" s="10" t="s">
        <v>2402</v>
      </c>
      <c r="B3575" s="1">
        <v>29</v>
      </c>
      <c r="C3575" t="str">
        <f t="shared" si="55"/>
        <v>26-40 (Millennials)</v>
      </c>
      <c r="D3575" s="1" t="s">
        <v>17</v>
      </c>
      <c r="E3575" s="1">
        <v>10.49</v>
      </c>
      <c r="F3575" s="1">
        <v>2.64</v>
      </c>
      <c r="G3575" s="1">
        <v>2.56</v>
      </c>
      <c r="H3575" s="1">
        <v>1.35</v>
      </c>
      <c r="I3575" s="1">
        <v>8.94</v>
      </c>
      <c r="J3575" s="1">
        <f>Smartphone_Usage_And_Addiction_Analysis_7500_Rows[[#This Row],[social_media_hours]]+Smartphone_Usage_And_Addiction_Analysis_7500_Rows[[#This Row],[gaming_hours]]</f>
        <v>5.2</v>
      </c>
      <c r="K3575" s="1">
        <f>Smartphone_Usage_And_Addiction_Analysis_7500_Rows[[#This Row],[sleep_hours]]-Smartphone_Usage_And_Addiction_Analysis_7500_Rows[[#This Row],[total_leisure_hours]]</f>
        <v>3.7399999999999993</v>
      </c>
      <c r="L3575" s="1">
        <v>227</v>
      </c>
      <c r="M3575" s="1">
        <v>147</v>
      </c>
      <c r="N3575" s="5">
        <f>Smartphone_Usage_And_Addiction_Analysis_7500_Rows[[#This Row],[app_opens_per_day]]/Smartphone_Usage_And_Addiction_Analysis_7500_Rows[[#This Row],[daily_screen_time_hours]]</f>
        <v>14.013346043851287</v>
      </c>
      <c r="O3575" s="1">
        <v>11.42</v>
      </c>
      <c r="P3575" s="1" t="s">
        <v>18</v>
      </c>
      <c r="Q3575" s="1" t="s">
        <v>19</v>
      </c>
      <c r="R3575" s="1" t="s">
        <v>24</v>
      </c>
      <c r="S3575" s="1">
        <v>1</v>
      </c>
    </row>
    <row r="3576" spans="1:19" ht="18" customHeight="1" x14ac:dyDescent="0.25">
      <c r="A3576" s="10" t="s">
        <v>2403</v>
      </c>
      <c r="B3576" s="1">
        <v>18</v>
      </c>
      <c r="C3576" t="str">
        <f t="shared" si="55"/>
        <v>18-25 (Gen Z)</v>
      </c>
      <c r="D3576" s="1" t="s">
        <v>17</v>
      </c>
      <c r="E3576" s="1">
        <v>11.66</v>
      </c>
      <c r="F3576" s="1">
        <v>2.91</v>
      </c>
      <c r="G3576" s="1">
        <v>1.64</v>
      </c>
      <c r="H3576" s="1">
        <v>4.7</v>
      </c>
      <c r="I3576" s="1">
        <v>7.15</v>
      </c>
      <c r="J3576" s="1">
        <f>Smartphone_Usage_And_Addiction_Analysis_7500_Rows[[#This Row],[social_media_hours]]+Smartphone_Usage_And_Addiction_Analysis_7500_Rows[[#This Row],[gaming_hours]]</f>
        <v>4.55</v>
      </c>
      <c r="K3576" s="1">
        <f>Smartphone_Usage_And_Addiction_Analysis_7500_Rows[[#This Row],[sleep_hours]]-Smartphone_Usage_And_Addiction_Analysis_7500_Rows[[#This Row],[total_leisure_hours]]</f>
        <v>2.6000000000000005</v>
      </c>
      <c r="L3576" s="1">
        <v>20</v>
      </c>
      <c r="M3576" s="1">
        <v>72</v>
      </c>
      <c r="N3576" s="5">
        <f>Smartphone_Usage_And_Addiction_Analysis_7500_Rows[[#This Row],[app_opens_per_day]]/Smartphone_Usage_And_Addiction_Analysis_7500_Rows[[#This Row],[daily_screen_time_hours]]</f>
        <v>6.1749571183533449</v>
      </c>
      <c r="O3576" s="1">
        <v>14.25</v>
      </c>
      <c r="P3576" s="1" t="s">
        <v>32</v>
      </c>
      <c r="Q3576" s="1" t="s">
        <v>19</v>
      </c>
      <c r="R3576" s="1" t="s">
        <v>24</v>
      </c>
      <c r="S3576" s="1">
        <v>1</v>
      </c>
    </row>
    <row r="3577" spans="1:19" ht="18" customHeight="1" x14ac:dyDescent="0.25">
      <c r="A3577" s="10" t="s">
        <v>2404</v>
      </c>
      <c r="B3577" s="1">
        <v>33</v>
      </c>
      <c r="C3577" t="str">
        <f t="shared" si="55"/>
        <v>26-40 (Millennials)</v>
      </c>
      <c r="D3577" s="1" t="s">
        <v>17</v>
      </c>
      <c r="E3577" s="1">
        <v>5.3</v>
      </c>
      <c r="F3577" s="1">
        <v>3.94</v>
      </c>
      <c r="G3577" s="1">
        <v>1.75</v>
      </c>
      <c r="H3577" s="1">
        <v>5.41</v>
      </c>
      <c r="I3577" s="1">
        <v>6.97</v>
      </c>
      <c r="J3577" s="1">
        <f>Smartphone_Usage_And_Addiction_Analysis_7500_Rows[[#This Row],[social_media_hours]]+Smartphone_Usage_And_Addiction_Analysis_7500_Rows[[#This Row],[gaming_hours]]</f>
        <v>5.6899999999999995</v>
      </c>
      <c r="K3577" s="1">
        <f>Smartphone_Usage_And_Addiction_Analysis_7500_Rows[[#This Row],[sleep_hours]]-Smartphone_Usage_And_Addiction_Analysis_7500_Rows[[#This Row],[total_leisure_hours]]</f>
        <v>1.2800000000000002</v>
      </c>
      <c r="L3577" s="1">
        <v>22</v>
      </c>
      <c r="M3577" s="1">
        <v>146</v>
      </c>
      <c r="N3577" s="5">
        <f>Smartphone_Usage_And_Addiction_Analysis_7500_Rows[[#This Row],[app_opens_per_day]]/Smartphone_Usage_And_Addiction_Analysis_7500_Rows[[#This Row],[daily_screen_time_hours]]</f>
        <v>27.547169811320757</v>
      </c>
      <c r="O3577" s="1">
        <v>7.63</v>
      </c>
      <c r="P3577" s="1" t="s">
        <v>18</v>
      </c>
      <c r="Q3577" s="1" t="s">
        <v>23</v>
      </c>
      <c r="R3577" s="1" t="s">
        <v>20</v>
      </c>
      <c r="S3577" s="1">
        <v>0</v>
      </c>
    </row>
    <row r="3578" spans="1:19" ht="18" customHeight="1" x14ac:dyDescent="0.25">
      <c r="A3578" s="10" t="s">
        <v>6294</v>
      </c>
      <c r="B3578" s="1">
        <v>34</v>
      </c>
      <c r="C3578" s="1" t="str">
        <f t="shared" si="55"/>
        <v>26-40 (Millennials)</v>
      </c>
      <c r="D3578" t="s">
        <v>7582</v>
      </c>
      <c r="E3578">
        <v>6.72</v>
      </c>
      <c r="F3578">
        <v>5.19</v>
      </c>
      <c r="G3578">
        <v>2.46</v>
      </c>
      <c r="H3578">
        <v>3.76</v>
      </c>
      <c r="I3578">
        <v>8.6300000000000008</v>
      </c>
      <c r="J3578" s="1">
        <f>Smartphone_Usage_And_Addiction_Analysis_7500_Rows[[#This Row],[social_media_hours]]+Smartphone_Usage_And_Addiction_Analysis_7500_Rows[[#This Row],[gaming_hours]]</f>
        <v>7.65</v>
      </c>
      <c r="K3578" s="1">
        <f>Smartphone_Usage_And_Addiction_Analysis_7500_Rows[[#This Row],[sleep_hours]]-Smartphone_Usage_And_Addiction_Analysis_7500_Rows[[#This Row],[total_leisure_hours]]</f>
        <v>0.98000000000000043</v>
      </c>
      <c r="L3578">
        <v>20</v>
      </c>
      <c r="M3578">
        <v>141</v>
      </c>
      <c r="N3578" s="5">
        <f>Smartphone_Usage_And_Addiction_Analysis_7500_Rows[[#This Row],[app_opens_per_day]]/Smartphone_Usage_And_Addiction_Analysis_7500_Rows[[#This Row],[daily_screen_time_hours]]</f>
        <v>20.982142857142858</v>
      </c>
      <c r="O3578">
        <v>9.34</v>
      </c>
      <c r="P3578" t="s">
        <v>32</v>
      </c>
      <c r="Q3578" t="s">
        <v>19</v>
      </c>
      <c r="R3578" t="s">
        <v>28</v>
      </c>
      <c r="S3578">
        <v>1</v>
      </c>
    </row>
    <row r="3579" spans="1:19" ht="18" customHeight="1" x14ac:dyDescent="0.25">
      <c r="A3579" s="10" t="s">
        <v>2405</v>
      </c>
      <c r="B3579" s="1">
        <v>20</v>
      </c>
      <c r="C3579" t="str">
        <f t="shared" si="55"/>
        <v>18-25 (Gen Z)</v>
      </c>
      <c r="D3579" s="1" t="s">
        <v>30</v>
      </c>
      <c r="E3579" s="1">
        <v>5.1100000000000003</v>
      </c>
      <c r="F3579" s="1">
        <v>3.92</v>
      </c>
      <c r="G3579" s="1">
        <v>0.13</v>
      </c>
      <c r="H3579" s="1">
        <v>4.22</v>
      </c>
      <c r="I3579" s="1">
        <v>8.07</v>
      </c>
      <c r="J3579" s="1">
        <f>Smartphone_Usage_And_Addiction_Analysis_7500_Rows[[#This Row],[social_media_hours]]+Smartphone_Usage_And_Addiction_Analysis_7500_Rows[[#This Row],[gaming_hours]]</f>
        <v>4.05</v>
      </c>
      <c r="K3579" s="1">
        <f>Smartphone_Usage_And_Addiction_Analysis_7500_Rows[[#This Row],[sleep_hours]]-Smartphone_Usage_And_Addiction_Analysis_7500_Rows[[#This Row],[total_leisure_hours]]</f>
        <v>4.0200000000000005</v>
      </c>
      <c r="L3579" s="1">
        <v>170</v>
      </c>
      <c r="M3579" s="1">
        <v>89</v>
      </c>
      <c r="N3579" s="5">
        <f>Smartphone_Usage_And_Addiction_Analysis_7500_Rows[[#This Row],[app_opens_per_day]]/Smartphone_Usage_And_Addiction_Analysis_7500_Rows[[#This Row],[daily_screen_time_hours]]</f>
        <v>17.416829745596868</v>
      </c>
      <c r="O3579" s="1">
        <v>6.06</v>
      </c>
      <c r="P3579" s="1" t="s">
        <v>22</v>
      </c>
      <c r="Q3579" s="1" t="s">
        <v>19</v>
      </c>
      <c r="R3579" s="1" t="s">
        <v>51</v>
      </c>
      <c r="S3579" s="1">
        <v>0</v>
      </c>
    </row>
    <row r="3580" spans="1:19" ht="18" customHeight="1" x14ac:dyDescent="0.25">
      <c r="A3580" s="10" t="s">
        <v>2406</v>
      </c>
      <c r="B3580" s="1">
        <v>32</v>
      </c>
      <c r="C3580" t="str">
        <f t="shared" si="55"/>
        <v>26-40 (Millennials)</v>
      </c>
      <c r="D3580" s="1" t="s">
        <v>30</v>
      </c>
      <c r="E3580" s="1">
        <v>6.28</v>
      </c>
      <c r="F3580" s="1">
        <v>2.2599999999999998</v>
      </c>
      <c r="G3580" s="1">
        <v>1.21</v>
      </c>
      <c r="H3580" s="1">
        <v>2.58</v>
      </c>
      <c r="I3580" s="1">
        <v>7.36</v>
      </c>
      <c r="J3580" s="1">
        <f>Smartphone_Usage_And_Addiction_Analysis_7500_Rows[[#This Row],[social_media_hours]]+Smartphone_Usage_And_Addiction_Analysis_7500_Rows[[#This Row],[gaming_hours]]</f>
        <v>3.4699999999999998</v>
      </c>
      <c r="K3580" s="1">
        <f>Smartphone_Usage_And_Addiction_Analysis_7500_Rows[[#This Row],[sleep_hours]]-Smartphone_Usage_And_Addiction_Analysis_7500_Rows[[#This Row],[total_leisure_hours]]</f>
        <v>3.8900000000000006</v>
      </c>
      <c r="L3580" s="1">
        <v>162</v>
      </c>
      <c r="M3580" s="1">
        <v>33</v>
      </c>
      <c r="N3580" s="5">
        <f>Smartphone_Usage_And_Addiction_Analysis_7500_Rows[[#This Row],[app_opens_per_day]]/Smartphone_Usage_And_Addiction_Analysis_7500_Rows[[#This Row],[daily_screen_time_hours]]</f>
        <v>5.2547770700636942</v>
      </c>
      <c r="O3580" s="1">
        <v>9.2100000000000009</v>
      </c>
      <c r="P3580" s="1" t="s">
        <v>32</v>
      </c>
      <c r="Q3580" s="1" t="s">
        <v>23</v>
      </c>
      <c r="R3580" s="1" t="s">
        <v>51</v>
      </c>
      <c r="S3580" s="1">
        <v>0</v>
      </c>
    </row>
    <row r="3581" spans="1:19" ht="18" customHeight="1" x14ac:dyDescent="0.25">
      <c r="A3581" s="10" t="s">
        <v>2407</v>
      </c>
      <c r="B3581" s="1">
        <v>30</v>
      </c>
      <c r="C3581" t="str">
        <f t="shared" si="55"/>
        <v>26-40 (Millennials)</v>
      </c>
      <c r="D3581" s="1" t="s">
        <v>17</v>
      </c>
      <c r="E3581" s="1">
        <v>3.53</v>
      </c>
      <c r="F3581" s="1">
        <v>5.39</v>
      </c>
      <c r="G3581" s="1">
        <v>3.96</v>
      </c>
      <c r="H3581" s="1">
        <v>3.13</v>
      </c>
      <c r="I3581" s="1">
        <v>6.86</v>
      </c>
      <c r="J3581" s="1">
        <f>Smartphone_Usage_And_Addiction_Analysis_7500_Rows[[#This Row],[social_media_hours]]+Smartphone_Usage_And_Addiction_Analysis_7500_Rows[[#This Row],[gaming_hours]]</f>
        <v>9.35</v>
      </c>
      <c r="K3581" s="1">
        <f>Smartphone_Usage_And_Addiction_Analysis_7500_Rows[[#This Row],[sleep_hours]]-Smartphone_Usage_And_Addiction_Analysis_7500_Rows[[#This Row],[total_leisure_hours]]</f>
        <v>-2.4899999999999993</v>
      </c>
      <c r="L3581" s="1">
        <v>180</v>
      </c>
      <c r="M3581" s="1">
        <v>87</v>
      </c>
      <c r="N3581" s="5">
        <f>Smartphone_Usage_And_Addiction_Analysis_7500_Rows[[#This Row],[app_opens_per_day]]/Smartphone_Usage_And_Addiction_Analysis_7500_Rows[[#This Row],[daily_screen_time_hours]]</f>
        <v>24.645892351274789</v>
      </c>
      <c r="O3581" s="1">
        <v>4.32</v>
      </c>
      <c r="P3581" s="1" t="s">
        <v>32</v>
      </c>
      <c r="Q3581" s="1" t="s">
        <v>23</v>
      </c>
      <c r="R3581" s="1" t="s">
        <v>28</v>
      </c>
      <c r="S3581" s="1">
        <v>1</v>
      </c>
    </row>
    <row r="3582" spans="1:19" ht="18" customHeight="1" x14ac:dyDescent="0.25">
      <c r="A3582" s="10" t="s">
        <v>2408</v>
      </c>
      <c r="B3582" s="1">
        <v>31</v>
      </c>
      <c r="C3582" t="str">
        <f t="shared" si="55"/>
        <v>26-40 (Millennials)</v>
      </c>
      <c r="D3582" s="1" t="s">
        <v>30</v>
      </c>
      <c r="E3582" s="1">
        <v>11.35</v>
      </c>
      <c r="F3582" s="1">
        <v>5.05</v>
      </c>
      <c r="G3582" s="1">
        <v>1.63</v>
      </c>
      <c r="H3582" s="1">
        <v>5.86</v>
      </c>
      <c r="I3582" s="1">
        <v>7.53</v>
      </c>
      <c r="J3582" s="1">
        <f>Smartphone_Usage_And_Addiction_Analysis_7500_Rows[[#This Row],[social_media_hours]]+Smartphone_Usage_And_Addiction_Analysis_7500_Rows[[#This Row],[gaming_hours]]</f>
        <v>6.68</v>
      </c>
      <c r="K3582" s="1">
        <f>Smartphone_Usage_And_Addiction_Analysis_7500_Rows[[#This Row],[sleep_hours]]-Smartphone_Usage_And_Addiction_Analysis_7500_Rows[[#This Row],[total_leisure_hours]]</f>
        <v>0.85000000000000053</v>
      </c>
      <c r="L3582" s="1">
        <v>37</v>
      </c>
      <c r="M3582" s="1">
        <v>102</v>
      </c>
      <c r="N3582" s="5">
        <f>Smartphone_Usage_And_Addiction_Analysis_7500_Rows[[#This Row],[app_opens_per_day]]/Smartphone_Usage_And_Addiction_Analysis_7500_Rows[[#This Row],[daily_screen_time_hours]]</f>
        <v>8.9867841409691636</v>
      </c>
      <c r="O3582" s="1">
        <v>12.33</v>
      </c>
      <c r="P3582" s="1" t="s">
        <v>22</v>
      </c>
      <c r="Q3582" s="1" t="s">
        <v>23</v>
      </c>
      <c r="R3582" s="1" t="s">
        <v>24</v>
      </c>
      <c r="S3582" s="1">
        <v>1</v>
      </c>
    </row>
    <row r="3583" spans="1:19" ht="18" customHeight="1" x14ac:dyDescent="0.25">
      <c r="A3583" s="10" t="s">
        <v>2409</v>
      </c>
      <c r="B3583" s="1">
        <v>18</v>
      </c>
      <c r="C3583" t="str">
        <f t="shared" si="55"/>
        <v>18-25 (Gen Z)</v>
      </c>
      <c r="D3583" s="1" t="s">
        <v>17</v>
      </c>
      <c r="E3583" s="1">
        <v>10.24</v>
      </c>
      <c r="F3583" s="1">
        <v>1.4</v>
      </c>
      <c r="G3583" s="1">
        <v>1.17</v>
      </c>
      <c r="H3583" s="1">
        <v>2.56</v>
      </c>
      <c r="I3583" s="1">
        <v>7.2</v>
      </c>
      <c r="J3583" s="1">
        <f>Smartphone_Usage_And_Addiction_Analysis_7500_Rows[[#This Row],[social_media_hours]]+Smartphone_Usage_And_Addiction_Analysis_7500_Rows[[#This Row],[gaming_hours]]</f>
        <v>2.57</v>
      </c>
      <c r="K3583" s="1">
        <f>Smartphone_Usage_And_Addiction_Analysis_7500_Rows[[#This Row],[sleep_hours]]-Smartphone_Usage_And_Addiction_Analysis_7500_Rows[[#This Row],[total_leisure_hours]]</f>
        <v>4.6300000000000008</v>
      </c>
      <c r="L3583" s="1">
        <v>199</v>
      </c>
      <c r="M3583" s="1">
        <v>166</v>
      </c>
      <c r="N3583" s="5">
        <f>Smartphone_Usage_And_Addiction_Analysis_7500_Rows[[#This Row],[app_opens_per_day]]/Smartphone_Usage_And_Addiction_Analysis_7500_Rows[[#This Row],[daily_screen_time_hours]]</f>
        <v>16.2109375</v>
      </c>
      <c r="O3583" s="1">
        <v>10.97</v>
      </c>
      <c r="P3583" s="1" t="s">
        <v>22</v>
      </c>
      <c r="Q3583" s="1" t="s">
        <v>23</v>
      </c>
      <c r="R3583" s="1" t="s">
        <v>28</v>
      </c>
      <c r="S3583" s="1">
        <v>1</v>
      </c>
    </row>
    <row r="3584" spans="1:19" ht="18" customHeight="1" x14ac:dyDescent="0.25">
      <c r="A3584" s="10" t="s">
        <v>2410</v>
      </c>
      <c r="B3584" s="1">
        <v>30</v>
      </c>
      <c r="C3584" t="str">
        <f t="shared" si="55"/>
        <v>26-40 (Millennials)</v>
      </c>
      <c r="D3584" s="1" t="s">
        <v>17</v>
      </c>
      <c r="E3584" s="1">
        <v>10.8</v>
      </c>
      <c r="F3584" s="1">
        <v>5.86</v>
      </c>
      <c r="G3584" s="1">
        <v>1.31</v>
      </c>
      <c r="H3584" s="1">
        <v>2.33</v>
      </c>
      <c r="I3584" s="1">
        <v>8.06</v>
      </c>
      <c r="J3584" s="1">
        <f>Smartphone_Usage_And_Addiction_Analysis_7500_Rows[[#This Row],[social_media_hours]]+Smartphone_Usage_And_Addiction_Analysis_7500_Rows[[#This Row],[gaming_hours]]</f>
        <v>7.17</v>
      </c>
      <c r="K3584" s="1">
        <f>Smartphone_Usage_And_Addiction_Analysis_7500_Rows[[#This Row],[sleep_hours]]-Smartphone_Usage_And_Addiction_Analysis_7500_Rows[[#This Row],[total_leisure_hours]]</f>
        <v>0.89000000000000057</v>
      </c>
      <c r="L3584" s="1">
        <v>87</v>
      </c>
      <c r="M3584" s="1">
        <v>115</v>
      </c>
      <c r="N3584" s="5">
        <f>Smartphone_Usage_And_Addiction_Analysis_7500_Rows[[#This Row],[app_opens_per_day]]/Smartphone_Usage_And_Addiction_Analysis_7500_Rows[[#This Row],[daily_screen_time_hours]]</f>
        <v>10.648148148148147</v>
      </c>
      <c r="O3584" s="1">
        <v>13.26</v>
      </c>
      <c r="P3584" s="1" t="s">
        <v>18</v>
      </c>
      <c r="Q3584" s="1" t="s">
        <v>19</v>
      </c>
      <c r="R3584" s="1" t="s">
        <v>24</v>
      </c>
      <c r="S3584" s="1">
        <v>1</v>
      </c>
    </row>
    <row r="3585" spans="1:19" ht="18" customHeight="1" x14ac:dyDescent="0.25">
      <c r="A3585" s="10" t="s">
        <v>6295</v>
      </c>
      <c r="B3585" s="1">
        <v>31</v>
      </c>
      <c r="C3585" s="1" t="str">
        <f t="shared" si="55"/>
        <v>26-40 (Millennials)</v>
      </c>
      <c r="D3585" t="s">
        <v>7582</v>
      </c>
      <c r="E3585">
        <v>3.19</v>
      </c>
      <c r="F3585">
        <v>1.57</v>
      </c>
      <c r="G3585">
        <v>3.48</v>
      </c>
      <c r="H3585">
        <v>3.51</v>
      </c>
      <c r="I3585">
        <v>8.16</v>
      </c>
      <c r="J3585" s="1">
        <f>Smartphone_Usage_And_Addiction_Analysis_7500_Rows[[#This Row],[social_media_hours]]+Smartphone_Usage_And_Addiction_Analysis_7500_Rows[[#This Row],[gaming_hours]]</f>
        <v>5.05</v>
      </c>
      <c r="K3585" s="1">
        <f>Smartphone_Usage_And_Addiction_Analysis_7500_Rows[[#This Row],[sleep_hours]]-Smartphone_Usage_And_Addiction_Analysis_7500_Rows[[#This Row],[total_leisure_hours]]</f>
        <v>3.1100000000000003</v>
      </c>
      <c r="L3585">
        <v>99</v>
      </c>
      <c r="M3585">
        <v>170</v>
      </c>
      <c r="N3585" s="5">
        <f>Smartphone_Usage_And_Addiction_Analysis_7500_Rows[[#This Row],[app_opens_per_day]]/Smartphone_Usage_And_Addiction_Analysis_7500_Rows[[#This Row],[daily_screen_time_hours]]</f>
        <v>53.291536050156743</v>
      </c>
      <c r="O3585">
        <v>5.45</v>
      </c>
      <c r="P3585" t="s">
        <v>18</v>
      </c>
      <c r="Q3585" t="s">
        <v>23</v>
      </c>
      <c r="R3585" t="s">
        <v>51</v>
      </c>
      <c r="S3585">
        <v>0</v>
      </c>
    </row>
    <row r="3586" spans="1:19" ht="18" customHeight="1" x14ac:dyDescent="0.25">
      <c r="A3586" s="10" t="s">
        <v>2411</v>
      </c>
      <c r="B3586" s="1">
        <v>19</v>
      </c>
      <c r="C3586" t="str">
        <f t="shared" ref="C3586:C3649" si="56">IF(B3586&lt;=25, "18-25 (Gen Z)", IF(B3586&lt;=40, "26-40 (Millennials)"))</f>
        <v>18-25 (Gen Z)</v>
      </c>
      <c r="D3586" s="1" t="s">
        <v>30</v>
      </c>
      <c r="E3586" s="1">
        <v>7.92</v>
      </c>
      <c r="F3586" s="1">
        <v>4.8</v>
      </c>
      <c r="G3586" s="1">
        <v>3.75</v>
      </c>
      <c r="H3586" s="1">
        <v>4.97</v>
      </c>
      <c r="I3586" s="1">
        <v>5.0199999999999996</v>
      </c>
      <c r="J3586" s="1">
        <f>Smartphone_Usage_And_Addiction_Analysis_7500_Rows[[#This Row],[social_media_hours]]+Smartphone_Usage_And_Addiction_Analysis_7500_Rows[[#This Row],[gaming_hours]]</f>
        <v>8.5500000000000007</v>
      </c>
      <c r="K3586" s="1">
        <f>Smartphone_Usage_And_Addiction_Analysis_7500_Rows[[#This Row],[sleep_hours]]-Smartphone_Usage_And_Addiction_Analysis_7500_Rows[[#This Row],[total_leisure_hours]]</f>
        <v>-3.5300000000000011</v>
      </c>
      <c r="L3586" s="1">
        <v>139</v>
      </c>
      <c r="M3586" s="1">
        <v>96</v>
      </c>
      <c r="N3586" s="5">
        <f>Smartphone_Usage_And_Addiction_Analysis_7500_Rows[[#This Row],[app_opens_per_day]]/Smartphone_Usage_And_Addiction_Analysis_7500_Rows[[#This Row],[daily_screen_time_hours]]</f>
        <v>12.121212121212121</v>
      </c>
      <c r="O3586" s="1">
        <v>9.7100000000000009</v>
      </c>
      <c r="P3586" s="1" t="s">
        <v>22</v>
      </c>
      <c r="Q3586" s="1" t="s">
        <v>23</v>
      </c>
      <c r="R3586" s="1" t="s">
        <v>28</v>
      </c>
      <c r="S3586" s="1">
        <v>1</v>
      </c>
    </row>
    <row r="3587" spans="1:19" ht="18" customHeight="1" x14ac:dyDescent="0.25">
      <c r="A3587" s="10" t="s">
        <v>2412</v>
      </c>
      <c r="B3587" s="1">
        <v>18</v>
      </c>
      <c r="C3587" t="str">
        <f t="shared" si="56"/>
        <v>18-25 (Gen Z)</v>
      </c>
      <c r="D3587" s="1" t="s">
        <v>30</v>
      </c>
      <c r="E3587" s="1">
        <v>4.74</v>
      </c>
      <c r="F3587" s="1">
        <v>5.9</v>
      </c>
      <c r="G3587" s="1">
        <v>3.75</v>
      </c>
      <c r="H3587" s="1">
        <v>3.4</v>
      </c>
      <c r="I3587" s="1">
        <v>5.67</v>
      </c>
      <c r="J3587" s="1">
        <f>Smartphone_Usage_And_Addiction_Analysis_7500_Rows[[#This Row],[social_media_hours]]+Smartphone_Usage_And_Addiction_Analysis_7500_Rows[[#This Row],[gaming_hours]]</f>
        <v>9.65</v>
      </c>
      <c r="K3587" s="1">
        <f>Smartphone_Usage_And_Addiction_Analysis_7500_Rows[[#This Row],[sleep_hours]]-Smartphone_Usage_And_Addiction_Analysis_7500_Rows[[#This Row],[total_leisure_hours]]</f>
        <v>-3.9800000000000004</v>
      </c>
      <c r="L3587" s="1">
        <v>46</v>
      </c>
      <c r="M3587" s="1">
        <v>50</v>
      </c>
      <c r="N3587" s="5">
        <f>Smartphone_Usage_And_Addiction_Analysis_7500_Rows[[#This Row],[app_opens_per_day]]/Smartphone_Usage_And_Addiction_Analysis_7500_Rows[[#This Row],[daily_screen_time_hours]]</f>
        <v>10.548523206751055</v>
      </c>
      <c r="O3587" s="1">
        <v>7.24</v>
      </c>
      <c r="P3587" s="1" t="s">
        <v>18</v>
      </c>
      <c r="Q3587" s="1" t="s">
        <v>19</v>
      </c>
      <c r="R3587" s="1" t="s">
        <v>28</v>
      </c>
      <c r="S3587" s="1">
        <v>1</v>
      </c>
    </row>
    <row r="3588" spans="1:19" ht="18" customHeight="1" x14ac:dyDescent="0.25">
      <c r="A3588" s="10" t="s">
        <v>6296</v>
      </c>
      <c r="B3588" s="1">
        <v>19</v>
      </c>
      <c r="C3588" s="1" t="str">
        <f t="shared" si="56"/>
        <v>18-25 (Gen Z)</v>
      </c>
      <c r="D3588" t="s">
        <v>7582</v>
      </c>
      <c r="E3588">
        <v>10.79</v>
      </c>
      <c r="F3588">
        <v>1.37</v>
      </c>
      <c r="G3588">
        <v>2.97</v>
      </c>
      <c r="H3588">
        <v>3.84</v>
      </c>
      <c r="I3588">
        <v>8.4600000000000009</v>
      </c>
      <c r="J3588" s="1">
        <f>Smartphone_Usage_And_Addiction_Analysis_7500_Rows[[#This Row],[social_media_hours]]+Smartphone_Usage_And_Addiction_Analysis_7500_Rows[[#This Row],[gaming_hours]]</f>
        <v>4.34</v>
      </c>
      <c r="K3588" s="1">
        <f>Smartphone_Usage_And_Addiction_Analysis_7500_Rows[[#This Row],[sleep_hours]]-Smartphone_Usage_And_Addiction_Analysis_7500_Rows[[#This Row],[total_leisure_hours]]</f>
        <v>4.120000000000001</v>
      </c>
      <c r="L3588">
        <v>173</v>
      </c>
      <c r="M3588">
        <v>180</v>
      </c>
      <c r="N3588" s="5">
        <f>Smartphone_Usage_And_Addiction_Analysis_7500_Rows[[#This Row],[app_opens_per_day]]/Smartphone_Usage_And_Addiction_Analysis_7500_Rows[[#This Row],[daily_screen_time_hours]]</f>
        <v>16.682113067655237</v>
      </c>
      <c r="O3588">
        <v>13.01</v>
      </c>
      <c r="P3588" t="s">
        <v>18</v>
      </c>
      <c r="Q3588" t="s">
        <v>19</v>
      </c>
      <c r="R3588" t="s">
        <v>28</v>
      </c>
      <c r="S3588">
        <v>1</v>
      </c>
    </row>
    <row r="3589" spans="1:19" ht="18" customHeight="1" x14ac:dyDescent="0.25">
      <c r="A3589" s="10" t="s">
        <v>2413</v>
      </c>
      <c r="B3589" s="1">
        <v>23</v>
      </c>
      <c r="C3589" t="str">
        <f t="shared" si="56"/>
        <v>18-25 (Gen Z)</v>
      </c>
      <c r="D3589" s="1" t="s">
        <v>17</v>
      </c>
      <c r="E3589" s="1">
        <v>3.76</v>
      </c>
      <c r="F3589" s="1">
        <v>1.59</v>
      </c>
      <c r="G3589" s="1">
        <v>3.97</v>
      </c>
      <c r="H3589" s="1">
        <v>4.42</v>
      </c>
      <c r="I3589" s="1">
        <v>5.99</v>
      </c>
      <c r="J3589" s="1">
        <f>Smartphone_Usage_And_Addiction_Analysis_7500_Rows[[#This Row],[social_media_hours]]+Smartphone_Usage_And_Addiction_Analysis_7500_Rows[[#This Row],[gaming_hours]]</f>
        <v>5.5600000000000005</v>
      </c>
      <c r="K3589" s="1">
        <f>Smartphone_Usage_And_Addiction_Analysis_7500_Rows[[#This Row],[sleep_hours]]-Smartphone_Usage_And_Addiction_Analysis_7500_Rows[[#This Row],[total_leisure_hours]]</f>
        <v>0.42999999999999972</v>
      </c>
      <c r="L3589" s="1">
        <v>132</v>
      </c>
      <c r="M3589" s="1">
        <v>170</v>
      </c>
      <c r="N3589" s="5">
        <f>Smartphone_Usage_And_Addiction_Analysis_7500_Rows[[#This Row],[app_opens_per_day]]/Smartphone_Usage_And_Addiction_Analysis_7500_Rows[[#This Row],[daily_screen_time_hours]]</f>
        <v>45.212765957446813</v>
      </c>
      <c r="O3589" s="1">
        <v>5.79</v>
      </c>
      <c r="P3589" s="1" t="s">
        <v>22</v>
      </c>
      <c r="Q3589" s="1" t="s">
        <v>19</v>
      </c>
      <c r="R3589" s="1" t="s">
        <v>51</v>
      </c>
      <c r="S3589" s="1">
        <v>0</v>
      </c>
    </row>
    <row r="3590" spans="1:19" ht="18" customHeight="1" x14ac:dyDescent="0.25">
      <c r="A3590" s="10" t="s">
        <v>2414</v>
      </c>
      <c r="B3590" s="1">
        <v>28</v>
      </c>
      <c r="C3590" t="str">
        <f t="shared" si="56"/>
        <v>26-40 (Millennials)</v>
      </c>
      <c r="D3590" s="1" t="s">
        <v>30</v>
      </c>
      <c r="E3590" s="1">
        <v>6.61</v>
      </c>
      <c r="F3590" s="1">
        <v>4.8</v>
      </c>
      <c r="G3590" s="1">
        <v>3.41</v>
      </c>
      <c r="H3590" s="1">
        <v>3.56</v>
      </c>
      <c r="I3590" s="1">
        <v>5.09</v>
      </c>
      <c r="J3590" s="1">
        <f>Smartphone_Usage_And_Addiction_Analysis_7500_Rows[[#This Row],[social_media_hours]]+Smartphone_Usage_And_Addiction_Analysis_7500_Rows[[#This Row],[gaming_hours]]</f>
        <v>8.2100000000000009</v>
      </c>
      <c r="K3590" s="1">
        <f>Smartphone_Usage_And_Addiction_Analysis_7500_Rows[[#This Row],[sleep_hours]]-Smartphone_Usage_And_Addiction_Analysis_7500_Rows[[#This Row],[total_leisure_hours]]</f>
        <v>-3.120000000000001</v>
      </c>
      <c r="L3590" s="1">
        <v>83</v>
      </c>
      <c r="M3590" s="1">
        <v>29</v>
      </c>
      <c r="N3590" s="5">
        <f>Smartphone_Usage_And_Addiction_Analysis_7500_Rows[[#This Row],[app_opens_per_day]]/Smartphone_Usage_And_Addiction_Analysis_7500_Rows[[#This Row],[daily_screen_time_hours]]</f>
        <v>4.3872919818456886</v>
      </c>
      <c r="O3590" s="1">
        <v>8.06</v>
      </c>
      <c r="P3590" s="1" t="s">
        <v>22</v>
      </c>
      <c r="Q3590" s="1" t="s">
        <v>23</v>
      </c>
      <c r="R3590" s="1" t="s">
        <v>24</v>
      </c>
      <c r="S3590" s="1">
        <v>1</v>
      </c>
    </row>
    <row r="3591" spans="1:19" ht="18" customHeight="1" x14ac:dyDescent="0.25">
      <c r="A3591" s="10" t="s">
        <v>2415</v>
      </c>
      <c r="B3591" s="1">
        <v>34</v>
      </c>
      <c r="C3591" t="str">
        <f t="shared" si="56"/>
        <v>26-40 (Millennials)</v>
      </c>
      <c r="D3591" s="1" t="s">
        <v>30</v>
      </c>
      <c r="E3591" s="1">
        <v>11.78</v>
      </c>
      <c r="F3591" s="1">
        <v>2.93</v>
      </c>
      <c r="G3591" s="1">
        <v>0.28999999999999998</v>
      </c>
      <c r="H3591" s="1">
        <v>4.25</v>
      </c>
      <c r="I3591" s="1">
        <v>4.99</v>
      </c>
      <c r="J3591" s="1">
        <f>Smartphone_Usage_And_Addiction_Analysis_7500_Rows[[#This Row],[social_media_hours]]+Smartphone_Usage_And_Addiction_Analysis_7500_Rows[[#This Row],[gaming_hours]]</f>
        <v>3.22</v>
      </c>
      <c r="K3591" s="1">
        <f>Smartphone_Usage_And_Addiction_Analysis_7500_Rows[[#This Row],[sleep_hours]]-Smartphone_Usage_And_Addiction_Analysis_7500_Rows[[#This Row],[total_leisure_hours]]</f>
        <v>1.77</v>
      </c>
      <c r="L3591" s="1">
        <v>221</v>
      </c>
      <c r="M3591" s="1">
        <v>28</v>
      </c>
      <c r="N3591" s="5">
        <f>Smartphone_Usage_And_Addiction_Analysis_7500_Rows[[#This Row],[app_opens_per_day]]/Smartphone_Usage_And_Addiction_Analysis_7500_Rows[[#This Row],[daily_screen_time_hours]]</f>
        <v>2.3769100169779289</v>
      </c>
      <c r="O3591" s="1">
        <v>12.99</v>
      </c>
      <c r="P3591" s="1" t="s">
        <v>22</v>
      </c>
      <c r="Q3591" s="1" t="s">
        <v>23</v>
      </c>
      <c r="R3591" s="1" t="s">
        <v>24</v>
      </c>
      <c r="S3591" s="1">
        <v>1</v>
      </c>
    </row>
    <row r="3592" spans="1:19" ht="18" customHeight="1" x14ac:dyDescent="0.25">
      <c r="A3592" s="10" t="s">
        <v>6297</v>
      </c>
      <c r="B3592" s="1">
        <v>33</v>
      </c>
      <c r="C3592" s="1" t="str">
        <f t="shared" si="56"/>
        <v>26-40 (Millennials)</v>
      </c>
      <c r="D3592" t="s">
        <v>7582</v>
      </c>
      <c r="E3592">
        <v>11.59</v>
      </c>
      <c r="F3592">
        <v>5.98</v>
      </c>
      <c r="G3592">
        <v>2.42</v>
      </c>
      <c r="H3592">
        <v>4.92</v>
      </c>
      <c r="I3592">
        <v>7.45</v>
      </c>
      <c r="J3592" s="1">
        <f>Smartphone_Usage_And_Addiction_Analysis_7500_Rows[[#This Row],[social_media_hours]]+Smartphone_Usage_And_Addiction_Analysis_7500_Rows[[#This Row],[gaming_hours]]</f>
        <v>8.4</v>
      </c>
      <c r="K3592" s="1">
        <f>Smartphone_Usage_And_Addiction_Analysis_7500_Rows[[#This Row],[sleep_hours]]-Smartphone_Usage_And_Addiction_Analysis_7500_Rows[[#This Row],[total_leisure_hours]]</f>
        <v>-0.95000000000000018</v>
      </c>
      <c r="L3592">
        <v>184</v>
      </c>
      <c r="M3592">
        <v>66</v>
      </c>
      <c r="N3592" s="5">
        <f>Smartphone_Usage_And_Addiction_Analysis_7500_Rows[[#This Row],[app_opens_per_day]]/Smartphone_Usage_And_Addiction_Analysis_7500_Rows[[#This Row],[daily_screen_time_hours]]</f>
        <v>5.6945642795513374</v>
      </c>
      <c r="O3592">
        <v>13.95</v>
      </c>
      <c r="P3592" t="s">
        <v>32</v>
      </c>
      <c r="Q3592" t="s">
        <v>19</v>
      </c>
      <c r="R3592" t="s">
        <v>24</v>
      </c>
      <c r="S3592">
        <v>1</v>
      </c>
    </row>
    <row r="3593" spans="1:19" ht="18" customHeight="1" x14ac:dyDescent="0.25">
      <c r="A3593" s="10" t="s">
        <v>2416</v>
      </c>
      <c r="B3593" s="1">
        <v>30</v>
      </c>
      <c r="C3593" t="str">
        <f t="shared" si="56"/>
        <v>26-40 (Millennials)</v>
      </c>
      <c r="D3593" s="1" t="s">
        <v>30</v>
      </c>
      <c r="E3593" s="1">
        <v>7.31</v>
      </c>
      <c r="F3593" s="1">
        <v>3.07</v>
      </c>
      <c r="G3593" s="1">
        <v>2.36</v>
      </c>
      <c r="H3593" s="1">
        <v>3.09</v>
      </c>
      <c r="I3593" s="1">
        <v>5.98</v>
      </c>
      <c r="J3593" s="1">
        <f>Smartphone_Usage_And_Addiction_Analysis_7500_Rows[[#This Row],[social_media_hours]]+Smartphone_Usage_And_Addiction_Analysis_7500_Rows[[#This Row],[gaming_hours]]</f>
        <v>5.43</v>
      </c>
      <c r="K3593" s="1">
        <f>Smartphone_Usage_And_Addiction_Analysis_7500_Rows[[#This Row],[sleep_hours]]-Smartphone_Usage_And_Addiction_Analysis_7500_Rows[[#This Row],[total_leisure_hours]]</f>
        <v>0.55000000000000071</v>
      </c>
      <c r="L3593" s="1">
        <v>135</v>
      </c>
      <c r="M3593" s="1">
        <v>164</v>
      </c>
      <c r="N3593" s="5">
        <f>Smartphone_Usage_And_Addiction_Analysis_7500_Rows[[#This Row],[app_opens_per_day]]/Smartphone_Usage_And_Addiction_Analysis_7500_Rows[[#This Row],[daily_screen_time_hours]]</f>
        <v>22.435020519835842</v>
      </c>
      <c r="O3593" s="1">
        <v>10.26</v>
      </c>
      <c r="P3593" s="1" t="s">
        <v>22</v>
      </c>
      <c r="Q3593" s="1" t="s">
        <v>19</v>
      </c>
      <c r="R3593" s="1" t="s">
        <v>28</v>
      </c>
      <c r="S3593" s="1">
        <v>1</v>
      </c>
    </row>
    <row r="3594" spans="1:19" ht="18" customHeight="1" x14ac:dyDescent="0.25">
      <c r="A3594" s="10" t="s">
        <v>6298</v>
      </c>
      <c r="B3594" s="1">
        <v>26</v>
      </c>
      <c r="C3594" s="1" t="str">
        <f t="shared" si="56"/>
        <v>26-40 (Millennials)</v>
      </c>
      <c r="D3594" t="s">
        <v>7582</v>
      </c>
      <c r="E3594">
        <v>9.0299999999999994</v>
      </c>
      <c r="F3594">
        <v>5.57</v>
      </c>
      <c r="G3594">
        <v>2.15</v>
      </c>
      <c r="H3594">
        <v>3.94</v>
      </c>
      <c r="I3594">
        <v>7.59</v>
      </c>
      <c r="J3594" s="1">
        <f>Smartphone_Usage_And_Addiction_Analysis_7500_Rows[[#This Row],[social_media_hours]]+Smartphone_Usage_And_Addiction_Analysis_7500_Rows[[#This Row],[gaming_hours]]</f>
        <v>7.7200000000000006</v>
      </c>
      <c r="K3594" s="1">
        <f>Smartphone_Usage_And_Addiction_Analysis_7500_Rows[[#This Row],[sleep_hours]]-Smartphone_Usage_And_Addiction_Analysis_7500_Rows[[#This Row],[total_leisure_hours]]</f>
        <v>-0.13000000000000078</v>
      </c>
      <c r="L3594">
        <v>250</v>
      </c>
      <c r="M3594">
        <v>91</v>
      </c>
      <c r="N3594" s="5">
        <f>Smartphone_Usage_And_Addiction_Analysis_7500_Rows[[#This Row],[app_opens_per_day]]/Smartphone_Usage_And_Addiction_Analysis_7500_Rows[[#This Row],[daily_screen_time_hours]]</f>
        <v>10.077519379844961</v>
      </c>
      <c r="O3594">
        <v>10.039999999999999</v>
      </c>
      <c r="P3594" t="s">
        <v>32</v>
      </c>
      <c r="Q3594" t="s">
        <v>19</v>
      </c>
      <c r="R3594" t="s">
        <v>24</v>
      </c>
      <c r="S3594">
        <v>1</v>
      </c>
    </row>
    <row r="3595" spans="1:19" ht="18" customHeight="1" x14ac:dyDescent="0.25">
      <c r="A3595" s="10" t="s">
        <v>6299</v>
      </c>
      <c r="B3595" s="1">
        <v>32</v>
      </c>
      <c r="C3595" s="1" t="str">
        <f t="shared" si="56"/>
        <v>26-40 (Millennials)</v>
      </c>
      <c r="D3595" t="s">
        <v>7582</v>
      </c>
      <c r="E3595">
        <v>6.63</v>
      </c>
      <c r="F3595">
        <v>2.0299999999999998</v>
      </c>
      <c r="G3595">
        <v>0.48</v>
      </c>
      <c r="H3595">
        <v>4.21</v>
      </c>
      <c r="I3595">
        <v>6.24</v>
      </c>
      <c r="J3595" s="1">
        <f>Smartphone_Usage_And_Addiction_Analysis_7500_Rows[[#This Row],[social_media_hours]]+Smartphone_Usage_And_Addiction_Analysis_7500_Rows[[#This Row],[gaming_hours]]</f>
        <v>2.5099999999999998</v>
      </c>
      <c r="K3595" s="1">
        <f>Smartphone_Usage_And_Addiction_Analysis_7500_Rows[[#This Row],[sleep_hours]]-Smartphone_Usage_And_Addiction_Analysis_7500_Rows[[#This Row],[total_leisure_hours]]</f>
        <v>3.7300000000000004</v>
      </c>
      <c r="L3595">
        <v>89</v>
      </c>
      <c r="M3595">
        <v>154</v>
      </c>
      <c r="N3595" s="5">
        <f>Smartphone_Usage_And_Addiction_Analysis_7500_Rows[[#This Row],[app_opens_per_day]]/Smartphone_Usage_And_Addiction_Analysis_7500_Rows[[#This Row],[daily_screen_time_hours]]</f>
        <v>23.227752639517345</v>
      </c>
      <c r="O3595">
        <v>8.43</v>
      </c>
      <c r="P3595" t="s">
        <v>32</v>
      </c>
      <c r="Q3595" t="s">
        <v>23</v>
      </c>
      <c r="R3595" t="s">
        <v>51</v>
      </c>
      <c r="S3595">
        <v>0</v>
      </c>
    </row>
    <row r="3596" spans="1:19" ht="18" customHeight="1" x14ac:dyDescent="0.25">
      <c r="A3596" s="10" t="s">
        <v>6300</v>
      </c>
      <c r="B3596" s="1">
        <v>33</v>
      </c>
      <c r="C3596" s="1" t="str">
        <f t="shared" si="56"/>
        <v>26-40 (Millennials)</v>
      </c>
      <c r="D3596" t="s">
        <v>7582</v>
      </c>
      <c r="E3596">
        <v>7.66</v>
      </c>
      <c r="F3596">
        <v>1.78</v>
      </c>
      <c r="G3596">
        <v>3.65</v>
      </c>
      <c r="H3596">
        <v>5.93</v>
      </c>
      <c r="I3596">
        <v>5.84</v>
      </c>
      <c r="J3596" s="1">
        <f>Smartphone_Usage_And_Addiction_Analysis_7500_Rows[[#This Row],[social_media_hours]]+Smartphone_Usage_And_Addiction_Analysis_7500_Rows[[#This Row],[gaming_hours]]</f>
        <v>5.43</v>
      </c>
      <c r="K3596" s="1">
        <f>Smartphone_Usage_And_Addiction_Analysis_7500_Rows[[#This Row],[sleep_hours]]-Smartphone_Usage_And_Addiction_Analysis_7500_Rows[[#This Row],[total_leisure_hours]]</f>
        <v>0.41000000000000014</v>
      </c>
      <c r="L3596">
        <v>158</v>
      </c>
      <c r="M3596">
        <v>76</v>
      </c>
      <c r="N3596" s="5">
        <f>Smartphone_Usage_And_Addiction_Analysis_7500_Rows[[#This Row],[app_opens_per_day]]/Smartphone_Usage_And_Addiction_Analysis_7500_Rows[[#This Row],[daily_screen_time_hours]]</f>
        <v>9.9216710182767613</v>
      </c>
      <c r="O3596">
        <v>8.9700000000000006</v>
      </c>
      <c r="P3596" t="s">
        <v>22</v>
      </c>
      <c r="Q3596" t="s">
        <v>23</v>
      </c>
      <c r="R3596" t="s">
        <v>51</v>
      </c>
      <c r="S3596">
        <v>0</v>
      </c>
    </row>
    <row r="3597" spans="1:19" ht="18" customHeight="1" x14ac:dyDescent="0.25">
      <c r="A3597" s="10" t="s">
        <v>6301</v>
      </c>
      <c r="B3597" s="1">
        <v>27</v>
      </c>
      <c r="C3597" s="1" t="str">
        <f t="shared" si="56"/>
        <v>26-40 (Millennials)</v>
      </c>
      <c r="D3597" t="s">
        <v>7582</v>
      </c>
      <c r="E3597">
        <v>10.11</v>
      </c>
      <c r="F3597">
        <v>1.93</v>
      </c>
      <c r="G3597">
        <v>1.1200000000000001</v>
      </c>
      <c r="H3597">
        <v>3.02</v>
      </c>
      <c r="I3597">
        <v>6.54</v>
      </c>
      <c r="J3597" s="1">
        <f>Smartphone_Usage_And_Addiction_Analysis_7500_Rows[[#This Row],[social_media_hours]]+Smartphone_Usage_And_Addiction_Analysis_7500_Rows[[#This Row],[gaming_hours]]</f>
        <v>3.05</v>
      </c>
      <c r="K3597" s="1">
        <f>Smartphone_Usage_And_Addiction_Analysis_7500_Rows[[#This Row],[sleep_hours]]-Smartphone_Usage_And_Addiction_Analysis_7500_Rows[[#This Row],[total_leisure_hours]]</f>
        <v>3.49</v>
      </c>
      <c r="L3597">
        <v>112</v>
      </c>
      <c r="M3597">
        <v>91</v>
      </c>
      <c r="N3597" s="5">
        <f>Smartphone_Usage_And_Addiction_Analysis_7500_Rows[[#This Row],[app_opens_per_day]]/Smartphone_Usage_And_Addiction_Analysis_7500_Rows[[#This Row],[daily_screen_time_hours]]</f>
        <v>9.0009891196834815</v>
      </c>
      <c r="O3597">
        <v>11.29</v>
      </c>
      <c r="P3597" t="s">
        <v>32</v>
      </c>
      <c r="Q3597" t="s">
        <v>19</v>
      </c>
      <c r="R3597" t="s">
        <v>24</v>
      </c>
      <c r="S3597">
        <v>1</v>
      </c>
    </row>
    <row r="3598" spans="1:19" ht="18" customHeight="1" x14ac:dyDescent="0.25">
      <c r="A3598" s="10" t="s">
        <v>6302</v>
      </c>
      <c r="B3598" s="1">
        <v>31</v>
      </c>
      <c r="C3598" s="1" t="str">
        <f t="shared" si="56"/>
        <v>26-40 (Millennials)</v>
      </c>
      <c r="D3598" t="s">
        <v>7582</v>
      </c>
      <c r="E3598">
        <v>3.57</v>
      </c>
      <c r="F3598">
        <v>3.81</v>
      </c>
      <c r="G3598">
        <v>1.01</v>
      </c>
      <c r="H3598">
        <v>5.05</v>
      </c>
      <c r="I3598">
        <v>5.23</v>
      </c>
      <c r="J3598" s="1">
        <f>Smartphone_Usage_And_Addiction_Analysis_7500_Rows[[#This Row],[social_media_hours]]+Smartphone_Usage_And_Addiction_Analysis_7500_Rows[[#This Row],[gaming_hours]]</f>
        <v>4.82</v>
      </c>
      <c r="K3598" s="1">
        <f>Smartphone_Usage_And_Addiction_Analysis_7500_Rows[[#This Row],[sleep_hours]]-Smartphone_Usage_And_Addiction_Analysis_7500_Rows[[#This Row],[total_leisure_hours]]</f>
        <v>0.41000000000000014</v>
      </c>
      <c r="L3598">
        <v>141</v>
      </c>
      <c r="M3598">
        <v>85</v>
      </c>
      <c r="N3598" s="5">
        <f>Smartphone_Usage_And_Addiction_Analysis_7500_Rows[[#This Row],[app_opens_per_day]]/Smartphone_Usage_And_Addiction_Analysis_7500_Rows[[#This Row],[daily_screen_time_hours]]</f>
        <v>23.80952380952381</v>
      </c>
      <c r="O3598">
        <v>6.33</v>
      </c>
      <c r="P3598" t="s">
        <v>18</v>
      </c>
      <c r="Q3598" t="s">
        <v>23</v>
      </c>
      <c r="R3598" t="s">
        <v>20</v>
      </c>
      <c r="S3598">
        <v>0</v>
      </c>
    </row>
    <row r="3599" spans="1:19" ht="18" customHeight="1" x14ac:dyDescent="0.25">
      <c r="A3599" s="10" t="s">
        <v>2417</v>
      </c>
      <c r="B3599" s="1">
        <v>25</v>
      </c>
      <c r="C3599" t="str">
        <f t="shared" si="56"/>
        <v>18-25 (Gen Z)</v>
      </c>
      <c r="D3599" s="1" t="s">
        <v>30</v>
      </c>
      <c r="E3599" s="1">
        <v>8.5</v>
      </c>
      <c r="F3599" s="1">
        <v>5.62</v>
      </c>
      <c r="G3599" s="1">
        <v>1.53</v>
      </c>
      <c r="H3599" s="1">
        <v>0.54</v>
      </c>
      <c r="I3599" s="1">
        <v>6.52</v>
      </c>
      <c r="J3599" s="1">
        <f>Smartphone_Usage_And_Addiction_Analysis_7500_Rows[[#This Row],[social_media_hours]]+Smartphone_Usage_And_Addiction_Analysis_7500_Rows[[#This Row],[gaming_hours]]</f>
        <v>7.15</v>
      </c>
      <c r="K3599" s="1">
        <f>Smartphone_Usage_And_Addiction_Analysis_7500_Rows[[#This Row],[sleep_hours]]-Smartphone_Usage_And_Addiction_Analysis_7500_Rows[[#This Row],[total_leisure_hours]]</f>
        <v>-0.63000000000000078</v>
      </c>
      <c r="L3599" s="1">
        <v>63</v>
      </c>
      <c r="M3599" s="1">
        <v>158</v>
      </c>
      <c r="N3599" s="5">
        <f>Smartphone_Usage_And_Addiction_Analysis_7500_Rows[[#This Row],[app_opens_per_day]]/Smartphone_Usage_And_Addiction_Analysis_7500_Rows[[#This Row],[daily_screen_time_hours]]</f>
        <v>18.588235294117649</v>
      </c>
      <c r="O3599" s="1">
        <v>11.35</v>
      </c>
      <c r="P3599" s="1" t="s">
        <v>22</v>
      </c>
      <c r="Q3599" s="1" t="s">
        <v>19</v>
      </c>
      <c r="R3599" s="1" t="s">
        <v>24</v>
      </c>
      <c r="S3599" s="1">
        <v>1</v>
      </c>
    </row>
    <row r="3600" spans="1:19" ht="18" customHeight="1" x14ac:dyDescent="0.25">
      <c r="A3600" s="10" t="s">
        <v>6303</v>
      </c>
      <c r="B3600" s="1">
        <v>34</v>
      </c>
      <c r="C3600" s="1" t="str">
        <f t="shared" si="56"/>
        <v>26-40 (Millennials)</v>
      </c>
      <c r="D3600" t="s">
        <v>7582</v>
      </c>
      <c r="E3600">
        <v>11.55</v>
      </c>
      <c r="F3600">
        <v>3.85</v>
      </c>
      <c r="G3600">
        <v>0.46</v>
      </c>
      <c r="H3600">
        <v>5.47</v>
      </c>
      <c r="I3600">
        <v>7.02</v>
      </c>
      <c r="J3600" s="1">
        <f>Smartphone_Usage_And_Addiction_Analysis_7500_Rows[[#This Row],[social_media_hours]]+Smartphone_Usage_And_Addiction_Analysis_7500_Rows[[#This Row],[gaming_hours]]</f>
        <v>4.3100000000000005</v>
      </c>
      <c r="K3600" s="1">
        <f>Smartphone_Usage_And_Addiction_Analysis_7500_Rows[[#This Row],[sleep_hours]]-Smartphone_Usage_And_Addiction_Analysis_7500_Rows[[#This Row],[total_leisure_hours]]</f>
        <v>2.7099999999999991</v>
      </c>
      <c r="L3600">
        <v>185</v>
      </c>
      <c r="M3600">
        <v>110</v>
      </c>
      <c r="N3600" s="5">
        <f>Smartphone_Usage_And_Addiction_Analysis_7500_Rows[[#This Row],[app_opens_per_day]]/Smartphone_Usage_And_Addiction_Analysis_7500_Rows[[#This Row],[daily_screen_time_hours]]</f>
        <v>9.5238095238095237</v>
      </c>
      <c r="O3600">
        <v>13.39</v>
      </c>
      <c r="P3600" t="s">
        <v>18</v>
      </c>
      <c r="Q3600" t="s">
        <v>23</v>
      </c>
      <c r="R3600" t="s">
        <v>28</v>
      </c>
      <c r="S3600">
        <v>1</v>
      </c>
    </row>
    <row r="3601" spans="1:19" ht="18" customHeight="1" x14ac:dyDescent="0.25">
      <c r="A3601" s="10" t="s">
        <v>6304</v>
      </c>
      <c r="B3601" s="1">
        <v>33</v>
      </c>
      <c r="C3601" s="1" t="str">
        <f t="shared" si="56"/>
        <v>26-40 (Millennials)</v>
      </c>
      <c r="D3601" t="s">
        <v>7582</v>
      </c>
      <c r="E3601">
        <v>6.22</v>
      </c>
      <c r="F3601">
        <v>1.08</v>
      </c>
      <c r="G3601">
        <v>2.2999999999999998</v>
      </c>
      <c r="H3601">
        <v>4.2</v>
      </c>
      <c r="I3601">
        <v>5.47</v>
      </c>
      <c r="J3601" s="1">
        <f>Smartphone_Usage_And_Addiction_Analysis_7500_Rows[[#This Row],[social_media_hours]]+Smartphone_Usage_And_Addiction_Analysis_7500_Rows[[#This Row],[gaming_hours]]</f>
        <v>3.38</v>
      </c>
      <c r="K3601" s="1">
        <f>Smartphone_Usage_And_Addiction_Analysis_7500_Rows[[#This Row],[sleep_hours]]-Smartphone_Usage_And_Addiction_Analysis_7500_Rows[[#This Row],[total_leisure_hours]]</f>
        <v>2.09</v>
      </c>
      <c r="L3601">
        <v>225</v>
      </c>
      <c r="M3601">
        <v>168</v>
      </c>
      <c r="N3601" s="5">
        <f>Smartphone_Usage_And_Addiction_Analysis_7500_Rows[[#This Row],[app_opens_per_day]]/Smartphone_Usage_And_Addiction_Analysis_7500_Rows[[#This Row],[daily_screen_time_hours]]</f>
        <v>27.009646302250804</v>
      </c>
      <c r="O3601">
        <v>8.2899999999999991</v>
      </c>
      <c r="P3601" t="s">
        <v>18</v>
      </c>
      <c r="Q3601" t="s">
        <v>23</v>
      </c>
      <c r="R3601" t="s">
        <v>28</v>
      </c>
      <c r="S3601">
        <v>1</v>
      </c>
    </row>
    <row r="3602" spans="1:19" ht="18" customHeight="1" x14ac:dyDescent="0.25">
      <c r="A3602" s="10" t="s">
        <v>2418</v>
      </c>
      <c r="B3602" s="1">
        <v>33</v>
      </c>
      <c r="C3602" t="str">
        <f t="shared" si="56"/>
        <v>26-40 (Millennials)</v>
      </c>
      <c r="D3602" s="1" t="s">
        <v>30</v>
      </c>
      <c r="E3602" s="1">
        <v>9.2200000000000006</v>
      </c>
      <c r="F3602" s="1">
        <v>2.17</v>
      </c>
      <c r="G3602" s="1">
        <v>2.71</v>
      </c>
      <c r="H3602" s="1">
        <v>2.67</v>
      </c>
      <c r="I3602" s="1">
        <v>5.6</v>
      </c>
      <c r="J3602" s="1">
        <f>Smartphone_Usage_And_Addiction_Analysis_7500_Rows[[#This Row],[social_media_hours]]+Smartphone_Usage_And_Addiction_Analysis_7500_Rows[[#This Row],[gaming_hours]]</f>
        <v>4.88</v>
      </c>
      <c r="K3602" s="1">
        <f>Smartphone_Usage_And_Addiction_Analysis_7500_Rows[[#This Row],[sleep_hours]]-Smartphone_Usage_And_Addiction_Analysis_7500_Rows[[#This Row],[total_leisure_hours]]</f>
        <v>0.71999999999999975</v>
      </c>
      <c r="L3602" s="1">
        <v>215</v>
      </c>
      <c r="M3602" s="1">
        <v>137</v>
      </c>
      <c r="N3602" s="5">
        <f>Smartphone_Usage_And_Addiction_Analysis_7500_Rows[[#This Row],[app_opens_per_day]]/Smartphone_Usage_And_Addiction_Analysis_7500_Rows[[#This Row],[daily_screen_time_hours]]</f>
        <v>14.859002169197396</v>
      </c>
      <c r="O3602" s="1">
        <v>11.66</v>
      </c>
      <c r="P3602" s="1" t="s">
        <v>22</v>
      </c>
      <c r="Q3602" s="1" t="s">
        <v>23</v>
      </c>
      <c r="R3602" s="1" t="s">
        <v>28</v>
      </c>
      <c r="S3602" s="1">
        <v>1</v>
      </c>
    </row>
    <row r="3603" spans="1:19" ht="18" customHeight="1" x14ac:dyDescent="0.25">
      <c r="A3603" s="10" t="s">
        <v>2419</v>
      </c>
      <c r="B3603" s="1">
        <v>31</v>
      </c>
      <c r="C3603" t="str">
        <f t="shared" si="56"/>
        <v>26-40 (Millennials)</v>
      </c>
      <c r="D3603" s="1" t="s">
        <v>17</v>
      </c>
      <c r="E3603" s="1">
        <v>9.58</v>
      </c>
      <c r="F3603" s="1">
        <v>4.54</v>
      </c>
      <c r="G3603" s="1">
        <v>3.4</v>
      </c>
      <c r="H3603" s="1">
        <v>2.76</v>
      </c>
      <c r="I3603" s="1">
        <v>6.32</v>
      </c>
      <c r="J3603" s="1">
        <f>Smartphone_Usage_And_Addiction_Analysis_7500_Rows[[#This Row],[social_media_hours]]+Smartphone_Usage_And_Addiction_Analysis_7500_Rows[[#This Row],[gaming_hours]]</f>
        <v>7.9399999999999995</v>
      </c>
      <c r="K3603" s="1">
        <f>Smartphone_Usage_And_Addiction_Analysis_7500_Rows[[#This Row],[sleep_hours]]-Smartphone_Usage_And_Addiction_Analysis_7500_Rows[[#This Row],[total_leisure_hours]]</f>
        <v>-1.6199999999999992</v>
      </c>
      <c r="L3603" s="1">
        <v>79</v>
      </c>
      <c r="M3603" s="1">
        <v>72</v>
      </c>
      <c r="N3603" s="5">
        <f>Smartphone_Usage_And_Addiction_Analysis_7500_Rows[[#This Row],[app_opens_per_day]]/Smartphone_Usage_And_Addiction_Analysis_7500_Rows[[#This Row],[daily_screen_time_hours]]</f>
        <v>7.515657620041754</v>
      </c>
      <c r="O3603" s="1">
        <v>11.99</v>
      </c>
      <c r="P3603" s="1" t="s">
        <v>18</v>
      </c>
      <c r="Q3603" s="1" t="s">
        <v>19</v>
      </c>
      <c r="R3603" s="1" t="s">
        <v>28</v>
      </c>
      <c r="S3603" s="1">
        <v>1</v>
      </c>
    </row>
    <row r="3604" spans="1:19" ht="18" customHeight="1" x14ac:dyDescent="0.25">
      <c r="A3604" s="10" t="s">
        <v>2420</v>
      </c>
      <c r="B3604" s="1">
        <v>18</v>
      </c>
      <c r="C3604" t="str">
        <f t="shared" si="56"/>
        <v>18-25 (Gen Z)</v>
      </c>
      <c r="D3604" s="1" t="s">
        <v>30</v>
      </c>
      <c r="E3604" s="1">
        <v>11.45</v>
      </c>
      <c r="F3604" s="1">
        <v>1.28</v>
      </c>
      <c r="G3604" s="1">
        <v>3.2</v>
      </c>
      <c r="H3604" s="1">
        <v>1.21</v>
      </c>
      <c r="I3604" s="1">
        <v>7.58</v>
      </c>
      <c r="J3604" s="1">
        <f>Smartphone_Usage_And_Addiction_Analysis_7500_Rows[[#This Row],[social_media_hours]]+Smartphone_Usage_And_Addiction_Analysis_7500_Rows[[#This Row],[gaming_hours]]</f>
        <v>4.4800000000000004</v>
      </c>
      <c r="K3604" s="1">
        <f>Smartphone_Usage_And_Addiction_Analysis_7500_Rows[[#This Row],[sleep_hours]]-Smartphone_Usage_And_Addiction_Analysis_7500_Rows[[#This Row],[total_leisure_hours]]</f>
        <v>3.0999999999999996</v>
      </c>
      <c r="L3604" s="1">
        <v>177</v>
      </c>
      <c r="M3604" s="1">
        <v>147</v>
      </c>
      <c r="N3604" s="5">
        <f>Smartphone_Usage_And_Addiction_Analysis_7500_Rows[[#This Row],[app_opens_per_day]]/Smartphone_Usage_And_Addiction_Analysis_7500_Rows[[#This Row],[daily_screen_time_hours]]</f>
        <v>12.838427947598253</v>
      </c>
      <c r="O3604" s="1">
        <v>13</v>
      </c>
      <c r="P3604" s="1" t="s">
        <v>22</v>
      </c>
      <c r="Q3604" s="1" t="s">
        <v>23</v>
      </c>
      <c r="R3604" s="1" t="s">
        <v>24</v>
      </c>
      <c r="S3604" s="1">
        <v>1</v>
      </c>
    </row>
    <row r="3605" spans="1:19" ht="18" customHeight="1" x14ac:dyDescent="0.25">
      <c r="A3605" s="10" t="s">
        <v>2421</v>
      </c>
      <c r="B3605" s="1">
        <v>29</v>
      </c>
      <c r="C3605" t="str">
        <f t="shared" si="56"/>
        <v>26-40 (Millennials)</v>
      </c>
      <c r="D3605" s="1" t="s">
        <v>30</v>
      </c>
      <c r="E3605" s="1">
        <v>10.28</v>
      </c>
      <c r="F3605" s="1">
        <v>2.02</v>
      </c>
      <c r="G3605" s="1">
        <v>1.95</v>
      </c>
      <c r="H3605" s="1">
        <v>0.67</v>
      </c>
      <c r="I3605" s="1">
        <v>5.91</v>
      </c>
      <c r="J3605" s="1">
        <f>Smartphone_Usage_And_Addiction_Analysis_7500_Rows[[#This Row],[social_media_hours]]+Smartphone_Usage_And_Addiction_Analysis_7500_Rows[[#This Row],[gaming_hours]]</f>
        <v>3.9699999999999998</v>
      </c>
      <c r="K3605" s="1">
        <f>Smartphone_Usage_And_Addiction_Analysis_7500_Rows[[#This Row],[sleep_hours]]-Smartphone_Usage_And_Addiction_Analysis_7500_Rows[[#This Row],[total_leisure_hours]]</f>
        <v>1.9400000000000004</v>
      </c>
      <c r="L3605" s="1">
        <v>120</v>
      </c>
      <c r="M3605" s="1">
        <v>91</v>
      </c>
      <c r="N3605" s="5">
        <f>Smartphone_Usage_And_Addiction_Analysis_7500_Rows[[#This Row],[app_opens_per_day]]/Smartphone_Usage_And_Addiction_Analysis_7500_Rows[[#This Row],[daily_screen_time_hours]]</f>
        <v>8.8521400778210122</v>
      </c>
      <c r="O3605" s="1">
        <v>11.45</v>
      </c>
      <c r="P3605" s="1" t="s">
        <v>22</v>
      </c>
      <c r="Q3605" s="1" t="s">
        <v>23</v>
      </c>
      <c r="R3605" s="1" t="s">
        <v>24</v>
      </c>
      <c r="S3605" s="1">
        <v>1</v>
      </c>
    </row>
    <row r="3606" spans="1:19" ht="18" customHeight="1" x14ac:dyDescent="0.25">
      <c r="A3606" s="10" t="s">
        <v>6305</v>
      </c>
      <c r="B3606" s="1">
        <v>21</v>
      </c>
      <c r="C3606" s="1" t="str">
        <f t="shared" si="56"/>
        <v>18-25 (Gen Z)</v>
      </c>
      <c r="D3606" t="s">
        <v>7582</v>
      </c>
      <c r="E3606">
        <v>4.1900000000000004</v>
      </c>
      <c r="F3606">
        <v>4.09</v>
      </c>
      <c r="G3606">
        <v>1.52</v>
      </c>
      <c r="H3606">
        <v>0.77</v>
      </c>
      <c r="I3606">
        <v>6.93</v>
      </c>
      <c r="J3606" s="1">
        <f>Smartphone_Usage_And_Addiction_Analysis_7500_Rows[[#This Row],[social_media_hours]]+Smartphone_Usage_And_Addiction_Analysis_7500_Rows[[#This Row],[gaming_hours]]</f>
        <v>5.6099999999999994</v>
      </c>
      <c r="K3606" s="1">
        <f>Smartphone_Usage_And_Addiction_Analysis_7500_Rows[[#This Row],[sleep_hours]]-Smartphone_Usage_And_Addiction_Analysis_7500_Rows[[#This Row],[total_leisure_hours]]</f>
        <v>1.3200000000000003</v>
      </c>
      <c r="L3606">
        <v>28</v>
      </c>
      <c r="M3606">
        <v>34</v>
      </c>
      <c r="N3606" s="5">
        <f>Smartphone_Usage_And_Addiction_Analysis_7500_Rows[[#This Row],[app_opens_per_day]]/Smartphone_Usage_And_Addiction_Analysis_7500_Rows[[#This Row],[daily_screen_time_hours]]</f>
        <v>8.1145584725536981</v>
      </c>
      <c r="O3606">
        <v>6.44</v>
      </c>
      <c r="P3606" t="s">
        <v>32</v>
      </c>
      <c r="Q3606" t="s">
        <v>19</v>
      </c>
      <c r="R3606" t="s">
        <v>24</v>
      </c>
      <c r="S3606">
        <v>1</v>
      </c>
    </row>
    <row r="3607" spans="1:19" ht="18" customHeight="1" x14ac:dyDescent="0.25">
      <c r="A3607" s="10" t="s">
        <v>6306</v>
      </c>
      <c r="B3607" s="1">
        <v>23</v>
      </c>
      <c r="C3607" s="1" t="str">
        <f t="shared" si="56"/>
        <v>18-25 (Gen Z)</v>
      </c>
      <c r="D3607" t="s">
        <v>7582</v>
      </c>
      <c r="E3607">
        <v>7.79</v>
      </c>
      <c r="F3607">
        <v>5.54</v>
      </c>
      <c r="G3607">
        <v>3.16</v>
      </c>
      <c r="H3607">
        <v>3.74</v>
      </c>
      <c r="I3607">
        <v>8.1999999999999993</v>
      </c>
      <c r="J3607" s="1">
        <f>Smartphone_Usage_And_Addiction_Analysis_7500_Rows[[#This Row],[social_media_hours]]+Smartphone_Usage_And_Addiction_Analysis_7500_Rows[[#This Row],[gaming_hours]]</f>
        <v>8.6999999999999993</v>
      </c>
      <c r="K3607" s="1">
        <f>Smartphone_Usage_And_Addiction_Analysis_7500_Rows[[#This Row],[sleep_hours]]-Smartphone_Usage_And_Addiction_Analysis_7500_Rows[[#This Row],[total_leisure_hours]]</f>
        <v>-0.5</v>
      </c>
      <c r="L3607">
        <v>110</v>
      </c>
      <c r="M3607">
        <v>78</v>
      </c>
      <c r="N3607" s="5">
        <f>Smartphone_Usage_And_Addiction_Analysis_7500_Rows[[#This Row],[app_opens_per_day]]/Smartphone_Usage_And_Addiction_Analysis_7500_Rows[[#This Row],[daily_screen_time_hours]]</f>
        <v>10.012836970474968</v>
      </c>
      <c r="O3607">
        <v>10.44</v>
      </c>
      <c r="P3607" t="s">
        <v>18</v>
      </c>
      <c r="Q3607" t="s">
        <v>19</v>
      </c>
      <c r="R3607" t="s">
        <v>24</v>
      </c>
      <c r="S3607">
        <v>1</v>
      </c>
    </row>
    <row r="3608" spans="1:19" ht="18" customHeight="1" x14ac:dyDescent="0.25">
      <c r="A3608" s="10" t="s">
        <v>2422</v>
      </c>
      <c r="B3608" s="1">
        <v>29</v>
      </c>
      <c r="C3608" t="str">
        <f t="shared" si="56"/>
        <v>26-40 (Millennials)</v>
      </c>
      <c r="D3608" s="1" t="s">
        <v>17</v>
      </c>
      <c r="E3608" s="1">
        <v>6.59</v>
      </c>
      <c r="F3608" s="1">
        <v>2.84</v>
      </c>
      <c r="G3608" s="1">
        <v>1.68</v>
      </c>
      <c r="H3608" s="1">
        <v>0.72</v>
      </c>
      <c r="I3608" s="1">
        <v>8.67</v>
      </c>
      <c r="J3608" s="1">
        <f>Smartphone_Usage_And_Addiction_Analysis_7500_Rows[[#This Row],[social_media_hours]]+Smartphone_Usage_And_Addiction_Analysis_7500_Rows[[#This Row],[gaming_hours]]</f>
        <v>4.5199999999999996</v>
      </c>
      <c r="K3608" s="1">
        <f>Smartphone_Usage_And_Addiction_Analysis_7500_Rows[[#This Row],[sleep_hours]]-Smartphone_Usage_And_Addiction_Analysis_7500_Rows[[#This Row],[total_leisure_hours]]</f>
        <v>4.1500000000000004</v>
      </c>
      <c r="L3608" s="1">
        <v>173</v>
      </c>
      <c r="M3608" s="1">
        <v>58</v>
      </c>
      <c r="N3608" s="5">
        <f>Smartphone_Usage_And_Addiction_Analysis_7500_Rows[[#This Row],[app_opens_per_day]]/Smartphone_Usage_And_Addiction_Analysis_7500_Rows[[#This Row],[daily_screen_time_hours]]</f>
        <v>8.8012139605462831</v>
      </c>
      <c r="O3608" s="1">
        <v>9.2799999999999994</v>
      </c>
      <c r="P3608" s="1" t="s">
        <v>22</v>
      </c>
      <c r="Q3608" s="1" t="s">
        <v>19</v>
      </c>
      <c r="R3608" s="1" t="s">
        <v>28</v>
      </c>
      <c r="S3608" s="1">
        <v>1</v>
      </c>
    </row>
    <row r="3609" spans="1:19" ht="18" customHeight="1" x14ac:dyDescent="0.25">
      <c r="A3609" s="10" t="s">
        <v>2423</v>
      </c>
      <c r="B3609" s="1">
        <v>27</v>
      </c>
      <c r="C3609" t="str">
        <f t="shared" si="56"/>
        <v>26-40 (Millennials)</v>
      </c>
      <c r="D3609" s="1" t="s">
        <v>30</v>
      </c>
      <c r="E3609" s="1">
        <v>3.13</v>
      </c>
      <c r="F3609" s="1">
        <v>2</v>
      </c>
      <c r="G3609" s="1">
        <v>3.81</v>
      </c>
      <c r="H3609" s="1">
        <v>5.6</v>
      </c>
      <c r="I3609" s="1">
        <v>7.37</v>
      </c>
      <c r="J3609" s="1">
        <f>Smartphone_Usage_And_Addiction_Analysis_7500_Rows[[#This Row],[social_media_hours]]+Smartphone_Usage_And_Addiction_Analysis_7500_Rows[[#This Row],[gaming_hours]]</f>
        <v>5.8100000000000005</v>
      </c>
      <c r="K3609" s="1">
        <f>Smartphone_Usage_And_Addiction_Analysis_7500_Rows[[#This Row],[sleep_hours]]-Smartphone_Usage_And_Addiction_Analysis_7500_Rows[[#This Row],[total_leisure_hours]]</f>
        <v>1.5599999999999996</v>
      </c>
      <c r="L3609" s="1">
        <v>103</v>
      </c>
      <c r="M3609" s="1">
        <v>146</v>
      </c>
      <c r="N3609" s="5">
        <f>Smartphone_Usage_And_Addiction_Analysis_7500_Rows[[#This Row],[app_opens_per_day]]/Smartphone_Usage_And_Addiction_Analysis_7500_Rows[[#This Row],[daily_screen_time_hours]]</f>
        <v>46.64536741214058</v>
      </c>
      <c r="O3609" s="1">
        <v>5.35</v>
      </c>
      <c r="P3609" s="1" t="s">
        <v>32</v>
      </c>
      <c r="Q3609" s="1" t="s">
        <v>19</v>
      </c>
      <c r="R3609" s="1" t="s">
        <v>51</v>
      </c>
      <c r="S3609" s="1">
        <v>0</v>
      </c>
    </row>
    <row r="3610" spans="1:19" ht="18" customHeight="1" x14ac:dyDescent="0.25">
      <c r="A3610" s="10" t="s">
        <v>2424</v>
      </c>
      <c r="B3610" s="1">
        <v>34</v>
      </c>
      <c r="C3610" t="str">
        <f t="shared" si="56"/>
        <v>26-40 (Millennials)</v>
      </c>
      <c r="D3610" s="1" t="s">
        <v>17</v>
      </c>
      <c r="E3610" s="1">
        <v>6.76</v>
      </c>
      <c r="F3610" s="1">
        <v>5.15</v>
      </c>
      <c r="G3610" s="1">
        <v>2.61</v>
      </c>
      <c r="H3610" s="1">
        <v>1.46</v>
      </c>
      <c r="I3610" s="1">
        <v>6.52</v>
      </c>
      <c r="J3610" s="1">
        <f>Smartphone_Usage_And_Addiction_Analysis_7500_Rows[[#This Row],[social_media_hours]]+Smartphone_Usage_And_Addiction_Analysis_7500_Rows[[#This Row],[gaming_hours]]</f>
        <v>7.76</v>
      </c>
      <c r="K3610" s="1">
        <f>Smartphone_Usage_And_Addiction_Analysis_7500_Rows[[#This Row],[sleep_hours]]-Smartphone_Usage_And_Addiction_Analysis_7500_Rows[[#This Row],[total_leisure_hours]]</f>
        <v>-1.2400000000000002</v>
      </c>
      <c r="L3610" s="1">
        <v>206</v>
      </c>
      <c r="M3610" s="1">
        <v>161</v>
      </c>
      <c r="N3610" s="5">
        <f>Smartphone_Usage_And_Addiction_Analysis_7500_Rows[[#This Row],[app_opens_per_day]]/Smartphone_Usage_And_Addiction_Analysis_7500_Rows[[#This Row],[daily_screen_time_hours]]</f>
        <v>23.816568047337277</v>
      </c>
      <c r="O3610" s="1">
        <v>9.1199999999999992</v>
      </c>
      <c r="P3610" s="1" t="s">
        <v>22</v>
      </c>
      <c r="Q3610" s="1" t="s">
        <v>19</v>
      </c>
      <c r="R3610" s="1" t="s">
        <v>28</v>
      </c>
      <c r="S3610" s="1">
        <v>1</v>
      </c>
    </row>
    <row r="3611" spans="1:19" ht="18" customHeight="1" x14ac:dyDescent="0.25">
      <c r="A3611" s="10" t="s">
        <v>2425</v>
      </c>
      <c r="B3611" s="1">
        <v>28</v>
      </c>
      <c r="C3611" t="str">
        <f t="shared" si="56"/>
        <v>26-40 (Millennials)</v>
      </c>
      <c r="D3611" s="1" t="s">
        <v>17</v>
      </c>
      <c r="E3611" s="1">
        <v>6.92</v>
      </c>
      <c r="F3611" s="1">
        <v>5.13</v>
      </c>
      <c r="G3611" s="1">
        <v>1.24</v>
      </c>
      <c r="H3611" s="1">
        <v>1.35</v>
      </c>
      <c r="I3611" s="1">
        <v>4.92</v>
      </c>
      <c r="J3611" s="1">
        <f>Smartphone_Usage_And_Addiction_Analysis_7500_Rows[[#This Row],[social_media_hours]]+Smartphone_Usage_And_Addiction_Analysis_7500_Rows[[#This Row],[gaming_hours]]</f>
        <v>6.37</v>
      </c>
      <c r="K3611" s="1">
        <f>Smartphone_Usage_And_Addiction_Analysis_7500_Rows[[#This Row],[sleep_hours]]-Smartphone_Usage_And_Addiction_Analysis_7500_Rows[[#This Row],[total_leisure_hours]]</f>
        <v>-1.4500000000000002</v>
      </c>
      <c r="L3611" s="1">
        <v>88</v>
      </c>
      <c r="M3611" s="1">
        <v>80</v>
      </c>
      <c r="N3611" s="5">
        <f>Smartphone_Usage_And_Addiction_Analysis_7500_Rows[[#This Row],[app_opens_per_day]]/Smartphone_Usage_And_Addiction_Analysis_7500_Rows[[#This Row],[daily_screen_time_hours]]</f>
        <v>11.560693641618498</v>
      </c>
      <c r="O3611" s="1">
        <v>9.41</v>
      </c>
      <c r="P3611" s="1" t="s">
        <v>18</v>
      </c>
      <c r="Q3611" s="1" t="s">
        <v>23</v>
      </c>
      <c r="R3611" s="1" t="s">
        <v>24</v>
      </c>
      <c r="S3611" s="1">
        <v>1</v>
      </c>
    </row>
    <row r="3612" spans="1:19" ht="18" customHeight="1" x14ac:dyDescent="0.25">
      <c r="A3612" s="10" t="s">
        <v>2426</v>
      </c>
      <c r="B3612" s="1">
        <v>31</v>
      </c>
      <c r="C3612" t="str">
        <f t="shared" si="56"/>
        <v>26-40 (Millennials)</v>
      </c>
      <c r="D3612" s="1" t="s">
        <v>17</v>
      </c>
      <c r="E3612" s="1">
        <v>10.82</v>
      </c>
      <c r="F3612" s="1">
        <v>4.45</v>
      </c>
      <c r="G3612" s="1">
        <v>3.78</v>
      </c>
      <c r="H3612" s="1">
        <v>5.36</v>
      </c>
      <c r="I3612" s="1">
        <v>8.2899999999999991</v>
      </c>
      <c r="J3612" s="1">
        <f>Smartphone_Usage_And_Addiction_Analysis_7500_Rows[[#This Row],[social_media_hours]]+Smartphone_Usage_And_Addiction_Analysis_7500_Rows[[#This Row],[gaming_hours]]</f>
        <v>8.23</v>
      </c>
      <c r="K3612" s="1">
        <f>Smartphone_Usage_And_Addiction_Analysis_7500_Rows[[#This Row],[sleep_hours]]-Smartphone_Usage_And_Addiction_Analysis_7500_Rows[[#This Row],[total_leisure_hours]]</f>
        <v>5.9999999999998721E-2</v>
      </c>
      <c r="L3612" s="1">
        <v>203</v>
      </c>
      <c r="M3612" s="1">
        <v>108</v>
      </c>
      <c r="N3612" s="5">
        <f>Smartphone_Usage_And_Addiction_Analysis_7500_Rows[[#This Row],[app_opens_per_day]]/Smartphone_Usage_And_Addiction_Analysis_7500_Rows[[#This Row],[daily_screen_time_hours]]</f>
        <v>9.9815157116451019</v>
      </c>
      <c r="O3612" s="1">
        <v>11.45</v>
      </c>
      <c r="P3612" s="1" t="s">
        <v>18</v>
      </c>
      <c r="Q3612" s="1" t="s">
        <v>23</v>
      </c>
      <c r="R3612" s="1" t="s">
        <v>28</v>
      </c>
      <c r="S3612" s="1">
        <v>1</v>
      </c>
    </row>
    <row r="3613" spans="1:19" ht="18" customHeight="1" x14ac:dyDescent="0.25">
      <c r="A3613" s="10" t="s">
        <v>2427</v>
      </c>
      <c r="B3613" s="1">
        <v>24</v>
      </c>
      <c r="C3613" t="str">
        <f t="shared" si="56"/>
        <v>18-25 (Gen Z)</v>
      </c>
      <c r="D3613" s="1" t="s">
        <v>17</v>
      </c>
      <c r="E3613" s="1">
        <v>3.7</v>
      </c>
      <c r="F3613" s="1">
        <v>2.19</v>
      </c>
      <c r="G3613" s="1">
        <v>2.5499999999999998</v>
      </c>
      <c r="H3613" s="1">
        <v>5.66</v>
      </c>
      <c r="I3613" s="1">
        <v>8.9600000000000009</v>
      </c>
      <c r="J3613" s="1">
        <f>Smartphone_Usage_And_Addiction_Analysis_7500_Rows[[#This Row],[social_media_hours]]+Smartphone_Usage_And_Addiction_Analysis_7500_Rows[[#This Row],[gaming_hours]]</f>
        <v>4.74</v>
      </c>
      <c r="K3613" s="1">
        <f>Smartphone_Usage_And_Addiction_Analysis_7500_Rows[[#This Row],[sleep_hours]]-Smartphone_Usage_And_Addiction_Analysis_7500_Rows[[#This Row],[total_leisure_hours]]</f>
        <v>4.2200000000000006</v>
      </c>
      <c r="L3613" s="1">
        <v>247</v>
      </c>
      <c r="M3613" s="1">
        <v>77</v>
      </c>
      <c r="N3613" s="5">
        <f>Smartphone_Usage_And_Addiction_Analysis_7500_Rows[[#This Row],[app_opens_per_day]]/Smartphone_Usage_And_Addiction_Analysis_7500_Rows[[#This Row],[daily_screen_time_hours]]</f>
        <v>20.810810810810811</v>
      </c>
      <c r="O3613" s="1">
        <v>5.87</v>
      </c>
      <c r="P3613" s="1" t="s">
        <v>32</v>
      </c>
      <c r="Q3613" s="1" t="s">
        <v>23</v>
      </c>
      <c r="R3613" s="1" t="s">
        <v>51</v>
      </c>
      <c r="S3613" s="1">
        <v>0</v>
      </c>
    </row>
    <row r="3614" spans="1:19" ht="18" customHeight="1" x14ac:dyDescent="0.25">
      <c r="A3614" s="10" t="s">
        <v>6307</v>
      </c>
      <c r="B3614" s="1">
        <v>24</v>
      </c>
      <c r="C3614" s="1" t="str">
        <f t="shared" si="56"/>
        <v>18-25 (Gen Z)</v>
      </c>
      <c r="D3614" t="s">
        <v>7582</v>
      </c>
      <c r="E3614">
        <v>5.3</v>
      </c>
      <c r="F3614">
        <v>6</v>
      </c>
      <c r="G3614">
        <v>1.48</v>
      </c>
      <c r="H3614">
        <v>5.41</v>
      </c>
      <c r="I3614">
        <v>6.13</v>
      </c>
      <c r="J3614" s="1">
        <f>Smartphone_Usage_And_Addiction_Analysis_7500_Rows[[#This Row],[social_media_hours]]+Smartphone_Usage_And_Addiction_Analysis_7500_Rows[[#This Row],[gaming_hours]]</f>
        <v>7.48</v>
      </c>
      <c r="K3614" s="1">
        <f>Smartphone_Usage_And_Addiction_Analysis_7500_Rows[[#This Row],[sleep_hours]]-Smartphone_Usage_And_Addiction_Analysis_7500_Rows[[#This Row],[total_leisure_hours]]</f>
        <v>-1.3500000000000005</v>
      </c>
      <c r="L3614">
        <v>129</v>
      </c>
      <c r="M3614">
        <v>31</v>
      </c>
      <c r="N3614" s="5">
        <f>Smartphone_Usage_And_Addiction_Analysis_7500_Rows[[#This Row],[app_opens_per_day]]/Smartphone_Usage_And_Addiction_Analysis_7500_Rows[[#This Row],[daily_screen_time_hours]]</f>
        <v>5.8490566037735849</v>
      </c>
      <c r="O3614">
        <v>6.12</v>
      </c>
      <c r="P3614" t="s">
        <v>32</v>
      </c>
      <c r="Q3614" t="s">
        <v>19</v>
      </c>
      <c r="R3614" t="s">
        <v>28</v>
      </c>
      <c r="S3614">
        <v>1</v>
      </c>
    </row>
    <row r="3615" spans="1:19" ht="18" customHeight="1" x14ac:dyDescent="0.25">
      <c r="A3615" s="10" t="s">
        <v>2428</v>
      </c>
      <c r="B3615" s="1">
        <v>26</v>
      </c>
      <c r="C3615" t="str">
        <f t="shared" si="56"/>
        <v>26-40 (Millennials)</v>
      </c>
      <c r="D3615" s="1" t="s">
        <v>30</v>
      </c>
      <c r="E3615" s="1">
        <v>9.64</v>
      </c>
      <c r="F3615" s="1">
        <v>2.76</v>
      </c>
      <c r="G3615" s="1">
        <v>2.7</v>
      </c>
      <c r="H3615" s="1">
        <v>2.9</v>
      </c>
      <c r="I3615" s="1">
        <v>5.86</v>
      </c>
      <c r="J3615" s="1">
        <f>Smartphone_Usage_And_Addiction_Analysis_7500_Rows[[#This Row],[social_media_hours]]+Smartphone_Usage_And_Addiction_Analysis_7500_Rows[[#This Row],[gaming_hours]]</f>
        <v>5.46</v>
      </c>
      <c r="K3615" s="1">
        <f>Smartphone_Usage_And_Addiction_Analysis_7500_Rows[[#This Row],[sleep_hours]]-Smartphone_Usage_And_Addiction_Analysis_7500_Rows[[#This Row],[total_leisure_hours]]</f>
        <v>0.40000000000000036</v>
      </c>
      <c r="L3615" s="1">
        <v>33</v>
      </c>
      <c r="M3615" s="1">
        <v>34</v>
      </c>
      <c r="N3615" s="5">
        <f>Smartphone_Usage_And_Addiction_Analysis_7500_Rows[[#This Row],[app_opens_per_day]]/Smartphone_Usage_And_Addiction_Analysis_7500_Rows[[#This Row],[daily_screen_time_hours]]</f>
        <v>3.5269709543568464</v>
      </c>
      <c r="O3615" s="1">
        <v>12.32</v>
      </c>
      <c r="P3615" s="1" t="s">
        <v>32</v>
      </c>
      <c r="Q3615" s="1" t="s">
        <v>19</v>
      </c>
      <c r="R3615" s="1" t="s">
        <v>28</v>
      </c>
      <c r="S3615" s="1">
        <v>1</v>
      </c>
    </row>
    <row r="3616" spans="1:19" ht="18" customHeight="1" x14ac:dyDescent="0.25">
      <c r="A3616" s="10" t="s">
        <v>6308</v>
      </c>
      <c r="B3616" s="1">
        <v>24</v>
      </c>
      <c r="C3616" s="1" t="str">
        <f t="shared" si="56"/>
        <v>18-25 (Gen Z)</v>
      </c>
      <c r="D3616" t="s">
        <v>7582</v>
      </c>
      <c r="E3616">
        <v>10.45</v>
      </c>
      <c r="F3616">
        <v>5.9</v>
      </c>
      <c r="G3616">
        <v>1.36</v>
      </c>
      <c r="H3616">
        <v>4.9800000000000004</v>
      </c>
      <c r="I3616">
        <v>5.68</v>
      </c>
      <c r="J3616" s="1">
        <f>Smartphone_Usage_And_Addiction_Analysis_7500_Rows[[#This Row],[social_media_hours]]+Smartphone_Usage_And_Addiction_Analysis_7500_Rows[[#This Row],[gaming_hours]]</f>
        <v>7.2600000000000007</v>
      </c>
      <c r="K3616" s="1">
        <f>Smartphone_Usage_And_Addiction_Analysis_7500_Rows[[#This Row],[sleep_hours]]-Smartphone_Usage_And_Addiction_Analysis_7500_Rows[[#This Row],[total_leisure_hours]]</f>
        <v>-1.580000000000001</v>
      </c>
      <c r="L3616">
        <v>66</v>
      </c>
      <c r="M3616">
        <v>102</v>
      </c>
      <c r="N3616" s="5">
        <f>Smartphone_Usage_And_Addiction_Analysis_7500_Rows[[#This Row],[app_opens_per_day]]/Smartphone_Usage_And_Addiction_Analysis_7500_Rows[[#This Row],[daily_screen_time_hours]]</f>
        <v>9.7607655502392348</v>
      </c>
      <c r="O3616">
        <v>12.52</v>
      </c>
      <c r="P3616" t="s">
        <v>18</v>
      </c>
      <c r="Q3616" t="s">
        <v>19</v>
      </c>
      <c r="R3616" t="s">
        <v>24</v>
      </c>
      <c r="S3616">
        <v>1</v>
      </c>
    </row>
    <row r="3617" spans="1:19" ht="18" customHeight="1" x14ac:dyDescent="0.25">
      <c r="A3617" s="10" t="s">
        <v>2429</v>
      </c>
      <c r="B3617" s="1">
        <v>18</v>
      </c>
      <c r="C3617" t="str">
        <f t="shared" si="56"/>
        <v>18-25 (Gen Z)</v>
      </c>
      <c r="D3617" s="1" t="s">
        <v>17</v>
      </c>
      <c r="E3617" s="1">
        <v>7.47</v>
      </c>
      <c r="F3617" s="1">
        <v>5.94</v>
      </c>
      <c r="G3617" s="1">
        <v>0.34</v>
      </c>
      <c r="H3617" s="1">
        <v>4.67</v>
      </c>
      <c r="I3617" s="1">
        <v>8.02</v>
      </c>
      <c r="J3617" s="1">
        <f>Smartphone_Usage_And_Addiction_Analysis_7500_Rows[[#This Row],[social_media_hours]]+Smartphone_Usage_And_Addiction_Analysis_7500_Rows[[#This Row],[gaming_hours]]</f>
        <v>6.28</v>
      </c>
      <c r="K3617" s="1">
        <f>Smartphone_Usage_And_Addiction_Analysis_7500_Rows[[#This Row],[sleep_hours]]-Smartphone_Usage_And_Addiction_Analysis_7500_Rows[[#This Row],[total_leisure_hours]]</f>
        <v>1.7399999999999993</v>
      </c>
      <c r="L3617" s="1">
        <v>149</v>
      </c>
      <c r="M3617" s="1">
        <v>87</v>
      </c>
      <c r="N3617" s="5">
        <f>Smartphone_Usage_And_Addiction_Analysis_7500_Rows[[#This Row],[app_opens_per_day]]/Smartphone_Usage_And_Addiction_Analysis_7500_Rows[[#This Row],[daily_screen_time_hours]]</f>
        <v>11.646586345381527</v>
      </c>
      <c r="O3617" s="1">
        <v>10.39</v>
      </c>
      <c r="P3617" s="1" t="s">
        <v>18</v>
      </c>
      <c r="Q3617" s="1" t="s">
        <v>23</v>
      </c>
      <c r="R3617" s="1" t="s">
        <v>28</v>
      </c>
      <c r="S3617" s="1">
        <v>1</v>
      </c>
    </row>
    <row r="3618" spans="1:19" ht="18" customHeight="1" x14ac:dyDescent="0.25">
      <c r="A3618" s="10" t="s">
        <v>2430</v>
      </c>
      <c r="B3618" s="1">
        <v>26</v>
      </c>
      <c r="C3618" t="str">
        <f t="shared" si="56"/>
        <v>26-40 (Millennials)</v>
      </c>
      <c r="D3618" s="1" t="s">
        <v>17</v>
      </c>
      <c r="E3618" s="1">
        <v>9.9700000000000006</v>
      </c>
      <c r="F3618" s="1">
        <v>3.05</v>
      </c>
      <c r="G3618" s="1">
        <v>1.0900000000000001</v>
      </c>
      <c r="H3618" s="1">
        <v>0.99</v>
      </c>
      <c r="I3618" s="1">
        <v>8.41</v>
      </c>
      <c r="J3618" s="1">
        <f>Smartphone_Usage_And_Addiction_Analysis_7500_Rows[[#This Row],[social_media_hours]]+Smartphone_Usage_And_Addiction_Analysis_7500_Rows[[#This Row],[gaming_hours]]</f>
        <v>4.1399999999999997</v>
      </c>
      <c r="K3618" s="1">
        <f>Smartphone_Usage_And_Addiction_Analysis_7500_Rows[[#This Row],[sleep_hours]]-Smartphone_Usage_And_Addiction_Analysis_7500_Rows[[#This Row],[total_leisure_hours]]</f>
        <v>4.2700000000000005</v>
      </c>
      <c r="L3618" s="1">
        <v>101</v>
      </c>
      <c r="M3618" s="1">
        <v>19</v>
      </c>
      <c r="N3618" s="5">
        <f>Smartphone_Usage_And_Addiction_Analysis_7500_Rows[[#This Row],[app_opens_per_day]]/Smartphone_Usage_And_Addiction_Analysis_7500_Rows[[#This Row],[daily_screen_time_hours]]</f>
        <v>1.9057171514543629</v>
      </c>
      <c r="O3618" s="1">
        <v>11.41</v>
      </c>
      <c r="P3618" s="1" t="s">
        <v>32</v>
      </c>
      <c r="Q3618" s="1" t="s">
        <v>19</v>
      </c>
      <c r="R3618" s="1" t="s">
        <v>24</v>
      </c>
      <c r="S3618" s="1">
        <v>1</v>
      </c>
    </row>
    <row r="3619" spans="1:19" ht="18" customHeight="1" x14ac:dyDescent="0.25">
      <c r="A3619" s="10" t="s">
        <v>2431</v>
      </c>
      <c r="B3619" s="1">
        <v>29</v>
      </c>
      <c r="C3619" t="str">
        <f t="shared" si="56"/>
        <v>26-40 (Millennials)</v>
      </c>
      <c r="D3619" s="1" t="s">
        <v>17</v>
      </c>
      <c r="E3619" s="1">
        <v>9.0399999999999991</v>
      </c>
      <c r="F3619" s="1">
        <v>2.23</v>
      </c>
      <c r="G3619" s="1">
        <v>1.08</v>
      </c>
      <c r="H3619" s="1">
        <v>4.42</v>
      </c>
      <c r="I3619" s="1">
        <v>4.8499999999999996</v>
      </c>
      <c r="J3619" s="1">
        <f>Smartphone_Usage_And_Addiction_Analysis_7500_Rows[[#This Row],[social_media_hours]]+Smartphone_Usage_And_Addiction_Analysis_7500_Rows[[#This Row],[gaming_hours]]</f>
        <v>3.31</v>
      </c>
      <c r="K3619" s="1">
        <f>Smartphone_Usage_And_Addiction_Analysis_7500_Rows[[#This Row],[sleep_hours]]-Smartphone_Usage_And_Addiction_Analysis_7500_Rows[[#This Row],[total_leisure_hours]]</f>
        <v>1.5399999999999996</v>
      </c>
      <c r="L3619" s="1">
        <v>35</v>
      </c>
      <c r="M3619" s="1">
        <v>117</v>
      </c>
      <c r="N3619" s="5">
        <f>Smartphone_Usage_And_Addiction_Analysis_7500_Rows[[#This Row],[app_opens_per_day]]/Smartphone_Usage_And_Addiction_Analysis_7500_Rows[[#This Row],[daily_screen_time_hours]]</f>
        <v>12.942477876106196</v>
      </c>
      <c r="O3619" s="1">
        <v>11.08</v>
      </c>
      <c r="P3619" s="1" t="s">
        <v>32</v>
      </c>
      <c r="Q3619" s="1" t="s">
        <v>23</v>
      </c>
      <c r="R3619" s="1" t="s">
        <v>28</v>
      </c>
      <c r="S3619" s="1">
        <v>1</v>
      </c>
    </row>
    <row r="3620" spans="1:19" ht="18" customHeight="1" x14ac:dyDescent="0.25">
      <c r="A3620" s="10" t="s">
        <v>2432</v>
      </c>
      <c r="B3620" s="1">
        <v>29</v>
      </c>
      <c r="C3620" t="str">
        <f t="shared" si="56"/>
        <v>26-40 (Millennials)</v>
      </c>
      <c r="D3620" s="1" t="s">
        <v>30</v>
      </c>
      <c r="E3620" s="1">
        <v>9.94</v>
      </c>
      <c r="F3620" s="1">
        <v>3</v>
      </c>
      <c r="G3620" s="1">
        <v>2.56</v>
      </c>
      <c r="H3620" s="1">
        <v>1.36</v>
      </c>
      <c r="I3620" s="1">
        <v>5.57</v>
      </c>
      <c r="J3620" s="1">
        <f>Smartphone_Usage_And_Addiction_Analysis_7500_Rows[[#This Row],[social_media_hours]]+Smartphone_Usage_And_Addiction_Analysis_7500_Rows[[#This Row],[gaming_hours]]</f>
        <v>5.5600000000000005</v>
      </c>
      <c r="K3620" s="1">
        <f>Smartphone_Usage_And_Addiction_Analysis_7500_Rows[[#This Row],[sleep_hours]]-Smartphone_Usage_And_Addiction_Analysis_7500_Rows[[#This Row],[total_leisure_hours]]</f>
        <v>9.9999999999997868E-3</v>
      </c>
      <c r="L3620" s="1">
        <v>20</v>
      </c>
      <c r="M3620" s="1">
        <v>74</v>
      </c>
      <c r="N3620" s="5">
        <f>Smartphone_Usage_And_Addiction_Analysis_7500_Rows[[#This Row],[app_opens_per_day]]/Smartphone_Usage_And_Addiction_Analysis_7500_Rows[[#This Row],[daily_screen_time_hours]]</f>
        <v>7.4446680080482901</v>
      </c>
      <c r="O3620" s="1">
        <v>10.74</v>
      </c>
      <c r="P3620" s="1" t="s">
        <v>32</v>
      </c>
      <c r="Q3620" s="1" t="s">
        <v>23</v>
      </c>
      <c r="R3620" s="1" t="s">
        <v>24</v>
      </c>
      <c r="S3620" s="1">
        <v>1</v>
      </c>
    </row>
    <row r="3621" spans="1:19" ht="18" customHeight="1" x14ac:dyDescent="0.25">
      <c r="A3621" s="10" t="s">
        <v>6309</v>
      </c>
      <c r="B3621" s="1">
        <v>25</v>
      </c>
      <c r="C3621" s="1" t="str">
        <f t="shared" si="56"/>
        <v>18-25 (Gen Z)</v>
      </c>
      <c r="D3621" t="s">
        <v>7582</v>
      </c>
      <c r="E3621">
        <v>11.69</v>
      </c>
      <c r="F3621">
        <v>3.78</v>
      </c>
      <c r="G3621">
        <v>1</v>
      </c>
      <c r="H3621">
        <v>5.41</v>
      </c>
      <c r="I3621">
        <v>7.91</v>
      </c>
      <c r="J3621" s="1">
        <f>Smartphone_Usage_And_Addiction_Analysis_7500_Rows[[#This Row],[social_media_hours]]+Smartphone_Usage_And_Addiction_Analysis_7500_Rows[[#This Row],[gaming_hours]]</f>
        <v>4.7799999999999994</v>
      </c>
      <c r="K3621" s="1">
        <f>Smartphone_Usage_And_Addiction_Analysis_7500_Rows[[#This Row],[sleep_hours]]-Smartphone_Usage_And_Addiction_Analysis_7500_Rows[[#This Row],[total_leisure_hours]]</f>
        <v>3.1300000000000008</v>
      </c>
      <c r="L3621">
        <v>160</v>
      </c>
      <c r="M3621">
        <v>19</v>
      </c>
      <c r="N3621" s="5">
        <f>Smartphone_Usage_And_Addiction_Analysis_7500_Rows[[#This Row],[app_opens_per_day]]/Smartphone_Usage_And_Addiction_Analysis_7500_Rows[[#This Row],[daily_screen_time_hours]]</f>
        <v>1.6253207869974338</v>
      </c>
      <c r="O3621">
        <v>13.91</v>
      </c>
      <c r="P3621" t="s">
        <v>18</v>
      </c>
      <c r="Q3621" t="s">
        <v>19</v>
      </c>
      <c r="R3621" t="s">
        <v>28</v>
      </c>
      <c r="S3621">
        <v>1</v>
      </c>
    </row>
    <row r="3622" spans="1:19" ht="18" customHeight="1" x14ac:dyDescent="0.25">
      <c r="A3622" s="10" t="s">
        <v>6310</v>
      </c>
      <c r="B3622" s="1">
        <v>23</v>
      </c>
      <c r="C3622" s="1" t="str">
        <f t="shared" si="56"/>
        <v>18-25 (Gen Z)</v>
      </c>
      <c r="D3622" t="s">
        <v>7582</v>
      </c>
      <c r="E3622">
        <v>10.02</v>
      </c>
      <c r="F3622">
        <v>4.5199999999999996</v>
      </c>
      <c r="G3622">
        <v>0.84</v>
      </c>
      <c r="H3622">
        <v>3.66</v>
      </c>
      <c r="I3622">
        <v>8.6999999999999993</v>
      </c>
      <c r="J3622" s="1">
        <f>Smartphone_Usage_And_Addiction_Analysis_7500_Rows[[#This Row],[social_media_hours]]+Smartphone_Usage_And_Addiction_Analysis_7500_Rows[[#This Row],[gaming_hours]]</f>
        <v>5.3599999999999994</v>
      </c>
      <c r="K3622" s="1">
        <f>Smartphone_Usage_And_Addiction_Analysis_7500_Rows[[#This Row],[sleep_hours]]-Smartphone_Usage_And_Addiction_Analysis_7500_Rows[[#This Row],[total_leisure_hours]]</f>
        <v>3.34</v>
      </c>
      <c r="L3622">
        <v>32</v>
      </c>
      <c r="M3622">
        <v>135</v>
      </c>
      <c r="N3622" s="5">
        <f>Smartphone_Usage_And_Addiction_Analysis_7500_Rows[[#This Row],[app_opens_per_day]]/Smartphone_Usage_And_Addiction_Analysis_7500_Rows[[#This Row],[daily_screen_time_hours]]</f>
        <v>13.473053892215569</v>
      </c>
      <c r="O3622">
        <v>11.92</v>
      </c>
      <c r="P3622" t="s">
        <v>22</v>
      </c>
      <c r="Q3622" t="s">
        <v>19</v>
      </c>
      <c r="R3622" t="s">
        <v>24</v>
      </c>
      <c r="S3622">
        <v>1</v>
      </c>
    </row>
    <row r="3623" spans="1:19" ht="18" customHeight="1" x14ac:dyDescent="0.25">
      <c r="A3623" s="10" t="s">
        <v>2433</v>
      </c>
      <c r="B3623" s="1">
        <v>24</v>
      </c>
      <c r="C3623" t="str">
        <f t="shared" si="56"/>
        <v>18-25 (Gen Z)</v>
      </c>
      <c r="D3623" s="1" t="s">
        <v>17</v>
      </c>
      <c r="E3623" s="1">
        <v>8.24</v>
      </c>
      <c r="F3623" s="1">
        <v>5.17</v>
      </c>
      <c r="G3623" s="1">
        <v>0.96</v>
      </c>
      <c r="H3623" s="1">
        <v>1.99</v>
      </c>
      <c r="I3623" s="1">
        <v>7.79</v>
      </c>
      <c r="J3623" s="1">
        <f>Smartphone_Usage_And_Addiction_Analysis_7500_Rows[[#This Row],[social_media_hours]]+Smartphone_Usage_And_Addiction_Analysis_7500_Rows[[#This Row],[gaming_hours]]</f>
        <v>6.13</v>
      </c>
      <c r="K3623" s="1">
        <f>Smartphone_Usage_And_Addiction_Analysis_7500_Rows[[#This Row],[sleep_hours]]-Smartphone_Usage_And_Addiction_Analysis_7500_Rows[[#This Row],[total_leisure_hours]]</f>
        <v>1.6600000000000001</v>
      </c>
      <c r="L3623" s="1">
        <v>181</v>
      </c>
      <c r="M3623" s="1">
        <v>68</v>
      </c>
      <c r="N3623" s="5">
        <f>Smartphone_Usage_And_Addiction_Analysis_7500_Rows[[#This Row],[app_opens_per_day]]/Smartphone_Usage_And_Addiction_Analysis_7500_Rows[[#This Row],[daily_screen_time_hours]]</f>
        <v>8.2524271844660184</v>
      </c>
      <c r="O3623" s="1">
        <v>11.1</v>
      </c>
      <c r="P3623" s="1" t="s">
        <v>32</v>
      </c>
      <c r="Q3623" s="1" t="s">
        <v>19</v>
      </c>
      <c r="R3623" s="1" t="s">
        <v>24</v>
      </c>
      <c r="S3623" s="1">
        <v>1</v>
      </c>
    </row>
    <row r="3624" spans="1:19" ht="18" customHeight="1" x14ac:dyDescent="0.25">
      <c r="A3624" s="10" t="s">
        <v>2434</v>
      </c>
      <c r="B3624" s="1">
        <v>18</v>
      </c>
      <c r="C3624" t="str">
        <f t="shared" si="56"/>
        <v>18-25 (Gen Z)</v>
      </c>
      <c r="D3624" s="1" t="s">
        <v>30</v>
      </c>
      <c r="E3624" s="1">
        <v>11.04</v>
      </c>
      <c r="F3624" s="1">
        <v>4.25</v>
      </c>
      <c r="G3624" s="1">
        <v>3.08</v>
      </c>
      <c r="H3624" s="1">
        <v>2.52</v>
      </c>
      <c r="I3624" s="1">
        <v>6.06</v>
      </c>
      <c r="J3624" s="1">
        <f>Smartphone_Usage_And_Addiction_Analysis_7500_Rows[[#This Row],[social_media_hours]]+Smartphone_Usage_And_Addiction_Analysis_7500_Rows[[#This Row],[gaming_hours]]</f>
        <v>7.33</v>
      </c>
      <c r="K3624" s="1">
        <f>Smartphone_Usage_And_Addiction_Analysis_7500_Rows[[#This Row],[sleep_hours]]-Smartphone_Usage_And_Addiction_Analysis_7500_Rows[[#This Row],[total_leisure_hours]]</f>
        <v>-1.2700000000000005</v>
      </c>
      <c r="L3624" s="1">
        <v>205</v>
      </c>
      <c r="M3624" s="1">
        <v>112</v>
      </c>
      <c r="N3624" s="5">
        <f>Smartphone_Usage_And_Addiction_Analysis_7500_Rows[[#This Row],[app_opens_per_day]]/Smartphone_Usage_And_Addiction_Analysis_7500_Rows[[#This Row],[daily_screen_time_hours]]</f>
        <v>10.144927536231885</v>
      </c>
      <c r="O3624" s="1">
        <v>13.59</v>
      </c>
      <c r="P3624" s="1" t="s">
        <v>32</v>
      </c>
      <c r="Q3624" s="1" t="s">
        <v>23</v>
      </c>
      <c r="R3624" s="1" t="s">
        <v>24</v>
      </c>
      <c r="S3624" s="1">
        <v>1</v>
      </c>
    </row>
    <row r="3625" spans="1:19" ht="18" customHeight="1" x14ac:dyDescent="0.25">
      <c r="A3625" s="10" t="s">
        <v>2435</v>
      </c>
      <c r="B3625" s="1">
        <v>30</v>
      </c>
      <c r="C3625" t="str">
        <f t="shared" si="56"/>
        <v>26-40 (Millennials)</v>
      </c>
      <c r="D3625" s="1" t="s">
        <v>17</v>
      </c>
      <c r="E3625" s="1">
        <v>10.17</v>
      </c>
      <c r="F3625" s="1">
        <v>4.53</v>
      </c>
      <c r="G3625" s="1">
        <v>1.77</v>
      </c>
      <c r="H3625" s="1">
        <v>4.3</v>
      </c>
      <c r="I3625" s="1">
        <v>8.25</v>
      </c>
      <c r="J3625" s="1">
        <f>Smartphone_Usage_And_Addiction_Analysis_7500_Rows[[#This Row],[social_media_hours]]+Smartphone_Usage_And_Addiction_Analysis_7500_Rows[[#This Row],[gaming_hours]]</f>
        <v>6.3000000000000007</v>
      </c>
      <c r="K3625" s="1">
        <f>Smartphone_Usage_And_Addiction_Analysis_7500_Rows[[#This Row],[sleep_hours]]-Smartphone_Usage_And_Addiction_Analysis_7500_Rows[[#This Row],[total_leisure_hours]]</f>
        <v>1.9499999999999993</v>
      </c>
      <c r="L3625" s="1">
        <v>227</v>
      </c>
      <c r="M3625" s="1">
        <v>73</v>
      </c>
      <c r="N3625" s="5">
        <f>Smartphone_Usage_And_Addiction_Analysis_7500_Rows[[#This Row],[app_opens_per_day]]/Smartphone_Usage_And_Addiction_Analysis_7500_Rows[[#This Row],[daily_screen_time_hours]]</f>
        <v>7.1779744346116026</v>
      </c>
      <c r="O3625" s="1">
        <v>12.16</v>
      </c>
      <c r="P3625" s="1" t="s">
        <v>32</v>
      </c>
      <c r="Q3625" s="1" t="s">
        <v>23</v>
      </c>
      <c r="R3625" s="1" t="s">
        <v>28</v>
      </c>
      <c r="S3625" s="1">
        <v>1</v>
      </c>
    </row>
    <row r="3626" spans="1:19" ht="18" customHeight="1" x14ac:dyDescent="0.25">
      <c r="A3626" s="10" t="s">
        <v>2436</v>
      </c>
      <c r="B3626" s="1">
        <v>18</v>
      </c>
      <c r="C3626" t="str">
        <f t="shared" si="56"/>
        <v>18-25 (Gen Z)</v>
      </c>
      <c r="D3626" s="1" t="s">
        <v>30</v>
      </c>
      <c r="E3626" s="1">
        <v>8.2100000000000009</v>
      </c>
      <c r="F3626" s="1">
        <v>2.4300000000000002</v>
      </c>
      <c r="G3626" s="1">
        <v>3.88</v>
      </c>
      <c r="H3626" s="1">
        <v>3.28</v>
      </c>
      <c r="I3626" s="1">
        <v>6.09</v>
      </c>
      <c r="J3626" s="1">
        <f>Smartphone_Usage_And_Addiction_Analysis_7500_Rows[[#This Row],[social_media_hours]]+Smartphone_Usage_And_Addiction_Analysis_7500_Rows[[#This Row],[gaming_hours]]</f>
        <v>6.3100000000000005</v>
      </c>
      <c r="K3626" s="1">
        <f>Smartphone_Usage_And_Addiction_Analysis_7500_Rows[[#This Row],[sleep_hours]]-Smartphone_Usage_And_Addiction_Analysis_7500_Rows[[#This Row],[total_leisure_hours]]</f>
        <v>-0.22000000000000064</v>
      </c>
      <c r="L3626" s="1">
        <v>133</v>
      </c>
      <c r="M3626" s="1">
        <v>155</v>
      </c>
      <c r="N3626" s="5">
        <f>Smartphone_Usage_And_Addiction_Analysis_7500_Rows[[#This Row],[app_opens_per_day]]/Smartphone_Usage_And_Addiction_Analysis_7500_Rows[[#This Row],[daily_screen_time_hours]]</f>
        <v>18.879415347137634</v>
      </c>
      <c r="O3626" s="1">
        <v>9.81</v>
      </c>
      <c r="P3626" s="1" t="s">
        <v>22</v>
      </c>
      <c r="Q3626" s="1" t="s">
        <v>19</v>
      </c>
      <c r="R3626" s="1" t="s">
        <v>24</v>
      </c>
      <c r="S3626" s="1">
        <v>1</v>
      </c>
    </row>
    <row r="3627" spans="1:19" ht="18" customHeight="1" x14ac:dyDescent="0.25">
      <c r="A3627" s="10" t="s">
        <v>6311</v>
      </c>
      <c r="B3627" s="1">
        <v>23</v>
      </c>
      <c r="C3627" s="1" t="str">
        <f t="shared" si="56"/>
        <v>18-25 (Gen Z)</v>
      </c>
      <c r="D3627" t="s">
        <v>7582</v>
      </c>
      <c r="E3627">
        <v>9.5299999999999994</v>
      </c>
      <c r="F3627">
        <v>5.07</v>
      </c>
      <c r="G3627">
        <v>0.97</v>
      </c>
      <c r="H3627">
        <v>2.95</v>
      </c>
      <c r="I3627">
        <v>5.39</v>
      </c>
      <c r="J3627" s="1">
        <f>Smartphone_Usage_And_Addiction_Analysis_7500_Rows[[#This Row],[social_media_hours]]+Smartphone_Usage_And_Addiction_Analysis_7500_Rows[[#This Row],[gaming_hours]]</f>
        <v>6.04</v>
      </c>
      <c r="K3627" s="1">
        <f>Smartphone_Usage_And_Addiction_Analysis_7500_Rows[[#This Row],[sleep_hours]]-Smartphone_Usage_And_Addiction_Analysis_7500_Rows[[#This Row],[total_leisure_hours]]</f>
        <v>-0.65000000000000036</v>
      </c>
      <c r="L3627">
        <v>194</v>
      </c>
      <c r="M3627">
        <v>33</v>
      </c>
      <c r="N3627" s="5">
        <f>Smartphone_Usage_And_Addiction_Analysis_7500_Rows[[#This Row],[app_opens_per_day]]/Smartphone_Usage_And_Addiction_Analysis_7500_Rows[[#This Row],[daily_screen_time_hours]]</f>
        <v>3.4627492130115427</v>
      </c>
      <c r="O3627">
        <v>11.43</v>
      </c>
      <c r="P3627" t="s">
        <v>32</v>
      </c>
      <c r="Q3627" t="s">
        <v>23</v>
      </c>
      <c r="R3627" t="s">
        <v>24</v>
      </c>
      <c r="S3627">
        <v>1</v>
      </c>
    </row>
    <row r="3628" spans="1:19" ht="18" customHeight="1" x14ac:dyDescent="0.25">
      <c r="A3628" s="10" t="s">
        <v>6312</v>
      </c>
      <c r="B3628" s="1">
        <v>34</v>
      </c>
      <c r="C3628" s="1" t="str">
        <f t="shared" si="56"/>
        <v>26-40 (Millennials)</v>
      </c>
      <c r="D3628" t="s">
        <v>7582</v>
      </c>
      <c r="E3628">
        <v>5.63</v>
      </c>
      <c r="F3628">
        <v>4.66</v>
      </c>
      <c r="G3628">
        <v>2.54</v>
      </c>
      <c r="H3628">
        <v>4.5199999999999996</v>
      </c>
      <c r="I3628">
        <v>8.25</v>
      </c>
      <c r="J3628" s="1">
        <f>Smartphone_Usage_And_Addiction_Analysis_7500_Rows[[#This Row],[social_media_hours]]+Smartphone_Usage_And_Addiction_Analysis_7500_Rows[[#This Row],[gaming_hours]]</f>
        <v>7.2</v>
      </c>
      <c r="K3628" s="1">
        <f>Smartphone_Usage_And_Addiction_Analysis_7500_Rows[[#This Row],[sleep_hours]]-Smartphone_Usage_And_Addiction_Analysis_7500_Rows[[#This Row],[total_leisure_hours]]</f>
        <v>1.0499999999999998</v>
      </c>
      <c r="L3628">
        <v>212</v>
      </c>
      <c r="M3628">
        <v>89</v>
      </c>
      <c r="N3628" s="5">
        <f>Smartphone_Usage_And_Addiction_Analysis_7500_Rows[[#This Row],[app_opens_per_day]]/Smartphone_Usage_And_Addiction_Analysis_7500_Rows[[#This Row],[daily_screen_time_hours]]</f>
        <v>15.808170515097691</v>
      </c>
      <c r="O3628">
        <v>6.98</v>
      </c>
      <c r="P3628" t="s">
        <v>18</v>
      </c>
      <c r="Q3628" t="s">
        <v>19</v>
      </c>
      <c r="R3628" t="s">
        <v>24</v>
      </c>
      <c r="S3628">
        <v>1</v>
      </c>
    </row>
    <row r="3629" spans="1:19" ht="18" customHeight="1" x14ac:dyDescent="0.25">
      <c r="A3629" s="10" t="s">
        <v>2437</v>
      </c>
      <c r="B3629" s="1">
        <v>30</v>
      </c>
      <c r="C3629" t="str">
        <f t="shared" si="56"/>
        <v>26-40 (Millennials)</v>
      </c>
      <c r="D3629" s="1" t="s">
        <v>17</v>
      </c>
      <c r="E3629" s="1">
        <v>8.76</v>
      </c>
      <c r="F3629" s="1">
        <v>0.52</v>
      </c>
      <c r="G3629" s="1">
        <v>0.84</v>
      </c>
      <c r="H3629" s="1">
        <v>1.36</v>
      </c>
      <c r="I3629" s="1">
        <v>4.95</v>
      </c>
      <c r="J3629" s="1">
        <f>Smartphone_Usage_And_Addiction_Analysis_7500_Rows[[#This Row],[social_media_hours]]+Smartphone_Usage_And_Addiction_Analysis_7500_Rows[[#This Row],[gaming_hours]]</f>
        <v>1.3599999999999999</v>
      </c>
      <c r="K3629" s="1">
        <f>Smartphone_Usage_And_Addiction_Analysis_7500_Rows[[#This Row],[sleep_hours]]-Smartphone_Usage_And_Addiction_Analysis_7500_Rows[[#This Row],[total_leisure_hours]]</f>
        <v>3.5900000000000003</v>
      </c>
      <c r="L3629" s="1">
        <v>156</v>
      </c>
      <c r="M3629" s="1">
        <v>178</v>
      </c>
      <c r="N3629" s="5">
        <f>Smartphone_Usage_And_Addiction_Analysis_7500_Rows[[#This Row],[app_opens_per_day]]/Smartphone_Usage_And_Addiction_Analysis_7500_Rows[[#This Row],[daily_screen_time_hours]]</f>
        <v>20.319634703196346</v>
      </c>
      <c r="O3629" s="1">
        <v>10.53</v>
      </c>
      <c r="P3629" s="1" t="s">
        <v>18</v>
      </c>
      <c r="Q3629" s="1" t="s">
        <v>23</v>
      </c>
      <c r="R3629" s="1" t="s">
        <v>24</v>
      </c>
      <c r="S3629" s="1">
        <v>1</v>
      </c>
    </row>
    <row r="3630" spans="1:19" ht="18" customHeight="1" x14ac:dyDescent="0.25">
      <c r="A3630" s="10" t="s">
        <v>2438</v>
      </c>
      <c r="B3630" s="1">
        <v>35</v>
      </c>
      <c r="C3630" t="str">
        <f t="shared" si="56"/>
        <v>26-40 (Millennials)</v>
      </c>
      <c r="D3630" s="1" t="s">
        <v>30</v>
      </c>
      <c r="E3630" s="1">
        <v>10.84</v>
      </c>
      <c r="F3630" s="1">
        <v>4.1500000000000004</v>
      </c>
      <c r="G3630" s="1">
        <v>0.14000000000000001</v>
      </c>
      <c r="H3630" s="1">
        <v>2.38</v>
      </c>
      <c r="I3630" s="1">
        <v>8.92</v>
      </c>
      <c r="J3630" s="1">
        <f>Smartphone_Usage_And_Addiction_Analysis_7500_Rows[[#This Row],[social_media_hours]]+Smartphone_Usage_And_Addiction_Analysis_7500_Rows[[#This Row],[gaming_hours]]</f>
        <v>4.29</v>
      </c>
      <c r="K3630" s="1">
        <f>Smartphone_Usage_And_Addiction_Analysis_7500_Rows[[#This Row],[sleep_hours]]-Smartphone_Usage_And_Addiction_Analysis_7500_Rows[[#This Row],[total_leisure_hours]]</f>
        <v>4.63</v>
      </c>
      <c r="L3630" s="1">
        <v>52</v>
      </c>
      <c r="M3630" s="1">
        <v>26</v>
      </c>
      <c r="N3630" s="5">
        <f>Smartphone_Usage_And_Addiction_Analysis_7500_Rows[[#This Row],[app_opens_per_day]]/Smartphone_Usage_And_Addiction_Analysis_7500_Rows[[#This Row],[daily_screen_time_hours]]</f>
        <v>2.3985239852398523</v>
      </c>
      <c r="O3630" s="1">
        <v>11.97</v>
      </c>
      <c r="P3630" s="1" t="s">
        <v>32</v>
      </c>
      <c r="Q3630" s="1" t="s">
        <v>19</v>
      </c>
      <c r="R3630" s="1" t="s">
        <v>24</v>
      </c>
      <c r="S3630" s="1">
        <v>1</v>
      </c>
    </row>
    <row r="3631" spans="1:19" ht="18" customHeight="1" x14ac:dyDescent="0.25">
      <c r="A3631" s="10" t="s">
        <v>6313</v>
      </c>
      <c r="B3631" s="1">
        <v>24</v>
      </c>
      <c r="C3631" s="1" t="str">
        <f t="shared" si="56"/>
        <v>18-25 (Gen Z)</v>
      </c>
      <c r="D3631" t="s">
        <v>7582</v>
      </c>
      <c r="E3631">
        <v>8.23</v>
      </c>
      <c r="F3631">
        <v>3.98</v>
      </c>
      <c r="G3631">
        <v>3.3</v>
      </c>
      <c r="H3631">
        <v>5.56</v>
      </c>
      <c r="I3631">
        <v>5.63</v>
      </c>
      <c r="J3631" s="1">
        <f>Smartphone_Usage_And_Addiction_Analysis_7500_Rows[[#This Row],[social_media_hours]]+Smartphone_Usage_And_Addiction_Analysis_7500_Rows[[#This Row],[gaming_hours]]</f>
        <v>7.2799999999999994</v>
      </c>
      <c r="K3631" s="1">
        <f>Smartphone_Usage_And_Addiction_Analysis_7500_Rows[[#This Row],[sleep_hours]]-Smartphone_Usage_And_Addiction_Analysis_7500_Rows[[#This Row],[total_leisure_hours]]</f>
        <v>-1.6499999999999995</v>
      </c>
      <c r="L3631">
        <v>146</v>
      </c>
      <c r="M3631">
        <v>63</v>
      </c>
      <c r="N3631" s="5">
        <f>Smartphone_Usage_And_Addiction_Analysis_7500_Rows[[#This Row],[app_opens_per_day]]/Smartphone_Usage_And_Addiction_Analysis_7500_Rows[[#This Row],[daily_screen_time_hours]]</f>
        <v>7.6549210206561353</v>
      </c>
      <c r="O3631">
        <v>10.26</v>
      </c>
      <c r="P3631" t="s">
        <v>22</v>
      </c>
      <c r="Q3631" t="s">
        <v>19</v>
      </c>
      <c r="R3631" t="s">
        <v>24</v>
      </c>
      <c r="S3631">
        <v>1</v>
      </c>
    </row>
    <row r="3632" spans="1:19" ht="18" customHeight="1" x14ac:dyDescent="0.25">
      <c r="A3632" s="10" t="s">
        <v>2439</v>
      </c>
      <c r="B3632" s="1">
        <v>26</v>
      </c>
      <c r="C3632" t="str">
        <f t="shared" si="56"/>
        <v>26-40 (Millennials)</v>
      </c>
      <c r="D3632" s="1" t="s">
        <v>17</v>
      </c>
      <c r="E3632" s="1">
        <v>10.42</v>
      </c>
      <c r="F3632" s="1">
        <v>4.78</v>
      </c>
      <c r="G3632" s="1">
        <v>0.05</v>
      </c>
      <c r="H3632" s="1">
        <v>3.13</v>
      </c>
      <c r="I3632" s="1">
        <v>7.36</v>
      </c>
      <c r="J3632" s="1">
        <f>Smartphone_Usage_And_Addiction_Analysis_7500_Rows[[#This Row],[social_media_hours]]+Smartphone_Usage_And_Addiction_Analysis_7500_Rows[[#This Row],[gaming_hours]]</f>
        <v>4.83</v>
      </c>
      <c r="K3632" s="1">
        <f>Smartphone_Usage_And_Addiction_Analysis_7500_Rows[[#This Row],[sleep_hours]]-Smartphone_Usage_And_Addiction_Analysis_7500_Rows[[#This Row],[total_leisure_hours]]</f>
        <v>2.5300000000000002</v>
      </c>
      <c r="L3632" s="1">
        <v>166</v>
      </c>
      <c r="M3632" s="1">
        <v>138</v>
      </c>
      <c r="N3632" s="5">
        <f>Smartphone_Usage_And_Addiction_Analysis_7500_Rows[[#This Row],[app_opens_per_day]]/Smartphone_Usage_And_Addiction_Analysis_7500_Rows[[#This Row],[daily_screen_time_hours]]</f>
        <v>13.243761996161229</v>
      </c>
      <c r="O3632" s="1">
        <v>11.12</v>
      </c>
      <c r="P3632" s="1" t="s">
        <v>32</v>
      </c>
      <c r="Q3632" s="1" t="s">
        <v>19</v>
      </c>
      <c r="R3632" s="1" t="s">
        <v>28</v>
      </c>
      <c r="S3632" s="1">
        <v>1</v>
      </c>
    </row>
    <row r="3633" spans="1:19" ht="18" customHeight="1" x14ac:dyDescent="0.25">
      <c r="A3633" s="10" t="s">
        <v>2440</v>
      </c>
      <c r="B3633" s="1">
        <v>23</v>
      </c>
      <c r="C3633" t="str">
        <f t="shared" si="56"/>
        <v>18-25 (Gen Z)</v>
      </c>
      <c r="D3633" s="1" t="s">
        <v>30</v>
      </c>
      <c r="E3633" s="1">
        <v>3.52</v>
      </c>
      <c r="F3633" s="1">
        <v>1.58</v>
      </c>
      <c r="G3633" s="1">
        <v>1.59</v>
      </c>
      <c r="H3633" s="1">
        <v>5.5</v>
      </c>
      <c r="I3633" s="1">
        <v>7.25</v>
      </c>
      <c r="J3633" s="1">
        <f>Smartphone_Usage_And_Addiction_Analysis_7500_Rows[[#This Row],[social_media_hours]]+Smartphone_Usage_And_Addiction_Analysis_7500_Rows[[#This Row],[gaming_hours]]</f>
        <v>3.17</v>
      </c>
      <c r="K3633" s="1">
        <f>Smartphone_Usage_And_Addiction_Analysis_7500_Rows[[#This Row],[sleep_hours]]-Smartphone_Usage_And_Addiction_Analysis_7500_Rows[[#This Row],[total_leisure_hours]]</f>
        <v>4.08</v>
      </c>
      <c r="L3633" s="1">
        <v>186</v>
      </c>
      <c r="M3633" s="1">
        <v>33</v>
      </c>
      <c r="N3633" s="5">
        <f>Smartphone_Usage_And_Addiction_Analysis_7500_Rows[[#This Row],[app_opens_per_day]]/Smartphone_Usage_And_Addiction_Analysis_7500_Rows[[#This Row],[daily_screen_time_hours]]</f>
        <v>9.375</v>
      </c>
      <c r="O3633" s="1">
        <v>5.86</v>
      </c>
      <c r="P3633" s="1" t="s">
        <v>32</v>
      </c>
      <c r="Q3633" s="1" t="s">
        <v>23</v>
      </c>
      <c r="R3633" s="1" t="s">
        <v>20</v>
      </c>
      <c r="S3633" s="1">
        <v>0</v>
      </c>
    </row>
    <row r="3634" spans="1:19" ht="18" customHeight="1" x14ac:dyDescent="0.25">
      <c r="A3634" s="10" t="s">
        <v>2441</v>
      </c>
      <c r="B3634" s="1">
        <v>20</v>
      </c>
      <c r="C3634" t="str">
        <f t="shared" si="56"/>
        <v>18-25 (Gen Z)</v>
      </c>
      <c r="D3634" s="1" t="s">
        <v>17</v>
      </c>
      <c r="E3634" s="1">
        <v>11.81</v>
      </c>
      <c r="F3634" s="1">
        <v>4.7699999999999996</v>
      </c>
      <c r="G3634" s="1">
        <v>1.57</v>
      </c>
      <c r="H3634" s="1">
        <v>4.1399999999999997</v>
      </c>
      <c r="I3634" s="1">
        <v>5.74</v>
      </c>
      <c r="J3634" s="1">
        <f>Smartphone_Usage_And_Addiction_Analysis_7500_Rows[[#This Row],[social_media_hours]]+Smartphone_Usage_And_Addiction_Analysis_7500_Rows[[#This Row],[gaming_hours]]</f>
        <v>6.34</v>
      </c>
      <c r="K3634" s="1">
        <f>Smartphone_Usage_And_Addiction_Analysis_7500_Rows[[#This Row],[sleep_hours]]-Smartphone_Usage_And_Addiction_Analysis_7500_Rows[[#This Row],[total_leisure_hours]]</f>
        <v>-0.59999999999999964</v>
      </c>
      <c r="L3634" s="1">
        <v>36</v>
      </c>
      <c r="M3634" s="1">
        <v>22</v>
      </c>
      <c r="N3634" s="5">
        <f>Smartphone_Usage_And_Addiction_Analysis_7500_Rows[[#This Row],[app_opens_per_day]]/Smartphone_Usage_And_Addiction_Analysis_7500_Rows[[#This Row],[daily_screen_time_hours]]</f>
        <v>1.8628281117696865</v>
      </c>
      <c r="O3634" s="1">
        <v>13.53</v>
      </c>
      <c r="P3634" s="1" t="s">
        <v>32</v>
      </c>
      <c r="Q3634" s="1" t="s">
        <v>19</v>
      </c>
      <c r="R3634" s="1" t="s">
        <v>24</v>
      </c>
      <c r="S3634" s="1">
        <v>1</v>
      </c>
    </row>
    <row r="3635" spans="1:19" ht="18" customHeight="1" x14ac:dyDescent="0.25">
      <c r="A3635" s="10" t="s">
        <v>2442</v>
      </c>
      <c r="B3635" s="1">
        <v>32</v>
      </c>
      <c r="C3635" t="str">
        <f t="shared" si="56"/>
        <v>26-40 (Millennials)</v>
      </c>
      <c r="D3635" s="1" t="s">
        <v>17</v>
      </c>
      <c r="E3635" s="1">
        <v>6.07</v>
      </c>
      <c r="F3635" s="1">
        <v>2.52</v>
      </c>
      <c r="G3635" s="1">
        <v>3.95</v>
      </c>
      <c r="H3635" s="1">
        <v>4.3899999999999997</v>
      </c>
      <c r="I3635" s="1">
        <v>6.95</v>
      </c>
      <c r="J3635" s="1">
        <f>Smartphone_Usage_And_Addiction_Analysis_7500_Rows[[#This Row],[social_media_hours]]+Smartphone_Usage_And_Addiction_Analysis_7500_Rows[[#This Row],[gaming_hours]]</f>
        <v>6.4700000000000006</v>
      </c>
      <c r="K3635" s="1">
        <f>Smartphone_Usage_And_Addiction_Analysis_7500_Rows[[#This Row],[sleep_hours]]-Smartphone_Usage_And_Addiction_Analysis_7500_Rows[[#This Row],[total_leisure_hours]]</f>
        <v>0.47999999999999954</v>
      </c>
      <c r="L3635" s="1">
        <v>47</v>
      </c>
      <c r="M3635" s="1">
        <v>64</v>
      </c>
      <c r="N3635" s="5">
        <f>Smartphone_Usage_And_Addiction_Analysis_7500_Rows[[#This Row],[app_opens_per_day]]/Smartphone_Usage_And_Addiction_Analysis_7500_Rows[[#This Row],[daily_screen_time_hours]]</f>
        <v>10.543657331136737</v>
      </c>
      <c r="O3635" s="1">
        <v>6.6</v>
      </c>
      <c r="P3635" s="1" t="s">
        <v>22</v>
      </c>
      <c r="Q3635" s="1" t="s">
        <v>19</v>
      </c>
      <c r="R3635" s="1" t="s">
        <v>28</v>
      </c>
      <c r="S3635" s="1">
        <v>1</v>
      </c>
    </row>
    <row r="3636" spans="1:19" ht="18" customHeight="1" x14ac:dyDescent="0.25">
      <c r="A3636" s="10" t="s">
        <v>6314</v>
      </c>
      <c r="B3636" s="1">
        <v>34</v>
      </c>
      <c r="C3636" s="1" t="str">
        <f t="shared" si="56"/>
        <v>26-40 (Millennials)</v>
      </c>
      <c r="D3636" t="s">
        <v>7582</v>
      </c>
      <c r="E3636">
        <v>4.99</v>
      </c>
      <c r="F3636">
        <v>1</v>
      </c>
      <c r="G3636">
        <v>0.63</v>
      </c>
      <c r="H3636">
        <v>3.63</v>
      </c>
      <c r="I3636">
        <v>4.71</v>
      </c>
      <c r="J3636" s="1">
        <f>Smartphone_Usage_And_Addiction_Analysis_7500_Rows[[#This Row],[social_media_hours]]+Smartphone_Usage_And_Addiction_Analysis_7500_Rows[[#This Row],[gaming_hours]]</f>
        <v>1.63</v>
      </c>
      <c r="K3636" s="1">
        <f>Smartphone_Usage_And_Addiction_Analysis_7500_Rows[[#This Row],[sleep_hours]]-Smartphone_Usage_And_Addiction_Analysis_7500_Rows[[#This Row],[total_leisure_hours]]</f>
        <v>3.08</v>
      </c>
      <c r="L3636">
        <v>234</v>
      </c>
      <c r="M3636">
        <v>141</v>
      </c>
      <c r="N3636" s="5">
        <f>Smartphone_Usage_And_Addiction_Analysis_7500_Rows[[#This Row],[app_opens_per_day]]/Smartphone_Usage_And_Addiction_Analysis_7500_Rows[[#This Row],[daily_screen_time_hours]]</f>
        <v>28.256513026052104</v>
      </c>
      <c r="O3636">
        <v>6.23</v>
      </c>
      <c r="P3636" t="s">
        <v>32</v>
      </c>
      <c r="Q3636" t="s">
        <v>23</v>
      </c>
      <c r="R3636" t="s">
        <v>51</v>
      </c>
      <c r="S3636">
        <v>0</v>
      </c>
    </row>
    <row r="3637" spans="1:19" ht="18" customHeight="1" x14ac:dyDescent="0.25">
      <c r="A3637" s="10" t="s">
        <v>2443</v>
      </c>
      <c r="B3637" s="1">
        <v>26</v>
      </c>
      <c r="C3637" t="str">
        <f t="shared" si="56"/>
        <v>26-40 (Millennials)</v>
      </c>
      <c r="D3637" s="1" t="s">
        <v>17</v>
      </c>
      <c r="E3637" s="1">
        <v>4.9000000000000004</v>
      </c>
      <c r="F3637" s="1">
        <v>0.71</v>
      </c>
      <c r="G3637" s="1">
        <v>1.51</v>
      </c>
      <c r="H3637" s="1">
        <v>4.92</v>
      </c>
      <c r="I3637" s="1">
        <v>5.17</v>
      </c>
      <c r="J3637" s="1">
        <f>Smartphone_Usage_And_Addiction_Analysis_7500_Rows[[#This Row],[social_media_hours]]+Smartphone_Usage_And_Addiction_Analysis_7500_Rows[[#This Row],[gaming_hours]]</f>
        <v>2.2199999999999998</v>
      </c>
      <c r="K3637" s="1">
        <f>Smartphone_Usage_And_Addiction_Analysis_7500_Rows[[#This Row],[sleep_hours]]-Smartphone_Usage_And_Addiction_Analysis_7500_Rows[[#This Row],[total_leisure_hours]]</f>
        <v>2.95</v>
      </c>
      <c r="L3637" s="1">
        <v>239</v>
      </c>
      <c r="M3637" s="1">
        <v>75</v>
      </c>
      <c r="N3637" s="5">
        <f>Smartphone_Usage_And_Addiction_Analysis_7500_Rows[[#This Row],[app_opens_per_day]]/Smartphone_Usage_And_Addiction_Analysis_7500_Rows[[#This Row],[daily_screen_time_hours]]</f>
        <v>15.306122448979592</v>
      </c>
      <c r="O3637" s="1">
        <v>5.64</v>
      </c>
      <c r="P3637" s="1" t="s">
        <v>18</v>
      </c>
      <c r="Q3637" s="1" t="s">
        <v>19</v>
      </c>
      <c r="R3637" s="1" t="s">
        <v>20</v>
      </c>
      <c r="S3637" s="1">
        <v>0</v>
      </c>
    </row>
    <row r="3638" spans="1:19" ht="18" customHeight="1" x14ac:dyDescent="0.25">
      <c r="A3638" s="10" t="s">
        <v>2444</v>
      </c>
      <c r="B3638" s="1">
        <v>27</v>
      </c>
      <c r="C3638" t="str">
        <f t="shared" si="56"/>
        <v>26-40 (Millennials)</v>
      </c>
      <c r="D3638" s="1" t="s">
        <v>30</v>
      </c>
      <c r="E3638" s="1">
        <v>6.44</v>
      </c>
      <c r="F3638" s="1">
        <v>4.57</v>
      </c>
      <c r="G3638" s="1">
        <v>3.94</v>
      </c>
      <c r="H3638" s="1">
        <v>3.11</v>
      </c>
      <c r="I3638" s="1">
        <v>4.67</v>
      </c>
      <c r="J3638" s="1">
        <f>Smartphone_Usage_And_Addiction_Analysis_7500_Rows[[#This Row],[social_media_hours]]+Smartphone_Usage_And_Addiction_Analysis_7500_Rows[[#This Row],[gaming_hours]]</f>
        <v>8.51</v>
      </c>
      <c r="K3638" s="1">
        <f>Smartphone_Usage_And_Addiction_Analysis_7500_Rows[[#This Row],[sleep_hours]]-Smartphone_Usage_And_Addiction_Analysis_7500_Rows[[#This Row],[total_leisure_hours]]</f>
        <v>-3.84</v>
      </c>
      <c r="L3638" s="1">
        <v>32</v>
      </c>
      <c r="M3638" s="1">
        <v>115</v>
      </c>
      <c r="N3638" s="5">
        <f>Smartphone_Usage_And_Addiction_Analysis_7500_Rows[[#This Row],[app_opens_per_day]]/Smartphone_Usage_And_Addiction_Analysis_7500_Rows[[#This Row],[daily_screen_time_hours]]</f>
        <v>17.857142857142858</v>
      </c>
      <c r="O3638" s="1">
        <v>7.09</v>
      </c>
      <c r="P3638" s="1" t="s">
        <v>18</v>
      </c>
      <c r="Q3638" s="1" t="s">
        <v>19</v>
      </c>
      <c r="R3638" s="1" t="s">
        <v>24</v>
      </c>
      <c r="S3638" s="1">
        <v>1</v>
      </c>
    </row>
    <row r="3639" spans="1:19" ht="18" customHeight="1" x14ac:dyDescent="0.25">
      <c r="A3639" s="10" t="s">
        <v>2445</v>
      </c>
      <c r="B3639" s="1">
        <v>34</v>
      </c>
      <c r="C3639" t="str">
        <f t="shared" si="56"/>
        <v>26-40 (Millennials)</v>
      </c>
      <c r="D3639" s="1" t="s">
        <v>30</v>
      </c>
      <c r="E3639" s="1">
        <v>7.78</v>
      </c>
      <c r="F3639" s="1">
        <v>3.9</v>
      </c>
      <c r="G3639" s="1">
        <v>0.28999999999999998</v>
      </c>
      <c r="H3639" s="1">
        <v>1.17</v>
      </c>
      <c r="I3639" s="1">
        <v>5.03</v>
      </c>
      <c r="J3639" s="1">
        <f>Smartphone_Usage_And_Addiction_Analysis_7500_Rows[[#This Row],[social_media_hours]]+Smartphone_Usage_And_Addiction_Analysis_7500_Rows[[#This Row],[gaming_hours]]</f>
        <v>4.1899999999999995</v>
      </c>
      <c r="K3639" s="1">
        <f>Smartphone_Usage_And_Addiction_Analysis_7500_Rows[[#This Row],[sleep_hours]]-Smartphone_Usage_And_Addiction_Analysis_7500_Rows[[#This Row],[total_leisure_hours]]</f>
        <v>0.84000000000000075</v>
      </c>
      <c r="L3639" s="1">
        <v>35</v>
      </c>
      <c r="M3639" s="1">
        <v>132</v>
      </c>
      <c r="N3639" s="5">
        <f>Smartphone_Usage_And_Addiction_Analysis_7500_Rows[[#This Row],[app_opens_per_day]]/Smartphone_Usage_And_Addiction_Analysis_7500_Rows[[#This Row],[daily_screen_time_hours]]</f>
        <v>16.966580976863753</v>
      </c>
      <c r="O3639" s="1">
        <v>8.68</v>
      </c>
      <c r="P3639" s="1" t="s">
        <v>32</v>
      </c>
      <c r="Q3639" s="1" t="s">
        <v>19</v>
      </c>
      <c r="R3639" s="1" t="s">
        <v>28</v>
      </c>
      <c r="S3639" s="1">
        <v>1</v>
      </c>
    </row>
    <row r="3640" spans="1:19" ht="18" customHeight="1" x14ac:dyDescent="0.25">
      <c r="A3640" s="10" t="s">
        <v>6315</v>
      </c>
      <c r="B3640" s="1">
        <v>35</v>
      </c>
      <c r="C3640" s="1" t="str">
        <f t="shared" si="56"/>
        <v>26-40 (Millennials)</v>
      </c>
      <c r="D3640" t="s">
        <v>7582</v>
      </c>
      <c r="E3640">
        <v>9.48</v>
      </c>
      <c r="F3640">
        <v>4.5</v>
      </c>
      <c r="G3640">
        <v>2.62</v>
      </c>
      <c r="H3640">
        <v>3.01</v>
      </c>
      <c r="I3640">
        <v>7.81</v>
      </c>
      <c r="J3640" s="1">
        <f>Smartphone_Usage_And_Addiction_Analysis_7500_Rows[[#This Row],[social_media_hours]]+Smartphone_Usage_And_Addiction_Analysis_7500_Rows[[#This Row],[gaming_hours]]</f>
        <v>7.12</v>
      </c>
      <c r="K3640" s="1">
        <f>Smartphone_Usage_And_Addiction_Analysis_7500_Rows[[#This Row],[sleep_hours]]-Smartphone_Usage_And_Addiction_Analysis_7500_Rows[[#This Row],[total_leisure_hours]]</f>
        <v>0.6899999999999995</v>
      </c>
      <c r="L3640">
        <v>216</v>
      </c>
      <c r="M3640">
        <v>115</v>
      </c>
      <c r="N3640" s="5">
        <f>Smartphone_Usage_And_Addiction_Analysis_7500_Rows[[#This Row],[app_opens_per_day]]/Smartphone_Usage_And_Addiction_Analysis_7500_Rows[[#This Row],[daily_screen_time_hours]]</f>
        <v>12.130801687763713</v>
      </c>
      <c r="O3640">
        <v>10.66</v>
      </c>
      <c r="P3640" t="s">
        <v>32</v>
      </c>
      <c r="Q3640" t="s">
        <v>23</v>
      </c>
      <c r="R3640" t="s">
        <v>24</v>
      </c>
      <c r="S3640">
        <v>1</v>
      </c>
    </row>
    <row r="3641" spans="1:19" ht="18" customHeight="1" x14ac:dyDescent="0.25">
      <c r="A3641" s="10" t="s">
        <v>2446</v>
      </c>
      <c r="B3641" s="1">
        <v>29</v>
      </c>
      <c r="C3641" t="str">
        <f t="shared" si="56"/>
        <v>26-40 (Millennials)</v>
      </c>
      <c r="D3641" s="1" t="s">
        <v>30</v>
      </c>
      <c r="E3641" s="1">
        <v>7.09</v>
      </c>
      <c r="F3641" s="1">
        <v>2.5099999999999998</v>
      </c>
      <c r="G3641" s="1">
        <v>2.37</v>
      </c>
      <c r="H3641" s="1">
        <v>5.38</v>
      </c>
      <c r="I3641" s="1">
        <v>8.1300000000000008</v>
      </c>
      <c r="J3641" s="1">
        <f>Smartphone_Usage_And_Addiction_Analysis_7500_Rows[[#This Row],[social_media_hours]]+Smartphone_Usage_And_Addiction_Analysis_7500_Rows[[#This Row],[gaming_hours]]</f>
        <v>4.88</v>
      </c>
      <c r="K3641" s="1">
        <f>Smartphone_Usage_And_Addiction_Analysis_7500_Rows[[#This Row],[sleep_hours]]-Smartphone_Usage_And_Addiction_Analysis_7500_Rows[[#This Row],[total_leisure_hours]]</f>
        <v>3.2500000000000009</v>
      </c>
      <c r="L3641" s="1">
        <v>77</v>
      </c>
      <c r="M3641" s="1">
        <v>117</v>
      </c>
      <c r="N3641" s="5">
        <f>Smartphone_Usage_And_Addiction_Analysis_7500_Rows[[#This Row],[app_opens_per_day]]/Smartphone_Usage_And_Addiction_Analysis_7500_Rows[[#This Row],[daily_screen_time_hours]]</f>
        <v>16.502115655853316</v>
      </c>
      <c r="O3641" s="1">
        <v>9.16</v>
      </c>
      <c r="P3641" s="1" t="s">
        <v>32</v>
      </c>
      <c r="Q3641" s="1" t="s">
        <v>23</v>
      </c>
      <c r="R3641" s="1" t="s">
        <v>28</v>
      </c>
      <c r="S3641" s="1">
        <v>1</v>
      </c>
    </row>
    <row r="3642" spans="1:19" ht="18" customHeight="1" x14ac:dyDescent="0.25">
      <c r="A3642" s="10" t="s">
        <v>2447</v>
      </c>
      <c r="B3642" s="1">
        <v>20</v>
      </c>
      <c r="C3642" t="str">
        <f t="shared" si="56"/>
        <v>18-25 (Gen Z)</v>
      </c>
      <c r="D3642" s="1" t="s">
        <v>30</v>
      </c>
      <c r="E3642" s="1">
        <v>10.5</v>
      </c>
      <c r="F3642" s="1">
        <v>0.61</v>
      </c>
      <c r="G3642" s="1">
        <v>2.33</v>
      </c>
      <c r="H3642" s="1">
        <v>3.9</v>
      </c>
      <c r="I3642" s="1">
        <v>7.28</v>
      </c>
      <c r="J3642" s="1">
        <f>Smartphone_Usage_And_Addiction_Analysis_7500_Rows[[#This Row],[social_media_hours]]+Smartphone_Usage_And_Addiction_Analysis_7500_Rows[[#This Row],[gaming_hours]]</f>
        <v>2.94</v>
      </c>
      <c r="K3642" s="1">
        <f>Smartphone_Usage_And_Addiction_Analysis_7500_Rows[[#This Row],[sleep_hours]]-Smartphone_Usage_And_Addiction_Analysis_7500_Rows[[#This Row],[total_leisure_hours]]</f>
        <v>4.34</v>
      </c>
      <c r="L3642" s="1">
        <v>234</v>
      </c>
      <c r="M3642" s="1">
        <v>175</v>
      </c>
      <c r="N3642" s="5">
        <f>Smartphone_Usage_And_Addiction_Analysis_7500_Rows[[#This Row],[app_opens_per_day]]/Smartphone_Usage_And_Addiction_Analysis_7500_Rows[[#This Row],[daily_screen_time_hours]]</f>
        <v>16.666666666666668</v>
      </c>
      <c r="O3642" s="1">
        <v>11.54</v>
      </c>
      <c r="P3642" s="1" t="s">
        <v>18</v>
      </c>
      <c r="Q3642" s="1" t="s">
        <v>23</v>
      </c>
      <c r="R3642" s="1" t="s">
        <v>24</v>
      </c>
      <c r="S3642" s="1">
        <v>1</v>
      </c>
    </row>
    <row r="3643" spans="1:19" ht="18" customHeight="1" x14ac:dyDescent="0.25">
      <c r="A3643" s="10" t="s">
        <v>2448</v>
      </c>
      <c r="B3643" s="1">
        <v>23</v>
      </c>
      <c r="C3643" t="str">
        <f t="shared" si="56"/>
        <v>18-25 (Gen Z)</v>
      </c>
      <c r="D3643" s="1" t="s">
        <v>30</v>
      </c>
      <c r="E3643" s="1">
        <v>4.95</v>
      </c>
      <c r="F3643" s="1">
        <v>0.74</v>
      </c>
      <c r="G3643" s="1">
        <v>0.02</v>
      </c>
      <c r="H3643" s="1">
        <v>2.2400000000000002</v>
      </c>
      <c r="I3643" s="1">
        <v>5.46</v>
      </c>
      <c r="J3643" s="1">
        <f>Smartphone_Usage_And_Addiction_Analysis_7500_Rows[[#This Row],[social_media_hours]]+Smartphone_Usage_And_Addiction_Analysis_7500_Rows[[#This Row],[gaming_hours]]</f>
        <v>0.76</v>
      </c>
      <c r="K3643" s="1">
        <f>Smartphone_Usage_And_Addiction_Analysis_7500_Rows[[#This Row],[sleep_hours]]-Smartphone_Usage_And_Addiction_Analysis_7500_Rows[[#This Row],[total_leisure_hours]]</f>
        <v>4.7</v>
      </c>
      <c r="L3643" s="1">
        <v>87</v>
      </c>
      <c r="M3643" s="1">
        <v>69</v>
      </c>
      <c r="N3643" s="5">
        <f>Smartphone_Usage_And_Addiction_Analysis_7500_Rows[[#This Row],[app_opens_per_day]]/Smartphone_Usage_And_Addiction_Analysis_7500_Rows[[#This Row],[daily_screen_time_hours]]</f>
        <v>13.939393939393939</v>
      </c>
      <c r="O3643" s="1">
        <v>5.51</v>
      </c>
      <c r="P3643" s="1" t="s">
        <v>32</v>
      </c>
      <c r="Q3643" s="1" t="s">
        <v>19</v>
      </c>
      <c r="R3643" s="1" t="s">
        <v>20</v>
      </c>
      <c r="S3643" s="1">
        <v>0</v>
      </c>
    </row>
    <row r="3644" spans="1:19" ht="18" customHeight="1" x14ac:dyDescent="0.25">
      <c r="A3644" s="10" t="s">
        <v>6316</v>
      </c>
      <c r="B3644" s="1">
        <v>19</v>
      </c>
      <c r="C3644" s="1" t="str">
        <f t="shared" si="56"/>
        <v>18-25 (Gen Z)</v>
      </c>
      <c r="D3644" t="s">
        <v>7582</v>
      </c>
      <c r="E3644">
        <v>3.02</v>
      </c>
      <c r="F3644">
        <v>1.35</v>
      </c>
      <c r="G3644">
        <v>3.81</v>
      </c>
      <c r="H3644">
        <v>3.08</v>
      </c>
      <c r="I3644">
        <v>6.02</v>
      </c>
      <c r="J3644" s="1">
        <f>Smartphone_Usage_And_Addiction_Analysis_7500_Rows[[#This Row],[social_media_hours]]+Smartphone_Usage_And_Addiction_Analysis_7500_Rows[[#This Row],[gaming_hours]]</f>
        <v>5.16</v>
      </c>
      <c r="K3644" s="1">
        <f>Smartphone_Usage_And_Addiction_Analysis_7500_Rows[[#This Row],[sleep_hours]]-Smartphone_Usage_And_Addiction_Analysis_7500_Rows[[#This Row],[total_leisure_hours]]</f>
        <v>0.85999999999999943</v>
      </c>
      <c r="L3644">
        <v>134</v>
      </c>
      <c r="M3644">
        <v>103</v>
      </c>
      <c r="N3644" s="5">
        <f>Smartphone_Usage_And_Addiction_Analysis_7500_Rows[[#This Row],[app_opens_per_day]]/Smartphone_Usage_And_Addiction_Analysis_7500_Rows[[#This Row],[daily_screen_time_hours]]</f>
        <v>34.105960264900659</v>
      </c>
      <c r="O3644">
        <v>4.03</v>
      </c>
      <c r="P3644" t="s">
        <v>32</v>
      </c>
      <c r="Q3644" t="s">
        <v>23</v>
      </c>
      <c r="R3644" t="s">
        <v>51</v>
      </c>
      <c r="S3644">
        <v>0</v>
      </c>
    </row>
    <row r="3645" spans="1:19" ht="18" customHeight="1" x14ac:dyDescent="0.25">
      <c r="A3645" s="10" t="s">
        <v>2449</v>
      </c>
      <c r="B3645" s="1">
        <v>20</v>
      </c>
      <c r="C3645" t="str">
        <f t="shared" si="56"/>
        <v>18-25 (Gen Z)</v>
      </c>
      <c r="D3645" s="1" t="s">
        <v>17</v>
      </c>
      <c r="E3645" s="1">
        <v>11.54</v>
      </c>
      <c r="F3645" s="1">
        <v>1.66</v>
      </c>
      <c r="G3645" s="1">
        <v>0.56000000000000005</v>
      </c>
      <c r="H3645" s="1">
        <v>0.94</v>
      </c>
      <c r="I3645" s="1">
        <v>6.62</v>
      </c>
      <c r="J3645" s="1">
        <f>Smartphone_Usage_And_Addiction_Analysis_7500_Rows[[#This Row],[social_media_hours]]+Smartphone_Usage_And_Addiction_Analysis_7500_Rows[[#This Row],[gaming_hours]]</f>
        <v>2.2199999999999998</v>
      </c>
      <c r="K3645" s="1">
        <f>Smartphone_Usage_And_Addiction_Analysis_7500_Rows[[#This Row],[sleep_hours]]-Smartphone_Usage_And_Addiction_Analysis_7500_Rows[[#This Row],[total_leisure_hours]]</f>
        <v>4.4000000000000004</v>
      </c>
      <c r="L3645" s="1">
        <v>229</v>
      </c>
      <c r="M3645" s="1">
        <v>51</v>
      </c>
      <c r="N3645" s="5">
        <f>Smartphone_Usage_And_Addiction_Analysis_7500_Rows[[#This Row],[app_opens_per_day]]/Smartphone_Usage_And_Addiction_Analysis_7500_Rows[[#This Row],[daily_screen_time_hours]]</f>
        <v>4.4194107452339688</v>
      </c>
      <c r="O3645" s="1">
        <v>14.09</v>
      </c>
      <c r="P3645" s="1" t="s">
        <v>32</v>
      </c>
      <c r="Q3645" s="1" t="s">
        <v>19</v>
      </c>
      <c r="R3645" s="1" t="s">
        <v>28</v>
      </c>
      <c r="S3645" s="1">
        <v>1</v>
      </c>
    </row>
    <row r="3646" spans="1:19" ht="18" customHeight="1" x14ac:dyDescent="0.25">
      <c r="A3646" s="10" t="s">
        <v>6317</v>
      </c>
      <c r="B3646" s="1">
        <v>29</v>
      </c>
      <c r="C3646" s="1" t="str">
        <f t="shared" si="56"/>
        <v>26-40 (Millennials)</v>
      </c>
      <c r="D3646" t="s">
        <v>7582</v>
      </c>
      <c r="E3646">
        <v>7.56</v>
      </c>
      <c r="F3646">
        <v>0.99</v>
      </c>
      <c r="G3646">
        <v>3.21</v>
      </c>
      <c r="H3646">
        <v>1.46</v>
      </c>
      <c r="I3646">
        <v>6.25</v>
      </c>
      <c r="J3646" s="1">
        <f>Smartphone_Usage_And_Addiction_Analysis_7500_Rows[[#This Row],[social_media_hours]]+Smartphone_Usage_And_Addiction_Analysis_7500_Rows[[#This Row],[gaming_hours]]</f>
        <v>4.2</v>
      </c>
      <c r="K3646" s="1">
        <f>Smartphone_Usage_And_Addiction_Analysis_7500_Rows[[#This Row],[sleep_hours]]-Smartphone_Usage_And_Addiction_Analysis_7500_Rows[[#This Row],[total_leisure_hours]]</f>
        <v>2.0499999999999998</v>
      </c>
      <c r="L3646">
        <v>77</v>
      </c>
      <c r="M3646">
        <v>78</v>
      </c>
      <c r="N3646" s="5">
        <f>Smartphone_Usage_And_Addiction_Analysis_7500_Rows[[#This Row],[app_opens_per_day]]/Smartphone_Usage_And_Addiction_Analysis_7500_Rows[[#This Row],[daily_screen_time_hours]]</f>
        <v>10.317460317460318</v>
      </c>
      <c r="O3646">
        <v>10.220000000000001</v>
      </c>
      <c r="P3646" t="s">
        <v>32</v>
      </c>
      <c r="Q3646" t="s">
        <v>19</v>
      </c>
      <c r="R3646" t="s">
        <v>28</v>
      </c>
      <c r="S3646">
        <v>1</v>
      </c>
    </row>
    <row r="3647" spans="1:19" ht="18" customHeight="1" x14ac:dyDescent="0.25">
      <c r="A3647" s="10" t="s">
        <v>2450</v>
      </c>
      <c r="B3647" s="1">
        <v>18</v>
      </c>
      <c r="C3647" t="str">
        <f t="shared" si="56"/>
        <v>18-25 (Gen Z)</v>
      </c>
      <c r="D3647" s="1" t="s">
        <v>17</v>
      </c>
      <c r="E3647" s="1">
        <v>7.82</v>
      </c>
      <c r="F3647" s="1">
        <v>4.3</v>
      </c>
      <c r="G3647" s="1">
        <v>2.85</v>
      </c>
      <c r="H3647" s="1">
        <v>5.34</v>
      </c>
      <c r="I3647" s="1">
        <v>4.8600000000000003</v>
      </c>
      <c r="J3647" s="1">
        <f>Smartphone_Usage_And_Addiction_Analysis_7500_Rows[[#This Row],[social_media_hours]]+Smartphone_Usage_And_Addiction_Analysis_7500_Rows[[#This Row],[gaming_hours]]</f>
        <v>7.15</v>
      </c>
      <c r="K3647" s="1">
        <f>Smartphone_Usage_And_Addiction_Analysis_7500_Rows[[#This Row],[sleep_hours]]-Smartphone_Usage_And_Addiction_Analysis_7500_Rows[[#This Row],[total_leisure_hours]]</f>
        <v>-2.29</v>
      </c>
      <c r="L3647" s="1">
        <v>62</v>
      </c>
      <c r="M3647" s="1">
        <v>109</v>
      </c>
      <c r="N3647" s="5">
        <f>Smartphone_Usage_And_Addiction_Analysis_7500_Rows[[#This Row],[app_opens_per_day]]/Smartphone_Usage_And_Addiction_Analysis_7500_Rows[[#This Row],[daily_screen_time_hours]]</f>
        <v>13.938618925831202</v>
      </c>
      <c r="O3647" s="1">
        <v>9.58</v>
      </c>
      <c r="P3647" s="1" t="s">
        <v>18</v>
      </c>
      <c r="Q3647" s="1" t="s">
        <v>23</v>
      </c>
      <c r="R3647" s="1" t="s">
        <v>28</v>
      </c>
      <c r="S3647" s="1">
        <v>1</v>
      </c>
    </row>
    <row r="3648" spans="1:19" ht="18" customHeight="1" x14ac:dyDescent="0.25">
      <c r="A3648" s="10" t="s">
        <v>2451</v>
      </c>
      <c r="B3648" s="1">
        <v>30</v>
      </c>
      <c r="C3648" t="str">
        <f t="shared" si="56"/>
        <v>26-40 (Millennials)</v>
      </c>
      <c r="D3648" s="1" t="s">
        <v>17</v>
      </c>
      <c r="E3648" s="1">
        <v>11.83</v>
      </c>
      <c r="F3648" s="1">
        <v>4.25</v>
      </c>
      <c r="G3648" s="1">
        <v>3.12</v>
      </c>
      <c r="H3648" s="1">
        <v>5.57</v>
      </c>
      <c r="I3648" s="1">
        <v>5.07</v>
      </c>
      <c r="J3648" s="1">
        <f>Smartphone_Usage_And_Addiction_Analysis_7500_Rows[[#This Row],[social_media_hours]]+Smartphone_Usage_And_Addiction_Analysis_7500_Rows[[#This Row],[gaming_hours]]</f>
        <v>7.37</v>
      </c>
      <c r="K3648" s="1">
        <f>Smartphone_Usage_And_Addiction_Analysis_7500_Rows[[#This Row],[sleep_hours]]-Smartphone_Usage_And_Addiction_Analysis_7500_Rows[[#This Row],[total_leisure_hours]]</f>
        <v>-2.2999999999999998</v>
      </c>
      <c r="L3648" s="1">
        <v>45</v>
      </c>
      <c r="M3648" s="1">
        <v>49</v>
      </c>
      <c r="N3648" s="5">
        <f>Smartphone_Usage_And_Addiction_Analysis_7500_Rows[[#This Row],[app_opens_per_day]]/Smartphone_Usage_And_Addiction_Analysis_7500_Rows[[#This Row],[daily_screen_time_hours]]</f>
        <v>4.1420118343195265</v>
      </c>
      <c r="O3648" s="1">
        <v>13.44</v>
      </c>
      <c r="P3648" s="1" t="s">
        <v>32</v>
      </c>
      <c r="Q3648" s="1" t="s">
        <v>23</v>
      </c>
      <c r="R3648" s="1" t="s">
        <v>28</v>
      </c>
      <c r="S3648" s="1">
        <v>1</v>
      </c>
    </row>
    <row r="3649" spans="1:19" ht="18" customHeight="1" x14ac:dyDescent="0.25">
      <c r="A3649" s="10" t="s">
        <v>2452</v>
      </c>
      <c r="B3649" s="1">
        <v>34</v>
      </c>
      <c r="C3649" t="str">
        <f t="shared" si="56"/>
        <v>26-40 (Millennials)</v>
      </c>
      <c r="D3649" s="1" t="s">
        <v>30</v>
      </c>
      <c r="E3649" s="1">
        <v>11.1</v>
      </c>
      <c r="F3649" s="1">
        <v>5.81</v>
      </c>
      <c r="G3649" s="1">
        <v>3.4</v>
      </c>
      <c r="H3649" s="1">
        <v>5.3</v>
      </c>
      <c r="I3649" s="1">
        <v>9</v>
      </c>
      <c r="J3649" s="1">
        <f>Smartphone_Usage_And_Addiction_Analysis_7500_Rows[[#This Row],[social_media_hours]]+Smartphone_Usage_And_Addiction_Analysis_7500_Rows[[#This Row],[gaming_hours]]</f>
        <v>9.2099999999999991</v>
      </c>
      <c r="K3649" s="1">
        <f>Smartphone_Usage_And_Addiction_Analysis_7500_Rows[[#This Row],[sleep_hours]]-Smartphone_Usage_And_Addiction_Analysis_7500_Rows[[#This Row],[total_leisure_hours]]</f>
        <v>-0.20999999999999908</v>
      </c>
      <c r="L3649" s="1">
        <v>250</v>
      </c>
      <c r="M3649" s="1">
        <v>124</v>
      </c>
      <c r="N3649" s="5">
        <f>Smartphone_Usage_And_Addiction_Analysis_7500_Rows[[#This Row],[app_opens_per_day]]/Smartphone_Usage_And_Addiction_Analysis_7500_Rows[[#This Row],[daily_screen_time_hours]]</f>
        <v>11.171171171171171</v>
      </c>
      <c r="O3649" s="1">
        <v>14.04</v>
      </c>
      <c r="P3649" s="1" t="s">
        <v>18</v>
      </c>
      <c r="Q3649" s="1" t="s">
        <v>19</v>
      </c>
      <c r="R3649" s="1" t="s">
        <v>28</v>
      </c>
      <c r="S3649" s="1">
        <v>1</v>
      </c>
    </row>
    <row r="3650" spans="1:19" ht="18" customHeight="1" x14ac:dyDescent="0.25">
      <c r="A3650" s="10" t="s">
        <v>2453</v>
      </c>
      <c r="B3650" s="1">
        <v>22</v>
      </c>
      <c r="C3650" t="str">
        <f t="shared" ref="C3650:C3713" si="57">IF(B3650&lt;=25, "18-25 (Gen Z)", IF(B3650&lt;=40, "26-40 (Millennials)"))</f>
        <v>18-25 (Gen Z)</v>
      </c>
      <c r="D3650" s="1" t="s">
        <v>30</v>
      </c>
      <c r="E3650" s="1">
        <v>11.39</v>
      </c>
      <c r="F3650" s="1">
        <v>3.16</v>
      </c>
      <c r="G3650" s="1">
        <v>3.31</v>
      </c>
      <c r="H3650" s="1">
        <v>2.98</v>
      </c>
      <c r="I3650" s="1">
        <v>4.83</v>
      </c>
      <c r="J3650" s="1">
        <f>Smartphone_Usage_And_Addiction_Analysis_7500_Rows[[#This Row],[social_media_hours]]+Smartphone_Usage_And_Addiction_Analysis_7500_Rows[[#This Row],[gaming_hours]]</f>
        <v>6.4700000000000006</v>
      </c>
      <c r="K3650" s="1">
        <f>Smartphone_Usage_And_Addiction_Analysis_7500_Rows[[#This Row],[sleep_hours]]-Smartphone_Usage_And_Addiction_Analysis_7500_Rows[[#This Row],[total_leisure_hours]]</f>
        <v>-1.6400000000000006</v>
      </c>
      <c r="L3650" s="1">
        <v>135</v>
      </c>
      <c r="M3650" s="1">
        <v>16</v>
      </c>
      <c r="N3650" s="5">
        <f>Smartphone_Usage_And_Addiction_Analysis_7500_Rows[[#This Row],[app_opens_per_day]]/Smartphone_Usage_And_Addiction_Analysis_7500_Rows[[#This Row],[daily_screen_time_hours]]</f>
        <v>1.4047410008779631</v>
      </c>
      <c r="O3650" s="1">
        <v>14.23</v>
      </c>
      <c r="P3650" s="1" t="s">
        <v>32</v>
      </c>
      <c r="Q3650" s="1" t="s">
        <v>23</v>
      </c>
      <c r="R3650" s="1" t="s">
        <v>24</v>
      </c>
      <c r="S3650" s="1">
        <v>1</v>
      </c>
    </row>
    <row r="3651" spans="1:19" ht="18" customHeight="1" x14ac:dyDescent="0.25">
      <c r="A3651" s="10" t="s">
        <v>6318</v>
      </c>
      <c r="B3651" s="1">
        <v>31</v>
      </c>
      <c r="C3651" s="1" t="str">
        <f t="shared" si="57"/>
        <v>26-40 (Millennials)</v>
      </c>
      <c r="D3651" t="s">
        <v>7582</v>
      </c>
      <c r="E3651">
        <v>11.93</v>
      </c>
      <c r="F3651">
        <v>5.07</v>
      </c>
      <c r="G3651">
        <v>0.4</v>
      </c>
      <c r="H3651">
        <v>3.1</v>
      </c>
      <c r="I3651">
        <v>5.56</v>
      </c>
      <c r="J3651" s="1">
        <f>Smartphone_Usage_And_Addiction_Analysis_7500_Rows[[#This Row],[social_media_hours]]+Smartphone_Usage_And_Addiction_Analysis_7500_Rows[[#This Row],[gaming_hours]]</f>
        <v>5.4700000000000006</v>
      </c>
      <c r="K3651" s="1">
        <f>Smartphone_Usage_And_Addiction_Analysis_7500_Rows[[#This Row],[sleep_hours]]-Smartphone_Usage_And_Addiction_Analysis_7500_Rows[[#This Row],[total_leisure_hours]]</f>
        <v>8.999999999999897E-2</v>
      </c>
      <c r="L3651">
        <v>243</v>
      </c>
      <c r="M3651">
        <v>170</v>
      </c>
      <c r="N3651" s="5">
        <f>Smartphone_Usage_And_Addiction_Analysis_7500_Rows[[#This Row],[app_opens_per_day]]/Smartphone_Usage_And_Addiction_Analysis_7500_Rows[[#This Row],[daily_screen_time_hours]]</f>
        <v>14.249790444258172</v>
      </c>
      <c r="O3651">
        <v>14.53</v>
      </c>
      <c r="P3651" t="s">
        <v>18</v>
      </c>
      <c r="Q3651" t="s">
        <v>23</v>
      </c>
      <c r="R3651" t="s">
        <v>28</v>
      </c>
      <c r="S3651">
        <v>1</v>
      </c>
    </row>
    <row r="3652" spans="1:19" ht="18" customHeight="1" x14ac:dyDescent="0.25">
      <c r="A3652" s="10" t="s">
        <v>2454</v>
      </c>
      <c r="B3652" s="1">
        <v>32</v>
      </c>
      <c r="C3652" t="str">
        <f t="shared" si="57"/>
        <v>26-40 (Millennials)</v>
      </c>
      <c r="D3652" s="1" t="s">
        <v>17</v>
      </c>
      <c r="E3652" s="1">
        <v>5.63</v>
      </c>
      <c r="F3652" s="1">
        <v>1.52</v>
      </c>
      <c r="G3652" s="1">
        <v>0.69</v>
      </c>
      <c r="H3652" s="1">
        <v>3.03</v>
      </c>
      <c r="I3652" s="1">
        <v>8.66</v>
      </c>
      <c r="J3652" s="1">
        <f>Smartphone_Usage_And_Addiction_Analysis_7500_Rows[[#This Row],[social_media_hours]]+Smartphone_Usage_And_Addiction_Analysis_7500_Rows[[#This Row],[gaming_hours]]</f>
        <v>2.21</v>
      </c>
      <c r="K3652" s="1">
        <f>Smartphone_Usage_And_Addiction_Analysis_7500_Rows[[#This Row],[sleep_hours]]-Smartphone_Usage_And_Addiction_Analysis_7500_Rows[[#This Row],[total_leisure_hours]]</f>
        <v>6.45</v>
      </c>
      <c r="L3652" s="1">
        <v>157</v>
      </c>
      <c r="M3652" s="1">
        <v>164</v>
      </c>
      <c r="N3652" s="5">
        <f>Smartphone_Usage_And_Addiction_Analysis_7500_Rows[[#This Row],[app_opens_per_day]]/Smartphone_Usage_And_Addiction_Analysis_7500_Rows[[#This Row],[daily_screen_time_hours]]</f>
        <v>29.129662522202487</v>
      </c>
      <c r="O3652" s="1">
        <v>8.2200000000000006</v>
      </c>
      <c r="P3652" s="1" t="s">
        <v>32</v>
      </c>
      <c r="Q3652" s="1" t="s">
        <v>23</v>
      </c>
      <c r="R3652" s="1" t="s">
        <v>51</v>
      </c>
      <c r="S3652" s="1">
        <v>0</v>
      </c>
    </row>
    <row r="3653" spans="1:19" ht="18" customHeight="1" x14ac:dyDescent="0.25">
      <c r="A3653" s="10" t="s">
        <v>2455</v>
      </c>
      <c r="B3653" s="1">
        <v>29</v>
      </c>
      <c r="C3653" t="str">
        <f t="shared" si="57"/>
        <v>26-40 (Millennials)</v>
      </c>
      <c r="D3653" s="1" t="s">
        <v>30</v>
      </c>
      <c r="E3653" s="1">
        <v>3.8</v>
      </c>
      <c r="F3653" s="1">
        <v>3.95</v>
      </c>
      <c r="G3653" s="1">
        <v>1.54</v>
      </c>
      <c r="H3653" s="1">
        <v>1.74</v>
      </c>
      <c r="I3653" s="1">
        <v>5.22</v>
      </c>
      <c r="J3653" s="1">
        <f>Smartphone_Usage_And_Addiction_Analysis_7500_Rows[[#This Row],[social_media_hours]]+Smartphone_Usage_And_Addiction_Analysis_7500_Rows[[#This Row],[gaming_hours]]</f>
        <v>5.49</v>
      </c>
      <c r="K3653" s="1">
        <f>Smartphone_Usage_And_Addiction_Analysis_7500_Rows[[#This Row],[sleep_hours]]-Smartphone_Usage_And_Addiction_Analysis_7500_Rows[[#This Row],[total_leisure_hours]]</f>
        <v>-0.27000000000000046</v>
      </c>
      <c r="L3653" s="1">
        <v>191</v>
      </c>
      <c r="M3653" s="1">
        <v>78</v>
      </c>
      <c r="N3653" s="5">
        <f>Smartphone_Usage_And_Addiction_Analysis_7500_Rows[[#This Row],[app_opens_per_day]]/Smartphone_Usage_And_Addiction_Analysis_7500_Rows[[#This Row],[daily_screen_time_hours]]</f>
        <v>20.526315789473685</v>
      </c>
      <c r="O3653" s="1">
        <v>5.94</v>
      </c>
      <c r="P3653" s="1" t="s">
        <v>32</v>
      </c>
      <c r="Q3653" s="1" t="s">
        <v>19</v>
      </c>
      <c r="R3653" s="1" t="s">
        <v>20</v>
      </c>
      <c r="S3653" s="1">
        <v>0</v>
      </c>
    </row>
    <row r="3654" spans="1:19" ht="18" customHeight="1" x14ac:dyDescent="0.25">
      <c r="A3654" s="10" t="s">
        <v>2456</v>
      </c>
      <c r="B3654" s="1">
        <v>18</v>
      </c>
      <c r="C3654" t="str">
        <f t="shared" si="57"/>
        <v>18-25 (Gen Z)</v>
      </c>
      <c r="D3654" s="1" t="s">
        <v>17</v>
      </c>
      <c r="E3654" s="1">
        <v>10.94</v>
      </c>
      <c r="F3654" s="1">
        <v>2.44</v>
      </c>
      <c r="G3654" s="1">
        <v>2.59</v>
      </c>
      <c r="H3654" s="1">
        <v>0.84</v>
      </c>
      <c r="I3654" s="1">
        <v>6.48</v>
      </c>
      <c r="J3654" s="1">
        <f>Smartphone_Usage_And_Addiction_Analysis_7500_Rows[[#This Row],[social_media_hours]]+Smartphone_Usage_And_Addiction_Analysis_7500_Rows[[#This Row],[gaming_hours]]</f>
        <v>5.0299999999999994</v>
      </c>
      <c r="K3654" s="1">
        <f>Smartphone_Usage_And_Addiction_Analysis_7500_Rows[[#This Row],[sleep_hours]]-Smartphone_Usage_And_Addiction_Analysis_7500_Rows[[#This Row],[total_leisure_hours]]</f>
        <v>1.4500000000000011</v>
      </c>
      <c r="L3654" s="1">
        <v>185</v>
      </c>
      <c r="M3654" s="1">
        <v>34</v>
      </c>
      <c r="N3654" s="5">
        <f>Smartphone_Usage_And_Addiction_Analysis_7500_Rows[[#This Row],[app_opens_per_day]]/Smartphone_Usage_And_Addiction_Analysis_7500_Rows[[#This Row],[daily_screen_time_hours]]</f>
        <v>3.1078610603290677</v>
      </c>
      <c r="O3654" s="1">
        <v>12.32</v>
      </c>
      <c r="P3654" s="1" t="s">
        <v>22</v>
      </c>
      <c r="Q3654" s="1" t="s">
        <v>23</v>
      </c>
      <c r="R3654" s="1" t="s">
        <v>28</v>
      </c>
      <c r="S3654" s="1">
        <v>1</v>
      </c>
    </row>
    <row r="3655" spans="1:19" ht="18" customHeight="1" x14ac:dyDescent="0.25">
      <c r="A3655" s="10" t="s">
        <v>2457</v>
      </c>
      <c r="B3655" s="1">
        <v>25</v>
      </c>
      <c r="C3655" t="str">
        <f t="shared" si="57"/>
        <v>18-25 (Gen Z)</v>
      </c>
      <c r="D3655" s="1" t="s">
        <v>17</v>
      </c>
      <c r="E3655" s="1">
        <v>3.52</v>
      </c>
      <c r="F3655" s="1">
        <v>2.19</v>
      </c>
      <c r="G3655" s="1">
        <v>3.64</v>
      </c>
      <c r="H3655" s="1">
        <v>1.33</v>
      </c>
      <c r="I3655" s="1">
        <v>7.73</v>
      </c>
      <c r="J3655" s="1">
        <f>Smartphone_Usage_And_Addiction_Analysis_7500_Rows[[#This Row],[social_media_hours]]+Smartphone_Usage_And_Addiction_Analysis_7500_Rows[[#This Row],[gaming_hours]]</f>
        <v>5.83</v>
      </c>
      <c r="K3655" s="1">
        <f>Smartphone_Usage_And_Addiction_Analysis_7500_Rows[[#This Row],[sleep_hours]]-Smartphone_Usage_And_Addiction_Analysis_7500_Rows[[#This Row],[total_leisure_hours]]</f>
        <v>1.9000000000000004</v>
      </c>
      <c r="L3655" s="1">
        <v>127</v>
      </c>
      <c r="M3655" s="1">
        <v>34</v>
      </c>
      <c r="N3655" s="5">
        <f>Smartphone_Usage_And_Addiction_Analysis_7500_Rows[[#This Row],[app_opens_per_day]]/Smartphone_Usage_And_Addiction_Analysis_7500_Rows[[#This Row],[daily_screen_time_hours]]</f>
        <v>9.6590909090909083</v>
      </c>
      <c r="O3655" s="1">
        <v>5.78</v>
      </c>
      <c r="P3655" s="1" t="s">
        <v>18</v>
      </c>
      <c r="Q3655" s="1" t="s">
        <v>23</v>
      </c>
      <c r="R3655" s="1" t="s">
        <v>20</v>
      </c>
      <c r="S3655" s="1">
        <v>0</v>
      </c>
    </row>
    <row r="3656" spans="1:19" ht="18" customHeight="1" x14ac:dyDescent="0.25">
      <c r="A3656" s="10" t="s">
        <v>6319</v>
      </c>
      <c r="B3656" s="1">
        <v>34</v>
      </c>
      <c r="C3656" s="1" t="str">
        <f t="shared" si="57"/>
        <v>26-40 (Millennials)</v>
      </c>
      <c r="D3656" t="s">
        <v>7582</v>
      </c>
      <c r="E3656">
        <v>9.9600000000000009</v>
      </c>
      <c r="F3656">
        <v>1</v>
      </c>
      <c r="G3656">
        <v>0.5</v>
      </c>
      <c r="H3656">
        <v>4.66</v>
      </c>
      <c r="I3656">
        <v>7.58</v>
      </c>
      <c r="J3656" s="1">
        <f>Smartphone_Usage_And_Addiction_Analysis_7500_Rows[[#This Row],[social_media_hours]]+Smartphone_Usage_And_Addiction_Analysis_7500_Rows[[#This Row],[gaming_hours]]</f>
        <v>1.5</v>
      </c>
      <c r="K3656" s="1">
        <f>Smartphone_Usage_And_Addiction_Analysis_7500_Rows[[#This Row],[sleep_hours]]-Smartphone_Usage_And_Addiction_Analysis_7500_Rows[[#This Row],[total_leisure_hours]]</f>
        <v>6.08</v>
      </c>
      <c r="L3656">
        <v>168</v>
      </c>
      <c r="M3656">
        <v>19</v>
      </c>
      <c r="N3656" s="5">
        <f>Smartphone_Usage_And_Addiction_Analysis_7500_Rows[[#This Row],[app_opens_per_day]]/Smartphone_Usage_And_Addiction_Analysis_7500_Rows[[#This Row],[daily_screen_time_hours]]</f>
        <v>1.9076305220883532</v>
      </c>
      <c r="O3656">
        <v>11.55</v>
      </c>
      <c r="P3656" t="s">
        <v>32</v>
      </c>
      <c r="Q3656" t="s">
        <v>19</v>
      </c>
      <c r="R3656" t="s">
        <v>24</v>
      </c>
      <c r="S3656">
        <v>1</v>
      </c>
    </row>
    <row r="3657" spans="1:19" ht="18" customHeight="1" x14ac:dyDescent="0.25">
      <c r="A3657" s="10" t="s">
        <v>2458</v>
      </c>
      <c r="B3657" s="1">
        <v>31</v>
      </c>
      <c r="C3657" t="str">
        <f t="shared" si="57"/>
        <v>26-40 (Millennials)</v>
      </c>
      <c r="D3657" s="1" t="s">
        <v>17</v>
      </c>
      <c r="E3657" s="1">
        <v>6.58</v>
      </c>
      <c r="F3657" s="1">
        <v>4.1399999999999997</v>
      </c>
      <c r="G3657" s="1">
        <v>3.17</v>
      </c>
      <c r="H3657" s="1">
        <v>1.56</v>
      </c>
      <c r="I3657" s="1">
        <v>8.8699999999999992</v>
      </c>
      <c r="J3657" s="1">
        <f>Smartphone_Usage_And_Addiction_Analysis_7500_Rows[[#This Row],[social_media_hours]]+Smartphone_Usage_And_Addiction_Analysis_7500_Rows[[#This Row],[gaming_hours]]</f>
        <v>7.31</v>
      </c>
      <c r="K3657" s="1">
        <f>Smartphone_Usage_And_Addiction_Analysis_7500_Rows[[#This Row],[sleep_hours]]-Smartphone_Usage_And_Addiction_Analysis_7500_Rows[[#This Row],[total_leisure_hours]]</f>
        <v>1.5599999999999996</v>
      </c>
      <c r="L3657" s="1">
        <v>167</v>
      </c>
      <c r="M3657" s="1">
        <v>151</v>
      </c>
      <c r="N3657" s="5">
        <f>Smartphone_Usage_And_Addiction_Analysis_7500_Rows[[#This Row],[app_opens_per_day]]/Smartphone_Usage_And_Addiction_Analysis_7500_Rows[[#This Row],[daily_screen_time_hours]]</f>
        <v>22.948328267477205</v>
      </c>
      <c r="O3657" s="1">
        <v>7.22</v>
      </c>
      <c r="P3657" s="1" t="s">
        <v>22</v>
      </c>
      <c r="Q3657" s="1" t="s">
        <v>19</v>
      </c>
      <c r="R3657" s="1" t="s">
        <v>24</v>
      </c>
      <c r="S3657" s="1">
        <v>1</v>
      </c>
    </row>
    <row r="3658" spans="1:19" ht="18" customHeight="1" x14ac:dyDescent="0.25">
      <c r="A3658" s="10" t="s">
        <v>2459</v>
      </c>
      <c r="B3658" s="1">
        <v>26</v>
      </c>
      <c r="C3658" t="str">
        <f t="shared" si="57"/>
        <v>26-40 (Millennials)</v>
      </c>
      <c r="D3658" s="1" t="s">
        <v>30</v>
      </c>
      <c r="E3658" s="1">
        <v>10.34</v>
      </c>
      <c r="F3658" s="1">
        <v>1.63</v>
      </c>
      <c r="G3658" s="1">
        <v>1</v>
      </c>
      <c r="H3658" s="1">
        <v>2.89</v>
      </c>
      <c r="I3658" s="1">
        <v>4.78</v>
      </c>
      <c r="J3658" s="1">
        <f>Smartphone_Usage_And_Addiction_Analysis_7500_Rows[[#This Row],[social_media_hours]]+Smartphone_Usage_And_Addiction_Analysis_7500_Rows[[#This Row],[gaming_hours]]</f>
        <v>2.63</v>
      </c>
      <c r="K3658" s="1">
        <f>Smartphone_Usage_And_Addiction_Analysis_7500_Rows[[#This Row],[sleep_hours]]-Smartphone_Usage_And_Addiction_Analysis_7500_Rows[[#This Row],[total_leisure_hours]]</f>
        <v>2.1500000000000004</v>
      </c>
      <c r="L3658" s="1">
        <v>153</v>
      </c>
      <c r="M3658" s="1">
        <v>142</v>
      </c>
      <c r="N3658" s="5">
        <f>Smartphone_Usage_And_Addiction_Analysis_7500_Rows[[#This Row],[app_opens_per_day]]/Smartphone_Usage_And_Addiction_Analysis_7500_Rows[[#This Row],[daily_screen_time_hours]]</f>
        <v>13.733075435203094</v>
      </c>
      <c r="O3658" s="1">
        <v>11.95</v>
      </c>
      <c r="P3658" s="1" t="s">
        <v>32</v>
      </c>
      <c r="Q3658" s="1" t="s">
        <v>19</v>
      </c>
      <c r="R3658" s="1" t="s">
        <v>24</v>
      </c>
      <c r="S3658" s="1">
        <v>1</v>
      </c>
    </row>
    <row r="3659" spans="1:19" ht="18" customHeight="1" x14ac:dyDescent="0.25">
      <c r="A3659" s="10" t="s">
        <v>6320</v>
      </c>
      <c r="B3659" s="1">
        <v>22</v>
      </c>
      <c r="C3659" s="1" t="str">
        <f t="shared" si="57"/>
        <v>18-25 (Gen Z)</v>
      </c>
      <c r="D3659" t="s">
        <v>7582</v>
      </c>
      <c r="E3659">
        <v>5.65</v>
      </c>
      <c r="F3659">
        <v>4.3600000000000003</v>
      </c>
      <c r="G3659">
        <v>0.38</v>
      </c>
      <c r="H3659">
        <v>2.83</v>
      </c>
      <c r="I3659">
        <v>6.24</v>
      </c>
      <c r="J3659" s="1">
        <f>Smartphone_Usage_And_Addiction_Analysis_7500_Rows[[#This Row],[social_media_hours]]+Smartphone_Usage_And_Addiction_Analysis_7500_Rows[[#This Row],[gaming_hours]]</f>
        <v>4.74</v>
      </c>
      <c r="K3659" s="1">
        <f>Smartphone_Usage_And_Addiction_Analysis_7500_Rows[[#This Row],[sleep_hours]]-Smartphone_Usage_And_Addiction_Analysis_7500_Rows[[#This Row],[total_leisure_hours]]</f>
        <v>1.5</v>
      </c>
      <c r="L3659">
        <v>44</v>
      </c>
      <c r="M3659">
        <v>152</v>
      </c>
      <c r="N3659" s="5">
        <f>Smartphone_Usage_And_Addiction_Analysis_7500_Rows[[#This Row],[app_opens_per_day]]/Smartphone_Usage_And_Addiction_Analysis_7500_Rows[[#This Row],[daily_screen_time_hours]]</f>
        <v>26.902654867256636</v>
      </c>
      <c r="O3659">
        <v>7.38</v>
      </c>
      <c r="P3659" t="s">
        <v>18</v>
      </c>
      <c r="Q3659" t="s">
        <v>19</v>
      </c>
      <c r="R3659" t="s">
        <v>28</v>
      </c>
      <c r="S3659">
        <v>1</v>
      </c>
    </row>
    <row r="3660" spans="1:19" ht="18" customHeight="1" x14ac:dyDescent="0.25">
      <c r="A3660" s="10" t="s">
        <v>2460</v>
      </c>
      <c r="B3660" s="1">
        <v>31</v>
      </c>
      <c r="C3660" t="str">
        <f t="shared" si="57"/>
        <v>26-40 (Millennials)</v>
      </c>
      <c r="D3660" s="1" t="s">
        <v>17</v>
      </c>
      <c r="E3660" s="1">
        <v>5.57</v>
      </c>
      <c r="F3660" s="1">
        <v>2.16</v>
      </c>
      <c r="G3660" s="1">
        <v>2.41</v>
      </c>
      <c r="H3660" s="1">
        <v>1.61</v>
      </c>
      <c r="I3660" s="1">
        <v>6.26</v>
      </c>
      <c r="J3660" s="1">
        <f>Smartphone_Usage_And_Addiction_Analysis_7500_Rows[[#This Row],[social_media_hours]]+Smartphone_Usage_And_Addiction_Analysis_7500_Rows[[#This Row],[gaming_hours]]</f>
        <v>4.57</v>
      </c>
      <c r="K3660" s="1">
        <f>Smartphone_Usage_And_Addiction_Analysis_7500_Rows[[#This Row],[sleep_hours]]-Smartphone_Usage_And_Addiction_Analysis_7500_Rows[[#This Row],[total_leisure_hours]]</f>
        <v>1.6899999999999995</v>
      </c>
      <c r="L3660" s="1">
        <v>80</v>
      </c>
      <c r="M3660" s="1">
        <v>92</v>
      </c>
      <c r="N3660" s="5">
        <f>Smartphone_Usage_And_Addiction_Analysis_7500_Rows[[#This Row],[app_opens_per_day]]/Smartphone_Usage_And_Addiction_Analysis_7500_Rows[[#This Row],[daily_screen_time_hours]]</f>
        <v>16.517055655296229</v>
      </c>
      <c r="O3660" s="1">
        <v>7.38</v>
      </c>
      <c r="P3660" s="1" t="s">
        <v>22</v>
      </c>
      <c r="Q3660" s="1" t="s">
        <v>19</v>
      </c>
      <c r="R3660" s="1" t="s">
        <v>51</v>
      </c>
      <c r="S3660" s="1">
        <v>0</v>
      </c>
    </row>
    <row r="3661" spans="1:19" ht="18" customHeight="1" x14ac:dyDescent="0.25">
      <c r="A3661" s="10" t="s">
        <v>2461</v>
      </c>
      <c r="B3661" s="1">
        <v>31</v>
      </c>
      <c r="C3661" t="str">
        <f t="shared" si="57"/>
        <v>26-40 (Millennials)</v>
      </c>
      <c r="D3661" s="1" t="s">
        <v>17</v>
      </c>
      <c r="E3661" s="1">
        <v>9.0500000000000007</v>
      </c>
      <c r="F3661" s="1">
        <v>3.58</v>
      </c>
      <c r="G3661" s="1">
        <v>2.36</v>
      </c>
      <c r="H3661" s="1">
        <v>3.56</v>
      </c>
      <c r="I3661" s="1">
        <v>6.07</v>
      </c>
      <c r="J3661" s="1">
        <f>Smartphone_Usage_And_Addiction_Analysis_7500_Rows[[#This Row],[social_media_hours]]+Smartphone_Usage_And_Addiction_Analysis_7500_Rows[[#This Row],[gaming_hours]]</f>
        <v>5.9399999999999995</v>
      </c>
      <c r="K3661" s="1">
        <f>Smartphone_Usage_And_Addiction_Analysis_7500_Rows[[#This Row],[sleep_hours]]-Smartphone_Usage_And_Addiction_Analysis_7500_Rows[[#This Row],[total_leisure_hours]]</f>
        <v>0.13000000000000078</v>
      </c>
      <c r="L3661" s="1">
        <v>154</v>
      </c>
      <c r="M3661" s="1">
        <v>54</v>
      </c>
      <c r="N3661" s="5">
        <f>Smartphone_Usage_And_Addiction_Analysis_7500_Rows[[#This Row],[app_opens_per_day]]/Smartphone_Usage_And_Addiction_Analysis_7500_Rows[[#This Row],[daily_screen_time_hours]]</f>
        <v>5.9668508287292816</v>
      </c>
      <c r="O3661" s="1">
        <v>10.49</v>
      </c>
      <c r="P3661" s="1" t="s">
        <v>18</v>
      </c>
      <c r="Q3661" s="1" t="s">
        <v>23</v>
      </c>
      <c r="R3661" s="1" t="s">
        <v>28</v>
      </c>
      <c r="S3661" s="1">
        <v>1</v>
      </c>
    </row>
    <row r="3662" spans="1:19" ht="18" customHeight="1" x14ac:dyDescent="0.25">
      <c r="A3662" s="10" t="s">
        <v>2462</v>
      </c>
      <c r="B3662" s="1">
        <v>21</v>
      </c>
      <c r="C3662" t="str">
        <f t="shared" si="57"/>
        <v>18-25 (Gen Z)</v>
      </c>
      <c r="D3662" s="1" t="s">
        <v>30</v>
      </c>
      <c r="E3662" s="1">
        <v>10.75</v>
      </c>
      <c r="F3662" s="1">
        <v>1.53</v>
      </c>
      <c r="G3662" s="1">
        <v>2.08</v>
      </c>
      <c r="H3662" s="1">
        <v>1.22</v>
      </c>
      <c r="I3662" s="1">
        <v>7.96</v>
      </c>
      <c r="J3662" s="1">
        <f>Smartphone_Usage_And_Addiction_Analysis_7500_Rows[[#This Row],[social_media_hours]]+Smartphone_Usage_And_Addiction_Analysis_7500_Rows[[#This Row],[gaming_hours]]</f>
        <v>3.6100000000000003</v>
      </c>
      <c r="K3662" s="1">
        <f>Smartphone_Usage_And_Addiction_Analysis_7500_Rows[[#This Row],[sleep_hours]]-Smartphone_Usage_And_Addiction_Analysis_7500_Rows[[#This Row],[total_leisure_hours]]</f>
        <v>4.3499999999999996</v>
      </c>
      <c r="L3662" s="1">
        <v>235</v>
      </c>
      <c r="M3662" s="1">
        <v>158</v>
      </c>
      <c r="N3662" s="5">
        <f>Smartphone_Usage_And_Addiction_Analysis_7500_Rows[[#This Row],[app_opens_per_day]]/Smartphone_Usage_And_Addiction_Analysis_7500_Rows[[#This Row],[daily_screen_time_hours]]</f>
        <v>14.697674418604651</v>
      </c>
      <c r="O3662" s="1">
        <v>13.53</v>
      </c>
      <c r="P3662" s="1" t="s">
        <v>18</v>
      </c>
      <c r="Q3662" s="1" t="s">
        <v>23</v>
      </c>
      <c r="R3662" s="1" t="s">
        <v>28</v>
      </c>
      <c r="S3662" s="1">
        <v>1</v>
      </c>
    </row>
    <row r="3663" spans="1:19" ht="18" customHeight="1" x14ac:dyDescent="0.25">
      <c r="A3663" s="10" t="s">
        <v>2463</v>
      </c>
      <c r="B3663" s="1">
        <v>18</v>
      </c>
      <c r="C3663" t="str">
        <f t="shared" si="57"/>
        <v>18-25 (Gen Z)</v>
      </c>
      <c r="D3663" s="1" t="s">
        <v>30</v>
      </c>
      <c r="E3663" s="1">
        <v>5.3</v>
      </c>
      <c r="F3663" s="1">
        <v>1.07</v>
      </c>
      <c r="G3663" s="1">
        <v>1.77</v>
      </c>
      <c r="H3663" s="1">
        <v>5.27</v>
      </c>
      <c r="I3663" s="1">
        <v>5.64</v>
      </c>
      <c r="J3663" s="1">
        <f>Smartphone_Usage_And_Addiction_Analysis_7500_Rows[[#This Row],[social_media_hours]]+Smartphone_Usage_And_Addiction_Analysis_7500_Rows[[#This Row],[gaming_hours]]</f>
        <v>2.84</v>
      </c>
      <c r="K3663" s="1">
        <f>Smartphone_Usage_And_Addiction_Analysis_7500_Rows[[#This Row],[sleep_hours]]-Smartphone_Usage_And_Addiction_Analysis_7500_Rows[[#This Row],[total_leisure_hours]]</f>
        <v>2.8</v>
      </c>
      <c r="L3663" s="1">
        <v>139</v>
      </c>
      <c r="M3663" s="1">
        <v>123</v>
      </c>
      <c r="N3663" s="5">
        <f>Smartphone_Usage_And_Addiction_Analysis_7500_Rows[[#This Row],[app_opens_per_day]]/Smartphone_Usage_And_Addiction_Analysis_7500_Rows[[#This Row],[daily_screen_time_hours]]</f>
        <v>23.20754716981132</v>
      </c>
      <c r="O3663" s="1">
        <v>6.65</v>
      </c>
      <c r="P3663" s="1" t="s">
        <v>22</v>
      </c>
      <c r="Q3663" s="1" t="s">
        <v>19</v>
      </c>
      <c r="R3663" s="1" t="s">
        <v>51</v>
      </c>
      <c r="S3663" s="1">
        <v>0</v>
      </c>
    </row>
    <row r="3664" spans="1:19" ht="18" customHeight="1" x14ac:dyDescent="0.25">
      <c r="A3664" s="10" t="s">
        <v>6321</v>
      </c>
      <c r="B3664" s="1">
        <v>30</v>
      </c>
      <c r="C3664" s="1" t="str">
        <f t="shared" si="57"/>
        <v>26-40 (Millennials)</v>
      </c>
      <c r="D3664" t="s">
        <v>7582</v>
      </c>
      <c r="E3664">
        <v>7.64</v>
      </c>
      <c r="F3664">
        <v>2.3199999999999998</v>
      </c>
      <c r="G3664">
        <v>3.05</v>
      </c>
      <c r="H3664">
        <v>2.77</v>
      </c>
      <c r="I3664">
        <v>5.3</v>
      </c>
      <c r="J3664" s="1">
        <f>Smartphone_Usage_And_Addiction_Analysis_7500_Rows[[#This Row],[social_media_hours]]+Smartphone_Usage_And_Addiction_Analysis_7500_Rows[[#This Row],[gaming_hours]]</f>
        <v>5.3699999999999992</v>
      </c>
      <c r="K3664" s="1">
        <f>Smartphone_Usage_And_Addiction_Analysis_7500_Rows[[#This Row],[sleep_hours]]-Smartphone_Usage_And_Addiction_Analysis_7500_Rows[[#This Row],[total_leisure_hours]]</f>
        <v>-6.9999999999999396E-2</v>
      </c>
      <c r="L3664">
        <v>142</v>
      </c>
      <c r="M3664">
        <v>109</v>
      </c>
      <c r="N3664" s="5">
        <f>Smartphone_Usage_And_Addiction_Analysis_7500_Rows[[#This Row],[app_opens_per_day]]/Smartphone_Usage_And_Addiction_Analysis_7500_Rows[[#This Row],[daily_screen_time_hours]]</f>
        <v>14.267015706806284</v>
      </c>
      <c r="O3664">
        <v>8.32</v>
      </c>
      <c r="P3664" t="s">
        <v>22</v>
      </c>
      <c r="Q3664" t="s">
        <v>19</v>
      </c>
      <c r="R3664" t="s">
        <v>28</v>
      </c>
      <c r="S3664">
        <v>1</v>
      </c>
    </row>
    <row r="3665" spans="1:19" ht="18" customHeight="1" x14ac:dyDescent="0.25">
      <c r="A3665" s="10" t="s">
        <v>2464</v>
      </c>
      <c r="B3665" s="1">
        <v>22</v>
      </c>
      <c r="C3665" t="str">
        <f t="shared" si="57"/>
        <v>18-25 (Gen Z)</v>
      </c>
      <c r="D3665" s="1" t="s">
        <v>30</v>
      </c>
      <c r="E3665" s="1">
        <v>8.66</v>
      </c>
      <c r="F3665" s="1">
        <v>2.13</v>
      </c>
      <c r="G3665" s="1">
        <v>1.04</v>
      </c>
      <c r="H3665" s="1">
        <v>3</v>
      </c>
      <c r="I3665" s="1">
        <v>7.7</v>
      </c>
      <c r="J3665" s="1">
        <f>Smartphone_Usage_And_Addiction_Analysis_7500_Rows[[#This Row],[social_media_hours]]+Smartphone_Usage_And_Addiction_Analysis_7500_Rows[[#This Row],[gaming_hours]]</f>
        <v>3.17</v>
      </c>
      <c r="K3665" s="1">
        <f>Smartphone_Usage_And_Addiction_Analysis_7500_Rows[[#This Row],[sleep_hours]]-Smartphone_Usage_And_Addiction_Analysis_7500_Rows[[#This Row],[total_leisure_hours]]</f>
        <v>4.53</v>
      </c>
      <c r="L3665" s="1">
        <v>233</v>
      </c>
      <c r="M3665" s="1">
        <v>98</v>
      </c>
      <c r="N3665" s="5">
        <f>Smartphone_Usage_And_Addiction_Analysis_7500_Rows[[#This Row],[app_opens_per_day]]/Smartphone_Usage_And_Addiction_Analysis_7500_Rows[[#This Row],[daily_screen_time_hours]]</f>
        <v>11.316397228637413</v>
      </c>
      <c r="O3665" s="1">
        <v>9.18</v>
      </c>
      <c r="P3665" s="1" t="s">
        <v>22</v>
      </c>
      <c r="Q3665" s="1" t="s">
        <v>23</v>
      </c>
      <c r="R3665" s="1" t="s">
        <v>24</v>
      </c>
      <c r="S3665" s="1">
        <v>1</v>
      </c>
    </row>
    <row r="3666" spans="1:19" ht="18" customHeight="1" x14ac:dyDescent="0.25">
      <c r="A3666" s="10" t="s">
        <v>2465</v>
      </c>
      <c r="B3666" s="1">
        <v>28</v>
      </c>
      <c r="C3666" t="str">
        <f t="shared" si="57"/>
        <v>26-40 (Millennials)</v>
      </c>
      <c r="D3666" s="1" t="s">
        <v>17</v>
      </c>
      <c r="E3666" s="1">
        <v>9.3800000000000008</v>
      </c>
      <c r="F3666" s="1">
        <v>5.75</v>
      </c>
      <c r="G3666" s="1">
        <v>1.94</v>
      </c>
      <c r="H3666" s="1">
        <v>2.81</v>
      </c>
      <c r="I3666" s="1">
        <v>6.91</v>
      </c>
      <c r="J3666" s="1">
        <f>Smartphone_Usage_And_Addiction_Analysis_7500_Rows[[#This Row],[social_media_hours]]+Smartphone_Usage_And_Addiction_Analysis_7500_Rows[[#This Row],[gaming_hours]]</f>
        <v>7.6899999999999995</v>
      </c>
      <c r="K3666" s="1">
        <f>Smartphone_Usage_And_Addiction_Analysis_7500_Rows[[#This Row],[sleep_hours]]-Smartphone_Usage_And_Addiction_Analysis_7500_Rows[[#This Row],[total_leisure_hours]]</f>
        <v>-0.77999999999999936</v>
      </c>
      <c r="L3666" s="1">
        <v>152</v>
      </c>
      <c r="M3666" s="1">
        <v>91</v>
      </c>
      <c r="N3666" s="5">
        <f>Smartphone_Usage_And_Addiction_Analysis_7500_Rows[[#This Row],[app_opens_per_day]]/Smartphone_Usage_And_Addiction_Analysis_7500_Rows[[#This Row],[daily_screen_time_hours]]</f>
        <v>9.7014925373134329</v>
      </c>
      <c r="O3666" s="1">
        <v>10.17</v>
      </c>
      <c r="P3666" s="1" t="s">
        <v>32</v>
      </c>
      <c r="Q3666" s="1" t="s">
        <v>19</v>
      </c>
      <c r="R3666" s="1" t="s">
        <v>28</v>
      </c>
      <c r="S3666" s="1">
        <v>1</v>
      </c>
    </row>
    <row r="3667" spans="1:19" ht="18" customHeight="1" x14ac:dyDescent="0.25">
      <c r="A3667" s="10" t="s">
        <v>2466</v>
      </c>
      <c r="B3667" s="1">
        <v>32</v>
      </c>
      <c r="C3667" t="str">
        <f t="shared" si="57"/>
        <v>26-40 (Millennials)</v>
      </c>
      <c r="D3667" s="1" t="s">
        <v>17</v>
      </c>
      <c r="E3667" s="1">
        <v>6.92</v>
      </c>
      <c r="F3667" s="1">
        <v>3.22</v>
      </c>
      <c r="G3667" s="1">
        <v>3.09</v>
      </c>
      <c r="H3667" s="1">
        <v>1.58</v>
      </c>
      <c r="I3667" s="1">
        <v>7.23</v>
      </c>
      <c r="J3667" s="1">
        <f>Smartphone_Usage_And_Addiction_Analysis_7500_Rows[[#This Row],[social_media_hours]]+Smartphone_Usage_And_Addiction_Analysis_7500_Rows[[#This Row],[gaming_hours]]</f>
        <v>6.3100000000000005</v>
      </c>
      <c r="K3667" s="1">
        <f>Smartphone_Usage_And_Addiction_Analysis_7500_Rows[[#This Row],[sleep_hours]]-Smartphone_Usage_And_Addiction_Analysis_7500_Rows[[#This Row],[total_leisure_hours]]</f>
        <v>0.91999999999999993</v>
      </c>
      <c r="L3667" s="1">
        <v>158</v>
      </c>
      <c r="M3667" s="1">
        <v>60</v>
      </c>
      <c r="N3667" s="5">
        <f>Smartphone_Usage_And_Addiction_Analysis_7500_Rows[[#This Row],[app_opens_per_day]]/Smartphone_Usage_And_Addiction_Analysis_7500_Rows[[#This Row],[daily_screen_time_hours]]</f>
        <v>8.6705202312138727</v>
      </c>
      <c r="O3667" s="1">
        <v>9.01</v>
      </c>
      <c r="P3667" s="1" t="s">
        <v>22</v>
      </c>
      <c r="Q3667" s="1" t="s">
        <v>23</v>
      </c>
      <c r="R3667" s="1" t="s">
        <v>28</v>
      </c>
      <c r="S3667" s="1">
        <v>1</v>
      </c>
    </row>
    <row r="3668" spans="1:19" ht="18" customHeight="1" x14ac:dyDescent="0.25">
      <c r="A3668" s="10" t="s">
        <v>2467</v>
      </c>
      <c r="B3668" s="1">
        <v>27</v>
      </c>
      <c r="C3668" t="str">
        <f t="shared" si="57"/>
        <v>26-40 (Millennials)</v>
      </c>
      <c r="D3668" s="1" t="s">
        <v>30</v>
      </c>
      <c r="E3668" s="1">
        <v>10.43</v>
      </c>
      <c r="F3668" s="1">
        <v>4.92</v>
      </c>
      <c r="G3668" s="1">
        <v>2.16</v>
      </c>
      <c r="H3668" s="1">
        <v>1.1499999999999999</v>
      </c>
      <c r="I3668" s="1">
        <v>8.43</v>
      </c>
      <c r="J3668" s="1">
        <f>Smartphone_Usage_And_Addiction_Analysis_7500_Rows[[#This Row],[social_media_hours]]+Smartphone_Usage_And_Addiction_Analysis_7500_Rows[[#This Row],[gaming_hours]]</f>
        <v>7.08</v>
      </c>
      <c r="K3668" s="1">
        <f>Smartphone_Usage_And_Addiction_Analysis_7500_Rows[[#This Row],[sleep_hours]]-Smartphone_Usage_And_Addiction_Analysis_7500_Rows[[#This Row],[total_leisure_hours]]</f>
        <v>1.3499999999999996</v>
      </c>
      <c r="L3668" s="1">
        <v>189</v>
      </c>
      <c r="M3668" s="1">
        <v>63</v>
      </c>
      <c r="N3668" s="5">
        <f>Smartphone_Usage_And_Addiction_Analysis_7500_Rows[[#This Row],[app_opens_per_day]]/Smartphone_Usage_And_Addiction_Analysis_7500_Rows[[#This Row],[daily_screen_time_hours]]</f>
        <v>6.0402684563758395</v>
      </c>
      <c r="O3668" s="1">
        <v>13.13</v>
      </c>
      <c r="P3668" s="1" t="s">
        <v>22</v>
      </c>
      <c r="Q3668" s="1" t="s">
        <v>23</v>
      </c>
      <c r="R3668" s="1" t="s">
        <v>28</v>
      </c>
      <c r="S3668" s="1">
        <v>1</v>
      </c>
    </row>
    <row r="3669" spans="1:19" ht="18" customHeight="1" x14ac:dyDescent="0.25">
      <c r="A3669" s="10" t="s">
        <v>6322</v>
      </c>
      <c r="B3669" s="1">
        <v>31</v>
      </c>
      <c r="C3669" s="1" t="str">
        <f t="shared" si="57"/>
        <v>26-40 (Millennials)</v>
      </c>
      <c r="D3669" t="s">
        <v>7582</v>
      </c>
      <c r="E3669">
        <v>9.3000000000000007</v>
      </c>
      <c r="F3669">
        <v>2.44</v>
      </c>
      <c r="G3669">
        <v>1.63</v>
      </c>
      <c r="H3669">
        <v>4.9400000000000004</v>
      </c>
      <c r="I3669">
        <v>4.9400000000000004</v>
      </c>
      <c r="J3669" s="1">
        <f>Smartphone_Usage_And_Addiction_Analysis_7500_Rows[[#This Row],[social_media_hours]]+Smartphone_Usage_And_Addiction_Analysis_7500_Rows[[#This Row],[gaming_hours]]</f>
        <v>4.07</v>
      </c>
      <c r="K3669" s="1">
        <f>Smartphone_Usage_And_Addiction_Analysis_7500_Rows[[#This Row],[sleep_hours]]-Smartphone_Usage_And_Addiction_Analysis_7500_Rows[[#This Row],[total_leisure_hours]]</f>
        <v>0.87000000000000011</v>
      </c>
      <c r="L3669">
        <v>185</v>
      </c>
      <c r="M3669">
        <v>163</v>
      </c>
      <c r="N3669" s="5">
        <f>Smartphone_Usage_And_Addiction_Analysis_7500_Rows[[#This Row],[app_opens_per_day]]/Smartphone_Usage_And_Addiction_Analysis_7500_Rows[[#This Row],[daily_screen_time_hours]]</f>
        <v>17.526881720430108</v>
      </c>
      <c r="O3669">
        <v>11.44</v>
      </c>
      <c r="P3669" t="s">
        <v>22</v>
      </c>
      <c r="Q3669" t="s">
        <v>19</v>
      </c>
      <c r="R3669" t="s">
        <v>24</v>
      </c>
      <c r="S3669">
        <v>1</v>
      </c>
    </row>
    <row r="3670" spans="1:19" ht="18" customHeight="1" x14ac:dyDescent="0.25">
      <c r="A3670" s="10" t="s">
        <v>6323</v>
      </c>
      <c r="B3670" s="1">
        <v>32</v>
      </c>
      <c r="C3670" s="1" t="str">
        <f t="shared" si="57"/>
        <v>26-40 (Millennials)</v>
      </c>
      <c r="D3670" t="s">
        <v>7582</v>
      </c>
      <c r="E3670">
        <v>10.78</v>
      </c>
      <c r="F3670">
        <v>3.62</v>
      </c>
      <c r="G3670">
        <v>2.64</v>
      </c>
      <c r="H3670">
        <v>5.38</v>
      </c>
      <c r="I3670">
        <v>7.33</v>
      </c>
      <c r="J3670" s="1">
        <f>Smartphone_Usage_And_Addiction_Analysis_7500_Rows[[#This Row],[social_media_hours]]+Smartphone_Usage_And_Addiction_Analysis_7500_Rows[[#This Row],[gaming_hours]]</f>
        <v>6.26</v>
      </c>
      <c r="K3670" s="1">
        <f>Smartphone_Usage_And_Addiction_Analysis_7500_Rows[[#This Row],[sleep_hours]]-Smartphone_Usage_And_Addiction_Analysis_7500_Rows[[#This Row],[total_leisure_hours]]</f>
        <v>1.0700000000000003</v>
      </c>
      <c r="L3670">
        <v>232</v>
      </c>
      <c r="M3670">
        <v>162</v>
      </c>
      <c r="N3670" s="5">
        <f>Smartphone_Usage_And_Addiction_Analysis_7500_Rows[[#This Row],[app_opens_per_day]]/Smartphone_Usage_And_Addiction_Analysis_7500_Rows[[#This Row],[daily_screen_time_hours]]</f>
        <v>15.027829313543601</v>
      </c>
      <c r="O3670">
        <v>12.55</v>
      </c>
      <c r="P3670" t="s">
        <v>32</v>
      </c>
      <c r="Q3670" t="s">
        <v>19</v>
      </c>
      <c r="R3670" t="s">
        <v>24</v>
      </c>
      <c r="S3670">
        <v>1</v>
      </c>
    </row>
    <row r="3671" spans="1:19" ht="18" customHeight="1" x14ac:dyDescent="0.25">
      <c r="A3671" s="10" t="s">
        <v>2468</v>
      </c>
      <c r="B3671" s="1">
        <v>26</v>
      </c>
      <c r="C3671" t="str">
        <f t="shared" si="57"/>
        <v>26-40 (Millennials)</v>
      </c>
      <c r="D3671" s="1" t="s">
        <v>30</v>
      </c>
      <c r="E3671" s="1">
        <v>5.54</v>
      </c>
      <c r="F3671" s="1">
        <v>5.91</v>
      </c>
      <c r="G3671" s="1">
        <v>2.84</v>
      </c>
      <c r="H3671" s="1">
        <v>4.21</v>
      </c>
      <c r="I3671" s="1">
        <v>5.1100000000000003</v>
      </c>
      <c r="J3671" s="1">
        <f>Smartphone_Usage_And_Addiction_Analysis_7500_Rows[[#This Row],[social_media_hours]]+Smartphone_Usage_And_Addiction_Analysis_7500_Rows[[#This Row],[gaming_hours]]</f>
        <v>8.75</v>
      </c>
      <c r="K3671" s="1">
        <f>Smartphone_Usage_And_Addiction_Analysis_7500_Rows[[#This Row],[sleep_hours]]-Smartphone_Usage_And_Addiction_Analysis_7500_Rows[[#This Row],[total_leisure_hours]]</f>
        <v>-3.6399999999999997</v>
      </c>
      <c r="L3671" s="1">
        <v>141</v>
      </c>
      <c r="M3671" s="1">
        <v>33</v>
      </c>
      <c r="N3671" s="5">
        <f>Smartphone_Usage_And_Addiction_Analysis_7500_Rows[[#This Row],[app_opens_per_day]]/Smartphone_Usage_And_Addiction_Analysis_7500_Rows[[#This Row],[daily_screen_time_hours]]</f>
        <v>5.9566787003610111</v>
      </c>
      <c r="O3671" s="1">
        <v>6.38</v>
      </c>
      <c r="P3671" s="1" t="s">
        <v>18</v>
      </c>
      <c r="Q3671" s="1" t="s">
        <v>23</v>
      </c>
      <c r="R3671" s="1" t="s">
        <v>28</v>
      </c>
      <c r="S3671" s="1">
        <v>1</v>
      </c>
    </row>
    <row r="3672" spans="1:19" ht="18" customHeight="1" x14ac:dyDescent="0.25">
      <c r="A3672" s="10" t="s">
        <v>6324</v>
      </c>
      <c r="B3672" s="1">
        <v>30</v>
      </c>
      <c r="C3672" s="1" t="str">
        <f t="shared" si="57"/>
        <v>26-40 (Millennials)</v>
      </c>
      <c r="D3672" t="s">
        <v>7582</v>
      </c>
      <c r="E3672">
        <v>8.82</v>
      </c>
      <c r="F3672">
        <v>5.98</v>
      </c>
      <c r="G3672">
        <v>0.78</v>
      </c>
      <c r="H3672">
        <v>5.09</v>
      </c>
      <c r="I3672">
        <v>4.5199999999999996</v>
      </c>
      <c r="J3672" s="1">
        <f>Smartphone_Usage_And_Addiction_Analysis_7500_Rows[[#This Row],[social_media_hours]]+Smartphone_Usage_And_Addiction_Analysis_7500_Rows[[#This Row],[gaming_hours]]</f>
        <v>6.7600000000000007</v>
      </c>
      <c r="K3672" s="1">
        <f>Smartphone_Usage_And_Addiction_Analysis_7500_Rows[[#This Row],[sleep_hours]]-Smartphone_Usage_And_Addiction_Analysis_7500_Rows[[#This Row],[total_leisure_hours]]</f>
        <v>-2.2400000000000011</v>
      </c>
      <c r="L3672">
        <v>171</v>
      </c>
      <c r="M3672">
        <v>39</v>
      </c>
      <c r="N3672" s="5">
        <f>Smartphone_Usage_And_Addiction_Analysis_7500_Rows[[#This Row],[app_opens_per_day]]/Smartphone_Usage_And_Addiction_Analysis_7500_Rows[[#This Row],[daily_screen_time_hours]]</f>
        <v>4.4217687074829932</v>
      </c>
      <c r="O3672">
        <v>11.02</v>
      </c>
      <c r="P3672" t="s">
        <v>18</v>
      </c>
      <c r="Q3672" t="s">
        <v>23</v>
      </c>
      <c r="R3672" t="s">
        <v>24</v>
      </c>
      <c r="S3672">
        <v>1</v>
      </c>
    </row>
    <row r="3673" spans="1:19" ht="18" customHeight="1" x14ac:dyDescent="0.25">
      <c r="A3673" s="10" t="s">
        <v>2469</v>
      </c>
      <c r="B3673" s="1">
        <v>26</v>
      </c>
      <c r="C3673" t="str">
        <f t="shared" si="57"/>
        <v>26-40 (Millennials)</v>
      </c>
      <c r="D3673" s="1" t="s">
        <v>30</v>
      </c>
      <c r="E3673" s="1">
        <v>3.13</v>
      </c>
      <c r="F3673" s="1">
        <v>3.39</v>
      </c>
      <c r="G3673" s="1">
        <v>2.63</v>
      </c>
      <c r="H3673" s="1">
        <v>0.66</v>
      </c>
      <c r="I3673" s="1">
        <v>8.11</v>
      </c>
      <c r="J3673" s="1">
        <f>Smartphone_Usage_And_Addiction_Analysis_7500_Rows[[#This Row],[social_media_hours]]+Smartphone_Usage_And_Addiction_Analysis_7500_Rows[[#This Row],[gaming_hours]]</f>
        <v>6.02</v>
      </c>
      <c r="K3673" s="1">
        <f>Smartphone_Usage_And_Addiction_Analysis_7500_Rows[[#This Row],[sleep_hours]]-Smartphone_Usage_And_Addiction_Analysis_7500_Rows[[#This Row],[total_leisure_hours]]</f>
        <v>2.09</v>
      </c>
      <c r="L3673" s="1">
        <v>244</v>
      </c>
      <c r="M3673" s="1">
        <v>152</v>
      </c>
      <c r="N3673" s="5">
        <f>Smartphone_Usage_And_Addiction_Analysis_7500_Rows[[#This Row],[app_opens_per_day]]/Smartphone_Usage_And_Addiction_Analysis_7500_Rows[[#This Row],[daily_screen_time_hours]]</f>
        <v>48.56230031948882</v>
      </c>
      <c r="O3673" s="1">
        <v>5.12</v>
      </c>
      <c r="P3673" s="1" t="s">
        <v>22</v>
      </c>
      <c r="Q3673" s="1" t="s">
        <v>19</v>
      </c>
      <c r="R3673" s="1" t="s">
        <v>20</v>
      </c>
      <c r="S3673" s="1">
        <v>0</v>
      </c>
    </row>
    <row r="3674" spans="1:19" ht="18" customHeight="1" x14ac:dyDescent="0.25">
      <c r="A3674" s="10" t="s">
        <v>2470</v>
      </c>
      <c r="B3674" s="1">
        <v>26</v>
      </c>
      <c r="C3674" t="str">
        <f t="shared" si="57"/>
        <v>26-40 (Millennials)</v>
      </c>
      <c r="D3674" s="1" t="s">
        <v>30</v>
      </c>
      <c r="E3674" s="1">
        <v>10.45</v>
      </c>
      <c r="F3674" s="1">
        <v>3.83</v>
      </c>
      <c r="G3674" s="1">
        <v>3.06</v>
      </c>
      <c r="H3674" s="1">
        <v>2.29</v>
      </c>
      <c r="I3674" s="1">
        <v>7.87</v>
      </c>
      <c r="J3674" s="1">
        <f>Smartphone_Usage_And_Addiction_Analysis_7500_Rows[[#This Row],[social_media_hours]]+Smartphone_Usage_And_Addiction_Analysis_7500_Rows[[#This Row],[gaming_hours]]</f>
        <v>6.8900000000000006</v>
      </c>
      <c r="K3674" s="1">
        <f>Smartphone_Usage_And_Addiction_Analysis_7500_Rows[[#This Row],[sleep_hours]]-Smartphone_Usage_And_Addiction_Analysis_7500_Rows[[#This Row],[total_leisure_hours]]</f>
        <v>0.97999999999999954</v>
      </c>
      <c r="L3674" s="1">
        <v>28</v>
      </c>
      <c r="M3674" s="1">
        <v>54</v>
      </c>
      <c r="N3674" s="5">
        <f>Smartphone_Usage_And_Addiction_Analysis_7500_Rows[[#This Row],[app_opens_per_day]]/Smartphone_Usage_And_Addiction_Analysis_7500_Rows[[#This Row],[daily_screen_time_hours]]</f>
        <v>5.1674641148325362</v>
      </c>
      <c r="O3674" s="1">
        <v>12.69</v>
      </c>
      <c r="P3674" s="1" t="s">
        <v>22</v>
      </c>
      <c r="Q3674" s="1" t="s">
        <v>23</v>
      </c>
      <c r="R3674" s="1" t="s">
        <v>24</v>
      </c>
      <c r="S3674" s="1">
        <v>1</v>
      </c>
    </row>
    <row r="3675" spans="1:19" ht="18" customHeight="1" x14ac:dyDescent="0.25">
      <c r="A3675" s="10" t="s">
        <v>2471</v>
      </c>
      <c r="B3675" s="1">
        <v>28</v>
      </c>
      <c r="C3675" t="str">
        <f t="shared" si="57"/>
        <v>26-40 (Millennials)</v>
      </c>
      <c r="D3675" s="1" t="s">
        <v>17</v>
      </c>
      <c r="E3675" s="1">
        <v>4.1399999999999997</v>
      </c>
      <c r="F3675" s="1">
        <v>2.79</v>
      </c>
      <c r="G3675" s="1">
        <v>1.28</v>
      </c>
      <c r="H3675" s="1">
        <v>2.99</v>
      </c>
      <c r="I3675" s="1">
        <v>5.08</v>
      </c>
      <c r="J3675" s="1">
        <f>Smartphone_Usage_And_Addiction_Analysis_7500_Rows[[#This Row],[social_media_hours]]+Smartphone_Usage_And_Addiction_Analysis_7500_Rows[[#This Row],[gaming_hours]]</f>
        <v>4.07</v>
      </c>
      <c r="K3675" s="1">
        <f>Smartphone_Usage_And_Addiction_Analysis_7500_Rows[[#This Row],[sleep_hours]]-Smartphone_Usage_And_Addiction_Analysis_7500_Rows[[#This Row],[total_leisure_hours]]</f>
        <v>1.0099999999999998</v>
      </c>
      <c r="L3675" s="1">
        <v>23</v>
      </c>
      <c r="M3675" s="1">
        <v>58</v>
      </c>
      <c r="N3675" s="5">
        <f>Smartphone_Usage_And_Addiction_Analysis_7500_Rows[[#This Row],[app_opens_per_day]]/Smartphone_Usage_And_Addiction_Analysis_7500_Rows[[#This Row],[daily_screen_time_hours]]</f>
        <v>14.009661835748794</v>
      </c>
      <c r="O3675" s="1">
        <v>5.24</v>
      </c>
      <c r="P3675" s="1" t="s">
        <v>18</v>
      </c>
      <c r="Q3675" s="1" t="s">
        <v>23</v>
      </c>
      <c r="R3675" s="1" t="s">
        <v>51</v>
      </c>
      <c r="S3675" s="1">
        <v>0</v>
      </c>
    </row>
    <row r="3676" spans="1:19" ht="18" customHeight="1" x14ac:dyDescent="0.25">
      <c r="A3676" s="10" t="s">
        <v>6325</v>
      </c>
      <c r="B3676" s="1">
        <v>31</v>
      </c>
      <c r="C3676" s="1" t="str">
        <f t="shared" si="57"/>
        <v>26-40 (Millennials)</v>
      </c>
      <c r="D3676" t="s">
        <v>7582</v>
      </c>
      <c r="E3676">
        <v>3.39</v>
      </c>
      <c r="F3676">
        <v>0.56999999999999995</v>
      </c>
      <c r="G3676">
        <v>0.03</v>
      </c>
      <c r="H3676">
        <v>3.69</v>
      </c>
      <c r="I3676">
        <v>4.62</v>
      </c>
      <c r="J3676" s="1">
        <f>Smartphone_Usage_And_Addiction_Analysis_7500_Rows[[#This Row],[social_media_hours]]+Smartphone_Usage_And_Addiction_Analysis_7500_Rows[[#This Row],[gaming_hours]]</f>
        <v>0.6</v>
      </c>
      <c r="K3676" s="1">
        <f>Smartphone_Usage_And_Addiction_Analysis_7500_Rows[[#This Row],[sleep_hours]]-Smartphone_Usage_And_Addiction_Analysis_7500_Rows[[#This Row],[total_leisure_hours]]</f>
        <v>4.0200000000000005</v>
      </c>
      <c r="L3676">
        <v>242</v>
      </c>
      <c r="M3676">
        <v>45</v>
      </c>
      <c r="N3676" s="5">
        <f>Smartphone_Usage_And_Addiction_Analysis_7500_Rows[[#This Row],[app_opens_per_day]]/Smartphone_Usage_And_Addiction_Analysis_7500_Rows[[#This Row],[daily_screen_time_hours]]</f>
        <v>13.274336283185841</v>
      </c>
      <c r="O3676">
        <v>6.05</v>
      </c>
      <c r="P3676" t="s">
        <v>32</v>
      </c>
      <c r="Q3676" t="s">
        <v>19</v>
      </c>
      <c r="R3676" t="s">
        <v>20</v>
      </c>
      <c r="S3676">
        <v>0</v>
      </c>
    </row>
    <row r="3677" spans="1:19" ht="18" customHeight="1" x14ac:dyDescent="0.25">
      <c r="A3677" s="10" t="s">
        <v>2472</v>
      </c>
      <c r="B3677" s="1">
        <v>25</v>
      </c>
      <c r="C3677" t="str">
        <f t="shared" si="57"/>
        <v>18-25 (Gen Z)</v>
      </c>
      <c r="D3677" s="1" t="s">
        <v>17</v>
      </c>
      <c r="E3677" s="1">
        <v>3</v>
      </c>
      <c r="F3677" s="1">
        <v>2.33</v>
      </c>
      <c r="G3677" s="1">
        <v>0.78</v>
      </c>
      <c r="H3677" s="1">
        <v>3.46</v>
      </c>
      <c r="I3677" s="1">
        <v>6.96</v>
      </c>
      <c r="J3677" s="1">
        <f>Smartphone_Usage_And_Addiction_Analysis_7500_Rows[[#This Row],[social_media_hours]]+Smartphone_Usage_And_Addiction_Analysis_7500_Rows[[#This Row],[gaming_hours]]</f>
        <v>3.1100000000000003</v>
      </c>
      <c r="K3677" s="1">
        <f>Smartphone_Usage_And_Addiction_Analysis_7500_Rows[[#This Row],[sleep_hours]]-Smartphone_Usage_And_Addiction_Analysis_7500_Rows[[#This Row],[total_leisure_hours]]</f>
        <v>3.8499999999999996</v>
      </c>
      <c r="L3677" s="1">
        <v>121</v>
      </c>
      <c r="M3677" s="1">
        <v>149</v>
      </c>
      <c r="N3677" s="5">
        <f>Smartphone_Usage_And_Addiction_Analysis_7500_Rows[[#This Row],[app_opens_per_day]]/Smartphone_Usage_And_Addiction_Analysis_7500_Rows[[#This Row],[daily_screen_time_hours]]</f>
        <v>49.666666666666664</v>
      </c>
      <c r="O3677" s="1">
        <v>5.34</v>
      </c>
      <c r="P3677" s="1" t="s">
        <v>32</v>
      </c>
      <c r="Q3677" s="1" t="s">
        <v>19</v>
      </c>
      <c r="R3677" s="1" t="s">
        <v>20</v>
      </c>
      <c r="S3677" s="1">
        <v>0</v>
      </c>
    </row>
    <row r="3678" spans="1:19" ht="18" customHeight="1" x14ac:dyDescent="0.25">
      <c r="A3678" s="10" t="s">
        <v>2473</v>
      </c>
      <c r="B3678" s="1">
        <v>24</v>
      </c>
      <c r="C3678" t="str">
        <f t="shared" si="57"/>
        <v>18-25 (Gen Z)</v>
      </c>
      <c r="D3678" s="1" t="s">
        <v>30</v>
      </c>
      <c r="E3678" s="1">
        <v>3.09</v>
      </c>
      <c r="F3678" s="1">
        <v>0.89</v>
      </c>
      <c r="G3678" s="1">
        <v>3.94</v>
      </c>
      <c r="H3678" s="1">
        <v>3.48</v>
      </c>
      <c r="I3678" s="1">
        <v>8.5500000000000007</v>
      </c>
      <c r="J3678" s="1">
        <f>Smartphone_Usage_And_Addiction_Analysis_7500_Rows[[#This Row],[social_media_hours]]+Smartphone_Usage_And_Addiction_Analysis_7500_Rows[[#This Row],[gaming_hours]]</f>
        <v>4.83</v>
      </c>
      <c r="K3678" s="1">
        <f>Smartphone_Usage_And_Addiction_Analysis_7500_Rows[[#This Row],[sleep_hours]]-Smartphone_Usage_And_Addiction_Analysis_7500_Rows[[#This Row],[total_leisure_hours]]</f>
        <v>3.7200000000000006</v>
      </c>
      <c r="L3678" s="1">
        <v>128</v>
      </c>
      <c r="M3678" s="1">
        <v>161</v>
      </c>
      <c r="N3678" s="5">
        <f>Smartphone_Usage_And_Addiction_Analysis_7500_Rows[[#This Row],[app_opens_per_day]]/Smartphone_Usage_And_Addiction_Analysis_7500_Rows[[#This Row],[daily_screen_time_hours]]</f>
        <v>52.103559870550164</v>
      </c>
      <c r="O3678" s="1">
        <v>5.43</v>
      </c>
      <c r="P3678" s="1" t="s">
        <v>22</v>
      </c>
      <c r="Q3678" s="1" t="s">
        <v>19</v>
      </c>
      <c r="R3678" s="1" t="s">
        <v>51</v>
      </c>
      <c r="S3678" s="1">
        <v>0</v>
      </c>
    </row>
    <row r="3679" spans="1:19" ht="18" customHeight="1" x14ac:dyDescent="0.25">
      <c r="A3679" s="10" t="s">
        <v>6326</v>
      </c>
      <c r="B3679" s="1">
        <v>30</v>
      </c>
      <c r="C3679" s="1" t="str">
        <f t="shared" si="57"/>
        <v>26-40 (Millennials)</v>
      </c>
      <c r="D3679" t="s">
        <v>7582</v>
      </c>
      <c r="E3679">
        <v>4.51</v>
      </c>
      <c r="F3679">
        <v>2.5099999999999998</v>
      </c>
      <c r="G3679">
        <v>0.28000000000000003</v>
      </c>
      <c r="H3679">
        <v>5.18</v>
      </c>
      <c r="I3679">
        <v>7.64</v>
      </c>
      <c r="J3679" s="1">
        <f>Smartphone_Usage_And_Addiction_Analysis_7500_Rows[[#This Row],[social_media_hours]]+Smartphone_Usage_And_Addiction_Analysis_7500_Rows[[#This Row],[gaming_hours]]</f>
        <v>2.79</v>
      </c>
      <c r="K3679" s="1">
        <f>Smartphone_Usage_And_Addiction_Analysis_7500_Rows[[#This Row],[sleep_hours]]-Smartphone_Usage_And_Addiction_Analysis_7500_Rows[[#This Row],[total_leisure_hours]]</f>
        <v>4.8499999999999996</v>
      </c>
      <c r="L3679">
        <v>168</v>
      </c>
      <c r="M3679">
        <v>158</v>
      </c>
      <c r="N3679" s="5">
        <f>Smartphone_Usage_And_Addiction_Analysis_7500_Rows[[#This Row],[app_opens_per_day]]/Smartphone_Usage_And_Addiction_Analysis_7500_Rows[[#This Row],[daily_screen_time_hours]]</f>
        <v>35.033259423503324</v>
      </c>
      <c r="O3679">
        <v>5.16</v>
      </c>
      <c r="P3679" t="s">
        <v>22</v>
      </c>
      <c r="Q3679" t="s">
        <v>19</v>
      </c>
      <c r="R3679" t="s">
        <v>51</v>
      </c>
      <c r="S3679">
        <v>0</v>
      </c>
    </row>
    <row r="3680" spans="1:19" ht="18" customHeight="1" x14ac:dyDescent="0.25">
      <c r="A3680" s="10" t="s">
        <v>6327</v>
      </c>
      <c r="B3680" s="1">
        <v>22</v>
      </c>
      <c r="C3680" s="1" t="str">
        <f t="shared" si="57"/>
        <v>18-25 (Gen Z)</v>
      </c>
      <c r="D3680" t="s">
        <v>7582</v>
      </c>
      <c r="E3680">
        <v>8.58</v>
      </c>
      <c r="F3680">
        <v>1.42</v>
      </c>
      <c r="G3680">
        <v>3.29</v>
      </c>
      <c r="H3680">
        <v>3.77</v>
      </c>
      <c r="I3680">
        <v>8.32</v>
      </c>
      <c r="J3680" s="1">
        <f>Smartphone_Usage_And_Addiction_Analysis_7500_Rows[[#This Row],[social_media_hours]]+Smartphone_Usage_And_Addiction_Analysis_7500_Rows[[#This Row],[gaming_hours]]</f>
        <v>4.71</v>
      </c>
      <c r="K3680" s="1">
        <f>Smartphone_Usage_And_Addiction_Analysis_7500_Rows[[#This Row],[sleep_hours]]-Smartphone_Usage_And_Addiction_Analysis_7500_Rows[[#This Row],[total_leisure_hours]]</f>
        <v>3.6100000000000003</v>
      </c>
      <c r="L3680">
        <v>59</v>
      </c>
      <c r="M3680">
        <v>158</v>
      </c>
      <c r="N3680" s="5">
        <f>Smartphone_Usage_And_Addiction_Analysis_7500_Rows[[#This Row],[app_opens_per_day]]/Smartphone_Usage_And_Addiction_Analysis_7500_Rows[[#This Row],[daily_screen_time_hours]]</f>
        <v>18.414918414918414</v>
      </c>
      <c r="O3680">
        <v>10.1</v>
      </c>
      <c r="P3680" t="s">
        <v>18</v>
      </c>
      <c r="Q3680" t="s">
        <v>19</v>
      </c>
      <c r="R3680" t="s">
        <v>24</v>
      </c>
      <c r="S3680">
        <v>1</v>
      </c>
    </row>
    <row r="3681" spans="1:19" ht="18" customHeight="1" x14ac:dyDescent="0.25">
      <c r="A3681" s="10" t="s">
        <v>6328</v>
      </c>
      <c r="B3681" s="1">
        <v>23</v>
      </c>
      <c r="C3681" s="1" t="str">
        <f t="shared" si="57"/>
        <v>18-25 (Gen Z)</v>
      </c>
      <c r="D3681" t="s">
        <v>7582</v>
      </c>
      <c r="E3681">
        <v>9.33</v>
      </c>
      <c r="F3681">
        <v>2.65</v>
      </c>
      <c r="G3681">
        <v>2.2400000000000002</v>
      </c>
      <c r="H3681">
        <v>4.74</v>
      </c>
      <c r="I3681">
        <v>7.37</v>
      </c>
      <c r="J3681" s="1">
        <f>Smartphone_Usage_And_Addiction_Analysis_7500_Rows[[#This Row],[social_media_hours]]+Smartphone_Usage_And_Addiction_Analysis_7500_Rows[[#This Row],[gaming_hours]]</f>
        <v>4.8900000000000006</v>
      </c>
      <c r="K3681" s="1">
        <f>Smartphone_Usage_And_Addiction_Analysis_7500_Rows[[#This Row],[sleep_hours]]-Smartphone_Usage_And_Addiction_Analysis_7500_Rows[[#This Row],[total_leisure_hours]]</f>
        <v>2.4799999999999995</v>
      </c>
      <c r="L3681">
        <v>158</v>
      </c>
      <c r="M3681">
        <v>139</v>
      </c>
      <c r="N3681" s="5">
        <f>Smartphone_Usage_And_Addiction_Analysis_7500_Rows[[#This Row],[app_opens_per_day]]/Smartphone_Usage_And_Addiction_Analysis_7500_Rows[[#This Row],[daily_screen_time_hours]]</f>
        <v>14.89817792068596</v>
      </c>
      <c r="O3681">
        <v>11.44</v>
      </c>
      <c r="P3681" t="s">
        <v>18</v>
      </c>
      <c r="Q3681" t="s">
        <v>23</v>
      </c>
      <c r="R3681" t="s">
        <v>24</v>
      </c>
      <c r="S3681">
        <v>1</v>
      </c>
    </row>
    <row r="3682" spans="1:19" ht="18" customHeight="1" x14ac:dyDescent="0.25">
      <c r="A3682" s="10" t="s">
        <v>2474</v>
      </c>
      <c r="B3682" s="1">
        <v>20</v>
      </c>
      <c r="C3682" t="str">
        <f t="shared" si="57"/>
        <v>18-25 (Gen Z)</v>
      </c>
      <c r="D3682" s="1" t="s">
        <v>30</v>
      </c>
      <c r="E3682" s="1">
        <v>3.48</v>
      </c>
      <c r="F3682" s="1">
        <v>1.27</v>
      </c>
      <c r="G3682" s="1">
        <v>3.1</v>
      </c>
      <c r="H3682" s="1">
        <v>1.76</v>
      </c>
      <c r="I3682" s="1">
        <v>5.58</v>
      </c>
      <c r="J3682" s="1">
        <f>Smartphone_Usage_And_Addiction_Analysis_7500_Rows[[#This Row],[social_media_hours]]+Smartphone_Usage_And_Addiction_Analysis_7500_Rows[[#This Row],[gaming_hours]]</f>
        <v>4.37</v>
      </c>
      <c r="K3682" s="1">
        <f>Smartphone_Usage_And_Addiction_Analysis_7500_Rows[[#This Row],[sleep_hours]]-Smartphone_Usage_And_Addiction_Analysis_7500_Rows[[#This Row],[total_leisure_hours]]</f>
        <v>1.21</v>
      </c>
      <c r="L3682" s="1">
        <v>112</v>
      </c>
      <c r="M3682" s="1">
        <v>149</v>
      </c>
      <c r="N3682" s="5">
        <f>Smartphone_Usage_And_Addiction_Analysis_7500_Rows[[#This Row],[app_opens_per_day]]/Smartphone_Usage_And_Addiction_Analysis_7500_Rows[[#This Row],[daily_screen_time_hours]]</f>
        <v>42.816091954022987</v>
      </c>
      <c r="O3682" s="1">
        <v>5.24</v>
      </c>
      <c r="P3682" s="1" t="s">
        <v>18</v>
      </c>
      <c r="Q3682" s="1" t="s">
        <v>19</v>
      </c>
      <c r="R3682" s="1" t="s">
        <v>20</v>
      </c>
      <c r="S3682" s="1">
        <v>0</v>
      </c>
    </row>
    <row r="3683" spans="1:19" ht="18" customHeight="1" x14ac:dyDescent="0.25">
      <c r="A3683" s="10" t="s">
        <v>2475</v>
      </c>
      <c r="B3683" s="1">
        <v>30</v>
      </c>
      <c r="C3683" t="str">
        <f t="shared" si="57"/>
        <v>26-40 (Millennials)</v>
      </c>
      <c r="D3683" s="1" t="s">
        <v>17</v>
      </c>
      <c r="E3683" s="1">
        <v>8.89</v>
      </c>
      <c r="F3683" s="1">
        <v>4.0599999999999996</v>
      </c>
      <c r="G3683" s="1">
        <v>3.26</v>
      </c>
      <c r="H3683" s="1">
        <v>1.04</v>
      </c>
      <c r="I3683" s="1">
        <v>6.46</v>
      </c>
      <c r="J3683" s="1">
        <f>Smartphone_Usage_And_Addiction_Analysis_7500_Rows[[#This Row],[social_media_hours]]+Smartphone_Usage_And_Addiction_Analysis_7500_Rows[[#This Row],[gaming_hours]]</f>
        <v>7.3199999999999994</v>
      </c>
      <c r="K3683" s="1">
        <f>Smartphone_Usage_And_Addiction_Analysis_7500_Rows[[#This Row],[sleep_hours]]-Smartphone_Usage_And_Addiction_Analysis_7500_Rows[[#This Row],[total_leisure_hours]]</f>
        <v>-0.85999999999999943</v>
      </c>
      <c r="L3683" s="1">
        <v>189</v>
      </c>
      <c r="M3683" s="1">
        <v>168</v>
      </c>
      <c r="N3683" s="5">
        <f>Smartphone_Usage_And_Addiction_Analysis_7500_Rows[[#This Row],[app_opens_per_day]]/Smartphone_Usage_And_Addiction_Analysis_7500_Rows[[#This Row],[daily_screen_time_hours]]</f>
        <v>18.897637795275589</v>
      </c>
      <c r="O3683" s="1">
        <v>9.4600000000000009</v>
      </c>
      <c r="P3683" s="1" t="s">
        <v>18</v>
      </c>
      <c r="Q3683" s="1" t="s">
        <v>23</v>
      </c>
      <c r="R3683" s="1" t="s">
        <v>24</v>
      </c>
      <c r="S3683" s="1">
        <v>1</v>
      </c>
    </row>
    <row r="3684" spans="1:19" ht="18" customHeight="1" x14ac:dyDescent="0.25">
      <c r="A3684" s="10" t="s">
        <v>2476</v>
      </c>
      <c r="B3684" s="1">
        <v>18</v>
      </c>
      <c r="C3684" t="str">
        <f t="shared" si="57"/>
        <v>18-25 (Gen Z)</v>
      </c>
      <c r="D3684" s="1" t="s">
        <v>30</v>
      </c>
      <c r="E3684" s="1">
        <v>9.2799999999999994</v>
      </c>
      <c r="F3684" s="1">
        <v>1.32</v>
      </c>
      <c r="G3684" s="1">
        <v>1.64</v>
      </c>
      <c r="H3684" s="1">
        <v>2</v>
      </c>
      <c r="I3684" s="1">
        <v>7.13</v>
      </c>
      <c r="J3684" s="1">
        <f>Smartphone_Usage_And_Addiction_Analysis_7500_Rows[[#This Row],[social_media_hours]]+Smartphone_Usage_And_Addiction_Analysis_7500_Rows[[#This Row],[gaming_hours]]</f>
        <v>2.96</v>
      </c>
      <c r="K3684" s="1">
        <f>Smartphone_Usage_And_Addiction_Analysis_7500_Rows[[#This Row],[sleep_hours]]-Smartphone_Usage_And_Addiction_Analysis_7500_Rows[[#This Row],[total_leisure_hours]]</f>
        <v>4.17</v>
      </c>
      <c r="L3684" s="1">
        <v>191</v>
      </c>
      <c r="M3684" s="1">
        <v>29</v>
      </c>
      <c r="N3684" s="5">
        <f>Smartphone_Usage_And_Addiction_Analysis_7500_Rows[[#This Row],[app_opens_per_day]]/Smartphone_Usage_And_Addiction_Analysis_7500_Rows[[#This Row],[daily_screen_time_hours]]</f>
        <v>3.125</v>
      </c>
      <c r="O3684" s="1">
        <v>12.23</v>
      </c>
      <c r="P3684" s="1" t="s">
        <v>32</v>
      </c>
      <c r="Q3684" s="1" t="s">
        <v>23</v>
      </c>
      <c r="R3684" s="1" t="s">
        <v>28</v>
      </c>
      <c r="S3684" s="1">
        <v>1</v>
      </c>
    </row>
    <row r="3685" spans="1:19" ht="18" customHeight="1" x14ac:dyDescent="0.25">
      <c r="A3685" s="10" t="s">
        <v>2477</v>
      </c>
      <c r="B3685" s="1">
        <v>32</v>
      </c>
      <c r="C3685" t="str">
        <f t="shared" si="57"/>
        <v>26-40 (Millennials)</v>
      </c>
      <c r="D3685" s="1" t="s">
        <v>30</v>
      </c>
      <c r="E3685" s="1">
        <v>8.1</v>
      </c>
      <c r="F3685" s="1">
        <v>3.95</v>
      </c>
      <c r="G3685" s="1">
        <v>0.63</v>
      </c>
      <c r="H3685" s="1">
        <v>0.73</v>
      </c>
      <c r="I3685" s="1">
        <v>6.59</v>
      </c>
      <c r="J3685" s="1">
        <f>Smartphone_Usage_And_Addiction_Analysis_7500_Rows[[#This Row],[social_media_hours]]+Smartphone_Usage_And_Addiction_Analysis_7500_Rows[[#This Row],[gaming_hours]]</f>
        <v>4.58</v>
      </c>
      <c r="K3685" s="1">
        <f>Smartphone_Usage_And_Addiction_Analysis_7500_Rows[[#This Row],[sleep_hours]]-Smartphone_Usage_And_Addiction_Analysis_7500_Rows[[#This Row],[total_leisure_hours]]</f>
        <v>2.0099999999999998</v>
      </c>
      <c r="L3685" s="1">
        <v>219</v>
      </c>
      <c r="M3685" s="1">
        <v>145</v>
      </c>
      <c r="N3685" s="5">
        <f>Smartphone_Usage_And_Addiction_Analysis_7500_Rows[[#This Row],[app_opens_per_day]]/Smartphone_Usage_And_Addiction_Analysis_7500_Rows[[#This Row],[daily_screen_time_hours]]</f>
        <v>17.901234567901234</v>
      </c>
      <c r="O3685" s="1">
        <v>10.14</v>
      </c>
      <c r="P3685" s="1" t="s">
        <v>32</v>
      </c>
      <c r="Q3685" s="1" t="s">
        <v>19</v>
      </c>
      <c r="R3685" s="1" t="s">
        <v>24</v>
      </c>
      <c r="S3685" s="1">
        <v>1</v>
      </c>
    </row>
    <row r="3686" spans="1:19" ht="18" customHeight="1" x14ac:dyDescent="0.25">
      <c r="A3686" s="10" t="s">
        <v>6329</v>
      </c>
      <c r="B3686" s="1">
        <v>26</v>
      </c>
      <c r="C3686" s="1" t="str">
        <f t="shared" si="57"/>
        <v>26-40 (Millennials)</v>
      </c>
      <c r="D3686" t="s">
        <v>7582</v>
      </c>
      <c r="E3686">
        <v>11.3</v>
      </c>
      <c r="F3686">
        <v>0.94</v>
      </c>
      <c r="G3686">
        <v>0.28000000000000003</v>
      </c>
      <c r="H3686">
        <v>5.74</v>
      </c>
      <c r="I3686">
        <v>8.81</v>
      </c>
      <c r="J3686" s="1">
        <f>Smartphone_Usage_And_Addiction_Analysis_7500_Rows[[#This Row],[social_media_hours]]+Smartphone_Usage_And_Addiction_Analysis_7500_Rows[[#This Row],[gaming_hours]]</f>
        <v>1.22</v>
      </c>
      <c r="K3686" s="1">
        <f>Smartphone_Usage_And_Addiction_Analysis_7500_Rows[[#This Row],[sleep_hours]]-Smartphone_Usage_And_Addiction_Analysis_7500_Rows[[#This Row],[total_leisure_hours]]</f>
        <v>7.5900000000000007</v>
      </c>
      <c r="L3686">
        <v>141</v>
      </c>
      <c r="M3686">
        <v>175</v>
      </c>
      <c r="N3686" s="5">
        <f>Smartphone_Usage_And_Addiction_Analysis_7500_Rows[[#This Row],[app_opens_per_day]]/Smartphone_Usage_And_Addiction_Analysis_7500_Rows[[#This Row],[daily_screen_time_hours]]</f>
        <v>15.486725663716813</v>
      </c>
      <c r="O3686">
        <v>12.2</v>
      </c>
      <c r="P3686" t="s">
        <v>18</v>
      </c>
      <c r="Q3686" t="s">
        <v>23</v>
      </c>
      <c r="R3686" t="s">
        <v>24</v>
      </c>
      <c r="S3686">
        <v>1</v>
      </c>
    </row>
    <row r="3687" spans="1:19" ht="18" customHeight="1" x14ac:dyDescent="0.25">
      <c r="A3687" s="10" t="s">
        <v>6330</v>
      </c>
      <c r="B3687" s="1">
        <v>33</v>
      </c>
      <c r="C3687" s="1" t="str">
        <f t="shared" si="57"/>
        <v>26-40 (Millennials)</v>
      </c>
      <c r="D3687" t="s">
        <v>7582</v>
      </c>
      <c r="E3687">
        <v>5.43</v>
      </c>
      <c r="F3687">
        <v>1.92</v>
      </c>
      <c r="G3687">
        <v>3.37</v>
      </c>
      <c r="H3687">
        <v>3.67</v>
      </c>
      <c r="I3687">
        <v>5.28</v>
      </c>
      <c r="J3687" s="1">
        <f>Smartphone_Usage_And_Addiction_Analysis_7500_Rows[[#This Row],[social_media_hours]]+Smartphone_Usage_And_Addiction_Analysis_7500_Rows[[#This Row],[gaming_hours]]</f>
        <v>5.29</v>
      </c>
      <c r="K3687" s="1">
        <f>Smartphone_Usage_And_Addiction_Analysis_7500_Rows[[#This Row],[sleep_hours]]-Smartphone_Usage_And_Addiction_Analysis_7500_Rows[[#This Row],[total_leisure_hours]]</f>
        <v>-9.9999999999997868E-3</v>
      </c>
      <c r="L3687">
        <v>67</v>
      </c>
      <c r="M3687">
        <v>156</v>
      </c>
      <c r="N3687" s="5">
        <f>Smartphone_Usage_And_Addiction_Analysis_7500_Rows[[#This Row],[app_opens_per_day]]/Smartphone_Usage_And_Addiction_Analysis_7500_Rows[[#This Row],[daily_screen_time_hours]]</f>
        <v>28.729281767955804</v>
      </c>
      <c r="O3687">
        <v>8.2100000000000009</v>
      </c>
      <c r="P3687" t="s">
        <v>32</v>
      </c>
      <c r="Q3687" t="s">
        <v>23</v>
      </c>
      <c r="R3687" t="s">
        <v>51</v>
      </c>
      <c r="S3687">
        <v>0</v>
      </c>
    </row>
    <row r="3688" spans="1:19" ht="18" customHeight="1" x14ac:dyDescent="0.25">
      <c r="A3688" s="10" t="s">
        <v>2478</v>
      </c>
      <c r="B3688" s="1">
        <v>35</v>
      </c>
      <c r="C3688" t="str">
        <f t="shared" si="57"/>
        <v>26-40 (Millennials)</v>
      </c>
      <c r="D3688" s="1" t="s">
        <v>17</v>
      </c>
      <c r="E3688" s="1">
        <v>10.56</v>
      </c>
      <c r="F3688" s="1">
        <v>5.89</v>
      </c>
      <c r="G3688" s="1">
        <v>1.97</v>
      </c>
      <c r="H3688" s="1">
        <v>1.52</v>
      </c>
      <c r="I3688" s="1">
        <v>4.5999999999999996</v>
      </c>
      <c r="J3688" s="1">
        <f>Smartphone_Usage_And_Addiction_Analysis_7500_Rows[[#This Row],[social_media_hours]]+Smartphone_Usage_And_Addiction_Analysis_7500_Rows[[#This Row],[gaming_hours]]</f>
        <v>7.8599999999999994</v>
      </c>
      <c r="K3688" s="1">
        <f>Smartphone_Usage_And_Addiction_Analysis_7500_Rows[[#This Row],[sleep_hours]]-Smartphone_Usage_And_Addiction_Analysis_7500_Rows[[#This Row],[total_leisure_hours]]</f>
        <v>-3.26</v>
      </c>
      <c r="L3688" s="1">
        <v>34</v>
      </c>
      <c r="M3688" s="1">
        <v>157</v>
      </c>
      <c r="N3688" s="5">
        <f>Smartphone_Usage_And_Addiction_Analysis_7500_Rows[[#This Row],[app_opens_per_day]]/Smartphone_Usage_And_Addiction_Analysis_7500_Rows[[#This Row],[daily_screen_time_hours]]</f>
        <v>14.867424242424242</v>
      </c>
      <c r="O3688" s="1">
        <v>12.65</v>
      </c>
      <c r="P3688" s="1" t="s">
        <v>22</v>
      </c>
      <c r="Q3688" s="1" t="s">
        <v>23</v>
      </c>
      <c r="R3688" s="1" t="s">
        <v>24</v>
      </c>
      <c r="S3688" s="1">
        <v>1</v>
      </c>
    </row>
    <row r="3689" spans="1:19" ht="18" customHeight="1" x14ac:dyDescent="0.25">
      <c r="A3689" s="10" t="s">
        <v>2479</v>
      </c>
      <c r="B3689" s="1">
        <v>20</v>
      </c>
      <c r="C3689" t="str">
        <f t="shared" si="57"/>
        <v>18-25 (Gen Z)</v>
      </c>
      <c r="D3689" s="1" t="s">
        <v>30</v>
      </c>
      <c r="E3689" s="1">
        <v>8.1300000000000008</v>
      </c>
      <c r="F3689" s="1">
        <v>3.24</v>
      </c>
      <c r="G3689" s="1">
        <v>3.46</v>
      </c>
      <c r="H3689" s="1">
        <v>5.8</v>
      </c>
      <c r="I3689" s="1">
        <v>7.46</v>
      </c>
      <c r="J3689" s="1">
        <f>Smartphone_Usage_And_Addiction_Analysis_7500_Rows[[#This Row],[social_media_hours]]+Smartphone_Usage_And_Addiction_Analysis_7500_Rows[[#This Row],[gaming_hours]]</f>
        <v>6.7</v>
      </c>
      <c r="K3689" s="1">
        <f>Smartphone_Usage_And_Addiction_Analysis_7500_Rows[[#This Row],[sleep_hours]]-Smartphone_Usage_And_Addiction_Analysis_7500_Rows[[#This Row],[total_leisure_hours]]</f>
        <v>0.75999999999999979</v>
      </c>
      <c r="L3689" s="1">
        <v>102</v>
      </c>
      <c r="M3689" s="1">
        <v>129</v>
      </c>
      <c r="N3689" s="5">
        <f>Smartphone_Usage_And_Addiction_Analysis_7500_Rows[[#This Row],[app_opens_per_day]]/Smartphone_Usage_And_Addiction_Analysis_7500_Rows[[#This Row],[daily_screen_time_hours]]</f>
        <v>15.867158671586715</v>
      </c>
      <c r="O3689" s="1">
        <v>9.43</v>
      </c>
      <c r="P3689" s="1" t="s">
        <v>22</v>
      </c>
      <c r="Q3689" s="1" t="s">
        <v>19</v>
      </c>
      <c r="R3689" s="1" t="s">
        <v>24</v>
      </c>
      <c r="S3689" s="1">
        <v>1</v>
      </c>
    </row>
    <row r="3690" spans="1:19" ht="18" customHeight="1" x14ac:dyDescent="0.25">
      <c r="A3690" s="10" t="s">
        <v>6331</v>
      </c>
      <c r="B3690" s="1">
        <v>29</v>
      </c>
      <c r="C3690" s="1" t="str">
        <f t="shared" si="57"/>
        <v>26-40 (Millennials)</v>
      </c>
      <c r="D3690" t="s">
        <v>7582</v>
      </c>
      <c r="E3690">
        <v>10.86</v>
      </c>
      <c r="F3690">
        <v>2.82</v>
      </c>
      <c r="G3690">
        <v>0.1</v>
      </c>
      <c r="H3690">
        <v>4.28</v>
      </c>
      <c r="I3690">
        <v>5.71</v>
      </c>
      <c r="J3690" s="1">
        <f>Smartphone_Usage_And_Addiction_Analysis_7500_Rows[[#This Row],[social_media_hours]]+Smartphone_Usage_And_Addiction_Analysis_7500_Rows[[#This Row],[gaming_hours]]</f>
        <v>2.92</v>
      </c>
      <c r="K3690" s="1">
        <f>Smartphone_Usage_And_Addiction_Analysis_7500_Rows[[#This Row],[sleep_hours]]-Smartphone_Usage_And_Addiction_Analysis_7500_Rows[[#This Row],[total_leisure_hours]]</f>
        <v>2.79</v>
      </c>
      <c r="L3690">
        <v>229</v>
      </c>
      <c r="M3690">
        <v>168</v>
      </c>
      <c r="N3690" s="5">
        <f>Smartphone_Usage_And_Addiction_Analysis_7500_Rows[[#This Row],[app_opens_per_day]]/Smartphone_Usage_And_Addiction_Analysis_7500_Rows[[#This Row],[daily_screen_time_hours]]</f>
        <v>15.46961325966851</v>
      </c>
      <c r="O3690">
        <v>13.18</v>
      </c>
      <c r="P3690" t="s">
        <v>22</v>
      </c>
      <c r="Q3690" t="s">
        <v>19</v>
      </c>
      <c r="R3690" t="s">
        <v>24</v>
      </c>
      <c r="S3690">
        <v>1</v>
      </c>
    </row>
    <row r="3691" spans="1:19" ht="18" customHeight="1" x14ac:dyDescent="0.25">
      <c r="A3691" s="10" t="s">
        <v>6332</v>
      </c>
      <c r="B3691" s="1">
        <v>35</v>
      </c>
      <c r="C3691" s="1" t="str">
        <f t="shared" si="57"/>
        <v>26-40 (Millennials)</v>
      </c>
      <c r="D3691" t="s">
        <v>7582</v>
      </c>
      <c r="E3691">
        <v>4</v>
      </c>
      <c r="F3691">
        <v>4.79</v>
      </c>
      <c r="G3691">
        <v>1.52</v>
      </c>
      <c r="H3691">
        <v>1.34</v>
      </c>
      <c r="I3691">
        <v>7.67</v>
      </c>
      <c r="J3691" s="1">
        <f>Smartphone_Usage_And_Addiction_Analysis_7500_Rows[[#This Row],[social_media_hours]]+Smartphone_Usage_And_Addiction_Analysis_7500_Rows[[#This Row],[gaming_hours]]</f>
        <v>6.3100000000000005</v>
      </c>
      <c r="K3691" s="1">
        <f>Smartphone_Usage_And_Addiction_Analysis_7500_Rows[[#This Row],[sleep_hours]]-Smartphone_Usage_And_Addiction_Analysis_7500_Rows[[#This Row],[total_leisure_hours]]</f>
        <v>1.3599999999999994</v>
      </c>
      <c r="L3691">
        <v>95</v>
      </c>
      <c r="M3691">
        <v>173</v>
      </c>
      <c r="N3691" s="5">
        <f>Smartphone_Usage_And_Addiction_Analysis_7500_Rows[[#This Row],[app_opens_per_day]]/Smartphone_Usage_And_Addiction_Analysis_7500_Rows[[#This Row],[daily_screen_time_hours]]</f>
        <v>43.25</v>
      </c>
      <c r="O3691">
        <v>6.11</v>
      </c>
      <c r="P3691" t="s">
        <v>32</v>
      </c>
      <c r="Q3691" t="s">
        <v>23</v>
      </c>
      <c r="R3691" t="s">
        <v>24</v>
      </c>
      <c r="S3691">
        <v>1</v>
      </c>
    </row>
    <row r="3692" spans="1:19" ht="18" customHeight="1" x14ac:dyDescent="0.25">
      <c r="A3692" s="10" t="s">
        <v>2480</v>
      </c>
      <c r="B3692" s="1">
        <v>19</v>
      </c>
      <c r="C3692" t="str">
        <f t="shared" si="57"/>
        <v>18-25 (Gen Z)</v>
      </c>
      <c r="D3692" s="1" t="s">
        <v>17</v>
      </c>
      <c r="E3692" s="1">
        <v>3.04</v>
      </c>
      <c r="F3692" s="1">
        <v>5.85</v>
      </c>
      <c r="G3692" s="1">
        <v>1.38</v>
      </c>
      <c r="H3692" s="1">
        <v>3.65</v>
      </c>
      <c r="I3692" s="1">
        <v>4.68</v>
      </c>
      <c r="J3692" s="1">
        <f>Smartphone_Usage_And_Addiction_Analysis_7500_Rows[[#This Row],[social_media_hours]]+Smartphone_Usage_And_Addiction_Analysis_7500_Rows[[#This Row],[gaming_hours]]</f>
        <v>7.2299999999999995</v>
      </c>
      <c r="K3692" s="1">
        <f>Smartphone_Usage_And_Addiction_Analysis_7500_Rows[[#This Row],[sleep_hours]]-Smartphone_Usage_And_Addiction_Analysis_7500_Rows[[#This Row],[total_leisure_hours]]</f>
        <v>-2.5499999999999998</v>
      </c>
      <c r="L3692" s="1">
        <v>249</v>
      </c>
      <c r="M3692" s="1">
        <v>129</v>
      </c>
      <c r="N3692" s="5">
        <f>Smartphone_Usage_And_Addiction_Analysis_7500_Rows[[#This Row],[app_opens_per_day]]/Smartphone_Usage_And_Addiction_Analysis_7500_Rows[[#This Row],[daily_screen_time_hours]]</f>
        <v>42.434210526315788</v>
      </c>
      <c r="O3692" s="1">
        <v>5.8</v>
      </c>
      <c r="P3692" s="1" t="s">
        <v>18</v>
      </c>
      <c r="Q3692" s="1" t="s">
        <v>23</v>
      </c>
      <c r="R3692" s="1" t="s">
        <v>24</v>
      </c>
      <c r="S3692" s="1">
        <v>1</v>
      </c>
    </row>
    <row r="3693" spans="1:19" ht="18" customHeight="1" x14ac:dyDescent="0.25">
      <c r="A3693" s="10" t="s">
        <v>6333</v>
      </c>
      <c r="B3693" s="1">
        <v>29</v>
      </c>
      <c r="C3693" s="1" t="str">
        <f t="shared" si="57"/>
        <v>26-40 (Millennials)</v>
      </c>
      <c r="D3693" t="s">
        <v>7582</v>
      </c>
      <c r="E3693">
        <v>10.28</v>
      </c>
      <c r="F3693">
        <v>3.1</v>
      </c>
      <c r="G3693">
        <v>1.94</v>
      </c>
      <c r="H3693">
        <v>1.38</v>
      </c>
      <c r="I3693">
        <v>5.79</v>
      </c>
      <c r="J3693" s="1">
        <f>Smartphone_Usage_And_Addiction_Analysis_7500_Rows[[#This Row],[social_media_hours]]+Smartphone_Usage_And_Addiction_Analysis_7500_Rows[[#This Row],[gaming_hours]]</f>
        <v>5.04</v>
      </c>
      <c r="K3693" s="1">
        <f>Smartphone_Usage_And_Addiction_Analysis_7500_Rows[[#This Row],[sleep_hours]]-Smartphone_Usage_And_Addiction_Analysis_7500_Rows[[#This Row],[total_leisure_hours]]</f>
        <v>0.75</v>
      </c>
      <c r="L3693">
        <v>142</v>
      </c>
      <c r="M3693">
        <v>139</v>
      </c>
      <c r="N3693" s="5">
        <f>Smartphone_Usage_And_Addiction_Analysis_7500_Rows[[#This Row],[app_opens_per_day]]/Smartphone_Usage_And_Addiction_Analysis_7500_Rows[[#This Row],[daily_screen_time_hours]]</f>
        <v>13.521400778210118</v>
      </c>
      <c r="O3693">
        <v>11.5</v>
      </c>
      <c r="P3693" t="s">
        <v>18</v>
      </c>
      <c r="Q3693" t="s">
        <v>19</v>
      </c>
      <c r="R3693" t="s">
        <v>28</v>
      </c>
      <c r="S3693">
        <v>1</v>
      </c>
    </row>
    <row r="3694" spans="1:19" ht="18" customHeight="1" x14ac:dyDescent="0.25">
      <c r="A3694" s="10" t="s">
        <v>2481</v>
      </c>
      <c r="B3694" s="1">
        <v>35</v>
      </c>
      <c r="C3694" t="str">
        <f t="shared" si="57"/>
        <v>26-40 (Millennials)</v>
      </c>
      <c r="D3694" s="1" t="s">
        <v>30</v>
      </c>
      <c r="E3694" s="1">
        <v>4.91</v>
      </c>
      <c r="F3694" s="1">
        <v>2.92</v>
      </c>
      <c r="G3694" s="1">
        <v>2.68</v>
      </c>
      <c r="H3694" s="1">
        <v>3.82</v>
      </c>
      <c r="I3694" s="1">
        <v>8.75</v>
      </c>
      <c r="J3694" s="1">
        <f>Smartphone_Usage_And_Addiction_Analysis_7500_Rows[[#This Row],[social_media_hours]]+Smartphone_Usage_And_Addiction_Analysis_7500_Rows[[#This Row],[gaming_hours]]</f>
        <v>5.6</v>
      </c>
      <c r="K3694" s="1">
        <f>Smartphone_Usage_And_Addiction_Analysis_7500_Rows[[#This Row],[sleep_hours]]-Smartphone_Usage_And_Addiction_Analysis_7500_Rows[[#This Row],[total_leisure_hours]]</f>
        <v>3.1500000000000004</v>
      </c>
      <c r="L3694" s="1">
        <v>44</v>
      </c>
      <c r="M3694" s="1">
        <v>29</v>
      </c>
      <c r="N3694" s="5">
        <f>Smartphone_Usage_And_Addiction_Analysis_7500_Rows[[#This Row],[app_opens_per_day]]/Smartphone_Usage_And_Addiction_Analysis_7500_Rows[[#This Row],[daily_screen_time_hours]]</f>
        <v>5.9063136456211813</v>
      </c>
      <c r="O3694" s="1">
        <v>5.5</v>
      </c>
      <c r="P3694" s="1" t="s">
        <v>32</v>
      </c>
      <c r="Q3694" s="1" t="s">
        <v>23</v>
      </c>
      <c r="R3694" s="1" t="s">
        <v>20</v>
      </c>
      <c r="S3694" s="1">
        <v>0</v>
      </c>
    </row>
    <row r="3695" spans="1:19" ht="18" customHeight="1" x14ac:dyDescent="0.25">
      <c r="A3695" s="10" t="s">
        <v>2482</v>
      </c>
      <c r="B3695" s="1">
        <v>32</v>
      </c>
      <c r="C3695" t="str">
        <f t="shared" si="57"/>
        <v>26-40 (Millennials)</v>
      </c>
      <c r="D3695" s="1" t="s">
        <v>17</v>
      </c>
      <c r="E3695" s="1">
        <v>5.77</v>
      </c>
      <c r="F3695" s="1">
        <v>4.74</v>
      </c>
      <c r="G3695" s="1">
        <v>0.32</v>
      </c>
      <c r="H3695" s="1">
        <v>0.57999999999999996</v>
      </c>
      <c r="I3695" s="1">
        <v>5.69</v>
      </c>
      <c r="J3695" s="1">
        <f>Smartphone_Usage_And_Addiction_Analysis_7500_Rows[[#This Row],[social_media_hours]]+Smartphone_Usage_And_Addiction_Analysis_7500_Rows[[#This Row],[gaming_hours]]</f>
        <v>5.0600000000000005</v>
      </c>
      <c r="K3695" s="1">
        <f>Smartphone_Usage_And_Addiction_Analysis_7500_Rows[[#This Row],[sleep_hours]]-Smartphone_Usage_And_Addiction_Analysis_7500_Rows[[#This Row],[total_leisure_hours]]</f>
        <v>0.62999999999999989</v>
      </c>
      <c r="L3695" s="1">
        <v>218</v>
      </c>
      <c r="M3695" s="1">
        <v>49</v>
      </c>
      <c r="N3695" s="5">
        <f>Smartphone_Usage_And_Addiction_Analysis_7500_Rows[[#This Row],[app_opens_per_day]]/Smartphone_Usage_And_Addiction_Analysis_7500_Rows[[#This Row],[daily_screen_time_hours]]</f>
        <v>8.492201039861353</v>
      </c>
      <c r="O3695" s="1">
        <v>6.38</v>
      </c>
      <c r="P3695" s="1" t="s">
        <v>22</v>
      </c>
      <c r="Q3695" s="1" t="s">
        <v>19</v>
      </c>
      <c r="R3695" s="1" t="s">
        <v>28</v>
      </c>
      <c r="S3695" s="1">
        <v>1</v>
      </c>
    </row>
    <row r="3696" spans="1:19" ht="18" customHeight="1" x14ac:dyDescent="0.25">
      <c r="A3696" s="10" t="s">
        <v>2483</v>
      </c>
      <c r="B3696" s="1">
        <v>28</v>
      </c>
      <c r="C3696" t="str">
        <f t="shared" si="57"/>
        <v>26-40 (Millennials)</v>
      </c>
      <c r="D3696" s="1" t="s">
        <v>30</v>
      </c>
      <c r="E3696" s="1">
        <v>10.029999999999999</v>
      </c>
      <c r="F3696" s="1">
        <v>3.6</v>
      </c>
      <c r="G3696" s="1">
        <v>3.5</v>
      </c>
      <c r="H3696" s="1">
        <v>3.01</v>
      </c>
      <c r="I3696" s="1">
        <v>5.47</v>
      </c>
      <c r="J3696" s="1">
        <f>Smartphone_Usage_And_Addiction_Analysis_7500_Rows[[#This Row],[social_media_hours]]+Smartphone_Usage_And_Addiction_Analysis_7500_Rows[[#This Row],[gaming_hours]]</f>
        <v>7.1</v>
      </c>
      <c r="K3696" s="1">
        <f>Smartphone_Usage_And_Addiction_Analysis_7500_Rows[[#This Row],[sleep_hours]]-Smartphone_Usage_And_Addiction_Analysis_7500_Rows[[#This Row],[total_leisure_hours]]</f>
        <v>-1.63</v>
      </c>
      <c r="L3696" s="1">
        <v>218</v>
      </c>
      <c r="M3696" s="1">
        <v>125</v>
      </c>
      <c r="N3696" s="5">
        <f>Smartphone_Usage_And_Addiction_Analysis_7500_Rows[[#This Row],[app_opens_per_day]]/Smartphone_Usage_And_Addiction_Analysis_7500_Rows[[#This Row],[daily_screen_time_hours]]</f>
        <v>12.462612163509473</v>
      </c>
      <c r="O3696" s="1">
        <v>13.01</v>
      </c>
      <c r="P3696" s="1" t="s">
        <v>32</v>
      </c>
      <c r="Q3696" s="1" t="s">
        <v>19</v>
      </c>
      <c r="R3696" s="1" t="s">
        <v>24</v>
      </c>
      <c r="S3696" s="1">
        <v>1</v>
      </c>
    </row>
    <row r="3697" spans="1:19" ht="18" customHeight="1" x14ac:dyDescent="0.25">
      <c r="A3697" s="10" t="s">
        <v>6334</v>
      </c>
      <c r="B3697" s="1">
        <v>29</v>
      </c>
      <c r="C3697" s="1" t="str">
        <f t="shared" si="57"/>
        <v>26-40 (Millennials)</v>
      </c>
      <c r="D3697" t="s">
        <v>7582</v>
      </c>
      <c r="E3697">
        <v>11.62</v>
      </c>
      <c r="F3697">
        <v>2.48</v>
      </c>
      <c r="G3697">
        <v>1.43</v>
      </c>
      <c r="H3697">
        <v>1.26</v>
      </c>
      <c r="I3697">
        <v>6.79</v>
      </c>
      <c r="J3697" s="1">
        <f>Smartphone_Usage_And_Addiction_Analysis_7500_Rows[[#This Row],[social_media_hours]]+Smartphone_Usage_And_Addiction_Analysis_7500_Rows[[#This Row],[gaming_hours]]</f>
        <v>3.91</v>
      </c>
      <c r="K3697" s="1">
        <f>Smartphone_Usage_And_Addiction_Analysis_7500_Rows[[#This Row],[sleep_hours]]-Smartphone_Usage_And_Addiction_Analysis_7500_Rows[[#This Row],[total_leisure_hours]]</f>
        <v>2.88</v>
      </c>
      <c r="L3697">
        <v>162</v>
      </c>
      <c r="M3697">
        <v>97</v>
      </c>
      <c r="N3697" s="5">
        <f>Smartphone_Usage_And_Addiction_Analysis_7500_Rows[[#This Row],[app_opens_per_day]]/Smartphone_Usage_And_Addiction_Analysis_7500_Rows[[#This Row],[daily_screen_time_hours]]</f>
        <v>8.3476764199655769</v>
      </c>
      <c r="O3697">
        <v>14.47</v>
      </c>
      <c r="P3697" t="s">
        <v>32</v>
      </c>
      <c r="Q3697" t="s">
        <v>23</v>
      </c>
      <c r="R3697" t="s">
        <v>28</v>
      </c>
      <c r="S3697">
        <v>1</v>
      </c>
    </row>
    <row r="3698" spans="1:19" ht="18" customHeight="1" x14ac:dyDescent="0.25">
      <c r="A3698" s="10" t="s">
        <v>2484</v>
      </c>
      <c r="B3698" s="1">
        <v>31</v>
      </c>
      <c r="C3698" t="str">
        <f t="shared" si="57"/>
        <v>26-40 (Millennials)</v>
      </c>
      <c r="D3698" s="1" t="s">
        <v>17</v>
      </c>
      <c r="E3698" s="1">
        <v>9.86</v>
      </c>
      <c r="F3698" s="1">
        <v>1.97</v>
      </c>
      <c r="G3698" s="1">
        <v>3.87</v>
      </c>
      <c r="H3698" s="1">
        <v>3.12</v>
      </c>
      <c r="I3698" s="1">
        <v>5.26</v>
      </c>
      <c r="J3698" s="1">
        <f>Smartphone_Usage_And_Addiction_Analysis_7500_Rows[[#This Row],[social_media_hours]]+Smartphone_Usage_And_Addiction_Analysis_7500_Rows[[#This Row],[gaming_hours]]</f>
        <v>5.84</v>
      </c>
      <c r="K3698" s="1">
        <f>Smartphone_Usage_And_Addiction_Analysis_7500_Rows[[#This Row],[sleep_hours]]-Smartphone_Usage_And_Addiction_Analysis_7500_Rows[[#This Row],[total_leisure_hours]]</f>
        <v>-0.58000000000000007</v>
      </c>
      <c r="L3698" s="1">
        <v>122</v>
      </c>
      <c r="M3698" s="1">
        <v>94</v>
      </c>
      <c r="N3698" s="5">
        <f>Smartphone_Usage_And_Addiction_Analysis_7500_Rows[[#This Row],[app_opens_per_day]]/Smartphone_Usage_And_Addiction_Analysis_7500_Rows[[#This Row],[daily_screen_time_hours]]</f>
        <v>9.5334685598377291</v>
      </c>
      <c r="O3698" s="1">
        <v>12.55</v>
      </c>
      <c r="P3698" s="1" t="s">
        <v>32</v>
      </c>
      <c r="Q3698" s="1" t="s">
        <v>23</v>
      </c>
      <c r="R3698" s="1" t="s">
        <v>28</v>
      </c>
      <c r="S3698" s="1">
        <v>1</v>
      </c>
    </row>
    <row r="3699" spans="1:19" ht="18" customHeight="1" x14ac:dyDescent="0.25">
      <c r="A3699" s="10" t="s">
        <v>6335</v>
      </c>
      <c r="B3699" s="1">
        <v>19</v>
      </c>
      <c r="C3699" s="1" t="str">
        <f t="shared" si="57"/>
        <v>18-25 (Gen Z)</v>
      </c>
      <c r="D3699" t="s">
        <v>7582</v>
      </c>
      <c r="E3699">
        <v>3.46</v>
      </c>
      <c r="F3699">
        <v>1.47</v>
      </c>
      <c r="G3699">
        <v>1.41</v>
      </c>
      <c r="H3699">
        <v>2.73</v>
      </c>
      <c r="I3699">
        <v>5.69</v>
      </c>
      <c r="J3699" s="1">
        <f>Smartphone_Usage_And_Addiction_Analysis_7500_Rows[[#This Row],[social_media_hours]]+Smartphone_Usage_And_Addiction_Analysis_7500_Rows[[#This Row],[gaming_hours]]</f>
        <v>2.88</v>
      </c>
      <c r="K3699" s="1">
        <f>Smartphone_Usage_And_Addiction_Analysis_7500_Rows[[#This Row],[sleep_hours]]-Smartphone_Usage_And_Addiction_Analysis_7500_Rows[[#This Row],[total_leisure_hours]]</f>
        <v>2.8100000000000005</v>
      </c>
      <c r="L3699">
        <v>237</v>
      </c>
      <c r="M3699">
        <v>78</v>
      </c>
      <c r="N3699" s="5">
        <f>Smartphone_Usage_And_Addiction_Analysis_7500_Rows[[#This Row],[app_opens_per_day]]/Smartphone_Usage_And_Addiction_Analysis_7500_Rows[[#This Row],[daily_screen_time_hours]]</f>
        <v>22.543352601156069</v>
      </c>
      <c r="O3699">
        <v>4.5599999999999996</v>
      </c>
      <c r="P3699" t="s">
        <v>18</v>
      </c>
      <c r="Q3699" t="s">
        <v>23</v>
      </c>
      <c r="R3699" t="s">
        <v>20</v>
      </c>
      <c r="S3699">
        <v>0</v>
      </c>
    </row>
    <row r="3700" spans="1:19" ht="18" customHeight="1" x14ac:dyDescent="0.25">
      <c r="A3700" s="10" t="s">
        <v>2485</v>
      </c>
      <c r="B3700" s="1">
        <v>26</v>
      </c>
      <c r="C3700" t="str">
        <f t="shared" si="57"/>
        <v>26-40 (Millennials)</v>
      </c>
      <c r="D3700" s="1" t="s">
        <v>17</v>
      </c>
      <c r="E3700" s="1">
        <v>8.7200000000000006</v>
      </c>
      <c r="F3700" s="1">
        <v>5.87</v>
      </c>
      <c r="G3700" s="1">
        <v>1.1399999999999999</v>
      </c>
      <c r="H3700" s="1">
        <v>3</v>
      </c>
      <c r="I3700" s="1">
        <v>5.79</v>
      </c>
      <c r="J3700" s="1">
        <f>Smartphone_Usage_And_Addiction_Analysis_7500_Rows[[#This Row],[social_media_hours]]+Smartphone_Usage_And_Addiction_Analysis_7500_Rows[[#This Row],[gaming_hours]]</f>
        <v>7.01</v>
      </c>
      <c r="K3700" s="1">
        <f>Smartphone_Usage_And_Addiction_Analysis_7500_Rows[[#This Row],[sleep_hours]]-Smartphone_Usage_And_Addiction_Analysis_7500_Rows[[#This Row],[total_leisure_hours]]</f>
        <v>-1.2199999999999998</v>
      </c>
      <c r="L3700" s="1">
        <v>50</v>
      </c>
      <c r="M3700" s="1">
        <v>94</v>
      </c>
      <c r="N3700" s="5">
        <f>Smartphone_Usage_And_Addiction_Analysis_7500_Rows[[#This Row],[app_opens_per_day]]/Smartphone_Usage_And_Addiction_Analysis_7500_Rows[[#This Row],[daily_screen_time_hours]]</f>
        <v>10.779816513761467</v>
      </c>
      <c r="O3700" s="1">
        <v>10.15</v>
      </c>
      <c r="P3700" s="1" t="s">
        <v>18</v>
      </c>
      <c r="Q3700" s="1" t="s">
        <v>23</v>
      </c>
      <c r="R3700" s="1" t="s">
        <v>28</v>
      </c>
      <c r="S3700" s="1">
        <v>1</v>
      </c>
    </row>
    <row r="3701" spans="1:19" ht="18" customHeight="1" x14ac:dyDescent="0.25">
      <c r="A3701" s="10" t="s">
        <v>2486</v>
      </c>
      <c r="B3701" s="1">
        <v>33</v>
      </c>
      <c r="C3701" t="str">
        <f t="shared" si="57"/>
        <v>26-40 (Millennials)</v>
      </c>
      <c r="D3701" s="1" t="s">
        <v>30</v>
      </c>
      <c r="E3701" s="1">
        <v>3.36</v>
      </c>
      <c r="F3701" s="1">
        <v>3.82</v>
      </c>
      <c r="G3701" s="1">
        <v>1.34</v>
      </c>
      <c r="H3701" s="1">
        <v>1.08</v>
      </c>
      <c r="I3701" s="1">
        <v>4.8</v>
      </c>
      <c r="J3701" s="1">
        <f>Smartphone_Usage_And_Addiction_Analysis_7500_Rows[[#This Row],[social_media_hours]]+Smartphone_Usage_And_Addiction_Analysis_7500_Rows[[#This Row],[gaming_hours]]</f>
        <v>5.16</v>
      </c>
      <c r="K3701" s="1">
        <f>Smartphone_Usage_And_Addiction_Analysis_7500_Rows[[#This Row],[sleep_hours]]-Smartphone_Usage_And_Addiction_Analysis_7500_Rows[[#This Row],[total_leisure_hours]]</f>
        <v>-0.36000000000000032</v>
      </c>
      <c r="L3701" s="1">
        <v>46</v>
      </c>
      <c r="M3701" s="1">
        <v>166</v>
      </c>
      <c r="N3701" s="5">
        <f>Smartphone_Usage_And_Addiction_Analysis_7500_Rows[[#This Row],[app_opens_per_day]]/Smartphone_Usage_And_Addiction_Analysis_7500_Rows[[#This Row],[daily_screen_time_hours]]</f>
        <v>49.404761904761905</v>
      </c>
      <c r="O3701" s="1">
        <v>4.84</v>
      </c>
      <c r="P3701" s="1" t="s">
        <v>22</v>
      </c>
      <c r="Q3701" s="1" t="s">
        <v>19</v>
      </c>
      <c r="R3701" s="1" t="s">
        <v>51</v>
      </c>
      <c r="S3701" s="1">
        <v>0</v>
      </c>
    </row>
    <row r="3702" spans="1:19" ht="18" customHeight="1" x14ac:dyDescent="0.25">
      <c r="A3702" s="10" t="s">
        <v>2487</v>
      </c>
      <c r="B3702" s="1">
        <v>29</v>
      </c>
      <c r="C3702" t="str">
        <f t="shared" si="57"/>
        <v>26-40 (Millennials)</v>
      </c>
      <c r="D3702" s="1" t="s">
        <v>17</v>
      </c>
      <c r="E3702" s="1">
        <v>5.93</v>
      </c>
      <c r="F3702" s="1">
        <v>2.04</v>
      </c>
      <c r="G3702" s="1">
        <v>0.71</v>
      </c>
      <c r="H3702" s="1">
        <v>3.38</v>
      </c>
      <c r="I3702" s="1">
        <v>4.96</v>
      </c>
      <c r="J3702" s="1">
        <f>Smartphone_Usage_And_Addiction_Analysis_7500_Rows[[#This Row],[social_media_hours]]+Smartphone_Usage_And_Addiction_Analysis_7500_Rows[[#This Row],[gaming_hours]]</f>
        <v>2.75</v>
      </c>
      <c r="K3702" s="1">
        <f>Smartphone_Usage_And_Addiction_Analysis_7500_Rows[[#This Row],[sleep_hours]]-Smartphone_Usage_And_Addiction_Analysis_7500_Rows[[#This Row],[total_leisure_hours]]</f>
        <v>2.21</v>
      </c>
      <c r="L3702" s="1">
        <v>68</v>
      </c>
      <c r="M3702" s="1">
        <v>78</v>
      </c>
      <c r="N3702" s="5">
        <f>Smartphone_Usage_And_Addiction_Analysis_7500_Rows[[#This Row],[app_opens_per_day]]/Smartphone_Usage_And_Addiction_Analysis_7500_Rows[[#This Row],[daily_screen_time_hours]]</f>
        <v>13.15345699831366</v>
      </c>
      <c r="O3702" s="1">
        <v>8.64</v>
      </c>
      <c r="P3702" s="1" t="s">
        <v>32</v>
      </c>
      <c r="Q3702" s="1" t="s">
        <v>19</v>
      </c>
      <c r="R3702" s="1" t="s">
        <v>51</v>
      </c>
      <c r="S3702" s="1">
        <v>0</v>
      </c>
    </row>
    <row r="3703" spans="1:19" ht="18" customHeight="1" x14ac:dyDescent="0.25">
      <c r="A3703" s="10" t="s">
        <v>2488</v>
      </c>
      <c r="B3703" s="1">
        <v>32</v>
      </c>
      <c r="C3703" t="str">
        <f t="shared" si="57"/>
        <v>26-40 (Millennials)</v>
      </c>
      <c r="D3703" s="1" t="s">
        <v>30</v>
      </c>
      <c r="E3703" s="1">
        <v>10.62</v>
      </c>
      <c r="F3703" s="1">
        <v>5.4</v>
      </c>
      <c r="G3703" s="1">
        <v>2.88</v>
      </c>
      <c r="H3703" s="1">
        <v>0.95</v>
      </c>
      <c r="I3703" s="1">
        <v>4.53</v>
      </c>
      <c r="J3703" s="1">
        <f>Smartphone_Usage_And_Addiction_Analysis_7500_Rows[[#This Row],[social_media_hours]]+Smartphone_Usage_And_Addiction_Analysis_7500_Rows[[#This Row],[gaming_hours]]</f>
        <v>8.2800000000000011</v>
      </c>
      <c r="K3703" s="1">
        <f>Smartphone_Usage_And_Addiction_Analysis_7500_Rows[[#This Row],[sleep_hours]]-Smartphone_Usage_And_Addiction_Analysis_7500_Rows[[#This Row],[total_leisure_hours]]</f>
        <v>-3.7500000000000009</v>
      </c>
      <c r="L3703" s="1">
        <v>47</v>
      </c>
      <c r="M3703" s="1">
        <v>111</v>
      </c>
      <c r="N3703" s="5">
        <f>Smartphone_Usage_And_Addiction_Analysis_7500_Rows[[#This Row],[app_opens_per_day]]/Smartphone_Usage_And_Addiction_Analysis_7500_Rows[[#This Row],[daily_screen_time_hours]]</f>
        <v>10.451977401129945</v>
      </c>
      <c r="O3703" s="1">
        <v>12.22</v>
      </c>
      <c r="P3703" s="1" t="s">
        <v>18</v>
      </c>
      <c r="Q3703" s="1" t="s">
        <v>23</v>
      </c>
      <c r="R3703" s="1" t="s">
        <v>28</v>
      </c>
      <c r="S3703" s="1">
        <v>1</v>
      </c>
    </row>
    <row r="3704" spans="1:19" ht="18" customHeight="1" x14ac:dyDescent="0.25">
      <c r="A3704" s="10" t="s">
        <v>6336</v>
      </c>
      <c r="B3704" s="1">
        <v>19</v>
      </c>
      <c r="C3704" s="1" t="str">
        <f t="shared" si="57"/>
        <v>18-25 (Gen Z)</v>
      </c>
      <c r="D3704" t="s">
        <v>7582</v>
      </c>
      <c r="E3704">
        <v>10.47</v>
      </c>
      <c r="F3704">
        <v>3.5</v>
      </c>
      <c r="G3704">
        <v>3.89</v>
      </c>
      <c r="H3704">
        <v>5.26</v>
      </c>
      <c r="I3704">
        <v>6.84</v>
      </c>
      <c r="J3704" s="1">
        <f>Smartphone_Usage_And_Addiction_Analysis_7500_Rows[[#This Row],[social_media_hours]]+Smartphone_Usage_And_Addiction_Analysis_7500_Rows[[#This Row],[gaming_hours]]</f>
        <v>7.3900000000000006</v>
      </c>
      <c r="K3704" s="1">
        <f>Smartphone_Usage_And_Addiction_Analysis_7500_Rows[[#This Row],[sleep_hours]]-Smartphone_Usage_And_Addiction_Analysis_7500_Rows[[#This Row],[total_leisure_hours]]</f>
        <v>-0.55000000000000071</v>
      </c>
      <c r="L3704">
        <v>174</v>
      </c>
      <c r="M3704">
        <v>54</v>
      </c>
      <c r="N3704" s="5">
        <f>Smartphone_Usage_And_Addiction_Analysis_7500_Rows[[#This Row],[app_opens_per_day]]/Smartphone_Usage_And_Addiction_Analysis_7500_Rows[[#This Row],[daily_screen_time_hours]]</f>
        <v>5.1575931232091685</v>
      </c>
      <c r="O3704">
        <v>12.07</v>
      </c>
      <c r="P3704" t="s">
        <v>18</v>
      </c>
      <c r="Q3704" t="s">
        <v>19</v>
      </c>
      <c r="R3704" t="s">
        <v>24</v>
      </c>
      <c r="S3704">
        <v>1</v>
      </c>
    </row>
    <row r="3705" spans="1:19" ht="18" customHeight="1" x14ac:dyDescent="0.25">
      <c r="A3705" s="10" t="s">
        <v>2489</v>
      </c>
      <c r="B3705" s="1">
        <v>26</v>
      </c>
      <c r="C3705" t="str">
        <f t="shared" si="57"/>
        <v>26-40 (Millennials)</v>
      </c>
      <c r="D3705" s="1" t="s">
        <v>30</v>
      </c>
      <c r="E3705" s="1">
        <v>7.23</v>
      </c>
      <c r="F3705" s="1">
        <v>5.99</v>
      </c>
      <c r="G3705" s="1">
        <v>0.82</v>
      </c>
      <c r="H3705" s="1">
        <v>4</v>
      </c>
      <c r="I3705" s="1">
        <v>7.99</v>
      </c>
      <c r="J3705" s="1">
        <f>Smartphone_Usage_And_Addiction_Analysis_7500_Rows[[#This Row],[social_media_hours]]+Smartphone_Usage_And_Addiction_Analysis_7500_Rows[[#This Row],[gaming_hours]]</f>
        <v>6.8100000000000005</v>
      </c>
      <c r="K3705" s="1">
        <f>Smartphone_Usage_And_Addiction_Analysis_7500_Rows[[#This Row],[sleep_hours]]-Smartphone_Usage_And_Addiction_Analysis_7500_Rows[[#This Row],[total_leisure_hours]]</f>
        <v>1.1799999999999997</v>
      </c>
      <c r="L3705" s="1">
        <v>119</v>
      </c>
      <c r="M3705" s="1">
        <v>147</v>
      </c>
      <c r="N3705" s="5">
        <f>Smartphone_Usage_And_Addiction_Analysis_7500_Rows[[#This Row],[app_opens_per_day]]/Smartphone_Usage_And_Addiction_Analysis_7500_Rows[[#This Row],[daily_screen_time_hours]]</f>
        <v>20.331950207468878</v>
      </c>
      <c r="O3705" s="1">
        <v>9.06</v>
      </c>
      <c r="P3705" s="1" t="s">
        <v>22</v>
      </c>
      <c r="Q3705" s="1" t="s">
        <v>23</v>
      </c>
      <c r="R3705" s="1" t="s">
        <v>28</v>
      </c>
      <c r="S3705" s="1">
        <v>1</v>
      </c>
    </row>
    <row r="3706" spans="1:19" ht="18" customHeight="1" x14ac:dyDescent="0.25">
      <c r="A3706" s="10" t="s">
        <v>2490</v>
      </c>
      <c r="B3706" s="1">
        <v>20</v>
      </c>
      <c r="C3706" t="str">
        <f t="shared" si="57"/>
        <v>18-25 (Gen Z)</v>
      </c>
      <c r="D3706" s="1" t="s">
        <v>17</v>
      </c>
      <c r="E3706" s="1">
        <v>9.31</v>
      </c>
      <c r="F3706" s="1">
        <v>3.4</v>
      </c>
      <c r="G3706" s="1">
        <v>1.92</v>
      </c>
      <c r="H3706" s="1">
        <v>3.03</v>
      </c>
      <c r="I3706" s="1">
        <v>5.88</v>
      </c>
      <c r="J3706" s="1">
        <f>Smartphone_Usage_And_Addiction_Analysis_7500_Rows[[#This Row],[social_media_hours]]+Smartphone_Usage_And_Addiction_Analysis_7500_Rows[[#This Row],[gaming_hours]]</f>
        <v>5.32</v>
      </c>
      <c r="K3706" s="1">
        <f>Smartphone_Usage_And_Addiction_Analysis_7500_Rows[[#This Row],[sleep_hours]]-Smartphone_Usage_And_Addiction_Analysis_7500_Rows[[#This Row],[total_leisure_hours]]</f>
        <v>0.55999999999999961</v>
      </c>
      <c r="L3706" s="1">
        <v>206</v>
      </c>
      <c r="M3706" s="1">
        <v>95</v>
      </c>
      <c r="N3706" s="5">
        <f>Smartphone_Usage_And_Addiction_Analysis_7500_Rows[[#This Row],[app_opens_per_day]]/Smartphone_Usage_And_Addiction_Analysis_7500_Rows[[#This Row],[daily_screen_time_hours]]</f>
        <v>10.204081632653061</v>
      </c>
      <c r="O3706" s="1">
        <v>11.12</v>
      </c>
      <c r="P3706" s="1" t="s">
        <v>22</v>
      </c>
      <c r="Q3706" s="1" t="s">
        <v>23</v>
      </c>
      <c r="R3706" s="1" t="s">
        <v>28</v>
      </c>
      <c r="S3706" s="1">
        <v>1</v>
      </c>
    </row>
    <row r="3707" spans="1:19" ht="18" customHeight="1" x14ac:dyDescent="0.25">
      <c r="A3707" s="10" t="s">
        <v>6337</v>
      </c>
      <c r="B3707" s="1">
        <v>31</v>
      </c>
      <c r="C3707" s="1" t="str">
        <f t="shared" si="57"/>
        <v>26-40 (Millennials)</v>
      </c>
      <c r="D3707" t="s">
        <v>7582</v>
      </c>
      <c r="E3707">
        <v>8.7100000000000009</v>
      </c>
      <c r="F3707">
        <v>1.39</v>
      </c>
      <c r="G3707">
        <v>0.27</v>
      </c>
      <c r="H3707">
        <v>4.32</v>
      </c>
      <c r="I3707">
        <v>8.27</v>
      </c>
      <c r="J3707" s="1">
        <f>Smartphone_Usage_And_Addiction_Analysis_7500_Rows[[#This Row],[social_media_hours]]+Smartphone_Usage_And_Addiction_Analysis_7500_Rows[[#This Row],[gaming_hours]]</f>
        <v>1.66</v>
      </c>
      <c r="K3707" s="1">
        <f>Smartphone_Usage_And_Addiction_Analysis_7500_Rows[[#This Row],[sleep_hours]]-Smartphone_Usage_And_Addiction_Analysis_7500_Rows[[#This Row],[total_leisure_hours]]</f>
        <v>6.6099999999999994</v>
      </c>
      <c r="L3707">
        <v>208</v>
      </c>
      <c r="M3707">
        <v>24</v>
      </c>
      <c r="N3707" s="5">
        <f>Smartphone_Usage_And_Addiction_Analysis_7500_Rows[[#This Row],[app_opens_per_day]]/Smartphone_Usage_And_Addiction_Analysis_7500_Rows[[#This Row],[daily_screen_time_hours]]</f>
        <v>2.7554535017221582</v>
      </c>
      <c r="O3707">
        <v>10.81</v>
      </c>
      <c r="P3707" t="s">
        <v>22</v>
      </c>
      <c r="Q3707" t="s">
        <v>23</v>
      </c>
      <c r="R3707" t="s">
        <v>28</v>
      </c>
      <c r="S3707">
        <v>1</v>
      </c>
    </row>
    <row r="3708" spans="1:19" ht="18" customHeight="1" x14ac:dyDescent="0.25">
      <c r="A3708" s="10" t="s">
        <v>6338</v>
      </c>
      <c r="B3708" s="1">
        <v>20</v>
      </c>
      <c r="C3708" s="1" t="str">
        <f t="shared" si="57"/>
        <v>18-25 (Gen Z)</v>
      </c>
      <c r="D3708" t="s">
        <v>7582</v>
      </c>
      <c r="E3708">
        <v>4.21</v>
      </c>
      <c r="F3708">
        <v>2.81</v>
      </c>
      <c r="G3708">
        <v>1.48</v>
      </c>
      <c r="H3708">
        <v>4.33</v>
      </c>
      <c r="I3708">
        <v>6.71</v>
      </c>
      <c r="J3708" s="1">
        <f>Smartphone_Usage_And_Addiction_Analysis_7500_Rows[[#This Row],[social_media_hours]]+Smartphone_Usage_And_Addiction_Analysis_7500_Rows[[#This Row],[gaming_hours]]</f>
        <v>4.29</v>
      </c>
      <c r="K3708" s="1">
        <f>Smartphone_Usage_And_Addiction_Analysis_7500_Rows[[#This Row],[sleep_hours]]-Smartphone_Usage_And_Addiction_Analysis_7500_Rows[[#This Row],[total_leisure_hours]]</f>
        <v>2.42</v>
      </c>
      <c r="L3708">
        <v>35</v>
      </c>
      <c r="M3708">
        <v>50</v>
      </c>
      <c r="N3708" s="5">
        <f>Smartphone_Usage_And_Addiction_Analysis_7500_Rows[[#This Row],[app_opens_per_day]]/Smartphone_Usage_And_Addiction_Analysis_7500_Rows[[#This Row],[daily_screen_time_hours]]</f>
        <v>11.876484560570072</v>
      </c>
      <c r="O3708">
        <v>6.98</v>
      </c>
      <c r="P3708" t="s">
        <v>32</v>
      </c>
      <c r="Q3708" t="s">
        <v>23</v>
      </c>
      <c r="R3708" t="s">
        <v>51</v>
      </c>
      <c r="S3708">
        <v>0</v>
      </c>
    </row>
    <row r="3709" spans="1:19" ht="18" customHeight="1" x14ac:dyDescent="0.25">
      <c r="A3709" s="10" t="s">
        <v>2491</v>
      </c>
      <c r="B3709" s="1">
        <v>29</v>
      </c>
      <c r="C3709" t="str">
        <f t="shared" si="57"/>
        <v>26-40 (Millennials)</v>
      </c>
      <c r="D3709" s="1" t="s">
        <v>17</v>
      </c>
      <c r="E3709" s="1">
        <v>7.84</v>
      </c>
      <c r="F3709" s="1">
        <v>5.83</v>
      </c>
      <c r="G3709" s="1">
        <v>1.77</v>
      </c>
      <c r="H3709" s="1">
        <v>3.65</v>
      </c>
      <c r="I3709" s="1">
        <v>6.18</v>
      </c>
      <c r="J3709" s="1">
        <f>Smartphone_Usage_And_Addiction_Analysis_7500_Rows[[#This Row],[social_media_hours]]+Smartphone_Usage_And_Addiction_Analysis_7500_Rows[[#This Row],[gaming_hours]]</f>
        <v>7.6</v>
      </c>
      <c r="K3709" s="1">
        <f>Smartphone_Usage_And_Addiction_Analysis_7500_Rows[[#This Row],[sleep_hours]]-Smartphone_Usage_And_Addiction_Analysis_7500_Rows[[#This Row],[total_leisure_hours]]</f>
        <v>-1.42</v>
      </c>
      <c r="L3709" s="1">
        <v>242</v>
      </c>
      <c r="M3709" s="1">
        <v>39</v>
      </c>
      <c r="N3709" s="5">
        <f>Smartphone_Usage_And_Addiction_Analysis_7500_Rows[[#This Row],[app_opens_per_day]]/Smartphone_Usage_And_Addiction_Analysis_7500_Rows[[#This Row],[daily_screen_time_hours]]</f>
        <v>4.9744897959183678</v>
      </c>
      <c r="O3709" s="1">
        <v>9.94</v>
      </c>
      <c r="P3709" s="1" t="s">
        <v>18</v>
      </c>
      <c r="Q3709" s="1" t="s">
        <v>19</v>
      </c>
      <c r="R3709" s="1" t="s">
        <v>28</v>
      </c>
      <c r="S3709" s="1">
        <v>1</v>
      </c>
    </row>
    <row r="3710" spans="1:19" ht="18" customHeight="1" x14ac:dyDescent="0.25">
      <c r="A3710" s="10" t="s">
        <v>6339</v>
      </c>
      <c r="B3710" s="1">
        <v>33</v>
      </c>
      <c r="C3710" s="1" t="str">
        <f t="shared" si="57"/>
        <v>26-40 (Millennials)</v>
      </c>
      <c r="D3710" t="s">
        <v>7582</v>
      </c>
      <c r="E3710">
        <v>7.67</v>
      </c>
      <c r="F3710">
        <v>2.98</v>
      </c>
      <c r="G3710">
        <v>0.84</v>
      </c>
      <c r="H3710">
        <v>4.8</v>
      </c>
      <c r="I3710">
        <v>7.63</v>
      </c>
      <c r="J3710" s="1">
        <f>Smartphone_Usage_And_Addiction_Analysis_7500_Rows[[#This Row],[social_media_hours]]+Smartphone_Usage_And_Addiction_Analysis_7500_Rows[[#This Row],[gaming_hours]]</f>
        <v>3.82</v>
      </c>
      <c r="K3710" s="1">
        <f>Smartphone_Usage_And_Addiction_Analysis_7500_Rows[[#This Row],[sleep_hours]]-Smartphone_Usage_And_Addiction_Analysis_7500_Rows[[#This Row],[total_leisure_hours]]</f>
        <v>3.81</v>
      </c>
      <c r="L3710">
        <v>81</v>
      </c>
      <c r="M3710">
        <v>104</v>
      </c>
      <c r="N3710" s="5">
        <f>Smartphone_Usage_And_Addiction_Analysis_7500_Rows[[#This Row],[app_opens_per_day]]/Smartphone_Usage_And_Addiction_Analysis_7500_Rows[[#This Row],[daily_screen_time_hours]]</f>
        <v>13.559322033898304</v>
      </c>
      <c r="O3710">
        <v>9.6199999999999992</v>
      </c>
      <c r="P3710" t="s">
        <v>18</v>
      </c>
      <c r="Q3710" t="s">
        <v>19</v>
      </c>
      <c r="R3710" t="s">
        <v>51</v>
      </c>
      <c r="S3710">
        <v>0</v>
      </c>
    </row>
    <row r="3711" spans="1:19" ht="18" customHeight="1" x14ac:dyDescent="0.25">
      <c r="A3711" s="10" t="s">
        <v>2492</v>
      </c>
      <c r="B3711" s="1">
        <v>25</v>
      </c>
      <c r="C3711" t="str">
        <f t="shared" si="57"/>
        <v>18-25 (Gen Z)</v>
      </c>
      <c r="D3711" s="1" t="s">
        <v>30</v>
      </c>
      <c r="E3711" s="1">
        <v>9.8800000000000008</v>
      </c>
      <c r="F3711" s="1">
        <v>5.94</v>
      </c>
      <c r="G3711" s="1">
        <v>1.31</v>
      </c>
      <c r="H3711" s="1">
        <v>4.4400000000000004</v>
      </c>
      <c r="I3711" s="1">
        <v>5.41</v>
      </c>
      <c r="J3711" s="1">
        <f>Smartphone_Usage_And_Addiction_Analysis_7500_Rows[[#This Row],[social_media_hours]]+Smartphone_Usage_And_Addiction_Analysis_7500_Rows[[#This Row],[gaming_hours]]</f>
        <v>7.25</v>
      </c>
      <c r="K3711" s="1">
        <f>Smartphone_Usage_And_Addiction_Analysis_7500_Rows[[#This Row],[sleep_hours]]-Smartphone_Usage_And_Addiction_Analysis_7500_Rows[[#This Row],[total_leisure_hours]]</f>
        <v>-1.8399999999999999</v>
      </c>
      <c r="L3711" s="1">
        <v>227</v>
      </c>
      <c r="M3711" s="1">
        <v>109</v>
      </c>
      <c r="N3711" s="5">
        <f>Smartphone_Usage_And_Addiction_Analysis_7500_Rows[[#This Row],[app_opens_per_day]]/Smartphone_Usage_And_Addiction_Analysis_7500_Rows[[#This Row],[daily_screen_time_hours]]</f>
        <v>11.032388663967611</v>
      </c>
      <c r="O3711" s="1">
        <v>12.11</v>
      </c>
      <c r="P3711" s="1" t="s">
        <v>22</v>
      </c>
      <c r="Q3711" s="1" t="s">
        <v>19</v>
      </c>
      <c r="R3711" s="1" t="s">
        <v>24</v>
      </c>
      <c r="S3711" s="1">
        <v>1</v>
      </c>
    </row>
    <row r="3712" spans="1:19" ht="18" customHeight="1" x14ac:dyDescent="0.25">
      <c r="A3712" s="10" t="s">
        <v>2493</v>
      </c>
      <c r="B3712" s="1">
        <v>28</v>
      </c>
      <c r="C3712" t="str">
        <f t="shared" si="57"/>
        <v>26-40 (Millennials)</v>
      </c>
      <c r="D3712" s="1" t="s">
        <v>30</v>
      </c>
      <c r="E3712" s="1">
        <v>10.53</v>
      </c>
      <c r="F3712" s="1">
        <v>0.93</v>
      </c>
      <c r="G3712" s="1">
        <v>0.41</v>
      </c>
      <c r="H3712" s="1">
        <v>2.61</v>
      </c>
      <c r="I3712" s="1">
        <v>5.31</v>
      </c>
      <c r="J3712" s="1">
        <f>Smartphone_Usage_And_Addiction_Analysis_7500_Rows[[#This Row],[social_media_hours]]+Smartphone_Usage_And_Addiction_Analysis_7500_Rows[[#This Row],[gaming_hours]]</f>
        <v>1.34</v>
      </c>
      <c r="K3712" s="1">
        <f>Smartphone_Usage_And_Addiction_Analysis_7500_Rows[[#This Row],[sleep_hours]]-Smartphone_Usage_And_Addiction_Analysis_7500_Rows[[#This Row],[total_leisure_hours]]</f>
        <v>3.9699999999999998</v>
      </c>
      <c r="L3712" s="1">
        <v>199</v>
      </c>
      <c r="M3712" s="1">
        <v>134</v>
      </c>
      <c r="N3712" s="5">
        <f>Smartphone_Usage_And_Addiction_Analysis_7500_Rows[[#This Row],[app_opens_per_day]]/Smartphone_Usage_And_Addiction_Analysis_7500_Rows[[#This Row],[daily_screen_time_hours]]</f>
        <v>12.725546058879393</v>
      </c>
      <c r="O3712" s="1">
        <v>11.7</v>
      </c>
      <c r="P3712" s="1" t="s">
        <v>22</v>
      </c>
      <c r="Q3712" s="1" t="s">
        <v>23</v>
      </c>
      <c r="R3712" s="1" t="s">
        <v>28</v>
      </c>
      <c r="S3712" s="1">
        <v>1</v>
      </c>
    </row>
    <row r="3713" spans="1:19" ht="18" customHeight="1" x14ac:dyDescent="0.25">
      <c r="A3713" s="10" t="s">
        <v>2494</v>
      </c>
      <c r="B3713" s="1">
        <v>22</v>
      </c>
      <c r="C3713" t="str">
        <f t="shared" si="57"/>
        <v>18-25 (Gen Z)</v>
      </c>
      <c r="D3713" s="1" t="s">
        <v>17</v>
      </c>
      <c r="E3713" s="1">
        <v>7.63</v>
      </c>
      <c r="F3713" s="1">
        <v>2.76</v>
      </c>
      <c r="G3713" s="1">
        <v>0.54</v>
      </c>
      <c r="H3713" s="1">
        <v>4.3499999999999996</v>
      </c>
      <c r="I3713" s="1">
        <v>5.19</v>
      </c>
      <c r="J3713" s="1">
        <f>Smartphone_Usage_And_Addiction_Analysis_7500_Rows[[#This Row],[social_media_hours]]+Smartphone_Usage_And_Addiction_Analysis_7500_Rows[[#This Row],[gaming_hours]]</f>
        <v>3.3</v>
      </c>
      <c r="K3713" s="1">
        <f>Smartphone_Usage_And_Addiction_Analysis_7500_Rows[[#This Row],[sleep_hours]]-Smartphone_Usage_And_Addiction_Analysis_7500_Rows[[#This Row],[total_leisure_hours]]</f>
        <v>1.8900000000000006</v>
      </c>
      <c r="L3713" s="1">
        <v>45</v>
      </c>
      <c r="M3713" s="1">
        <v>133</v>
      </c>
      <c r="N3713" s="5">
        <f>Smartphone_Usage_And_Addiction_Analysis_7500_Rows[[#This Row],[app_opens_per_day]]/Smartphone_Usage_And_Addiction_Analysis_7500_Rows[[#This Row],[daily_screen_time_hours]]</f>
        <v>17.431192660550458</v>
      </c>
      <c r="O3713" s="1">
        <v>8.77</v>
      </c>
      <c r="P3713" s="1" t="s">
        <v>22</v>
      </c>
      <c r="Q3713" s="1" t="s">
        <v>19</v>
      </c>
      <c r="R3713" s="1" t="s">
        <v>51</v>
      </c>
      <c r="S3713" s="1">
        <v>0</v>
      </c>
    </row>
    <row r="3714" spans="1:19" ht="18" customHeight="1" x14ac:dyDescent="0.25">
      <c r="A3714" s="10" t="s">
        <v>6340</v>
      </c>
      <c r="B3714" s="1">
        <v>30</v>
      </c>
      <c r="C3714" s="1" t="str">
        <f t="shared" ref="C3714:C3777" si="58">IF(B3714&lt;=25, "18-25 (Gen Z)", IF(B3714&lt;=40, "26-40 (Millennials)"))</f>
        <v>26-40 (Millennials)</v>
      </c>
      <c r="D3714" t="s">
        <v>7582</v>
      </c>
      <c r="E3714">
        <v>3.03</v>
      </c>
      <c r="F3714">
        <v>3.97</v>
      </c>
      <c r="G3714">
        <v>1.94</v>
      </c>
      <c r="H3714">
        <v>1.78</v>
      </c>
      <c r="I3714">
        <v>5.84</v>
      </c>
      <c r="J3714" s="1">
        <f>Smartphone_Usage_And_Addiction_Analysis_7500_Rows[[#This Row],[social_media_hours]]+Smartphone_Usage_And_Addiction_Analysis_7500_Rows[[#This Row],[gaming_hours]]</f>
        <v>5.91</v>
      </c>
      <c r="K3714" s="1">
        <f>Smartphone_Usage_And_Addiction_Analysis_7500_Rows[[#This Row],[sleep_hours]]-Smartphone_Usage_And_Addiction_Analysis_7500_Rows[[#This Row],[total_leisure_hours]]</f>
        <v>-7.0000000000000284E-2</v>
      </c>
      <c r="L3714">
        <v>73</v>
      </c>
      <c r="M3714">
        <v>68</v>
      </c>
      <c r="N3714" s="5">
        <f>Smartphone_Usage_And_Addiction_Analysis_7500_Rows[[#This Row],[app_opens_per_day]]/Smartphone_Usage_And_Addiction_Analysis_7500_Rows[[#This Row],[daily_screen_time_hours]]</f>
        <v>22.442244224422442</v>
      </c>
      <c r="O3714">
        <v>4.2300000000000004</v>
      </c>
      <c r="P3714" t="s">
        <v>18</v>
      </c>
      <c r="Q3714" t="s">
        <v>19</v>
      </c>
      <c r="R3714" t="s">
        <v>20</v>
      </c>
      <c r="S3714">
        <v>0</v>
      </c>
    </row>
    <row r="3715" spans="1:19" ht="18" customHeight="1" x14ac:dyDescent="0.25">
      <c r="A3715" s="10" t="s">
        <v>2495</v>
      </c>
      <c r="B3715" s="1">
        <v>30</v>
      </c>
      <c r="C3715" t="str">
        <f t="shared" si="58"/>
        <v>26-40 (Millennials)</v>
      </c>
      <c r="D3715" s="1" t="s">
        <v>17</v>
      </c>
      <c r="E3715" s="1">
        <v>11.73</v>
      </c>
      <c r="F3715" s="1">
        <v>1.64</v>
      </c>
      <c r="G3715" s="1">
        <v>2.9</v>
      </c>
      <c r="H3715" s="1">
        <v>2.69</v>
      </c>
      <c r="I3715" s="1">
        <v>4.83</v>
      </c>
      <c r="J3715" s="1">
        <f>Smartphone_Usage_And_Addiction_Analysis_7500_Rows[[#This Row],[social_media_hours]]+Smartphone_Usage_And_Addiction_Analysis_7500_Rows[[#This Row],[gaming_hours]]</f>
        <v>4.54</v>
      </c>
      <c r="K3715" s="1">
        <f>Smartphone_Usage_And_Addiction_Analysis_7500_Rows[[#This Row],[sleep_hours]]-Smartphone_Usage_And_Addiction_Analysis_7500_Rows[[#This Row],[total_leisure_hours]]</f>
        <v>0.29000000000000004</v>
      </c>
      <c r="L3715" s="1">
        <v>123</v>
      </c>
      <c r="M3715" s="1">
        <v>178</v>
      </c>
      <c r="N3715" s="5">
        <f>Smartphone_Usage_And_Addiction_Analysis_7500_Rows[[#This Row],[app_opens_per_day]]/Smartphone_Usage_And_Addiction_Analysis_7500_Rows[[#This Row],[daily_screen_time_hours]]</f>
        <v>15.174765558397272</v>
      </c>
      <c r="O3715" s="1">
        <v>12.68</v>
      </c>
      <c r="P3715" s="1" t="s">
        <v>32</v>
      </c>
      <c r="Q3715" s="1" t="s">
        <v>23</v>
      </c>
      <c r="R3715" s="1" t="s">
        <v>28</v>
      </c>
      <c r="S3715" s="1">
        <v>1</v>
      </c>
    </row>
    <row r="3716" spans="1:19" ht="18" customHeight="1" x14ac:dyDescent="0.25">
      <c r="A3716" s="10" t="s">
        <v>6341</v>
      </c>
      <c r="B3716" s="1">
        <v>28</v>
      </c>
      <c r="C3716" s="1" t="str">
        <f t="shared" si="58"/>
        <v>26-40 (Millennials)</v>
      </c>
      <c r="D3716" t="s">
        <v>7582</v>
      </c>
      <c r="E3716">
        <v>4.3600000000000003</v>
      </c>
      <c r="F3716">
        <v>2.48</v>
      </c>
      <c r="G3716">
        <v>2.89</v>
      </c>
      <c r="H3716">
        <v>0.98</v>
      </c>
      <c r="I3716">
        <v>7.55</v>
      </c>
      <c r="J3716" s="1">
        <f>Smartphone_Usage_And_Addiction_Analysis_7500_Rows[[#This Row],[social_media_hours]]+Smartphone_Usage_And_Addiction_Analysis_7500_Rows[[#This Row],[gaming_hours]]</f>
        <v>5.37</v>
      </c>
      <c r="K3716" s="1">
        <f>Smartphone_Usage_And_Addiction_Analysis_7500_Rows[[#This Row],[sleep_hours]]-Smartphone_Usage_And_Addiction_Analysis_7500_Rows[[#This Row],[total_leisure_hours]]</f>
        <v>2.1799999999999997</v>
      </c>
      <c r="L3716">
        <v>206</v>
      </c>
      <c r="M3716">
        <v>73</v>
      </c>
      <c r="N3716" s="5">
        <f>Smartphone_Usage_And_Addiction_Analysis_7500_Rows[[#This Row],[app_opens_per_day]]/Smartphone_Usage_And_Addiction_Analysis_7500_Rows[[#This Row],[daily_screen_time_hours]]</f>
        <v>16.743119266055043</v>
      </c>
      <c r="O3716">
        <v>7.23</v>
      </c>
      <c r="P3716" t="s">
        <v>22</v>
      </c>
      <c r="Q3716" t="s">
        <v>23</v>
      </c>
      <c r="R3716" t="s">
        <v>20</v>
      </c>
      <c r="S3716">
        <v>0</v>
      </c>
    </row>
    <row r="3717" spans="1:19" ht="18" customHeight="1" x14ac:dyDescent="0.25">
      <c r="A3717" s="10" t="s">
        <v>6342</v>
      </c>
      <c r="B3717" s="1">
        <v>24</v>
      </c>
      <c r="C3717" s="1" t="str">
        <f t="shared" si="58"/>
        <v>18-25 (Gen Z)</v>
      </c>
      <c r="D3717" t="s">
        <v>7582</v>
      </c>
      <c r="E3717">
        <v>9.02</v>
      </c>
      <c r="F3717">
        <v>5.58</v>
      </c>
      <c r="G3717">
        <v>1.46</v>
      </c>
      <c r="H3717">
        <v>1.95</v>
      </c>
      <c r="I3717">
        <v>7.85</v>
      </c>
      <c r="J3717" s="1">
        <f>Smartphone_Usage_And_Addiction_Analysis_7500_Rows[[#This Row],[social_media_hours]]+Smartphone_Usage_And_Addiction_Analysis_7500_Rows[[#This Row],[gaming_hours]]</f>
        <v>7.04</v>
      </c>
      <c r="K3717" s="1">
        <f>Smartphone_Usage_And_Addiction_Analysis_7500_Rows[[#This Row],[sleep_hours]]-Smartphone_Usage_And_Addiction_Analysis_7500_Rows[[#This Row],[total_leisure_hours]]</f>
        <v>0.80999999999999961</v>
      </c>
      <c r="L3717">
        <v>188</v>
      </c>
      <c r="M3717">
        <v>94</v>
      </c>
      <c r="N3717" s="5">
        <f>Smartphone_Usage_And_Addiction_Analysis_7500_Rows[[#This Row],[app_opens_per_day]]/Smartphone_Usage_And_Addiction_Analysis_7500_Rows[[#This Row],[daily_screen_time_hours]]</f>
        <v>10.421286031042129</v>
      </c>
      <c r="O3717">
        <v>10.86</v>
      </c>
      <c r="P3717" t="s">
        <v>22</v>
      </c>
      <c r="Q3717" t="s">
        <v>23</v>
      </c>
      <c r="R3717" t="s">
        <v>28</v>
      </c>
      <c r="S3717">
        <v>1</v>
      </c>
    </row>
    <row r="3718" spans="1:19" ht="18" customHeight="1" x14ac:dyDescent="0.25">
      <c r="A3718" s="10" t="s">
        <v>2496</v>
      </c>
      <c r="B3718" s="1">
        <v>22</v>
      </c>
      <c r="C3718" t="str">
        <f t="shared" si="58"/>
        <v>18-25 (Gen Z)</v>
      </c>
      <c r="D3718" s="1" t="s">
        <v>17</v>
      </c>
      <c r="E3718" s="1">
        <v>10.4</v>
      </c>
      <c r="F3718" s="1">
        <v>5.95</v>
      </c>
      <c r="G3718" s="1">
        <v>1.34</v>
      </c>
      <c r="H3718" s="1">
        <v>4.0999999999999996</v>
      </c>
      <c r="I3718" s="1">
        <v>5.19</v>
      </c>
      <c r="J3718" s="1">
        <f>Smartphone_Usage_And_Addiction_Analysis_7500_Rows[[#This Row],[social_media_hours]]+Smartphone_Usage_And_Addiction_Analysis_7500_Rows[[#This Row],[gaming_hours]]</f>
        <v>7.29</v>
      </c>
      <c r="K3718" s="1">
        <f>Smartphone_Usage_And_Addiction_Analysis_7500_Rows[[#This Row],[sleep_hours]]-Smartphone_Usage_And_Addiction_Analysis_7500_Rows[[#This Row],[total_leisure_hours]]</f>
        <v>-2.0999999999999996</v>
      </c>
      <c r="L3718" s="1">
        <v>63</v>
      </c>
      <c r="M3718" s="1">
        <v>80</v>
      </c>
      <c r="N3718" s="5">
        <f>Smartphone_Usage_And_Addiction_Analysis_7500_Rows[[#This Row],[app_opens_per_day]]/Smartphone_Usage_And_Addiction_Analysis_7500_Rows[[#This Row],[daily_screen_time_hours]]</f>
        <v>7.6923076923076916</v>
      </c>
      <c r="O3718" s="1">
        <v>10.99</v>
      </c>
      <c r="P3718" s="1" t="s">
        <v>18</v>
      </c>
      <c r="Q3718" s="1" t="s">
        <v>23</v>
      </c>
      <c r="R3718" s="1" t="s">
        <v>28</v>
      </c>
      <c r="S3718" s="1">
        <v>1</v>
      </c>
    </row>
    <row r="3719" spans="1:19" ht="18" customHeight="1" x14ac:dyDescent="0.25">
      <c r="A3719" s="10" t="s">
        <v>6343</v>
      </c>
      <c r="B3719" s="1">
        <v>30</v>
      </c>
      <c r="C3719" s="1" t="str">
        <f t="shared" si="58"/>
        <v>26-40 (Millennials)</v>
      </c>
      <c r="D3719" t="s">
        <v>7582</v>
      </c>
      <c r="E3719">
        <v>11.05</v>
      </c>
      <c r="F3719">
        <v>5.79</v>
      </c>
      <c r="G3719">
        <v>3.97</v>
      </c>
      <c r="H3719">
        <v>3.87</v>
      </c>
      <c r="I3719">
        <v>4.5199999999999996</v>
      </c>
      <c r="J3719" s="1">
        <f>Smartphone_Usage_And_Addiction_Analysis_7500_Rows[[#This Row],[social_media_hours]]+Smartphone_Usage_And_Addiction_Analysis_7500_Rows[[#This Row],[gaming_hours]]</f>
        <v>9.76</v>
      </c>
      <c r="K3719" s="1">
        <f>Smartphone_Usage_And_Addiction_Analysis_7500_Rows[[#This Row],[sleep_hours]]-Smartphone_Usage_And_Addiction_Analysis_7500_Rows[[#This Row],[total_leisure_hours]]</f>
        <v>-5.24</v>
      </c>
      <c r="L3719">
        <v>113</v>
      </c>
      <c r="M3719">
        <v>150</v>
      </c>
      <c r="N3719" s="5">
        <f>Smartphone_Usage_And_Addiction_Analysis_7500_Rows[[#This Row],[app_opens_per_day]]/Smartphone_Usage_And_Addiction_Analysis_7500_Rows[[#This Row],[daily_screen_time_hours]]</f>
        <v>13.574660633484163</v>
      </c>
      <c r="O3719">
        <v>13.83</v>
      </c>
      <c r="P3719" t="s">
        <v>22</v>
      </c>
      <c r="Q3719" t="s">
        <v>23</v>
      </c>
      <c r="R3719" t="s">
        <v>24</v>
      </c>
      <c r="S3719">
        <v>1</v>
      </c>
    </row>
    <row r="3720" spans="1:19" ht="18" customHeight="1" x14ac:dyDescent="0.25">
      <c r="A3720" s="10" t="s">
        <v>2497</v>
      </c>
      <c r="B3720" s="1">
        <v>23</v>
      </c>
      <c r="C3720" t="str">
        <f t="shared" si="58"/>
        <v>18-25 (Gen Z)</v>
      </c>
      <c r="D3720" s="1" t="s">
        <v>17</v>
      </c>
      <c r="E3720" s="1">
        <v>4.7699999999999996</v>
      </c>
      <c r="F3720" s="1">
        <v>0.78</v>
      </c>
      <c r="G3720" s="1">
        <v>1.97</v>
      </c>
      <c r="H3720" s="1">
        <v>4.6399999999999997</v>
      </c>
      <c r="I3720" s="1">
        <v>6.38</v>
      </c>
      <c r="J3720" s="1">
        <f>Smartphone_Usage_And_Addiction_Analysis_7500_Rows[[#This Row],[social_media_hours]]+Smartphone_Usage_And_Addiction_Analysis_7500_Rows[[#This Row],[gaming_hours]]</f>
        <v>2.75</v>
      </c>
      <c r="K3720" s="1">
        <f>Smartphone_Usage_And_Addiction_Analysis_7500_Rows[[#This Row],[sleep_hours]]-Smartphone_Usage_And_Addiction_Analysis_7500_Rows[[#This Row],[total_leisure_hours]]</f>
        <v>3.63</v>
      </c>
      <c r="L3720" s="1">
        <v>223</v>
      </c>
      <c r="M3720" s="1">
        <v>72</v>
      </c>
      <c r="N3720" s="5">
        <f>Smartphone_Usage_And_Addiction_Analysis_7500_Rows[[#This Row],[app_opens_per_day]]/Smartphone_Usage_And_Addiction_Analysis_7500_Rows[[#This Row],[daily_screen_time_hours]]</f>
        <v>15.094339622641511</v>
      </c>
      <c r="O3720" s="1">
        <v>5.82</v>
      </c>
      <c r="P3720" s="1" t="s">
        <v>18</v>
      </c>
      <c r="Q3720" s="1" t="s">
        <v>23</v>
      </c>
      <c r="R3720" s="1" t="s">
        <v>51</v>
      </c>
      <c r="S3720" s="1">
        <v>0</v>
      </c>
    </row>
    <row r="3721" spans="1:19" ht="18" customHeight="1" x14ac:dyDescent="0.25">
      <c r="A3721" s="10" t="s">
        <v>6344</v>
      </c>
      <c r="B3721" s="1">
        <v>34</v>
      </c>
      <c r="C3721" s="1" t="str">
        <f t="shared" si="58"/>
        <v>26-40 (Millennials)</v>
      </c>
      <c r="D3721" t="s">
        <v>7582</v>
      </c>
      <c r="E3721">
        <v>6.34</v>
      </c>
      <c r="F3721">
        <v>3.55</v>
      </c>
      <c r="G3721">
        <v>2.1</v>
      </c>
      <c r="H3721">
        <v>1.35</v>
      </c>
      <c r="I3721">
        <v>5.67</v>
      </c>
      <c r="J3721" s="1">
        <f>Smartphone_Usage_And_Addiction_Analysis_7500_Rows[[#This Row],[social_media_hours]]+Smartphone_Usage_And_Addiction_Analysis_7500_Rows[[#This Row],[gaming_hours]]</f>
        <v>5.65</v>
      </c>
      <c r="K3721" s="1">
        <f>Smartphone_Usage_And_Addiction_Analysis_7500_Rows[[#This Row],[sleep_hours]]-Smartphone_Usage_And_Addiction_Analysis_7500_Rows[[#This Row],[total_leisure_hours]]</f>
        <v>1.9999999999999574E-2</v>
      </c>
      <c r="L3721">
        <v>73</v>
      </c>
      <c r="M3721">
        <v>171</v>
      </c>
      <c r="N3721" s="5">
        <f>Smartphone_Usage_And_Addiction_Analysis_7500_Rows[[#This Row],[app_opens_per_day]]/Smartphone_Usage_And_Addiction_Analysis_7500_Rows[[#This Row],[daily_screen_time_hours]]</f>
        <v>26.971608832807572</v>
      </c>
      <c r="O3721">
        <v>8.25</v>
      </c>
      <c r="P3721" t="s">
        <v>18</v>
      </c>
      <c r="Q3721" t="s">
        <v>23</v>
      </c>
      <c r="R3721" t="s">
        <v>28</v>
      </c>
      <c r="S3721">
        <v>1</v>
      </c>
    </row>
    <row r="3722" spans="1:19" ht="18" customHeight="1" x14ac:dyDescent="0.25">
      <c r="A3722" s="10" t="s">
        <v>2498</v>
      </c>
      <c r="B3722" s="1">
        <v>35</v>
      </c>
      <c r="C3722" t="str">
        <f t="shared" si="58"/>
        <v>26-40 (Millennials)</v>
      </c>
      <c r="D3722" s="1" t="s">
        <v>30</v>
      </c>
      <c r="E3722" s="1">
        <v>3.38</v>
      </c>
      <c r="F3722" s="1">
        <v>5.31</v>
      </c>
      <c r="G3722" s="1">
        <v>2.87</v>
      </c>
      <c r="H3722" s="1">
        <v>3.19</v>
      </c>
      <c r="I3722" s="1">
        <v>8.82</v>
      </c>
      <c r="J3722" s="1">
        <f>Smartphone_Usage_And_Addiction_Analysis_7500_Rows[[#This Row],[social_media_hours]]+Smartphone_Usage_And_Addiction_Analysis_7500_Rows[[#This Row],[gaming_hours]]</f>
        <v>8.18</v>
      </c>
      <c r="K3722" s="1">
        <f>Smartphone_Usage_And_Addiction_Analysis_7500_Rows[[#This Row],[sleep_hours]]-Smartphone_Usage_And_Addiction_Analysis_7500_Rows[[#This Row],[total_leisure_hours]]</f>
        <v>0.64000000000000057</v>
      </c>
      <c r="L3722" s="1">
        <v>231</v>
      </c>
      <c r="M3722" s="1">
        <v>66</v>
      </c>
      <c r="N3722" s="5">
        <f>Smartphone_Usage_And_Addiction_Analysis_7500_Rows[[#This Row],[app_opens_per_day]]/Smartphone_Usage_And_Addiction_Analysis_7500_Rows[[#This Row],[daily_screen_time_hours]]</f>
        <v>19.526627218934912</v>
      </c>
      <c r="O3722" s="1">
        <v>6.15</v>
      </c>
      <c r="P3722" s="1" t="s">
        <v>22</v>
      </c>
      <c r="Q3722" s="1" t="s">
        <v>23</v>
      </c>
      <c r="R3722" s="1" t="s">
        <v>28</v>
      </c>
      <c r="S3722" s="1">
        <v>1</v>
      </c>
    </row>
    <row r="3723" spans="1:19" ht="18" customHeight="1" x14ac:dyDescent="0.25">
      <c r="A3723" s="10" t="s">
        <v>2499</v>
      </c>
      <c r="B3723" s="1">
        <v>30</v>
      </c>
      <c r="C3723" t="str">
        <f t="shared" si="58"/>
        <v>26-40 (Millennials)</v>
      </c>
      <c r="D3723" s="1" t="s">
        <v>30</v>
      </c>
      <c r="E3723" s="1">
        <v>3.01</v>
      </c>
      <c r="F3723" s="1">
        <v>4.21</v>
      </c>
      <c r="G3723" s="1">
        <v>0.04</v>
      </c>
      <c r="H3723" s="1">
        <v>1.89</v>
      </c>
      <c r="I3723" s="1">
        <v>8.48</v>
      </c>
      <c r="J3723" s="1">
        <f>Smartphone_Usage_And_Addiction_Analysis_7500_Rows[[#This Row],[social_media_hours]]+Smartphone_Usage_And_Addiction_Analysis_7500_Rows[[#This Row],[gaming_hours]]</f>
        <v>4.25</v>
      </c>
      <c r="K3723" s="1">
        <f>Smartphone_Usage_And_Addiction_Analysis_7500_Rows[[#This Row],[sleep_hours]]-Smartphone_Usage_And_Addiction_Analysis_7500_Rows[[#This Row],[total_leisure_hours]]</f>
        <v>4.2300000000000004</v>
      </c>
      <c r="L3723" s="1">
        <v>114</v>
      </c>
      <c r="M3723" s="1">
        <v>21</v>
      </c>
      <c r="N3723" s="5">
        <f>Smartphone_Usage_And_Addiction_Analysis_7500_Rows[[#This Row],[app_opens_per_day]]/Smartphone_Usage_And_Addiction_Analysis_7500_Rows[[#This Row],[daily_screen_time_hours]]</f>
        <v>6.9767441860465125</v>
      </c>
      <c r="O3723" s="1">
        <v>3.77</v>
      </c>
      <c r="P3723" s="1" t="s">
        <v>18</v>
      </c>
      <c r="Q3723" s="1" t="s">
        <v>19</v>
      </c>
      <c r="R3723" s="1" t="s">
        <v>24</v>
      </c>
      <c r="S3723" s="1">
        <v>1</v>
      </c>
    </row>
    <row r="3724" spans="1:19" ht="18" customHeight="1" x14ac:dyDescent="0.25">
      <c r="A3724" s="10" t="s">
        <v>6345</v>
      </c>
      <c r="B3724" s="1">
        <v>30</v>
      </c>
      <c r="C3724" s="1" t="str">
        <f t="shared" si="58"/>
        <v>26-40 (Millennials)</v>
      </c>
      <c r="D3724" t="s">
        <v>7582</v>
      </c>
      <c r="E3724">
        <v>6.12</v>
      </c>
      <c r="F3724">
        <v>2.2799999999999998</v>
      </c>
      <c r="G3724">
        <v>2.38</v>
      </c>
      <c r="H3724">
        <v>3.87</v>
      </c>
      <c r="I3724">
        <v>8.85</v>
      </c>
      <c r="J3724" s="1">
        <f>Smartphone_Usage_And_Addiction_Analysis_7500_Rows[[#This Row],[social_media_hours]]+Smartphone_Usage_And_Addiction_Analysis_7500_Rows[[#This Row],[gaming_hours]]</f>
        <v>4.66</v>
      </c>
      <c r="K3724" s="1">
        <f>Smartphone_Usage_And_Addiction_Analysis_7500_Rows[[#This Row],[sleep_hours]]-Smartphone_Usage_And_Addiction_Analysis_7500_Rows[[#This Row],[total_leisure_hours]]</f>
        <v>4.1899999999999995</v>
      </c>
      <c r="L3724">
        <v>29</v>
      </c>
      <c r="M3724">
        <v>180</v>
      </c>
      <c r="N3724" s="5">
        <f>Smartphone_Usage_And_Addiction_Analysis_7500_Rows[[#This Row],[app_opens_per_day]]/Smartphone_Usage_And_Addiction_Analysis_7500_Rows[[#This Row],[daily_screen_time_hours]]</f>
        <v>29.411764705882351</v>
      </c>
      <c r="O3724">
        <v>7.61</v>
      </c>
      <c r="P3724" t="s">
        <v>32</v>
      </c>
      <c r="Q3724" t="s">
        <v>23</v>
      </c>
      <c r="R3724" t="s">
        <v>28</v>
      </c>
      <c r="S3724">
        <v>1</v>
      </c>
    </row>
    <row r="3725" spans="1:19" ht="18" customHeight="1" x14ac:dyDescent="0.25">
      <c r="A3725" s="10" t="s">
        <v>2500</v>
      </c>
      <c r="B3725" s="1">
        <v>22</v>
      </c>
      <c r="C3725" t="str">
        <f t="shared" si="58"/>
        <v>18-25 (Gen Z)</v>
      </c>
      <c r="D3725" s="1" t="s">
        <v>30</v>
      </c>
      <c r="E3725" s="1">
        <v>4.47</v>
      </c>
      <c r="F3725" s="1">
        <v>1.43</v>
      </c>
      <c r="G3725" s="1">
        <v>0.73</v>
      </c>
      <c r="H3725" s="1">
        <v>1.89</v>
      </c>
      <c r="I3725" s="1">
        <v>4.58</v>
      </c>
      <c r="J3725" s="1">
        <f>Smartphone_Usage_And_Addiction_Analysis_7500_Rows[[#This Row],[social_media_hours]]+Smartphone_Usage_And_Addiction_Analysis_7500_Rows[[#This Row],[gaming_hours]]</f>
        <v>2.16</v>
      </c>
      <c r="K3725" s="1">
        <f>Smartphone_Usage_And_Addiction_Analysis_7500_Rows[[#This Row],[sleep_hours]]-Smartphone_Usage_And_Addiction_Analysis_7500_Rows[[#This Row],[total_leisure_hours]]</f>
        <v>2.42</v>
      </c>
      <c r="L3725" s="1">
        <v>122</v>
      </c>
      <c r="M3725" s="1">
        <v>76</v>
      </c>
      <c r="N3725" s="5">
        <f>Smartphone_Usage_And_Addiction_Analysis_7500_Rows[[#This Row],[app_opens_per_day]]/Smartphone_Usage_And_Addiction_Analysis_7500_Rows[[#This Row],[daily_screen_time_hours]]</f>
        <v>17.002237136465325</v>
      </c>
      <c r="O3725" s="1">
        <v>6.7</v>
      </c>
      <c r="P3725" s="1" t="s">
        <v>32</v>
      </c>
      <c r="Q3725" s="1" t="s">
        <v>19</v>
      </c>
      <c r="R3725" s="1" t="s">
        <v>20</v>
      </c>
      <c r="S3725" s="1">
        <v>0</v>
      </c>
    </row>
    <row r="3726" spans="1:19" ht="18" customHeight="1" x14ac:dyDescent="0.25">
      <c r="A3726" s="10" t="s">
        <v>2501</v>
      </c>
      <c r="B3726" s="1">
        <v>33</v>
      </c>
      <c r="C3726" t="str">
        <f t="shared" si="58"/>
        <v>26-40 (Millennials)</v>
      </c>
      <c r="D3726" s="1" t="s">
        <v>17</v>
      </c>
      <c r="E3726" s="1">
        <v>10.54</v>
      </c>
      <c r="F3726" s="1">
        <v>1.05</v>
      </c>
      <c r="G3726" s="1">
        <v>3.39</v>
      </c>
      <c r="H3726" s="1">
        <v>2.6</v>
      </c>
      <c r="I3726" s="1">
        <v>5.59</v>
      </c>
      <c r="J3726" s="1">
        <f>Smartphone_Usage_And_Addiction_Analysis_7500_Rows[[#This Row],[social_media_hours]]+Smartphone_Usage_And_Addiction_Analysis_7500_Rows[[#This Row],[gaming_hours]]</f>
        <v>4.4400000000000004</v>
      </c>
      <c r="K3726" s="1">
        <f>Smartphone_Usage_And_Addiction_Analysis_7500_Rows[[#This Row],[sleep_hours]]-Smartphone_Usage_And_Addiction_Analysis_7500_Rows[[#This Row],[total_leisure_hours]]</f>
        <v>1.1499999999999995</v>
      </c>
      <c r="L3726" s="1">
        <v>171</v>
      </c>
      <c r="M3726" s="1">
        <v>35</v>
      </c>
      <c r="N3726" s="5">
        <f>Smartphone_Usage_And_Addiction_Analysis_7500_Rows[[#This Row],[app_opens_per_day]]/Smartphone_Usage_And_Addiction_Analysis_7500_Rows[[#This Row],[daily_screen_time_hours]]</f>
        <v>3.3206831119544593</v>
      </c>
      <c r="O3726" s="1">
        <v>12.94</v>
      </c>
      <c r="P3726" s="1" t="s">
        <v>22</v>
      </c>
      <c r="Q3726" s="1" t="s">
        <v>23</v>
      </c>
      <c r="R3726" s="1" t="s">
        <v>28</v>
      </c>
      <c r="S3726" s="1">
        <v>1</v>
      </c>
    </row>
    <row r="3727" spans="1:19" ht="18" customHeight="1" x14ac:dyDescent="0.25">
      <c r="A3727" s="10" t="s">
        <v>2502</v>
      </c>
      <c r="B3727" s="1">
        <v>22</v>
      </c>
      <c r="C3727" t="str">
        <f t="shared" si="58"/>
        <v>18-25 (Gen Z)</v>
      </c>
      <c r="D3727" s="1" t="s">
        <v>30</v>
      </c>
      <c r="E3727" s="1">
        <v>7.93</v>
      </c>
      <c r="F3727" s="1">
        <v>1.1000000000000001</v>
      </c>
      <c r="G3727" s="1">
        <v>3.26</v>
      </c>
      <c r="H3727" s="1">
        <v>1.69</v>
      </c>
      <c r="I3727" s="1">
        <v>6.99</v>
      </c>
      <c r="J3727" s="1">
        <f>Smartphone_Usage_And_Addiction_Analysis_7500_Rows[[#This Row],[social_media_hours]]+Smartphone_Usage_And_Addiction_Analysis_7500_Rows[[#This Row],[gaming_hours]]</f>
        <v>4.3599999999999994</v>
      </c>
      <c r="K3727" s="1">
        <f>Smartphone_Usage_And_Addiction_Analysis_7500_Rows[[#This Row],[sleep_hours]]-Smartphone_Usage_And_Addiction_Analysis_7500_Rows[[#This Row],[total_leisure_hours]]</f>
        <v>2.6300000000000008</v>
      </c>
      <c r="L3727" s="1">
        <v>193</v>
      </c>
      <c r="M3727" s="1">
        <v>45</v>
      </c>
      <c r="N3727" s="5">
        <f>Smartphone_Usage_And_Addiction_Analysis_7500_Rows[[#This Row],[app_opens_per_day]]/Smartphone_Usage_And_Addiction_Analysis_7500_Rows[[#This Row],[daily_screen_time_hours]]</f>
        <v>5.6746532156368223</v>
      </c>
      <c r="O3727" s="1">
        <v>9.1</v>
      </c>
      <c r="P3727" s="1" t="s">
        <v>32</v>
      </c>
      <c r="Q3727" s="1" t="s">
        <v>19</v>
      </c>
      <c r="R3727" s="1" t="s">
        <v>28</v>
      </c>
      <c r="S3727" s="1">
        <v>1</v>
      </c>
    </row>
    <row r="3728" spans="1:19" ht="18" customHeight="1" x14ac:dyDescent="0.25">
      <c r="A3728" s="10" t="s">
        <v>2503</v>
      </c>
      <c r="B3728" s="1">
        <v>27</v>
      </c>
      <c r="C3728" t="str">
        <f t="shared" si="58"/>
        <v>26-40 (Millennials)</v>
      </c>
      <c r="D3728" s="1" t="s">
        <v>17</v>
      </c>
      <c r="E3728" s="1">
        <v>4.2300000000000004</v>
      </c>
      <c r="F3728" s="1">
        <v>1.94</v>
      </c>
      <c r="G3728" s="1">
        <v>2.38</v>
      </c>
      <c r="H3728" s="1">
        <v>1.44</v>
      </c>
      <c r="I3728" s="1">
        <v>5.58</v>
      </c>
      <c r="J3728" s="1">
        <f>Smartphone_Usage_And_Addiction_Analysis_7500_Rows[[#This Row],[social_media_hours]]+Smartphone_Usage_And_Addiction_Analysis_7500_Rows[[#This Row],[gaming_hours]]</f>
        <v>4.32</v>
      </c>
      <c r="K3728" s="1">
        <f>Smartphone_Usage_And_Addiction_Analysis_7500_Rows[[#This Row],[sleep_hours]]-Smartphone_Usage_And_Addiction_Analysis_7500_Rows[[#This Row],[total_leisure_hours]]</f>
        <v>1.2599999999999998</v>
      </c>
      <c r="L3728" s="1">
        <v>58</v>
      </c>
      <c r="M3728" s="1">
        <v>74</v>
      </c>
      <c r="N3728" s="5">
        <f>Smartphone_Usage_And_Addiction_Analysis_7500_Rows[[#This Row],[app_opens_per_day]]/Smartphone_Usage_And_Addiction_Analysis_7500_Rows[[#This Row],[daily_screen_time_hours]]</f>
        <v>17.494089834515364</v>
      </c>
      <c r="O3728" s="1">
        <v>6.46</v>
      </c>
      <c r="P3728" s="1" t="s">
        <v>32</v>
      </c>
      <c r="Q3728" s="1" t="s">
        <v>19</v>
      </c>
      <c r="R3728" s="1" t="s">
        <v>20</v>
      </c>
      <c r="S3728" s="1">
        <v>0</v>
      </c>
    </row>
    <row r="3729" spans="1:19" ht="18" customHeight="1" x14ac:dyDescent="0.25">
      <c r="A3729" s="10" t="s">
        <v>6346</v>
      </c>
      <c r="B3729" s="1">
        <v>21</v>
      </c>
      <c r="C3729" s="1" t="str">
        <f t="shared" si="58"/>
        <v>18-25 (Gen Z)</v>
      </c>
      <c r="D3729" t="s">
        <v>7582</v>
      </c>
      <c r="E3729">
        <v>4.72</v>
      </c>
      <c r="F3729">
        <v>2.96</v>
      </c>
      <c r="G3729">
        <v>3.75</v>
      </c>
      <c r="H3729">
        <v>1.44</v>
      </c>
      <c r="I3729">
        <v>7.47</v>
      </c>
      <c r="J3729" s="1">
        <f>Smartphone_Usage_And_Addiction_Analysis_7500_Rows[[#This Row],[social_media_hours]]+Smartphone_Usage_And_Addiction_Analysis_7500_Rows[[#This Row],[gaming_hours]]</f>
        <v>6.71</v>
      </c>
      <c r="K3729" s="1">
        <f>Smartphone_Usage_And_Addiction_Analysis_7500_Rows[[#This Row],[sleep_hours]]-Smartphone_Usage_And_Addiction_Analysis_7500_Rows[[#This Row],[total_leisure_hours]]</f>
        <v>0.75999999999999979</v>
      </c>
      <c r="L3729">
        <v>61</v>
      </c>
      <c r="M3729">
        <v>82</v>
      </c>
      <c r="N3729" s="5">
        <f>Smartphone_Usage_And_Addiction_Analysis_7500_Rows[[#This Row],[app_opens_per_day]]/Smartphone_Usage_And_Addiction_Analysis_7500_Rows[[#This Row],[daily_screen_time_hours]]</f>
        <v>17.372881355932204</v>
      </c>
      <c r="O3729">
        <v>6.88</v>
      </c>
      <c r="P3729" t="s">
        <v>18</v>
      </c>
      <c r="Q3729" t="s">
        <v>19</v>
      </c>
      <c r="R3729" t="s">
        <v>51</v>
      </c>
      <c r="S3729">
        <v>0</v>
      </c>
    </row>
    <row r="3730" spans="1:19" ht="18" customHeight="1" x14ac:dyDescent="0.25">
      <c r="A3730" s="10" t="s">
        <v>6347</v>
      </c>
      <c r="B3730" s="1">
        <v>21</v>
      </c>
      <c r="C3730" s="1" t="str">
        <f t="shared" si="58"/>
        <v>18-25 (Gen Z)</v>
      </c>
      <c r="D3730" t="s">
        <v>7582</v>
      </c>
      <c r="E3730">
        <v>9.43</v>
      </c>
      <c r="F3730">
        <v>1.78</v>
      </c>
      <c r="G3730">
        <v>0.92</v>
      </c>
      <c r="H3730">
        <v>1.39</v>
      </c>
      <c r="I3730">
        <v>5.95</v>
      </c>
      <c r="J3730" s="1">
        <f>Smartphone_Usage_And_Addiction_Analysis_7500_Rows[[#This Row],[social_media_hours]]+Smartphone_Usage_And_Addiction_Analysis_7500_Rows[[#This Row],[gaming_hours]]</f>
        <v>2.7</v>
      </c>
      <c r="K3730" s="1">
        <f>Smartphone_Usage_And_Addiction_Analysis_7500_Rows[[#This Row],[sleep_hours]]-Smartphone_Usage_And_Addiction_Analysis_7500_Rows[[#This Row],[total_leisure_hours]]</f>
        <v>3.25</v>
      </c>
      <c r="L3730">
        <v>117</v>
      </c>
      <c r="M3730">
        <v>44</v>
      </c>
      <c r="N3730" s="5">
        <f>Smartphone_Usage_And_Addiction_Analysis_7500_Rows[[#This Row],[app_opens_per_day]]/Smartphone_Usage_And_Addiction_Analysis_7500_Rows[[#This Row],[daily_screen_time_hours]]</f>
        <v>4.6659597030752922</v>
      </c>
      <c r="O3730">
        <v>11.52</v>
      </c>
      <c r="P3730" t="s">
        <v>18</v>
      </c>
      <c r="Q3730" t="s">
        <v>23</v>
      </c>
      <c r="R3730" t="s">
        <v>28</v>
      </c>
      <c r="S3730">
        <v>1</v>
      </c>
    </row>
    <row r="3731" spans="1:19" ht="18" customHeight="1" x14ac:dyDescent="0.25">
      <c r="A3731" s="10" t="s">
        <v>6348</v>
      </c>
      <c r="B3731" s="1">
        <v>26</v>
      </c>
      <c r="C3731" s="1" t="str">
        <f t="shared" si="58"/>
        <v>26-40 (Millennials)</v>
      </c>
      <c r="D3731" t="s">
        <v>7582</v>
      </c>
      <c r="E3731">
        <v>11.05</v>
      </c>
      <c r="F3731">
        <v>4.33</v>
      </c>
      <c r="G3731">
        <v>1.1000000000000001</v>
      </c>
      <c r="H3731">
        <v>4.54</v>
      </c>
      <c r="I3731">
        <v>8.1</v>
      </c>
      <c r="J3731" s="1">
        <f>Smartphone_Usage_And_Addiction_Analysis_7500_Rows[[#This Row],[social_media_hours]]+Smartphone_Usage_And_Addiction_Analysis_7500_Rows[[#This Row],[gaming_hours]]</f>
        <v>5.43</v>
      </c>
      <c r="K3731" s="1">
        <f>Smartphone_Usage_And_Addiction_Analysis_7500_Rows[[#This Row],[sleep_hours]]-Smartphone_Usage_And_Addiction_Analysis_7500_Rows[[#This Row],[total_leisure_hours]]</f>
        <v>2.67</v>
      </c>
      <c r="L3731">
        <v>93</v>
      </c>
      <c r="M3731">
        <v>29</v>
      </c>
      <c r="N3731" s="5">
        <f>Smartphone_Usage_And_Addiction_Analysis_7500_Rows[[#This Row],[app_opens_per_day]]/Smartphone_Usage_And_Addiction_Analysis_7500_Rows[[#This Row],[daily_screen_time_hours]]</f>
        <v>2.6244343891402715</v>
      </c>
      <c r="O3731">
        <v>13.8</v>
      </c>
      <c r="P3731" t="s">
        <v>32</v>
      </c>
      <c r="Q3731" t="s">
        <v>23</v>
      </c>
      <c r="R3731" t="s">
        <v>24</v>
      </c>
      <c r="S3731">
        <v>1</v>
      </c>
    </row>
    <row r="3732" spans="1:19" ht="18" customHeight="1" x14ac:dyDescent="0.25">
      <c r="A3732" s="10" t="s">
        <v>2504</v>
      </c>
      <c r="B3732" s="1">
        <v>29</v>
      </c>
      <c r="C3732" t="str">
        <f t="shared" si="58"/>
        <v>26-40 (Millennials)</v>
      </c>
      <c r="D3732" s="1" t="s">
        <v>30</v>
      </c>
      <c r="E3732" s="1">
        <v>4.9400000000000004</v>
      </c>
      <c r="F3732" s="1">
        <v>0.88</v>
      </c>
      <c r="G3732" s="1">
        <v>1.1000000000000001</v>
      </c>
      <c r="H3732" s="1">
        <v>3.54</v>
      </c>
      <c r="I3732" s="1">
        <v>4.5</v>
      </c>
      <c r="J3732" s="1">
        <f>Smartphone_Usage_And_Addiction_Analysis_7500_Rows[[#This Row],[social_media_hours]]+Smartphone_Usage_And_Addiction_Analysis_7500_Rows[[#This Row],[gaming_hours]]</f>
        <v>1.98</v>
      </c>
      <c r="K3732" s="1">
        <f>Smartphone_Usage_And_Addiction_Analysis_7500_Rows[[#This Row],[sleep_hours]]-Smartphone_Usage_And_Addiction_Analysis_7500_Rows[[#This Row],[total_leisure_hours]]</f>
        <v>2.52</v>
      </c>
      <c r="L3732" s="1">
        <v>139</v>
      </c>
      <c r="M3732" s="1">
        <v>25</v>
      </c>
      <c r="N3732" s="5">
        <f>Smartphone_Usage_And_Addiction_Analysis_7500_Rows[[#This Row],[app_opens_per_day]]/Smartphone_Usage_And_Addiction_Analysis_7500_Rows[[#This Row],[daily_screen_time_hours]]</f>
        <v>5.0607287449392713</v>
      </c>
      <c r="O3732" s="1">
        <v>6.93</v>
      </c>
      <c r="P3732" s="1" t="s">
        <v>18</v>
      </c>
      <c r="Q3732" s="1" t="s">
        <v>19</v>
      </c>
      <c r="R3732" s="1" t="s">
        <v>20</v>
      </c>
      <c r="S3732" s="1">
        <v>0</v>
      </c>
    </row>
    <row r="3733" spans="1:19" ht="18" customHeight="1" x14ac:dyDescent="0.25">
      <c r="A3733" s="10" t="s">
        <v>2505</v>
      </c>
      <c r="B3733" s="1">
        <v>19</v>
      </c>
      <c r="C3733" t="str">
        <f t="shared" si="58"/>
        <v>18-25 (Gen Z)</v>
      </c>
      <c r="D3733" s="1" t="s">
        <v>17</v>
      </c>
      <c r="E3733" s="1">
        <v>4.16</v>
      </c>
      <c r="F3733" s="1">
        <v>5.72</v>
      </c>
      <c r="G3733" s="1">
        <v>3.64</v>
      </c>
      <c r="H3733" s="1">
        <v>4.47</v>
      </c>
      <c r="I3733" s="1">
        <v>6</v>
      </c>
      <c r="J3733" s="1">
        <f>Smartphone_Usage_And_Addiction_Analysis_7500_Rows[[#This Row],[social_media_hours]]+Smartphone_Usage_And_Addiction_Analysis_7500_Rows[[#This Row],[gaming_hours]]</f>
        <v>9.36</v>
      </c>
      <c r="K3733" s="1">
        <f>Smartphone_Usage_And_Addiction_Analysis_7500_Rows[[#This Row],[sleep_hours]]-Smartphone_Usage_And_Addiction_Analysis_7500_Rows[[#This Row],[total_leisure_hours]]</f>
        <v>-3.3599999999999994</v>
      </c>
      <c r="L3733" s="1">
        <v>140</v>
      </c>
      <c r="M3733" s="1">
        <v>56</v>
      </c>
      <c r="N3733" s="5">
        <f>Smartphone_Usage_And_Addiction_Analysis_7500_Rows[[#This Row],[app_opens_per_day]]/Smartphone_Usage_And_Addiction_Analysis_7500_Rows[[#This Row],[daily_screen_time_hours]]</f>
        <v>13.461538461538462</v>
      </c>
      <c r="O3733" s="1">
        <v>5.71</v>
      </c>
      <c r="P3733" s="1" t="s">
        <v>18</v>
      </c>
      <c r="Q3733" s="1" t="s">
        <v>19</v>
      </c>
      <c r="R3733" s="1" t="s">
        <v>24</v>
      </c>
      <c r="S3733" s="1">
        <v>1</v>
      </c>
    </row>
    <row r="3734" spans="1:19" ht="18" customHeight="1" x14ac:dyDescent="0.25">
      <c r="A3734" s="10" t="s">
        <v>2506</v>
      </c>
      <c r="B3734" s="1">
        <v>22</v>
      </c>
      <c r="C3734" t="str">
        <f t="shared" si="58"/>
        <v>18-25 (Gen Z)</v>
      </c>
      <c r="D3734" s="1" t="s">
        <v>17</v>
      </c>
      <c r="E3734" s="1">
        <v>5.62</v>
      </c>
      <c r="F3734" s="1">
        <v>4.96</v>
      </c>
      <c r="G3734" s="1">
        <v>2.67</v>
      </c>
      <c r="H3734" s="1">
        <v>3.65</v>
      </c>
      <c r="I3734" s="1">
        <v>7.68</v>
      </c>
      <c r="J3734" s="1">
        <f>Smartphone_Usage_And_Addiction_Analysis_7500_Rows[[#This Row],[social_media_hours]]+Smartphone_Usage_And_Addiction_Analysis_7500_Rows[[#This Row],[gaming_hours]]</f>
        <v>7.63</v>
      </c>
      <c r="K3734" s="1">
        <f>Smartphone_Usage_And_Addiction_Analysis_7500_Rows[[#This Row],[sleep_hours]]-Smartphone_Usage_And_Addiction_Analysis_7500_Rows[[#This Row],[total_leisure_hours]]</f>
        <v>4.9999999999999822E-2</v>
      </c>
      <c r="L3734" s="1">
        <v>241</v>
      </c>
      <c r="M3734" s="1">
        <v>131</v>
      </c>
      <c r="N3734" s="5">
        <f>Smartphone_Usage_And_Addiction_Analysis_7500_Rows[[#This Row],[app_opens_per_day]]/Smartphone_Usage_And_Addiction_Analysis_7500_Rows[[#This Row],[daily_screen_time_hours]]</f>
        <v>23.309608540925268</v>
      </c>
      <c r="O3734" s="1">
        <v>6.61</v>
      </c>
      <c r="P3734" s="1" t="s">
        <v>32</v>
      </c>
      <c r="Q3734" s="1" t="s">
        <v>19</v>
      </c>
      <c r="R3734" s="1" t="s">
        <v>24</v>
      </c>
      <c r="S3734" s="1">
        <v>1</v>
      </c>
    </row>
    <row r="3735" spans="1:19" ht="18" customHeight="1" x14ac:dyDescent="0.25">
      <c r="A3735" s="10" t="s">
        <v>6349</v>
      </c>
      <c r="B3735" s="1">
        <v>34</v>
      </c>
      <c r="C3735" s="1" t="str">
        <f t="shared" si="58"/>
        <v>26-40 (Millennials)</v>
      </c>
      <c r="D3735" t="s">
        <v>7582</v>
      </c>
      <c r="E3735">
        <v>4.41</v>
      </c>
      <c r="F3735">
        <v>2.04</v>
      </c>
      <c r="G3735">
        <v>0.66</v>
      </c>
      <c r="H3735">
        <v>1.38</v>
      </c>
      <c r="I3735">
        <v>5.34</v>
      </c>
      <c r="J3735" s="1">
        <f>Smartphone_Usage_And_Addiction_Analysis_7500_Rows[[#This Row],[social_media_hours]]+Smartphone_Usage_And_Addiction_Analysis_7500_Rows[[#This Row],[gaming_hours]]</f>
        <v>2.7</v>
      </c>
      <c r="K3735" s="1">
        <f>Smartphone_Usage_And_Addiction_Analysis_7500_Rows[[#This Row],[sleep_hours]]-Smartphone_Usage_And_Addiction_Analysis_7500_Rows[[#This Row],[total_leisure_hours]]</f>
        <v>2.6399999999999997</v>
      </c>
      <c r="L3735">
        <v>61</v>
      </c>
      <c r="M3735">
        <v>150</v>
      </c>
      <c r="N3735" s="5">
        <f>Smartphone_Usage_And_Addiction_Analysis_7500_Rows[[#This Row],[app_opens_per_day]]/Smartphone_Usage_And_Addiction_Analysis_7500_Rows[[#This Row],[daily_screen_time_hours]]</f>
        <v>34.013605442176868</v>
      </c>
      <c r="O3735">
        <v>7.05</v>
      </c>
      <c r="P3735" t="s">
        <v>22</v>
      </c>
      <c r="Q3735" t="s">
        <v>19</v>
      </c>
      <c r="R3735" t="s">
        <v>20</v>
      </c>
      <c r="S3735">
        <v>0</v>
      </c>
    </row>
    <row r="3736" spans="1:19" ht="18" customHeight="1" x14ac:dyDescent="0.25">
      <c r="A3736" s="10" t="s">
        <v>6350</v>
      </c>
      <c r="B3736" s="1">
        <v>28</v>
      </c>
      <c r="C3736" s="1" t="str">
        <f t="shared" si="58"/>
        <v>26-40 (Millennials)</v>
      </c>
      <c r="D3736" t="s">
        <v>7582</v>
      </c>
      <c r="E3736">
        <v>4.59</v>
      </c>
      <c r="F3736">
        <v>1.4</v>
      </c>
      <c r="G3736">
        <v>1.35</v>
      </c>
      <c r="H3736">
        <v>5.97</v>
      </c>
      <c r="I3736">
        <v>6.23</v>
      </c>
      <c r="J3736" s="1">
        <f>Smartphone_Usage_And_Addiction_Analysis_7500_Rows[[#This Row],[social_media_hours]]+Smartphone_Usage_And_Addiction_Analysis_7500_Rows[[#This Row],[gaming_hours]]</f>
        <v>2.75</v>
      </c>
      <c r="K3736" s="1">
        <f>Smartphone_Usage_And_Addiction_Analysis_7500_Rows[[#This Row],[sleep_hours]]-Smartphone_Usage_And_Addiction_Analysis_7500_Rows[[#This Row],[total_leisure_hours]]</f>
        <v>3.4800000000000004</v>
      </c>
      <c r="L3736">
        <v>144</v>
      </c>
      <c r="M3736">
        <v>22</v>
      </c>
      <c r="N3736" s="5">
        <f>Smartphone_Usage_And_Addiction_Analysis_7500_Rows[[#This Row],[app_opens_per_day]]/Smartphone_Usage_And_Addiction_Analysis_7500_Rows[[#This Row],[daily_screen_time_hours]]</f>
        <v>4.7930283224400876</v>
      </c>
      <c r="O3736">
        <v>7.02</v>
      </c>
      <c r="P3736" t="s">
        <v>32</v>
      </c>
      <c r="Q3736" t="s">
        <v>23</v>
      </c>
      <c r="R3736" t="s">
        <v>20</v>
      </c>
      <c r="S3736">
        <v>0</v>
      </c>
    </row>
    <row r="3737" spans="1:19" ht="18" customHeight="1" x14ac:dyDescent="0.25">
      <c r="A3737" s="10" t="s">
        <v>6351</v>
      </c>
      <c r="B3737" s="1">
        <v>21</v>
      </c>
      <c r="C3737" s="1" t="str">
        <f t="shared" si="58"/>
        <v>18-25 (Gen Z)</v>
      </c>
      <c r="D3737" t="s">
        <v>7582</v>
      </c>
      <c r="E3737">
        <v>11.99</v>
      </c>
      <c r="F3737">
        <v>2.15</v>
      </c>
      <c r="G3737">
        <v>0.69</v>
      </c>
      <c r="H3737">
        <v>2.36</v>
      </c>
      <c r="I3737">
        <v>5.22</v>
      </c>
      <c r="J3737" s="1">
        <f>Smartphone_Usage_And_Addiction_Analysis_7500_Rows[[#This Row],[social_media_hours]]+Smartphone_Usage_And_Addiction_Analysis_7500_Rows[[#This Row],[gaming_hours]]</f>
        <v>2.84</v>
      </c>
      <c r="K3737" s="1">
        <f>Smartphone_Usage_And_Addiction_Analysis_7500_Rows[[#This Row],[sleep_hours]]-Smartphone_Usage_And_Addiction_Analysis_7500_Rows[[#This Row],[total_leisure_hours]]</f>
        <v>2.38</v>
      </c>
      <c r="L3737">
        <v>171</v>
      </c>
      <c r="M3737">
        <v>54</v>
      </c>
      <c r="N3737" s="5">
        <f>Smartphone_Usage_And_Addiction_Analysis_7500_Rows[[#This Row],[app_opens_per_day]]/Smartphone_Usage_And_Addiction_Analysis_7500_Rows[[#This Row],[daily_screen_time_hours]]</f>
        <v>4.5037531276063385</v>
      </c>
      <c r="O3737">
        <v>13.12</v>
      </c>
      <c r="P3737" t="s">
        <v>18</v>
      </c>
      <c r="Q3737" t="s">
        <v>23</v>
      </c>
      <c r="R3737" t="s">
        <v>24</v>
      </c>
      <c r="S3737">
        <v>1</v>
      </c>
    </row>
    <row r="3738" spans="1:19" ht="18" customHeight="1" x14ac:dyDescent="0.25">
      <c r="A3738" s="10" t="s">
        <v>6352</v>
      </c>
      <c r="B3738" s="1">
        <v>18</v>
      </c>
      <c r="C3738" s="1" t="str">
        <f t="shared" si="58"/>
        <v>18-25 (Gen Z)</v>
      </c>
      <c r="D3738" t="s">
        <v>7582</v>
      </c>
      <c r="E3738">
        <v>7.7</v>
      </c>
      <c r="F3738">
        <v>5.03</v>
      </c>
      <c r="G3738">
        <v>2.27</v>
      </c>
      <c r="H3738">
        <v>3.66</v>
      </c>
      <c r="I3738">
        <v>5.52</v>
      </c>
      <c r="J3738" s="1">
        <f>Smartphone_Usage_And_Addiction_Analysis_7500_Rows[[#This Row],[social_media_hours]]+Smartphone_Usage_And_Addiction_Analysis_7500_Rows[[#This Row],[gaming_hours]]</f>
        <v>7.3000000000000007</v>
      </c>
      <c r="K3738" s="1">
        <f>Smartphone_Usage_And_Addiction_Analysis_7500_Rows[[#This Row],[sleep_hours]]-Smartphone_Usage_And_Addiction_Analysis_7500_Rows[[#This Row],[total_leisure_hours]]</f>
        <v>-1.7800000000000011</v>
      </c>
      <c r="L3738">
        <v>243</v>
      </c>
      <c r="M3738">
        <v>179</v>
      </c>
      <c r="N3738" s="5">
        <f>Smartphone_Usage_And_Addiction_Analysis_7500_Rows[[#This Row],[app_opens_per_day]]/Smartphone_Usage_And_Addiction_Analysis_7500_Rows[[#This Row],[daily_screen_time_hours]]</f>
        <v>23.246753246753247</v>
      </c>
      <c r="O3738">
        <v>9.07</v>
      </c>
      <c r="P3738" t="s">
        <v>18</v>
      </c>
      <c r="Q3738" t="s">
        <v>23</v>
      </c>
      <c r="R3738" t="s">
        <v>28</v>
      </c>
      <c r="S3738">
        <v>1</v>
      </c>
    </row>
    <row r="3739" spans="1:19" ht="18" customHeight="1" x14ac:dyDescent="0.25">
      <c r="A3739" s="10" t="s">
        <v>6353</v>
      </c>
      <c r="B3739" s="1">
        <v>24</v>
      </c>
      <c r="C3739" s="1" t="str">
        <f t="shared" si="58"/>
        <v>18-25 (Gen Z)</v>
      </c>
      <c r="D3739" t="s">
        <v>7582</v>
      </c>
      <c r="E3739">
        <v>4.7699999999999996</v>
      </c>
      <c r="F3739">
        <v>5.75</v>
      </c>
      <c r="G3739">
        <v>1.1100000000000001</v>
      </c>
      <c r="H3739">
        <v>2.44</v>
      </c>
      <c r="I3739">
        <v>5.39</v>
      </c>
      <c r="J3739" s="1">
        <f>Smartphone_Usage_And_Addiction_Analysis_7500_Rows[[#This Row],[social_media_hours]]+Smartphone_Usage_And_Addiction_Analysis_7500_Rows[[#This Row],[gaming_hours]]</f>
        <v>6.86</v>
      </c>
      <c r="K3739" s="1">
        <f>Smartphone_Usage_And_Addiction_Analysis_7500_Rows[[#This Row],[sleep_hours]]-Smartphone_Usage_And_Addiction_Analysis_7500_Rows[[#This Row],[total_leisure_hours]]</f>
        <v>-1.4700000000000006</v>
      </c>
      <c r="L3739">
        <v>107</v>
      </c>
      <c r="M3739">
        <v>156</v>
      </c>
      <c r="N3739" s="5">
        <f>Smartphone_Usage_And_Addiction_Analysis_7500_Rows[[#This Row],[app_opens_per_day]]/Smartphone_Usage_And_Addiction_Analysis_7500_Rows[[#This Row],[daily_screen_time_hours]]</f>
        <v>32.704402515723274</v>
      </c>
      <c r="O3739">
        <v>7.32</v>
      </c>
      <c r="P3739" t="s">
        <v>32</v>
      </c>
      <c r="Q3739" t="s">
        <v>19</v>
      </c>
      <c r="R3739" t="s">
        <v>28</v>
      </c>
      <c r="S3739">
        <v>1</v>
      </c>
    </row>
    <row r="3740" spans="1:19" ht="18" customHeight="1" x14ac:dyDescent="0.25">
      <c r="A3740" s="10" t="s">
        <v>2507</v>
      </c>
      <c r="B3740" s="1">
        <v>34</v>
      </c>
      <c r="C3740" t="str">
        <f t="shared" si="58"/>
        <v>26-40 (Millennials)</v>
      </c>
      <c r="D3740" s="1" t="s">
        <v>30</v>
      </c>
      <c r="E3740" s="1">
        <v>7.02</v>
      </c>
      <c r="F3740" s="1">
        <v>4.04</v>
      </c>
      <c r="G3740" s="1">
        <v>2.33</v>
      </c>
      <c r="H3740" s="1">
        <v>4.83</v>
      </c>
      <c r="I3740" s="1">
        <v>4.8600000000000003</v>
      </c>
      <c r="J3740" s="1">
        <f>Smartphone_Usage_And_Addiction_Analysis_7500_Rows[[#This Row],[social_media_hours]]+Smartphone_Usage_And_Addiction_Analysis_7500_Rows[[#This Row],[gaming_hours]]</f>
        <v>6.37</v>
      </c>
      <c r="K3740" s="1">
        <f>Smartphone_Usage_And_Addiction_Analysis_7500_Rows[[#This Row],[sleep_hours]]-Smartphone_Usage_And_Addiction_Analysis_7500_Rows[[#This Row],[total_leisure_hours]]</f>
        <v>-1.5099999999999998</v>
      </c>
      <c r="L3740" s="1">
        <v>226</v>
      </c>
      <c r="M3740" s="1">
        <v>171</v>
      </c>
      <c r="N3740" s="5">
        <f>Smartphone_Usage_And_Addiction_Analysis_7500_Rows[[#This Row],[app_opens_per_day]]/Smartphone_Usage_And_Addiction_Analysis_7500_Rows[[#This Row],[daily_screen_time_hours]]</f>
        <v>24.358974358974361</v>
      </c>
      <c r="O3740" s="1">
        <v>7.57</v>
      </c>
      <c r="P3740" s="1" t="s">
        <v>22</v>
      </c>
      <c r="Q3740" s="1" t="s">
        <v>19</v>
      </c>
      <c r="R3740" s="1" t="s">
        <v>24</v>
      </c>
      <c r="S3740" s="1">
        <v>1</v>
      </c>
    </row>
    <row r="3741" spans="1:19" ht="18" customHeight="1" x14ac:dyDescent="0.25">
      <c r="A3741" s="10" t="s">
        <v>2508</v>
      </c>
      <c r="B3741" s="1">
        <v>35</v>
      </c>
      <c r="C3741" t="str">
        <f t="shared" si="58"/>
        <v>26-40 (Millennials)</v>
      </c>
      <c r="D3741" s="1" t="s">
        <v>17</v>
      </c>
      <c r="E3741" s="1">
        <v>7.34</v>
      </c>
      <c r="F3741" s="1">
        <v>3.64</v>
      </c>
      <c r="G3741" s="1">
        <v>0.24</v>
      </c>
      <c r="H3741" s="1">
        <v>4.3499999999999996</v>
      </c>
      <c r="I3741" s="1">
        <v>5.33</v>
      </c>
      <c r="J3741" s="1">
        <f>Smartphone_Usage_And_Addiction_Analysis_7500_Rows[[#This Row],[social_media_hours]]+Smartphone_Usage_And_Addiction_Analysis_7500_Rows[[#This Row],[gaming_hours]]</f>
        <v>3.88</v>
      </c>
      <c r="K3741" s="1">
        <f>Smartphone_Usage_And_Addiction_Analysis_7500_Rows[[#This Row],[sleep_hours]]-Smartphone_Usage_And_Addiction_Analysis_7500_Rows[[#This Row],[total_leisure_hours]]</f>
        <v>1.4500000000000002</v>
      </c>
      <c r="L3741" s="1">
        <v>227</v>
      </c>
      <c r="M3741" s="1">
        <v>137</v>
      </c>
      <c r="N3741" s="5">
        <f>Smartphone_Usage_And_Addiction_Analysis_7500_Rows[[#This Row],[app_opens_per_day]]/Smartphone_Usage_And_Addiction_Analysis_7500_Rows[[#This Row],[daily_screen_time_hours]]</f>
        <v>18.664850136239782</v>
      </c>
      <c r="O3741" s="1">
        <v>8.16</v>
      </c>
      <c r="P3741" s="1" t="s">
        <v>22</v>
      </c>
      <c r="Q3741" s="1" t="s">
        <v>19</v>
      </c>
      <c r="R3741" s="1" t="s">
        <v>51</v>
      </c>
      <c r="S3741" s="1">
        <v>0</v>
      </c>
    </row>
    <row r="3742" spans="1:19" ht="18" customHeight="1" x14ac:dyDescent="0.25">
      <c r="A3742" s="10" t="s">
        <v>2509</v>
      </c>
      <c r="B3742" s="1">
        <v>33</v>
      </c>
      <c r="C3742" t="str">
        <f t="shared" si="58"/>
        <v>26-40 (Millennials)</v>
      </c>
      <c r="D3742" s="1" t="s">
        <v>30</v>
      </c>
      <c r="E3742" s="1">
        <v>3.04</v>
      </c>
      <c r="F3742" s="1">
        <v>2.82</v>
      </c>
      <c r="G3742" s="1">
        <v>3.55</v>
      </c>
      <c r="H3742" s="1">
        <v>3.57</v>
      </c>
      <c r="I3742" s="1">
        <v>7.21</v>
      </c>
      <c r="J3742" s="1">
        <f>Smartphone_Usage_And_Addiction_Analysis_7500_Rows[[#This Row],[social_media_hours]]+Smartphone_Usage_And_Addiction_Analysis_7500_Rows[[#This Row],[gaming_hours]]</f>
        <v>6.3699999999999992</v>
      </c>
      <c r="K3742" s="1">
        <f>Smartphone_Usage_And_Addiction_Analysis_7500_Rows[[#This Row],[sleep_hours]]-Smartphone_Usage_And_Addiction_Analysis_7500_Rows[[#This Row],[total_leisure_hours]]</f>
        <v>0.84000000000000075</v>
      </c>
      <c r="L3742" s="1">
        <v>97</v>
      </c>
      <c r="M3742" s="1">
        <v>143</v>
      </c>
      <c r="N3742" s="5">
        <f>Smartphone_Usage_And_Addiction_Analysis_7500_Rows[[#This Row],[app_opens_per_day]]/Smartphone_Usage_And_Addiction_Analysis_7500_Rows[[#This Row],[daily_screen_time_hours]]</f>
        <v>47.039473684210527</v>
      </c>
      <c r="O3742" s="1">
        <v>5.6</v>
      </c>
      <c r="P3742" s="1" t="s">
        <v>18</v>
      </c>
      <c r="Q3742" s="1" t="s">
        <v>23</v>
      </c>
      <c r="R3742" s="1" t="s">
        <v>51</v>
      </c>
      <c r="S3742" s="1">
        <v>0</v>
      </c>
    </row>
    <row r="3743" spans="1:19" ht="18" customHeight="1" x14ac:dyDescent="0.25">
      <c r="A3743" s="10" t="s">
        <v>6354</v>
      </c>
      <c r="B3743" s="1">
        <v>29</v>
      </c>
      <c r="C3743" s="1" t="str">
        <f t="shared" si="58"/>
        <v>26-40 (Millennials)</v>
      </c>
      <c r="D3743" t="s">
        <v>7582</v>
      </c>
      <c r="E3743">
        <v>4.51</v>
      </c>
      <c r="F3743">
        <v>3.91</v>
      </c>
      <c r="G3743">
        <v>1.08</v>
      </c>
      <c r="H3743">
        <v>1.87</v>
      </c>
      <c r="I3743">
        <v>6.15</v>
      </c>
      <c r="J3743" s="1">
        <f>Smartphone_Usage_And_Addiction_Analysis_7500_Rows[[#This Row],[social_media_hours]]+Smartphone_Usage_And_Addiction_Analysis_7500_Rows[[#This Row],[gaming_hours]]</f>
        <v>4.99</v>
      </c>
      <c r="K3743" s="1">
        <f>Smartphone_Usage_And_Addiction_Analysis_7500_Rows[[#This Row],[sleep_hours]]-Smartphone_Usage_And_Addiction_Analysis_7500_Rows[[#This Row],[total_leisure_hours]]</f>
        <v>1.1600000000000001</v>
      </c>
      <c r="L3743">
        <v>185</v>
      </c>
      <c r="M3743">
        <v>112</v>
      </c>
      <c r="N3743" s="5">
        <f>Smartphone_Usage_And_Addiction_Analysis_7500_Rows[[#This Row],[app_opens_per_day]]/Smartphone_Usage_And_Addiction_Analysis_7500_Rows[[#This Row],[daily_screen_time_hours]]</f>
        <v>24.833702882483372</v>
      </c>
      <c r="O3743">
        <v>7.18</v>
      </c>
      <c r="P3743" t="s">
        <v>22</v>
      </c>
      <c r="Q3743" t="s">
        <v>23</v>
      </c>
      <c r="R3743" t="s">
        <v>20</v>
      </c>
      <c r="S3743">
        <v>0</v>
      </c>
    </row>
    <row r="3744" spans="1:19" ht="18" customHeight="1" x14ac:dyDescent="0.25">
      <c r="A3744" s="10" t="s">
        <v>2510</v>
      </c>
      <c r="B3744" s="1">
        <v>22</v>
      </c>
      <c r="C3744" t="str">
        <f t="shared" si="58"/>
        <v>18-25 (Gen Z)</v>
      </c>
      <c r="D3744" s="1" t="s">
        <v>17</v>
      </c>
      <c r="E3744" s="1">
        <v>7.12</v>
      </c>
      <c r="F3744" s="1">
        <v>5.66</v>
      </c>
      <c r="G3744" s="1">
        <v>3.74</v>
      </c>
      <c r="H3744" s="1">
        <v>0.5</v>
      </c>
      <c r="I3744" s="1">
        <v>5.28</v>
      </c>
      <c r="J3744" s="1">
        <f>Smartphone_Usage_And_Addiction_Analysis_7500_Rows[[#This Row],[social_media_hours]]+Smartphone_Usage_And_Addiction_Analysis_7500_Rows[[#This Row],[gaming_hours]]</f>
        <v>9.4</v>
      </c>
      <c r="K3744" s="1">
        <f>Smartphone_Usage_And_Addiction_Analysis_7500_Rows[[#This Row],[sleep_hours]]-Smartphone_Usage_And_Addiction_Analysis_7500_Rows[[#This Row],[total_leisure_hours]]</f>
        <v>-4.12</v>
      </c>
      <c r="L3744" s="1">
        <v>229</v>
      </c>
      <c r="M3744" s="1">
        <v>48</v>
      </c>
      <c r="N3744" s="5">
        <f>Smartphone_Usage_And_Addiction_Analysis_7500_Rows[[#This Row],[app_opens_per_day]]/Smartphone_Usage_And_Addiction_Analysis_7500_Rows[[#This Row],[daily_screen_time_hours]]</f>
        <v>6.7415730337078648</v>
      </c>
      <c r="O3744" s="1">
        <v>9.31</v>
      </c>
      <c r="P3744" s="1" t="s">
        <v>18</v>
      </c>
      <c r="Q3744" s="1" t="s">
        <v>23</v>
      </c>
      <c r="R3744" s="1" t="s">
        <v>28</v>
      </c>
      <c r="S3744" s="1">
        <v>1</v>
      </c>
    </row>
    <row r="3745" spans="1:19" ht="18" customHeight="1" x14ac:dyDescent="0.25">
      <c r="A3745" s="10" t="s">
        <v>6355</v>
      </c>
      <c r="B3745" s="1">
        <v>19</v>
      </c>
      <c r="C3745" s="1" t="str">
        <f t="shared" si="58"/>
        <v>18-25 (Gen Z)</v>
      </c>
      <c r="D3745" t="s">
        <v>7582</v>
      </c>
      <c r="E3745">
        <v>11.03</v>
      </c>
      <c r="F3745">
        <v>5.31</v>
      </c>
      <c r="G3745">
        <v>1.42</v>
      </c>
      <c r="H3745">
        <v>2.76</v>
      </c>
      <c r="I3745">
        <v>7.44</v>
      </c>
      <c r="J3745" s="1">
        <f>Smartphone_Usage_And_Addiction_Analysis_7500_Rows[[#This Row],[social_media_hours]]+Smartphone_Usage_And_Addiction_Analysis_7500_Rows[[#This Row],[gaming_hours]]</f>
        <v>6.7299999999999995</v>
      </c>
      <c r="K3745" s="1">
        <f>Smartphone_Usage_And_Addiction_Analysis_7500_Rows[[#This Row],[sleep_hours]]-Smartphone_Usage_And_Addiction_Analysis_7500_Rows[[#This Row],[total_leisure_hours]]</f>
        <v>0.71000000000000085</v>
      </c>
      <c r="L3745">
        <v>38</v>
      </c>
      <c r="M3745">
        <v>51</v>
      </c>
      <c r="N3745" s="5">
        <f>Smartphone_Usage_And_Addiction_Analysis_7500_Rows[[#This Row],[app_opens_per_day]]/Smartphone_Usage_And_Addiction_Analysis_7500_Rows[[#This Row],[daily_screen_time_hours]]</f>
        <v>4.6237533998186766</v>
      </c>
      <c r="O3745">
        <v>12.59</v>
      </c>
      <c r="P3745" t="s">
        <v>18</v>
      </c>
      <c r="Q3745" t="s">
        <v>23</v>
      </c>
      <c r="R3745" t="s">
        <v>24</v>
      </c>
      <c r="S3745">
        <v>1</v>
      </c>
    </row>
    <row r="3746" spans="1:19" ht="18" customHeight="1" x14ac:dyDescent="0.25">
      <c r="A3746" s="10" t="s">
        <v>2511</v>
      </c>
      <c r="B3746" s="1">
        <v>34</v>
      </c>
      <c r="C3746" t="str">
        <f t="shared" si="58"/>
        <v>26-40 (Millennials)</v>
      </c>
      <c r="D3746" s="1" t="s">
        <v>17</v>
      </c>
      <c r="E3746" s="1">
        <v>3.24</v>
      </c>
      <c r="F3746" s="1">
        <v>4.0599999999999996</v>
      </c>
      <c r="G3746" s="1">
        <v>2.2799999999999998</v>
      </c>
      <c r="H3746" s="1">
        <v>1.96</v>
      </c>
      <c r="I3746" s="1">
        <v>4.72</v>
      </c>
      <c r="J3746" s="1">
        <f>Smartphone_Usage_And_Addiction_Analysis_7500_Rows[[#This Row],[social_media_hours]]+Smartphone_Usage_And_Addiction_Analysis_7500_Rows[[#This Row],[gaming_hours]]</f>
        <v>6.34</v>
      </c>
      <c r="K3746" s="1">
        <f>Smartphone_Usage_And_Addiction_Analysis_7500_Rows[[#This Row],[sleep_hours]]-Smartphone_Usage_And_Addiction_Analysis_7500_Rows[[#This Row],[total_leisure_hours]]</f>
        <v>-1.62</v>
      </c>
      <c r="L3746" s="1">
        <v>100</v>
      </c>
      <c r="M3746" s="1">
        <v>160</v>
      </c>
      <c r="N3746" s="5">
        <f>Smartphone_Usage_And_Addiction_Analysis_7500_Rows[[#This Row],[app_opens_per_day]]/Smartphone_Usage_And_Addiction_Analysis_7500_Rows[[#This Row],[daily_screen_time_hours]]</f>
        <v>49.382716049382715</v>
      </c>
      <c r="O3746" s="1">
        <v>4.75</v>
      </c>
      <c r="P3746" s="1" t="s">
        <v>18</v>
      </c>
      <c r="Q3746" s="1" t="s">
        <v>19</v>
      </c>
      <c r="R3746" s="1" t="s">
        <v>28</v>
      </c>
      <c r="S3746" s="1">
        <v>1</v>
      </c>
    </row>
    <row r="3747" spans="1:19" ht="18" customHeight="1" x14ac:dyDescent="0.25">
      <c r="A3747" s="10" t="s">
        <v>2512</v>
      </c>
      <c r="B3747" s="1">
        <v>31</v>
      </c>
      <c r="C3747" t="str">
        <f t="shared" si="58"/>
        <v>26-40 (Millennials)</v>
      </c>
      <c r="D3747" s="1" t="s">
        <v>17</v>
      </c>
      <c r="E3747" s="1">
        <v>10.39</v>
      </c>
      <c r="F3747" s="1">
        <v>1.44</v>
      </c>
      <c r="G3747" s="1">
        <v>1.1599999999999999</v>
      </c>
      <c r="H3747" s="1">
        <v>4.71</v>
      </c>
      <c r="I3747" s="1">
        <v>7.92</v>
      </c>
      <c r="J3747" s="1">
        <f>Smartphone_Usage_And_Addiction_Analysis_7500_Rows[[#This Row],[social_media_hours]]+Smartphone_Usage_And_Addiction_Analysis_7500_Rows[[#This Row],[gaming_hours]]</f>
        <v>2.5999999999999996</v>
      </c>
      <c r="K3747" s="1">
        <f>Smartphone_Usage_And_Addiction_Analysis_7500_Rows[[#This Row],[sleep_hours]]-Smartphone_Usage_And_Addiction_Analysis_7500_Rows[[#This Row],[total_leisure_hours]]</f>
        <v>5.32</v>
      </c>
      <c r="L3747" s="1">
        <v>203</v>
      </c>
      <c r="M3747" s="1">
        <v>54</v>
      </c>
      <c r="N3747" s="5">
        <f>Smartphone_Usage_And_Addiction_Analysis_7500_Rows[[#This Row],[app_opens_per_day]]/Smartphone_Usage_And_Addiction_Analysis_7500_Rows[[#This Row],[daily_screen_time_hours]]</f>
        <v>5.1973051010587099</v>
      </c>
      <c r="O3747" s="1">
        <v>10.95</v>
      </c>
      <c r="P3747" s="1" t="s">
        <v>18</v>
      </c>
      <c r="Q3747" s="1" t="s">
        <v>23</v>
      </c>
      <c r="R3747" s="1" t="s">
        <v>28</v>
      </c>
      <c r="S3747" s="1">
        <v>1</v>
      </c>
    </row>
    <row r="3748" spans="1:19" ht="18" customHeight="1" x14ac:dyDescent="0.25">
      <c r="A3748" s="10" t="s">
        <v>2513</v>
      </c>
      <c r="B3748" s="1">
        <v>31</v>
      </c>
      <c r="C3748" t="str">
        <f t="shared" si="58"/>
        <v>26-40 (Millennials)</v>
      </c>
      <c r="D3748" s="1" t="s">
        <v>17</v>
      </c>
      <c r="E3748" s="1">
        <v>8.7100000000000009</v>
      </c>
      <c r="F3748" s="1">
        <v>2.12</v>
      </c>
      <c r="G3748" s="1">
        <v>0.88</v>
      </c>
      <c r="H3748" s="1">
        <v>5.28</v>
      </c>
      <c r="I3748" s="1">
        <v>7.63</v>
      </c>
      <c r="J3748" s="1">
        <f>Smartphone_Usage_And_Addiction_Analysis_7500_Rows[[#This Row],[social_media_hours]]+Smartphone_Usage_And_Addiction_Analysis_7500_Rows[[#This Row],[gaming_hours]]</f>
        <v>3</v>
      </c>
      <c r="K3748" s="1">
        <f>Smartphone_Usage_And_Addiction_Analysis_7500_Rows[[#This Row],[sleep_hours]]-Smartphone_Usage_And_Addiction_Analysis_7500_Rows[[#This Row],[total_leisure_hours]]</f>
        <v>4.63</v>
      </c>
      <c r="L3748" s="1">
        <v>249</v>
      </c>
      <c r="M3748" s="1">
        <v>68</v>
      </c>
      <c r="N3748" s="5">
        <f>Smartphone_Usage_And_Addiction_Analysis_7500_Rows[[#This Row],[app_opens_per_day]]/Smartphone_Usage_And_Addiction_Analysis_7500_Rows[[#This Row],[daily_screen_time_hours]]</f>
        <v>7.8071182548794482</v>
      </c>
      <c r="O3748" s="1">
        <v>10.41</v>
      </c>
      <c r="P3748" s="1" t="s">
        <v>18</v>
      </c>
      <c r="Q3748" s="1" t="s">
        <v>19</v>
      </c>
      <c r="R3748" s="1" t="s">
        <v>24</v>
      </c>
      <c r="S3748" s="1">
        <v>1</v>
      </c>
    </row>
    <row r="3749" spans="1:19" ht="18" customHeight="1" x14ac:dyDescent="0.25">
      <c r="A3749" s="10" t="s">
        <v>6356</v>
      </c>
      <c r="B3749" s="1">
        <v>21</v>
      </c>
      <c r="C3749" s="1" t="str">
        <f t="shared" si="58"/>
        <v>18-25 (Gen Z)</v>
      </c>
      <c r="D3749" t="s">
        <v>7582</v>
      </c>
      <c r="E3749">
        <v>3.39</v>
      </c>
      <c r="F3749">
        <v>0.86</v>
      </c>
      <c r="G3749">
        <v>2.7</v>
      </c>
      <c r="H3749">
        <v>5.65</v>
      </c>
      <c r="I3749">
        <v>6.9</v>
      </c>
      <c r="J3749" s="1">
        <f>Smartphone_Usage_And_Addiction_Analysis_7500_Rows[[#This Row],[social_media_hours]]+Smartphone_Usage_And_Addiction_Analysis_7500_Rows[[#This Row],[gaming_hours]]</f>
        <v>3.56</v>
      </c>
      <c r="K3749" s="1">
        <f>Smartphone_Usage_And_Addiction_Analysis_7500_Rows[[#This Row],[sleep_hours]]-Smartphone_Usage_And_Addiction_Analysis_7500_Rows[[#This Row],[total_leisure_hours]]</f>
        <v>3.3400000000000003</v>
      </c>
      <c r="L3749">
        <v>186</v>
      </c>
      <c r="M3749">
        <v>22</v>
      </c>
      <c r="N3749" s="5">
        <f>Smartphone_Usage_And_Addiction_Analysis_7500_Rows[[#This Row],[app_opens_per_day]]/Smartphone_Usage_And_Addiction_Analysis_7500_Rows[[#This Row],[daily_screen_time_hours]]</f>
        <v>6.4896755162241888</v>
      </c>
      <c r="O3749">
        <v>5.44</v>
      </c>
      <c r="P3749" t="s">
        <v>32</v>
      </c>
      <c r="Q3749" t="s">
        <v>23</v>
      </c>
      <c r="R3749" t="s">
        <v>20</v>
      </c>
      <c r="S3749">
        <v>0</v>
      </c>
    </row>
    <row r="3750" spans="1:19" ht="18" customHeight="1" x14ac:dyDescent="0.25">
      <c r="A3750" s="10" t="s">
        <v>2514</v>
      </c>
      <c r="B3750" s="1">
        <v>20</v>
      </c>
      <c r="C3750" t="str">
        <f t="shared" si="58"/>
        <v>18-25 (Gen Z)</v>
      </c>
      <c r="D3750" s="1" t="s">
        <v>17</v>
      </c>
      <c r="E3750" s="1">
        <v>9.73</v>
      </c>
      <c r="F3750" s="1">
        <v>1.52</v>
      </c>
      <c r="G3750" s="1">
        <v>3.97</v>
      </c>
      <c r="H3750" s="1">
        <v>1.4</v>
      </c>
      <c r="I3750" s="1">
        <v>8.3699999999999992</v>
      </c>
      <c r="J3750" s="1">
        <f>Smartphone_Usage_And_Addiction_Analysis_7500_Rows[[#This Row],[social_media_hours]]+Smartphone_Usage_And_Addiction_Analysis_7500_Rows[[#This Row],[gaming_hours]]</f>
        <v>5.49</v>
      </c>
      <c r="K3750" s="1">
        <f>Smartphone_Usage_And_Addiction_Analysis_7500_Rows[[#This Row],[sleep_hours]]-Smartphone_Usage_And_Addiction_Analysis_7500_Rows[[#This Row],[total_leisure_hours]]</f>
        <v>2.879999999999999</v>
      </c>
      <c r="L3750" s="1">
        <v>122</v>
      </c>
      <c r="M3750" s="1">
        <v>85</v>
      </c>
      <c r="N3750" s="5">
        <f>Smartphone_Usage_And_Addiction_Analysis_7500_Rows[[#This Row],[app_opens_per_day]]/Smartphone_Usage_And_Addiction_Analysis_7500_Rows[[#This Row],[daily_screen_time_hours]]</f>
        <v>8.7358684480986639</v>
      </c>
      <c r="O3750" s="1">
        <v>11.7</v>
      </c>
      <c r="P3750" s="1" t="s">
        <v>18</v>
      </c>
      <c r="Q3750" s="1" t="s">
        <v>23</v>
      </c>
      <c r="R3750" s="1" t="s">
        <v>24</v>
      </c>
      <c r="S3750" s="1">
        <v>1</v>
      </c>
    </row>
    <row r="3751" spans="1:19" ht="18" customHeight="1" x14ac:dyDescent="0.25">
      <c r="A3751" s="10" t="s">
        <v>6357</v>
      </c>
      <c r="B3751" s="1">
        <v>31</v>
      </c>
      <c r="C3751" s="1" t="str">
        <f t="shared" si="58"/>
        <v>26-40 (Millennials)</v>
      </c>
      <c r="D3751" t="s">
        <v>7582</v>
      </c>
      <c r="E3751">
        <v>6.94</v>
      </c>
      <c r="F3751">
        <v>3.94</v>
      </c>
      <c r="G3751">
        <v>1.53</v>
      </c>
      <c r="H3751">
        <v>2.0499999999999998</v>
      </c>
      <c r="I3751">
        <v>6.78</v>
      </c>
      <c r="J3751" s="1">
        <f>Smartphone_Usage_And_Addiction_Analysis_7500_Rows[[#This Row],[social_media_hours]]+Smartphone_Usage_And_Addiction_Analysis_7500_Rows[[#This Row],[gaming_hours]]</f>
        <v>5.47</v>
      </c>
      <c r="K3751" s="1">
        <f>Smartphone_Usage_And_Addiction_Analysis_7500_Rows[[#This Row],[sleep_hours]]-Smartphone_Usage_And_Addiction_Analysis_7500_Rows[[#This Row],[total_leisure_hours]]</f>
        <v>1.3100000000000005</v>
      </c>
      <c r="L3751">
        <v>180</v>
      </c>
      <c r="M3751">
        <v>74</v>
      </c>
      <c r="N3751" s="5">
        <f>Smartphone_Usage_And_Addiction_Analysis_7500_Rows[[#This Row],[app_opens_per_day]]/Smartphone_Usage_And_Addiction_Analysis_7500_Rows[[#This Row],[daily_screen_time_hours]]</f>
        <v>10.662824207492795</v>
      </c>
      <c r="O3751">
        <v>7.53</v>
      </c>
      <c r="P3751" t="s">
        <v>32</v>
      </c>
      <c r="Q3751" t="s">
        <v>19</v>
      </c>
      <c r="R3751" t="s">
        <v>28</v>
      </c>
      <c r="S3751">
        <v>1</v>
      </c>
    </row>
    <row r="3752" spans="1:19" ht="18" customHeight="1" x14ac:dyDescent="0.25">
      <c r="A3752" s="10" t="s">
        <v>6358</v>
      </c>
      <c r="B3752" s="1">
        <v>20</v>
      </c>
      <c r="C3752" s="1" t="str">
        <f t="shared" si="58"/>
        <v>18-25 (Gen Z)</v>
      </c>
      <c r="D3752" t="s">
        <v>7582</v>
      </c>
      <c r="E3752">
        <v>9.61</v>
      </c>
      <c r="F3752">
        <v>4.5199999999999996</v>
      </c>
      <c r="G3752">
        <v>2.93</v>
      </c>
      <c r="H3752">
        <v>1.1000000000000001</v>
      </c>
      <c r="I3752">
        <v>5.82</v>
      </c>
      <c r="J3752" s="1">
        <f>Smartphone_Usage_And_Addiction_Analysis_7500_Rows[[#This Row],[social_media_hours]]+Smartphone_Usage_And_Addiction_Analysis_7500_Rows[[#This Row],[gaming_hours]]</f>
        <v>7.4499999999999993</v>
      </c>
      <c r="K3752" s="1">
        <f>Smartphone_Usage_And_Addiction_Analysis_7500_Rows[[#This Row],[sleep_hours]]-Smartphone_Usage_And_Addiction_Analysis_7500_Rows[[#This Row],[total_leisure_hours]]</f>
        <v>-1.629999999999999</v>
      </c>
      <c r="L3752">
        <v>234</v>
      </c>
      <c r="M3752">
        <v>89</v>
      </c>
      <c r="N3752" s="5">
        <f>Smartphone_Usage_And_Addiction_Analysis_7500_Rows[[#This Row],[app_opens_per_day]]/Smartphone_Usage_And_Addiction_Analysis_7500_Rows[[#This Row],[daily_screen_time_hours]]</f>
        <v>9.2611862643080123</v>
      </c>
      <c r="O3752">
        <v>11.42</v>
      </c>
      <c r="P3752" t="s">
        <v>22</v>
      </c>
      <c r="Q3752" t="s">
        <v>23</v>
      </c>
      <c r="R3752" t="s">
        <v>24</v>
      </c>
      <c r="S3752">
        <v>1</v>
      </c>
    </row>
    <row r="3753" spans="1:19" ht="18" customHeight="1" x14ac:dyDescent="0.25">
      <c r="A3753" s="10" t="s">
        <v>6359</v>
      </c>
      <c r="B3753" s="1">
        <v>27</v>
      </c>
      <c r="C3753" s="1" t="str">
        <f t="shared" si="58"/>
        <v>26-40 (Millennials)</v>
      </c>
      <c r="D3753" t="s">
        <v>7582</v>
      </c>
      <c r="E3753">
        <v>11.48</v>
      </c>
      <c r="F3753">
        <v>1.08</v>
      </c>
      <c r="G3753">
        <v>2.96</v>
      </c>
      <c r="H3753">
        <v>3.15</v>
      </c>
      <c r="I3753">
        <v>7.72</v>
      </c>
      <c r="J3753" s="1">
        <f>Smartphone_Usage_And_Addiction_Analysis_7500_Rows[[#This Row],[social_media_hours]]+Smartphone_Usage_And_Addiction_Analysis_7500_Rows[[#This Row],[gaming_hours]]</f>
        <v>4.04</v>
      </c>
      <c r="K3753" s="1">
        <f>Smartphone_Usage_And_Addiction_Analysis_7500_Rows[[#This Row],[sleep_hours]]-Smartphone_Usage_And_Addiction_Analysis_7500_Rows[[#This Row],[total_leisure_hours]]</f>
        <v>3.6799999999999997</v>
      </c>
      <c r="L3753">
        <v>187</v>
      </c>
      <c r="M3753">
        <v>20</v>
      </c>
      <c r="N3753" s="5">
        <f>Smartphone_Usage_And_Addiction_Analysis_7500_Rows[[#This Row],[app_opens_per_day]]/Smartphone_Usage_And_Addiction_Analysis_7500_Rows[[#This Row],[daily_screen_time_hours]]</f>
        <v>1.7421602787456445</v>
      </c>
      <c r="O3753">
        <v>12.04</v>
      </c>
      <c r="P3753" t="s">
        <v>18</v>
      </c>
      <c r="Q3753" t="s">
        <v>19</v>
      </c>
      <c r="R3753" t="s">
        <v>28</v>
      </c>
      <c r="S3753">
        <v>1</v>
      </c>
    </row>
    <row r="3754" spans="1:19" ht="18" customHeight="1" x14ac:dyDescent="0.25">
      <c r="A3754" s="10" t="s">
        <v>6360</v>
      </c>
      <c r="B3754" s="1">
        <v>19</v>
      </c>
      <c r="C3754" s="1" t="str">
        <f t="shared" si="58"/>
        <v>18-25 (Gen Z)</v>
      </c>
      <c r="D3754" t="s">
        <v>7582</v>
      </c>
      <c r="E3754">
        <v>6.95</v>
      </c>
      <c r="F3754">
        <v>4.34</v>
      </c>
      <c r="G3754">
        <v>2.75</v>
      </c>
      <c r="H3754">
        <v>4.53</v>
      </c>
      <c r="I3754">
        <v>8.1300000000000008</v>
      </c>
      <c r="J3754" s="1">
        <f>Smartphone_Usage_And_Addiction_Analysis_7500_Rows[[#This Row],[social_media_hours]]+Smartphone_Usage_And_Addiction_Analysis_7500_Rows[[#This Row],[gaming_hours]]</f>
        <v>7.09</v>
      </c>
      <c r="K3754" s="1">
        <f>Smartphone_Usage_And_Addiction_Analysis_7500_Rows[[#This Row],[sleep_hours]]-Smartphone_Usage_And_Addiction_Analysis_7500_Rows[[#This Row],[total_leisure_hours]]</f>
        <v>1.0400000000000009</v>
      </c>
      <c r="L3754">
        <v>165</v>
      </c>
      <c r="M3754">
        <v>59</v>
      </c>
      <c r="N3754" s="5">
        <f>Smartphone_Usage_And_Addiction_Analysis_7500_Rows[[#This Row],[app_opens_per_day]]/Smartphone_Usage_And_Addiction_Analysis_7500_Rows[[#This Row],[daily_screen_time_hours]]</f>
        <v>8.4892086330935257</v>
      </c>
      <c r="O3754">
        <v>9.9499999999999993</v>
      </c>
      <c r="P3754" t="s">
        <v>18</v>
      </c>
      <c r="Q3754" t="s">
        <v>19</v>
      </c>
      <c r="R3754" t="s">
        <v>28</v>
      </c>
      <c r="S3754">
        <v>1</v>
      </c>
    </row>
    <row r="3755" spans="1:19" ht="18" customHeight="1" x14ac:dyDescent="0.25">
      <c r="A3755" s="10" t="s">
        <v>2515</v>
      </c>
      <c r="B3755" s="1">
        <v>31</v>
      </c>
      <c r="C3755" t="str">
        <f t="shared" si="58"/>
        <v>26-40 (Millennials)</v>
      </c>
      <c r="D3755" s="1" t="s">
        <v>30</v>
      </c>
      <c r="E3755" s="1">
        <v>5.6</v>
      </c>
      <c r="F3755" s="1">
        <v>5.38</v>
      </c>
      <c r="G3755" s="1">
        <v>0.34</v>
      </c>
      <c r="H3755" s="1">
        <v>0.9</v>
      </c>
      <c r="I3755" s="1">
        <v>6.56</v>
      </c>
      <c r="J3755" s="1">
        <f>Smartphone_Usage_And_Addiction_Analysis_7500_Rows[[#This Row],[social_media_hours]]+Smartphone_Usage_And_Addiction_Analysis_7500_Rows[[#This Row],[gaming_hours]]</f>
        <v>5.72</v>
      </c>
      <c r="K3755" s="1">
        <f>Smartphone_Usage_And_Addiction_Analysis_7500_Rows[[#This Row],[sleep_hours]]-Smartphone_Usage_And_Addiction_Analysis_7500_Rows[[#This Row],[total_leisure_hours]]</f>
        <v>0.83999999999999986</v>
      </c>
      <c r="L3755" s="1">
        <v>191</v>
      </c>
      <c r="M3755" s="1">
        <v>85</v>
      </c>
      <c r="N3755" s="5">
        <f>Smartphone_Usage_And_Addiction_Analysis_7500_Rows[[#This Row],[app_opens_per_day]]/Smartphone_Usage_And_Addiction_Analysis_7500_Rows[[#This Row],[daily_screen_time_hours]]</f>
        <v>15.178571428571429</v>
      </c>
      <c r="O3755" s="1">
        <v>7.81</v>
      </c>
      <c r="P3755" s="1" t="s">
        <v>22</v>
      </c>
      <c r="Q3755" s="1" t="s">
        <v>19</v>
      </c>
      <c r="R3755" s="1" t="s">
        <v>28</v>
      </c>
      <c r="S3755" s="1">
        <v>1</v>
      </c>
    </row>
    <row r="3756" spans="1:19" ht="18" customHeight="1" x14ac:dyDescent="0.25">
      <c r="A3756" s="10" t="s">
        <v>2516</v>
      </c>
      <c r="B3756" s="1">
        <v>29</v>
      </c>
      <c r="C3756" t="str">
        <f t="shared" si="58"/>
        <v>26-40 (Millennials)</v>
      </c>
      <c r="D3756" s="1" t="s">
        <v>30</v>
      </c>
      <c r="E3756" s="1">
        <v>10.07</v>
      </c>
      <c r="F3756" s="1">
        <v>1.69</v>
      </c>
      <c r="G3756" s="1">
        <v>1.46</v>
      </c>
      <c r="H3756" s="1">
        <v>3.37</v>
      </c>
      <c r="I3756" s="1">
        <v>6.55</v>
      </c>
      <c r="J3756" s="1">
        <f>Smartphone_Usage_And_Addiction_Analysis_7500_Rows[[#This Row],[social_media_hours]]+Smartphone_Usage_And_Addiction_Analysis_7500_Rows[[#This Row],[gaming_hours]]</f>
        <v>3.15</v>
      </c>
      <c r="K3756" s="1">
        <f>Smartphone_Usage_And_Addiction_Analysis_7500_Rows[[#This Row],[sleep_hours]]-Smartphone_Usage_And_Addiction_Analysis_7500_Rows[[#This Row],[total_leisure_hours]]</f>
        <v>3.4</v>
      </c>
      <c r="L3756" s="1">
        <v>101</v>
      </c>
      <c r="M3756" s="1">
        <v>24</v>
      </c>
      <c r="N3756" s="5">
        <f>Smartphone_Usage_And_Addiction_Analysis_7500_Rows[[#This Row],[app_opens_per_day]]/Smartphone_Usage_And_Addiction_Analysis_7500_Rows[[#This Row],[daily_screen_time_hours]]</f>
        <v>2.3833167825223436</v>
      </c>
      <c r="O3756" s="1">
        <v>11.54</v>
      </c>
      <c r="P3756" s="1" t="s">
        <v>22</v>
      </c>
      <c r="Q3756" s="1" t="s">
        <v>23</v>
      </c>
      <c r="R3756" s="1" t="s">
        <v>24</v>
      </c>
      <c r="S3756" s="1">
        <v>1</v>
      </c>
    </row>
    <row r="3757" spans="1:19" ht="18" customHeight="1" x14ac:dyDescent="0.25">
      <c r="A3757" s="10" t="s">
        <v>2517</v>
      </c>
      <c r="B3757" s="1">
        <v>21</v>
      </c>
      <c r="C3757" t="str">
        <f t="shared" si="58"/>
        <v>18-25 (Gen Z)</v>
      </c>
      <c r="D3757" s="1" t="s">
        <v>30</v>
      </c>
      <c r="E3757" s="1">
        <v>5.41</v>
      </c>
      <c r="F3757" s="1">
        <v>1.96</v>
      </c>
      <c r="G3757" s="1">
        <v>0.91</v>
      </c>
      <c r="H3757" s="1">
        <v>5.65</v>
      </c>
      <c r="I3757" s="1">
        <v>5.99</v>
      </c>
      <c r="J3757" s="1">
        <f>Smartphone_Usage_And_Addiction_Analysis_7500_Rows[[#This Row],[social_media_hours]]+Smartphone_Usage_And_Addiction_Analysis_7500_Rows[[#This Row],[gaming_hours]]</f>
        <v>2.87</v>
      </c>
      <c r="K3757" s="1">
        <f>Smartphone_Usage_And_Addiction_Analysis_7500_Rows[[#This Row],[sleep_hours]]-Smartphone_Usage_And_Addiction_Analysis_7500_Rows[[#This Row],[total_leisure_hours]]</f>
        <v>3.12</v>
      </c>
      <c r="L3757" s="1">
        <v>25</v>
      </c>
      <c r="M3757" s="1">
        <v>160</v>
      </c>
      <c r="N3757" s="5">
        <f>Smartphone_Usage_And_Addiction_Analysis_7500_Rows[[#This Row],[app_opens_per_day]]/Smartphone_Usage_And_Addiction_Analysis_7500_Rows[[#This Row],[daily_screen_time_hours]]</f>
        <v>29.574861367837336</v>
      </c>
      <c r="O3757" s="1">
        <v>6.79</v>
      </c>
      <c r="P3757" s="1" t="s">
        <v>18</v>
      </c>
      <c r="Q3757" s="1" t="s">
        <v>19</v>
      </c>
      <c r="R3757" s="1" t="s">
        <v>51</v>
      </c>
      <c r="S3757" s="1">
        <v>0</v>
      </c>
    </row>
    <row r="3758" spans="1:19" ht="18" customHeight="1" x14ac:dyDescent="0.25">
      <c r="A3758" s="10" t="s">
        <v>6361</v>
      </c>
      <c r="B3758" s="1">
        <v>19</v>
      </c>
      <c r="C3758" s="1" t="str">
        <f t="shared" si="58"/>
        <v>18-25 (Gen Z)</v>
      </c>
      <c r="D3758" t="s">
        <v>7582</v>
      </c>
      <c r="E3758">
        <v>9.17</v>
      </c>
      <c r="F3758">
        <v>0.86</v>
      </c>
      <c r="G3758">
        <v>3.11</v>
      </c>
      <c r="H3758">
        <v>3.47</v>
      </c>
      <c r="I3758">
        <v>5.0199999999999996</v>
      </c>
      <c r="J3758" s="1">
        <f>Smartphone_Usage_And_Addiction_Analysis_7500_Rows[[#This Row],[social_media_hours]]+Smartphone_Usage_And_Addiction_Analysis_7500_Rows[[#This Row],[gaming_hours]]</f>
        <v>3.9699999999999998</v>
      </c>
      <c r="K3758" s="1">
        <f>Smartphone_Usage_And_Addiction_Analysis_7500_Rows[[#This Row],[sleep_hours]]-Smartphone_Usage_And_Addiction_Analysis_7500_Rows[[#This Row],[total_leisure_hours]]</f>
        <v>1.0499999999999998</v>
      </c>
      <c r="L3758">
        <v>105</v>
      </c>
      <c r="M3758">
        <v>46</v>
      </c>
      <c r="N3758" s="5">
        <f>Smartphone_Usage_And_Addiction_Analysis_7500_Rows[[#This Row],[app_opens_per_day]]/Smartphone_Usage_And_Addiction_Analysis_7500_Rows[[#This Row],[daily_screen_time_hours]]</f>
        <v>5.0163576881134135</v>
      </c>
      <c r="O3758">
        <v>9.9600000000000009</v>
      </c>
      <c r="P3758" t="s">
        <v>32</v>
      </c>
      <c r="Q3758" t="s">
        <v>23</v>
      </c>
      <c r="R3758" t="s">
        <v>28</v>
      </c>
      <c r="S3758">
        <v>1</v>
      </c>
    </row>
    <row r="3759" spans="1:19" ht="18" customHeight="1" x14ac:dyDescent="0.25">
      <c r="A3759" s="10" t="s">
        <v>6362</v>
      </c>
      <c r="B3759" s="1">
        <v>33</v>
      </c>
      <c r="C3759" s="1" t="str">
        <f t="shared" si="58"/>
        <v>26-40 (Millennials)</v>
      </c>
      <c r="D3759" t="s">
        <v>7582</v>
      </c>
      <c r="E3759">
        <v>10.61</v>
      </c>
      <c r="F3759">
        <v>1.91</v>
      </c>
      <c r="G3759">
        <v>3.01</v>
      </c>
      <c r="H3759">
        <v>3.89</v>
      </c>
      <c r="I3759">
        <v>5.68</v>
      </c>
      <c r="J3759" s="1">
        <f>Smartphone_Usage_And_Addiction_Analysis_7500_Rows[[#This Row],[social_media_hours]]+Smartphone_Usage_And_Addiction_Analysis_7500_Rows[[#This Row],[gaming_hours]]</f>
        <v>4.92</v>
      </c>
      <c r="K3759" s="1">
        <f>Smartphone_Usage_And_Addiction_Analysis_7500_Rows[[#This Row],[sleep_hours]]-Smartphone_Usage_And_Addiction_Analysis_7500_Rows[[#This Row],[total_leisure_hours]]</f>
        <v>0.75999999999999979</v>
      </c>
      <c r="L3759">
        <v>29</v>
      </c>
      <c r="M3759">
        <v>115</v>
      </c>
      <c r="N3759" s="5">
        <f>Smartphone_Usage_And_Addiction_Analysis_7500_Rows[[#This Row],[app_opens_per_day]]/Smartphone_Usage_And_Addiction_Analysis_7500_Rows[[#This Row],[daily_screen_time_hours]]</f>
        <v>10.838831291234685</v>
      </c>
      <c r="O3759">
        <v>11.37</v>
      </c>
      <c r="P3759" t="s">
        <v>18</v>
      </c>
      <c r="Q3759" t="s">
        <v>23</v>
      </c>
      <c r="R3759" t="s">
        <v>28</v>
      </c>
      <c r="S3759">
        <v>1</v>
      </c>
    </row>
    <row r="3760" spans="1:19" ht="18" customHeight="1" x14ac:dyDescent="0.25">
      <c r="A3760" s="10" t="s">
        <v>2518</v>
      </c>
      <c r="B3760" s="1">
        <v>26</v>
      </c>
      <c r="C3760" t="str">
        <f t="shared" si="58"/>
        <v>26-40 (Millennials)</v>
      </c>
      <c r="D3760" s="1" t="s">
        <v>17</v>
      </c>
      <c r="E3760" s="1">
        <v>11.58</v>
      </c>
      <c r="F3760" s="1">
        <v>5.3</v>
      </c>
      <c r="G3760" s="1">
        <v>0.75</v>
      </c>
      <c r="H3760" s="1">
        <v>2.25</v>
      </c>
      <c r="I3760" s="1">
        <v>5.47</v>
      </c>
      <c r="J3760" s="1">
        <f>Smartphone_Usage_And_Addiction_Analysis_7500_Rows[[#This Row],[social_media_hours]]+Smartphone_Usage_And_Addiction_Analysis_7500_Rows[[#This Row],[gaming_hours]]</f>
        <v>6.05</v>
      </c>
      <c r="K3760" s="1">
        <f>Smartphone_Usage_And_Addiction_Analysis_7500_Rows[[#This Row],[sleep_hours]]-Smartphone_Usage_And_Addiction_Analysis_7500_Rows[[#This Row],[total_leisure_hours]]</f>
        <v>-0.58000000000000007</v>
      </c>
      <c r="L3760" s="1">
        <v>237</v>
      </c>
      <c r="M3760" s="1">
        <v>24</v>
      </c>
      <c r="N3760" s="5">
        <f>Smartphone_Usage_And_Addiction_Analysis_7500_Rows[[#This Row],[app_opens_per_day]]/Smartphone_Usage_And_Addiction_Analysis_7500_Rows[[#This Row],[daily_screen_time_hours]]</f>
        <v>2.0725388601036268</v>
      </c>
      <c r="O3760" s="1">
        <v>13.32</v>
      </c>
      <c r="P3760" s="1" t="s">
        <v>18</v>
      </c>
      <c r="Q3760" s="1" t="s">
        <v>19</v>
      </c>
      <c r="R3760" s="1" t="s">
        <v>28</v>
      </c>
      <c r="S3760" s="1">
        <v>1</v>
      </c>
    </row>
    <row r="3761" spans="1:19" ht="18" customHeight="1" x14ac:dyDescent="0.25">
      <c r="A3761" s="10" t="s">
        <v>6363</v>
      </c>
      <c r="B3761" s="1">
        <v>18</v>
      </c>
      <c r="C3761" s="1" t="str">
        <f t="shared" si="58"/>
        <v>18-25 (Gen Z)</v>
      </c>
      <c r="D3761" t="s">
        <v>7582</v>
      </c>
      <c r="E3761">
        <v>6.95</v>
      </c>
      <c r="F3761">
        <v>2.27</v>
      </c>
      <c r="G3761">
        <v>0.13</v>
      </c>
      <c r="H3761">
        <v>4.0599999999999996</v>
      </c>
      <c r="I3761">
        <v>5.88</v>
      </c>
      <c r="J3761" s="1">
        <f>Smartphone_Usage_And_Addiction_Analysis_7500_Rows[[#This Row],[social_media_hours]]+Smartphone_Usage_And_Addiction_Analysis_7500_Rows[[#This Row],[gaming_hours]]</f>
        <v>2.4</v>
      </c>
      <c r="K3761" s="1">
        <f>Smartphone_Usage_And_Addiction_Analysis_7500_Rows[[#This Row],[sleep_hours]]-Smartphone_Usage_And_Addiction_Analysis_7500_Rows[[#This Row],[total_leisure_hours]]</f>
        <v>3.48</v>
      </c>
      <c r="L3761">
        <v>228</v>
      </c>
      <c r="M3761">
        <v>60</v>
      </c>
      <c r="N3761" s="5">
        <f>Smartphone_Usage_And_Addiction_Analysis_7500_Rows[[#This Row],[app_opens_per_day]]/Smartphone_Usage_And_Addiction_Analysis_7500_Rows[[#This Row],[daily_screen_time_hours]]</f>
        <v>8.6330935251798557</v>
      </c>
      <c r="O3761">
        <v>8.1999999999999993</v>
      </c>
      <c r="P3761" t="s">
        <v>22</v>
      </c>
      <c r="Q3761" t="s">
        <v>23</v>
      </c>
      <c r="R3761" t="s">
        <v>51</v>
      </c>
      <c r="S3761">
        <v>0</v>
      </c>
    </row>
    <row r="3762" spans="1:19" ht="18" customHeight="1" x14ac:dyDescent="0.25">
      <c r="A3762" s="10" t="s">
        <v>6364</v>
      </c>
      <c r="B3762" s="1">
        <v>31</v>
      </c>
      <c r="C3762" s="1" t="str">
        <f t="shared" si="58"/>
        <v>26-40 (Millennials)</v>
      </c>
      <c r="D3762" t="s">
        <v>7582</v>
      </c>
      <c r="E3762">
        <v>9.07</v>
      </c>
      <c r="F3762">
        <v>1.21</v>
      </c>
      <c r="G3762">
        <v>3.06</v>
      </c>
      <c r="H3762">
        <v>1.77</v>
      </c>
      <c r="I3762">
        <v>5.56</v>
      </c>
      <c r="J3762" s="1">
        <f>Smartphone_Usage_And_Addiction_Analysis_7500_Rows[[#This Row],[social_media_hours]]+Smartphone_Usage_And_Addiction_Analysis_7500_Rows[[#This Row],[gaming_hours]]</f>
        <v>4.2699999999999996</v>
      </c>
      <c r="K3762" s="1">
        <f>Smartphone_Usage_And_Addiction_Analysis_7500_Rows[[#This Row],[sleep_hours]]-Smartphone_Usage_And_Addiction_Analysis_7500_Rows[[#This Row],[total_leisure_hours]]</f>
        <v>1.29</v>
      </c>
      <c r="L3762">
        <v>29</v>
      </c>
      <c r="M3762">
        <v>40</v>
      </c>
      <c r="N3762" s="5">
        <f>Smartphone_Usage_And_Addiction_Analysis_7500_Rows[[#This Row],[app_opens_per_day]]/Smartphone_Usage_And_Addiction_Analysis_7500_Rows[[#This Row],[daily_screen_time_hours]]</f>
        <v>4.4101433296582133</v>
      </c>
      <c r="O3762">
        <v>11.25</v>
      </c>
      <c r="P3762" t="s">
        <v>32</v>
      </c>
      <c r="Q3762" t="s">
        <v>19</v>
      </c>
      <c r="R3762" t="s">
        <v>28</v>
      </c>
      <c r="S3762">
        <v>1</v>
      </c>
    </row>
    <row r="3763" spans="1:19" ht="18" customHeight="1" x14ac:dyDescent="0.25">
      <c r="A3763" s="10" t="s">
        <v>6365</v>
      </c>
      <c r="B3763" s="1">
        <v>21</v>
      </c>
      <c r="C3763" s="1" t="str">
        <f t="shared" si="58"/>
        <v>18-25 (Gen Z)</v>
      </c>
      <c r="D3763" t="s">
        <v>7582</v>
      </c>
      <c r="E3763">
        <v>11.5</v>
      </c>
      <c r="F3763">
        <v>4.38</v>
      </c>
      <c r="G3763">
        <v>1.08</v>
      </c>
      <c r="H3763">
        <v>0.82</v>
      </c>
      <c r="I3763">
        <v>8.15</v>
      </c>
      <c r="J3763" s="1">
        <f>Smartphone_Usage_And_Addiction_Analysis_7500_Rows[[#This Row],[social_media_hours]]+Smartphone_Usage_And_Addiction_Analysis_7500_Rows[[#This Row],[gaming_hours]]</f>
        <v>5.46</v>
      </c>
      <c r="K3763" s="1">
        <f>Smartphone_Usage_And_Addiction_Analysis_7500_Rows[[#This Row],[sleep_hours]]-Smartphone_Usage_And_Addiction_Analysis_7500_Rows[[#This Row],[total_leisure_hours]]</f>
        <v>2.6900000000000004</v>
      </c>
      <c r="L3763">
        <v>176</v>
      </c>
      <c r="M3763">
        <v>144</v>
      </c>
      <c r="N3763" s="5">
        <f>Smartphone_Usage_And_Addiction_Analysis_7500_Rows[[#This Row],[app_opens_per_day]]/Smartphone_Usage_And_Addiction_Analysis_7500_Rows[[#This Row],[daily_screen_time_hours]]</f>
        <v>12.521739130434783</v>
      </c>
      <c r="O3763">
        <v>12.29</v>
      </c>
      <c r="P3763" t="s">
        <v>32</v>
      </c>
      <c r="Q3763" t="s">
        <v>23</v>
      </c>
      <c r="R3763" t="s">
        <v>28</v>
      </c>
      <c r="S3763">
        <v>1</v>
      </c>
    </row>
    <row r="3764" spans="1:19" ht="18" customHeight="1" x14ac:dyDescent="0.25">
      <c r="A3764" s="10" t="s">
        <v>2519</v>
      </c>
      <c r="B3764" s="1">
        <v>22</v>
      </c>
      <c r="C3764" t="str">
        <f t="shared" si="58"/>
        <v>18-25 (Gen Z)</v>
      </c>
      <c r="D3764" s="1" t="s">
        <v>30</v>
      </c>
      <c r="E3764" s="1">
        <v>8.9600000000000009</v>
      </c>
      <c r="F3764" s="1">
        <v>5.15</v>
      </c>
      <c r="G3764" s="1">
        <v>2.57</v>
      </c>
      <c r="H3764" s="1">
        <v>3.34</v>
      </c>
      <c r="I3764" s="1">
        <v>6.51</v>
      </c>
      <c r="J3764" s="1">
        <f>Smartphone_Usage_And_Addiction_Analysis_7500_Rows[[#This Row],[social_media_hours]]+Smartphone_Usage_And_Addiction_Analysis_7500_Rows[[#This Row],[gaming_hours]]</f>
        <v>7.7200000000000006</v>
      </c>
      <c r="K3764" s="1">
        <f>Smartphone_Usage_And_Addiction_Analysis_7500_Rows[[#This Row],[sleep_hours]]-Smartphone_Usage_And_Addiction_Analysis_7500_Rows[[#This Row],[total_leisure_hours]]</f>
        <v>-1.2100000000000009</v>
      </c>
      <c r="L3764" s="1">
        <v>250</v>
      </c>
      <c r="M3764" s="1">
        <v>93</v>
      </c>
      <c r="N3764" s="5">
        <f>Smartphone_Usage_And_Addiction_Analysis_7500_Rows[[#This Row],[app_opens_per_day]]/Smartphone_Usage_And_Addiction_Analysis_7500_Rows[[#This Row],[daily_screen_time_hours]]</f>
        <v>10.379464285714285</v>
      </c>
      <c r="O3764" s="1">
        <v>11.29</v>
      </c>
      <c r="P3764" s="1" t="s">
        <v>18</v>
      </c>
      <c r="Q3764" s="1" t="s">
        <v>23</v>
      </c>
      <c r="R3764" s="1" t="s">
        <v>28</v>
      </c>
      <c r="S3764" s="1">
        <v>1</v>
      </c>
    </row>
    <row r="3765" spans="1:19" ht="18" customHeight="1" x14ac:dyDescent="0.25">
      <c r="A3765" s="10" t="s">
        <v>2520</v>
      </c>
      <c r="B3765" s="1">
        <v>26</v>
      </c>
      <c r="C3765" t="str">
        <f t="shared" si="58"/>
        <v>26-40 (Millennials)</v>
      </c>
      <c r="D3765" s="1" t="s">
        <v>30</v>
      </c>
      <c r="E3765" s="1">
        <v>8.7200000000000006</v>
      </c>
      <c r="F3765" s="1">
        <v>2.14</v>
      </c>
      <c r="G3765" s="1">
        <v>1.32</v>
      </c>
      <c r="H3765" s="1">
        <v>0.74</v>
      </c>
      <c r="I3765" s="1">
        <v>6.32</v>
      </c>
      <c r="J3765" s="1">
        <f>Smartphone_Usage_And_Addiction_Analysis_7500_Rows[[#This Row],[social_media_hours]]+Smartphone_Usage_And_Addiction_Analysis_7500_Rows[[#This Row],[gaming_hours]]</f>
        <v>3.46</v>
      </c>
      <c r="K3765" s="1">
        <f>Smartphone_Usage_And_Addiction_Analysis_7500_Rows[[#This Row],[sleep_hours]]-Smartphone_Usage_And_Addiction_Analysis_7500_Rows[[#This Row],[total_leisure_hours]]</f>
        <v>2.8600000000000003</v>
      </c>
      <c r="L3765" s="1">
        <v>86</v>
      </c>
      <c r="M3765" s="1">
        <v>180</v>
      </c>
      <c r="N3765" s="5">
        <f>Smartphone_Usage_And_Addiction_Analysis_7500_Rows[[#This Row],[app_opens_per_day]]/Smartphone_Usage_And_Addiction_Analysis_7500_Rows[[#This Row],[daily_screen_time_hours]]</f>
        <v>20.642201834862384</v>
      </c>
      <c r="O3765" s="1">
        <v>9.65</v>
      </c>
      <c r="P3765" s="1" t="s">
        <v>22</v>
      </c>
      <c r="Q3765" s="1" t="s">
        <v>23</v>
      </c>
      <c r="R3765" s="1" t="s">
        <v>24</v>
      </c>
      <c r="S3765" s="1">
        <v>1</v>
      </c>
    </row>
    <row r="3766" spans="1:19" ht="18" customHeight="1" x14ac:dyDescent="0.25">
      <c r="A3766" s="10" t="s">
        <v>2521</v>
      </c>
      <c r="B3766" s="1">
        <v>26</v>
      </c>
      <c r="C3766" t="str">
        <f t="shared" si="58"/>
        <v>26-40 (Millennials)</v>
      </c>
      <c r="D3766" s="1" t="s">
        <v>30</v>
      </c>
      <c r="E3766" s="1">
        <v>7.94</v>
      </c>
      <c r="F3766" s="1">
        <v>5.33</v>
      </c>
      <c r="G3766" s="1">
        <v>0.15</v>
      </c>
      <c r="H3766" s="1">
        <v>0.89</v>
      </c>
      <c r="I3766" s="1">
        <v>7.95</v>
      </c>
      <c r="J3766" s="1">
        <f>Smartphone_Usage_And_Addiction_Analysis_7500_Rows[[#This Row],[social_media_hours]]+Smartphone_Usage_And_Addiction_Analysis_7500_Rows[[#This Row],[gaming_hours]]</f>
        <v>5.48</v>
      </c>
      <c r="K3766" s="1">
        <f>Smartphone_Usage_And_Addiction_Analysis_7500_Rows[[#This Row],[sleep_hours]]-Smartphone_Usage_And_Addiction_Analysis_7500_Rows[[#This Row],[total_leisure_hours]]</f>
        <v>2.4699999999999998</v>
      </c>
      <c r="L3766" s="1">
        <v>164</v>
      </c>
      <c r="M3766" s="1">
        <v>178</v>
      </c>
      <c r="N3766" s="5">
        <f>Smartphone_Usage_And_Addiction_Analysis_7500_Rows[[#This Row],[app_opens_per_day]]/Smartphone_Usage_And_Addiction_Analysis_7500_Rows[[#This Row],[daily_screen_time_hours]]</f>
        <v>22.418136020151131</v>
      </c>
      <c r="O3766" s="1">
        <v>10.26</v>
      </c>
      <c r="P3766" s="1" t="s">
        <v>32</v>
      </c>
      <c r="Q3766" s="1" t="s">
        <v>23</v>
      </c>
      <c r="R3766" s="1" t="s">
        <v>28</v>
      </c>
      <c r="S3766" s="1">
        <v>1</v>
      </c>
    </row>
    <row r="3767" spans="1:19" ht="18" customHeight="1" x14ac:dyDescent="0.25">
      <c r="A3767" s="10" t="s">
        <v>2522</v>
      </c>
      <c r="B3767" s="1">
        <v>24</v>
      </c>
      <c r="C3767" t="str">
        <f t="shared" si="58"/>
        <v>18-25 (Gen Z)</v>
      </c>
      <c r="D3767" s="1" t="s">
        <v>17</v>
      </c>
      <c r="E3767" s="1">
        <v>3.17</v>
      </c>
      <c r="F3767" s="1">
        <v>2.84</v>
      </c>
      <c r="G3767" s="1">
        <v>1.88</v>
      </c>
      <c r="H3767" s="1">
        <v>3.9</v>
      </c>
      <c r="I3767" s="1">
        <v>5.55</v>
      </c>
      <c r="J3767" s="1">
        <f>Smartphone_Usage_And_Addiction_Analysis_7500_Rows[[#This Row],[social_media_hours]]+Smartphone_Usage_And_Addiction_Analysis_7500_Rows[[#This Row],[gaming_hours]]</f>
        <v>4.72</v>
      </c>
      <c r="K3767" s="1">
        <f>Smartphone_Usage_And_Addiction_Analysis_7500_Rows[[#This Row],[sleep_hours]]-Smartphone_Usage_And_Addiction_Analysis_7500_Rows[[#This Row],[total_leisure_hours]]</f>
        <v>0.83000000000000007</v>
      </c>
      <c r="L3767" s="1">
        <v>118</v>
      </c>
      <c r="M3767" s="1">
        <v>131</v>
      </c>
      <c r="N3767" s="5">
        <f>Smartphone_Usage_And_Addiction_Analysis_7500_Rows[[#This Row],[app_opens_per_day]]/Smartphone_Usage_And_Addiction_Analysis_7500_Rows[[#This Row],[daily_screen_time_hours]]</f>
        <v>41.32492113564669</v>
      </c>
      <c r="O3767" s="1">
        <v>4.82</v>
      </c>
      <c r="P3767" s="1" t="s">
        <v>22</v>
      </c>
      <c r="Q3767" s="1" t="s">
        <v>19</v>
      </c>
      <c r="R3767" s="1" t="s">
        <v>51</v>
      </c>
      <c r="S3767" s="1">
        <v>0</v>
      </c>
    </row>
    <row r="3768" spans="1:19" ht="18" customHeight="1" x14ac:dyDescent="0.25">
      <c r="A3768" s="10" t="s">
        <v>6366</v>
      </c>
      <c r="B3768" s="1">
        <v>34</v>
      </c>
      <c r="C3768" s="1" t="str">
        <f t="shared" si="58"/>
        <v>26-40 (Millennials)</v>
      </c>
      <c r="D3768" t="s">
        <v>7582</v>
      </c>
      <c r="E3768">
        <v>9.2200000000000006</v>
      </c>
      <c r="F3768">
        <v>1.24</v>
      </c>
      <c r="G3768">
        <v>3.84</v>
      </c>
      <c r="H3768">
        <v>3.27</v>
      </c>
      <c r="I3768">
        <v>8.07</v>
      </c>
      <c r="J3768" s="1">
        <f>Smartphone_Usage_And_Addiction_Analysis_7500_Rows[[#This Row],[social_media_hours]]+Smartphone_Usage_And_Addiction_Analysis_7500_Rows[[#This Row],[gaming_hours]]</f>
        <v>5.08</v>
      </c>
      <c r="K3768" s="1">
        <f>Smartphone_Usage_And_Addiction_Analysis_7500_Rows[[#This Row],[sleep_hours]]-Smartphone_Usage_And_Addiction_Analysis_7500_Rows[[#This Row],[total_leisure_hours]]</f>
        <v>2.99</v>
      </c>
      <c r="L3768">
        <v>182</v>
      </c>
      <c r="M3768">
        <v>106</v>
      </c>
      <c r="N3768" s="5">
        <f>Smartphone_Usage_And_Addiction_Analysis_7500_Rows[[#This Row],[app_opens_per_day]]/Smartphone_Usage_And_Addiction_Analysis_7500_Rows[[#This Row],[daily_screen_time_hours]]</f>
        <v>11.496746203904555</v>
      </c>
      <c r="O3768">
        <v>9.93</v>
      </c>
      <c r="P3768" t="s">
        <v>32</v>
      </c>
      <c r="Q3768" t="s">
        <v>19</v>
      </c>
      <c r="R3768" t="s">
        <v>28</v>
      </c>
      <c r="S3768">
        <v>1</v>
      </c>
    </row>
    <row r="3769" spans="1:19" ht="18" customHeight="1" x14ac:dyDescent="0.25">
      <c r="A3769" s="10" t="s">
        <v>2523</v>
      </c>
      <c r="B3769" s="1">
        <v>21</v>
      </c>
      <c r="C3769" t="str">
        <f t="shared" si="58"/>
        <v>18-25 (Gen Z)</v>
      </c>
      <c r="D3769" s="1" t="s">
        <v>17</v>
      </c>
      <c r="E3769" s="1">
        <v>11.94</v>
      </c>
      <c r="F3769" s="1">
        <v>3</v>
      </c>
      <c r="G3769" s="1">
        <v>0.71</v>
      </c>
      <c r="H3769" s="1">
        <v>3.59</v>
      </c>
      <c r="I3769" s="1">
        <v>7.52</v>
      </c>
      <c r="J3769" s="1">
        <f>Smartphone_Usage_And_Addiction_Analysis_7500_Rows[[#This Row],[social_media_hours]]+Smartphone_Usage_And_Addiction_Analysis_7500_Rows[[#This Row],[gaming_hours]]</f>
        <v>3.71</v>
      </c>
      <c r="K3769" s="1">
        <f>Smartphone_Usage_And_Addiction_Analysis_7500_Rows[[#This Row],[sleep_hours]]-Smartphone_Usage_And_Addiction_Analysis_7500_Rows[[#This Row],[total_leisure_hours]]</f>
        <v>3.8099999999999996</v>
      </c>
      <c r="L3769" s="1">
        <v>222</v>
      </c>
      <c r="M3769" s="1">
        <v>125</v>
      </c>
      <c r="N3769" s="5">
        <f>Smartphone_Usage_And_Addiction_Analysis_7500_Rows[[#This Row],[app_opens_per_day]]/Smartphone_Usage_And_Addiction_Analysis_7500_Rows[[#This Row],[daily_screen_time_hours]]</f>
        <v>10.469011725293132</v>
      </c>
      <c r="O3769" s="1">
        <v>13.4</v>
      </c>
      <c r="P3769" s="1" t="s">
        <v>32</v>
      </c>
      <c r="Q3769" s="1" t="s">
        <v>23</v>
      </c>
      <c r="R3769" s="1" t="s">
        <v>28</v>
      </c>
      <c r="S3769" s="1">
        <v>1</v>
      </c>
    </row>
    <row r="3770" spans="1:19" ht="18" customHeight="1" x14ac:dyDescent="0.25">
      <c r="A3770" s="10" t="s">
        <v>6367</v>
      </c>
      <c r="B3770" s="1">
        <v>20</v>
      </c>
      <c r="C3770" s="1" t="str">
        <f t="shared" si="58"/>
        <v>18-25 (Gen Z)</v>
      </c>
      <c r="D3770" t="s">
        <v>7582</v>
      </c>
      <c r="E3770">
        <v>7.02</v>
      </c>
      <c r="F3770">
        <v>5.86</v>
      </c>
      <c r="G3770">
        <v>0.6</v>
      </c>
      <c r="H3770">
        <v>4.96</v>
      </c>
      <c r="I3770">
        <v>5.96</v>
      </c>
      <c r="J3770" s="1">
        <f>Smartphone_Usage_And_Addiction_Analysis_7500_Rows[[#This Row],[social_media_hours]]+Smartphone_Usage_And_Addiction_Analysis_7500_Rows[[#This Row],[gaming_hours]]</f>
        <v>6.46</v>
      </c>
      <c r="K3770" s="1">
        <f>Smartphone_Usage_And_Addiction_Analysis_7500_Rows[[#This Row],[sleep_hours]]-Smartphone_Usage_And_Addiction_Analysis_7500_Rows[[#This Row],[total_leisure_hours]]</f>
        <v>-0.5</v>
      </c>
      <c r="L3770">
        <v>49</v>
      </c>
      <c r="M3770">
        <v>50</v>
      </c>
      <c r="N3770" s="5">
        <f>Smartphone_Usage_And_Addiction_Analysis_7500_Rows[[#This Row],[app_opens_per_day]]/Smartphone_Usage_And_Addiction_Analysis_7500_Rows[[#This Row],[daily_screen_time_hours]]</f>
        <v>7.1225071225071233</v>
      </c>
      <c r="O3770">
        <v>8.4700000000000006</v>
      </c>
      <c r="P3770" t="s">
        <v>18</v>
      </c>
      <c r="Q3770" t="s">
        <v>19</v>
      </c>
      <c r="R3770" t="s">
        <v>24</v>
      </c>
      <c r="S3770">
        <v>1</v>
      </c>
    </row>
    <row r="3771" spans="1:19" ht="18" customHeight="1" x14ac:dyDescent="0.25">
      <c r="A3771" s="10" t="s">
        <v>2524</v>
      </c>
      <c r="B3771" s="1">
        <v>31</v>
      </c>
      <c r="C3771" t="str">
        <f t="shared" si="58"/>
        <v>26-40 (Millennials)</v>
      </c>
      <c r="D3771" s="1" t="s">
        <v>30</v>
      </c>
      <c r="E3771" s="1">
        <v>9.98</v>
      </c>
      <c r="F3771" s="1">
        <v>5.88</v>
      </c>
      <c r="G3771" s="1">
        <v>3.4</v>
      </c>
      <c r="H3771" s="1">
        <v>0.61</v>
      </c>
      <c r="I3771" s="1">
        <v>5.72</v>
      </c>
      <c r="J3771" s="1">
        <f>Smartphone_Usage_And_Addiction_Analysis_7500_Rows[[#This Row],[social_media_hours]]+Smartphone_Usage_And_Addiction_Analysis_7500_Rows[[#This Row],[gaming_hours]]</f>
        <v>9.2799999999999994</v>
      </c>
      <c r="K3771" s="1">
        <f>Smartphone_Usage_And_Addiction_Analysis_7500_Rows[[#This Row],[sleep_hours]]-Smartphone_Usage_And_Addiction_Analysis_7500_Rows[[#This Row],[total_leisure_hours]]</f>
        <v>-3.5599999999999996</v>
      </c>
      <c r="L3771" s="1">
        <v>192</v>
      </c>
      <c r="M3771" s="1">
        <v>76</v>
      </c>
      <c r="N3771" s="5">
        <f>Smartphone_Usage_And_Addiction_Analysis_7500_Rows[[#This Row],[app_opens_per_day]]/Smartphone_Usage_And_Addiction_Analysis_7500_Rows[[#This Row],[daily_screen_time_hours]]</f>
        <v>7.6152304609218433</v>
      </c>
      <c r="O3771" s="1">
        <v>12.04</v>
      </c>
      <c r="P3771" s="1" t="s">
        <v>32</v>
      </c>
      <c r="Q3771" s="1" t="s">
        <v>19</v>
      </c>
      <c r="R3771" s="1" t="s">
        <v>24</v>
      </c>
      <c r="S3771" s="1">
        <v>1</v>
      </c>
    </row>
    <row r="3772" spans="1:19" ht="18" customHeight="1" x14ac:dyDescent="0.25">
      <c r="A3772" s="10" t="s">
        <v>2525</v>
      </c>
      <c r="B3772" s="1">
        <v>33</v>
      </c>
      <c r="C3772" t="str">
        <f t="shared" si="58"/>
        <v>26-40 (Millennials)</v>
      </c>
      <c r="D3772" s="1" t="s">
        <v>30</v>
      </c>
      <c r="E3772" s="1">
        <v>4.95</v>
      </c>
      <c r="F3772" s="1">
        <v>2.77</v>
      </c>
      <c r="G3772" s="1">
        <v>3.1</v>
      </c>
      <c r="H3772" s="1">
        <v>2.8</v>
      </c>
      <c r="I3772" s="1">
        <v>8.5</v>
      </c>
      <c r="J3772" s="1">
        <f>Smartphone_Usage_And_Addiction_Analysis_7500_Rows[[#This Row],[social_media_hours]]+Smartphone_Usage_And_Addiction_Analysis_7500_Rows[[#This Row],[gaming_hours]]</f>
        <v>5.87</v>
      </c>
      <c r="K3772" s="1">
        <f>Smartphone_Usage_And_Addiction_Analysis_7500_Rows[[#This Row],[sleep_hours]]-Smartphone_Usage_And_Addiction_Analysis_7500_Rows[[#This Row],[total_leisure_hours]]</f>
        <v>2.63</v>
      </c>
      <c r="L3772" s="1">
        <v>72</v>
      </c>
      <c r="M3772" s="1">
        <v>70</v>
      </c>
      <c r="N3772" s="5">
        <f>Smartphone_Usage_And_Addiction_Analysis_7500_Rows[[#This Row],[app_opens_per_day]]/Smartphone_Usage_And_Addiction_Analysis_7500_Rows[[#This Row],[daily_screen_time_hours]]</f>
        <v>14.14141414141414</v>
      </c>
      <c r="O3772" s="1">
        <v>7.49</v>
      </c>
      <c r="P3772" s="1" t="s">
        <v>32</v>
      </c>
      <c r="Q3772" s="1" t="s">
        <v>23</v>
      </c>
      <c r="R3772" s="1" t="s">
        <v>20</v>
      </c>
      <c r="S3772" s="1">
        <v>0</v>
      </c>
    </row>
    <row r="3773" spans="1:19" ht="18" customHeight="1" x14ac:dyDescent="0.25">
      <c r="A3773" s="10" t="s">
        <v>2526</v>
      </c>
      <c r="B3773" s="1">
        <v>30</v>
      </c>
      <c r="C3773" t="str">
        <f t="shared" si="58"/>
        <v>26-40 (Millennials)</v>
      </c>
      <c r="D3773" s="1" t="s">
        <v>17</v>
      </c>
      <c r="E3773" s="1">
        <v>9.32</v>
      </c>
      <c r="F3773" s="1">
        <v>4.04</v>
      </c>
      <c r="G3773" s="1">
        <v>1.97</v>
      </c>
      <c r="H3773" s="1">
        <v>0.55000000000000004</v>
      </c>
      <c r="I3773" s="1">
        <v>7.72</v>
      </c>
      <c r="J3773" s="1">
        <f>Smartphone_Usage_And_Addiction_Analysis_7500_Rows[[#This Row],[social_media_hours]]+Smartphone_Usage_And_Addiction_Analysis_7500_Rows[[#This Row],[gaming_hours]]</f>
        <v>6.01</v>
      </c>
      <c r="K3773" s="1">
        <f>Smartphone_Usage_And_Addiction_Analysis_7500_Rows[[#This Row],[sleep_hours]]-Smartphone_Usage_And_Addiction_Analysis_7500_Rows[[#This Row],[total_leisure_hours]]</f>
        <v>1.71</v>
      </c>
      <c r="L3773" s="1">
        <v>110</v>
      </c>
      <c r="M3773" s="1">
        <v>20</v>
      </c>
      <c r="N3773" s="5">
        <f>Smartphone_Usage_And_Addiction_Analysis_7500_Rows[[#This Row],[app_opens_per_day]]/Smartphone_Usage_And_Addiction_Analysis_7500_Rows[[#This Row],[daily_screen_time_hours]]</f>
        <v>2.1459227467811157</v>
      </c>
      <c r="O3773" s="1">
        <v>11.14</v>
      </c>
      <c r="P3773" s="1" t="s">
        <v>22</v>
      </c>
      <c r="Q3773" s="1" t="s">
        <v>19</v>
      </c>
      <c r="R3773" s="1" t="s">
        <v>24</v>
      </c>
      <c r="S3773" s="1">
        <v>1</v>
      </c>
    </row>
    <row r="3774" spans="1:19" ht="18" customHeight="1" x14ac:dyDescent="0.25">
      <c r="A3774" s="10" t="s">
        <v>2527</v>
      </c>
      <c r="B3774" s="1">
        <v>19</v>
      </c>
      <c r="C3774" t="str">
        <f t="shared" si="58"/>
        <v>18-25 (Gen Z)</v>
      </c>
      <c r="D3774" s="1" t="s">
        <v>30</v>
      </c>
      <c r="E3774" s="1">
        <v>7.94</v>
      </c>
      <c r="F3774" s="1">
        <v>0.74</v>
      </c>
      <c r="G3774" s="1">
        <v>2.5</v>
      </c>
      <c r="H3774" s="1">
        <v>1.53</v>
      </c>
      <c r="I3774" s="1">
        <v>4.72</v>
      </c>
      <c r="J3774" s="1">
        <f>Smartphone_Usage_And_Addiction_Analysis_7500_Rows[[#This Row],[social_media_hours]]+Smartphone_Usage_And_Addiction_Analysis_7500_Rows[[#This Row],[gaming_hours]]</f>
        <v>3.24</v>
      </c>
      <c r="K3774" s="1">
        <f>Smartphone_Usage_And_Addiction_Analysis_7500_Rows[[#This Row],[sleep_hours]]-Smartphone_Usage_And_Addiction_Analysis_7500_Rows[[#This Row],[total_leisure_hours]]</f>
        <v>1.4799999999999995</v>
      </c>
      <c r="L3774" s="1">
        <v>201</v>
      </c>
      <c r="M3774" s="1">
        <v>166</v>
      </c>
      <c r="N3774" s="5">
        <f>Smartphone_Usage_And_Addiction_Analysis_7500_Rows[[#This Row],[app_opens_per_day]]/Smartphone_Usage_And_Addiction_Analysis_7500_Rows[[#This Row],[daily_screen_time_hours]]</f>
        <v>20.906801007556673</v>
      </c>
      <c r="O3774" s="1">
        <v>10.34</v>
      </c>
      <c r="P3774" s="1" t="s">
        <v>22</v>
      </c>
      <c r="Q3774" s="1" t="s">
        <v>23</v>
      </c>
      <c r="R3774" s="1" t="s">
        <v>28</v>
      </c>
      <c r="S3774" s="1">
        <v>1</v>
      </c>
    </row>
    <row r="3775" spans="1:19" ht="18" customHeight="1" x14ac:dyDescent="0.25">
      <c r="A3775" s="10" t="s">
        <v>2528</v>
      </c>
      <c r="B3775" s="1">
        <v>27</v>
      </c>
      <c r="C3775" t="str">
        <f t="shared" si="58"/>
        <v>26-40 (Millennials)</v>
      </c>
      <c r="D3775" s="1" t="s">
        <v>30</v>
      </c>
      <c r="E3775" s="1">
        <v>5.8</v>
      </c>
      <c r="F3775" s="1">
        <v>0.93</v>
      </c>
      <c r="G3775" s="1">
        <v>2.2999999999999998</v>
      </c>
      <c r="H3775" s="1">
        <v>2.08</v>
      </c>
      <c r="I3775" s="1">
        <v>4.8</v>
      </c>
      <c r="J3775" s="1">
        <f>Smartphone_Usage_And_Addiction_Analysis_7500_Rows[[#This Row],[social_media_hours]]+Smartphone_Usage_And_Addiction_Analysis_7500_Rows[[#This Row],[gaming_hours]]</f>
        <v>3.23</v>
      </c>
      <c r="K3775" s="1">
        <f>Smartphone_Usage_And_Addiction_Analysis_7500_Rows[[#This Row],[sleep_hours]]-Smartphone_Usage_And_Addiction_Analysis_7500_Rows[[#This Row],[total_leisure_hours]]</f>
        <v>1.5699999999999998</v>
      </c>
      <c r="L3775" s="1">
        <v>52</v>
      </c>
      <c r="M3775" s="1">
        <v>81</v>
      </c>
      <c r="N3775" s="5">
        <f>Smartphone_Usage_And_Addiction_Analysis_7500_Rows[[#This Row],[app_opens_per_day]]/Smartphone_Usage_And_Addiction_Analysis_7500_Rows[[#This Row],[daily_screen_time_hours]]</f>
        <v>13.965517241379311</v>
      </c>
      <c r="O3775" s="1">
        <v>6.83</v>
      </c>
      <c r="P3775" s="1" t="s">
        <v>22</v>
      </c>
      <c r="Q3775" s="1" t="s">
        <v>23</v>
      </c>
      <c r="R3775" s="1" t="s">
        <v>20</v>
      </c>
      <c r="S3775" s="1">
        <v>0</v>
      </c>
    </row>
    <row r="3776" spans="1:19" ht="18" customHeight="1" x14ac:dyDescent="0.25">
      <c r="A3776" s="10" t="s">
        <v>6368</v>
      </c>
      <c r="B3776" s="1">
        <v>18</v>
      </c>
      <c r="C3776" s="1" t="str">
        <f t="shared" si="58"/>
        <v>18-25 (Gen Z)</v>
      </c>
      <c r="D3776" t="s">
        <v>7582</v>
      </c>
      <c r="E3776">
        <v>9.2899999999999991</v>
      </c>
      <c r="F3776">
        <v>3.78</v>
      </c>
      <c r="G3776">
        <v>3.01</v>
      </c>
      <c r="H3776">
        <v>3.71</v>
      </c>
      <c r="I3776">
        <v>8.86</v>
      </c>
      <c r="J3776" s="1">
        <f>Smartphone_Usage_And_Addiction_Analysis_7500_Rows[[#This Row],[social_media_hours]]+Smartphone_Usage_And_Addiction_Analysis_7500_Rows[[#This Row],[gaming_hours]]</f>
        <v>6.7899999999999991</v>
      </c>
      <c r="K3776" s="1">
        <f>Smartphone_Usage_And_Addiction_Analysis_7500_Rows[[#This Row],[sleep_hours]]-Smartphone_Usage_And_Addiction_Analysis_7500_Rows[[#This Row],[total_leisure_hours]]</f>
        <v>2.0700000000000003</v>
      </c>
      <c r="L3776">
        <v>132</v>
      </c>
      <c r="M3776">
        <v>117</v>
      </c>
      <c r="N3776" s="5">
        <f>Smartphone_Usage_And_Addiction_Analysis_7500_Rows[[#This Row],[app_opens_per_day]]/Smartphone_Usage_And_Addiction_Analysis_7500_Rows[[#This Row],[daily_screen_time_hours]]</f>
        <v>12.594187298170077</v>
      </c>
      <c r="O3776">
        <v>10.02</v>
      </c>
      <c r="P3776" t="s">
        <v>22</v>
      </c>
      <c r="Q3776" t="s">
        <v>19</v>
      </c>
      <c r="R3776" t="s">
        <v>24</v>
      </c>
      <c r="S3776">
        <v>1</v>
      </c>
    </row>
    <row r="3777" spans="1:19" ht="18" customHeight="1" x14ac:dyDescent="0.25">
      <c r="A3777" s="10" t="s">
        <v>2529</v>
      </c>
      <c r="B3777" s="1">
        <v>35</v>
      </c>
      <c r="C3777" t="str">
        <f t="shared" si="58"/>
        <v>26-40 (Millennials)</v>
      </c>
      <c r="D3777" s="1" t="s">
        <v>30</v>
      </c>
      <c r="E3777" s="1">
        <v>4.8899999999999997</v>
      </c>
      <c r="F3777" s="1">
        <v>3.21</v>
      </c>
      <c r="G3777" s="1">
        <v>1.05</v>
      </c>
      <c r="H3777" s="1">
        <v>0.57999999999999996</v>
      </c>
      <c r="I3777" s="1">
        <v>5.0999999999999996</v>
      </c>
      <c r="J3777" s="1">
        <f>Smartphone_Usage_And_Addiction_Analysis_7500_Rows[[#This Row],[social_media_hours]]+Smartphone_Usage_And_Addiction_Analysis_7500_Rows[[#This Row],[gaming_hours]]</f>
        <v>4.26</v>
      </c>
      <c r="K3777" s="1">
        <f>Smartphone_Usage_And_Addiction_Analysis_7500_Rows[[#This Row],[sleep_hours]]-Smartphone_Usage_And_Addiction_Analysis_7500_Rows[[#This Row],[total_leisure_hours]]</f>
        <v>0.83999999999999986</v>
      </c>
      <c r="L3777" s="1">
        <v>43</v>
      </c>
      <c r="M3777" s="1">
        <v>130</v>
      </c>
      <c r="N3777" s="5">
        <f>Smartphone_Usage_And_Addiction_Analysis_7500_Rows[[#This Row],[app_opens_per_day]]/Smartphone_Usage_And_Addiction_Analysis_7500_Rows[[#This Row],[daily_screen_time_hours]]</f>
        <v>26.584867075664622</v>
      </c>
      <c r="O3777" s="1">
        <v>6.5</v>
      </c>
      <c r="P3777" s="1" t="s">
        <v>32</v>
      </c>
      <c r="Q3777" s="1" t="s">
        <v>19</v>
      </c>
      <c r="R3777" s="1" t="s">
        <v>20</v>
      </c>
      <c r="S3777" s="1">
        <v>0</v>
      </c>
    </row>
    <row r="3778" spans="1:19" ht="18" customHeight="1" x14ac:dyDescent="0.25">
      <c r="A3778" s="10" t="s">
        <v>2530</v>
      </c>
      <c r="B3778" s="1">
        <v>31</v>
      </c>
      <c r="C3778" t="str">
        <f t="shared" ref="C3778:C3841" si="59">IF(B3778&lt;=25, "18-25 (Gen Z)", IF(B3778&lt;=40, "26-40 (Millennials)"))</f>
        <v>26-40 (Millennials)</v>
      </c>
      <c r="D3778" s="1" t="s">
        <v>30</v>
      </c>
      <c r="E3778" s="1">
        <v>6.95</v>
      </c>
      <c r="F3778" s="1">
        <v>2.54</v>
      </c>
      <c r="G3778" s="1">
        <v>3.88</v>
      </c>
      <c r="H3778" s="1">
        <v>5.98</v>
      </c>
      <c r="I3778" s="1">
        <v>8.06</v>
      </c>
      <c r="J3778" s="1">
        <f>Smartphone_Usage_And_Addiction_Analysis_7500_Rows[[#This Row],[social_media_hours]]+Smartphone_Usage_And_Addiction_Analysis_7500_Rows[[#This Row],[gaming_hours]]</f>
        <v>6.42</v>
      </c>
      <c r="K3778" s="1">
        <f>Smartphone_Usage_And_Addiction_Analysis_7500_Rows[[#This Row],[sleep_hours]]-Smartphone_Usage_And_Addiction_Analysis_7500_Rows[[#This Row],[total_leisure_hours]]</f>
        <v>1.6400000000000006</v>
      </c>
      <c r="L3778" s="1">
        <v>91</v>
      </c>
      <c r="M3778" s="1">
        <v>63</v>
      </c>
      <c r="N3778" s="5">
        <f>Smartphone_Usage_And_Addiction_Analysis_7500_Rows[[#This Row],[app_opens_per_day]]/Smartphone_Usage_And_Addiction_Analysis_7500_Rows[[#This Row],[daily_screen_time_hours]]</f>
        <v>9.0647482014388494</v>
      </c>
      <c r="O3778" s="1">
        <v>9.51</v>
      </c>
      <c r="P3778" s="1" t="s">
        <v>18</v>
      </c>
      <c r="Q3778" s="1" t="s">
        <v>19</v>
      </c>
      <c r="R3778" s="1" t="s">
        <v>51</v>
      </c>
      <c r="S3778" s="1">
        <v>0</v>
      </c>
    </row>
    <row r="3779" spans="1:19" ht="18" customHeight="1" x14ac:dyDescent="0.25">
      <c r="A3779" s="10" t="s">
        <v>2531</v>
      </c>
      <c r="B3779" s="1">
        <v>32</v>
      </c>
      <c r="C3779" t="str">
        <f t="shared" si="59"/>
        <v>26-40 (Millennials)</v>
      </c>
      <c r="D3779" s="1" t="s">
        <v>17</v>
      </c>
      <c r="E3779" s="1">
        <v>6.19</v>
      </c>
      <c r="F3779" s="1">
        <v>5.67</v>
      </c>
      <c r="G3779" s="1">
        <v>3.44</v>
      </c>
      <c r="H3779" s="1">
        <v>5.41</v>
      </c>
      <c r="I3779" s="1">
        <v>7.29</v>
      </c>
      <c r="J3779" s="1">
        <f>Smartphone_Usage_And_Addiction_Analysis_7500_Rows[[#This Row],[social_media_hours]]+Smartphone_Usage_And_Addiction_Analysis_7500_Rows[[#This Row],[gaming_hours]]</f>
        <v>9.11</v>
      </c>
      <c r="K3779" s="1">
        <f>Smartphone_Usage_And_Addiction_Analysis_7500_Rows[[#This Row],[sleep_hours]]-Smartphone_Usage_And_Addiction_Analysis_7500_Rows[[#This Row],[total_leisure_hours]]</f>
        <v>-1.8199999999999994</v>
      </c>
      <c r="L3779" s="1">
        <v>33</v>
      </c>
      <c r="M3779" s="1">
        <v>152</v>
      </c>
      <c r="N3779" s="5">
        <f>Smartphone_Usage_And_Addiction_Analysis_7500_Rows[[#This Row],[app_opens_per_day]]/Smartphone_Usage_And_Addiction_Analysis_7500_Rows[[#This Row],[daily_screen_time_hours]]</f>
        <v>24.555735056542808</v>
      </c>
      <c r="O3779" s="1">
        <v>7.31</v>
      </c>
      <c r="P3779" s="1" t="s">
        <v>32</v>
      </c>
      <c r="Q3779" s="1" t="s">
        <v>23</v>
      </c>
      <c r="R3779" s="1" t="s">
        <v>28</v>
      </c>
      <c r="S3779" s="1">
        <v>1</v>
      </c>
    </row>
    <row r="3780" spans="1:19" ht="18" customHeight="1" x14ac:dyDescent="0.25">
      <c r="A3780" s="10" t="s">
        <v>2532</v>
      </c>
      <c r="B3780" s="1">
        <v>19</v>
      </c>
      <c r="C3780" t="str">
        <f t="shared" si="59"/>
        <v>18-25 (Gen Z)</v>
      </c>
      <c r="D3780" s="1" t="s">
        <v>30</v>
      </c>
      <c r="E3780" s="1">
        <v>4.92</v>
      </c>
      <c r="F3780" s="1">
        <v>3.23</v>
      </c>
      <c r="G3780" s="1">
        <v>2.2200000000000002</v>
      </c>
      <c r="H3780" s="1">
        <v>2.93</v>
      </c>
      <c r="I3780" s="1">
        <v>6.12</v>
      </c>
      <c r="J3780" s="1">
        <f>Smartphone_Usage_And_Addiction_Analysis_7500_Rows[[#This Row],[social_media_hours]]+Smartphone_Usage_And_Addiction_Analysis_7500_Rows[[#This Row],[gaming_hours]]</f>
        <v>5.45</v>
      </c>
      <c r="K3780" s="1">
        <f>Smartphone_Usage_And_Addiction_Analysis_7500_Rows[[#This Row],[sleep_hours]]-Smartphone_Usage_And_Addiction_Analysis_7500_Rows[[#This Row],[total_leisure_hours]]</f>
        <v>0.66999999999999993</v>
      </c>
      <c r="L3780" s="1">
        <v>121</v>
      </c>
      <c r="M3780" s="1">
        <v>135</v>
      </c>
      <c r="N3780" s="5">
        <f>Smartphone_Usage_And_Addiction_Analysis_7500_Rows[[#This Row],[app_opens_per_day]]/Smartphone_Usage_And_Addiction_Analysis_7500_Rows[[#This Row],[daily_screen_time_hours]]</f>
        <v>27.439024390243905</v>
      </c>
      <c r="O3780" s="1">
        <v>7.8</v>
      </c>
      <c r="P3780" s="1" t="s">
        <v>22</v>
      </c>
      <c r="Q3780" s="1" t="s">
        <v>23</v>
      </c>
      <c r="R3780" s="1" t="s">
        <v>20</v>
      </c>
      <c r="S3780" s="1">
        <v>0</v>
      </c>
    </row>
    <row r="3781" spans="1:19" ht="18" customHeight="1" x14ac:dyDescent="0.25">
      <c r="A3781" s="10" t="s">
        <v>2533</v>
      </c>
      <c r="B3781" s="1">
        <v>25</v>
      </c>
      <c r="C3781" t="str">
        <f t="shared" si="59"/>
        <v>18-25 (Gen Z)</v>
      </c>
      <c r="D3781" s="1" t="s">
        <v>30</v>
      </c>
      <c r="E3781" s="1">
        <v>5.33</v>
      </c>
      <c r="F3781" s="1">
        <v>4.34</v>
      </c>
      <c r="G3781" s="1">
        <v>3.91</v>
      </c>
      <c r="H3781" s="1">
        <v>2.06</v>
      </c>
      <c r="I3781" s="1">
        <v>7.19</v>
      </c>
      <c r="J3781" s="1">
        <f>Smartphone_Usage_And_Addiction_Analysis_7500_Rows[[#This Row],[social_media_hours]]+Smartphone_Usage_And_Addiction_Analysis_7500_Rows[[#This Row],[gaming_hours]]</f>
        <v>8.25</v>
      </c>
      <c r="K3781" s="1">
        <f>Smartphone_Usage_And_Addiction_Analysis_7500_Rows[[#This Row],[sleep_hours]]-Smartphone_Usage_And_Addiction_Analysis_7500_Rows[[#This Row],[total_leisure_hours]]</f>
        <v>-1.0599999999999996</v>
      </c>
      <c r="L3781" s="1">
        <v>54</v>
      </c>
      <c r="M3781" s="1">
        <v>142</v>
      </c>
      <c r="N3781" s="5">
        <f>Smartphone_Usage_And_Addiction_Analysis_7500_Rows[[#This Row],[app_opens_per_day]]/Smartphone_Usage_And_Addiction_Analysis_7500_Rows[[#This Row],[daily_screen_time_hours]]</f>
        <v>26.641651031894934</v>
      </c>
      <c r="O3781" s="1">
        <v>5.83</v>
      </c>
      <c r="P3781" s="1" t="s">
        <v>22</v>
      </c>
      <c r="Q3781" s="1" t="s">
        <v>19</v>
      </c>
      <c r="R3781" s="1" t="s">
        <v>28</v>
      </c>
      <c r="S3781" s="1">
        <v>1</v>
      </c>
    </row>
    <row r="3782" spans="1:19" ht="18" customHeight="1" x14ac:dyDescent="0.25">
      <c r="A3782" s="10" t="s">
        <v>6369</v>
      </c>
      <c r="B3782" s="1">
        <v>35</v>
      </c>
      <c r="C3782" s="1" t="str">
        <f t="shared" si="59"/>
        <v>26-40 (Millennials)</v>
      </c>
      <c r="D3782" t="s">
        <v>7582</v>
      </c>
      <c r="E3782">
        <v>3.4</v>
      </c>
      <c r="F3782">
        <v>5.05</v>
      </c>
      <c r="G3782">
        <v>0.1</v>
      </c>
      <c r="H3782">
        <v>3.21</v>
      </c>
      <c r="I3782">
        <v>4.9000000000000004</v>
      </c>
      <c r="J3782" s="1">
        <f>Smartphone_Usage_And_Addiction_Analysis_7500_Rows[[#This Row],[social_media_hours]]+Smartphone_Usage_And_Addiction_Analysis_7500_Rows[[#This Row],[gaming_hours]]</f>
        <v>5.1499999999999995</v>
      </c>
      <c r="K3782" s="1">
        <f>Smartphone_Usage_And_Addiction_Analysis_7500_Rows[[#This Row],[sleep_hours]]-Smartphone_Usage_And_Addiction_Analysis_7500_Rows[[#This Row],[total_leisure_hours]]</f>
        <v>-0.24999999999999911</v>
      </c>
      <c r="L3782">
        <v>20</v>
      </c>
      <c r="M3782">
        <v>44</v>
      </c>
      <c r="N3782" s="5">
        <f>Smartphone_Usage_And_Addiction_Analysis_7500_Rows[[#This Row],[app_opens_per_day]]/Smartphone_Usage_And_Addiction_Analysis_7500_Rows[[#This Row],[daily_screen_time_hours]]</f>
        <v>12.941176470588236</v>
      </c>
      <c r="O3782">
        <v>3.91</v>
      </c>
      <c r="P3782" t="s">
        <v>32</v>
      </c>
      <c r="Q3782" t="s">
        <v>19</v>
      </c>
      <c r="R3782" t="s">
        <v>28</v>
      </c>
      <c r="S3782">
        <v>1</v>
      </c>
    </row>
    <row r="3783" spans="1:19" ht="18" customHeight="1" x14ac:dyDescent="0.25">
      <c r="A3783" s="10" t="s">
        <v>6370</v>
      </c>
      <c r="B3783" s="1">
        <v>22</v>
      </c>
      <c r="C3783" s="1" t="str">
        <f t="shared" si="59"/>
        <v>18-25 (Gen Z)</v>
      </c>
      <c r="D3783" t="s">
        <v>7582</v>
      </c>
      <c r="E3783">
        <v>10.62</v>
      </c>
      <c r="F3783">
        <v>1.91</v>
      </c>
      <c r="G3783">
        <v>0.39</v>
      </c>
      <c r="H3783">
        <v>4.7300000000000004</v>
      </c>
      <c r="I3783">
        <v>4.54</v>
      </c>
      <c r="J3783" s="1">
        <f>Smartphone_Usage_And_Addiction_Analysis_7500_Rows[[#This Row],[social_media_hours]]+Smartphone_Usage_And_Addiction_Analysis_7500_Rows[[#This Row],[gaming_hours]]</f>
        <v>2.2999999999999998</v>
      </c>
      <c r="K3783" s="1">
        <f>Smartphone_Usage_And_Addiction_Analysis_7500_Rows[[#This Row],[sleep_hours]]-Smartphone_Usage_And_Addiction_Analysis_7500_Rows[[#This Row],[total_leisure_hours]]</f>
        <v>2.2400000000000002</v>
      </c>
      <c r="L3783">
        <v>195</v>
      </c>
      <c r="M3783">
        <v>172</v>
      </c>
      <c r="N3783" s="5">
        <f>Smartphone_Usage_And_Addiction_Analysis_7500_Rows[[#This Row],[app_opens_per_day]]/Smartphone_Usage_And_Addiction_Analysis_7500_Rows[[#This Row],[daily_screen_time_hours]]</f>
        <v>16.195856873822976</v>
      </c>
      <c r="O3783">
        <v>11.18</v>
      </c>
      <c r="P3783" t="s">
        <v>18</v>
      </c>
      <c r="Q3783" t="s">
        <v>23</v>
      </c>
      <c r="R3783" t="s">
        <v>24</v>
      </c>
      <c r="S3783">
        <v>1</v>
      </c>
    </row>
    <row r="3784" spans="1:19" ht="18" customHeight="1" x14ac:dyDescent="0.25">
      <c r="A3784" s="10" t="s">
        <v>6371</v>
      </c>
      <c r="B3784" s="1">
        <v>34</v>
      </c>
      <c r="C3784" s="1" t="str">
        <f t="shared" si="59"/>
        <v>26-40 (Millennials)</v>
      </c>
      <c r="D3784" t="s">
        <v>7582</v>
      </c>
      <c r="E3784">
        <v>7.81</v>
      </c>
      <c r="F3784">
        <v>4.88</v>
      </c>
      <c r="G3784">
        <v>0.46</v>
      </c>
      <c r="H3784">
        <v>2.7</v>
      </c>
      <c r="I3784">
        <v>4.88</v>
      </c>
      <c r="J3784" s="1">
        <f>Smartphone_Usage_And_Addiction_Analysis_7500_Rows[[#This Row],[social_media_hours]]+Smartphone_Usage_And_Addiction_Analysis_7500_Rows[[#This Row],[gaming_hours]]</f>
        <v>5.34</v>
      </c>
      <c r="K3784" s="1">
        <f>Smartphone_Usage_And_Addiction_Analysis_7500_Rows[[#This Row],[sleep_hours]]-Smartphone_Usage_And_Addiction_Analysis_7500_Rows[[#This Row],[total_leisure_hours]]</f>
        <v>-0.45999999999999996</v>
      </c>
      <c r="L3784">
        <v>24</v>
      </c>
      <c r="M3784">
        <v>142</v>
      </c>
      <c r="N3784" s="5">
        <f>Smartphone_Usage_And_Addiction_Analysis_7500_Rows[[#This Row],[app_opens_per_day]]/Smartphone_Usage_And_Addiction_Analysis_7500_Rows[[#This Row],[daily_screen_time_hours]]</f>
        <v>18.181818181818183</v>
      </c>
      <c r="O3784">
        <v>10.51</v>
      </c>
      <c r="P3784" t="s">
        <v>18</v>
      </c>
      <c r="Q3784" t="s">
        <v>23</v>
      </c>
      <c r="R3784" t="s">
        <v>24</v>
      </c>
      <c r="S3784">
        <v>1</v>
      </c>
    </row>
    <row r="3785" spans="1:19" ht="18" customHeight="1" x14ac:dyDescent="0.25">
      <c r="A3785" s="10" t="s">
        <v>6372</v>
      </c>
      <c r="B3785" s="1">
        <v>19</v>
      </c>
      <c r="C3785" s="1" t="str">
        <f t="shared" si="59"/>
        <v>18-25 (Gen Z)</v>
      </c>
      <c r="D3785" t="s">
        <v>7582</v>
      </c>
      <c r="E3785">
        <v>5.53</v>
      </c>
      <c r="F3785">
        <v>4.8099999999999996</v>
      </c>
      <c r="G3785">
        <v>1.1599999999999999</v>
      </c>
      <c r="H3785">
        <v>4.1900000000000004</v>
      </c>
      <c r="I3785">
        <v>8.51</v>
      </c>
      <c r="J3785" s="1">
        <f>Smartphone_Usage_And_Addiction_Analysis_7500_Rows[[#This Row],[social_media_hours]]+Smartphone_Usage_And_Addiction_Analysis_7500_Rows[[#This Row],[gaming_hours]]</f>
        <v>5.97</v>
      </c>
      <c r="K3785" s="1">
        <f>Smartphone_Usage_And_Addiction_Analysis_7500_Rows[[#This Row],[sleep_hours]]-Smartphone_Usage_And_Addiction_Analysis_7500_Rows[[#This Row],[total_leisure_hours]]</f>
        <v>2.54</v>
      </c>
      <c r="L3785">
        <v>122</v>
      </c>
      <c r="M3785">
        <v>34</v>
      </c>
      <c r="N3785" s="5">
        <f>Smartphone_Usage_And_Addiction_Analysis_7500_Rows[[#This Row],[app_opens_per_day]]/Smartphone_Usage_And_Addiction_Analysis_7500_Rows[[#This Row],[daily_screen_time_hours]]</f>
        <v>6.1482820976491857</v>
      </c>
      <c r="O3785">
        <v>7.12</v>
      </c>
      <c r="P3785" t="s">
        <v>32</v>
      </c>
      <c r="Q3785" t="s">
        <v>19</v>
      </c>
      <c r="R3785" t="s">
        <v>28</v>
      </c>
      <c r="S3785">
        <v>1</v>
      </c>
    </row>
    <row r="3786" spans="1:19" ht="18" customHeight="1" x14ac:dyDescent="0.25">
      <c r="A3786" s="10" t="s">
        <v>2534</v>
      </c>
      <c r="B3786" s="1">
        <v>23</v>
      </c>
      <c r="C3786" t="str">
        <f t="shared" si="59"/>
        <v>18-25 (Gen Z)</v>
      </c>
      <c r="D3786" s="1" t="s">
        <v>17</v>
      </c>
      <c r="E3786" s="1">
        <v>11.87</v>
      </c>
      <c r="F3786" s="1">
        <v>4.29</v>
      </c>
      <c r="G3786" s="1">
        <v>3.53</v>
      </c>
      <c r="H3786" s="1">
        <v>1.23</v>
      </c>
      <c r="I3786" s="1">
        <v>4.97</v>
      </c>
      <c r="J3786" s="1">
        <f>Smartphone_Usage_And_Addiction_Analysis_7500_Rows[[#This Row],[social_media_hours]]+Smartphone_Usage_And_Addiction_Analysis_7500_Rows[[#This Row],[gaming_hours]]</f>
        <v>7.82</v>
      </c>
      <c r="K3786" s="1">
        <f>Smartphone_Usage_And_Addiction_Analysis_7500_Rows[[#This Row],[sleep_hours]]-Smartphone_Usage_And_Addiction_Analysis_7500_Rows[[#This Row],[total_leisure_hours]]</f>
        <v>-2.8500000000000005</v>
      </c>
      <c r="L3786" s="1">
        <v>107</v>
      </c>
      <c r="M3786" s="1">
        <v>83</v>
      </c>
      <c r="N3786" s="5">
        <f>Smartphone_Usage_And_Addiction_Analysis_7500_Rows[[#This Row],[app_opens_per_day]]/Smartphone_Usage_And_Addiction_Analysis_7500_Rows[[#This Row],[daily_screen_time_hours]]</f>
        <v>6.9924178601516429</v>
      </c>
      <c r="O3786" s="1">
        <v>14.32</v>
      </c>
      <c r="P3786" s="1" t="s">
        <v>22</v>
      </c>
      <c r="Q3786" s="1" t="s">
        <v>19</v>
      </c>
      <c r="R3786" s="1" t="s">
        <v>24</v>
      </c>
      <c r="S3786" s="1">
        <v>1</v>
      </c>
    </row>
    <row r="3787" spans="1:19" ht="18" customHeight="1" x14ac:dyDescent="0.25">
      <c r="A3787" s="10" t="s">
        <v>6373</v>
      </c>
      <c r="B3787" s="1">
        <v>23</v>
      </c>
      <c r="C3787" s="1" t="str">
        <f t="shared" si="59"/>
        <v>18-25 (Gen Z)</v>
      </c>
      <c r="D3787" t="s">
        <v>7582</v>
      </c>
      <c r="E3787">
        <v>7.71</v>
      </c>
      <c r="F3787">
        <v>2.16</v>
      </c>
      <c r="G3787">
        <v>3.18</v>
      </c>
      <c r="H3787">
        <v>2.46</v>
      </c>
      <c r="I3787">
        <v>5.99</v>
      </c>
      <c r="J3787" s="1">
        <f>Smartphone_Usage_And_Addiction_Analysis_7500_Rows[[#This Row],[social_media_hours]]+Smartphone_Usage_And_Addiction_Analysis_7500_Rows[[#This Row],[gaming_hours]]</f>
        <v>5.34</v>
      </c>
      <c r="K3787" s="1">
        <f>Smartphone_Usage_And_Addiction_Analysis_7500_Rows[[#This Row],[sleep_hours]]-Smartphone_Usage_And_Addiction_Analysis_7500_Rows[[#This Row],[total_leisure_hours]]</f>
        <v>0.65000000000000036</v>
      </c>
      <c r="L3787">
        <v>56</v>
      </c>
      <c r="M3787">
        <v>38</v>
      </c>
      <c r="N3787" s="5">
        <f>Smartphone_Usage_And_Addiction_Analysis_7500_Rows[[#This Row],[app_opens_per_day]]/Smartphone_Usage_And_Addiction_Analysis_7500_Rows[[#This Row],[daily_screen_time_hours]]</f>
        <v>4.9286640726329445</v>
      </c>
      <c r="O3787">
        <v>9.98</v>
      </c>
      <c r="P3787" t="s">
        <v>32</v>
      </c>
      <c r="Q3787" t="s">
        <v>23</v>
      </c>
      <c r="R3787" t="s">
        <v>28</v>
      </c>
      <c r="S3787">
        <v>1</v>
      </c>
    </row>
    <row r="3788" spans="1:19" ht="18" customHeight="1" x14ac:dyDescent="0.25">
      <c r="A3788" s="10" t="s">
        <v>2535</v>
      </c>
      <c r="B3788" s="1">
        <v>34</v>
      </c>
      <c r="C3788" t="str">
        <f t="shared" si="59"/>
        <v>26-40 (Millennials)</v>
      </c>
      <c r="D3788" s="1" t="s">
        <v>17</v>
      </c>
      <c r="E3788" s="1">
        <v>10.27</v>
      </c>
      <c r="F3788" s="1">
        <v>5.47</v>
      </c>
      <c r="G3788" s="1">
        <v>3.49</v>
      </c>
      <c r="H3788" s="1">
        <v>3.94</v>
      </c>
      <c r="I3788" s="1">
        <v>8.5399999999999991</v>
      </c>
      <c r="J3788" s="1">
        <f>Smartphone_Usage_And_Addiction_Analysis_7500_Rows[[#This Row],[social_media_hours]]+Smartphone_Usage_And_Addiction_Analysis_7500_Rows[[#This Row],[gaming_hours]]</f>
        <v>8.9600000000000009</v>
      </c>
      <c r="K3788" s="1">
        <f>Smartphone_Usage_And_Addiction_Analysis_7500_Rows[[#This Row],[sleep_hours]]-Smartphone_Usage_And_Addiction_Analysis_7500_Rows[[#This Row],[total_leisure_hours]]</f>
        <v>-0.42000000000000171</v>
      </c>
      <c r="L3788" s="1">
        <v>237</v>
      </c>
      <c r="M3788" s="1">
        <v>64</v>
      </c>
      <c r="N3788" s="5">
        <f>Smartphone_Usage_And_Addiction_Analysis_7500_Rows[[#This Row],[app_opens_per_day]]/Smartphone_Usage_And_Addiction_Analysis_7500_Rows[[#This Row],[daily_screen_time_hours]]</f>
        <v>6.2317429406037004</v>
      </c>
      <c r="O3788" s="1">
        <v>12.44</v>
      </c>
      <c r="P3788" s="1" t="s">
        <v>18</v>
      </c>
      <c r="Q3788" s="1" t="s">
        <v>23</v>
      </c>
      <c r="R3788" s="1" t="s">
        <v>24</v>
      </c>
      <c r="S3788" s="1">
        <v>1</v>
      </c>
    </row>
    <row r="3789" spans="1:19" ht="18" customHeight="1" x14ac:dyDescent="0.25">
      <c r="A3789" s="10" t="s">
        <v>6374</v>
      </c>
      <c r="B3789" s="1">
        <v>20</v>
      </c>
      <c r="C3789" s="1" t="str">
        <f t="shared" si="59"/>
        <v>18-25 (Gen Z)</v>
      </c>
      <c r="D3789" t="s">
        <v>7582</v>
      </c>
      <c r="E3789">
        <v>7.79</v>
      </c>
      <c r="F3789">
        <v>1.47</v>
      </c>
      <c r="G3789">
        <v>2.16</v>
      </c>
      <c r="H3789">
        <v>3.56</v>
      </c>
      <c r="I3789">
        <v>6.35</v>
      </c>
      <c r="J3789" s="1">
        <f>Smartphone_Usage_And_Addiction_Analysis_7500_Rows[[#This Row],[social_media_hours]]+Smartphone_Usage_And_Addiction_Analysis_7500_Rows[[#This Row],[gaming_hours]]</f>
        <v>3.63</v>
      </c>
      <c r="K3789" s="1">
        <f>Smartphone_Usage_And_Addiction_Analysis_7500_Rows[[#This Row],[sleep_hours]]-Smartphone_Usage_And_Addiction_Analysis_7500_Rows[[#This Row],[total_leisure_hours]]</f>
        <v>2.7199999999999998</v>
      </c>
      <c r="L3789">
        <v>220</v>
      </c>
      <c r="M3789">
        <v>178</v>
      </c>
      <c r="N3789" s="5">
        <f>Smartphone_Usage_And_Addiction_Analysis_7500_Rows[[#This Row],[app_opens_per_day]]/Smartphone_Usage_And_Addiction_Analysis_7500_Rows[[#This Row],[daily_screen_time_hours]]</f>
        <v>22.849807445442874</v>
      </c>
      <c r="O3789">
        <v>9.0500000000000007</v>
      </c>
      <c r="P3789" t="s">
        <v>18</v>
      </c>
      <c r="Q3789" t="s">
        <v>19</v>
      </c>
      <c r="R3789" t="s">
        <v>51</v>
      </c>
      <c r="S3789">
        <v>0</v>
      </c>
    </row>
    <row r="3790" spans="1:19" ht="18" customHeight="1" x14ac:dyDescent="0.25">
      <c r="A3790" s="10" t="s">
        <v>6375</v>
      </c>
      <c r="B3790" s="1">
        <v>32</v>
      </c>
      <c r="C3790" s="1" t="str">
        <f t="shared" si="59"/>
        <v>26-40 (Millennials)</v>
      </c>
      <c r="D3790" t="s">
        <v>7582</v>
      </c>
      <c r="E3790">
        <v>11.14</v>
      </c>
      <c r="F3790">
        <v>2.58</v>
      </c>
      <c r="G3790">
        <v>2.58</v>
      </c>
      <c r="H3790">
        <v>0.7</v>
      </c>
      <c r="I3790">
        <v>8.86</v>
      </c>
      <c r="J3790" s="1">
        <f>Smartphone_Usage_And_Addiction_Analysis_7500_Rows[[#This Row],[social_media_hours]]+Smartphone_Usage_And_Addiction_Analysis_7500_Rows[[#This Row],[gaming_hours]]</f>
        <v>5.16</v>
      </c>
      <c r="K3790" s="1">
        <f>Smartphone_Usage_And_Addiction_Analysis_7500_Rows[[#This Row],[sleep_hours]]-Smartphone_Usage_And_Addiction_Analysis_7500_Rows[[#This Row],[total_leisure_hours]]</f>
        <v>3.6999999999999993</v>
      </c>
      <c r="L3790">
        <v>35</v>
      </c>
      <c r="M3790">
        <v>146</v>
      </c>
      <c r="N3790" s="5">
        <f>Smartphone_Usage_And_Addiction_Analysis_7500_Rows[[#This Row],[app_opens_per_day]]/Smartphone_Usage_And_Addiction_Analysis_7500_Rows[[#This Row],[daily_screen_time_hours]]</f>
        <v>13.105924596050269</v>
      </c>
      <c r="O3790">
        <v>12.46</v>
      </c>
      <c r="P3790" t="s">
        <v>18</v>
      </c>
      <c r="Q3790" t="s">
        <v>19</v>
      </c>
      <c r="R3790" t="s">
        <v>24</v>
      </c>
      <c r="S3790">
        <v>1</v>
      </c>
    </row>
    <row r="3791" spans="1:19" ht="18" customHeight="1" x14ac:dyDescent="0.25">
      <c r="A3791" s="10" t="s">
        <v>6376</v>
      </c>
      <c r="B3791" s="1">
        <v>27</v>
      </c>
      <c r="C3791" s="1" t="str">
        <f t="shared" si="59"/>
        <v>26-40 (Millennials)</v>
      </c>
      <c r="D3791" t="s">
        <v>7582</v>
      </c>
      <c r="E3791">
        <v>6.99</v>
      </c>
      <c r="F3791">
        <v>4.6500000000000004</v>
      </c>
      <c r="G3791">
        <v>0.42</v>
      </c>
      <c r="H3791">
        <v>4.43</v>
      </c>
      <c r="I3791">
        <v>7.44</v>
      </c>
      <c r="J3791" s="1">
        <f>Smartphone_Usage_And_Addiction_Analysis_7500_Rows[[#This Row],[social_media_hours]]+Smartphone_Usage_And_Addiction_Analysis_7500_Rows[[#This Row],[gaming_hours]]</f>
        <v>5.07</v>
      </c>
      <c r="K3791" s="1">
        <f>Smartphone_Usage_And_Addiction_Analysis_7500_Rows[[#This Row],[sleep_hours]]-Smartphone_Usage_And_Addiction_Analysis_7500_Rows[[#This Row],[total_leisure_hours]]</f>
        <v>2.37</v>
      </c>
      <c r="L3791">
        <v>66</v>
      </c>
      <c r="M3791">
        <v>161</v>
      </c>
      <c r="N3791" s="5">
        <f>Smartphone_Usage_And_Addiction_Analysis_7500_Rows[[#This Row],[app_opens_per_day]]/Smartphone_Usage_And_Addiction_Analysis_7500_Rows[[#This Row],[daily_screen_time_hours]]</f>
        <v>23.032904148783977</v>
      </c>
      <c r="O3791">
        <v>7.53</v>
      </c>
      <c r="P3791" t="s">
        <v>22</v>
      </c>
      <c r="Q3791" t="s">
        <v>23</v>
      </c>
      <c r="R3791" t="s">
        <v>28</v>
      </c>
      <c r="S3791">
        <v>1</v>
      </c>
    </row>
    <row r="3792" spans="1:19" ht="18" customHeight="1" x14ac:dyDescent="0.25">
      <c r="A3792" s="10" t="s">
        <v>2536</v>
      </c>
      <c r="B3792" s="1">
        <v>33</v>
      </c>
      <c r="C3792" t="str">
        <f t="shared" si="59"/>
        <v>26-40 (Millennials)</v>
      </c>
      <c r="D3792" s="1" t="s">
        <v>30</v>
      </c>
      <c r="E3792" s="1">
        <v>7.83</v>
      </c>
      <c r="F3792" s="1">
        <v>4.88</v>
      </c>
      <c r="G3792" s="1">
        <v>0.63</v>
      </c>
      <c r="H3792" s="1">
        <v>1.61</v>
      </c>
      <c r="I3792" s="1">
        <v>6.3</v>
      </c>
      <c r="J3792" s="1">
        <f>Smartphone_Usage_And_Addiction_Analysis_7500_Rows[[#This Row],[social_media_hours]]+Smartphone_Usage_And_Addiction_Analysis_7500_Rows[[#This Row],[gaming_hours]]</f>
        <v>5.51</v>
      </c>
      <c r="K3792" s="1">
        <f>Smartphone_Usage_And_Addiction_Analysis_7500_Rows[[#This Row],[sleep_hours]]-Smartphone_Usage_And_Addiction_Analysis_7500_Rows[[#This Row],[total_leisure_hours]]</f>
        <v>0.79</v>
      </c>
      <c r="L3792" s="1">
        <v>188</v>
      </c>
      <c r="M3792" s="1">
        <v>35</v>
      </c>
      <c r="N3792" s="5">
        <f>Smartphone_Usage_And_Addiction_Analysis_7500_Rows[[#This Row],[app_opens_per_day]]/Smartphone_Usage_And_Addiction_Analysis_7500_Rows[[#This Row],[daily_screen_time_hours]]</f>
        <v>4.4699872286079181</v>
      </c>
      <c r="O3792" s="1">
        <v>9.1199999999999992</v>
      </c>
      <c r="P3792" s="1" t="s">
        <v>22</v>
      </c>
      <c r="Q3792" s="1" t="s">
        <v>19</v>
      </c>
      <c r="R3792" s="1" t="s">
        <v>24</v>
      </c>
      <c r="S3792" s="1">
        <v>1</v>
      </c>
    </row>
    <row r="3793" spans="1:19" ht="18" customHeight="1" x14ac:dyDescent="0.25">
      <c r="A3793" s="10" t="s">
        <v>6377</v>
      </c>
      <c r="B3793" s="1">
        <v>30</v>
      </c>
      <c r="C3793" s="1" t="str">
        <f t="shared" si="59"/>
        <v>26-40 (Millennials)</v>
      </c>
      <c r="D3793" t="s">
        <v>7582</v>
      </c>
      <c r="E3793">
        <v>9.6199999999999992</v>
      </c>
      <c r="F3793">
        <v>5.01</v>
      </c>
      <c r="G3793">
        <v>3.73</v>
      </c>
      <c r="H3793">
        <v>2.75</v>
      </c>
      <c r="I3793">
        <v>4.9000000000000004</v>
      </c>
      <c r="J3793" s="1">
        <f>Smartphone_Usage_And_Addiction_Analysis_7500_Rows[[#This Row],[social_media_hours]]+Smartphone_Usage_And_Addiction_Analysis_7500_Rows[[#This Row],[gaming_hours]]</f>
        <v>8.74</v>
      </c>
      <c r="K3793" s="1">
        <f>Smartphone_Usage_And_Addiction_Analysis_7500_Rows[[#This Row],[sleep_hours]]-Smartphone_Usage_And_Addiction_Analysis_7500_Rows[[#This Row],[total_leisure_hours]]</f>
        <v>-3.84</v>
      </c>
      <c r="L3793">
        <v>116</v>
      </c>
      <c r="M3793">
        <v>124</v>
      </c>
      <c r="N3793" s="5">
        <f>Smartphone_Usage_And_Addiction_Analysis_7500_Rows[[#This Row],[app_opens_per_day]]/Smartphone_Usage_And_Addiction_Analysis_7500_Rows[[#This Row],[daily_screen_time_hours]]</f>
        <v>12.889812889812891</v>
      </c>
      <c r="O3793">
        <v>12.3</v>
      </c>
      <c r="P3793" t="s">
        <v>32</v>
      </c>
      <c r="Q3793" t="s">
        <v>23</v>
      </c>
      <c r="R3793" t="s">
        <v>28</v>
      </c>
      <c r="S3793">
        <v>1</v>
      </c>
    </row>
    <row r="3794" spans="1:19" ht="18" customHeight="1" x14ac:dyDescent="0.25">
      <c r="A3794" s="10" t="s">
        <v>6378</v>
      </c>
      <c r="B3794" s="1">
        <v>27</v>
      </c>
      <c r="C3794" s="1" t="str">
        <f t="shared" si="59"/>
        <v>26-40 (Millennials)</v>
      </c>
      <c r="D3794" t="s">
        <v>7582</v>
      </c>
      <c r="E3794">
        <v>4.16</v>
      </c>
      <c r="F3794">
        <v>2.5299999999999998</v>
      </c>
      <c r="G3794">
        <v>1.69</v>
      </c>
      <c r="H3794">
        <v>3.54</v>
      </c>
      <c r="I3794">
        <v>7.9</v>
      </c>
      <c r="J3794" s="1">
        <f>Smartphone_Usage_And_Addiction_Analysis_7500_Rows[[#This Row],[social_media_hours]]+Smartphone_Usage_And_Addiction_Analysis_7500_Rows[[#This Row],[gaming_hours]]</f>
        <v>4.22</v>
      </c>
      <c r="K3794" s="1">
        <f>Smartphone_Usage_And_Addiction_Analysis_7500_Rows[[#This Row],[sleep_hours]]-Smartphone_Usage_And_Addiction_Analysis_7500_Rows[[#This Row],[total_leisure_hours]]</f>
        <v>3.6800000000000006</v>
      </c>
      <c r="L3794">
        <v>75</v>
      </c>
      <c r="M3794">
        <v>157</v>
      </c>
      <c r="N3794" s="5">
        <f>Smartphone_Usage_And_Addiction_Analysis_7500_Rows[[#This Row],[app_opens_per_day]]/Smartphone_Usage_And_Addiction_Analysis_7500_Rows[[#This Row],[daily_screen_time_hours]]</f>
        <v>37.740384615384613</v>
      </c>
      <c r="O3794">
        <v>6.7</v>
      </c>
      <c r="P3794" t="s">
        <v>18</v>
      </c>
      <c r="Q3794" t="s">
        <v>19</v>
      </c>
      <c r="R3794" t="s">
        <v>51</v>
      </c>
      <c r="S3794">
        <v>0</v>
      </c>
    </row>
    <row r="3795" spans="1:19" ht="18" customHeight="1" x14ac:dyDescent="0.25">
      <c r="A3795" s="10" t="s">
        <v>6379</v>
      </c>
      <c r="B3795" s="1">
        <v>27</v>
      </c>
      <c r="C3795" s="1" t="str">
        <f t="shared" si="59"/>
        <v>26-40 (Millennials)</v>
      </c>
      <c r="D3795" t="s">
        <v>7582</v>
      </c>
      <c r="E3795">
        <v>8.6300000000000008</v>
      </c>
      <c r="F3795">
        <v>0.6</v>
      </c>
      <c r="G3795">
        <v>0.93</v>
      </c>
      <c r="H3795">
        <v>3.66</v>
      </c>
      <c r="I3795">
        <v>6.3</v>
      </c>
      <c r="J3795" s="1">
        <f>Smartphone_Usage_And_Addiction_Analysis_7500_Rows[[#This Row],[social_media_hours]]+Smartphone_Usage_And_Addiction_Analysis_7500_Rows[[#This Row],[gaming_hours]]</f>
        <v>1.53</v>
      </c>
      <c r="K3795" s="1">
        <f>Smartphone_Usage_And_Addiction_Analysis_7500_Rows[[#This Row],[sleep_hours]]-Smartphone_Usage_And_Addiction_Analysis_7500_Rows[[#This Row],[total_leisure_hours]]</f>
        <v>4.7699999999999996</v>
      </c>
      <c r="L3795">
        <v>154</v>
      </c>
      <c r="M3795">
        <v>65</v>
      </c>
      <c r="N3795" s="5">
        <f>Smartphone_Usage_And_Addiction_Analysis_7500_Rows[[#This Row],[app_opens_per_day]]/Smartphone_Usage_And_Addiction_Analysis_7500_Rows[[#This Row],[daily_screen_time_hours]]</f>
        <v>7.5318655851680179</v>
      </c>
      <c r="O3795">
        <v>11</v>
      </c>
      <c r="P3795" t="s">
        <v>18</v>
      </c>
      <c r="Q3795" t="s">
        <v>23</v>
      </c>
      <c r="R3795" t="s">
        <v>28</v>
      </c>
      <c r="S3795">
        <v>1</v>
      </c>
    </row>
    <row r="3796" spans="1:19" ht="18" customHeight="1" x14ac:dyDescent="0.25">
      <c r="A3796" s="10" t="s">
        <v>2537</v>
      </c>
      <c r="B3796" s="1">
        <v>21</v>
      </c>
      <c r="C3796" t="str">
        <f t="shared" si="59"/>
        <v>18-25 (Gen Z)</v>
      </c>
      <c r="D3796" s="1" t="s">
        <v>17</v>
      </c>
      <c r="E3796" s="1">
        <v>11.99</v>
      </c>
      <c r="F3796" s="1">
        <v>2.12</v>
      </c>
      <c r="G3796" s="1">
        <v>2.12</v>
      </c>
      <c r="H3796" s="1">
        <v>5.98</v>
      </c>
      <c r="I3796" s="1">
        <v>5.12</v>
      </c>
      <c r="J3796" s="1">
        <f>Smartphone_Usage_And_Addiction_Analysis_7500_Rows[[#This Row],[social_media_hours]]+Smartphone_Usage_And_Addiction_Analysis_7500_Rows[[#This Row],[gaming_hours]]</f>
        <v>4.24</v>
      </c>
      <c r="K3796" s="1">
        <f>Smartphone_Usage_And_Addiction_Analysis_7500_Rows[[#This Row],[sleep_hours]]-Smartphone_Usage_And_Addiction_Analysis_7500_Rows[[#This Row],[total_leisure_hours]]</f>
        <v>0.87999999999999989</v>
      </c>
      <c r="L3796" s="1">
        <v>202</v>
      </c>
      <c r="M3796" s="1">
        <v>118</v>
      </c>
      <c r="N3796" s="5">
        <f>Smartphone_Usage_And_Addiction_Analysis_7500_Rows[[#This Row],[app_opens_per_day]]/Smartphone_Usage_And_Addiction_Analysis_7500_Rows[[#This Row],[daily_screen_time_hours]]</f>
        <v>9.8415346121768135</v>
      </c>
      <c r="O3796" s="1">
        <v>14.47</v>
      </c>
      <c r="P3796" s="1" t="s">
        <v>22</v>
      </c>
      <c r="Q3796" s="1" t="s">
        <v>19</v>
      </c>
      <c r="R3796" s="1" t="s">
        <v>28</v>
      </c>
      <c r="S3796" s="1">
        <v>1</v>
      </c>
    </row>
    <row r="3797" spans="1:19" ht="18" customHeight="1" x14ac:dyDescent="0.25">
      <c r="A3797" s="10" t="s">
        <v>2538</v>
      </c>
      <c r="B3797" s="1">
        <v>29</v>
      </c>
      <c r="C3797" t="str">
        <f t="shared" si="59"/>
        <v>26-40 (Millennials)</v>
      </c>
      <c r="D3797" s="1" t="s">
        <v>17</v>
      </c>
      <c r="E3797" s="1">
        <v>8.9700000000000006</v>
      </c>
      <c r="F3797" s="1">
        <v>1.61</v>
      </c>
      <c r="G3797" s="1">
        <v>1.92</v>
      </c>
      <c r="H3797" s="1">
        <v>3.06</v>
      </c>
      <c r="I3797" s="1">
        <v>7.2</v>
      </c>
      <c r="J3797" s="1">
        <f>Smartphone_Usage_And_Addiction_Analysis_7500_Rows[[#This Row],[social_media_hours]]+Smartphone_Usage_And_Addiction_Analysis_7500_Rows[[#This Row],[gaming_hours]]</f>
        <v>3.5300000000000002</v>
      </c>
      <c r="K3797" s="1">
        <f>Smartphone_Usage_And_Addiction_Analysis_7500_Rows[[#This Row],[sleep_hours]]-Smartphone_Usage_And_Addiction_Analysis_7500_Rows[[#This Row],[total_leisure_hours]]</f>
        <v>3.67</v>
      </c>
      <c r="L3797" s="1">
        <v>46</v>
      </c>
      <c r="M3797" s="1">
        <v>173</v>
      </c>
      <c r="N3797" s="5">
        <f>Smartphone_Usage_And_Addiction_Analysis_7500_Rows[[#This Row],[app_opens_per_day]]/Smartphone_Usage_And_Addiction_Analysis_7500_Rows[[#This Row],[daily_screen_time_hours]]</f>
        <v>19.286510590858416</v>
      </c>
      <c r="O3797" s="1">
        <v>9.58</v>
      </c>
      <c r="P3797" s="1" t="s">
        <v>18</v>
      </c>
      <c r="Q3797" s="1" t="s">
        <v>23</v>
      </c>
      <c r="R3797" s="1" t="s">
        <v>24</v>
      </c>
      <c r="S3797" s="1">
        <v>1</v>
      </c>
    </row>
    <row r="3798" spans="1:19" ht="18" customHeight="1" x14ac:dyDescent="0.25">
      <c r="A3798" s="10" t="s">
        <v>6380</v>
      </c>
      <c r="B3798" s="1">
        <v>20</v>
      </c>
      <c r="C3798" s="1" t="str">
        <f t="shared" si="59"/>
        <v>18-25 (Gen Z)</v>
      </c>
      <c r="D3798" t="s">
        <v>7582</v>
      </c>
      <c r="E3798">
        <v>6.23</v>
      </c>
      <c r="F3798">
        <v>3.34</v>
      </c>
      <c r="G3798">
        <v>3.06</v>
      </c>
      <c r="H3798">
        <v>4.91</v>
      </c>
      <c r="I3798">
        <v>8.6</v>
      </c>
      <c r="J3798" s="1">
        <f>Smartphone_Usage_And_Addiction_Analysis_7500_Rows[[#This Row],[social_media_hours]]+Smartphone_Usage_And_Addiction_Analysis_7500_Rows[[#This Row],[gaming_hours]]</f>
        <v>6.4</v>
      </c>
      <c r="K3798" s="1">
        <f>Smartphone_Usage_And_Addiction_Analysis_7500_Rows[[#This Row],[sleep_hours]]-Smartphone_Usage_And_Addiction_Analysis_7500_Rows[[#This Row],[total_leisure_hours]]</f>
        <v>2.1999999999999993</v>
      </c>
      <c r="L3798">
        <v>81</v>
      </c>
      <c r="M3798">
        <v>85</v>
      </c>
      <c r="N3798" s="5">
        <f>Smartphone_Usage_And_Addiction_Analysis_7500_Rows[[#This Row],[app_opens_per_day]]/Smartphone_Usage_And_Addiction_Analysis_7500_Rows[[#This Row],[daily_screen_time_hours]]</f>
        <v>13.64365971107544</v>
      </c>
      <c r="O3798">
        <v>8.75</v>
      </c>
      <c r="P3798" t="s">
        <v>22</v>
      </c>
      <c r="Q3798" t="s">
        <v>19</v>
      </c>
      <c r="R3798" t="s">
        <v>51</v>
      </c>
      <c r="S3798">
        <v>0</v>
      </c>
    </row>
    <row r="3799" spans="1:19" ht="18" customHeight="1" x14ac:dyDescent="0.25">
      <c r="A3799" s="10" t="s">
        <v>2539</v>
      </c>
      <c r="B3799" s="1">
        <v>26</v>
      </c>
      <c r="C3799" t="str">
        <f t="shared" si="59"/>
        <v>26-40 (Millennials)</v>
      </c>
      <c r="D3799" s="1" t="s">
        <v>30</v>
      </c>
      <c r="E3799" s="1">
        <v>6.12</v>
      </c>
      <c r="F3799" s="1">
        <v>4.6399999999999997</v>
      </c>
      <c r="G3799" s="1">
        <v>2.0299999999999998</v>
      </c>
      <c r="H3799" s="1">
        <v>1.6</v>
      </c>
      <c r="I3799" s="1">
        <v>6.73</v>
      </c>
      <c r="J3799" s="1">
        <f>Smartphone_Usage_And_Addiction_Analysis_7500_Rows[[#This Row],[social_media_hours]]+Smartphone_Usage_And_Addiction_Analysis_7500_Rows[[#This Row],[gaming_hours]]</f>
        <v>6.67</v>
      </c>
      <c r="K3799" s="1">
        <f>Smartphone_Usage_And_Addiction_Analysis_7500_Rows[[#This Row],[sleep_hours]]-Smartphone_Usage_And_Addiction_Analysis_7500_Rows[[#This Row],[total_leisure_hours]]</f>
        <v>6.0000000000000497E-2</v>
      </c>
      <c r="L3799" s="1">
        <v>153</v>
      </c>
      <c r="M3799" s="1">
        <v>42</v>
      </c>
      <c r="N3799" s="5">
        <f>Smartphone_Usage_And_Addiction_Analysis_7500_Rows[[#This Row],[app_opens_per_day]]/Smartphone_Usage_And_Addiction_Analysis_7500_Rows[[#This Row],[daily_screen_time_hours]]</f>
        <v>6.8627450980392153</v>
      </c>
      <c r="O3799" s="1">
        <v>7.38</v>
      </c>
      <c r="P3799" s="1" t="s">
        <v>18</v>
      </c>
      <c r="Q3799" s="1" t="s">
        <v>23</v>
      </c>
      <c r="R3799" s="1" t="s">
        <v>28</v>
      </c>
      <c r="S3799" s="1">
        <v>1</v>
      </c>
    </row>
    <row r="3800" spans="1:19" ht="18" customHeight="1" x14ac:dyDescent="0.25">
      <c r="A3800" s="10" t="s">
        <v>2540</v>
      </c>
      <c r="B3800" s="1">
        <v>18</v>
      </c>
      <c r="C3800" t="str">
        <f t="shared" si="59"/>
        <v>18-25 (Gen Z)</v>
      </c>
      <c r="D3800" s="1" t="s">
        <v>30</v>
      </c>
      <c r="E3800" s="1">
        <v>7.12</v>
      </c>
      <c r="F3800" s="1">
        <v>5.53</v>
      </c>
      <c r="G3800" s="1">
        <v>0.89</v>
      </c>
      <c r="H3800" s="1">
        <v>5.14</v>
      </c>
      <c r="I3800" s="1">
        <v>4.71</v>
      </c>
      <c r="J3800" s="1">
        <f>Smartphone_Usage_And_Addiction_Analysis_7500_Rows[[#This Row],[social_media_hours]]+Smartphone_Usage_And_Addiction_Analysis_7500_Rows[[#This Row],[gaming_hours]]</f>
        <v>6.42</v>
      </c>
      <c r="K3800" s="1">
        <f>Smartphone_Usage_And_Addiction_Analysis_7500_Rows[[#This Row],[sleep_hours]]-Smartphone_Usage_And_Addiction_Analysis_7500_Rows[[#This Row],[total_leisure_hours]]</f>
        <v>-1.71</v>
      </c>
      <c r="L3800" s="1">
        <v>71</v>
      </c>
      <c r="M3800" s="1">
        <v>167</v>
      </c>
      <c r="N3800" s="5">
        <f>Smartphone_Usage_And_Addiction_Analysis_7500_Rows[[#This Row],[app_opens_per_day]]/Smartphone_Usage_And_Addiction_Analysis_7500_Rows[[#This Row],[daily_screen_time_hours]]</f>
        <v>23.45505617977528</v>
      </c>
      <c r="O3800" s="1">
        <v>8.51</v>
      </c>
      <c r="P3800" s="1" t="s">
        <v>32</v>
      </c>
      <c r="Q3800" s="1" t="s">
        <v>19</v>
      </c>
      <c r="R3800" s="1" t="s">
        <v>28</v>
      </c>
      <c r="S3800" s="1">
        <v>1</v>
      </c>
    </row>
    <row r="3801" spans="1:19" ht="18" customHeight="1" x14ac:dyDescent="0.25">
      <c r="A3801" s="10" t="s">
        <v>6381</v>
      </c>
      <c r="B3801" s="1">
        <v>34</v>
      </c>
      <c r="C3801" s="1" t="str">
        <f t="shared" si="59"/>
        <v>26-40 (Millennials)</v>
      </c>
      <c r="D3801" t="s">
        <v>7582</v>
      </c>
      <c r="E3801">
        <v>6.85</v>
      </c>
      <c r="F3801">
        <v>2.96</v>
      </c>
      <c r="G3801">
        <v>1.33</v>
      </c>
      <c r="H3801">
        <v>0.5</v>
      </c>
      <c r="I3801">
        <v>8</v>
      </c>
      <c r="J3801" s="1">
        <f>Smartphone_Usage_And_Addiction_Analysis_7500_Rows[[#This Row],[social_media_hours]]+Smartphone_Usage_And_Addiction_Analysis_7500_Rows[[#This Row],[gaming_hours]]</f>
        <v>4.29</v>
      </c>
      <c r="K3801" s="1">
        <f>Smartphone_Usage_And_Addiction_Analysis_7500_Rows[[#This Row],[sleep_hours]]-Smartphone_Usage_And_Addiction_Analysis_7500_Rows[[#This Row],[total_leisure_hours]]</f>
        <v>3.71</v>
      </c>
      <c r="L3801">
        <v>68</v>
      </c>
      <c r="M3801">
        <v>96</v>
      </c>
      <c r="N3801" s="5">
        <f>Smartphone_Usage_And_Addiction_Analysis_7500_Rows[[#This Row],[app_opens_per_day]]/Smartphone_Usage_And_Addiction_Analysis_7500_Rows[[#This Row],[daily_screen_time_hours]]</f>
        <v>14.014598540145986</v>
      </c>
      <c r="O3801">
        <v>8.56</v>
      </c>
      <c r="P3801" t="s">
        <v>32</v>
      </c>
      <c r="Q3801" t="s">
        <v>23</v>
      </c>
      <c r="R3801" t="s">
        <v>51</v>
      </c>
      <c r="S3801">
        <v>0</v>
      </c>
    </row>
    <row r="3802" spans="1:19" ht="18" customHeight="1" x14ac:dyDescent="0.25">
      <c r="A3802" s="10" t="s">
        <v>6382</v>
      </c>
      <c r="B3802" s="1">
        <v>25</v>
      </c>
      <c r="C3802" s="1" t="str">
        <f t="shared" si="59"/>
        <v>18-25 (Gen Z)</v>
      </c>
      <c r="D3802" t="s">
        <v>7582</v>
      </c>
      <c r="E3802">
        <v>6.53</v>
      </c>
      <c r="F3802">
        <v>2.99</v>
      </c>
      <c r="G3802">
        <v>0.87</v>
      </c>
      <c r="H3802">
        <v>2.64</v>
      </c>
      <c r="I3802">
        <v>5.71</v>
      </c>
      <c r="J3802" s="1">
        <f>Smartphone_Usage_And_Addiction_Analysis_7500_Rows[[#This Row],[social_media_hours]]+Smartphone_Usage_And_Addiction_Analysis_7500_Rows[[#This Row],[gaming_hours]]</f>
        <v>3.8600000000000003</v>
      </c>
      <c r="K3802" s="1">
        <f>Smartphone_Usage_And_Addiction_Analysis_7500_Rows[[#This Row],[sleep_hours]]-Smartphone_Usage_And_Addiction_Analysis_7500_Rows[[#This Row],[total_leisure_hours]]</f>
        <v>1.8499999999999996</v>
      </c>
      <c r="L3802">
        <v>84</v>
      </c>
      <c r="M3802">
        <v>135</v>
      </c>
      <c r="N3802" s="5">
        <f>Smartphone_Usage_And_Addiction_Analysis_7500_Rows[[#This Row],[app_opens_per_day]]/Smartphone_Usage_And_Addiction_Analysis_7500_Rows[[#This Row],[daily_screen_time_hours]]</f>
        <v>20.673813169984687</v>
      </c>
      <c r="O3802">
        <v>7.73</v>
      </c>
      <c r="P3802" t="s">
        <v>18</v>
      </c>
      <c r="Q3802" t="s">
        <v>19</v>
      </c>
      <c r="R3802" t="s">
        <v>28</v>
      </c>
      <c r="S3802">
        <v>1</v>
      </c>
    </row>
    <row r="3803" spans="1:19" ht="18" customHeight="1" x14ac:dyDescent="0.25">
      <c r="A3803" s="10" t="s">
        <v>2541</v>
      </c>
      <c r="B3803" s="1">
        <v>25</v>
      </c>
      <c r="C3803" t="str">
        <f t="shared" si="59"/>
        <v>18-25 (Gen Z)</v>
      </c>
      <c r="D3803" s="1" t="s">
        <v>30</v>
      </c>
      <c r="E3803" s="1">
        <v>4.3499999999999996</v>
      </c>
      <c r="F3803" s="1">
        <v>2.2400000000000002</v>
      </c>
      <c r="G3803" s="1">
        <v>1.66</v>
      </c>
      <c r="H3803" s="1">
        <v>0.85</v>
      </c>
      <c r="I3803" s="1">
        <v>5.74</v>
      </c>
      <c r="J3803" s="1">
        <f>Smartphone_Usage_And_Addiction_Analysis_7500_Rows[[#This Row],[social_media_hours]]+Smartphone_Usage_And_Addiction_Analysis_7500_Rows[[#This Row],[gaming_hours]]</f>
        <v>3.9000000000000004</v>
      </c>
      <c r="K3803" s="1">
        <f>Smartphone_Usage_And_Addiction_Analysis_7500_Rows[[#This Row],[sleep_hours]]-Smartphone_Usage_And_Addiction_Analysis_7500_Rows[[#This Row],[total_leisure_hours]]</f>
        <v>1.8399999999999999</v>
      </c>
      <c r="L3803" s="1">
        <v>245</v>
      </c>
      <c r="M3803" s="1">
        <v>55</v>
      </c>
      <c r="N3803" s="5">
        <f>Smartphone_Usage_And_Addiction_Analysis_7500_Rows[[#This Row],[app_opens_per_day]]/Smartphone_Usage_And_Addiction_Analysis_7500_Rows[[#This Row],[daily_screen_time_hours]]</f>
        <v>12.643678160919542</v>
      </c>
      <c r="O3803" s="1">
        <v>7.25</v>
      </c>
      <c r="P3803" s="1" t="s">
        <v>18</v>
      </c>
      <c r="Q3803" s="1" t="s">
        <v>19</v>
      </c>
      <c r="R3803" s="1" t="s">
        <v>51</v>
      </c>
      <c r="S3803" s="1">
        <v>0</v>
      </c>
    </row>
    <row r="3804" spans="1:19" ht="18" customHeight="1" x14ac:dyDescent="0.25">
      <c r="A3804" s="10" t="s">
        <v>2542</v>
      </c>
      <c r="B3804" s="1">
        <v>35</v>
      </c>
      <c r="C3804" t="str">
        <f t="shared" si="59"/>
        <v>26-40 (Millennials)</v>
      </c>
      <c r="D3804" s="1" t="s">
        <v>30</v>
      </c>
      <c r="E3804" s="1">
        <v>6.08</v>
      </c>
      <c r="F3804" s="1">
        <v>2.94</v>
      </c>
      <c r="G3804" s="1">
        <v>0.65</v>
      </c>
      <c r="H3804" s="1">
        <v>2.97</v>
      </c>
      <c r="I3804" s="1">
        <v>6.13</v>
      </c>
      <c r="J3804" s="1">
        <f>Smartphone_Usage_And_Addiction_Analysis_7500_Rows[[#This Row],[social_media_hours]]+Smartphone_Usage_And_Addiction_Analysis_7500_Rows[[#This Row],[gaming_hours]]</f>
        <v>3.59</v>
      </c>
      <c r="K3804" s="1">
        <f>Smartphone_Usage_And_Addiction_Analysis_7500_Rows[[#This Row],[sleep_hours]]-Smartphone_Usage_And_Addiction_Analysis_7500_Rows[[#This Row],[total_leisure_hours]]</f>
        <v>2.54</v>
      </c>
      <c r="L3804" s="1">
        <v>146</v>
      </c>
      <c r="M3804" s="1">
        <v>136</v>
      </c>
      <c r="N3804" s="5">
        <f>Smartphone_Usage_And_Addiction_Analysis_7500_Rows[[#This Row],[app_opens_per_day]]/Smartphone_Usage_And_Addiction_Analysis_7500_Rows[[#This Row],[daily_screen_time_hours]]</f>
        <v>22.368421052631579</v>
      </c>
      <c r="O3804" s="1">
        <v>7.09</v>
      </c>
      <c r="P3804" s="1" t="s">
        <v>18</v>
      </c>
      <c r="Q3804" s="1" t="s">
        <v>19</v>
      </c>
      <c r="R3804" s="1" t="s">
        <v>28</v>
      </c>
      <c r="S3804" s="1">
        <v>1</v>
      </c>
    </row>
    <row r="3805" spans="1:19" ht="18" customHeight="1" x14ac:dyDescent="0.25">
      <c r="A3805" s="10" t="s">
        <v>2543</v>
      </c>
      <c r="B3805" s="1">
        <v>18</v>
      </c>
      <c r="C3805" t="str">
        <f t="shared" si="59"/>
        <v>18-25 (Gen Z)</v>
      </c>
      <c r="D3805" s="1" t="s">
        <v>30</v>
      </c>
      <c r="E3805" s="1">
        <v>3.72</v>
      </c>
      <c r="F3805" s="1">
        <v>4.18</v>
      </c>
      <c r="G3805" s="1">
        <v>3.06</v>
      </c>
      <c r="H3805" s="1">
        <v>3.78</v>
      </c>
      <c r="I3805" s="1">
        <v>5.88</v>
      </c>
      <c r="J3805" s="1">
        <f>Smartphone_Usage_And_Addiction_Analysis_7500_Rows[[#This Row],[social_media_hours]]+Smartphone_Usage_And_Addiction_Analysis_7500_Rows[[#This Row],[gaming_hours]]</f>
        <v>7.24</v>
      </c>
      <c r="K3805" s="1">
        <f>Smartphone_Usage_And_Addiction_Analysis_7500_Rows[[#This Row],[sleep_hours]]-Smartphone_Usage_And_Addiction_Analysis_7500_Rows[[#This Row],[total_leisure_hours]]</f>
        <v>-1.3600000000000003</v>
      </c>
      <c r="L3805" s="1">
        <v>249</v>
      </c>
      <c r="M3805" s="1">
        <v>30</v>
      </c>
      <c r="N3805" s="5">
        <f>Smartphone_Usage_And_Addiction_Analysis_7500_Rows[[#This Row],[app_opens_per_day]]/Smartphone_Usage_And_Addiction_Analysis_7500_Rows[[#This Row],[daily_screen_time_hours]]</f>
        <v>8.064516129032258</v>
      </c>
      <c r="O3805" s="1">
        <v>4.37</v>
      </c>
      <c r="P3805" s="1" t="s">
        <v>32</v>
      </c>
      <c r="Q3805" s="1" t="s">
        <v>19</v>
      </c>
      <c r="R3805" s="1" t="s">
        <v>24</v>
      </c>
      <c r="S3805" s="1">
        <v>1</v>
      </c>
    </row>
    <row r="3806" spans="1:19" ht="18" customHeight="1" x14ac:dyDescent="0.25">
      <c r="A3806" s="10" t="s">
        <v>2544</v>
      </c>
      <c r="B3806" s="1">
        <v>34</v>
      </c>
      <c r="C3806" t="str">
        <f t="shared" si="59"/>
        <v>26-40 (Millennials)</v>
      </c>
      <c r="D3806" s="1" t="s">
        <v>30</v>
      </c>
      <c r="E3806" s="1">
        <v>10.11</v>
      </c>
      <c r="F3806" s="1">
        <v>5.48</v>
      </c>
      <c r="G3806" s="1">
        <v>2.71</v>
      </c>
      <c r="H3806" s="1">
        <v>5.6</v>
      </c>
      <c r="I3806" s="1">
        <v>7.45</v>
      </c>
      <c r="J3806" s="1">
        <f>Smartphone_Usage_And_Addiction_Analysis_7500_Rows[[#This Row],[social_media_hours]]+Smartphone_Usage_And_Addiction_Analysis_7500_Rows[[#This Row],[gaming_hours]]</f>
        <v>8.1900000000000013</v>
      </c>
      <c r="K3806" s="1">
        <f>Smartphone_Usage_And_Addiction_Analysis_7500_Rows[[#This Row],[sleep_hours]]-Smartphone_Usage_And_Addiction_Analysis_7500_Rows[[#This Row],[total_leisure_hours]]</f>
        <v>-0.7400000000000011</v>
      </c>
      <c r="L3806" s="1">
        <v>129</v>
      </c>
      <c r="M3806" s="1">
        <v>47</v>
      </c>
      <c r="N3806" s="5">
        <f>Smartphone_Usage_And_Addiction_Analysis_7500_Rows[[#This Row],[app_opens_per_day]]/Smartphone_Usage_And_Addiction_Analysis_7500_Rows[[#This Row],[daily_screen_time_hours]]</f>
        <v>4.6488625123639959</v>
      </c>
      <c r="O3806" s="1">
        <v>11.73</v>
      </c>
      <c r="P3806" s="1" t="s">
        <v>22</v>
      </c>
      <c r="Q3806" s="1" t="s">
        <v>23</v>
      </c>
      <c r="R3806" s="1" t="s">
        <v>24</v>
      </c>
      <c r="S3806" s="1">
        <v>1</v>
      </c>
    </row>
    <row r="3807" spans="1:19" ht="18" customHeight="1" x14ac:dyDescent="0.25">
      <c r="A3807" s="10" t="s">
        <v>6383</v>
      </c>
      <c r="B3807" s="1">
        <v>30</v>
      </c>
      <c r="C3807" s="1" t="str">
        <f t="shared" si="59"/>
        <v>26-40 (Millennials)</v>
      </c>
      <c r="D3807" t="s">
        <v>7582</v>
      </c>
      <c r="E3807">
        <v>5.96</v>
      </c>
      <c r="F3807">
        <v>0.5</v>
      </c>
      <c r="G3807">
        <v>0.9</v>
      </c>
      <c r="H3807">
        <v>5.66</v>
      </c>
      <c r="I3807">
        <v>6.62</v>
      </c>
      <c r="J3807" s="1">
        <f>Smartphone_Usage_And_Addiction_Analysis_7500_Rows[[#This Row],[social_media_hours]]+Smartphone_Usage_And_Addiction_Analysis_7500_Rows[[#This Row],[gaming_hours]]</f>
        <v>1.4</v>
      </c>
      <c r="K3807" s="1">
        <f>Smartphone_Usage_And_Addiction_Analysis_7500_Rows[[#This Row],[sleep_hours]]-Smartphone_Usage_And_Addiction_Analysis_7500_Rows[[#This Row],[total_leisure_hours]]</f>
        <v>5.2200000000000006</v>
      </c>
      <c r="L3807">
        <v>51</v>
      </c>
      <c r="M3807">
        <v>87</v>
      </c>
      <c r="N3807" s="5">
        <f>Smartphone_Usage_And_Addiction_Analysis_7500_Rows[[#This Row],[app_opens_per_day]]/Smartphone_Usage_And_Addiction_Analysis_7500_Rows[[#This Row],[daily_screen_time_hours]]</f>
        <v>14.59731543624161</v>
      </c>
      <c r="O3807">
        <v>7.32</v>
      </c>
      <c r="P3807" t="s">
        <v>22</v>
      </c>
      <c r="Q3807" t="s">
        <v>23</v>
      </c>
      <c r="R3807" t="s">
        <v>51</v>
      </c>
      <c r="S3807">
        <v>0</v>
      </c>
    </row>
    <row r="3808" spans="1:19" ht="18" customHeight="1" x14ac:dyDescent="0.25">
      <c r="A3808" s="10" t="s">
        <v>6384</v>
      </c>
      <c r="B3808" s="1">
        <v>18</v>
      </c>
      <c r="C3808" s="1" t="str">
        <f t="shared" si="59"/>
        <v>18-25 (Gen Z)</v>
      </c>
      <c r="D3808" t="s">
        <v>7582</v>
      </c>
      <c r="E3808">
        <v>10.02</v>
      </c>
      <c r="F3808">
        <v>3.42</v>
      </c>
      <c r="G3808">
        <v>3.13</v>
      </c>
      <c r="H3808">
        <v>2.8</v>
      </c>
      <c r="I3808">
        <v>6.1</v>
      </c>
      <c r="J3808" s="1">
        <f>Smartphone_Usage_And_Addiction_Analysis_7500_Rows[[#This Row],[social_media_hours]]+Smartphone_Usage_And_Addiction_Analysis_7500_Rows[[#This Row],[gaming_hours]]</f>
        <v>6.55</v>
      </c>
      <c r="K3808" s="1">
        <f>Smartphone_Usage_And_Addiction_Analysis_7500_Rows[[#This Row],[sleep_hours]]-Smartphone_Usage_And_Addiction_Analysis_7500_Rows[[#This Row],[total_leisure_hours]]</f>
        <v>-0.45000000000000018</v>
      </c>
      <c r="L3808">
        <v>228</v>
      </c>
      <c r="M3808">
        <v>180</v>
      </c>
      <c r="N3808" s="5">
        <f>Smartphone_Usage_And_Addiction_Analysis_7500_Rows[[#This Row],[app_opens_per_day]]/Smartphone_Usage_And_Addiction_Analysis_7500_Rows[[#This Row],[daily_screen_time_hours]]</f>
        <v>17.964071856287426</v>
      </c>
      <c r="O3808">
        <v>12.45</v>
      </c>
      <c r="P3808" t="s">
        <v>18</v>
      </c>
      <c r="Q3808" t="s">
        <v>19</v>
      </c>
      <c r="R3808" t="s">
        <v>28</v>
      </c>
      <c r="S3808">
        <v>1</v>
      </c>
    </row>
    <row r="3809" spans="1:19" ht="18" customHeight="1" x14ac:dyDescent="0.25">
      <c r="A3809" s="10" t="s">
        <v>2545</v>
      </c>
      <c r="B3809" s="1">
        <v>30</v>
      </c>
      <c r="C3809" t="str">
        <f t="shared" si="59"/>
        <v>26-40 (Millennials)</v>
      </c>
      <c r="D3809" s="1" t="s">
        <v>30</v>
      </c>
      <c r="E3809" s="1">
        <v>7.31</v>
      </c>
      <c r="F3809" s="1">
        <v>2.64</v>
      </c>
      <c r="G3809" s="1">
        <v>1.82</v>
      </c>
      <c r="H3809" s="1">
        <v>4.6900000000000004</v>
      </c>
      <c r="I3809" s="1">
        <v>6.03</v>
      </c>
      <c r="J3809" s="1">
        <f>Smartphone_Usage_And_Addiction_Analysis_7500_Rows[[#This Row],[social_media_hours]]+Smartphone_Usage_And_Addiction_Analysis_7500_Rows[[#This Row],[gaming_hours]]</f>
        <v>4.46</v>
      </c>
      <c r="K3809" s="1">
        <f>Smartphone_Usage_And_Addiction_Analysis_7500_Rows[[#This Row],[sleep_hours]]-Smartphone_Usage_And_Addiction_Analysis_7500_Rows[[#This Row],[total_leisure_hours]]</f>
        <v>1.5700000000000003</v>
      </c>
      <c r="L3809" s="1">
        <v>231</v>
      </c>
      <c r="M3809" s="1">
        <v>81</v>
      </c>
      <c r="N3809" s="5">
        <f>Smartphone_Usage_And_Addiction_Analysis_7500_Rows[[#This Row],[app_opens_per_day]]/Smartphone_Usage_And_Addiction_Analysis_7500_Rows[[#This Row],[daily_screen_time_hours]]</f>
        <v>11.080711354309166</v>
      </c>
      <c r="O3809" s="1">
        <v>7.84</v>
      </c>
      <c r="P3809" s="1" t="s">
        <v>18</v>
      </c>
      <c r="Q3809" s="1" t="s">
        <v>19</v>
      </c>
      <c r="R3809" s="1" t="s">
        <v>28</v>
      </c>
      <c r="S3809" s="1">
        <v>1</v>
      </c>
    </row>
    <row r="3810" spans="1:19" ht="18" customHeight="1" x14ac:dyDescent="0.25">
      <c r="A3810" s="10" t="s">
        <v>2546</v>
      </c>
      <c r="B3810" s="1">
        <v>29</v>
      </c>
      <c r="C3810" t="str">
        <f t="shared" si="59"/>
        <v>26-40 (Millennials)</v>
      </c>
      <c r="D3810" s="1" t="s">
        <v>30</v>
      </c>
      <c r="E3810" s="1">
        <v>5.96</v>
      </c>
      <c r="F3810" s="1">
        <v>2.7</v>
      </c>
      <c r="G3810" s="1">
        <v>1.19</v>
      </c>
      <c r="H3810" s="1">
        <v>5.67</v>
      </c>
      <c r="I3810" s="1">
        <v>5.32</v>
      </c>
      <c r="J3810" s="1">
        <f>Smartphone_Usage_And_Addiction_Analysis_7500_Rows[[#This Row],[social_media_hours]]+Smartphone_Usage_And_Addiction_Analysis_7500_Rows[[#This Row],[gaming_hours]]</f>
        <v>3.89</v>
      </c>
      <c r="K3810" s="1">
        <f>Smartphone_Usage_And_Addiction_Analysis_7500_Rows[[#This Row],[sleep_hours]]-Smartphone_Usage_And_Addiction_Analysis_7500_Rows[[#This Row],[total_leisure_hours]]</f>
        <v>1.4300000000000002</v>
      </c>
      <c r="L3810" s="1">
        <v>32</v>
      </c>
      <c r="M3810" s="1">
        <v>163</v>
      </c>
      <c r="N3810" s="5">
        <f>Smartphone_Usage_And_Addiction_Analysis_7500_Rows[[#This Row],[app_opens_per_day]]/Smartphone_Usage_And_Addiction_Analysis_7500_Rows[[#This Row],[daily_screen_time_hours]]</f>
        <v>27.348993288590606</v>
      </c>
      <c r="O3810" s="1">
        <v>7.12</v>
      </c>
      <c r="P3810" s="1" t="s">
        <v>22</v>
      </c>
      <c r="Q3810" s="1" t="s">
        <v>23</v>
      </c>
      <c r="R3810" s="1" t="s">
        <v>51</v>
      </c>
      <c r="S3810" s="1">
        <v>0</v>
      </c>
    </row>
    <row r="3811" spans="1:19" ht="18" customHeight="1" x14ac:dyDescent="0.25">
      <c r="A3811" s="10" t="s">
        <v>6385</v>
      </c>
      <c r="B3811" s="1">
        <v>33</v>
      </c>
      <c r="C3811" s="1" t="str">
        <f t="shared" si="59"/>
        <v>26-40 (Millennials)</v>
      </c>
      <c r="D3811" t="s">
        <v>7582</v>
      </c>
      <c r="E3811">
        <v>10.79</v>
      </c>
      <c r="F3811">
        <v>2.4700000000000002</v>
      </c>
      <c r="G3811">
        <v>3.51</v>
      </c>
      <c r="H3811">
        <v>4.34</v>
      </c>
      <c r="I3811">
        <v>7.25</v>
      </c>
      <c r="J3811" s="1">
        <f>Smartphone_Usage_And_Addiction_Analysis_7500_Rows[[#This Row],[social_media_hours]]+Smartphone_Usage_And_Addiction_Analysis_7500_Rows[[#This Row],[gaming_hours]]</f>
        <v>5.98</v>
      </c>
      <c r="K3811" s="1">
        <f>Smartphone_Usage_And_Addiction_Analysis_7500_Rows[[#This Row],[sleep_hours]]-Smartphone_Usage_And_Addiction_Analysis_7500_Rows[[#This Row],[total_leisure_hours]]</f>
        <v>1.2699999999999996</v>
      </c>
      <c r="L3811">
        <v>216</v>
      </c>
      <c r="M3811">
        <v>17</v>
      </c>
      <c r="N3811" s="5">
        <f>Smartphone_Usage_And_Addiction_Analysis_7500_Rows[[#This Row],[app_opens_per_day]]/Smartphone_Usage_And_Addiction_Analysis_7500_Rows[[#This Row],[daily_screen_time_hours]]</f>
        <v>1.5755329008341057</v>
      </c>
      <c r="O3811">
        <v>11.46</v>
      </c>
      <c r="P3811" t="s">
        <v>32</v>
      </c>
      <c r="Q3811" t="s">
        <v>23</v>
      </c>
      <c r="R3811" t="s">
        <v>24</v>
      </c>
      <c r="S3811">
        <v>1</v>
      </c>
    </row>
    <row r="3812" spans="1:19" ht="18" customHeight="1" x14ac:dyDescent="0.25">
      <c r="A3812" s="10" t="s">
        <v>2547</v>
      </c>
      <c r="B3812" s="1">
        <v>23</v>
      </c>
      <c r="C3812" t="str">
        <f t="shared" si="59"/>
        <v>18-25 (Gen Z)</v>
      </c>
      <c r="D3812" s="1" t="s">
        <v>30</v>
      </c>
      <c r="E3812" s="1">
        <v>10.51</v>
      </c>
      <c r="F3812" s="1">
        <v>0.84</v>
      </c>
      <c r="G3812" s="1">
        <v>3.43</v>
      </c>
      <c r="H3812" s="1">
        <v>3.31</v>
      </c>
      <c r="I3812" s="1">
        <v>5.99</v>
      </c>
      <c r="J3812" s="1">
        <f>Smartphone_Usage_And_Addiction_Analysis_7500_Rows[[#This Row],[social_media_hours]]+Smartphone_Usage_And_Addiction_Analysis_7500_Rows[[#This Row],[gaming_hours]]</f>
        <v>4.2700000000000005</v>
      </c>
      <c r="K3812" s="1">
        <f>Smartphone_Usage_And_Addiction_Analysis_7500_Rows[[#This Row],[sleep_hours]]-Smartphone_Usage_And_Addiction_Analysis_7500_Rows[[#This Row],[total_leisure_hours]]</f>
        <v>1.7199999999999998</v>
      </c>
      <c r="L3812" s="1">
        <v>205</v>
      </c>
      <c r="M3812" s="1">
        <v>52</v>
      </c>
      <c r="N3812" s="5">
        <f>Smartphone_Usage_And_Addiction_Analysis_7500_Rows[[#This Row],[app_opens_per_day]]/Smartphone_Usage_And_Addiction_Analysis_7500_Rows[[#This Row],[daily_screen_time_hours]]</f>
        <v>4.9476688867745002</v>
      </c>
      <c r="O3812" s="1">
        <v>13.18</v>
      </c>
      <c r="P3812" s="1" t="s">
        <v>32</v>
      </c>
      <c r="Q3812" s="1" t="s">
        <v>23</v>
      </c>
      <c r="R3812" s="1" t="s">
        <v>28</v>
      </c>
      <c r="S3812" s="1">
        <v>1</v>
      </c>
    </row>
    <row r="3813" spans="1:19" ht="18" customHeight="1" x14ac:dyDescent="0.25">
      <c r="A3813" s="10" t="s">
        <v>6386</v>
      </c>
      <c r="B3813" s="1">
        <v>34</v>
      </c>
      <c r="C3813" s="1" t="str">
        <f t="shared" si="59"/>
        <v>26-40 (Millennials)</v>
      </c>
      <c r="D3813" t="s">
        <v>7582</v>
      </c>
      <c r="E3813">
        <v>5.0999999999999996</v>
      </c>
      <c r="F3813">
        <v>4.08</v>
      </c>
      <c r="G3813">
        <v>2.59</v>
      </c>
      <c r="H3813">
        <v>1.97</v>
      </c>
      <c r="I3813">
        <v>4.6100000000000003</v>
      </c>
      <c r="J3813" s="1">
        <f>Smartphone_Usage_And_Addiction_Analysis_7500_Rows[[#This Row],[social_media_hours]]+Smartphone_Usage_And_Addiction_Analysis_7500_Rows[[#This Row],[gaming_hours]]</f>
        <v>6.67</v>
      </c>
      <c r="K3813" s="1">
        <f>Smartphone_Usage_And_Addiction_Analysis_7500_Rows[[#This Row],[sleep_hours]]-Smartphone_Usage_And_Addiction_Analysis_7500_Rows[[#This Row],[total_leisure_hours]]</f>
        <v>-2.0599999999999996</v>
      </c>
      <c r="L3813">
        <v>230</v>
      </c>
      <c r="M3813">
        <v>164</v>
      </c>
      <c r="N3813" s="5">
        <f>Smartphone_Usage_And_Addiction_Analysis_7500_Rows[[#This Row],[app_opens_per_day]]/Smartphone_Usage_And_Addiction_Analysis_7500_Rows[[#This Row],[daily_screen_time_hours]]</f>
        <v>32.156862745098039</v>
      </c>
      <c r="O3813">
        <v>7.15</v>
      </c>
      <c r="P3813" t="s">
        <v>32</v>
      </c>
      <c r="Q3813" t="s">
        <v>23</v>
      </c>
      <c r="R3813" t="s">
        <v>28</v>
      </c>
      <c r="S3813">
        <v>1</v>
      </c>
    </row>
    <row r="3814" spans="1:19" ht="18" customHeight="1" x14ac:dyDescent="0.25">
      <c r="A3814" s="10" t="s">
        <v>6387</v>
      </c>
      <c r="B3814" s="1">
        <v>28</v>
      </c>
      <c r="C3814" s="1" t="str">
        <f t="shared" si="59"/>
        <v>26-40 (Millennials)</v>
      </c>
      <c r="D3814" t="s">
        <v>7582</v>
      </c>
      <c r="E3814">
        <v>5.8</v>
      </c>
      <c r="F3814">
        <v>5.3</v>
      </c>
      <c r="G3814">
        <v>0.71</v>
      </c>
      <c r="H3814">
        <v>2.04</v>
      </c>
      <c r="I3814">
        <v>5.2</v>
      </c>
      <c r="J3814" s="1">
        <f>Smartphone_Usage_And_Addiction_Analysis_7500_Rows[[#This Row],[social_media_hours]]+Smartphone_Usage_And_Addiction_Analysis_7500_Rows[[#This Row],[gaming_hours]]</f>
        <v>6.01</v>
      </c>
      <c r="K3814" s="1">
        <f>Smartphone_Usage_And_Addiction_Analysis_7500_Rows[[#This Row],[sleep_hours]]-Smartphone_Usage_And_Addiction_Analysis_7500_Rows[[#This Row],[total_leisure_hours]]</f>
        <v>-0.80999999999999961</v>
      </c>
      <c r="L3814">
        <v>249</v>
      </c>
      <c r="M3814">
        <v>81</v>
      </c>
      <c r="N3814" s="5">
        <f>Smartphone_Usage_And_Addiction_Analysis_7500_Rows[[#This Row],[app_opens_per_day]]/Smartphone_Usage_And_Addiction_Analysis_7500_Rows[[#This Row],[daily_screen_time_hours]]</f>
        <v>13.965517241379311</v>
      </c>
      <c r="O3814">
        <v>8.35</v>
      </c>
      <c r="P3814" t="s">
        <v>32</v>
      </c>
      <c r="Q3814" t="s">
        <v>19</v>
      </c>
      <c r="R3814" t="s">
        <v>24</v>
      </c>
      <c r="S3814">
        <v>1</v>
      </c>
    </row>
    <row r="3815" spans="1:19" ht="18" customHeight="1" x14ac:dyDescent="0.25">
      <c r="A3815" s="10" t="s">
        <v>2548</v>
      </c>
      <c r="B3815" s="1">
        <v>31</v>
      </c>
      <c r="C3815" t="str">
        <f t="shared" si="59"/>
        <v>26-40 (Millennials)</v>
      </c>
      <c r="D3815" s="1" t="s">
        <v>17</v>
      </c>
      <c r="E3815" s="1">
        <v>7.64</v>
      </c>
      <c r="F3815" s="1">
        <v>2.62</v>
      </c>
      <c r="G3815" s="1">
        <v>2.9</v>
      </c>
      <c r="H3815" s="1">
        <v>3.95</v>
      </c>
      <c r="I3815" s="1">
        <v>7.7</v>
      </c>
      <c r="J3815" s="1">
        <f>Smartphone_Usage_And_Addiction_Analysis_7500_Rows[[#This Row],[social_media_hours]]+Smartphone_Usage_And_Addiction_Analysis_7500_Rows[[#This Row],[gaming_hours]]</f>
        <v>5.52</v>
      </c>
      <c r="K3815" s="1">
        <f>Smartphone_Usage_And_Addiction_Analysis_7500_Rows[[#This Row],[sleep_hours]]-Smartphone_Usage_And_Addiction_Analysis_7500_Rows[[#This Row],[total_leisure_hours]]</f>
        <v>2.1800000000000006</v>
      </c>
      <c r="L3815" s="1">
        <v>162</v>
      </c>
      <c r="M3815" s="1">
        <v>177</v>
      </c>
      <c r="N3815" s="5">
        <f>Smartphone_Usage_And_Addiction_Analysis_7500_Rows[[#This Row],[app_opens_per_day]]/Smartphone_Usage_And_Addiction_Analysis_7500_Rows[[#This Row],[daily_screen_time_hours]]</f>
        <v>23.167539267015709</v>
      </c>
      <c r="O3815" s="1">
        <v>9.69</v>
      </c>
      <c r="P3815" s="1" t="s">
        <v>32</v>
      </c>
      <c r="Q3815" s="1" t="s">
        <v>23</v>
      </c>
      <c r="R3815" s="1" t="s">
        <v>28</v>
      </c>
      <c r="S3815" s="1">
        <v>1</v>
      </c>
    </row>
    <row r="3816" spans="1:19" ht="18" customHeight="1" x14ac:dyDescent="0.25">
      <c r="A3816" s="10" t="s">
        <v>6388</v>
      </c>
      <c r="B3816" s="1">
        <v>26</v>
      </c>
      <c r="C3816" s="1" t="str">
        <f t="shared" si="59"/>
        <v>26-40 (Millennials)</v>
      </c>
      <c r="D3816" t="s">
        <v>7582</v>
      </c>
      <c r="E3816">
        <v>11.44</v>
      </c>
      <c r="F3816">
        <v>1.46</v>
      </c>
      <c r="G3816">
        <v>0.66</v>
      </c>
      <c r="H3816">
        <v>2.92</v>
      </c>
      <c r="I3816">
        <v>6.59</v>
      </c>
      <c r="J3816" s="1">
        <f>Smartphone_Usage_And_Addiction_Analysis_7500_Rows[[#This Row],[social_media_hours]]+Smartphone_Usage_And_Addiction_Analysis_7500_Rows[[#This Row],[gaming_hours]]</f>
        <v>2.12</v>
      </c>
      <c r="K3816" s="1">
        <f>Smartphone_Usage_And_Addiction_Analysis_7500_Rows[[#This Row],[sleep_hours]]-Smartphone_Usage_And_Addiction_Analysis_7500_Rows[[#This Row],[total_leisure_hours]]</f>
        <v>4.47</v>
      </c>
      <c r="L3816">
        <v>48</v>
      </c>
      <c r="M3816">
        <v>104</v>
      </c>
      <c r="N3816" s="5">
        <f>Smartphone_Usage_And_Addiction_Analysis_7500_Rows[[#This Row],[app_opens_per_day]]/Smartphone_Usage_And_Addiction_Analysis_7500_Rows[[#This Row],[daily_screen_time_hours]]</f>
        <v>9.0909090909090917</v>
      </c>
      <c r="O3816">
        <v>13.05</v>
      </c>
      <c r="P3816" t="s">
        <v>18</v>
      </c>
      <c r="Q3816" t="s">
        <v>19</v>
      </c>
      <c r="R3816" t="s">
        <v>24</v>
      </c>
      <c r="S3816">
        <v>1</v>
      </c>
    </row>
    <row r="3817" spans="1:19" ht="18" customHeight="1" x14ac:dyDescent="0.25">
      <c r="A3817" s="10" t="s">
        <v>6389</v>
      </c>
      <c r="B3817" s="1">
        <v>20</v>
      </c>
      <c r="C3817" s="1" t="str">
        <f t="shared" si="59"/>
        <v>18-25 (Gen Z)</v>
      </c>
      <c r="D3817" t="s">
        <v>7582</v>
      </c>
      <c r="E3817">
        <v>6.07</v>
      </c>
      <c r="F3817">
        <v>2.74</v>
      </c>
      <c r="G3817">
        <v>3.36</v>
      </c>
      <c r="H3817">
        <v>2.72</v>
      </c>
      <c r="I3817">
        <v>4.79</v>
      </c>
      <c r="J3817" s="1">
        <f>Smartphone_Usage_And_Addiction_Analysis_7500_Rows[[#This Row],[social_media_hours]]+Smartphone_Usage_And_Addiction_Analysis_7500_Rows[[#This Row],[gaming_hours]]</f>
        <v>6.1</v>
      </c>
      <c r="K3817" s="1">
        <f>Smartphone_Usage_And_Addiction_Analysis_7500_Rows[[#This Row],[sleep_hours]]-Smartphone_Usage_And_Addiction_Analysis_7500_Rows[[#This Row],[total_leisure_hours]]</f>
        <v>-1.3099999999999996</v>
      </c>
      <c r="L3817">
        <v>145</v>
      </c>
      <c r="M3817">
        <v>69</v>
      </c>
      <c r="N3817" s="5">
        <f>Smartphone_Usage_And_Addiction_Analysis_7500_Rows[[#This Row],[app_opens_per_day]]/Smartphone_Usage_And_Addiction_Analysis_7500_Rows[[#This Row],[daily_screen_time_hours]]</f>
        <v>11.367380560131796</v>
      </c>
      <c r="O3817">
        <v>7.52</v>
      </c>
      <c r="P3817" t="s">
        <v>18</v>
      </c>
      <c r="Q3817" t="s">
        <v>19</v>
      </c>
      <c r="R3817" t="s">
        <v>51</v>
      </c>
      <c r="S3817">
        <v>0</v>
      </c>
    </row>
    <row r="3818" spans="1:19" ht="18" customHeight="1" x14ac:dyDescent="0.25">
      <c r="A3818" s="10" t="s">
        <v>2549</v>
      </c>
      <c r="B3818" s="1">
        <v>34</v>
      </c>
      <c r="C3818" t="str">
        <f t="shared" si="59"/>
        <v>26-40 (Millennials)</v>
      </c>
      <c r="D3818" s="1" t="s">
        <v>30</v>
      </c>
      <c r="E3818" s="1">
        <v>9.5</v>
      </c>
      <c r="F3818" s="1">
        <v>1.59</v>
      </c>
      <c r="G3818" s="1">
        <v>1.17</v>
      </c>
      <c r="H3818" s="1">
        <v>4.34</v>
      </c>
      <c r="I3818" s="1">
        <v>8.92</v>
      </c>
      <c r="J3818" s="1">
        <f>Smartphone_Usage_And_Addiction_Analysis_7500_Rows[[#This Row],[social_media_hours]]+Smartphone_Usage_And_Addiction_Analysis_7500_Rows[[#This Row],[gaming_hours]]</f>
        <v>2.76</v>
      </c>
      <c r="K3818" s="1">
        <f>Smartphone_Usage_And_Addiction_Analysis_7500_Rows[[#This Row],[sleep_hours]]-Smartphone_Usage_And_Addiction_Analysis_7500_Rows[[#This Row],[total_leisure_hours]]</f>
        <v>6.16</v>
      </c>
      <c r="L3818" s="1">
        <v>39</v>
      </c>
      <c r="M3818" s="1">
        <v>160</v>
      </c>
      <c r="N3818" s="5">
        <f>Smartphone_Usage_And_Addiction_Analysis_7500_Rows[[#This Row],[app_opens_per_day]]/Smartphone_Usage_And_Addiction_Analysis_7500_Rows[[#This Row],[daily_screen_time_hours]]</f>
        <v>16.842105263157894</v>
      </c>
      <c r="O3818" s="1">
        <v>11.73</v>
      </c>
      <c r="P3818" s="1" t="s">
        <v>22</v>
      </c>
      <c r="Q3818" s="1" t="s">
        <v>23</v>
      </c>
      <c r="R3818" s="1" t="s">
        <v>24</v>
      </c>
      <c r="S3818" s="1">
        <v>1</v>
      </c>
    </row>
    <row r="3819" spans="1:19" ht="18" customHeight="1" x14ac:dyDescent="0.25">
      <c r="A3819" s="10" t="s">
        <v>2550</v>
      </c>
      <c r="B3819" s="1">
        <v>21</v>
      </c>
      <c r="C3819" t="str">
        <f t="shared" si="59"/>
        <v>18-25 (Gen Z)</v>
      </c>
      <c r="D3819" s="1" t="s">
        <v>17</v>
      </c>
      <c r="E3819" s="1">
        <v>6.82</v>
      </c>
      <c r="F3819" s="1">
        <v>2.21</v>
      </c>
      <c r="G3819" s="1">
        <v>2.7</v>
      </c>
      <c r="H3819" s="1">
        <v>2.68</v>
      </c>
      <c r="I3819" s="1">
        <v>7.76</v>
      </c>
      <c r="J3819" s="1">
        <f>Smartphone_Usage_And_Addiction_Analysis_7500_Rows[[#This Row],[social_media_hours]]+Smartphone_Usage_And_Addiction_Analysis_7500_Rows[[#This Row],[gaming_hours]]</f>
        <v>4.91</v>
      </c>
      <c r="K3819" s="1">
        <f>Smartphone_Usage_And_Addiction_Analysis_7500_Rows[[#This Row],[sleep_hours]]-Smartphone_Usage_And_Addiction_Analysis_7500_Rows[[#This Row],[total_leisure_hours]]</f>
        <v>2.8499999999999996</v>
      </c>
      <c r="L3819" s="1">
        <v>153</v>
      </c>
      <c r="M3819" s="1">
        <v>162</v>
      </c>
      <c r="N3819" s="5">
        <f>Smartphone_Usage_And_Addiction_Analysis_7500_Rows[[#This Row],[app_opens_per_day]]/Smartphone_Usage_And_Addiction_Analysis_7500_Rows[[#This Row],[daily_screen_time_hours]]</f>
        <v>23.75366568914956</v>
      </c>
      <c r="O3819" s="1">
        <v>8.93</v>
      </c>
      <c r="P3819" s="1" t="s">
        <v>18</v>
      </c>
      <c r="Q3819" s="1" t="s">
        <v>23</v>
      </c>
      <c r="R3819" s="1" t="s">
        <v>28</v>
      </c>
      <c r="S3819" s="1">
        <v>1</v>
      </c>
    </row>
    <row r="3820" spans="1:19" ht="18" customHeight="1" x14ac:dyDescent="0.25">
      <c r="A3820" s="10" t="s">
        <v>2551</v>
      </c>
      <c r="B3820" s="1">
        <v>20</v>
      </c>
      <c r="C3820" t="str">
        <f t="shared" si="59"/>
        <v>18-25 (Gen Z)</v>
      </c>
      <c r="D3820" s="1" t="s">
        <v>17</v>
      </c>
      <c r="E3820" s="1">
        <v>7.52</v>
      </c>
      <c r="F3820" s="1">
        <v>1.49</v>
      </c>
      <c r="G3820" s="1">
        <v>1.86</v>
      </c>
      <c r="H3820" s="1">
        <v>5.86</v>
      </c>
      <c r="I3820" s="1">
        <v>7.33</v>
      </c>
      <c r="J3820" s="1">
        <f>Smartphone_Usage_And_Addiction_Analysis_7500_Rows[[#This Row],[social_media_hours]]+Smartphone_Usage_And_Addiction_Analysis_7500_Rows[[#This Row],[gaming_hours]]</f>
        <v>3.35</v>
      </c>
      <c r="K3820" s="1">
        <f>Smartphone_Usage_And_Addiction_Analysis_7500_Rows[[#This Row],[sleep_hours]]-Smartphone_Usage_And_Addiction_Analysis_7500_Rows[[#This Row],[total_leisure_hours]]</f>
        <v>3.98</v>
      </c>
      <c r="L3820" s="1">
        <v>52</v>
      </c>
      <c r="M3820" s="1">
        <v>80</v>
      </c>
      <c r="N3820" s="5">
        <f>Smartphone_Usage_And_Addiction_Analysis_7500_Rows[[#This Row],[app_opens_per_day]]/Smartphone_Usage_And_Addiction_Analysis_7500_Rows[[#This Row],[daily_screen_time_hours]]</f>
        <v>10.638297872340425</v>
      </c>
      <c r="O3820" s="1">
        <v>9.26</v>
      </c>
      <c r="P3820" s="1" t="s">
        <v>32</v>
      </c>
      <c r="Q3820" s="1" t="s">
        <v>23</v>
      </c>
      <c r="R3820" s="1" t="s">
        <v>28</v>
      </c>
      <c r="S3820" s="1">
        <v>1</v>
      </c>
    </row>
    <row r="3821" spans="1:19" ht="18" customHeight="1" x14ac:dyDescent="0.25">
      <c r="A3821" s="10" t="s">
        <v>6390</v>
      </c>
      <c r="B3821" s="1">
        <v>32</v>
      </c>
      <c r="C3821" s="1" t="str">
        <f t="shared" si="59"/>
        <v>26-40 (Millennials)</v>
      </c>
      <c r="D3821" t="s">
        <v>7582</v>
      </c>
      <c r="E3821">
        <v>3.92</v>
      </c>
      <c r="F3821">
        <v>5.13</v>
      </c>
      <c r="G3821">
        <v>0.37</v>
      </c>
      <c r="H3821">
        <v>1.97</v>
      </c>
      <c r="I3821">
        <v>7.5</v>
      </c>
      <c r="J3821" s="1">
        <f>Smartphone_Usage_And_Addiction_Analysis_7500_Rows[[#This Row],[social_media_hours]]+Smartphone_Usage_And_Addiction_Analysis_7500_Rows[[#This Row],[gaming_hours]]</f>
        <v>5.5</v>
      </c>
      <c r="K3821" s="1">
        <f>Smartphone_Usage_And_Addiction_Analysis_7500_Rows[[#This Row],[sleep_hours]]-Smartphone_Usage_And_Addiction_Analysis_7500_Rows[[#This Row],[total_leisure_hours]]</f>
        <v>2</v>
      </c>
      <c r="L3821">
        <v>111</v>
      </c>
      <c r="M3821">
        <v>132</v>
      </c>
      <c r="N3821" s="5">
        <f>Smartphone_Usage_And_Addiction_Analysis_7500_Rows[[#This Row],[app_opens_per_day]]/Smartphone_Usage_And_Addiction_Analysis_7500_Rows[[#This Row],[daily_screen_time_hours]]</f>
        <v>33.673469387755105</v>
      </c>
      <c r="O3821">
        <v>5.94</v>
      </c>
      <c r="P3821" t="s">
        <v>18</v>
      </c>
      <c r="Q3821" t="s">
        <v>23</v>
      </c>
      <c r="R3821" t="s">
        <v>24</v>
      </c>
      <c r="S3821">
        <v>1</v>
      </c>
    </row>
    <row r="3822" spans="1:19" ht="18" customHeight="1" x14ac:dyDescent="0.25">
      <c r="A3822" s="10" t="s">
        <v>2552</v>
      </c>
      <c r="B3822" s="1">
        <v>23</v>
      </c>
      <c r="C3822" t="str">
        <f t="shared" si="59"/>
        <v>18-25 (Gen Z)</v>
      </c>
      <c r="D3822" s="1" t="s">
        <v>17</v>
      </c>
      <c r="E3822" s="1">
        <v>4.7300000000000004</v>
      </c>
      <c r="F3822" s="1">
        <v>2.23</v>
      </c>
      <c r="G3822" s="1">
        <v>0.61</v>
      </c>
      <c r="H3822" s="1">
        <v>3.27</v>
      </c>
      <c r="I3822" s="1">
        <v>8.91</v>
      </c>
      <c r="J3822" s="1">
        <f>Smartphone_Usage_And_Addiction_Analysis_7500_Rows[[#This Row],[social_media_hours]]+Smartphone_Usage_And_Addiction_Analysis_7500_Rows[[#This Row],[gaming_hours]]</f>
        <v>2.84</v>
      </c>
      <c r="K3822" s="1">
        <f>Smartphone_Usage_And_Addiction_Analysis_7500_Rows[[#This Row],[sleep_hours]]-Smartphone_Usage_And_Addiction_Analysis_7500_Rows[[#This Row],[total_leisure_hours]]</f>
        <v>6.07</v>
      </c>
      <c r="L3822" s="1">
        <v>26</v>
      </c>
      <c r="M3822" s="1">
        <v>173</v>
      </c>
      <c r="N3822" s="5">
        <f>Smartphone_Usage_And_Addiction_Analysis_7500_Rows[[#This Row],[app_opens_per_day]]/Smartphone_Usage_And_Addiction_Analysis_7500_Rows[[#This Row],[daily_screen_time_hours]]</f>
        <v>36.575052854122617</v>
      </c>
      <c r="O3822" s="1">
        <v>5.7</v>
      </c>
      <c r="P3822" s="1" t="s">
        <v>22</v>
      </c>
      <c r="Q3822" s="1" t="s">
        <v>19</v>
      </c>
      <c r="R3822" s="1" t="s">
        <v>51</v>
      </c>
      <c r="S3822" s="1">
        <v>0</v>
      </c>
    </row>
    <row r="3823" spans="1:19" ht="18" customHeight="1" x14ac:dyDescent="0.25">
      <c r="A3823" s="10" t="s">
        <v>2553</v>
      </c>
      <c r="B3823" s="1">
        <v>26</v>
      </c>
      <c r="C3823" t="str">
        <f t="shared" si="59"/>
        <v>26-40 (Millennials)</v>
      </c>
      <c r="D3823" s="1" t="s">
        <v>17</v>
      </c>
      <c r="E3823" s="1">
        <v>6.07</v>
      </c>
      <c r="F3823" s="1">
        <v>1.21</v>
      </c>
      <c r="G3823" s="1">
        <v>1.1399999999999999</v>
      </c>
      <c r="H3823" s="1">
        <v>5.08</v>
      </c>
      <c r="I3823" s="1">
        <v>8.18</v>
      </c>
      <c r="J3823" s="1">
        <f>Smartphone_Usage_And_Addiction_Analysis_7500_Rows[[#This Row],[social_media_hours]]+Smartphone_Usage_And_Addiction_Analysis_7500_Rows[[#This Row],[gaming_hours]]</f>
        <v>2.3499999999999996</v>
      </c>
      <c r="K3823" s="1">
        <f>Smartphone_Usage_And_Addiction_Analysis_7500_Rows[[#This Row],[sleep_hours]]-Smartphone_Usage_And_Addiction_Analysis_7500_Rows[[#This Row],[total_leisure_hours]]</f>
        <v>5.83</v>
      </c>
      <c r="L3823" s="1">
        <v>44</v>
      </c>
      <c r="M3823" s="1">
        <v>31</v>
      </c>
      <c r="N3823" s="5">
        <f>Smartphone_Usage_And_Addiction_Analysis_7500_Rows[[#This Row],[app_opens_per_day]]/Smartphone_Usage_And_Addiction_Analysis_7500_Rows[[#This Row],[daily_screen_time_hours]]</f>
        <v>5.1070840197693572</v>
      </c>
      <c r="O3823" s="1">
        <v>7.43</v>
      </c>
      <c r="P3823" s="1" t="s">
        <v>18</v>
      </c>
      <c r="Q3823" s="1" t="s">
        <v>19</v>
      </c>
      <c r="R3823" s="1" t="s">
        <v>51</v>
      </c>
      <c r="S3823" s="1">
        <v>0</v>
      </c>
    </row>
    <row r="3824" spans="1:19" ht="18" customHeight="1" x14ac:dyDescent="0.25">
      <c r="A3824" s="10" t="s">
        <v>6391</v>
      </c>
      <c r="B3824" s="1">
        <v>35</v>
      </c>
      <c r="C3824" s="1" t="str">
        <f t="shared" si="59"/>
        <v>26-40 (Millennials)</v>
      </c>
      <c r="D3824" t="s">
        <v>7582</v>
      </c>
      <c r="E3824">
        <v>4.0199999999999996</v>
      </c>
      <c r="F3824">
        <v>3.61</v>
      </c>
      <c r="G3824">
        <v>0.34</v>
      </c>
      <c r="H3824">
        <v>1.01</v>
      </c>
      <c r="I3824">
        <v>7.22</v>
      </c>
      <c r="J3824" s="1">
        <f>Smartphone_Usage_And_Addiction_Analysis_7500_Rows[[#This Row],[social_media_hours]]+Smartphone_Usage_And_Addiction_Analysis_7500_Rows[[#This Row],[gaming_hours]]</f>
        <v>3.9499999999999997</v>
      </c>
      <c r="K3824" s="1">
        <f>Smartphone_Usage_And_Addiction_Analysis_7500_Rows[[#This Row],[sleep_hours]]-Smartphone_Usage_And_Addiction_Analysis_7500_Rows[[#This Row],[total_leisure_hours]]</f>
        <v>3.27</v>
      </c>
      <c r="L3824">
        <v>20</v>
      </c>
      <c r="M3824">
        <v>130</v>
      </c>
      <c r="N3824" s="5">
        <f>Smartphone_Usage_And_Addiction_Analysis_7500_Rows[[#This Row],[app_opens_per_day]]/Smartphone_Usage_And_Addiction_Analysis_7500_Rows[[#This Row],[daily_screen_time_hours]]</f>
        <v>32.338308457711449</v>
      </c>
      <c r="O3824">
        <v>6.58</v>
      </c>
      <c r="P3824" t="s">
        <v>18</v>
      </c>
      <c r="Q3824" t="s">
        <v>23</v>
      </c>
      <c r="R3824" t="s">
        <v>51</v>
      </c>
      <c r="S3824">
        <v>0</v>
      </c>
    </row>
    <row r="3825" spans="1:19" ht="18" customHeight="1" x14ac:dyDescent="0.25">
      <c r="A3825" s="10" t="s">
        <v>6392</v>
      </c>
      <c r="B3825" s="1">
        <v>31</v>
      </c>
      <c r="C3825" s="1" t="str">
        <f t="shared" si="59"/>
        <v>26-40 (Millennials)</v>
      </c>
      <c r="D3825" t="s">
        <v>7582</v>
      </c>
      <c r="E3825">
        <v>11.78</v>
      </c>
      <c r="F3825">
        <v>3.83</v>
      </c>
      <c r="G3825">
        <v>3.31</v>
      </c>
      <c r="H3825">
        <v>1.1399999999999999</v>
      </c>
      <c r="I3825">
        <v>4.9400000000000004</v>
      </c>
      <c r="J3825" s="1">
        <f>Smartphone_Usage_And_Addiction_Analysis_7500_Rows[[#This Row],[social_media_hours]]+Smartphone_Usage_And_Addiction_Analysis_7500_Rows[[#This Row],[gaming_hours]]</f>
        <v>7.1400000000000006</v>
      </c>
      <c r="K3825" s="1">
        <f>Smartphone_Usage_And_Addiction_Analysis_7500_Rows[[#This Row],[sleep_hours]]-Smartphone_Usage_And_Addiction_Analysis_7500_Rows[[#This Row],[total_leisure_hours]]</f>
        <v>-2.2000000000000002</v>
      </c>
      <c r="L3825">
        <v>237</v>
      </c>
      <c r="M3825">
        <v>115</v>
      </c>
      <c r="N3825" s="5">
        <f>Smartphone_Usage_And_Addiction_Analysis_7500_Rows[[#This Row],[app_opens_per_day]]/Smartphone_Usage_And_Addiction_Analysis_7500_Rows[[#This Row],[daily_screen_time_hours]]</f>
        <v>9.762308998302208</v>
      </c>
      <c r="O3825">
        <v>14.53</v>
      </c>
      <c r="P3825" t="s">
        <v>18</v>
      </c>
      <c r="Q3825" t="s">
        <v>23</v>
      </c>
      <c r="R3825" t="s">
        <v>28</v>
      </c>
      <c r="S3825">
        <v>1</v>
      </c>
    </row>
    <row r="3826" spans="1:19" ht="18" customHeight="1" x14ac:dyDescent="0.25">
      <c r="A3826" s="10" t="s">
        <v>2554</v>
      </c>
      <c r="B3826" s="1">
        <v>24</v>
      </c>
      <c r="C3826" t="str">
        <f t="shared" si="59"/>
        <v>18-25 (Gen Z)</v>
      </c>
      <c r="D3826" s="1" t="s">
        <v>17</v>
      </c>
      <c r="E3826" s="1">
        <v>4.74</v>
      </c>
      <c r="F3826" s="1">
        <v>5.39</v>
      </c>
      <c r="G3826" s="1">
        <v>0.65</v>
      </c>
      <c r="H3826" s="1">
        <v>2.27</v>
      </c>
      <c r="I3826" s="1">
        <v>4.54</v>
      </c>
      <c r="J3826" s="1">
        <f>Smartphone_Usage_And_Addiction_Analysis_7500_Rows[[#This Row],[social_media_hours]]+Smartphone_Usage_And_Addiction_Analysis_7500_Rows[[#This Row],[gaming_hours]]</f>
        <v>6.04</v>
      </c>
      <c r="K3826" s="1">
        <f>Smartphone_Usage_And_Addiction_Analysis_7500_Rows[[#This Row],[sleep_hours]]-Smartphone_Usage_And_Addiction_Analysis_7500_Rows[[#This Row],[total_leisure_hours]]</f>
        <v>-1.5</v>
      </c>
      <c r="L3826" s="1">
        <v>77</v>
      </c>
      <c r="M3826" s="1">
        <v>107</v>
      </c>
      <c r="N3826" s="5">
        <f>Smartphone_Usage_And_Addiction_Analysis_7500_Rows[[#This Row],[app_opens_per_day]]/Smartphone_Usage_And_Addiction_Analysis_7500_Rows[[#This Row],[daily_screen_time_hours]]</f>
        <v>22.573839662447256</v>
      </c>
      <c r="O3826" s="1">
        <v>5.85</v>
      </c>
      <c r="P3826" s="1" t="s">
        <v>32</v>
      </c>
      <c r="Q3826" s="1" t="s">
        <v>19</v>
      </c>
      <c r="R3826" s="1" t="s">
        <v>28</v>
      </c>
      <c r="S3826" s="1">
        <v>1</v>
      </c>
    </row>
    <row r="3827" spans="1:19" ht="18" customHeight="1" x14ac:dyDescent="0.25">
      <c r="A3827" s="10" t="s">
        <v>2555</v>
      </c>
      <c r="B3827" s="1">
        <v>21</v>
      </c>
      <c r="C3827" t="str">
        <f t="shared" si="59"/>
        <v>18-25 (Gen Z)</v>
      </c>
      <c r="D3827" s="1" t="s">
        <v>30</v>
      </c>
      <c r="E3827" s="1">
        <v>4.4400000000000004</v>
      </c>
      <c r="F3827" s="1">
        <v>5.71</v>
      </c>
      <c r="G3827" s="1">
        <v>2.79</v>
      </c>
      <c r="H3827" s="1">
        <v>2.98</v>
      </c>
      <c r="I3827" s="1">
        <v>7.96</v>
      </c>
      <c r="J3827" s="1">
        <f>Smartphone_Usage_And_Addiction_Analysis_7500_Rows[[#This Row],[social_media_hours]]+Smartphone_Usage_And_Addiction_Analysis_7500_Rows[[#This Row],[gaming_hours]]</f>
        <v>8.5</v>
      </c>
      <c r="K3827" s="1">
        <f>Smartphone_Usage_And_Addiction_Analysis_7500_Rows[[#This Row],[sleep_hours]]-Smartphone_Usage_And_Addiction_Analysis_7500_Rows[[#This Row],[total_leisure_hours]]</f>
        <v>-0.54</v>
      </c>
      <c r="L3827" s="1">
        <v>172</v>
      </c>
      <c r="M3827" s="1">
        <v>32</v>
      </c>
      <c r="N3827" s="5">
        <f>Smartphone_Usage_And_Addiction_Analysis_7500_Rows[[#This Row],[app_opens_per_day]]/Smartphone_Usage_And_Addiction_Analysis_7500_Rows[[#This Row],[daily_screen_time_hours]]</f>
        <v>7.2072072072072064</v>
      </c>
      <c r="O3827" s="1">
        <v>5.67</v>
      </c>
      <c r="P3827" s="1" t="s">
        <v>32</v>
      </c>
      <c r="Q3827" s="1" t="s">
        <v>23</v>
      </c>
      <c r="R3827" s="1" t="s">
        <v>24</v>
      </c>
      <c r="S3827" s="1">
        <v>1</v>
      </c>
    </row>
    <row r="3828" spans="1:19" ht="18" customHeight="1" x14ac:dyDescent="0.25">
      <c r="A3828" s="10" t="s">
        <v>2556</v>
      </c>
      <c r="B3828" s="1">
        <v>19</v>
      </c>
      <c r="C3828" t="str">
        <f t="shared" si="59"/>
        <v>18-25 (Gen Z)</v>
      </c>
      <c r="D3828" s="1" t="s">
        <v>17</v>
      </c>
      <c r="E3828" s="1">
        <v>5.09</v>
      </c>
      <c r="F3828" s="1">
        <v>4.37</v>
      </c>
      <c r="G3828" s="1">
        <v>1.92</v>
      </c>
      <c r="H3828" s="1">
        <v>2.48</v>
      </c>
      <c r="I3828" s="1">
        <v>6.9</v>
      </c>
      <c r="J3828" s="1">
        <f>Smartphone_Usage_And_Addiction_Analysis_7500_Rows[[#This Row],[social_media_hours]]+Smartphone_Usage_And_Addiction_Analysis_7500_Rows[[#This Row],[gaming_hours]]</f>
        <v>6.29</v>
      </c>
      <c r="K3828" s="1">
        <f>Smartphone_Usage_And_Addiction_Analysis_7500_Rows[[#This Row],[sleep_hours]]-Smartphone_Usage_And_Addiction_Analysis_7500_Rows[[#This Row],[total_leisure_hours]]</f>
        <v>0.61000000000000032</v>
      </c>
      <c r="L3828" s="1">
        <v>205</v>
      </c>
      <c r="M3828" s="1">
        <v>47</v>
      </c>
      <c r="N3828" s="5">
        <f>Smartphone_Usage_And_Addiction_Analysis_7500_Rows[[#This Row],[app_opens_per_day]]/Smartphone_Usage_And_Addiction_Analysis_7500_Rows[[#This Row],[daily_screen_time_hours]]</f>
        <v>9.2337917485265226</v>
      </c>
      <c r="O3828" s="1">
        <v>6.51</v>
      </c>
      <c r="P3828" s="1" t="s">
        <v>22</v>
      </c>
      <c r="Q3828" s="1" t="s">
        <v>19</v>
      </c>
      <c r="R3828" s="1" t="s">
        <v>28</v>
      </c>
      <c r="S3828" s="1">
        <v>1</v>
      </c>
    </row>
    <row r="3829" spans="1:19" ht="18" customHeight="1" x14ac:dyDescent="0.25">
      <c r="A3829" s="10" t="s">
        <v>6393</v>
      </c>
      <c r="B3829" s="1">
        <v>26</v>
      </c>
      <c r="C3829" s="1" t="str">
        <f t="shared" si="59"/>
        <v>26-40 (Millennials)</v>
      </c>
      <c r="D3829" t="s">
        <v>7582</v>
      </c>
      <c r="E3829">
        <v>10.210000000000001</v>
      </c>
      <c r="F3829">
        <v>1.69</v>
      </c>
      <c r="G3829">
        <v>1.23</v>
      </c>
      <c r="H3829">
        <v>2.64</v>
      </c>
      <c r="I3829">
        <v>8.61</v>
      </c>
      <c r="J3829" s="1">
        <f>Smartphone_Usage_And_Addiction_Analysis_7500_Rows[[#This Row],[social_media_hours]]+Smartphone_Usage_And_Addiction_Analysis_7500_Rows[[#This Row],[gaming_hours]]</f>
        <v>2.92</v>
      </c>
      <c r="K3829" s="1">
        <f>Smartphone_Usage_And_Addiction_Analysis_7500_Rows[[#This Row],[sleep_hours]]-Smartphone_Usage_And_Addiction_Analysis_7500_Rows[[#This Row],[total_leisure_hours]]</f>
        <v>5.6899999999999995</v>
      </c>
      <c r="L3829">
        <v>69</v>
      </c>
      <c r="M3829">
        <v>116</v>
      </c>
      <c r="N3829" s="5">
        <f>Smartphone_Usage_And_Addiction_Analysis_7500_Rows[[#This Row],[app_opens_per_day]]/Smartphone_Usage_And_Addiction_Analysis_7500_Rows[[#This Row],[daily_screen_time_hours]]</f>
        <v>11.361410381978452</v>
      </c>
      <c r="O3829">
        <v>12.9</v>
      </c>
      <c r="P3829" t="s">
        <v>32</v>
      </c>
      <c r="Q3829" t="s">
        <v>19</v>
      </c>
      <c r="R3829" t="s">
        <v>24</v>
      </c>
      <c r="S3829">
        <v>1</v>
      </c>
    </row>
    <row r="3830" spans="1:19" ht="18" customHeight="1" x14ac:dyDescent="0.25">
      <c r="A3830" s="10" t="s">
        <v>2557</v>
      </c>
      <c r="B3830" s="1">
        <v>31</v>
      </c>
      <c r="C3830" t="str">
        <f t="shared" si="59"/>
        <v>26-40 (Millennials)</v>
      </c>
      <c r="D3830" s="1" t="s">
        <v>17</v>
      </c>
      <c r="E3830" s="1">
        <v>5.12</v>
      </c>
      <c r="F3830" s="1">
        <v>3.98</v>
      </c>
      <c r="G3830" s="1">
        <v>3.33</v>
      </c>
      <c r="H3830" s="1">
        <v>5.91</v>
      </c>
      <c r="I3830" s="1">
        <v>5.9</v>
      </c>
      <c r="J3830" s="1">
        <f>Smartphone_Usage_And_Addiction_Analysis_7500_Rows[[#This Row],[social_media_hours]]+Smartphone_Usage_And_Addiction_Analysis_7500_Rows[[#This Row],[gaming_hours]]</f>
        <v>7.3100000000000005</v>
      </c>
      <c r="K3830" s="1">
        <f>Smartphone_Usage_And_Addiction_Analysis_7500_Rows[[#This Row],[sleep_hours]]-Smartphone_Usage_And_Addiction_Analysis_7500_Rows[[#This Row],[total_leisure_hours]]</f>
        <v>-1.4100000000000001</v>
      </c>
      <c r="L3830" s="1">
        <v>99</v>
      </c>
      <c r="M3830" s="1">
        <v>163</v>
      </c>
      <c r="N3830" s="5">
        <f>Smartphone_Usage_And_Addiction_Analysis_7500_Rows[[#This Row],[app_opens_per_day]]/Smartphone_Usage_And_Addiction_Analysis_7500_Rows[[#This Row],[daily_screen_time_hours]]</f>
        <v>31.8359375</v>
      </c>
      <c r="O3830" s="1">
        <v>6.89</v>
      </c>
      <c r="P3830" s="1" t="s">
        <v>22</v>
      </c>
      <c r="Q3830" s="1" t="s">
        <v>19</v>
      </c>
      <c r="R3830" s="1" t="s">
        <v>51</v>
      </c>
      <c r="S3830" s="1">
        <v>0</v>
      </c>
    </row>
    <row r="3831" spans="1:19" ht="18" customHeight="1" x14ac:dyDescent="0.25">
      <c r="A3831" s="10" t="s">
        <v>6394</v>
      </c>
      <c r="B3831" s="1">
        <v>22</v>
      </c>
      <c r="C3831" s="1" t="str">
        <f t="shared" si="59"/>
        <v>18-25 (Gen Z)</v>
      </c>
      <c r="D3831" t="s">
        <v>7582</v>
      </c>
      <c r="E3831">
        <v>10.06</v>
      </c>
      <c r="F3831">
        <v>5.23</v>
      </c>
      <c r="G3831">
        <v>3.05</v>
      </c>
      <c r="H3831">
        <v>3.6</v>
      </c>
      <c r="I3831">
        <v>7.35</v>
      </c>
      <c r="J3831" s="1">
        <f>Smartphone_Usage_And_Addiction_Analysis_7500_Rows[[#This Row],[social_media_hours]]+Smartphone_Usage_And_Addiction_Analysis_7500_Rows[[#This Row],[gaming_hours]]</f>
        <v>8.2800000000000011</v>
      </c>
      <c r="K3831" s="1">
        <f>Smartphone_Usage_And_Addiction_Analysis_7500_Rows[[#This Row],[sleep_hours]]-Smartphone_Usage_And_Addiction_Analysis_7500_Rows[[#This Row],[total_leisure_hours]]</f>
        <v>-0.93000000000000149</v>
      </c>
      <c r="L3831">
        <v>116</v>
      </c>
      <c r="M3831">
        <v>20</v>
      </c>
      <c r="N3831" s="5">
        <f>Smartphone_Usage_And_Addiction_Analysis_7500_Rows[[#This Row],[app_opens_per_day]]/Smartphone_Usage_And_Addiction_Analysis_7500_Rows[[#This Row],[daily_screen_time_hours]]</f>
        <v>1.9880715705765406</v>
      </c>
      <c r="O3831">
        <v>11.25</v>
      </c>
      <c r="P3831" t="s">
        <v>32</v>
      </c>
      <c r="Q3831" t="s">
        <v>23</v>
      </c>
      <c r="R3831" t="s">
        <v>28</v>
      </c>
      <c r="S3831">
        <v>1</v>
      </c>
    </row>
    <row r="3832" spans="1:19" ht="18" customHeight="1" x14ac:dyDescent="0.25">
      <c r="A3832" s="10" t="s">
        <v>2558</v>
      </c>
      <c r="B3832" s="1">
        <v>22</v>
      </c>
      <c r="C3832" t="str">
        <f t="shared" si="59"/>
        <v>18-25 (Gen Z)</v>
      </c>
      <c r="D3832" s="1" t="s">
        <v>30</v>
      </c>
      <c r="E3832" s="1">
        <v>9.81</v>
      </c>
      <c r="F3832" s="1">
        <v>0.99</v>
      </c>
      <c r="G3832" s="1">
        <v>3.32</v>
      </c>
      <c r="H3832" s="1">
        <v>1.96</v>
      </c>
      <c r="I3832" s="1">
        <v>5.68</v>
      </c>
      <c r="J3832" s="1">
        <f>Smartphone_Usage_And_Addiction_Analysis_7500_Rows[[#This Row],[social_media_hours]]+Smartphone_Usage_And_Addiction_Analysis_7500_Rows[[#This Row],[gaming_hours]]</f>
        <v>4.3099999999999996</v>
      </c>
      <c r="K3832" s="1">
        <f>Smartphone_Usage_And_Addiction_Analysis_7500_Rows[[#This Row],[sleep_hours]]-Smartphone_Usage_And_Addiction_Analysis_7500_Rows[[#This Row],[total_leisure_hours]]</f>
        <v>1.37</v>
      </c>
      <c r="L3832" s="1">
        <v>74</v>
      </c>
      <c r="M3832" s="1">
        <v>179</v>
      </c>
      <c r="N3832" s="5">
        <f>Smartphone_Usage_And_Addiction_Analysis_7500_Rows[[#This Row],[app_opens_per_day]]/Smartphone_Usage_And_Addiction_Analysis_7500_Rows[[#This Row],[daily_screen_time_hours]]</f>
        <v>18.246687054026502</v>
      </c>
      <c r="O3832" s="1">
        <v>12.21</v>
      </c>
      <c r="P3832" s="1" t="s">
        <v>32</v>
      </c>
      <c r="Q3832" s="1" t="s">
        <v>23</v>
      </c>
      <c r="R3832" s="1" t="s">
        <v>28</v>
      </c>
      <c r="S3832" s="1">
        <v>1</v>
      </c>
    </row>
    <row r="3833" spans="1:19" ht="18" customHeight="1" x14ac:dyDescent="0.25">
      <c r="A3833" s="10" t="s">
        <v>6395</v>
      </c>
      <c r="B3833" s="1">
        <v>33</v>
      </c>
      <c r="C3833" s="1" t="str">
        <f t="shared" si="59"/>
        <v>26-40 (Millennials)</v>
      </c>
      <c r="D3833" t="s">
        <v>7582</v>
      </c>
      <c r="E3833">
        <v>7.87</v>
      </c>
      <c r="F3833">
        <v>1.43</v>
      </c>
      <c r="G3833">
        <v>2.2999999999999998</v>
      </c>
      <c r="H3833">
        <v>4.5599999999999996</v>
      </c>
      <c r="I3833">
        <v>6.76</v>
      </c>
      <c r="J3833" s="1">
        <f>Smartphone_Usage_And_Addiction_Analysis_7500_Rows[[#This Row],[social_media_hours]]+Smartphone_Usage_And_Addiction_Analysis_7500_Rows[[#This Row],[gaming_hours]]</f>
        <v>3.7299999999999995</v>
      </c>
      <c r="K3833" s="1">
        <f>Smartphone_Usage_And_Addiction_Analysis_7500_Rows[[#This Row],[sleep_hours]]-Smartphone_Usage_And_Addiction_Analysis_7500_Rows[[#This Row],[total_leisure_hours]]</f>
        <v>3.0300000000000002</v>
      </c>
      <c r="L3833">
        <v>54</v>
      </c>
      <c r="M3833">
        <v>45</v>
      </c>
      <c r="N3833" s="5">
        <f>Smartphone_Usage_And_Addiction_Analysis_7500_Rows[[#This Row],[app_opens_per_day]]/Smartphone_Usage_And_Addiction_Analysis_7500_Rows[[#This Row],[daily_screen_time_hours]]</f>
        <v>5.7179161372299872</v>
      </c>
      <c r="O3833">
        <v>8.61</v>
      </c>
      <c r="P3833" t="s">
        <v>22</v>
      </c>
      <c r="Q3833" t="s">
        <v>19</v>
      </c>
      <c r="R3833" t="s">
        <v>51</v>
      </c>
      <c r="S3833">
        <v>0</v>
      </c>
    </row>
    <row r="3834" spans="1:19" ht="18" customHeight="1" x14ac:dyDescent="0.25">
      <c r="A3834" s="10" t="s">
        <v>2559</v>
      </c>
      <c r="B3834" s="1">
        <v>34</v>
      </c>
      <c r="C3834" t="str">
        <f t="shared" si="59"/>
        <v>26-40 (Millennials)</v>
      </c>
      <c r="D3834" s="1" t="s">
        <v>30</v>
      </c>
      <c r="E3834" s="1">
        <v>4.7300000000000004</v>
      </c>
      <c r="F3834" s="1">
        <v>4.66</v>
      </c>
      <c r="G3834" s="1">
        <v>3.89</v>
      </c>
      <c r="H3834" s="1">
        <v>5.34</v>
      </c>
      <c r="I3834" s="1">
        <v>8.6300000000000008</v>
      </c>
      <c r="J3834" s="1">
        <f>Smartphone_Usage_And_Addiction_Analysis_7500_Rows[[#This Row],[social_media_hours]]+Smartphone_Usage_And_Addiction_Analysis_7500_Rows[[#This Row],[gaming_hours]]</f>
        <v>8.5500000000000007</v>
      </c>
      <c r="K3834" s="1">
        <f>Smartphone_Usage_And_Addiction_Analysis_7500_Rows[[#This Row],[sleep_hours]]-Smartphone_Usage_And_Addiction_Analysis_7500_Rows[[#This Row],[total_leisure_hours]]</f>
        <v>8.0000000000000071E-2</v>
      </c>
      <c r="L3834" s="1">
        <v>46</v>
      </c>
      <c r="M3834" s="1">
        <v>109</v>
      </c>
      <c r="N3834" s="5">
        <f>Smartphone_Usage_And_Addiction_Analysis_7500_Rows[[#This Row],[app_opens_per_day]]/Smartphone_Usage_And_Addiction_Analysis_7500_Rows[[#This Row],[daily_screen_time_hours]]</f>
        <v>23.044397463002113</v>
      </c>
      <c r="O3834" s="1">
        <v>7.45</v>
      </c>
      <c r="P3834" s="1" t="s">
        <v>32</v>
      </c>
      <c r="Q3834" s="1" t="s">
        <v>23</v>
      </c>
      <c r="R3834" s="1" t="s">
        <v>24</v>
      </c>
      <c r="S3834" s="1">
        <v>1</v>
      </c>
    </row>
    <row r="3835" spans="1:19" ht="18" customHeight="1" x14ac:dyDescent="0.25">
      <c r="A3835" s="10" t="s">
        <v>6396</v>
      </c>
      <c r="B3835" s="1">
        <v>33</v>
      </c>
      <c r="C3835" s="1" t="str">
        <f t="shared" si="59"/>
        <v>26-40 (Millennials)</v>
      </c>
      <c r="D3835" t="s">
        <v>7582</v>
      </c>
      <c r="E3835">
        <v>11.86</v>
      </c>
      <c r="F3835">
        <v>0.93</v>
      </c>
      <c r="G3835">
        <v>2.2400000000000002</v>
      </c>
      <c r="H3835">
        <v>4.6399999999999997</v>
      </c>
      <c r="I3835">
        <v>7.75</v>
      </c>
      <c r="J3835" s="1">
        <f>Smartphone_Usage_And_Addiction_Analysis_7500_Rows[[#This Row],[social_media_hours]]+Smartphone_Usage_And_Addiction_Analysis_7500_Rows[[#This Row],[gaming_hours]]</f>
        <v>3.1700000000000004</v>
      </c>
      <c r="K3835" s="1">
        <f>Smartphone_Usage_And_Addiction_Analysis_7500_Rows[[#This Row],[sleep_hours]]-Smartphone_Usage_And_Addiction_Analysis_7500_Rows[[#This Row],[total_leisure_hours]]</f>
        <v>4.58</v>
      </c>
      <c r="L3835">
        <v>119</v>
      </c>
      <c r="M3835">
        <v>146</v>
      </c>
      <c r="N3835" s="5">
        <f>Smartphone_Usage_And_Addiction_Analysis_7500_Rows[[#This Row],[app_opens_per_day]]/Smartphone_Usage_And_Addiction_Analysis_7500_Rows[[#This Row],[daily_screen_time_hours]]</f>
        <v>12.310286677908937</v>
      </c>
      <c r="O3835">
        <v>12.45</v>
      </c>
      <c r="P3835" t="s">
        <v>22</v>
      </c>
      <c r="Q3835" t="s">
        <v>19</v>
      </c>
      <c r="R3835" t="s">
        <v>24</v>
      </c>
      <c r="S3835">
        <v>1</v>
      </c>
    </row>
    <row r="3836" spans="1:19" ht="18" customHeight="1" x14ac:dyDescent="0.25">
      <c r="A3836" s="10" t="s">
        <v>2560</v>
      </c>
      <c r="B3836" s="1">
        <v>18</v>
      </c>
      <c r="C3836" t="str">
        <f t="shared" si="59"/>
        <v>18-25 (Gen Z)</v>
      </c>
      <c r="D3836" s="1" t="s">
        <v>30</v>
      </c>
      <c r="E3836" s="1">
        <v>3.06</v>
      </c>
      <c r="F3836" s="1">
        <v>5.85</v>
      </c>
      <c r="G3836" s="1">
        <v>2.73</v>
      </c>
      <c r="H3836" s="1">
        <v>4.33</v>
      </c>
      <c r="I3836" s="1">
        <v>8.42</v>
      </c>
      <c r="J3836" s="1">
        <f>Smartphone_Usage_And_Addiction_Analysis_7500_Rows[[#This Row],[social_media_hours]]+Smartphone_Usage_And_Addiction_Analysis_7500_Rows[[#This Row],[gaming_hours]]</f>
        <v>8.58</v>
      </c>
      <c r="K3836" s="1">
        <f>Smartphone_Usage_And_Addiction_Analysis_7500_Rows[[#This Row],[sleep_hours]]-Smartphone_Usage_And_Addiction_Analysis_7500_Rows[[#This Row],[total_leisure_hours]]</f>
        <v>-0.16000000000000014</v>
      </c>
      <c r="L3836" s="1">
        <v>153</v>
      </c>
      <c r="M3836" s="1">
        <v>19</v>
      </c>
      <c r="N3836" s="5">
        <f>Smartphone_Usage_And_Addiction_Analysis_7500_Rows[[#This Row],[app_opens_per_day]]/Smartphone_Usage_And_Addiction_Analysis_7500_Rows[[#This Row],[daily_screen_time_hours]]</f>
        <v>6.2091503267973858</v>
      </c>
      <c r="O3836" s="1">
        <v>3.76</v>
      </c>
      <c r="P3836" s="1" t="s">
        <v>32</v>
      </c>
      <c r="Q3836" s="1" t="s">
        <v>19</v>
      </c>
      <c r="R3836" s="1" t="s">
        <v>28</v>
      </c>
      <c r="S3836" s="1">
        <v>1</v>
      </c>
    </row>
    <row r="3837" spans="1:19" ht="18" customHeight="1" x14ac:dyDescent="0.25">
      <c r="A3837" s="10" t="s">
        <v>6397</v>
      </c>
      <c r="B3837" s="1">
        <v>24</v>
      </c>
      <c r="C3837" s="1" t="str">
        <f t="shared" si="59"/>
        <v>18-25 (Gen Z)</v>
      </c>
      <c r="D3837" t="s">
        <v>7582</v>
      </c>
      <c r="E3837">
        <v>11.26</v>
      </c>
      <c r="F3837">
        <v>2.79</v>
      </c>
      <c r="G3837">
        <v>3.66</v>
      </c>
      <c r="H3837">
        <v>3.21</v>
      </c>
      <c r="I3837">
        <v>5.38</v>
      </c>
      <c r="J3837" s="1">
        <f>Smartphone_Usage_And_Addiction_Analysis_7500_Rows[[#This Row],[social_media_hours]]+Smartphone_Usage_And_Addiction_Analysis_7500_Rows[[#This Row],[gaming_hours]]</f>
        <v>6.45</v>
      </c>
      <c r="K3837" s="1">
        <f>Smartphone_Usage_And_Addiction_Analysis_7500_Rows[[#This Row],[sleep_hours]]-Smartphone_Usage_And_Addiction_Analysis_7500_Rows[[#This Row],[total_leisure_hours]]</f>
        <v>-1.0700000000000003</v>
      </c>
      <c r="L3837">
        <v>46</v>
      </c>
      <c r="M3837">
        <v>42</v>
      </c>
      <c r="N3837" s="5">
        <f>Smartphone_Usage_And_Addiction_Analysis_7500_Rows[[#This Row],[app_opens_per_day]]/Smartphone_Usage_And_Addiction_Analysis_7500_Rows[[#This Row],[daily_screen_time_hours]]</f>
        <v>3.7300177619893429</v>
      </c>
      <c r="O3837">
        <v>12.06</v>
      </c>
      <c r="P3837" t="s">
        <v>18</v>
      </c>
      <c r="Q3837" t="s">
        <v>23</v>
      </c>
      <c r="R3837" t="s">
        <v>24</v>
      </c>
      <c r="S3837">
        <v>1</v>
      </c>
    </row>
    <row r="3838" spans="1:19" ht="18" customHeight="1" x14ac:dyDescent="0.25">
      <c r="A3838" s="10" t="s">
        <v>2561</v>
      </c>
      <c r="B3838" s="1">
        <v>22</v>
      </c>
      <c r="C3838" t="str">
        <f t="shared" si="59"/>
        <v>18-25 (Gen Z)</v>
      </c>
      <c r="D3838" s="1" t="s">
        <v>30</v>
      </c>
      <c r="E3838" s="1">
        <v>8.1999999999999993</v>
      </c>
      <c r="F3838" s="1">
        <v>4.67</v>
      </c>
      <c r="G3838" s="1">
        <v>1.9</v>
      </c>
      <c r="H3838" s="1">
        <v>4.54</v>
      </c>
      <c r="I3838" s="1">
        <v>4.9800000000000004</v>
      </c>
      <c r="J3838" s="1">
        <f>Smartphone_Usage_And_Addiction_Analysis_7500_Rows[[#This Row],[social_media_hours]]+Smartphone_Usage_And_Addiction_Analysis_7500_Rows[[#This Row],[gaming_hours]]</f>
        <v>6.57</v>
      </c>
      <c r="K3838" s="1">
        <f>Smartphone_Usage_And_Addiction_Analysis_7500_Rows[[#This Row],[sleep_hours]]-Smartphone_Usage_And_Addiction_Analysis_7500_Rows[[#This Row],[total_leisure_hours]]</f>
        <v>-1.5899999999999999</v>
      </c>
      <c r="L3838" s="1">
        <v>117</v>
      </c>
      <c r="M3838" s="1">
        <v>174</v>
      </c>
      <c r="N3838" s="5">
        <f>Smartphone_Usage_And_Addiction_Analysis_7500_Rows[[#This Row],[app_opens_per_day]]/Smartphone_Usage_And_Addiction_Analysis_7500_Rows[[#This Row],[daily_screen_time_hours]]</f>
        <v>21.219512195121954</v>
      </c>
      <c r="O3838" s="1">
        <v>10.7</v>
      </c>
      <c r="P3838" s="1" t="s">
        <v>22</v>
      </c>
      <c r="Q3838" s="1" t="s">
        <v>19</v>
      </c>
      <c r="R3838" s="1" t="s">
        <v>28</v>
      </c>
      <c r="S3838" s="1">
        <v>1</v>
      </c>
    </row>
    <row r="3839" spans="1:19" ht="18" customHeight="1" x14ac:dyDescent="0.25">
      <c r="A3839" s="10" t="s">
        <v>2562</v>
      </c>
      <c r="B3839" s="1">
        <v>27</v>
      </c>
      <c r="C3839" t="str">
        <f t="shared" si="59"/>
        <v>26-40 (Millennials)</v>
      </c>
      <c r="D3839" s="1" t="s">
        <v>17</v>
      </c>
      <c r="E3839" s="1">
        <v>3.59</v>
      </c>
      <c r="F3839" s="1">
        <v>4.04</v>
      </c>
      <c r="G3839" s="1">
        <v>1.27</v>
      </c>
      <c r="H3839" s="1">
        <v>4.3499999999999996</v>
      </c>
      <c r="I3839" s="1">
        <v>5.08</v>
      </c>
      <c r="J3839" s="1">
        <f>Smartphone_Usage_And_Addiction_Analysis_7500_Rows[[#This Row],[social_media_hours]]+Smartphone_Usage_And_Addiction_Analysis_7500_Rows[[#This Row],[gaming_hours]]</f>
        <v>5.3100000000000005</v>
      </c>
      <c r="K3839" s="1">
        <f>Smartphone_Usage_And_Addiction_Analysis_7500_Rows[[#This Row],[sleep_hours]]-Smartphone_Usage_And_Addiction_Analysis_7500_Rows[[#This Row],[total_leisure_hours]]</f>
        <v>-0.23000000000000043</v>
      </c>
      <c r="L3839" s="1">
        <v>235</v>
      </c>
      <c r="M3839" s="1">
        <v>109</v>
      </c>
      <c r="N3839" s="5">
        <f>Smartphone_Usage_And_Addiction_Analysis_7500_Rows[[#This Row],[app_opens_per_day]]/Smartphone_Usage_And_Addiction_Analysis_7500_Rows[[#This Row],[daily_screen_time_hours]]</f>
        <v>30.362116991643454</v>
      </c>
      <c r="O3839" s="1">
        <v>6.54</v>
      </c>
      <c r="P3839" s="1" t="s">
        <v>18</v>
      </c>
      <c r="Q3839" s="1" t="s">
        <v>19</v>
      </c>
      <c r="R3839" s="1" t="s">
        <v>24</v>
      </c>
      <c r="S3839" s="1">
        <v>1</v>
      </c>
    </row>
    <row r="3840" spans="1:19" ht="18" customHeight="1" x14ac:dyDescent="0.25">
      <c r="A3840" s="10" t="s">
        <v>2563</v>
      </c>
      <c r="B3840" s="1">
        <v>18</v>
      </c>
      <c r="C3840" t="str">
        <f t="shared" si="59"/>
        <v>18-25 (Gen Z)</v>
      </c>
      <c r="D3840" s="1" t="s">
        <v>17</v>
      </c>
      <c r="E3840" s="1">
        <v>11.01</v>
      </c>
      <c r="F3840" s="1">
        <v>5.93</v>
      </c>
      <c r="G3840" s="1">
        <v>1.68</v>
      </c>
      <c r="H3840" s="1">
        <v>3.36</v>
      </c>
      <c r="I3840" s="1">
        <v>4.9800000000000004</v>
      </c>
      <c r="J3840" s="1">
        <f>Smartphone_Usage_And_Addiction_Analysis_7500_Rows[[#This Row],[social_media_hours]]+Smartphone_Usage_And_Addiction_Analysis_7500_Rows[[#This Row],[gaming_hours]]</f>
        <v>7.6099999999999994</v>
      </c>
      <c r="K3840" s="1">
        <f>Smartphone_Usage_And_Addiction_Analysis_7500_Rows[[#This Row],[sleep_hours]]-Smartphone_Usage_And_Addiction_Analysis_7500_Rows[[#This Row],[total_leisure_hours]]</f>
        <v>-2.629999999999999</v>
      </c>
      <c r="L3840" s="1">
        <v>41</v>
      </c>
      <c r="M3840" s="1">
        <v>102</v>
      </c>
      <c r="N3840" s="5">
        <f>Smartphone_Usage_And_Addiction_Analysis_7500_Rows[[#This Row],[app_opens_per_day]]/Smartphone_Usage_And_Addiction_Analysis_7500_Rows[[#This Row],[daily_screen_time_hours]]</f>
        <v>9.2643051771117175</v>
      </c>
      <c r="O3840" s="1">
        <v>13.74</v>
      </c>
      <c r="P3840" s="1" t="s">
        <v>32</v>
      </c>
      <c r="Q3840" s="1" t="s">
        <v>19</v>
      </c>
      <c r="R3840" s="1" t="s">
        <v>24</v>
      </c>
      <c r="S3840" s="1">
        <v>1</v>
      </c>
    </row>
    <row r="3841" spans="1:19" ht="18" customHeight="1" x14ac:dyDescent="0.25">
      <c r="A3841" s="10" t="s">
        <v>6398</v>
      </c>
      <c r="B3841" s="1">
        <v>30</v>
      </c>
      <c r="C3841" s="1" t="str">
        <f t="shared" si="59"/>
        <v>26-40 (Millennials)</v>
      </c>
      <c r="D3841" t="s">
        <v>7582</v>
      </c>
      <c r="E3841">
        <v>5.63</v>
      </c>
      <c r="F3841">
        <v>3.85</v>
      </c>
      <c r="G3841">
        <v>1.46</v>
      </c>
      <c r="H3841">
        <v>5.15</v>
      </c>
      <c r="I3841">
        <v>5.38</v>
      </c>
      <c r="J3841" s="1">
        <f>Smartphone_Usage_And_Addiction_Analysis_7500_Rows[[#This Row],[social_media_hours]]+Smartphone_Usage_And_Addiction_Analysis_7500_Rows[[#This Row],[gaming_hours]]</f>
        <v>5.3100000000000005</v>
      </c>
      <c r="K3841" s="1">
        <f>Smartphone_Usage_And_Addiction_Analysis_7500_Rows[[#This Row],[sleep_hours]]-Smartphone_Usage_And_Addiction_Analysis_7500_Rows[[#This Row],[total_leisure_hours]]</f>
        <v>6.9999999999999396E-2</v>
      </c>
      <c r="L3841">
        <v>88</v>
      </c>
      <c r="M3841">
        <v>170</v>
      </c>
      <c r="N3841" s="5">
        <f>Smartphone_Usage_And_Addiction_Analysis_7500_Rows[[#This Row],[app_opens_per_day]]/Smartphone_Usage_And_Addiction_Analysis_7500_Rows[[#This Row],[daily_screen_time_hours]]</f>
        <v>30.195381882770871</v>
      </c>
      <c r="O3841">
        <v>7.36</v>
      </c>
      <c r="P3841" t="s">
        <v>22</v>
      </c>
      <c r="Q3841" t="s">
        <v>19</v>
      </c>
      <c r="R3841" t="s">
        <v>20</v>
      </c>
      <c r="S3841">
        <v>0</v>
      </c>
    </row>
    <row r="3842" spans="1:19" ht="18" customHeight="1" x14ac:dyDescent="0.25">
      <c r="A3842" s="10" t="s">
        <v>6399</v>
      </c>
      <c r="B3842" s="1">
        <v>31</v>
      </c>
      <c r="C3842" s="1" t="str">
        <f t="shared" ref="C3842:C3905" si="60">IF(B3842&lt;=25, "18-25 (Gen Z)", IF(B3842&lt;=40, "26-40 (Millennials)"))</f>
        <v>26-40 (Millennials)</v>
      </c>
      <c r="D3842" t="s">
        <v>7582</v>
      </c>
      <c r="E3842">
        <v>3.3</v>
      </c>
      <c r="F3842">
        <v>1.1399999999999999</v>
      </c>
      <c r="G3842">
        <v>0.79</v>
      </c>
      <c r="H3842">
        <v>1.61</v>
      </c>
      <c r="I3842">
        <v>7.34</v>
      </c>
      <c r="J3842" s="1">
        <f>Smartphone_Usage_And_Addiction_Analysis_7500_Rows[[#This Row],[social_media_hours]]+Smartphone_Usage_And_Addiction_Analysis_7500_Rows[[#This Row],[gaming_hours]]</f>
        <v>1.93</v>
      </c>
      <c r="K3842" s="1">
        <f>Smartphone_Usage_And_Addiction_Analysis_7500_Rows[[#This Row],[sleep_hours]]-Smartphone_Usage_And_Addiction_Analysis_7500_Rows[[#This Row],[total_leisure_hours]]</f>
        <v>5.41</v>
      </c>
      <c r="L3842">
        <v>222</v>
      </c>
      <c r="M3842">
        <v>22</v>
      </c>
      <c r="N3842" s="5">
        <f>Smartphone_Usage_And_Addiction_Analysis_7500_Rows[[#This Row],[app_opens_per_day]]/Smartphone_Usage_And_Addiction_Analysis_7500_Rows[[#This Row],[daily_screen_time_hours]]</f>
        <v>6.666666666666667</v>
      </c>
      <c r="O3842">
        <v>4.7</v>
      </c>
      <c r="P3842" t="s">
        <v>22</v>
      </c>
      <c r="Q3842" t="s">
        <v>23</v>
      </c>
      <c r="R3842" t="s">
        <v>51</v>
      </c>
      <c r="S3842">
        <v>0</v>
      </c>
    </row>
    <row r="3843" spans="1:19" ht="18" customHeight="1" x14ac:dyDescent="0.25">
      <c r="A3843" s="10" t="s">
        <v>2564</v>
      </c>
      <c r="B3843" s="1">
        <v>23</v>
      </c>
      <c r="C3843" t="str">
        <f t="shared" si="60"/>
        <v>18-25 (Gen Z)</v>
      </c>
      <c r="D3843" s="1" t="s">
        <v>30</v>
      </c>
      <c r="E3843" s="1">
        <v>11.34</v>
      </c>
      <c r="F3843" s="1">
        <v>4.22</v>
      </c>
      <c r="G3843" s="1">
        <v>3.99</v>
      </c>
      <c r="H3843" s="1">
        <v>3.51</v>
      </c>
      <c r="I3843" s="1">
        <v>8.36</v>
      </c>
      <c r="J3843" s="1">
        <f>Smartphone_Usage_And_Addiction_Analysis_7500_Rows[[#This Row],[social_media_hours]]+Smartphone_Usage_And_Addiction_Analysis_7500_Rows[[#This Row],[gaming_hours]]</f>
        <v>8.2100000000000009</v>
      </c>
      <c r="K3843" s="1">
        <f>Smartphone_Usage_And_Addiction_Analysis_7500_Rows[[#This Row],[sleep_hours]]-Smartphone_Usage_And_Addiction_Analysis_7500_Rows[[#This Row],[total_leisure_hours]]</f>
        <v>0.14999999999999858</v>
      </c>
      <c r="L3843" s="1">
        <v>185</v>
      </c>
      <c r="M3843" s="1">
        <v>153</v>
      </c>
      <c r="N3843" s="5">
        <f>Smartphone_Usage_And_Addiction_Analysis_7500_Rows[[#This Row],[app_opens_per_day]]/Smartphone_Usage_And_Addiction_Analysis_7500_Rows[[#This Row],[daily_screen_time_hours]]</f>
        <v>13.492063492063492</v>
      </c>
      <c r="O3843" s="1">
        <v>11.88</v>
      </c>
      <c r="P3843" s="1" t="s">
        <v>18</v>
      </c>
      <c r="Q3843" s="1" t="s">
        <v>23</v>
      </c>
      <c r="R3843" s="1" t="s">
        <v>28</v>
      </c>
      <c r="S3843" s="1">
        <v>1</v>
      </c>
    </row>
    <row r="3844" spans="1:19" ht="18" customHeight="1" x14ac:dyDescent="0.25">
      <c r="A3844" s="10" t="s">
        <v>2565</v>
      </c>
      <c r="B3844" s="1">
        <v>31</v>
      </c>
      <c r="C3844" t="str">
        <f t="shared" si="60"/>
        <v>26-40 (Millennials)</v>
      </c>
      <c r="D3844" s="1" t="s">
        <v>17</v>
      </c>
      <c r="E3844" s="1">
        <v>5.49</v>
      </c>
      <c r="F3844" s="1">
        <v>5.36</v>
      </c>
      <c r="G3844" s="1">
        <v>1.32</v>
      </c>
      <c r="H3844" s="1">
        <v>2.46</v>
      </c>
      <c r="I3844" s="1">
        <v>8.9600000000000009</v>
      </c>
      <c r="J3844" s="1">
        <f>Smartphone_Usage_And_Addiction_Analysis_7500_Rows[[#This Row],[social_media_hours]]+Smartphone_Usage_And_Addiction_Analysis_7500_Rows[[#This Row],[gaming_hours]]</f>
        <v>6.6800000000000006</v>
      </c>
      <c r="K3844" s="1">
        <f>Smartphone_Usage_And_Addiction_Analysis_7500_Rows[[#This Row],[sleep_hours]]-Smartphone_Usage_And_Addiction_Analysis_7500_Rows[[#This Row],[total_leisure_hours]]</f>
        <v>2.2800000000000002</v>
      </c>
      <c r="L3844" s="1">
        <v>194</v>
      </c>
      <c r="M3844" s="1">
        <v>118</v>
      </c>
      <c r="N3844" s="5">
        <f>Smartphone_Usage_And_Addiction_Analysis_7500_Rows[[#This Row],[app_opens_per_day]]/Smartphone_Usage_And_Addiction_Analysis_7500_Rows[[#This Row],[daily_screen_time_hours]]</f>
        <v>21.493624772313296</v>
      </c>
      <c r="O3844" s="1">
        <v>7.42</v>
      </c>
      <c r="P3844" s="1" t="s">
        <v>22</v>
      </c>
      <c r="Q3844" s="1" t="s">
        <v>19</v>
      </c>
      <c r="R3844" s="1" t="s">
        <v>24</v>
      </c>
      <c r="S3844" s="1">
        <v>1</v>
      </c>
    </row>
    <row r="3845" spans="1:19" ht="18" customHeight="1" x14ac:dyDescent="0.25">
      <c r="A3845" s="10" t="s">
        <v>2566</v>
      </c>
      <c r="B3845" s="1">
        <v>28</v>
      </c>
      <c r="C3845" t="str">
        <f t="shared" si="60"/>
        <v>26-40 (Millennials)</v>
      </c>
      <c r="D3845" s="1" t="s">
        <v>17</v>
      </c>
      <c r="E3845" s="1">
        <v>11.03</v>
      </c>
      <c r="F3845" s="1">
        <v>4.01</v>
      </c>
      <c r="G3845" s="1">
        <v>1.8</v>
      </c>
      <c r="H3845" s="1">
        <v>4.8600000000000003</v>
      </c>
      <c r="I3845" s="1">
        <v>8.7899999999999991</v>
      </c>
      <c r="J3845" s="1">
        <f>Smartphone_Usage_And_Addiction_Analysis_7500_Rows[[#This Row],[social_media_hours]]+Smartphone_Usage_And_Addiction_Analysis_7500_Rows[[#This Row],[gaming_hours]]</f>
        <v>5.81</v>
      </c>
      <c r="K3845" s="1">
        <f>Smartphone_Usage_And_Addiction_Analysis_7500_Rows[[#This Row],[sleep_hours]]-Smartphone_Usage_And_Addiction_Analysis_7500_Rows[[#This Row],[total_leisure_hours]]</f>
        <v>2.9799999999999995</v>
      </c>
      <c r="L3845" s="1">
        <v>94</v>
      </c>
      <c r="M3845" s="1">
        <v>40</v>
      </c>
      <c r="N3845" s="5">
        <f>Smartphone_Usage_And_Addiction_Analysis_7500_Rows[[#This Row],[app_opens_per_day]]/Smartphone_Usage_And_Addiction_Analysis_7500_Rows[[#This Row],[daily_screen_time_hours]]</f>
        <v>3.6264732547597465</v>
      </c>
      <c r="O3845" s="1">
        <v>11.73</v>
      </c>
      <c r="P3845" s="1" t="s">
        <v>32</v>
      </c>
      <c r="Q3845" s="1" t="s">
        <v>19</v>
      </c>
      <c r="R3845" s="1" t="s">
        <v>24</v>
      </c>
      <c r="S3845" s="1">
        <v>1</v>
      </c>
    </row>
    <row r="3846" spans="1:19" ht="18" customHeight="1" x14ac:dyDescent="0.25">
      <c r="A3846" s="10" t="s">
        <v>2567</v>
      </c>
      <c r="B3846" s="1">
        <v>21</v>
      </c>
      <c r="C3846" t="str">
        <f t="shared" si="60"/>
        <v>18-25 (Gen Z)</v>
      </c>
      <c r="D3846" s="1" t="s">
        <v>17</v>
      </c>
      <c r="E3846" s="1">
        <v>8.64</v>
      </c>
      <c r="F3846" s="1">
        <v>1.79</v>
      </c>
      <c r="G3846" s="1">
        <v>2.58</v>
      </c>
      <c r="H3846" s="1">
        <v>3.69</v>
      </c>
      <c r="I3846" s="1">
        <v>7.62</v>
      </c>
      <c r="J3846" s="1">
        <f>Smartphone_Usage_And_Addiction_Analysis_7500_Rows[[#This Row],[social_media_hours]]+Smartphone_Usage_And_Addiction_Analysis_7500_Rows[[#This Row],[gaming_hours]]</f>
        <v>4.37</v>
      </c>
      <c r="K3846" s="1">
        <f>Smartphone_Usage_And_Addiction_Analysis_7500_Rows[[#This Row],[sleep_hours]]-Smartphone_Usage_And_Addiction_Analysis_7500_Rows[[#This Row],[total_leisure_hours]]</f>
        <v>3.25</v>
      </c>
      <c r="L3846" s="1">
        <v>228</v>
      </c>
      <c r="M3846" s="1">
        <v>117</v>
      </c>
      <c r="N3846" s="5">
        <f>Smartphone_Usage_And_Addiction_Analysis_7500_Rows[[#This Row],[app_opens_per_day]]/Smartphone_Usage_And_Addiction_Analysis_7500_Rows[[#This Row],[daily_screen_time_hours]]</f>
        <v>13.541666666666666</v>
      </c>
      <c r="O3846" s="1">
        <v>10.38</v>
      </c>
      <c r="P3846" s="1" t="s">
        <v>32</v>
      </c>
      <c r="Q3846" s="1" t="s">
        <v>19</v>
      </c>
      <c r="R3846" s="1" t="s">
        <v>24</v>
      </c>
      <c r="S3846" s="1">
        <v>1</v>
      </c>
    </row>
    <row r="3847" spans="1:19" ht="18" customHeight="1" x14ac:dyDescent="0.25">
      <c r="A3847" s="10" t="s">
        <v>6400</v>
      </c>
      <c r="B3847" s="1">
        <v>20</v>
      </c>
      <c r="C3847" s="1" t="str">
        <f t="shared" si="60"/>
        <v>18-25 (Gen Z)</v>
      </c>
      <c r="D3847" t="s">
        <v>7582</v>
      </c>
      <c r="E3847">
        <v>11.84</v>
      </c>
      <c r="F3847">
        <v>5.53</v>
      </c>
      <c r="G3847">
        <v>1.33</v>
      </c>
      <c r="H3847">
        <v>3.27</v>
      </c>
      <c r="I3847">
        <v>8.89</v>
      </c>
      <c r="J3847" s="1">
        <f>Smartphone_Usage_And_Addiction_Analysis_7500_Rows[[#This Row],[social_media_hours]]+Smartphone_Usage_And_Addiction_Analysis_7500_Rows[[#This Row],[gaming_hours]]</f>
        <v>6.86</v>
      </c>
      <c r="K3847" s="1">
        <f>Smartphone_Usage_And_Addiction_Analysis_7500_Rows[[#This Row],[sleep_hours]]-Smartphone_Usage_And_Addiction_Analysis_7500_Rows[[#This Row],[total_leisure_hours]]</f>
        <v>2.0300000000000002</v>
      </c>
      <c r="L3847">
        <v>155</v>
      </c>
      <c r="M3847">
        <v>25</v>
      </c>
      <c r="N3847" s="5">
        <f>Smartphone_Usage_And_Addiction_Analysis_7500_Rows[[#This Row],[app_opens_per_day]]/Smartphone_Usage_And_Addiction_Analysis_7500_Rows[[#This Row],[daily_screen_time_hours]]</f>
        <v>2.1114864864864864</v>
      </c>
      <c r="O3847">
        <v>12.99</v>
      </c>
      <c r="P3847" t="s">
        <v>22</v>
      </c>
      <c r="Q3847" t="s">
        <v>23</v>
      </c>
      <c r="R3847" t="s">
        <v>28</v>
      </c>
      <c r="S3847">
        <v>1</v>
      </c>
    </row>
    <row r="3848" spans="1:19" ht="18" customHeight="1" x14ac:dyDescent="0.25">
      <c r="A3848" s="10" t="s">
        <v>6401</v>
      </c>
      <c r="B3848" s="1">
        <v>18</v>
      </c>
      <c r="C3848" s="1" t="str">
        <f t="shared" si="60"/>
        <v>18-25 (Gen Z)</v>
      </c>
      <c r="D3848" t="s">
        <v>7582</v>
      </c>
      <c r="E3848">
        <v>3.29</v>
      </c>
      <c r="F3848">
        <v>4.8600000000000003</v>
      </c>
      <c r="G3848">
        <v>2.71</v>
      </c>
      <c r="H3848">
        <v>3.42</v>
      </c>
      <c r="I3848">
        <v>8.94</v>
      </c>
      <c r="J3848" s="1">
        <f>Smartphone_Usage_And_Addiction_Analysis_7500_Rows[[#This Row],[social_media_hours]]+Smartphone_Usage_And_Addiction_Analysis_7500_Rows[[#This Row],[gaming_hours]]</f>
        <v>7.57</v>
      </c>
      <c r="K3848" s="1">
        <f>Smartphone_Usage_And_Addiction_Analysis_7500_Rows[[#This Row],[sleep_hours]]-Smartphone_Usage_And_Addiction_Analysis_7500_Rows[[#This Row],[total_leisure_hours]]</f>
        <v>1.3699999999999992</v>
      </c>
      <c r="L3848">
        <v>103</v>
      </c>
      <c r="M3848">
        <v>153</v>
      </c>
      <c r="N3848" s="5">
        <f>Smartphone_Usage_And_Addiction_Analysis_7500_Rows[[#This Row],[app_opens_per_day]]/Smartphone_Usage_And_Addiction_Analysis_7500_Rows[[#This Row],[daily_screen_time_hours]]</f>
        <v>46.504559270516715</v>
      </c>
      <c r="O3848">
        <v>5.86</v>
      </c>
      <c r="P3848" t="s">
        <v>18</v>
      </c>
      <c r="Q3848" t="s">
        <v>23</v>
      </c>
      <c r="R3848" t="s">
        <v>28</v>
      </c>
      <c r="S3848">
        <v>1</v>
      </c>
    </row>
    <row r="3849" spans="1:19" ht="18" customHeight="1" x14ac:dyDescent="0.25">
      <c r="A3849" s="10" t="s">
        <v>6402</v>
      </c>
      <c r="B3849" s="1">
        <v>35</v>
      </c>
      <c r="C3849" s="1" t="str">
        <f t="shared" si="60"/>
        <v>26-40 (Millennials)</v>
      </c>
      <c r="D3849" t="s">
        <v>7582</v>
      </c>
      <c r="E3849">
        <v>3.41</v>
      </c>
      <c r="F3849">
        <v>3.13</v>
      </c>
      <c r="G3849">
        <v>0.86</v>
      </c>
      <c r="H3849">
        <v>3.09</v>
      </c>
      <c r="I3849">
        <v>7.88</v>
      </c>
      <c r="J3849" s="1">
        <f>Smartphone_Usage_And_Addiction_Analysis_7500_Rows[[#This Row],[social_media_hours]]+Smartphone_Usage_And_Addiction_Analysis_7500_Rows[[#This Row],[gaming_hours]]</f>
        <v>3.9899999999999998</v>
      </c>
      <c r="K3849" s="1">
        <f>Smartphone_Usage_And_Addiction_Analysis_7500_Rows[[#This Row],[sleep_hours]]-Smartphone_Usage_And_Addiction_Analysis_7500_Rows[[#This Row],[total_leisure_hours]]</f>
        <v>3.89</v>
      </c>
      <c r="L3849">
        <v>59</v>
      </c>
      <c r="M3849">
        <v>28</v>
      </c>
      <c r="N3849" s="5">
        <f>Smartphone_Usage_And_Addiction_Analysis_7500_Rows[[#This Row],[app_opens_per_day]]/Smartphone_Usage_And_Addiction_Analysis_7500_Rows[[#This Row],[daily_screen_time_hours]]</f>
        <v>8.2111436950146626</v>
      </c>
      <c r="O3849">
        <v>4.83</v>
      </c>
      <c r="P3849" t="s">
        <v>32</v>
      </c>
      <c r="Q3849" t="s">
        <v>23</v>
      </c>
      <c r="R3849" t="s">
        <v>51</v>
      </c>
      <c r="S3849">
        <v>0</v>
      </c>
    </row>
    <row r="3850" spans="1:19" ht="18" customHeight="1" x14ac:dyDescent="0.25">
      <c r="A3850" s="10" t="s">
        <v>2568</v>
      </c>
      <c r="B3850" s="1">
        <v>29</v>
      </c>
      <c r="C3850" t="str">
        <f t="shared" si="60"/>
        <v>26-40 (Millennials)</v>
      </c>
      <c r="D3850" s="1" t="s">
        <v>30</v>
      </c>
      <c r="E3850" s="1">
        <v>4.8499999999999996</v>
      </c>
      <c r="F3850" s="1">
        <v>0.84</v>
      </c>
      <c r="G3850" s="1">
        <v>1.01</v>
      </c>
      <c r="H3850" s="1">
        <v>3.02</v>
      </c>
      <c r="I3850" s="1">
        <v>6.98</v>
      </c>
      <c r="J3850" s="1">
        <f>Smartphone_Usage_And_Addiction_Analysis_7500_Rows[[#This Row],[social_media_hours]]+Smartphone_Usage_And_Addiction_Analysis_7500_Rows[[#This Row],[gaming_hours]]</f>
        <v>1.85</v>
      </c>
      <c r="K3850" s="1">
        <f>Smartphone_Usage_And_Addiction_Analysis_7500_Rows[[#This Row],[sleep_hours]]-Smartphone_Usage_And_Addiction_Analysis_7500_Rows[[#This Row],[total_leisure_hours]]</f>
        <v>5.1300000000000008</v>
      </c>
      <c r="L3850" s="1">
        <v>225</v>
      </c>
      <c r="M3850" s="1">
        <v>63</v>
      </c>
      <c r="N3850" s="5">
        <f>Smartphone_Usage_And_Addiction_Analysis_7500_Rows[[#This Row],[app_opens_per_day]]/Smartphone_Usage_And_Addiction_Analysis_7500_Rows[[#This Row],[daily_screen_time_hours]]</f>
        <v>12.989690721649486</v>
      </c>
      <c r="O3850" s="1">
        <v>5.99</v>
      </c>
      <c r="P3850" s="1" t="s">
        <v>22</v>
      </c>
      <c r="Q3850" s="1" t="s">
        <v>23</v>
      </c>
      <c r="R3850" s="1" t="s">
        <v>20</v>
      </c>
      <c r="S3850" s="1">
        <v>0</v>
      </c>
    </row>
    <row r="3851" spans="1:19" ht="18" customHeight="1" x14ac:dyDescent="0.25">
      <c r="A3851" s="10" t="s">
        <v>2569</v>
      </c>
      <c r="B3851" s="1">
        <v>18</v>
      </c>
      <c r="C3851" t="str">
        <f t="shared" si="60"/>
        <v>18-25 (Gen Z)</v>
      </c>
      <c r="D3851" s="1" t="s">
        <v>30</v>
      </c>
      <c r="E3851" s="1">
        <v>5.87</v>
      </c>
      <c r="F3851" s="1">
        <v>4.59</v>
      </c>
      <c r="G3851" s="1">
        <v>2.21</v>
      </c>
      <c r="H3851" s="1">
        <v>1.84</v>
      </c>
      <c r="I3851" s="1">
        <v>8.3000000000000007</v>
      </c>
      <c r="J3851" s="1">
        <f>Smartphone_Usage_And_Addiction_Analysis_7500_Rows[[#This Row],[social_media_hours]]+Smartphone_Usage_And_Addiction_Analysis_7500_Rows[[#This Row],[gaming_hours]]</f>
        <v>6.8</v>
      </c>
      <c r="K3851" s="1">
        <f>Smartphone_Usage_And_Addiction_Analysis_7500_Rows[[#This Row],[sleep_hours]]-Smartphone_Usage_And_Addiction_Analysis_7500_Rows[[#This Row],[total_leisure_hours]]</f>
        <v>1.5000000000000009</v>
      </c>
      <c r="L3851" s="1">
        <v>118</v>
      </c>
      <c r="M3851" s="1">
        <v>34</v>
      </c>
      <c r="N3851" s="5">
        <f>Smartphone_Usage_And_Addiction_Analysis_7500_Rows[[#This Row],[app_opens_per_day]]/Smartphone_Usage_And_Addiction_Analysis_7500_Rows[[#This Row],[daily_screen_time_hours]]</f>
        <v>5.7921635434412266</v>
      </c>
      <c r="O3851" s="1">
        <v>7.61</v>
      </c>
      <c r="P3851" s="1" t="s">
        <v>22</v>
      </c>
      <c r="Q3851" s="1" t="s">
        <v>19</v>
      </c>
      <c r="R3851" s="1" t="s">
        <v>28</v>
      </c>
      <c r="S3851" s="1">
        <v>1</v>
      </c>
    </row>
    <row r="3852" spans="1:19" ht="18" customHeight="1" x14ac:dyDescent="0.25">
      <c r="A3852" s="10" t="s">
        <v>2570</v>
      </c>
      <c r="B3852" s="1">
        <v>34</v>
      </c>
      <c r="C3852" t="str">
        <f t="shared" si="60"/>
        <v>26-40 (Millennials)</v>
      </c>
      <c r="D3852" s="1" t="s">
        <v>17</v>
      </c>
      <c r="E3852" s="1">
        <v>10.38</v>
      </c>
      <c r="F3852" s="1">
        <v>2.17</v>
      </c>
      <c r="G3852" s="1">
        <v>2.63</v>
      </c>
      <c r="H3852" s="1">
        <v>4.4800000000000004</v>
      </c>
      <c r="I3852" s="1">
        <v>7.97</v>
      </c>
      <c r="J3852" s="1">
        <f>Smartphone_Usage_And_Addiction_Analysis_7500_Rows[[#This Row],[social_media_hours]]+Smartphone_Usage_And_Addiction_Analysis_7500_Rows[[#This Row],[gaming_hours]]</f>
        <v>4.8</v>
      </c>
      <c r="K3852" s="1">
        <f>Smartphone_Usage_And_Addiction_Analysis_7500_Rows[[#This Row],[sleep_hours]]-Smartphone_Usage_And_Addiction_Analysis_7500_Rows[[#This Row],[total_leisure_hours]]</f>
        <v>3.17</v>
      </c>
      <c r="L3852" s="1">
        <v>209</v>
      </c>
      <c r="M3852" s="1">
        <v>49</v>
      </c>
      <c r="N3852" s="5">
        <f>Smartphone_Usage_And_Addiction_Analysis_7500_Rows[[#This Row],[app_opens_per_day]]/Smartphone_Usage_And_Addiction_Analysis_7500_Rows[[#This Row],[daily_screen_time_hours]]</f>
        <v>4.7206165703275529</v>
      </c>
      <c r="O3852" s="1">
        <v>12.59</v>
      </c>
      <c r="P3852" s="1" t="s">
        <v>32</v>
      </c>
      <c r="Q3852" s="1" t="s">
        <v>23</v>
      </c>
      <c r="R3852" s="1" t="s">
        <v>28</v>
      </c>
      <c r="S3852" s="1">
        <v>1</v>
      </c>
    </row>
    <row r="3853" spans="1:19" ht="18" customHeight="1" x14ac:dyDescent="0.25">
      <c r="A3853" s="10" t="s">
        <v>2571</v>
      </c>
      <c r="B3853" s="1">
        <v>27</v>
      </c>
      <c r="C3853" t="str">
        <f t="shared" si="60"/>
        <v>26-40 (Millennials)</v>
      </c>
      <c r="D3853" s="1" t="s">
        <v>30</v>
      </c>
      <c r="E3853" s="1">
        <v>9.11</v>
      </c>
      <c r="F3853" s="1">
        <v>1.41</v>
      </c>
      <c r="G3853" s="1">
        <v>1.31</v>
      </c>
      <c r="H3853" s="1">
        <v>1.87</v>
      </c>
      <c r="I3853" s="1">
        <v>7.07</v>
      </c>
      <c r="J3853" s="1">
        <f>Smartphone_Usage_And_Addiction_Analysis_7500_Rows[[#This Row],[social_media_hours]]+Smartphone_Usage_And_Addiction_Analysis_7500_Rows[[#This Row],[gaming_hours]]</f>
        <v>2.7199999999999998</v>
      </c>
      <c r="K3853" s="1">
        <f>Smartphone_Usage_And_Addiction_Analysis_7500_Rows[[#This Row],[sleep_hours]]-Smartphone_Usage_And_Addiction_Analysis_7500_Rows[[#This Row],[total_leisure_hours]]</f>
        <v>4.3500000000000005</v>
      </c>
      <c r="L3853" s="1">
        <v>57</v>
      </c>
      <c r="M3853" s="1">
        <v>97</v>
      </c>
      <c r="N3853" s="5">
        <f>Smartphone_Usage_And_Addiction_Analysis_7500_Rows[[#This Row],[app_opens_per_day]]/Smartphone_Usage_And_Addiction_Analysis_7500_Rows[[#This Row],[daily_screen_time_hours]]</f>
        <v>10.647639956092206</v>
      </c>
      <c r="O3853" s="1">
        <v>11.71</v>
      </c>
      <c r="P3853" s="1" t="s">
        <v>18</v>
      </c>
      <c r="Q3853" s="1" t="s">
        <v>19</v>
      </c>
      <c r="R3853" s="1" t="s">
        <v>24</v>
      </c>
      <c r="S3853" s="1">
        <v>1</v>
      </c>
    </row>
    <row r="3854" spans="1:19" ht="18" customHeight="1" x14ac:dyDescent="0.25">
      <c r="A3854" s="10" t="s">
        <v>6403</v>
      </c>
      <c r="B3854" s="1">
        <v>21</v>
      </c>
      <c r="C3854" s="1" t="str">
        <f t="shared" si="60"/>
        <v>18-25 (Gen Z)</v>
      </c>
      <c r="D3854" t="s">
        <v>7582</v>
      </c>
      <c r="E3854">
        <v>11.43</v>
      </c>
      <c r="F3854">
        <v>4.1500000000000004</v>
      </c>
      <c r="G3854">
        <v>2.87</v>
      </c>
      <c r="H3854">
        <v>4.3099999999999996</v>
      </c>
      <c r="I3854">
        <v>7.8</v>
      </c>
      <c r="J3854" s="1">
        <f>Smartphone_Usage_And_Addiction_Analysis_7500_Rows[[#This Row],[social_media_hours]]+Smartphone_Usage_And_Addiction_Analysis_7500_Rows[[#This Row],[gaming_hours]]</f>
        <v>7.0200000000000005</v>
      </c>
      <c r="K3854" s="1">
        <f>Smartphone_Usage_And_Addiction_Analysis_7500_Rows[[#This Row],[sleep_hours]]-Smartphone_Usage_And_Addiction_Analysis_7500_Rows[[#This Row],[total_leisure_hours]]</f>
        <v>0.77999999999999936</v>
      </c>
      <c r="L3854">
        <v>164</v>
      </c>
      <c r="M3854">
        <v>153</v>
      </c>
      <c r="N3854" s="5">
        <f>Smartphone_Usage_And_Addiction_Analysis_7500_Rows[[#This Row],[app_opens_per_day]]/Smartphone_Usage_And_Addiction_Analysis_7500_Rows[[#This Row],[daily_screen_time_hours]]</f>
        <v>13.385826771653544</v>
      </c>
      <c r="O3854">
        <v>13.04</v>
      </c>
      <c r="P3854" t="s">
        <v>22</v>
      </c>
      <c r="Q3854" t="s">
        <v>19</v>
      </c>
      <c r="R3854" t="s">
        <v>28</v>
      </c>
      <c r="S3854">
        <v>1</v>
      </c>
    </row>
    <row r="3855" spans="1:19" ht="18" customHeight="1" x14ac:dyDescent="0.25">
      <c r="A3855" s="10" t="s">
        <v>2572</v>
      </c>
      <c r="B3855" s="1">
        <v>22</v>
      </c>
      <c r="C3855" t="str">
        <f t="shared" si="60"/>
        <v>18-25 (Gen Z)</v>
      </c>
      <c r="D3855" s="1" t="s">
        <v>30</v>
      </c>
      <c r="E3855" s="1">
        <v>4.09</v>
      </c>
      <c r="F3855" s="1">
        <v>1.3</v>
      </c>
      <c r="G3855" s="1">
        <v>1.02</v>
      </c>
      <c r="H3855" s="1">
        <v>3.23</v>
      </c>
      <c r="I3855" s="1">
        <v>6.44</v>
      </c>
      <c r="J3855" s="1">
        <f>Smartphone_Usage_And_Addiction_Analysis_7500_Rows[[#This Row],[social_media_hours]]+Smartphone_Usage_And_Addiction_Analysis_7500_Rows[[#This Row],[gaming_hours]]</f>
        <v>2.3200000000000003</v>
      </c>
      <c r="K3855" s="1">
        <f>Smartphone_Usage_And_Addiction_Analysis_7500_Rows[[#This Row],[sleep_hours]]-Smartphone_Usage_And_Addiction_Analysis_7500_Rows[[#This Row],[total_leisure_hours]]</f>
        <v>4.12</v>
      </c>
      <c r="L3855" s="1">
        <v>48</v>
      </c>
      <c r="M3855" s="1">
        <v>39</v>
      </c>
      <c r="N3855" s="5">
        <f>Smartphone_Usage_And_Addiction_Analysis_7500_Rows[[#This Row],[app_opens_per_day]]/Smartphone_Usage_And_Addiction_Analysis_7500_Rows[[#This Row],[daily_screen_time_hours]]</f>
        <v>9.5354523227383865</v>
      </c>
      <c r="O3855" s="1">
        <v>6.8</v>
      </c>
      <c r="P3855" s="1" t="s">
        <v>18</v>
      </c>
      <c r="Q3855" s="1" t="s">
        <v>19</v>
      </c>
      <c r="R3855" s="1" t="s">
        <v>20</v>
      </c>
      <c r="S3855" s="1">
        <v>0</v>
      </c>
    </row>
    <row r="3856" spans="1:19" ht="18" customHeight="1" x14ac:dyDescent="0.25">
      <c r="A3856" s="10" t="s">
        <v>6404</v>
      </c>
      <c r="B3856" s="1">
        <v>19</v>
      </c>
      <c r="C3856" s="1" t="str">
        <f t="shared" si="60"/>
        <v>18-25 (Gen Z)</v>
      </c>
      <c r="D3856" t="s">
        <v>7582</v>
      </c>
      <c r="E3856">
        <v>8.39</v>
      </c>
      <c r="F3856">
        <v>4.62</v>
      </c>
      <c r="G3856">
        <v>3.71</v>
      </c>
      <c r="H3856">
        <v>1.25</v>
      </c>
      <c r="I3856">
        <v>7.55</v>
      </c>
      <c r="J3856" s="1">
        <f>Smartphone_Usage_And_Addiction_Analysis_7500_Rows[[#This Row],[social_media_hours]]+Smartphone_Usage_And_Addiction_Analysis_7500_Rows[[#This Row],[gaming_hours]]</f>
        <v>8.33</v>
      </c>
      <c r="K3856" s="1">
        <f>Smartphone_Usage_And_Addiction_Analysis_7500_Rows[[#This Row],[sleep_hours]]-Smartphone_Usage_And_Addiction_Analysis_7500_Rows[[#This Row],[total_leisure_hours]]</f>
        <v>-0.78000000000000025</v>
      </c>
      <c r="L3856">
        <v>228</v>
      </c>
      <c r="M3856">
        <v>34</v>
      </c>
      <c r="N3856" s="5">
        <f>Smartphone_Usage_And_Addiction_Analysis_7500_Rows[[#This Row],[app_opens_per_day]]/Smartphone_Usage_And_Addiction_Analysis_7500_Rows[[#This Row],[daily_screen_time_hours]]</f>
        <v>4.0524433849821211</v>
      </c>
      <c r="O3856">
        <v>9.2200000000000006</v>
      </c>
      <c r="P3856" t="s">
        <v>18</v>
      </c>
      <c r="Q3856" t="s">
        <v>23</v>
      </c>
      <c r="R3856" t="s">
        <v>24</v>
      </c>
      <c r="S3856">
        <v>1</v>
      </c>
    </row>
    <row r="3857" spans="1:19" ht="18" customHeight="1" x14ac:dyDescent="0.25">
      <c r="A3857" s="10" t="s">
        <v>2573</v>
      </c>
      <c r="B3857" s="1">
        <v>20</v>
      </c>
      <c r="C3857" t="str">
        <f t="shared" si="60"/>
        <v>18-25 (Gen Z)</v>
      </c>
      <c r="D3857" s="1" t="s">
        <v>30</v>
      </c>
      <c r="E3857" s="1">
        <v>11.25</v>
      </c>
      <c r="F3857" s="1">
        <v>5.15</v>
      </c>
      <c r="G3857" s="1">
        <v>0.24</v>
      </c>
      <c r="H3857" s="1">
        <v>0.92</v>
      </c>
      <c r="I3857" s="1">
        <v>5.24</v>
      </c>
      <c r="J3857" s="1">
        <f>Smartphone_Usage_And_Addiction_Analysis_7500_Rows[[#This Row],[social_media_hours]]+Smartphone_Usage_And_Addiction_Analysis_7500_Rows[[#This Row],[gaming_hours]]</f>
        <v>5.3900000000000006</v>
      </c>
      <c r="K3857" s="1">
        <f>Smartphone_Usage_And_Addiction_Analysis_7500_Rows[[#This Row],[sleep_hours]]-Smartphone_Usage_And_Addiction_Analysis_7500_Rows[[#This Row],[total_leisure_hours]]</f>
        <v>-0.15000000000000036</v>
      </c>
      <c r="L3857" s="1">
        <v>73</v>
      </c>
      <c r="M3857" s="1">
        <v>71</v>
      </c>
      <c r="N3857" s="5">
        <f>Smartphone_Usage_And_Addiction_Analysis_7500_Rows[[#This Row],[app_opens_per_day]]/Smartphone_Usage_And_Addiction_Analysis_7500_Rows[[#This Row],[daily_screen_time_hours]]</f>
        <v>6.3111111111111109</v>
      </c>
      <c r="O3857" s="1">
        <v>14.19</v>
      </c>
      <c r="P3857" s="1" t="s">
        <v>22</v>
      </c>
      <c r="Q3857" s="1" t="s">
        <v>19</v>
      </c>
      <c r="R3857" s="1" t="s">
        <v>24</v>
      </c>
      <c r="S3857" s="1">
        <v>1</v>
      </c>
    </row>
    <row r="3858" spans="1:19" ht="18" customHeight="1" x14ac:dyDescent="0.25">
      <c r="A3858" s="10" t="s">
        <v>6405</v>
      </c>
      <c r="B3858" s="1">
        <v>30</v>
      </c>
      <c r="C3858" s="1" t="str">
        <f t="shared" si="60"/>
        <v>26-40 (Millennials)</v>
      </c>
      <c r="D3858" t="s">
        <v>7582</v>
      </c>
      <c r="E3858">
        <v>6.04</v>
      </c>
      <c r="F3858">
        <v>2.5299999999999998</v>
      </c>
      <c r="G3858">
        <v>3.95</v>
      </c>
      <c r="H3858">
        <v>4.08</v>
      </c>
      <c r="I3858">
        <v>8.58</v>
      </c>
      <c r="J3858" s="1">
        <f>Smartphone_Usage_And_Addiction_Analysis_7500_Rows[[#This Row],[social_media_hours]]+Smartphone_Usage_And_Addiction_Analysis_7500_Rows[[#This Row],[gaming_hours]]</f>
        <v>6.48</v>
      </c>
      <c r="K3858" s="1">
        <f>Smartphone_Usage_And_Addiction_Analysis_7500_Rows[[#This Row],[sleep_hours]]-Smartphone_Usage_And_Addiction_Analysis_7500_Rows[[#This Row],[total_leisure_hours]]</f>
        <v>2.0999999999999996</v>
      </c>
      <c r="L3858">
        <v>67</v>
      </c>
      <c r="M3858">
        <v>71</v>
      </c>
      <c r="N3858" s="5">
        <f>Smartphone_Usage_And_Addiction_Analysis_7500_Rows[[#This Row],[app_opens_per_day]]/Smartphone_Usage_And_Addiction_Analysis_7500_Rows[[#This Row],[daily_screen_time_hours]]</f>
        <v>11.754966887417218</v>
      </c>
      <c r="O3858">
        <v>7.91</v>
      </c>
      <c r="P3858" t="s">
        <v>32</v>
      </c>
      <c r="Q3858" t="s">
        <v>19</v>
      </c>
      <c r="R3858" t="s">
        <v>28</v>
      </c>
      <c r="S3858">
        <v>1</v>
      </c>
    </row>
    <row r="3859" spans="1:19" ht="18" customHeight="1" x14ac:dyDescent="0.25">
      <c r="A3859" s="10" t="s">
        <v>2574</v>
      </c>
      <c r="B3859" s="1">
        <v>27</v>
      </c>
      <c r="C3859" t="str">
        <f t="shared" si="60"/>
        <v>26-40 (Millennials)</v>
      </c>
      <c r="D3859" s="1" t="s">
        <v>17</v>
      </c>
      <c r="E3859" s="1">
        <v>3.89</v>
      </c>
      <c r="F3859" s="1">
        <v>1.82</v>
      </c>
      <c r="G3859" s="1">
        <v>1.1299999999999999</v>
      </c>
      <c r="H3859" s="1">
        <v>5.4</v>
      </c>
      <c r="I3859" s="1">
        <v>5.29</v>
      </c>
      <c r="J3859" s="1">
        <f>Smartphone_Usage_And_Addiction_Analysis_7500_Rows[[#This Row],[social_media_hours]]+Smartphone_Usage_And_Addiction_Analysis_7500_Rows[[#This Row],[gaming_hours]]</f>
        <v>2.95</v>
      </c>
      <c r="K3859" s="1">
        <f>Smartphone_Usage_And_Addiction_Analysis_7500_Rows[[#This Row],[sleep_hours]]-Smartphone_Usage_And_Addiction_Analysis_7500_Rows[[#This Row],[total_leisure_hours]]</f>
        <v>2.34</v>
      </c>
      <c r="L3859" s="1">
        <v>149</v>
      </c>
      <c r="M3859" s="1">
        <v>20</v>
      </c>
      <c r="N3859" s="5">
        <f>Smartphone_Usage_And_Addiction_Analysis_7500_Rows[[#This Row],[app_opens_per_day]]/Smartphone_Usage_And_Addiction_Analysis_7500_Rows[[#This Row],[daily_screen_time_hours]]</f>
        <v>5.1413881748071981</v>
      </c>
      <c r="O3859" s="1">
        <v>6.26</v>
      </c>
      <c r="P3859" s="1" t="s">
        <v>18</v>
      </c>
      <c r="Q3859" s="1" t="s">
        <v>19</v>
      </c>
      <c r="R3859" s="1" t="s">
        <v>51</v>
      </c>
      <c r="S3859" s="1">
        <v>0</v>
      </c>
    </row>
    <row r="3860" spans="1:19" ht="18" customHeight="1" x14ac:dyDescent="0.25">
      <c r="A3860" s="10" t="s">
        <v>6406</v>
      </c>
      <c r="B3860" s="1">
        <v>34</v>
      </c>
      <c r="C3860" s="1" t="str">
        <f t="shared" si="60"/>
        <v>26-40 (Millennials)</v>
      </c>
      <c r="D3860" t="s">
        <v>7582</v>
      </c>
      <c r="E3860">
        <v>9.07</v>
      </c>
      <c r="F3860">
        <v>5.23</v>
      </c>
      <c r="G3860">
        <v>2.29</v>
      </c>
      <c r="H3860">
        <v>4.0199999999999996</v>
      </c>
      <c r="I3860">
        <v>6.04</v>
      </c>
      <c r="J3860" s="1">
        <f>Smartphone_Usage_And_Addiction_Analysis_7500_Rows[[#This Row],[social_media_hours]]+Smartphone_Usage_And_Addiction_Analysis_7500_Rows[[#This Row],[gaming_hours]]</f>
        <v>7.5200000000000005</v>
      </c>
      <c r="K3860" s="1">
        <f>Smartphone_Usage_And_Addiction_Analysis_7500_Rows[[#This Row],[sleep_hours]]-Smartphone_Usage_And_Addiction_Analysis_7500_Rows[[#This Row],[total_leisure_hours]]</f>
        <v>-1.4800000000000004</v>
      </c>
      <c r="L3860">
        <v>177</v>
      </c>
      <c r="M3860">
        <v>109</v>
      </c>
      <c r="N3860" s="5">
        <f>Smartphone_Usage_And_Addiction_Analysis_7500_Rows[[#This Row],[app_opens_per_day]]/Smartphone_Usage_And_Addiction_Analysis_7500_Rows[[#This Row],[daily_screen_time_hours]]</f>
        <v>12.017640573318632</v>
      </c>
      <c r="O3860">
        <v>9.59</v>
      </c>
      <c r="P3860" t="s">
        <v>32</v>
      </c>
      <c r="Q3860" t="s">
        <v>23</v>
      </c>
      <c r="R3860" t="s">
        <v>28</v>
      </c>
      <c r="S3860">
        <v>1</v>
      </c>
    </row>
    <row r="3861" spans="1:19" ht="18" customHeight="1" x14ac:dyDescent="0.25">
      <c r="A3861" s="10" t="s">
        <v>2575</v>
      </c>
      <c r="B3861" s="1">
        <v>20</v>
      </c>
      <c r="C3861" t="str">
        <f t="shared" si="60"/>
        <v>18-25 (Gen Z)</v>
      </c>
      <c r="D3861" s="1" t="s">
        <v>30</v>
      </c>
      <c r="E3861" s="1">
        <v>6.92</v>
      </c>
      <c r="F3861" s="1">
        <v>1.77</v>
      </c>
      <c r="G3861" s="1">
        <v>0.61</v>
      </c>
      <c r="H3861" s="1">
        <v>5.74</v>
      </c>
      <c r="I3861" s="1">
        <v>6.71</v>
      </c>
      <c r="J3861" s="1">
        <f>Smartphone_Usage_And_Addiction_Analysis_7500_Rows[[#This Row],[social_media_hours]]+Smartphone_Usage_And_Addiction_Analysis_7500_Rows[[#This Row],[gaming_hours]]</f>
        <v>2.38</v>
      </c>
      <c r="K3861" s="1">
        <f>Smartphone_Usage_And_Addiction_Analysis_7500_Rows[[#This Row],[sleep_hours]]-Smartphone_Usage_And_Addiction_Analysis_7500_Rows[[#This Row],[total_leisure_hours]]</f>
        <v>4.33</v>
      </c>
      <c r="L3861" s="1">
        <v>41</v>
      </c>
      <c r="M3861" s="1">
        <v>21</v>
      </c>
      <c r="N3861" s="5">
        <f>Smartphone_Usage_And_Addiction_Analysis_7500_Rows[[#This Row],[app_opens_per_day]]/Smartphone_Usage_And_Addiction_Analysis_7500_Rows[[#This Row],[daily_screen_time_hours]]</f>
        <v>3.0346820809248554</v>
      </c>
      <c r="O3861" s="1">
        <v>9.17</v>
      </c>
      <c r="P3861" s="1" t="s">
        <v>18</v>
      </c>
      <c r="Q3861" s="1" t="s">
        <v>19</v>
      </c>
      <c r="R3861" s="1" t="s">
        <v>28</v>
      </c>
      <c r="S3861" s="1">
        <v>1</v>
      </c>
    </row>
    <row r="3862" spans="1:19" ht="18" customHeight="1" x14ac:dyDescent="0.25">
      <c r="A3862" s="10" t="s">
        <v>2576</v>
      </c>
      <c r="B3862" s="1">
        <v>21</v>
      </c>
      <c r="C3862" t="str">
        <f t="shared" si="60"/>
        <v>18-25 (Gen Z)</v>
      </c>
      <c r="D3862" s="1" t="s">
        <v>30</v>
      </c>
      <c r="E3862" s="1">
        <v>11.58</v>
      </c>
      <c r="F3862" s="1">
        <v>5.08</v>
      </c>
      <c r="G3862" s="1">
        <v>1.49</v>
      </c>
      <c r="H3862" s="1">
        <v>0.94</v>
      </c>
      <c r="I3862" s="1">
        <v>8.81</v>
      </c>
      <c r="J3862" s="1">
        <f>Smartphone_Usage_And_Addiction_Analysis_7500_Rows[[#This Row],[social_media_hours]]+Smartphone_Usage_And_Addiction_Analysis_7500_Rows[[#This Row],[gaming_hours]]</f>
        <v>6.57</v>
      </c>
      <c r="K3862" s="1">
        <f>Smartphone_Usage_And_Addiction_Analysis_7500_Rows[[#This Row],[sleep_hours]]-Smartphone_Usage_And_Addiction_Analysis_7500_Rows[[#This Row],[total_leisure_hours]]</f>
        <v>2.2400000000000002</v>
      </c>
      <c r="L3862" s="1">
        <v>109</v>
      </c>
      <c r="M3862" s="1">
        <v>132</v>
      </c>
      <c r="N3862" s="5">
        <f>Smartphone_Usage_And_Addiction_Analysis_7500_Rows[[#This Row],[app_opens_per_day]]/Smartphone_Usage_And_Addiction_Analysis_7500_Rows[[#This Row],[daily_screen_time_hours]]</f>
        <v>11.398963730569948</v>
      </c>
      <c r="O3862" s="1">
        <v>14.34</v>
      </c>
      <c r="P3862" s="1" t="s">
        <v>32</v>
      </c>
      <c r="Q3862" s="1" t="s">
        <v>19</v>
      </c>
      <c r="R3862" s="1" t="s">
        <v>24</v>
      </c>
      <c r="S3862" s="1">
        <v>1</v>
      </c>
    </row>
    <row r="3863" spans="1:19" ht="18" customHeight="1" x14ac:dyDescent="0.25">
      <c r="A3863" s="10" t="s">
        <v>2577</v>
      </c>
      <c r="B3863" s="1">
        <v>28</v>
      </c>
      <c r="C3863" t="str">
        <f t="shared" si="60"/>
        <v>26-40 (Millennials)</v>
      </c>
      <c r="D3863" s="1" t="s">
        <v>17</v>
      </c>
      <c r="E3863" s="1">
        <v>3.82</v>
      </c>
      <c r="F3863" s="1">
        <v>2.2200000000000002</v>
      </c>
      <c r="G3863" s="1">
        <v>1.43</v>
      </c>
      <c r="H3863" s="1">
        <v>5.86</v>
      </c>
      <c r="I3863" s="1">
        <v>6.16</v>
      </c>
      <c r="J3863" s="1">
        <f>Smartphone_Usage_And_Addiction_Analysis_7500_Rows[[#This Row],[social_media_hours]]+Smartphone_Usage_And_Addiction_Analysis_7500_Rows[[#This Row],[gaming_hours]]</f>
        <v>3.6500000000000004</v>
      </c>
      <c r="K3863" s="1">
        <f>Smartphone_Usage_And_Addiction_Analysis_7500_Rows[[#This Row],[sleep_hours]]-Smartphone_Usage_And_Addiction_Analysis_7500_Rows[[#This Row],[total_leisure_hours]]</f>
        <v>2.5099999999999998</v>
      </c>
      <c r="L3863" s="1">
        <v>179</v>
      </c>
      <c r="M3863" s="1">
        <v>123</v>
      </c>
      <c r="N3863" s="5">
        <f>Smartphone_Usage_And_Addiction_Analysis_7500_Rows[[#This Row],[app_opens_per_day]]/Smartphone_Usage_And_Addiction_Analysis_7500_Rows[[#This Row],[daily_screen_time_hours]]</f>
        <v>32.198952879581157</v>
      </c>
      <c r="O3863" s="1">
        <v>4.96</v>
      </c>
      <c r="P3863" s="1" t="s">
        <v>32</v>
      </c>
      <c r="Q3863" s="1" t="s">
        <v>23</v>
      </c>
      <c r="R3863" s="1" t="s">
        <v>20</v>
      </c>
      <c r="S3863" s="1">
        <v>0</v>
      </c>
    </row>
    <row r="3864" spans="1:19" ht="18" customHeight="1" x14ac:dyDescent="0.25">
      <c r="A3864" s="10" t="s">
        <v>2578</v>
      </c>
      <c r="B3864" s="1">
        <v>21</v>
      </c>
      <c r="C3864" t="str">
        <f t="shared" si="60"/>
        <v>18-25 (Gen Z)</v>
      </c>
      <c r="D3864" s="1" t="s">
        <v>17</v>
      </c>
      <c r="E3864" s="1">
        <v>7.36</v>
      </c>
      <c r="F3864" s="1">
        <v>1.21</v>
      </c>
      <c r="G3864" s="1">
        <v>1.22</v>
      </c>
      <c r="H3864" s="1">
        <v>1.95</v>
      </c>
      <c r="I3864" s="1">
        <v>6.86</v>
      </c>
      <c r="J3864" s="1">
        <f>Smartphone_Usage_And_Addiction_Analysis_7500_Rows[[#This Row],[social_media_hours]]+Smartphone_Usage_And_Addiction_Analysis_7500_Rows[[#This Row],[gaming_hours]]</f>
        <v>2.4299999999999997</v>
      </c>
      <c r="K3864" s="1">
        <f>Smartphone_Usage_And_Addiction_Analysis_7500_Rows[[#This Row],[sleep_hours]]-Smartphone_Usage_And_Addiction_Analysis_7500_Rows[[#This Row],[total_leisure_hours]]</f>
        <v>4.4300000000000006</v>
      </c>
      <c r="L3864" s="1">
        <v>184</v>
      </c>
      <c r="M3864" s="1">
        <v>58</v>
      </c>
      <c r="N3864" s="5">
        <f>Smartphone_Usage_And_Addiction_Analysis_7500_Rows[[#This Row],[app_opens_per_day]]/Smartphone_Usage_And_Addiction_Analysis_7500_Rows[[#This Row],[daily_screen_time_hours]]</f>
        <v>7.8804347826086953</v>
      </c>
      <c r="O3864" s="1">
        <v>9.2799999999999994</v>
      </c>
      <c r="P3864" s="1" t="s">
        <v>22</v>
      </c>
      <c r="Q3864" s="1" t="s">
        <v>19</v>
      </c>
      <c r="R3864" s="1" t="s">
        <v>51</v>
      </c>
      <c r="S3864" s="1">
        <v>0</v>
      </c>
    </row>
    <row r="3865" spans="1:19" ht="18" customHeight="1" x14ac:dyDescent="0.25">
      <c r="A3865" s="10" t="s">
        <v>6407</v>
      </c>
      <c r="B3865" s="1">
        <v>20</v>
      </c>
      <c r="C3865" s="1" t="str">
        <f t="shared" si="60"/>
        <v>18-25 (Gen Z)</v>
      </c>
      <c r="D3865" t="s">
        <v>7582</v>
      </c>
      <c r="E3865">
        <v>8.7899999999999991</v>
      </c>
      <c r="F3865">
        <v>3.02</v>
      </c>
      <c r="G3865">
        <v>0.69</v>
      </c>
      <c r="H3865">
        <v>2.23</v>
      </c>
      <c r="I3865">
        <v>4.9800000000000004</v>
      </c>
      <c r="J3865" s="1">
        <f>Smartphone_Usage_And_Addiction_Analysis_7500_Rows[[#This Row],[social_media_hours]]+Smartphone_Usage_And_Addiction_Analysis_7500_Rows[[#This Row],[gaming_hours]]</f>
        <v>3.71</v>
      </c>
      <c r="K3865" s="1">
        <f>Smartphone_Usage_And_Addiction_Analysis_7500_Rows[[#This Row],[sleep_hours]]-Smartphone_Usage_And_Addiction_Analysis_7500_Rows[[#This Row],[total_leisure_hours]]</f>
        <v>1.2700000000000005</v>
      </c>
      <c r="L3865">
        <v>185</v>
      </c>
      <c r="M3865">
        <v>77</v>
      </c>
      <c r="N3865" s="5">
        <f>Smartphone_Usage_And_Addiction_Analysis_7500_Rows[[#This Row],[app_opens_per_day]]/Smartphone_Usage_And_Addiction_Analysis_7500_Rows[[#This Row],[daily_screen_time_hours]]</f>
        <v>8.7599544937428906</v>
      </c>
      <c r="O3865">
        <v>11.09</v>
      </c>
      <c r="P3865" t="s">
        <v>22</v>
      </c>
      <c r="Q3865" t="s">
        <v>19</v>
      </c>
      <c r="R3865" t="s">
        <v>24</v>
      </c>
      <c r="S3865">
        <v>1</v>
      </c>
    </row>
    <row r="3866" spans="1:19" ht="18" customHeight="1" x14ac:dyDescent="0.25">
      <c r="A3866" s="10" t="s">
        <v>2579</v>
      </c>
      <c r="B3866" s="1">
        <v>28</v>
      </c>
      <c r="C3866" t="str">
        <f t="shared" si="60"/>
        <v>26-40 (Millennials)</v>
      </c>
      <c r="D3866" s="1" t="s">
        <v>17</v>
      </c>
      <c r="E3866" s="1">
        <v>10.57</v>
      </c>
      <c r="F3866" s="1">
        <v>3.34</v>
      </c>
      <c r="G3866" s="1">
        <v>0.44</v>
      </c>
      <c r="H3866" s="1">
        <v>5.94</v>
      </c>
      <c r="I3866" s="1">
        <v>4.9800000000000004</v>
      </c>
      <c r="J3866" s="1">
        <f>Smartphone_Usage_And_Addiction_Analysis_7500_Rows[[#This Row],[social_media_hours]]+Smartphone_Usage_And_Addiction_Analysis_7500_Rows[[#This Row],[gaming_hours]]</f>
        <v>3.78</v>
      </c>
      <c r="K3866" s="1">
        <f>Smartphone_Usage_And_Addiction_Analysis_7500_Rows[[#This Row],[sleep_hours]]-Smartphone_Usage_And_Addiction_Analysis_7500_Rows[[#This Row],[total_leisure_hours]]</f>
        <v>1.2000000000000006</v>
      </c>
      <c r="L3866" s="1">
        <v>112</v>
      </c>
      <c r="M3866" s="1">
        <v>112</v>
      </c>
      <c r="N3866" s="5">
        <f>Smartphone_Usage_And_Addiction_Analysis_7500_Rows[[#This Row],[app_opens_per_day]]/Smartphone_Usage_And_Addiction_Analysis_7500_Rows[[#This Row],[daily_screen_time_hours]]</f>
        <v>10.596026490066224</v>
      </c>
      <c r="O3866" s="1">
        <v>11.41</v>
      </c>
      <c r="P3866" s="1" t="s">
        <v>18</v>
      </c>
      <c r="Q3866" s="1" t="s">
        <v>19</v>
      </c>
      <c r="R3866" s="1" t="s">
        <v>28</v>
      </c>
      <c r="S3866" s="1">
        <v>1</v>
      </c>
    </row>
    <row r="3867" spans="1:19" ht="18" customHeight="1" x14ac:dyDescent="0.25">
      <c r="A3867" s="10" t="s">
        <v>2580</v>
      </c>
      <c r="B3867" s="1">
        <v>19</v>
      </c>
      <c r="C3867" t="str">
        <f t="shared" si="60"/>
        <v>18-25 (Gen Z)</v>
      </c>
      <c r="D3867" s="1" t="s">
        <v>17</v>
      </c>
      <c r="E3867" s="1">
        <v>10.95</v>
      </c>
      <c r="F3867" s="1">
        <v>2.04</v>
      </c>
      <c r="G3867" s="1">
        <v>0.26</v>
      </c>
      <c r="H3867" s="1">
        <v>0.59</v>
      </c>
      <c r="I3867" s="1">
        <v>5.0199999999999996</v>
      </c>
      <c r="J3867" s="1">
        <f>Smartphone_Usage_And_Addiction_Analysis_7500_Rows[[#This Row],[social_media_hours]]+Smartphone_Usage_And_Addiction_Analysis_7500_Rows[[#This Row],[gaming_hours]]</f>
        <v>2.2999999999999998</v>
      </c>
      <c r="K3867" s="1">
        <f>Smartphone_Usage_And_Addiction_Analysis_7500_Rows[[#This Row],[sleep_hours]]-Smartphone_Usage_And_Addiction_Analysis_7500_Rows[[#This Row],[total_leisure_hours]]</f>
        <v>2.7199999999999998</v>
      </c>
      <c r="L3867" s="1">
        <v>73</v>
      </c>
      <c r="M3867" s="1">
        <v>31</v>
      </c>
      <c r="N3867" s="5">
        <f>Smartphone_Usage_And_Addiction_Analysis_7500_Rows[[#This Row],[app_opens_per_day]]/Smartphone_Usage_And_Addiction_Analysis_7500_Rows[[#This Row],[daily_screen_time_hours]]</f>
        <v>2.8310502283105023</v>
      </c>
      <c r="O3867" s="1">
        <v>12.15</v>
      </c>
      <c r="P3867" s="1" t="s">
        <v>18</v>
      </c>
      <c r="Q3867" s="1" t="s">
        <v>23</v>
      </c>
      <c r="R3867" s="1" t="s">
        <v>28</v>
      </c>
      <c r="S3867" s="1">
        <v>1</v>
      </c>
    </row>
    <row r="3868" spans="1:19" ht="18" customHeight="1" x14ac:dyDescent="0.25">
      <c r="A3868" s="10" t="s">
        <v>2581</v>
      </c>
      <c r="B3868" s="1">
        <v>27</v>
      </c>
      <c r="C3868" t="str">
        <f t="shared" si="60"/>
        <v>26-40 (Millennials)</v>
      </c>
      <c r="D3868" s="1" t="s">
        <v>30</v>
      </c>
      <c r="E3868" s="1">
        <v>5.24</v>
      </c>
      <c r="F3868" s="1">
        <v>4.03</v>
      </c>
      <c r="G3868" s="1">
        <v>2.0099999999999998</v>
      </c>
      <c r="H3868" s="1">
        <v>5.31</v>
      </c>
      <c r="I3868" s="1">
        <v>4.63</v>
      </c>
      <c r="J3868" s="1">
        <f>Smartphone_Usage_And_Addiction_Analysis_7500_Rows[[#This Row],[social_media_hours]]+Smartphone_Usage_And_Addiction_Analysis_7500_Rows[[#This Row],[gaming_hours]]</f>
        <v>6.04</v>
      </c>
      <c r="K3868" s="1">
        <f>Smartphone_Usage_And_Addiction_Analysis_7500_Rows[[#This Row],[sleep_hours]]-Smartphone_Usage_And_Addiction_Analysis_7500_Rows[[#This Row],[total_leisure_hours]]</f>
        <v>-1.4100000000000001</v>
      </c>
      <c r="L3868" s="1">
        <v>237</v>
      </c>
      <c r="M3868" s="1">
        <v>110</v>
      </c>
      <c r="N3868" s="5">
        <f>Smartphone_Usage_And_Addiction_Analysis_7500_Rows[[#This Row],[app_opens_per_day]]/Smartphone_Usage_And_Addiction_Analysis_7500_Rows[[#This Row],[daily_screen_time_hours]]</f>
        <v>20.992366412213741</v>
      </c>
      <c r="O3868" s="1">
        <v>6.58</v>
      </c>
      <c r="P3868" s="1" t="s">
        <v>32</v>
      </c>
      <c r="Q3868" s="1" t="s">
        <v>19</v>
      </c>
      <c r="R3868" s="1" t="s">
        <v>28</v>
      </c>
      <c r="S3868" s="1">
        <v>1</v>
      </c>
    </row>
    <row r="3869" spans="1:19" ht="18" customHeight="1" x14ac:dyDescent="0.25">
      <c r="A3869" s="10" t="s">
        <v>2582</v>
      </c>
      <c r="B3869" s="1">
        <v>33</v>
      </c>
      <c r="C3869" t="str">
        <f t="shared" si="60"/>
        <v>26-40 (Millennials)</v>
      </c>
      <c r="D3869" s="1" t="s">
        <v>30</v>
      </c>
      <c r="E3869" s="1">
        <v>3.21</v>
      </c>
      <c r="F3869" s="1">
        <v>4.13</v>
      </c>
      <c r="G3869" s="1">
        <v>1.71</v>
      </c>
      <c r="H3869" s="1">
        <v>4.57</v>
      </c>
      <c r="I3869" s="1">
        <v>7.04</v>
      </c>
      <c r="J3869" s="1">
        <f>Smartphone_Usage_And_Addiction_Analysis_7500_Rows[[#This Row],[social_media_hours]]+Smartphone_Usage_And_Addiction_Analysis_7500_Rows[[#This Row],[gaming_hours]]</f>
        <v>5.84</v>
      </c>
      <c r="K3869" s="1">
        <f>Smartphone_Usage_And_Addiction_Analysis_7500_Rows[[#This Row],[sleep_hours]]-Smartphone_Usage_And_Addiction_Analysis_7500_Rows[[#This Row],[total_leisure_hours]]</f>
        <v>1.2000000000000002</v>
      </c>
      <c r="L3869" s="1">
        <v>122</v>
      </c>
      <c r="M3869" s="1">
        <v>174</v>
      </c>
      <c r="N3869" s="5">
        <f>Smartphone_Usage_And_Addiction_Analysis_7500_Rows[[#This Row],[app_opens_per_day]]/Smartphone_Usage_And_Addiction_Analysis_7500_Rows[[#This Row],[daily_screen_time_hours]]</f>
        <v>54.205607476635514</v>
      </c>
      <c r="O3869" s="1">
        <v>6.05</v>
      </c>
      <c r="P3869" s="1" t="s">
        <v>18</v>
      </c>
      <c r="Q3869" s="1" t="s">
        <v>23</v>
      </c>
      <c r="R3869" s="1" t="s">
        <v>28</v>
      </c>
      <c r="S3869" s="1">
        <v>1</v>
      </c>
    </row>
    <row r="3870" spans="1:19" ht="18" customHeight="1" x14ac:dyDescent="0.25">
      <c r="A3870" s="10" t="s">
        <v>2583</v>
      </c>
      <c r="B3870" s="1">
        <v>30</v>
      </c>
      <c r="C3870" t="str">
        <f t="shared" si="60"/>
        <v>26-40 (Millennials)</v>
      </c>
      <c r="D3870" s="1" t="s">
        <v>17</v>
      </c>
      <c r="E3870" s="1">
        <v>9.0500000000000007</v>
      </c>
      <c r="F3870" s="1">
        <v>2.9</v>
      </c>
      <c r="G3870" s="1">
        <v>3.12</v>
      </c>
      <c r="H3870" s="1">
        <v>0.93</v>
      </c>
      <c r="I3870" s="1">
        <v>5.45</v>
      </c>
      <c r="J3870" s="1">
        <f>Smartphone_Usage_And_Addiction_Analysis_7500_Rows[[#This Row],[social_media_hours]]+Smartphone_Usage_And_Addiction_Analysis_7500_Rows[[#This Row],[gaming_hours]]</f>
        <v>6.02</v>
      </c>
      <c r="K3870" s="1">
        <f>Smartphone_Usage_And_Addiction_Analysis_7500_Rows[[#This Row],[sleep_hours]]-Smartphone_Usage_And_Addiction_Analysis_7500_Rows[[#This Row],[total_leisure_hours]]</f>
        <v>-0.5699999999999994</v>
      </c>
      <c r="L3870" s="1">
        <v>23</v>
      </c>
      <c r="M3870" s="1">
        <v>129</v>
      </c>
      <c r="N3870" s="5">
        <f>Smartphone_Usage_And_Addiction_Analysis_7500_Rows[[#This Row],[app_opens_per_day]]/Smartphone_Usage_And_Addiction_Analysis_7500_Rows[[#This Row],[daily_screen_time_hours]]</f>
        <v>14.254143646408838</v>
      </c>
      <c r="O3870" s="1">
        <v>11.28</v>
      </c>
      <c r="P3870" s="1" t="s">
        <v>18</v>
      </c>
      <c r="Q3870" s="1" t="s">
        <v>23</v>
      </c>
      <c r="R3870" s="1" t="s">
        <v>24</v>
      </c>
      <c r="S3870" s="1">
        <v>1</v>
      </c>
    </row>
    <row r="3871" spans="1:19" ht="18" customHeight="1" x14ac:dyDescent="0.25">
      <c r="A3871" s="10" t="s">
        <v>2584</v>
      </c>
      <c r="B3871" s="1">
        <v>32</v>
      </c>
      <c r="C3871" t="str">
        <f t="shared" si="60"/>
        <v>26-40 (Millennials)</v>
      </c>
      <c r="D3871" s="1" t="s">
        <v>30</v>
      </c>
      <c r="E3871" s="1">
        <v>9.36</v>
      </c>
      <c r="F3871" s="1">
        <v>1.55</v>
      </c>
      <c r="G3871" s="1">
        <v>2.2599999999999998</v>
      </c>
      <c r="H3871" s="1">
        <v>3.28</v>
      </c>
      <c r="I3871" s="1">
        <v>8.76</v>
      </c>
      <c r="J3871" s="1">
        <f>Smartphone_Usage_And_Addiction_Analysis_7500_Rows[[#This Row],[social_media_hours]]+Smartphone_Usage_And_Addiction_Analysis_7500_Rows[[#This Row],[gaming_hours]]</f>
        <v>3.8099999999999996</v>
      </c>
      <c r="K3871" s="1">
        <f>Smartphone_Usage_And_Addiction_Analysis_7500_Rows[[#This Row],[sleep_hours]]-Smartphone_Usage_And_Addiction_Analysis_7500_Rows[[#This Row],[total_leisure_hours]]</f>
        <v>4.95</v>
      </c>
      <c r="L3871" s="1">
        <v>133</v>
      </c>
      <c r="M3871" s="1">
        <v>43</v>
      </c>
      <c r="N3871" s="5">
        <f>Smartphone_Usage_And_Addiction_Analysis_7500_Rows[[#This Row],[app_opens_per_day]]/Smartphone_Usage_And_Addiction_Analysis_7500_Rows[[#This Row],[daily_screen_time_hours]]</f>
        <v>4.5940170940170946</v>
      </c>
      <c r="O3871" s="1">
        <v>12.14</v>
      </c>
      <c r="P3871" s="1" t="s">
        <v>32</v>
      </c>
      <c r="Q3871" s="1" t="s">
        <v>23</v>
      </c>
      <c r="R3871" s="1" t="s">
        <v>24</v>
      </c>
      <c r="S3871" s="1">
        <v>1</v>
      </c>
    </row>
    <row r="3872" spans="1:19" ht="18" customHeight="1" x14ac:dyDescent="0.25">
      <c r="A3872" s="10" t="s">
        <v>2585</v>
      </c>
      <c r="B3872" s="1">
        <v>19</v>
      </c>
      <c r="C3872" t="str">
        <f t="shared" si="60"/>
        <v>18-25 (Gen Z)</v>
      </c>
      <c r="D3872" s="1" t="s">
        <v>17</v>
      </c>
      <c r="E3872" s="1">
        <v>8.92</v>
      </c>
      <c r="F3872" s="1">
        <v>4.8</v>
      </c>
      <c r="G3872" s="1">
        <v>2.54</v>
      </c>
      <c r="H3872" s="1">
        <v>1.2</v>
      </c>
      <c r="I3872" s="1">
        <v>4.93</v>
      </c>
      <c r="J3872" s="1">
        <f>Smartphone_Usage_And_Addiction_Analysis_7500_Rows[[#This Row],[social_media_hours]]+Smartphone_Usage_And_Addiction_Analysis_7500_Rows[[#This Row],[gaming_hours]]</f>
        <v>7.34</v>
      </c>
      <c r="K3872" s="1">
        <f>Smartphone_Usage_And_Addiction_Analysis_7500_Rows[[#This Row],[sleep_hours]]-Smartphone_Usage_And_Addiction_Analysis_7500_Rows[[#This Row],[total_leisure_hours]]</f>
        <v>-2.41</v>
      </c>
      <c r="L3872" s="1">
        <v>56</v>
      </c>
      <c r="M3872" s="1">
        <v>138</v>
      </c>
      <c r="N3872" s="5">
        <f>Smartphone_Usage_And_Addiction_Analysis_7500_Rows[[#This Row],[app_opens_per_day]]/Smartphone_Usage_And_Addiction_Analysis_7500_Rows[[#This Row],[daily_screen_time_hours]]</f>
        <v>15.47085201793722</v>
      </c>
      <c r="O3872" s="1">
        <v>11.46</v>
      </c>
      <c r="P3872" s="1" t="s">
        <v>22</v>
      </c>
      <c r="Q3872" s="1" t="s">
        <v>23</v>
      </c>
      <c r="R3872" s="1" t="s">
        <v>28</v>
      </c>
      <c r="S3872" s="1">
        <v>1</v>
      </c>
    </row>
    <row r="3873" spans="1:19" ht="18" customHeight="1" x14ac:dyDescent="0.25">
      <c r="A3873" s="10" t="s">
        <v>2586</v>
      </c>
      <c r="B3873" s="1">
        <v>29</v>
      </c>
      <c r="C3873" t="str">
        <f t="shared" si="60"/>
        <v>26-40 (Millennials)</v>
      </c>
      <c r="D3873" s="1" t="s">
        <v>17</v>
      </c>
      <c r="E3873" s="1">
        <v>11.39</v>
      </c>
      <c r="F3873" s="1">
        <v>4.49</v>
      </c>
      <c r="G3873" s="1">
        <v>0.94</v>
      </c>
      <c r="H3873" s="1">
        <v>4.45</v>
      </c>
      <c r="I3873" s="1">
        <v>5.12</v>
      </c>
      <c r="J3873" s="1">
        <f>Smartphone_Usage_And_Addiction_Analysis_7500_Rows[[#This Row],[social_media_hours]]+Smartphone_Usage_And_Addiction_Analysis_7500_Rows[[#This Row],[gaming_hours]]</f>
        <v>5.43</v>
      </c>
      <c r="K3873" s="1">
        <f>Smartphone_Usage_And_Addiction_Analysis_7500_Rows[[#This Row],[sleep_hours]]-Smartphone_Usage_And_Addiction_Analysis_7500_Rows[[#This Row],[total_leisure_hours]]</f>
        <v>-0.30999999999999961</v>
      </c>
      <c r="L3873" s="1">
        <v>215</v>
      </c>
      <c r="M3873" s="1">
        <v>156</v>
      </c>
      <c r="N3873" s="5">
        <f>Smartphone_Usage_And_Addiction_Analysis_7500_Rows[[#This Row],[app_opens_per_day]]/Smartphone_Usage_And_Addiction_Analysis_7500_Rows[[#This Row],[daily_screen_time_hours]]</f>
        <v>13.69622475856014</v>
      </c>
      <c r="O3873" s="1">
        <v>12.1</v>
      </c>
      <c r="P3873" s="1" t="s">
        <v>18</v>
      </c>
      <c r="Q3873" s="1" t="s">
        <v>19</v>
      </c>
      <c r="R3873" s="1" t="s">
        <v>28</v>
      </c>
      <c r="S3873" s="1">
        <v>1</v>
      </c>
    </row>
    <row r="3874" spans="1:19" ht="18" customHeight="1" x14ac:dyDescent="0.25">
      <c r="A3874" s="10" t="s">
        <v>2587</v>
      </c>
      <c r="B3874" s="1">
        <v>31</v>
      </c>
      <c r="C3874" t="str">
        <f t="shared" si="60"/>
        <v>26-40 (Millennials)</v>
      </c>
      <c r="D3874" s="1" t="s">
        <v>17</v>
      </c>
      <c r="E3874" s="1">
        <v>11.05</v>
      </c>
      <c r="F3874" s="1">
        <v>5.72</v>
      </c>
      <c r="G3874" s="1">
        <v>1.73</v>
      </c>
      <c r="H3874" s="1">
        <v>2.73</v>
      </c>
      <c r="I3874" s="1">
        <v>8.3800000000000008</v>
      </c>
      <c r="J3874" s="1">
        <f>Smartphone_Usage_And_Addiction_Analysis_7500_Rows[[#This Row],[social_media_hours]]+Smartphone_Usage_And_Addiction_Analysis_7500_Rows[[#This Row],[gaming_hours]]</f>
        <v>7.4499999999999993</v>
      </c>
      <c r="K3874" s="1">
        <f>Smartphone_Usage_And_Addiction_Analysis_7500_Rows[[#This Row],[sleep_hours]]-Smartphone_Usage_And_Addiction_Analysis_7500_Rows[[#This Row],[total_leisure_hours]]</f>
        <v>0.93000000000000149</v>
      </c>
      <c r="L3874" s="1">
        <v>245</v>
      </c>
      <c r="M3874" s="1">
        <v>135</v>
      </c>
      <c r="N3874" s="5">
        <f>Smartphone_Usage_And_Addiction_Analysis_7500_Rows[[#This Row],[app_opens_per_day]]/Smartphone_Usage_And_Addiction_Analysis_7500_Rows[[#This Row],[daily_screen_time_hours]]</f>
        <v>12.217194570135746</v>
      </c>
      <c r="O3874" s="1">
        <v>12.32</v>
      </c>
      <c r="P3874" s="1" t="s">
        <v>18</v>
      </c>
      <c r="Q3874" s="1" t="s">
        <v>23</v>
      </c>
      <c r="R3874" s="1" t="s">
        <v>24</v>
      </c>
      <c r="S3874" s="1">
        <v>1</v>
      </c>
    </row>
    <row r="3875" spans="1:19" ht="18" customHeight="1" x14ac:dyDescent="0.25">
      <c r="A3875" s="10" t="s">
        <v>2588</v>
      </c>
      <c r="B3875" s="1">
        <v>33</v>
      </c>
      <c r="C3875" t="str">
        <f t="shared" si="60"/>
        <v>26-40 (Millennials)</v>
      </c>
      <c r="D3875" s="1" t="s">
        <v>17</v>
      </c>
      <c r="E3875" s="1">
        <v>4.03</v>
      </c>
      <c r="F3875" s="1">
        <v>3.82</v>
      </c>
      <c r="G3875" s="1">
        <v>2.11</v>
      </c>
      <c r="H3875" s="1">
        <v>4.45</v>
      </c>
      <c r="I3875" s="1">
        <v>5.99</v>
      </c>
      <c r="J3875" s="1">
        <f>Smartphone_Usage_And_Addiction_Analysis_7500_Rows[[#This Row],[social_media_hours]]+Smartphone_Usage_And_Addiction_Analysis_7500_Rows[[#This Row],[gaming_hours]]</f>
        <v>5.93</v>
      </c>
      <c r="K3875" s="1">
        <f>Smartphone_Usage_And_Addiction_Analysis_7500_Rows[[#This Row],[sleep_hours]]-Smartphone_Usage_And_Addiction_Analysis_7500_Rows[[#This Row],[total_leisure_hours]]</f>
        <v>6.0000000000000497E-2</v>
      </c>
      <c r="L3875" s="1">
        <v>37</v>
      </c>
      <c r="M3875" s="1">
        <v>43</v>
      </c>
      <c r="N3875" s="5">
        <f>Smartphone_Usage_And_Addiction_Analysis_7500_Rows[[#This Row],[app_opens_per_day]]/Smartphone_Usage_And_Addiction_Analysis_7500_Rows[[#This Row],[daily_screen_time_hours]]</f>
        <v>10.669975186104217</v>
      </c>
      <c r="O3875" s="1">
        <v>4.82</v>
      </c>
      <c r="P3875" s="1" t="s">
        <v>18</v>
      </c>
      <c r="Q3875" s="1" t="s">
        <v>23</v>
      </c>
      <c r="R3875" s="1" t="s">
        <v>20</v>
      </c>
      <c r="S3875" s="1">
        <v>0</v>
      </c>
    </row>
    <row r="3876" spans="1:19" ht="18" customHeight="1" x14ac:dyDescent="0.25">
      <c r="A3876" s="10" t="s">
        <v>2589</v>
      </c>
      <c r="B3876" s="1">
        <v>19</v>
      </c>
      <c r="C3876" t="str">
        <f t="shared" si="60"/>
        <v>18-25 (Gen Z)</v>
      </c>
      <c r="D3876" s="1" t="s">
        <v>30</v>
      </c>
      <c r="E3876" s="1">
        <v>11.22</v>
      </c>
      <c r="F3876" s="1">
        <v>3.22</v>
      </c>
      <c r="G3876" s="1">
        <v>1.29</v>
      </c>
      <c r="H3876" s="1">
        <v>2.5299999999999998</v>
      </c>
      <c r="I3876" s="1">
        <v>8.65</v>
      </c>
      <c r="J3876" s="1">
        <f>Smartphone_Usage_And_Addiction_Analysis_7500_Rows[[#This Row],[social_media_hours]]+Smartphone_Usage_And_Addiction_Analysis_7500_Rows[[#This Row],[gaming_hours]]</f>
        <v>4.51</v>
      </c>
      <c r="K3876" s="1">
        <f>Smartphone_Usage_And_Addiction_Analysis_7500_Rows[[#This Row],[sleep_hours]]-Smartphone_Usage_And_Addiction_Analysis_7500_Rows[[#This Row],[total_leisure_hours]]</f>
        <v>4.1400000000000006</v>
      </c>
      <c r="L3876" s="1">
        <v>122</v>
      </c>
      <c r="M3876" s="1">
        <v>17</v>
      </c>
      <c r="N3876" s="5">
        <f>Smartphone_Usage_And_Addiction_Analysis_7500_Rows[[#This Row],[app_opens_per_day]]/Smartphone_Usage_And_Addiction_Analysis_7500_Rows[[#This Row],[daily_screen_time_hours]]</f>
        <v>1.5151515151515151</v>
      </c>
      <c r="O3876" s="1">
        <v>12.17</v>
      </c>
      <c r="P3876" s="1" t="s">
        <v>18</v>
      </c>
      <c r="Q3876" s="1" t="s">
        <v>19</v>
      </c>
      <c r="R3876" s="1" t="s">
        <v>28</v>
      </c>
      <c r="S3876" s="1">
        <v>1</v>
      </c>
    </row>
    <row r="3877" spans="1:19" ht="18" customHeight="1" x14ac:dyDescent="0.25">
      <c r="A3877" s="10" t="s">
        <v>2590</v>
      </c>
      <c r="B3877" s="1">
        <v>23</v>
      </c>
      <c r="C3877" t="str">
        <f t="shared" si="60"/>
        <v>18-25 (Gen Z)</v>
      </c>
      <c r="D3877" s="1" t="s">
        <v>30</v>
      </c>
      <c r="E3877" s="1">
        <v>9.52</v>
      </c>
      <c r="F3877" s="1">
        <v>2.16</v>
      </c>
      <c r="G3877" s="1">
        <v>3.19</v>
      </c>
      <c r="H3877" s="1">
        <v>3.46</v>
      </c>
      <c r="I3877" s="1">
        <v>8.91</v>
      </c>
      <c r="J3877" s="1">
        <f>Smartphone_Usage_And_Addiction_Analysis_7500_Rows[[#This Row],[social_media_hours]]+Smartphone_Usage_And_Addiction_Analysis_7500_Rows[[#This Row],[gaming_hours]]</f>
        <v>5.35</v>
      </c>
      <c r="K3877" s="1">
        <f>Smartphone_Usage_And_Addiction_Analysis_7500_Rows[[#This Row],[sleep_hours]]-Smartphone_Usage_And_Addiction_Analysis_7500_Rows[[#This Row],[total_leisure_hours]]</f>
        <v>3.5600000000000005</v>
      </c>
      <c r="L3877" s="1">
        <v>202</v>
      </c>
      <c r="M3877" s="1">
        <v>111</v>
      </c>
      <c r="N3877" s="5">
        <f>Smartphone_Usage_And_Addiction_Analysis_7500_Rows[[#This Row],[app_opens_per_day]]/Smartphone_Usage_And_Addiction_Analysis_7500_Rows[[#This Row],[daily_screen_time_hours]]</f>
        <v>11.65966386554622</v>
      </c>
      <c r="O3877" s="1">
        <v>11.87</v>
      </c>
      <c r="P3877" s="1" t="s">
        <v>22</v>
      </c>
      <c r="Q3877" s="1" t="s">
        <v>23</v>
      </c>
      <c r="R3877" s="1" t="s">
        <v>28</v>
      </c>
      <c r="S3877" s="1">
        <v>1</v>
      </c>
    </row>
    <row r="3878" spans="1:19" ht="18" customHeight="1" x14ac:dyDescent="0.25">
      <c r="A3878" s="10" t="s">
        <v>6408</v>
      </c>
      <c r="B3878" s="1">
        <v>32</v>
      </c>
      <c r="C3878" s="1" t="str">
        <f t="shared" si="60"/>
        <v>26-40 (Millennials)</v>
      </c>
      <c r="D3878" t="s">
        <v>7582</v>
      </c>
      <c r="E3878">
        <v>8.82</v>
      </c>
      <c r="F3878">
        <v>3.23</v>
      </c>
      <c r="G3878">
        <v>3.46</v>
      </c>
      <c r="H3878">
        <v>3.36</v>
      </c>
      <c r="I3878">
        <v>4.5999999999999996</v>
      </c>
      <c r="J3878" s="1">
        <f>Smartphone_Usage_And_Addiction_Analysis_7500_Rows[[#This Row],[social_media_hours]]+Smartphone_Usage_And_Addiction_Analysis_7500_Rows[[#This Row],[gaming_hours]]</f>
        <v>6.6899999999999995</v>
      </c>
      <c r="K3878" s="1">
        <f>Smartphone_Usage_And_Addiction_Analysis_7500_Rows[[#This Row],[sleep_hours]]-Smartphone_Usage_And_Addiction_Analysis_7500_Rows[[#This Row],[total_leisure_hours]]</f>
        <v>-2.09</v>
      </c>
      <c r="L3878">
        <v>185</v>
      </c>
      <c r="M3878">
        <v>132</v>
      </c>
      <c r="N3878" s="5">
        <f>Smartphone_Usage_And_Addiction_Analysis_7500_Rows[[#This Row],[app_opens_per_day]]/Smartphone_Usage_And_Addiction_Analysis_7500_Rows[[#This Row],[daily_screen_time_hours]]</f>
        <v>14.965986394557822</v>
      </c>
      <c r="O3878">
        <v>10.89</v>
      </c>
      <c r="P3878" t="s">
        <v>22</v>
      </c>
      <c r="Q3878" t="s">
        <v>23</v>
      </c>
      <c r="R3878" t="s">
        <v>24</v>
      </c>
      <c r="S3878">
        <v>1</v>
      </c>
    </row>
    <row r="3879" spans="1:19" ht="18" customHeight="1" x14ac:dyDescent="0.25">
      <c r="A3879" s="10" t="s">
        <v>6409</v>
      </c>
      <c r="B3879" s="1">
        <v>27</v>
      </c>
      <c r="C3879" s="1" t="str">
        <f t="shared" si="60"/>
        <v>26-40 (Millennials)</v>
      </c>
      <c r="D3879" t="s">
        <v>7582</v>
      </c>
      <c r="E3879">
        <v>5.51</v>
      </c>
      <c r="F3879">
        <v>0.83</v>
      </c>
      <c r="G3879">
        <v>2.93</v>
      </c>
      <c r="H3879">
        <v>5.04</v>
      </c>
      <c r="I3879">
        <v>7.98</v>
      </c>
      <c r="J3879" s="1">
        <f>Smartphone_Usage_And_Addiction_Analysis_7500_Rows[[#This Row],[social_media_hours]]+Smartphone_Usage_And_Addiction_Analysis_7500_Rows[[#This Row],[gaming_hours]]</f>
        <v>3.7600000000000002</v>
      </c>
      <c r="K3879" s="1">
        <f>Smartphone_Usage_And_Addiction_Analysis_7500_Rows[[#This Row],[sleep_hours]]-Smartphone_Usage_And_Addiction_Analysis_7500_Rows[[#This Row],[total_leisure_hours]]</f>
        <v>4.2200000000000006</v>
      </c>
      <c r="L3879">
        <v>174</v>
      </c>
      <c r="M3879">
        <v>80</v>
      </c>
      <c r="N3879" s="5">
        <f>Smartphone_Usage_And_Addiction_Analysis_7500_Rows[[#This Row],[app_opens_per_day]]/Smartphone_Usage_And_Addiction_Analysis_7500_Rows[[#This Row],[daily_screen_time_hours]]</f>
        <v>14.519056261343014</v>
      </c>
      <c r="O3879">
        <v>6.43</v>
      </c>
      <c r="P3879" t="s">
        <v>18</v>
      </c>
      <c r="Q3879" t="s">
        <v>19</v>
      </c>
      <c r="R3879" t="s">
        <v>51</v>
      </c>
      <c r="S3879">
        <v>0</v>
      </c>
    </row>
    <row r="3880" spans="1:19" ht="18" customHeight="1" x14ac:dyDescent="0.25">
      <c r="A3880" s="10" t="s">
        <v>2591</v>
      </c>
      <c r="B3880" s="1">
        <v>24</v>
      </c>
      <c r="C3880" t="str">
        <f t="shared" si="60"/>
        <v>18-25 (Gen Z)</v>
      </c>
      <c r="D3880" s="1" t="s">
        <v>17</v>
      </c>
      <c r="E3880" s="1">
        <v>6.65</v>
      </c>
      <c r="F3880" s="1">
        <v>2.85</v>
      </c>
      <c r="G3880" s="1">
        <v>0.21</v>
      </c>
      <c r="H3880" s="1">
        <v>2.2000000000000002</v>
      </c>
      <c r="I3880" s="1">
        <v>7.9</v>
      </c>
      <c r="J3880" s="1">
        <f>Smartphone_Usage_And_Addiction_Analysis_7500_Rows[[#This Row],[social_media_hours]]+Smartphone_Usage_And_Addiction_Analysis_7500_Rows[[#This Row],[gaming_hours]]</f>
        <v>3.06</v>
      </c>
      <c r="K3880" s="1">
        <f>Smartphone_Usage_And_Addiction_Analysis_7500_Rows[[#This Row],[sleep_hours]]-Smartphone_Usage_And_Addiction_Analysis_7500_Rows[[#This Row],[total_leisure_hours]]</f>
        <v>4.84</v>
      </c>
      <c r="L3880" s="1">
        <v>221</v>
      </c>
      <c r="M3880" s="1">
        <v>132</v>
      </c>
      <c r="N3880" s="5">
        <f>Smartphone_Usage_And_Addiction_Analysis_7500_Rows[[#This Row],[app_opens_per_day]]/Smartphone_Usage_And_Addiction_Analysis_7500_Rows[[#This Row],[daily_screen_time_hours]]</f>
        <v>19.849624060150376</v>
      </c>
      <c r="O3880" s="1">
        <v>7.44</v>
      </c>
      <c r="P3880" s="1" t="s">
        <v>32</v>
      </c>
      <c r="Q3880" s="1" t="s">
        <v>19</v>
      </c>
      <c r="R3880" s="1" t="s">
        <v>28</v>
      </c>
      <c r="S3880" s="1">
        <v>1</v>
      </c>
    </row>
    <row r="3881" spans="1:19" ht="18" customHeight="1" x14ac:dyDescent="0.25">
      <c r="A3881" s="10" t="s">
        <v>6410</v>
      </c>
      <c r="B3881" s="1">
        <v>34</v>
      </c>
      <c r="C3881" s="1" t="str">
        <f t="shared" si="60"/>
        <v>26-40 (Millennials)</v>
      </c>
      <c r="D3881" t="s">
        <v>7582</v>
      </c>
      <c r="E3881">
        <v>4.5199999999999996</v>
      </c>
      <c r="F3881">
        <v>3.19</v>
      </c>
      <c r="G3881">
        <v>1.76</v>
      </c>
      <c r="H3881">
        <v>1.71</v>
      </c>
      <c r="I3881">
        <v>8.2100000000000009</v>
      </c>
      <c r="J3881" s="1">
        <f>Smartphone_Usage_And_Addiction_Analysis_7500_Rows[[#This Row],[social_media_hours]]+Smartphone_Usage_And_Addiction_Analysis_7500_Rows[[#This Row],[gaming_hours]]</f>
        <v>4.95</v>
      </c>
      <c r="K3881" s="1">
        <f>Smartphone_Usage_And_Addiction_Analysis_7500_Rows[[#This Row],[sleep_hours]]-Smartphone_Usage_And_Addiction_Analysis_7500_Rows[[#This Row],[total_leisure_hours]]</f>
        <v>3.2600000000000007</v>
      </c>
      <c r="L3881">
        <v>138</v>
      </c>
      <c r="M3881">
        <v>88</v>
      </c>
      <c r="N3881" s="5">
        <f>Smartphone_Usage_And_Addiction_Analysis_7500_Rows[[#This Row],[app_opens_per_day]]/Smartphone_Usage_And_Addiction_Analysis_7500_Rows[[#This Row],[daily_screen_time_hours]]</f>
        <v>19.469026548672566</v>
      </c>
      <c r="O3881">
        <v>6.49</v>
      </c>
      <c r="P3881" t="s">
        <v>18</v>
      </c>
      <c r="Q3881" t="s">
        <v>23</v>
      </c>
      <c r="R3881" t="s">
        <v>51</v>
      </c>
      <c r="S3881">
        <v>0</v>
      </c>
    </row>
    <row r="3882" spans="1:19" ht="18" customHeight="1" x14ac:dyDescent="0.25">
      <c r="A3882" s="10" t="s">
        <v>2592</v>
      </c>
      <c r="B3882" s="1">
        <v>22</v>
      </c>
      <c r="C3882" t="str">
        <f t="shared" si="60"/>
        <v>18-25 (Gen Z)</v>
      </c>
      <c r="D3882" s="1" t="s">
        <v>30</v>
      </c>
      <c r="E3882" s="1">
        <v>7.17</v>
      </c>
      <c r="F3882" s="1">
        <v>1.79</v>
      </c>
      <c r="G3882" s="1">
        <v>3.95</v>
      </c>
      <c r="H3882" s="1">
        <v>4.03</v>
      </c>
      <c r="I3882" s="1">
        <v>7.38</v>
      </c>
      <c r="J3882" s="1">
        <f>Smartphone_Usage_And_Addiction_Analysis_7500_Rows[[#This Row],[social_media_hours]]+Smartphone_Usage_And_Addiction_Analysis_7500_Rows[[#This Row],[gaming_hours]]</f>
        <v>5.74</v>
      </c>
      <c r="K3882" s="1">
        <f>Smartphone_Usage_And_Addiction_Analysis_7500_Rows[[#This Row],[sleep_hours]]-Smartphone_Usage_And_Addiction_Analysis_7500_Rows[[#This Row],[total_leisure_hours]]</f>
        <v>1.6399999999999997</v>
      </c>
      <c r="L3882" s="1">
        <v>183</v>
      </c>
      <c r="M3882" s="1">
        <v>147</v>
      </c>
      <c r="N3882" s="5">
        <f>Smartphone_Usage_And_Addiction_Analysis_7500_Rows[[#This Row],[app_opens_per_day]]/Smartphone_Usage_And_Addiction_Analysis_7500_Rows[[#This Row],[daily_screen_time_hours]]</f>
        <v>20.502092050209207</v>
      </c>
      <c r="O3882" s="1">
        <v>9.74</v>
      </c>
      <c r="P3882" s="1" t="s">
        <v>32</v>
      </c>
      <c r="Q3882" s="1" t="s">
        <v>19</v>
      </c>
      <c r="R3882" s="1" t="s">
        <v>28</v>
      </c>
      <c r="S3882" s="1">
        <v>1</v>
      </c>
    </row>
    <row r="3883" spans="1:19" ht="18" customHeight="1" x14ac:dyDescent="0.25">
      <c r="A3883" s="10" t="s">
        <v>6411</v>
      </c>
      <c r="B3883" s="1">
        <v>33</v>
      </c>
      <c r="C3883" s="1" t="str">
        <f t="shared" si="60"/>
        <v>26-40 (Millennials)</v>
      </c>
      <c r="D3883" t="s">
        <v>7582</v>
      </c>
      <c r="E3883">
        <v>5.94</v>
      </c>
      <c r="F3883">
        <v>2.0699999999999998</v>
      </c>
      <c r="G3883">
        <v>3.28</v>
      </c>
      <c r="H3883">
        <v>4.8499999999999996</v>
      </c>
      <c r="I3883">
        <v>5.75</v>
      </c>
      <c r="J3883" s="1">
        <f>Smartphone_Usage_And_Addiction_Analysis_7500_Rows[[#This Row],[social_media_hours]]+Smartphone_Usage_And_Addiction_Analysis_7500_Rows[[#This Row],[gaming_hours]]</f>
        <v>5.35</v>
      </c>
      <c r="K3883" s="1">
        <f>Smartphone_Usage_And_Addiction_Analysis_7500_Rows[[#This Row],[sleep_hours]]-Smartphone_Usage_And_Addiction_Analysis_7500_Rows[[#This Row],[total_leisure_hours]]</f>
        <v>0.40000000000000036</v>
      </c>
      <c r="L3883">
        <v>216</v>
      </c>
      <c r="M3883">
        <v>177</v>
      </c>
      <c r="N3883" s="5">
        <f>Smartphone_Usage_And_Addiction_Analysis_7500_Rows[[#This Row],[app_opens_per_day]]/Smartphone_Usage_And_Addiction_Analysis_7500_Rows[[#This Row],[daily_screen_time_hours]]</f>
        <v>29.797979797979796</v>
      </c>
      <c r="O3883">
        <v>7.32</v>
      </c>
      <c r="P3883" t="s">
        <v>32</v>
      </c>
      <c r="Q3883" t="s">
        <v>23</v>
      </c>
      <c r="R3883" t="s">
        <v>51</v>
      </c>
      <c r="S3883">
        <v>0</v>
      </c>
    </row>
    <row r="3884" spans="1:19" ht="18" customHeight="1" x14ac:dyDescent="0.25">
      <c r="A3884" s="10" t="s">
        <v>2593</v>
      </c>
      <c r="B3884" s="1">
        <v>18</v>
      </c>
      <c r="C3884" t="str">
        <f t="shared" si="60"/>
        <v>18-25 (Gen Z)</v>
      </c>
      <c r="D3884" s="1" t="s">
        <v>17</v>
      </c>
      <c r="E3884" s="1">
        <v>9.51</v>
      </c>
      <c r="F3884" s="1">
        <v>3.81</v>
      </c>
      <c r="G3884" s="1">
        <v>2.88</v>
      </c>
      <c r="H3884" s="1">
        <v>3.12</v>
      </c>
      <c r="I3884" s="1">
        <v>6.49</v>
      </c>
      <c r="J3884" s="1">
        <f>Smartphone_Usage_And_Addiction_Analysis_7500_Rows[[#This Row],[social_media_hours]]+Smartphone_Usage_And_Addiction_Analysis_7500_Rows[[#This Row],[gaming_hours]]</f>
        <v>6.6899999999999995</v>
      </c>
      <c r="K3884" s="1">
        <f>Smartphone_Usage_And_Addiction_Analysis_7500_Rows[[#This Row],[sleep_hours]]-Smartphone_Usage_And_Addiction_Analysis_7500_Rows[[#This Row],[total_leisure_hours]]</f>
        <v>-0.19999999999999929</v>
      </c>
      <c r="L3884" s="1">
        <v>34</v>
      </c>
      <c r="M3884" s="1">
        <v>94</v>
      </c>
      <c r="N3884" s="5">
        <f>Smartphone_Usage_And_Addiction_Analysis_7500_Rows[[#This Row],[app_opens_per_day]]/Smartphone_Usage_And_Addiction_Analysis_7500_Rows[[#This Row],[daily_screen_time_hours]]</f>
        <v>9.8843322818086232</v>
      </c>
      <c r="O3884" s="1">
        <v>11.59</v>
      </c>
      <c r="P3884" s="1" t="s">
        <v>18</v>
      </c>
      <c r="Q3884" s="1" t="s">
        <v>23</v>
      </c>
      <c r="R3884" s="1" t="s">
        <v>28</v>
      </c>
      <c r="S3884" s="1">
        <v>1</v>
      </c>
    </row>
    <row r="3885" spans="1:19" ht="18" customHeight="1" x14ac:dyDescent="0.25">
      <c r="A3885" s="10" t="s">
        <v>2594</v>
      </c>
      <c r="B3885" s="1">
        <v>18</v>
      </c>
      <c r="C3885" t="str">
        <f t="shared" si="60"/>
        <v>18-25 (Gen Z)</v>
      </c>
      <c r="D3885" s="1" t="s">
        <v>30</v>
      </c>
      <c r="E3885" s="1">
        <v>3.64</v>
      </c>
      <c r="F3885" s="1">
        <v>1.58</v>
      </c>
      <c r="G3885" s="1">
        <v>3.1</v>
      </c>
      <c r="H3885" s="1">
        <v>1.94</v>
      </c>
      <c r="I3885" s="1">
        <v>5.18</v>
      </c>
      <c r="J3885" s="1">
        <f>Smartphone_Usage_And_Addiction_Analysis_7500_Rows[[#This Row],[social_media_hours]]+Smartphone_Usage_And_Addiction_Analysis_7500_Rows[[#This Row],[gaming_hours]]</f>
        <v>4.68</v>
      </c>
      <c r="K3885" s="1">
        <f>Smartphone_Usage_And_Addiction_Analysis_7500_Rows[[#This Row],[sleep_hours]]-Smartphone_Usage_And_Addiction_Analysis_7500_Rows[[#This Row],[total_leisure_hours]]</f>
        <v>0.5</v>
      </c>
      <c r="L3885" s="1">
        <v>64</v>
      </c>
      <c r="M3885" s="1">
        <v>104</v>
      </c>
      <c r="N3885" s="5">
        <f>Smartphone_Usage_And_Addiction_Analysis_7500_Rows[[#This Row],[app_opens_per_day]]/Smartphone_Usage_And_Addiction_Analysis_7500_Rows[[#This Row],[daily_screen_time_hours]]</f>
        <v>28.571428571428569</v>
      </c>
      <c r="O3885" s="1">
        <v>5.61</v>
      </c>
      <c r="P3885" s="1" t="s">
        <v>22</v>
      </c>
      <c r="Q3885" s="1" t="s">
        <v>19</v>
      </c>
      <c r="R3885" s="1" t="s">
        <v>51</v>
      </c>
      <c r="S3885" s="1">
        <v>0</v>
      </c>
    </row>
    <row r="3886" spans="1:19" ht="18" customHeight="1" x14ac:dyDescent="0.25">
      <c r="A3886" s="10" t="s">
        <v>2595</v>
      </c>
      <c r="B3886" s="1">
        <v>32</v>
      </c>
      <c r="C3886" t="str">
        <f t="shared" si="60"/>
        <v>26-40 (Millennials)</v>
      </c>
      <c r="D3886" s="1" t="s">
        <v>30</v>
      </c>
      <c r="E3886" s="1">
        <v>9.2200000000000006</v>
      </c>
      <c r="F3886" s="1">
        <v>1.92</v>
      </c>
      <c r="G3886" s="1">
        <v>1.47</v>
      </c>
      <c r="H3886" s="1">
        <v>2.38</v>
      </c>
      <c r="I3886" s="1">
        <v>7.41</v>
      </c>
      <c r="J3886" s="1">
        <f>Smartphone_Usage_And_Addiction_Analysis_7500_Rows[[#This Row],[social_media_hours]]+Smartphone_Usage_And_Addiction_Analysis_7500_Rows[[#This Row],[gaming_hours]]</f>
        <v>3.3899999999999997</v>
      </c>
      <c r="K3886" s="1">
        <f>Smartphone_Usage_And_Addiction_Analysis_7500_Rows[[#This Row],[sleep_hours]]-Smartphone_Usage_And_Addiction_Analysis_7500_Rows[[#This Row],[total_leisure_hours]]</f>
        <v>4.0200000000000005</v>
      </c>
      <c r="L3886" s="1">
        <v>180</v>
      </c>
      <c r="M3886" s="1">
        <v>56</v>
      </c>
      <c r="N3886" s="5">
        <f>Smartphone_Usage_And_Addiction_Analysis_7500_Rows[[#This Row],[app_opens_per_day]]/Smartphone_Usage_And_Addiction_Analysis_7500_Rows[[#This Row],[daily_screen_time_hours]]</f>
        <v>6.0737527114967458</v>
      </c>
      <c r="O3886" s="1">
        <v>10.54</v>
      </c>
      <c r="P3886" s="1" t="s">
        <v>22</v>
      </c>
      <c r="Q3886" s="1" t="s">
        <v>23</v>
      </c>
      <c r="R3886" s="1" t="s">
        <v>24</v>
      </c>
      <c r="S3886" s="1">
        <v>1</v>
      </c>
    </row>
    <row r="3887" spans="1:19" ht="18" customHeight="1" x14ac:dyDescent="0.25">
      <c r="A3887" s="10" t="s">
        <v>2596</v>
      </c>
      <c r="B3887" s="1">
        <v>35</v>
      </c>
      <c r="C3887" t="str">
        <f t="shared" si="60"/>
        <v>26-40 (Millennials)</v>
      </c>
      <c r="D3887" s="1" t="s">
        <v>17</v>
      </c>
      <c r="E3887" s="1">
        <v>6.2</v>
      </c>
      <c r="F3887" s="1">
        <v>2.2599999999999998</v>
      </c>
      <c r="G3887" s="1">
        <v>3.69</v>
      </c>
      <c r="H3887" s="1">
        <v>2.72</v>
      </c>
      <c r="I3887" s="1">
        <v>8.61</v>
      </c>
      <c r="J3887" s="1">
        <f>Smartphone_Usage_And_Addiction_Analysis_7500_Rows[[#This Row],[social_media_hours]]+Smartphone_Usage_And_Addiction_Analysis_7500_Rows[[#This Row],[gaming_hours]]</f>
        <v>5.9499999999999993</v>
      </c>
      <c r="K3887" s="1">
        <f>Smartphone_Usage_And_Addiction_Analysis_7500_Rows[[#This Row],[sleep_hours]]-Smartphone_Usage_And_Addiction_Analysis_7500_Rows[[#This Row],[total_leisure_hours]]</f>
        <v>2.66</v>
      </c>
      <c r="L3887" s="1">
        <v>214</v>
      </c>
      <c r="M3887" s="1">
        <v>84</v>
      </c>
      <c r="N3887" s="5">
        <f>Smartphone_Usage_And_Addiction_Analysis_7500_Rows[[#This Row],[app_opens_per_day]]/Smartphone_Usage_And_Addiction_Analysis_7500_Rows[[#This Row],[daily_screen_time_hours]]</f>
        <v>13.548387096774194</v>
      </c>
      <c r="O3887" s="1">
        <v>7.24</v>
      </c>
      <c r="P3887" s="1" t="s">
        <v>18</v>
      </c>
      <c r="Q3887" s="1" t="s">
        <v>19</v>
      </c>
      <c r="R3887" s="1" t="s">
        <v>51</v>
      </c>
      <c r="S3887" s="1">
        <v>0</v>
      </c>
    </row>
    <row r="3888" spans="1:19" ht="18" customHeight="1" x14ac:dyDescent="0.25">
      <c r="A3888" s="10" t="s">
        <v>6412</v>
      </c>
      <c r="B3888" s="1">
        <v>18</v>
      </c>
      <c r="C3888" s="1" t="str">
        <f t="shared" si="60"/>
        <v>18-25 (Gen Z)</v>
      </c>
      <c r="D3888" t="s">
        <v>7582</v>
      </c>
      <c r="E3888">
        <v>4.66</v>
      </c>
      <c r="F3888">
        <v>0.78</v>
      </c>
      <c r="G3888">
        <v>0.28999999999999998</v>
      </c>
      <c r="H3888">
        <v>2.8</v>
      </c>
      <c r="I3888">
        <v>8.57</v>
      </c>
      <c r="J3888" s="1">
        <f>Smartphone_Usage_And_Addiction_Analysis_7500_Rows[[#This Row],[social_media_hours]]+Smartphone_Usage_And_Addiction_Analysis_7500_Rows[[#This Row],[gaming_hours]]</f>
        <v>1.07</v>
      </c>
      <c r="K3888" s="1">
        <f>Smartphone_Usage_And_Addiction_Analysis_7500_Rows[[#This Row],[sleep_hours]]-Smartphone_Usage_And_Addiction_Analysis_7500_Rows[[#This Row],[total_leisure_hours]]</f>
        <v>7.5</v>
      </c>
      <c r="L3888">
        <v>123</v>
      </c>
      <c r="M3888">
        <v>25</v>
      </c>
      <c r="N3888" s="5">
        <f>Smartphone_Usage_And_Addiction_Analysis_7500_Rows[[#This Row],[app_opens_per_day]]/Smartphone_Usage_And_Addiction_Analysis_7500_Rows[[#This Row],[daily_screen_time_hours]]</f>
        <v>5.3648068669527893</v>
      </c>
      <c r="O3888">
        <v>6.3</v>
      </c>
      <c r="P3888" t="s">
        <v>18</v>
      </c>
      <c r="Q3888" t="s">
        <v>23</v>
      </c>
      <c r="R3888" t="s">
        <v>20</v>
      </c>
      <c r="S3888">
        <v>0</v>
      </c>
    </row>
    <row r="3889" spans="1:19" ht="18" customHeight="1" x14ac:dyDescent="0.25">
      <c r="A3889" s="10" t="s">
        <v>2597</v>
      </c>
      <c r="B3889" s="1">
        <v>19</v>
      </c>
      <c r="C3889" t="str">
        <f t="shared" si="60"/>
        <v>18-25 (Gen Z)</v>
      </c>
      <c r="D3889" s="1" t="s">
        <v>30</v>
      </c>
      <c r="E3889" s="1">
        <v>11.59</v>
      </c>
      <c r="F3889" s="1">
        <v>5.32</v>
      </c>
      <c r="G3889" s="1">
        <v>0.43</v>
      </c>
      <c r="H3889" s="1">
        <v>2.0299999999999998</v>
      </c>
      <c r="I3889" s="1">
        <v>6.58</v>
      </c>
      <c r="J3889" s="1">
        <f>Smartphone_Usage_And_Addiction_Analysis_7500_Rows[[#This Row],[social_media_hours]]+Smartphone_Usage_And_Addiction_Analysis_7500_Rows[[#This Row],[gaming_hours]]</f>
        <v>5.75</v>
      </c>
      <c r="K3889" s="1">
        <f>Smartphone_Usage_And_Addiction_Analysis_7500_Rows[[#This Row],[sleep_hours]]-Smartphone_Usage_And_Addiction_Analysis_7500_Rows[[#This Row],[total_leisure_hours]]</f>
        <v>0.83000000000000007</v>
      </c>
      <c r="L3889" s="1">
        <v>32</v>
      </c>
      <c r="M3889" s="1">
        <v>174</v>
      </c>
      <c r="N3889" s="5">
        <f>Smartphone_Usage_And_Addiction_Analysis_7500_Rows[[#This Row],[app_opens_per_day]]/Smartphone_Usage_And_Addiction_Analysis_7500_Rows[[#This Row],[daily_screen_time_hours]]</f>
        <v>15.012942191544434</v>
      </c>
      <c r="O3889" s="1">
        <v>13.12</v>
      </c>
      <c r="P3889" s="1" t="s">
        <v>22</v>
      </c>
      <c r="Q3889" s="1" t="s">
        <v>23</v>
      </c>
      <c r="R3889" s="1" t="s">
        <v>28</v>
      </c>
      <c r="S3889" s="1">
        <v>1</v>
      </c>
    </row>
    <row r="3890" spans="1:19" ht="18" customHeight="1" x14ac:dyDescent="0.25">
      <c r="A3890" s="10" t="s">
        <v>6413</v>
      </c>
      <c r="B3890" s="1">
        <v>19</v>
      </c>
      <c r="C3890" s="1" t="str">
        <f t="shared" si="60"/>
        <v>18-25 (Gen Z)</v>
      </c>
      <c r="D3890" t="s">
        <v>7582</v>
      </c>
      <c r="E3890">
        <v>3.49</v>
      </c>
      <c r="F3890">
        <v>1.81</v>
      </c>
      <c r="G3890">
        <v>0.64</v>
      </c>
      <c r="H3890">
        <v>1.1399999999999999</v>
      </c>
      <c r="I3890">
        <v>7.08</v>
      </c>
      <c r="J3890" s="1">
        <f>Smartphone_Usage_And_Addiction_Analysis_7500_Rows[[#This Row],[social_media_hours]]+Smartphone_Usage_And_Addiction_Analysis_7500_Rows[[#This Row],[gaming_hours]]</f>
        <v>2.4500000000000002</v>
      </c>
      <c r="K3890" s="1">
        <f>Smartphone_Usage_And_Addiction_Analysis_7500_Rows[[#This Row],[sleep_hours]]-Smartphone_Usage_And_Addiction_Analysis_7500_Rows[[#This Row],[total_leisure_hours]]</f>
        <v>4.63</v>
      </c>
      <c r="L3890">
        <v>119</v>
      </c>
      <c r="M3890">
        <v>174</v>
      </c>
      <c r="N3890" s="5">
        <f>Smartphone_Usage_And_Addiction_Analysis_7500_Rows[[#This Row],[app_opens_per_day]]/Smartphone_Usage_And_Addiction_Analysis_7500_Rows[[#This Row],[daily_screen_time_hours]]</f>
        <v>49.856733524355299</v>
      </c>
      <c r="O3890">
        <v>4.4800000000000004</v>
      </c>
      <c r="P3890" t="s">
        <v>22</v>
      </c>
      <c r="Q3890" t="s">
        <v>19</v>
      </c>
      <c r="R3890" t="s">
        <v>51</v>
      </c>
      <c r="S3890">
        <v>0</v>
      </c>
    </row>
    <row r="3891" spans="1:19" ht="18" customHeight="1" x14ac:dyDescent="0.25">
      <c r="A3891" s="10" t="s">
        <v>6414</v>
      </c>
      <c r="B3891" s="1">
        <v>18</v>
      </c>
      <c r="C3891" s="1" t="str">
        <f t="shared" si="60"/>
        <v>18-25 (Gen Z)</v>
      </c>
      <c r="D3891" t="s">
        <v>7582</v>
      </c>
      <c r="E3891">
        <v>6.8</v>
      </c>
      <c r="F3891">
        <v>2.41</v>
      </c>
      <c r="G3891">
        <v>1.59</v>
      </c>
      <c r="H3891">
        <v>3.63</v>
      </c>
      <c r="I3891">
        <v>8.6</v>
      </c>
      <c r="J3891" s="1">
        <f>Smartphone_Usage_And_Addiction_Analysis_7500_Rows[[#This Row],[social_media_hours]]+Smartphone_Usage_And_Addiction_Analysis_7500_Rows[[#This Row],[gaming_hours]]</f>
        <v>4</v>
      </c>
      <c r="K3891" s="1">
        <f>Smartphone_Usage_And_Addiction_Analysis_7500_Rows[[#This Row],[sleep_hours]]-Smartphone_Usage_And_Addiction_Analysis_7500_Rows[[#This Row],[total_leisure_hours]]</f>
        <v>4.5999999999999996</v>
      </c>
      <c r="L3891">
        <v>49</v>
      </c>
      <c r="M3891">
        <v>100</v>
      </c>
      <c r="N3891" s="5">
        <f>Smartphone_Usage_And_Addiction_Analysis_7500_Rows[[#This Row],[app_opens_per_day]]/Smartphone_Usage_And_Addiction_Analysis_7500_Rows[[#This Row],[daily_screen_time_hours]]</f>
        <v>14.705882352941178</v>
      </c>
      <c r="O3891">
        <v>9.59</v>
      </c>
      <c r="P3891" t="s">
        <v>32</v>
      </c>
      <c r="Q3891" t="s">
        <v>23</v>
      </c>
      <c r="R3891" t="s">
        <v>28</v>
      </c>
      <c r="S3891">
        <v>1</v>
      </c>
    </row>
    <row r="3892" spans="1:19" ht="18" customHeight="1" x14ac:dyDescent="0.25">
      <c r="A3892" s="10" t="s">
        <v>6415</v>
      </c>
      <c r="B3892" s="1">
        <v>29</v>
      </c>
      <c r="C3892" s="1" t="str">
        <f t="shared" si="60"/>
        <v>26-40 (Millennials)</v>
      </c>
      <c r="D3892" t="s">
        <v>7582</v>
      </c>
      <c r="E3892">
        <v>4.1399999999999997</v>
      </c>
      <c r="F3892">
        <v>2.68</v>
      </c>
      <c r="G3892">
        <v>2.3199999999999998</v>
      </c>
      <c r="H3892">
        <v>1.95</v>
      </c>
      <c r="I3892">
        <v>4.97</v>
      </c>
      <c r="J3892" s="1">
        <f>Smartphone_Usage_And_Addiction_Analysis_7500_Rows[[#This Row],[social_media_hours]]+Smartphone_Usage_And_Addiction_Analysis_7500_Rows[[#This Row],[gaming_hours]]</f>
        <v>5</v>
      </c>
      <c r="K3892" s="1">
        <f>Smartphone_Usage_And_Addiction_Analysis_7500_Rows[[#This Row],[sleep_hours]]-Smartphone_Usage_And_Addiction_Analysis_7500_Rows[[#This Row],[total_leisure_hours]]</f>
        <v>-3.0000000000000249E-2</v>
      </c>
      <c r="L3892">
        <v>210</v>
      </c>
      <c r="M3892">
        <v>21</v>
      </c>
      <c r="N3892" s="5">
        <f>Smartphone_Usage_And_Addiction_Analysis_7500_Rows[[#This Row],[app_opens_per_day]]/Smartphone_Usage_And_Addiction_Analysis_7500_Rows[[#This Row],[daily_screen_time_hours]]</f>
        <v>5.0724637681159424</v>
      </c>
      <c r="O3892">
        <v>6.64</v>
      </c>
      <c r="P3892" t="s">
        <v>32</v>
      </c>
      <c r="Q3892" t="s">
        <v>19</v>
      </c>
      <c r="R3892" t="s">
        <v>20</v>
      </c>
      <c r="S3892">
        <v>0</v>
      </c>
    </row>
    <row r="3893" spans="1:19" ht="18" customHeight="1" x14ac:dyDescent="0.25">
      <c r="A3893" s="10" t="s">
        <v>2598</v>
      </c>
      <c r="B3893" s="1">
        <v>30</v>
      </c>
      <c r="C3893" t="str">
        <f t="shared" si="60"/>
        <v>26-40 (Millennials)</v>
      </c>
      <c r="D3893" s="1" t="s">
        <v>30</v>
      </c>
      <c r="E3893" s="1">
        <v>7.43</v>
      </c>
      <c r="F3893" s="1">
        <v>4.6100000000000003</v>
      </c>
      <c r="G3893" s="1">
        <v>1.19</v>
      </c>
      <c r="H3893" s="1">
        <v>5.71</v>
      </c>
      <c r="I3893" s="1">
        <v>6.35</v>
      </c>
      <c r="J3893" s="1">
        <f>Smartphone_Usage_And_Addiction_Analysis_7500_Rows[[#This Row],[social_media_hours]]+Smartphone_Usage_And_Addiction_Analysis_7500_Rows[[#This Row],[gaming_hours]]</f>
        <v>5.8000000000000007</v>
      </c>
      <c r="K3893" s="1">
        <f>Smartphone_Usage_And_Addiction_Analysis_7500_Rows[[#This Row],[sleep_hours]]-Smartphone_Usage_And_Addiction_Analysis_7500_Rows[[#This Row],[total_leisure_hours]]</f>
        <v>0.54999999999999893</v>
      </c>
      <c r="L3893" s="1">
        <v>82</v>
      </c>
      <c r="M3893" s="1">
        <v>62</v>
      </c>
      <c r="N3893" s="5">
        <f>Smartphone_Usage_And_Addiction_Analysis_7500_Rows[[#This Row],[app_opens_per_day]]/Smartphone_Usage_And_Addiction_Analysis_7500_Rows[[#This Row],[daily_screen_time_hours]]</f>
        <v>8.3445491251682373</v>
      </c>
      <c r="O3893" s="1">
        <v>8.17</v>
      </c>
      <c r="P3893" s="1" t="s">
        <v>18</v>
      </c>
      <c r="Q3893" s="1" t="s">
        <v>19</v>
      </c>
      <c r="R3893" s="1" t="s">
        <v>24</v>
      </c>
      <c r="S3893" s="1">
        <v>1</v>
      </c>
    </row>
    <row r="3894" spans="1:19" ht="18" customHeight="1" x14ac:dyDescent="0.25">
      <c r="A3894" s="10" t="s">
        <v>6416</v>
      </c>
      <c r="B3894" s="1">
        <v>21</v>
      </c>
      <c r="C3894" s="1" t="str">
        <f t="shared" si="60"/>
        <v>18-25 (Gen Z)</v>
      </c>
      <c r="D3894" t="s">
        <v>7582</v>
      </c>
      <c r="E3894">
        <v>8.42</v>
      </c>
      <c r="F3894">
        <v>3.1</v>
      </c>
      <c r="G3894">
        <v>3.17</v>
      </c>
      <c r="H3894">
        <v>5.4</v>
      </c>
      <c r="I3894">
        <v>6.33</v>
      </c>
      <c r="J3894" s="1">
        <f>Smartphone_Usage_And_Addiction_Analysis_7500_Rows[[#This Row],[social_media_hours]]+Smartphone_Usage_And_Addiction_Analysis_7500_Rows[[#This Row],[gaming_hours]]</f>
        <v>6.27</v>
      </c>
      <c r="K3894" s="1">
        <f>Smartphone_Usage_And_Addiction_Analysis_7500_Rows[[#This Row],[sleep_hours]]-Smartphone_Usage_And_Addiction_Analysis_7500_Rows[[#This Row],[total_leisure_hours]]</f>
        <v>6.0000000000000497E-2</v>
      </c>
      <c r="L3894">
        <v>106</v>
      </c>
      <c r="M3894">
        <v>148</v>
      </c>
      <c r="N3894" s="5">
        <f>Smartphone_Usage_And_Addiction_Analysis_7500_Rows[[#This Row],[app_opens_per_day]]/Smartphone_Usage_And_Addiction_Analysis_7500_Rows[[#This Row],[daily_screen_time_hours]]</f>
        <v>17.577197149643705</v>
      </c>
      <c r="O3894">
        <v>10</v>
      </c>
      <c r="P3894" t="s">
        <v>22</v>
      </c>
      <c r="Q3894" t="s">
        <v>19</v>
      </c>
      <c r="R3894" t="s">
        <v>24</v>
      </c>
      <c r="S3894">
        <v>1</v>
      </c>
    </row>
    <row r="3895" spans="1:19" ht="18" customHeight="1" x14ac:dyDescent="0.25">
      <c r="A3895" s="10" t="s">
        <v>2599</v>
      </c>
      <c r="B3895" s="1">
        <v>24</v>
      </c>
      <c r="C3895" t="str">
        <f t="shared" si="60"/>
        <v>18-25 (Gen Z)</v>
      </c>
      <c r="D3895" s="1" t="s">
        <v>17</v>
      </c>
      <c r="E3895" s="1">
        <v>5.43</v>
      </c>
      <c r="F3895" s="1">
        <v>1.48</v>
      </c>
      <c r="G3895" s="1">
        <v>0.13</v>
      </c>
      <c r="H3895" s="1">
        <v>5.05</v>
      </c>
      <c r="I3895" s="1">
        <v>8.56</v>
      </c>
      <c r="J3895" s="1">
        <f>Smartphone_Usage_And_Addiction_Analysis_7500_Rows[[#This Row],[social_media_hours]]+Smartphone_Usage_And_Addiction_Analysis_7500_Rows[[#This Row],[gaming_hours]]</f>
        <v>1.6099999999999999</v>
      </c>
      <c r="K3895" s="1">
        <f>Smartphone_Usage_And_Addiction_Analysis_7500_Rows[[#This Row],[sleep_hours]]-Smartphone_Usage_And_Addiction_Analysis_7500_Rows[[#This Row],[total_leisure_hours]]</f>
        <v>6.9500000000000011</v>
      </c>
      <c r="L3895" s="1">
        <v>75</v>
      </c>
      <c r="M3895" s="1">
        <v>35</v>
      </c>
      <c r="N3895" s="5">
        <f>Smartphone_Usage_And_Addiction_Analysis_7500_Rows[[#This Row],[app_opens_per_day]]/Smartphone_Usage_And_Addiction_Analysis_7500_Rows[[#This Row],[daily_screen_time_hours]]</f>
        <v>6.4456721915285451</v>
      </c>
      <c r="O3895" s="1">
        <v>7.91</v>
      </c>
      <c r="P3895" s="1" t="s">
        <v>22</v>
      </c>
      <c r="Q3895" s="1" t="s">
        <v>23</v>
      </c>
      <c r="R3895" s="1" t="s">
        <v>51</v>
      </c>
      <c r="S3895" s="1">
        <v>0</v>
      </c>
    </row>
    <row r="3896" spans="1:19" ht="18" customHeight="1" x14ac:dyDescent="0.25">
      <c r="A3896" s="10" t="s">
        <v>2600</v>
      </c>
      <c r="B3896" s="1">
        <v>23</v>
      </c>
      <c r="C3896" t="str">
        <f t="shared" si="60"/>
        <v>18-25 (Gen Z)</v>
      </c>
      <c r="D3896" s="1" t="s">
        <v>17</v>
      </c>
      <c r="E3896" s="1">
        <v>4.29</v>
      </c>
      <c r="F3896" s="1">
        <v>3.07</v>
      </c>
      <c r="G3896" s="1">
        <v>2.4700000000000002</v>
      </c>
      <c r="H3896" s="1">
        <v>5.72</v>
      </c>
      <c r="I3896" s="1">
        <v>8.42</v>
      </c>
      <c r="J3896" s="1">
        <f>Smartphone_Usage_And_Addiction_Analysis_7500_Rows[[#This Row],[social_media_hours]]+Smartphone_Usage_And_Addiction_Analysis_7500_Rows[[#This Row],[gaming_hours]]</f>
        <v>5.54</v>
      </c>
      <c r="K3896" s="1">
        <f>Smartphone_Usage_And_Addiction_Analysis_7500_Rows[[#This Row],[sleep_hours]]-Smartphone_Usage_And_Addiction_Analysis_7500_Rows[[#This Row],[total_leisure_hours]]</f>
        <v>2.88</v>
      </c>
      <c r="L3896" s="1">
        <v>149</v>
      </c>
      <c r="M3896" s="1">
        <v>160</v>
      </c>
      <c r="N3896" s="5">
        <f>Smartphone_Usage_And_Addiction_Analysis_7500_Rows[[#This Row],[app_opens_per_day]]/Smartphone_Usage_And_Addiction_Analysis_7500_Rows[[#This Row],[daily_screen_time_hours]]</f>
        <v>37.296037296037298</v>
      </c>
      <c r="O3896" s="1">
        <v>5.27</v>
      </c>
      <c r="P3896" s="1" t="s">
        <v>18</v>
      </c>
      <c r="Q3896" s="1" t="s">
        <v>23</v>
      </c>
      <c r="R3896" s="1" t="s">
        <v>51</v>
      </c>
      <c r="S3896" s="1">
        <v>0</v>
      </c>
    </row>
    <row r="3897" spans="1:19" ht="18" customHeight="1" x14ac:dyDescent="0.25">
      <c r="A3897" s="10" t="s">
        <v>6417</v>
      </c>
      <c r="B3897" s="1">
        <v>35</v>
      </c>
      <c r="C3897" s="1" t="str">
        <f t="shared" si="60"/>
        <v>26-40 (Millennials)</v>
      </c>
      <c r="D3897" t="s">
        <v>7582</v>
      </c>
      <c r="E3897">
        <v>9.5500000000000007</v>
      </c>
      <c r="F3897">
        <v>0.68</v>
      </c>
      <c r="G3897">
        <v>1.94</v>
      </c>
      <c r="H3897">
        <v>2.66</v>
      </c>
      <c r="I3897">
        <v>8.49</v>
      </c>
      <c r="J3897" s="1">
        <f>Smartphone_Usage_And_Addiction_Analysis_7500_Rows[[#This Row],[social_media_hours]]+Smartphone_Usage_And_Addiction_Analysis_7500_Rows[[#This Row],[gaming_hours]]</f>
        <v>2.62</v>
      </c>
      <c r="K3897" s="1">
        <f>Smartphone_Usage_And_Addiction_Analysis_7500_Rows[[#This Row],[sleep_hours]]-Smartphone_Usage_And_Addiction_Analysis_7500_Rows[[#This Row],[total_leisure_hours]]</f>
        <v>5.87</v>
      </c>
      <c r="L3897">
        <v>184</v>
      </c>
      <c r="M3897">
        <v>135</v>
      </c>
      <c r="N3897" s="5">
        <f>Smartphone_Usage_And_Addiction_Analysis_7500_Rows[[#This Row],[app_opens_per_day]]/Smartphone_Usage_And_Addiction_Analysis_7500_Rows[[#This Row],[daily_screen_time_hours]]</f>
        <v>14.136125654450261</v>
      </c>
      <c r="O3897">
        <v>11.72</v>
      </c>
      <c r="P3897" t="s">
        <v>32</v>
      </c>
      <c r="Q3897" t="s">
        <v>23</v>
      </c>
      <c r="R3897" t="s">
        <v>28</v>
      </c>
      <c r="S3897">
        <v>1</v>
      </c>
    </row>
    <row r="3898" spans="1:19" ht="18" customHeight="1" x14ac:dyDescent="0.25">
      <c r="A3898" s="10" t="s">
        <v>2601</v>
      </c>
      <c r="B3898" s="1">
        <v>34</v>
      </c>
      <c r="C3898" t="str">
        <f t="shared" si="60"/>
        <v>26-40 (Millennials)</v>
      </c>
      <c r="D3898" s="1" t="s">
        <v>17</v>
      </c>
      <c r="E3898" s="1">
        <v>3.52</v>
      </c>
      <c r="F3898" s="1">
        <v>1.07</v>
      </c>
      <c r="G3898" s="1">
        <v>3.23</v>
      </c>
      <c r="H3898" s="1">
        <v>0.68</v>
      </c>
      <c r="I3898" s="1">
        <v>6.08</v>
      </c>
      <c r="J3898" s="1">
        <f>Smartphone_Usage_And_Addiction_Analysis_7500_Rows[[#This Row],[social_media_hours]]+Smartphone_Usage_And_Addiction_Analysis_7500_Rows[[#This Row],[gaming_hours]]</f>
        <v>4.3</v>
      </c>
      <c r="K3898" s="1">
        <f>Smartphone_Usage_And_Addiction_Analysis_7500_Rows[[#This Row],[sleep_hours]]-Smartphone_Usage_And_Addiction_Analysis_7500_Rows[[#This Row],[total_leisure_hours]]</f>
        <v>1.7800000000000002</v>
      </c>
      <c r="L3898" s="1">
        <v>195</v>
      </c>
      <c r="M3898" s="1">
        <v>163</v>
      </c>
      <c r="N3898" s="5">
        <f>Smartphone_Usage_And_Addiction_Analysis_7500_Rows[[#This Row],[app_opens_per_day]]/Smartphone_Usage_And_Addiction_Analysis_7500_Rows[[#This Row],[daily_screen_time_hours]]</f>
        <v>46.30681818181818</v>
      </c>
      <c r="O3898" s="1">
        <v>4.4000000000000004</v>
      </c>
      <c r="P3898" s="1" t="s">
        <v>22</v>
      </c>
      <c r="Q3898" s="1" t="s">
        <v>19</v>
      </c>
      <c r="R3898" s="1" t="s">
        <v>51</v>
      </c>
      <c r="S3898" s="1">
        <v>0</v>
      </c>
    </row>
    <row r="3899" spans="1:19" ht="18" customHeight="1" x14ac:dyDescent="0.25">
      <c r="A3899" s="10" t="s">
        <v>2602</v>
      </c>
      <c r="B3899" s="1">
        <v>22</v>
      </c>
      <c r="C3899" t="str">
        <f t="shared" si="60"/>
        <v>18-25 (Gen Z)</v>
      </c>
      <c r="D3899" s="1" t="s">
        <v>30</v>
      </c>
      <c r="E3899" s="1">
        <v>4.8899999999999997</v>
      </c>
      <c r="F3899" s="1">
        <v>3.22</v>
      </c>
      <c r="G3899" s="1">
        <v>0.18</v>
      </c>
      <c r="H3899" s="1">
        <v>2.08</v>
      </c>
      <c r="I3899" s="1">
        <v>6.86</v>
      </c>
      <c r="J3899" s="1">
        <f>Smartphone_Usage_And_Addiction_Analysis_7500_Rows[[#This Row],[social_media_hours]]+Smartphone_Usage_And_Addiction_Analysis_7500_Rows[[#This Row],[gaming_hours]]</f>
        <v>3.4000000000000004</v>
      </c>
      <c r="K3899" s="1">
        <f>Smartphone_Usage_And_Addiction_Analysis_7500_Rows[[#This Row],[sleep_hours]]-Smartphone_Usage_And_Addiction_Analysis_7500_Rows[[#This Row],[total_leisure_hours]]</f>
        <v>3.46</v>
      </c>
      <c r="L3899" s="1">
        <v>27</v>
      </c>
      <c r="M3899" s="1">
        <v>116</v>
      </c>
      <c r="N3899" s="5">
        <f>Smartphone_Usage_And_Addiction_Analysis_7500_Rows[[#This Row],[app_opens_per_day]]/Smartphone_Usage_And_Addiction_Analysis_7500_Rows[[#This Row],[daily_screen_time_hours]]</f>
        <v>23.721881390593047</v>
      </c>
      <c r="O3899" s="1">
        <v>7.02</v>
      </c>
      <c r="P3899" s="1" t="s">
        <v>32</v>
      </c>
      <c r="Q3899" s="1" t="s">
        <v>19</v>
      </c>
      <c r="R3899" s="1" t="s">
        <v>51</v>
      </c>
      <c r="S3899" s="1">
        <v>0</v>
      </c>
    </row>
    <row r="3900" spans="1:19" ht="18" customHeight="1" x14ac:dyDescent="0.25">
      <c r="A3900" s="10" t="s">
        <v>6418</v>
      </c>
      <c r="B3900" s="1">
        <v>35</v>
      </c>
      <c r="C3900" s="1" t="str">
        <f t="shared" si="60"/>
        <v>26-40 (Millennials)</v>
      </c>
      <c r="D3900" t="s">
        <v>7582</v>
      </c>
      <c r="E3900">
        <v>9.1300000000000008</v>
      </c>
      <c r="F3900">
        <v>2.7</v>
      </c>
      <c r="G3900">
        <v>1</v>
      </c>
      <c r="H3900">
        <v>0.69</v>
      </c>
      <c r="I3900">
        <v>8.3000000000000007</v>
      </c>
      <c r="J3900" s="1">
        <f>Smartphone_Usage_And_Addiction_Analysis_7500_Rows[[#This Row],[social_media_hours]]+Smartphone_Usage_And_Addiction_Analysis_7500_Rows[[#This Row],[gaming_hours]]</f>
        <v>3.7</v>
      </c>
      <c r="K3900" s="1">
        <f>Smartphone_Usage_And_Addiction_Analysis_7500_Rows[[#This Row],[sleep_hours]]-Smartphone_Usage_And_Addiction_Analysis_7500_Rows[[#This Row],[total_leisure_hours]]</f>
        <v>4.6000000000000005</v>
      </c>
      <c r="L3900">
        <v>202</v>
      </c>
      <c r="M3900">
        <v>58</v>
      </c>
      <c r="N3900" s="5">
        <f>Smartphone_Usage_And_Addiction_Analysis_7500_Rows[[#This Row],[app_opens_per_day]]/Smartphone_Usage_And_Addiction_Analysis_7500_Rows[[#This Row],[daily_screen_time_hours]]</f>
        <v>6.3526834611171958</v>
      </c>
      <c r="O3900">
        <v>10.68</v>
      </c>
      <c r="P3900" t="s">
        <v>18</v>
      </c>
      <c r="Q3900" t="s">
        <v>23</v>
      </c>
      <c r="R3900" t="s">
        <v>24</v>
      </c>
      <c r="S3900">
        <v>1</v>
      </c>
    </row>
    <row r="3901" spans="1:19" ht="18" customHeight="1" x14ac:dyDescent="0.25">
      <c r="A3901" s="10" t="s">
        <v>6419</v>
      </c>
      <c r="B3901" s="1">
        <v>27</v>
      </c>
      <c r="C3901" s="1" t="str">
        <f t="shared" si="60"/>
        <v>26-40 (Millennials)</v>
      </c>
      <c r="D3901" t="s">
        <v>7582</v>
      </c>
      <c r="E3901">
        <v>4.17</v>
      </c>
      <c r="F3901">
        <v>3.72</v>
      </c>
      <c r="G3901">
        <v>0.79</v>
      </c>
      <c r="H3901">
        <v>3.73</v>
      </c>
      <c r="I3901">
        <v>6.61</v>
      </c>
      <c r="J3901" s="1">
        <f>Smartphone_Usage_And_Addiction_Analysis_7500_Rows[[#This Row],[social_media_hours]]+Smartphone_Usage_And_Addiction_Analysis_7500_Rows[[#This Row],[gaming_hours]]</f>
        <v>4.51</v>
      </c>
      <c r="K3901" s="1">
        <f>Smartphone_Usage_And_Addiction_Analysis_7500_Rows[[#This Row],[sleep_hours]]-Smartphone_Usage_And_Addiction_Analysis_7500_Rows[[#This Row],[total_leisure_hours]]</f>
        <v>2.1000000000000005</v>
      </c>
      <c r="L3901">
        <v>53</v>
      </c>
      <c r="M3901">
        <v>45</v>
      </c>
      <c r="N3901" s="5">
        <f>Smartphone_Usage_And_Addiction_Analysis_7500_Rows[[#This Row],[app_opens_per_day]]/Smartphone_Usage_And_Addiction_Analysis_7500_Rows[[#This Row],[daily_screen_time_hours]]</f>
        <v>10.791366906474821</v>
      </c>
      <c r="O3901">
        <v>6.89</v>
      </c>
      <c r="P3901" t="s">
        <v>18</v>
      </c>
      <c r="Q3901" t="s">
        <v>23</v>
      </c>
      <c r="R3901" t="s">
        <v>20</v>
      </c>
      <c r="S3901">
        <v>0</v>
      </c>
    </row>
    <row r="3902" spans="1:19" ht="18" customHeight="1" x14ac:dyDescent="0.25">
      <c r="A3902" s="10" t="s">
        <v>2603</v>
      </c>
      <c r="B3902" s="1">
        <v>30</v>
      </c>
      <c r="C3902" t="str">
        <f t="shared" si="60"/>
        <v>26-40 (Millennials)</v>
      </c>
      <c r="D3902" s="1" t="s">
        <v>30</v>
      </c>
      <c r="E3902" s="1">
        <v>8.51</v>
      </c>
      <c r="F3902" s="1">
        <v>4.59</v>
      </c>
      <c r="G3902" s="1">
        <v>0.14000000000000001</v>
      </c>
      <c r="H3902" s="1">
        <v>3.1</v>
      </c>
      <c r="I3902" s="1">
        <v>6.21</v>
      </c>
      <c r="J3902" s="1">
        <f>Smartphone_Usage_And_Addiction_Analysis_7500_Rows[[#This Row],[social_media_hours]]+Smartphone_Usage_And_Addiction_Analysis_7500_Rows[[#This Row],[gaming_hours]]</f>
        <v>4.7299999999999995</v>
      </c>
      <c r="K3902" s="1">
        <f>Smartphone_Usage_And_Addiction_Analysis_7500_Rows[[#This Row],[sleep_hours]]-Smartphone_Usage_And_Addiction_Analysis_7500_Rows[[#This Row],[total_leisure_hours]]</f>
        <v>1.4800000000000004</v>
      </c>
      <c r="L3902" s="1">
        <v>32</v>
      </c>
      <c r="M3902" s="1">
        <v>53</v>
      </c>
      <c r="N3902" s="5">
        <f>Smartphone_Usage_And_Addiction_Analysis_7500_Rows[[#This Row],[app_opens_per_day]]/Smartphone_Usage_And_Addiction_Analysis_7500_Rows[[#This Row],[daily_screen_time_hours]]</f>
        <v>6.2279670975323151</v>
      </c>
      <c r="O3902" s="1">
        <v>11.42</v>
      </c>
      <c r="P3902" s="1" t="s">
        <v>18</v>
      </c>
      <c r="Q3902" s="1" t="s">
        <v>23</v>
      </c>
      <c r="R3902" s="1" t="s">
        <v>24</v>
      </c>
      <c r="S3902" s="1">
        <v>1</v>
      </c>
    </row>
    <row r="3903" spans="1:19" ht="18" customHeight="1" x14ac:dyDescent="0.25">
      <c r="A3903" s="10" t="s">
        <v>2604</v>
      </c>
      <c r="B3903" s="1">
        <v>20</v>
      </c>
      <c r="C3903" t="str">
        <f t="shared" si="60"/>
        <v>18-25 (Gen Z)</v>
      </c>
      <c r="D3903" s="1" t="s">
        <v>30</v>
      </c>
      <c r="E3903" s="1">
        <v>8.2799999999999994</v>
      </c>
      <c r="F3903" s="1">
        <v>0.74</v>
      </c>
      <c r="G3903" s="1">
        <v>3.18</v>
      </c>
      <c r="H3903" s="1">
        <v>1.59</v>
      </c>
      <c r="I3903" s="1">
        <v>6.59</v>
      </c>
      <c r="J3903" s="1">
        <f>Smartphone_Usage_And_Addiction_Analysis_7500_Rows[[#This Row],[social_media_hours]]+Smartphone_Usage_And_Addiction_Analysis_7500_Rows[[#This Row],[gaming_hours]]</f>
        <v>3.92</v>
      </c>
      <c r="K3903" s="1">
        <f>Smartphone_Usage_And_Addiction_Analysis_7500_Rows[[#This Row],[sleep_hours]]-Smartphone_Usage_And_Addiction_Analysis_7500_Rows[[#This Row],[total_leisure_hours]]</f>
        <v>2.67</v>
      </c>
      <c r="L3903" s="1">
        <v>28</v>
      </c>
      <c r="M3903" s="1">
        <v>57</v>
      </c>
      <c r="N3903" s="5">
        <f>Smartphone_Usage_And_Addiction_Analysis_7500_Rows[[#This Row],[app_opens_per_day]]/Smartphone_Usage_And_Addiction_Analysis_7500_Rows[[#This Row],[daily_screen_time_hours]]</f>
        <v>6.8840579710144931</v>
      </c>
      <c r="O3903" s="1">
        <v>10.32</v>
      </c>
      <c r="P3903" s="1" t="s">
        <v>18</v>
      </c>
      <c r="Q3903" s="1" t="s">
        <v>23</v>
      </c>
      <c r="R3903" s="1" t="s">
        <v>28</v>
      </c>
      <c r="S3903" s="1">
        <v>1</v>
      </c>
    </row>
    <row r="3904" spans="1:19" ht="18" customHeight="1" x14ac:dyDescent="0.25">
      <c r="A3904" s="10" t="s">
        <v>2605</v>
      </c>
      <c r="B3904" s="1">
        <v>18</v>
      </c>
      <c r="C3904" t="str">
        <f t="shared" si="60"/>
        <v>18-25 (Gen Z)</v>
      </c>
      <c r="D3904" s="1" t="s">
        <v>30</v>
      </c>
      <c r="E3904" s="1">
        <v>4.8499999999999996</v>
      </c>
      <c r="F3904" s="1">
        <v>2.77</v>
      </c>
      <c r="G3904" s="1">
        <v>3.31</v>
      </c>
      <c r="H3904" s="1">
        <v>1.43</v>
      </c>
      <c r="I3904" s="1">
        <v>8.77</v>
      </c>
      <c r="J3904" s="1">
        <f>Smartphone_Usage_And_Addiction_Analysis_7500_Rows[[#This Row],[social_media_hours]]+Smartphone_Usage_And_Addiction_Analysis_7500_Rows[[#This Row],[gaming_hours]]</f>
        <v>6.08</v>
      </c>
      <c r="K3904" s="1">
        <f>Smartphone_Usage_And_Addiction_Analysis_7500_Rows[[#This Row],[sleep_hours]]-Smartphone_Usage_And_Addiction_Analysis_7500_Rows[[#This Row],[total_leisure_hours]]</f>
        <v>2.6899999999999995</v>
      </c>
      <c r="L3904" s="1">
        <v>229</v>
      </c>
      <c r="M3904" s="1">
        <v>62</v>
      </c>
      <c r="N3904" s="5">
        <f>Smartphone_Usage_And_Addiction_Analysis_7500_Rows[[#This Row],[app_opens_per_day]]/Smartphone_Usage_And_Addiction_Analysis_7500_Rows[[#This Row],[daily_screen_time_hours]]</f>
        <v>12.783505154639176</v>
      </c>
      <c r="O3904" s="1">
        <v>7.8</v>
      </c>
      <c r="P3904" s="1" t="s">
        <v>18</v>
      </c>
      <c r="Q3904" s="1" t="s">
        <v>23</v>
      </c>
      <c r="R3904" s="1" t="s">
        <v>51</v>
      </c>
      <c r="S3904" s="1">
        <v>0</v>
      </c>
    </row>
    <row r="3905" spans="1:19" ht="18" customHeight="1" x14ac:dyDescent="0.25">
      <c r="A3905" s="10" t="s">
        <v>6420</v>
      </c>
      <c r="B3905" s="1">
        <v>30</v>
      </c>
      <c r="C3905" s="1" t="str">
        <f t="shared" si="60"/>
        <v>26-40 (Millennials)</v>
      </c>
      <c r="D3905" t="s">
        <v>7582</v>
      </c>
      <c r="E3905">
        <v>3.09</v>
      </c>
      <c r="F3905">
        <v>3.46</v>
      </c>
      <c r="G3905">
        <v>3.59</v>
      </c>
      <c r="H3905">
        <v>2.4700000000000002</v>
      </c>
      <c r="I3905">
        <v>4.8899999999999997</v>
      </c>
      <c r="J3905" s="1">
        <f>Smartphone_Usage_And_Addiction_Analysis_7500_Rows[[#This Row],[social_media_hours]]+Smartphone_Usage_And_Addiction_Analysis_7500_Rows[[#This Row],[gaming_hours]]</f>
        <v>7.05</v>
      </c>
      <c r="K3905" s="1">
        <f>Smartphone_Usage_And_Addiction_Analysis_7500_Rows[[#This Row],[sleep_hours]]-Smartphone_Usage_And_Addiction_Analysis_7500_Rows[[#This Row],[total_leisure_hours]]</f>
        <v>-2.16</v>
      </c>
      <c r="L3905">
        <v>169</v>
      </c>
      <c r="M3905">
        <v>166</v>
      </c>
      <c r="N3905" s="5">
        <f>Smartphone_Usage_And_Addiction_Analysis_7500_Rows[[#This Row],[app_opens_per_day]]/Smartphone_Usage_And_Addiction_Analysis_7500_Rows[[#This Row],[daily_screen_time_hours]]</f>
        <v>53.721682847896446</v>
      </c>
      <c r="O3905">
        <v>3.67</v>
      </c>
      <c r="P3905" t="s">
        <v>18</v>
      </c>
      <c r="Q3905" t="s">
        <v>23</v>
      </c>
      <c r="R3905" t="s">
        <v>51</v>
      </c>
      <c r="S3905">
        <v>0</v>
      </c>
    </row>
    <row r="3906" spans="1:19" ht="18" customHeight="1" x14ac:dyDescent="0.25">
      <c r="A3906" s="10" t="s">
        <v>6421</v>
      </c>
      <c r="B3906" s="1">
        <v>25</v>
      </c>
      <c r="C3906" s="1" t="str">
        <f t="shared" ref="C3906:C3969" si="61">IF(B3906&lt;=25, "18-25 (Gen Z)", IF(B3906&lt;=40, "26-40 (Millennials)"))</f>
        <v>18-25 (Gen Z)</v>
      </c>
      <c r="D3906" t="s">
        <v>7582</v>
      </c>
      <c r="E3906">
        <v>4.58</v>
      </c>
      <c r="F3906">
        <v>1.52</v>
      </c>
      <c r="G3906">
        <v>1.62</v>
      </c>
      <c r="H3906">
        <v>3.83</v>
      </c>
      <c r="I3906">
        <v>7.92</v>
      </c>
      <c r="J3906" s="1">
        <f>Smartphone_Usage_And_Addiction_Analysis_7500_Rows[[#This Row],[social_media_hours]]+Smartphone_Usage_And_Addiction_Analysis_7500_Rows[[#This Row],[gaming_hours]]</f>
        <v>3.14</v>
      </c>
      <c r="K3906" s="1">
        <f>Smartphone_Usage_And_Addiction_Analysis_7500_Rows[[#This Row],[sleep_hours]]-Smartphone_Usage_And_Addiction_Analysis_7500_Rows[[#This Row],[total_leisure_hours]]</f>
        <v>4.7799999999999994</v>
      </c>
      <c r="L3906">
        <v>39</v>
      </c>
      <c r="M3906">
        <v>140</v>
      </c>
      <c r="N3906" s="5">
        <f>Smartphone_Usage_And_Addiction_Analysis_7500_Rows[[#This Row],[app_opens_per_day]]/Smartphone_Usage_And_Addiction_Analysis_7500_Rows[[#This Row],[daily_screen_time_hours]]</f>
        <v>30.567685589519652</v>
      </c>
      <c r="O3906">
        <v>6.35</v>
      </c>
      <c r="P3906" t="s">
        <v>22</v>
      </c>
      <c r="Q3906" t="s">
        <v>19</v>
      </c>
      <c r="R3906" t="s">
        <v>51</v>
      </c>
      <c r="S3906">
        <v>0</v>
      </c>
    </row>
    <row r="3907" spans="1:19" ht="18" customHeight="1" x14ac:dyDescent="0.25">
      <c r="A3907" s="10" t="s">
        <v>2606</v>
      </c>
      <c r="B3907" s="1">
        <v>23</v>
      </c>
      <c r="C3907" t="str">
        <f t="shared" si="61"/>
        <v>18-25 (Gen Z)</v>
      </c>
      <c r="D3907" s="1" t="s">
        <v>17</v>
      </c>
      <c r="E3907" s="1">
        <v>9.1300000000000008</v>
      </c>
      <c r="F3907" s="1">
        <v>1.48</v>
      </c>
      <c r="G3907" s="1">
        <v>3.87</v>
      </c>
      <c r="H3907" s="1">
        <v>0.92</v>
      </c>
      <c r="I3907" s="1">
        <v>7.19</v>
      </c>
      <c r="J3907" s="1">
        <f>Smartphone_Usage_And_Addiction_Analysis_7500_Rows[[#This Row],[social_media_hours]]+Smartphone_Usage_And_Addiction_Analysis_7500_Rows[[#This Row],[gaming_hours]]</f>
        <v>5.35</v>
      </c>
      <c r="K3907" s="1">
        <f>Smartphone_Usage_And_Addiction_Analysis_7500_Rows[[#This Row],[sleep_hours]]-Smartphone_Usage_And_Addiction_Analysis_7500_Rows[[#This Row],[total_leisure_hours]]</f>
        <v>1.8400000000000007</v>
      </c>
      <c r="L3907" s="1">
        <v>55</v>
      </c>
      <c r="M3907" s="1">
        <v>52</v>
      </c>
      <c r="N3907" s="5">
        <f>Smartphone_Usage_And_Addiction_Analysis_7500_Rows[[#This Row],[app_opens_per_day]]/Smartphone_Usage_And_Addiction_Analysis_7500_Rows[[#This Row],[daily_screen_time_hours]]</f>
        <v>5.6955093099671412</v>
      </c>
      <c r="O3907" s="1">
        <v>9.9600000000000009</v>
      </c>
      <c r="P3907" s="1" t="s">
        <v>32</v>
      </c>
      <c r="Q3907" s="1" t="s">
        <v>19</v>
      </c>
      <c r="R3907" s="1" t="s">
        <v>24</v>
      </c>
      <c r="S3907" s="1">
        <v>1</v>
      </c>
    </row>
    <row r="3908" spans="1:19" ht="18" customHeight="1" x14ac:dyDescent="0.25">
      <c r="A3908" s="10" t="s">
        <v>2607</v>
      </c>
      <c r="B3908" s="1">
        <v>35</v>
      </c>
      <c r="C3908" t="str">
        <f t="shared" si="61"/>
        <v>26-40 (Millennials)</v>
      </c>
      <c r="D3908" s="1" t="s">
        <v>17</v>
      </c>
      <c r="E3908" s="1">
        <v>5.32</v>
      </c>
      <c r="F3908" s="1">
        <v>3.54</v>
      </c>
      <c r="G3908" s="1">
        <v>1.32</v>
      </c>
      <c r="H3908" s="1">
        <v>5.24</v>
      </c>
      <c r="I3908" s="1">
        <v>8.85</v>
      </c>
      <c r="J3908" s="1">
        <f>Smartphone_Usage_And_Addiction_Analysis_7500_Rows[[#This Row],[social_media_hours]]+Smartphone_Usage_And_Addiction_Analysis_7500_Rows[[#This Row],[gaming_hours]]</f>
        <v>4.8600000000000003</v>
      </c>
      <c r="K3908" s="1">
        <f>Smartphone_Usage_And_Addiction_Analysis_7500_Rows[[#This Row],[sleep_hours]]-Smartphone_Usage_And_Addiction_Analysis_7500_Rows[[#This Row],[total_leisure_hours]]</f>
        <v>3.9899999999999993</v>
      </c>
      <c r="L3908" s="1">
        <v>119</v>
      </c>
      <c r="M3908" s="1">
        <v>37</v>
      </c>
      <c r="N3908" s="5">
        <f>Smartphone_Usage_And_Addiction_Analysis_7500_Rows[[#This Row],[app_opens_per_day]]/Smartphone_Usage_And_Addiction_Analysis_7500_Rows[[#This Row],[daily_screen_time_hours]]</f>
        <v>6.954887218045112</v>
      </c>
      <c r="O3908" s="1">
        <v>7.04</v>
      </c>
      <c r="P3908" s="1" t="s">
        <v>18</v>
      </c>
      <c r="Q3908" s="1" t="s">
        <v>23</v>
      </c>
      <c r="R3908" s="1" t="s">
        <v>20</v>
      </c>
      <c r="S3908" s="1">
        <v>0</v>
      </c>
    </row>
    <row r="3909" spans="1:19" ht="18" customHeight="1" x14ac:dyDescent="0.25">
      <c r="A3909" s="10" t="s">
        <v>2608</v>
      </c>
      <c r="B3909" s="1">
        <v>26</v>
      </c>
      <c r="C3909" t="str">
        <f t="shared" si="61"/>
        <v>26-40 (Millennials)</v>
      </c>
      <c r="D3909" s="1" t="s">
        <v>17</v>
      </c>
      <c r="E3909" s="1">
        <v>10.77</v>
      </c>
      <c r="F3909" s="1">
        <v>5.61</v>
      </c>
      <c r="G3909" s="1">
        <v>3.36</v>
      </c>
      <c r="H3909" s="1">
        <v>5.44</v>
      </c>
      <c r="I3909" s="1">
        <v>6.84</v>
      </c>
      <c r="J3909" s="1">
        <f>Smartphone_Usage_And_Addiction_Analysis_7500_Rows[[#This Row],[social_media_hours]]+Smartphone_Usage_And_Addiction_Analysis_7500_Rows[[#This Row],[gaming_hours]]</f>
        <v>8.9700000000000006</v>
      </c>
      <c r="K3909" s="1">
        <f>Smartphone_Usage_And_Addiction_Analysis_7500_Rows[[#This Row],[sleep_hours]]-Smartphone_Usage_And_Addiction_Analysis_7500_Rows[[#This Row],[total_leisure_hours]]</f>
        <v>-2.1300000000000008</v>
      </c>
      <c r="L3909" s="1">
        <v>240</v>
      </c>
      <c r="M3909" s="1">
        <v>75</v>
      </c>
      <c r="N3909" s="5">
        <f>Smartphone_Usage_And_Addiction_Analysis_7500_Rows[[#This Row],[app_opens_per_day]]/Smartphone_Usage_And_Addiction_Analysis_7500_Rows[[#This Row],[daily_screen_time_hours]]</f>
        <v>6.9637883008356551</v>
      </c>
      <c r="O3909" s="1">
        <v>12.36</v>
      </c>
      <c r="P3909" s="1" t="s">
        <v>22</v>
      </c>
      <c r="Q3909" s="1" t="s">
        <v>23</v>
      </c>
      <c r="R3909" s="1" t="s">
        <v>28</v>
      </c>
      <c r="S3909" s="1">
        <v>1</v>
      </c>
    </row>
    <row r="3910" spans="1:19" ht="18" customHeight="1" x14ac:dyDescent="0.25">
      <c r="A3910" s="10" t="s">
        <v>2609</v>
      </c>
      <c r="B3910" s="1">
        <v>27</v>
      </c>
      <c r="C3910" t="str">
        <f t="shared" si="61"/>
        <v>26-40 (Millennials)</v>
      </c>
      <c r="D3910" s="1" t="s">
        <v>30</v>
      </c>
      <c r="E3910" s="1">
        <v>3.43</v>
      </c>
      <c r="F3910" s="1">
        <v>1.61</v>
      </c>
      <c r="G3910" s="1">
        <v>3.25</v>
      </c>
      <c r="H3910" s="1">
        <v>1.57</v>
      </c>
      <c r="I3910" s="1">
        <v>6.8</v>
      </c>
      <c r="J3910" s="1">
        <f>Smartphone_Usage_And_Addiction_Analysis_7500_Rows[[#This Row],[social_media_hours]]+Smartphone_Usage_And_Addiction_Analysis_7500_Rows[[#This Row],[gaming_hours]]</f>
        <v>4.8600000000000003</v>
      </c>
      <c r="K3910" s="1">
        <f>Smartphone_Usage_And_Addiction_Analysis_7500_Rows[[#This Row],[sleep_hours]]-Smartphone_Usage_And_Addiction_Analysis_7500_Rows[[#This Row],[total_leisure_hours]]</f>
        <v>1.9399999999999995</v>
      </c>
      <c r="L3910" s="1">
        <v>120</v>
      </c>
      <c r="M3910" s="1">
        <v>177</v>
      </c>
      <c r="N3910" s="5">
        <f>Smartphone_Usage_And_Addiction_Analysis_7500_Rows[[#This Row],[app_opens_per_day]]/Smartphone_Usage_And_Addiction_Analysis_7500_Rows[[#This Row],[daily_screen_time_hours]]</f>
        <v>51.603498542274053</v>
      </c>
      <c r="O3910" s="1">
        <v>4.21</v>
      </c>
      <c r="P3910" s="1" t="s">
        <v>32</v>
      </c>
      <c r="Q3910" s="1" t="s">
        <v>19</v>
      </c>
      <c r="R3910" s="1" t="s">
        <v>51</v>
      </c>
      <c r="S3910" s="1">
        <v>0</v>
      </c>
    </row>
    <row r="3911" spans="1:19" ht="18" customHeight="1" x14ac:dyDescent="0.25">
      <c r="A3911" s="10" t="s">
        <v>2610</v>
      </c>
      <c r="B3911" s="1">
        <v>34</v>
      </c>
      <c r="C3911" t="str">
        <f t="shared" si="61"/>
        <v>26-40 (Millennials)</v>
      </c>
      <c r="D3911" s="1" t="s">
        <v>17</v>
      </c>
      <c r="E3911" s="1">
        <v>6.65</v>
      </c>
      <c r="F3911" s="1">
        <v>4.04</v>
      </c>
      <c r="G3911" s="1">
        <v>0.09</v>
      </c>
      <c r="H3911" s="1">
        <v>5.7</v>
      </c>
      <c r="I3911" s="1">
        <v>6.67</v>
      </c>
      <c r="J3911" s="1">
        <f>Smartphone_Usage_And_Addiction_Analysis_7500_Rows[[#This Row],[social_media_hours]]+Smartphone_Usage_And_Addiction_Analysis_7500_Rows[[#This Row],[gaming_hours]]</f>
        <v>4.13</v>
      </c>
      <c r="K3911" s="1">
        <f>Smartphone_Usage_And_Addiction_Analysis_7500_Rows[[#This Row],[sleep_hours]]-Smartphone_Usage_And_Addiction_Analysis_7500_Rows[[#This Row],[total_leisure_hours]]</f>
        <v>2.54</v>
      </c>
      <c r="L3911" s="1">
        <v>114</v>
      </c>
      <c r="M3911" s="1">
        <v>121</v>
      </c>
      <c r="N3911" s="5">
        <f>Smartphone_Usage_And_Addiction_Analysis_7500_Rows[[#This Row],[app_opens_per_day]]/Smartphone_Usage_And_Addiction_Analysis_7500_Rows[[#This Row],[daily_screen_time_hours]]</f>
        <v>18.195488721804509</v>
      </c>
      <c r="O3911" s="1">
        <v>7.99</v>
      </c>
      <c r="P3911" s="1" t="s">
        <v>22</v>
      </c>
      <c r="Q3911" s="1" t="s">
        <v>19</v>
      </c>
      <c r="R3911" s="1" t="s">
        <v>28</v>
      </c>
      <c r="S3911" s="1">
        <v>1</v>
      </c>
    </row>
    <row r="3912" spans="1:19" ht="18" customHeight="1" x14ac:dyDescent="0.25">
      <c r="A3912" s="10" t="s">
        <v>2611</v>
      </c>
      <c r="B3912" s="1">
        <v>22</v>
      </c>
      <c r="C3912" t="str">
        <f t="shared" si="61"/>
        <v>18-25 (Gen Z)</v>
      </c>
      <c r="D3912" s="1" t="s">
        <v>17</v>
      </c>
      <c r="E3912" s="1">
        <v>7.36</v>
      </c>
      <c r="F3912" s="1">
        <v>2.5099999999999998</v>
      </c>
      <c r="G3912" s="1">
        <v>2.46</v>
      </c>
      <c r="H3912" s="1">
        <v>4.3099999999999996</v>
      </c>
      <c r="I3912" s="1">
        <v>7.47</v>
      </c>
      <c r="J3912" s="1">
        <f>Smartphone_Usage_And_Addiction_Analysis_7500_Rows[[#This Row],[social_media_hours]]+Smartphone_Usage_And_Addiction_Analysis_7500_Rows[[#This Row],[gaming_hours]]</f>
        <v>4.97</v>
      </c>
      <c r="K3912" s="1">
        <f>Smartphone_Usage_And_Addiction_Analysis_7500_Rows[[#This Row],[sleep_hours]]-Smartphone_Usage_And_Addiction_Analysis_7500_Rows[[#This Row],[total_leisure_hours]]</f>
        <v>2.5</v>
      </c>
      <c r="L3912" s="1">
        <v>24</v>
      </c>
      <c r="M3912" s="1">
        <v>86</v>
      </c>
      <c r="N3912" s="5">
        <f>Smartphone_Usage_And_Addiction_Analysis_7500_Rows[[#This Row],[app_opens_per_day]]/Smartphone_Usage_And_Addiction_Analysis_7500_Rows[[#This Row],[daily_screen_time_hours]]</f>
        <v>11.684782608695652</v>
      </c>
      <c r="O3912" s="1">
        <v>9.0399999999999991</v>
      </c>
      <c r="P3912" s="1" t="s">
        <v>22</v>
      </c>
      <c r="Q3912" s="1" t="s">
        <v>19</v>
      </c>
      <c r="R3912" s="1" t="s">
        <v>51</v>
      </c>
      <c r="S3912" s="1">
        <v>0</v>
      </c>
    </row>
    <row r="3913" spans="1:19" ht="18" customHeight="1" x14ac:dyDescent="0.25">
      <c r="A3913" s="10" t="s">
        <v>6422</v>
      </c>
      <c r="B3913" s="1">
        <v>25</v>
      </c>
      <c r="C3913" s="1" t="str">
        <f t="shared" si="61"/>
        <v>18-25 (Gen Z)</v>
      </c>
      <c r="D3913" t="s">
        <v>7582</v>
      </c>
      <c r="E3913">
        <v>7.07</v>
      </c>
      <c r="F3913">
        <v>0.98</v>
      </c>
      <c r="G3913">
        <v>0.56999999999999995</v>
      </c>
      <c r="H3913">
        <v>1.1100000000000001</v>
      </c>
      <c r="I3913">
        <v>8.1199999999999992</v>
      </c>
      <c r="J3913" s="1">
        <f>Smartphone_Usage_And_Addiction_Analysis_7500_Rows[[#This Row],[social_media_hours]]+Smartphone_Usage_And_Addiction_Analysis_7500_Rows[[#This Row],[gaming_hours]]</f>
        <v>1.5499999999999998</v>
      </c>
      <c r="K3913" s="1">
        <f>Smartphone_Usage_And_Addiction_Analysis_7500_Rows[[#This Row],[sleep_hours]]-Smartphone_Usage_And_Addiction_Analysis_7500_Rows[[#This Row],[total_leisure_hours]]</f>
        <v>6.5699999999999994</v>
      </c>
      <c r="L3913">
        <v>93</v>
      </c>
      <c r="M3913">
        <v>130</v>
      </c>
      <c r="N3913" s="5">
        <f>Smartphone_Usage_And_Addiction_Analysis_7500_Rows[[#This Row],[app_opens_per_day]]/Smartphone_Usage_And_Addiction_Analysis_7500_Rows[[#This Row],[daily_screen_time_hours]]</f>
        <v>18.387553041018386</v>
      </c>
      <c r="O3913">
        <v>9.6300000000000008</v>
      </c>
      <c r="P3913" t="s">
        <v>18</v>
      </c>
      <c r="Q3913" t="s">
        <v>19</v>
      </c>
      <c r="R3913" t="s">
        <v>51</v>
      </c>
      <c r="S3913">
        <v>0</v>
      </c>
    </row>
    <row r="3914" spans="1:19" ht="18" customHeight="1" x14ac:dyDescent="0.25">
      <c r="A3914" s="10" t="s">
        <v>6423</v>
      </c>
      <c r="B3914" s="1">
        <v>22</v>
      </c>
      <c r="C3914" s="1" t="str">
        <f t="shared" si="61"/>
        <v>18-25 (Gen Z)</v>
      </c>
      <c r="D3914" t="s">
        <v>7582</v>
      </c>
      <c r="E3914">
        <v>9.17</v>
      </c>
      <c r="F3914">
        <v>5.94</v>
      </c>
      <c r="G3914">
        <v>2.81</v>
      </c>
      <c r="H3914">
        <v>3.92</v>
      </c>
      <c r="I3914">
        <v>8.43</v>
      </c>
      <c r="J3914" s="1">
        <f>Smartphone_Usage_And_Addiction_Analysis_7500_Rows[[#This Row],[social_media_hours]]+Smartphone_Usage_And_Addiction_Analysis_7500_Rows[[#This Row],[gaming_hours]]</f>
        <v>8.75</v>
      </c>
      <c r="K3914" s="1">
        <f>Smartphone_Usage_And_Addiction_Analysis_7500_Rows[[#This Row],[sleep_hours]]-Smartphone_Usage_And_Addiction_Analysis_7500_Rows[[#This Row],[total_leisure_hours]]</f>
        <v>-0.32000000000000028</v>
      </c>
      <c r="L3914">
        <v>103</v>
      </c>
      <c r="M3914">
        <v>81</v>
      </c>
      <c r="N3914" s="5">
        <f>Smartphone_Usage_And_Addiction_Analysis_7500_Rows[[#This Row],[app_opens_per_day]]/Smartphone_Usage_And_Addiction_Analysis_7500_Rows[[#This Row],[daily_screen_time_hours]]</f>
        <v>8.8331515812431842</v>
      </c>
      <c r="O3914">
        <v>10.06</v>
      </c>
      <c r="P3914" t="s">
        <v>18</v>
      </c>
      <c r="Q3914" t="s">
        <v>19</v>
      </c>
      <c r="R3914" t="s">
        <v>28</v>
      </c>
      <c r="S3914">
        <v>1</v>
      </c>
    </row>
    <row r="3915" spans="1:19" ht="18" customHeight="1" x14ac:dyDescent="0.25">
      <c r="A3915" s="10" t="s">
        <v>6424</v>
      </c>
      <c r="B3915" s="1">
        <v>25</v>
      </c>
      <c r="C3915" s="1" t="str">
        <f t="shared" si="61"/>
        <v>18-25 (Gen Z)</v>
      </c>
      <c r="D3915" t="s">
        <v>7582</v>
      </c>
      <c r="E3915">
        <v>11.46</v>
      </c>
      <c r="F3915">
        <v>4.5199999999999996</v>
      </c>
      <c r="G3915">
        <v>3.49</v>
      </c>
      <c r="H3915">
        <v>3.31</v>
      </c>
      <c r="I3915">
        <v>5.14</v>
      </c>
      <c r="J3915" s="1">
        <f>Smartphone_Usage_And_Addiction_Analysis_7500_Rows[[#This Row],[social_media_hours]]+Smartphone_Usage_And_Addiction_Analysis_7500_Rows[[#This Row],[gaming_hours]]</f>
        <v>8.01</v>
      </c>
      <c r="K3915" s="1">
        <f>Smartphone_Usage_And_Addiction_Analysis_7500_Rows[[#This Row],[sleep_hours]]-Smartphone_Usage_And_Addiction_Analysis_7500_Rows[[#This Row],[total_leisure_hours]]</f>
        <v>-2.87</v>
      </c>
      <c r="L3915">
        <v>99</v>
      </c>
      <c r="M3915">
        <v>22</v>
      </c>
      <c r="N3915" s="5">
        <f>Smartphone_Usage_And_Addiction_Analysis_7500_Rows[[#This Row],[app_opens_per_day]]/Smartphone_Usage_And_Addiction_Analysis_7500_Rows[[#This Row],[daily_screen_time_hours]]</f>
        <v>1.919720767888307</v>
      </c>
      <c r="O3915">
        <v>13.66</v>
      </c>
      <c r="P3915" t="s">
        <v>22</v>
      </c>
      <c r="Q3915" t="s">
        <v>19</v>
      </c>
      <c r="R3915" t="s">
        <v>24</v>
      </c>
      <c r="S3915">
        <v>1</v>
      </c>
    </row>
    <row r="3916" spans="1:19" ht="18" customHeight="1" x14ac:dyDescent="0.25">
      <c r="A3916" s="10" t="s">
        <v>2612</v>
      </c>
      <c r="B3916" s="1">
        <v>34</v>
      </c>
      <c r="C3916" t="str">
        <f t="shared" si="61"/>
        <v>26-40 (Millennials)</v>
      </c>
      <c r="D3916" s="1" t="s">
        <v>17</v>
      </c>
      <c r="E3916" s="1">
        <v>3.94</v>
      </c>
      <c r="F3916" s="1">
        <v>5.5</v>
      </c>
      <c r="G3916" s="1">
        <v>1.67</v>
      </c>
      <c r="H3916" s="1">
        <v>0.91</v>
      </c>
      <c r="I3916" s="1">
        <v>6.76</v>
      </c>
      <c r="J3916" s="1">
        <f>Smartphone_Usage_And_Addiction_Analysis_7500_Rows[[#This Row],[social_media_hours]]+Smartphone_Usage_And_Addiction_Analysis_7500_Rows[[#This Row],[gaming_hours]]</f>
        <v>7.17</v>
      </c>
      <c r="K3916" s="1">
        <f>Smartphone_Usage_And_Addiction_Analysis_7500_Rows[[#This Row],[sleep_hours]]-Smartphone_Usage_And_Addiction_Analysis_7500_Rows[[#This Row],[total_leisure_hours]]</f>
        <v>-0.41000000000000014</v>
      </c>
      <c r="L3916" s="1">
        <v>170</v>
      </c>
      <c r="M3916" s="1">
        <v>144</v>
      </c>
      <c r="N3916" s="5">
        <f>Smartphone_Usage_And_Addiction_Analysis_7500_Rows[[#This Row],[app_opens_per_day]]/Smartphone_Usage_And_Addiction_Analysis_7500_Rows[[#This Row],[daily_screen_time_hours]]</f>
        <v>36.548223350253807</v>
      </c>
      <c r="O3916" s="1">
        <v>6.49</v>
      </c>
      <c r="P3916" s="1" t="s">
        <v>22</v>
      </c>
      <c r="Q3916" s="1" t="s">
        <v>19</v>
      </c>
      <c r="R3916" s="1" t="s">
        <v>24</v>
      </c>
      <c r="S3916" s="1">
        <v>1</v>
      </c>
    </row>
    <row r="3917" spans="1:19" ht="18" customHeight="1" x14ac:dyDescent="0.25">
      <c r="A3917" s="10" t="s">
        <v>2613</v>
      </c>
      <c r="B3917" s="1">
        <v>24</v>
      </c>
      <c r="C3917" t="str">
        <f t="shared" si="61"/>
        <v>18-25 (Gen Z)</v>
      </c>
      <c r="D3917" s="1" t="s">
        <v>30</v>
      </c>
      <c r="E3917" s="1">
        <v>5.08</v>
      </c>
      <c r="F3917" s="1">
        <v>4.4800000000000004</v>
      </c>
      <c r="G3917" s="1">
        <v>1.75</v>
      </c>
      <c r="H3917" s="1">
        <v>5.97</v>
      </c>
      <c r="I3917" s="1">
        <v>8</v>
      </c>
      <c r="J3917" s="1">
        <f>Smartphone_Usage_And_Addiction_Analysis_7500_Rows[[#This Row],[social_media_hours]]+Smartphone_Usage_And_Addiction_Analysis_7500_Rows[[#This Row],[gaming_hours]]</f>
        <v>6.23</v>
      </c>
      <c r="K3917" s="1">
        <f>Smartphone_Usage_And_Addiction_Analysis_7500_Rows[[#This Row],[sleep_hours]]-Smartphone_Usage_And_Addiction_Analysis_7500_Rows[[#This Row],[total_leisure_hours]]</f>
        <v>1.7699999999999996</v>
      </c>
      <c r="L3917" s="1">
        <v>104</v>
      </c>
      <c r="M3917" s="1">
        <v>47</v>
      </c>
      <c r="N3917" s="5">
        <f>Smartphone_Usage_And_Addiction_Analysis_7500_Rows[[#This Row],[app_opens_per_day]]/Smartphone_Usage_And_Addiction_Analysis_7500_Rows[[#This Row],[daily_screen_time_hours]]</f>
        <v>9.2519685039370074</v>
      </c>
      <c r="O3917" s="1">
        <v>6.04</v>
      </c>
      <c r="P3917" s="1" t="s">
        <v>18</v>
      </c>
      <c r="Q3917" s="1" t="s">
        <v>23</v>
      </c>
      <c r="R3917" s="1" t="s">
        <v>28</v>
      </c>
      <c r="S3917" s="1">
        <v>1</v>
      </c>
    </row>
    <row r="3918" spans="1:19" ht="18" customHeight="1" x14ac:dyDescent="0.25">
      <c r="A3918" s="10" t="s">
        <v>2614</v>
      </c>
      <c r="B3918" s="1">
        <v>33</v>
      </c>
      <c r="C3918" t="str">
        <f t="shared" si="61"/>
        <v>26-40 (Millennials)</v>
      </c>
      <c r="D3918" s="1" t="s">
        <v>17</v>
      </c>
      <c r="E3918" s="1">
        <v>5.09</v>
      </c>
      <c r="F3918" s="1">
        <v>1.24</v>
      </c>
      <c r="G3918" s="1">
        <v>2.81</v>
      </c>
      <c r="H3918" s="1">
        <v>4.38</v>
      </c>
      <c r="I3918" s="1">
        <v>5.31</v>
      </c>
      <c r="J3918" s="1">
        <f>Smartphone_Usage_And_Addiction_Analysis_7500_Rows[[#This Row],[social_media_hours]]+Smartphone_Usage_And_Addiction_Analysis_7500_Rows[[#This Row],[gaming_hours]]</f>
        <v>4.05</v>
      </c>
      <c r="K3918" s="1">
        <f>Smartphone_Usage_And_Addiction_Analysis_7500_Rows[[#This Row],[sleep_hours]]-Smartphone_Usage_And_Addiction_Analysis_7500_Rows[[#This Row],[total_leisure_hours]]</f>
        <v>1.2599999999999998</v>
      </c>
      <c r="L3918" s="1">
        <v>249</v>
      </c>
      <c r="M3918" s="1">
        <v>52</v>
      </c>
      <c r="N3918" s="5">
        <f>Smartphone_Usage_And_Addiction_Analysis_7500_Rows[[#This Row],[app_opens_per_day]]/Smartphone_Usage_And_Addiction_Analysis_7500_Rows[[#This Row],[daily_screen_time_hours]]</f>
        <v>10.216110019646365</v>
      </c>
      <c r="O3918" s="1">
        <v>5.84</v>
      </c>
      <c r="P3918" s="1" t="s">
        <v>18</v>
      </c>
      <c r="Q3918" s="1" t="s">
        <v>23</v>
      </c>
      <c r="R3918" s="1" t="s">
        <v>20</v>
      </c>
      <c r="S3918" s="1">
        <v>0</v>
      </c>
    </row>
    <row r="3919" spans="1:19" ht="18" customHeight="1" x14ac:dyDescent="0.25">
      <c r="A3919" s="10" t="s">
        <v>2615</v>
      </c>
      <c r="B3919" s="1">
        <v>28</v>
      </c>
      <c r="C3919" t="str">
        <f t="shared" si="61"/>
        <v>26-40 (Millennials)</v>
      </c>
      <c r="D3919" s="1" t="s">
        <v>17</v>
      </c>
      <c r="E3919" s="1">
        <v>3.45</v>
      </c>
      <c r="F3919" s="1">
        <v>1.03</v>
      </c>
      <c r="G3919" s="1">
        <v>2.4700000000000002</v>
      </c>
      <c r="H3919" s="1">
        <v>3.68</v>
      </c>
      <c r="I3919" s="1">
        <v>8</v>
      </c>
      <c r="J3919" s="1">
        <f>Smartphone_Usage_And_Addiction_Analysis_7500_Rows[[#This Row],[social_media_hours]]+Smartphone_Usage_And_Addiction_Analysis_7500_Rows[[#This Row],[gaming_hours]]</f>
        <v>3.5</v>
      </c>
      <c r="K3919" s="1">
        <f>Smartphone_Usage_And_Addiction_Analysis_7500_Rows[[#This Row],[sleep_hours]]-Smartphone_Usage_And_Addiction_Analysis_7500_Rows[[#This Row],[total_leisure_hours]]</f>
        <v>4.5</v>
      </c>
      <c r="L3919" s="1">
        <v>67</v>
      </c>
      <c r="M3919" s="1">
        <v>160</v>
      </c>
      <c r="N3919" s="5">
        <f>Smartphone_Usage_And_Addiction_Analysis_7500_Rows[[#This Row],[app_opens_per_day]]/Smartphone_Usage_And_Addiction_Analysis_7500_Rows[[#This Row],[daily_screen_time_hours]]</f>
        <v>46.376811594202898</v>
      </c>
      <c r="O3919" s="1">
        <v>6.28</v>
      </c>
      <c r="P3919" s="1" t="s">
        <v>18</v>
      </c>
      <c r="Q3919" s="1" t="s">
        <v>23</v>
      </c>
      <c r="R3919" s="1" t="s">
        <v>51</v>
      </c>
      <c r="S3919" s="1">
        <v>0</v>
      </c>
    </row>
    <row r="3920" spans="1:19" ht="18" customHeight="1" x14ac:dyDescent="0.25">
      <c r="A3920" s="10" t="s">
        <v>2616</v>
      </c>
      <c r="B3920" s="1">
        <v>20</v>
      </c>
      <c r="C3920" t="str">
        <f t="shared" si="61"/>
        <v>18-25 (Gen Z)</v>
      </c>
      <c r="D3920" s="1" t="s">
        <v>17</v>
      </c>
      <c r="E3920" s="1">
        <v>9.34</v>
      </c>
      <c r="F3920" s="1">
        <v>2.67</v>
      </c>
      <c r="G3920" s="1">
        <v>3.26</v>
      </c>
      <c r="H3920" s="1">
        <v>5.94</v>
      </c>
      <c r="I3920" s="1">
        <v>8.02</v>
      </c>
      <c r="J3920" s="1">
        <f>Smartphone_Usage_And_Addiction_Analysis_7500_Rows[[#This Row],[social_media_hours]]+Smartphone_Usage_And_Addiction_Analysis_7500_Rows[[#This Row],[gaming_hours]]</f>
        <v>5.93</v>
      </c>
      <c r="K3920" s="1">
        <f>Smartphone_Usage_And_Addiction_Analysis_7500_Rows[[#This Row],[sleep_hours]]-Smartphone_Usage_And_Addiction_Analysis_7500_Rows[[#This Row],[total_leisure_hours]]</f>
        <v>2.09</v>
      </c>
      <c r="L3920" s="1">
        <v>128</v>
      </c>
      <c r="M3920" s="1">
        <v>16</v>
      </c>
      <c r="N3920" s="5">
        <f>Smartphone_Usage_And_Addiction_Analysis_7500_Rows[[#This Row],[app_opens_per_day]]/Smartphone_Usage_And_Addiction_Analysis_7500_Rows[[#This Row],[daily_screen_time_hours]]</f>
        <v>1.7130620985010707</v>
      </c>
      <c r="O3920" s="1">
        <v>11.21</v>
      </c>
      <c r="P3920" s="1" t="s">
        <v>22</v>
      </c>
      <c r="Q3920" s="1" t="s">
        <v>23</v>
      </c>
      <c r="R3920" s="1" t="s">
        <v>24</v>
      </c>
      <c r="S3920" s="1">
        <v>1</v>
      </c>
    </row>
    <row r="3921" spans="1:19" ht="18" customHeight="1" x14ac:dyDescent="0.25">
      <c r="A3921" s="10" t="s">
        <v>6425</v>
      </c>
      <c r="B3921" s="1">
        <v>25</v>
      </c>
      <c r="C3921" s="1" t="str">
        <f t="shared" si="61"/>
        <v>18-25 (Gen Z)</v>
      </c>
      <c r="D3921" t="s">
        <v>7582</v>
      </c>
      <c r="E3921">
        <v>4.79</v>
      </c>
      <c r="F3921">
        <v>2.84</v>
      </c>
      <c r="G3921">
        <v>3.25</v>
      </c>
      <c r="H3921">
        <v>0.53</v>
      </c>
      <c r="I3921">
        <v>7.81</v>
      </c>
      <c r="J3921" s="1">
        <f>Smartphone_Usage_And_Addiction_Analysis_7500_Rows[[#This Row],[social_media_hours]]+Smartphone_Usage_And_Addiction_Analysis_7500_Rows[[#This Row],[gaming_hours]]</f>
        <v>6.09</v>
      </c>
      <c r="K3921" s="1">
        <f>Smartphone_Usage_And_Addiction_Analysis_7500_Rows[[#This Row],[sleep_hours]]-Smartphone_Usage_And_Addiction_Analysis_7500_Rows[[#This Row],[total_leisure_hours]]</f>
        <v>1.7199999999999998</v>
      </c>
      <c r="L3921">
        <v>107</v>
      </c>
      <c r="M3921">
        <v>133</v>
      </c>
      <c r="N3921" s="5">
        <f>Smartphone_Usage_And_Addiction_Analysis_7500_Rows[[#This Row],[app_opens_per_day]]/Smartphone_Usage_And_Addiction_Analysis_7500_Rows[[#This Row],[daily_screen_time_hours]]</f>
        <v>27.76617954070981</v>
      </c>
      <c r="O3921">
        <v>6.1</v>
      </c>
      <c r="P3921" t="s">
        <v>22</v>
      </c>
      <c r="Q3921" t="s">
        <v>23</v>
      </c>
      <c r="R3921" t="s">
        <v>51</v>
      </c>
      <c r="S3921">
        <v>0</v>
      </c>
    </row>
    <row r="3922" spans="1:19" ht="18" customHeight="1" x14ac:dyDescent="0.25">
      <c r="A3922" s="10" t="s">
        <v>6426</v>
      </c>
      <c r="B3922" s="1">
        <v>27</v>
      </c>
      <c r="C3922" s="1" t="str">
        <f t="shared" si="61"/>
        <v>26-40 (Millennials)</v>
      </c>
      <c r="D3922" t="s">
        <v>7582</v>
      </c>
      <c r="E3922">
        <v>11.16</v>
      </c>
      <c r="F3922">
        <v>3.13</v>
      </c>
      <c r="G3922">
        <v>3.9</v>
      </c>
      <c r="H3922">
        <v>1.01</v>
      </c>
      <c r="I3922">
        <v>4.8899999999999997</v>
      </c>
      <c r="J3922" s="1">
        <f>Smartphone_Usage_And_Addiction_Analysis_7500_Rows[[#This Row],[social_media_hours]]+Smartphone_Usage_And_Addiction_Analysis_7500_Rows[[#This Row],[gaming_hours]]</f>
        <v>7.0299999999999994</v>
      </c>
      <c r="K3922" s="1">
        <f>Smartphone_Usage_And_Addiction_Analysis_7500_Rows[[#This Row],[sleep_hours]]-Smartphone_Usage_And_Addiction_Analysis_7500_Rows[[#This Row],[total_leisure_hours]]</f>
        <v>-2.1399999999999997</v>
      </c>
      <c r="L3922">
        <v>249</v>
      </c>
      <c r="M3922">
        <v>49</v>
      </c>
      <c r="N3922" s="5">
        <f>Smartphone_Usage_And_Addiction_Analysis_7500_Rows[[#This Row],[app_opens_per_day]]/Smartphone_Usage_And_Addiction_Analysis_7500_Rows[[#This Row],[daily_screen_time_hours]]</f>
        <v>4.3906810035842296</v>
      </c>
      <c r="O3922">
        <v>13.31</v>
      </c>
      <c r="P3922" t="s">
        <v>18</v>
      </c>
      <c r="Q3922" t="s">
        <v>19</v>
      </c>
      <c r="R3922" t="s">
        <v>28</v>
      </c>
      <c r="S3922">
        <v>1</v>
      </c>
    </row>
    <row r="3923" spans="1:19" ht="18" customHeight="1" x14ac:dyDescent="0.25">
      <c r="A3923" s="10" t="s">
        <v>2617</v>
      </c>
      <c r="B3923" s="1">
        <v>21</v>
      </c>
      <c r="C3923" t="str">
        <f t="shared" si="61"/>
        <v>18-25 (Gen Z)</v>
      </c>
      <c r="D3923" s="1" t="s">
        <v>17</v>
      </c>
      <c r="E3923" s="1">
        <v>8.25</v>
      </c>
      <c r="F3923" s="1">
        <v>0.98</v>
      </c>
      <c r="G3923" s="1">
        <v>1.05</v>
      </c>
      <c r="H3923" s="1">
        <v>2.7</v>
      </c>
      <c r="I3923" s="1">
        <v>8.67</v>
      </c>
      <c r="J3923" s="1">
        <f>Smartphone_Usage_And_Addiction_Analysis_7500_Rows[[#This Row],[social_media_hours]]+Smartphone_Usage_And_Addiction_Analysis_7500_Rows[[#This Row],[gaming_hours]]</f>
        <v>2.0300000000000002</v>
      </c>
      <c r="K3923" s="1">
        <f>Smartphone_Usage_And_Addiction_Analysis_7500_Rows[[#This Row],[sleep_hours]]-Smartphone_Usage_And_Addiction_Analysis_7500_Rows[[#This Row],[total_leisure_hours]]</f>
        <v>6.64</v>
      </c>
      <c r="L3923" s="1">
        <v>240</v>
      </c>
      <c r="M3923" s="1">
        <v>28</v>
      </c>
      <c r="N3923" s="5">
        <f>Smartphone_Usage_And_Addiction_Analysis_7500_Rows[[#This Row],[app_opens_per_day]]/Smartphone_Usage_And_Addiction_Analysis_7500_Rows[[#This Row],[daily_screen_time_hours]]</f>
        <v>3.393939393939394</v>
      </c>
      <c r="O3923" s="1">
        <v>10.69</v>
      </c>
      <c r="P3923" s="1" t="s">
        <v>22</v>
      </c>
      <c r="Q3923" s="1" t="s">
        <v>23</v>
      </c>
      <c r="R3923" s="1" t="s">
        <v>24</v>
      </c>
      <c r="S3923" s="1">
        <v>1</v>
      </c>
    </row>
    <row r="3924" spans="1:19" ht="18" customHeight="1" x14ac:dyDescent="0.25">
      <c r="A3924" s="10" t="s">
        <v>6427</v>
      </c>
      <c r="B3924" s="1">
        <v>30</v>
      </c>
      <c r="C3924" s="1" t="str">
        <f t="shared" si="61"/>
        <v>26-40 (Millennials)</v>
      </c>
      <c r="D3924" t="s">
        <v>7582</v>
      </c>
      <c r="E3924">
        <v>7.12</v>
      </c>
      <c r="F3924">
        <v>4.5599999999999996</v>
      </c>
      <c r="G3924">
        <v>1.68</v>
      </c>
      <c r="H3924">
        <v>5.31</v>
      </c>
      <c r="I3924">
        <v>6.1</v>
      </c>
      <c r="J3924" s="1">
        <f>Smartphone_Usage_And_Addiction_Analysis_7500_Rows[[#This Row],[social_media_hours]]+Smartphone_Usage_And_Addiction_Analysis_7500_Rows[[#This Row],[gaming_hours]]</f>
        <v>6.2399999999999993</v>
      </c>
      <c r="K3924" s="1">
        <f>Smartphone_Usage_And_Addiction_Analysis_7500_Rows[[#This Row],[sleep_hours]]-Smartphone_Usage_And_Addiction_Analysis_7500_Rows[[#This Row],[total_leisure_hours]]</f>
        <v>-0.13999999999999968</v>
      </c>
      <c r="L3924">
        <v>178</v>
      </c>
      <c r="M3924">
        <v>163</v>
      </c>
      <c r="N3924" s="5">
        <f>Smartphone_Usage_And_Addiction_Analysis_7500_Rows[[#This Row],[app_opens_per_day]]/Smartphone_Usage_And_Addiction_Analysis_7500_Rows[[#This Row],[daily_screen_time_hours]]</f>
        <v>22.893258426966291</v>
      </c>
      <c r="O3924">
        <v>7.81</v>
      </c>
      <c r="P3924" t="s">
        <v>32</v>
      </c>
      <c r="Q3924" t="s">
        <v>23</v>
      </c>
      <c r="R3924" t="s">
        <v>24</v>
      </c>
      <c r="S3924">
        <v>1</v>
      </c>
    </row>
    <row r="3925" spans="1:19" ht="18" customHeight="1" x14ac:dyDescent="0.25">
      <c r="A3925" s="10" t="s">
        <v>2618</v>
      </c>
      <c r="B3925" s="1">
        <v>32</v>
      </c>
      <c r="C3925" t="str">
        <f t="shared" si="61"/>
        <v>26-40 (Millennials)</v>
      </c>
      <c r="D3925" s="1" t="s">
        <v>17</v>
      </c>
      <c r="E3925" s="1">
        <v>6.65</v>
      </c>
      <c r="F3925" s="1">
        <v>4.57</v>
      </c>
      <c r="G3925" s="1">
        <v>0.55000000000000004</v>
      </c>
      <c r="H3925" s="1">
        <v>2.58</v>
      </c>
      <c r="I3925" s="1">
        <v>8.93</v>
      </c>
      <c r="J3925" s="1">
        <f>Smartphone_Usage_And_Addiction_Analysis_7500_Rows[[#This Row],[social_media_hours]]+Smartphone_Usage_And_Addiction_Analysis_7500_Rows[[#This Row],[gaming_hours]]</f>
        <v>5.12</v>
      </c>
      <c r="K3925" s="1">
        <f>Smartphone_Usage_And_Addiction_Analysis_7500_Rows[[#This Row],[sleep_hours]]-Smartphone_Usage_And_Addiction_Analysis_7500_Rows[[#This Row],[total_leisure_hours]]</f>
        <v>3.8099999999999996</v>
      </c>
      <c r="L3925" s="1">
        <v>166</v>
      </c>
      <c r="M3925" s="1">
        <v>161</v>
      </c>
      <c r="N3925" s="5">
        <f>Smartphone_Usage_And_Addiction_Analysis_7500_Rows[[#This Row],[app_opens_per_day]]/Smartphone_Usage_And_Addiction_Analysis_7500_Rows[[#This Row],[daily_screen_time_hours]]</f>
        <v>24.210526315789473</v>
      </c>
      <c r="O3925" s="1">
        <v>9.1300000000000008</v>
      </c>
      <c r="P3925" s="1" t="s">
        <v>18</v>
      </c>
      <c r="Q3925" s="1" t="s">
        <v>19</v>
      </c>
      <c r="R3925" s="1" t="s">
        <v>24</v>
      </c>
      <c r="S3925" s="1">
        <v>1</v>
      </c>
    </row>
    <row r="3926" spans="1:19" ht="18" customHeight="1" x14ac:dyDescent="0.25">
      <c r="A3926" s="10" t="s">
        <v>2619</v>
      </c>
      <c r="B3926" s="1">
        <v>32</v>
      </c>
      <c r="C3926" t="str">
        <f t="shared" si="61"/>
        <v>26-40 (Millennials)</v>
      </c>
      <c r="D3926" s="1" t="s">
        <v>17</v>
      </c>
      <c r="E3926" s="1">
        <v>9</v>
      </c>
      <c r="F3926" s="1">
        <v>4.5599999999999996</v>
      </c>
      <c r="G3926" s="1">
        <v>0.79</v>
      </c>
      <c r="H3926" s="1">
        <v>4.24</v>
      </c>
      <c r="I3926" s="1">
        <v>8.8800000000000008</v>
      </c>
      <c r="J3926" s="1">
        <f>Smartphone_Usage_And_Addiction_Analysis_7500_Rows[[#This Row],[social_media_hours]]+Smartphone_Usage_And_Addiction_Analysis_7500_Rows[[#This Row],[gaming_hours]]</f>
        <v>5.35</v>
      </c>
      <c r="K3926" s="1">
        <f>Smartphone_Usage_And_Addiction_Analysis_7500_Rows[[#This Row],[sleep_hours]]-Smartphone_Usage_And_Addiction_Analysis_7500_Rows[[#This Row],[total_leisure_hours]]</f>
        <v>3.5300000000000011</v>
      </c>
      <c r="L3926" s="1">
        <v>95</v>
      </c>
      <c r="M3926" s="1">
        <v>170</v>
      </c>
      <c r="N3926" s="5">
        <f>Smartphone_Usage_And_Addiction_Analysis_7500_Rows[[#This Row],[app_opens_per_day]]/Smartphone_Usage_And_Addiction_Analysis_7500_Rows[[#This Row],[daily_screen_time_hours]]</f>
        <v>18.888888888888889</v>
      </c>
      <c r="O3926" s="1">
        <v>9.76</v>
      </c>
      <c r="P3926" s="1" t="s">
        <v>18</v>
      </c>
      <c r="Q3926" s="1" t="s">
        <v>19</v>
      </c>
      <c r="R3926" s="1" t="s">
        <v>24</v>
      </c>
      <c r="S3926" s="1">
        <v>1</v>
      </c>
    </row>
    <row r="3927" spans="1:19" ht="18" customHeight="1" x14ac:dyDescent="0.25">
      <c r="A3927" s="10" t="s">
        <v>6428</v>
      </c>
      <c r="B3927" s="1">
        <v>21</v>
      </c>
      <c r="C3927" s="1" t="str">
        <f t="shared" si="61"/>
        <v>18-25 (Gen Z)</v>
      </c>
      <c r="D3927" t="s">
        <v>7582</v>
      </c>
      <c r="E3927">
        <v>7.48</v>
      </c>
      <c r="F3927">
        <v>3.08</v>
      </c>
      <c r="G3927">
        <v>1.0900000000000001</v>
      </c>
      <c r="H3927">
        <v>5.45</v>
      </c>
      <c r="I3927">
        <v>5.17</v>
      </c>
      <c r="J3927" s="1">
        <f>Smartphone_Usage_And_Addiction_Analysis_7500_Rows[[#This Row],[social_media_hours]]+Smartphone_Usage_And_Addiction_Analysis_7500_Rows[[#This Row],[gaming_hours]]</f>
        <v>4.17</v>
      </c>
      <c r="K3927" s="1">
        <f>Smartphone_Usage_And_Addiction_Analysis_7500_Rows[[#This Row],[sleep_hours]]-Smartphone_Usage_And_Addiction_Analysis_7500_Rows[[#This Row],[total_leisure_hours]]</f>
        <v>1</v>
      </c>
      <c r="L3927">
        <v>57</v>
      </c>
      <c r="M3927">
        <v>40</v>
      </c>
      <c r="N3927" s="5">
        <f>Smartphone_Usage_And_Addiction_Analysis_7500_Rows[[#This Row],[app_opens_per_day]]/Smartphone_Usage_And_Addiction_Analysis_7500_Rows[[#This Row],[daily_screen_time_hours]]</f>
        <v>5.3475935828877006</v>
      </c>
      <c r="O3927">
        <v>10.119999999999999</v>
      </c>
      <c r="P3927" t="s">
        <v>32</v>
      </c>
      <c r="Q3927" t="s">
        <v>23</v>
      </c>
      <c r="R3927" t="s">
        <v>51</v>
      </c>
      <c r="S3927">
        <v>0</v>
      </c>
    </row>
    <row r="3928" spans="1:19" ht="18" customHeight="1" x14ac:dyDescent="0.25">
      <c r="A3928" s="10" t="s">
        <v>2620</v>
      </c>
      <c r="B3928" s="1">
        <v>21</v>
      </c>
      <c r="C3928" t="str">
        <f t="shared" si="61"/>
        <v>18-25 (Gen Z)</v>
      </c>
      <c r="D3928" s="1" t="s">
        <v>17</v>
      </c>
      <c r="E3928" s="1">
        <v>10.29</v>
      </c>
      <c r="F3928" s="1">
        <v>4.87</v>
      </c>
      <c r="G3928" s="1">
        <v>3.37</v>
      </c>
      <c r="H3928" s="1">
        <v>1.55</v>
      </c>
      <c r="I3928" s="1">
        <v>6.81</v>
      </c>
      <c r="J3928" s="1">
        <f>Smartphone_Usage_And_Addiction_Analysis_7500_Rows[[#This Row],[social_media_hours]]+Smartphone_Usage_And_Addiction_Analysis_7500_Rows[[#This Row],[gaming_hours]]</f>
        <v>8.24</v>
      </c>
      <c r="K3928" s="1">
        <f>Smartphone_Usage_And_Addiction_Analysis_7500_Rows[[#This Row],[sleep_hours]]-Smartphone_Usage_And_Addiction_Analysis_7500_Rows[[#This Row],[total_leisure_hours]]</f>
        <v>-1.4300000000000006</v>
      </c>
      <c r="L3928" s="1">
        <v>191</v>
      </c>
      <c r="M3928" s="1">
        <v>162</v>
      </c>
      <c r="N3928" s="5">
        <f>Smartphone_Usage_And_Addiction_Analysis_7500_Rows[[#This Row],[app_opens_per_day]]/Smartphone_Usage_And_Addiction_Analysis_7500_Rows[[#This Row],[daily_screen_time_hours]]</f>
        <v>15.743440233236154</v>
      </c>
      <c r="O3928" s="1">
        <v>10.86</v>
      </c>
      <c r="P3928" s="1" t="s">
        <v>22</v>
      </c>
      <c r="Q3928" s="1" t="s">
        <v>23</v>
      </c>
      <c r="R3928" s="1" t="s">
        <v>24</v>
      </c>
      <c r="S3928" s="1">
        <v>1</v>
      </c>
    </row>
    <row r="3929" spans="1:19" ht="18" customHeight="1" x14ac:dyDescent="0.25">
      <c r="A3929" s="10" t="s">
        <v>2621</v>
      </c>
      <c r="B3929" s="1">
        <v>21</v>
      </c>
      <c r="C3929" t="str">
        <f t="shared" si="61"/>
        <v>18-25 (Gen Z)</v>
      </c>
      <c r="D3929" s="1" t="s">
        <v>17</v>
      </c>
      <c r="E3929" s="1">
        <v>7.08</v>
      </c>
      <c r="F3929" s="1">
        <v>1.06</v>
      </c>
      <c r="G3929" s="1">
        <v>2.65</v>
      </c>
      <c r="H3929" s="1">
        <v>3.75</v>
      </c>
      <c r="I3929" s="1">
        <v>6.14</v>
      </c>
      <c r="J3929" s="1">
        <f>Smartphone_Usage_And_Addiction_Analysis_7500_Rows[[#This Row],[social_media_hours]]+Smartphone_Usage_And_Addiction_Analysis_7500_Rows[[#This Row],[gaming_hours]]</f>
        <v>3.71</v>
      </c>
      <c r="K3929" s="1">
        <f>Smartphone_Usage_And_Addiction_Analysis_7500_Rows[[#This Row],[sleep_hours]]-Smartphone_Usage_And_Addiction_Analysis_7500_Rows[[#This Row],[total_leisure_hours]]</f>
        <v>2.4299999999999997</v>
      </c>
      <c r="L3929" s="1">
        <v>80</v>
      </c>
      <c r="M3929" s="1">
        <v>158</v>
      </c>
      <c r="N3929" s="5">
        <f>Smartphone_Usage_And_Addiction_Analysis_7500_Rows[[#This Row],[app_opens_per_day]]/Smartphone_Usage_And_Addiction_Analysis_7500_Rows[[#This Row],[daily_screen_time_hours]]</f>
        <v>22.316384180790962</v>
      </c>
      <c r="O3929" s="1">
        <v>8.4</v>
      </c>
      <c r="P3929" s="1" t="s">
        <v>32</v>
      </c>
      <c r="Q3929" s="1" t="s">
        <v>19</v>
      </c>
      <c r="R3929" s="1" t="s">
        <v>51</v>
      </c>
      <c r="S3929" s="1">
        <v>0</v>
      </c>
    </row>
    <row r="3930" spans="1:19" ht="18" customHeight="1" x14ac:dyDescent="0.25">
      <c r="A3930" s="10" t="s">
        <v>2622</v>
      </c>
      <c r="B3930" s="1">
        <v>33</v>
      </c>
      <c r="C3930" t="str">
        <f t="shared" si="61"/>
        <v>26-40 (Millennials)</v>
      </c>
      <c r="D3930" s="1" t="s">
        <v>17</v>
      </c>
      <c r="E3930" s="1">
        <v>3.91</v>
      </c>
      <c r="F3930" s="1">
        <v>2.14</v>
      </c>
      <c r="G3930" s="1">
        <v>0.83</v>
      </c>
      <c r="H3930" s="1">
        <v>5.76</v>
      </c>
      <c r="I3930" s="1">
        <v>4.8899999999999997</v>
      </c>
      <c r="J3930" s="1">
        <f>Smartphone_Usage_And_Addiction_Analysis_7500_Rows[[#This Row],[social_media_hours]]+Smartphone_Usage_And_Addiction_Analysis_7500_Rows[[#This Row],[gaming_hours]]</f>
        <v>2.97</v>
      </c>
      <c r="K3930" s="1">
        <f>Smartphone_Usage_And_Addiction_Analysis_7500_Rows[[#This Row],[sleep_hours]]-Smartphone_Usage_And_Addiction_Analysis_7500_Rows[[#This Row],[total_leisure_hours]]</f>
        <v>1.9199999999999995</v>
      </c>
      <c r="L3930" s="1">
        <v>75</v>
      </c>
      <c r="M3930" s="1">
        <v>96</v>
      </c>
      <c r="N3930" s="5">
        <f>Smartphone_Usage_And_Addiction_Analysis_7500_Rows[[#This Row],[app_opens_per_day]]/Smartphone_Usage_And_Addiction_Analysis_7500_Rows[[#This Row],[daily_screen_time_hours]]</f>
        <v>24.552429667519181</v>
      </c>
      <c r="O3930" s="1">
        <v>6.04</v>
      </c>
      <c r="P3930" s="1" t="s">
        <v>32</v>
      </c>
      <c r="Q3930" s="1" t="s">
        <v>19</v>
      </c>
      <c r="R3930" s="1" t="s">
        <v>51</v>
      </c>
      <c r="S3930" s="1">
        <v>0</v>
      </c>
    </row>
    <row r="3931" spans="1:19" ht="18" customHeight="1" x14ac:dyDescent="0.25">
      <c r="A3931" s="10" t="s">
        <v>2623</v>
      </c>
      <c r="B3931" s="1">
        <v>20</v>
      </c>
      <c r="C3931" t="str">
        <f t="shared" si="61"/>
        <v>18-25 (Gen Z)</v>
      </c>
      <c r="D3931" s="1" t="s">
        <v>30</v>
      </c>
      <c r="E3931" s="1">
        <v>9.27</v>
      </c>
      <c r="F3931" s="1">
        <v>5.8</v>
      </c>
      <c r="G3931" s="1">
        <v>2.42</v>
      </c>
      <c r="H3931" s="1">
        <v>5.8</v>
      </c>
      <c r="I3931" s="1">
        <v>8.85</v>
      </c>
      <c r="J3931" s="1">
        <f>Smartphone_Usage_And_Addiction_Analysis_7500_Rows[[#This Row],[social_media_hours]]+Smartphone_Usage_And_Addiction_Analysis_7500_Rows[[#This Row],[gaming_hours]]</f>
        <v>8.2199999999999989</v>
      </c>
      <c r="K3931" s="1">
        <f>Smartphone_Usage_And_Addiction_Analysis_7500_Rows[[#This Row],[sleep_hours]]-Smartphone_Usage_And_Addiction_Analysis_7500_Rows[[#This Row],[total_leisure_hours]]</f>
        <v>0.63000000000000078</v>
      </c>
      <c r="L3931" s="1">
        <v>248</v>
      </c>
      <c r="M3931" s="1">
        <v>112</v>
      </c>
      <c r="N3931" s="5">
        <f>Smartphone_Usage_And_Addiction_Analysis_7500_Rows[[#This Row],[app_opens_per_day]]/Smartphone_Usage_And_Addiction_Analysis_7500_Rows[[#This Row],[daily_screen_time_hours]]</f>
        <v>12.081984897518879</v>
      </c>
      <c r="O3931" s="1">
        <v>10.35</v>
      </c>
      <c r="P3931" s="1" t="s">
        <v>22</v>
      </c>
      <c r="Q3931" s="1" t="s">
        <v>23</v>
      </c>
      <c r="R3931" s="1" t="s">
        <v>24</v>
      </c>
      <c r="S3931" s="1">
        <v>1</v>
      </c>
    </row>
    <row r="3932" spans="1:19" ht="18" customHeight="1" x14ac:dyDescent="0.25">
      <c r="A3932" s="10" t="s">
        <v>2624</v>
      </c>
      <c r="B3932" s="1">
        <v>20</v>
      </c>
      <c r="C3932" t="str">
        <f t="shared" si="61"/>
        <v>18-25 (Gen Z)</v>
      </c>
      <c r="D3932" s="1" t="s">
        <v>17</v>
      </c>
      <c r="E3932" s="1">
        <v>9.31</v>
      </c>
      <c r="F3932" s="1">
        <v>5.29</v>
      </c>
      <c r="G3932" s="1">
        <v>3.46</v>
      </c>
      <c r="H3932" s="1">
        <v>1.66</v>
      </c>
      <c r="I3932" s="1">
        <v>8.7200000000000006</v>
      </c>
      <c r="J3932" s="1">
        <f>Smartphone_Usage_And_Addiction_Analysis_7500_Rows[[#This Row],[social_media_hours]]+Smartphone_Usage_And_Addiction_Analysis_7500_Rows[[#This Row],[gaming_hours]]</f>
        <v>8.75</v>
      </c>
      <c r="K3932" s="1">
        <f>Smartphone_Usage_And_Addiction_Analysis_7500_Rows[[#This Row],[sleep_hours]]-Smartphone_Usage_And_Addiction_Analysis_7500_Rows[[#This Row],[total_leisure_hours]]</f>
        <v>-2.9999999999999361E-2</v>
      </c>
      <c r="L3932" s="1">
        <v>182</v>
      </c>
      <c r="M3932" s="1">
        <v>144</v>
      </c>
      <c r="N3932" s="5">
        <f>Smartphone_Usage_And_Addiction_Analysis_7500_Rows[[#This Row],[app_opens_per_day]]/Smartphone_Usage_And_Addiction_Analysis_7500_Rows[[#This Row],[daily_screen_time_hours]]</f>
        <v>15.467239527389902</v>
      </c>
      <c r="O3932" s="1">
        <v>12.17</v>
      </c>
      <c r="P3932" s="1" t="s">
        <v>22</v>
      </c>
      <c r="Q3932" s="1" t="s">
        <v>23</v>
      </c>
      <c r="R3932" s="1" t="s">
        <v>24</v>
      </c>
      <c r="S3932" s="1">
        <v>1</v>
      </c>
    </row>
    <row r="3933" spans="1:19" ht="18" customHeight="1" x14ac:dyDescent="0.25">
      <c r="A3933" s="10" t="s">
        <v>6429</v>
      </c>
      <c r="B3933" s="1">
        <v>33</v>
      </c>
      <c r="C3933" s="1" t="str">
        <f t="shared" si="61"/>
        <v>26-40 (Millennials)</v>
      </c>
      <c r="D3933" t="s">
        <v>7582</v>
      </c>
      <c r="E3933">
        <v>10.210000000000001</v>
      </c>
      <c r="F3933">
        <v>3.49</v>
      </c>
      <c r="G3933">
        <v>3.86</v>
      </c>
      <c r="H3933">
        <v>4.29</v>
      </c>
      <c r="I3933">
        <v>5.16</v>
      </c>
      <c r="J3933" s="1">
        <f>Smartphone_Usage_And_Addiction_Analysis_7500_Rows[[#This Row],[social_media_hours]]+Smartphone_Usage_And_Addiction_Analysis_7500_Rows[[#This Row],[gaming_hours]]</f>
        <v>7.35</v>
      </c>
      <c r="K3933" s="1">
        <f>Smartphone_Usage_And_Addiction_Analysis_7500_Rows[[#This Row],[sleep_hours]]-Smartphone_Usage_And_Addiction_Analysis_7500_Rows[[#This Row],[total_leisure_hours]]</f>
        <v>-2.1899999999999995</v>
      </c>
      <c r="L3933">
        <v>121</v>
      </c>
      <c r="M3933">
        <v>153</v>
      </c>
      <c r="N3933" s="5">
        <f>Smartphone_Usage_And_Addiction_Analysis_7500_Rows[[#This Row],[app_opens_per_day]]/Smartphone_Usage_And_Addiction_Analysis_7500_Rows[[#This Row],[daily_screen_time_hours]]</f>
        <v>14.985308521057785</v>
      </c>
      <c r="O3933">
        <v>11.04</v>
      </c>
      <c r="P3933" t="s">
        <v>32</v>
      </c>
      <c r="Q3933" t="s">
        <v>23</v>
      </c>
      <c r="R3933" t="s">
        <v>24</v>
      </c>
      <c r="S3933">
        <v>1</v>
      </c>
    </row>
    <row r="3934" spans="1:19" ht="18" customHeight="1" x14ac:dyDescent="0.25">
      <c r="A3934" s="10" t="s">
        <v>6430</v>
      </c>
      <c r="B3934" s="1">
        <v>19</v>
      </c>
      <c r="C3934" s="1" t="str">
        <f t="shared" si="61"/>
        <v>18-25 (Gen Z)</v>
      </c>
      <c r="D3934" t="s">
        <v>7582</v>
      </c>
      <c r="E3934">
        <v>4.5599999999999996</v>
      </c>
      <c r="F3934">
        <v>3.32</v>
      </c>
      <c r="G3934">
        <v>1.21</v>
      </c>
      <c r="H3934">
        <v>3.03</v>
      </c>
      <c r="I3934">
        <v>7.53</v>
      </c>
      <c r="J3934" s="1">
        <f>Smartphone_Usage_And_Addiction_Analysis_7500_Rows[[#This Row],[social_media_hours]]+Smartphone_Usage_And_Addiction_Analysis_7500_Rows[[#This Row],[gaming_hours]]</f>
        <v>4.5299999999999994</v>
      </c>
      <c r="K3934" s="1">
        <f>Smartphone_Usage_And_Addiction_Analysis_7500_Rows[[#This Row],[sleep_hours]]-Smartphone_Usage_And_Addiction_Analysis_7500_Rows[[#This Row],[total_leisure_hours]]</f>
        <v>3.0000000000000009</v>
      </c>
      <c r="L3934">
        <v>126</v>
      </c>
      <c r="M3934">
        <v>161</v>
      </c>
      <c r="N3934" s="5">
        <f>Smartphone_Usage_And_Addiction_Analysis_7500_Rows[[#This Row],[app_opens_per_day]]/Smartphone_Usage_And_Addiction_Analysis_7500_Rows[[#This Row],[daily_screen_time_hours]]</f>
        <v>35.307017543859651</v>
      </c>
      <c r="O3934">
        <v>7.45</v>
      </c>
      <c r="P3934" t="s">
        <v>22</v>
      </c>
      <c r="Q3934" t="s">
        <v>19</v>
      </c>
      <c r="R3934" t="s">
        <v>51</v>
      </c>
      <c r="S3934">
        <v>0</v>
      </c>
    </row>
    <row r="3935" spans="1:19" ht="18" customHeight="1" x14ac:dyDescent="0.25">
      <c r="A3935" s="10" t="s">
        <v>2625</v>
      </c>
      <c r="B3935" s="1">
        <v>23</v>
      </c>
      <c r="C3935" t="str">
        <f t="shared" si="61"/>
        <v>18-25 (Gen Z)</v>
      </c>
      <c r="D3935" s="1" t="s">
        <v>17</v>
      </c>
      <c r="E3935" s="1">
        <v>6.32</v>
      </c>
      <c r="F3935" s="1">
        <v>2.11</v>
      </c>
      <c r="G3935" s="1">
        <v>2.42</v>
      </c>
      <c r="H3935" s="1">
        <v>1.0900000000000001</v>
      </c>
      <c r="I3935" s="1">
        <v>5.86</v>
      </c>
      <c r="J3935" s="1">
        <f>Smartphone_Usage_And_Addiction_Analysis_7500_Rows[[#This Row],[social_media_hours]]+Smartphone_Usage_And_Addiction_Analysis_7500_Rows[[#This Row],[gaming_hours]]</f>
        <v>4.5299999999999994</v>
      </c>
      <c r="K3935" s="1">
        <f>Smartphone_Usage_And_Addiction_Analysis_7500_Rows[[#This Row],[sleep_hours]]-Smartphone_Usage_And_Addiction_Analysis_7500_Rows[[#This Row],[total_leisure_hours]]</f>
        <v>1.330000000000001</v>
      </c>
      <c r="L3935" s="1">
        <v>83</v>
      </c>
      <c r="M3935" s="1">
        <v>122</v>
      </c>
      <c r="N3935" s="5">
        <f>Smartphone_Usage_And_Addiction_Analysis_7500_Rows[[#This Row],[app_opens_per_day]]/Smartphone_Usage_And_Addiction_Analysis_7500_Rows[[#This Row],[daily_screen_time_hours]]</f>
        <v>19.303797468354428</v>
      </c>
      <c r="O3935" s="1">
        <v>7.67</v>
      </c>
      <c r="P3935" s="1" t="s">
        <v>22</v>
      </c>
      <c r="Q3935" s="1" t="s">
        <v>19</v>
      </c>
      <c r="R3935" s="1" t="s">
        <v>28</v>
      </c>
      <c r="S3935" s="1">
        <v>1</v>
      </c>
    </row>
    <row r="3936" spans="1:19" ht="18" customHeight="1" x14ac:dyDescent="0.25">
      <c r="A3936" s="10" t="s">
        <v>6431</v>
      </c>
      <c r="B3936" s="1">
        <v>25</v>
      </c>
      <c r="C3936" s="1" t="str">
        <f t="shared" si="61"/>
        <v>18-25 (Gen Z)</v>
      </c>
      <c r="D3936" t="s">
        <v>7582</v>
      </c>
      <c r="E3936">
        <v>6.73</v>
      </c>
      <c r="F3936">
        <v>4.3099999999999996</v>
      </c>
      <c r="G3936">
        <v>3.39</v>
      </c>
      <c r="H3936">
        <v>0.95</v>
      </c>
      <c r="I3936">
        <v>4.95</v>
      </c>
      <c r="J3936" s="1">
        <f>Smartphone_Usage_And_Addiction_Analysis_7500_Rows[[#This Row],[social_media_hours]]+Smartphone_Usage_And_Addiction_Analysis_7500_Rows[[#This Row],[gaming_hours]]</f>
        <v>7.6999999999999993</v>
      </c>
      <c r="K3936" s="1">
        <f>Smartphone_Usage_And_Addiction_Analysis_7500_Rows[[#This Row],[sleep_hours]]-Smartphone_Usage_And_Addiction_Analysis_7500_Rows[[#This Row],[total_leisure_hours]]</f>
        <v>-2.7499999999999991</v>
      </c>
      <c r="L3936">
        <v>231</v>
      </c>
      <c r="M3936">
        <v>17</v>
      </c>
      <c r="N3936" s="5">
        <f>Smartphone_Usage_And_Addiction_Analysis_7500_Rows[[#This Row],[app_opens_per_day]]/Smartphone_Usage_And_Addiction_Analysis_7500_Rows[[#This Row],[daily_screen_time_hours]]</f>
        <v>2.526002971768202</v>
      </c>
      <c r="O3936">
        <v>8.0299999999999994</v>
      </c>
      <c r="P3936" t="s">
        <v>22</v>
      </c>
      <c r="Q3936" t="s">
        <v>19</v>
      </c>
      <c r="R3936" t="s">
        <v>24</v>
      </c>
      <c r="S3936">
        <v>1</v>
      </c>
    </row>
    <row r="3937" spans="1:19" ht="18" customHeight="1" x14ac:dyDescent="0.25">
      <c r="A3937" s="10" t="s">
        <v>6432</v>
      </c>
      <c r="B3937" s="1">
        <v>18</v>
      </c>
      <c r="C3937" s="1" t="str">
        <f t="shared" si="61"/>
        <v>18-25 (Gen Z)</v>
      </c>
      <c r="D3937" t="s">
        <v>7582</v>
      </c>
      <c r="E3937">
        <v>7.36</v>
      </c>
      <c r="F3937">
        <v>4.18</v>
      </c>
      <c r="G3937">
        <v>2.78</v>
      </c>
      <c r="H3937">
        <v>1.8</v>
      </c>
      <c r="I3937">
        <v>6.61</v>
      </c>
      <c r="J3937" s="1">
        <f>Smartphone_Usage_And_Addiction_Analysis_7500_Rows[[#This Row],[social_media_hours]]+Smartphone_Usage_And_Addiction_Analysis_7500_Rows[[#This Row],[gaming_hours]]</f>
        <v>6.9599999999999991</v>
      </c>
      <c r="K3937" s="1">
        <f>Smartphone_Usage_And_Addiction_Analysis_7500_Rows[[#This Row],[sleep_hours]]-Smartphone_Usage_And_Addiction_Analysis_7500_Rows[[#This Row],[total_leisure_hours]]</f>
        <v>-0.34999999999999876</v>
      </c>
      <c r="L3937">
        <v>52</v>
      </c>
      <c r="M3937">
        <v>142</v>
      </c>
      <c r="N3937" s="5">
        <f>Smartphone_Usage_And_Addiction_Analysis_7500_Rows[[#This Row],[app_opens_per_day]]/Smartphone_Usage_And_Addiction_Analysis_7500_Rows[[#This Row],[daily_screen_time_hours]]</f>
        <v>19.293478260869563</v>
      </c>
      <c r="O3937">
        <v>9.61</v>
      </c>
      <c r="P3937" t="s">
        <v>18</v>
      </c>
      <c r="Q3937" t="s">
        <v>19</v>
      </c>
      <c r="R3937" t="s">
        <v>24</v>
      </c>
      <c r="S3937">
        <v>1</v>
      </c>
    </row>
    <row r="3938" spans="1:19" ht="18" customHeight="1" x14ac:dyDescent="0.25">
      <c r="A3938" s="10" t="s">
        <v>2626</v>
      </c>
      <c r="B3938" s="1">
        <v>29</v>
      </c>
      <c r="C3938" t="str">
        <f t="shared" si="61"/>
        <v>26-40 (Millennials)</v>
      </c>
      <c r="D3938" s="1" t="s">
        <v>17</v>
      </c>
      <c r="E3938" s="1">
        <v>11.67</v>
      </c>
      <c r="F3938" s="1">
        <v>4.93</v>
      </c>
      <c r="G3938" s="1">
        <v>0.7</v>
      </c>
      <c r="H3938" s="1">
        <v>2.99</v>
      </c>
      <c r="I3938" s="1">
        <v>6.88</v>
      </c>
      <c r="J3938" s="1">
        <f>Smartphone_Usage_And_Addiction_Analysis_7500_Rows[[#This Row],[social_media_hours]]+Smartphone_Usage_And_Addiction_Analysis_7500_Rows[[#This Row],[gaming_hours]]</f>
        <v>5.63</v>
      </c>
      <c r="K3938" s="1">
        <f>Smartphone_Usage_And_Addiction_Analysis_7500_Rows[[#This Row],[sleep_hours]]-Smartphone_Usage_And_Addiction_Analysis_7500_Rows[[#This Row],[total_leisure_hours]]</f>
        <v>1.25</v>
      </c>
      <c r="L3938" s="1">
        <v>216</v>
      </c>
      <c r="M3938" s="1">
        <v>167</v>
      </c>
      <c r="N3938" s="5">
        <f>Smartphone_Usage_And_Addiction_Analysis_7500_Rows[[#This Row],[app_opens_per_day]]/Smartphone_Usage_And_Addiction_Analysis_7500_Rows[[#This Row],[daily_screen_time_hours]]</f>
        <v>14.310197086546701</v>
      </c>
      <c r="O3938" s="1">
        <v>12.93</v>
      </c>
      <c r="P3938" s="1" t="s">
        <v>22</v>
      </c>
      <c r="Q3938" s="1" t="s">
        <v>23</v>
      </c>
      <c r="R3938" s="1" t="s">
        <v>24</v>
      </c>
      <c r="S3938" s="1">
        <v>1</v>
      </c>
    </row>
    <row r="3939" spans="1:19" ht="18" customHeight="1" x14ac:dyDescent="0.25">
      <c r="A3939" s="10" t="s">
        <v>6433</v>
      </c>
      <c r="B3939" s="1">
        <v>31</v>
      </c>
      <c r="C3939" s="1" t="str">
        <f t="shared" si="61"/>
        <v>26-40 (Millennials)</v>
      </c>
      <c r="D3939" t="s">
        <v>7582</v>
      </c>
      <c r="E3939">
        <v>7.02</v>
      </c>
      <c r="F3939">
        <v>1.27</v>
      </c>
      <c r="G3939">
        <v>0.21</v>
      </c>
      <c r="H3939">
        <v>0.99</v>
      </c>
      <c r="I3939">
        <v>6.44</v>
      </c>
      <c r="J3939" s="1">
        <f>Smartphone_Usage_And_Addiction_Analysis_7500_Rows[[#This Row],[social_media_hours]]+Smartphone_Usage_And_Addiction_Analysis_7500_Rows[[#This Row],[gaming_hours]]</f>
        <v>1.48</v>
      </c>
      <c r="K3939" s="1">
        <f>Smartphone_Usage_And_Addiction_Analysis_7500_Rows[[#This Row],[sleep_hours]]-Smartphone_Usage_And_Addiction_Analysis_7500_Rows[[#This Row],[total_leisure_hours]]</f>
        <v>4.9600000000000009</v>
      </c>
      <c r="L3939">
        <v>176</v>
      </c>
      <c r="M3939">
        <v>65</v>
      </c>
      <c r="N3939" s="5">
        <f>Smartphone_Usage_And_Addiction_Analysis_7500_Rows[[#This Row],[app_opens_per_day]]/Smartphone_Usage_And_Addiction_Analysis_7500_Rows[[#This Row],[daily_screen_time_hours]]</f>
        <v>9.2592592592592595</v>
      </c>
      <c r="O3939">
        <v>7.68</v>
      </c>
      <c r="P3939" t="s">
        <v>22</v>
      </c>
      <c r="Q3939" t="s">
        <v>23</v>
      </c>
      <c r="R3939" t="s">
        <v>28</v>
      </c>
      <c r="S3939">
        <v>1</v>
      </c>
    </row>
    <row r="3940" spans="1:19" ht="18" customHeight="1" x14ac:dyDescent="0.25">
      <c r="A3940" s="10" t="s">
        <v>2627</v>
      </c>
      <c r="B3940" s="1">
        <v>32</v>
      </c>
      <c r="C3940" t="str">
        <f t="shared" si="61"/>
        <v>26-40 (Millennials)</v>
      </c>
      <c r="D3940" s="1" t="s">
        <v>30</v>
      </c>
      <c r="E3940" s="1">
        <v>5.82</v>
      </c>
      <c r="F3940" s="1">
        <v>4.29</v>
      </c>
      <c r="G3940" s="1">
        <v>2.23</v>
      </c>
      <c r="H3940" s="1">
        <v>4.3</v>
      </c>
      <c r="I3940" s="1">
        <v>6.71</v>
      </c>
      <c r="J3940" s="1">
        <f>Smartphone_Usage_And_Addiction_Analysis_7500_Rows[[#This Row],[social_media_hours]]+Smartphone_Usage_And_Addiction_Analysis_7500_Rows[[#This Row],[gaming_hours]]</f>
        <v>6.52</v>
      </c>
      <c r="K3940" s="1">
        <f>Smartphone_Usage_And_Addiction_Analysis_7500_Rows[[#This Row],[sleep_hours]]-Smartphone_Usage_And_Addiction_Analysis_7500_Rows[[#This Row],[total_leisure_hours]]</f>
        <v>0.19000000000000039</v>
      </c>
      <c r="L3940" s="1">
        <v>86</v>
      </c>
      <c r="M3940" s="1">
        <v>18</v>
      </c>
      <c r="N3940" s="5">
        <f>Smartphone_Usage_And_Addiction_Analysis_7500_Rows[[#This Row],[app_opens_per_day]]/Smartphone_Usage_And_Addiction_Analysis_7500_Rows[[#This Row],[daily_screen_time_hours]]</f>
        <v>3.0927835051546388</v>
      </c>
      <c r="O3940" s="1">
        <v>8.5399999999999991</v>
      </c>
      <c r="P3940" s="1" t="s">
        <v>22</v>
      </c>
      <c r="Q3940" s="1" t="s">
        <v>19</v>
      </c>
      <c r="R3940" s="1" t="s">
        <v>24</v>
      </c>
      <c r="S3940" s="1">
        <v>1</v>
      </c>
    </row>
    <row r="3941" spans="1:19" ht="18" customHeight="1" x14ac:dyDescent="0.25">
      <c r="A3941" s="10" t="s">
        <v>2628</v>
      </c>
      <c r="B3941" s="1">
        <v>25</v>
      </c>
      <c r="C3941" t="str">
        <f t="shared" si="61"/>
        <v>18-25 (Gen Z)</v>
      </c>
      <c r="D3941" s="1" t="s">
        <v>17</v>
      </c>
      <c r="E3941" s="1">
        <v>10.89</v>
      </c>
      <c r="F3941" s="1">
        <v>2.99</v>
      </c>
      <c r="G3941" s="1">
        <v>1.34</v>
      </c>
      <c r="H3941" s="1">
        <v>4.9000000000000004</v>
      </c>
      <c r="I3941" s="1">
        <v>5.67</v>
      </c>
      <c r="J3941" s="1">
        <f>Smartphone_Usage_And_Addiction_Analysis_7500_Rows[[#This Row],[social_media_hours]]+Smartphone_Usage_And_Addiction_Analysis_7500_Rows[[#This Row],[gaming_hours]]</f>
        <v>4.33</v>
      </c>
      <c r="K3941" s="1">
        <f>Smartphone_Usage_And_Addiction_Analysis_7500_Rows[[#This Row],[sleep_hours]]-Smartphone_Usage_And_Addiction_Analysis_7500_Rows[[#This Row],[total_leisure_hours]]</f>
        <v>1.3399999999999999</v>
      </c>
      <c r="L3941" s="1">
        <v>234</v>
      </c>
      <c r="M3941" s="1">
        <v>41</v>
      </c>
      <c r="N3941" s="5">
        <f>Smartphone_Usage_And_Addiction_Analysis_7500_Rows[[#This Row],[app_opens_per_day]]/Smartphone_Usage_And_Addiction_Analysis_7500_Rows[[#This Row],[daily_screen_time_hours]]</f>
        <v>3.7649219467401283</v>
      </c>
      <c r="O3941" s="1">
        <v>12.48</v>
      </c>
      <c r="P3941" s="1" t="s">
        <v>18</v>
      </c>
      <c r="Q3941" s="1" t="s">
        <v>19</v>
      </c>
      <c r="R3941" s="1" t="s">
        <v>24</v>
      </c>
      <c r="S3941" s="1">
        <v>1</v>
      </c>
    </row>
    <row r="3942" spans="1:19" ht="18" customHeight="1" x14ac:dyDescent="0.25">
      <c r="A3942" s="10" t="s">
        <v>2629</v>
      </c>
      <c r="B3942" s="1">
        <v>25</v>
      </c>
      <c r="C3942" t="str">
        <f t="shared" si="61"/>
        <v>18-25 (Gen Z)</v>
      </c>
      <c r="D3942" s="1" t="s">
        <v>17</v>
      </c>
      <c r="E3942" s="1">
        <v>8.43</v>
      </c>
      <c r="F3942" s="1">
        <v>3.06</v>
      </c>
      <c r="G3942" s="1">
        <v>3.38</v>
      </c>
      <c r="H3942" s="1">
        <v>3.12</v>
      </c>
      <c r="I3942" s="1">
        <v>5.77</v>
      </c>
      <c r="J3942" s="1">
        <f>Smartphone_Usage_And_Addiction_Analysis_7500_Rows[[#This Row],[social_media_hours]]+Smartphone_Usage_And_Addiction_Analysis_7500_Rows[[#This Row],[gaming_hours]]</f>
        <v>6.4399999999999995</v>
      </c>
      <c r="K3942" s="1">
        <f>Smartphone_Usage_And_Addiction_Analysis_7500_Rows[[#This Row],[sleep_hours]]-Smartphone_Usage_And_Addiction_Analysis_7500_Rows[[#This Row],[total_leisure_hours]]</f>
        <v>-0.66999999999999993</v>
      </c>
      <c r="L3942" s="1">
        <v>132</v>
      </c>
      <c r="M3942" s="1">
        <v>122</v>
      </c>
      <c r="N3942" s="5">
        <f>Smartphone_Usage_And_Addiction_Analysis_7500_Rows[[#This Row],[app_opens_per_day]]/Smartphone_Usage_And_Addiction_Analysis_7500_Rows[[#This Row],[daily_screen_time_hours]]</f>
        <v>14.472123368920522</v>
      </c>
      <c r="O3942" s="1">
        <v>10.98</v>
      </c>
      <c r="P3942" s="1" t="s">
        <v>32</v>
      </c>
      <c r="Q3942" s="1" t="s">
        <v>19</v>
      </c>
      <c r="R3942" s="1" t="s">
        <v>24</v>
      </c>
      <c r="S3942" s="1">
        <v>1</v>
      </c>
    </row>
    <row r="3943" spans="1:19" ht="18" customHeight="1" x14ac:dyDescent="0.25">
      <c r="A3943" s="10" t="s">
        <v>6434</v>
      </c>
      <c r="B3943" s="1">
        <v>26</v>
      </c>
      <c r="C3943" s="1" t="str">
        <f t="shared" si="61"/>
        <v>26-40 (Millennials)</v>
      </c>
      <c r="D3943" t="s">
        <v>7582</v>
      </c>
      <c r="E3943">
        <v>4.17</v>
      </c>
      <c r="F3943">
        <v>5.64</v>
      </c>
      <c r="G3943">
        <v>3.01</v>
      </c>
      <c r="H3943">
        <v>3.89</v>
      </c>
      <c r="I3943">
        <v>6.27</v>
      </c>
      <c r="J3943" s="1">
        <f>Smartphone_Usage_And_Addiction_Analysis_7500_Rows[[#This Row],[social_media_hours]]+Smartphone_Usage_And_Addiction_Analysis_7500_Rows[[#This Row],[gaming_hours]]</f>
        <v>8.6499999999999986</v>
      </c>
      <c r="K3943" s="1">
        <f>Smartphone_Usage_And_Addiction_Analysis_7500_Rows[[#This Row],[sleep_hours]]-Smartphone_Usage_And_Addiction_Analysis_7500_Rows[[#This Row],[total_leisure_hours]]</f>
        <v>-2.379999999999999</v>
      </c>
      <c r="L3943">
        <v>124</v>
      </c>
      <c r="M3943">
        <v>29</v>
      </c>
      <c r="N3943" s="5">
        <f>Smartphone_Usage_And_Addiction_Analysis_7500_Rows[[#This Row],[app_opens_per_day]]/Smartphone_Usage_And_Addiction_Analysis_7500_Rows[[#This Row],[daily_screen_time_hours]]</f>
        <v>6.9544364508393288</v>
      </c>
      <c r="O3943">
        <v>5.22</v>
      </c>
      <c r="P3943" t="s">
        <v>18</v>
      </c>
      <c r="Q3943" t="s">
        <v>23</v>
      </c>
      <c r="R3943" t="s">
        <v>28</v>
      </c>
      <c r="S3943">
        <v>1</v>
      </c>
    </row>
    <row r="3944" spans="1:19" ht="18" customHeight="1" x14ac:dyDescent="0.25">
      <c r="A3944" s="10" t="s">
        <v>6435</v>
      </c>
      <c r="B3944" s="1">
        <v>34</v>
      </c>
      <c r="C3944" s="1" t="str">
        <f t="shared" si="61"/>
        <v>26-40 (Millennials)</v>
      </c>
      <c r="D3944" t="s">
        <v>7582</v>
      </c>
      <c r="E3944">
        <v>4.67</v>
      </c>
      <c r="F3944">
        <v>1.1399999999999999</v>
      </c>
      <c r="G3944">
        <v>0.84</v>
      </c>
      <c r="H3944">
        <v>3.9</v>
      </c>
      <c r="I3944">
        <v>8.9600000000000009</v>
      </c>
      <c r="J3944" s="1">
        <f>Smartphone_Usage_And_Addiction_Analysis_7500_Rows[[#This Row],[social_media_hours]]+Smartphone_Usage_And_Addiction_Analysis_7500_Rows[[#This Row],[gaming_hours]]</f>
        <v>1.98</v>
      </c>
      <c r="K3944" s="1">
        <f>Smartphone_Usage_And_Addiction_Analysis_7500_Rows[[#This Row],[sleep_hours]]-Smartphone_Usage_And_Addiction_Analysis_7500_Rows[[#This Row],[total_leisure_hours]]</f>
        <v>6.98</v>
      </c>
      <c r="L3944">
        <v>144</v>
      </c>
      <c r="M3944">
        <v>146</v>
      </c>
      <c r="N3944" s="5">
        <f>Smartphone_Usage_And_Addiction_Analysis_7500_Rows[[#This Row],[app_opens_per_day]]/Smartphone_Usage_And_Addiction_Analysis_7500_Rows[[#This Row],[daily_screen_time_hours]]</f>
        <v>31.263383297644541</v>
      </c>
      <c r="O3944">
        <v>5.71</v>
      </c>
      <c r="P3944" t="s">
        <v>18</v>
      </c>
      <c r="Q3944" t="s">
        <v>19</v>
      </c>
      <c r="R3944" t="s">
        <v>51</v>
      </c>
      <c r="S3944">
        <v>0</v>
      </c>
    </row>
    <row r="3945" spans="1:19" ht="18" customHeight="1" x14ac:dyDescent="0.25">
      <c r="A3945" s="10" t="s">
        <v>2630</v>
      </c>
      <c r="B3945" s="1">
        <v>29</v>
      </c>
      <c r="C3945" t="str">
        <f t="shared" si="61"/>
        <v>26-40 (Millennials)</v>
      </c>
      <c r="D3945" s="1" t="s">
        <v>30</v>
      </c>
      <c r="E3945" s="1">
        <v>8.56</v>
      </c>
      <c r="F3945" s="1">
        <v>1.0900000000000001</v>
      </c>
      <c r="G3945" s="1">
        <v>2.4300000000000002</v>
      </c>
      <c r="H3945" s="1">
        <v>5.35</v>
      </c>
      <c r="I3945" s="1">
        <v>6.6</v>
      </c>
      <c r="J3945" s="1">
        <f>Smartphone_Usage_And_Addiction_Analysis_7500_Rows[[#This Row],[social_media_hours]]+Smartphone_Usage_And_Addiction_Analysis_7500_Rows[[#This Row],[gaming_hours]]</f>
        <v>3.5200000000000005</v>
      </c>
      <c r="K3945" s="1">
        <f>Smartphone_Usage_And_Addiction_Analysis_7500_Rows[[#This Row],[sleep_hours]]-Smartphone_Usage_And_Addiction_Analysis_7500_Rows[[#This Row],[total_leisure_hours]]</f>
        <v>3.0799999999999992</v>
      </c>
      <c r="L3945" s="1">
        <v>83</v>
      </c>
      <c r="M3945" s="1">
        <v>146</v>
      </c>
      <c r="N3945" s="5">
        <f>Smartphone_Usage_And_Addiction_Analysis_7500_Rows[[#This Row],[app_opens_per_day]]/Smartphone_Usage_And_Addiction_Analysis_7500_Rows[[#This Row],[daily_screen_time_hours]]</f>
        <v>17.056074766355138</v>
      </c>
      <c r="O3945" s="1">
        <v>9.9600000000000009</v>
      </c>
      <c r="P3945" s="1" t="s">
        <v>18</v>
      </c>
      <c r="Q3945" s="1" t="s">
        <v>19</v>
      </c>
      <c r="R3945" s="1" t="s">
        <v>28</v>
      </c>
      <c r="S3945" s="1">
        <v>1</v>
      </c>
    </row>
    <row r="3946" spans="1:19" ht="18" customHeight="1" x14ac:dyDescent="0.25">
      <c r="A3946" s="10" t="s">
        <v>2631</v>
      </c>
      <c r="B3946" s="1">
        <v>26</v>
      </c>
      <c r="C3946" t="str">
        <f t="shared" si="61"/>
        <v>26-40 (Millennials)</v>
      </c>
      <c r="D3946" s="1" t="s">
        <v>17</v>
      </c>
      <c r="E3946" s="1">
        <v>5.04</v>
      </c>
      <c r="F3946" s="1">
        <v>4.3099999999999996</v>
      </c>
      <c r="G3946" s="1">
        <v>0.78</v>
      </c>
      <c r="H3946" s="1">
        <v>2.73</v>
      </c>
      <c r="I3946" s="1">
        <v>6.76</v>
      </c>
      <c r="J3946" s="1">
        <f>Smartphone_Usage_And_Addiction_Analysis_7500_Rows[[#This Row],[social_media_hours]]+Smartphone_Usage_And_Addiction_Analysis_7500_Rows[[#This Row],[gaming_hours]]</f>
        <v>5.09</v>
      </c>
      <c r="K3946" s="1">
        <f>Smartphone_Usage_And_Addiction_Analysis_7500_Rows[[#This Row],[sleep_hours]]-Smartphone_Usage_And_Addiction_Analysis_7500_Rows[[#This Row],[total_leisure_hours]]</f>
        <v>1.67</v>
      </c>
      <c r="L3946" s="1">
        <v>44</v>
      </c>
      <c r="M3946" s="1">
        <v>34</v>
      </c>
      <c r="N3946" s="5">
        <f>Smartphone_Usage_And_Addiction_Analysis_7500_Rows[[#This Row],[app_opens_per_day]]/Smartphone_Usage_And_Addiction_Analysis_7500_Rows[[#This Row],[daily_screen_time_hours]]</f>
        <v>6.746031746031746</v>
      </c>
      <c r="O3946" s="1">
        <v>6.69</v>
      </c>
      <c r="P3946" s="1" t="s">
        <v>22</v>
      </c>
      <c r="Q3946" s="1" t="s">
        <v>23</v>
      </c>
      <c r="R3946" s="1" t="s">
        <v>24</v>
      </c>
      <c r="S3946" s="1">
        <v>1</v>
      </c>
    </row>
    <row r="3947" spans="1:19" ht="18" customHeight="1" x14ac:dyDescent="0.25">
      <c r="A3947" s="10" t="s">
        <v>6436</v>
      </c>
      <c r="B3947" s="1">
        <v>28</v>
      </c>
      <c r="C3947" s="1" t="str">
        <f t="shared" si="61"/>
        <v>26-40 (Millennials)</v>
      </c>
      <c r="D3947" t="s">
        <v>7582</v>
      </c>
      <c r="E3947">
        <v>8.3699999999999992</v>
      </c>
      <c r="F3947">
        <v>2.33</v>
      </c>
      <c r="G3947">
        <v>3.91</v>
      </c>
      <c r="H3947">
        <v>3.83</v>
      </c>
      <c r="I3947">
        <v>8.66</v>
      </c>
      <c r="J3947" s="1">
        <f>Smartphone_Usage_And_Addiction_Analysis_7500_Rows[[#This Row],[social_media_hours]]+Smartphone_Usage_And_Addiction_Analysis_7500_Rows[[#This Row],[gaming_hours]]</f>
        <v>6.24</v>
      </c>
      <c r="K3947" s="1">
        <f>Smartphone_Usage_And_Addiction_Analysis_7500_Rows[[#This Row],[sleep_hours]]-Smartphone_Usage_And_Addiction_Analysis_7500_Rows[[#This Row],[total_leisure_hours]]</f>
        <v>2.42</v>
      </c>
      <c r="L3947">
        <v>226</v>
      </c>
      <c r="M3947">
        <v>27</v>
      </c>
      <c r="N3947" s="5">
        <f>Smartphone_Usage_And_Addiction_Analysis_7500_Rows[[#This Row],[app_opens_per_day]]/Smartphone_Usage_And_Addiction_Analysis_7500_Rows[[#This Row],[daily_screen_time_hours]]</f>
        <v>3.2258064516129035</v>
      </c>
      <c r="O3947">
        <v>9.93</v>
      </c>
      <c r="P3947" t="s">
        <v>32</v>
      </c>
      <c r="Q3947" t="s">
        <v>23</v>
      </c>
      <c r="R3947" t="s">
        <v>28</v>
      </c>
      <c r="S3947">
        <v>1</v>
      </c>
    </row>
    <row r="3948" spans="1:19" ht="18" customHeight="1" x14ac:dyDescent="0.25">
      <c r="A3948" s="10" t="s">
        <v>2632</v>
      </c>
      <c r="B3948" s="1">
        <v>26</v>
      </c>
      <c r="C3948" t="str">
        <f t="shared" si="61"/>
        <v>26-40 (Millennials)</v>
      </c>
      <c r="D3948" s="1" t="s">
        <v>30</v>
      </c>
      <c r="E3948" s="1">
        <v>7.84</v>
      </c>
      <c r="F3948" s="1">
        <v>1.8</v>
      </c>
      <c r="G3948" s="1">
        <v>3.21</v>
      </c>
      <c r="H3948" s="1">
        <v>3.84</v>
      </c>
      <c r="I3948" s="1">
        <v>7.79</v>
      </c>
      <c r="J3948" s="1">
        <f>Smartphone_Usage_And_Addiction_Analysis_7500_Rows[[#This Row],[social_media_hours]]+Smartphone_Usage_And_Addiction_Analysis_7500_Rows[[#This Row],[gaming_hours]]</f>
        <v>5.01</v>
      </c>
      <c r="K3948" s="1">
        <f>Smartphone_Usage_And_Addiction_Analysis_7500_Rows[[#This Row],[sleep_hours]]-Smartphone_Usage_And_Addiction_Analysis_7500_Rows[[#This Row],[total_leisure_hours]]</f>
        <v>2.7800000000000002</v>
      </c>
      <c r="L3948" s="1">
        <v>200</v>
      </c>
      <c r="M3948" s="1">
        <v>53</v>
      </c>
      <c r="N3948" s="5">
        <f>Smartphone_Usage_And_Addiction_Analysis_7500_Rows[[#This Row],[app_opens_per_day]]/Smartphone_Usage_And_Addiction_Analysis_7500_Rows[[#This Row],[daily_screen_time_hours]]</f>
        <v>6.7602040816326534</v>
      </c>
      <c r="O3948" s="1">
        <v>9.64</v>
      </c>
      <c r="P3948" s="1" t="s">
        <v>18</v>
      </c>
      <c r="Q3948" s="1" t="s">
        <v>23</v>
      </c>
      <c r="R3948" s="1" t="s">
        <v>51</v>
      </c>
      <c r="S3948" s="1">
        <v>0</v>
      </c>
    </row>
    <row r="3949" spans="1:19" ht="18" customHeight="1" x14ac:dyDescent="0.25">
      <c r="A3949" s="10" t="s">
        <v>2633</v>
      </c>
      <c r="B3949" s="1">
        <v>24</v>
      </c>
      <c r="C3949" t="str">
        <f t="shared" si="61"/>
        <v>18-25 (Gen Z)</v>
      </c>
      <c r="D3949" s="1" t="s">
        <v>30</v>
      </c>
      <c r="E3949" s="1">
        <v>9.31</v>
      </c>
      <c r="F3949" s="1">
        <v>4.7300000000000004</v>
      </c>
      <c r="G3949" s="1">
        <v>1.2</v>
      </c>
      <c r="H3949" s="1">
        <v>1.71</v>
      </c>
      <c r="I3949" s="1">
        <v>5.91</v>
      </c>
      <c r="J3949" s="1">
        <f>Smartphone_Usage_And_Addiction_Analysis_7500_Rows[[#This Row],[social_media_hours]]+Smartphone_Usage_And_Addiction_Analysis_7500_Rows[[#This Row],[gaming_hours]]</f>
        <v>5.9300000000000006</v>
      </c>
      <c r="K3949" s="1">
        <f>Smartphone_Usage_And_Addiction_Analysis_7500_Rows[[#This Row],[sleep_hours]]-Smartphone_Usage_And_Addiction_Analysis_7500_Rows[[#This Row],[total_leisure_hours]]</f>
        <v>-2.0000000000000462E-2</v>
      </c>
      <c r="L3949" s="1">
        <v>164</v>
      </c>
      <c r="M3949" s="1">
        <v>45</v>
      </c>
      <c r="N3949" s="5">
        <f>Smartphone_Usage_And_Addiction_Analysis_7500_Rows[[#This Row],[app_opens_per_day]]/Smartphone_Usage_And_Addiction_Analysis_7500_Rows[[#This Row],[daily_screen_time_hours]]</f>
        <v>4.8335123523093442</v>
      </c>
      <c r="O3949" s="1">
        <v>10.47</v>
      </c>
      <c r="P3949" s="1" t="s">
        <v>22</v>
      </c>
      <c r="Q3949" s="1" t="s">
        <v>23</v>
      </c>
      <c r="R3949" s="1" t="s">
        <v>24</v>
      </c>
      <c r="S3949" s="1">
        <v>1</v>
      </c>
    </row>
    <row r="3950" spans="1:19" ht="18" customHeight="1" x14ac:dyDescent="0.25">
      <c r="A3950" s="10" t="s">
        <v>2634</v>
      </c>
      <c r="B3950" s="1">
        <v>19</v>
      </c>
      <c r="C3950" t="str">
        <f t="shared" si="61"/>
        <v>18-25 (Gen Z)</v>
      </c>
      <c r="D3950" s="1" t="s">
        <v>17</v>
      </c>
      <c r="E3950" s="1">
        <v>8.2200000000000006</v>
      </c>
      <c r="F3950" s="1">
        <v>3.04</v>
      </c>
      <c r="G3950" s="1">
        <v>1.56</v>
      </c>
      <c r="H3950" s="1">
        <v>2.21</v>
      </c>
      <c r="I3950" s="1">
        <v>5.14</v>
      </c>
      <c r="J3950" s="1">
        <f>Smartphone_Usage_And_Addiction_Analysis_7500_Rows[[#This Row],[social_media_hours]]+Smartphone_Usage_And_Addiction_Analysis_7500_Rows[[#This Row],[gaming_hours]]</f>
        <v>4.5999999999999996</v>
      </c>
      <c r="K3950" s="1">
        <f>Smartphone_Usage_And_Addiction_Analysis_7500_Rows[[#This Row],[sleep_hours]]-Smartphone_Usage_And_Addiction_Analysis_7500_Rows[[#This Row],[total_leisure_hours]]</f>
        <v>0.54</v>
      </c>
      <c r="L3950" s="1">
        <v>112</v>
      </c>
      <c r="M3950" s="1">
        <v>141</v>
      </c>
      <c r="N3950" s="5">
        <f>Smartphone_Usage_And_Addiction_Analysis_7500_Rows[[#This Row],[app_opens_per_day]]/Smartphone_Usage_And_Addiction_Analysis_7500_Rows[[#This Row],[daily_screen_time_hours]]</f>
        <v>17.153284671532845</v>
      </c>
      <c r="O3950" s="1">
        <v>9.3699999999999992</v>
      </c>
      <c r="P3950" s="1" t="s">
        <v>18</v>
      </c>
      <c r="Q3950" s="1" t="s">
        <v>19</v>
      </c>
      <c r="R3950" s="1" t="s">
        <v>24</v>
      </c>
      <c r="S3950" s="1">
        <v>1</v>
      </c>
    </row>
    <row r="3951" spans="1:19" ht="18" customHeight="1" x14ac:dyDescent="0.25">
      <c r="A3951" s="10" t="s">
        <v>6437</v>
      </c>
      <c r="B3951" s="1">
        <v>33</v>
      </c>
      <c r="C3951" s="1" t="str">
        <f t="shared" si="61"/>
        <v>26-40 (Millennials)</v>
      </c>
      <c r="D3951" t="s">
        <v>7582</v>
      </c>
      <c r="E3951">
        <v>8.73</v>
      </c>
      <c r="F3951">
        <v>3.06</v>
      </c>
      <c r="G3951">
        <v>3.71</v>
      </c>
      <c r="H3951">
        <v>0.61</v>
      </c>
      <c r="I3951">
        <v>6.16</v>
      </c>
      <c r="J3951" s="1">
        <f>Smartphone_Usage_And_Addiction_Analysis_7500_Rows[[#This Row],[social_media_hours]]+Smartphone_Usage_And_Addiction_Analysis_7500_Rows[[#This Row],[gaming_hours]]</f>
        <v>6.77</v>
      </c>
      <c r="K3951" s="1">
        <f>Smartphone_Usage_And_Addiction_Analysis_7500_Rows[[#This Row],[sleep_hours]]-Smartphone_Usage_And_Addiction_Analysis_7500_Rows[[#This Row],[total_leisure_hours]]</f>
        <v>-0.60999999999999943</v>
      </c>
      <c r="L3951">
        <v>138</v>
      </c>
      <c r="M3951">
        <v>125</v>
      </c>
      <c r="N3951" s="5">
        <f>Smartphone_Usage_And_Addiction_Analysis_7500_Rows[[#This Row],[app_opens_per_day]]/Smartphone_Usage_And_Addiction_Analysis_7500_Rows[[#This Row],[daily_screen_time_hours]]</f>
        <v>14.318442153493699</v>
      </c>
      <c r="O3951">
        <v>10.18</v>
      </c>
      <c r="P3951" t="s">
        <v>22</v>
      </c>
      <c r="Q3951" t="s">
        <v>19</v>
      </c>
      <c r="R3951" t="s">
        <v>24</v>
      </c>
      <c r="S3951">
        <v>1</v>
      </c>
    </row>
    <row r="3952" spans="1:19" ht="18" customHeight="1" x14ac:dyDescent="0.25">
      <c r="A3952" s="10" t="s">
        <v>2635</v>
      </c>
      <c r="B3952" s="1">
        <v>32</v>
      </c>
      <c r="C3952" t="str">
        <f t="shared" si="61"/>
        <v>26-40 (Millennials)</v>
      </c>
      <c r="D3952" s="1" t="s">
        <v>17</v>
      </c>
      <c r="E3952" s="1">
        <v>8.1300000000000008</v>
      </c>
      <c r="F3952" s="1">
        <v>3.84</v>
      </c>
      <c r="G3952" s="1">
        <v>1.28</v>
      </c>
      <c r="H3952" s="1">
        <v>4.17</v>
      </c>
      <c r="I3952" s="1">
        <v>4.5</v>
      </c>
      <c r="J3952" s="1">
        <f>Smartphone_Usage_And_Addiction_Analysis_7500_Rows[[#This Row],[social_media_hours]]+Smartphone_Usage_And_Addiction_Analysis_7500_Rows[[#This Row],[gaming_hours]]</f>
        <v>5.12</v>
      </c>
      <c r="K3952" s="1">
        <f>Smartphone_Usage_And_Addiction_Analysis_7500_Rows[[#This Row],[sleep_hours]]-Smartphone_Usage_And_Addiction_Analysis_7500_Rows[[#This Row],[total_leisure_hours]]</f>
        <v>-0.62000000000000011</v>
      </c>
      <c r="L3952" s="1">
        <v>27</v>
      </c>
      <c r="M3952" s="1">
        <v>116</v>
      </c>
      <c r="N3952" s="5">
        <f>Smartphone_Usage_And_Addiction_Analysis_7500_Rows[[#This Row],[app_opens_per_day]]/Smartphone_Usage_And_Addiction_Analysis_7500_Rows[[#This Row],[daily_screen_time_hours]]</f>
        <v>14.268142681426813</v>
      </c>
      <c r="O3952" s="1">
        <v>10.39</v>
      </c>
      <c r="P3952" s="1" t="s">
        <v>18</v>
      </c>
      <c r="Q3952" s="1" t="s">
        <v>19</v>
      </c>
      <c r="R3952" s="1" t="s">
        <v>24</v>
      </c>
      <c r="S3952" s="1">
        <v>1</v>
      </c>
    </row>
    <row r="3953" spans="1:19" ht="18" customHeight="1" x14ac:dyDescent="0.25">
      <c r="A3953" s="10" t="s">
        <v>2636</v>
      </c>
      <c r="B3953" s="1">
        <v>33</v>
      </c>
      <c r="C3953" t="str">
        <f t="shared" si="61"/>
        <v>26-40 (Millennials)</v>
      </c>
      <c r="D3953" s="1" t="s">
        <v>17</v>
      </c>
      <c r="E3953" s="1">
        <v>4.53</v>
      </c>
      <c r="F3953" s="1">
        <v>4.9000000000000004</v>
      </c>
      <c r="G3953" s="1">
        <v>0.91</v>
      </c>
      <c r="H3953" s="1">
        <v>5.73</v>
      </c>
      <c r="I3953" s="1">
        <v>6.34</v>
      </c>
      <c r="J3953" s="1">
        <f>Smartphone_Usage_And_Addiction_Analysis_7500_Rows[[#This Row],[social_media_hours]]+Smartphone_Usage_And_Addiction_Analysis_7500_Rows[[#This Row],[gaming_hours]]</f>
        <v>5.8100000000000005</v>
      </c>
      <c r="K3953" s="1">
        <f>Smartphone_Usage_And_Addiction_Analysis_7500_Rows[[#This Row],[sleep_hours]]-Smartphone_Usage_And_Addiction_Analysis_7500_Rows[[#This Row],[total_leisure_hours]]</f>
        <v>0.52999999999999936</v>
      </c>
      <c r="L3953" s="1">
        <v>112</v>
      </c>
      <c r="M3953" s="1">
        <v>25</v>
      </c>
      <c r="N3953" s="5">
        <f>Smartphone_Usage_And_Addiction_Analysis_7500_Rows[[#This Row],[app_opens_per_day]]/Smartphone_Usage_And_Addiction_Analysis_7500_Rows[[#This Row],[daily_screen_time_hours]]</f>
        <v>5.518763796909492</v>
      </c>
      <c r="O3953" s="1">
        <v>5.71</v>
      </c>
      <c r="P3953" s="1" t="s">
        <v>32</v>
      </c>
      <c r="Q3953" s="1" t="s">
        <v>19</v>
      </c>
      <c r="R3953" s="1" t="s">
        <v>24</v>
      </c>
      <c r="S3953" s="1">
        <v>1</v>
      </c>
    </row>
    <row r="3954" spans="1:19" ht="18" customHeight="1" x14ac:dyDescent="0.25">
      <c r="A3954" s="10" t="s">
        <v>2637</v>
      </c>
      <c r="B3954" s="1">
        <v>34</v>
      </c>
      <c r="C3954" t="str">
        <f t="shared" si="61"/>
        <v>26-40 (Millennials)</v>
      </c>
      <c r="D3954" s="1" t="s">
        <v>17</v>
      </c>
      <c r="E3954" s="1">
        <v>4.38</v>
      </c>
      <c r="F3954" s="1">
        <v>1.33</v>
      </c>
      <c r="G3954" s="1">
        <v>0.21</v>
      </c>
      <c r="H3954" s="1">
        <v>1.29</v>
      </c>
      <c r="I3954" s="1">
        <v>5.93</v>
      </c>
      <c r="J3954" s="1">
        <f>Smartphone_Usage_And_Addiction_Analysis_7500_Rows[[#This Row],[social_media_hours]]+Smartphone_Usage_And_Addiction_Analysis_7500_Rows[[#This Row],[gaming_hours]]</f>
        <v>1.54</v>
      </c>
      <c r="K3954" s="1">
        <f>Smartphone_Usage_And_Addiction_Analysis_7500_Rows[[#This Row],[sleep_hours]]-Smartphone_Usage_And_Addiction_Analysis_7500_Rows[[#This Row],[total_leisure_hours]]</f>
        <v>4.3899999999999997</v>
      </c>
      <c r="L3954" s="1">
        <v>213</v>
      </c>
      <c r="M3954" s="1">
        <v>68</v>
      </c>
      <c r="N3954" s="5">
        <f>Smartphone_Usage_And_Addiction_Analysis_7500_Rows[[#This Row],[app_opens_per_day]]/Smartphone_Usage_And_Addiction_Analysis_7500_Rows[[#This Row],[daily_screen_time_hours]]</f>
        <v>15.525114155251142</v>
      </c>
      <c r="O3954" s="1">
        <v>6.43</v>
      </c>
      <c r="P3954" s="1" t="s">
        <v>22</v>
      </c>
      <c r="Q3954" s="1" t="s">
        <v>19</v>
      </c>
      <c r="R3954" s="1" t="s">
        <v>51</v>
      </c>
      <c r="S3954" s="1">
        <v>0</v>
      </c>
    </row>
    <row r="3955" spans="1:19" ht="18" customHeight="1" x14ac:dyDescent="0.25">
      <c r="A3955" s="10" t="s">
        <v>2638</v>
      </c>
      <c r="B3955" s="1">
        <v>20</v>
      </c>
      <c r="C3955" t="str">
        <f t="shared" si="61"/>
        <v>18-25 (Gen Z)</v>
      </c>
      <c r="D3955" s="1" t="s">
        <v>30</v>
      </c>
      <c r="E3955" s="1">
        <v>10.050000000000001</v>
      </c>
      <c r="F3955" s="1">
        <v>1.02</v>
      </c>
      <c r="G3955" s="1">
        <v>1.76</v>
      </c>
      <c r="H3955" s="1">
        <v>5.47</v>
      </c>
      <c r="I3955" s="1">
        <v>8.23</v>
      </c>
      <c r="J3955" s="1">
        <f>Smartphone_Usage_And_Addiction_Analysis_7500_Rows[[#This Row],[social_media_hours]]+Smartphone_Usage_And_Addiction_Analysis_7500_Rows[[#This Row],[gaming_hours]]</f>
        <v>2.7800000000000002</v>
      </c>
      <c r="K3955" s="1">
        <f>Smartphone_Usage_And_Addiction_Analysis_7500_Rows[[#This Row],[sleep_hours]]-Smartphone_Usage_And_Addiction_Analysis_7500_Rows[[#This Row],[total_leisure_hours]]</f>
        <v>5.45</v>
      </c>
      <c r="L3955" s="1">
        <v>134</v>
      </c>
      <c r="M3955" s="1">
        <v>60</v>
      </c>
      <c r="N3955" s="5">
        <f>Smartphone_Usage_And_Addiction_Analysis_7500_Rows[[#This Row],[app_opens_per_day]]/Smartphone_Usage_And_Addiction_Analysis_7500_Rows[[#This Row],[daily_screen_time_hours]]</f>
        <v>5.9701492537313428</v>
      </c>
      <c r="O3955" s="1">
        <v>12.09</v>
      </c>
      <c r="P3955" s="1" t="s">
        <v>22</v>
      </c>
      <c r="Q3955" s="1" t="s">
        <v>23</v>
      </c>
      <c r="R3955" s="1" t="s">
        <v>24</v>
      </c>
      <c r="S3955" s="1">
        <v>1</v>
      </c>
    </row>
    <row r="3956" spans="1:19" ht="18" customHeight="1" x14ac:dyDescent="0.25">
      <c r="A3956" s="10" t="s">
        <v>6438</v>
      </c>
      <c r="B3956" s="1">
        <v>22</v>
      </c>
      <c r="C3956" s="1" t="str">
        <f t="shared" si="61"/>
        <v>18-25 (Gen Z)</v>
      </c>
      <c r="D3956" t="s">
        <v>7582</v>
      </c>
      <c r="E3956">
        <v>5.17</v>
      </c>
      <c r="F3956">
        <v>3.27</v>
      </c>
      <c r="G3956">
        <v>2.78</v>
      </c>
      <c r="H3956">
        <v>0.65</v>
      </c>
      <c r="I3956">
        <v>7.26</v>
      </c>
      <c r="J3956" s="1">
        <f>Smartphone_Usage_And_Addiction_Analysis_7500_Rows[[#This Row],[social_media_hours]]+Smartphone_Usage_And_Addiction_Analysis_7500_Rows[[#This Row],[gaming_hours]]</f>
        <v>6.05</v>
      </c>
      <c r="K3956" s="1">
        <f>Smartphone_Usage_And_Addiction_Analysis_7500_Rows[[#This Row],[sleep_hours]]-Smartphone_Usage_And_Addiction_Analysis_7500_Rows[[#This Row],[total_leisure_hours]]</f>
        <v>1.21</v>
      </c>
      <c r="L3956">
        <v>146</v>
      </c>
      <c r="M3956">
        <v>103</v>
      </c>
      <c r="N3956" s="5">
        <f>Smartphone_Usage_And_Addiction_Analysis_7500_Rows[[#This Row],[app_opens_per_day]]/Smartphone_Usage_And_Addiction_Analysis_7500_Rows[[#This Row],[daily_screen_time_hours]]</f>
        <v>19.922630560928432</v>
      </c>
      <c r="O3956">
        <v>6.87</v>
      </c>
      <c r="P3956" t="s">
        <v>18</v>
      </c>
      <c r="Q3956" t="s">
        <v>23</v>
      </c>
      <c r="R3956" t="s">
        <v>51</v>
      </c>
      <c r="S3956">
        <v>0</v>
      </c>
    </row>
    <row r="3957" spans="1:19" ht="18" customHeight="1" x14ac:dyDescent="0.25">
      <c r="A3957" s="10" t="s">
        <v>2639</v>
      </c>
      <c r="B3957" s="1">
        <v>27</v>
      </c>
      <c r="C3957" t="str">
        <f t="shared" si="61"/>
        <v>26-40 (Millennials)</v>
      </c>
      <c r="D3957" s="1" t="s">
        <v>17</v>
      </c>
      <c r="E3957" s="1">
        <v>5.55</v>
      </c>
      <c r="F3957" s="1">
        <v>5.04</v>
      </c>
      <c r="G3957" s="1">
        <v>0.93</v>
      </c>
      <c r="H3957" s="1">
        <v>1.66</v>
      </c>
      <c r="I3957" s="1">
        <v>8.75</v>
      </c>
      <c r="J3957" s="1">
        <f>Smartphone_Usage_And_Addiction_Analysis_7500_Rows[[#This Row],[social_media_hours]]+Smartphone_Usage_And_Addiction_Analysis_7500_Rows[[#This Row],[gaming_hours]]</f>
        <v>5.97</v>
      </c>
      <c r="K3957" s="1">
        <f>Smartphone_Usage_And_Addiction_Analysis_7500_Rows[[#This Row],[sleep_hours]]-Smartphone_Usage_And_Addiction_Analysis_7500_Rows[[#This Row],[total_leisure_hours]]</f>
        <v>2.7800000000000002</v>
      </c>
      <c r="L3957" s="1">
        <v>218</v>
      </c>
      <c r="M3957" s="1">
        <v>177</v>
      </c>
      <c r="N3957" s="5">
        <f>Smartphone_Usage_And_Addiction_Analysis_7500_Rows[[#This Row],[app_opens_per_day]]/Smartphone_Usage_And_Addiction_Analysis_7500_Rows[[#This Row],[daily_screen_time_hours]]</f>
        <v>31.891891891891891</v>
      </c>
      <c r="O3957" s="1">
        <v>7.45</v>
      </c>
      <c r="P3957" s="1" t="s">
        <v>18</v>
      </c>
      <c r="Q3957" s="1" t="s">
        <v>23</v>
      </c>
      <c r="R3957" s="1" t="s">
        <v>24</v>
      </c>
      <c r="S3957" s="1">
        <v>1</v>
      </c>
    </row>
    <row r="3958" spans="1:19" ht="18" customHeight="1" x14ac:dyDescent="0.25">
      <c r="A3958" s="10" t="s">
        <v>6439</v>
      </c>
      <c r="B3958" s="1">
        <v>19</v>
      </c>
      <c r="C3958" s="1" t="str">
        <f t="shared" si="61"/>
        <v>18-25 (Gen Z)</v>
      </c>
      <c r="D3958" t="s">
        <v>7582</v>
      </c>
      <c r="E3958">
        <v>4.8600000000000003</v>
      </c>
      <c r="F3958">
        <v>2.1</v>
      </c>
      <c r="G3958">
        <v>0.8</v>
      </c>
      <c r="H3958">
        <v>0.79</v>
      </c>
      <c r="I3958">
        <v>5.12</v>
      </c>
      <c r="J3958" s="1">
        <f>Smartphone_Usage_And_Addiction_Analysis_7500_Rows[[#This Row],[social_media_hours]]+Smartphone_Usage_And_Addiction_Analysis_7500_Rows[[#This Row],[gaming_hours]]</f>
        <v>2.9000000000000004</v>
      </c>
      <c r="K3958" s="1">
        <f>Smartphone_Usage_And_Addiction_Analysis_7500_Rows[[#This Row],[sleep_hours]]-Smartphone_Usage_And_Addiction_Analysis_7500_Rows[[#This Row],[total_leisure_hours]]</f>
        <v>2.2199999999999998</v>
      </c>
      <c r="L3958">
        <v>42</v>
      </c>
      <c r="M3958">
        <v>68</v>
      </c>
      <c r="N3958" s="5">
        <f>Smartphone_Usage_And_Addiction_Analysis_7500_Rows[[#This Row],[app_opens_per_day]]/Smartphone_Usage_And_Addiction_Analysis_7500_Rows[[#This Row],[daily_screen_time_hours]]</f>
        <v>13.991769547325102</v>
      </c>
      <c r="O3958">
        <v>5.46</v>
      </c>
      <c r="P3958" t="s">
        <v>18</v>
      </c>
      <c r="Q3958" t="s">
        <v>19</v>
      </c>
      <c r="R3958" t="s">
        <v>51</v>
      </c>
      <c r="S3958">
        <v>0</v>
      </c>
    </row>
    <row r="3959" spans="1:19" ht="18" customHeight="1" x14ac:dyDescent="0.25">
      <c r="A3959" s="10" t="s">
        <v>6440</v>
      </c>
      <c r="B3959" s="1">
        <v>26</v>
      </c>
      <c r="C3959" s="1" t="str">
        <f t="shared" si="61"/>
        <v>26-40 (Millennials)</v>
      </c>
      <c r="D3959" t="s">
        <v>7582</v>
      </c>
      <c r="E3959">
        <v>8.9499999999999993</v>
      </c>
      <c r="F3959">
        <v>4.57</v>
      </c>
      <c r="G3959">
        <v>3.22</v>
      </c>
      <c r="H3959">
        <v>0.73</v>
      </c>
      <c r="I3959">
        <v>6.15</v>
      </c>
      <c r="J3959" s="1">
        <f>Smartphone_Usage_And_Addiction_Analysis_7500_Rows[[#This Row],[social_media_hours]]+Smartphone_Usage_And_Addiction_Analysis_7500_Rows[[#This Row],[gaming_hours]]</f>
        <v>7.7900000000000009</v>
      </c>
      <c r="K3959" s="1">
        <f>Smartphone_Usage_And_Addiction_Analysis_7500_Rows[[#This Row],[sleep_hours]]-Smartphone_Usage_And_Addiction_Analysis_7500_Rows[[#This Row],[total_leisure_hours]]</f>
        <v>-1.6400000000000006</v>
      </c>
      <c r="L3959">
        <v>210</v>
      </c>
      <c r="M3959">
        <v>159</v>
      </c>
      <c r="N3959" s="5">
        <f>Smartphone_Usage_And_Addiction_Analysis_7500_Rows[[#This Row],[app_opens_per_day]]/Smartphone_Usage_And_Addiction_Analysis_7500_Rows[[#This Row],[daily_screen_time_hours]]</f>
        <v>17.765363128491622</v>
      </c>
      <c r="O3959">
        <v>10.06</v>
      </c>
      <c r="P3959" t="s">
        <v>18</v>
      </c>
      <c r="Q3959" t="s">
        <v>19</v>
      </c>
      <c r="R3959" t="s">
        <v>24</v>
      </c>
      <c r="S3959">
        <v>1</v>
      </c>
    </row>
    <row r="3960" spans="1:19" ht="18" customHeight="1" x14ac:dyDescent="0.25">
      <c r="A3960" s="10" t="s">
        <v>6441</v>
      </c>
      <c r="B3960" s="1">
        <v>33</v>
      </c>
      <c r="C3960" s="1" t="str">
        <f t="shared" si="61"/>
        <v>26-40 (Millennials)</v>
      </c>
      <c r="D3960" t="s">
        <v>7582</v>
      </c>
      <c r="E3960">
        <v>9.65</v>
      </c>
      <c r="F3960">
        <v>3.94</v>
      </c>
      <c r="G3960">
        <v>0.78</v>
      </c>
      <c r="H3960">
        <v>2.0699999999999998</v>
      </c>
      <c r="I3960">
        <v>7.59</v>
      </c>
      <c r="J3960" s="1">
        <f>Smartphone_Usage_And_Addiction_Analysis_7500_Rows[[#This Row],[social_media_hours]]+Smartphone_Usage_And_Addiction_Analysis_7500_Rows[[#This Row],[gaming_hours]]</f>
        <v>4.72</v>
      </c>
      <c r="K3960" s="1">
        <f>Smartphone_Usage_And_Addiction_Analysis_7500_Rows[[#This Row],[sleep_hours]]-Smartphone_Usage_And_Addiction_Analysis_7500_Rows[[#This Row],[total_leisure_hours]]</f>
        <v>2.87</v>
      </c>
      <c r="L3960">
        <v>79</v>
      </c>
      <c r="M3960">
        <v>176</v>
      </c>
      <c r="N3960" s="5">
        <f>Smartphone_Usage_And_Addiction_Analysis_7500_Rows[[#This Row],[app_opens_per_day]]/Smartphone_Usage_And_Addiction_Analysis_7500_Rows[[#This Row],[daily_screen_time_hours]]</f>
        <v>18.238341968911918</v>
      </c>
      <c r="O3960">
        <v>10.26</v>
      </c>
      <c r="P3960" t="s">
        <v>32</v>
      </c>
      <c r="Q3960" t="s">
        <v>23</v>
      </c>
      <c r="R3960" t="s">
        <v>28</v>
      </c>
      <c r="S3960">
        <v>1</v>
      </c>
    </row>
    <row r="3961" spans="1:19" ht="18" customHeight="1" x14ac:dyDescent="0.25">
      <c r="A3961" s="10" t="s">
        <v>2640</v>
      </c>
      <c r="B3961" s="1">
        <v>22</v>
      </c>
      <c r="C3961" t="str">
        <f t="shared" si="61"/>
        <v>18-25 (Gen Z)</v>
      </c>
      <c r="D3961" s="1" t="s">
        <v>17</v>
      </c>
      <c r="E3961" s="1">
        <v>10.49</v>
      </c>
      <c r="F3961" s="1">
        <v>1.05</v>
      </c>
      <c r="G3961" s="1">
        <v>3.4</v>
      </c>
      <c r="H3961" s="1">
        <v>1.38</v>
      </c>
      <c r="I3961" s="1">
        <v>8.1</v>
      </c>
      <c r="J3961" s="1">
        <f>Smartphone_Usage_And_Addiction_Analysis_7500_Rows[[#This Row],[social_media_hours]]+Smartphone_Usage_And_Addiction_Analysis_7500_Rows[[#This Row],[gaming_hours]]</f>
        <v>4.45</v>
      </c>
      <c r="K3961" s="1">
        <f>Smartphone_Usage_And_Addiction_Analysis_7500_Rows[[#This Row],[sleep_hours]]-Smartphone_Usage_And_Addiction_Analysis_7500_Rows[[#This Row],[total_leisure_hours]]</f>
        <v>3.6499999999999995</v>
      </c>
      <c r="L3961" s="1">
        <v>191</v>
      </c>
      <c r="M3961" s="1">
        <v>19</v>
      </c>
      <c r="N3961" s="5">
        <f>Smartphone_Usage_And_Addiction_Analysis_7500_Rows[[#This Row],[app_opens_per_day]]/Smartphone_Usage_And_Addiction_Analysis_7500_Rows[[#This Row],[daily_screen_time_hours]]</f>
        <v>1.8112488083889418</v>
      </c>
      <c r="O3961" s="1">
        <v>13.2</v>
      </c>
      <c r="P3961" s="1" t="s">
        <v>32</v>
      </c>
      <c r="Q3961" s="1" t="s">
        <v>19</v>
      </c>
      <c r="R3961" s="1" t="s">
        <v>28</v>
      </c>
      <c r="S3961" s="1">
        <v>1</v>
      </c>
    </row>
    <row r="3962" spans="1:19" ht="18" customHeight="1" x14ac:dyDescent="0.25">
      <c r="A3962" s="10" t="s">
        <v>6442</v>
      </c>
      <c r="B3962" s="1">
        <v>20</v>
      </c>
      <c r="C3962" s="1" t="str">
        <f t="shared" si="61"/>
        <v>18-25 (Gen Z)</v>
      </c>
      <c r="D3962" t="s">
        <v>7582</v>
      </c>
      <c r="E3962">
        <v>7.75</v>
      </c>
      <c r="F3962">
        <v>2.57</v>
      </c>
      <c r="G3962">
        <v>3.97</v>
      </c>
      <c r="H3962">
        <v>4.16</v>
      </c>
      <c r="I3962">
        <v>5.01</v>
      </c>
      <c r="J3962" s="1">
        <f>Smartphone_Usage_And_Addiction_Analysis_7500_Rows[[#This Row],[social_media_hours]]+Smartphone_Usage_And_Addiction_Analysis_7500_Rows[[#This Row],[gaming_hours]]</f>
        <v>6.54</v>
      </c>
      <c r="K3962" s="1">
        <f>Smartphone_Usage_And_Addiction_Analysis_7500_Rows[[#This Row],[sleep_hours]]-Smartphone_Usage_And_Addiction_Analysis_7500_Rows[[#This Row],[total_leisure_hours]]</f>
        <v>-1.5300000000000002</v>
      </c>
      <c r="L3962">
        <v>41</v>
      </c>
      <c r="M3962">
        <v>21</v>
      </c>
      <c r="N3962" s="5">
        <f>Smartphone_Usage_And_Addiction_Analysis_7500_Rows[[#This Row],[app_opens_per_day]]/Smartphone_Usage_And_Addiction_Analysis_7500_Rows[[#This Row],[daily_screen_time_hours]]</f>
        <v>2.7096774193548385</v>
      </c>
      <c r="O3962">
        <v>9.61</v>
      </c>
      <c r="P3962" t="s">
        <v>22</v>
      </c>
      <c r="Q3962" t="s">
        <v>19</v>
      </c>
      <c r="R3962" t="s">
        <v>51</v>
      </c>
      <c r="S3962">
        <v>0</v>
      </c>
    </row>
    <row r="3963" spans="1:19" ht="18" customHeight="1" x14ac:dyDescent="0.25">
      <c r="A3963" s="10" t="s">
        <v>6443</v>
      </c>
      <c r="B3963" s="1">
        <v>35</v>
      </c>
      <c r="C3963" s="1" t="str">
        <f t="shared" si="61"/>
        <v>26-40 (Millennials)</v>
      </c>
      <c r="D3963" t="s">
        <v>7582</v>
      </c>
      <c r="E3963">
        <v>5.17</v>
      </c>
      <c r="F3963">
        <v>2.7</v>
      </c>
      <c r="G3963">
        <v>2.31</v>
      </c>
      <c r="H3963">
        <v>3.14</v>
      </c>
      <c r="I3963">
        <v>4.53</v>
      </c>
      <c r="J3963" s="1">
        <f>Smartphone_Usage_And_Addiction_Analysis_7500_Rows[[#This Row],[social_media_hours]]+Smartphone_Usage_And_Addiction_Analysis_7500_Rows[[#This Row],[gaming_hours]]</f>
        <v>5.01</v>
      </c>
      <c r="K3963" s="1">
        <f>Smartphone_Usage_And_Addiction_Analysis_7500_Rows[[#This Row],[sleep_hours]]-Smartphone_Usage_And_Addiction_Analysis_7500_Rows[[#This Row],[total_leisure_hours]]</f>
        <v>-0.47999999999999954</v>
      </c>
      <c r="L3963">
        <v>192</v>
      </c>
      <c r="M3963">
        <v>50</v>
      </c>
      <c r="N3963" s="5">
        <f>Smartphone_Usage_And_Addiction_Analysis_7500_Rows[[#This Row],[app_opens_per_day]]/Smartphone_Usage_And_Addiction_Analysis_7500_Rows[[#This Row],[daily_screen_time_hours]]</f>
        <v>9.6711798839458414</v>
      </c>
      <c r="O3963">
        <v>7.66</v>
      </c>
      <c r="P3963" t="s">
        <v>32</v>
      </c>
      <c r="Q3963" t="s">
        <v>23</v>
      </c>
      <c r="R3963" t="s">
        <v>51</v>
      </c>
      <c r="S3963">
        <v>0</v>
      </c>
    </row>
    <row r="3964" spans="1:19" ht="18" customHeight="1" x14ac:dyDescent="0.25">
      <c r="A3964" s="10" t="s">
        <v>2641</v>
      </c>
      <c r="B3964" s="1">
        <v>28</v>
      </c>
      <c r="C3964" t="str">
        <f t="shared" si="61"/>
        <v>26-40 (Millennials)</v>
      </c>
      <c r="D3964" s="1" t="s">
        <v>17</v>
      </c>
      <c r="E3964" s="1">
        <v>5.16</v>
      </c>
      <c r="F3964" s="1">
        <v>2.4700000000000002</v>
      </c>
      <c r="G3964" s="1">
        <v>1.24</v>
      </c>
      <c r="H3964" s="1">
        <v>4.13</v>
      </c>
      <c r="I3964" s="1">
        <v>8.57</v>
      </c>
      <c r="J3964" s="1">
        <f>Smartphone_Usage_And_Addiction_Analysis_7500_Rows[[#This Row],[social_media_hours]]+Smartphone_Usage_And_Addiction_Analysis_7500_Rows[[#This Row],[gaming_hours]]</f>
        <v>3.71</v>
      </c>
      <c r="K3964" s="1">
        <f>Smartphone_Usage_And_Addiction_Analysis_7500_Rows[[#This Row],[sleep_hours]]-Smartphone_Usage_And_Addiction_Analysis_7500_Rows[[#This Row],[total_leisure_hours]]</f>
        <v>4.8600000000000003</v>
      </c>
      <c r="L3964" s="1">
        <v>175</v>
      </c>
      <c r="M3964" s="1">
        <v>63</v>
      </c>
      <c r="N3964" s="5">
        <f>Smartphone_Usage_And_Addiction_Analysis_7500_Rows[[#This Row],[app_opens_per_day]]/Smartphone_Usage_And_Addiction_Analysis_7500_Rows[[#This Row],[daily_screen_time_hours]]</f>
        <v>12.209302325581396</v>
      </c>
      <c r="O3964" s="1">
        <v>6.53</v>
      </c>
      <c r="P3964" s="1" t="s">
        <v>18</v>
      </c>
      <c r="Q3964" s="1" t="s">
        <v>19</v>
      </c>
      <c r="R3964" s="1" t="s">
        <v>51</v>
      </c>
      <c r="S3964" s="1">
        <v>0</v>
      </c>
    </row>
    <row r="3965" spans="1:19" ht="18" customHeight="1" x14ac:dyDescent="0.25">
      <c r="A3965" s="10" t="s">
        <v>6444</v>
      </c>
      <c r="B3965" s="1">
        <v>30</v>
      </c>
      <c r="C3965" s="1" t="str">
        <f t="shared" si="61"/>
        <v>26-40 (Millennials)</v>
      </c>
      <c r="D3965" t="s">
        <v>7582</v>
      </c>
      <c r="E3965">
        <v>4.46</v>
      </c>
      <c r="F3965">
        <v>4.9400000000000004</v>
      </c>
      <c r="G3965">
        <v>2.65</v>
      </c>
      <c r="H3965">
        <v>1.77</v>
      </c>
      <c r="I3965">
        <v>7.66</v>
      </c>
      <c r="J3965" s="1">
        <f>Smartphone_Usage_And_Addiction_Analysis_7500_Rows[[#This Row],[social_media_hours]]+Smartphone_Usage_And_Addiction_Analysis_7500_Rows[[#This Row],[gaming_hours]]</f>
        <v>7.59</v>
      </c>
      <c r="K3965" s="1">
        <f>Smartphone_Usage_And_Addiction_Analysis_7500_Rows[[#This Row],[sleep_hours]]-Smartphone_Usage_And_Addiction_Analysis_7500_Rows[[#This Row],[total_leisure_hours]]</f>
        <v>7.0000000000000284E-2</v>
      </c>
      <c r="L3965">
        <v>179</v>
      </c>
      <c r="M3965">
        <v>51</v>
      </c>
      <c r="N3965" s="5">
        <f>Smartphone_Usage_And_Addiction_Analysis_7500_Rows[[#This Row],[app_opens_per_day]]/Smartphone_Usage_And_Addiction_Analysis_7500_Rows[[#This Row],[daily_screen_time_hours]]</f>
        <v>11.434977578475337</v>
      </c>
      <c r="O3965">
        <v>5.0999999999999996</v>
      </c>
      <c r="P3965" t="s">
        <v>22</v>
      </c>
      <c r="Q3965" t="s">
        <v>23</v>
      </c>
      <c r="R3965" t="s">
        <v>24</v>
      </c>
      <c r="S3965">
        <v>1</v>
      </c>
    </row>
    <row r="3966" spans="1:19" ht="18" customHeight="1" x14ac:dyDescent="0.25">
      <c r="A3966" s="10" t="s">
        <v>6445</v>
      </c>
      <c r="B3966" s="1">
        <v>20</v>
      </c>
      <c r="C3966" s="1" t="str">
        <f t="shared" si="61"/>
        <v>18-25 (Gen Z)</v>
      </c>
      <c r="D3966" t="s">
        <v>7582</v>
      </c>
      <c r="E3966">
        <v>5.35</v>
      </c>
      <c r="F3966">
        <v>0.56000000000000005</v>
      </c>
      <c r="G3966">
        <v>0.18</v>
      </c>
      <c r="H3966">
        <v>4.03</v>
      </c>
      <c r="I3966">
        <v>7.45</v>
      </c>
      <c r="J3966" s="1">
        <f>Smartphone_Usage_And_Addiction_Analysis_7500_Rows[[#This Row],[social_media_hours]]+Smartphone_Usage_And_Addiction_Analysis_7500_Rows[[#This Row],[gaming_hours]]</f>
        <v>0.74</v>
      </c>
      <c r="K3966" s="1">
        <f>Smartphone_Usage_And_Addiction_Analysis_7500_Rows[[#This Row],[sleep_hours]]-Smartphone_Usage_And_Addiction_Analysis_7500_Rows[[#This Row],[total_leisure_hours]]</f>
        <v>6.71</v>
      </c>
      <c r="L3966">
        <v>179</v>
      </c>
      <c r="M3966">
        <v>108</v>
      </c>
      <c r="N3966" s="5">
        <f>Smartphone_Usage_And_Addiction_Analysis_7500_Rows[[#This Row],[app_opens_per_day]]/Smartphone_Usage_And_Addiction_Analysis_7500_Rows[[#This Row],[daily_screen_time_hours]]</f>
        <v>20.186915887850468</v>
      </c>
      <c r="O3966">
        <v>7.77</v>
      </c>
      <c r="P3966" t="s">
        <v>22</v>
      </c>
      <c r="Q3966" t="s">
        <v>23</v>
      </c>
      <c r="R3966" t="s">
        <v>20</v>
      </c>
      <c r="S3966">
        <v>0</v>
      </c>
    </row>
    <row r="3967" spans="1:19" ht="18" customHeight="1" x14ac:dyDescent="0.25">
      <c r="A3967" s="10" t="s">
        <v>2642</v>
      </c>
      <c r="B3967" s="1">
        <v>28</v>
      </c>
      <c r="C3967" t="str">
        <f t="shared" si="61"/>
        <v>26-40 (Millennials)</v>
      </c>
      <c r="D3967" s="1" t="s">
        <v>30</v>
      </c>
      <c r="E3967" s="1">
        <v>5.12</v>
      </c>
      <c r="F3967" s="1">
        <v>5.73</v>
      </c>
      <c r="G3967" s="1">
        <v>3.13</v>
      </c>
      <c r="H3967" s="1">
        <v>5.33</v>
      </c>
      <c r="I3967" s="1">
        <v>4.9000000000000004</v>
      </c>
      <c r="J3967" s="1">
        <f>Smartphone_Usage_And_Addiction_Analysis_7500_Rows[[#This Row],[social_media_hours]]+Smartphone_Usage_And_Addiction_Analysis_7500_Rows[[#This Row],[gaming_hours]]</f>
        <v>8.86</v>
      </c>
      <c r="K3967" s="1">
        <f>Smartphone_Usage_And_Addiction_Analysis_7500_Rows[[#This Row],[sleep_hours]]-Smartphone_Usage_And_Addiction_Analysis_7500_Rows[[#This Row],[total_leisure_hours]]</f>
        <v>-3.9599999999999991</v>
      </c>
      <c r="L3967" s="1">
        <v>118</v>
      </c>
      <c r="M3967" s="1">
        <v>138</v>
      </c>
      <c r="N3967" s="5">
        <f>Smartphone_Usage_And_Addiction_Analysis_7500_Rows[[#This Row],[app_opens_per_day]]/Smartphone_Usage_And_Addiction_Analysis_7500_Rows[[#This Row],[daily_screen_time_hours]]</f>
        <v>26.953125</v>
      </c>
      <c r="O3967" s="1">
        <v>6.19</v>
      </c>
      <c r="P3967" s="1" t="s">
        <v>22</v>
      </c>
      <c r="Q3967" s="1" t="s">
        <v>19</v>
      </c>
      <c r="R3967" s="1" t="s">
        <v>24</v>
      </c>
      <c r="S3967" s="1">
        <v>1</v>
      </c>
    </row>
    <row r="3968" spans="1:19" ht="18" customHeight="1" x14ac:dyDescent="0.25">
      <c r="A3968" s="10" t="s">
        <v>6446</v>
      </c>
      <c r="B3968" s="1">
        <v>28</v>
      </c>
      <c r="C3968" s="1" t="str">
        <f t="shared" si="61"/>
        <v>26-40 (Millennials)</v>
      </c>
      <c r="D3968" t="s">
        <v>7582</v>
      </c>
      <c r="E3968">
        <v>10.38</v>
      </c>
      <c r="F3968">
        <v>5.71</v>
      </c>
      <c r="G3968">
        <v>1.18</v>
      </c>
      <c r="H3968">
        <v>4.18</v>
      </c>
      <c r="I3968">
        <v>8.3699999999999992</v>
      </c>
      <c r="J3968" s="1">
        <f>Smartphone_Usage_And_Addiction_Analysis_7500_Rows[[#This Row],[social_media_hours]]+Smartphone_Usage_And_Addiction_Analysis_7500_Rows[[#This Row],[gaming_hours]]</f>
        <v>6.89</v>
      </c>
      <c r="K3968" s="1">
        <f>Smartphone_Usage_And_Addiction_Analysis_7500_Rows[[#This Row],[sleep_hours]]-Smartphone_Usage_And_Addiction_Analysis_7500_Rows[[#This Row],[total_leisure_hours]]</f>
        <v>1.4799999999999995</v>
      </c>
      <c r="L3968">
        <v>197</v>
      </c>
      <c r="M3968">
        <v>91</v>
      </c>
      <c r="N3968" s="5">
        <f>Smartphone_Usage_And_Addiction_Analysis_7500_Rows[[#This Row],[app_opens_per_day]]/Smartphone_Usage_And_Addiction_Analysis_7500_Rows[[#This Row],[daily_screen_time_hours]]</f>
        <v>8.7668593448940264</v>
      </c>
      <c r="O3968">
        <v>12.32</v>
      </c>
      <c r="P3968" t="s">
        <v>18</v>
      </c>
      <c r="Q3968" t="s">
        <v>19</v>
      </c>
      <c r="R3968" t="s">
        <v>28</v>
      </c>
      <c r="S3968">
        <v>1</v>
      </c>
    </row>
    <row r="3969" spans="1:19" ht="18" customHeight="1" x14ac:dyDescent="0.25">
      <c r="A3969" s="10" t="s">
        <v>2643</v>
      </c>
      <c r="B3969" s="1">
        <v>29</v>
      </c>
      <c r="C3969" t="str">
        <f t="shared" si="61"/>
        <v>26-40 (Millennials)</v>
      </c>
      <c r="D3969" s="1" t="s">
        <v>30</v>
      </c>
      <c r="E3969" s="1">
        <v>7.93</v>
      </c>
      <c r="F3969" s="1">
        <v>4.49</v>
      </c>
      <c r="G3969" s="1">
        <v>2.96</v>
      </c>
      <c r="H3969" s="1">
        <v>0.65</v>
      </c>
      <c r="I3969" s="1">
        <v>4.51</v>
      </c>
      <c r="J3969" s="1">
        <f>Smartphone_Usage_And_Addiction_Analysis_7500_Rows[[#This Row],[social_media_hours]]+Smartphone_Usage_And_Addiction_Analysis_7500_Rows[[#This Row],[gaming_hours]]</f>
        <v>7.45</v>
      </c>
      <c r="K3969" s="1">
        <f>Smartphone_Usage_And_Addiction_Analysis_7500_Rows[[#This Row],[sleep_hours]]-Smartphone_Usage_And_Addiction_Analysis_7500_Rows[[#This Row],[total_leisure_hours]]</f>
        <v>-2.9400000000000004</v>
      </c>
      <c r="L3969" s="1">
        <v>48</v>
      </c>
      <c r="M3969" s="1">
        <v>177</v>
      </c>
      <c r="N3969" s="5">
        <f>Smartphone_Usage_And_Addiction_Analysis_7500_Rows[[#This Row],[app_opens_per_day]]/Smartphone_Usage_And_Addiction_Analysis_7500_Rows[[#This Row],[daily_screen_time_hours]]</f>
        <v>22.320302648171502</v>
      </c>
      <c r="O3969" s="1">
        <v>10.18</v>
      </c>
      <c r="P3969" s="1" t="s">
        <v>32</v>
      </c>
      <c r="Q3969" s="1" t="s">
        <v>23</v>
      </c>
      <c r="R3969" s="1" t="s">
        <v>24</v>
      </c>
      <c r="S3969" s="1">
        <v>1</v>
      </c>
    </row>
    <row r="3970" spans="1:19" ht="18" customHeight="1" x14ac:dyDescent="0.25">
      <c r="A3970" s="10" t="s">
        <v>2644</v>
      </c>
      <c r="B3970" s="1">
        <v>27</v>
      </c>
      <c r="C3970" t="str">
        <f t="shared" ref="C3970:C4033" si="62">IF(B3970&lt;=25, "18-25 (Gen Z)", IF(B3970&lt;=40, "26-40 (Millennials)"))</f>
        <v>26-40 (Millennials)</v>
      </c>
      <c r="D3970" s="1" t="s">
        <v>17</v>
      </c>
      <c r="E3970" s="1">
        <v>7.96</v>
      </c>
      <c r="F3970" s="1">
        <v>2.21</v>
      </c>
      <c r="G3970" s="1">
        <v>2.38</v>
      </c>
      <c r="H3970" s="1">
        <v>0.52</v>
      </c>
      <c r="I3970" s="1">
        <v>5.72</v>
      </c>
      <c r="J3970" s="1">
        <f>Smartphone_Usage_And_Addiction_Analysis_7500_Rows[[#This Row],[social_media_hours]]+Smartphone_Usage_And_Addiction_Analysis_7500_Rows[[#This Row],[gaming_hours]]</f>
        <v>4.59</v>
      </c>
      <c r="K3970" s="1">
        <f>Smartphone_Usage_And_Addiction_Analysis_7500_Rows[[#This Row],[sleep_hours]]-Smartphone_Usage_And_Addiction_Analysis_7500_Rows[[#This Row],[total_leisure_hours]]</f>
        <v>1.1299999999999999</v>
      </c>
      <c r="L3970" s="1">
        <v>113</v>
      </c>
      <c r="M3970" s="1">
        <v>41</v>
      </c>
      <c r="N3970" s="5">
        <f>Smartphone_Usage_And_Addiction_Analysis_7500_Rows[[#This Row],[app_opens_per_day]]/Smartphone_Usage_And_Addiction_Analysis_7500_Rows[[#This Row],[daily_screen_time_hours]]</f>
        <v>5.1507537688442211</v>
      </c>
      <c r="O3970" s="1">
        <v>10.46</v>
      </c>
      <c r="P3970" s="1" t="s">
        <v>32</v>
      </c>
      <c r="Q3970" s="1" t="s">
        <v>23</v>
      </c>
      <c r="R3970" s="1" t="s">
        <v>51</v>
      </c>
      <c r="S3970" s="1">
        <v>0</v>
      </c>
    </row>
    <row r="3971" spans="1:19" ht="18" customHeight="1" x14ac:dyDescent="0.25">
      <c r="A3971" s="10" t="s">
        <v>2645</v>
      </c>
      <c r="B3971" s="1">
        <v>22</v>
      </c>
      <c r="C3971" t="str">
        <f t="shared" si="62"/>
        <v>18-25 (Gen Z)</v>
      </c>
      <c r="D3971" s="1" t="s">
        <v>17</v>
      </c>
      <c r="E3971" s="1">
        <v>4.53</v>
      </c>
      <c r="F3971" s="1">
        <v>4.47</v>
      </c>
      <c r="G3971" s="1">
        <v>1.81</v>
      </c>
      <c r="H3971" s="1">
        <v>2.31</v>
      </c>
      <c r="I3971" s="1">
        <v>7.26</v>
      </c>
      <c r="J3971" s="1">
        <f>Smartphone_Usage_And_Addiction_Analysis_7500_Rows[[#This Row],[social_media_hours]]+Smartphone_Usage_And_Addiction_Analysis_7500_Rows[[#This Row],[gaming_hours]]</f>
        <v>6.2799999999999994</v>
      </c>
      <c r="K3971" s="1">
        <f>Smartphone_Usage_And_Addiction_Analysis_7500_Rows[[#This Row],[sleep_hours]]-Smartphone_Usage_And_Addiction_Analysis_7500_Rows[[#This Row],[total_leisure_hours]]</f>
        <v>0.98000000000000043</v>
      </c>
      <c r="L3971" s="1">
        <v>54</v>
      </c>
      <c r="M3971" s="1">
        <v>103</v>
      </c>
      <c r="N3971" s="5">
        <f>Smartphone_Usage_And_Addiction_Analysis_7500_Rows[[#This Row],[app_opens_per_day]]/Smartphone_Usage_And_Addiction_Analysis_7500_Rows[[#This Row],[daily_screen_time_hours]]</f>
        <v>22.737306843267106</v>
      </c>
      <c r="O3971" s="1">
        <v>6.97</v>
      </c>
      <c r="P3971" s="1" t="s">
        <v>32</v>
      </c>
      <c r="Q3971" s="1" t="s">
        <v>19</v>
      </c>
      <c r="R3971" s="1" t="s">
        <v>28</v>
      </c>
      <c r="S3971" s="1">
        <v>1</v>
      </c>
    </row>
    <row r="3972" spans="1:19" ht="18" customHeight="1" x14ac:dyDescent="0.25">
      <c r="A3972" s="10" t="s">
        <v>2646</v>
      </c>
      <c r="B3972" s="1">
        <v>24</v>
      </c>
      <c r="C3972" t="str">
        <f t="shared" si="62"/>
        <v>18-25 (Gen Z)</v>
      </c>
      <c r="D3972" s="1" t="s">
        <v>17</v>
      </c>
      <c r="E3972" s="1">
        <v>4.58</v>
      </c>
      <c r="F3972" s="1">
        <v>4.3</v>
      </c>
      <c r="G3972" s="1">
        <v>0.42</v>
      </c>
      <c r="H3972" s="1">
        <v>0.79</v>
      </c>
      <c r="I3972" s="1">
        <v>7.38</v>
      </c>
      <c r="J3972" s="1">
        <f>Smartphone_Usage_And_Addiction_Analysis_7500_Rows[[#This Row],[social_media_hours]]+Smartphone_Usage_And_Addiction_Analysis_7500_Rows[[#This Row],[gaming_hours]]</f>
        <v>4.72</v>
      </c>
      <c r="K3972" s="1">
        <f>Smartphone_Usage_And_Addiction_Analysis_7500_Rows[[#This Row],[sleep_hours]]-Smartphone_Usage_And_Addiction_Analysis_7500_Rows[[#This Row],[total_leisure_hours]]</f>
        <v>2.66</v>
      </c>
      <c r="L3972" s="1">
        <v>53</v>
      </c>
      <c r="M3972" s="1">
        <v>145</v>
      </c>
      <c r="N3972" s="5">
        <f>Smartphone_Usage_And_Addiction_Analysis_7500_Rows[[#This Row],[app_opens_per_day]]/Smartphone_Usage_And_Addiction_Analysis_7500_Rows[[#This Row],[daily_screen_time_hours]]</f>
        <v>31.65938864628821</v>
      </c>
      <c r="O3972" s="1">
        <v>6.98</v>
      </c>
      <c r="P3972" s="1" t="s">
        <v>22</v>
      </c>
      <c r="Q3972" s="1" t="s">
        <v>19</v>
      </c>
      <c r="R3972" s="1" t="s">
        <v>24</v>
      </c>
      <c r="S3972" s="1">
        <v>1</v>
      </c>
    </row>
    <row r="3973" spans="1:19" ht="18" customHeight="1" x14ac:dyDescent="0.25">
      <c r="A3973" s="10" t="s">
        <v>6447</v>
      </c>
      <c r="B3973" s="1">
        <v>28</v>
      </c>
      <c r="C3973" s="1" t="str">
        <f t="shared" si="62"/>
        <v>26-40 (Millennials)</v>
      </c>
      <c r="D3973" t="s">
        <v>7582</v>
      </c>
      <c r="E3973">
        <v>10.36</v>
      </c>
      <c r="F3973">
        <v>2.96</v>
      </c>
      <c r="G3973">
        <v>3.97</v>
      </c>
      <c r="H3973">
        <v>5.37</v>
      </c>
      <c r="I3973">
        <v>5.01</v>
      </c>
      <c r="J3973" s="1">
        <f>Smartphone_Usage_And_Addiction_Analysis_7500_Rows[[#This Row],[social_media_hours]]+Smartphone_Usage_And_Addiction_Analysis_7500_Rows[[#This Row],[gaming_hours]]</f>
        <v>6.93</v>
      </c>
      <c r="K3973" s="1">
        <f>Smartphone_Usage_And_Addiction_Analysis_7500_Rows[[#This Row],[sleep_hours]]-Smartphone_Usage_And_Addiction_Analysis_7500_Rows[[#This Row],[total_leisure_hours]]</f>
        <v>-1.92</v>
      </c>
      <c r="L3973">
        <v>130</v>
      </c>
      <c r="M3973">
        <v>69</v>
      </c>
      <c r="N3973" s="5">
        <f>Smartphone_Usage_And_Addiction_Analysis_7500_Rows[[#This Row],[app_opens_per_day]]/Smartphone_Usage_And_Addiction_Analysis_7500_Rows[[#This Row],[daily_screen_time_hours]]</f>
        <v>6.6602316602316609</v>
      </c>
      <c r="O3973">
        <v>12.02</v>
      </c>
      <c r="P3973" t="s">
        <v>32</v>
      </c>
      <c r="Q3973" t="s">
        <v>19</v>
      </c>
      <c r="R3973" t="s">
        <v>24</v>
      </c>
      <c r="S3973">
        <v>1</v>
      </c>
    </row>
    <row r="3974" spans="1:19" ht="18" customHeight="1" x14ac:dyDescent="0.25">
      <c r="A3974" s="10" t="s">
        <v>2647</v>
      </c>
      <c r="B3974" s="1">
        <v>31</v>
      </c>
      <c r="C3974" t="str">
        <f t="shared" si="62"/>
        <v>26-40 (Millennials)</v>
      </c>
      <c r="D3974" s="1" t="s">
        <v>30</v>
      </c>
      <c r="E3974" s="1">
        <v>9.93</v>
      </c>
      <c r="F3974" s="1">
        <v>5.63</v>
      </c>
      <c r="G3974" s="1">
        <v>2.98</v>
      </c>
      <c r="H3974" s="1">
        <v>1.64</v>
      </c>
      <c r="I3974" s="1">
        <v>4.5999999999999996</v>
      </c>
      <c r="J3974" s="1">
        <f>Smartphone_Usage_And_Addiction_Analysis_7500_Rows[[#This Row],[social_media_hours]]+Smartphone_Usage_And_Addiction_Analysis_7500_Rows[[#This Row],[gaming_hours]]</f>
        <v>8.61</v>
      </c>
      <c r="K3974" s="1">
        <f>Smartphone_Usage_And_Addiction_Analysis_7500_Rows[[#This Row],[sleep_hours]]-Smartphone_Usage_And_Addiction_Analysis_7500_Rows[[#This Row],[total_leisure_hours]]</f>
        <v>-4.01</v>
      </c>
      <c r="L3974" s="1">
        <v>66</v>
      </c>
      <c r="M3974" s="1">
        <v>55</v>
      </c>
      <c r="N3974" s="5">
        <f>Smartphone_Usage_And_Addiction_Analysis_7500_Rows[[#This Row],[app_opens_per_day]]/Smartphone_Usage_And_Addiction_Analysis_7500_Rows[[#This Row],[daily_screen_time_hours]]</f>
        <v>5.5387713997985903</v>
      </c>
      <c r="O3974" s="1">
        <v>11.3</v>
      </c>
      <c r="P3974" s="1" t="s">
        <v>18</v>
      </c>
      <c r="Q3974" s="1" t="s">
        <v>23</v>
      </c>
      <c r="R3974" s="1" t="s">
        <v>24</v>
      </c>
      <c r="S3974" s="1">
        <v>1</v>
      </c>
    </row>
    <row r="3975" spans="1:19" ht="18" customHeight="1" x14ac:dyDescent="0.25">
      <c r="A3975" s="10" t="s">
        <v>6448</v>
      </c>
      <c r="B3975" s="1">
        <v>35</v>
      </c>
      <c r="C3975" s="1" t="str">
        <f t="shared" si="62"/>
        <v>26-40 (Millennials)</v>
      </c>
      <c r="D3975" t="s">
        <v>7582</v>
      </c>
      <c r="E3975">
        <v>8.61</v>
      </c>
      <c r="F3975">
        <v>1.46</v>
      </c>
      <c r="G3975">
        <v>3.62</v>
      </c>
      <c r="H3975">
        <v>3.19</v>
      </c>
      <c r="I3975">
        <v>6.38</v>
      </c>
      <c r="J3975" s="1">
        <f>Smartphone_Usage_And_Addiction_Analysis_7500_Rows[[#This Row],[social_media_hours]]+Smartphone_Usage_And_Addiction_Analysis_7500_Rows[[#This Row],[gaming_hours]]</f>
        <v>5.08</v>
      </c>
      <c r="K3975" s="1">
        <f>Smartphone_Usage_And_Addiction_Analysis_7500_Rows[[#This Row],[sleep_hours]]-Smartphone_Usage_And_Addiction_Analysis_7500_Rows[[#This Row],[total_leisure_hours]]</f>
        <v>1.2999999999999998</v>
      </c>
      <c r="L3975">
        <v>45</v>
      </c>
      <c r="M3975">
        <v>68</v>
      </c>
      <c r="N3975" s="5">
        <f>Smartphone_Usage_And_Addiction_Analysis_7500_Rows[[#This Row],[app_opens_per_day]]/Smartphone_Usage_And_Addiction_Analysis_7500_Rows[[#This Row],[daily_screen_time_hours]]</f>
        <v>7.897793263646923</v>
      </c>
      <c r="O3975">
        <v>9.65</v>
      </c>
      <c r="P3975" t="s">
        <v>18</v>
      </c>
      <c r="Q3975" t="s">
        <v>23</v>
      </c>
      <c r="R3975" t="s">
        <v>28</v>
      </c>
      <c r="S3975">
        <v>1</v>
      </c>
    </row>
    <row r="3976" spans="1:19" ht="18" customHeight="1" x14ac:dyDescent="0.25">
      <c r="A3976" s="10" t="s">
        <v>2648</v>
      </c>
      <c r="B3976" s="1">
        <v>29</v>
      </c>
      <c r="C3976" t="str">
        <f t="shared" si="62"/>
        <v>26-40 (Millennials)</v>
      </c>
      <c r="D3976" s="1" t="s">
        <v>17</v>
      </c>
      <c r="E3976" s="1">
        <v>11.66</v>
      </c>
      <c r="F3976" s="1">
        <v>5.65</v>
      </c>
      <c r="G3976" s="1">
        <v>1.59</v>
      </c>
      <c r="H3976" s="1">
        <v>0.85</v>
      </c>
      <c r="I3976" s="1">
        <v>8.7899999999999991</v>
      </c>
      <c r="J3976" s="1">
        <f>Smartphone_Usage_And_Addiction_Analysis_7500_Rows[[#This Row],[social_media_hours]]+Smartphone_Usage_And_Addiction_Analysis_7500_Rows[[#This Row],[gaming_hours]]</f>
        <v>7.24</v>
      </c>
      <c r="K3976" s="1">
        <f>Smartphone_Usage_And_Addiction_Analysis_7500_Rows[[#This Row],[sleep_hours]]-Smartphone_Usage_And_Addiction_Analysis_7500_Rows[[#This Row],[total_leisure_hours]]</f>
        <v>1.5499999999999989</v>
      </c>
      <c r="L3976" s="1">
        <v>173</v>
      </c>
      <c r="M3976" s="1">
        <v>98</v>
      </c>
      <c r="N3976" s="5">
        <f>Smartphone_Usage_And_Addiction_Analysis_7500_Rows[[#This Row],[app_opens_per_day]]/Smartphone_Usage_And_Addiction_Analysis_7500_Rows[[#This Row],[daily_screen_time_hours]]</f>
        <v>8.4048027444253854</v>
      </c>
      <c r="O3976" s="1">
        <v>14.27</v>
      </c>
      <c r="P3976" s="1" t="s">
        <v>22</v>
      </c>
      <c r="Q3976" s="1" t="s">
        <v>23</v>
      </c>
      <c r="R3976" s="1" t="s">
        <v>24</v>
      </c>
      <c r="S3976" s="1">
        <v>1</v>
      </c>
    </row>
    <row r="3977" spans="1:19" ht="18" customHeight="1" x14ac:dyDescent="0.25">
      <c r="A3977" s="10" t="s">
        <v>2649</v>
      </c>
      <c r="B3977" s="1">
        <v>27</v>
      </c>
      <c r="C3977" t="str">
        <f t="shared" si="62"/>
        <v>26-40 (Millennials)</v>
      </c>
      <c r="D3977" s="1" t="s">
        <v>30</v>
      </c>
      <c r="E3977" s="1">
        <v>7.49</v>
      </c>
      <c r="F3977" s="1">
        <v>5.55</v>
      </c>
      <c r="G3977" s="1">
        <v>3.04</v>
      </c>
      <c r="H3977" s="1">
        <v>2.85</v>
      </c>
      <c r="I3977" s="1">
        <v>5.38</v>
      </c>
      <c r="J3977" s="1">
        <f>Smartphone_Usage_And_Addiction_Analysis_7500_Rows[[#This Row],[social_media_hours]]+Smartphone_Usage_And_Addiction_Analysis_7500_Rows[[#This Row],[gaming_hours]]</f>
        <v>8.59</v>
      </c>
      <c r="K3977" s="1">
        <f>Smartphone_Usage_And_Addiction_Analysis_7500_Rows[[#This Row],[sleep_hours]]-Smartphone_Usage_And_Addiction_Analysis_7500_Rows[[#This Row],[total_leisure_hours]]</f>
        <v>-3.21</v>
      </c>
      <c r="L3977" s="1">
        <v>135</v>
      </c>
      <c r="M3977" s="1">
        <v>157</v>
      </c>
      <c r="N3977" s="5">
        <f>Smartphone_Usage_And_Addiction_Analysis_7500_Rows[[#This Row],[app_opens_per_day]]/Smartphone_Usage_And_Addiction_Analysis_7500_Rows[[#This Row],[daily_screen_time_hours]]</f>
        <v>20.961281708945261</v>
      </c>
      <c r="O3977" s="1">
        <v>10.26</v>
      </c>
      <c r="P3977" s="1" t="s">
        <v>22</v>
      </c>
      <c r="Q3977" s="1" t="s">
        <v>23</v>
      </c>
      <c r="R3977" s="1" t="s">
        <v>24</v>
      </c>
      <c r="S3977" s="1">
        <v>1</v>
      </c>
    </row>
    <row r="3978" spans="1:19" ht="18" customHeight="1" x14ac:dyDescent="0.25">
      <c r="A3978" s="10" t="s">
        <v>2650</v>
      </c>
      <c r="B3978" s="1">
        <v>34</v>
      </c>
      <c r="C3978" t="str">
        <f t="shared" si="62"/>
        <v>26-40 (Millennials)</v>
      </c>
      <c r="D3978" s="1" t="s">
        <v>17</v>
      </c>
      <c r="E3978" s="1">
        <v>6.19</v>
      </c>
      <c r="F3978" s="1">
        <v>2.86</v>
      </c>
      <c r="G3978" s="1">
        <v>1.25</v>
      </c>
      <c r="H3978" s="1">
        <v>3.24</v>
      </c>
      <c r="I3978" s="1">
        <v>6.38</v>
      </c>
      <c r="J3978" s="1">
        <f>Smartphone_Usage_And_Addiction_Analysis_7500_Rows[[#This Row],[social_media_hours]]+Smartphone_Usage_And_Addiction_Analysis_7500_Rows[[#This Row],[gaming_hours]]</f>
        <v>4.1099999999999994</v>
      </c>
      <c r="K3978" s="1">
        <f>Smartphone_Usage_And_Addiction_Analysis_7500_Rows[[#This Row],[sleep_hours]]-Smartphone_Usage_And_Addiction_Analysis_7500_Rows[[#This Row],[total_leisure_hours]]</f>
        <v>2.2700000000000005</v>
      </c>
      <c r="L3978" s="1">
        <v>111</v>
      </c>
      <c r="M3978" s="1">
        <v>97</v>
      </c>
      <c r="N3978" s="5">
        <f>Smartphone_Usage_And_Addiction_Analysis_7500_Rows[[#This Row],[app_opens_per_day]]/Smartphone_Usage_And_Addiction_Analysis_7500_Rows[[#This Row],[daily_screen_time_hours]]</f>
        <v>15.67043618739903</v>
      </c>
      <c r="O3978" s="1">
        <v>8.3800000000000008</v>
      </c>
      <c r="P3978" s="1" t="s">
        <v>18</v>
      </c>
      <c r="Q3978" s="1" t="s">
        <v>19</v>
      </c>
      <c r="R3978" s="1" t="s">
        <v>28</v>
      </c>
      <c r="S3978" s="1">
        <v>1</v>
      </c>
    </row>
    <row r="3979" spans="1:19" ht="18" customHeight="1" x14ac:dyDescent="0.25">
      <c r="A3979" s="10" t="s">
        <v>2651</v>
      </c>
      <c r="B3979" s="1">
        <v>35</v>
      </c>
      <c r="C3979" t="str">
        <f t="shared" si="62"/>
        <v>26-40 (Millennials)</v>
      </c>
      <c r="D3979" s="1" t="s">
        <v>17</v>
      </c>
      <c r="E3979" s="1">
        <v>6.66</v>
      </c>
      <c r="F3979" s="1">
        <v>2.5099999999999998</v>
      </c>
      <c r="G3979" s="1">
        <v>3.33</v>
      </c>
      <c r="H3979" s="1">
        <v>2.68</v>
      </c>
      <c r="I3979" s="1">
        <v>7.2</v>
      </c>
      <c r="J3979" s="1">
        <f>Smartphone_Usage_And_Addiction_Analysis_7500_Rows[[#This Row],[social_media_hours]]+Smartphone_Usage_And_Addiction_Analysis_7500_Rows[[#This Row],[gaming_hours]]</f>
        <v>5.84</v>
      </c>
      <c r="K3979" s="1">
        <f>Smartphone_Usage_And_Addiction_Analysis_7500_Rows[[#This Row],[sleep_hours]]-Smartphone_Usage_And_Addiction_Analysis_7500_Rows[[#This Row],[total_leisure_hours]]</f>
        <v>1.3600000000000003</v>
      </c>
      <c r="L3979" s="1">
        <v>218</v>
      </c>
      <c r="M3979" s="1">
        <v>163</v>
      </c>
      <c r="N3979" s="5">
        <f>Smartphone_Usage_And_Addiction_Analysis_7500_Rows[[#This Row],[app_opens_per_day]]/Smartphone_Usage_And_Addiction_Analysis_7500_Rows[[#This Row],[daily_screen_time_hours]]</f>
        <v>24.474474474474473</v>
      </c>
      <c r="O3979" s="1">
        <v>8.19</v>
      </c>
      <c r="P3979" s="1" t="s">
        <v>18</v>
      </c>
      <c r="Q3979" s="1" t="s">
        <v>23</v>
      </c>
      <c r="R3979" s="1" t="s">
        <v>51</v>
      </c>
      <c r="S3979" s="1">
        <v>0</v>
      </c>
    </row>
    <row r="3980" spans="1:19" ht="18" customHeight="1" x14ac:dyDescent="0.25">
      <c r="A3980" s="10" t="s">
        <v>2652</v>
      </c>
      <c r="B3980" s="1">
        <v>29</v>
      </c>
      <c r="C3980" t="str">
        <f t="shared" si="62"/>
        <v>26-40 (Millennials)</v>
      </c>
      <c r="D3980" s="1" t="s">
        <v>30</v>
      </c>
      <c r="E3980" s="1">
        <v>8.27</v>
      </c>
      <c r="F3980" s="1">
        <v>0.53</v>
      </c>
      <c r="G3980" s="1">
        <v>2.46</v>
      </c>
      <c r="H3980" s="1">
        <v>5.3</v>
      </c>
      <c r="I3980" s="1">
        <v>8.2899999999999991</v>
      </c>
      <c r="J3980" s="1">
        <f>Smartphone_Usage_And_Addiction_Analysis_7500_Rows[[#This Row],[social_media_hours]]+Smartphone_Usage_And_Addiction_Analysis_7500_Rows[[#This Row],[gaming_hours]]</f>
        <v>2.99</v>
      </c>
      <c r="K3980" s="1">
        <f>Smartphone_Usage_And_Addiction_Analysis_7500_Rows[[#This Row],[sleep_hours]]-Smartphone_Usage_And_Addiction_Analysis_7500_Rows[[#This Row],[total_leisure_hours]]</f>
        <v>5.2999999999999989</v>
      </c>
      <c r="L3980" s="1">
        <v>125</v>
      </c>
      <c r="M3980" s="1">
        <v>143</v>
      </c>
      <c r="N3980" s="5">
        <f>Smartphone_Usage_And_Addiction_Analysis_7500_Rows[[#This Row],[app_opens_per_day]]/Smartphone_Usage_And_Addiction_Analysis_7500_Rows[[#This Row],[daily_screen_time_hours]]</f>
        <v>17.291414752116083</v>
      </c>
      <c r="O3980" s="1">
        <v>9.91</v>
      </c>
      <c r="P3980" s="1" t="s">
        <v>18</v>
      </c>
      <c r="Q3980" s="1" t="s">
        <v>19</v>
      </c>
      <c r="R3980" s="1" t="s">
        <v>24</v>
      </c>
      <c r="S3980" s="1">
        <v>1</v>
      </c>
    </row>
    <row r="3981" spans="1:19" ht="18" customHeight="1" x14ac:dyDescent="0.25">
      <c r="A3981" s="10" t="s">
        <v>2653</v>
      </c>
      <c r="B3981" s="1">
        <v>30</v>
      </c>
      <c r="C3981" t="str">
        <f t="shared" si="62"/>
        <v>26-40 (Millennials)</v>
      </c>
      <c r="D3981" s="1" t="s">
        <v>17</v>
      </c>
      <c r="E3981" s="1">
        <v>11.62</v>
      </c>
      <c r="F3981" s="1">
        <v>3.25</v>
      </c>
      <c r="G3981" s="1">
        <v>1.43</v>
      </c>
      <c r="H3981" s="1">
        <v>5.16</v>
      </c>
      <c r="I3981" s="1">
        <v>6.95</v>
      </c>
      <c r="J3981" s="1">
        <f>Smartphone_Usage_And_Addiction_Analysis_7500_Rows[[#This Row],[social_media_hours]]+Smartphone_Usage_And_Addiction_Analysis_7500_Rows[[#This Row],[gaming_hours]]</f>
        <v>4.68</v>
      </c>
      <c r="K3981" s="1">
        <f>Smartphone_Usage_And_Addiction_Analysis_7500_Rows[[#This Row],[sleep_hours]]-Smartphone_Usage_And_Addiction_Analysis_7500_Rows[[#This Row],[total_leisure_hours]]</f>
        <v>2.2700000000000005</v>
      </c>
      <c r="L3981" s="1">
        <v>221</v>
      </c>
      <c r="M3981" s="1">
        <v>91</v>
      </c>
      <c r="N3981" s="5">
        <f>Smartphone_Usage_And_Addiction_Analysis_7500_Rows[[#This Row],[app_opens_per_day]]/Smartphone_Usage_And_Addiction_Analysis_7500_Rows[[#This Row],[daily_screen_time_hours]]</f>
        <v>7.8313253012048198</v>
      </c>
      <c r="O3981" s="1">
        <v>13.84</v>
      </c>
      <c r="P3981" s="1" t="s">
        <v>18</v>
      </c>
      <c r="Q3981" s="1" t="s">
        <v>19</v>
      </c>
      <c r="R3981" s="1" t="s">
        <v>24</v>
      </c>
      <c r="S3981" s="1">
        <v>1</v>
      </c>
    </row>
    <row r="3982" spans="1:19" ht="18" customHeight="1" x14ac:dyDescent="0.25">
      <c r="A3982" s="10" t="s">
        <v>6449</v>
      </c>
      <c r="B3982" s="1">
        <v>34</v>
      </c>
      <c r="C3982" s="1" t="str">
        <f t="shared" si="62"/>
        <v>26-40 (Millennials)</v>
      </c>
      <c r="D3982" t="s">
        <v>7582</v>
      </c>
      <c r="E3982">
        <v>9.34</v>
      </c>
      <c r="F3982">
        <v>5</v>
      </c>
      <c r="G3982">
        <v>0.73</v>
      </c>
      <c r="H3982">
        <v>2.54</v>
      </c>
      <c r="I3982">
        <v>7.72</v>
      </c>
      <c r="J3982" s="1">
        <f>Smartphone_Usage_And_Addiction_Analysis_7500_Rows[[#This Row],[social_media_hours]]+Smartphone_Usage_And_Addiction_Analysis_7500_Rows[[#This Row],[gaming_hours]]</f>
        <v>5.73</v>
      </c>
      <c r="K3982" s="1">
        <f>Smartphone_Usage_And_Addiction_Analysis_7500_Rows[[#This Row],[sleep_hours]]-Smartphone_Usage_And_Addiction_Analysis_7500_Rows[[#This Row],[total_leisure_hours]]</f>
        <v>1.9899999999999993</v>
      </c>
      <c r="L3982">
        <v>46</v>
      </c>
      <c r="M3982">
        <v>121</v>
      </c>
      <c r="N3982" s="5">
        <f>Smartphone_Usage_And_Addiction_Analysis_7500_Rows[[#This Row],[app_opens_per_day]]/Smartphone_Usage_And_Addiction_Analysis_7500_Rows[[#This Row],[daily_screen_time_hours]]</f>
        <v>12.955032119914348</v>
      </c>
      <c r="O3982">
        <v>10.199999999999999</v>
      </c>
      <c r="P3982" t="s">
        <v>18</v>
      </c>
      <c r="Q3982" t="s">
        <v>23</v>
      </c>
      <c r="R3982" t="s">
        <v>28</v>
      </c>
      <c r="S3982">
        <v>1</v>
      </c>
    </row>
    <row r="3983" spans="1:19" ht="18" customHeight="1" x14ac:dyDescent="0.25">
      <c r="A3983" s="10" t="s">
        <v>6450</v>
      </c>
      <c r="B3983" s="1">
        <v>23</v>
      </c>
      <c r="C3983" s="1" t="str">
        <f t="shared" si="62"/>
        <v>18-25 (Gen Z)</v>
      </c>
      <c r="D3983" t="s">
        <v>7582</v>
      </c>
      <c r="E3983">
        <v>3.25</v>
      </c>
      <c r="F3983">
        <v>3.88</v>
      </c>
      <c r="G3983">
        <v>0.72</v>
      </c>
      <c r="H3983">
        <v>1.46</v>
      </c>
      <c r="I3983">
        <v>5.33</v>
      </c>
      <c r="J3983" s="1">
        <f>Smartphone_Usage_And_Addiction_Analysis_7500_Rows[[#This Row],[social_media_hours]]+Smartphone_Usage_And_Addiction_Analysis_7500_Rows[[#This Row],[gaming_hours]]</f>
        <v>4.5999999999999996</v>
      </c>
      <c r="K3983" s="1">
        <f>Smartphone_Usage_And_Addiction_Analysis_7500_Rows[[#This Row],[sleep_hours]]-Smartphone_Usage_And_Addiction_Analysis_7500_Rows[[#This Row],[total_leisure_hours]]</f>
        <v>0.73000000000000043</v>
      </c>
      <c r="L3983">
        <v>218</v>
      </c>
      <c r="M3983">
        <v>72</v>
      </c>
      <c r="N3983" s="5">
        <f>Smartphone_Usage_And_Addiction_Analysis_7500_Rows[[#This Row],[app_opens_per_day]]/Smartphone_Usage_And_Addiction_Analysis_7500_Rows[[#This Row],[daily_screen_time_hours]]</f>
        <v>22.153846153846153</v>
      </c>
      <c r="O3983">
        <v>5.15</v>
      </c>
      <c r="P3983" t="s">
        <v>22</v>
      </c>
      <c r="Q3983" t="s">
        <v>23</v>
      </c>
      <c r="R3983" t="s">
        <v>51</v>
      </c>
      <c r="S3983">
        <v>0</v>
      </c>
    </row>
    <row r="3984" spans="1:19" ht="18" customHeight="1" x14ac:dyDescent="0.25">
      <c r="A3984" s="10" t="s">
        <v>6451</v>
      </c>
      <c r="B3984" s="1">
        <v>30</v>
      </c>
      <c r="C3984" s="1" t="str">
        <f t="shared" si="62"/>
        <v>26-40 (Millennials)</v>
      </c>
      <c r="D3984" t="s">
        <v>7582</v>
      </c>
      <c r="E3984">
        <v>11.81</v>
      </c>
      <c r="F3984">
        <v>5.33</v>
      </c>
      <c r="G3984">
        <v>0.54</v>
      </c>
      <c r="H3984">
        <v>3.21</v>
      </c>
      <c r="I3984">
        <v>5.6</v>
      </c>
      <c r="J3984" s="1">
        <f>Smartphone_Usage_And_Addiction_Analysis_7500_Rows[[#This Row],[social_media_hours]]+Smartphone_Usage_And_Addiction_Analysis_7500_Rows[[#This Row],[gaming_hours]]</f>
        <v>5.87</v>
      </c>
      <c r="K3984" s="1">
        <f>Smartphone_Usage_And_Addiction_Analysis_7500_Rows[[#This Row],[sleep_hours]]-Smartphone_Usage_And_Addiction_Analysis_7500_Rows[[#This Row],[total_leisure_hours]]</f>
        <v>-0.27000000000000046</v>
      </c>
      <c r="L3984">
        <v>204</v>
      </c>
      <c r="M3984">
        <v>39</v>
      </c>
      <c r="N3984" s="5">
        <f>Smartphone_Usage_And_Addiction_Analysis_7500_Rows[[#This Row],[app_opens_per_day]]/Smartphone_Usage_And_Addiction_Analysis_7500_Rows[[#This Row],[daily_screen_time_hours]]</f>
        <v>3.3022861981371716</v>
      </c>
      <c r="O3984">
        <v>14.53</v>
      </c>
      <c r="P3984" t="s">
        <v>18</v>
      </c>
      <c r="Q3984" t="s">
        <v>23</v>
      </c>
      <c r="R3984" t="s">
        <v>24</v>
      </c>
      <c r="S3984">
        <v>1</v>
      </c>
    </row>
    <row r="3985" spans="1:19" ht="18" customHeight="1" x14ac:dyDescent="0.25">
      <c r="A3985" s="10" t="s">
        <v>2654</v>
      </c>
      <c r="B3985" s="1">
        <v>33</v>
      </c>
      <c r="C3985" t="str">
        <f t="shared" si="62"/>
        <v>26-40 (Millennials)</v>
      </c>
      <c r="D3985" s="1" t="s">
        <v>17</v>
      </c>
      <c r="E3985" s="1">
        <v>8.67</v>
      </c>
      <c r="F3985" s="1">
        <v>2.23</v>
      </c>
      <c r="G3985" s="1">
        <v>0.39</v>
      </c>
      <c r="H3985" s="1">
        <v>4.2</v>
      </c>
      <c r="I3985" s="1">
        <v>8.77</v>
      </c>
      <c r="J3985" s="1">
        <f>Smartphone_Usage_And_Addiction_Analysis_7500_Rows[[#This Row],[social_media_hours]]+Smartphone_Usage_And_Addiction_Analysis_7500_Rows[[#This Row],[gaming_hours]]</f>
        <v>2.62</v>
      </c>
      <c r="K3985" s="1">
        <f>Smartphone_Usage_And_Addiction_Analysis_7500_Rows[[#This Row],[sleep_hours]]-Smartphone_Usage_And_Addiction_Analysis_7500_Rows[[#This Row],[total_leisure_hours]]</f>
        <v>6.1499999999999995</v>
      </c>
      <c r="L3985" s="1">
        <v>90</v>
      </c>
      <c r="M3985" s="1">
        <v>109</v>
      </c>
      <c r="N3985" s="5">
        <f>Smartphone_Usage_And_Addiction_Analysis_7500_Rows[[#This Row],[app_opens_per_day]]/Smartphone_Usage_And_Addiction_Analysis_7500_Rows[[#This Row],[daily_screen_time_hours]]</f>
        <v>12.572087658592849</v>
      </c>
      <c r="O3985" s="1">
        <v>11.05</v>
      </c>
      <c r="P3985" s="1" t="s">
        <v>32</v>
      </c>
      <c r="Q3985" s="1" t="s">
        <v>19</v>
      </c>
      <c r="R3985" s="1" t="s">
        <v>24</v>
      </c>
      <c r="S3985" s="1">
        <v>1</v>
      </c>
    </row>
    <row r="3986" spans="1:19" ht="18" customHeight="1" x14ac:dyDescent="0.25">
      <c r="A3986" s="10" t="s">
        <v>2655</v>
      </c>
      <c r="B3986" s="1">
        <v>25</v>
      </c>
      <c r="C3986" t="str">
        <f t="shared" si="62"/>
        <v>18-25 (Gen Z)</v>
      </c>
      <c r="D3986" s="1" t="s">
        <v>17</v>
      </c>
      <c r="E3986" s="1">
        <v>5.98</v>
      </c>
      <c r="F3986" s="1">
        <v>5.25</v>
      </c>
      <c r="G3986" s="1">
        <v>1.17</v>
      </c>
      <c r="H3986" s="1">
        <v>3.85</v>
      </c>
      <c r="I3986" s="1">
        <v>8.26</v>
      </c>
      <c r="J3986" s="1">
        <f>Smartphone_Usage_And_Addiction_Analysis_7500_Rows[[#This Row],[social_media_hours]]+Smartphone_Usage_And_Addiction_Analysis_7500_Rows[[#This Row],[gaming_hours]]</f>
        <v>6.42</v>
      </c>
      <c r="K3986" s="1">
        <f>Smartphone_Usage_And_Addiction_Analysis_7500_Rows[[#This Row],[sleep_hours]]-Smartphone_Usage_And_Addiction_Analysis_7500_Rows[[#This Row],[total_leisure_hours]]</f>
        <v>1.8399999999999999</v>
      </c>
      <c r="L3986" s="1">
        <v>194</v>
      </c>
      <c r="M3986" s="1">
        <v>172</v>
      </c>
      <c r="N3986" s="5">
        <f>Smartphone_Usage_And_Addiction_Analysis_7500_Rows[[#This Row],[app_opens_per_day]]/Smartphone_Usage_And_Addiction_Analysis_7500_Rows[[#This Row],[daily_screen_time_hours]]</f>
        <v>28.762541806020064</v>
      </c>
      <c r="O3986" s="1">
        <v>8.59</v>
      </c>
      <c r="P3986" s="1" t="s">
        <v>22</v>
      </c>
      <c r="Q3986" s="1" t="s">
        <v>23</v>
      </c>
      <c r="R3986" s="1" t="s">
        <v>24</v>
      </c>
      <c r="S3986" s="1">
        <v>1</v>
      </c>
    </row>
    <row r="3987" spans="1:19" ht="18" customHeight="1" x14ac:dyDescent="0.25">
      <c r="A3987" s="10" t="s">
        <v>2656</v>
      </c>
      <c r="B3987" s="1">
        <v>29</v>
      </c>
      <c r="C3987" t="str">
        <f t="shared" si="62"/>
        <v>26-40 (Millennials)</v>
      </c>
      <c r="D3987" s="1" t="s">
        <v>17</v>
      </c>
      <c r="E3987" s="1">
        <v>11.3</v>
      </c>
      <c r="F3987" s="1">
        <v>4.05</v>
      </c>
      <c r="G3987" s="1">
        <v>2.4</v>
      </c>
      <c r="H3987" s="1">
        <v>2.37</v>
      </c>
      <c r="I3987" s="1">
        <v>5.0999999999999996</v>
      </c>
      <c r="J3987" s="1">
        <f>Smartphone_Usage_And_Addiction_Analysis_7500_Rows[[#This Row],[social_media_hours]]+Smartphone_Usage_And_Addiction_Analysis_7500_Rows[[#This Row],[gaming_hours]]</f>
        <v>6.4499999999999993</v>
      </c>
      <c r="K3987" s="1">
        <f>Smartphone_Usage_And_Addiction_Analysis_7500_Rows[[#This Row],[sleep_hours]]-Smartphone_Usage_And_Addiction_Analysis_7500_Rows[[#This Row],[total_leisure_hours]]</f>
        <v>-1.3499999999999996</v>
      </c>
      <c r="L3987" s="1">
        <v>203</v>
      </c>
      <c r="M3987" s="1">
        <v>136</v>
      </c>
      <c r="N3987" s="5">
        <f>Smartphone_Usage_And_Addiction_Analysis_7500_Rows[[#This Row],[app_opens_per_day]]/Smartphone_Usage_And_Addiction_Analysis_7500_Rows[[#This Row],[daily_screen_time_hours]]</f>
        <v>12.035398230088495</v>
      </c>
      <c r="O3987" s="1">
        <v>13.43</v>
      </c>
      <c r="P3987" s="1" t="s">
        <v>18</v>
      </c>
      <c r="Q3987" s="1" t="s">
        <v>19</v>
      </c>
      <c r="R3987" s="1" t="s">
        <v>28</v>
      </c>
      <c r="S3987" s="1">
        <v>1</v>
      </c>
    </row>
    <row r="3988" spans="1:19" ht="18" customHeight="1" x14ac:dyDescent="0.25">
      <c r="A3988" s="10" t="s">
        <v>2657</v>
      </c>
      <c r="B3988" s="1">
        <v>19</v>
      </c>
      <c r="C3988" t="str">
        <f t="shared" si="62"/>
        <v>18-25 (Gen Z)</v>
      </c>
      <c r="D3988" s="1" t="s">
        <v>17</v>
      </c>
      <c r="E3988" s="1">
        <v>3.59</v>
      </c>
      <c r="F3988" s="1">
        <v>0.99</v>
      </c>
      <c r="G3988" s="1">
        <v>2.67</v>
      </c>
      <c r="H3988" s="1">
        <v>4.6500000000000004</v>
      </c>
      <c r="I3988" s="1">
        <v>6.56</v>
      </c>
      <c r="J3988" s="1">
        <f>Smartphone_Usage_And_Addiction_Analysis_7500_Rows[[#This Row],[social_media_hours]]+Smartphone_Usage_And_Addiction_Analysis_7500_Rows[[#This Row],[gaming_hours]]</f>
        <v>3.66</v>
      </c>
      <c r="K3988" s="1">
        <f>Smartphone_Usage_And_Addiction_Analysis_7500_Rows[[#This Row],[sleep_hours]]-Smartphone_Usage_And_Addiction_Analysis_7500_Rows[[#This Row],[total_leisure_hours]]</f>
        <v>2.8999999999999995</v>
      </c>
      <c r="L3988" s="1">
        <v>216</v>
      </c>
      <c r="M3988" s="1">
        <v>31</v>
      </c>
      <c r="N3988" s="5">
        <f>Smartphone_Usage_And_Addiction_Analysis_7500_Rows[[#This Row],[app_opens_per_day]]/Smartphone_Usage_And_Addiction_Analysis_7500_Rows[[#This Row],[daily_screen_time_hours]]</f>
        <v>8.6350974930362128</v>
      </c>
      <c r="O3988" s="1">
        <v>4.4000000000000004</v>
      </c>
      <c r="P3988" s="1" t="s">
        <v>18</v>
      </c>
      <c r="Q3988" s="1" t="s">
        <v>23</v>
      </c>
      <c r="R3988" s="1" t="s">
        <v>20</v>
      </c>
      <c r="S3988" s="1">
        <v>0</v>
      </c>
    </row>
    <row r="3989" spans="1:19" ht="18" customHeight="1" x14ac:dyDescent="0.25">
      <c r="A3989" s="10" t="s">
        <v>6452</v>
      </c>
      <c r="B3989" s="1">
        <v>31</v>
      </c>
      <c r="C3989" s="1" t="str">
        <f t="shared" si="62"/>
        <v>26-40 (Millennials)</v>
      </c>
      <c r="D3989" t="s">
        <v>7582</v>
      </c>
      <c r="E3989">
        <v>10.66</v>
      </c>
      <c r="F3989">
        <v>3.6</v>
      </c>
      <c r="G3989">
        <v>2.44</v>
      </c>
      <c r="H3989">
        <v>1.03</v>
      </c>
      <c r="I3989">
        <v>8.42</v>
      </c>
      <c r="J3989" s="1">
        <f>Smartphone_Usage_And_Addiction_Analysis_7500_Rows[[#This Row],[social_media_hours]]+Smartphone_Usage_And_Addiction_Analysis_7500_Rows[[#This Row],[gaming_hours]]</f>
        <v>6.04</v>
      </c>
      <c r="K3989" s="1">
        <f>Smartphone_Usage_And_Addiction_Analysis_7500_Rows[[#This Row],[sleep_hours]]-Smartphone_Usage_And_Addiction_Analysis_7500_Rows[[#This Row],[total_leisure_hours]]</f>
        <v>2.38</v>
      </c>
      <c r="L3989">
        <v>100</v>
      </c>
      <c r="M3989">
        <v>15</v>
      </c>
      <c r="N3989" s="5">
        <f>Smartphone_Usage_And_Addiction_Analysis_7500_Rows[[#This Row],[app_opens_per_day]]/Smartphone_Usage_And_Addiction_Analysis_7500_Rows[[#This Row],[daily_screen_time_hours]]</f>
        <v>1.4071294559099436</v>
      </c>
      <c r="O3989">
        <v>11.86</v>
      </c>
      <c r="P3989" t="s">
        <v>18</v>
      </c>
      <c r="Q3989" t="s">
        <v>23</v>
      </c>
      <c r="R3989" t="s">
        <v>28</v>
      </c>
      <c r="S3989">
        <v>1</v>
      </c>
    </row>
    <row r="3990" spans="1:19" ht="18" customHeight="1" x14ac:dyDescent="0.25">
      <c r="A3990" s="10" t="s">
        <v>2658</v>
      </c>
      <c r="B3990" s="1">
        <v>32</v>
      </c>
      <c r="C3990" t="str">
        <f t="shared" si="62"/>
        <v>26-40 (Millennials)</v>
      </c>
      <c r="D3990" s="1" t="s">
        <v>30</v>
      </c>
      <c r="E3990" s="1">
        <v>11.1</v>
      </c>
      <c r="F3990" s="1">
        <v>5.79</v>
      </c>
      <c r="G3990" s="1">
        <v>0.25</v>
      </c>
      <c r="H3990" s="1">
        <v>5.16</v>
      </c>
      <c r="I3990" s="1">
        <v>6.13</v>
      </c>
      <c r="J3990" s="1">
        <f>Smartphone_Usage_And_Addiction_Analysis_7500_Rows[[#This Row],[social_media_hours]]+Smartphone_Usage_And_Addiction_Analysis_7500_Rows[[#This Row],[gaming_hours]]</f>
        <v>6.04</v>
      </c>
      <c r="K3990" s="1">
        <f>Smartphone_Usage_And_Addiction_Analysis_7500_Rows[[#This Row],[sleep_hours]]-Smartphone_Usage_And_Addiction_Analysis_7500_Rows[[#This Row],[total_leisure_hours]]</f>
        <v>8.9999999999999858E-2</v>
      </c>
      <c r="L3990" s="1">
        <v>145</v>
      </c>
      <c r="M3990" s="1">
        <v>108</v>
      </c>
      <c r="N3990" s="5">
        <f>Smartphone_Usage_And_Addiction_Analysis_7500_Rows[[#This Row],[app_opens_per_day]]/Smartphone_Usage_And_Addiction_Analysis_7500_Rows[[#This Row],[daily_screen_time_hours]]</f>
        <v>9.7297297297297298</v>
      </c>
      <c r="O3990" s="1">
        <v>13.54</v>
      </c>
      <c r="P3990" s="1" t="s">
        <v>22</v>
      </c>
      <c r="Q3990" s="1" t="s">
        <v>23</v>
      </c>
      <c r="R3990" s="1" t="s">
        <v>24</v>
      </c>
      <c r="S3990" s="1">
        <v>1</v>
      </c>
    </row>
    <row r="3991" spans="1:19" ht="18" customHeight="1" x14ac:dyDescent="0.25">
      <c r="A3991" s="10" t="s">
        <v>2659</v>
      </c>
      <c r="B3991" s="1">
        <v>26</v>
      </c>
      <c r="C3991" t="str">
        <f t="shared" si="62"/>
        <v>26-40 (Millennials)</v>
      </c>
      <c r="D3991" s="1" t="s">
        <v>30</v>
      </c>
      <c r="E3991" s="1">
        <v>4.51</v>
      </c>
      <c r="F3991" s="1">
        <v>0.59</v>
      </c>
      <c r="G3991" s="1">
        <v>1.2</v>
      </c>
      <c r="H3991" s="1">
        <v>0.59</v>
      </c>
      <c r="I3991" s="1">
        <v>6.79</v>
      </c>
      <c r="J3991" s="1">
        <f>Smartphone_Usage_And_Addiction_Analysis_7500_Rows[[#This Row],[social_media_hours]]+Smartphone_Usage_And_Addiction_Analysis_7500_Rows[[#This Row],[gaming_hours]]</f>
        <v>1.79</v>
      </c>
      <c r="K3991" s="1">
        <f>Smartphone_Usage_And_Addiction_Analysis_7500_Rows[[#This Row],[sleep_hours]]-Smartphone_Usage_And_Addiction_Analysis_7500_Rows[[#This Row],[total_leisure_hours]]</f>
        <v>5</v>
      </c>
      <c r="L3991" s="1">
        <v>95</v>
      </c>
      <c r="M3991" s="1">
        <v>37</v>
      </c>
      <c r="N3991" s="5">
        <f>Smartphone_Usage_And_Addiction_Analysis_7500_Rows[[#This Row],[app_opens_per_day]]/Smartphone_Usage_And_Addiction_Analysis_7500_Rows[[#This Row],[daily_screen_time_hours]]</f>
        <v>8.2039911308204001</v>
      </c>
      <c r="O3991" s="1">
        <v>7.2</v>
      </c>
      <c r="P3991" s="1" t="s">
        <v>22</v>
      </c>
      <c r="Q3991" s="1" t="s">
        <v>23</v>
      </c>
      <c r="R3991" s="1" t="s">
        <v>51</v>
      </c>
      <c r="S3991" s="1">
        <v>0</v>
      </c>
    </row>
    <row r="3992" spans="1:19" ht="18" customHeight="1" x14ac:dyDescent="0.25">
      <c r="A3992" s="10" t="s">
        <v>2660</v>
      </c>
      <c r="B3992" s="1">
        <v>19</v>
      </c>
      <c r="C3992" t="str">
        <f t="shared" si="62"/>
        <v>18-25 (Gen Z)</v>
      </c>
      <c r="D3992" s="1" t="s">
        <v>30</v>
      </c>
      <c r="E3992" s="1">
        <v>10.5</v>
      </c>
      <c r="F3992" s="1">
        <v>3.51</v>
      </c>
      <c r="G3992" s="1">
        <v>0.7</v>
      </c>
      <c r="H3992" s="1">
        <v>2.31</v>
      </c>
      <c r="I3992" s="1">
        <v>7.68</v>
      </c>
      <c r="J3992" s="1">
        <f>Smartphone_Usage_And_Addiction_Analysis_7500_Rows[[#This Row],[social_media_hours]]+Smartphone_Usage_And_Addiction_Analysis_7500_Rows[[#This Row],[gaming_hours]]</f>
        <v>4.21</v>
      </c>
      <c r="K3992" s="1">
        <f>Smartphone_Usage_And_Addiction_Analysis_7500_Rows[[#This Row],[sleep_hours]]-Smartphone_Usage_And_Addiction_Analysis_7500_Rows[[#This Row],[total_leisure_hours]]</f>
        <v>3.4699999999999998</v>
      </c>
      <c r="L3992" s="1">
        <v>99</v>
      </c>
      <c r="M3992" s="1">
        <v>45</v>
      </c>
      <c r="N3992" s="5">
        <f>Smartphone_Usage_And_Addiction_Analysis_7500_Rows[[#This Row],[app_opens_per_day]]/Smartphone_Usage_And_Addiction_Analysis_7500_Rows[[#This Row],[daily_screen_time_hours]]</f>
        <v>4.2857142857142856</v>
      </c>
      <c r="O3992" s="1">
        <v>11.84</v>
      </c>
      <c r="P3992" s="1" t="s">
        <v>22</v>
      </c>
      <c r="Q3992" s="1" t="s">
        <v>19</v>
      </c>
      <c r="R3992" s="1" t="s">
        <v>28</v>
      </c>
      <c r="S3992" s="1">
        <v>1</v>
      </c>
    </row>
    <row r="3993" spans="1:19" ht="18" customHeight="1" x14ac:dyDescent="0.25">
      <c r="A3993" s="10" t="s">
        <v>2661</v>
      </c>
      <c r="B3993" s="1">
        <v>29</v>
      </c>
      <c r="C3993" t="str">
        <f t="shared" si="62"/>
        <v>26-40 (Millennials)</v>
      </c>
      <c r="D3993" s="1" t="s">
        <v>17</v>
      </c>
      <c r="E3993" s="1">
        <v>10.51</v>
      </c>
      <c r="F3993" s="1">
        <v>4.68</v>
      </c>
      <c r="G3993" s="1">
        <v>3.93</v>
      </c>
      <c r="H3993" s="1">
        <v>5.9</v>
      </c>
      <c r="I3993" s="1">
        <v>8.35</v>
      </c>
      <c r="J3993" s="1">
        <f>Smartphone_Usage_And_Addiction_Analysis_7500_Rows[[#This Row],[social_media_hours]]+Smartphone_Usage_And_Addiction_Analysis_7500_Rows[[#This Row],[gaming_hours]]</f>
        <v>8.61</v>
      </c>
      <c r="K3993" s="1">
        <f>Smartphone_Usage_And_Addiction_Analysis_7500_Rows[[#This Row],[sleep_hours]]-Smartphone_Usage_And_Addiction_Analysis_7500_Rows[[#This Row],[total_leisure_hours]]</f>
        <v>-0.25999999999999979</v>
      </c>
      <c r="L3993" s="1">
        <v>232</v>
      </c>
      <c r="M3993" s="1">
        <v>163</v>
      </c>
      <c r="N3993" s="5">
        <f>Smartphone_Usage_And_Addiction_Analysis_7500_Rows[[#This Row],[app_opens_per_day]]/Smartphone_Usage_And_Addiction_Analysis_7500_Rows[[#This Row],[daily_screen_time_hours]]</f>
        <v>15.509039010466223</v>
      </c>
      <c r="O3993" s="1">
        <v>13.5</v>
      </c>
      <c r="P3993" s="1" t="s">
        <v>32</v>
      </c>
      <c r="Q3993" s="1" t="s">
        <v>19</v>
      </c>
      <c r="R3993" s="1" t="s">
        <v>24</v>
      </c>
      <c r="S3993" s="1">
        <v>1</v>
      </c>
    </row>
    <row r="3994" spans="1:19" ht="18" customHeight="1" x14ac:dyDescent="0.25">
      <c r="A3994" s="10" t="s">
        <v>6453</v>
      </c>
      <c r="B3994" s="1">
        <v>31</v>
      </c>
      <c r="C3994" s="1" t="str">
        <f t="shared" si="62"/>
        <v>26-40 (Millennials)</v>
      </c>
      <c r="D3994" t="s">
        <v>7582</v>
      </c>
      <c r="E3994">
        <v>8.2799999999999994</v>
      </c>
      <c r="F3994">
        <v>1.1200000000000001</v>
      </c>
      <c r="G3994">
        <v>3.04</v>
      </c>
      <c r="H3994">
        <v>4.99</v>
      </c>
      <c r="I3994">
        <v>5.27</v>
      </c>
      <c r="J3994" s="1">
        <f>Smartphone_Usage_And_Addiction_Analysis_7500_Rows[[#This Row],[social_media_hours]]+Smartphone_Usage_And_Addiction_Analysis_7500_Rows[[#This Row],[gaming_hours]]</f>
        <v>4.16</v>
      </c>
      <c r="K3994" s="1">
        <f>Smartphone_Usage_And_Addiction_Analysis_7500_Rows[[#This Row],[sleep_hours]]-Smartphone_Usage_And_Addiction_Analysis_7500_Rows[[#This Row],[total_leisure_hours]]</f>
        <v>1.1099999999999994</v>
      </c>
      <c r="L3994">
        <v>158</v>
      </c>
      <c r="M3994">
        <v>82</v>
      </c>
      <c r="N3994" s="5">
        <f>Smartphone_Usage_And_Addiction_Analysis_7500_Rows[[#This Row],[app_opens_per_day]]/Smartphone_Usage_And_Addiction_Analysis_7500_Rows[[#This Row],[daily_screen_time_hours]]</f>
        <v>9.9033816425120786</v>
      </c>
      <c r="O3994">
        <v>10.75</v>
      </c>
      <c r="P3994" t="s">
        <v>32</v>
      </c>
      <c r="Q3994" t="s">
        <v>19</v>
      </c>
      <c r="R3994" t="s">
        <v>24</v>
      </c>
      <c r="S3994">
        <v>1</v>
      </c>
    </row>
    <row r="3995" spans="1:19" ht="18" customHeight="1" x14ac:dyDescent="0.25">
      <c r="A3995" s="10" t="s">
        <v>2662</v>
      </c>
      <c r="B3995" s="1">
        <v>28</v>
      </c>
      <c r="C3995" t="str">
        <f t="shared" si="62"/>
        <v>26-40 (Millennials)</v>
      </c>
      <c r="D3995" s="1" t="s">
        <v>17</v>
      </c>
      <c r="E3995" s="1">
        <v>11.8</v>
      </c>
      <c r="F3995" s="1">
        <v>4.82</v>
      </c>
      <c r="G3995" s="1">
        <v>2.35</v>
      </c>
      <c r="H3995" s="1">
        <v>2.5</v>
      </c>
      <c r="I3995" s="1">
        <v>8.86</v>
      </c>
      <c r="J3995" s="1">
        <f>Smartphone_Usage_And_Addiction_Analysis_7500_Rows[[#This Row],[social_media_hours]]+Smartphone_Usage_And_Addiction_Analysis_7500_Rows[[#This Row],[gaming_hours]]</f>
        <v>7.17</v>
      </c>
      <c r="K3995" s="1">
        <f>Smartphone_Usage_And_Addiction_Analysis_7500_Rows[[#This Row],[sleep_hours]]-Smartphone_Usage_And_Addiction_Analysis_7500_Rows[[#This Row],[total_leisure_hours]]</f>
        <v>1.6899999999999995</v>
      </c>
      <c r="L3995" s="1">
        <v>144</v>
      </c>
      <c r="M3995" s="1">
        <v>133</v>
      </c>
      <c r="N3995" s="5">
        <f>Smartphone_Usage_And_Addiction_Analysis_7500_Rows[[#This Row],[app_opens_per_day]]/Smartphone_Usage_And_Addiction_Analysis_7500_Rows[[#This Row],[daily_screen_time_hours]]</f>
        <v>11.271186440677965</v>
      </c>
      <c r="O3995" s="1">
        <v>14.14</v>
      </c>
      <c r="P3995" s="1" t="s">
        <v>32</v>
      </c>
      <c r="Q3995" s="1" t="s">
        <v>23</v>
      </c>
      <c r="R3995" s="1" t="s">
        <v>28</v>
      </c>
      <c r="S3995" s="1">
        <v>1</v>
      </c>
    </row>
    <row r="3996" spans="1:19" ht="18" customHeight="1" x14ac:dyDescent="0.25">
      <c r="A3996" s="10" t="s">
        <v>2663</v>
      </c>
      <c r="B3996" s="1">
        <v>31</v>
      </c>
      <c r="C3996" t="str">
        <f t="shared" si="62"/>
        <v>26-40 (Millennials)</v>
      </c>
      <c r="D3996" s="1" t="s">
        <v>30</v>
      </c>
      <c r="E3996" s="1">
        <v>8.39</v>
      </c>
      <c r="F3996" s="1">
        <v>4.1100000000000003</v>
      </c>
      <c r="G3996" s="1">
        <v>3.28</v>
      </c>
      <c r="H3996" s="1">
        <v>2.64</v>
      </c>
      <c r="I3996" s="1">
        <v>7.53</v>
      </c>
      <c r="J3996" s="1">
        <f>Smartphone_Usage_And_Addiction_Analysis_7500_Rows[[#This Row],[social_media_hours]]+Smartphone_Usage_And_Addiction_Analysis_7500_Rows[[#This Row],[gaming_hours]]</f>
        <v>7.3900000000000006</v>
      </c>
      <c r="K3996" s="1">
        <f>Smartphone_Usage_And_Addiction_Analysis_7500_Rows[[#This Row],[sleep_hours]]-Smartphone_Usage_And_Addiction_Analysis_7500_Rows[[#This Row],[total_leisure_hours]]</f>
        <v>0.13999999999999968</v>
      </c>
      <c r="L3996" s="1">
        <v>248</v>
      </c>
      <c r="M3996" s="1">
        <v>79</v>
      </c>
      <c r="N3996" s="5">
        <f>Smartphone_Usage_And_Addiction_Analysis_7500_Rows[[#This Row],[app_opens_per_day]]/Smartphone_Usage_And_Addiction_Analysis_7500_Rows[[#This Row],[daily_screen_time_hours]]</f>
        <v>9.4159713945172818</v>
      </c>
      <c r="O3996" s="1">
        <v>10.39</v>
      </c>
      <c r="P3996" s="1" t="s">
        <v>18</v>
      </c>
      <c r="Q3996" s="1" t="s">
        <v>19</v>
      </c>
      <c r="R3996" s="1" t="s">
        <v>28</v>
      </c>
      <c r="S3996" s="1">
        <v>1</v>
      </c>
    </row>
    <row r="3997" spans="1:19" ht="18" customHeight="1" x14ac:dyDescent="0.25">
      <c r="A3997" s="10" t="s">
        <v>6454</v>
      </c>
      <c r="B3997" s="1">
        <v>31</v>
      </c>
      <c r="C3997" s="1" t="str">
        <f t="shared" si="62"/>
        <v>26-40 (Millennials)</v>
      </c>
      <c r="D3997" t="s">
        <v>7582</v>
      </c>
      <c r="E3997">
        <v>4.12</v>
      </c>
      <c r="F3997">
        <v>0.56000000000000005</v>
      </c>
      <c r="G3997">
        <v>2.85</v>
      </c>
      <c r="H3997">
        <v>2.4500000000000002</v>
      </c>
      <c r="I3997">
        <v>4.8499999999999996</v>
      </c>
      <c r="J3997" s="1">
        <f>Smartphone_Usage_And_Addiction_Analysis_7500_Rows[[#This Row],[social_media_hours]]+Smartphone_Usage_And_Addiction_Analysis_7500_Rows[[#This Row],[gaming_hours]]</f>
        <v>3.41</v>
      </c>
      <c r="K3997" s="1">
        <f>Smartphone_Usage_And_Addiction_Analysis_7500_Rows[[#This Row],[sleep_hours]]-Smartphone_Usage_And_Addiction_Analysis_7500_Rows[[#This Row],[total_leisure_hours]]</f>
        <v>1.4399999999999995</v>
      </c>
      <c r="L3997">
        <v>55</v>
      </c>
      <c r="M3997">
        <v>21</v>
      </c>
      <c r="N3997" s="5">
        <f>Smartphone_Usage_And_Addiction_Analysis_7500_Rows[[#This Row],[app_opens_per_day]]/Smartphone_Usage_And_Addiction_Analysis_7500_Rows[[#This Row],[daily_screen_time_hours]]</f>
        <v>5.0970873786407767</v>
      </c>
      <c r="O3997">
        <v>6.93</v>
      </c>
      <c r="P3997" t="s">
        <v>18</v>
      </c>
      <c r="Q3997" t="s">
        <v>23</v>
      </c>
      <c r="R3997" t="s">
        <v>51</v>
      </c>
      <c r="S3997">
        <v>0</v>
      </c>
    </row>
    <row r="3998" spans="1:19" ht="18" customHeight="1" x14ac:dyDescent="0.25">
      <c r="A3998" s="10" t="s">
        <v>2664</v>
      </c>
      <c r="B3998" s="1">
        <v>21</v>
      </c>
      <c r="C3998" t="str">
        <f t="shared" si="62"/>
        <v>18-25 (Gen Z)</v>
      </c>
      <c r="D3998" s="1" t="s">
        <v>17</v>
      </c>
      <c r="E3998" s="1">
        <v>6.01</v>
      </c>
      <c r="F3998" s="1">
        <v>4.8</v>
      </c>
      <c r="G3998" s="1">
        <v>0.82</v>
      </c>
      <c r="H3998" s="1">
        <v>1.94</v>
      </c>
      <c r="I3998" s="1">
        <v>5.68</v>
      </c>
      <c r="J3998" s="1">
        <f>Smartphone_Usage_And_Addiction_Analysis_7500_Rows[[#This Row],[social_media_hours]]+Smartphone_Usage_And_Addiction_Analysis_7500_Rows[[#This Row],[gaming_hours]]</f>
        <v>5.62</v>
      </c>
      <c r="K3998" s="1">
        <f>Smartphone_Usage_And_Addiction_Analysis_7500_Rows[[#This Row],[sleep_hours]]-Smartphone_Usage_And_Addiction_Analysis_7500_Rows[[#This Row],[total_leisure_hours]]</f>
        <v>5.9999999999999609E-2</v>
      </c>
      <c r="L3998" s="1">
        <v>69</v>
      </c>
      <c r="M3998" s="1">
        <v>158</v>
      </c>
      <c r="N3998" s="5">
        <f>Smartphone_Usage_And_Addiction_Analysis_7500_Rows[[#This Row],[app_opens_per_day]]/Smartphone_Usage_And_Addiction_Analysis_7500_Rows[[#This Row],[daily_screen_time_hours]]</f>
        <v>26.289517470881865</v>
      </c>
      <c r="O3998" s="1">
        <v>7.38</v>
      </c>
      <c r="P3998" s="1" t="s">
        <v>32</v>
      </c>
      <c r="Q3998" s="1" t="s">
        <v>23</v>
      </c>
      <c r="R3998" s="1" t="s">
        <v>28</v>
      </c>
      <c r="S3998" s="1">
        <v>1</v>
      </c>
    </row>
    <row r="3999" spans="1:19" ht="18" customHeight="1" x14ac:dyDescent="0.25">
      <c r="A3999" s="10" t="s">
        <v>2665</v>
      </c>
      <c r="B3999" s="1">
        <v>33</v>
      </c>
      <c r="C3999" t="str">
        <f t="shared" si="62"/>
        <v>26-40 (Millennials)</v>
      </c>
      <c r="D3999" s="1" t="s">
        <v>17</v>
      </c>
      <c r="E3999" s="1">
        <v>6.23</v>
      </c>
      <c r="F3999" s="1">
        <v>5.27</v>
      </c>
      <c r="G3999" s="1">
        <v>2.78</v>
      </c>
      <c r="H3999" s="1">
        <v>1.98</v>
      </c>
      <c r="I3999" s="1">
        <v>7.62</v>
      </c>
      <c r="J3999" s="1">
        <f>Smartphone_Usage_And_Addiction_Analysis_7500_Rows[[#This Row],[social_media_hours]]+Smartphone_Usage_And_Addiction_Analysis_7500_Rows[[#This Row],[gaming_hours]]</f>
        <v>8.0499999999999989</v>
      </c>
      <c r="K3999" s="1">
        <f>Smartphone_Usage_And_Addiction_Analysis_7500_Rows[[#This Row],[sleep_hours]]-Smartphone_Usage_And_Addiction_Analysis_7500_Rows[[#This Row],[total_leisure_hours]]</f>
        <v>-0.42999999999999883</v>
      </c>
      <c r="L3999" s="1">
        <v>82</v>
      </c>
      <c r="M3999" s="1">
        <v>153</v>
      </c>
      <c r="N3999" s="5">
        <f>Smartphone_Usage_And_Addiction_Analysis_7500_Rows[[#This Row],[app_opens_per_day]]/Smartphone_Usage_And_Addiction_Analysis_7500_Rows[[#This Row],[daily_screen_time_hours]]</f>
        <v>24.558587479935792</v>
      </c>
      <c r="O3999" s="1">
        <v>8.57</v>
      </c>
      <c r="P3999" s="1" t="s">
        <v>32</v>
      </c>
      <c r="Q3999" s="1" t="s">
        <v>23</v>
      </c>
      <c r="R3999" s="1" t="s">
        <v>28</v>
      </c>
      <c r="S3999" s="1">
        <v>1</v>
      </c>
    </row>
    <row r="4000" spans="1:19" ht="18" customHeight="1" x14ac:dyDescent="0.25">
      <c r="A4000" s="10" t="s">
        <v>2666</v>
      </c>
      <c r="B4000" s="1">
        <v>35</v>
      </c>
      <c r="C4000" t="str">
        <f t="shared" si="62"/>
        <v>26-40 (Millennials)</v>
      </c>
      <c r="D4000" s="1" t="s">
        <v>17</v>
      </c>
      <c r="E4000" s="1">
        <v>7.64</v>
      </c>
      <c r="F4000" s="1">
        <v>3.96</v>
      </c>
      <c r="G4000" s="1">
        <v>2.65</v>
      </c>
      <c r="H4000" s="1">
        <v>5.2</v>
      </c>
      <c r="I4000" s="1">
        <v>7.56</v>
      </c>
      <c r="J4000" s="1">
        <f>Smartphone_Usage_And_Addiction_Analysis_7500_Rows[[#This Row],[social_media_hours]]+Smartphone_Usage_And_Addiction_Analysis_7500_Rows[[#This Row],[gaming_hours]]</f>
        <v>6.6099999999999994</v>
      </c>
      <c r="K4000" s="1">
        <f>Smartphone_Usage_And_Addiction_Analysis_7500_Rows[[#This Row],[sleep_hours]]-Smartphone_Usage_And_Addiction_Analysis_7500_Rows[[#This Row],[total_leisure_hours]]</f>
        <v>0.95000000000000018</v>
      </c>
      <c r="L4000" s="1">
        <v>50</v>
      </c>
      <c r="M4000" s="1">
        <v>74</v>
      </c>
      <c r="N4000" s="5">
        <f>Smartphone_Usage_And_Addiction_Analysis_7500_Rows[[#This Row],[app_opens_per_day]]/Smartphone_Usage_And_Addiction_Analysis_7500_Rows[[#This Row],[daily_screen_time_hours]]</f>
        <v>9.6858638743455501</v>
      </c>
      <c r="O4000" s="1">
        <v>8.7200000000000006</v>
      </c>
      <c r="P4000" s="1" t="s">
        <v>18</v>
      </c>
      <c r="Q4000" s="1" t="s">
        <v>23</v>
      </c>
      <c r="R4000" s="1" t="s">
        <v>51</v>
      </c>
      <c r="S4000" s="1">
        <v>0</v>
      </c>
    </row>
    <row r="4001" spans="1:19" ht="18" customHeight="1" x14ac:dyDescent="0.25">
      <c r="A4001" s="10" t="s">
        <v>6455</v>
      </c>
      <c r="B4001" s="1">
        <v>24</v>
      </c>
      <c r="C4001" s="1" t="str">
        <f t="shared" si="62"/>
        <v>18-25 (Gen Z)</v>
      </c>
      <c r="D4001" t="s">
        <v>7582</v>
      </c>
      <c r="E4001">
        <v>3.84</v>
      </c>
      <c r="F4001">
        <v>1.79</v>
      </c>
      <c r="G4001">
        <v>1.1000000000000001</v>
      </c>
      <c r="H4001">
        <v>3.96</v>
      </c>
      <c r="I4001">
        <v>6.49</v>
      </c>
      <c r="J4001" s="1">
        <f>Smartphone_Usage_And_Addiction_Analysis_7500_Rows[[#This Row],[social_media_hours]]+Smartphone_Usage_And_Addiction_Analysis_7500_Rows[[#This Row],[gaming_hours]]</f>
        <v>2.89</v>
      </c>
      <c r="K4001" s="1">
        <f>Smartphone_Usage_And_Addiction_Analysis_7500_Rows[[#This Row],[sleep_hours]]-Smartphone_Usage_And_Addiction_Analysis_7500_Rows[[#This Row],[total_leisure_hours]]</f>
        <v>3.6</v>
      </c>
      <c r="L4001">
        <v>191</v>
      </c>
      <c r="M4001">
        <v>134</v>
      </c>
      <c r="N4001" s="5">
        <f>Smartphone_Usage_And_Addiction_Analysis_7500_Rows[[#This Row],[app_opens_per_day]]/Smartphone_Usage_And_Addiction_Analysis_7500_Rows[[#This Row],[daily_screen_time_hours]]</f>
        <v>34.895833333333336</v>
      </c>
      <c r="O4001">
        <v>6.54</v>
      </c>
      <c r="P4001" t="s">
        <v>22</v>
      </c>
      <c r="Q4001" t="s">
        <v>19</v>
      </c>
      <c r="R4001" t="s">
        <v>51</v>
      </c>
      <c r="S4001">
        <v>0</v>
      </c>
    </row>
    <row r="4002" spans="1:19" ht="18" customHeight="1" x14ac:dyDescent="0.25">
      <c r="A4002" s="10" t="s">
        <v>6456</v>
      </c>
      <c r="B4002" s="1">
        <v>33</v>
      </c>
      <c r="C4002" s="1" t="str">
        <f t="shared" si="62"/>
        <v>26-40 (Millennials)</v>
      </c>
      <c r="D4002" t="s">
        <v>7582</v>
      </c>
      <c r="E4002">
        <v>9.9499999999999993</v>
      </c>
      <c r="F4002">
        <v>2.79</v>
      </c>
      <c r="G4002">
        <v>0.98</v>
      </c>
      <c r="H4002">
        <v>3.3</v>
      </c>
      <c r="I4002">
        <v>7.92</v>
      </c>
      <c r="J4002" s="1">
        <f>Smartphone_Usage_And_Addiction_Analysis_7500_Rows[[#This Row],[social_media_hours]]+Smartphone_Usage_And_Addiction_Analysis_7500_Rows[[#This Row],[gaming_hours]]</f>
        <v>3.77</v>
      </c>
      <c r="K4002" s="1">
        <f>Smartphone_Usage_And_Addiction_Analysis_7500_Rows[[#This Row],[sleep_hours]]-Smartphone_Usage_And_Addiction_Analysis_7500_Rows[[#This Row],[total_leisure_hours]]</f>
        <v>4.1500000000000004</v>
      </c>
      <c r="L4002">
        <v>177</v>
      </c>
      <c r="M4002">
        <v>180</v>
      </c>
      <c r="N4002" s="5">
        <f>Smartphone_Usage_And_Addiction_Analysis_7500_Rows[[#This Row],[app_opens_per_day]]/Smartphone_Usage_And_Addiction_Analysis_7500_Rows[[#This Row],[daily_screen_time_hours]]</f>
        <v>18.090452261306535</v>
      </c>
      <c r="O4002">
        <v>10.55</v>
      </c>
      <c r="P4002" t="s">
        <v>32</v>
      </c>
      <c r="Q4002" t="s">
        <v>19</v>
      </c>
      <c r="R4002" t="s">
        <v>28</v>
      </c>
      <c r="S4002">
        <v>1</v>
      </c>
    </row>
    <row r="4003" spans="1:19" ht="18" customHeight="1" x14ac:dyDescent="0.25">
      <c r="A4003" s="10" t="s">
        <v>2667</v>
      </c>
      <c r="B4003" s="1">
        <v>23</v>
      </c>
      <c r="C4003" t="str">
        <f t="shared" si="62"/>
        <v>18-25 (Gen Z)</v>
      </c>
      <c r="D4003" s="1" t="s">
        <v>17</v>
      </c>
      <c r="E4003" s="1">
        <v>4.55</v>
      </c>
      <c r="F4003" s="1">
        <v>0.78</v>
      </c>
      <c r="G4003" s="1">
        <v>2.0299999999999998</v>
      </c>
      <c r="H4003" s="1">
        <v>1.28</v>
      </c>
      <c r="I4003" s="1">
        <v>8.4600000000000009</v>
      </c>
      <c r="J4003" s="1">
        <f>Smartphone_Usage_And_Addiction_Analysis_7500_Rows[[#This Row],[social_media_hours]]+Smartphone_Usage_And_Addiction_Analysis_7500_Rows[[#This Row],[gaming_hours]]</f>
        <v>2.8099999999999996</v>
      </c>
      <c r="K4003" s="1">
        <f>Smartphone_Usage_And_Addiction_Analysis_7500_Rows[[#This Row],[sleep_hours]]-Smartphone_Usage_And_Addiction_Analysis_7500_Rows[[#This Row],[total_leisure_hours]]</f>
        <v>5.6500000000000012</v>
      </c>
      <c r="L4003" s="1">
        <v>98</v>
      </c>
      <c r="M4003" s="1">
        <v>87</v>
      </c>
      <c r="N4003" s="5">
        <f>Smartphone_Usage_And_Addiction_Analysis_7500_Rows[[#This Row],[app_opens_per_day]]/Smartphone_Usage_And_Addiction_Analysis_7500_Rows[[#This Row],[daily_screen_time_hours]]</f>
        <v>19.12087912087912</v>
      </c>
      <c r="O4003" s="1">
        <v>6.35</v>
      </c>
      <c r="P4003" s="1" t="s">
        <v>32</v>
      </c>
      <c r="Q4003" s="1" t="s">
        <v>19</v>
      </c>
      <c r="R4003" s="1" t="s">
        <v>51</v>
      </c>
      <c r="S4003" s="1">
        <v>0</v>
      </c>
    </row>
    <row r="4004" spans="1:19" ht="18" customHeight="1" x14ac:dyDescent="0.25">
      <c r="A4004" s="10" t="s">
        <v>6457</v>
      </c>
      <c r="B4004" s="1">
        <v>33</v>
      </c>
      <c r="C4004" s="1" t="str">
        <f t="shared" si="62"/>
        <v>26-40 (Millennials)</v>
      </c>
      <c r="D4004" t="s">
        <v>7582</v>
      </c>
      <c r="E4004">
        <v>7.63</v>
      </c>
      <c r="F4004">
        <v>5.32</v>
      </c>
      <c r="G4004">
        <v>2.25</v>
      </c>
      <c r="H4004">
        <v>2.78</v>
      </c>
      <c r="I4004">
        <v>5.65</v>
      </c>
      <c r="J4004" s="1">
        <f>Smartphone_Usage_And_Addiction_Analysis_7500_Rows[[#This Row],[social_media_hours]]+Smartphone_Usage_And_Addiction_Analysis_7500_Rows[[#This Row],[gaming_hours]]</f>
        <v>7.57</v>
      </c>
      <c r="K4004" s="1">
        <f>Smartphone_Usage_And_Addiction_Analysis_7500_Rows[[#This Row],[sleep_hours]]-Smartphone_Usage_And_Addiction_Analysis_7500_Rows[[#This Row],[total_leisure_hours]]</f>
        <v>-1.92</v>
      </c>
      <c r="L4004">
        <v>110</v>
      </c>
      <c r="M4004">
        <v>136</v>
      </c>
      <c r="N4004" s="5">
        <f>Smartphone_Usage_And_Addiction_Analysis_7500_Rows[[#This Row],[app_opens_per_day]]/Smartphone_Usage_And_Addiction_Analysis_7500_Rows[[#This Row],[daily_screen_time_hours]]</f>
        <v>17.824377457404982</v>
      </c>
      <c r="O4004">
        <v>8.41</v>
      </c>
      <c r="P4004" t="s">
        <v>22</v>
      </c>
      <c r="Q4004" t="s">
        <v>23</v>
      </c>
      <c r="R4004" t="s">
        <v>28</v>
      </c>
      <c r="S4004">
        <v>1</v>
      </c>
    </row>
    <row r="4005" spans="1:19" ht="18" customHeight="1" x14ac:dyDescent="0.25">
      <c r="A4005" s="10" t="s">
        <v>2668</v>
      </c>
      <c r="B4005" s="1">
        <v>28</v>
      </c>
      <c r="C4005" t="str">
        <f t="shared" si="62"/>
        <v>26-40 (Millennials)</v>
      </c>
      <c r="D4005" s="1" t="s">
        <v>17</v>
      </c>
      <c r="E4005" s="1">
        <v>11.92</v>
      </c>
      <c r="F4005" s="1">
        <v>3.75</v>
      </c>
      <c r="G4005" s="1">
        <v>0.06</v>
      </c>
      <c r="H4005" s="1">
        <v>4.8</v>
      </c>
      <c r="I4005" s="1">
        <v>7.34</v>
      </c>
      <c r="J4005" s="1">
        <f>Smartphone_Usage_And_Addiction_Analysis_7500_Rows[[#This Row],[social_media_hours]]+Smartphone_Usage_And_Addiction_Analysis_7500_Rows[[#This Row],[gaming_hours]]</f>
        <v>3.81</v>
      </c>
      <c r="K4005" s="1">
        <f>Smartphone_Usage_And_Addiction_Analysis_7500_Rows[[#This Row],[sleep_hours]]-Smartphone_Usage_And_Addiction_Analysis_7500_Rows[[#This Row],[total_leisure_hours]]</f>
        <v>3.53</v>
      </c>
      <c r="L4005" s="1">
        <v>150</v>
      </c>
      <c r="M4005" s="1">
        <v>90</v>
      </c>
      <c r="N4005" s="5">
        <f>Smartphone_Usage_And_Addiction_Analysis_7500_Rows[[#This Row],[app_opens_per_day]]/Smartphone_Usage_And_Addiction_Analysis_7500_Rows[[#This Row],[daily_screen_time_hours]]</f>
        <v>7.550335570469799</v>
      </c>
      <c r="O4005" s="1">
        <v>12.83</v>
      </c>
      <c r="P4005" s="1" t="s">
        <v>18</v>
      </c>
      <c r="Q4005" s="1" t="s">
        <v>19</v>
      </c>
      <c r="R4005" s="1" t="s">
        <v>24</v>
      </c>
      <c r="S4005" s="1">
        <v>1</v>
      </c>
    </row>
    <row r="4006" spans="1:19" ht="18" customHeight="1" x14ac:dyDescent="0.25">
      <c r="A4006" s="10" t="s">
        <v>2669</v>
      </c>
      <c r="B4006" s="1">
        <v>21</v>
      </c>
      <c r="C4006" t="str">
        <f t="shared" si="62"/>
        <v>18-25 (Gen Z)</v>
      </c>
      <c r="D4006" s="1" t="s">
        <v>30</v>
      </c>
      <c r="E4006" s="1">
        <v>7.85</v>
      </c>
      <c r="F4006" s="1">
        <v>4.8</v>
      </c>
      <c r="G4006" s="1">
        <v>3.32</v>
      </c>
      <c r="H4006" s="1">
        <v>5.91</v>
      </c>
      <c r="I4006" s="1">
        <v>8.33</v>
      </c>
      <c r="J4006" s="1">
        <f>Smartphone_Usage_And_Addiction_Analysis_7500_Rows[[#This Row],[social_media_hours]]+Smartphone_Usage_And_Addiction_Analysis_7500_Rows[[#This Row],[gaming_hours]]</f>
        <v>8.1199999999999992</v>
      </c>
      <c r="K4006" s="1">
        <f>Smartphone_Usage_And_Addiction_Analysis_7500_Rows[[#This Row],[sleep_hours]]-Smartphone_Usage_And_Addiction_Analysis_7500_Rows[[#This Row],[total_leisure_hours]]</f>
        <v>0.21000000000000085</v>
      </c>
      <c r="L4006" s="1">
        <v>221</v>
      </c>
      <c r="M4006" s="1">
        <v>39</v>
      </c>
      <c r="N4006" s="5">
        <f>Smartphone_Usage_And_Addiction_Analysis_7500_Rows[[#This Row],[app_opens_per_day]]/Smartphone_Usage_And_Addiction_Analysis_7500_Rows[[#This Row],[daily_screen_time_hours]]</f>
        <v>4.968152866242038</v>
      </c>
      <c r="O4006" s="1">
        <v>8.9499999999999993</v>
      </c>
      <c r="P4006" s="1" t="s">
        <v>18</v>
      </c>
      <c r="Q4006" s="1" t="s">
        <v>23</v>
      </c>
      <c r="R4006" s="1" t="s">
        <v>28</v>
      </c>
      <c r="S4006" s="1">
        <v>1</v>
      </c>
    </row>
    <row r="4007" spans="1:19" ht="18" customHeight="1" x14ac:dyDescent="0.25">
      <c r="A4007" s="10" t="s">
        <v>2670</v>
      </c>
      <c r="B4007" s="1">
        <v>19</v>
      </c>
      <c r="C4007" t="str">
        <f t="shared" si="62"/>
        <v>18-25 (Gen Z)</v>
      </c>
      <c r="D4007" s="1" t="s">
        <v>17</v>
      </c>
      <c r="E4007" s="1">
        <v>5.0199999999999996</v>
      </c>
      <c r="F4007" s="1">
        <v>5.39</v>
      </c>
      <c r="G4007" s="1">
        <v>0.24</v>
      </c>
      <c r="H4007" s="1">
        <v>2.38</v>
      </c>
      <c r="I4007" s="1">
        <v>7.5</v>
      </c>
      <c r="J4007" s="1">
        <f>Smartphone_Usage_And_Addiction_Analysis_7500_Rows[[#This Row],[social_media_hours]]+Smartphone_Usage_And_Addiction_Analysis_7500_Rows[[#This Row],[gaming_hours]]</f>
        <v>5.63</v>
      </c>
      <c r="K4007" s="1">
        <f>Smartphone_Usage_And_Addiction_Analysis_7500_Rows[[#This Row],[sleep_hours]]-Smartphone_Usage_And_Addiction_Analysis_7500_Rows[[#This Row],[total_leisure_hours]]</f>
        <v>1.87</v>
      </c>
      <c r="L4007" s="1">
        <v>166</v>
      </c>
      <c r="M4007" s="1">
        <v>58</v>
      </c>
      <c r="N4007" s="5">
        <f>Smartphone_Usage_And_Addiction_Analysis_7500_Rows[[#This Row],[app_opens_per_day]]/Smartphone_Usage_And_Addiction_Analysis_7500_Rows[[#This Row],[daily_screen_time_hours]]</f>
        <v>11.553784860557769</v>
      </c>
      <c r="O4007" s="1">
        <v>6.35</v>
      </c>
      <c r="P4007" s="1" t="s">
        <v>32</v>
      </c>
      <c r="Q4007" s="1" t="s">
        <v>19</v>
      </c>
      <c r="R4007" s="1" t="s">
        <v>24</v>
      </c>
      <c r="S4007" s="1">
        <v>1</v>
      </c>
    </row>
    <row r="4008" spans="1:19" ht="18" customHeight="1" x14ac:dyDescent="0.25">
      <c r="A4008" s="10" t="s">
        <v>6458</v>
      </c>
      <c r="B4008" s="1">
        <v>25</v>
      </c>
      <c r="C4008" s="1" t="str">
        <f t="shared" si="62"/>
        <v>18-25 (Gen Z)</v>
      </c>
      <c r="D4008" t="s">
        <v>7582</v>
      </c>
      <c r="E4008">
        <v>5.21</v>
      </c>
      <c r="F4008">
        <v>2.41</v>
      </c>
      <c r="G4008">
        <v>0.46</v>
      </c>
      <c r="H4008">
        <v>2.75</v>
      </c>
      <c r="I4008">
        <v>5.23</v>
      </c>
      <c r="J4008" s="1">
        <f>Smartphone_Usage_And_Addiction_Analysis_7500_Rows[[#This Row],[social_media_hours]]+Smartphone_Usage_And_Addiction_Analysis_7500_Rows[[#This Row],[gaming_hours]]</f>
        <v>2.87</v>
      </c>
      <c r="K4008" s="1">
        <f>Smartphone_Usage_And_Addiction_Analysis_7500_Rows[[#This Row],[sleep_hours]]-Smartphone_Usage_And_Addiction_Analysis_7500_Rows[[#This Row],[total_leisure_hours]]</f>
        <v>2.3600000000000003</v>
      </c>
      <c r="L4008">
        <v>61</v>
      </c>
      <c r="M4008">
        <v>27</v>
      </c>
      <c r="N4008" s="5">
        <f>Smartphone_Usage_And_Addiction_Analysis_7500_Rows[[#This Row],[app_opens_per_day]]/Smartphone_Usage_And_Addiction_Analysis_7500_Rows[[#This Row],[daily_screen_time_hours]]</f>
        <v>5.182341650671785</v>
      </c>
      <c r="O4008">
        <v>5.91</v>
      </c>
      <c r="P4008" t="s">
        <v>18</v>
      </c>
      <c r="Q4008" t="s">
        <v>19</v>
      </c>
      <c r="R4008" t="s">
        <v>51</v>
      </c>
      <c r="S4008">
        <v>0</v>
      </c>
    </row>
    <row r="4009" spans="1:19" ht="18" customHeight="1" x14ac:dyDescent="0.25">
      <c r="A4009" s="10" t="s">
        <v>6459</v>
      </c>
      <c r="B4009" s="1">
        <v>31</v>
      </c>
      <c r="C4009" s="1" t="str">
        <f t="shared" si="62"/>
        <v>26-40 (Millennials)</v>
      </c>
      <c r="D4009" t="s">
        <v>7582</v>
      </c>
      <c r="E4009">
        <v>7.98</v>
      </c>
      <c r="F4009">
        <v>6</v>
      </c>
      <c r="G4009">
        <v>1.62</v>
      </c>
      <c r="H4009">
        <v>0.95</v>
      </c>
      <c r="I4009">
        <v>6.23</v>
      </c>
      <c r="J4009" s="1">
        <f>Smartphone_Usage_And_Addiction_Analysis_7500_Rows[[#This Row],[social_media_hours]]+Smartphone_Usage_And_Addiction_Analysis_7500_Rows[[#This Row],[gaming_hours]]</f>
        <v>7.62</v>
      </c>
      <c r="K4009" s="1">
        <f>Smartphone_Usage_And_Addiction_Analysis_7500_Rows[[#This Row],[sleep_hours]]-Smartphone_Usage_And_Addiction_Analysis_7500_Rows[[#This Row],[total_leisure_hours]]</f>
        <v>-1.3899999999999997</v>
      </c>
      <c r="L4009">
        <v>135</v>
      </c>
      <c r="M4009">
        <v>17</v>
      </c>
      <c r="N4009" s="5">
        <f>Smartphone_Usage_And_Addiction_Analysis_7500_Rows[[#This Row],[app_opens_per_day]]/Smartphone_Usage_And_Addiction_Analysis_7500_Rows[[#This Row],[daily_screen_time_hours]]</f>
        <v>2.1303258145363406</v>
      </c>
      <c r="O4009">
        <v>10.06</v>
      </c>
      <c r="P4009" t="s">
        <v>18</v>
      </c>
      <c r="Q4009" t="s">
        <v>19</v>
      </c>
      <c r="R4009" t="s">
        <v>28</v>
      </c>
      <c r="S4009">
        <v>1</v>
      </c>
    </row>
    <row r="4010" spans="1:19" ht="18" customHeight="1" x14ac:dyDescent="0.25">
      <c r="A4010" s="10" t="s">
        <v>2671</v>
      </c>
      <c r="B4010" s="1">
        <v>22</v>
      </c>
      <c r="C4010" t="str">
        <f t="shared" si="62"/>
        <v>18-25 (Gen Z)</v>
      </c>
      <c r="D4010" s="1" t="s">
        <v>30</v>
      </c>
      <c r="E4010" s="1">
        <v>11.51</v>
      </c>
      <c r="F4010" s="1">
        <v>5.03</v>
      </c>
      <c r="G4010" s="1">
        <v>1.07</v>
      </c>
      <c r="H4010" s="1">
        <v>3.01</v>
      </c>
      <c r="I4010" s="1">
        <v>7.99</v>
      </c>
      <c r="J4010" s="1">
        <f>Smartphone_Usage_And_Addiction_Analysis_7500_Rows[[#This Row],[social_media_hours]]+Smartphone_Usage_And_Addiction_Analysis_7500_Rows[[#This Row],[gaming_hours]]</f>
        <v>6.1000000000000005</v>
      </c>
      <c r="K4010" s="1">
        <f>Smartphone_Usage_And_Addiction_Analysis_7500_Rows[[#This Row],[sleep_hours]]-Smartphone_Usage_And_Addiction_Analysis_7500_Rows[[#This Row],[total_leisure_hours]]</f>
        <v>1.8899999999999997</v>
      </c>
      <c r="L4010" s="1">
        <v>116</v>
      </c>
      <c r="M4010" s="1">
        <v>125</v>
      </c>
      <c r="N4010" s="5">
        <f>Smartphone_Usage_And_Addiction_Analysis_7500_Rows[[#This Row],[app_opens_per_day]]/Smartphone_Usage_And_Addiction_Analysis_7500_Rows[[#This Row],[daily_screen_time_hours]]</f>
        <v>10.860121633362294</v>
      </c>
      <c r="O4010" s="1">
        <v>12.72</v>
      </c>
      <c r="P4010" s="1" t="s">
        <v>32</v>
      </c>
      <c r="Q4010" s="1" t="s">
        <v>23</v>
      </c>
      <c r="R4010" s="1" t="s">
        <v>28</v>
      </c>
      <c r="S4010" s="1">
        <v>1</v>
      </c>
    </row>
    <row r="4011" spans="1:19" ht="18" customHeight="1" x14ac:dyDescent="0.25">
      <c r="A4011" s="10" t="s">
        <v>2672</v>
      </c>
      <c r="B4011" s="1">
        <v>22</v>
      </c>
      <c r="C4011" t="str">
        <f t="shared" si="62"/>
        <v>18-25 (Gen Z)</v>
      </c>
      <c r="D4011" s="1" t="s">
        <v>30</v>
      </c>
      <c r="E4011" s="1">
        <v>10.45</v>
      </c>
      <c r="F4011" s="1">
        <v>1.2</v>
      </c>
      <c r="G4011" s="1">
        <v>3.03</v>
      </c>
      <c r="H4011" s="1">
        <v>1.85</v>
      </c>
      <c r="I4011" s="1">
        <v>7.76</v>
      </c>
      <c r="J4011" s="1">
        <f>Smartphone_Usage_And_Addiction_Analysis_7500_Rows[[#This Row],[social_media_hours]]+Smartphone_Usage_And_Addiction_Analysis_7500_Rows[[#This Row],[gaming_hours]]</f>
        <v>4.2299999999999995</v>
      </c>
      <c r="K4011" s="1">
        <f>Smartphone_Usage_And_Addiction_Analysis_7500_Rows[[#This Row],[sleep_hours]]-Smartphone_Usage_And_Addiction_Analysis_7500_Rows[[#This Row],[total_leisure_hours]]</f>
        <v>3.5300000000000002</v>
      </c>
      <c r="L4011" s="1">
        <v>31</v>
      </c>
      <c r="M4011" s="1">
        <v>177</v>
      </c>
      <c r="N4011" s="5">
        <f>Smartphone_Usage_And_Addiction_Analysis_7500_Rows[[#This Row],[app_opens_per_day]]/Smartphone_Usage_And_Addiction_Analysis_7500_Rows[[#This Row],[daily_screen_time_hours]]</f>
        <v>16.937799043062203</v>
      </c>
      <c r="O4011" s="1">
        <v>13.08</v>
      </c>
      <c r="P4011" s="1" t="s">
        <v>22</v>
      </c>
      <c r="Q4011" s="1" t="s">
        <v>19</v>
      </c>
      <c r="R4011" s="1" t="s">
        <v>24</v>
      </c>
      <c r="S4011" s="1">
        <v>1</v>
      </c>
    </row>
    <row r="4012" spans="1:19" ht="18" customHeight="1" x14ac:dyDescent="0.25">
      <c r="A4012" s="10" t="s">
        <v>2673</v>
      </c>
      <c r="B4012" s="1">
        <v>30</v>
      </c>
      <c r="C4012" t="str">
        <f t="shared" si="62"/>
        <v>26-40 (Millennials)</v>
      </c>
      <c r="D4012" s="1" t="s">
        <v>30</v>
      </c>
      <c r="E4012" s="1">
        <v>7.88</v>
      </c>
      <c r="F4012" s="1">
        <v>4.29</v>
      </c>
      <c r="G4012" s="1">
        <v>3.94</v>
      </c>
      <c r="H4012" s="1">
        <v>5.01</v>
      </c>
      <c r="I4012" s="1">
        <v>5.97</v>
      </c>
      <c r="J4012" s="1">
        <f>Smartphone_Usage_And_Addiction_Analysis_7500_Rows[[#This Row],[social_media_hours]]+Smartphone_Usage_And_Addiction_Analysis_7500_Rows[[#This Row],[gaming_hours]]</f>
        <v>8.23</v>
      </c>
      <c r="K4012" s="1">
        <f>Smartphone_Usage_And_Addiction_Analysis_7500_Rows[[#This Row],[sleep_hours]]-Smartphone_Usage_And_Addiction_Analysis_7500_Rows[[#This Row],[total_leisure_hours]]</f>
        <v>-2.2600000000000007</v>
      </c>
      <c r="L4012" s="1">
        <v>171</v>
      </c>
      <c r="M4012" s="1">
        <v>48</v>
      </c>
      <c r="N4012" s="5">
        <f>Smartphone_Usage_And_Addiction_Analysis_7500_Rows[[#This Row],[app_opens_per_day]]/Smartphone_Usage_And_Addiction_Analysis_7500_Rows[[#This Row],[daily_screen_time_hours]]</f>
        <v>6.091370558375635</v>
      </c>
      <c r="O4012" s="1">
        <v>10.43</v>
      </c>
      <c r="P4012" s="1" t="s">
        <v>22</v>
      </c>
      <c r="Q4012" s="1" t="s">
        <v>23</v>
      </c>
      <c r="R4012" s="1" t="s">
        <v>24</v>
      </c>
      <c r="S4012" s="1">
        <v>1</v>
      </c>
    </row>
    <row r="4013" spans="1:19" ht="18" customHeight="1" x14ac:dyDescent="0.25">
      <c r="A4013" s="10" t="s">
        <v>2674</v>
      </c>
      <c r="B4013" s="1">
        <v>26</v>
      </c>
      <c r="C4013" t="str">
        <f t="shared" si="62"/>
        <v>26-40 (Millennials)</v>
      </c>
      <c r="D4013" s="1" t="s">
        <v>30</v>
      </c>
      <c r="E4013" s="1">
        <v>9.02</v>
      </c>
      <c r="F4013" s="1">
        <v>4.47</v>
      </c>
      <c r="G4013" s="1">
        <v>1.1100000000000001</v>
      </c>
      <c r="H4013" s="1">
        <v>3.77</v>
      </c>
      <c r="I4013" s="1">
        <v>5.13</v>
      </c>
      <c r="J4013" s="1">
        <f>Smartphone_Usage_And_Addiction_Analysis_7500_Rows[[#This Row],[social_media_hours]]+Smartphone_Usage_And_Addiction_Analysis_7500_Rows[[#This Row],[gaming_hours]]</f>
        <v>5.58</v>
      </c>
      <c r="K4013" s="1">
        <f>Smartphone_Usage_And_Addiction_Analysis_7500_Rows[[#This Row],[sleep_hours]]-Smartphone_Usage_And_Addiction_Analysis_7500_Rows[[#This Row],[total_leisure_hours]]</f>
        <v>-0.45000000000000018</v>
      </c>
      <c r="L4013" s="1">
        <v>95</v>
      </c>
      <c r="M4013" s="1">
        <v>134</v>
      </c>
      <c r="N4013" s="5">
        <f>Smartphone_Usage_And_Addiction_Analysis_7500_Rows[[#This Row],[app_opens_per_day]]/Smartphone_Usage_And_Addiction_Analysis_7500_Rows[[#This Row],[daily_screen_time_hours]]</f>
        <v>14.855875831485589</v>
      </c>
      <c r="O4013" s="1">
        <v>11.63</v>
      </c>
      <c r="P4013" s="1" t="s">
        <v>32</v>
      </c>
      <c r="Q4013" s="1" t="s">
        <v>19</v>
      </c>
      <c r="R4013" s="1" t="s">
        <v>24</v>
      </c>
      <c r="S4013" s="1">
        <v>1</v>
      </c>
    </row>
    <row r="4014" spans="1:19" ht="18" customHeight="1" x14ac:dyDescent="0.25">
      <c r="A4014" s="10" t="s">
        <v>2675</v>
      </c>
      <c r="B4014" s="1">
        <v>26</v>
      </c>
      <c r="C4014" t="str">
        <f t="shared" si="62"/>
        <v>26-40 (Millennials)</v>
      </c>
      <c r="D4014" s="1" t="s">
        <v>30</v>
      </c>
      <c r="E4014" s="1">
        <v>10.08</v>
      </c>
      <c r="F4014" s="1">
        <v>2.19</v>
      </c>
      <c r="G4014" s="1">
        <v>0.5</v>
      </c>
      <c r="H4014" s="1">
        <v>1.0900000000000001</v>
      </c>
      <c r="I4014" s="1">
        <v>8.26</v>
      </c>
      <c r="J4014" s="1">
        <f>Smartphone_Usage_And_Addiction_Analysis_7500_Rows[[#This Row],[social_media_hours]]+Smartphone_Usage_And_Addiction_Analysis_7500_Rows[[#This Row],[gaming_hours]]</f>
        <v>2.69</v>
      </c>
      <c r="K4014" s="1">
        <f>Smartphone_Usage_And_Addiction_Analysis_7500_Rows[[#This Row],[sleep_hours]]-Smartphone_Usage_And_Addiction_Analysis_7500_Rows[[#This Row],[total_leisure_hours]]</f>
        <v>5.57</v>
      </c>
      <c r="L4014" s="1">
        <v>125</v>
      </c>
      <c r="M4014" s="1">
        <v>74</v>
      </c>
      <c r="N4014" s="5">
        <f>Smartphone_Usage_And_Addiction_Analysis_7500_Rows[[#This Row],[app_opens_per_day]]/Smartphone_Usage_And_Addiction_Analysis_7500_Rows[[#This Row],[daily_screen_time_hours]]</f>
        <v>7.3412698412698409</v>
      </c>
      <c r="O4014" s="1">
        <v>12</v>
      </c>
      <c r="P4014" s="1" t="s">
        <v>32</v>
      </c>
      <c r="Q4014" s="1" t="s">
        <v>19</v>
      </c>
      <c r="R4014" s="1" t="s">
        <v>24</v>
      </c>
      <c r="S4014" s="1">
        <v>1</v>
      </c>
    </row>
    <row r="4015" spans="1:19" ht="18" customHeight="1" x14ac:dyDescent="0.25">
      <c r="A4015" s="10" t="s">
        <v>2676</v>
      </c>
      <c r="B4015" s="1">
        <v>28</v>
      </c>
      <c r="C4015" t="str">
        <f t="shared" si="62"/>
        <v>26-40 (Millennials)</v>
      </c>
      <c r="D4015" s="1" t="s">
        <v>30</v>
      </c>
      <c r="E4015" s="1">
        <v>3.91</v>
      </c>
      <c r="F4015" s="1">
        <v>2.06</v>
      </c>
      <c r="G4015" s="1">
        <v>1.03</v>
      </c>
      <c r="H4015" s="1">
        <v>2.81</v>
      </c>
      <c r="I4015" s="1">
        <v>8.1</v>
      </c>
      <c r="J4015" s="1">
        <f>Smartphone_Usage_And_Addiction_Analysis_7500_Rows[[#This Row],[social_media_hours]]+Smartphone_Usage_And_Addiction_Analysis_7500_Rows[[#This Row],[gaming_hours]]</f>
        <v>3.09</v>
      </c>
      <c r="K4015" s="1">
        <f>Smartphone_Usage_And_Addiction_Analysis_7500_Rows[[#This Row],[sleep_hours]]-Smartphone_Usage_And_Addiction_Analysis_7500_Rows[[#This Row],[total_leisure_hours]]</f>
        <v>5.01</v>
      </c>
      <c r="L4015" s="1">
        <v>144</v>
      </c>
      <c r="M4015" s="1">
        <v>94</v>
      </c>
      <c r="N4015" s="5">
        <f>Smartphone_Usage_And_Addiction_Analysis_7500_Rows[[#This Row],[app_opens_per_day]]/Smartphone_Usage_And_Addiction_Analysis_7500_Rows[[#This Row],[daily_screen_time_hours]]</f>
        <v>24.040920716112531</v>
      </c>
      <c r="O4015" s="1">
        <v>5.7</v>
      </c>
      <c r="P4015" s="1" t="s">
        <v>18</v>
      </c>
      <c r="Q4015" s="1" t="s">
        <v>23</v>
      </c>
      <c r="R4015" s="1" t="s">
        <v>20</v>
      </c>
      <c r="S4015" s="1">
        <v>0</v>
      </c>
    </row>
    <row r="4016" spans="1:19" ht="18" customHeight="1" x14ac:dyDescent="0.25">
      <c r="A4016" s="10" t="s">
        <v>2677</v>
      </c>
      <c r="B4016" s="1">
        <v>22</v>
      </c>
      <c r="C4016" t="str">
        <f t="shared" si="62"/>
        <v>18-25 (Gen Z)</v>
      </c>
      <c r="D4016" s="1" t="s">
        <v>30</v>
      </c>
      <c r="E4016" s="1">
        <v>9.33</v>
      </c>
      <c r="F4016" s="1">
        <v>3.31</v>
      </c>
      <c r="G4016" s="1">
        <v>2.04</v>
      </c>
      <c r="H4016" s="1">
        <v>4.16</v>
      </c>
      <c r="I4016" s="1">
        <v>6.27</v>
      </c>
      <c r="J4016" s="1">
        <f>Smartphone_Usage_And_Addiction_Analysis_7500_Rows[[#This Row],[social_media_hours]]+Smartphone_Usage_And_Addiction_Analysis_7500_Rows[[#This Row],[gaming_hours]]</f>
        <v>5.35</v>
      </c>
      <c r="K4016" s="1">
        <f>Smartphone_Usage_And_Addiction_Analysis_7500_Rows[[#This Row],[sleep_hours]]-Smartphone_Usage_And_Addiction_Analysis_7500_Rows[[#This Row],[total_leisure_hours]]</f>
        <v>0.91999999999999993</v>
      </c>
      <c r="L4016" s="1">
        <v>117</v>
      </c>
      <c r="M4016" s="1">
        <v>96</v>
      </c>
      <c r="N4016" s="5">
        <f>Smartphone_Usage_And_Addiction_Analysis_7500_Rows[[#This Row],[app_opens_per_day]]/Smartphone_Usage_And_Addiction_Analysis_7500_Rows[[#This Row],[daily_screen_time_hours]]</f>
        <v>10.289389067524116</v>
      </c>
      <c r="O4016" s="1">
        <v>11.99</v>
      </c>
      <c r="P4016" s="1" t="s">
        <v>32</v>
      </c>
      <c r="Q4016" s="1" t="s">
        <v>19</v>
      </c>
      <c r="R4016" s="1" t="s">
        <v>28</v>
      </c>
      <c r="S4016" s="1">
        <v>1</v>
      </c>
    </row>
    <row r="4017" spans="1:19" ht="18" customHeight="1" x14ac:dyDescent="0.25">
      <c r="A4017" s="10" t="s">
        <v>2678</v>
      </c>
      <c r="B4017" s="1">
        <v>25</v>
      </c>
      <c r="C4017" t="str">
        <f t="shared" si="62"/>
        <v>18-25 (Gen Z)</v>
      </c>
      <c r="D4017" s="1" t="s">
        <v>30</v>
      </c>
      <c r="E4017" s="1">
        <v>11.83</v>
      </c>
      <c r="F4017" s="1">
        <v>3.12</v>
      </c>
      <c r="G4017" s="1">
        <v>2.23</v>
      </c>
      <c r="H4017" s="1">
        <v>1.35</v>
      </c>
      <c r="I4017" s="1">
        <v>5.57</v>
      </c>
      <c r="J4017" s="1">
        <f>Smartphone_Usage_And_Addiction_Analysis_7500_Rows[[#This Row],[social_media_hours]]+Smartphone_Usage_And_Addiction_Analysis_7500_Rows[[#This Row],[gaming_hours]]</f>
        <v>5.35</v>
      </c>
      <c r="K4017" s="1">
        <f>Smartphone_Usage_And_Addiction_Analysis_7500_Rows[[#This Row],[sleep_hours]]-Smartphone_Usage_And_Addiction_Analysis_7500_Rows[[#This Row],[total_leisure_hours]]</f>
        <v>0.22000000000000064</v>
      </c>
      <c r="L4017" s="1">
        <v>172</v>
      </c>
      <c r="M4017" s="1">
        <v>40</v>
      </c>
      <c r="N4017" s="5">
        <f>Smartphone_Usage_And_Addiction_Analysis_7500_Rows[[#This Row],[app_opens_per_day]]/Smartphone_Usage_And_Addiction_Analysis_7500_Rows[[#This Row],[daily_screen_time_hours]]</f>
        <v>3.3812341504649197</v>
      </c>
      <c r="O4017" s="1">
        <v>12.89</v>
      </c>
      <c r="P4017" s="1" t="s">
        <v>18</v>
      </c>
      <c r="Q4017" s="1" t="s">
        <v>23</v>
      </c>
      <c r="R4017" s="1" t="s">
        <v>24</v>
      </c>
      <c r="S4017" s="1">
        <v>1</v>
      </c>
    </row>
    <row r="4018" spans="1:19" ht="18" customHeight="1" x14ac:dyDescent="0.25">
      <c r="A4018" s="10" t="s">
        <v>2679</v>
      </c>
      <c r="B4018" s="1">
        <v>34</v>
      </c>
      <c r="C4018" t="str">
        <f t="shared" si="62"/>
        <v>26-40 (Millennials)</v>
      </c>
      <c r="D4018" s="1" t="s">
        <v>17</v>
      </c>
      <c r="E4018" s="1">
        <v>4.97</v>
      </c>
      <c r="F4018" s="1">
        <v>1.68</v>
      </c>
      <c r="G4018" s="1">
        <v>1.94</v>
      </c>
      <c r="H4018" s="1">
        <v>5.43</v>
      </c>
      <c r="I4018" s="1">
        <v>5.0999999999999996</v>
      </c>
      <c r="J4018" s="1">
        <f>Smartphone_Usage_And_Addiction_Analysis_7500_Rows[[#This Row],[social_media_hours]]+Smartphone_Usage_And_Addiction_Analysis_7500_Rows[[#This Row],[gaming_hours]]</f>
        <v>3.62</v>
      </c>
      <c r="K4018" s="1">
        <f>Smartphone_Usage_And_Addiction_Analysis_7500_Rows[[#This Row],[sleep_hours]]-Smartphone_Usage_And_Addiction_Analysis_7500_Rows[[#This Row],[total_leisure_hours]]</f>
        <v>1.4799999999999995</v>
      </c>
      <c r="L4018" s="1">
        <v>218</v>
      </c>
      <c r="M4018" s="1">
        <v>127</v>
      </c>
      <c r="N4018" s="5">
        <f>Smartphone_Usage_And_Addiction_Analysis_7500_Rows[[#This Row],[app_opens_per_day]]/Smartphone_Usage_And_Addiction_Analysis_7500_Rows[[#This Row],[daily_screen_time_hours]]</f>
        <v>25.553319919517104</v>
      </c>
      <c r="O4018" s="1">
        <v>7.31</v>
      </c>
      <c r="P4018" s="1" t="s">
        <v>18</v>
      </c>
      <c r="Q4018" s="1" t="s">
        <v>23</v>
      </c>
      <c r="R4018" s="1" t="s">
        <v>20</v>
      </c>
      <c r="S4018" s="1">
        <v>0</v>
      </c>
    </row>
    <row r="4019" spans="1:19" ht="18" customHeight="1" x14ac:dyDescent="0.25">
      <c r="A4019" s="10" t="s">
        <v>2680</v>
      </c>
      <c r="B4019" s="1">
        <v>26</v>
      </c>
      <c r="C4019" t="str">
        <f t="shared" si="62"/>
        <v>26-40 (Millennials)</v>
      </c>
      <c r="D4019" s="1" t="s">
        <v>30</v>
      </c>
      <c r="E4019" s="1">
        <v>4.04</v>
      </c>
      <c r="F4019" s="1">
        <v>5.98</v>
      </c>
      <c r="G4019" s="1">
        <v>3.88</v>
      </c>
      <c r="H4019" s="1">
        <v>5.94</v>
      </c>
      <c r="I4019" s="1">
        <v>4.51</v>
      </c>
      <c r="J4019" s="1">
        <f>Smartphone_Usage_And_Addiction_Analysis_7500_Rows[[#This Row],[social_media_hours]]+Smartphone_Usage_And_Addiction_Analysis_7500_Rows[[#This Row],[gaming_hours]]</f>
        <v>9.86</v>
      </c>
      <c r="K4019" s="1">
        <f>Smartphone_Usage_And_Addiction_Analysis_7500_Rows[[#This Row],[sleep_hours]]-Smartphone_Usage_And_Addiction_Analysis_7500_Rows[[#This Row],[total_leisure_hours]]</f>
        <v>-5.35</v>
      </c>
      <c r="L4019" s="1">
        <v>72</v>
      </c>
      <c r="M4019" s="1">
        <v>149</v>
      </c>
      <c r="N4019" s="5">
        <f>Smartphone_Usage_And_Addiction_Analysis_7500_Rows[[#This Row],[app_opens_per_day]]/Smartphone_Usage_And_Addiction_Analysis_7500_Rows[[#This Row],[daily_screen_time_hours]]</f>
        <v>36.881188118811878</v>
      </c>
      <c r="O4019" s="1">
        <v>6.23</v>
      </c>
      <c r="P4019" s="1" t="s">
        <v>18</v>
      </c>
      <c r="Q4019" s="1" t="s">
        <v>19</v>
      </c>
      <c r="R4019" s="1" t="s">
        <v>28</v>
      </c>
      <c r="S4019" s="1">
        <v>1</v>
      </c>
    </row>
    <row r="4020" spans="1:19" ht="18" customHeight="1" x14ac:dyDescent="0.25">
      <c r="A4020" s="10" t="s">
        <v>2681</v>
      </c>
      <c r="B4020" s="1">
        <v>33</v>
      </c>
      <c r="C4020" t="str">
        <f t="shared" si="62"/>
        <v>26-40 (Millennials)</v>
      </c>
      <c r="D4020" s="1" t="s">
        <v>17</v>
      </c>
      <c r="E4020" s="1">
        <v>4.24</v>
      </c>
      <c r="F4020" s="1">
        <v>1.76</v>
      </c>
      <c r="G4020" s="1">
        <v>3.46</v>
      </c>
      <c r="H4020" s="1">
        <v>3</v>
      </c>
      <c r="I4020" s="1">
        <v>5.16</v>
      </c>
      <c r="J4020" s="1">
        <f>Smartphone_Usage_And_Addiction_Analysis_7500_Rows[[#This Row],[social_media_hours]]+Smartphone_Usage_And_Addiction_Analysis_7500_Rows[[#This Row],[gaming_hours]]</f>
        <v>5.22</v>
      </c>
      <c r="K4020" s="1">
        <f>Smartphone_Usage_And_Addiction_Analysis_7500_Rows[[#This Row],[sleep_hours]]-Smartphone_Usage_And_Addiction_Analysis_7500_Rows[[#This Row],[total_leisure_hours]]</f>
        <v>-5.9999999999999609E-2</v>
      </c>
      <c r="L4020" s="1">
        <v>133</v>
      </c>
      <c r="M4020" s="1">
        <v>91</v>
      </c>
      <c r="N4020" s="5">
        <f>Smartphone_Usage_And_Addiction_Analysis_7500_Rows[[#This Row],[app_opens_per_day]]/Smartphone_Usage_And_Addiction_Analysis_7500_Rows[[#This Row],[daily_screen_time_hours]]</f>
        <v>21.462264150943394</v>
      </c>
      <c r="O4020" s="1">
        <v>7.03</v>
      </c>
      <c r="P4020" s="1" t="s">
        <v>32</v>
      </c>
      <c r="Q4020" s="1" t="s">
        <v>23</v>
      </c>
      <c r="R4020" s="1" t="s">
        <v>51</v>
      </c>
      <c r="S4020" s="1">
        <v>0</v>
      </c>
    </row>
    <row r="4021" spans="1:19" ht="18" customHeight="1" x14ac:dyDescent="0.25">
      <c r="A4021" s="10" t="s">
        <v>2682</v>
      </c>
      <c r="B4021" s="1">
        <v>33</v>
      </c>
      <c r="C4021" t="str">
        <f t="shared" si="62"/>
        <v>26-40 (Millennials)</v>
      </c>
      <c r="D4021" s="1" t="s">
        <v>17</v>
      </c>
      <c r="E4021" s="1">
        <v>3.44</v>
      </c>
      <c r="F4021" s="1">
        <v>4.21</v>
      </c>
      <c r="G4021" s="1">
        <v>3.42</v>
      </c>
      <c r="H4021" s="1">
        <v>1.8</v>
      </c>
      <c r="I4021" s="1">
        <v>5.56</v>
      </c>
      <c r="J4021" s="1">
        <f>Smartphone_Usage_And_Addiction_Analysis_7500_Rows[[#This Row],[social_media_hours]]+Smartphone_Usage_And_Addiction_Analysis_7500_Rows[[#This Row],[gaming_hours]]</f>
        <v>7.63</v>
      </c>
      <c r="K4021" s="1">
        <f>Smartphone_Usage_And_Addiction_Analysis_7500_Rows[[#This Row],[sleep_hours]]-Smartphone_Usage_And_Addiction_Analysis_7500_Rows[[#This Row],[total_leisure_hours]]</f>
        <v>-2.0700000000000003</v>
      </c>
      <c r="L4021" s="1">
        <v>174</v>
      </c>
      <c r="M4021" s="1">
        <v>157</v>
      </c>
      <c r="N4021" s="5">
        <f>Smartphone_Usage_And_Addiction_Analysis_7500_Rows[[#This Row],[app_opens_per_day]]/Smartphone_Usage_And_Addiction_Analysis_7500_Rows[[#This Row],[daily_screen_time_hours]]</f>
        <v>45.639534883720934</v>
      </c>
      <c r="O4021" s="1">
        <v>5.6</v>
      </c>
      <c r="P4021" s="1" t="s">
        <v>32</v>
      </c>
      <c r="Q4021" s="1" t="s">
        <v>23</v>
      </c>
      <c r="R4021" s="1" t="s">
        <v>24</v>
      </c>
      <c r="S4021" s="1">
        <v>1</v>
      </c>
    </row>
    <row r="4022" spans="1:19" ht="18" customHeight="1" x14ac:dyDescent="0.25">
      <c r="A4022" s="10" t="s">
        <v>2683</v>
      </c>
      <c r="B4022" s="1">
        <v>25</v>
      </c>
      <c r="C4022" t="str">
        <f t="shared" si="62"/>
        <v>18-25 (Gen Z)</v>
      </c>
      <c r="D4022" s="1" t="s">
        <v>17</v>
      </c>
      <c r="E4022" s="1">
        <v>11.6</v>
      </c>
      <c r="F4022" s="1">
        <v>1.38</v>
      </c>
      <c r="G4022" s="1">
        <v>3.97</v>
      </c>
      <c r="H4022" s="1">
        <v>3.42</v>
      </c>
      <c r="I4022" s="1">
        <v>8.6199999999999992</v>
      </c>
      <c r="J4022" s="1">
        <f>Smartphone_Usage_And_Addiction_Analysis_7500_Rows[[#This Row],[social_media_hours]]+Smartphone_Usage_And_Addiction_Analysis_7500_Rows[[#This Row],[gaming_hours]]</f>
        <v>5.35</v>
      </c>
      <c r="K4022" s="1">
        <f>Smartphone_Usage_And_Addiction_Analysis_7500_Rows[[#This Row],[sleep_hours]]-Smartphone_Usage_And_Addiction_Analysis_7500_Rows[[#This Row],[total_leisure_hours]]</f>
        <v>3.2699999999999996</v>
      </c>
      <c r="L4022" s="1">
        <v>68</v>
      </c>
      <c r="M4022" s="1">
        <v>178</v>
      </c>
      <c r="N4022" s="5">
        <f>Smartphone_Usage_And_Addiction_Analysis_7500_Rows[[#This Row],[app_opens_per_day]]/Smartphone_Usage_And_Addiction_Analysis_7500_Rows[[#This Row],[daily_screen_time_hours]]</f>
        <v>15.344827586206897</v>
      </c>
      <c r="O4022" s="1">
        <v>13.25</v>
      </c>
      <c r="P4022" s="1" t="s">
        <v>18</v>
      </c>
      <c r="Q4022" s="1" t="s">
        <v>19</v>
      </c>
      <c r="R4022" s="1" t="s">
        <v>24</v>
      </c>
      <c r="S4022" s="1">
        <v>1</v>
      </c>
    </row>
    <row r="4023" spans="1:19" ht="18" customHeight="1" x14ac:dyDescent="0.25">
      <c r="A4023" s="10" t="s">
        <v>6460</v>
      </c>
      <c r="B4023" s="1">
        <v>23</v>
      </c>
      <c r="C4023" s="1" t="str">
        <f t="shared" si="62"/>
        <v>18-25 (Gen Z)</v>
      </c>
      <c r="D4023" t="s">
        <v>7582</v>
      </c>
      <c r="E4023">
        <v>11.53</v>
      </c>
      <c r="F4023">
        <v>3.4</v>
      </c>
      <c r="G4023">
        <v>1.1200000000000001</v>
      </c>
      <c r="H4023">
        <v>5.93</v>
      </c>
      <c r="I4023">
        <v>7.95</v>
      </c>
      <c r="J4023" s="1">
        <f>Smartphone_Usage_And_Addiction_Analysis_7500_Rows[[#This Row],[social_media_hours]]+Smartphone_Usage_And_Addiction_Analysis_7500_Rows[[#This Row],[gaming_hours]]</f>
        <v>4.5199999999999996</v>
      </c>
      <c r="K4023" s="1">
        <f>Smartphone_Usage_And_Addiction_Analysis_7500_Rows[[#This Row],[sleep_hours]]-Smartphone_Usage_And_Addiction_Analysis_7500_Rows[[#This Row],[total_leisure_hours]]</f>
        <v>3.4300000000000006</v>
      </c>
      <c r="L4023">
        <v>245</v>
      </c>
      <c r="M4023">
        <v>40</v>
      </c>
      <c r="N4023" s="5">
        <f>Smartphone_Usage_And_Addiction_Analysis_7500_Rows[[#This Row],[app_opens_per_day]]/Smartphone_Usage_And_Addiction_Analysis_7500_Rows[[#This Row],[daily_screen_time_hours]]</f>
        <v>3.4692107545533393</v>
      </c>
      <c r="O4023">
        <v>13.85</v>
      </c>
      <c r="P4023" t="s">
        <v>32</v>
      </c>
      <c r="Q4023" t="s">
        <v>23</v>
      </c>
      <c r="R4023" t="s">
        <v>28</v>
      </c>
      <c r="S4023">
        <v>1</v>
      </c>
    </row>
    <row r="4024" spans="1:19" ht="18" customHeight="1" x14ac:dyDescent="0.25">
      <c r="A4024" s="10" t="s">
        <v>2684</v>
      </c>
      <c r="B4024" s="1">
        <v>21</v>
      </c>
      <c r="C4024" t="str">
        <f t="shared" si="62"/>
        <v>18-25 (Gen Z)</v>
      </c>
      <c r="D4024" s="1" t="s">
        <v>30</v>
      </c>
      <c r="E4024" s="1">
        <v>11.21</v>
      </c>
      <c r="F4024" s="1">
        <v>4.8899999999999997</v>
      </c>
      <c r="G4024" s="1">
        <v>2.41</v>
      </c>
      <c r="H4024" s="1">
        <v>1.99</v>
      </c>
      <c r="I4024" s="1">
        <v>7.03</v>
      </c>
      <c r="J4024" s="1">
        <f>Smartphone_Usage_And_Addiction_Analysis_7500_Rows[[#This Row],[social_media_hours]]+Smartphone_Usage_And_Addiction_Analysis_7500_Rows[[#This Row],[gaming_hours]]</f>
        <v>7.3</v>
      </c>
      <c r="K4024" s="1">
        <f>Smartphone_Usage_And_Addiction_Analysis_7500_Rows[[#This Row],[sleep_hours]]-Smartphone_Usage_And_Addiction_Analysis_7500_Rows[[#This Row],[total_leisure_hours]]</f>
        <v>-0.26999999999999957</v>
      </c>
      <c r="L4024" s="1">
        <v>147</v>
      </c>
      <c r="M4024" s="1">
        <v>158</v>
      </c>
      <c r="N4024" s="5">
        <f>Smartphone_Usage_And_Addiction_Analysis_7500_Rows[[#This Row],[app_opens_per_day]]/Smartphone_Usage_And_Addiction_Analysis_7500_Rows[[#This Row],[daily_screen_time_hours]]</f>
        <v>14.094558429973237</v>
      </c>
      <c r="O4024" s="1">
        <v>12.3</v>
      </c>
      <c r="P4024" s="1" t="s">
        <v>22</v>
      </c>
      <c r="Q4024" s="1" t="s">
        <v>19</v>
      </c>
      <c r="R4024" s="1" t="s">
        <v>24</v>
      </c>
      <c r="S4024" s="1">
        <v>1</v>
      </c>
    </row>
    <row r="4025" spans="1:19" ht="18" customHeight="1" x14ac:dyDescent="0.25">
      <c r="A4025" s="10" t="s">
        <v>6461</v>
      </c>
      <c r="B4025" s="1">
        <v>24</v>
      </c>
      <c r="C4025" s="1" t="str">
        <f t="shared" si="62"/>
        <v>18-25 (Gen Z)</v>
      </c>
      <c r="D4025" t="s">
        <v>7582</v>
      </c>
      <c r="E4025">
        <v>4.8</v>
      </c>
      <c r="F4025">
        <v>5.55</v>
      </c>
      <c r="G4025">
        <v>2.98</v>
      </c>
      <c r="H4025">
        <v>5.41</v>
      </c>
      <c r="I4025">
        <v>5.94</v>
      </c>
      <c r="J4025" s="1">
        <f>Smartphone_Usage_And_Addiction_Analysis_7500_Rows[[#This Row],[social_media_hours]]+Smartphone_Usage_And_Addiction_Analysis_7500_Rows[[#This Row],[gaming_hours]]</f>
        <v>8.5299999999999994</v>
      </c>
      <c r="K4025" s="1">
        <f>Smartphone_Usage_And_Addiction_Analysis_7500_Rows[[#This Row],[sleep_hours]]-Smartphone_Usage_And_Addiction_Analysis_7500_Rows[[#This Row],[total_leisure_hours]]</f>
        <v>-2.589999999999999</v>
      </c>
      <c r="L4025">
        <v>68</v>
      </c>
      <c r="M4025">
        <v>94</v>
      </c>
      <c r="N4025" s="5">
        <f>Smartphone_Usage_And_Addiction_Analysis_7500_Rows[[#This Row],[app_opens_per_day]]/Smartphone_Usage_And_Addiction_Analysis_7500_Rows[[#This Row],[daily_screen_time_hours]]</f>
        <v>19.583333333333336</v>
      </c>
      <c r="O4025">
        <v>5.79</v>
      </c>
      <c r="P4025" t="s">
        <v>18</v>
      </c>
      <c r="Q4025" t="s">
        <v>23</v>
      </c>
      <c r="R4025" t="s">
        <v>28</v>
      </c>
      <c r="S4025">
        <v>1</v>
      </c>
    </row>
    <row r="4026" spans="1:19" ht="18" customHeight="1" x14ac:dyDescent="0.25">
      <c r="A4026" s="10" t="s">
        <v>2685</v>
      </c>
      <c r="B4026" s="1">
        <v>32</v>
      </c>
      <c r="C4026" t="str">
        <f t="shared" si="62"/>
        <v>26-40 (Millennials)</v>
      </c>
      <c r="D4026" s="1" t="s">
        <v>17</v>
      </c>
      <c r="E4026" s="1">
        <v>4.1500000000000004</v>
      </c>
      <c r="F4026" s="1">
        <v>0.56999999999999995</v>
      </c>
      <c r="G4026" s="1">
        <v>0.2</v>
      </c>
      <c r="H4026" s="1">
        <v>5.59</v>
      </c>
      <c r="I4026" s="1">
        <v>7.04</v>
      </c>
      <c r="J4026" s="1">
        <f>Smartphone_Usage_And_Addiction_Analysis_7500_Rows[[#This Row],[social_media_hours]]+Smartphone_Usage_And_Addiction_Analysis_7500_Rows[[#This Row],[gaming_hours]]</f>
        <v>0.77</v>
      </c>
      <c r="K4026" s="1">
        <f>Smartphone_Usage_And_Addiction_Analysis_7500_Rows[[#This Row],[sleep_hours]]-Smartphone_Usage_And_Addiction_Analysis_7500_Rows[[#This Row],[total_leisure_hours]]</f>
        <v>6.27</v>
      </c>
      <c r="L4026" s="1">
        <v>75</v>
      </c>
      <c r="M4026" s="1">
        <v>62</v>
      </c>
      <c r="N4026" s="5">
        <f>Smartphone_Usage_And_Addiction_Analysis_7500_Rows[[#This Row],[app_opens_per_day]]/Smartphone_Usage_And_Addiction_Analysis_7500_Rows[[#This Row],[daily_screen_time_hours]]</f>
        <v>14.939759036144578</v>
      </c>
      <c r="O4026" s="1">
        <v>5.38</v>
      </c>
      <c r="P4026" s="1" t="s">
        <v>18</v>
      </c>
      <c r="Q4026" s="1" t="s">
        <v>19</v>
      </c>
      <c r="R4026" s="1" t="s">
        <v>20</v>
      </c>
      <c r="S4026" s="1">
        <v>0</v>
      </c>
    </row>
    <row r="4027" spans="1:19" ht="18" customHeight="1" x14ac:dyDescent="0.25">
      <c r="A4027" s="10" t="s">
        <v>2686</v>
      </c>
      <c r="B4027" s="1">
        <v>20</v>
      </c>
      <c r="C4027" t="str">
        <f t="shared" si="62"/>
        <v>18-25 (Gen Z)</v>
      </c>
      <c r="D4027" s="1" t="s">
        <v>30</v>
      </c>
      <c r="E4027" s="1">
        <v>9.1300000000000008</v>
      </c>
      <c r="F4027" s="1">
        <v>5.81</v>
      </c>
      <c r="G4027" s="1">
        <v>1.84</v>
      </c>
      <c r="H4027" s="1">
        <v>1.1100000000000001</v>
      </c>
      <c r="I4027" s="1">
        <v>5.37</v>
      </c>
      <c r="J4027" s="1">
        <f>Smartphone_Usage_And_Addiction_Analysis_7500_Rows[[#This Row],[social_media_hours]]+Smartphone_Usage_And_Addiction_Analysis_7500_Rows[[#This Row],[gaming_hours]]</f>
        <v>7.6499999999999995</v>
      </c>
      <c r="K4027" s="1">
        <f>Smartphone_Usage_And_Addiction_Analysis_7500_Rows[[#This Row],[sleep_hours]]-Smartphone_Usage_And_Addiction_Analysis_7500_Rows[[#This Row],[total_leisure_hours]]</f>
        <v>-2.2799999999999994</v>
      </c>
      <c r="L4027" s="1">
        <v>54</v>
      </c>
      <c r="M4027" s="1">
        <v>90</v>
      </c>
      <c r="N4027" s="5">
        <f>Smartphone_Usage_And_Addiction_Analysis_7500_Rows[[#This Row],[app_opens_per_day]]/Smartphone_Usage_And_Addiction_Analysis_7500_Rows[[#This Row],[daily_screen_time_hours]]</f>
        <v>9.8576122672508202</v>
      </c>
      <c r="O4027" s="1">
        <v>11.25</v>
      </c>
      <c r="P4027" s="1" t="s">
        <v>22</v>
      </c>
      <c r="Q4027" s="1" t="s">
        <v>23</v>
      </c>
      <c r="R4027" s="1" t="s">
        <v>28</v>
      </c>
      <c r="S4027" s="1">
        <v>1</v>
      </c>
    </row>
    <row r="4028" spans="1:19" ht="18" customHeight="1" x14ac:dyDescent="0.25">
      <c r="A4028" s="10" t="s">
        <v>6462</v>
      </c>
      <c r="B4028" s="1">
        <v>26</v>
      </c>
      <c r="C4028" s="1" t="str">
        <f t="shared" si="62"/>
        <v>26-40 (Millennials)</v>
      </c>
      <c r="D4028" t="s">
        <v>7582</v>
      </c>
      <c r="E4028">
        <v>7.32</v>
      </c>
      <c r="F4028">
        <v>1.82</v>
      </c>
      <c r="G4028">
        <v>2.29</v>
      </c>
      <c r="H4028">
        <v>0.66</v>
      </c>
      <c r="I4028">
        <v>6.69</v>
      </c>
      <c r="J4028" s="1">
        <f>Smartphone_Usage_And_Addiction_Analysis_7500_Rows[[#This Row],[social_media_hours]]+Smartphone_Usage_And_Addiction_Analysis_7500_Rows[[#This Row],[gaming_hours]]</f>
        <v>4.1100000000000003</v>
      </c>
      <c r="K4028" s="1">
        <f>Smartphone_Usage_And_Addiction_Analysis_7500_Rows[[#This Row],[sleep_hours]]-Smartphone_Usage_And_Addiction_Analysis_7500_Rows[[#This Row],[total_leisure_hours]]</f>
        <v>2.58</v>
      </c>
      <c r="L4028">
        <v>249</v>
      </c>
      <c r="M4028">
        <v>49</v>
      </c>
      <c r="N4028" s="5">
        <f>Smartphone_Usage_And_Addiction_Analysis_7500_Rows[[#This Row],[app_opens_per_day]]/Smartphone_Usage_And_Addiction_Analysis_7500_Rows[[#This Row],[daily_screen_time_hours]]</f>
        <v>6.693989071038251</v>
      </c>
      <c r="O4028">
        <v>8.0299999999999994</v>
      </c>
      <c r="P4028" t="s">
        <v>22</v>
      </c>
      <c r="Q4028" t="s">
        <v>23</v>
      </c>
      <c r="R4028" t="s">
        <v>28</v>
      </c>
      <c r="S4028">
        <v>1</v>
      </c>
    </row>
    <row r="4029" spans="1:19" ht="18" customHeight="1" x14ac:dyDescent="0.25">
      <c r="A4029" s="10" t="s">
        <v>2687</v>
      </c>
      <c r="B4029" s="1">
        <v>35</v>
      </c>
      <c r="C4029" t="str">
        <f t="shared" si="62"/>
        <v>26-40 (Millennials)</v>
      </c>
      <c r="D4029" s="1" t="s">
        <v>17</v>
      </c>
      <c r="E4029" s="1">
        <v>11.48</v>
      </c>
      <c r="F4029" s="1">
        <v>2.87</v>
      </c>
      <c r="G4029" s="1">
        <v>2.4</v>
      </c>
      <c r="H4029" s="1">
        <v>0.93</v>
      </c>
      <c r="I4029" s="1">
        <v>5.16</v>
      </c>
      <c r="J4029" s="1">
        <f>Smartphone_Usage_And_Addiction_Analysis_7500_Rows[[#This Row],[social_media_hours]]+Smartphone_Usage_And_Addiction_Analysis_7500_Rows[[#This Row],[gaming_hours]]</f>
        <v>5.27</v>
      </c>
      <c r="K4029" s="1">
        <f>Smartphone_Usage_And_Addiction_Analysis_7500_Rows[[#This Row],[sleep_hours]]-Smartphone_Usage_And_Addiction_Analysis_7500_Rows[[#This Row],[total_leisure_hours]]</f>
        <v>-0.10999999999999943</v>
      </c>
      <c r="L4029" s="1">
        <v>237</v>
      </c>
      <c r="M4029" s="1">
        <v>43</v>
      </c>
      <c r="N4029" s="5">
        <f>Smartphone_Usage_And_Addiction_Analysis_7500_Rows[[#This Row],[app_opens_per_day]]/Smartphone_Usage_And_Addiction_Analysis_7500_Rows[[#This Row],[daily_screen_time_hours]]</f>
        <v>3.7456445993031355</v>
      </c>
      <c r="O4029" s="1">
        <v>13.4</v>
      </c>
      <c r="P4029" s="1" t="s">
        <v>32</v>
      </c>
      <c r="Q4029" s="1" t="s">
        <v>19</v>
      </c>
      <c r="R4029" s="1" t="s">
        <v>24</v>
      </c>
      <c r="S4029" s="1">
        <v>1</v>
      </c>
    </row>
    <row r="4030" spans="1:19" ht="18" customHeight="1" x14ac:dyDescent="0.25">
      <c r="A4030" s="10" t="s">
        <v>2688</v>
      </c>
      <c r="B4030" s="1">
        <v>26</v>
      </c>
      <c r="C4030" t="str">
        <f t="shared" si="62"/>
        <v>26-40 (Millennials)</v>
      </c>
      <c r="D4030" s="1" t="s">
        <v>17</v>
      </c>
      <c r="E4030" s="1">
        <v>5.62</v>
      </c>
      <c r="F4030" s="1">
        <v>3.93</v>
      </c>
      <c r="G4030" s="1">
        <v>0.71</v>
      </c>
      <c r="H4030" s="1">
        <v>0.71</v>
      </c>
      <c r="I4030" s="1">
        <v>6.23</v>
      </c>
      <c r="J4030" s="1">
        <f>Smartphone_Usage_And_Addiction_Analysis_7500_Rows[[#This Row],[social_media_hours]]+Smartphone_Usage_And_Addiction_Analysis_7500_Rows[[#This Row],[gaming_hours]]</f>
        <v>4.6400000000000006</v>
      </c>
      <c r="K4030" s="1">
        <f>Smartphone_Usage_And_Addiction_Analysis_7500_Rows[[#This Row],[sleep_hours]]-Smartphone_Usage_And_Addiction_Analysis_7500_Rows[[#This Row],[total_leisure_hours]]</f>
        <v>1.5899999999999999</v>
      </c>
      <c r="L4030" s="1">
        <v>169</v>
      </c>
      <c r="M4030" s="1">
        <v>175</v>
      </c>
      <c r="N4030" s="5">
        <f>Smartphone_Usage_And_Addiction_Analysis_7500_Rows[[#This Row],[app_opens_per_day]]/Smartphone_Usage_And_Addiction_Analysis_7500_Rows[[#This Row],[daily_screen_time_hours]]</f>
        <v>31.138790035587188</v>
      </c>
      <c r="O4030" s="1">
        <v>8.16</v>
      </c>
      <c r="P4030" s="1" t="s">
        <v>18</v>
      </c>
      <c r="Q4030" s="1" t="s">
        <v>19</v>
      </c>
      <c r="R4030" s="1" t="s">
        <v>20</v>
      </c>
      <c r="S4030" s="1">
        <v>0</v>
      </c>
    </row>
    <row r="4031" spans="1:19" ht="18" customHeight="1" x14ac:dyDescent="0.25">
      <c r="A4031" s="10" t="s">
        <v>2689</v>
      </c>
      <c r="B4031" s="1">
        <v>20</v>
      </c>
      <c r="C4031" t="str">
        <f t="shared" si="62"/>
        <v>18-25 (Gen Z)</v>
      </c>
      <c r="D4031" s="1" t="s">
        <v>17</v>
      </c>
      <c r="E4031" s="1">
        <v>11.41</v>
      </c>
      <c r="F4031" s="1">
        <v>3.61</v>
      </c>
      <c r="G4031" s="1">
        <v>1.97</v>
      </c>
      <c r="H4031" s="1">
        <v>3.67</v>
      </c>
      <c r="I4031" s="1">
        <v>4.9800000000000004</v>
      </c>
      <c r="J4031" s="1">
        <f>Smartphone_Usage_And_Addiction_Analysis_7500_Rows[[#This Row],[social_media_hours]]+Smartphone_Usage_And_Addiction_Analysis_7500_Rows[[#This Row],[gaming_hours]]</f>
        <v>5.58</v>
      </c>
      <c r="K4031" s="1">
        <f>Smartphone_Usage_And_Addiction_Analysis_7500_Rows[[#This Row],[sleep_hours]]-Smartphone_Usage_And_Addiction_Analysis_7500_Rows[[#This Row],[total_leisure_hours]]</f>
        <v>-0.59999999999999964</v>
      </c>
      <c r="L4031" s="1">
        <v>123</v>
      </c>
      <c r="M4031" s="1">
        <v>106</v>
      </c>
      <c r="N4031" s="5">
        <f>Smartphone_Usage_And_Addiction_Analysis_7500_Rows[[#This Row],[app_opens_per_day]]/Smartphone_Usage_And_Addiction_Analysis_7500_Rows[[#This Row],[daily_screen_time_hours]]</f>
        <v>9.2900964066608243</v>
      </c>
      <c r="O4031" s="1">
        <v>14.05</v>
      </c>
      <c r="P4031" s="1" t="s">
        <v>22</v>
      </c>
      <c r="Q4031" s="1" t="s">
        <v>19</v>
      </c>
      <c r="R4031" s="1" t="s">
        <v>28</v>
      </c>
      <c r="S4031" s="1">
        <v>1</v>
      </c>
    </row>
    <row r="4032" spans="1:19" ht="18" customHeight="1" x14ac:dyDescent="0.25">
      <c r="A4032" s="10" t="s">
        <v>2690</v>
      </c>
      <c r="B4032" s="1">
        <v>29</v>
      </c>
      <c r="C4032" t="str">
        <f t="shared" si="62"/>
        <v>26-40 (Millennials)</v>
      </c>
      <c r="D4032" s="1" t="s">
        <v>30</v>
      </c>
      <c r="E4032" s="1">
        <v>5.48</v>
      </c>
      <c r="F4032" s="1">
        <v>5.85</v>
      </c>
      <c r="G4032" s="1">
        <v>3.01</v>
      </c>
      <c r="H4032" s="1">
        <v>3.07</v>
      </c>
      <c r="I4032" s="1">
        <v>6.25</v>
      </c>
      <c r="J4032" s="1">
        <f>Smartphone_Usage_And_Addiction_Analysis_7500_Rows[[#This Row],[social_media_hours]]+Smartphone_Usage_And_Addiction_Analysis_7500_Rows[[#This Row],[gaming_hours]]</f>
        <v>8.86</v>
      </c>
      <c r="K4032" s="1">
        <f>Smartphone_Usage_And_Addiction_Analysis_7500_Rows[[#This Row],[sleep_hours]]-Smartphone_Usage_And_Addiction_Analysis_7500_Rows[[#This Row],[total_leisure_hours]]</f>
        <v>-2.6099999999999994</v>
      </c>
      <c r="L4032" s="1">
        <v>49</v>
      </c>
      <c r="M4032" s="1">
        <v>47</v>
      </c>
      <c r="N4032" s="5">
        <f>Smartphone_Usage_And_Addiction_Analysis_7500_Rows[[#This Row],[app_opens_per_day]]/Smartphone_Usage_And_Addiction_Analysis_7500_Rows[[#This Row],[daily_screen_time_hours]]</f>
        <v>8.5766423357664223</v>
      </c>
      <c r="O4032" s="1">
        <v>6.54</v>
      </c>
      <c r="P4032" s="1" t="s">
        <v>18</v>
      </c>
      <c r="Q4032" s="1" t="s">
        <v>19</v>
      </c>
      <c r="R4032" s="1" t="s">
        <v>24</v>
      </c>
      <c r="S4032" s="1">
        <v>1</v>
      </c>
    </row>
    <row r="4033" spans="1:19" ht="18" customHeight="1" x14ac:dyDescent="0.25">
      <c r="A4033" s="10" t="s">
        <v>6463</v>
      </c>
      <c r="B4033" s="1">
        <v>29</v>
      </c>
      <c r="C4033" s="1" t="str">
        <f t="shared" si="62"/>
        <v>26-40 (Millennials)</v>
      </c>
      <c r="D4033" t="s">
        <v>7582</v>
      </c>
      <c r="E4033">
        <v>3.83</v>
      </c>
      <c r="F4033">
        <v>5.91</v>
      </c>
      <c r="G4033">
        <v>0.08</v>
      </c>
      <c r="H4033">
        <v>2.62</v>
      </c>
      <c r="I4033">
        <v>6.35</v>
      </c>
      <c r="J4033" s="1">
        <f>Smartphone_Usage_And_Addiction_Analysis_7500_Rows[[#This Row],[social_media_hours]]+Smartphone_Usage_And_Addiction_Analysis_7500_Rows[[#This Row],[gaming_hours]]</f>
        <v>5.99</v>
      </c>
      <c r="K4033" s="1">
        <f>Smartphone_Usage_And_Addiction_Analysis_7500_Rows[[#This Row],[sleep_hours]]-Smartphone_Usage_And_Addiction_Analysis_7500_Rows[[#This Row],[total_leisure_hours]]</f>
        <v>0.35999999999999943</v>
      </c>
      <c r="L4033">
        <v>157</v>
      </c>
      <c r="M4033">
        <v>104</v>
      </c>
      <c r="N4033" s="5">
        <f>Smartphone_Usage_And_Addiction_Analysis_7500_Rows[[#This Row],[app_opens_per_day]]/Smartphone_Usage_And_Addiction_Analysis_7500_Rows[[#This Row],[daily_screen_time_hours]]</f>
        <v>27.154046997389035</v>
      </c>
      <c r="O4033">
        <v>5.51</v>
      </c>
      <c r="P4033" t="s">
        <v>18</v>
      </c>
      <c r="Q4033" t="s">
        <v>19</v>
      </c>
      <c r="R4033" t="s">
        <v>24</v>
      </c>
      <c r="S4033">
        <v>1</v>
      </c>
    </row>
    <row r="4034" spans="1:19" ht="18" customHeight="1" x14ac:dyDescent="0.25">
      <c r="A4034" s="10" t="s">
        <v>2691</v>
      </c>
      <c r="B4034" s="1">
        <v>25</v>
      </c>
      <c r="C4034" t="str">
        <f t="shared" ref="C4034:C4097" si="63">IF(B4034&lt;=25, "18-25 (Gen Z)", IF(B4034&lt;=40, "26-40 (Millennials)"))</f>
        <v>18-25 (Gen Z)</v>
      </c>
      <c r="D4034" s="1" t="s">
        <v>17</v>
      </c>
      <c r="E4034" s="1">
        <v>7.94</v>
      </c>
      <c r="F4034" s="1">
        <v>5.22</v>
      </c>
      <c r="G4034" s="1">
        <v>1.8</v>
      </c>
      <c r="H4034" s="1">
        <v>4.01</v>
      </c>
      <c r="I4034" s="1">
        <v>8.07</v>
      </c>
      <c r="J4034" s="1">
        <f>Smartphone_Usage_And_Addiction_Analysis_7500_Rows[[#This Row],[social_media_hours]]+Smartphone_Usage_And_Addiction_Analysis_7500_Rows[[#This Row],[gaming_hours]]</f>
        <v>7.02</v>
      </c>
      <c r="K4034" s="1">
        <f>Smartphone_Usage_And_Addiction_Analysis_7500_Rows[[#This Row],[sleep_hours]]-Smartphone_Usage_And_Addiction_Analysis_7500_Rows[[#This Row],[total_leisure_hours]]</f>
        <v>1.0500000000000007</v>
      </c>
      <c r="L4034" s="1">
        <v>210</v>
      </c>
      <c r="M4034" s="1">
        <v>154</v>
      </c>
      <c r="N4034" s="5">
        <f>Smartphone_Usage_And_Addiction_Analysis_7500_Rows[[#This Row],[app_opens_per_day]]/Smartphone_Usage_And_Addiction_Analysis_7500_Rows[[#This Row],[daily_screen_time_hours]]</f>
        <v>19.395465994962215</v>
      </c>
      <c r="O4034" s="1">
        <v>9.11</v>
      </c>
      <c r="P4034" s="1" t="s">
        <v>18</v>
      </c>
      <c r="Q4034" s="1" t="s">
        <v>19</v>
      </c>
      <c r="R4034" s="1" t="s">
        <v>24</v>
      </c>
      <c r="S4034" s="1">
        <v>1</v>
      </c>
    </row>
    <row r="4035" spans="1:19" ht="18" customHeight="1" x14ac:dyDescent="0.25">
      <c r="A4035" s="10" t="s">
        <v>2692</v>
      </c>
      <c r="B4035" s="1">
        <v>19</v>
      </c>
      <c r="C4035" t="str">
        <f t="shared" si="63"/>
        <v>18-25 (Gen Z)</v>
      </c>
      <c r="D4035" s="1" t="s">
        <v>17</v>
      </c>
      <c r="E4035" s="1">
        <v>11.33</v>
      </c>
      <c r="F4035" s="1">
        <v>1.0900000000000001</v>
      </c>
      <c r="G4035" s="1">
        <v>2.37</v>
      </c>
      <c r="H4035" s="1">
        <v>0.93</v>
      </c>
      <c r="I4035" s="1">
        <v>5.22</v>
      </c>
      <c r="J4035" s="1">
        <f>Smartphone_Usage_And_Addiction_Analysis_7500_Rows[[#This Row],[social_media_hours]]+Smartphone_Usage_And_Addiction_Analysis_7500_Rows[[#This Row],[gaming_hours]]</f>
        <v>3.46</v>
      </c>
      <c r="K4035" s="1">
        <f>Smartphone_Usage_And_Addiction_Analysis_7500_Rows[[#This Row],[sleep_hours]]-Smartphone_Usage_And_Addiction_Analysis_7500_Rows[[#This Row],[total_leisure_hours]]</f>
        <v>1.7599999999999998</v>
      </c>
      <c r="L4035" s="1">
        <v>124</v>
      </c>
      <c r="M4035" s="1">
        <v>64</v>
      </c>
      <c r="N4035" s="5">
        <f>Smartphone_Usage_And_Addiction_Analysis_7500_Rows[[#This Row],[app_opens_per_day]]/Smartphone_Usage_And_Addiction_Analysis_7500_Rows[[#This Row],[daily_screen_time_hours]]</f>
        <v>5.6487202118270083</v>
      </c>
      <c r="O4035" s="1">
        <v>14.29</v>
      </c>
      <c r="P4035" s="1" t="s">
        <v>18</v>
      </c>
      <c r="Q4035" s="1" t="s">
        <v>19</v>
      </c>
      <c r="R4035" s="1" t="s">
        <v>24</v>
      </c>
      <c r="S4035" s="1">
        <v>1</v>
      </c>
    </row>
    <row r="4036" spans="1:19" ht="18" customHeight="1" x14ac:dyDescent="0.25">
      <c r="A4036" s="10" t="s">
        <v>2693</v>
      </c>
      <c r="B4036" s="1">
        <v>20</v>
      </c>
      <c r="C4036" t="str">
        <f t="shared" si="63"/>
        <v>18-25 (Gen Z)</v>
      </c>
      <c r="D4036" s="1" t="s">
        <v>30</v>
      </c>
      <c r="E4036" s="1">
        <v>4.25</v>
      </c>
      <c r="F4036" s="1">
        <v>4.1500000000000004</v>
      </c>
      <c r="G4036" s="1">
        <v>3.74</v>
      </c>
      <c r="H4036" s="1">
        <v>4.59</v>
      </c>
      <c r="I4036" s="1">
        <v>5.43</v>
      </c>
      <c r="J4036" s="1">
        <f>Smartphone_Usage_And_Addiction_Analysis_7500_Rows[[#This Row],[social_media_hours]]+Smartphone_Usage_And_Addiction_Analysis_7500_Rows[[#This Row],[gaming_hours]]</f>
        <v>7.8900000000000006</v>
      </c>
      <c r="K4036" s="1">
        <f>Smartphone_Usage_And_Addiction_Analysis_7500_Rows[[#This Row],[sleep_hours]]-Smartphone_Usage_And_Addiction_Analysis_7500_Rows[[#This Row],[total_leisure_hours]]</f>
        <v>-2.4600000000000009</v>
      </c>
      <c r="L4036" s="1">
        <v>213</v>
      </c>
      <c r="M4036" s="1">
        <v>37</v>
      </c>
      <c r="N4036" s="5">
        <f>Smartphone_Usage_And_Addiction_Analysis_7500_Rows[[#This Row],[app_opens_per_day]]/Smartphone_Usage_And_Addiction_Analysis_7500_Rows[[#This Row],[daily_screen_time_hours]]</f>
        <v>8.7058823529411757</v>
      </c>
      <c r="O4036" s="1">
        <v>4.88</v>
      </c>
      <c r="P4036" s="1" t="s">
        <v>18</v>
      </c>
      <c r="Q4036" s="1" t="s">
        <v>19</v>
      </c>
      <c r="R4036" s="1" t="s">
        <v>28</v>
      </c>
      <c r="S4036" s="1">
        <v>1</v>
      </c>
    </row>
    <row r="4037" spans="1:19" ht="18" customHeight="1" x14ac:dyDescent="0.25">
      <c r="A4037" s="10" t="s">
        <v>2694</v>
      </c>
      <c r="B4037" s="1">
        <v>18</v>
      </c>
      <c r="C4037" t="str">
        <f t="shared" si="63"/>
        <v>18-25 (Gen Z)</v>
      </c>
      <c r="D4037" s="1" t="s">
        <v>30</v>
      </c>
      <c r="E4037" s="1">
        <v>6.27</v>
      </c>
      <c r="F4037" s="1">
        <v>2.61</v>
      </c>
      <c r="G4037" s="1">
        <v>1.82</v>
      </c>
      <c r="H4037" s="1">
        <v>2.12</v>
      </c>
      <c r="I4037" s="1">
        <v>7.75</v>
      </c>
      <c r="J4037" s="1">
        <f>Smartphone_Usage_And_Addiction_Analysis_7500_Rows[[#This Row],[social_media_hours]]+Smartphone_Usage_And_Addiction_Analysis_7500_Rows[[#This Row],[gaming_hours]]</f>
        <v>4.43</v>
      </c>
      <c r="K4037" s="1">
        <f>Smartphone_Usage_And_Addiction_Analysis_7500_Rows[[#This Row],[sleep_hours]]-Smartphone_Usage_And_Addiction_Analysis_7500_Rows[[#This Row],[total_leisure_hours]]</f>
        <v>3.3200000000000003</v>
      </c>
      <c r="L4037" s="1">
        <v>64</v>
      </c>
      <c r="M4037" s="1">
        <v>104</v>
      </c>
      <c r="N4037" s="5">
        <f>Smartphone_Usage_And_Addiction_Analysis_7500_Rows[[#This Row],[app_opens_per_day]]/Smartphone_Usage_And_Addiction_Analysis_7500_Rows[[#This Row],[daily_screen_time_hours]]</f>
        <v>16.586921850079747</v>
      </c>
      <c r="O4037" s="1">
        <v>7.17</v>
      </c>
      <c r="P4037" s="1" t="s">
        <v>22</v>
      </c>
      <c r="Q4037" s="1" t="s">
        <v>19</v>
      </c>
      <c r="R4037" s="1" t="s">
        <v>28</v>
      </c>
      <c r="S4037" s="1">
        <v>1</v>
      </c>
    </row>
    <row r="4038" spans="1:19" ht="18" customHeight="1" x14ac:dyDescent="0.25">
      <c r="A4038" s="10" t="s">
        <v>2695</v>
      </c>
      <c r="B4038" s="1">
        <v>30</v>
      </c>
      <c r="C4038" t="str">
        <f t="shared" si="63"/>
        <v>26-40 (Millennials)</v>
      </c>
      <c r="D4038" s="1" t="s">
        <v>30</v>
      </c>
      <c r="E4038" s="1">
        <v>6.03</v>
      </c>
      <c r="F4038" s="1">
        <v>4.99</v>
      </c>
      <c r="G4038" s="1">
        <v>2.82</v>
      </c>
      <c r="H4038" s="1">
        <v>2.0299999999999998</v>
      </c>
      <c r="I4038" s="1">
        <v>6.19</v>
      </c>
      <c r="J4038" s="1">
        <f>Smartphone_Usage_And_Addiction_Analysis_7500_Rows[[#This Row],[social_media_hours]]+Smartphone_Usage_And_Addiction_Analysis_7500_Rows[[#This Row],[gaming_hours]]</f>
        <v>7.8100000000000005</v>
      </c>
      <c r="K4038" s="1">
        <f>Smartphone_Usage_And_Addiction_Analysis_7500_Rows[[#This Row],[sleep_hours]]-Smartphone_Usage_And_Addiction_Analysis_7500_Rows[[#This Row],[total_leisure_hours]]</f>
        <v>-1.62</v>
      </c>
      <c r="L4038" s="1">
        <v>227</v>
      </c>
      <c r="M4038" s="1">
        <v>34</v>
      </c>
      <c r="N4038" s="5">
        <f>Smartphone_Usage_And_Addiction_Analysis_7500_Rows[[#This Row],[app_opens_per_day]]/Smartphone_Usage_And_Addiction_Analysis_7500_Rows[[#This Row],[daily_screen_time_hours]]</f>
        <v>5.6384742951907132</v>
      </c>
      <c r="O4038" s="1">
        <v>7.61</v>
      </c>
      <c r="P4038" s="1" t="s">
        <v>22</v>
      </c>
      <c r="Q4038" s="1" t="s">
        <v>23</v>
      </c>
      <c r="R4038" s="1" t="s">
        <v>24</v>
      </c>
      <c r="S4038" s="1">
        <v>1</v>
      </c>
    </row>
    <row r="4039" spans="1:19" ht="18" customHeight="1" x14ac:dyDescent="0.25">
      <c r="A4039" s="10" t="s">
        <v>2696</v>
      </c>
      <c r="B4039" s="1">
        <v>19</v>
      </c>
      <c r="C4039" t="str">
        <f t="shared" si="63"/>
        <v>18-25 (Gen Z)</v>
      </c>
      <c r="D4039" s="1" t="s">
        <v>30</v>
      </c>
      <c r="E4039" s="1">
        <v>4.8600000000000003</v>
      </c>
      <c r="F4039" s="1">
        <v>2.36</v>
      </c>
      <c r="G4039" s="1">
        <v>1.42</v>
      </c>
      <c r="H4039" s="1">
        <v>4.6100000000000003</v>
      </c>
      <c r="I4039" s="1">
        <v>8.34</v>
      </c>
      <c r="J4039" s="1">
        <f>Smartphone_Usage_And_Addiction_Analysis_7500_Rows[[#This Row],[social_media_hours]]+Smartphone_Usage_And_Addiction_Analysis_7500_Rows[[#This Row],[gaming_hours]]</f>
        <v>3.78</v>
      </c>
      <c r="K4039" s="1">
        <f>Smartphone_Usage_And_Addiction_Analysis_7500_Rows[[#This Row],[sleep_hours]]-Smartphone_Usage_And_Addiction_Analysis_7500_Rows[[#This Row],[total_leisure_hours]]</f>
        <v>4.5600000000000005</v>
      </c>
      <c r="L4039" s="1">
        <v>92</v>
      </c>
      <c r="M4039" s="1">
        <v>55</v>
      </c>
      <c r="N4039" s="5">
        <f>Smartphone_Usage_And_Addiction_Analysis_7500_Rows[[#This Row],[app_opens_per_day]]/Smartphone_Usage_And_Addiction_Analysis_7500_Rows[[#This Row],[daily_screen_time_hours]]</f>
        <v>11.316872427983538</v>
      </c>
      <c r="O4039" s="1">
        <v>7.44</v>
      </c>
      <c r="P4039" s="1" t="s">
        <v>22</v>
      </c>
      <c r="Q4039" s="1" t="s">
        <v>23</v>
      </c>
      <c r="R4039" s="1" t="s">
        <v>20</v>
      </c>
      <c r="S4039" s="1">
        <v>0</v>
      </c>
    </row>
    <row r="4040" spans="1:19" ht="18" customHeight="1" x14ac:dyDescent="0.25">
      <c r="A4040" s="10" t="s">
        <v>6464</v>
      </c>
      <c r="B4040" s="1">
        <v>31</v>
      </c>
      <c r="C4040" s="1" t="str">
        <f t="shared" si="63"/>
        <v>26-40 (Millennials)</v>
      </c>
      <c r="D4040" t="s">
        <v>7582</v>
      </c>
      <c r="E4040">
        <v>6.82</v>
      </c>
      <c r="F4040">
        <v>5.27</v>
      </c>
      <c r="G4040">
        <v>2.98</v>
      </c>
      <c r="H4040">
        <v>1.19</v>
      </c>
      <c r="I4040">
        <v>6.34</v>
      </c>
      <c r="J4040" s="1">
        <f>Smartphone_Usage_And_Addiction_Analysis_7500_Rows[[#This Row],[social_media_hours]]+Smartphone_Usage_And_Addiction_Analysis_7500_Rows[[#This Row],[gaming_hours]]</f>
        <v>8.25</v>
      </c>
      <c r="K4040" s="1">
        <f>Smartphone_Usage_And_Addiction_Analysis_7500_Rows[[#This Row],[sleep_hours]]-Smartphone_Usage_And_Addiction_Analysis_7500_Rows[[#This Row],[total_leisure_hours]]</f>
        <v>-1.9100000000000001</v>
      </c>
      <c r="L4040">
        <v>198</v>
      </c>
      <c r="M4040">
        <v>138</v>
      </c>
      <c r="N4040" s="5">
        <f>Smartphone_Usage_And_Addiction_Analysis_7500_Rows[[#This Row],[app_opens_per_day]]/Smartphone_Usage_And_Addiction_Analysis_7500_Rows[[#This Row],[daily_screen_time_hours]]</f>
        <v>20.234604105571847</v>
      </c>
      <c r="O4040">
        <v>8.2899999999999991</v>
      </c>
      <c r="P4040" t="s">
        <v>18</v>
      </c>
      <c r="Q4040" t="s">
        <v>23</v>
      </c>
      <c r="R4040" t="s">
        <v>24</v>
      </c>
      <c r="S4040">
        <v>1</v>
      </c>
    </row>
    <row r="4041" spans="1:19" ht="18" customHeight="1" x14ac:dyDescent="0.25">
      <c r="A4041" s="10" t="s">
        <v>2697</v>
      </c>
      <c r="B4041" s="1">
        <v>18</v>
      </c>
      <c r="C4041" t="str">
        <f t="shared" si="63"/>
        <v>18-25 (Gen Z)</v>
      </c>
      <c r="D4041" s="1" t="s">
        <v>17</v>
      </c>
      <c r="E4041" s="1">
        <v>5.5</v>
      </c>
      <c r="F4041" s="1">
        <v>2.46</v>
      </c>
      <c r="G4041" s="1">
        <v>3.01</v>
      </c>
      <c r="H4041" s="1">
        <v>5.67</v>
      </c>
      <c r="I4041" s="1">
        <v>7.9</v>
      </c>
      <c r="J4041" s="1">
        <f>Smartphone_Usage_And_Addiction_Analysis_7500_Rows[[#This Row],[social_media_hours]]+Smartphone_Usage_And_Addiction_Analysis_7500_Rows[[#This Row],[gaming_hours]]</f>
        <v>5.47</v>
      </c>
      <c r="K4041" s="1">
        <f>Smartphone_Usage_And_Addiction_Analysis_7500_Rows[[#This Row],[sleep_hours]]-Smartphone_Usage_And_Addiction_Analysis_7500_Rows[[#This Row],[total_leisure_hours]]</f>
        <v>2.4300000000000006</v>
      </c>
      <c r="L4041" s="1">
        <v>95</v>
      </c>
      <c r="M4041" s="1">
        <v>58</v>
      </c>
      <c r="N4041" s="5">
        <f>Smartphone_Usage_And_Addiction_Analysis_7500_Rows[[#This Row],[app_opens_per_day]]/Smartphone_Usage_And_Addiction_Analysis_7500_Rows[[#This Row],[daily_screen_time_hours]]</f>
        <v>10.545454545454545</v>
      </c>
      <c r="O4041" s="1">
        <v>7.73</v>
      </c>
      <c r="P4041" s="1" t="s">
        <v>18</v>
      </c>
      <c r="Q4041" s="1" t="s">
        <v>23</v>
      </c>
      <c r="R4041" s="1" t="s">
        <v>51</v>
      </c>
      <c r="S4041" s="1">
        <v>0</v>
      </c>
    </row>
    <row r="4042" spans="1:19" ht="18" customHeight="1" x14ac:dyDescent="0.25">
      <c r="A4042" s="10" t="s">
        <v>6465</v>
      </c>
      <c r="B4042" s="1">
        <v>29</v>
      </c>
      <c r="C4042" s="1" t="str">
        <f t="shared" si="63"/>
        <v>26-40 (Millennials)</v>
      </c>
      <c r="D4042" t="s">
        <v>7582</v>
      </c>
      <c r="E4042">
        <v>5.6</v>
      </c>
      <c r="F4042">
        <v>2.97</v>
      </c>
      <c r="G4042">
        <v>0.21</v>
      </c>
      <c r="H4042">
        <v>1.99</v>
      </c>
      <c r="I4042">
        <v>6.67</v>
      </c>
      <c r="J4042" s="1">
        <f>Smartphone_Usage_And_Addiction_Analysis_7500_Rows[[#This Row],[social_media_hours]]+Smartphone_Usage_And_Addiction_Analysis_7500_Rows[[#This Row],[gaming_hours]]</f>
        <v>3.18</v>
      </c>
      <c r="K4042" s="1">
        <f>Smartphone_Usage_And_Addiction_Analysis_7500_Rows[[#This Row],[sleep_hours]]-Smartphone_Usage_And_Addiction_Analysis_7500_Rows[[#This Row],[total_leisure_hours]]</f>
        <v>3.4899999999999998</v>
      </c>
      <c r="L4042">
        <v>178</v>
      </c>
      <c r="M4042">
        <v>116</v>
      </c>
      <c r="N4042" s="5">
        <f>Smartphone_Usage_And_Addiction_Analysis_7500_Rows[[#This Row],[app_opens_per_day]]/Smartphone_Usage_And_Addiction_Analysis_7500_Rows[[#This Row],[daily_screen_time_hours]]</f>
        <v>20.714285714285715</v>
      </c>
      <c r="O4042">
        <v>6.2</v>
      </c>
      <c r="P4042" t="s">
        <v>32</v>
      </c>
      <c r="Q4042" t="s">
        <v>19</v>
      </c>
      <c r="R4042" t="s">
        <v>51</v>
      </c>
      <c r="S4042">
        <v>0</v>
      </c>
    </row>
    <row r="4043" spans="1:19" ht="18" customHeight="1" x14ac:dyDescent="0.25">
      <c r="A4043" s="10" t="s">
        <v>2698</v>
      </c>
      <c r="B4043" s="1">
        <v>33</v>
      </c>
      <c r="C4043" t="str">
        <f t="shared" si="63"/>
        <v>26-40 (Millennials)</v>
      </c>
      <c r="D4043" s="1" t="s">
        <v>17</v>
      </c>
      <c r="E4043" s="1">
        <v>11.21</v>
      </c>
      <c r="F4043" s="1">
        <v>1.72</v>
      </c>
      <c r="G4043" s="1">
        <v>0.43</v>
      </c>
      <c r="H4043" s="1">
        <v>0.76</v>
      </c>
      <c r="I4043" s="1">
        <v>6.07</v>
      </c>
      <c r="J4043" s="1">
        <f>Smartphone_Usage_And_Addiction_Analysis_7500_Rows[[#This Row],[social_media_hours]]+Smartphone_Usage_And_Addiction_Analysis_7500_Rows[[#This Row],[gaming_hours]]</f>
        <v>2.15</v>
      </c>
      <c r="K4043" s="1">
        <f>Smartphone_Usage_And_Addiction_Analysis_7500_Rows[[#This Row],[sleep_hours]]-Smartphone_Usage_And_Addiction_Analysis_7500_Rows[[#This Row],[total_leisure_hours]]</f>
        <v>3.9200000000000004</v>
      </c>
      <c r="L4043" s="1">
        <v>236</v>
      </c>
      <c r="M4043" s="1">
        <v>102</v>
      </c>
      <c r="N4043" s="5">
        <f>Smartphone_Usage_And_Addiction_Analysis_7500_Rows[[#This Row],[app_opens_per_day]]/Smartphone_Usage_And_Addiction_Analysis_7500_Rows[[#This Row],[daily_screen_time_hours]]</f>
        <v>9.0990187332738621</v>
      </c>
      <c r="O4043" s="1">
        <v>12.3</v>
      </c>
      <c r="P4043" s="1" t="s">
        <v>32</v>
      </c>
      <c r="Q4043" s="1" t="s">
        <v>23</v>
      </c>
      <c r="R4043" s="1" t="s">
        <v>28</v>
      </c>
      <c r="S4043" s="1">
        <v>1</v>
      </c>
    </row>
    <row r="4044" spans="1:19" ht="18" customHeight="1" x14ac:dyDescent="0.25">
      <c r="A4044" s="10" t="s">
        <v>6466</v>
      </c>
      <c r="B4044" s="1">
        <v>21</v>
      </c>
      <c r="C4044" s="1" t="str">
        <f t="shared" si="63"/>
        <v>18-25 (Gen Z)</v>
      </c>
      <c r="D4044" t="s">
        <v>7582</v>
      </c>
      <c r="E4044">
        <v>9.9499999999999993</v>
      </c>
      <c r="F4044">
        <v>4.0199999999999996</v>
      </c>
      <c r="G4044">
        <v>3.79</v>
      </c>
      <c r="H4044">
        <v>2.25</v>
      </c>
      <c r="I4044">
        <v>8.15</v>
      </c>
      <c r="J4044" s="1">
        <f>Smartphone_Usage_And_Addiction_Analysis_7500_Rows[[#This Row],[social_media_hours]]+Smartphone_Usage_And_Addiction_Analysis_7500_Rows[[#This Row],[gaming_hours]]</f>
        <v>7.81</v>
      </c>
      <c r="K4044" s="1">
        <f>Smartphone_Usage_And_Addiction_Analysis_7500_Rows[[#This Row],[sleep_hours]]-Smartphone_Usage_And_Addiction_Analysis_7500_Rows[[#This Row],[total_leisure_hours]]</f>
        <v>0.34000000000000075</v>
      </c>
      <c r="L4044">
        <v>85</v>
      </c>
      <c r="M4044">
        <v>16</v>
      </c>
      <c r="N4044" s="5">
        <f>Smartphone_Usage_And_Addiction_Analysis_7500_Rows[[#This Row],[app_opens_per_day]]/Smartphone_Usage_And_Addiction_Analysis_7500_Rows[[#This Row],[daily_screen_time_hours]]</f>
        <v>1.6080402010050252</v>
      </c>
      <c r="O4044">
        <v>10.68</v>
      </c>
      <c r="P4044" t="s">
        <v>22</v>
      </c>
      <c r="Q4044" t="s">
        <v>23</v>
      </c>
      <c r="R4044" t="s">
        <v>28</v>
      </c>
      <c r="S4044">
        <v>1</v>
      </c>
    </row>
    <row r="4045" spans="1:19" ht="18" customHeight="1" x14ac:dyDescent="0.25">
      <c r="A4045" s="10" t="s">
        <v>6467</v>
      </c>
      <c r="B4045" s="1">
        <v>32</v>
      </c>
      <c r="C4045" s="1" t="str">
        <f t="shared" si="63"/>
        <v>26-40 (Millennials)</v>
      </c>
      <c r="D4045" t="s">
        <v>7582</v>
      </c>
      <c r="E4045">
        <v>8.5</v>
      </c>
      <c r="F4045">
        <v>4.84</v>
      </c>
      <c r="G4045">
        <v>2.81</v>
      </c>
      <c r="H4045">
        <v>2.79</v>
      </c>
      <c r="I4045">
        <v>6.97</v>
      </c>
      <c r="J4045" s="1">
        <f>Smartphone_Usage_And_Addiction_Analysis_7500_Rows[[#This Row],[social_media_hours]]+Smartphone_Usage_And_Addiction_Analysis_7500_Rows[[#This Row],[gaming_hours]]</f>
        <v>7.65</v>
      </c>
      <c r="K4045" s="1">
        <f>Smartphone_Usage_And_Addiction_Analysis_7500_Rows[[#This Row],[sleep_hours]]-Smartphone_Usage_And_Addiction_Analysis_7500_Rows[[#This Row],[total_leisure_hours]]</f>
        <v>-0.6800000000000006</v>
      </c>
      <c r="L4045">
        <v>155</v>
      </c>
      <c r="M4045">
        <v>146</v>
      </c>
      <c r="N4045" s="5">
        <f>Smartphone_Usage_And_Addiction_Analysis_7500_Rows[[#This Row],[app_opens_per_day]]/Smartphone_Usage_And_Addiction_Analysis_7500_Rows[[#This Row],[daily_screen_time_hours]]</f>
        <v>17.176470588235293</v>
      </c>
      <c r="O4045">
        <v>9.6</v>
      </c>
      <c r="P4045" t="s">
        <v>32</v>
      </c>
      <c r="Q4045" t="s">
        <v>23</v>
      </c>
      <c r="R4045" t="s">
        <v>24</v>
      </c>
      <c r="S4045">
        <v>1</v>
      </c>
    </row>
    <row r="4046" spans="1:19" ht="18" customHeight="1" x14ac:dyDescent="0.25">
      <c r="A4046" s="10" t="s">
        <v>2699</v>
      </c>
      <c r="B4046" s="1">
        <v>25</v>
      </c>
      <c r="C4046" t="str">
        <f t="shared" si="63"/>
        <v>18-25 (Gen Z)</v>
      </c>
      <c r="D4046" s="1" t="s">
        <v>17</v>
      </c>
      <c r="E4046" s="1">
        <v>6.84</v>
      </c>
      <c r="F4046" s="1">
        <v>2.2599999999999998</v>
      </c>
      <c r="G4046" s="1">
        <v>2.5299999999999998</v>
      </c>
      <c r="H4046" s="1">
        <v>2.97</v>
      </c>
      <c r="I4046" s="1">
        <v>7.94</v>
      </c>
      <c r="J4046" s="1">
        <f>Smartphone_Usage_And_Addiction_Analysis_7500_Rows[[#This Row],[social_media_hours]]+Smartphone_Usage_And_Addiction_Analysis_7500_Rows[[#This Row],[gaming_hours]]</f>
        <v>4.7899999999999991</v>
      </c>
      <c r="K4046" s="1">
        <f>Smartphone_Usage_And_Addiction_Analysis_7500_Rows[[#This Row],[sleep_hours]]-Smartphone_Usage_And_Addiction_Analysis_7500_Rows[[#This Row],[total_leisure_hours]]</f>
        <v>3.1500000000000012</v>
      </c>
      <c r="L4046" s="1">
        <v>134</v>
      </c>
      <c r="M4046" s="1">
        <v>162</v>
      </c>
      <c r="N4046" s="5">
        <f>Smartphone_Usage_And_Addiction_Analysis_7500_Rows[[#This Row],[app_opens_per_day]]/Smartphone_Usage_And_Addiction_Analysis_7500_Rows[[#This Row],[daily_screen_time_hours]]</f>
        <v>23.684210526315791</v>
      </c>
      <c r="O4046" s="1">
        <v>8.75</v>
      </c>
      <c r="P4046" s="1" t="s">
        <v>32</v>
      </c>
      <c r="Q4046" s="1" t="s">
        <v>23</v>
      </c>
      <c r="R4046" s="1" t="s">
        <v>28</v>
      </c>
      <c r="S4046" s="1">
        <v>1</v>
      </c>
    </row>
    <row r="4047" spans="1:19" ht="18" customHeight="1" x14ac:dyDescent="0.25">
      <c r="A4047" s="10" t="s">
        <v>2700</v>
      </c>
      <c r="B4047" s="1">
        <v>29</v>
      </c>
      <c r="C4047" t="str">
        <f t="shared" si="63"/>
        <v>26-40 (Millennials)</v>
      </c>
      <c r="D4047" s="1" t="s">
        <v>30</v>
      </c>
      <c r="E4047" s="1">
        <v>9.6</v>
      </c>
      <c r="F4047" s="1">
        <v>5.57</v>
      </c>
      <c r="G4047" s="1">
        <v>2.5299999999999998</v>
      </c>
      <c r="H4047" s="1">
        <v>4.0599999999999996</v>
      </c>
      <c r="I4047" s="1">
        <v>4.76</v>
      </c>
      <c r="J4047" s="1">
        <f>Smartphone_Usage_And_Addiction_Analysis_7500_Rows[[#This Row],[social_media_hours]]+Smartphone_Usage_And_Addiction_Analysis_7500_Rows[[#This Row],[gaming_hours]]</f>
        <v>8.1</v>
      </c>
      <c r="K4047" s="1">
        <f>Smartphone_Usage_And_Addiction_Analysis_7500_Rows[[#This Row],[sleep_hours]]-Smartphone_Usage_And_Addiction_Analysis_7500_Rows[[#This Row],[total_leisure_hours]]</f>
        <v>-3.34</v>
      </c>
      <c r="L4047" s="1">
        <v>216</v>
      </c>
      <c r="M4047" s="1">
        <v>92</v>
      </c>
      <c r="N4047" s="5">
        <f>Smartphone_Usage_And_Addiction_Analysis_7500_Rows[[#This Row],[app_opens_per_day]]/Smartphone_Usage_And_Addiction_Analysis_7500_Rows[[#This Row],[daily_screen_time_hours]]</f>
        <v>9.5833333333333339</v>
      </c>
      <c r="O4047" s="1">
        <v>10.63</v>
      </c>
      <c r="P4047" s="1" t="s">
        <v>32</v>
      </c>
      <c r="Q4047" s="1" t="s">
        <v>19</v>
      </c>
      <c r="R4047" s="1" t="s">
        <v>24</v>
      </c>
      <c r="S4047" s="1">
        <v>1</v>
      </c>
    </row>
    <row r="4048" spans="1:19" ht="18" customHeight="1" x14ac:dyDescent="0.25">
      <c r="A4048" s="10" t="s">
        <v>2701</v>
      </c>
      <c r="B4048" s="1">
        <v>30</v>
      </c>
      <c r="C4048" t="str">
        <f t="shared" si="63"/>
        <v>26-40 (Millennials)</v>
      </c>
      <c r="D4048" s="1" t="s">
        <v>17</v>
      </c>
      <c r="E4048" s="1">
        <v>7.64</v>
      </c>
      <c r="F4048" s="1">
        <v>3.72</v>
      </c>
      <c r="G4048" s="1">
        <v>1.98</v>
      </c>
      <c r="H4048" s="1">
        <v>4.2</v>
      </c>
      <c r="I4048" s="1">
        <v>5.98</v>
      </c>
      <c r="J4048" s="1">
        <f>Smartphone_Usage_And_Addiction_Analysis_7500_Rows[[#This Row],[social_media_hours]]+Smartphone_Usage_And_Addiction_Analysis_7500_Rows[[#This Row],[gaming_hours]]</f>
        <v>5.7</v>
      </c>
      <c r="K4048" s="1">
        <f>Smartphone_Usage_And_Addiction_Analysis_7500_Rows[[#This Row],[sleep_hours]]-Smartphone_Usage_And_Addiction_Analysis_7500_Rows[[#This Row],[total_leisure_hours]]</f>
        <v>0.28000000000000025</v>
      </c>
      <c r="L4048" s="1">
        <v>226</v>
      </c>
      <c r="M4048" s="1">
        <v>130</v>
      </c>
      <c r="N4048" s="5">
        <f>Smartphone_Usage_And_Addiction_Analysis_7500_Rows[[#This Row],[app_opens_per_day]]/Smartphone_Usage_And_Addiction_Analysis_7500_Rows[[#This Row],[daily_screen_time_hours]]</f>
        <v>17.015706806282722</v>
      </c>
      <c r="O4048" s="1">
        <v>9.4499999999999993</v>
      </c>
      <c r="P4048" s="1" t="s">
        <v>32</v>
      </c>
      <c r="Q4048" s="1" t="s">
        <v>23</v>
      </c>
      <c r="R4048" s="1" t="s">
        <v>28</v>
      </c>
      <c r="S4048" s="1">
        <v>1</v>
      </c>
    </row>
    <row r="4049" spans="1:19" ht="18" customHeight="1" x14ac:dyDescent="0.25">
      <c r="A4049" s="10" t="s">
        <v>2702</v>
      </c>
      <c r="B4049" s="1">
        <v>28</v>
      </c>
      <c r="C4049" t="str">
        <f t="shared" si="63"/>
        <v>26-40 (Millennials)</v>
      </c>
      <c r="D4049" s="1" t="s">
        <v>17</v>
      </c>
      <c r="E4049" s="1">
        <v>5.09</v>
      </c>
      <c r="F4049" s="1">
        <v>4.68</v>
      </c>
      <c r="G4049" s="1">
        <v>0.43</v>
      </c>
      <c r="H4049" s="1">
        <v>3.41</v>
      </c>
      <c r="I4049" s="1">
        <v>6.95</v>
      </c>
      <c r="J4049" s="1">
        <f>Smartphone_Usage_And_Addiction_Analysis_7500_Rows[[#This Row],[social_media_hours]]+Smartphone_Usage_And_Addiction_Analysis_7500_Rows[[#This Row],[gaming_hours]]</f>
        <v>5.1099999999999994</v>
      </c>
      <c r="K4049" s="1">
        <f>Smartphone_Usage_And_Addiction_Analysis_7500_Rows[[#This Row],[sleep_hours]]-Smartphone_Usage_And_Addiction_Analysis_7500_Rows[[#This Row],[total_leisure_hours]]</f>
        <v>1.8400000000000007</v>
      </c>
      <c r="L4049" s="1">
        <v>123</v>
      </c>
      <c r="M4049" s="1">
        <v>127</v>
      </c>
      <c r="N4049" s="5">
        <f>Smartphone_Usage_And_Addiction_Analysis_7500_Rows[[#This Row],[app_opens_per_day]]/Smartphone_Usage_And_Addiction_Analysis_7500_Rows[[#This Row],[daily_screen_time_hours]]</f>
        <v>24.95088408644401</v>
      </c>
      <c r="O4049" s="1">
        <v>6.9</v>
      </c>
      <c r="P4049" s="1" t="s">
        <v>32</v>
      </c>
      <c r="Q4049" s="1" t="s">
        <v>23</v>
      </c>
      <c r="R4049" s="1" t="s">
        <v>24</v>
      </c>
      <c r="S4049" s="1">
        <v>1</v>
      </c>
    </row>
    <row r="4050" spans="1:19" ht="18" customHeight="1" x14ac:dyDescent="0.25">
      <c r="A4050" s="10" t="s">
        <v>2703</v>
      </c>
      <c r="B4050" s="1">
        <v>21</v>
      </c>
      <c r="C4050" t="str">
        <f t="shared" si="63"/>
        <v>18-25 (Gen Z)</v>
      </c>
      <c r="D4050" s="1" t="s">
        <v>30</v>
      </c>
      <c r="E4050" s="1">
        <v>10.62</v>
      </c>
      <c r="F4050" s="1">
        <v>5.42</v>
      </c>
      <c r="G4050" s="1">
        <v>3.61</v>
      </c>
      <c r="H4050" s="1">
        <v>4.24</v>
      </c>
      <c r="I4050" s="1">
        <v>8.35</v>
      </c>
      <c r="J4050" s="1">
        <f>Smartphone_Usage_And_Addiction_Analysis_7500_Rows[[#This Row],[social_media_hours]]+Smartphone_Usage_And_Addiction_Analysis_7500_Rows[[#This Row],[gaming_hours]]</f>
        <v>9.0299999999999994</v>
      </c>
      <c r="K4050" s="1">
        <f>Smartphone_Usage_And_Addiction_Analysis_7500_Rows[[#This Row],[sleep_hours]]-Smartphone_Usage_And_Addiction_Analysis_7500_Rows[[#This Row],[total_leisure_hours]]</f>
        <v>-0.67999999999999972</v>
      </c>
      <c r="L4050" s="1">
        <v>225</v>
      </c>
      <c r="M4050" s="1">
        <v>87</v>
      </c>
      <c r="N4050" s="5">
        <f>Smartphone_Usage_And_Addiction_Analysis_7500_Rows[[#This Row],[app_opens_per_day]]/Smartphone_Usage_And_Addiction_Analysis_7500_Rows[[#This Row],[daily_screen_time_hours]]</f>
        <v>8.1920903954802267</v>
      </c>
      <c r="O4050" s="1">
        <v>12.15</v>
      </c>
      <c r="P4050" s="1" t="s">
        <v>22</v>
      </c>
      <c r="Q4050" s="1" t="s">
        <v>19</v>
      </c>
      <c r="R4050" s="1" t="s">
        <v>24</v>
      </c>
      <c r="S4050" s="1">
        <v>1</v>
      </c>
    </row>
    <row r="4051" spans="1:19" ht="18" customHeight="1" x14ac:dyDescent="0.25">
      <c r="A4051" s="10" t="s">
        <v>2704</v>
      </c>
      <c r="B4051" s="1">
        <v>23</v>
      </c>
      <c r="C4051" t="str">
        <f t="shared" si="63"/>
        <v>18-25 (Gen Z)</v>
      </c>
      <c r="D4051" s="1" t="s">
        <v>30</v>
      </c>
      <c r="E4051" s="1">
        <v>4.95</v>
      </c>
      <c r="F4051" s="1">
        <v>5.45</v>
      </c>
      <c r="G4051" s="1">
        <v>0.08</v>
      </c>
      <c r="H4051" s="1">
        <v>0.55000000000000004</v>
      </c>
      <c r="I4051" s="1">
        <v>5.16</v>
      </c>
      <c r="J4051" s="1">
        <f>Smartphone_Usage_And_Addiction_Analysis_7500_Rows[[#This Row],[social_media_hours]]+Smartphone_Usage_And_Addiction_Analysis_7500_Rows[[#This Row],[gaming_hours]]</f>
        <v>5.53</v>
      </c>
      <c r="K4051" s="1">
        <f>Smartphone_Usage_And_Addiction_Analysis_7500_Rows[[#This Row],[sleep_hours]]-Smartphone_Usage_And_Addiction_Analysis_7500_Rows[[#This Row],[total_leisure_hours]]</f>
        <v>-0.37000000000000011</v>
      </c>
      <c r="L4051" s="1">
        <v>223</v>
      </c>
      <c r="M4051" s="1">
        <v>174</v>
      </c>
      <c r="N4051" s="5">
        <f>Smartphone_Usage_And_Addiction_Analysis_7500_Rows[[#This Row],[app_opens_per_day]]/Smartphone_Usage_And_Addiction_Analysis_7500_Rows[[#This Row],[daily_screen_time_hours]]</f>
        <v>35.151515151515149</v>
      </c>
      <c r="O4051" s="1">
        <v>7.85</v>
      </c>
      <c r="P4051" s="1" t="s">
        <v>18</v>
      </c>
      <c r="Q4051" s="1" t="s">
        <v>23</v>
      </c>
      <c r="R4051" s="1" t="s">
        <v>28</v>
      </c>
      <c r="S4051" s="1">
        <v>1</v>
      </c>
    </row>
    <row r="4052" spans="1:19" ht="18" customHeight="1" x14ac:dyDescent="0.25">
      <c r="A4052" s="10" t="s">
        <v>2705</v>
      </c>
      <c r="B4052" s="1">
        <v>20</v>
      </c>
      <c r="C4052" t="str">
        <f t="shared" si="63"/>
        <v>18-25 (Gen Z)</v>
      </c>
      <c r="D4052" s="1" t="s">
        <v>17</v>
      </c>
      <c r="E4052" s="1">
        <v>10.210000000000001</v>
      </c>
      <c r="F4052" s="1">
        <v>3.58</v>
      </c>
      <c r="G4052" s="1">
        <v>1.94</v>
      </c>
      <c r="H4052" s="1">
        <v>2.99</v>
      </c>
      <c r="I4052" s="1">
        <v>6.15</v>
      </c>
      <c r="J4052" s="1">
        <f>Smartphone_Usage_And_Addiction_Analysis_7500_Rows[[#This Row],[social_media_hours]]+Smartphone_Usage_And_Addiction_Analysis_7500_Rows[[#This Row],[gaming_hours]]</f>
        <v>5.52</v>
      </c>
      <c r="K4052" s="1">
        <f>Smartphone_Usage_And_Addiction_Analysis_7500_Rows[[#This Row],[sleep_hours]]-Smartphone_Usage_And_Addiction_Analysis_7500_Rows[[#This Row],[total_leisure_hours]]</f>
        <v>0.63000000000000078</v>
      </c>
      <c r="L4052" s="1">
        <v>228</v>
      </c>
      <c r="M4052" s="1">
        <v>61</v>
      </c>
      <c r="N4052" s="5">
        <f>Smartphone_Usage_And_Addiction_Analysis_7500_Rows[[#This Row],[app_opens_per_day]]/Smartphone_Usage_And_Addiction_Analysis_7500_Rows[[#This Row],[daily_screen_time_hours]]</f>
        <v>5.9745347698334959</v>
      </c>
      <c r="O4052" s="1">
        <v>10.81</v>
      </c>
      <c r="P4052" s="1" t="s">
        <v>32</v>
      </c>
      <c r="Q4052" s="1" t="s">
        <v>19</v>
      </c>
      <c r="R4052" s="1" t="s">
        <v>24</v>
      </c>
      <c r="S4052" s="1">
        <v>1</v>
      </c>
    </row>
    <row r="4053" spans="1:19" ht="18" customHeight="1" x14ac:dyDescent="0.25">
      <c r="A4053" s="10" t="s">
        <v>6468</v>
      </c>
      <c r="B4053" s="1">
        <v>25</v>
      </c>
      <c r="C4053" s="1" t="str">
        <f t="shared" si="63"/>
        <v>18-25 (Gen Z)</v>
      </c>
      <c r="D4053" t="s">
        <v>7582</v>
      </c>
      <c r="E4053">
        <v>9.16</v>
      </c>
      <c r="F4053">
        <v>0.61</v>
      </c>
      <c r="G4053">
        <v>1.1499999999999999</v>
      </c>
      <c r="H4053">
        <v>4.9400000000000004</v>
      </c>
      <c r="I4053">
        <v>5.73</v>
      </c>
      <c r="J4053" s="1">
        <f>Smartphone_Usage_And_Addiction_Analysis_7500_Rows[[#This Row],[social_media_hours]]+Smartphone_Usage_And_Addiction_Analysis_7500_Rows[[#This Row],[gaming_hours]]</f>
        <v>1.7599999999999998</v>
      </c>
      <c r="K4053" s="1">
        <f>Smartphone_Usage_And_Addiction_Analysis_7500_Rows[[#This Row],[sleep_hours]]-Smartphone_Usage_And_Addiction_Analysis_7500_Rows[[#This Row],[total_leisure_hours]]</f>
        <v>3.9700000000000006</v>
      </c>
      <c r="L4053">
        <v>47</v>
      </c>
      <c r="M4053">
        <v>174</v>
      </c>
      <c r="N4053" s="5">
        <f>Smartphone_Usage_And_Addiction_Analysis_7500_Rows[[#This Row],[app_opens_per_day]]/Smartphone_Usage_And_Addiction_Analysis_7500_Rows[[#This Row],[daily_screen_time_hours]]</f>
        <v>18.995633187772924</v>
      </c>
      <c r="O4053">
        <v>12.05</v>
      </c>
      <c r="P4053" t="s">
        <v>22</v>
      </c>
      <c r="Q4053" t="s">
        <v>23</v>
      </c>
      <c r="R4053" t="s">
        <v>28</v>
      </c>
      <c r="S4053">
        <v>1</v>
      </c>
    </row>
    <row r="4054" spans="1:19" ht="18" customHeight="1" x14ac:dyDescent="0.25">
      <c r="A4054" s="10" t="s">
        <v>2706</v>
      </c>
      <c r="B4054" s="1">
        <v>19</v>
      </c>
      <c r="C4054" t="str">
        <f t="shared" si="63"/>
        <v>18-25 (Gen Z)</v>
      </c>
      <c r="D4054" s="1" t="s">
        <v>17</v>
      </c>
      <c r="E4054" s="1">
        <v>4.9000000000000004</v>
      </c>
      <c r="F4054" s="1">
        <v>3.21</v>
      </c>
      <c r="G4054" s="1">
        <v>2.12</v>
      </c>
      <c r="H4054" s="1">
        <v>0.57999999999999996</v>
      </c>
      <c r="I4054" s="1">
        <v>7.06</v>
      </c>
      <c r="J4054" s="1">
        <f>Smartphone_Usage_And_Addiction_Analysis_7500_Rows[[#This Row],[social_media_hours]]+Smartphone_Usage_And_Addiction_Analysis_7500_Rows[[#This Row],[gaming_hours]]</f>
        <v>5.33</v>
      </c>
      <c r="K4054" s="1">
        <f>Smartphone_Usage_And_Addiction_Analysis_7500_Rows[[#This Row],[sleep_hours]]-Smartphone_Usage_And_Addiction_Analysis_7500_Rows[[#This Row],[total_leisure_hours]]</f>
        <v>1.7299999999999995</v>
      </c>
      <c r="L4054" s="1">
        <v>204</v>
      </c>
      <c r="M4054" s="1">
        <v>71</v>
      </c>
      <c r="N4054" s="5">
        <f>Smartphone_Usage_And_Addiction_Analysis_7500_Rows[[#This Row],[app_opens_per_day]]/Smartphone_Usage_And_Addiction_Analysis_7500_Rows[[#This Row],[daily_screen_time_hours]]</f>
        <v>14.489795918367346</v>
      </c>
      <c r="O4054" s="1">
        <v>5.78</v>
      </c>
      <c r="P4054" s="1" t="s">
        <v>32</v>
      </c>
      <c r="Q4054" s="1" t="s">
        <v>23</v>
      </c>
      <c r="R4054" s="1" t="s">
        <v>20</v>
      </c>
      <c r="S4054" s="1">
        <v>0</v>
      </c>
    </row>
    <row r="4055" spans="1:19" ht="18" customHeight="1" x14ac:dyDescent="0.25">
      <c r="A4055" s="10" t="s">
        <v>2707</v>
      </c>
      <c r="B4055" s="1">
        <v>20</v>
      </c>
      <c r="C4055" t="str">
        <f t="shared" si="63"/>
        <v>18-25 (Gen Z)</v>
      </c>
      <c r="D4055" s="1" t="s">
        <v>30</v>
      </c>
      <c r="E4055" s="1">
        <v>7.1</v>
      </c>
      <c r="F4055" s="1">
        <v>5.08</v>
      </c>
      <c r="G4055" s="1">
        <v>3.54</v>
      </c>
      <c r="H4055" s="1">
        <v>4.63</v>
      </c>
      <c r="I4055" s="1">
        <v>8.77</v>
      </c>
      <c r="J4055" s="1">
        <f>Smartphone_Usage_And_Addiction_Analysis_7500_Rows[[#This Row],[social_media_hours]]+Smartphone_Usage_And_Addiction_Analysis_7500_Rows[[#This Row],[gaming_hours]]</f>
        <v>8.620000000000001</v>
      </c>
      <c r="K4055" s="1">
        <f>Smartphone_Usage_And_Addiction_Analysis_7500_Rows[[#This Row],[sleep_hours]]-Smartphone_Usage_And_Addiction_Analysis_7500_Rows[[#This Row],[total_leisure_hours]]</f>
        <v>0.14999999999999858</v>
      </c>
      <c r="L4055" s="1">
        <v>144</v>
      </c>
      <c r="M4055" s="1">
        <v>22</v>
      </c>
      <c r="N4055" s="5">
        <f>Smartphone_Usage_And_Addiction_Analysis_7500_Rows[[#This Row],[app_opens_per_day]]/Smartphone_Usage_And_Addiction_Analysis_7500_Rows[[#This Row],[daily_screen_time_hours]]</f>
        <v>3.098591549295775</v>
      </c>
      <c r="O4055" s="1">
        <v>9.15</v>
      </c>
      <c r="P4055" s="1" t="s">
        <v>22</v>
      </c>
      <c r="Q4055" s="1" t="s">
        <v>23</v>
      </c>
      <c r="R4055" s="1" t="s">
        <v>24</v>
      </c>
      <c r="S4055" s="1">
        <v>1</v>
      </c>
    </row>
    <row r="4056" spans="1:19" ht="18" customHeight="1" x14ac:dyDescent="0.25">
      <c r="A4056" s="10" t="s">
        <v>6469</v>
      </c>
      <c r="B4056" s="1">
        <v>19</v>
      </c>
      <c r="C4056" s="1" t="str">
        <f t="shared" si="63"/>
        <v>18-25 (Gen Z)</v>
      </c>
      <c r="D4056" t="s">
        <v>7582</v>
      </c>
      <c r="E4056">
        <v>7.97</v>
      </c>
      <c r="F4056">
        <v>3.12</v>
      </c>
      <c r="G4056">
        <v>2.79</v>
      </c>
      <c r="H4056">
        <v>3.12</v>
      </c>
      <c r="I4056">
        <v>8.8699999999999992</v>
      </c>
      <c r="J4056" s="1">
        <f>Smartphone_Usage_And_Addiction_Analysis_7500_Rows[[#This Row],[social_media_hours]]+Smartphone_Usage_And_Addiction_Analysis_7500_Rows[[#This Row],[gaming_hours]]</f>
        <v>5.91</v>
      </c>
      <c r="K4056" s="1">
        <f>Smartphone_Usage_And_Addiction_Analysis_7500_Rows[[#This Row],[sleep_hours]]-Smartphone_Usage_And_Addiction_Analysis_7500_Rows[[#This Row],[total_leisure_hours]]</f>
        <v>2.9599999999999991</v>
      </c>
      <c r="L4056">
        <v>47</v>
      </c>
      <c r="M4056">
        <v>121</v>
      </c>
      <c r="N4056" s="5">
        <f>Smartphone_Usage_And_Addiction_Analysis_7500_Rows[[#This Row],[app_opens_per_day]]/Smartphone_Usage_And_Addiction_Analysis_7500_Rows[[#This Row],[daily_screen_time_hours]]</f>
        <v>15.181932245922209</v>
      </c>
      <c r="O4056">
        <v>10.47</v>
      </c>
      <c r="P4056" t="s">
        <v>22</v>
      </c>
      <c r="Q4056" t="s">
        <v>23</v>
      </c>
      <c r="R4056" t="s">
        <v>28</v>
      </c>
      <c r="S4056">
        <v>1</v>
      </c>
    </row>
    <row r="4057" spans="1:19" ht="18" customHeight="1" x14ac:dyDescent="0.25">
      <c r="A4057" s="10" t="s">
        <v>2708</v>
      </c>
      <c r="B4057" s="1">
        <v>23</v>
      </c>
      <c r="C4057" t="str">
        <f t="shared" si="63"/>
        <v>18-25 (Gen Z)</v>
      </c>
      <c r="D4057" s="1" t="s">
        <v>17</v>
      </c>
      <c r="E4057" s="1">
        <v>7.41</v>
      </c>
      <c r="F4057" s="1">
        <v>2.78</v>
      </c>
      <c r="G4057" s="1">
        <v>0.19</v>
      </c>
      <c r="H4057" s="1">
        <v>0.74</v>
      </c>
      <c r="I4057" s="1">
        <v>8.86</v>
      </c>
      <c r="J4057" s="1">
        <f>Smartphone_Usage_And_Addiction_Analysis_7500_Rows[[#This Row],[social_media_hours]]+Smartphone_Usage_And_Addiction_Analysis_7500_Rows[[#This Row],[gaming_hours]]</f>
        <v>2.9699999999999998</v>
      </c>
      <c r="K4057" s="1">
        <f>Smartphone_Usage_And_Addiction_Analysis_7500_Rows[[#This Row],[sleep_hours]]-Smartphone_Usage_And_Addiction_Analysis_7500_Rows[[#This Row],[total_leisure_hours]]</f>
        <v>5.89</v>
      </c>
      <c r="L4057" s="1">
        <v>183</v>
      </c>
      <c r="M4057" s="1">
        <v>170</v>
      </c>
      <c r="N4057" s="5">
        <f>Smartphone_Usage_And_Addiction_Analysis_7500_Rows[[#This Row],[app_opens_per_day]]/Smartphone_Usage_And_Addiction_Analysis_7500_Rows[[#This Row],[daily_screen_time_hours]]</f>
        <v>22.941970310391362</v>
      </c>
      <c r="O4057" s="1">
        <v>10.19</v>
      </c>
      <c r="P4057" s="1" t="s">
        <v>18</v>
      </c>
      <c r="Q4057" s="1" t="s">
        <v>23</v>
      </c>
      <c r="R4057" s="1" t="s">
        <v>28</v>
      </c>
      <c r="S4057" s="1">
        <v>1</v>
      </c>
    </row>
    <row r="4058" spans="1:19" ht="18" customHeight="1" x14ac:dyDescent="0.25">
      <c r="A4058" s="10" t="s">
        <v>2709</v>
      </c>
      <c r="B4058" s="1">
        <v>18</v>
      </c>
      <c r="C4058" t="str">
        <f t="shared" si="63"/>
        <v>18-25 (Gen Z)</v>
      </c>
      <c r="D4058" s="1" t="s">
        <v>17</v>
      </c>
      <c r="E4058" s="1">
        <v>8.35</v>
      </c>
      <c r="F4058" s="1">
        <v>3.04</v>
      </c>
      <c r="G4058" s="1">
        <v>0.25</v>
      </c>
      <c r="H4058" s="1">
        <v>1.68</v>
      </c>
      <c r="I4058" s="1">
        <v>6.17</v>
      </c>
      <c r="J4058" s="1">
        <f>Smartphone_Usage_And_Addiction_Analysis_7500_Rows[[#This Row],[social_media_hours]]+Smartphone_Usage_And_Addiction_Analysis_7500_Rows[[#This Row],[gaming_hours]]</f>
        <v>3.29</v>
      </c>
      <c r="K4058" s="1">
        <f>Smartphone_Usage_And_Addiction_Analysis_7500_Rows[[#This Row],[sleep_hours]]-Smartphone_Usage_And_Addiction_Analysis_7500_Rows[[#This Row],[total_leisure_hours]]</f>
        <v>2.88</v>
      </c>
      <c r="L4058" s="1">
        <v>192</v>
      </c>
      <c r="M4058" s="1">
        <v>116</v>
      </c>
      <c r="N4058" s="5">
        <f>Smartphone_Usage_And_Addiction_Analysis_7500_Rows[[#This Row],[app_opens_per_day]]/Smartphone_Usage_And_Addiction_Analysis_7500_Rows[[#This Row],[daily_screen_time_hours]]</f>
        <v>13.892215568862277</v>
      </c>
      <c r="O4058" s="1">
        <v>9.8000000000000007</v>
      </c>
      <c r="P4058" s="1" t="s">
        <v>22</v>
      </c>
      <c r="Q4058" s="1" t="s">
        <v>19</v>
      </c>
      <c r="R4058" s="1" t="s">
        <v>24</v>
      </c>
      <c r="S4058" s="1">
        <v>1</v>
      </c>
    </row>
    <row r="4059" spans="1:19" ht="18" customHeight="1" x14ac:dyDescent="0.25">
      <c r="A4059" s="10" t="s">
        <v>6470</v>
      </c>
      <c r="B4059" s="1">
        <v>18</v>
      </c>
      <c r="C4059" s="1" t="str">
        <f t="shared" si="63"/>
        <v>18-25 (Gen Z)</v>
      </c>
      <c r="D4059" t="s">
        <v>7582</v>
      </c>
      <c r="E4059">
        <v>7.74</v>
      </c>
      <c r="F4059">
        <v>2.36</v>
      </c>
      <c r="G4059">
        <v>0.97</v>
      </c>
      <c r="H4059">
        <v>3</v>
      </c>
      <c r="I4059">
        <v>4.53</v>
      </c>
      <c r="J4059" s="1">
        <f>Smartphone_Usage_And_Addiction_Analysis_7500_Rows[[#This Row],[social_media_hours]]+Smartphone_Usage_And_Addiction_Analysis_7500_Rows[[#This Row],[gaming_hours]]</f>
        <v>3.33</v>
      </c>
      <c r="K4059" s="1">
        <f>Smartphone_Usage_And_Addiction_Analysis_7500_Rows[[#This Row],[sleep_hours]]-Smartphone_Usage_And_Addiction_Analysis_7500_Rows[[#This Row],[total_leisure_hours]]</f>
        <v>1.2000000000000002</v>
      </c>
      <c r="L4059">
        <v>35</v>
      </c>
      <c r="M4059">
        <v>20</v>
      </c>
      <c r="N4059" s="5">
        <f>Smartphone_Usage_And_Addiction_Analysis_7500_Rows[[#This Row],[app_opens_per_day]]/Smartphone_Usage_And_Addiction_Analysis_7500_Rows[[#This Row],[daily_screen_time_hours]]</f>
        <v>2.5839793281653747</v>
      </c>
      <c r="O4059">
        <v>8.49</v>
      </c>
      <c r="P4059" t="s">
        <v>22</v>
      </c>
      <c r="Q4059" t="s">
        <v>19</v>
      </c>
      <c r="R4059" t="s">
        <v>51</v>
      </c>
      <c r="S4059">
        <v>0</v>
      </c>
    </row>
    <row r="4060" spans="1:19" ht="18" customHeight="1" x14ac:dyDescent="0.25">
      <c r="A4060" s="10" t="s">
        <v>2710</v>
      </c>
      <c r="B4060" s="1">
        <v>21</v>
      </c>
      <c r="C4060" t="str">
        <f t="shared" si="63"/>
        <v>18-25 (Gen Z)</v>
      </c>
      <c r="D4060" s="1" t="s">
        <v>17</v>
      </c>
      <c r="E4060" s="1">
        <v>4.5199999999999996</v>
      </c>
      <c r="F4060" s="1">
        <v>2.68</v>
      </c>
      <c r="G4060" s="1">
        <v>3.32</v>
      </c>
      <c r="H4060" s="1">
        <v>5.31</v>
      </c>
      <c r="I4060" s="1">
        <v>8.75</v>
      </c>
      <c r="J4060" s="1">
        <f>Smartphone_Usage_And_Addiction_Analysis_7500_Rows[[#This Row],[social_media_hours]]+Smartphone_Usage_And_Addiction_Analysis_7500_Rows[[#This Row],[gaming_hours]]</f>
        <v>6</v>
      </c>
      <c r="K4060" s="1">
        <f>Smartphone_Usage_And_Addiction_Analysis_7500_Rows[[#This Row],[sleep_hours]]-Smartphone_Usage_And_Addiction_Analysis_7500_Rows[[#This Row],[total_leisure_hours]]</f>
        <v>2.75</v>
      </c>
      <c r="L4060" s="1">
        <v>30</v>
      </c>
      <c r="M4060" s="1">
        <v>96</v>
      </c>
      <c r="N4060" s="5">
        <f>Smartphone_Usage_And_Addiction_Analysis_7500_Rows[[#This Row],[app_opens_per_day]]/Smartphone_Usage_And_Addiction_Analysis_7500_Rows[[#This Row],[daily_screen_time_hours]]</f>
        <v>21.238938053097346</v>
      </c>
      <c r="O4060" s="1">
        <v>5.26</v>
      </c>
      <c r="P4060" s="1" t="s">
        <v>32</v>
      </c>
      <c r="Q4060" s="1" t="s">
        <v>19</v>
      </c>
      <c r="R4060" s="1" t="s">
        <v>20</v>
      </c>
      <c r="S4060" s="1">
        <v>0</v>
      </c>
    </row>
    <row r="4061" spans="1:19" ht="18" customHeight="1" x14ac:dyDescent="0.25">
      <c r="A4061" s="10" t="s">
        <v>2711</v>
      </c>
      <c r="B4061" s="1">
        <v>35</v>
      </c>
      <c r="C4061" t="str">
        <f t="shared" si="63"/>
        <v>26-40 (Millennials)</v>
      </c>
      <c r="D4061" s="1" t="s">
        <v>17</v>
      </c>
      <c r="E4061" s="1">
        <v>11.18</v>
      </c>
      <c r="F4061" s="1">
        <v>4.54</v>
      </c>
      <c r="G4061" s="1">
        <v>2.27</v>
      </c>
      <c r="H4061" s="1">
        <v>4.84</v>
      </c>
      <c r="I4061" s="1">
        <v>7.77</v>
      </c>
      <c r="J4061" s="1">
        <f>Smartphone_Usage_And_Addiction_Analysis_7500_Rows[[#This Row],[social_media_hours]]+Smartphone_Usage_And_Addiction_Analysis_7500_Rows[[#This Row],[gaming_hours]]</f>
        <v>6.8100000000000005</v>
      </c>
      <c r="K4061" s="1">
        <f>Smartphone_Usage_And_Addiction_Analysis_7500_Rows[[#This Row],[sleep_hours]]-Smartphone_Usage_And_Addiction_Analysis_7500_Rows[[#This Row],[total_leisure_hours]]</f>
        <v>0.95999999999999908</v>
      </c>
      <c r="L4061" s="1">
        <v>48</v>
      </c>
      <c r="M4061" s="1">
        <v>16</v>
      </c>
      <c r="N4061" s="5">
        <f>Smartphone_Usage_And_Addiction_Analysis_7500_Rows[[#This Row],[app_opens_per_day]]/Smartphone_Usage_And_Addiction_Analysis_7500_Rows[[#This Row],[daily_screen_time_hours]]</f>
        <v>1.4311270125223614</v>
      </c>
      <c r="O4061" s="1">
        <v>13.64</v>
      </c>
      <c r="P4061" s="1" t="s">
        <v>18</v>
      </c>
      <c r="Q4061" s="1" t="s">
        <v>23</v>
      </c>
      <c r="R4061" s="1" t="s">
        <v>24</v>
      </c>
      <c r="S4061" s="1">
        <v>1</v>
      </c>
    </row>
    <row r="4062" spans="1:19" ht="18" customHeight="1" x14ac:dyDescent="0.25">
      <c r="A4062" s="10" t="s">
        <v>2712</v>
      </c>
      <c r="B4062" s="1">
        <v>19</v>
      </c>
      <c r="C4062" t="str">
        <f t="shared" si="63"/>
        <v>18-25 (Gen Z)</v>
      </c>
      <c r="D4062" s="1" t="s">
        <v>30</v>
      </c>
      <c r="E4062" s="1">
        <v>10.55</v>
      </c>
      <c r="F4062" s="1">
        <v>1.1000000000000001</v>
      </c>
      <c r="G4062" s="1">
        <v>2.46</v>
      </c>
      <c r="H4062" s="1">
        <v>0.94</v>
      </c>
      <c r="I4062" s="1">
        <v>8.06</v>
      </c>
      <c r="J4062" s="1">
        <f>Smartphone_Usage_And_Addiction_Analysis_7500_Rows[[#This Row],[social_media_hours]]+Smartphone_Usage_And_Addiction_Analysis_7500_Rows[[#This Row],[gaming_hours]]</f>
        <v>3.56</v>
      </c>
      <c r="K4062" s="1">
        <f>Smartphone_Usage_And_Addiction_Analysis_7500_Rows[[#This Row],[sleep_hours]]-Smartphone_Usage_And_Addiction_Analysis_7500_Rows[[#This Row],[total_leisure_hours]]</f>
        <v>4.5</v>
      </c>
      <c r="L4062" s="1">
        <v>218</v>
      </c>
      <c r="M4062" s="1">
        <v>123</v>
      </c>
      <c r="N4062" s="5">
        <f>Smartphone_Usage_And_Addiction_Analysis_7500_Rows[[#This Row],[app_opens_per_day]]/Smartphone_Usage_And_Addiction_Analysis_7500_Rows[[#This Row],[daily_screen_time_hours]]</f>
        <v>11.658767772511847</v>
      </c>
      <c r="O4062" s="1">
        <v>11.62</v>
      </c>
      <c r="P4062" s="1" t="s">
        <v>22</v>
      </c>
      <c r="Q4062" s="1" t="s">
        <v>19</v>
      </c>
      <c r="R4062" s="1" t="s">
        <v>28</v>
      </c>
      <c r="S4062" s="1">
        <v>1</v>
      </c>
    </row>
    <row r="4063" spans="1:19" ht="18" customHeight="1" x14ac:dyDescent="0.25">
      <c r="A4063" s="10" t="s">
        <v>2713</v>
      </c>
      <c r="B4063" s="1">
        <v>21</v>
      </c>
      <c r="C4063" t="str">
        <f t="shared" si="63"/>
        <v>18-25 (Gen Z)</v>
      </c>
      <c r="D4063" s="1" t="s">
        <v>17</v>
      </c>
      <c r="E4063" s="1">
        <v>8.11</v>
      </c>
      <c r="F4063" s="1">
        <v>1.92</v>
      </c>
      <c r="G4063" s="1">
        <v>0.54</v>
      </c>
      <c r="H4063" s="1">
        <v>5.83</v>
      </c>
      <c r="I4063" s="1">
        <v>7.16</v>
      </c>
      <c r="J4063" s="1">
        <f>Smartphone_Usage_And_Addiction_Analysis_7500_Rows[[#This Row],[social_media_hours]]+Smartphone_Usage_And_Addiction_Analysis_7500_Rows[[#This Row],[gaming_hours]]</f>
        <v>2.46</v>
      </c>
      <c r="K4063" s="1">
        <f>Smartphone_Usage_And_Addiction_Analysis_7500_Rows[[#This Row],[sleep_hours]]-Smartphone_Usage_And_Addiction_Analysis_7500_Rows[[#This Row],[total_leisure_hours]]</f>
        <v>4.7</v>
      </c>
      <c r="L4063" s="1">
        <v>104</v>
      </c>
      <c r="M4063" s="1">
        <v>144</v>
      </c>
      <c r="N4063" s="5">
        <f>Smartphone_Usage_And_Addiction_Analysis_7500_Rows[[#This Row],[app_opens_per_day]]/Smartphone_Usage_And_Addiction_Analysis_7500_Rows[[#This Row],[daily_screen_time_hours]]</f>
        <v>17.755856966707768</v>
      </c>
      <c r="O4063" s="1">
        <v>10.19</v>
      </c>
      <c r="P4063" s="1" t="s">
        <v>22</v>
      </c>
      <c r="Q4063" s="1" t="s">
        <v>23</v>
      </c>
      <c r="R4063" s="1" t="s">
        <v>24</v>
      </c>
      <c r="S4063" s="1">
        <v>1</v>
      </c>
    </row>
    <row r="4064" spans="1:19" ht="18" customHeight="1" x14ac:dyDescent="0.25">
      <c r="A4064" s="10" t="s">
        <v>2714</v>
      </c>
      <c r="B4064" s="1">
        <v>21</v>
      </c>
      <c r="C4064" t="str">
        <f t="shared" si="63"/>
        <v>18-25 (Gen Z)</v>
      </c>
      <c r="D4064" s="1" t="s">
        <v>30</v>
      </c>
      <c r="E4064" s="1">
        <v>3.57</v>
      </c>
      <c r="F4064" s="1">
        <v>5.31</v>
      </c>
      <c r="G4064" s="1">
        <v>0.08</v>
      </c>
      <c r="H4064" s="1">
        <v>4.8099999999999996</v>
      </c>
      <c r="I4064" s="1">
        <v>8.16</v>
      </c>
      <c r="J4064" s="1">
        <f>Smartphone_Usage_And_Addiction_Analysis_7500_Rows[[#This Row],[social_media_hours]]+Smartphone_Usage_And_Addiction_Analysis_7500_Rows[[#This Row],[gaming_hours]]</f>
        <v>5.39</v>
      </c>
      <c r="K4064" s="1">
        <f>Smartphone_Usage_And_Addiction_Analysis_7500_Rows[[#This Row],[sleep_hours]]-Smartphone_Usage_And_Addiction_Analysis_7500_Rows[[#This Row],[total_leisure_hours]]</f>
        <v>2.7700000000000005</v>
      </c>
      <c r="L4064" s="1">
        <v>84</v>
      </c>
      <c r="M4064" s="1">
        <v>92</v>
      </c>
      <c r="N4064" s="5">
        <f>Smartphone_Usage_And_Addiction_Analysis_7500_Rows[[#This Row],[app_opens_per_day]]/Smartphone_Usage_And_Addiction_Analysis_7500_Rows[[#This Row],[daily_screen_time_hours]]</f>
        <v>25.770308123249301</v>
      </c>
      <c r="O4064" s="1">
        <v>6.04</v>
      </c>
      <c r="P4064" s="1" t="s">
        <v>32</v>
      </c>
      <c r="Q4064" s="1" t="s">
        <v>23</v>
      </c>
      <c r="R4064" s="1" t="s">
        <v>24</v>
      </c>
      <c r="S4064" s="1">
        <v>1</v>
      </c>
    </row>
    <row r="4065" spans="1:19" ht="18" customHeight="1" x14ac:dyDescent="0.25">
      <c r="A4065" s="10" t="s">
        <v>6471</v>
      </c>
      <c r="B4065" s="1">
        <v>19</v>
      </c>
      <c r="C4065" s="1" t="str">
        <f t="shared" si="63"/>
        <v>18-25 (Gen Z)</v>
      </c>
      <c r="D4065" t="s">
        <v>7582</v>
      </c>
      <c r="E4065">
        <v>11.75</v>
      </c>
      <c r="F4065">
        <v>4.38</v>
      </c>
      <c r="G4065">
        <v>3.69</v>
      </c>
      <c r="H4065">
        <v>1.36</v>
      </c>
      <c r="I4065">
        <v>7.72</v>
      </c>
      <c r="J4065" s="1">
        <f>Smartphone_Usage_And_Addiction_Analysis_7500_Rows[[#This Row],[social_media_hours]]+Smartphone_Usage_And_Addiction_Analysis_7500_Rows[[#This Row],[gaming_hours]]</f>
        <v>8.07</v>
      </c>
      <c r="K4065" s="1">
        <f>Smartphone_Usage_And_Addiction_Analysis_7500_Rows[[#This Row],[sleep_hours]]-Smartphone_Usage_And_Addiction_Analysis_7500_Rows[[#This Row],[total_leisure_hours]]</f>
        <v>-0.35000000000000053</v>
      </c>
      <c r="L4065">
        <v>236</v>
      </c>
      <c r="M4065">
        <v>147</v>
      </c>
      <c r="N4065" s="5">
        <f>Smartphone_Usage_And_Addiction_Analysis_7500_Rows[[#This Row],[app_opens_per_day]]/Smartphone_Usage_And_Addiction_Analysis_7500_Rows[[#This Row],[daily_screen_time_hours]]</f>
        <v>12.51063829787234</v>
      </c>
      <c r="O4065">
        <v>13.91</v>
      </c>
      <c r="P4065" t="s">
        <v>22</v>
      </c>
      <c r="Q4065" t="s">
        <v>23</v>
      </c>
      <c r="R4065" t="s">
        <v>24</v>
      </c>
      <c r="S4065">
        <v>1</v>
      </c>
    </row>
    <row r="4066" spans="1:19" ht="18" customHeight="1" x14ac:dyDescent="0.25">
      <c r="A4066" s="10" t="s">
        <v>2715</v>
      </c>
      <c r="B4066" s="1">
        <v>34</v>
      </c>
      <c r="C4066" t="str">
        <f t="shared" si="63"/>
        <v>26-40 (Millennials)</v>
      </c>
      <c r="D4066" s="1" t="s">
        <v>17</v>
      </c>
      <c r="E4066" s="1">
        <v>3.45</v>
      </c>
      <c r="F4066" s="1">
        <v>4.32</v>
      </c>
      <c r="G4066" s="1">
        <v>3.79</v>
      </c>
      <c r="H4066" s="1">
        <v>3.9</v>
      </c>
      <c r="I4066" s="1">
        <v>8.8699999999999992</v>
      </c>
      <c r="J4066" s="1">
        <f>Smartphone_Usage_And_Addiction_Analysis_7500_Rows[[#This Row],[social_media_hours]]+Smartphone_Usage_And_Addiction_Analysis_7500_Rows[[#This Row],[gaming_hours]]</f>
        <v>8.11</v>
      </c>
      <c r="K4066" s="1">
        <f>Smartphone_Usage_And_Addiction_Analysis_7500_Rows[[#This Row],[sleep_hours]]-Smartphone_Usage_And_Addiction_Analysis_7500_Rows[[#This Row],[total_leisure_hours]]</f>
        <v>0.75999999999999979</v>
      </c>
      <c r="L4066" s="1">
        <v>20</v>
      </c>
      <c r="M4066" s="1">
        <v>58</v>
      </c>
      <c r="N4066" s="5">
        <f>Smartphone_Usage_And_Addiction_Analysis_7500_Rows[[#This Row],[app_opens_per_day]]/Smartphone_Usage_And_Addiction_Analysis_7500_Rows[[#This Row],[daily_screen_time_hours]]</f>
        <v>16.811594202898551</v>
      </c>
      <c r="O4066" s="1">
        <v>4.6900000000000004</v>
      </c>
      <c r="P4066" s="1" t="s">
        <v>18</v>
      </c>
      <c r="Q4066" s="1" t="s">
        <v>19</v>
      </c>
      <c r="R4066" s="1" t="s">
        <v>24</v>
      </c>
      <c r="S4066" s="1">
        <v>1</v>
      </c>
    </row>
    <row r="4067" spans="1:19" ht="18" customHeight="1" x14ac:dyDescent="0.25">
      <c r="A4067" s="10" t="s">
        <v>2716</v>
      </c>
      <c r="B4067" s="1">
        <v>25</v>
      </c>
      <c r="C4067" t="str">
        <f t="shared" si="63"/>
        <v>18-25 (Gen Z)</v>
      </c>
      <c r="D4067" s="1" t="s">
        <v>17</v>
      </c>
      <c r="E4067" s="1">
        <v>11.68</v>
      </c>
      <c r="F4067" s="1">
        <v>1.49</v>
      </c>
      <c r="G4067" s="1">
        <v>0.46</v>
      </c>
      <c r="H4067" s="1">
        <v>3.05</v>
      </c>
      <c r="I4067" s="1">
        <v>5.94</v>
      </c>
      <c r="J4067" s="1">
        <f>Smartphone_Usage_And_Addiction_Analysis_7500_Rows[[#This Row],[social_media_hours]]+Smartphone_Usage_And_Addiction_Analysis_7500_Rows[[#This Row],[gaming_hours]]</f>
        <v>1.95</v>
      </c>
      <c r="K4067" s="1">
        <f>Smartphone_Usage_And_Addiction_Analysis_7500_Rows[[#This Row],[sleep_hours]]-Smartphone_Usage_And_Addiction_Analysis_7500_Rows[[#This Row],[total_leisure_hours]]</f>
        <v>3.99</v>
      </c>
      <c r="L4067" s="1">
        <v>148</v>
      </c>
      <c r="M4067" s="1">
        <v>128</v>
      </c>
      <c r="N4067" s="5">
        <f>Smartphone_Usage_And_Addiction_Analysis_7500_Rows[[#This Row],[app_opens_per_day]]/Smartphone_Usage_And_Addiction_Analysis_7500_Rows[[#This Row],[daily_screen_time_hours]]</f>
        <v>10.95890410958904</v>
      </c>
      <c r="O4067" s="1">
        <v>13.42</v>
      </c>
      <c r="P4067" s="1" t="s">
        <v>22</v>
      </c>
      <c r="Q4067" s="1" t="s">
        <v>19</v>
      </c>
      <c r="R4067" s="1" t="s">
        <v>28</v>
      </c>
      <c r="S4067" s="1">
        <v>1</v>
      </c>
    </row>
    <row r="4068" spans="1:19" ht="18" customHeight="1" x14ac:dyDescent="0.25">
      <c r="A4068" s="10" t="s">
        <v>6472</v>
      </c>
      <c r="B4068" s="1">
        <v>22</v>
      </c>
      <c r="C4068" s="1" t="str">
        <f t="shared" si="63"/>
        <v>18-25 (Gen Z)</v>
      </c>
      <c r="D4068" t="s">
        <v>7582</v>
      </c>
      <c r="E4068">
        <v>3.15</v>
      </c>
      <c r="F4068">
        <v>1</v>
      </c>
      <c r="G4068">
        <v>0.83</v>
      </c>
      <c r="H4068">
        <v>4.91</v>
      </c>
      <c r="I4068">
        <v>5.09</v>
      </c>
      <c r="J4068" s="1">
        <f>Smartphone_Usage_And_Addiction_Analysis_7500_Rows[[#This Row],[social_media_hours]]+Smartphone_Usage_And_Addiction_Analysis_7500_Rows[[#This Row],[gaming_hours]]</f>
        <v>1.83</v>
      </c>
      <c r="K4068" s="1">
        <f>Smartphone_Usage_And_Addiction_Analysis_7500_Rows[[#This Row],[sleep_hours]]-Smartphone_Usage_And_Addiction_Analysis_7500_Rows[[#This Row],[total_leisure_hours]]</f>
        <v>3.26</v>
      </c>
      <c r="L4068">
        <v>80</v>
      </c>
      <c r="M4068">
        <v>42</v>
      </c>
      <c r="N4068" s="5">
        <f>Smartphone_Usage_And_Addiction_Analysis_7500_Rows[[#This Row],[app_opens_per_day]]/Smartphone_Usage_And_Addiction_Analysis_7500_Rows[[#This Row],[daily_screen_time_hours]]</f>
        <v>13.333333333333334</v>
      </c>
      <c r="O4068">
        <v>5.6</v>
      </c>
      <c r="P4068" t="s">
        <v>18</v>
      </c>
      <c r="Q4068" t="s">
        <v>23</v>
      </c>
      <c r="R4068" t="s">
        <v>51</v>
      </c>
      <c r="S4068">
        <v>0</v>
      </c>
    </row>
    <row r="4069" spans="1:19" ht="18" customHeight="1" x14ac:dyDescent="0.25">
      <c r="A4069" s="10" t="s">
        <v>2717</v>
      </c>
      <c r="B4069" s="1">
        <v>32</v>
      </c>
      <c r="C4069" t="str">
        <f t="shared" si="63"/>
        <v>26-40 (Millennials)</v>
      </c>
      <c r="D4069" s="1" t="s">
        <v>30</v>
      </c>
      <c r="E4069" s="1">
        <v>5.52</v>
      </c>
      <c r="F4069" s="1">
        <v>3.35</v>
      </c>
      <c r="G4069" s="1">
        <v>0.67</v>
      </c>
      <c r="H4069" s="1">
        <v>3.31</v>
      </c>
      <c r="I4069" s="1">
        <v>6.7</v>
      </c>
      <c r="J4069" s="1">
        <f>Smartphone_Usage_And_Addiction_Analysis_7500_Rows[[#This Row],[social_media_hours]]+Smartphone_Usage_And_Addiction_Analysis_7500_Rows[[#This Row],[gaming_hours]]</f>
        <v>4.0200000000000005</v>
      </c>
      <c r="K4069" s="1">
        <f>Smartphone_Usage_And_Addiction_Analysis_7500_Rows[[#This Row],[sleep_hours]]-Smartphone_Usage_And_Addiction_Analysis_7500_Rows[[#This Row],[total_leisure_hours]]</f>
        <v>2.6799999999999997</v>
      </c>
      <c r="L4069" s="1">
        <v>22</v>
      </c>
      <c r="M4069" s="1">
        <v>142</v>
      </c>
      <c r="N4069" s="5">
        <f>Smartphone_Usage_And_Addiction_Analysis_7500_Rows[[#This Row],[app_opens_per_day]]/Smartphone_Usage_And_Addiction_Analysis_7500_Rows[[#This Row],[daily_screen_time_hours]]</f>
        <v>25.724637681159422</v>
      </c>
      <c r="O4069" s="1">
        <v>8.3000000000000007</v>
      </c>
      <c r="P4069" s="1" t="s">
        <v>32</v>
      </c>
      <c r="Q4069" s="1" t="s">
        <v>19</v>
      </c>
      <c r="R4069" s="1" t="s">
        <v>20</v>
      </c>
      <c r="S4069" s="1">
        <v>0</v>
      </c>
    </row>
    <row r="4070" spans="1:19" ht="18" customHeight="1" x14ac:dyDescent="0.25">
      <c r="A4070" s="10" t="s">
        <v>6473</v>
      </c>
      <c r="B4070" s="1">
        <v>31</v>
      </c>
      <c r="C4070" s="1" t="str">
        <f t="shared" si="63"/>
        <v>26-40 (Millennials)</v>
      </c>
      <c r="D4070" t="s">
        <v>7582</v>
      </c>
      <c r="E4070">
        <v>5.07</v>
      </c>
      <c r="F4070">
        <v>4.34</v>
      </c>
      <c r="G4070">
        <v>3.66</v>
      </c>
      <c r="H4070">
        <v>2.8</v>
      </c>
      <c r="I4070">
        <v>8.4</v>
      </c>
      <c r="J4070" s="1">
        <f>Smartphone_Usage_And_Addiction_Analysis_7500_Rows[[#This Row],[social_media_hours]]+Smartphone_Usage_And_Addiction_Analysis_7500_Rows[[#This Row],[gaming_hours]]</f>
        <v>8</v>
      </c>
      <c r="K4070" s="1">
        <f>Smartphone_Usage_And_Addiction_Analysis_7500_Rows[[#This Row],[sleep_hours]]-Smartphone_Usage_And_Addiction_Analysis_7500_Rows[[#This Row],[total_leisure_hours]]</f>
        <v>0.40000000000000036</v>
      </c>
      <c r="L4070">
        <v>213</v>
      </c>
      <c r="M4070">
        <v>126</v>
      </c>
      <c r="N4070" s="5">
        <f>Smartphone_Usage_And_Addiction_Analysis_7500_Rows[[#This Row],[app_opens_per_day]]/Smartphone_Usage_And_Addiction_Analysis_7500_Rows[[#This Row],[daily_screen_time_hours]]</f>
        <v>24.852071005917157</v>
      </c>
      <c r="O4070">
        <v>6.01</v>
      </c>
      <c r="P4070" t="s">
        <v>18</v>
      </c>
      <c r="Q4070" t="s">
        <v>19</v>
      </c>
      <c r="R4070" t="s">
        <v>28</v>
      </c>
      <c r="S4070">
        <v>1</v>
      </c>
    </row>
    <row r="4071" spans="1:19" ht="18" customHeight="1" x14ac:dyDescent="0.25">
      <c r="A4071" s="10" t="s">
        <v>2718</v>
      </c>
      <c r="B4071" s="1">
        <v>31</v>
      </c>
      <c r="C4071" t="str">
        <f t="shared" si="63"/>
        <v>26-40 (Millennials)</v>
      </c>
      <c r="D4071" s="1" t="s">
        <v>30</v>
      </c>
      <c r="E4071" s="1">
        <v>11.51</v>
      </c>
      <c r="F4071" s="1">
        <v>2.2200000000000002</v>
      </c>
      <c r="G4071" s="1">
        <v>2.44</v>
      </c>
      <c r="H4071" s="1">
        <v>0.89</v>
      </c>
      <c r="I4071" s="1">
        <v>8.91</v>
      </c>
      <c r="J4071" s="1">
        <f>Smartphone_Usage_And_Addiction_Analysis_7500_Rows[[#This Row],[social_media_hours]]+Smartphone_Usage_And_Addiction_Analysis_7500_Rows[[#This Row],[gaming_hours]]</f>
        <v>4.66</v>
      </c>
      <c r="K4071" s="1">
        <f>Smartphone_Usage_And_Addiction_Analysis_7500_Rows[[#This Row],[sleep_hours]]-Smartphone_Usage_And_Addiction_Analysis_7500_Rows[[#This Row],[total_leisure_hours]]</f>
        <v>4.25</v>
      </c>
      <c r="L4071" s="1">
        <v>30</v>
      </c>
      <c r="M4071" s="1">
        <v>80</v>
      </c>
      <c r="N4071" s="5">
        <f>Smartphone_Usage_And_Addiction_Analysis_7500_Rows[[#This Row],[app_opens_per_day]]/Smartphone_Usage_And_Addiction_Analysis_7500_Rows[[#This Row],[daily_screen_time_hours]]</f>
        <v>6.9504778453518679</v>
      </c>
      <c r="O4071" s="1">
        <v>13.99</v>
      </c>
      <c r="P4071" s="1" t="s">
        <v>18</v>
      </c>
      <c r="Q4071" s="1" t="s">
        <v>19</v>
      </c>
      <c r="R4071" s="1" t="s">
        <v>24</v>
      </c>
      <c r="S4071" s="1">
        <v>1</v>
      </c>
    </row>
    <row r="4072" spans="1:19" ht="18" customHeight="1" x14ac:dyDescent="0.25">
      <c r="A4072" s="10" t="s">
        <v>6474</v>
      </c>
      <c r="B4072" s="1">
        <v>28</v>
      </c>
      <c r="C4072" s="1" t="str">
        <f t="shared" si="63"/>
        <v>26-40 (Millennials)</v>
      </c>
      <c r="D4072" t="s">
        <v>7582</v>
      </c>
      <c r="E4072">
        <v>10.78</v>
      </c>
      <c r="F4072">
        <v>5.93</v>
      </c>
      <c r="G4072">
        <v>3.88</v>
      </c>
      <c r="H4072">
        <v>4.01</v>
      </c>
      <c r="I4072">
        <v>8.32</v>
      </c>
      <c r="J4072" s="1">
        <f>Smartphone_Usage_And_Addiction_Analysis_7500_Rows[[#This Row],[social_media_hours]]+Smartphone_Usage_And_Addiction_Analysis_7500_Rows[[#This Row],[gaming_hours]]</f>
        <v>9.8099999999999987</v>
      </c>
      <c r="K4072" s="1">
        <f>Smartphone_Usage_And_Addiction_Analysis_7500_Rows[[#This Row],[sleep_hours]]-Smartphone_Usage_And_Addiction_Analysis_7500_Rows[[#This Row],[total_leisure_hours]]</f>
        <v>-1.4899999999999984</v>
      </c>
      <c r="L4072">
        <v>207</v>
      </c>
      <c r="M4072">
        <v>92</v>
      </c>
      <c r="N4072" s="5">
        <f>Smartphone_Usage_And_Addiction_Analysis_7500_Rows[[#This Row],[app_opens_per_day]]/Smartphone_Usage_And_Addiction_Analysis_7500_Rows[[#This Row],[daily_screen_time_hours]]</f>
        <v>8.5343228200371062</v>
      </c>
      <c r="O4072">
        <v>13.55</v>
      </c>
      <c r="P4072" t="s">
        <v>18</v>
      </c>
      <c r="Q4072" t="s">
        <v>23</v>
      </c>
      <c r="R4072" t="s">
        <v>24</v>
      </c>
      <c r="S4072">
        <v>1</v>
      </c>
    </row>
    <row r="4073" spans="1:19" ht="18" customHeight="1" x14ac:dyDescent="0.25">
      <c r="A4073" s="10" t="s">
        <v>6475</v>
      </c>
      <c r="B4073" s="1">
        <v>21</v>
      </c>
      <c r="C4073" s="1" t="str">
        <f t="shared" si="63"/>
        <v>18-25 (Gen Z)</v>
      </c>
      <c r="D4073" t="s">
        <v>7582</v>
      </c>
      <c r="E4073">
        <v>5.21</v>
      </c>
      <c r="F4073">
        <v>4.9800000000000004</v>
      </c>
      <c r="G4073">
        <v>2.5299999999999998</v>
      </c>
      <c r="H4073">
        <v>1.1100000000000001</v>
      </c>
      <c r="I4073">
        <v>5.39</v>
      </c>
      <c r="J4073" s="1">
        <f>Smartphone_Usage_And_Addiction_Analysis_7500_Rows[[#This Row],[social_media_hours]]+Smartphone_Usage_And_Addiction_Analysis_7500_Rows[[#This Row],[gaming_hours]]</f>
        <v>7.51</v>
      </c>
      <c r="K4073" s="1">
        <f>Smartphone_Usage_And_Addiction_Analysis_7500_Rows[[#This Row],[sleep_hours]]-Smartphone_Usage_And_Addiction_Analysis_7500_Rows[[#This Row],[total_leisure_hours]]</f>
        <v>-2.12</v>
      </c>
      <c r="L4073">
        <v>62</v>
      </c>
      <c r="M4073">
        <v>134</v>
      </c>
      <c r="N4073" s="5">
        <f>Smartphone_Usage_And_Addiction_Analysis_7500_Rows[[#This Row],[app_opens_per_day]]/Smartphone_Usage_And_Addiction_Analysis_7500_Rows[[#This Row],[daily_screen_time_hours]]</f>
        <v>25.719769673704416</v>
      </c>
      <c r="O4073">
        <v>6.96</v>
      </c>
      <c r="P4073" t="s">
        <v>32</v>
      </c>
      <c r="Q4073" t="s">
        <v>19</v>
      </c>
      <c r="R4073" t="s">
        <v>28</v>
      </c>
      <c r="S4073">
        <v>1</v>
      </c>
    </row>
    <row r="4074" spans="1:19" ht="18" customHeight="1" x14ac:dyDescent="0.25">
      <c r="A4074" s="10" t="s">
        <v>2719</v>
      </c>
      <c r="B4074" s="1">
        <v>32</v>
      </c>
      <c r="C4074" t="str">
        <f t="shared" si="63"/>
        <v>26-40 (Millennials)</v>
      </c>
      <c r="D4074" s="1" t="s">
        <v>30</v>
      </c>
      <c r="E4074" s="1">
        <v>9.93</v>
      </c>
      <c r="F4074" s="1">
        <v>1.3</v>
      </c>
      <c r="G4074" s="1">
        <v>3.13</v>
      </c>
      <c r="H4074" s="1">
        <v>1.45</v>
      </c>
      <c r="I4074" s="1">
        <v>6.61</v>
      </c>
      <c r="J4074" s="1">
        <f>Smartphone_Usage_And_Addiction_Analysis_7500_Rows[[#This Row],[social_media_hours]]+Smartphone_Usage_And_Addiction_Analysis_7500_Rows[[#This Row],[gaming_hours]]</f>
        <v>4.43</v>
      </c>
      <c r="K4074" s="1">
        <f>Smartphone_Usage_And_Addiction_Analysis_7500_Rows[[#This Row],[sleep_hours]]-Smartphone_Usage_And_Addiction_Analysis_7500_Rows[[#This Row],[total_leisure_hours]]</f>
        <v>2.1800000000000006</v>
      </c>
      <c r="L4074" s="1">
        <v>116</v>
      </c>
      <c r="M4074" s="1">
        <v>124</v>
      </c>
      <c r="N4074" s="5">
        <f>Smartphone_Usage_And_Addiction_Analysis_7500_Rows[[#This Row],[app_opens_per_day]]/Smartphone_Usage_And_Addiction_Analysis_7500_Rows[[#This Row],[daily_screen_time_hours]]</f>
        <v>12.487411883182276</v>
      </c>
      <c r="O4074" s="1">
        <v>12.83</v>
      </c>
      <c r="P4074" s="1" t="s">
        <v>18</v>
      </c>
      <c r="Q4074" s="1" t="s">
        <v>23</v>
      </c>
      <c r="R4074" s="1" t="s">
        <v>28</v>
      </c>
      <c r="S4074" s="1">
        <v>1</v>
      </c>
    </row>
    <row r="4075" spans="1:19" ht="18" customHeight="1" x14ac:dyDescent="0.25">
      <c r="A4075" s="10" t="s">
        <v>2720</v>
      </c>
      <c r="B4075" s="1">
        <v>27</v>
      </c>
      <c r="C4075" t="str">
        <f t="shared" si="63"/>
        <v>26-40 (Millennials)</v>
      </c>
      <c r="D4075" s="1" t="s">
        <v>17</v>
      </c>
      <c r="E4075" s="1">
        <v>9.92</v>
      </c>
      <c r="F4075" s="1">
        <v>4.74</v>
      </c>
      <c r="G4075" s="1">
        <v>1.1599999999999999</v>
      </c>
      <c r="H4075" s="1">
        <v>2.86</v>
      </c>
      <c r="I4075" s="1">
        <v>5.87</v>
      </c>
      <c r="J4075" s="1">
        <f>Smartphone_Usage_And_Addiction_Analysis_7500_Rows[[#This Row],[social_media_hours]]+Smartphone_Usage_And_Addiction_Analysis_7500_Rows[[#This Row],[gaming_hours]]</f>
        <v>5.9</v>
      </c>
      <c r="K4075" s="1">
        <f>Smartphone_Usage_And_Addiction_Analysis_7500_Rows[[#This Row],[sleep_hours]]-Smartphone_Usage_And_Addiction_Analysis_7500_Rows[[#This Row],[total_leisure_hours]]</f>
        <v>-3.0000000000000249E-2</v>
      </c>
      <c r="L4075" s="1">
        <v>180</v>
      </c>
      <c r="M4075" s="1">
        <v>85</v>
      </c>
      <c r="N4075" s="5">
        <f>Smartphone_Usage_And_Addiction_Analysis_7500_Rows[[#This Row],[app_opens_per_day]]/Smartphone_Usage_And_Addiction_Analysis_7500_Rows[[#This Row],[daily_screen_time_hours]]</f>
        <v>8.568548387096774</v>
      </c>
      <c r="O4075" s="1">
        <v>12.04</v>
      </c>
      <c r="P4075" s="1" t="s">
        <v>22</v>
      </c>
      <c r="Q4075" s="1" t="s">
        <v>19</v>
      </c>
      <c r="R4075" s="1" t="s">
        <v>28</v>
      </c>
      <c r="S4075" s="1">
        <v>1</v>
      </c>
    </row>
    <row r="4076" spans="1:19" ht="18" customHeight="1" x14ac:dyDescent="0.25">
      <c r="A4076" s="10" t="s">
        <v>2721</v>
      </c>
      <c r="B4076" s="1">
        <v>21</v>
      </c>
      <c r="C4076" t="str">
        <f t="shared" si="63"/>
        <v>18-25 (Gen Z)</v>
      </c>
      <c r="D4076" s="1" t="s">
        <v>17</v>
      </c>
      <c r="E4076" s="1">
        <v>10.65</v>
      </c>
      <c r="F4076" s="1">
        <v>1.79</v>
      </c>
      <c r="G4076" s="1">
        <v>1.66</v>
      </c>
      <c r="H4076" s="1">
        <v>4.66</v>
      </c>
      <c r="I4076" s="1">
        <v>8.52</v>
      </c>
      <c r="J4076" s="1">
        <f>Smartphone_Usage_And_Addiction_Analysis_7500_Rows[[#This Row],[social_media_hours]]+Smartphone_Usage_And_Addiction_Analysis_7500_Rows[[#This Row],[gaming_hours]]</f>
        <v>3.45</v>
      </c>
      <c r="K4076" s="1">
        <f>Smartphone_Usage_And_Addiction_Analysis_7500_Rows[[#This Row],[sleep_hours]]-Smartphone_Usage_And_Addiction_Analysis_7500_Rows[[#This Row],[total_leisure_hours]]</f>
        <v>5.0699999999999994</v>
      </c>
      <c r="L4076" s="1">
        <v>164</v>
      </c>
      <c r="M4076" s="1">
        <v>90</v>
      </c>
      <c r="N4076" s="5">
        <f>Smartphone_Usage_And_Addiction_Analysis_7500_Rows[[#This Row],[app_opens_per_day]]/Smartphone_Usage_And_Addiction_Analysis_7500_Rows[[#This Row],[daily_screen_time_hours]]</f>
        <v>8.4507042253521121</v>
      </c>
      <c r="O4076" s="1">
        <v>12.05</v>
      </c>
      <c r="P4076" s="1" t="s">
        <v>22</v>
      </c>
      <c r="Q4076" s="1" t="s">
        <v>19</v>
      </c>
      <c r="R4076" s="1" t="s">
        <v>28</v>
      </c>
      <c r="S4076" s="1">
        <v>1</v>
      </c>
    </row>
    <row r="4077" spans="1:19" ht="18" customHeight="1" x14ac:dyDescent="0.25">
      <c r="A4077" s="10" t="s">
        <v>2722</v>
      </c>
      <c r="B4077" s="1">
        <v>25</v>
      </c>
      <c r="C4077" t="str">
        <f t="shared" si="63"/>
        <v>18-25 (Gen Z)</v>
      </c>
      <c r="D4077" s="1" t="s">
        <v>30</v>
      </c>
      <c r="E4077" s="1">
        <v>5.75</v>
      </c>
      <c r="F4077" s="1">
        <v>5.76</v>
      </c>
      <c r="G4077" s="1">
        <v>2.89</v>
      </c>
      <c r="H4077" s="1">
        <v>1.7</v>
      </c>
      <c r="I4077" s="1">
        <v>6.24</v>
      </c>
      <c r="J4077" s="1">
        <f>Smartphone_Usage_And_Addiction_Analysis_7500_Rows[[#This Row],[social_media_hours]]+Smartphone_Usage_And_Addiction_Analysis_7500_Rows[[#This Row],[gaming_hours]]</f>
        <v>8.65</v>
      </c>
      <c r="K4077" s="1">
        <f>Smartphone_Usage_And_Addiction_Analysis_7500_Rows[[#This Row],[sleep_hours]]-Smartphone_Usage_And_Addiction_Analysis_7500_Rows[[#This Row],[total_leisure_hours]]</f>
        <v>-2.41</v>
      </c>
      <c r="L4077" s="1">
        <v>151</v>
      </c>
      <c r="M4077" s="1">
        <v>56</v>
      </c>
      <c r="N4077" s="5">
        <f>Smartphone_Usage_And_Addiction_Analysis_7500_Rows[[#This Row],[app_opens_per_day]]/Smartphone_Usage_And_Addiction_Analysis_7500_Rows[[#This Row],[daily_screen_time_hours]]</f>
        <v>9.7391304347826093</v>
      </c>
      <c r="O4077" s="1">
        <v>8.7100000000000009</v>
      </c>
      <c r="P4077" s="1" t="s">
        <v>32</v>
      </c>
      <c r="Q4077" s="1" t="s">
        <v>23</v>
      </c>
      <c r="R4077" s="1" t="s">
        <v>24</v>
      </c>
      <c r="S4077" s="1">
        <v>1</v>
      </c>
    </row>
    <row r="4078" spans="1:19" ht="18" customHeight="1" x14ac:dyDescent="0.25">
      <c r="A4078" s="10" t="s">
        <v>6476</v>
      </c>
      <c r="B4078" s="1">
        <v>29</v>
      </c>
      <c r="C4078" s="1" t="str">
        <f t="shared" si="63"/>
        <v>26-40 (Millennials)</v>
      </c>
      <c r="D4078" t="s">
        <v>7582</v>
      </c>
      <c r="E4078">
        <v>5.73</v>
      </c>
      <c r="F4078">
        <v>5.46</v>
      </c>
      <c r="G4078">
        <v>0.6</v>
      </c>
      <c r="H4078">
        <v>0.53</v>
      </c>
      <c r="I4078">
        <v>8.0399999999999991</v>
      </c>
      <c r="J4078" s="1">
        <f>Smartphone_Usage_And_Addiction_Analysis_7500_Rows[[#This Row],[social_media_hours]]+Smartphone_Usage_And_Addiction_Analysis_7500_Rows[[#This Row],[gaming_hours]]</f>
        <v>6.06</v>
      </c>
      <c r="K4078" s="1">
        <f>Smartphone_Usage_And_Addiction_Analysis_7500_Rows[[#This Row],[sleep_hours]]-Smartphone_Usage_And_Addiction_Analysis_7500_Rows[[#This Row],[total_leisure_hours]]</f>
        <v>1.9799999999999995</v>
      </c>
      <c r="L4078">
        <v>76</v>
      </c>
      <c r="M4078">
        <v>172</v>
      </c>
      <c r="N4078" s="5">
        <f>Smartphone_Usage_And_Addiction_Analysis_7500_Rows[[#This Row],[app_opens_per_day]]/Smartphone_Usage_And_Addiction_Analysis_7500_Rows[[#This Row],[daily_screen_time_hours]]</f>
        <v>30.0174520069808</v>
      </c>
      <c r="O4078">
        <v>7.6</v>
      </c>
      <c r="P4078" t="s">
        <v>22</v>
      </c>
      <c r="Q4078" t="s">
        <v>19</v>
      </c>
      <c r="R4078" t="s">
        <v>28</v>
      </c>
      <c r="S4078">
        <v>1</v>
      </c>
    </row>
    <row r="4079" spans="1:19" ht="18" customHeight="1" x14ac:dyDescent="0.25">
      <c r="A4079" s="10" t="s">
        <v>2723</v>
      </c>
      <c r="B4079" s="1">
        <v>32</v>
      </c>
      <c r="C4079" t="str">
        <f t="shared" si="63"/>
        <v>26-40 (Millennials)</v>
      </c>
      <c r="D4079" s="1" t="s">
        <v>17</v>
      </c>
      <c r="E4079" s="1">
        <v>8.75</v>
      </c>
      <c r="F4079" s="1">
        <v>0.9</v>
      </c>
      <c r="G4079" s="1">
        <v>2.4500000000000002</v>
      </c>
      <c r="H4079" s="1">
        <v>5.45</v>
      </c>
      <c r="I4079" s="1">
        <v>7.52</v>
      </c>
      <c r="J4079" s="1">
        <f>Smartphone_Usage_And_Addiction_Analysis_7500_Rows[[#This Row],[social_media_hours]]+Smartphone_Usage_And_Addiction_Analysis_7500_Rows[[#This Row],[gaming_hours]]</f>
        <v>3.35</v>
      </c>
      <c r="K4079" s="1">
        <f>Smartphone_Usage_And_Addiction_Analysis_7500_Rows[[#This Row],[sleep_hours]]-Smartphone_Usage_And_Addiction_Analysis_7500_Rows[[#This Row],[total_leisure_hours]]</f>
        <v>4.17</v>
      </c>
      <c r="L4079" s="1">
        <v>143</v>
      </c>
      <c r="M4079" s="1">
        <v>17</v>
      </c>
      <c r="N4079" s="5">
        <f>Smartphone_Usage_And_Addiction_Analysis_7500_Rows[[#This Row],[app_opens_per_day]]/Smartphone_Usage_And_Addiction_Analysis_7500_Rows[[#This Row],[daily_screen_time_hours]]</f>
        <v>1.9428571428571428</v>
      </c>
      <c r="O4079" s="1">
        <v>9.5</v>
      </c>
      <c r="P4079" s="1" t="s">
        <v>18</v>
      </c>
      <c r="Q4079" s="1" t="s">
        <v>19</v>
      </c>
      <c r="R4079" s="1" t="s">
        <v>28</v>
      </c>
      <c r="S4079" s="1">
        <v>1</v>
      </c>
    </row>
    <row r="4080" spans="1:19" ht="18" customHeight="1" x14ac:dyDescent="0.25">
      <c r="A4080" s="10" t="s">
        <v>2724</v>
      </c>
      <c r="B4080" s="1">
        <v>29</v>
      </c>
      <c r="C4080" t="str">
        <f t="shared" si="63"/>
        <v>26-40 (Millennials)</v>
      </c>
      <c r="D4080" s="1" t="s">
        <v>30</v>
      </c>
      <c r="E4080" s="1">
        <v>9.74</v>
      </c>
      <c r="F4080" s="1">
        <v>3.41</v>
      </c>
      <c r="G4080" s="1">
        <v>2.5499999999999998</v>
      </c>
      <c r="H4080" s="1">
        <v>5.1100000000000003</v>
      </c>
      <c r="I4080" s="1">
        <v>5.45</v>
      </c>
      <c r="J4080" s="1">
        <f>Smartphone_Usage_And_Addiction_Analysis_7500_Rows[[#This Row],[social_media_hours]]+Smartphone_Usage_And_Addiction_Analysis_7500_Rows[[#This Row],[gaming_hours]]</f>
        <v>5.96</v>
      </c>
      <c r="K4080" s="1">
        <f>Smartphone_Usage_And_Addiction_Analysis_7500_Rows[[#This Row],[sleep_hours]]-Smartphone_Usage_And_Addiction_Analysis_7500_Rows[[#This Row],[total_leisure_hours]]</f>
        <v>-0.50999999999999979</v>
      </c>
      <c r="L4080" s="1">
        <v>110</v>
      </c>
      <c r="M4080" s="1">
        <v>77</v>
      </c>
      <c r="N4080" s="5">
        <f>Smartphone_Usage_And_Addiction_Analysis_7500_Rows[[#This Row],[app_opens_per_day]]/Smartphone_Usage_And_Addiction_Analysis_7500_Rows[[#This Row],[daily_screen_time_hours]]</f>
        <v>7.9055441478439423</v>
      </c>
      <c r="O4080" s="1">
        <v>11.76</v>
      </c>
      <c r="P4080" s="1" t="s">
        <v>22</v>
      </c>
      <c r="Q4080" s="1" t="s">
        <v>19</v>
      </c>
      <c r="R4080" s="1" t="s">
        <v>28</v>
      </c>
      <c r="S4080" s="1">
        <v>1</v>
      </c>
    </row>
    <row r="4081" spans="1:19" ht="18" customHeight="1" x14ac:dyDescent="0.25">
      <c r="A4081" s="10" t="s">
        <v>2725</v>
      </c>
      <c r="B4081" s="1">
        <v>35</v>
      </c>
      <c r="C4081" t="str">
        <f t="shared" si="63"/>
        <v>26-40 (Millennials)</v>
      </c>
      <c r="D4081" s="1" t="s">
        <v>30</v>
      </c>
      <c r="E4081" s="1">
        <v>7.16</v>
      </c>
      <c r="F4081" s="1">
        <v>4.47</v>
      </c>
      <c r="G4081" s="1">
        <v>1.62</v>
      </c>
      <c r="H4081" s="1">
        <v>0.71</v>
      </c>
      <c r="I4081" s="1">
        <v>7.99</v>
      </c>
      <c r="J4081" s="1">
        <f>Smartphone_Usage_And_Addiction_Analysis_7500_Rows[[#This Row],[social_media_hours]]+Smartphone_Usage_And_Addiction_Analysis_7500_Rows[[#This Row],[gaming_hours]]</f>
        <v>6.09</v>
      </c>
      <c r="K4081" s="1">
        <f>Smartphone_Usage_And_Addiction_Analysis_7500_Rows[[#This Row],[sleep_hours]]-Smartphone_Usage_And_Addiction_Analysis_7500_Rows[[#This Row],[total_leisure_hours]]</f>
        <v>1.9000000000000004</v>
      </c>
      <c r="L4081" s="1">
        <v>116</v>
      </c>
      <c r="M4081" s="1">
        <v>66</v>
      </c>
      <c r="N4081" s="5">
        <f>Smartphone_Usage_And_Addiction_Analysis_7500_Rows[[#This Row],[app_opens_per_day]]/Smartphone_Usage_And_Addiction_Analysis_7500_Rows[[#This Row],[daily_screen_time_hours]]</f>
        <v>9.2178770949720672</v>
      </c>
      <c r="O4081" s="1">
        <v>9.91</v>
      </c>
      <c r="P4081" s="1" t="s">
        <v>18</v>
      </c>
      <c r="Q4081" s="1" t="s">
        <v>23</v>
      </c>
      <c r="R4081" s="1" t="s">
        <v>28</v>
      </c>
      <c r="S4081" s="1">
        <v>1</v>
      </c>
    </row>
    <row r="4082" spans="1:19" ht="18" customHeight="1" x14ac:dyDescent="0.25">
      <c r="A4082" s="10" t="s">
        <v>2726</v>
      </c>
      <c r="B4082" s="1">
        <v>32</v>
      </c>
      <c r="C4082" t="str">
        <f t="shared" si="63"/>
        <v>26-40 (Millennials)</v>
      </c>
      <c r="D4082" s="1" t="s">
        <v>17</v>
      </c>
      <c r="E4082" s="1">
        <v>10.38</v>
      </c>
      <c r="F4082" s="1">
        <v>3.83</v>
      </c>
      <c r="G4082" s="1">
        <v>3.14</v>
      </c>
      <c r="H4082" s="1">
        <v>1.25</v>
      </c>
      <c r="I4082" s="1">
        <v>8.42</v>
      </c>
      <c r="J4082" s="1">
        <f>Smartphone_Usage_And_Addiction_Analysis_7500_Rows[[#This Row],[social_media_hours]]+Smartphone_Usage_And_Addiction_Analysis_7500_Rows[[#This Row],[gaming_hours]]</f>
        <v>6.9700000000000006</v>
      </c>
      <c r="K4082" s="1">
        <f>Smartphone_Usage_And_Addiction_Analysis_7500_Rows[[#This Row],[sleep_hours]]-Smartphone_Usage_And_Addiction_Analysis_7500_Rows[[#This Row],[total_leisure_hours]]</f>
        <v>1.4499999999999993</v>
      </c>
      <c r="L4082" s="1">
        <v>114</v>
      </c>
      <c r="M4082" s="1">
        <v>31</v>
      </c>
      <c r="N4082" s="5">
        <f>Smartphone_Usage_And_Addiction_Analysis_7500_Rows[[#This Row],[app_opens_per_day]]/Smartphone_Usage_And_Addiction_Analysis_7500_Rows[[#This Row],[daily_screen_time_hours]]</f>
        <v>2.9865125240847781</v>
      </c>
      <c r="O4082" s="1">
        <v>10.98</v>
      </c>
      <c r="P4082" s="1" t="s">
        <v>32</v>
      </c>
      <c r="Q4082" s="1" t="s">
        <v>19</v>
      </c>
      <c r="R4082" s="1" t="s">
        <v>28</v>
      </c>
      <c r="S4082" s="1">
        <v>1</v>
      </c>
    </row>
    <row r="4083" spans="1:19" ht="18" customHeight="1" x14ac:dyDescent="0.25">
      <c r="A4083" s="10" t="s">
        <v>2727</v>
      </c>
      <c r="B4083" s="1">
        <v>26</v>
      </c>
      <c r="C4083" t="str">
        <f t="shared" si="63"/>
        <v>26-40 (Millennials)</v>
      </c>
      <c r="D4083" s="1" t="s">
        <v>30</v>
      </c>
      <c r="E4083" s="1">
        <v>5.65</v>
      </c>
      <c r="F4083" s="1">
        <v>0.57999999999999996</v>
      </c>
      <c r="G4083" s="1">
        <v>0.56000000000000005</v>
      </c>
      <c r="H4083" s="1">
        <v>3.18</v>
      </c>
      <c r="I4083" s="1">
        <v>5.12</v>
      </c>
      <c r="J4083" s="1">
        <f>Smartphone_Usage_And_Addiction_Analysis_7500_Rows[[#This Row],[social_media_hours]]+Smartphone_Usage_And_Addiction_Analysis_7500_Rows[[#This Row],[gaming_hours]]</f>
        <v>1.1400000000000001</v>
      </c>
      <c r="K4083" s="1">
        <f>Smartphone_Usage_And_Addiction_Analysis_7500_Rows[[#This Row],[sleep_hours]]-Smartphone_Usage_And_Addiction_Analysis_7500_Rows[[#This Row],[total_leisure_hours]]</f>
        <v>3.98</v>
      </c>
      <c r="L4083" s="1">
        <v>23</v>
      </c>
      <c r="M4083" s="1">
        <v>111</v>
      </c>
      <c r="N4083" s="5">
        <f>Smartphone_Usage_And_Addiction_Analysis_7500_Rows[[#This Row],[app_opens_per_day]]/Smartphone_Usage_And_Addiction_Analysis_7500_Rows[[#This Row],[daily_screen_time_hours]]</f>
        <v>19.646017699115042</v>
      </c>
      <c r="O4083" s="1">
        <v>6.99</v>
      </c>
      <c r="P4083" s="1" t="s">
        <v>32</v>
      </c>
      <c r="Q4083" s="1" t="s">
        <v>23</v>
      </c>
      <c r="R4083" s="1" t="s">
        <v>20</v>
      </c>
      <c r="S4083" s="1">
        <v>0</v>
      </c>
    </row>
    <row r="4084" spans="1:19" ht="18" customHeight="1" x14ac:dyDescent="0.25">
      <c r="A4084" s="10" t="s">
        <v>6477</v>
      </c>
      <c r="B4084" s="1">
        <v>31</v>
      </c>
      <c r="C4084" s="1" t="str">
        <f t="shared" si="63"/>
        <v>26-40 (Millennials)</v>
      </c>
      <c r="D4084" t="s">
        <v>7582</v>
      </c>
      <c r="E4084">
        <v>8.66</v>
      </c>
      <c r="F4084">
        <v>3.54</v>
      </c>
      <c r="G4084">
        <v>3.34</v>
      </c>
      <c r="H4084">
        <v>3.39</v>
      </c>
      <c r="I4084">
        <v>6.22</v>
      </c>
      <c r="J4084" s="1">
        <f>Smartphone_Usage_And_Addiction_Analysis_7500_Rows[[#This Row],[social_media_hours]]+Smartphone_Usage_And_Addiction_Analysis_7500_Rows[[#This Row],[gaming_hours]]</f>
        <v>6.88</v>
      </c>
      <c r="K4084" s="1">
        <f>Smartphone_Usage_And_Addiction_Analysis_7500_Rows[[#This Row],[sleep_hours]]-Smartphone_Usage_And_Addiction_Analysis_7500_Rows[[#This Row],[total_leisure_hours]]</f>
        <v>-0.66000000000000014</v>
      </c>
      <c r="L4084">
        <v>70</v>
      </c>
      <c r="M4084">
        <v>57</v>
      </c>
      <c r="N4084" s="5">
        <f>Smartphone_Usage_And_Addiction_Analysis_7500_Rows[[#This Row],[app_opens_per_day]]/Smartphone_Usage_And_Addiction_Analysis_7500_Rows[[#This Row],[daily_screen_time_hours]]</f>
        <v>6.5819861431870672</v>
      </c>
      <c r="O4084">
        <v>11.34</v>
      </c>
      <c r="P4084" t="s">
        <v>18</v>
      </c>
      <c r="Q4084" t="s">
        <v>23</v>
      </c>
      <c r="R4084" t="s">
        <v>28</v>
      </c>
      <c r="S4084">
        <v>1</v>
      </c>
    </row>
    <row r="4085" spans="1:19" ht="18" customHeight="1" x14ac:dyDescent="0.25">
      <c r="A4085" s="10" t="s">
        <v>2728</v>
      </c>
      <c r="B4085" s="1">
        <v>21</v>
      </c>
      <c r="C4085" t="str">
        <f t="shared" si="63"/>
        <v>18-25 (Gen Z)</v>
      </c>
      <c r="D4085" s="1" t="s">
        <v>17</v>
      </c>
      <c r="E4085" s="1">
        <v>3.79</v>
      </c>
      <c r="F4085" s="1">
        <v>1.86</v>
      </c>
      <c r="G4085" s="1">
        <v>2.99</v>
      </c>
      <c r="H4085" s="1">
        <v>3.02</v>
      </c>
      <c r="I4085" s="1">
        <v>5.53</v>
      </c>
      <c r="J4085" s="1">
        <f>Smartphone_Usage_And_Addiction_Analysis_7500_Rows[[#This Row],[social_media_hours]]+Smartphone_Usage_And_Addiction_Analysis_7500_Rows[[#This Row],[gaming_hours]]</f>
        <v>4.8500000000000005</v>
      </c>
      <c r="K4085" s="1">
        <f>Smartphone_Usage_And_Addiction_Analysis_7500_Rows[[#This Row],[sleep_hours]]-Smartphone_Usage_And_Addiction_Analysis_7500_Rows[[#This Row],[total_leisure_hours]]</f>
        <v>0.67999999999999972</v>
      </c>
      <c r="L4085" s="1">
        <v>172</v>
      </c>
      <c r="M4085" s="1">
        <v>143</v>
      </c>
      <c r="N4085" s="5">
        <f>Smartphone_Usage_And_Addiction_Analysis_7500_Rows[[#This Row],[app_opens_per_day]]/Smartphone_Usage_And_Addiction_Analysis_7500_Rows[[#This Row],[daily_screen_time_hours]]</f>
        <v>37.730870712401057</v>
      </c>
      <c r="O4085" s="1">
        <v>6.45</v>
      </c>
      <c r="P4085" s="1" t="s">
        <v>18</v>
      </c>
      <c r="Q4085" s="1" t="s">
        <v>19</v>
      </c>
      <c r="R4085" s="1" t="s">
        <v>51</v>
      </c>
      <c r="S4085" s="1">
        <v>0</v>
      </c>
    </row>
    <row r="4086" spans="1:19" ht="18" customHeight="1" x14ac:dyDescent="0.25">
      <c r="A4086" s="10" t="s">
        <v>2729</v>
      </c>
      <c r="B4086" s="1">
        <v>26</v>
      </c>
      <c r="C4086" t="str">
        <f t="shared" si="63"/>
        <v>26-40 (Millennials)</v>
      </c>
      <c r="D4086" s="1" t="s">
        <v>17</v>
      </c>
      <c r="E4086" s="1">
        <v>10.65</v>
      </c>
      <c r="F4086" s="1">
        <v>5.81</v>
      </c>
      <c r="G4086" s="1">
        <v>1.73</v>
      </c>
      <c r="H4086" s="1">
        <v>5.42</v>
      </c>
      <c r="I4086" s="1">
        <v>5.0999999999999996</v>
      </c>
      <c r="J4086" s="1">
        <f>Smartphone_Usage_And_Addiction_Analysis_7500_Rows[[#This Row],[social_media_hours]]+Smartphone_Usage_And_Addiction_Analysis_7500_Rows[[#This Row],[gaming_hours]]</f>
        <v>7.5399999999999991</v>
      </c>
      <c r="K4086" s="1">
        <f>Smartphone_Usage_And_Addiction_Analysis_7500_Rows[[#This Row],[sleep_hours]]-Smartphone_Usage_And_Addiction_Analysis_7500_Rows[[#This Row],[total_leisure_hours]]</f>
        <v>-2.4399999999999995</v>
      </c>
      <c r="L4086" s="1">
        <v>76</v>
      </c>
      <c r="M4086" s="1">
        <v>22</v>
      </c>
      <c r="N4086" s="5">
        <f>Smartphone_Usage_And_Addiction_Analysis_7500_Rows[[#This Row],[app_opens_per_day]]/Smartphone_Usage_And_Addiction_Analysis_7500_Rows[[#This Row],[daily_screen_time_hours]]</f>
        <v>2.0657276995305165</v>
      </c>
      <c r="O4086" s="1">
        <v>13.14</v>
      </c>
      <c r="P4086" s="1" t="s">
        <v>32</v>
      </c>
      <c r="Q4086" s="1" t="s">
        <v>23</v>
      </c>
      <c r="R4086" s="1" t="s">
        <v>24</v>
      </c>
      <c r="S4086" s="1">
        <v>1</v>
      </c>
    </row>
    <row r="4087" spans="1:19" ht="18" customHeight="1" x14ac:dyDescent="0.25">
      <c r="A4087" s="10" t="s">
        <v>2730</v>
      </c>
      <c r="B4087" s="1">
        <v>27</v>
      </c>
      <c r="C4087" t="str">
        <f t="shared" si="63"/>
        <v>26-40 (Millennials)</v>
      </c>
      <c r="D4087" s="1" t="s">
        <v>30</v>
      </c>
      <c r="E4087" s="1">
        <v>11.46</v>
      </c>
      <c r="F4087" s="1">
        <v>3.28</v>
      </c>
      <c r="G4087" s="1">
        <v>0.81</v>
      </c>
      <c r="H4087" s="1">
        <v>5.48</v>
      </c>
      <c r="I4087" s="1">
        <v>6.78</v>
      </c>
      <c r="J4087" s="1">
        <f>Smartphone_Usage_And_Addiction_Analysis_7500_Rows[[#This Row],[social_media_hours]]+Smartphone_Usage_And_Addiction_Analysis_7500_Rows[[#This Row],[gaming_hours]]</f>
        <v>4.09</v>
      </c>
      <c r="K4087" s="1">
        <f>Smartphone_Usage_And_Addiction_Analysis_7500_Rows[[#This Row],[sleep_hours]]-Smartphone_Usage_And_Addiction_Analysis_7500_Rows[[#This Row],[total_leisure_hours]]</f>
        <v>2.6900000000000004</v>
      </c>
      <c r="L4087" s="1">
        <v>210</v>
      </c>
      <c r="M4087" s="1">
        <v>31</v>
      </c>
      <c r="N4087" s="5">
        <f>Smartphone_Usage_And_Addiction_Analysis_7500_Rows[[#This Row],[app_opens_per_day]]/Smartphone_Usage_And_Addiction_Analysis_7500_Rows[[#This Row],[daily_screen_time_hours]]</f>
        <v>2.7050610820244327</v>
      </c>
      <c r="O4087" s="1">
        <v>12.99</v>
      </c>
      <c r="P4087" s="1" t="s">
        <v>18</v>
      </c>
      <c r="Q4087" s="1" t="s">
        <v>19</v>
      </c>
      <c r="R4087" s="1" t="s">
        <v>24</v>
      </c>
      <c r="S4087" s="1">
        <v>1</v>
      </c>
    </row>
    <row r="4088" spans="1:19" ht="18" customHeight="1" x14ac:dyDescent="0.25">
      <c r="A4088" s="10" t="s">
        <v>6478</v>
      </c>
      <c r="B4088" s="1">
        <v>19</v>
      </c>
      <c r="C4088" s="1" t="str">
        <f t="shared" si="63"/>
        <v>18-25 (Gen Z)</v>
      </c>
      <c r="D4088" t="s">
        <v>7582</v>
      </c>
      <c r="E4088">
        <v>6.2</v>
      </c>
      <c r="F4088">
        <v>2.06</v>
      </c>
      <c r="G4088">
        <v>1.9</v>
      </c>
      <c r="H4088">
        <v>1.85</v>
      </c>
      <c r="I4088">
        <v>8.06</v>
      </c>
      <c r="J4088" s="1">
        <f>Smartphone_Usage_And_Addiction_Analysis_7500_Rows[[#This Row],[social_media_hours]]+Smartphone_Usage_And_Addiction_Analysis_7500_Rows[[#This Row],[gaming_hours]]</f>
        <v>3.96</v>
      </c>
      <c r="K4088" s="1">
        <f>Smartphone_Usage_And_Addiction_Analysis_7500_Rows[[#This Row],[sleep_hours]]-Smartphone_Usage_And_Addiction_Analysis_7500_Rows[[#This Row],[total_leisure_hours]]</f>
        <v>4.1000000000000005</v>
      </c>
      <c r="L4088">
        <v>94</v>
      </c>
      <c r="M4088">
        <v>140</v>
      </c>
      <c r="N4088" s="5">
        <f>Smartphone_Usage_And_Addiction_Analysis_7500_Rows[[#This Row],[app_opens_per_day]]/Smartphone_Usage_And_Addiction_Analysis_7500_Rows[[#This Row],[daily_screen_time_hours]]</f>
        <v>22.58064516129032</v>
      </c>
      <c r="O4088">
        <v>8.89</v>
      </c>
      <c r="P4088" t="s">
        <v>22</v>
      </c>
      <c r="Q4088" t="s">
        <v>23</v>
      </c>
      <c r="R4088" t="s">
        <v>51</v>
      </c>
      <c r="S4088">
        <v>0</v>
      </c>
    </row>
    <row r="4089" spans="1:19" ht="18" customHeight="1" x14ac:dyDescent="0.25">
      <c r="A4089" s="10" t="s">
        <v>6479</v>
      </c>
      <c r="B4089" s="1">
        <v>27</v>
      </c>
      <c r="C4089" s="1" t="str">
        <f t="shared" si="63"/>
        <v>26-40 (Millennials)</v>
      </c>
      <c r="D4089" t="s">
        <v>7582</v>
      </c>
      <c r="E4089">
        <v>6</v>
      </c>
      <c r="F4089">
        <v>3.84</v>
      </c>
      <c r="G4089">
        <v>3.65</v>
      </c>
      <c r="H4089">
        <v>3.56</v>
      </c>
      <c r="I4089">
        <v>7.15</v>
      </c>
      <c r="J4089" s="1">
        <f>Smartphone_Usage_And_Addiction_Analysis_7500_Rows[[#This Row],[social_media_hours]]+Smartphone_Usage_And_Addiction_Analysis_7500_Rows[[#This Row],[gaming_hours]]</f>
        <v>7.49</v>
      </c>
      <c r="K4089" s="1">
        <f>Smartphone_Usage_And_Addiction_Analysis_7500_Rows[[#This Row],[sleep_hours]]-Smartphone_Usage_And_Addiction_Analysis_7500_Rows[[#This Row],[total_leisure_hours]]</f>
        <v>-0.33999999999999986</v>
      </c>
      <c r="L4089">
        <v>65</v>
      </c>
      <c r="M4089">
        <v>62</v>
      </c>
      <c r="N4089" s="5">
        <f>Smartphone_Usage_And_Addiction_Analysis_7500_Rows[[#This Row],[app_opens_per_day]]/Smartphone_Usage_And_Addiction_Analysis_7500_Rows[[#This Row],[daily_screen_time_hours]]</f>
        <v>10.333333333333334</v>
      </c>
      <c r="O4089">
        <v>8.81</v>
      </c>
      <c r="P4089" t="s">
        <v>18</v>
      </c>
      <c r="Q4089" t="s">
        <v>23</v>
      </c>
      <c r="R4089" t="s">
        <v>51</v>
      </c>
      <c r="S4089">
        <v>0</v>
      </c>
    </row>
    <row r="4090" spans="1:19" ht="18" customHeight="1" x14ac:dyDescent="0.25">
      <c r="A4090" s="10" t="s">
        <v>2731</v>
      </c>
      <c r="B4090" s="1">
        <v>27</v>
      </c>
      <c r="C4090" t="str">
        <f t="shared" si="63"/>
        <v>26-40 (Millennials)</v>
      </c>
      <c r="D4090" s="1" t="s">
        <v>30</v>
      </c>
      <c r="E4090" s="1">
        <v>3.24</v>
      </c>
      <c r="F4090" s="1">
        <v>4.08</v>
      </c>
      <c r="G4090" s="1">
        <v>1.1200000000000001</v>
      </c>
      <c r="H4090" s="1">
        <v>1.17</v>
      </c>
      <c r="I4090" s="1">
        <v>4.54</v>
      </c>
      <c r="J4090" s="1">
        <f>Smartphone_Usage_And_Addiction_Analysis_7500_Rows[[#This Row],[social_media_hours]]+Smartphone_Usage_And_Addiction_Analysis_7500_Rows[[#This Row],[gaming_hours]]</f>
        <v>5.2</v>
      </c>
      <c r="K4090" s="1">
        <f>Smartphone_Usage_And_Addiction_Analysis_7500_Rows[[#This Row],[sleep_hours]]-Smartphone_Usage_And_Addiction_Analysis_7500_Rows[[#This Row],[total_leisure_hours]]</f>
        <v>-0.66000000000000014</v>
      </c>
      <c r="L4090" s="1">
        <v>96</v>
      </c>
      <c r="M4090" s="1">
        <v>177</v>
      </c>
      <c r="N4090" s="5">
        <f>Smartphone_Usage_And_Addiction_Analysis_7500_Rows[[#This Row],[app_opens_per_day]]/Smartphone_Usage_And_Addiction_Analysis_7500_Rows[[#This Row],[daily_screen_time_hours]]</f>
        <v>54.629629629629626</v>
      </c>
      <c r="O4090" s="1">
        <v>5.22</v>
      </c>
      <c r="P4090" s="1" t="s">
        <v>18</v>
      </c>
      <c r="Q4090" s="1" t="s">
        <v>19</v>
      </c>
      <c r="R4090" s="1" t="s">
        <v>28</v>
      </c>
      <c r="S4090" s="1">
        <v>1</v>
      </c>
    </row>
    <row r="4091" spans="1:19" ht="18" customHeight="1" x14ac:dyDescent="0.25">
      <c r="A4091" s="10" t="s">
        <v>2732</v>
      </c>
      <c r="B4091" s="1">
        <v>32</v>
      </c>
      <c r="C4091" t="str">
        <f t="shared" si="63"/>
        <v>26-40 (Millennials)</v>
      </c>
      <c r="D4091" s="1" t="s">
        <v>17</v>
      </c>
      <c r="E4091" s="1">
        <v>7.74</v>
      </c>
      <c r="F4091" s="1">
        <v>4.9000000000000004</v>
      </c>
      <c r="G4091" s="1">
        <v>1.49</v>
      </c>
      <c r="H4091" s="1">
        <v>3.61</v>
      </c>
      <c r="I4091" s="1">
        <v>8.26</v>
      </c>
      <c r="J4091" s="1">
        <f>Smartphone_Usage_And_Addiction_Analysis_7500_Rows[[#This Row],[social_media_hours]]+Smartphone_Usage_And_Addiction_Analysis_7500_Rows[[#This Row],[gaming_hours]]</f>
        <v>6.3900000000000006</v>
      </c>
      <c r="K4091" s="1">
        <f>Smartphone_Usage_And_Addiction_Analysis_7500_Rows[[#This Row],[sleep_hours]]-Smartphone_Usage_And_Addiction_Analysis_7500_Rows[[#This Row],[total_leisure_hours]]</f>
        <v>1.8699999999999992</v>
      </c>
      <c r="L4091" s="1">
        <v>28</v>
      </c>
      <c r="M4091" s="1">
        <v>103</v>
      </c>
      <c r="N4091" s="5">
        <f>Smartphone_Usage_And_Addiction_Analysis_7500_Rows[[#This Row],[app_opens_per_day]]/Smartphone_Usage_And_Addiction_Analysis_7500_Rows[[#This Row],[daily_screen_time_hours]]</f>
        <v>13.307493540051679</v>
      </c>
      <c r="O4091" s="1">
        <v>9.34</v>
      </c>
      <c r="P4091" s="1" t="s">
        <v>32</v>
      </c>
      <c r="Q4091" s="1" t="s">
        <v>23</v>
      </c>
      <c r="R4091" s="1" t="s">
        <v>24</v>
      </c>
      <c r="S4091" s="1">
        <v>1</v>
      </c>
    </row>
    <row r="4092" spans="1:19" ht="18" customHeight="1" x14ac:dyDescent="0.25">
      <c r="A4092" s="10" t="s">
        <v>6480</v>
      </c>
      <c r="B4092" s="1">
        <v>31</v>
      </c>
      <c r="C4092" s="1" t="str">
        <f t="shared" si="63"/>
        <v>26-40 (Millennials)</v>
      </c>
      <c r="D4092" t="s">
        <v>7582</v>
      </c>
      <c r="E4092">
        <v>8.35</v>
      </c>
      <c r="F4092">
        <v>5.17</v>
      </c>
      <c r="G4092">
        <v>0.86</v>
      </c>
      <c r="H4092">
        <v>3.62</v>
      </c>
      <c r="I4092">
        <v>8.11</v>
      </c>
      <c r="J4092" s="1">
        <f>Smartphone_Usage_And_Addiction_Analysis_7500_Rows[[#This Row],[social_media_hours]]+Smartphone_Usage_And_Addiction_Analysis_7500_Rows[[#This Row],[gaming_hours]]</f>
        <v>6.03</v>
      </c>
      <c r="K4092" s="1">
        <f>Smartphone_Usage_And_Addiction_Analysis_7500_Rows[[#This Row],[sleep_hours]]-Smartphone_Usage_And_Addiction_Analysis_7500_Rows[[#This Row],[total_leisure_hours]]</f>
        <v>2.0799999999999992</v>
      </c>
      <c r="L4092">
        <v>207</v>
      </c>
      <c r="M4092">
        <v>17</v>
      </c>
      <c r="N4092" s="5">
        <f>Smartphone_Usage_And_Addiction_Analysis_7500_Rows[[#This Row],[app_opens_per_day]]/Smartphone_Usage_And_Addiction_Analysis_7500_Rows[[#This Row],[daily_screen_time_hours]]</f>
        <v>2.0359281437125749</v>
      </c>
      <c r="O4092">
        <v>8.93</v>
      </c>
      <c r="P4092" t="s">
        <v>32</v>
      </c>
      <c r="Q4092" t="s">
        <v>19</v>
      </c>
      <c r="R4092" t="s">
        <v>24</v>
      </c>
      <c r="S4092">
        <v>1</v>
      </c>
    </row>
    <row r="4093" spans="1:19" ht="18" customHeight="1" x14ac:dyDescent="0.25">
      <c r="A4093" s="10" t="s">
        <v>2733</v>
      </c>
      <c r="B4093" s="1">
        <v>29</v>
      </c>
      <c r="C4093" t="str">
        <f t="shared" si="63"/>
        <v>26-40 (Millennials)</v>
      </c>
      <c r="D4093" s="1" t="s">
        <v>17</v>
      </c>
      <c r="E4093" s="1">
        <v>11.48</v>
      </c>
      <c r="F4093" s="1">
        <v>3.77</v>
      </c>
      <c r="G4093" s="1">
        <v>3.44</v>
      </c>
      <c r="H4093" s="1">
        <v>1.51</v>
      </c>
      <c r="I4093" s="1">
        <v>7.38</v>
      </c>
      <c r="J4093" s="1">
        <f>Smartphone_Usage_And_Addiction_Analysis_7500_Rows[[#This Row],[social_media_hours]]+Smartphone_Usage_And_Addiction_Analysis_7500_Rows[[#This Row],[gaming_hours]]</f>
        <v>7.21</v>
      </c>
      <c r="K4093" s="1">
        <f>Smartphone_Usage_And_Addiction_Analysis_7500_Rows[[#This Row],[sleep_hours]]-Smartphone_Usage_And_Addiction_Analysis_7500_Rows[[#This Row],[total_leisure_hours]]</f>
        <v>0.16999999999999993</v>
      </c>
      <c r="L4093" s="1">
        <v>122</v>
      </c>
      <c r="M4093" s="1">
        <v>67</v>
      </c>
      <c r="N4093" s="5">
        <f>Smartphone_Usage_And_Addiction_Analysis_7500_Rows[[#This Row],[app_opens_per_day]]/Smartphone_Usage_And_Addiction_Analysis_7500_Rows[[#This Row],[daily_screen_time_hours]]</f>
        <v>5.8362369337979088</v>
      </c>
      <c r="O4093" s="1">
        <v>13.12</v>
      </c>
      <c r="P4093" s="1" t="s">
        <v>18</v>
      </c>
      <c r="Q4093" s="1" t="s">
        <v>19</v>
      </c>
      <c r="R4093" s="1" t="s">
        <v>28</v>
      </c>
      <c r="S4093" s="1">
        <v>1</v>
      </c>
    </row>
    <row r="4094" spans="1:19" ht="18" customHeight="1" x14ac:dyDescent="0.25">
      <c r="A4094" s="10" t="s">
        <v>2734</v>
      </c>
      <c r="B4094" s="1">
        <v>29</v>
      </c>
      <c r="C4094" t="str">
        <f t="shared" si="63"/>
        <v>26-40 (Millennials)</v>
      </c>
      <c r="D4094" s="1" t="s">
        <v>30</v>
      </c>
      <c r="E4094" s="1">
        <v>4.42</v>
      </c>
      <c r="F4094" s="1">
        <v>2.4900000000000002</v>
      </c>
      <c r="G4094" s="1">
        <v>2.88</v>
      </c>
      <c r="H4094" s="1">
        <v>3.19</v>
      </c>
      <c r="I4094" s="1">
        <v>4.6399999999999997</v>
      </c>
      <c r="J4094" s="1">
        <f>Smartphone_Usage_And_Addiction_Analysis_7500_Rows[[#This Row],[social_media_hours]]+Smartphone_Usage_And_Addiction_Analysis_7500_Rows[[#This Row],[gaming_hours]]</f>
        <v>5.37</v>
      </c>
      <c r="K4094" s="1">
        <f>Smartphone_Usage_And_Addiction_Analysis_7500_Rows[[#This Row],[sleep_hours]]-Smartphone_Usage_And_Addiction_Analysis_7500_Rows[[#This Row],[total_leisure_hours]]</f>
        <v>-0.73000000000000043</v>
      </c>
      <c r="L4094" s="1">
        <v>76</v>
      </c>
      <c r="M4094" s="1">
        <v>39</v>
      </c>
      <c r="N4094" s="5">
        <f>Smartphone_Usage_And_Addiction_Analysis_7500_Rows[[#This Row],[app_opens_per_day]]/Smartphone_Usage_And_Addiction_Analysis_7500_Rows[[#This Row],[daily_screen_time_hours]]</f>
        <v>8.8235294117647065</v>
      </c>
      <c r="O4094" s="1">
        <v>6.77</v>
      </c>
      <c r="P4094" s="1" t="s">
        <v>22</v>
      </c>
      <c r="Q4094" s="1" t="s">
        <v>19</v>
      </c>
      <c r="R4094" s="1" t="s">
        <v>51</v>
      </c>
      <c r="S4094" s="1">
        <v>0</v>
      </c>
    </row>
    <row r="4095" spans="1:19" ht="18" customHeight="1" x14ac:dyDescent="0.25">
      <c r="A4095" s="10" t="s">
        <v>2735</v>
      </c>
      <c r="B4095" s="1">
        <v>21</v>
      </c>
      <c r="C4095" t="str">
        <f t="shared" si="63"/>
        <v>18-25 (Gen Z)</v>
      </c>
      <c r="D4095" s="1" t="s">
        <v>30</v>
      </c>
      <c r="E4095" s="1">
        <v>7.41</v>
      </c>
      <c r="F4095" s="1">
        <v>4.17</v>
      </c>
      <c r="G4095" s="1">
        <v>1.46</v>
      </c>
      <c r="H4095" s="1">
        <v>1.58</v>
      </c>
      <c r="I4095" s="1">
        <v>5.14</v>
      </c>
      <c r="J4095" s="1">
        <f>Smartphone_Usage_And_Addiction_Analysis_7500_Rows[[#This Row],[social_media_hours]]+Smartphone_Usage_And_Addiction_Analysis_7500_Rows[[#This Row],[gaming_hours]]</f>
        <v>5.63</v>
      </c>
      <c r="K4095" s="1">
        <f>Smartphone_Usage_And_Addiction_Analysis_7500_Rows[[#This Row],[sleep_hours]]-Smartphone_Usage_And_Addiction_Analysis_7500_Rows[[#This Row],[total_leisure_hours]]</f>
        <v>-0.49000000000000021</v>
      </c>
      <c r="L4095" s="1">
        <v>95</v>
      </c>
      <c r="M4095" s="1">
        <v>159</v>
      </c>
      <c r="N4095" s="5">
        <f>Smartphone_Usage_And_Addiction_Analysis_7500_Rows[[#This Row],[app_opens_per_day]]/Smartphone_Usage_And_Addiction_Analysis_7500_Rows[[#This Row],[daily_screen_time_hours]]</f>
        <v>21.457489878542511</v>
      </c>
      <c r="O4095" s="1">
        <v>9.49</v>
      </c>
      <c r="P4095" s="1" t="s">
        <v>22</v>
      </c>
      <c r="Q4095" s="1" t="s">
        <v>23</v>
      </c>
      <c r="R4095" s="1" t="s">
        <v>28</v>
      </c>
      <c r="S4095" s="1">
        <v>1</v>
      </c>
    </row>
    <row r="4096" spans="1:19" ht="18" customHeight="1" x14ac:dyDescent="0.25">
      <c r="A4096" s="10" t="s">
        <v>6481</v>
      </c>
      <c r="B4096" s="1">
        <v>31</v>
      </c>
      <c r="C4096" s="1" t="str">
        <f t="shared" si="63"/>
        <v>26-40 (Millennials)</v>
      </c>
      <c r="D4096" t="s">
        <v>7582</v>
      </c>
      <c r="E4096">
        <v>8.2100000000000009</v>
      </c>
      <c r="F4096">
        <v>2.21</v>
      </c>
      <c r="G4096">
        <v>2.21</v>
      </c>
      <c r="H4096">
        <v>5.37</v>
      </c>
      <c r="I4096">
        <v>6.64</v>
      </c>
      <c r="J4096" s="1">
        <f>Smartphone_Usage_And_Addiction_Analysis_7500_Rows[[#This Row],[social_media_hours]]+Smartphone_Usage_And_Addiction_Analysis_7500_Rows[[#This Row],[gaming_hours]]</f>
        <v>4.42</v>
      </c>
      <c r="K4096" s="1">
        <f>Smartphone_Usage_And_Addiction_Analysis_7500_Rows[[#This Row],[sleep_hours]]-Smartphone_Usage_And_Addiction_Analysis_7500_Rows[[#This Row],[total_leisure_hours]]</f>
        <v>2.2199999999999998</v>
      </c>
      <c r="L4096">
        <v>137</v>
      </c>
      <c r="M4096">
        <v>32</v>
      </c>
      <c r="N4096" s="5">
        <f>Smartphone_Usage_And_Addiction_Analysis_7500_Rows[[#This Row],[app_opens_per_day]]/Smartphone_Usage_And_Addiction_Analysis_7500_Rows[[#This Row],[daily_screen_time_hours]]</f>
        <v>3.8976857490864796</v>
      </c>
      <c r="O4096">
        <v>9.2899999999999991</v>
      </c>
      <c r="P4096" t="s">
        <v>32</v>
      </c>
      <c r="Q4096" t="s">
        <v>19</v>
      </c>
      <c r="R4096" t="s">
        <v>24</v>
      </c>
      <c r="S4096">
        <v>1</v>
      </c>
    </row>
    <row r="4097" spans="1:19" ht="18" customHeight="1" x14ac:dyDescent="0.25">
      <c r="A4097" s="10" t="s">
        <v>6482</v>
      </c>
      <c r="B4097" s="1">
        <v>34</v>
      </c>
      <c r="C4097" s="1" t="str">
        <f t="shared" si="63"/>
        <v>26-40 (Millennials)</v>
      </c>
      <c r="D4097" t="s">
        <v>7582</v>
      </c>
      <c r="E4097">
        <v>9.1300000000000008</v>
      </c>
      <c r="F4097">
        <v>0.96</v>
      </c>
      <c r="G4097">
        <v>0.23</v>
      </c>
      <c r="H4097">
        <v>2.42</v>
      </c>
      <c r="I4097">
        <v>8.19</v>
      </c>
      <c r="J4097" s="1">
        <f>Smartphone_Usage_And_Addiction_Analysis_7500_Rows[[#This Row],[social_media_hours]]+Smartphone_Usage_And_Addiction_Analysis_7500_Rows[[#This Row],[gaming_hours]]</f>
        <v>1.19</v>
      </c>
      <c r="K4097" s="1">
        <f>Smartphone_Usage_And_Addiction_Analysis_7500_Rows[[#This Row],[sleep_hours]]-Smartphone_Usage_And_Addiction_Analysis_7500_Rows[[#This Row],[total_leisure_hours]]</f>
        <v>7</v>
      </c>
      <c r="L4097">
        <v>157</v>
      </c>
      <c r="M4097">
        <v>59</v>
      </c>
      <c r="N4097" s="5">
        <f>Smartphone_Usage_And_Addiction_Analysis_7500_Rows[[#This Row],[app_opens_per_day]]/Smartphone_Usage_And_Addiction_Analysis_7500_Rows[[#This Row],[daily_screen_time_hours]]</f>
        <v>6.4622124863088715</v>
      </c>
      <c r="O4097">
        <v>10.46</v>
      </c>
      <c r="P4097" t="s">
        <v>22</v>
      </c>
      <c r="Q4097" t="s">
        <v>23</v>
      </c>
      <c r="R4097" t="s">
        <v>28</v>
      </c>
      <c r="S4097">
        <v>1</v>
      </c>
    </row>
    <row r="4098" spans="1:19" ht="18" customHeight="1" x14ac:dyDescent="0.25">
      <c r="A4098" s="10" t="s">
        <v>6483</v>
      </c>
      <c r="B4098" s="1">
        <v>31</v>
      </c>
      <c r="C4098" s="1" t="str">
        <f t="shared" ref="C4098:C4161" si="64">IF(B4098&lt;=25, "18-25 (Gen Z)", IF(B4098&lt;=40, "26-40 (Millennials)"))</f>
        <v>26-40 (Millennials)</v>
      </c>
      <c r="D4098" t="s">
        <v>7582</v>
      </c>
      <c r="E4098">
        <v>10.07</v>
      </c>
      <c r="F4098">
        <v>1.6</v>
      </c>
      <c r="G4098">
        <v>3.11</v>
      </c>
      <c r="H4098">
        <v>5.21</v>
      </c>
      <c r="I4098">
        <v>6.44</v>
      </c>
      <c r="J4098" s="1">
        <f>Smartphone_Usage_And_Addiction_Analysis_7500_Rows[[#This Row],[social_media_hours]]+Smartphone_Usage_And_Addiction_Analysis_7500_Rows[[#This Row],[gaming_hours]]</f>
        <v>4.71</v>
      </c>
      <c r="K4098" s="1">
        <f>Smartphone_Usage_And_Addiction_Analysis_7500_Rows[[#This Row],[sleep_hours]]-Smartphone_Usage_And_Addiction_Analysis_7500_Rows[[#This Row],[total_leisure_hours]]</f>
        <v>1.7300000000000004</v>
      </c>
      <c r="L4098">
        <v>216</v>
      </c>
      <c r="M4098">
        <v>54</v>
      </c>
      <c r="N4098" s="5">
        <f>Smartphone_Usage_And_Addiction_Analysis_7500_Rows[[#This Row],[app_opens_per_day]]/Smartphone_Usage_And_Addiction_Analysis_7500_Rows[[#This Row],[daily_screen_time_hours]]</f>
        <v>5.3624627606752728</v>
      </c>
      <c r="O4098">
        <v>10.57</v>
      </c>
      <c r="P4098" t="s">
        <v>32</v>
      </c>
      <c r="Q4098" t="s">
        <v>19</v>
      </c>
      <c r="R4098" t="s">
        <v>24</v>
      </c>
      <c r="S4098">
        <v>1</v>
      </c>
    </row>
    <row r="4099" spans="1:19" ht="18" customHeight="1" x14ac:dyDescent="0.25">
      <c r="A4099" s="10" t="s">
        <v>2736</v>
      </c>
      <c r="B4099" s="1">
        <v>35</v>
      </c>
      <c r="C4099" t="str">
        <f t="shared" si="64"/>
        <v>26-40 (Millennials)</v>
      </c>
      <c r="D4099" s="1" t="s">
        <v>17</v>
      </c>
      <c r="E4099" s="1">
        <v>8.9499999999999993</v>
      </c>
      <c r="F4099" s="1">
        <v>4.37</v>
      </c>
      <c r="G4099" s="1">
        <v>2.23</v>
      </c>
      <c r="H4099" s="1">
        <v>1.34</v>
      </c>
      <c r="I4099" s="1">
        <v>7.63</v>
      </c>
      <c r="J4099" s="1">
        <f>Smartphone_Usage_And_Addiction_Analysis_7500_Rows[[#This Row],[social_media_hours]]+Smartphone_Usage_And_Addiction_Analysis_7500_Rows[[#This Row],[gaming_hours]]</f>
        <v>6.6</v>
      </c>
      <c r="K4099" s="1">
        <f>Smartphone_Usage_And_Addiction_Analysis_7500_Rows[[#This Row],[sleep_hours]]-Smartphone_Usage_And_Addiction_Analysis_7500_Rows[[#This Row],[total_leisure_hours]]</f>
        <v>1.0300000000000002</v>
      </c>
      <c r="L4099" s="1">
        <v>143</v>
      </c>
      <c r="M4099" s="1">
        <v>99</v>
      </c>
      <c r="N4099" s="5">
        <f>Smartphone_Usage_And_Addiction_Analysis_7500_Rows[[#This Row],[app_opens_per_day]]/Smartphone_Usage_And_Addiction_Analysis_7500_Rows[[#This Row],[daily_screen_time_hours]]</f>
        <v>11.061452513966481</v>
      </c>
      <c r="O4099" s="1">
        <v>9.7100000000000009</v>
      </c>
      <c r="P4099" s="1" t="s">
        <v>22</v>
      </c>
      <c r="Q4099" s="1" t="s">
        <v>23</v>
      </c>
      <c r="R4099" s="1" t="s">
        <v>24</v>
      </c>
      <c r="S4099" s="1">
        <v>1</v>
      </c>
    </row>
    <row r="4100" spans="1:19" ht="18" customHeight="1" x14ac:dyDescent="0.25">
      <c r="A4100" s="10" t="s">
        <v>6484</v>
      </c>
      <c r="B4100" s="1">
        <v>19</v>
      </c>
      <c r="C4100" s="1" t="str">
        <f t="shared" si="64"/>
        <v>18-25 (Gen Z)</v>
      </c>
      <c r="D4100" t="s">
        <v>7582</v>
      </c>
      <c r="E4100">
        <v>9.24</v>
      </c>
      <c r="F4100">
        <v>2.92</v>
      </c>
      <c r="G4100">
        <v>3.78</v>
      </c>
      <c r="H4100">
        <v>5.7</v>
      </c>
      <c r="I4100">
        <v>4.66</v>
      </c>
      <c r="J4100" s="1">
        <f>Smartphone_Usage_And_Addiction_Analysis_7500_Rows[[#This Row],[social_media_hours]]+Smartphone_Usage_And_Addiction_Analysis_7500_Rows[[#This Row],[gaming_hours]]</f>
        <v>6.6999999999999993</v>
      </c>
      <c r="K4100" s="1">
        <f>Smartphone_Usage_And_Addiction_Analysis_7500_Rows[[#This Row],[sleep_hours]]-Smartphone_Usage_And_Addiction_Analysis_7500_Rows[[#This Row],[total_leisure_hours]]</f>
        <v>-2.0399999999999991</v>
      </c>
      <c r="L4100">
        <v>118</v>
      </c>
      <c r="M4100">
        <v>111</v>
      </c>
      <c r="N4100" s="5">
        <f>Smartphone_Usage_And_Addiction_Analysis_7500_Rows[[#This Row],[app_opens_per_day]]/Smartphone_Usage_And_Addiction_Analysis_7500_Rows[[#This Row],[daily_screen_time_hours]]</f>
        <v>12.012987012987013</v>
      </c>
      <c r="O4100">
        <v>11.28</v>
      </c>
      <c r="P4100" t="s">
        <v>22</v>
      </c>
      <c r="Q4100" t="s">
        <v>19</v>
      </c>
      <c r="R4100" t="s">
        <v>24</v>
      </c>
      <c r="S4100">
        <v>1</v>
      </c>
    </row>
    <row r="4101" spans="1:19" ht="18" customHeight="1" x14ac:dyDescent="0.25">
      <c r="A4101" s="10" t="s">
        <v>2737</v>
      </c>
      <c r="B4101" s="1">
        <v>30</v>
      </c>
      <c r="C4101" t="str">
        <f t="shared" si="64"/>
        <v>26-40 (Millennials)</v>
      </c>
      <c r="D4101" s="1" t="s">
        <v>30</v>
      </c>
      <c r="E4101" s="1">
        <v>7.66</v>
      </c>
      <c r="F4101" s="1">
        <v>3.61</v>
      </c>
      <c r="G4101" s="1">
        <v>1.1000000000000001</v>
      </c>
      <c r="H4101" s="1">
        <v>0.93</v>
      </c>
      <c r="I4101" s="1">
        <v>5.79</v>
      </c>
      <c r="J4101" s="1">
        <f>Smartphone_Usage_And_Addiction_Analysis_7500_Rows[[#This Row],[social_media_hours]]+Smartphone_Usage_And_Addiction_Analysis_7500_Rows[[#This Row],[gaming_hours]]</f>
        <v>4.71</v>
      </c>
      <c r="K4101" s="1">
        <f>Smartphone_Usage_And_Addiction_Analysis_7500_Rows[[#This Row],[sleep_hours]]-Smartphone_Usage_And_Addiction_Analysis_7500_Rows[[#This Row],[total_leisure_hours]]</f>
        <v>1.08</v>
      </c>
      <c r="L4101" s="1">
        <v>166</v>
      </c>
      <c r="M4101" s="1">
        <v>75</v>
      </c>
      <c r="N4101" s="5">
        <f>Smartphone_Usage_And_Addiction_Analysis_7500_Rows[[#This Row],[app_opens_per_day]]/Smartphone_Usage_And_Addiction_Analysis_7500_Rows[[#This Row],[daily_screen_time_hours]]</f>
        <v>9.7911227154046987</v>
      </c>
      <c r="O4101" s="1">
        <v>8.67</v>
      </c>
      <c r="P4101" s="1" t="s">
        <v>22</v>
      </c>
      <c r="Q4101" s="1" t="s">
        <v>19</v>
      </c>
      <c r="R4101" s="1" t="s">
        <v>28</v>
      </c>
      <c r="S4101" s="1">
        <v>1</v>
      </c>
    </row>
    <row r="4102" spans="1:19" ht="18" customHeight="1" x14ac:dyDescent="0.25">
      <c r="A4102" s="10" t="s">
        <v>2738</v>
      </c>
      <c r="B4102" s="1">
        <v>35</v>
      </c>
      <c r="C4102" t="str">
        <f t="shared" si="64"/>
        <v>26-40 (Millennials)</v>
      </c>
      <c r="D4102" s="1" t="s">
        <v>30</v>
      </c>
      <c r="E4102" s="1">
        <v>5.86</v>
      </c>
      <c r="F4102" s="1">
        <v>5.8</v>
      </c>
      <c r="G4102" s="1">
        <v>0.68</v>
      </c>
      <c r="H4102" s="1">
        <v>4.62</v>
      </c>
      <c r="I4102" s="1">
        <v>5.0599999999999996</v>
      </c>
      <c r="J4102" s="1">
        <f>Smartphone_Usage_And_Addiction_Analysis_7500_Rows[[#This Row],[social_media_hours]]+Smartphone_Usage_And_Addiction_Analysis_7500_Rows[[#This Row],[gaming_hours]]</f>
        <v>6.4799999999999995</v>
      </c>
      <c r="K4102" s="1">
        <f>Smartphone_Usage_And_Addiction_Analysis_7500_Rows[[#This Row],[sleep_hours]]-Smartphone_Usage_And_Addiction_Analysis_7500_Rows[[#This Row],[total_leisure_hours]]</f>
        <v>-1.42</v>
      </c>
      <c r="L4102" s="1">
        <v>152</v>
      </c>
      <c r="M4102" s="1">
        <v>25</v>
      </c>
      <c r="N4102" s="5">
        <f>Smartphone_Usage_And_Addiction_Analysis_7500_Rows[[#This Row],[app_opens_per_day]]/Smartphone_Usage_And_Addiction_Analysis_7500_Rows[[#This Row],[daily_screen_time_hours]]</f>
        <v>4.2662116040955631</v>
      </c>
      <c r="O4102" s="1">
        <v>7.34</v>
      </c>
      <c r="P4102" s="1" t="s">
        <v>32</v>
      </c>
      <c r="Q4102" s="1" t="s">
        <v>19</v>
      </c>
      <c r="R4102" s="1" t="s">
        <v>28</v>
      </c>
      <c r="S4102" s="1">
        <v>1</v>
      </c>
    </row>
    <row r="4103" spans="1:19" ht="18" customHeight="1" x14ac:dyDescent="0.25">
      <c r="A4103" s="10" t="s">
        <v>2739</v>
      </c>
      <c r="B4103" s="1">
        <v>25</v>
      </c>
      <c r="C4103" t="str">
        <f t="shared" si="64"/>
        <v>18-25 (Gen Z)</v>
      </c>
      <c r="D4103" s="1" t="s">
        <v>17</v>
      </c>
      <c r="E4103" s="1">
        <v>4.53</v>
      </c>
      <c r="F4103" s="1">
        <v>4.2699999999999996</v>
      </c>
      <c r="G4103" s="1">
        <v>2.96</v>
      </c>
      <c r="H4103" s="1">
        <v>3.52</v>
      </c>
      <c r="I4103" s="1">
        <v>8.4</v>
      </c>
      <c r="J4103" s="1">
        <f>Smartphone_Usage_And_Addiction_Analysis_7500_Rows[[#This Row],[social_media_hours]]+Smartphone_Usage_And_Addiction_Analysis_7500_Rows[[#This Row],[gaming_hours]]</f>
        <v>7.2299999999999995</v>
      </c>
      <c r="K4103" s="1">
        <f>Smartphone_Usage_And_Addiction_Analysis_7500_Rows[[#This Row],[sleep_hours]]-Smartphone_Usage_And_Addiction_Analysis_7500_Rows[[#This Row],[total_leisure_hours]]</f>
        <v>1.1700000000000008</v>
      </c>
      <c r="L4103" s="1">
        <v>57</v>
      </c>
      <c r="M4103" s="1">
        <v>167</v>
      </c>
      <c r="N4103" s="5">
        <f>Smartphone_Usage_And_Addiction_Analysis_7500_Rows[[#This Row],[app_opens_per_day]]/Smartphone_Usage_And_Addiction_Analysis_7500_Rows[[#This Row],[daily_screen_time_hours]]</f>
        <v>36.865342163355407</v>
      </c>
      <c r="O4103" s="1">
        <v>6.68</v>
      </c>
      <c r="P4103" s="1" t="s">
        <v>18</v>
      </c>
      <c r="Q4103" s="1" t="s">
        <v>23</v>
      </c>
      <c r="R4103" s="1" t="s">
        <v>24</v>
      </c>
      <c r="S4103" s="1">
        <v>1</v>
      </c>
    </row>
    <row r="4104" spans="1:19" ht="18" customHeight="1" x14ac:dyDescent="0.25">
      <c r="A4104" s="10" t="s">
        <v>6485</v>
      </c>
      <c r="B4104" s="1">
        <v>24</v>
      </c>
      <c r="C4104" s="1" t="str">
        <f t="shared" si="64"/>
        <v>18-25 (Gen Z)</v>
      </c>
      <c r="D4104" t="s">
        <v>7582</v>
      </c>
      <c r="E4104">
        <v>9.26</v>
      </c>
      <c r="F4104">
        <v>0.84</v>
      </c>
      <c r="G4104">
        <v>1.76</v>
      </c>
      <c r="H4104">
        <v>4.97</v>
      </c>
      <c r="I4104">
        <v>8.1</v>
      </c>
      <c r="J4104" s="1">
        <f>Smartphone_Usage_And_Addiction_Analysis_7500_Rows[[#This Row],[social_media_hours]]+Smartphone_Usage_And_Addiction_Analysis_7500_Rows[[#This Row],[gaming_hours]]</f>
        <v>2.6</v>
      </c>
      <c r="K4104" s="1">
        <f>Smartphone_Usage_And_Addiction_Analysis_7500_Rows[[#This Row],[sleep_hours]]-Smartphone_Usage_And_Addiction_Analysis_7500_Rows[[#This Row],[total_leisure_hours]]</f>
        <v>5.5</v>
      </c>
      <c r="L4104">
        <v>151</v>
      </c>
      <c r="M4104">
        <v>127</v>
      </c>
      <c r="N4104" s="5">
        <f>Smartphone_Usage_And_Addiction_Analysis_7500_Rows[[#This Row],[app_opens_per_day]]/Smartphone_Usage_And_Addiction_Analysis_7500_Rows[[#This Row],[daily_screen_time_hours]]</f>
        <v>13.714902807775378</v>
      </c>
      <c r="O4104">
        <v>9.9600000000000009</v>
      </c>
      <c r="P4104" t="s">
        <v>32</v>
      </c>
      <c r="Q4104" t="s">
        <v>23</v>
      </c>
      <c r="R4104" t="s">
        <v>24</v>
      </c>
      <c r="S4104">
        <v>1</v>
      </c>
    </row>
    <row r="4105" spans="1:19" ht="18" customHeight="1" x14ac:dyDescent="0.25">
      <c r="A4105" s="10" t="s">
        <v>2740</v>
      </c>
      <c r="B4105" s="1">
        <v>28</v>
      </c>
      <c r="C4105" t="str">
        <f t="shared" si="64"/>
        <v>26-40 (Millennials)</v>
      </c>
      <c r="D4105" s="1" t="s">
        <v>30</v>
      </c>
      <c r="E4105" s="1">
        <v>11.58</v>
      </c>
      <c r="F4105" s="1">
        <v>2.19</v>
      </c>
      <c r="G4105" s="1">
        <v>3.48</v>
      </c>
      <c r="H4105" s="1">
        <v>0.66</v>
      </c>
      <c r="I4105" s="1">
        <v>6.59</v>
      </c>
      <c r="J4105" s="1">
        <f>Smartphone_Usage_And_Addiction_Analysis_7500_Rows[[#This Row],[social_media_hours]]+Smartphone_Usage_And_Addiction_Analysis_7500_Rows[[#This Row],[gaming_hours]]</f>
        <v>5.67</v>
      </c>
      <c r="K4105" s="1">
        <f>Smartphone_Usage_And_Addiction_Analysis_7500_Rows[[#This Row],[sleep_hours]]-Smartphone_Usage_And_Addiction_Analysis_7500_Rows[[#This Row],[total_leisure_hours]]</f>
        <v>0.91999999999999993</v>
      </c>
      <c r="L4105" s="1">
        <v>94</v>
      </c>
      <c r="M4105" s="1">
        <v>101</v>
      </c>
      <c r="N4105" s="5">
        <f>Smartphone_Usage_And_Addiction_Analysis_7500_Rows[[#This Row],[app_opens_per_day]]/Smartphone_Usage_And_Addiction_Analysis_7500_Rows[[#This Row],[daily_screen_time_hours]]</f>
        <v>8.7219343696027636</v>
      </c>
      <c r="O4105" s="1">
        <v>14.12</v>
      </c>
      <c r="P4105" s="1" t="s">
        <v>18</v>
      </c>
      <c r="Q4105" s="1" t="s">
        <v>23</v>
      </c>
      <c r="R4105" s="1" t="s">
        <v>24</v>
      </c>
      <c r="S4105" s="1">
        <v>1</v>
      </c>
    </row>
    <row r="4106" spans="1:19" ht="18" customHeight="1" x14ac:dyDescent="0.25">
      <c r="A4106" s="10" t="s">
        <v>2741</v>
      </c>
      <c r="B4106" s="1">
        <v>21</v>
      </c>
      <c r="C4106" t="str">
        <f t="shared" si="64"/>
        <v>18-25 (Gen Z)</v>
      </c>
      <c r="D4106" s="1" t="s">
        <v>17</v>
      </c>
      <c r="E4106" s="1">
        <v>8.83</v>
      </c>
      <c r="F4106" s="1">
        <v>2.11</v>
      </c>
      <c r="G4106" s="1">
        <v>1.68</v>
      </c>
      <c r="H4106" s="1">
        <v>5.12</v>
      </c>
      <c r="I4106" s="1">
        <v>8.2100000000000009</v>
      </c>
      <c r="J4106" s="1">
        <f>Smartphone_Usage_And_Addiction_Analysis_7500_Rows[[#This Row],[social_media_hours]]+Smartphone_Usage_And_Addiction_Analysis_7500_Rows[[#This Row],[gaming_hours]]</f>
        <v>3.79</v>
      </c>
      <c r="K4106" s="1">
        <f>Smartphone_Usage_And_Addiction_Analysis_7500_Rows[[#This Row],[sleep_hours]]-Smartphone_Usage_And_Addiction_Analysis_7500_Rows[[#This Row],[total_leisure_hours]]</f>
        <v>4.4200000000000008</v>
      </c>
      <c r="L4106" s="1">
        <v>108</v>
      </c>
      <c r="M4106" s="1">
        <v>40</v>
      </c>
      <c r="N4106" s="5">
        <f>Smartphone_Usage_And_Addiction_Analysis_7500_Rows[[#This Row],[app_opens_per_day]]/Smartphone_Usage_And_Addiction_Analysis_7500_Rows[[#This Row],[daily_screen_time_hours]]</f>
        <v>4.5300113250283127</v>
      </c>
      <c r="O4106" s="1">
        <v>10.58</v>
      </c>
      <c r="P4106" s="1" t="s">
        <v>22</v>
      </c>
      <c r="Q4106" s="1" t="s">
        <v>23</v>
      </c>
      <c r="R4106" s="1" t="s">
        <v>28</v>
      </c>
      <c r="S4106" s="1">
        <v>1</v>
      </c>
    </row>
    <row r="4107" spans="1:19" ht="18" customHeight="1" x14ac:dyDescent="0.25">
      <c r="A4107" s="10" t="s">
        <v>6486</v>
      </c>
      <c r="B4107" s="1">
        <v>23</v>
      </c>
      <c r="C4107" s="1" t="str">
        <f t="shared" si="64"/>
        <v>18-25 (Gen Z)</v>
      </c>
      <c r="D4107" t="s">
        <v>7582</v>
      </c>
      <c r="E4107">
        <v>10.97</v>
      </c>
      <c r="F4107">
        <v>1.72</v>
      </c>
      <c r="G4107">
        <v>3.14</v>
      </c>
      <c r="H4107">
        <v>5.39</v>
      </c>
      <c r="I4107">
        <v>7.68</v>
      </c>
      <c r="J4107" s="1">
        <f>Smartphone_Usage_And_Addiction_Analysis_7500_Rows[[#This Row],[social_media_hours]]+Smartphone_Usage_And_Addiction_Analysis_7500_Rows[[#This Row],[gaming_hours]]</f>
        <v>4.8600000000000003</v>
      </c>
      <c r="K4107" s="1">
        <f>Smartphone_Usage_And_Addiction_Analysis_7500_Rows[[#This Row],[sleep_hours]]-Smartphone_Usage_And_Addiction_Analysis_7500_Rows[[#This Row],[total_leisure_hours]]</f>
        <v>2.8199999999999994</v>
      </c>
      <c r="L4107">
        <v>70</v>
      </c>
      <c r="M4107">
        <v>25</v>
      </c>
      <c r="N4107" s="5">
        <f>Smartphone_Usage_And_Addiction_Analysis_7500_Rows[[#This Row],[app_opens_per_day]]/Smartphone_Usage_And_Addiction_Analysis_7500_Rows[[#This Row],[daily_screen_time_hours]]</f>
        <v>2.2789425706472195</v>
      </c>
      <c r="O4107">
        <v>12.3</v>
      </c>
      <c r="P4107" t="s">
        <v>32</v>
      </c>
      <c r="Q4107" t="s">
        <v>23</v>
      </c>
      <c r="R4107" t="s">
        <v>24</v>
      </c>
      <c r="S4107">
        <v>1</v>
      </c>
    </row>
    <row r="4108" spans="1:19" ht="18" customHeight="1" x14ac:dyDescent="0.25">
      <c r="A4108" s="10" t="s">
        <v>2742</v>
      </c>
      <c r="B4108" s="1">
        <v>34</v>
      </c>
      <c r="C4108" t="str">
        <f t="shared" si="64"/>
        <v>26-40 (Millennials)</v>
      </c>
      <c r="D4108" s="1" t="s">
        <v>30</v>
      </c>
      <c r="E4108" s="1">
        <v>10.32</v>
      </c>
      <c r="F4108" s="1">
        <v>2.72</v>
      </c>
      <c r="G4108" s="1">
        <v>0.22</v>
      </c>
      <c r="H4108" s="1">
        <v>6</v>
      </c>
      <c r="I4108" s="1">
        <v>5.34</v>
      </c>
      <c r="J4108" s="1">
        <f>Smartphone_Usage_And_Addiction_Analysis_7500_Rows[[#This Row],[social_media_hours]]+Smartphone_Usage_And_Addiction_Analysis_7500_Rows[[#This Row],[gaming_hours]]</f>
        <v>2.9400000000000004</v>
      </c>
      <c r="K4108" s="1">
        <f>Smartphone_Usage_And_Addiction_Analysis_7500_Rows[[#This Row],[sleep_hours]]-Smartphone_Usage_And_Addiction_Analysis_7500_Rows[[#This Row],[total_leisure_hours]]</f>
        <v>2.3999999999999995</v>
      </c>
      <c r="L4108" s="1">
        <v>241</v>
      </c>
      <c r="M4108" s="1">
        <v>101</v>
      </c>
      <c r="N4108" s="5">
        <f>Smartphone_Usage_And_Addiction_Analysis_7500_Rows[[#This Row],[app_opens_per_day]]/Smartphone_Usage_And_Addiction_Analysis_7500_Rows[[#This Row],[daily_screen_time_hours]]</f>
        <v>9.7868217054263571</v>
      </c>
      <c r="O4108" s="1">
        <v>10.88</v>
      </c>
      <c r="P4108" s="1" t="s">
        <v>32</v>
      </c>
      <c r="Q4108" s="1" t="s">
        <v>23</v>
      </c>
      <c r="R4108" s="1" t="s">
        <v>24</v>
      </c>
      <c r="S4108" s="1">
        <v>1</v>
      </c>
    </row>
    <row r="4109" spans="1:19" ht="18" customHeight="1" x14ac:dyDescent="0.25">
      <c r="A4109" s="10" t="s">
        <v>2743</v>
      </c>
      <c r="B4109" s="1">
        <v>19</v>
      </c>
      <c r="C4109" t="str">
        <f t="shared" si="64"/>
        <v>18-25 (Gen Z)</v>
      </c>
      <c r="D4109" s="1" t="s">
        <v>30</v>
      </c>
      <c r="E4109" s="1">
        <v>11.43</v>
      </c>
      <c r="F4109" s="1">
        <v>3.67</v>
      </c>
      <c r="G4109" s="1">
        <v>2.7</v>
      </c>
      <c r="H4109" s="1">
        <v>0.61</v>
      </c>
      <c r="I4109" s="1">
        <v>8.7100000000000009</v>
      </c>
      <c r="J4109" s="1">
        <f>Smartphone_Usage_And_Addiction_Analysis_7500_Rows[[#This Row],[social_media_hours]]+Smartphone_Usage_And_Addiction_Analysis_7500_Rows[[#This Row],[gaming_hours]]</f>
        <v>6.37</v>
      </c>
      <c r="K4109" s="1">
        <f>Smartphone_Usage_And_Addiction_Analysis_7500_Rows[[#This Row],[sleep_hours]]-Smartphone_Usage_And_Addiction_Analysis_7500_Rows[[#This Row],[total_leisure_hours]]</f>
        <v>2.3400000000000007</v>
      </c>
      <c r="L4109" s="1">
        <v>202</v>
      </c>
      <c r="M4109" s="1">
        <v>52</v>
      </c>
      <c r="N4109" s="5">
        <f>Smartphone_Usage_And_Addiction_Analysis_7500_Rows[[#This Row],[app_opens_per_day]]/Smartphone_Usage_And_Addiction_Analysis_7500_Rows[[#This Row],[daily_screen_time_hours]]</f>
        <v>4.5494313210848647</v>
      </c>
      <c r="O4109" s="1">
        <v>13</v>
      </c>
      <c r="P4109" s="1" t="s">
        <v>22</v>
      </c>
      <c r="Q4109" s="1" t="s">
        <v>23</v>
      </c>
      <c r="R4109" s="1" t="s">
        <v>24</v>
      </c>
      <c r="S4109" s="1">
        <v>1</v>
      </c>
    </row>
    <row r="4110" spans="1:19" ht="18" customHeight="1" x14ac:dyDescent="0.25">
      <c r="A4110" s="10" t="s">
        <v>6487</v>
      </c>
      <c r="B4110" s="1">
        <v>29</v>
      </c>
      <c r="C4110" s="1" t="str">
        <f t="shared" si="64"/>
        <v>26-40 (Millennials)</v>
      </c>
      <c r="D4110" t="s">
        <v>7582</v>
      </c>
      <c r="E4110">
        <v>10.74</v>
      </c>
      <c r="F4110">
        <v>4.54</v>
      </c>
      <c r="G4110">
        <v>0.54</v>
      </c>
      <c r="H4110">
        <v>4.7</v>
      </c>
      <c r="I4110">
        <v>5.65</v>
      </c>
      <c r="J4110" s="1">
        <f>Smartphone_Usage_And_Addiction_Analysis_7500_Rows[[#This Row],[social_media_hours]]+Smartphone_Usage_And_Addiction_Analysis_7500_Rows[[#This Row],[gaming_hours]]</f>
        <v>5.08</v>
      </c>
      <c r="K4110" s="1">
        <f>Smartphone_Usage_And_Addiction_Analysis_7500_Rows[[#This Row],[sleep_hours]]-Smartphone_Usage_And_Addiction_Analysis_7500_Rows[[#This Row],[total_leisure_hours]]</f>
        <v>0.57000000000000028</v>
      </c>
      <c r="L4110">
        <v>89</v>
      </c>
      <c r="M4110">
        <v>42</v>
      </c>
      <c r="N4110" s="5">
        <f>Smartphone_Usage_And_Addiction_Analysis_7500_Rows[[#This Row],[app_opens_per_day]]/Smartphone_Usage_And_Addiction_Analysis_7500_Rows[[#This Row],[daily_screen_time_hours]]</f>
        <v>3.9106145251396649</v>
      </c>
      <c r="O4110">
        <v>12.86</v>
      </c>
      <c r="P4110" t="s">
        <v>18</v>
      </c>
      <c r="Q4110" t="s">
        <v>19</v>
      </c>
      <c r="R4110" t="s">
        <v>28</v>
      </c>
      <c r="S4110">
        <v>1</v>
      </c>
    </row>
    <row r="4111" spans="1:19" ht="18" customHeight="1" x14ac:dyDescent="0.25">
      <c r="A4111" s="10" t="s">
        <v>2744</v>
      </c>
      <c r="B4111" s="1">
        <v>26</v>
      </c>
      <c r="C4111" t="str">
        <f t="shared" si="64"/>
        <v>26-40 (Millennials)</v>
      </c>
      <c r="D4111" s="1" t="s">
        <v>17</v>
      </c>
      <c r="E4111" s="1">
        <v>3.13</v>
      </c>
      <c r="F4111" s="1">
        <v>4.6399999999999997</v>
      </c>
      <c r="G4111" s="1">
        <v>1.04</v>
      </c>
      <c r="H4111" s="1">
        <v>3.63</v>
      </c>
      <c r="I4111" s="1">
        <v>6.84</v>
      </c>
      <c r="J4111" s="1">
        <f>Smartphone_Usage_And_Addiction_Analysis_7500_Rows[[#This Row],[social_media_hours]]+Smartphone_Usage_And_Addiction_Analysis_7500_Rows[[#This Row],[gaming_hours]]</f>
        <v>5.68</v>
      </c>
      <c r="K4111" s="1">
        <f>Smartphone_Usage_And_Addiction_Analysis_7500_Rows[[#This Row],[sleep_hours]]-Smartphone_Usage_And_Addiction_Analysis_7500_Rows[[#This Row],[total_leisure_hours]]</f>
        <v>1.1600000000000001</v>
      </c>
      <c r="L4111" s="1">
        <v>151</v>
      </c>
      <c r="M4111" s="1">
        <v>68</v>
      </c>
      <c r="N4111" s="5">
        <f>Smartphone_Usage_And_Addiction_Analysis_7500_Rows[[#This Row],[app_opens_per_day]]/Smartphone_Usage_And_Addiction_Analysis_7500_Rows[[#This Row],[daily_screen_time_hours]]</f>
        <v>21.725239616613418</v>
      </c>
      <c r="O4111" s="1">
        <v>4.43</v>
      </c>
      <c r="P4111" s="1" t="s">
        <v>18</v>
      </c>
      <c r="Q4111" s="1" t="s">
        <v>19</v>
      </c>
      <c r="R4111" s="1" t="s">
        <v>28</v>
      </c>
      <c r="S4111" s="1">
        <v>1</v>
      </c>
    </row>
    <row r="4112" spans="1:19" ht="18" customHeight="1" x14ac:dyDescent="0.25">
      <c r="A4112" s="10" t="s">
        <v>6488</v>
      </c>
      <c r="B4112" s="1">
        <v>20</v>
      </c>
      <c r="C4112" s="1" t="str">
        <f t="shared" si="64"/>
        <v>18-25 (Gen Z)</v>
      </c>
      <c r="D4112" t="s">
        <v>7582</v>
      </c>
      <c r="E4112">
        <v>7.97</v>
      </c>
      <c r="F4112">
        <v>4.28</v>
      </c>
      <c r="G4112">
        <v>0.03</v>
      </c>
      <c r="H4112">
        <v>3.33</v>
      </c>
      <c r="I4112">
        <v>4.9800000000000004</v>
      </c>
      <c r="J4112" s="1">
        <f>Smartphone_Usage_And_Addiction_Analysis_7500_Rows[[#This Row],[social_media_hours]]+Smartphone_Usage_And_Addiction_Analysis_7500_Rows[[#This Row],[gaming_hours]]</f>
        <v>4.3100000000000005</v>
      </c>
      <c r="K4112" s="1">
        <f>Smartphone_Usage_And_Addiction_Analysis_7500_Rows[[#This Row],[sleep_hours]]-Smartphone_Usage_And_Addiction_Analysis_7500_Rows[[#This Row],[total_leisure_hours]]</f>
        <v>0.66999999999999993</v>
      </c>
      <c r="L4112">
        <v>181</v>
      </c>
      <c r="M4112">
        <v>70</v>
      </c>
      <c r="N4112" s="5">
        <f>Smartphone_Usage_And_Addiction_Analysis_7500_Rows[[#This Row],[app_opens_per_day]]/Smartphone_Usage_And_Addiction_Analysis_7500_Rows[[#This Row],[daily_screen_time_hours]]</f>
        <v>8.7829360100376412</v>
      </c>
      <c r="O4112">
        <v>9.8000000000000007</v>
      </c>
      <c r="P4112" t="s">
        <v>32</v>
      </c>
      <c r="Q4112" t="s">
        <v>19</v>
      </c>
      <c r="R4112" t="s">
        <v>28</v>
      </c>
      <c r="S4112">
        <v>1</v>
      </c>
    </row>
    <row r="4113" spans="1:19" ht="18" customHeight="1" x14ac:dyDescent="0.25">
      <c r="A4113" s="10" t="s">
        <v>2745</v>
      </c>
      <c r="B4113" s="1">
        <v>22</v>
      </c>
      <c r="C4113" t="str">
        <f t="shared" si="64"/>
        <v>18-25 (Gen Z)</v>
      </c>
      <c r="D4113" s="1" t="s">
        <v>17</v>
      </c>
      <c r="E4113" s="1">
        <v>7.29</v>
      </c>
      <c r="F4113" s="1">
        <v>3.62</v>
      </c>
      <c r="G4113" s="1">
        <v>2.02</v>
      </c>
      <c r="H4113" s="1">
        <v>3.67</v>
      </c>
      <c r="I4113" s="1">
        <v>5.49</v>
      </c>
      <c r="J4113" s="1">
        <f>Smartphone_Usage_And_Addiction_Analysis_7500_Rows[[#This Row],[social_media_hours]]+Smartphone_Usage_And_Addiction_Analysis_7500_Rows[[#This Row],[gaming_hours]]</f>
        <v>5.6400000000000006</v>
      </c>
      <c r="K4113" s="1">
        <f>Smartphone_Usage_And_Addiction_Analysis_7500_Rows[[#This Row],[sleep_hours]]-Smartphone_Usage_And_Addiction_Analysis_7500_Rows[[#This Row],[total_leisure_hours]]</f>
        <v>-0.15000000000000036</v>
      </c>
      <c r="L4113" s="1">
        <v>235</v>
      </c>
      <c r="M4113" s="1">
        <v>42</v>
      </c>
      <c r="N4113" s="5">
        <f>Smartphone_Usage_And_Addiction_Analysis_7500_Rows[[#This Row],[app_opens_per_day]]/Smartphone_Usage_And_Addiction_Analysis_7500_Rows[[#This Row],[daily_screen_time_hours]]</f>
        <v>5.7613168724279831</v>
      </c>
      <c r="O4113" s="1">
        <v>10.17</v>
      </c>
      <c r="P4113" s="1" t="s">
        <v>32</v>
      </c>
      <c r="Q4113" s="1" t="s">
        <v>23</v>
      </c>
      <c r="R4113" s="1" t="s">
        <v>51</v>
      </c>
      <c r="S4113" s="1">
        <v>0</v>
      </c>
    </row>
    <row r="4114" spans="1:19" ht="18" customHeight="1" x14ac:dyDescent="0.25">
      <c r="A4114" s="10" t="s">
        <v>6489</v>
      </c>
      <c r="B4114" s="1">
        <v>31</v>
      </c>
      <c r="C4114" s="1" t="str">
        <f t="shared" si="64"/>
        <v>26-40 (Millennials)</v>
      </c>
      <c r="D4114" t="s">
        <v>7582</v>
      </c>
      <c r="E4114">
        <v>5.99</v>
      </c>
      <c r="F4114">
        <v>1.04</v>
      </c>
      <c r="G4114">
        <v>2.1</v>
      </c>
      <c r="H4114">
        <v>0.91</v>
      </c>
      <c r="I4114">
        <v>7.82</v>
      </c>
      <c r="J4114" s="1">
        <f>Smartphone_Usage_And_Addiction_Analysis_7500_Rows[[#This Row],[social_media_hours]]+Smartphone_Usage_And_Addiction_Analysis_7500_Rows[[#This Row],[gaming_hours]]</f>
        <v>3.14</v>
      </c>
      <c r="K4114" s="1">
        <f>Smartphone_Usage_And_Addiction_Analysis_7500_Rows[[#This Row],[sleep_hours]]-Smartphone_Usage_And_Addiction_Analysis_7500_Rows[[#This Row],[total_leisure_hours]]</f>
        <v>4.68</v>
      </c>
      <c r="L4114">
        <v>136</v>
      </c>
      <c r="M4114">
        <v>122</v>
      </c>
      <c r="N4114" s="5">
        <f>Smartphone_Usage_And_Addiction_Analysis_7500_Rows[[#This Row],[app_opens_per_day]]/Smartphone_Usage_And_Addiction_Analysis_7500_Rows[[#This Row],[daily_screen_time_hours]]</f>
        <v>20.367278797996661</v>
      </c>
      <c r="O4114">
        <v>8.35</v>
      </c>
      <c r="P4114" t="s">
        <v>22</v>
      </c>
      <c r="Q4114" t="s">
        <v>19</v>
      </c>
      <c r="R4114" t="s">
        <v>51</v>
      </c>
      <c r="S4114">
        <v>0</v>
      </c>
    </row>
    <row r="4115" spans="1:19" ht="18" customHeight="1" x14ac:dyDescent="0.25">
      <c r="A4115" s="10" t="s">
        <v>6490</v>
      </c>
      <c r="B4115" s="1">
        <v>32</v>
      </c>
      <c r="C4115" s="1" t="str">
        <f t="shared" si="64"/>
        <v>26-40 (Millennials)</v>
      </c>
      <c r="D4115" t="s">
        <v>7582</v>
      </c>
      <c r="E4115">
        <v>9.15</v>
      </c>
      <c r="F4115">
        <v>2.2599999999999998</v>
      </c>
      <c r="G4115">
        <v>0.5</v>
      </c>
      <c r="H4115">
        <v>2.76</v>
      </c>
      <c r="I4115">
        <v>5.88</v>
      </c>
      <c r="J4115" s="1">
        <f>Smartphone_Usage_And_Addiction_Analysis_7500_Rows[[#This Row],[social_media_hours]]+Smartphone_Usage_And_Addiction_Analysis_7500_Rows[[#This Row],[gaming_hours]]</f>
        <v>2.76</v>
      </c>
      <c r="K4115" s="1">
        <f>Smartphone_Usage_And_Addiction_Analysis_7500_Rows[[#This Row],[sleep_hours]]-Smartphone_Usage_And_Addiction_Analysis_7500_Rows[[#This Row],[total_leisure_hours]]</f>
        <v>3.12</v>
      </c>
      <c r="L4115">
        <v>220</v>
      </c>
      <c r="M4115">
        <v>37</v>
      </c>
      <c r="N4115" s="5">
        <f>Smartphone_Usage_And_Addiction_Analysis_7500_Rows[[#This Row],[app_opens_per_day]]/Smartphone_Usage_And_Addiction_Analysis_7500_Rows[[#This Row],[daily_screen_time_hours]]</f>
        <v>4.0437158469945356</v>
      </c>
      <c r="O4115">
        <v>10.48</v>
      </c>
      <c r="P4115" t="s">
        <v>32</v>
      </c>
      <c r="Q4115" t="s">
        <v>19</v>
      </c>
      <c r="R4115" t="s">
        <v>28</v>
      </c>
      <c r="S4115">
        <v>1</v>
      </c>
    </row>
    <row r="4116" spans="1:19" ht="18" customHeight="1" x14ac:dyDescent="0.25">
      <c r="A4116" s="10" t="s">
        <v>2746</v>
      </c>
      <c r="B4116" s="1">
        <v>21</v>
      </c>
      <c r="C4116" t="str">
        <f t="shared" si="64"/>
        <v>18-25 (Gen Z)</v>
      </c>
      <c r="D4116" s="1" t="s">
        <v>17</v>
      </c>
      <c r="E4116" s="1">
        <v>11.16</v>
      </c>
      <c r="F4116" s="1">
        <v>5.93</v>
      </c>
      <c r="G4116" s="1">
        <v>1.61</v>
      </c>
      <c r="H4116" s="1">
        <v>2.9</v>
      </c>
      <c r="I4116" s="1">
        <v>8.07</v>
      </c>
      <c r="J4116" s="1">
        <f>Smartphone_Usage_And_Addiction_Analysis_7500_Rows[[#This Row],[social_media_hours]]+Smartphone_Usage_And_Addiction_Analysis_7500_Rows[[#This Row],[gaming_hours]]</f>
        <v>7.54</v>
      </c>
      <c r="K4116" s="1">
        <f>Smartphone_Usage_And_Addiction_Analysis_7500_Rows[[#This Row],[sleep_hours]]-Smartphone_Usage_And_Addiction_Analysis_7500_Rows[[#This Row],[total_leisure_hours]]</f>
        <v>0.53000000000000025</v>
      </c>
      <c r="L4116" s="1">
        <v>40</v>
      </c>
      <c r="M4116" s="1">
        <v>139</v>
      </c>
      <c r="N4116" s="5">
        <f>Smartphone_Usage_And_Addiction_Analysis_7500_Rows[[#This Row],[app_opens_per_day]]/Smartphone_Usage_And_Addiction_Analysis_7500_Rows[[#This Row],[daily_screen_time_hours]]</f>
        <v>12.455197132616487</v>
      </c>
      <c r="O4116" s="1">
        <v>14.03</v>
      </c>
      <c r="P4116" s="1" t="s">
        <v>22</v>
      </c>
      <c r="Q4116" s="1" t="s">
        <v>19</v>
      </c>
      <c r="R4116" s="1" t="s">
        <v>28</v>
      </c>
      <c r="S4116" s="1">
        <v>1</v>
      </c>
    </row>
    <row r="4117" spans="1:19" ht="18" customHeight="1" x14ac:dyDescent="0.25">
      <c r="A4117" s="10" t="s">
        <v>2747</v>
      </c>
      <c r="B4117" s="1">
        <v>32</v>
      </c>
      <c r="C4117" t="str">
        <f t="shared" si="64"/>
        <v>26-40 (Millennials)</v>
      </c>
      <c r="D4117" s="1" t="s">
        <v>30</v>
      </c>
      <c r="E4117" s="1">
        <v>11.11</v>
      </c>
      <c r="F4117" s="1">
        <v>3.63</v>
      </c>
      <c r="G4117" s="1">
        <v>0.46</v>
      </c>
      <c r="H4117" s="1">
        <v>2.29</v>
      </c>
      <c r="I4117" s="1">
        <v>7.71</v>
      </c>
      <c r="J4117" s="1">
        <f>Smartphone_Usage_And_Addiction_Analysis_7500_Rows[[#This Row],[social_media_hours]]+Smartphone_Usage_And_Addiction_Analysis_7500_Rows[[#This Row],[gaming_hours]]</f>
        <v>4.09</v>
      </c>
      <c r="K4117" s="1">
        <f>Smartphone_Usage_And_Addiction_Analysis_7500_Rows[[#This Row],[sleep_hours]]-Smartphone_Usage_And_Addiction_Analysis_7500_Rows[[#This Row],[total_leisure_hours]]</f>
        <v>3.62</v>
      </c>
      <c r="L4117" s="1">
        <v>223</v>
      </c>
      <c r="M4117" s="1">
        <v>140</v>
      </c>
      <c r="N4117" s="5">
        <f>Smartphone_Usage_And_Addiction_Analysis_7500_Rows[[#This Row],[app_opens_per_day]]/Smartphone_Usage_And_Addiction_Analysis_7500_Rows[[#This Row],[daily_screen_time_hours]]</f>
        <v>12.601260126012601</v>
      </c>
      <c r="O4117" s="1">
        <v>13.3</v>
      </c>
      <c r="P4117" s="1" t="s">
        <v>18</v>
      </c>
      <c r="Q4117" s="1" t="s">
        <v>19</v>
      </c>
      <c r="R4117" s="1" t="s">
        <v>24</v>
      </c>
      <c r="S4117" s="1">
        <v>1</v>
      </c>
    </row>
    <row r="4118" spans="1:19" ht="18" customHeight="1" x14ac:dyDescent="0.25">
      <c r="A4118" s="10" t="s">
        <v>2748</v>
      </c>
      <c r="B4118" s="1">
        <v>25</v>
      </c>
      <c r="C4118" t="str">
        <f t="shared" si="64"/>
        <v>18-25 (Gen Z)</v>
      </c>
      <c r="D4118" s="1" t="s">
        <v>30</v>
      </c>
      <c r="E4118" s="1">
        <v>11.57</v>
      </c>
      <c r="F4118" s="1">
        <v>2.83</v>
      </c>
      <c r="G4118" s="1">
        <v>1.48</v>
      </c>
      <c r="H4118" s="1">
        <v>1.01</v>
      </c>
      <c r="I4118" s="1">
        <v>6.83</v>
      </c>
      <c r="J4118" s="1">
        <f>Smartphone_Usage_And_Addiction_Analysis_7500_Rows[[#This Row],[social_media_hours]]+Smartphone_Usage_And_Addiction_Analysis_7500_Rows[[#This Row],[gaming_hours]]</f>
        <v>4.3100000000000005</v>
      </c>
      <c r="K4118" s="1">
        <f>Smartphone_Usage_And_Addiction_Analysis_7500_Rows[[#This Row],[sleep_hours]]-Smartphone_Usage_And_Addiction_Analysis_7500_Rows[[#This Row],[total_leisure_hours]]</f>
        <v>2.5199999999999996</v>
      </c>
      <c r="L4118" s="1">
        <v>52</v>
      </c>
      <c r="M4118" s="1">
        <v>97</v>
      </c>
      <c r="N4118" s="5">
        <f>Smartphone_Usage_And_Addiction_Analysis_7500_Rows[[#This Row],[app_opens_per_day]]/Smartphone_Usage_And_Addiction_Analysis_7500_Rows[[#This Row],[daily_screen_time_hours]]</f>
        <v>8.3837510803802928</v>
      </c>
      <c r="O4118" s="1">
        <v>13.16</v>
      </c>
      <c r="P4118" s="1" t="s">
        <v>18</v>
      </c>
      <c r="Q4118" s="1" t="s">
        <v>23</v>
      </c>
      <c r="R4118" s="1" t="s">
        <v>28</v>
      </c>
      <c r="S4118" s="1">
        <v>1</v>
      </c>
    </row>
    <row r="4119" spans="1:19" ht="18" customHeight="1" x14ac:dyDescent="0.25">
      <c r="A4119" s="10" t="s">
        <v>2749</v>
      </c>
      <c r="B4119" s="1">
        <v>24</v>
      </c>
      <c r="C4119" t="str">
        <f t="shared" si="64"/>
        <v>18-25 (Gen Z)</v>
      </c>
      <c r="D4119" s="1" t="s">
        <v>30</v>
      </c>
      <c r="E4119" s="1">
        <v>8.3699999999999992</v>
      </c>
      <c r="F4119" s="1">
        <v>3.01</v>
      </c>
      <c r="G4119" s="1">
        <v>1.88</v>
      </c>
      <c r="H4119" s="1">
        <v>4.72</v>
      </c>
      <c r="I4119" s="1">
        <v>5.63</v>
      </c>
      <c r="J4119" s="1">
        <f>Smartphone_Usage_And_Addiction_Analysis_7500_Rows[[#This Row],[social_media_hours]]+Smartphone_Usage_And_Addiction_Analysis_7500_Rows[[#This Row],[gaming_hours]]</f>
        <v>4.8899999999999997</v>
      </c>
      <c r="K4119" s="1">
        <f>Smartphone_Usage_And_Addiction_Analysis_7500_Rows[[#This Row],[sleep_hours]]-Smartphone_Usage_And_Addiction_Analysis_7500_Rows[[#This Row],[total_leisure_hours]]</f>
        <v>0.74000000000000021</v>
      </c>
      <c r="L4119" s="1">
        <v>197</v>
      </c>
      <c r="M4119" s="1">
        <v>64</v>
      </c>
      <c r="N4119" s="5">
        <f>Smartphone_Usage_And_Addiction_Analysis_7500_Rows[[#This Row],[app_opens_per_day]]/Smartphone_Usage_And_Addiction_Analysis_7500_Rows[[#This Row],[daily_screen_time_hours]]</f>
        <v>7.6463560334528085</v>
      </c>
      <c r="O4119" s="1">
        <v>9.9</v>
      </c>
      <c r="P4119" s="1" t="s">
        <v>32</v>
      </c>
      <c r="Q4119" s="1" t="s">
        <v>19</v>
      </c>
      <c r="R4119" s="1" t="s">
        <v>28</v>
      </c>
      <c r="S4119" s="1">
        <v>1</v>
      </c>
    </row>
    <row r="4120" spans="1:19" ht="18" customHeight="1" x14ac:dyDescent="0.25">
      <c r="A4120" s="10" t="s">
        <v>2750</v>
      </c>
      <c r="B4120" s="1">
        <v>21</v>
      </c>
      <c r="C4120" t="str">
        <f t="shared" si="64"/>
        <v>18-25 (Gen Z)</v>
      </c>
      <c r="D4120" s="1" t="s">
        <v>30</v>
      </c>
      <c r="E4120" s="1">
        <v>5.1100000000000003</v>
      </c>
      <c r="F4120" s="1">
        <v>2.34</v>
      </c>
      <c r="G4120" s="1">
        <v>0.75</v>
      </c>
      <c r="H4120" s="1">
        <v>2.06</v>
      </c>
      <c r="I4120" s="1">
        <v>4.5599999999999996</v>
      </c>
      <c r="J4120" s="1">
        <f>Smartphone_Usage_And_Addiction_Analysis_7500_Rows[[#This Row],[social_media_hours]]+Smartphone_Usage_And_Addiction_Analysis_7500_Rows[[#This Row],[gaming_hours]]</f>
        <v>3.09</v>
      </c>
      <c r="K4120" s="1">
        <f>Smartphone_Usage_And_Addiction_Analysis_7500_Rows[[#This Row],[sleep_hours]]-Smartphone_Usage_And_Addiction_Analysis_7500_Rows[[#This Row],[total_leisure_hours]]</f>
        <v>1.4699999999999998</v>
      </c>
      <c r="L4120" s="1">
        <v>141</v>
      </c>
      <c r="M4120" s="1">
        <v>94</v>
      </c>
      <c r="N4120" s="5">
        <f>Smartphone_Usage_And_Addiction_Analysis_7500_Rows[[#This Row],[app_opens_per_day]]/Smartphone_Usage_And_Addiction_Analysis_7500_Rows[[#This Row],[daily_screen_time_hours]]</f>
        <v>18.395303326810176</v>
      </c>
      <c r="O4120" s="1">
        <v>8.09</v>
      </c>
      <c r="P4120" s="1" t="s">
        <v>18</v>
      </c>
      <c r="Q4120" s="1" t="s">
        <v>23</v>
      </c>
      <c r="R4120" s="1" t="s">
        <v>51</v>
      </c>
      <c r="S4120" s="1">
        <v>0</v>
      </c>
    </row>
    <row r="4121" spans="1:19" ht="18" customHeight="1" x14ac:dyDescent="0.25">
      <c r="A4121" s="10" t="s">
        <v>2751</v>
      </c>
      <c r="B4121" s="1">
        <v>27</v>
      </c>
      <c r="C4121" t="str">
        <f t="shared" si="64"/>
        <v>26-40 (Millennials)</v>
      </c>
      <c r="D4121" s="1" t="s">
        <v>17</v>
      </c>
      <c r="E4121" s="1">
        <v>8.81</v>
      </c>
      <c r="F4121" s="1">
        <v>2.13</v>
      </c>
      <c r="G4121" s="1">
        <v>2.8</v>
      </c>
      <c r="H4121" s="1">
        <v>2.1800000000000002</v>
      </c>
      <c r="I4121" s="1">
        <v>5.64</v>
      </c>
      <c r="J4121" s="1">
        <f>Smartphone_Usage_And_Addiction_Analysis_7500_Rows[[#This Row],[social_media_hours]]+Smartphone_Usage_And_Addiction_Analysis_7500_Rows[[#This Row],[gaming_hours]]</f>
        <v>4.93</v>
      </c>
      <c r="K4121" s="1">
        <f>Smartphone_Usage_And_Addiction_Analysis_7500_Rows[[#This Row],[sleep_hours]]-Smartphone_Usage_And_Addiction_Analysis_7500_Rows[[#This Row],[total_leisure_hours]]</f>
        <v>0.71</v>
      </c>
      <c r="L4121" s="1">
        <v>56</v>
      </c>
      <c r="M4121" s="1">
        <v>44</v>
      </c>
      <c r="N4121" s="5">
        <f>Smartphone_Usage_And_Addiction_Analysis_7500_Rows[[#This Row],[app_opens_per_day]]/Smartphone_Usage_And_Addiction_Analysis_7500_Rows[[#This Row],[daily_screen_time_hours]]</f>
        <v>4.994324631101021</v>
      </c>
      <c r="O4121" s="1">
        <v>10.6</v>
      </c>
      <c r="P4121" s="1" t="s">
        <v>18</v>
      </c>
      <c r="Q4121" s="1" t="s">
        <v>19</v>
      </c>
      <c r="R4121" s="1" t="s">
        <v>28</v>
      </c>
      <c r="S4121" s="1">
        <v>1</v>
      </c>
    </row>
    <row r="4122" spans="1:19" ht="18" customHeight="1" x14ac:dyDescent="0.25">
      <c r="A4122" s="10" t="s">
        <v>2752</v>
      </c>
      <c r="B4122" s="1">
        <v>22</v>
      </c>
      <c r="C4122" t="str">
        <f t="shared" si="64"/>
        <v>18-25 (Gen Z)</v>
      </c>
      <c r="D4122" s="1" t="s">
        <v>17</v>
      </c>
      <c r="E4122" s="1">
        <v>11.05</v>
      </c>
      <c r="F4122" s="1">
        <v>5.48</v>
      </c>
      <c r="G4122" s="1">
        <v>2.04</v>
      </c>
      <c r="H4122" s="1">
        <v>5.67</v>
      </c>
      <c r="I4122" s="1">
        <v>8.81</v>
      </c>
      <c r="J4122" s="1">
        <f>Smartphone_Usage_And_Addiction_Analysis_7500_Rows[[#This Row],[social_media_hours]]+Smartphone_Usage_And_Addiction_Analysis_7500_Rows[[#This Row],[gaming_hours]]</f>
        <v>7.5200000000000005</v>
      </c>
      <c r="K4122" s="1">
        <f>Smartphone_Usage_And_Addiction_Analysis_7500_Rows[[#This Row],[sleep_hours]]-Smartphone_Usage_And_Addiction_Analysis_7500_Rows[[#This Row],[total_leisure_hours]]</f>
        <v>1.29</v>
      </c>
      <c r="L4122" s="1">
        <v>91</v>
      </c>
      <c r="M4122" s="1">
        <v>25</v>
      </c>
      <c r="N4122" s="5">
        <f>Smartphone_Usage_And_Addiction_Analysis_7500_Rows[[#This Row],[app_opens_per_day]]/Smartphone_Usage_And_Addiction_Analysis_7500_Rows[[#This Row],[daily_screen_time_hours]]</f>
        <v>2.2624434389140271</v>
      </c>
      <c r="O4122" s="1">
        <v>13.8</v>
      </c>
      <c r="P4122" s="1" t="s">
        <v>18</v>
      </c>
      <c r="Q4122" s="1" t="s">
        <v>19</v>
      </c>
      <c r="R4122" s="1" t="s">
        <v>28</v>
      </c>
      <c r="S4122" s="1">
        <v>1</v>
      </c>
    </row>
    <row r="4123" spans="1:19" ht="18" customHeight="1" x14ac:dyDescent="0.25">
      <c r="A4123" s="10" t="s">
        <v>6491</v>
      </c>
      <c r="B4123" s="1">
        <v>28</v>
      </c>
      <c r="C4123" s="1" t="str">
        <f t="shared" si="64"/>
        <v>26-40 (Millennials)</v>
      </c>
      <c r="D4123" t="s">
        <v>7582</v>
      </c>
      <c r="E4123">
        <v>3.6</v>
      </c>
      <c r="F4123">
        <v>2.21</v>
      </c>
      <c r="G4123">
        <v>2.66</v>
      </c>
      <c r="H4123">
        <v>2.5499999999999998</v>
      </c>
      <c r="I4123">
        <v>6.95</v>
      </c>
      <c r="J4123" s="1">
        <f>Smartphone_Usage_And_Addiction_Analysis_7500_Rows[[#This Row],[social_media_hours]]+Smartphone_Usage_And_Addiction_Analysis_7500_Rows[[#This Row],[gaming_hours]]</f>
        <v>4.87</v>
      </c>
      <c r="K4123" s="1">
        <f>Smartphone_Usage_And_Addiction_Analysis_7500_Rows[[#This Row],[sleep_hours]]-Smartphone_Usage_And_Addiction_Analysis_7500_Rows[[#This Row],[total_leisure_hours]]</f>
        <v>2.08</v>
      </c>
      <c r="L4123">
        <v>189</v>
      </c>
      <c r="M4123">
        <v>121</v>
      </c>
      <c r="N4123" s="5">
        <f>Smartphone_Usage_And_Addiction_Analysis_7500_Rows[[#This Row],[app_opens_per_day]]/Smartphone_Usage_And_Addiction_Analysis_7500_Rows[[#This Row],[daily_screen_time_hours]]</f>
        <v>33.611111111111107</v>
      </c>
      <c r="O4123">
        <v>4.91</v>
      </c>
      <c r="P4123" t="s">
        <v>18</v>
      </c>
      <c r="Q4123" t="s">
        <v>23</v>
      </c>
      <c r="R4123" t="s">
        <v>20</v>
      </c>
      <c r="S4123">
        <v>0</v>
      </c>
    </row>
    <row r="4124" spans="1:19" ht="18" customHeight="1" x14ac:dyDescent="0.25">
      <c r="A4124" s="10" t="s">
        <v>2753</v>
      </c>
      <c r="B4124" s="1">
        <v>33</v>
      </c>
      <c r="C4124" t="str">
        <f t="shared" si="64"/>
        <v>26-40 (Millennials)</v>
      </c>
      <c r="D4124" s="1" t="s">
        <v>17</v>
      </c>
      <c r="E4124" s="1">
        <v>10.1</v>
      </c>
      <c r="F4124" s="1">
        <v>2.11</v>
      </c>
      <c r="G4124" s="1">
        <v>3.54</v>
      </c>
      <c r="H4124" s="1">
        <v>0.93</v>
      </c>
      <c r="I4124" s="1">
        <v>5.89</v>
      </c>
      <c r="J4124" s="1">
        <f>Smartphone_Usage_And_Addiction_Analysis_7500_Rows[[#This Row],[social_media_hours]]+Smartphone_Usage_And_Addiction_Analysis_7500_Rows[[#This Row],[gaming_hours]]</f>
        <v>5.65</v>
      </c>
      <c r="K4124" s="1">
        <f>Smartphone_Usage_And_Addiction_Analysis_7500_Rows[[#This Row],[sleep_hours]]-Smartphone_Usage_And_Addiction_Analysis_7500_Rows[[#This Row],[total_leisure_hours]]</f>
        <v>0.23999999999999932</v>
      </c>
      <c r="L4124" s="1">
        <v>62</v>
      </c>
      <c r="M4124" s="1">
        <v>101</v>
      </c>
      <c r="N4124" s="5">
        <f>Smartphone_Usage_And_Addiction_Analysis_7500_Rows[[#This Row],[app_opens_per_day]]/Smartphone_Usage_And_Addiction_Analysis_7500_Rows[[#This Row],[daily_screen_time_hours]]</f>
        <v>10</v>
      </c>
      <c r="O4124" s="1">
        <v>12.46</v>
      </c>
      <c r="P4124" s="1" t="s">
        <v>32</v>
      </c>
      <c r="Q4124" s="1" t="s">
        <v>19</v>
      </c>
      <c r="R4124" s="1" t="s">
        <v>24</v>
      </c>
      <c r="S4124" s="1">
        <v>1</v>
      </c>
    </row>
    <row r="4125" spans="1:19" ht="18" customHeight="1" x14ac:dyDescent="0.25">
      <c r="A4125" s="10" t="s">
        <v>2754</v>
      </c>
      <c r="B4125" s="1">
        <v>18</v>
      </c>
      <c r="C4125" t="str">
        <f t="shared" si="64"/>
        <v>18-25 (Gen Z)</v>
      </c>
      <c r="D4125" s="1" t="s">
        <v>17</v>
      </c>
      <c r="E4125" s="1">
        <v>6.82</v>
      </c>
      <c r="F4125" s="1">
        <v>4.7699999999999996</v>
      </c>
      <c r="G4125" s="1">
        <v>3.31</v>
      </c>
      <c r="H4125" s="1">
        <v>1.24</v>
      </c>
      <c r="I4125" s="1">
        <v>7.79</v>
      </c>
      <c r="J4125" s="1">
        <f>Smartphone_Usage_And_Addiction_Analysis_7500_Rows[[#This Row],[social_media_hours]]+Smartphone_Usage_And_Addiction_Analysis_7500_Rows[[#This Row],[gaming_hours]]</f>
        <v>8.08</v>
      </c>
      <c r="K4125" s="1">
        <f>Smartphone_Usage_And_Addiction_Analysis_7500_Rows[[#This Row],[sleep_hours]]-Smartphone_Usage_And_Addiction_Analysis_7500_Rows[[#This Row],[total_leisure_hours]]</f>
        <v>-0.29000000000000004</v>
      </c>
      <c r="L4125" s="1">
        <v>178</v>
      </c>
      <c r="M4125" s="1">
        <v>129</v>
      </c>
      <c r="N4125" s="5">
        <f>Smartphone_Usage_And_Addiction_Analysis_7500_Rows[[#This Row],[app_opens_per_day]]/Smartphone_Usage_And_Addiction_Analysis_7500_Rows[[#This Row],[daily_screen_time_hours]]</f>
        <v>18.914956011730204</v>
      </c>
      <c r="O4125" s="1">
        <v>8.3699999999999992</v>
      </c>
      <c r="P4125" s="1" t="s">
        <v>18</v>
      </c>
      <c r="Q4125" s="1" t="s">
        <v>23</v>
      </c>
      <c r="R4125" s="1" t="s">
        <v>24</v>
      </c>
      <c r="S4125" s="1">
        <v>1</v>
      </c>
    </row>
    <row r="4126" spans="1:19" ht="18" customHeight="1" x14ac:dyDescent="0.25">
      <c r="A4126" s="10" t="s">
        <v>2755</v>
      </c>
      <c r="B4126" s="1">
        <v>19</v>
      </c>
      <c r="C4126" t="str">
        <f t="shared" si="64"/>
        <v>18-25 (Gen Z)</v>
      </c>
      <c r="D4126" s="1" t="s">
        <v>30</v>
      </c>
      <c r="E4126" s="1">
        <v>10.89</v>
      </c>
      <c r="F4126" s="1">
        <v>5</v>
      </c>
      <c r="G4126" s="1">
        <v>2.5299999999999998</v>
      </c>
      <c r="H4126" s="1">
        <v>5.27</v>
      </c>
      <c r="I4126" s="1">
        <v>8.51</v>
      </c>
      <c r="J4126" s="1">
        <f>Smartphone_Usage_And_Addiction_Analysis_7500_Rows[[#This Row],[social_media_hours]]+Smartphone_Usage_And_Addiction_Analysis_7500_Rows[[#This Row],[gaming_hours]]</f>
        <v>7.5299999999999994</v>
      </c>
      <c r="K4126" s="1">
        <f>Smartphone_Usage_And_Addiction_Analysis_7500_Rows[[#This Row],[sleep_hours]]-Smartphone_Usage_And_Addiction_Analysis_7500_Rows[[#This Row],[total_leisure_hours]]</f>
        <v>0.98000000000000043</v>
      </c>
      <c r="L4126" s="1">
        <v>79</v>
      </c>
      <c r="M4126" s="1">
        <v>69</v>
      </c>
      <c r="N4126" s="5">
        <f>Smartphone_Usage_And_Addiction_Analysis_7500_Rows[[#This Row],[app_opens_per_day]]/Smartphone_Usage_And_Addiction_Analysis_7500_Rows[[#This Row],[daily_screen_time_hours]]</f>
        <v>6.3360881542699721</v>
      </c>
      <c r="O4126" s="1">
        <v>13.84</v>
      </c>
      <c r="P4126" s="1" t="s">
        <v>18</v>
      </c>
      <c r="Q4126" s="1" t="s">
        <v>23</v>
      </c>
      <c r="R4126" s="1" t="s">
        <v>24</v>
      </c>
      <c r="S4126" s="1">
        <v>1</v>
      </c>
    </row>
    <row r="4127" spans="1:19" ht="18" customHeight="1" x14ac:dyDescent="0.25">
      <c r="A4127" s="10" t="s">
        <v>6492</v>
      </c>
      <c r="B4127" s="1">
        <v>27</v>
      </c>
      <c r="C4127" s="1" t="str">
        <f t="shared" si="64"/>
        <v>26-40 (Millennials)</v>
      </c>
      <c r="D4127" t="s">
        <v>7582</v>
      </c>
      <c r="E4127">
        <v>10.62</v>
      </c>
      <c r="F4127">
        <v>0.68</v>
      </c>
      <c r="G4127">
        <v>2.94</v>
      </c>
      <c r="H4127">
        <v>5.96</v>
      </c>
      <c r="I4127">
        <v>7.01</v>
      </c>
      <c r="J4127" s="1">
        <f>Smartphone_Usage_And_Addiction_Analysis_7500_Rows[[#This Row],[social_media_hours]]+Smartphone_Usage_And_Addiction_Analysis_7500_Rows[[#This Row],[gaming_hours]]</f>
        <v>3.62</v>
      </c>
      <c r="K4127" s="1">
        <f>Smartphone_Usage_And_Addiction_Analysis_7500_Rows[[#This Row],[sleep_hours]]-Smartphone_Usage_And_Addiction_Analysis_7500_Rows[[#This Row],[total_leisure_hours]]</f>
        <v>3.3899999999999997</v>
      </c>
      <c r="L4127">
        <v>71</v>
      </c>
      <c r="M4127">
        <v>164</v>
      </c>
      <c r="N4127" s="5">
        <f>Smartphone_Usage_And_Addiction_Analysis_7500_Rows[[#This Row],[app_opens_per_day]]/Smartphone_Usage_And_Addiction_Analysis_7500_Rows[[#This Row],[daily_screen_time_hours]]</f>
        <v>15.442561205273071</v>
      </c>
      <c r="O4127">
        <v>12.29</v>
      </c>
      <c r="P4127" t="s">
        <v>22</v>
      </c>
      <c r="Q4127" t="s">
        <v>19</v>
      </c>
      <c r="R4127" t="s">
        <v>28</v>
      </c>
      <c r="S4127">
        <v>1</v>
      </c>
    </row>
    <row r="4128" spans="1:19" ht="18" customHeight="1" x14ac:dyDescent="0.25">
      <c r="A4128" s="10" t="s">
        <v>6493</v>
      </c>
      <c r="B4128" s="1">
        <v>19</v>
      </c>
      <c r="C4128" s="1" t="str">
        <f t="shared" si="64"/>
        <v>18-25 (Gen Z)</v>
      </c>
      <c r="D4128" t="s">
        <v>7582</v>
      </c>
      <c r="E4128">
        <v>11.12</v>
      </c>
      <c r="F4128">
        <v>1.7</v>
      </c>
      <c r="G4128">
        <v>3.67</v>
      </c>
      <c r="H4128">
        <v>2.0099999999999998</v>
      </c>
      <c r="I4128">
        <v>7.3</v>
      </c>
      <c r="J4128" s="1">
        <f>Smartphone_Usage_And_Addiction_Analysis_7500_Rows[[#This Row],[social_media_hours]]+Smartphone_Usage_And_Addiction_Analysis_7500_Rows[[#This Row],[gaming_hours]]</f>
        <v>5.37</v>
      </c>
      <c r="K4128" s="1">
        <f>Smartphone_Usage_And_Addiction_Analysis_7500_Rows[[#This Row],[sleep_hours]]-Smartphone_Usage_And_Addiction_Analysis_7500_Rows[[#This Row],[total_leisure_hours]]</f>
        <v>1.9299999999999997</v>
      </c>
      <c r="L4128">
        <v>82</v>
      </c>
      <c r="M4128">
        <v>100</v>
      </c>
      <c r="N4128" s="5">
        <f>Smartphone_Usage_And_Addiction_Analysis_7500_Rows[[#This Row],[app_opens_per_day]]/Smartphone_Usage_And_Addiction_Analysis_7500_Rows[[#This Row],[daily_screen_time_hours]]</f>
        <v>8.9928057553956844</v>
      </c>
      <c r="O4128">
        <v>13.46</v>
      </c>
      <c r="P4128" t="s">
        <v>32</v>
      </c>
      <c r="Q4128" t="s">
        <v>19</v>
      </c>
      <c r="R4128" t="s">
        <v>24</v>
      </c>
      <c r="S4128">
        <v>1</v>
      </c>
    </row>
    <row r="4129" spans="1:19" ht="18" customHeight="1" x14ac:dyDescent="0.25">
      <c r="A4129" s="10" t="s">
        <v>2756</v>
      </c>
      <c r="B4129" s="1">
        <v>21</v>
      </c>
      <c r="C4129" t="str">
        <f t="shared" si="64"/>
        <v>18-25 (Gen Z)</v>
      </c>
      <c r="D4129" s="1" t="s">
        <v>30</v>
      </c>
      <c r="E4129" s="1">
        <v>11.28</v>
      </c>
      <c r="F4129" s="1">
        <v>3.17</v>
      </c>
      <c r="G4129" s="1">
        <v>2.75</v>
      </c>
      <c r="H4129" s="1">
        <v>5.57</v>
      </c>
      <c r="I4129" s="1">
        <v>8.17</v>
      </c>
      <c r="J4129" s="1">
        <f>Smartphone_Usage_And_Addiction_Analysis_7500_Rows[[#This Row],[social_media_hours]]+Smartphone_Usage_And_Addiction_Analysis_7500_Rows[[#This Row],[gaming_hours]]</f>
        <v>5.92</v>
      </c>
      <c r="K4129" s="1">
        <f>Smartphone_Usage_And_Addiction_Analysis_7500_Rows[[#This Row],[sleep_hours]]-Smartphone_Usage_And_Addiction_Analysis_7500_Rows[[#This Row],[total_leisure_hours]]</f>
        <v>2.25</v>
      </c>
      <c r="L4129" s="1">
        <v>33</v>
      </c>
      <c r="M4129" s="1">
        <v>69</v>
      </c>
      <c r="N4129" s="5">
        <f>Smartphone_Usage_And_Addiction_Analysis_7500_Rows[[#This Row],[app_opens_per_day]]/Smartphone_Usage_And_Addiction_Analysis_7500_Rows[[#This Row],[daily_screen_time_hours]]</f>
        <v>6.1170212765957448</v>
      </c>
      <c r="O4129" s="1">
        <v>11.98</v>
      </c>
      <c r="P4129" s="1" t="s">
        <v>22</v>
      </c>
      <c r="Q4129" s="1" t="s">
        <v>23</v>
      </c>
      <c r="R4129" s="1" t="s">
        <v>24</v>
      </c>
      <c r="S4129" s="1">
        <v>1</v>
      </c>
    </row>
    <row r="4130" spans="1:19" ht="18" customHeight="1" x14ac:dyDescent="0.25">
      <c r="A4130" s="10" t="s">
        <v>2757</v>
      </c>
      <c r="B4130" s="1">
        <v>27</v>
      </c>
      <c r="C4130" t="str">
        <f t="shared" si="64"/>
        <v>26-40 (Millennials)</v>
      </c>
      <c r="D4130" s="1" t="s">
        <v>30</v>
      </c>
      <c r="E4130" s="1">
        <v>11.11</v>
      </c>
      <c r="F4130" s="1">
        <v>4.3600000000000003</v>
      </c>
      <c r="G4130" s="1">
        <v>0.39</v>
      </c>
      <c r="H4130" s="1">
        <v>5.7</v>
      </c>
      <c r="I4130" s="1">
        <v>8.69</v>
      </c>
      <c r="J4130" s="1">
        <f>Smartphone_Usage_And_Addiction_Analysis_7500_Rows[[#This Row],[social_media_hours]]+Smartphone_Usage_And_Addiction_Analysis_7500_Rows[[#This Row],[gaming_hours]]</f>
        <v>4.75</v>
      </c>
      <c r="K4130" s="1">
        <f>Smartphone_Usage_And_Addiction_Analysis_7500_Rows[[#This Row],[sleep_hours]]-Smartphone_Usage_And_Addiction_Analysis_7500_Rows[[#This Row],[total_leisure_hours]]</f>
        <v>3.9399999999999995</v>
      </c>
      <c r="L4130" s="1">
        <v>141</v>
      </c>
      <c r="M4130" s="1">
        <v>145</v>
      </c>
      <c r="N4130" s="5">
        <f>Smartphone_Usage_And_Addiction_Analysis_7500_Rows[[#This Row],[app_opens_per_day]]/Smartphone_Usage_And_Addiction_Analysis_7500_Rows[[#This Row],[daily_screen_time_hours]]</f>
        <v>13.051305130513052</v>
      </c>
      <c r="O4130" s="1">
        <v>13.59</v>
      </c>
      <c r="P4130" s="1" t="s">
        <v>18</v>
      </c>
      <c r="Q4130" s="1" t="s">
        <v>23</v>
      </c>
      <c r="R4130" s="1" t="s">
        <v>24</v>
      </c>
      <c r="S4130" s="1">
        <v>1</v>
      </c>
    </row>
    <row r="4131" spans="1:19" ht="18" customHeight="1" x14ac:dyDescent="0.25">
      <c r="A4131" s="10" t="s">
        <v>6494</v>
      </c>
      <c r="B4131" s="1">
        <v>34</v>
      </c>
      <c r="C4131" s="1" t="str">
        <f t="shared" si="64"/>
        <v>26-40 (Millennials)</v>
      </c>
      <c r="D4131" t="s">
        <v>7582</v>
      </c>
      <c r="E4131">
        <v>8.6300000000000008</v>
      </c>
      <c r="F4131">
        <v>4.49</v>
      </c>
      <c r="G4131">
        <v>2.48</v>
      </c>
      <c r="H4131">
        <v>5.34</v>
      </c>
      <c r="I4131">
        <v>6.59</v>
      </c>
      <c r="J4131" s="1">
        <f>Smartphone_Usage_And_Addiction_Analysis_7500_Rows[[#This Row],[social_media_hours]]+Smartphone_Usage_And_Addiction_Analysis_7500_Rows[[#This Row],[gaming_hours]]</f>
        <v>6.9700000000000006</v>
      </c>
      <c r="K4131" s="1">
        <f>Smartphone_Usage_And_Addiction_Analysis_7500_Rows[[#This Row],[sleep_hours]]-Smartphone_Usage_And_Addiction_Analysis_7500_Rows[[#This Row],[total_leisure_hours]]</f>
        <v>-0.38000000000000078</v>
      </c>
      <c r="L4131">
        <v>168</v>
      </c>
      <c r="M4131">
        <v>137</v>
      </c>
      <c r="N4131" s="5">
        <f>Smartphone_Usage_And_Addiction_Analysis_7500_Rows[[#This Row],[app_opens_per_day]]/Smartphone_Usage_And_Addiction_Analysis_7500_Rows[[#This Row],[daily_screen_time_hours]]</f>
        <v>15.874855156431053</v>
      </c>
      <c r="O4131">
        <v>9.34</v>
      </c>
      <c r="P4131" t="s">
        <v>18</v>
      </c>
      <c r="Q4131" t="s">
        <v>19</v>
      </c>
      <c r="R4131" t="s">
        <v>24</v>
      </c>
      <c r="S4131">
        <v>1</v>
      </c>
    </row>
    <row r="4132" spans="1:19" ht="18" customHeight="1" x14ac:dyDescent="0.25">
      <c r="A4132" s="10" t="s">
        <v>2758</v>
      </c>
      <c r="B4132" s="1">
        <v>27</v>
      </c>
      <c r="C4132" t="str">
        <f t="shared" si="64"/>
        <v>26-40 (Millennials)</v>
      </c>
      <c r="D4132" s="1" t="s">
        <v>17</v>
      </c>
      <c r="E4132" s="1">
        <v>6.75</v>
      </c>
      <c r="F4132" s="1">
        <v>4.0599999999999996</v>
      </c>
      <c r="G4132" s="1">
        <v>2.4500000000000002</v>
      </c>
      <c r="H4132" s="1">
        <v>5.62</v>
      </c>
      <c r="I4132" s="1">
        <v>7.15</v>
      </c>
      <c r="J4132" s="1">
        <f>Smartphone_Usage_And_Addiction_Analysis_7500_Rows[[#This Row],[social_media_hours]]+Smartphone_Usage_And_Addiction_Analysis_7500_Rows[[#This Row],[gaming_hours]]</f>
        <v>6.51</v>
      </c>
      <c r="K4132" s="1">
        <f>Smartphone_Usage_And_Addiction_Analysis_7500_Rows[[#This Row],[sleep_hours]]-Smartphone_Usage_And_Addiction_Analysis_7500_Rows[[#This Row],[total_leisure_hours]]</f>
        <v>0.64000000000000057</v>
      </c>
      <c r="L4132" s="1">
        <v>65</v>
      </c>
      <c r="M4132" s="1">
        <v>72</v>
      </c>
      <c r="N4132" s="5">
        <f>Smartphone_Usage_And_Addiction_Analysis_7500_Rows[[#This Row],[app_opens_per_day]]/Smartphone_Usage_And_Addiction_Analysis_7500_Rows[[#This Row],[daily_screen_time_hours]]</f>
        <v>10.666666666666666</v>
      </c>
      <c r="O4132" s="1">
        <v>8.85</v>
      </c>
      <c r="P4132" s="1" t="s">
        <v>32</v>
      </c>
      <c r="Q4132" s="1" t="s">
        <v>23</v>
      </c>
      <c r="R4132" s="1" t="s">
        <v>28</v>
      </c>
      <c r="S4132" s="1">
        <v>1</v>
      </c>
    </row>
    <row r="4133" spans="1:19" ht="18" customHeight="1" x14ac:dyDescent="0.25">
      <c r="A4133" s="10" t="s">
        <v>6495</v>
      </c>
      <c r="B4133" s="1">
        <v>35</v>
      </c>
      <c r="C4133" s="1" t="str">
        <f t="shared" si="64"/>
        <v>26-40 (Millennials)</v>
      </c>
      <c r="D4133" t="s">
        <v>7582</v>
      </c>
      <c r="E4133">
        <v>10.74</v>
      </c>
      <c r="F4133">
        <v>5.8</v>
      </c>
      <c r="G4133">
        <v>2.89</v>
      </c>
      <c r="H4133">
        <v>4.55</v>
      </c>
      <c r="I4133">
        <v>5.42</v>
      </c>
      <c r="J4133" s="1">
        <f>Smartphone_Usage_And_Addiction_Analysis_7500_Rows[[#This Row],[social_media_hours]]+Smartphone_Usage_And_Addiction_Analysis_7500_Rows[[#This Row],[gaming_hours]]</f>
        <v>8.69</v>
      </c>
      <c r="K4133" s="1">
        <f>Smartphone_Usage_And_Addiction_Analysis_7500_Rows[[#This Row],[sleep_hours]]-Smartphone_Usage_And_Addiction_Analysis_7500_Rows[[#This Row],[total_leisure_hours]]</f>
        <v>-3.2699999999999996</v>
      </c>
      <c r="L4133">
        <v>54</v>
      </c>
      <c r="M4133">
        <v>141</v>
      </c>
      <c r="N4133" s="5">
        <f>Smartphone_Usage_And_Addiction_Analysis_7500_Rows[[#This Row],[app_opens_per_day]]/Smartphone_Usage_And_Addiction_Analysis_7500_Rows[[#This Row],[daily_screen_time_hours]]</f>
        <v>13.128491620111731</v>
      </c>
      <c r="O4133">
        <v>12.92</v>
      </c>
      <c r="P4133" t="s">
        <v>18</v>
      </c>
      <c r="Q4133" t="s">
        <v>23</v>
      </c>
      <c r="R4133" t="s">
        <v>24</v>
      </c>
      <c r="S4133">
        <v>1</v>
      </c>
    </row>
    <row r="4134" spans="1:19" ht="18" customHeight="1" x14ac:dyDescent="0.25">
      <c r="A4134" s="10" t="s">
        <v>2759</v>
      </c>
      <c r="B4134" s="1">
        <v>34</v>
      </c>
      <c r="C4134" t="str">
        <f t="shared" si="64"/>
        <v>26-40 (Millennials)</v>
      </c>
      <c r="D4134" s="1" t="s">
        <v>30</v>
      </c>
      <c r="E4134" s="1">
        <v>5.72</v>
      </c>
      <c r="F4134" s="1">
        <v>0.6</v>
      </c>
      <c r="G4134" s="1">
        <v>0.92</v>
      </c>
      <c r="H4134" s="1">
        <v>5.68</v>
      </c>
      <c r="I4134" s="1">
        <v>8.73</v>
      </c>
      <c r="J4134" s="1">
        <f>Smartphone_Usage_And_Addiction_Analysis_7500_Rows[[#This Row],[social_media_hours]]+Smartphone_Usage_And_Addiction_Analysis_7500_Rows[[#This Row],[gaming_hours]]</f>
        <v>1.52</v>
      </c>
      <c r="K4134" s="1">
        <f>Smartphone_Usage_And_Addiction_Analysis_7500_Rows[[#This Row],[sleep_hours]]-Smartphone_Usage_And_Addiction_Analysis_7500_Rows[[#This Row],[total_leisure_hours]]</f>
        <v>7.2100000000000009</v>
      </c>
      <c r="L4134" s="1">
        <v>104</v>
      </c>
      <c r="M4134" s="1">
        <v>30</v>
      </c>
      <c r="N4134" s="5">
        <f>Smartphone_Usage_And_Addiction_Analysis_7500_Rows[[#This Row],[app_opens_per_day]]/Smartphone_Usage_And_Addiction_Analysis_7500_Rows[[#This Row],[daily_screen_time_hours]]</f>
        <v>5.244755244755245</v>
      </c>
      <c r="O4134" s="1">
        <v>7.82</v>
      </c>
      <c r="P4134" s="1" t="s">
        <v>22</v>
      </c>
      <c r="Q4134" s="1" t="s">
        <v>23</v>
      </c>
      <c r="R4134" s="1" t="s">
        <v>20</v>
      </c>
      <c r="S4134" s="1">
        <v>0</v>
      </c>
    </row>
    <row r="4135" spans="1:19" ht="18" customHeight="1" x14ac:dyDescent="0.25">
      <c r="A4135" s="10" t="s">
        <v>2760</v>
      </c>
      <c r="B4135" s="1">
        <v>21</v>
      </c>
      <c r="C4135" t="str">
        <f t="shared" si="64"/>
        <v>18-25 (Gen Z)</v>
      </c>
      <c r="D4135" s="1" t="s">
        <v>17</v>
      </c>
      <c r="E4135" s="1">
        <v>3.87</v>
      </c>
      <c r="F4135" s="1">
        <v>4.6500000000000004</v>
      </c>
      <c r="G4135" s="1">
        <v>0.16</v>
      </c>
      <c r="H4135" s="1">
        <v>2.94</v>
      </c>
      <c r="I4135" s="1">
        <v>6.33</v>
      </c>
      <c r="J4135" s="1">
        <f>Smartphone_Usage_And_Addiction_Analysis_7500_Rows[[#This Row],[social_media_hours]]+Smartphone_Usage_And_Addiction_Analysis_7500_Rows[[#This Row],[gaming_hours]]</f>
        <v>4.8100000000000005</v>
      </c>
      <c r="K4135" s="1">
        <f>Smartphone_Usage_And_Addiction_Analysis_7500_Rows[[#This Row],[sleep_hours]]-Smartphone_Usage_And_Addiction_Analysis_7500_Rows[[#This Row],[total_leisure_hours]]</f>
        <v>1.5199999999999996</v>
      </c>
      <c r="L4135" s="1">
        <v>236</v>
      </c>
      <c r="M4135" s="1">
        <v>39</v>
      </c>
      <c r="N4135" s="5">
        <f>Smartphone_Usage_And_Addiction_Analysis_7500_Rows[[#This Row],[app_opens_per_day]]/Smartphone_Usage_And_Addiction_Analysis_7500_Rows[[#This Row],[daily_screen_time_hours]]</f>
        <v>10.077519379844961</v>
      </c>
      <c r="O4135" s="1">
        <v>6.87</v>
      </c>
      <c r="P4135" s="1" t="s">
        <v>22</v>
      </c>
      <c r="Q4135" s="1" t="s">
        <v>19</v>
      </c>
      <c r="R4135" s="1" t="s">
        <v>24</v>
      </c>
      <c r="S4135" s="1">
        <v>1</v>
      </c>
    </row>
    <row r="4136" spans="1:19" ht="18" customHeight="1" x14ac:dyDescent="0.25">
      <c r="A4136" s="10" t="s">
        <v>6496</v>
      </c>
      <c r="B4136" s="1">
        <v>27</v>
      </c>
      <c r="C4136" s="1" t="str">
        <f t="shared" si="64"/>
        <v>26-40 (Millennials)</v>
      </c>
      <c r="D4136" t="s">
        <v>7582</v>
      </c>
      <c r="E4136">
        <v>8.4</v>
      </c>
      <c r="F4136">
        <v>3.12</v>
      </c>
      <c r="G4136">
        <v>0.21</v>
      </c>
      <c r="H4136">
        <v>4.42</v>
      </c>
      <c r="I4136">
        <v>7.34</v>
      </c>
      <c r="J4136" s="1">
        <f>Smartphone_Usage_And_Addiction_Analysis_7500_Rows[[#This Row],[social_media_hours]]+Smartphone_Usage_And_Addiction_Analysis_7500_Rows[[#This Row],[gaming_hours]]</f>
        <v>3.33</v>
      </c>
      <c r="K4136" s="1">
        <f>Smartphone_Usage_And_Addiction_Analysis_7500_Rows[[#This Row],[sleep_hours]]-Smartphone_Usage_And_Addiction_Analysis_7500_Rows[[#This Row],[total_leisure_hours]]</f>
        <v>4.01</v>
      </c>
      <c r="L4136">
        <v>165</v>
      </c>
      <c r="M4136">
        <v>121</v>
      </c>
      <c r="N4136" s="5">
        <f>Smartphone_Usage_And_Addiction_Analysis_7500_Rows[[#This Row],[app_opens_per_day]]/Smartphone_Usage_And_Addiction_Analysis_7500_Rows[[#This Row],[daily_screen_time_hours]]</f>
        <v>14.404761904761903</v>
      </c>
      <c r="O4136">
        <v>11.06</v>
      </c>
      <c r="P4136" t="s">
        <v>22</v>
      </c>
      <c r="Q4136" t="s">
        <v>19</v>
      </c>
      <c r="R4136" t="s">
        <v>24</v>
      </c>
      <c r="S4136">
        <v>1</v>
      </c>
    </row>
    <row r="4137" spans="1:19" ht="18" customHeight="1" x14ac:dyDescent="0.25">
      <c r="A4137" s="10" t="s">
        <v>2761</v>
      </c>
      <c r="B4137" s="1">
        <v>23</v>
      </c>
      <c r="C4137" t="str">
        <f t="shared" si="64"/>
        <v>18-25 (Gen Z)</v>
      </c>
      <c r="D4137" s="1" t="s">
        <v>30</v>
      </c>
      <c r="E4137" s="1">
        <v>9.8000000000000007</v>
      </c>
      <c r="F4137" s="1">
        <v>3.75</v>
      </c>
      <c r="G4137" s="1">
        <v>0.21</v>
      </c>
      <c r="H4137" s="1">
        <v>4.75</v>
      </c>
      <c r="I4137" s="1">
        <v>5.43</v>
      </c>
      <c r="J4137" s="1">
        <f>Smartphone_Usage_And_Addiction_Analysis_7500_Rows[[#This Row],[social_media_hours]]+Smartphone_Usage_And_Addiction_Analysis_7500_Rows[[#This Row],[gaming_hours]]</f>
        <v>3.96</v>
      </c>
      <c r="K4137" s="1">
        <f>Smartphone_Usage_And_Addiction_Analysis_7500_Rows[[#This Row],[sleep_hours]]-Smartphone_Usage_And_Addiction_Analysis_7500_Rows[[#This Row],[total_leisure_hours]]</f>
        <v>1.4699999999999998</v>
      </c>
      <c r="L4137" s="1">
        <v>128</v>
      </c>
      <c r="M4137" s="1">
        <v>153</v>
      </c>
      <c r="N4137" s="5">
        <f>Smartphone_Usage_And_Addiction_Analysis_7500_Rows[[#This Row],[app_opens_per_day]]/Smartphone_Usage_And_Addiction_Analysis_7500_Rows[[#This Row],[daily_screen_time_hours]]</f>
        <v>15.612244897959183</v>
      </c>
      <c r="O4137" s="1">
        <v>11.41</v>
      </c>
      <c r="P4137" s="1" t="s">
        <v>22</v>
      </c>
      <c r="Q4137" s="1" t="s">
        <v>19</v>
      </c>
      <c r="R4137" s="1" t="s">
        <v>24</v>
      </c>
      <c r="S4137" s="1">
        <v>1</v>
      </c>
    </row>
    <row r="4138" spans="1:19" ht="18" customHeight="1" x14ac:dyDescent="0.25">
      <c r="A4138" s="10" t="s">
        <v>2762</v>
      </c>
      <c r="B4138" s="1">
        <v>33</v>
      </c>
      <c r="C4138" t="str">
        <f t="shared" si="64"/>
        <v>26-40 (Millennials)</v>
      </c>
      <c r="D4138" s="1" t="s">
        <v>17</v>
      </c>
      <c r="E4138" s="1">
        <v>6.39</v>
      </c>
      <c r="F4138" s="1">
        <v>1.1200000000000001</v>
      </c>
      <c r="G4138" s="1">
        <v>2.5499999999999998</v>
      </c>
      <c r="H4138" s="1">
        <v>5.22</v>
      </c>
      <c r="I4138" s="1">
        <v>6.01</v>
      </c>
      <c r="J4138" s="1">
        <f>Smartphone_Usage_And_Addiction_Analysis_7500_Rows[[#This Row],[social_media_hours]]+Smartphone_Usage_And_Addiction_Analysis_7500_Rows[[#This Row],[gaming_hours]]</f>
        <v>3.67</v>
      </c>
      <c r="K4138" s="1">
        <f>Smartphone_Usage_And_Addiction_Analysis_7500_Rows[[#This Row],[sleep_hours]]-Smartphone_Usage_And_Addiction_Analysis_7500_Rows[[#This Row],[total_leisure_hours]]</f>
        <v>2.34</v>
      </c>
      <c r="L4138" s="1">
        <v>181</v>
      </c>
      <c r="M4138" s="1">
        <v>97</v>
      </c>
      <c r="N4138" s="5">
        <f>Smartphone_Usage_And_Addiction_Analysis_7500_Rows[[#This Row],[app_opens_per_day]]/Smartphone_Usage_And_Addiction_Analysis_7500_Rows[[#This Row],[daily_screen_time_hours]]</f>
        <v>15.179968701095463</v>
      </c>
      <c r="O4138" s="1">
        <v>7.9</v>
      </c>
      <c r="P4138" s="1" t="s">
        <v>22</v>
      </c>
      <c r="Q4138" s="1" t="s">
        <v>23</v>
      </c>
      <c r="R4138" s="1" t="s">
        <v>51</v>
      </c>
      <c r="S4138" s="1">
        <v>0</v>
      </c>
    </row>
    <row r="4139" spans="1:19" ht="18" customHeight="1" x14ac:dyDescent="0.25">
      <c r="A4139" s="10" t="s">
        <v>2763</v>
      </c>
      <c r="B4139" s="1">
        <v>29</v>
      </c>
      <c r="C4139" t="str">
        <f t="shared" si="64"/>
        <v>26-40 (Millennials)</v>
      </c>
      <c r="D4139" s="1" t="s">
        <v>17</v>
      </c>
      <c r="E4139" s="1">
        <v>9.67</v>
      </c>
      <c r="F4139" s="1">
        <v>5.64</v>
      </c>
      <c r="G4139" s="1">
        <v>3.66</v>
      </c>
      <c r="H4139" s="1">
        <v>3.95</v>
      </c>
      <c r="I4139" s="1">
        <v>7.58</v>
      </c>
      <c r="J4139" s="1">
        <f>Smartphone_Usage_And_Addiction_Analysis_7500_Rows[[#This Row],[social_media_hours]]+Smartphone_Usage_And_Addiction_Analysis_7500_Rows[[#This Row],[gaming_hours]]</f>
        <v>9.3000000000000007</v>
      </c>
      <c r="K4139" s="1">
        <f>Smartphone_Usage_And_Addiction_Analysis_7500_Rows[[#This Row],[sleep_hours]]-Smartphone_Usage_And_Addiction_Analysis_7500_Rows[[#This Row],[total_leisure_hours]]</f>
        <v>-1.7200000000000006</v>
      </c>
      <c r="L4139" s="1">
        <v>97</v>
      </c>
      <c r="M4139" s="1">
        <v>157</v>
      </c>
      <c r="N4139" s="5">
        <f>Smartphone_Usage_And_Addiction_Analysis_7500_Rows[[#This Row],[app_opens_per_day]]/Smartphone_Usage_And_Addiction_Analysis_7500_Rows[[#This Row],[daily_screen_time_hours]]</f>
        <v>16.235780765253359</v>
      </c>
      <c r="O4139" s="1">
        <v>12.23</v>
      </c>
      <c r="P4139" s="1" t="s">
        <v>32</v>
      </c>
      <c r="Q4139" s="1" t="s">
        <v>23</v>
      </c>
      <c r="R4139" s="1" t="s">
        <v>28</v>
      </c>
      <c r="S4139" s="1">
        <v>1</v>
      </c>
    </row>
    <row r="4140" spans="1:19" ht="18" customHeight="1" x14ac:dyDescent="0.25">
      <c r="A4140" s="10" t="s">
        <v>2764</v>
      </c>
      <c r="B4140" s="1">
        <v>23</v>
      </c>
      <c r="C4140" t="str">
        <f t="shared" si="64"/>
        <v>18-25 (Gen Z)</v>
      </c>
      <c r="D4140" s="1" t="s">
        <v>17</v>
      </c>
      <c r="E4140" s="1">
        <v>10.83</v>
      </c>
      <c r="F4140" s="1">
        <v>5.52</v>
      </c>
      <c r="G4140" s="1">
        <v>0.13</v>
      </c>
      <c r="H4140" s="1">
        <v>4.71</v>
      </c>
      <c r="I4140" s="1">
        <v>7.1</v>
      </c>
      <c r="J4140" s="1">
        <f>Smartphone_Usage_And_Addiction_Analysis_7500_Rows[[#This Row],[social_media_hours]]+Smartphone_Usage_And_Addiction_Analysis_7500_Rows[[#This Row],[gaming_hours]]</f>
        <v>5.6499999999999995</v>
      </c>
      <c r="K4140" s="1">
        <f>Smartphone_Usage_And_Addiction_Analysis_7500_Rows[[#This Row],[sleep_hours]]-Smartphone_Usage_And_Addiction_Analysis_7500_Rows[[#This Row],[total_leisure_hours]]</f>
        <v>1.4500000000000002</v>
      </c>
      <c r="L4140" s="1">
        <v>30</v>
      </c>
      <c r="M4140" s="1">
        <v>94</v>
      </c>
      <c r="N4140" s="5">
        <f>Smartphone_Usage_And_Addiction_Analysis_7500_Rows[[#This Row],[app_opens_per_day]]/Smartphone_Usage_And_Addiction_Analysis_7500_Rows[[#This Row],[daily_screen_time_hours]]</f>
        <v>8.6795937211449683</v>
      </c>
      <c r="O4140" s="1">
        <v>11.45</v>
      </c>
      <c r="P4140" s="1" t="s">
        <v>22</v>
      </c>
      <c r="Q4140" s="1" t="s">
        <v>19</v>
      </c>
      <c r="R4140" s="1" t="s">
        <v>24</v>
      </c>
      <c r="S4140" s="1">
        <v>1</v>
      </c>
    </row>
    <row r="4141" spans="1:19" ht="18" customHeight="1" x14ac:dyDescent="0.25">
      <c r="A4141" s="10" t="s">
        <v>2765</v>
      </c>
      <c r="B4141" s="1">
        <v>32</v>
      </c>
      <c r="C4141" t="str">
        <f t="shared" si="64"/>
        <v>26-40 (Millennials)</v>
      </c>
      <c r="D4141" s="1" t="s">
        <v>30</v>
      </c>
      <c r="E4141" s="1">
        <v>3.29</v>
      </c>
      <c r="F4141" s="1">
        <v>2.72</v>
      </c>
      <c r="G4141" s="1">
        <v>1.01</v>
      </c>
      <c r="H4141" s="1">
        <v>5.36</v>
      </c>
      <c r="I4141" s="1">
        <v>8.09</v>
      </c>
      <c r="J4141" s="1">
        <f>Smartphone_Usage_And_Addiction_Analysis_7500_Rows[[#This Row],[social_media_hours]]+Smartphone_Usage_And_Addiction_Analysis_7500_Rows[[#This Row],[gaming_hours]]</f>
        <v>3.7300000000000004</v>
      </c>
      <c r="K4141" s="1">
        <f>Smartphone_Usage_And_Addiction_Analysis_7500_Rows[[#This Row],[sleep_hours]]-Smartphone_Usage_And_Addiction_Analysis_7500_Rows[[#This Row],[total_leisure_hours]]</f>
        <v>4.3599999999999994</v>
      </c>
      <c r="L4141" s="1">
        <v>205</v>
      </c>
      <c r="M4141" s="1">
        <v>78</v>
      </c>
      <c r="N4141" s="5">
        <f>Smartphone_Usage_And_Addiction_Analysis_7500_Rows[[#This Row],[app_opens_per_day]]/Smartphone_Usage_And_Addiction_Analysis_7500_Rows[[#This Row],[daily_screen_time_hours]]</f>
        <v>23.70820668693009</v>
      </c>
      <c r="O4141" s="1">
        <v>4.33</v>
      </c>
      <c r="P4141" s="1" t="s">
        <v>22</v>
      </c>
      <c r="Q4141" s="1" t="s">
        <v>23</v>
      </c>
      <c r="R4141" s="1" t="s">
        <v>20</v>
      </c>
      <c r="S4141" s="1">
        <v>0</v>
      </c>
    </row>
    <row r="4142" spans="1:19" ht="18" customHeight="1" x14ac:dyDescent="0.25">
      <c r="A4142" s="10" t="s">
        <v>6497</v>
      </c>
      <c r="B4142" s="1">
        <v>20</v>
      </c>
      <c r="C4142" s="1" t="str">
        <f t="shared" si="64"/>
        <v>18-25 (Gen Z)</v>
      </c>
      <c r="D4142" t="s">
        <v>7582</v>
      </c>
      <c r="E4142">
        <v>5.63</v>
      </c>
      <c r="F4142">
        <v>3.94</v>
      </c>
      <c r="G4142">
        <v>0.5</v>
      </c>
      <c r="H4142">
        <v>3.32</v>
      </c>
      <c r="I4142">
        <v>8.5399999999999991</v>
      </c>
      <c r="J4142" s="1">
        <f>Smartphone_Usage_And_Addiction_Analysis_7500_Rows[[#This Row],[social_media_hours]]+Smartphone_Usage_And_Addiction_Analysis_7500_Rows[[#This Row],[gaming_hours]]</f>
        <v>4.4399999999999995</v>
      </c>
      <c r="K4142" s="1">
        <f>Smartphone_Usage_And_Addiction_Analysis_7500_Rows[[#This Row],[sleep_hours]]-Smartphone_Usage_And_Addiction_Analysis_7500_Rows[[#This Row],[total_leisure_hours]]</f>
        <v>4.0999999999999996</v>
      </c>
      <c r="L4142">
        <v>243</v>
      </c>
      <c r="M4142">
        <v>115</v>
      </c>
      <c r="N4142" s="5">
        <f>Smartphone_Usage_And_Addiction_Analysis_7500_Rows[[#This Row],[app_opens_per_day]]/Smartphone_Usage_And_Addiction_Analysis_7500_Rows[[#This Row],[daily_screen_time_hours]]</f>
        <v>20.426287744227356</v>
      </c>
      <c r="O4142">
        <v>6.54</v>
      </c>
      <c r="P4142" t="s">
        <v>22</v>
      </c>
      <c r="Q4142" t="s">
        <v>23</v>
      </c>
      <c r="R4142" t="s">
        <v>51</v>
      </c>
      <c r="S4142">
        <v>0</v>
      </c>
    </row>
    <row r="4143" spans="1:19" ht="18" customHeight="1" x14ac:dyDescent="0.25">
      <c r="A4143" s="10" t="s">
        <v>6498</v>
      </c>
      <c r="B4143" s="1">
        <v>27</v>
      </c>
      <c r="C4143" s="1" t="str">
        <f t="shared" si="64"/>
        <v>26-40 (Millennials)</v>
      </c>
      <c r="D4143" t="s">
        <v>7582</v>
      </c>
      <c r="E4143">
        <v>9.5500000000000007</v>
      </c>
      <c r="F4143">
        <v>5.79</v>
      </c>
      <c r="G4143">
        <v>2.57</v>
      </c>
      <c r="H4143">
        <v>1.48</v>
      </c>
      <c r="I4143">
        <v>4.66</v>
      </c>
      <c r="J4143" s="1">
        <f>Smartphone_Usage_And_Addiction_Analysis_7500_Rows[[#This Row],[social_media_hours]]+Smartphone_Usage_And_Addiction_Analysis_7500_Rows[[#This Row],[gaming_hours]]</f>
        <v>8.36</v>
      </c>
      <c r="K4143" s="1">
        <f>Smartphone_Usage_And_Addiction_Analysis_7500_Rows[[#This Row],[sleep_hours]]-Smartphone_Usage_And_Addiction_Analysis_7500_Rows[[#This Row],[total_leisure_hours]]</f>
        <v>-3.6999999999999993</v>
      </c>
      <c r="L4143">
        <v>46</v>
      </c>
      <c r="M4143">
        <v>141</v>
      </c>
      <c r="N4143" s="5">
        <f>Smartphone_Usage_And_Addiction_Analysis_7500_Rows[[#This Row],[app_opens_per_day]]/Smartphone_Usage_And_Addiction_Analysis_7500_Rows[[#This Row],[daily_screen_time_hours]]</f>
        <v>14.764397905759161</v>
      </c>
      <c r="O4143">
        <v>10.39</v>
      </c>
      <c r="P4143" t="s">
        <v>18</v>
      </c>
      <c r="Q4143" t="s">
        <v>19</v>
      </c>
      <c r="R4143" t="s">
        <v>28</v>
      </c>
      <c r="S4143">
        <v>1</v>
      </c>
    </row>
    <row r="4144" spans="1:19" ht="18" customHeight="1" x14ac:dyDescent="0.25">
      <c r="A4144" s="10" t="s">
        <v>2766</v>
      </c>
      <c r="B4144" s="1">
        <v>28</v>
      </c>
      <c r="C4144" t="str">
        <f t="shared" si="64"/>
        <v>26-40 (Millennials)</v>
      </c>
      <c r="D4144" s="1" t="s">
        <v>30</v>
      </c>
      <c r="E4144" s="1">
        <v>11.04</v>
      </c>
      <c r="F4144" s="1">
        <v>5.47</v>
      </c>
      <c r="G4144" s="1">
        <v>3.07</v>
      </c>
      <c r="H4144" s="1">
        <v>5.92</v>
      </c>
      <c r="I4144" s="1">
        <v>7.79</v>
      </c>
      <c r="J4144" s="1">
        <f>Smartphone_Usage_And_Addiction_Analysis_7500_Rows[[#This Row],[social_media_hours]]+Smartphone_Usage_And_Addiction_Analysis_7500_Rows[[#This Row],[gaming_hours]]</f>
        <v>8.5399999999999991</v>
      </c>
      <c r="K4144" s="1">
        <f>Smartphone_Usage_And_Addiction_Analysis_7500_Rows[[#This Row],[sleep_hours]]-Smartphone_Usage_And_Addiction_Analysis_7500_Rows[[#This Row],[total_leisure_hours]]</f>
        <v>-0.74999999999999911</v>
      </c>
      <c r="L4144" s="1">
        <v>145</v>
      </c>
      <c r="M4144" s="1">
        <v>160</v>
      </c>
      <c r="N4144" s="5">
        <f>Smartphone_Usage_And_Addiction_Analysis_7500_Rows[[#This Row],[app_opens_per_day]]/Smartphone_Usage_And_Addiction_Analysis_7500_Rows[[#This Row],[daily_screen_time_hours]]</f>
        <v>14.492753623188406</v>
      </c>
      <c r="O4144" s="1">
        <v>12.59</v>
      </c>
      <c r="P4144" s="1" t="s">
        <v>22</v>
      </c>
      <c r="Q4144" s="1" t="s">
        <v>19</v>
      </c>
      <c r="R4144" s="1" t="s">
        <v>28</v>
      </c>
      <c r="S4144" s="1">
        <v>1</v>
      </c>
    </row>
    <row r="4145" spans="1:19" ht="18" customHeight="1" x14ac:dyDescent="0.25">
      <c r="A4145" s="10" t="s">
        <v>6499</v>
      </c>
      <c r="B4145" s="1">
        <v>19</v>
      </c>
      <c r="C4145" s="1" t="str">
        <f t="shared" si="64"/>
        <v>18-25 (Gen Z)</v>
      </c>
      <c r="D4145" t="s">
        <v>7582</v>
      </c>
      <c r="E4145">
        <v>8.9600000000000009</v>
      </c>
      <c r="F4145">
        <v>4.5</v>
      </c>
      <c r="G4145">
        <v>1.1000000000000001</v>
      </c>
      <c r="H4145">
        <v>2.64</v>
      </c>
      <c r="I4145">
        <v>4.8600000000000003</v>
      </c>
      <c r="J4145" s="1">
        <f>Smartphone_Usage_And_Addiction_Analysis_7500_Rows[[#This Row],[social_media_hours]]+Smartphone_Usage_And_Addiction_Analysis_7500_Rows[[#This Row],[gaming_hours]]</f>
        <v>5.6</v>
      </c>
      <c r="K4145" s="1">
        <f>Smartphone_Usage_And_Addiction_Analysis_7500_Rows[[#This Row],[sleep_hours]]-Smartphone_Usage_And_Addiction_Analysis_7500_Rows[[#This Row],[total_leisure_hours]]</f>
        <v>-0.73999999999999932</v>
      </c>
      <c r="L4145">
        <v>250</v>
      </c>
      <c r="M4145">
        <v>122</v>
      </c>
      <c r="N4145" s="5">
        <f>Smartphone_Usage_And_Addiction_Analysis_7500_Rows[[#This Row],[app_opens_per_day]]/Smartphone_Usage_And_Addiction_Analysis_7500_Rows[[#This Row],[daily_screen_time_hours]]</f>
        <v>13.616071428571427</v>
      </c>
      <c r="O4145">
        <v>11.21</v>
      </c>
      <c r="P4145" t="s">
        <v>32</v>
      </c>
      <c r="Q4145" t="s">
        <v>23</v>
      </c>
      <c r="R4145" t="s">
        <v>28</v>
      </c>
      <c r="S4145">
        <v>1</v>
      </c>
    </row>
    <row r="4146" spans="1:19" ht="18" customHeight="1" x14ac:dyDescent="0.25">
      <c r="A4146" s="10" t="s">
        <v>2767</v>
      </c>
      <c r="B4146" s="1">
        <v>30</v>
      </c>
      <c r="C4146" t="str">
        <f t="shared" si="64"/>
        <v>26-40 (Millennials)</v>
      </c>
      <c r="D4146" s="1" t="s">
        <v>17</v>
      </c>
      <c r="E4146" s="1">
        <v>6.53</v>
      </c>
      <c r="F4146" s="1">
        <v>3.15</v>
      </c>
      <c r="G4146" s="1">
        <v>1.1100000000000001</v>
      </c>
      <c r="H4146" s="1">
        <v>3.16</v>
      </c>
      <c r="I4146" s="1">
        <v>8.9499999999999993</v>
      </c>
      <c r="J4146" s="1">
        <f>Smartphone_Usage_And_Addiction_Analysis_7500_Rows[[#This Row],[social_media_hours]]+Smartphone_Usage_And_Addiction_Analysis_7500_Rows[[#This Row],[gaming_hours]]</f>
        <v>4.26</v>
      </c>
      <c r="K4146" s="1">
        <f>Smartphone_Usage_And_Addiction_Analysis_7500_Rows[[#This Row],[sleep_hours]]-Smartphone_Usage_And_Addiction_Analysis_7500_Rows[[#This Row],[total_leisure_hours]]</f>
        <v>4.6899999999999995</v>
      </c>
      <c r="L4146" s="1">
        <v>101</v>
      </c>
      <c r="M4146" s="1">
        <v>151</v>
      </c>
      <c r="N4146" s="5">
        <f>Smartphone_Usage_And_Addiction_Analysis_7500_Rows[[#This Row],[app_opens_per_day]]/Smartphone_Usage_And_Addiction_Analysis_7500_Rows[[#This Row],[daily_screen_time_hours]]</f>
        <v>23.124042879019907</v>
      </c>
      <c r="O4146" s="1">
        <v>9.2799999999999994</v>
      </c>
      <c r="P4146" s="1" t="s">
        <v>18</v>
      </c>
      <c r="Q4146" s="1" t="s">
        <v>23</v>
      </c>
      <c r="R4146" s="1" t="s">
        <v>51</v>
      </c>
      <c r="S4146" s="1">
        <v>0</v>
      </c>
    </row>
    <row r="4147" spans="1:19" ht="18" customHeight="1" x14ac:dyDescent="0.25">
      <c r="A4147" s="10" t="s">
        <v>2768</v>
      </c>
      <c r="B4147" s="1">
        <v>32</v>
      </c>
      <c r="C4147" t="str">
        <f t="shared" si="64"/>
        <v>26-40 (Millennials)</v>
      </c>
      <c r="D4147" s="1" t="s">
        <v>30</v>
      </c>
      <c r="E4147" s="1">
        <v>7.6</v>
      </c>
      <c r="F4147" s="1">
        <v>4.33</v>
      </c>
      <c r="G4147" s="1">
        <v>1.79</v>
      </c>
      <c r="H4147" s="1">
        <v>1.03</v>
      </c>
      <c r="I4147" s="1">
        <v>8.48</v>
      </c>
      <c r="J4147" s="1">
        <f>Smartphone_Usage_And_Addiction_Analysis_7500_Rows[[#This Row],[social_media_hours]]+Smartphone_Usage_And_Addiction_Analysis_7500_Rows[[#This Row],[gaming_hours]]</f>
        <v>6.12</v>
      </c>
      <c r="K4147" s="1">
        <f>Smartphone_Usage_And_Addiction_Analysis_7500_Rows[[#This Row],[sleep_hours]]-Smartphone_Usage_And_Addiction_Analysis_7500_Rows[[#This Row],[total_leisure_hours]]</f>
        <v>2.3600000000000003</v>
      </c>
      <c r="L4147" s="1">
        <v>138</v>
      </c>
      <c r="M4147" s="1">
        <v>46</v>
      </c>
      <c r="N4147" s="5">
        <f>Smartphone_Usage_And_Addiction_Analysis_7500_Rows[[#This Row],[app_opens_per_day]]/Smartphone_Usage_And_Addiction_Analysis_7500_Rows[[#This Row],[daily_screen_time_hours]]</f>
        <v>6.052631578947369</v>
      </c>
      <c r="O4147" s="1">
        <v>8.5399999999999991</v>
      </c>
      <c r="P4147" s="1" t="s">
        <v>32</v>
      </c>
      <c r="Q4147" s="1" t="s">
        <v>19</v>
      </c>
      <c r="R4147" s="1" t="s">
        <v>28</v>
      </c>
      <c r="S4147" s="1">
        <v>1</v>
      </c>
    </row>
    <row r="4148" spans="1:19" ht="18" customHeight="1" x14ac:dyDescent="0.25">
      <c r="A4148" s="10" t="s">
        <v>2769</v>
      </c>
      <c r="B4148" s="1">
        <v>30</v>
      </c>
      <c r="C4148" t="str">
        <f t="shared" si="64"/>
        <v>26-40 (Millennials)</v>
      </c>
      <c r="D4148" s="1" t="s">
        <v>17</v>
      </c>
      <c r="E4148" s="1">
        <v>9.49</v>
      </c>
      <c r="F4148" s="1">
        <v>3.13</v>
      </c>
      <c r="G4148" s="1">
        <v>2.66</v>
      </c>
      <c r="H4148" s="1">
        <v>4.6399999999999997</v>
      </c>
      <c r="I4148" s="1">
        <v>6.7</v>
      </c>
      <c r="J4148" s="1">
        <f>Smartphone_Usage_And_Addiction_Analysis_7500_Rows[[#This Row],[social_media_hours]]+Smartphone_Usage_And_Addiction_Analysis_7500_Rows[[#This Row],[gaming_hours]]</f>
        <v>5.79</v>
      </c>
      <c r="K4148" s="1">
        <f>Smartphone_Usage_And_Addiction_Analysis_7500_Rows[[#This Row],[sleep_hours]]-Smartphone_Usage_And_Addiction_Analysis_7500_Rows[[#This Row],[total_leisure_hours]]</f>
        <v>0.91000000000000014</v>
      </c>
      <c r="L4148" s="1">
        <v>22</v>
      </c>
      <c r="M4148" s="1">
        <v>15</v>
      </c>
      <c r="N4148" s="5">
        <f>Smartphone_Usage_And_Addiction_Analysis_7500_Rows[[#This Row],[app_opens_per_day]]/Smartphone_Usage_And_Addiction_Analysis_7500_Rows[[#This Row],[daily_screen_time_hours]]</f>
        <v>1.5806111696522656</v>
      </c>
      <c r="O4148" s="1">
        <v>10.31</v>
      </c>
      <c r="P4148" s="1" t="s">
        <v>32</v>
      </c>
      <c r="Q4148" s="1" t="s">
        <v>23</v>
      </c>
      <c r="R4148" s="1" t="s">
        <v>24</v>
      </c>
      <c r="S4148" s="1">
        <v>1</v>
      </c>
    </row>
    <row r="4149" spans="1:19" ht="18" customHeight="1" x14ac:dyDescent="0.25">
      <c r="A4149" s="10" t="s">
        <v>2770</v>
      </c>
      <c r="B4149" s="1">
        <v>26</v>
      </c>
      <c r="C4149" t="str">
        <f t="shared" si="64"/>
        <v>26-40 (Millennials)</v>
      </c>
      <c r="D4149" s="1" t="s">
        <v>30</v>
      </c>
      <c r="E4149" s="1">
        <v>5.75</v>
      </c>
      <c r="F4149" s="1">
        <v>1.51</v>
      </c>
      <c r="G4149" s="1">
        <v>2.02</v>
      </c>
      <c r="H4149" s="1">
        <v>5.16</v>
      </c>
      <c r="I4149" s="1">
        <v>8.77</v>
      </c>
      <c r="J4149" s="1">
        <f>Smartphone_Usage_And_Addiction_Analysis_7500_Rows[[#This Row],[social_media_hours]]+Smartphone_Usage_And_Addiction_Analysis_7500_Rows[[#This Row],[gaming_hours]]</f>
        <v>3.5300000000000002</v>
      </c>
      <c r="K4149" s="1">
        <f>Smartphone_Usage_And_Addiction_Analysis_7500_Rows[[#This Row],[sleep_hours]]-Smartphone_Usage_And_Addiction_Analysis_7500_Rows[[#This Row],[total_leisure_hours]]</f>
        <v>5.2399999999999993</v>
      </c>
      <c r="L4149" s="1">
        <v>20</v>
      </c>
      <c r="M4149" s="1">
        <v>17</v>
      </c>
      <c r="N4149" s="5">
        <f>Smartphone_Usage_And_Addiction_Analysis_7500_Rows[[#This Row],[app_opens_per_day]]/Smartphone_Usage_And_Addiction_Analysis_7500_Rows[[#This Row],[daily_screen_time_hours]]</f>
        <v>2.9565217391304346</v>
      </c>
      <c r="O4149" s="1">
        <v>6.8</v>
      </c>
      <c r="P4149" s="1" t="s">
        <v>32</v>
      </c>
      <c r="Q4149" s="1" t="s">
        <v>23</v>
      </c>
      <c r="R4149" s="1" t="s">
        <v>20</v>
      </c>
      <c r="S4149" s="1">
        <v>0</v>
      </c>
    </row>
    <row r="4150" spans="1:19" ht="18" customHeight="1" x14ac:dyDescent="0.25">
      <c r="A4150" s="10" t="s">
        <v>6500</v>
      </c>
      <c r="B4150" s="1">
        <v>27</v>
      </c>
      <c r="C4150" s="1" t="str">
        <f t="shared" si="64"/>
        <v>26-40 (Millennials)</v>
      </c>
      <c r="D4150" t="s">
        <v>7582</v>
      </c>
      <c r="E4150">
        <v>6.81</v>
      </c>
      <c r="F4150">
        <v>5.73</v>
      </c>
      <c r="G4150">
        <v>3.33</v>
      </c>
      <c r="H4150">
        <v>2.19</v>
      </c>
      <c r="I4150">
        <v>7.19</v>
      </c>
      <c r="J4150" s="1">
        <f>Smartphone_Usage_And_Addiction_Analysis_7500_Rows[[#This Row],[social_media_hours]]+Smartphone_Usage_And_Addiction_Analysis_7500_Rows[[#This Row],[gaming_hours]]</f>
        <v>9.06</v>
      </c>
      <c r="K4150" s="1">
        <f>Smartphone_Usage_And_Addiction_Analysis_7500_Rows[[#This Row],[sleep_hours]]-Smartphone_Usage_And_Addiction_Analysis_7500_Rows[[#This Row],[total_leisure_hours]]</f>
        <v>-1.87</v>
      </c>
      <c r="L4150">
        <v>188</v>
      </c>
      <c r="M4150">
        <v>153</v>
      </c>
      <c r="N4150" s="5">
        <f>Smartphone_Usage_And_Addiction_Analysis_7500_Rows[[#This Row],[app_opens_per_day]]/Smartphone_Usage_And_Addiction_Analysis_7500_Rows[[#This Row],[daily_screen_time_hours]]</f>
        <v>22.466960352422909</v>
      </c>
      <c r="O4150">
        <v>8.35</v>
      </c>
      <c r="P4150" t="s">
        <v>32</v>
      </c>
      <c r="Q4150" t="s">
        <v>23</v>
      </c>
      <c r="R4150" t="s">
        <v>24</v>
      </c>
      <c r="S4150">
        <v>1</v>
      </c>
    </row>
    <row r="4151" spans="1:19" ht="18" customHeight="1" x14ac:dyDescent="0.25">
      <c r="A4151" s="10" t="s">
        <v>6501</v>
      </c>
      <c r="B4151" s="1">
        <v>26</v>
      </c>
      <c r="C4151" s="1" t="str">
        <f t="shared" si="64"/>
        <v>26-40 (Millennials)</v>
      </c>
      <c r="D4151" t="s">
        <v>7582</v>
      </c>
      <c r="E4151">
        <v>8.42</v>
      </c>
      <c r="F4151">
        <v>1.56</v>
      </c>
      <c r="G4151">
        <v>0.71</v>
      </c>
      <c r="H4151">
        <v>1.65</v>
      </c>
      <c r="I4151">
        <v>7.12</v>
      </c>
      <c r="J4151" s="1">
        <f>Smartphone_Usage_And_Addiction_Analysis_7500_Rows[[#This Row],[social_media_hours]]+Smartphone_Usage_And_Addiction_Analysis_7500_Rows[[#This Row],[gaming_hours]]</f>
        <v>2.27</v>
      </c>
      <c r="K4151" s="1">
        <f>Smartphone_Usage_And_Addiction_Analysis_7500_Rows[[#This Row],[sleep_hours]]-Smartphone_Usage_And_Addiction_Analysis_7500_Rows[[#This Row],[total_leisure_hours]]</f>
        <v>4.8499999999999996</v>
      </c>
      <c r="L4151">
        <v>62</v>
      </c>
      <c r="M4151">
        <v>111</v>
      </c>
      <c r="N4151" s="5">
        <f>Smartphone_Usage_And_Addiction_Analysis_7500_Rows[[#This Row],[app_opens_per_day]]/Smartphone_Usage_And_Addiction_Analysis_7500_Rows[[#This Row],[daily_screen_time_hours]]</f>
        <v>13.18289786223278</v>
      </c>
      <c r="O4151">
        <v>10.3</v>
      </c>
      <c r="P4151" t="s">
        <v>18</v>
      </c>
      <c r="Q4151" t="s">
        <v>23</v>
      </c>
      <c r="R4151" t="s">
        <v>28</v>
      </c>
      <c r="S4151">
        <v>1</v>
      </c>
    </row>
    <row r="4152" spans="1:19" ht="18" customHeight="1" x14ac:dyDescent="0.25">
      <c r="A4152" s="10" t="s">
        <v>2771</v>
      </c>
      <c r="B4152" s="1">
        <v>24</v>
      </c>
      <c r="C4152" t="str">
        <f t="shared" si="64"/>
        <v>18-25 (Gen Z)</v>
      </c>
      <c r="D4152" s="1" t="s">
        <v>17</v>
      </c>
      <c r="E4152" s="1">
        <v>7.23</v>
      </c>
      <c r="F4152" s="1">
        <v>2.5499999999999998</v>
      </c>
      <c r="G4152" s="1">
        <v>3.95</v>
      </c>
      <c r="H4152" s="1">
        <v>4.8600000000000003</v>
      </c>
      <c r="I4152" s="1">
        <v>6.89</v>
      </c>
      <c r="J4152" s="1">
        <f>Smartphone_Usage_And_Addiction_Analysis_7500_Rows[[#This Row],[social_media_hours]]+Smartphone_Usage_And_Addiction_Analysis_7500_Rows[[#This Row],[gaming_hours]]</f>
        <v>6.5</v>
      </c>
      <c r="K4152" s="1">
        <f>Smartphone_Usage_And_Addiction_Analysis_7500_Rows[[#This Row],[sleep_hours]]-Smartphone_Usage_And_Addiction_Analysis_7500_Rows[[#This Row],[total_leisure_hours]]</f>
        <v>0.38999999999999968</v>
      </c>
      <c r="L4152" s="1">
        <v>221</v>
      </c>
      <c r="M4152" s="1">
        <v>88</v>
      </c>
      <c r="N4152" s="5">
        <f>Smartphone_Usage_And_Addiction_Analysis_7500_Rows[[#This Row],[app_opens_per_day]]/Smartphone_Usage_And_Addiction_Analysis_7500_Rows[[#This Row],[daily_screen_time_hours]]</f>
        <v>12.171507607192254</v>
      </c>
      <c r="O4152" s="1">
        <v>8.5500000000000007</v>
      </c>
      <c r="P4152" s="1" t="s">
        <v>32</v>
      </c>
      <c r="Q4152" s="1" t="s">
        <v>23</v>
      </c>
      <c r="R4152" s="1" t="s">
        <v>28</v>
      </c>
      <c r="S4152" s="1">
        <v>1</v>
      </c>
    </row>
    <row r="4153" spans="1:19" ht="18" customHeight="1" x14ac:dyDescent="0.25">
      <c r="A4153" s="10" t="s">
        <v>2772</v>
      </c>
      <c r="B4153" s="1">
        <v>18</v>
      </c>
      <c r="C4153" t="str">
        <f t="shared" si="64"/>
        <v>18-25 (Gen Z)</v>
      </c>
      <c r="D4153" s="1" t="s">
        <v>30</v>
      </c>
      <c r="E4153" s="1">
        <v>8.2200000000000006</v>
      </c>
      <c r="F4153" s="1">
        <v>1.93</v>
      </c>
      <c r="G4153" s="1">
        <v>3.81</v>
      </c>
      <c r="H4153" s="1">
        <v>2.08</v>
      </c>
      <c r="I4153" s="1">
        <v>4.58</v>
      </c>
      <c r="J4153" s="1">
        <f>Smartphone_Usage_And_Addiction_Analysis_7500_Rows[[#This Row],[social_media_hours]]+Smartphone_Usage_And_Addiction_Analysis_7500_Rows[[#This Row],[gaming_hours]]</f>
        <v>5.74</v>
      </c>
      <c r="K4153" s="1">
        <f>Smartphone_Usage_And_Addiction_Analysis_7500_Rows[[#This Row],[sleep_hours]]-Smartphone_Usage_And_Addiction_Analysis_7500_Rows[[#This Row],[total_leisure_hours]]</f>
        <v>-1.1600000000000001</v>
      </c>
      <c r="L4153" s="1">
        <v>149</v>
      </c>
      <c r="M4153" s="1">
        <v>43</v>
      </c>
      <c r="N4153" s="5">
        <f>Smartphone_Usage_And_Addiction_Analysis_7500_Rows[[#This Row],[app_opens_per_day]]/Smartphone_Usage_And_Addiction_Analysis_7500_Rows[[#This Row],[daily_screen_time_hours]]</f>
        <v>5.2311435523114351</v>
      </c>
      <c r="O4153" s="1">
        <v>9.2799999999999994</v>
      </c>
      <c r="P4153" s="1" t="s">
        <v>22</v>
      </c>
      <c r="Q4153" s="1" t="s">
        <v>19</v>
      </c>
      <c r="R4153" s="1" t="s">
        <v>24</v>
      </c>
      <c r="S4153" s="1">
        <v>1</v>
      </c>
    </row>
    <row r="4154" spans="1:19" ht="18" customHeight="1" x14ac:dyDescent="0.25">
      <c r="A4154" s="10" t="s">
        <v>2773</v>
      </c>
      <c r="B4154" s="1">
        <v>29</v>
      </c>
      <c r="C4154" t="str">
        <f t="shared" si="64"/>
        <v>26-40 (Millennials)</v>
      </c>
      <c r="D4154" s="1" t="s">
        <v>30</v>
      </c>
      <c r="E4154" s="1">
        <v>3.17</v>
      </c>
      <c r="F4154" s="1">
        <v>0.92</v>
      </c>
      <c r="G4154" s="1">
        <v>0.65</v>
      </c>
      <c r="H4154" s="1">
        <v>2.66</v>
      </c>
      <c r="I4154" s="1">
        <v>7.89</v>
      </c>
      <c r="J4154" s="1">
        <f>Smartphone_Usage_And_Addiction_Analysis_7500_Rows[[#This Row],[social_media_hours]]+Smartphone_Usage_And_Addiction_Analysis_7500_Rows[[#This Row],[gaming_hours]]</f>
        <v>1.57</v>
      </c>
      <c r="K4154" s="1">
        <f>Smartphone_Usage_And_Addiction_Analysis_7500_Rows[[#This Row],[sleep_hours]]-Smartphone_Usage_And_Addiction_Analysis_7500_Rows[[#This Row],[total_leisure_hours]]</f>
        <v>6.3199999999999994</v>
      </c>
      <c r="L4154" s="1">
        <v>197</v>
      </c>
      <c r="M4154" s="1">
        <v>110</v>
      </c>
      <c r="N4154" s="5">
        <f>Smartphone_Usage_And_Addiction_Analysis_7500_Rows[[#This Row],[app_opens_per_day]]/Smartphone_Usage_And_Addiction_Analysis_7500_Rows[[#This Row],[daily_screen_time_hours]]</f>
        <v>34.700315457413247</v>
      </c>
      <c r="O4154" s="1">
        <v>5.5</v>
      </c>
      <c r="P4154" s="1" t="s">
        <v>22</v>
      </c>
      <c r="Q4154" s="1" t="s">
        <v>23</v>
      </c>
      <c r="R4154" s="1" t="s">
        <v>51</v>
      </c>
      <c r="S4154" s="1">
        <v>0</v>
      </c>
    </row>
    <row r="4155" spans="1:19" ht="18" customHeight="1" x14ac:dyDescent="0.25">
      <c r="A4155" s="10" t="s">
        <v>2774</v>
      </c>
      <c r="B4155" s="1">
        <v>32</v>
      </c>
      <c r="C4155" t="str">
        <f t="shared" si="64"/>
        <v>26-40 (Millennials)</v>
      </c>
      <c r="D4155" s="1" t="s">
        <v>30</v>
      </c>
      <c r="E4155" s="1">
        <v>5.09</v>
      </c>
      <c r="F4155" s="1">
        <v>2.08</v>
      </c>
      <c r="G4155" s="1">
        <v>2.2799999999999998</v>
      </c>
      <c r="H4155" s="1">
        <v>4.13</v>
      </c>
      <c r="I4155" s="1">
        <v>6.41</v>
      </c>
      <c r="J4155" s="1">
        <f>Smartphone_Usage_And_Addiction_Analysis_7500_Rows[[#This Row],[social_media_hours]]+Smartphone_Usage_And_Addiction_Analysis_7500_Rows[[#This Row],[gaming_hours]]</f>
        <v>4.3599999999999994</v>
      </c>
      <c r="K4155" s="1">
        <f>Smartphone_Usage_And_Addiction_Analysis_7500_Rows[[#This Row],[sleep_hours]]-Smartphone_Usage_And_Addiction_Analysis_7500_Rows[[#This Row],[total_leisure_hours]]</f>
        <v>2.0500000000000007</v>
      </c>
      <c r="L4155" s="1">
        <v>65</v>
      </c>
      <c r="M4155" s="1">
        <v>52</v>
      </c>
      <c r="N4155" s="5">
        <f>Smartphone_Usage_And_Addiction_Analysis_7500_Rows[[#This Row],[app_opens_per_day]]/Smartphone_Usage_And_Addiction_Analysis_7500_Rows[[#This Row],[daily_screen_time_hours]]</f>
        <v>10.216110019646365</v>
      </c>
      <c r="O4155" s="1">
        <v>7.61</v>
      </c>
      <c r="P4155" s="1" t="s">
        <v>18</v>
      </c>
      <c r="Q4155" s="1" t="s">
        <v>23</v>
      </c>
      <c r="R4155" s="1" t="s">
        <v>51</v>
      </c>
      <c r="S4155" s="1">
        <v>0</v>
      </c>
    </row>
    <row r="4156" spans="1:19" ht="18" customHeight="1" x14ac:dyDescent="0.25">
      <c r="A4156" s="10" t="s">
        <v>2775</v>
      </c>
      <c r="B4156" s="1">
        <v>18</v>
      </c>
      <c r="C4156" t="str">
        <f t="shared" si="64"/>
        <v>18-25 (Gen Z)</v>
      </c>
      <c r="D4156" s="1" t="s">
        <v>30</v>
      </c>
      <c r="E4156" s="1">
        <v>4.8099999999999996</v>
      </c>
      <c r="F4156" s="1">
        <v>3.55</v>
      </c>
      <c r="G4156" s="1">
        <v>3.22</v>
      </c>
      <c r="H4156" s="1">
        <v>5.82</v>
      </c>
      <c r="I4156" s="1">
        <v>4.7699999999999996</v>
      </c>
      <c r="J4156" s="1">
        <f>Smartphone_Usage_And_Addiction_Analysis_7500_Rows[[#This Row],[social_media_hours]]+Smartphone_Usage_And_Addiction_Analysis_7500_Rows[[#This Row],[gaming_hours]]</f>
        <v>6.77</v>
      </c>
      <c r="K4156" s="1">
        <f>Smartphone_Usage_And_Addiction_Analysis_7500_Rows[[#This Row],[sleep_hours]]-Smartphone_Usage_And_Addiction_Analysis_7500_Rows[[#This Row],[total_leisure_hours]]</f>
        <v>-2</v>
      </c>
      <c r="L4156" s="1">
        <v>37</v>
      </c>
      <c r="M4156" s="1">
        <v>30</v>
      </c>
      <c r="N4156" s="5">
        <f>Smartphone_Usage_And_Addiction_Analysis_7500_Rows[[#This Row],[app_opens_per_day]]/Smartphone_Usage_And_Addiction_Analysis_7500_Rows[[#This Row],[daily_screen_time_hours]]</f>
        <v>6.2370062370062378</v>
      </c>
      <c r="O4156" s="1">
        <v>5.43</v>
      </c>
      <c r="P4156" s="1" t="s">
        <v>18</v>
      </c>
      <c r="Q4156" s="1" t="s">
        <v>23</v>
      </c>
      <c r="R4156" s="1" t="s">
        <v>51</v>
      </c>
      <c r="S4156" s="1">
        <v>0</v>
      </c>
    </row>
    <row r="4157" spans="1:19" ht="18" customHeight="1" x14ac:dyDescent="0.25">
      <c r="A4157" s="10" t="s">
        <v>2776</v>
      </c>
      <c r="B4157" s="1">
        <v>21</v>
      </c>
      <c r="C4157" t="str">
        <f t="shared" si="64"/>
        <v>18-25 (Gen Z)</v>
      </c>
      <c r="D4157" s="1" t="s">
        <v>17</v>
      </c>
      <c r="E4157" s="1">
        <v>8.66</v>
      </c>
      <c r="F4157" s="1">
        <v>4.0999999999999996</v>
      </c>
      <c r="G4157" s="1">
        <v>0.96</v>
      </c>
      <c r="H4157" s="1">
        <v>3.82</v>
      </c>
      <c r="I4157" s="1">
        <v>6.25</v>
      </c>
      <c r="J4157" s="1">
        <f>Smartphone_Usage_And_Addiction_Analysis_7500_Rows[[#This Row],[social_media_hours]]+Smartphone_Usage_And_Addiction_Analysis_7500_Rows[[#This Row],[gaming_hours]]</f>
        <v>5.0599999999999996</v>
      </c>
      <c r="K4157" s="1">
        <f>Smartphone_Usage_And_Addiction_Analysis_7500_Rows[[#This Row],[sleep_hours]]-Smartphone_Usage_And_Addiction_Analysis_7500_Rows[[#This Row],[total_leisure_hours]]</f>
        <v>1.1900000000000004</v>
      </c>
      <c r="L4157" s="1">
        <v>142</v>
      </c>
      <c r="M4157" s="1">
        <v>169</v>
      </c>
      <c r="N4157" s="5">
        <f>Smartphone_Usage_And_Addiction_Analysis_7500_Rows[[#This Row],[app_opens_per_day]]/Smartphone_Usage_And_Addiction_Analysis_7500_Rows[[#This Row],[daily_screen_time_hours]]</f>
        <v>19.515011547344109</v>
      </c>
      <c r="O4157" s="1">
        <v>9.77</v>
      </c>
      <c r="P4157" s="1" t="s">
        <v>32</v>
      </c>
      <c r="Q4157" s="1" t="s">
        <v>19</v>
      </c>
      <c r="R4157" s="1" t="s">
        <v>28</v>
      </c>
      <c r="S4157" s="1">
        <v>1</v>
      </c>
    </row>
    <row r="4158" spans="1:19" ht="18" customHeight="1" x14ac:dyDescent="0.25">
      <c r="A4158" s="10" t="s">
        <v>6502</v>
      </c>
      <c r="B4158" s="1">
        <v>34</v>
      </c>
      <c r="C4158" s="1" t="str">
        <f t="shared" si="64"/>
        <v>26-40 (Millennials)</v>
      </c>
      <c r="D4158" t="s">
        <v>7582</v>
      </c>
      <c r="E4158">
        <v>4.76</v>
      </c>
      <c r="F4158">
        <v>1.58</v>
      </c>
      <c r="G4158">
        <v>1.78</v>
      </c>
      <c r="H4158">
        <v>2.86</v>
      </c>
      <c r="I4158">
        <v>6.81</v>
      </c>
      <c r="J4158" s="1">
        <f>Smartphone_Usage_And_Addiction_Analysis_7500_Rows[[#This Row],[social_media_hours]]+Smartphone_Usage_And_Addiction_Analysis_7500_Rows[[#This Row],[gaming_hours]]</f>
        <v>3.3600000000000003</v>
      </c>
      <c r="K4158" s="1">
        <f>Smartphone_Usage_And_Addiction_Analysis_7500_Rows[[#This Row],[sleep_hours]]-Smartphone_Usage_And_Addiction_Analysis_7500_Rows[[#This Row],[total_leisure_hours]]</f>
        <v>3.4499999999999993</v>
      </c>
      <c r="L4158">
        <v>161</v>
      </c>
      <c r="M4158">
        <v>117</v>
      </c>
      <c r="N4158" s="5">
        <f>Smartphone_Usage_And_Addiction_Analysis_7500_Rows[[#This Row],[app_opens_per_day]]/Smartphone_Usage_And_Addiction_Analysis_7500_Rows[[#This Row],[daily_screen_time_hours]]</f>
        <v>24.579831932773111</v>
      </c>
      <c r="O4158">
        <v>6.57</v>
      </c>
      <c r="P4158" t="s">
        <v>32</v>
      </c>
      <c r="Q4158" t="s">
        <v>19</v>
      </c>
      <c r="R4158" t="s">
        <v>51</v>
      </c>
      <c r="S4158">
        <v>0</v>
      </c>
    </row>
    <row r="4159" spans="1:19" ht="18" customHeight="1" x14ac:dyDescent="0.25">
      <c r="A4159" s="10" t="s">
        <v>2777</v>
      </c>
      <c r="B4159" s="1">
        <v>21</v>
      </c>
      <c r="C4159" t="str">
        <f t="shared" si="64"/>
        <v>18-25 (Gen Z)</v>
      </c>
      <c r="D4159" s="1" t="s">
        <v>17</v>
      </c>
      <c r="E4159" s="1">
        <v>11.64</v>
      </c>
      <c r="F4159" s="1">
        <v>1.66</v>
      </c>
      <c r="G4159" s="1">
        <v>3.48</v>
      </c>
      <c r="H4159" s="1">
        <v>2.89</v>
      </c>
      <c r="I4159" s="1">
        <v>6.92</v>
      </c>
      <c r="J4159" s="1">
        <f>Smartphone_Usage_And_Addiction_Analysis_7500_Rows[[#This Row],[social_media_hours]]+Smartphone_Usage_And_Addiction_Analysis_7500_Rows[[#This Row],[gaming_hours]]</f>
        <v>5.14</v>
      </c>
      <c r="K4159" s="1">
        <f>Smartphone_Usage_And_Addiction_Analysis_7500_Rows[[#This Row],[sleep_hours]]-Smartphone_Usage_And_Addiction_Analysis_7500_Rows[[#This Row],[total_leisure_hours]]</f>
        <v>1.7800000000000002</v>
      </c>
      <c r="L4159" s="1">
        <v>116</v>
      </c>
      <c r="M4159" s="1">
        <v>104</v>
      </c>
      <c r="N4159" s="5">
        <f>Smartphone_Usage_And_Addiction_Analysis_7500_Rows[[#This Row],[app_opens_per_day]]/Smartphone_Usage_And_Addiction_Analysis_7500_Rows[[#This Row],[daily_screen_time_hours]]</f>
        <v>8.934707903780069</v>
      </c>
      <c r="O4159" s="1">
        <v>12.59</v>
      </c>
      <c r="P4159" s="1" t="s">
        <v>22</v>
      </c>
      <c r="Q4159" s="1" t="s">
        <v>19</v>
      </c>
      <c r="R4159" s="1" t="s">
        <v>24</v>
      </c>
      <c r="S4159" s="1">
        <v>1</v>
      </c>
    </row>
    <row r="4160" spans="1:19" ht="18" customHeight="1" x14ac:dyDescent="0.25">
      <c r="A4160" s="10" t="s">
        <v>2778</v>
      </c>
      <c r="B4160" s="1">
        <v>33</v>
      </c>
      <c r="C4160" t="str">
        <f t="shared" si="64"/>
        <v>26-40 (Millennials)</v>
      </c>
      <c r="D4160" s="1" t="s">
        <v>17</v>
      </c>
      <c r="E4160" s="1">
        <v>10.27</v>
      </c>
      <c r="F4160" s="1">
        <v>3.99</v>
      </c>
      <c r="G4160" s="1">
        <v>3.34</v>
      </c>
      <c r="H4160" s="1">
        <v>3.97</v>
      </c>
      <c r="I4160" s="1">
        <v>5.56</v>
      </c>
      <c r="J4160" s="1">
        <f>Smartphone_Usage_And_Addiction_Analysis_7500_Rows[[#This Row],[social_media_hours]]+Smartphone_Usage_And_Addiction_Analysis_7500_Rows[[#This Row],[gaming_hours]]</f>
        <v>7.33</v>
      </c>
      <c r="K4160" s="1">
        <f>Smartphone_Usage_And_Addiction_Analysis_7500_Rows[[#This Row],[sleep_hours]]-Smartphone_Usage_And_Addiction_Analysis_7500_Rows[[#This Row],[total_leisure_hours]]</f>
        <v>-1.7700000000000005</v>
      </c>
      <c r="L4160" s="1">
        <v>159</v>
      </c>
      <c r="M4160" s="1">
        <v>140</v>
      </c>
      <c r="N4160" s="5">
        <f>Smartphone_Usage_And_Addiction_Analysis_7500_Rows[[#This Row],[app_opens_per_day]]/Smartphone_Usage_And_Addiction_Analysis_7500_Rows[[#This Row],[daily_screen_time_hours]]</f>
        <v>13.631937682570594</v>
      </c>
      <c r="O4160" s="1">
        <v>11.35</v>
      </c>
      <c r="P4160" s="1" t="s">
        <v>32</v>
      </c>
      <c r="Q4160" s="1" t="s">
        <v>23</v>
      </c>
      <c r="R4160" s="1" t="s">
        <v>28</v>
      </c>
      <c r="S4160" s="1">
        <v>1</v>
      </c>
    </row>
    <row r="4161" spans="1:19" ht="18" customHeight="1" x14ac:dyDescent="0.25">
      <c r="A4161" s="10" t="s">
        <v>2779</v>
      </c>
      <c r="B4161" s="1">
        <v>34</v>
      </c>
      <c r="C4161" t="str">
        <f t="shared" si="64"/>
        <v>26-40 (Millennials)</v>
      </c>
      <c r="D4161" s="1" t="s">
        <v>17</v>
      </c>
      <c r="E4161" s="1">
        <v>3.23</v>
      </c>
      <c r="F4161" s="1">
        <v>5.68</v>
      </c>
      <c r="G4161" s="1">
        <v>1.02</v>
      </c>
      <c r="H4161" s="1">
        <v>5.53</v>
      </c>
      <c r="I4161" s="1">
        <v>6.32</v>
      </c>
      <c r="J4161" s="1">
        <f>Smartphone_Usage_And_Addiction_Analysis_7500_Rows[[#This Row],[social_media_hours]]+Smartphone_Usage_And_Addiction_Analysis_7500_Rows[[#This Row],[gaming_hours]]</f>
        <v>6.6999999999999993</v>
      </c>
      <c r="K4161" s="1">
        <f>Smartphone_Usage_And_Addiction_Analysis_7500_Rows[[#This Row],[sleep_hours]]-Smartphone_Usage_And_Addiction_Analysis_7500_Rows[[#This Row],[total_leisure_hours]]</f>
        <v>-0.37999999999999901</v>
      </c>
      <c r="L4161" s="1">
        <v>190</v>
      </c>
      <c r="M4161" s="1">
        <v>65</v>
      </c>
      <c r="N4161" s="5">
        <f>Smartphone_Usage_And_Addiction_Analysis_7500_Rows[[#This Row],[app_opens_per_day]]/Smartphone_Usage_And_Addiction_Analysis_7500_Rows[[#This Row],[daily_screen_time_hours]]</f>
        <v>20.123839009287927</v>
      </c>
      <c r="O4161" s="1">
        <v>6.05</v>
      </c>
      <c r="P4161" s="1" t="s">
        <v>18</v>
      </c>
      <c r="Q4161" s="1" t="s">
        <v>19</v>
      </c>
      <c r="R4161" s="1" t="s">
        <v>24</v>
      </c>
      <c r="S4161" s="1">
        <v>1</v>
      </c>
    </row>
    <row r="4162" spans="1:19" ht="18" customHeight="1" x14ac:dyDescent="0.25">
      <c r="A4162" s="10" t="s">
        <v>2780</v>
      </c>
      <c r="B4162" s="1">
        <v>35</v>
      </c>
      <c r="C4162" t="str">
        <f t="shared" ref="C4162:C4225" si="65">IF(B4162&lt;=25, "18-25 (Gen Z)", IF(B4162&lt;=40, "26-40 (Millennials)"))</f>
        <v>26-40 (Millennials)</v>
      </c>
      <c r="D4162" s="1" t="s">
        <v>30</v>
      </c>
      <c r="E4162" s="1">
        <v>6.55</v>
      </c>
      <c r="F4162" s="1">
        <v>1.35</v>
      </c>
      <c r="G4162" s="1">
        <v>2.88</v>
      </c>
      <c r="H4162" s="1">
        <v>2.75</v>
      </c>
      <c r="I4162" s="1">
        <v>7.34</v>
      </c>
      <c r="J4162" s="1">
        <f>Smartphone_Usage_And_Addiction_Analysis_7500_Rows[[#This Row],[social_media_hours]]+Smartphone_Usage_And_Addiction_Analysis_7500_Rows[[#This Row],[gaming_hours]]</f>
        <v>4.2300000000000004</v>
      </c>
      <c r="K4162" s="1">
        <f>Smartphone_Usage_And_Addiction_Analysis_7500_Rows[[#This Row],[sleep_hours]]-Smartphone_Usage_And_Addiction_Analysis_7500_Rows[[#This Row],[total_leisure_hours]]</f>
        <v>3.1099999999999994</v>
      </c>
      <c r="L4162" s="1">
        <v>67</v>
      </c>
      <c r="M4162" s="1">
        <v>151</v>
      </c>
      <c r="N4162" s="5">
        <f>Smartphone_Usage_And_Addiction_Analysis_7500_Rows[[#This Row],[app_opens_per_day]]/Smartphone_Usage_And_Addiction_Analysis_7500_Rows[[#This Row],[daily_screen_time_hours]]</f>
        <v>23.053435114503817</v>
      </c>
      <c r="O4162" s="1">
        <v>7.27</v>
      </c>
      <c r="P4162" s="1" t="s">
        <v>22</v>
      </c>
      <c r="Q4162" s="1" t="s">
        <v>23</v>
      </c>
      <c r="R4162" s="1" t="s">
        <v>28</v>
      </c>
      <c r="S4162" s="1">
        <v>1</v>
      </c>
    </row>
    <row r="4163" spans="1:19" ht="18" customHeight="1" x14ac:dyDescent="0.25">
      <c r="A4163" s="10" t="s">
        <v>6503</v>
      </c>
      <c r="B4163" s="1">
        <v>32</v>
      </c>
      <c r="C4163" s="1" t="str">
        <f t="shared" si="65"/>
        <v>26-40 (Millennials)</v>
      </c>
      <c r="D4163" t="s">
        <v>7582</v>
      </c>
      <c r="E4163">
        <v>9.67</v>
      </c>
      <c r="F4163">
        <v>2.94</v>
      </c>
      <c r="G4163">
        <v>3.1</v>
      </c>
      <c r="H4163">
        <v>5.19</v>
      </c>
      <c r="I4163">
        <v>8.83</v>
      </c>
      <c r="J4163" s="1">
        <f>Smartphone_Usage_And_Addiction_Analysis_7500_Rows[[#This Row],[social_media_hours]]+Smartphone_Usage_And_Addiction_Analysis_7500_Rows[[#This Row],[gaming_hours]]</f>
        <v>6.04</v>
      </c>
      <c r="K4163" s="1">
        <f>Smartphone_Usage_And_Addiction_Analysis_7500_Rows[[#This Row],[sleep_hours]]-Smartphone_Usage_And_Addiction_Analysis_7500_Rows[[#This Row],[total_leisure_hours]]</f>
        <v>2.79</v>
      </c>
      <c r="L4163">
        <v>191</v>
      </c>
      <c r="M4163">
        <v>73</v>
      </c>
      <c r="N4163" s="5">
        <f>Smartphone_Usage_And_Addiction_Analysis_7500_Rows[[#This Row],[app_opens_per_day]]/Smartphone_Usage_And_Addiction_Analysis_7500_Rows[[#This Row],[daily_screen_time_hours]]</f>
        <v>7.5491209927611171</v>
      </c>
      <c r="O4163">
        <v>11.92</v>
      </c>
      <c r="P4163" t="s">
        <v>18</v>
      </c>
      <c r="Q4163" t="s">
        <v>19</v>
      </c>
      <c r="R4163" t="s">
        <v>28</v>
      </c>
      <c r="S4163">
        <v>1</v>
      </c>
    </row>
    <row r="4164" spans="1:19" ht="18" customHeight="1" x14ac:dyDescent="0.25">
      <c r="A4164" s="10" t="s">
        <v>6504</v>
      </c>
      <c r="B4164" s="1">
        <v>19</v>
      </c>
      <c r="C4164" s="1" t="str">
        <f t="shared" si="65"/>
        <v>18-25 (Gen Z)</v>
      </c>
      <c r="D4164" t="s">
        <v>7582</v>
      </c>
      <c r="E4164">
        <v>6.23</v>
      </c>
      <c r="F4164">
        <v>3.67</v>
      </c>
      <c r="G4164">
        <v>1.06</v>
      </c>
      <c r="H4164">
        <v>2.87</v>
      </c>
      <c r="I4164">
        <v>8.77</v>
      </c>
      <c r="J4164" s="1">
        <f>Smartphone_Usage_And_Addiction_Analysis_7500_Rows[[#This Row],[social_media_hours]]+Smartphone_Usage_And_Addiction_Analysis_7500_Rows[[#This Row],[gaming_hours]]</f>
        <v>4.7300000000000004</v>
      </c>
      <c r="K4164" s="1">
        <f>Smartphone_Usage_And_Addiction_Analysis_7500_Rows[[#This Row],[sleep_hours]]-Smartphone_Usage_And_Addiction_Analysis_7500_Rows[[#This Row],[total_leisure_hours]]</f>
        <v>4.0399999999999991</v>
      </c>
      <c r="L4164">
        <v>166</v>
      </c>
      <c r="M4164">
        <v>160</v>
      </c>
      <c r="N4164" s="5">
        <f>Smartphone_Usage_And_Addiction_Analysis_7500_Rows[[#This Row],[app_opens_per_day]]/Smartphone_Usage_And_Addiction_Analysis_7500_Rows[[#This Row],[daily_screen_time_hours]]</f>
        <v>25.682182985553769</v>
      </c>
      <c r="O4164">
        <v>7.3</v>
      </c>
      <c r="P4164" t="s">
        <v>22</v>
      </c>
      <c r="Q4164" t="s">
        <v>23</v>
      </c>
      <c r="R4164" t="s">
        <v>51</v>
      </c>
      <c r="S4164">
        <v>0</v>
      </c>
    </row>
    <row r="4165" spans="1:19" ht="18" customHeight="1" x14ac:dyDescent="0.25">
      <c r="A4165" s="10" t="s">
        <v>2781</v>
      </c>
      <c r="B4165" s="1">
        <v>33</v>
      </c>
      <c r="C4165" t="str">
        <f t="shared" si="65"/>
        <v>26-40 (Millennials)</v>
      </c>
      <c r="D4165" s="1" t="s">
        <v>17</v>
      </c>
      <c r="E4165" s="1">
        <v>5.53</v>
      </c>
      <c r="F4165" s="1">
        <v>4.18</v>
      </c>
      <c r="G4165" s="1">
        <v>0.63</v>
      </c>
      <c r="H4165" s="1">
        <v>1.91</v>
      </c>
      <c r="I4165" s="1">
        <v>6.25</v>
      </c>
      <c r="J4165" s="1">
        <f>Smartphone_Usage_And_Addiction_Analysis_7500_Rows[[#This Row],[social_media_hours]]+Smartphone_Usage_And_Addiction_Analysis_7500_Rows[[#This Row],[gaming_hours]]</f>
        <v>4.8099999999999996</v>
      </c>
      <c r="K4165" s="1">
        <f>Smartphone_Usage_And_Addiction_Analysis_7500_Rows[[#This Row],[sleep_hours]]-Smartphone_Usage_And_Addiction_Analysis_7500_Rows[[#This Row],[total_leisure_hours]]</f>
        <v>1.4400000000000004</v>
      </c>
      <c r="L4165" s="1">
        <v>34</v>
      </c>
      <c r="M4165" s="1">
        <v>75</v>
      </c>
      <c r="N4165" s="5">
        <f>Smartphone_Usage_And_Addiction_Analysis_7500_Rows[[#This Row],[app_opens_per_day]]/Smartphone_Usage_And_Addiction_Analysis_7500_Rows[[#This Row],[daily_screen_time_hours]]</f>
        <v>13.562386980108499</v>
      </c>
      <c r="O4165" s="1">
        <v>6.63</v>
      </c>
      <c r="P4165" s="1" t="s">
        <v>18</v>
      </c>
      <c r="Q4165" s="1" t="s">
        <v>23</v>
      </c>
      <c r="R4165" s="1" t="s">
        <v>24</v>
      </c>
      <c r="S4165" s="1">
        <v>1</v>
      </c>
    </row>
    <row r="4166" spans="1:19" ht="18" customHeight="1" x14ac:dyDescent="0.25">
      <c r="A4166" s="10" t="s">
        <v>6505</v>
      </c>
      <c r="B4166" s="1">
        <v>30</v>
      </c>
      <c r="C4166" s="1" t="str">
        <f t="shared" si="65"/>
        <v>26-40 (Millennials)</v>
      </c>
      <c r="D4166" t="s">
        <v>7582</v>
      </c>
      <c r="E4166">
        <v>6.15</v>
      </c>
      <c r="F4166">
        <v>3.4</v>
      </c>
      <c r="G4166">
        <v>1.0900000000000001</v>
      </c>
      <c r="H4166">
        <v>3.83</v>
      </c>
      <c r="I4166">
        <v>7.26</v>
      </c>
      <c r="J4166" s="1">
        <f>Smartphone_Usage_And_Addiction_Analysis_7500_Rows[[#This Row],[social_media_hours]]+Smartphone_Usage_And_Addiction_Analysis_7500_Rows[[#This Row],[gaming_hours]]</f>
        <v>4.49</v>
      </c>
      <c r="K4166" s="1">
        <f>Smartphone_Usage_And_Addiction_Analysis_7500_Rows[[#This Row],[sleep_hours]]-Smartphone_Usage_And_Addiction_Analysis_7500_Rows[[#This Row],[total_leisure_hours]]</f>
        <v>2.7699999999999996</v>
      </c>
      <c r="L4166">
        <v>230</v>
      </c>
      <c r="M4166">
        <v>119</v>
      </c>
      <c r="N4166" s="5">
        <f>Smartphone_Usage_And_Addiction_Analysis_7500_Rows[[#This Row],[app_opens_per_day]]/Smartphone_Usage_And_Addiction_Analysis_7500_Rows[[#This Row],[daily_screen_time_hours]]</f>
        <v>19.349593495934958</v>
      </c>
      <c r="O4166">
        <v>8.5399999999999991</v>
      </c>
      <c r="P4166" t="s">
        <v>22</v>
      </c>
      <c r="Q4166" t="s">
        <v>19</v>
      </c>
      <c r="R4166" t="s">
        <v>51</v>
      </c>
      <c r="S4166">
        <v>0</v>
      </c>
    </row>
    <row r="4167" spans="1:19" ht="18" customHeight="1" x14ac:dyDescent="0.25">
      <c r="A4167" s="10" t="s">
        <v>2782</v>
      </c>
      <c r="B4167" s="1">
        <v>27</v>
      </c>
      <c r="C4167" t="str">
        <f t="shared" si="65"/>
        <v>26-40 (Millennials)</v>
      </c>
      <c r="D4167" s="1" t="s">
        <v>30</v>
      </c>
      <c r="E4167" s="1">
        <v>3.19</v>
      </c>
      <c r="F4167" s="1">
        <v>1.81</v>
      </c>
      <c r="G4167" s="1">
        <v>1.46</v>
      </c>
      <c r="H4167" s="1">
        <v>3.1</v>
      </c>
      <c r="I4167" s="1">
        <v>5.69</v>
      </c>
      <c r="J4167" s="1">
        <f>Smartphone_Usage_And_Addiction_Analysis_7500_Rows[[#This Row],[social_media_hours]]+Smartphone_Usage_And_Addiction_Analysis_7500_Rows[[#This Row],[gaming_hours]]</f>
        <v>3.27</v>
      </c>
      <c r="K4167" s="1">
        <f>Smartphone_Usage_And_Addiction_Analysis_7500_Rows[[#This Row],[sleep_hours]]-Smartphone_Usage_And_Addiction_Analysis_7500_Rows[[#This Row],[total_leisure_hours]]</f>
        <v>2.4200000000000004</v>
      </c>
      <c r="L4167" s="1">
        <v>123</v>
      </c>
      <c r="M4167" s="1">
        <v>67</v>
      </c>
      <c r="N4167" s="5">
        <f>Smartphone_Usage_And_Addiction_Analysis_7500_Rows[[#This Row],[app_opens_per_day]]/Smartphone_Usage_And_Addiction_Analysis_7500_Rows[[#This Row],[daily_screen_time_hours]]</f>
        <v>21.003134796238246</v>
      </c>
      <c r="O4167" s="1">
        <v>5.19</v>
      </c>
      <c r="P4167" s="1" t="s">
        <v>18</v>
      </c>
      <c r="Q4167" s="1" t="s">
        <v>23</v>
      </c>
      <c r="R4167" s="1" t="s">
        <v>20</v>
      </c>
      <c r="S4167" s="1">
        <v>0</v>
      </c>
    </row>
    <row r="4168" spans="1:19" ht="18" customHeight="1" x14ac:dyDescent="0.25">
      <c r="A4168" s="10" t="s">
        <v>2783</v>
      </c>
      <c r="B4168" s="1">
        <v>34</v>
      </c>
      <c r="C4168" t="str">
        <f t="shared" si="65"/>
        <v>26-40 (Millennials)</v>
      </c>
      <c r="D4168" s="1" t="s">
        <v>17</v>
      </c>
      <c r="E4168" s="1">
        <v>5.91</v>
      </c>
      <c r="F4168" s="1">
        <v>0.56000000000000005</v>
      </c>
      <c r="G4168" s="1">
        <v>0.56000000000000005</v>
      </c>
      <c r="H4168" s="1">
        <v>5.61</v>
      </c>
      <c r="I4168" s="1">
        <v>7.68</v>
      </c>
      <c r="J4168" s="1">
        <f>Smartphone_Usage_And_Addiction_Analysis_7500_Rows[[#This Row],[social_media_hours]]+Smartphone_Usage_And_Addiction_Analysis_7500_Rows[[#This Row],[gaming_hours]]</f>
        <v>1.1200000000000001</v>
      </c>
      <c r="K4168" s="1">
        <f>Smartphone_Usage_And_Addiction_Analysis_7500_Rows[[#This Row],[sleep_hours]]-Smartphone_Usage_And_Addiction_Analysis_7500_Rows[[#This Row],[total_leisure_hours]]</f>
        <v>6.56</v>
      </c>
      <c r="L4168" s="1">
        <v>235</v>
      </c>
      <c r="M4168" s="1">
        <v>73</v>
      </c>
      <c r="N4168" s="5">
        <f>Smartphone_Usage_And_Addiction_Analysis_7500_Rows[[#This Row],[app_opens_per_day]]/Smartphone_Usage_And_Addiction_Analysis_7500_Rows[[#This Row],[daily_screen_time_hours]]</f>
        <v>12.351945854483926</v>
      </c>
      <c r="O4168" s="1">
        <v>7.68</v>
      </c>
      <c r="P4168" s="1" t="s">
        <v>32</v>
      </c>
      <c r="Q4168" s="1" t="s">
        <v>23</v>
      </c>
      <c r="R4168" s="1" t="s">
        <v>20</v>
      </c>
      <c r="S4168" s="1">
        <v>0</v>
      </c>
    </row>
    <row r="4169" spans="1:19" ht="18" customHeight="1" x14ac:dyDescent="0.25">
      <c r="A4169" s="10" t="s">
        <v>2784</v>
      </c>
      <c r="B4169" s="1">
        <v>34</v>
      </c>
      <c r="C4169" t="str">
        <f t="shared" si="65"/>
        <v>26-40 (Millennials)</v>
      </c>
      <c r="D4169" s="1" t="s">
        <v>17</v>
      </c>
      <c r="E4169" s="1">
        <v>6.86</v>
      </c>
      <c r="F4169" s="1">
        <v>5.45</v>
      </c>
      <c r="G4169" s="1">
        <v>3.73</v>
      </c>
      <c r="H4169" s="1">
        <v>3.63</v>
      </c>
      <c r="I4169" s="1">
        <v>8.0299999999999994</v>
      </c>
      <c r="J4169" s="1">
        <f>Smartphone_Usage_And_Addiction_Analysis_7500_Rows[[#This Row],[social_media_hours]]+Smartphone_Usage_And_Addiction_Analysis_7500_Rows[[#This Row],[gaming_hours]]</f>
        <v>9.18</v>
      </c>
      <c r="K4169" s="1">
        <f>Smartphone_Usage_And_Addiction_Analysis_7500_Rows[[#This Row],[sleep_hours]]-Smartphone_Usage_And_Addiction_Analysis_7500_Rows[[#This Row],[total_leisure_hours]]</f>
        <v>-1.1500000000000004</v>
      </c>
      <c r="L4169" s="1">
        <v>88</v>
      </c>
      <c r="M4169" s="1">
        <v>180</v>
      </c>
      <c r="N4169" s="5">
        <f>Smartphone_Usage_And_Addiction_Analysis_7500_Rows[[#This Row],[app_opens_per_day]]/Smartphone_Usage_And_Addiction_Analysis_7500_Rows[[#This Row],[daily_screen_time_hours]]</f>
        <v>26.239067055393583</v>
      </c>
      <c r="O4169" s="1">
        <v>9.35</v>
      </c>
      <c r="P4169" s="1" t="s">
        <v>18</v>
      </c>
      <c r="Q4169" s="1" t="s">
        <v>19</v>
      </c>
      <c r="R4169" s="1" t="s">
        <v>24</v>
      </c>
      <c r="S4169" s="1">
        <v>1</v>
      </c>
    </row>
    <row r="4170" spans="1:19" ht="18" customHeight="1" x14ac:dyDescent="0.25">
      <c r="A4170" s="10" t="s">
        <v>2785</v>
      </c>
      <c r="B4170" s="1">
        <v>26</v>
      </c>
      <c r="C4170" t="str">
        <f t="shared" si="65"/>
        <v>26-40 (Millennials)</v>
      </c>
      <c r="D4170" s="1" t="s">
        <v>17</v>
      </c>
      <c r="E4170" s="1">
        <v>8.5500000000000007</v>
      </c>
      <c r="F4170" s="1">
        <v>2.21</v>
      </c>
      <c r="G4170" s="1">
        <v>3.02</v>
      </c>
      <c r="H4170" s="1">
        <v>4.6100000000000003</v>
      </c>
      <c r="I4170" s="1">
        <v>6.05</v>
      </c>
      <c r="J4170" s="1">
        <f>Smartphone_Usage_And_Addiction_Analysis_7500_Rows[[#This Row],[social_media_hours]]+Smartphone_Usage_And_Addiction_Analysis_7500_Rows[[#This Row],[gaming_hours]]</f>
        <v>5.23</v>
      </c>
      <c r="K4170" s="1">
        <f>Smartphone_Usage_And_Addiction_Analysis_7500_Rows[[#This Row],[sleep_hours]]-Smartphone_Usage_And_Addiction_Analysis_7500_Rows[[#This Row],[total_leisure_hours]]</f>
        <v>0.8199999999999994</v>
      </c>
      <c r="L4170" s="1">
        <v>175</v>
      </c>
      <c r="M4170" s="1">
        <v>139</v>
      </c>
      <c r="N4170" s="5">
        <f>Smartphone_Usage_And_Addiction_Analysis_7500_Rows[[#This Row],[app_opens_per_day]]/Smartphone_Usage_And_Addiction_Analysis_7500_Rows[[#This Row],[daily_screen_time_hours]]</f>
        <v>16.257309941520468</v>
      </c>
      <c r="O4170" s="1">
        <v>9.99</v>
      </c>
      <c r="P4170" s="1" t="s">
        <v>22</v>
      </c>
      <c r="Q4170" s="1" t="s">
        <v>23</v>
      </c>
      <c r="R4170" s="1" t="s">
        <v>24</v>
      </c>
      <c r="S4170" s="1">
        <v>1</v>
      </c>
    </row>
    <row r="4171" spans="1:19" ht="18" customHeight="1" x14ac:dyDescent="0.25">
      <c r="A4171" s="10" t="s">
        <v>2786</v>
      </c>
      <c r="B4171" s="1">
        <v>30</v>
      </c>
      <c r="C4171" t="str">
        <f t="shared" si="65"/>
        <v>26-40 (Millennials)</v>
      </c>
      <c r="D4171" s="1" t="s">
        <v>17</v>
      </c>
      <c r="E4171" s="1">
        <v>10.57</v>
      </c>
      <c r="F4171" s="1">
        <v>3.9</v>
      </c>
      <c r="G4171" s="1">
        <v>1.57</v>
      </c>
      <c r="H4171" s="1">
        <v>4.4400000000000004</v>
      </c>
      <c r="I4171" s="1">
        <v>6.69</v>
      </c>
      <c r="J4171" s="1">
        <f>Smartphone_Usage_And_Addiction_Analysis_7500_Rows[[#This Row],[social_media_hours]]+Smartphone_Usage_And_Addiction_Analysis_7500_Rows[[#This Row],[gaming_hours]]</f>
        <v>5.47</v>
      </c>
      <c r="K4171" s="1">
        <f>Smartphone_Usage_And_Addiction_Analysis_7500_Rows[[#This Row],[sleep_hours]]-Smartphone_Usage_And_Addiction_Analysis_7500_Rows[[#This Row],[total_leisure_hours]]</f>
        <v>1.2200000000000006</v>
      </c>
      <c r="L4171" s="1">
        <v>204</v>
      </c>
      <c r="M4171" s="1">
        <v>161</v>
      </c>
      <c r="N4171" s="5">
        <f>Smartphone_Usage_And_Addiction_Analysis_7500_Rows[[#This Row],[app_opens_per_day]]/Smartphone_Usage_And_Addiction_Analysis_7500_Rows[[#This Row],[daily_screen_time_hours]]</f>
        <v>15.231788079470197</v>
      </c>
      <c r="O4171" s="1">
        <v>12.58</v>
      </c>
      <c r="P4171" s="1" t="s">
        <v>18</v>
      </c>
      <c r="Q4171" s="1" t="s">
        <v>23</v>
      </c>
      <c r="R4171" s="1" t="s">
        <v>28</v>
      </c>
      <c r="S4171" s="1">
        <v>1</v>
      </c>
    </row>
    <row r="4172" spans="1:19" ht="18" customHeight="1" x14ac:dyDescent="0.25">
      <c r="A4172" s="10" t="s">
        <v>2787</v>
      </c>
      <c r="B4172" s="1">
        <v>23</v>
      </c>
      <c r="C4172" t="str">
        <f t="shared" si="65"/>
        <v>18-25 (Gen Z)</v>
      </c>
      <c r="D4172" s="1" t="s">
        <v>17</v>
      </c>
      <c r="E4172" s="1">
        <v>4.2699999999999996</v>
      </c>
      <c r="F4172" s="1">
        <v>2.86</v>
      </c>
      <c r="G4172" s="1">
        <v>3.48</v>
      </c>
      <c r="H4172" s="1">
        <v>2.58</v>
      </c>
      <c r="I4172" s="1">
        <v>7.54</v>
      </c>
      <c r="J4172" s="1">
        <f>Smartphone_Usage_And_Addiction_Analysis_7500_Rows[[#This Row],[social_media_hours]]+Smartphone_Usage_And_Addiction_Analysis_7500_Rows[[#This Row],[gaming_hours]]</f>
        <v>6.34</v>
      </c>
      <c r="K4172" s="1">
        <f>Smartphone_Usage_And_Addiction_Analysis_7500_Rows[[#This Row],[sleep_hours]]-Smartphone_Usage_And_Addiction_Analysis_7500_Rows[[#This Row],[total_leisure_hours]]</f>
        <v>1.2000000000000002</v>
      </c>
      <c r="L4172" s="1">
        <v>213</v>
      </c>
      <c r="M4172" s="1">
        <v>97</v>
      </c>
      <c r="N4172" s="5">
        <f>Smartphone_Usage_And_Addiction_Analysis_7500_Rows[[#This Row],[app_opens_per_day]]/Smartphone_Usage_And_Addiction_Analysis_7500_Rows[[#This Row],[daily_screen_time_hours]]</f>
        <v>22.716627634660423</v>
      </c>
      <c r="O4172" s="1">
        <v>7.11</v>
      </c>
      <c r="P4172" s="1" t="s">
        <v>22</v>
      </c>
      <c r="Q4172" s="1" t="s">
        <v>19</v>
      </c>
      <c r="R4172" s="1" t="s">
        <v>20</v>
      </c>
      <c r="S4172" s="1">
        <v>0</v>
      </c>
    </row>
    <row r="4173" spans="1:19" ht="18" customHeight="1" x14ac:dyDescent="0.25">
      <c r="A4173" s="10" t="s">
        <v>6506</v>
      </c>
      <c r="B4173" s="1">
        <v>33</v>
      </c>
      <c r="C4173" s="1" t="str">
        <f t="shared" si="65"/>
        <v>26-40 (Millennials)</v>
      </c>
      <c r="D4173" t="s">
        <v>7582</v>
      </c>
      <c r="E4173">
        <v>3.1</v>
      </c>
      <c r="F4173">
        <v>3.03</v>
      </c>
      <c r="G4173">
        <v>1.45</v>
      </c>
      <c r="H4173">
        <v>0.83</v>
      </c>
      <c r="I4173">
        <v>8.31</v>
      </c>
      <c r="J4173" s="1">
        <f>Smartphone_Usage_And_Addiction_Analysis_7500_Rows[[#This Row],[social_media_hours]]+Smartphone_Usage_And_Addiction_Analysis_7500_Rows[[#This Row],[gaming_hours]]</f>
        <v>4.4799999999999995</v>
      </c>
      <c r="K4173" s="1">
        <f>Smartphone_Usage_And_Addiction_Analysis_7500_Rows[[#This Row],[sleep_hours]]-Smartphone_Usage_And_Addiction_Analysis_7500_Rows[[#This Row],[total_leisure_hours]]</f>
        <v>3.830000000000001</v>
      </c>
      <c r="L4173">
        <v>235</v>
      </c>
      <c r="M4173">
        <v>122</v>
      </c>
      <c r="N4173" s="5">
        <f>Smartphone_Usage_And_Addiction_Analysis_7500_Rows[[#This Row],[app_opens_per_day]]/Smartphone_Usage_And_Addiction_Analysis_7500_Rows[[#This Row],[daily_screen_time_hours]]</f>
        <v>39.354838709677416</v>
      </c>
      <c r="O4173">
        <v>5.61</v>
      </c>
      <c r="P4173" t="s">
        <v>32</v>
      </c>
      <c r="Q4173" t="s">
        <v>23</v>
      </c>
      <c r="R4173" t="s">
        <v>51</v>
      </c>
      <c r="S4173">
        <v>0</v>
      </c>
    </row>
    <row r="4174" spans="1:19" ht="18" customHeight="1" x14ac:dyDescent="0.25">
      <c r="A4174" s="10" t="s">
        <v>2788</v>
      </c>
      <c r="B4174" s="1">
        <v>25</v>
      </c>
      <c r="C4174" t="str">
        <f t="shared" si="65"/>
        <v>18-25 (Gen Z)</v>
      </c>
      <c r="D4174" s="1" t="s">
        <v>30</v>
      </c>
      <c r="E4174" s="1">
        <v>10.71</v>
      </c>
      <c r="F4174" s="1">
        <v>4.3099999999999996</v>
      </c>
      <c r="G4174" s="1">
        <v>3.59</v>
      </c>
      <c r="H4174" s="1">
        <v>1.1000000000000001</v>
      </c>
      <c r="I4174" s="1">
        <v>6.11</v>
      </c>
      <c r="J4174" s="1">
        <f>Smartphone_Usage_And_Addiction_Analysis_7500_Rows[[#This Row],[social_media_hours]]+Smartphone_Usage_And_Addiction_Analysis_7500_Rows[[#This Row],[gaming_hours]]</f>
        <v>7.8999999999999995</v>
      </c>
      <c r="K4174" s="1">
        <f>Smartphone_Usage_And_Addiction_Analysis_7500_Rows[[#This Row],[sleep_hours]]-Smartphone_Usage_And_Addiction_Analysis_7500_Rows[[#This Row],[total_leisure_hours]]</f>
        <v>-1.7899999999999991</v>
      </c>
      <c r="L4174" s="1">
        <v>242</v>
      </c>
      <c r="M4174" s="1">
        <v>156</v>
      </c>
      <c r="N4174" s="5">
        <f>Smartphone_Usage_And_Addiction_Analysis_7500_Rows[[#This Row],[app_opens_per_day]]/Smartphone_Usage_And_Addiction_Analysis_7500_Rows[[#This Row],[daily_screen_time_hours]]</f>
        <v>14.565826330532211</v>
      </c>
      <c r="O4174" s="1">
        <v>12.15</v>
      </c>
      <c r="P4174" s="1" t="s">
        <v>32</v>
      </c>
      <c r="Q4174" s="1" t="s">
        <v>19</v>
      </c>
      <c r="R4174" s="1" t="s">
        <v>28</v>
      </c>
      <c r="S4174" s="1">
        <v>1</v>
      </c>
    </row>
    <row r="4175" spans="1:19" ht="18" customHeight="1" x14ac:dyDescent="0.25">
      <c r="A4175" s="10" t="s">
        <v>2789</v>
      </c>
      <c r="B4175" s="1">
        <v>34</v>
      </c>
      <c r="C4175" t="str">
        <f t="shared" si="65"/>
        <v>26-40 (Millennials)</v>
      </c>
      <c r="D4175" s="1" t="s">
        <v>30</v>
      </c>
      <c r="E4175" s="1">
        <v>11.02</v>
      </c>
      <c r="F4175" s="1">
        <v>0.89</v>
      </c>
      <c r="G4175" s="1">
        <v>3.05</v>
      </c>
      <c r="H4175" s="1">
        <v>5.37</v>
      </c>
      <c r="I4175" s="1">
        <v>6.74</v>
      </c>
      <c r="J4175" s="1">
        <f>Smartphone_Usage_And_Addiction_Analysis_7500_Rows[[#This Row],[social_media_hours]]+Smartphone_Usage_And_Addiction_Analysis_7500_Rows[[#This Row],[gaming_hours]]</f>
        <v>3.94</v>
      </c>
      <c r="K4175" s="1">
        <f>Smartphone_Usage_And_Addiction_Analysis_7500_Rows[[#This Row],[sleep_hours]]-Smartphone_Usage_And_Addiction_Analysis_7500_Rows[[#This Row],[total_leisure_hours]]</f>
        <v>2.8000000000000003</v>
      </c>
      <c r="L4175" s="1">
        <v>243</v>
      </c>
      <c r="M4175" s="1">
        <v>16</v>
      </c>
      <c r="N4175" s="5">
        <f>Smartphone_Usage_And_Addiction_Analysis_7500_Rows[[#This Row],[app_opens_per_day]]/Smartphone_Usage_And_Addiction_Analysis_7500_Rows[[#This Row],[daily_screen_time_hours]]</f>
        <v>1.4519056261343013</v>
      </c>
      <c r="O4175" s="1">
        <v>11.66</v>
      </c>
      <c r="P4175" s="1" t="s">
        <v>18</v>
      </c>
      <c r="Q4175" s="1" t="s">
        <v>19</v>
      </c>
      <c r="R4175" s="1" t="s">
        <v>24</v>
      </c>
      <c r="S4175" s="1">
        <v>1</v>
      </c>
    </row>
    <row r="4176" spans="1:19" ht="18" customHeight="1" x14ac:dyDescent="0.25">
      <c r="A4176" s="10" t="s">
        <v>2790</v>
      </c>
      <c r="B4176" s="1">
        <v>34</v>
      </c>
      <c r="C4176" t="str">
        <f t="shared" si="65"/>
        <v>26-40 (Millennials)</v>
      </c>
      <c r="D4176" s="1" t="s">
        <v>30</v>
      </c>
      <c r="E4176" s="1">
        <v>10.96</v>
      </c>
      <c r="F4176" s="1">
        <v>2.41</v>
      </c>
      <c r="G4176" s="1">
        <v>2.27</v>
      </c>
      <c r="H4176" s="1">
        <v>5.27</v>
      </c>
      <c r="I4176" s="1">
        <v>8.52</v>
      </c>
      <c r="J4176" s="1">
        <f>Smartphone_Usage_And_Addiction_Analysis_7500_Rows[[#This Row],[social_media_hours]]+Smartphone_Usage_And_Addiction_Analysis_7500_Rows[[#This Row],[gaming_hours]]</f>
        <v>4.68</v>
      </c>
      <c r="K4176" s="1">
        <f>Smartphone_Usage_And_Addiction_Analysis_7500_Rows[[#This Row],[sleep_hours]]-Smartphone_Usage_And_Addiction_Analysis_7500_Rows[[#This Row],[total_leisure_hours]]</f>
        <v>3.84</v>
      </c>
      <c r="L4176" s="1">
        <v>60</v>
      </c>
      <c r="M4176" s="1">
        <v>51</v>
      </c>
      <c r="N4176" s="5">
        <f>Smartphone_Usage_And_Addiction_Analysis_7500_Rows[[#This Row],[app_opens_per_day]]/Smartphone_Usage_And_Addiction_Analysis_7500_Rows[[#This Row],[daily_screen_time_hours]]</f>
        <v>4.6532846715328464</v>
      </c>
      <c r="O4176" s="1">
        <v>13.63</v>
      </c>
      <c r="P4176" s="1" t="s">
        <v>18</v>
      </c>
      <c r="Q4176" s="1" t="s">
        <v>23</v>
      </c>
      <c r="R4176" s="1" t="s">
        <v>24</v>
      </c>
      <c r="S4176" s="1">
        <v>1</v>
      </c>
    </row>
    <row r="4177" spans="1:19" ht="18" customHeight="1" x14ac:dyDescent="0.25">
      <c r="A4177" s="10" t="s">
        <v>6507</v>
      </c>
      <c r="B4177" s="1">
        <v>28</v>
      </c>
      <c r="C4177" s="1" t="str">
        <f t="shared" si="65"/>
        <v>26-40 (Millennials)</v>
      </c>
      <c r="D4177" t="s">
        <v>7582</v>
      </c>
      <c r="E4177">
        <v>4.6399999999999997</v>
      </c>
      <c r="F4177">
        <v>1.5</v>
      </c>
      <c r="G4177">
        <v>0.38</v>
      </c>
      <c r="H4177">
        <v>4.59</v>
      </c>
      <c r="I4177">
        <v>6.91</v>
      </c>
      <c r="J4177" s="1">
        <f>Smartphone_Usage_And_Addiction_Analysis_7500_Rows[[#This Row],[social_media_hours]]+Smartphone_Usage_And_Addiction_Analysis_7500_Rows[[#This Row],[gaming_hours]]</f>
        <v>1.88</v>
      </c>
      <c r="K4177" s="1">
        <f>Smartphone_Usage_And_Addiction_Analysis_7500_Rows[[#This Row],[sleep_hours]]-Smartphone_Usage_And_Addiction_Analysis_7500_Rows[[#This Row],[total_leisure_hours]]</f>
        <v>5.03</v>
      </c>
      <c r="L4177">
        <v>177</v>
      </c>
      <c r="M4177">
        <v>94</v>
      </c>
      <c r="N4177" s="5">
        <f>Smartphone_Usage_And_Addiction_Analysis_7500_Rows[[#This Row],[app_opens_per_day]]/Smartphone_Usage_And_Addiction_Analysis_7500_Rows[[#This Row],[daily_screen_time_hours]]</f>
        <v>20.258620689655174</v>
      </c>
      <c r="O4177">
        <v>5.84</v>
      </c>
      <c r="P4177" t="s">
        <v>22</v>
      </c>
      <c r="Q4177" t="s">
        <v>19</v>
      </c>
      <c r="R4177" t="s">
        <v>51</v>
      </c>
      <c r="S4177">
        <v>0</v>
      </c>
    </row>
    <row r="4178" spans="1:19" ht="18" customHeight="1" x14ac:dyDescent="0.25">
      <c r="A4178" s="10" t="s">
        <v>2791</v>
      </c>
      <c r="B4178" s="1">
        <v>20</v>
      </c>
      <c r="C4178" t="str">
        <f t="shared" si="65"/>
        <v>18-25 (Gen Z)</v>
      </c>
      <c r="D4178" s="1" t="s">
        <v>30</v>
      </c>
      <c r="E4178" s="1">
        <v>11.19</v>
      </c>
      <c r="F4178" s="1">
        <v>2.71</v>
      </c>
      <c r="G4178" s="1">
        <v>2.4</v>
      </c>
      <c r="H4178" s="1">
        <v>1.65</v>
      </c>
      <c r="I4178" s="1">
        <v>4.7300000000000004</v>
      </c>
      <c r="J4178" s="1">
        <f>Smartphone_Usage_And_Addiction_Analysis_7500_Rows[[#This Row],[social_media_hours]]+Smartphone_Usage_And_Addiction_Analysis_7500_Rows[[#This Row],[gaming_hours]]</f>
        <v>5.1099999999999994</v>
      </c>
      <c r="K4178" s="1">
        <f>Smartphone_Usage_And_Addiction_Analysis_7500_Rows[[#This Row],[sleep_hours]]-Smartphone_Usage_And_Addiction_Analysis_7500_Rows[[#This Row],[total_leisure_hours]]</f>
        <v>-0.37999999999999901</v>
      </c>
      <c r="L4178" s="1">
        <v>161</v>
      </c>
      <c r="M4178" s="1">
        <v>35</v>
      </c>
      <c r="N4178" s="5">
        <f>Smartphone_Usage_And_Addiction_Analysis_7500_Rows[[#This Row],[app_opens_per_day]]/Smartphone_Usage_And_Addiction_Analysis_7500_Rows[[#This Row],[daily_screen_time_hours]]</f>
        <v>3.1277926720285971</v>
      </c>
      <c r="O4178" s="1">
        <v>12.48</v>
      </c>
      <c r="P4178" s="1" t="s">
        <v>32</v>
      </c>
      <c r="Q4178" s="1" t="s">
        <v>23</v>
      </c>
      <c r="R4178" s="1" t="s">
        <v>28</v>
      </c>
      <c r="S4178" s="1">
        <v>1</v>
      </c>
    </row>
    <row r="4179" spans="1:19" ht="18" customHeight="1" x14ac:dyDescent="0.25">
      <c r="A4179" s="10" t="s">
        <v>6508</v>
      </c>
      <c r="B4179" s="1">
        <v>18</v>
      </c>
      <c r="C4179" s="1" t="str">
        <f t="shared" si="65"/>
        <v>18-25 (Gen Z)</v>
      </c>
      <c r="D4179" t="s">
        <v>7582</v>
      </c>
      <c r="E4179">
        <v>6.14</v>
      </c>
      <c r="F4179">
        <v>4.13</v>
      </c>
      <c r="G4179">
        <v>3.06</v>
      </c>
      <c r="H4179">
        <v>3.79</v>
      </c>
      <c r="I4179">
        <v>7.69</v>
      </c>
      <c r="J4179" s="1">
        <f>Smartphone_Usage_And_Addiction_Analysis_7500_Rows[[#This Row],[social_media_hours]]+Smartphone_Usage_And_Addiction_Analysis_7500_Rows[[#This Row],[gaming_hours]]</f>
        <v>7.1899999999999995</v>
      </c>
      <c r="K4179" s="1">
        <f>Smartphone_Usage_And_Addiction_Analysis_7500_Rows[[#This Row],[sleep_hours]]-Smartphone_Usage_And_Addiction_Analysis_7500_Rows[[#This Row],[total_leisure_hours]]</f>
        <v>0.50000000000000089</v>
      </c>
      <c r="L4179">
        <v>23</v>
      </c>
      <c r="M4179">
        <v>125</v>
      </c>
      <c r="N4179" s="5">
        <f>Smartphone_Usage_And_Addiction_Analysis_7500_Rows[[#This Row],[app_opens_per_day]]/Smartphone_Usage_And_Addiction_Analysis_7500_Rows[[#This Row],[daily_screen_time_hours]]</f>
        <v>20.358306188925084</v>
      </c>
      <c r="O4179">
        <v>8.6999999999999993</v>
      </c>
      <c r="P4179" t="s">
        <v>22</v>
      </c>
      <c r="Q4179" t="s">
        <v>23</v>
      </c>
      <c r="R4179" t="s">
        <v>28</v>
      </c>
      <c r="S4179">
        <v>1</v>
      </c>
    </row>
    <row r="4180" spans="1:19" ht="18" customHeight="1" x14ac:dyDescent="0.25">
      <c r="A4180" s="10" t="s">
        <v>6509</v>
      </c>
      <c r="B4180" s="1">
        <v>20</v>
      </c>
      <c r="C4180" s="1" t="str">
        <f t="shared" si="65"/>
        <v>18-25 (Gen Z)</v>
      </c>
      <c r="D4180" t="s">
        <v>7582</v>
      </c>
      <c r="E4180">
        <v>10.27</v>
      </c>
      <c r="F4180">
        <v>3.35</v>
      </c>
      <c r="G4180">
        <v>1.94</v>
      </c>
      <c r="H4180">
        <v>0.73</v>
      </c>
      <c r="I4180">
        <v>8.1300000000000008</v>
      </c>
      <c r="J4180" s="1">
        <f>Smartphone_Usage_And_Addiction_Analysis_7500_Rows[[#This Row],[social_media_hours]]+Smartphone_Usage_And_Addiction_Analysis_7500_Rows[[#This Row],[gaming_hours]]</f>
        <v>5.29</v>
      </c>
      <c r="K4180" s="1">
        <f>Smartphone_Usage_And_Addiction_Analysis_7500_Rows[[#This Row],[sleep_hours]]-Smartphone_Usage_And_Addiction_Analysis_7500_Rows[[#This Row],[total_leisure_hours]]</f>
        <v>2.8400000000000007</v>
      </c>
      <c r="L4180">
        <v>185</v>
      </c>
      <c r="M4180">
        <v>43</v>
      </c>
      <c r="N4180" s="5">
        <f>Smartphone_Usage_And_Addiction_Analysis_7500_Rows[[#This Row],[app_opens_per_day]]/Smartphone_Usage_And_Addiction_Analysis_7500_Rows[[#This Row],[daily_screen_time_hours]]</f>
        <v>4.1869522882181114</v>
      </c>
      <c r="O4180">
        <v>10.93</v>
      </c>
      <c r="P4180" t="s">
        <v>22</v>
      </c>
      <c r="Q4180" t="s">
        <v>19</v>
      </c>
      <c r="R4180" t="s">
        <v>24</v>
      </c>
      <c r="S4180">
        <v>1</v>
      </c>
    </row>
    <row r="4181" spans="1:19" ht="18" customHeight="1" x14ac:dyDescent="0.25">
      <c r="A4181" s="10" t="s">
        <v>6510</v>
      </c>
      <c r="B4181" s="1">
        <v>25</v>
      </c>
      <c r="C4181" s="1" t="str">
        <f t="shared" si="65"/>
        <v>18-25 (Gen Z)</v>
      </c>
      <c r="D4181" t="s">
        <v>7582</v>
      </c>
      <c r="E4181">
        <v>10.5</v>
      </c>
      <c r="F4181">
        <v>1.3</v>
      </c>
      <c r="G4181">
        <v>1.1000000000000001</v>
      </c>
      <c r="H4181">
        <v>1.23</v>
      </c>
      <c r="I4181">
        <v>6.48</v>
      </c>
      <c r="J4181" s="1">
        <f>Smartphone_Usage_And_Addiction_Analysis_7500_Rows[[#This Row],[social_media_hours]]+Smartphone_Usage_And_Addiction_Analysis_7500_Rows[[#This Row],[gaming_hours]]</f>
        <v>2.4000000000000004</v>
      </c>
      <c r="K4181" s="1">
        <f>Smartphone_Usage_And_Addiction_Analysis_7500_Rows[[#This Row],[sleep_hours]]-Smartphone_Usage_And_Addiction_Analysis_7500_Rows[[#This Row],[total_leisure_hours]]</f>
        <v>4.08</v>
      </c>
      <c r="L4181">
        <v>226</v>
      </c>
      <c r="M4181">
        <v>147</v>
      </c>
      <c r="N4181" s="5">
        <f>Smartphone_Usage_And_Addiction_Analysis_7500_Rows[[#This Row],[app_opens_per_day]]/Smartphone_Usage_And_Addiction_Analysis_7500_Rows[[#This Row],[daily_screen_time_hours]]</f>
        <v>14</v>
      </c>
      <c r="O4181">
        <v>12.46</v>
      </c>
      <c r="P4181" t="s">
        <v>32</v>
      </c>
      <c r="Q4181" t="s">
        <v>23</v>
      </c>
      <c r="R4181" t="s">
        <v>28</v>
      </c>
      <c r="S4181">
        <v>1</v>
      </c>
    </row>
    <row r="4182" spans="1:19" ht="18" customHeight="1" x14ac:dyDescent="0.25">
      <c r="A4182" s="10" t="s">
        <v>6511</v>
      </c>
      <c r="B4182" s="1">
        <v>25</v>
      </c>
      <c r="C4182" s="1" t="str">
        <f t="shared" si="65"/>
        <v>18-25 (Gen Z)</v>
      </c>
      <c r="D4182" t="s">
        <v>7582</v>
      </c>
      <c r="E4182">
        <v>3.07</v>
      </c>
      <c r="F4182">
        <v>4.03</v>
      </c>
      <c r="G4182">
        <v>2.21</v>
      </c>
      <c r="H4182">
        <v>0.81</v>
      </c>
      <c r="I4182">
        <v>5.15</v>
      </c>
      <c r="J4182" s="1">
        <f>Smartphone_Usage_And_Addiction_Analysis_7500_Rows[[#This Row],[social_media_hours]]+Smartphone_Usage_And_Addiction_Analysis_7500_Rows[[#This Row],[gaming_hours]]</f>
        <v>6.24</v>
      </c>
      <c r="K4182" s="1">
        <f>Smartphone_Usage_And_Addiction_Analysis_7500_Rows[[#This Row],[sleep_hours]]-Smartphone_Usage_And_Addiction_Analysis_7500_Rows[[#This Row],[total_leisure_hours]]</f>
        <v>-1.0899999999999999</v>
      </c>
      <c r="L4182">
        <v>148</v>
      </c>
      <c r="M4182">
        <v>106</v>
      </c>
      <c r="N4182" s="5">
        <f>Smartphone_Usage_And_Addiction_Analysis_7500_Rows[[#This Row],[app_opens_per_day]]/Smartphone_Usage_And_Addiction_Analysis_7500_Rows[[#This Row],[daily_screen_time_hours]]</f>
        <v>34.527687296416943</v>
      </c>
      <c r="O4182">
        <v>3.69</v>
      </c>
      <c r="P4182" t="s">
        <v>18</v>
      </c>
      <c r="Q4182" t="s">
        <v>19</v>
      </c>
      <c r="R4182" t="s">
        <v>28</v>
      </c>
      <c r="S4182">
        <v>1</v>
      </c>
    </row>
    <row r="4183" spans="1:19" ht="18" customHeight="1" x14ac:dyDescent="0.25">
      <c r="A4183" s="10" t="s">
        <v>6512</v>
      </c>
      <c r="B4183" s="1">
        <v>21</v>
      </c>
      <c r="C4183" s="1" t="str">
        <f t="shared" si="65"/>
        <v>18-25 (Gen Z)</v>
      </c>
      <c r="D4183" t="s">
        <v>7582</v>
      </c>
      <c r="E4183">
        <v>8.14</v>
      </c>
      <c r="F4183">
        <v>1.32</v>
      </c>
      <c r="G4183">
        <v>1.63</v>
      </c>
      <c r="H4183">
        <v>1.94</v>
      </c>
      <c r="I4183">
        <v>7.78</v>
      </c>
      <c r="J4183" s="1">
        <f>Smartphone_Usage_And_Addiction_Analysis_7500_Rows[[#This Row],[social_media_hours]]+Smartphone_Usage_And_Addiction_Analysis_7500_Rows[[#This Row],[gaming_hours]]</f>
        <v>2.95</v>
      </c>
      <c r="K4183" s="1">
        <f>Smartphone_Usage_And_Addiction_Analysis_7500_Rows[[#This Row],[sleep_hours]]-Smartphone_Usage_And_Addiction_Analysis_7500_Rows[[#This Row],[total_leisure_hours]]</f>
        <v>4.83</v>
      </c>
      <c r="L4183">
        <v>110</v>
      </c>
      <c r="M4183">
        <v>150</v>
      </c>
      <c r="N4183" s="5">
        <f>Smartphone_Usage_And_Addiction_Analysis_7500_Rows[[#This Row],[app_opens_per_day]]/Smartphone_Usage_And_Addiction_Analysis_7500_Rows[[#This Row],[daily_screen_time_hours]]</f>
        <v>18.427518427518425</v>
      </c>
      <c r="O4183">
        <v>10.06</v>
      </c>
      <c r="P4183" t="s">
        <v>18</v>
      </c>
      <c r="Q4183" t="s">
        <v>23</v>
      </c>
      <c r="R4183" t="s">
        <v>28</v>
      </c>
      <c r="S4183">
        <v>1</v>
      </c>
    </row>
    <row r="4184" spans="1:19" ht="18" customHeight="1" x14ac:dyDescent="0.25">
      <c r="A4184" s="10" t="s">
        <v>2792</v>
      </c>
      <c r="B4184" s="1">
        <v>26</v>
      </c>
      <c r="C4184" t="str">
        <f t="shared" si="65"/>
        <v>26-40 (Millennials)</v>
      </c>
      <c r="D4184" s="1" t="s">
        <v>30</v>
      </c>
      <c r="E4184" s="1">
        <v>5.45</v>
      </c>
      <c r="F4184" s="1">
        <v>0.57999999999999996</v>
      </c>
      <c r="G4184" s="1">
        <v>3.5</v>
      </c>
      <c r="H4184" s="1">
        <v>3.49</v>
      </c>
      <c r="I4184" s="1">
        <v>8.73</v>
      </c>
      <c r="J4184" s="1">
        <f>Smartphone_Usage_And_Addiction_Analysis_7500_Rows[[#This Row],[social_media_hours]]+Smartphone_Usage_And_Addiction_Analysis_7500_Rows[[#This Row],[gaming_hours]]</f>
        <v>4.08</v>
      </c>
      <c r="K4184" s="1">
        <f>Smartphone_Usage_And_Addiction_Analysis_7500_Rows[[#This Row],[sleep_hours]]-Smartphone_Usage_And_Addiction_Analysis_7500_Rows[[#This Row],[total_leisure_hours]]</f>
        <v>4.6500000000000004</v>
      </c>
      <c r="L4184" s="1">
        <v>129</v>
      </c>
      <c r="M4184" s="1">
        <v>105</v>
      </c>
      <c r="N4184" s="5">
        <f>Smartphone_Usage_And_Addiction_Analysis_7500_Rows[[#This Row],[app_opens_per_day]]/Smartphone_Usage_And_Addiction_Analysis_7500_Rows[[#This Row],[daily_screen_time_hours]]</f>
        <v>19.26605504587156</v>
      </c>
      <c r="O4184" s="1">
        <v>8.43</v>
      </c>
      <c r="P4184" s="1" t="s">
        <v>18</v>
      </c>
      <c r="Q4184" s="1" t="s">
        <v>19</v>
      </c>
      <c r="R4184" s="1" t="s">
        <v>20</v>
      </c>
      <c r="S4184" s="1">
        <v>0</v>
      </c>
    </row>
    <row r="4185" spans="1:19" ht="18" customHeight="1" x14ac:dyDescent="0.25">
      <c r="A4185" s="10" t="s">
        <v>2793</v>
      </c>
      <c r="B4185" s="1">
        <v>19</v>
      </c>
      <c r="C4185" t="str">
        <f t="shared" si="65"/>
        <v>18-25 (Gen Z)</v>
      </c>
      <c r="D4185" s="1" t="s">
        <v>30</v>
      </c>
      <c r="E4185" s="1">
        <v>9.19</v>
      </c>
      <c r="F4185" s="1">
        <v>2.5499999999999998</v>
      </c>
      <c r="G4185" s="1">
        <v>2.04</v>
      </c>
      <c r="H4185" s="1">
        <v>2.1800000000000002</v>
      </c>
      <c r="I4185" s="1">
        <v>6.62</v>
      </c>
      <c r="J4185" s="1">
        <f>Smartphone_Usage_And_Addiction_Analysis_7500_Rows[[#This Row],[social_media_hours]]+Smartphone_Usage_And_Addiction_Analysis_7500_Rows[[#This Row],[gaming_hours]]</f>
        <v>4.59</v>
      </c>
      <c r="K4185" s="1">
        <f>Smartphone_Usage_And_Addiction_Analysis_7500_Rows[[#This Row],[sleep_hours]]-Smartphone_Usage_And_Addiction_Analysis_7500_Rows[[#This Row],[total_leisure_hours]]</f>
        <v>2.0300000000000002</v>
      </c>
      <c r="L4185" s="1">
        <v>106</v>
      </c>
      <c r="M4185" s="1">
        <v>117</v>
      </c>
      <c r="N4185" s="5">
        <f>Smartphone_Usage_And_Addiction_Analysis_7500_Rows[[#This Row],[app_opens_per_day]]/Smartphone_Usage_And_Addiction_Analysis_7500_Rows[[#This Row],[daily_screen_time_hours]]</f>
        <v>12.731229597388467</v>
      </c>
      <c r="O4185" s="1">
        <v>10.64</v>
      </c>
      <c r="P4185" s="1" t="s">
        <v>22</v>
      </c>
      <c r="Q4185" s="1" t="s">
        <v>19</v>
      </c>
      <c r="R4185" s="1" t="s">
        <v>28</v>
      </c>
      <c r="S4185" s="1">
        <v>1</v>
      </c>
    </row>
    <row r="4186" spans="1:19" ht="18" customHeight="1" x14ac:dyDescent="0.25">
      <c r="A4186" s="10" t="s">
        <v>2794</v>
      </c>
      <c r="B4186" s="1">
        <v>30</v>
      </c>
      <c r="C4186" t="str">
        <f t="shared" si="65"/>
        <v>26-40 (Millennials)</v>
      </c>
      <c r="D4186" s="1" t="s">
        <v>30</v>
      </c>
      <c r="E4186" s="1">
        <v>11.97</v>
      </c>
      <c r="F4186" s="1">
        <v>3.71</v>
      </c>
      <c r="G4186" s="1">
        <v>4</v>
      </c>
      <c r="H4186" s="1">
        <v>2</v>
      </c>
      <c r="I4186" s="1">
        <v>6.26</v>
      </c>
      <c r="J4186" s="1">
        <f>Smartphone_Usage_And_Addiction_Analysis_7500_Rows[[#This Row],[social_media_hours]]+Smartphone_Usage_And_Addiction_Analysis_7500_Rows[[#This Row],[gaming_hours]]</f>
        <v>7.71</v>
      </c>
      <c r="K4186" s="1">
        <f>Smartphone_Usage_And_Addiction_Analysis_7500_Rows[[#This Row],[sleep_hours]]-Smartphone_Usage_And_Addiction_Analysis_7500_Rows[[#This Row],[total_leisure_hours]]</f>
        <v>-1.4500000000000002</v>
      </c>
      <c r="L4186" s="1">
        <v>47</v>
      </c>
      <c r="M4186" s="1">
        <v>107</v>
      </c>
      <c r="N4186" s="5">
        <f>Smartphone_Usage_And_Addiction_Analysis_7500_Rows[[#This Row],[app_opens_per_day]]/Smartphone_Usage_And_Addiction_Analysis_7500_Rows[[#This Row],[daily_screen_time_hours]]</f>
        <v>8.9390142021720962</v>
      </c>
      <c r="O4186" s="1">
        <v>12.5</v>
      </c>
      <c r="P4186" s="1" t="s">
        <v>22</v>
      </c>
      <c r="Q4186" s="1" t="s">
        <v>19</v>
      </c>
      <c r="R4186" s="1" t="s">
        <v>28</v>
      </c>
      <c r="S4186" s="1">
        <v>1</v>
      </c>
    </row>
    <row r="4187" spans="1:19" ht="18" customHeight="1" x14ac:dyDescent="0.25">
      <c r="A4187" s="10" t="s">
        <v>6513</v>
      </c>
      <c r="B4187" s="1">
        <v>19</v>
      </c>
      <c r="C4187" s="1" t="str">
        <f t="shared" si="65"/>
        <v>18-25 (Gen Z)</v>
      </c>
      <c r="D4187" t="s">
        <v>7582</v>
      </c>
      <c r="E4187">
        <v>6.75</v>
      </c>
      <c r="F4187">
        <v>3.96</v>
      </c>
      <c r="G4187">
        <v>3.44</v>
      </c>
      <c r="H4187">
        <v>2.88</v>
      </c>
      <c r="I4187">
        <v>4.75</v>
      </c>
      <c r="J4187" s="1">
        <f>Smartphone_Usage_And_Addiction_Analysis_7500_Rows[[#This Row],[social_media_hours]]+Smartphone_Usage_And_Addiction_Analysis_7500_Rows[[#This Row],[gaming_hours]]</f>
        <v>7.4</v>
      </c>
      <c r="K4187" s="1">
        <f>Smartphone_Usage_And_Addiction_Analysis_7500_Rows[[#This Row],[sleep_hours]]-Smartphone_Usage_And_Addiction_Analysis_7500_Rows[[#This Row],[total_leisure_hours]]</f>
        <v>-2.6500000000000004</v>
      </c>
      <c r="L4187">
        <v>232</v>
      </c>
      <c r="M4187">
        <v>107</v>
      </c>
      <c r="N4187" s="5">
        <f>Smartphone_Usage_And_Addiction_Analysis_7500_Rows[[#This Row],[app_opens_per_day]]/Smartphone_Usage_And_Addiction_Analysis_7500_Rows[[#This Row],[daily_screen_time_hours]]</f>
        <v>15.851851851851851</v>
      </c>
      <c r="O4187">
        <v>7.32</v>
      </c>
      <c r="P4187" t="s">
        <v>18</v>
      </c>
      <c r="Q4187" t="s">
        <v>19</v>
      </c>
      <c r="R4187" t="s">
        <v>28</v>
      </c>
      <c r="S4187">
        <v>1</v>
      </c>
    </row>
    <row r="4188" spans="1:19" ht="18" customHeight="1" x14ac:dyDescent="0.25">
      <c r="A4188" s="10" t="s">
        <v>2795</v>
      </c>
      <c r="B4188" s="1">
        <v>29</v>
      </c>
      <c r="C4188" t="str">
        <f t="shared" si="65"/>
        <v>26-40 (Millennials)</v>
      </c>
      <c r="D4188" s="1" t="s">
        <v>30</v>
      </c>
      <c r="E4188" s="1">
        <v>9.27</v>
      </c>
      <c r="F4188" s="1">
        <v>2.86</v>
      </c>
      <c r="G4188" s="1">
        <v>1.94</v>
      </c>
      <c r="H4188" s="1">
        <v>5.4</v>
      </c>
      <c r="I4188" s="1">
        <v>5.46</v>
      </c>
      <c r="J4188" s="1">
        <f>Smartphone_Usage_And_Addiction_Analysis_7500_Rows[[#This Row],[social_media_hours]]+Smartphone_Usage_And_Addiction_Analysis_7500_Rows[[#This Row],[gaming_hours]]</f>
        <v>4.8</v>
      </c>
      <c r="K4188" s="1">
        <f>Smartphone_Usage_And_Addiction_Analysis_7500_Rows[[#This Row],[sleep_hours]]-Smartphone_Usage_And_Addiction_Analysis_7500_Rows[[#This Row],[total_leisure_hours]]</f>
        <v>0.66000000000000014</v>
      </c>
      <c r="L4188" s="1">
        <v>225</v>
      </c>
      <c r="M4188" s="1">
        <v>136</v>
      </c>
      <c r="N4188" s="5">
        <f>Smartphone_Usage_And_Addiction_Analysis_7500_Rows[[#This Row],[app_opens_per_day]]/Smartphone_Usage_And_Addiction_Analysis_7500_Rows[[#This Row],[daily_screen_time_hours]]</f>
        <v>14.670981661272924</v>
      </c>
      <c r="O4188" s="1">
        <v>11.2</v>
      </c>
      <c r="P4188" s="1" t="s">
        <v>22</v>
      </c>
      <c r="Q4188" s="1" t="s">
        <v>19</v>
      </c>
      <c r="R4188" s="1" t="s">
        <v>24</v>
      </c>
      <c r="S4188" s="1">
        <v>1</v>
      </c>
    </row>
    <row r="4189" spans="1:19" ht="18" customHeight="1" x14ac:dyDescent="0.25">
      <c r="A4189" s="10" t="s">
        <v>6514</v>
      </c>
      <c r="B4189" s="1">
        <v>26</v>
      </c>
      <c r="C4189" s="1" t="str">
        <f t="shared" si="65"/>
        <v>26-40 (Millennials)</v>
      </c>
      <c r="D4189" t="s">
        <v>7582</v>
      </c>
      <c r="E4189">
        <v>5.03</v>
      </c>
      <c r="F4189">
        <v>1.34</v>
      </c>
      <c r="G4189">
        <v>2.27</v>
      </c>
      <c r="H4189">
        <v>3.76</v>
      </c>
      <c r="I4189">
        <v>7.67</v>
      </c>
      <c r="J4189" s="1">
        <f>Smartphone_Usage_And_Addiction_Analysis_7500_Rows[[#This Row],[social_media_hours]]+Smartphone_Usage_And_Addiction_Analysis_7500_Rows[[#This Row],[gaming_hours]]</f>
        <v>3.6100000000000003</v>
      </c>
      <c r="K4189" s="1">
        <f>Smartphone_Usage_And_Addiction_Analysis_7500_Rows[[#This Row],[sleep_hours]]-Smartphone_Usage_And_Addiction_Analysis_7500_Rows[[#This Row],[total_leisure_hours]]</f>
        <v>4.0599999999999996</v>
      </c>
      <c r="L4189">
        <v>103</v>
      </c>
      <c r="M4189">
        <v>54</v>
      </c>
      <c r="N4189" s="5">
        <f>Smartphone_Usage_And_Addiction_Analysis_7500_Rows[[#This Row],[app_opens_per_day]]/Smartphone_Usage_And_Addiction_Analysis_7500_Rows[[#This Row],[daily_screen_time_hours]]</f>
        <v>10.735586481113319</v>
      </c>
      <c r="O4189">
        <v>5.74</v>
      </c>
      <c r="P4189" t="s">
        <v>32</v>
      </c>
      <c r="Q4189" t="s">
        <v>23</v>
      </c>
      <c r="R4189" t="s">
        <v>20</v>
      </c>
      <c r="S4189">
        <v>0</v>
      </c>
    </row>
    <row r="4190" spans="1:19" ht="18" customHeight="1" x14ac:dyDescent="0.25">
      <c r="A4190" s="10" t="s">
        <v>2796</v>
      </c>
      <c r="B4190" s="1">
        <v>21</v>
      </c>
      <c r="C4190" t="str">
        <f t="shared" si="65"/>
        <v>18-25 (Gen Z)</v>
      </c>
      <c r="D4190" s="1" t="s">
        <v>17</v>
      </c>
      <c r="E4190" s="1">
        <v>3.24</v>
      </c>
      <c r="F4190" s="1">
        <v>3.01</v>
      </c>
      <c r="G4190" s="1">
        <v>3.63</v>
      </c>
      <c r="H4190" s="1">
        <v>2</v>
      </c>
      <c r="I4190" s="1">
        <v>4.82</v>
      </c>
      <c r="J4190" s="1">
        <f>Smartphone_Usage_And_Addiction_Analysis_7500_Rows[[#This Row],[social_media_hours]]+Smartphone_Usage_And_Addiction_Analysis_7500_Rows[[#This Row],[gaming_hours]]</f>
        <v>6.64</v>
      </c>
      <c r="K4190" s="1">
        <f>Smartphone_Usage_And_Addiction_Analysis_7500_Rows[[#This Row],[sleep_hours]]-Smartphone_Usage_And_Addiction_Analysis_7500_Rows[[#This Row],[total_leisure_hours]]</f>
        <v>-1.8199999999999994</v>
      </c>
      <c r="L4190" s="1">
        <v>215</v>
      </c>
      <c r="M4190" s="1">
        <v>93</v>
      </c>
      <c r="N4190" s="5">
        <f>Smartphone_Usage_And_Addiction_Analysis_7500_Rows[[#This Row],[app_opens_per_day]]/Smartphone_Usage_And_Addiction_Analysis_7500_Rows[[#This Row],[daily_screen_time_hours]]</f>
        <v>28.703703703703702</v>
      </c>
      <c r="O4190" s="1">
        <v>4.21</v>
      </c>
      <c r="P4190" s="1" t="s">
        <v>32</v>
      </c>
      <c r="Q4190" s="1" t="s">
        <v>19</v>
      </c>
      <c r="R4190" s="1" t="s">
        <v>20</v>
      </c>
      <c r="S4190" s="1">
        <v>0</v>
      </c>
    </row>
    <row r="4191" spans="1:19" ht="18" customHeight="1" x14ac:dyDescent="0.25">
      <c r="A4191" s="10" t="s">
        <v>2797</v>
      </c>
      <c r="B4191" s="1">
        <v>21</v>
      </c>
      <c r="C4191" t="str">
        <f t="shared" si="65"/>
        <v>18-25 (Gen Z)</v>
      </c>
      <c r="D4191" s="1" t="s">
        <v>17</v>
      </c>
      <c r="E4191" s="1">
        <v>3.67</v>
      </c>
      <c r="F4191" s="1">
        <v>3.98</v>
      </c>
      <c r="G4191" s="1">
        <v>0.2</v>
      </c>
      <c r="H4191" s="1">
        <v>2.9</v>
      </c>
      <c r="I4191" s="1">
        <v>6.37</v>
      </c>
      <c r="J4191" s="1">
        <f>Smartphone_Usage_And_Addiction_Analysis_7500_Rows[[#This Row],[social_media_hours]]+Smartphone_Usage_And_Addiction_Analysis_7500_Rows[[#This Row],[gaming_hours]]</f>
        <v>4.18</v>
      </c>
      <c r="K4191" s="1">
        <f>Smartphone_Usage_And_Addiction_Analysis_7500_Rows[[#This Row],[sleep_hours]]-Smartphone_Usage_And_Addiction_Analysis_7500_Rows[[#This Row],[total_leisure_hours]]</f>
        <v>2.1900000000000004</v>
      </c>
      <c r="L4191" s="1">
        <v>192</v>
      </c>
      <c r="M4191" s="1">
        <v>49</v>
      </c>
      <c r="N4191" s="5">
        <f>Smartphone_Usage_And_Addiction_Analysis_7500_Rows[[#This Row],[app_opens_per_day]]/Smartphone_Usage_And_Addiction_Analysis_7500_Rows[[#This Row],[daily_screen_time_hours]]</f>
        <v>13.35149863760218</v>
      </c>
      <c r="O4191" s="1">
        <v>4.76</v>
      </c>
      <c r="P4191" s="1" t="s">
        <v>18</v>
      </c>
      <c r="Q4191" s="1" t="s">
        <v>19</v>
      </c>
      <c r="R4191" s="1" t="s">
        <v>20</v>
      </c>
      <c r="S4191" s="1">
        <v>0</v>
      </c>
    </row>
    <row r="4192" spans="1:19" ht="18" customHeight="1" x14ac:dyDescent="0.25">
      <c r="A4192" s="10" t="s">
        <v>2798</v>
      </c>
      <c r="B4192" s="1">
        <v>25</v>
      </c>
      <c r="C4192" t="str">
        <f t="shared" si="65"/>
        <v>18-25 (Gen Z)</v>
      </c>
      <c r="D4192" s="1" t="s">
        <v>30</v>
      </c>
      <c r="E4192" s="1">
        <v>3.07</v>
      </c>
      <c r="F4192" s="1">
        <v>5.48</v>
      </c>
      <c r="G4192" s="1">
        <v>2.15</v>
      </c>
      <c r="H4192" s="1">
        <v>1.04</v>
      </c>
      <c r="I4192" s="1">
        <v>5.68</v>
      </c>
      <c r="J4192" s="1">
        <f>Smartphone_Usage_And_Addiction_Analysis_7500_Rows[[#This Row],[social_media_hours]]+Smartphone_Usage_And_Addiction_Analysis_7500_Rows[[#This Row],[gaming_hours]]</f>
        <v>7.6300000000000008</v>
      </c>
      <c r="K4192" s="1">
        <f>Smartphone_Usage_And_Addiction_Analysis_7500_Rows[[#This Row],[sleep_hours]]-Smartphone_Usage_And_Addiction_Analysis_7500_Rows[[#This Row],[total_leisure_hours]]</f>
        <v>-1.9500000000000011</v>
      </c>
      <c r="L4192" s="1">
        <v>61</v>
      </c>
      <c r="M4192" s="1">
        <v>78</v>
      </c>
      <c r="N4192" s="5">
        <f>Smartphone_Usage_And_Addiction_Analysis_7500_Rows[[#This Row],[app_opens_per_day]]/Smartphone_Usage_And_Addiction_Analysis_7500_Rows[[#This Row],[daily_screen_time_hours]]</f>
        <v>25.407166123778502</v>
      </c>
      <c r="O4192" s="1">
        <v>4.8</v>
      </c>
      <c r="P4192" s="1" t="s">
        <v>22</v>
      </c>
      <c r="Q4192" s="1" t="s">
        <v>19</v>
      </c>
      <c r="R4192" s="1" t="s">
        <v>24</v>
      </c>
      <c r="S4192" s="1">
        <v>1</v>
      </c>
    </row>
    <row r="4193" spans="1:19" ht="18" customHeight="1" x14ac:dyDescent="0.25">
      <c r="A4193" s="10" t="s">
        <v>6515</v>
      </c>
      <c r="B4193" s="1">
        <v>24</v>
      </c>
      <c r="C4193" s="1" t="str">
        <f t="shared" si="65"/>
        <v>18-25 (Gen Z)</v>
      </c>
      <c r="D4193" t="s">
        <v>7582</v>
      </c>
      <c r="E4193">
        <v>10.199999999999999</v>
      </c>
      <c r="F4193">
        <v>4.5599999999999996</v>
      </c>
      <c r="G4193">
        <v>0.72</v>
      </c>
      <c r="H4193">
        <v>2.94</v>
      </c>
      <c r="I4193">
        <v>7.35</v>
      </c>
      <c r="J4193" s="1">
        <f>Smartphone_Usage_And_Addiction_Analysis_7500_Rows[[#This Row],[social_media_hours]]+Smartphone_Usage_And_Addiction_Analysis_7500_Rows[[#This Row],[gaming_hours]]</f>
        <v>5.2799999999999994</v>
      </c>
      <c r="K4193" s="1">
        <f>Smartphone_Usage_And_Addiction_Analysis_7500_Rows[[#This Row],[sleep_hours]]-Smartphone_Usage_And_Addiction_Analysis_7500_Rows[[#This Row],[total_leisure_hours]]</f>
        <v>2.0700000000000003</v>
      </c>
      <c r="L4193">
        <v>225</v>
      </c>
      <c r="M4193">
        <v>108</v>
      </c>
      <c r="N4193" s="5">
        <f>Smartphone_Usage_And_Addiction_Analysis_7500_Rows[[#This Row],[app_opens_per_day]]/Smartphone_Usage_And_Addiction_Analysis_7500_Rows[[#This Row],[daily_screen_time_hours]]</f>
        <v>10.588235294117649</v>
      </c>
      <c r="O4193">
        <v>11.74</v>
      </c>
      <c r="P4193" t="s">
        <v>18</v>
      </c>
      <c r="Q4193" t="s">
        <v>23</v>
      </c>
      <c r="R4193" t="s">
        <v>24</v>
      </c>
      <c r="S4193">
        <v>1</v>
      </c>
    </row>
    <row r="4194" spans="1:19" ht="18" customHeight="1" x14ac:dyDescent="0.25">
      <c r="A4194" s="10" t="s">
        <v>2799</v>
      </c>
      <c r="B4194" s="1">
        <v>19</v>
      </c>
      <c r="C4194" t="str">
        <f t="shared" si="65"/>
        <v>18-25 (Gen Z)</v>
      </c>
      <c r="D4194" s="1" t="s">
        <v>30</v>
      </c>
      <c r="E4194" s="1">
        <v>9.73</v>
      </c>
      <c r="F4194" s="1">
        <v>5.77</v>
      </c>
      <c r="G4194" s="1">
        <v>3.68</v>
      </c>
      <c r="H4194" s="1">
        <v>0.72</v>
      </c>
      <c r="I4194" s="1">
        <v>4.72</v>
      </c>
      <c r="J4194" s="1">
        <f>Smartphone_Usage_And_Addiction_Analysis_7500_Rows[[#This Row],[social_media_hours]]+Smartphone_Usage_And_Addiction_Analysis_7500_Rows[[#This Row],[gaming_hours]]</f>
        <v>9.4499999999999993</v>
      </c>
      <c r="K4194" s="1">
        <f>Smartphone_Usage_And_Addiction_Analysis_7500_Rows[[#This Row],[sleep_hours]]-Smartphone_Usage_And_Addiction_Analysis_7500_Rows[[#This Row],[total_leisure_hours]]</f>
        <v>-4.7299999999999995</v>
      </c>
      <c r="L4194" s="1">
        <v>112</v>
      </c>
      <c r="M4194" s="1">
        <v>157</v>
      </c>
      <c r="N4194" s="5">
        <f>Smartphone_Usage_And_Addiction_Analysis_7500_Rows[[#This Row],[app_opens_per_day]]/Smartphone_Usage_And_Addiction_Analysis_7500_Rows[[#This Row],[daily_screen_time_hours]]</f>
        <v>16.135662898252825</v>
      </c>
      <c r="O4194" s="1">
        <v>11.67</v>
      </c>
      <c r="P4194" s="1" t="s">
        <v>18</v>
      </c>
      <c r="Q4194" s="1" t="s">
        <v>19</v>
      </c>
      <c r="R4194" s="1" t="s">
        <v>28</v>
      </c>
      <c r="S4194" s="1">
        <v>1</v>
      </c>
    </row>
    <row r="4195" spans="1:19" ht="18" customHeight="1" x14ac:dyDescent="0.25">
      <c r="A4195" s="10" t="s">
        <v>6516</v>
      </c>
      <c r="B4195" s="1">
        <v>33</v>
      </c>
      <c r="C4195" s="1" t="str">
        <f t="shared" si="65"/>
        <v>26-40 (Millennials)</v>
      </c>
      <c r="D4195" t="s">
        <v>7582</v>
      </c>
      <c r="E4195">
        <v>10.49</v>
      </c>
      <c r="F4195">
        <v>5.26</v>
      </c>
      <c r="G4195">
        <v>0.21</v>
      </c>
      <c r="H4195">
        <v>1.01</v>
      </c>
      <c r="I4195">
        <v>5.91</v>
      </c>
      <c r="J4195" s="1">
        <f>Smartphone_Usage_And_Addiction_Analysis_7500_Rows[[#This Row],[social_media_hours]]+Smartphone_Usage_And_Addiction_Analysis_7500_Rows[[#This Row],[gaming_hours]]</f>
        <v>5.47</v>
      </c>
      <c r="K4195" s="1">
        <f>Smartphone_Usage_And_Addiction_Analysis_7500_Rows[[#This Row],[sleep_hours]]-Smartphone_Usage_And_Addiction_Analysis_7500_Rows[[#This Row],[total_leisure_hours]]</f>
        <v>0.44000000000000039</v>
      </c>
      <c r="L4195">
        <v>76</v>
      </c>
      <c r="M4195">
        <v>154</v>
      </c>
      <c r="N4195" s="5">
        <f>Smartphone_Usage_And_Addiction_Analysis_7500_Rows[[#This Row],[app_opens_per_day]]/Smartphone_Usage_And_Addiction_Analysis_7500_Rows[[#This Row],[daily_screen_time_hours]]</f>
        <v>14.680648236415633</v>
      </c>
      <c r="O4195">
        <v>13.46</v>
      </c>
      <c r="P4195" t="s">
        <v>32</v>
      </c>
      <c r="Q4195" t="s">
        <v>23</v>
      </c>
      <c r="R4195" t="s">
        <v>24</v>
      </c>
      <c r="S4195">
        <v>1</v>
      </c>
    </row>
    <row r="4196" spans="1:19" ht="18" customHeight="1" x14ac:dyDescent="0.25">
      <c r="A4196" s="10" t="s">
        <v>6517</v>
      </c>
      <c r="B4196" s="1">
        <v>21</v>
      </c>
      <c r="C4196" s="1" t="str">
        <f t="shared" si="65"/>
        <v>18-25 (Gen Z)</v>
      </c>
      <c r="D4196" t="s">
        <v>7582</v>
      </c>
      <c r="E4196">
        <v>8.0399999999999991</v>
      </c>
      <c r="F4196">
        <v>0.77</v>
      </c>
      <c r="G4196">
        <v>1.92</v>
      </c>
      <c r="H4196">
        <v>3.92</v>
      </c>
      <c r="I4196">
        <v>8.6</v>
      </c>
      <c r="J4196" s="1">
        <f>Smartphone_Usage_And_Addiction_Analysis_7500_Rows[[#This Row],[social_media_hours]]+Smartphone_Usage_And_Addiction_Analysis_7500_Rows[[#This Row],[gaming_hours]]</f>
        <v>2.69</v>
      </c>
      <c r="K4196" s="1">
        <f>Smartphone_Usage_And_Addiction_Analysis_7500_Rows[[#This Row],[sleep_hours]]-Smartphone_Usage_And_Addiction_Analysis_7500_Rows[[#This Row],[total_leisure_hours]]</f>
        <v>5.91</v>
      </c>
      <c r="L4196">
        <v>224</v>
      </c>
      <c r="M4196">
        <v>85</v>
      </c>
      <c r="N4196" s="5">
        <f>Smartphone_Usage_And_Addiction_Analysis_7500_Rows[[#This Row],[app_opens_per_day]]/Smartphone_Usage_And_Addiction_Analysis_7500_Rows[[#This Row],[daily_screen_time_hours]]</f>
        <v>10.572139303482588</v>
      </c>
      <c r="O4196">
        <v>10.09</v>
      </c>
      <c r="P4196" t="s">
        <v>32</v>
      </c>
      <c r="Q4196" t="s">
        <v>19</v>
      </c>
      <c r="R4196" t="s">
        <v>24</v>
      </c>
      <c r="S4196">
        <v>1</v>
      </c>
    </row>
    <row r="4197" spans="1:19" ht="18" customHeight="1" x14ac:dyDescent="0.25">
      <c r="A4197" s="10" t="s">
        <v>2800</v>
      </c>
      <c r="B4197" s="1">
        <v>34</v>
      </c>
      <c r="C4197" t="str">
        <f t="shared" si="65"/>
        <v>26-40 (Millennials)</v>
      </c>
      <c r="D4197" s="1" t="s">
        <v>17</v>
      </c>
      <c r="E4197" s="1">
        <v>10.84</v>
      </c>
      <c r="F4197" s="1">
        <v>1.1299999999999999</v>
      </c>
      <c r="G4197" s="1">
        <v>2.68</v>
      </c>
      <c r="H4197" s="1">
        <v>5.14</v>
      </c>
      <c r="I4197" s="1">
        <v>8.92</v>
      </c>
      <c r="J4197" s="1">
        <f>Smartphone_Usage_And_Addiction_Analysis_7500_Rows[[#This Row],[social_media_hours]]+Smartphone_Usage_And_Addiction_Analysis_7500_Rows[[#This Row],[gaming_hours]]</f>
        <v>3.81</v>
      </c>
      <c r="K4197" s="1">
        <f>Smartphone_Usage_And_Addiction_Analysis_7500_Rows[[#This Row],[sleep_hours]]-Smartphone_Usage_And_Addiction_Analysis_7500_Rows[[#This Row],[total_leisure_hours]]</f>
        <v>5.1099999999999994</v>
      </c>
      <c r="L4197" s="1">
        <v>235</v>
      </c>
      <c r="M4197" s="1">
        <v>44</v>
      </c>
      <c r="N4197" s="5">
        <f>Smartphone_Usage_And_Addiction_Analysis_7500_Rows[[#This Row],[app_opens_per_day]]/Smartphone_Usage_And_Addiction_Analysis_7500_Rows[[#This Row],[daily_screen_time_hours]]</f>
        <v>4.0590405904059041</v>
      </c>
      <c r="O4197" s="1">
        <v>13.73</v>
      </c>
      <c r="P4197" s="1" t="s">
        <v>18</v>
      </c>
      <c r="Q4197" s="1" t="s">
        <v>23</v>
      </c>
      <c r="R4197" s="1" t="s">
        <v>24</v>
      </c>
      <c r="S4197" s="1">
        <v>1</v>
      </c>
    </row>
    <row r="4198" spans="1:19" ht="18" customHeight="1" x14ac:dyDescent="0.25">
      <c r="A4198" s="10" t="s">
        <v>6518</v>
      </c>
      <c r="B4198" s="1">
        <v>28</v>
      </c>
      <c r="C4198" s="1" t="str">
        <f t="shared" si="65"/>
        <v>26-40 (Millennials)</v>
      </c>
      <c r="D4198" t="s">
        <v>7582</v>
      </c>
      <c r="E4198">
        <v>5.27</v>
      </c>
      <c r="F4198">
        <v>3</v>
      </c>
      <c r="G4198">
        <v>0.14000000000000001</v>
      </c>
      <c r="H4198">
        <v>5.27</v>
      </c>
      <c r="I4198">
        <v>6.33</v>
      </c>
      <c r="J4198" s="1">
        <f>Smartphone_Usage_And_Addiction_Analysis_7500_Rows[[#This Row],[social_media_hours]]+Smartphone_Usage_And_Addiction_Analysis_7500_Rows[[#This Row],[gaming_hours]]</f>
        <v>3.14</v>
      </c>
      <c r="K4198" s="1">
        <f>Smartphone_Usage_And_Addiction_Analysis_7500_Rows[[#This Row],[sleep_hours]]-Smartphone_Usage_And_Addiction_Analysis_7500_Rows[[#This Row],[total_leisure_hours]]</f>
        <v>3.19</v>
      </c>
      <c r="L4198">
        <v>113</v>
      </c>
      <c r="M4198">
        <v>121</v>
      </c>
      <c r="N4198" s="5">
        <f>Smartphone_Usage_And_Addiction_Analysis_7500_Rows[[#This Row],[app_opens_per_day]]/Smartphone_Usage_And_Addiction_Analysis_7500_Rows[[#This Row],[daily_screen_time_hours]]</f>
        <v>22.960151802656547</v>
      </c>
      <c r="O4198">
        <v>7.88</v>
      </c>
      <c r="P4198" t="s">
        <v>18</v>
      </c>
      <c r="Q4198" t="s">
        <v>23</v>
      </c>
      <c r="R4198" t="s">
        <v>51</v>
      </c>
      <c r="S4198">
        <v>0</v>
      </c>
    </row>
    <row r="4199" spans="1:19" ht="18" customHeight="1" x14ac:dyDescent="0.25">
      <c r="A4199" s="10" t="s">
        <v>2801</v>
      </c>
      <c r="B4199" s="1">
        <v>35</v>
      </c>
      <c r="C4199" t="str">
        <f t="shared" si="65"/>
        <v>26-40 (Millennials)</v>
      </c>
      <c r="D4199" s="1" t="s">
        <v>30</v>
      </c>
      <c r="E4199" s="1">
        <v>6.26</v>
      </c>
      <c r="F4199" s="1">
        <v>5.21</v>
      </c>
      <c r="G4199" s="1">
        <v>1.25</v>
      </c>
      <c r="H4199" s="1">
        <v>2.33</v>
      </c>
      <c r="I4199" s="1">
        <v>8</v>
      </c>
      <c r="J4199" s="1">
        <f>Smartphone_Usage_And_Addiction_Analysis_7500_Rows[[#This Row],[social_media_hours]]+Smartphone_Usage_And_Addiction_Analysis_7500_Rows[[#This Row],[gaming_hours]]</f>
        <v>6.46</v>
      </c>
      <c r="K4199" s="1">
        <f>Smartphone_Usage_And_Addiction_Analysis_7500_Rows[[#This Row],[sleep_hours]]-Smartphone_Usage_And_Addiction_Analysis_7500_Rows[[#This Row],[total_leisure_hours]]</f>
        <v>1.54</v>
      </c>
      <c r="L4199" s="1">
        <v>182</v>
      </c>
      <c r="M4199" s="1">
        <v>117</v>
      </c>
      <c r="N4199" s="5">
        <f>Smartphone_Usage_And_Addiction_Analysis_7500_Rows[[#This Row],[app_opens_per_day]]/Smartphone_Usage_And_Addiction_Analysis_7500_Rows[[#This Row],[daily_screen_time_hours]]</f>
        <v>18.690095846645367</v>
      </c>
      <c r="O4199" s="1">
        <v>7.31</v>
      </c>
      <c r="P4199" s="1" t="s">
        <v>18</v>
      </c>
      <c r="Q4199" s="1" t="s">
        <v>23</v>
      </c>
      <c r="R4199" s="1" t="s">
        <v>24</v>
      </c>
      <c r="S4199" s="1">
        <v>1</v>
      </c>
    </row>
    <row r="4200" spans="1:19" ht="18" customHeight="1" x14ac:dyDescent="0.25">
      <c r="A4200" s="10" t="s">
        <v>2802</v>
      </c>
      <c r="B4200" s="1">
        <v>29</v>
      </c>
      <c r="C4200" t="str">
        <f t="shared" si="65"/>
        <v>26-40 (Millennials)</v>
      </c>
      <c r="D4200" s="1" t="s">
        <v>17</v>
      </c>
      <c r="E4200" s="1">
        <v>8.56</v>
      </c>
      <c r="F4200" s="1">
        <v>0.75</v>
      </c>
      <c r="G4200" s="1">
        <v>2.65</v>
      </c>
      <c r="H4200" s="1">
        <v>2.02</v>
      </c>
      <c r="I4200" s="1">
        <v>8.65</v>
      </c>
      <c r="J4200" s="1">
        <f>Smartphone_Usage_And_Addiction_Analysis_7500_Rows[[#This Row],[social_media_hours]]+Smartphone_Usage_And_Addiction_Analysis_7500_Rows[[#This Row],[gaming_hours]]</f>
        <v>3.4</v>
      </c>
      <c r="K4200" s="1">
        <f>Smartphone_Usage_And_Addiction_Analysis_7500_Rows[[#This Row],[sleep_hours]]-Smartphone_Usage_And_Addiction_Analysis_7500_Rows[[#This Row],[total_leisure_hours]]</f>
        <v>5.25</v>
      </c>
      <c r="L4200" s="1">
        <v>224</v>
      </c>
      <c r="M4200" s="1">
        <v>48</v>
      </c>
      <c r="N4200" s="5">
        <f>Smartphone_Usage_And_Addiction_Analysis_7500_Rows[[#This Row],[app_opens_per_day]]/Smartphone_Usage_And_Addiction_Analysis_7500_Rows[[#This Row],[daily_screen_time_hours]]</f>
        <v>5.6074766355140184</v>
      </c>
      <c r="O4200" s="1">
        <v>9.64</v>
      </c>
      <c r="P4200" s="1" t="s">
        <v>32</v>
      </c>
      <c r="Q4200" s="1" t="s">
        <v>19</v>
      </c>
      <c r="R4200" s="1" t="s">
        <v>24</v>
      </c>
      <c r="S4200" s="1">
        <v>1</v>
      </c>
    </row>
    <row r="4201" spans="1:19" ht="18" customHeight="1" x14ac:dyDescent="0.25">
      <c r="A4201" s="10" t="s">
        <v>6519</v>
      </c>
      <c r="B4201" s="1">
        <v>23</v>
      </c>
      <c r="C4201" s="1" t="str">
        <f t="shared" si="65"/>
        <v>18-25 (Gen Z)</v>
      </c>
      <c r="D4201" t="s">
        <v>7582</v>
      </c>
      <c r="E4201">
        <v>6.43</v>
      </c>
      <c r="F4201">
        <v>5.85</v>
      </c>
      <c r="G4201">
        <v>2.04</v>
      </c>
      <c r="H4201">
        <v>2.2000000000000002</v>
      </c>
      <c r="I4201">
        <v>7.41</v>
      </c>
      <c r="J4201" s="1">
        <f>Smartphone_Usage_And_Addiction_Analysis_7500_Rows[[#This Row],[social_media_hours]]+Smartphone_Usage_And_Addiction_Analysis_7500_Rows[[#This Row],[gaming_hours]]</f>
        <v>7.89</v>
      </c>
      <c r="K4201" s="1">
        <f>Smartphone_Usage_And_Addiction_Analysis_7500_Rows[[#This Row],[sleep_hours]]-Smartphone_Usage_And_Addiction_Analysis_7500_Rows[[#This Row],[total_leisure_hours]]</f>
        <v>-0.47999999999999954</v>
      </c>
      <c r="L4201">
        <v>154</v>
      </c>
      <c r="M4201">
        <v>180</v>
      </c>
      <c r="N4201" s="5">
        <f>Smartphone_Usage_And_Addiction_Analysis_7500_Rows[[#This Row],[app_opens_per_day]]/Smartphone_Usage_And_Addiction_Analysis_7500_Rows[[#This Row],[daily_screen_time_hours]]</f>
        <v>27.993779160186627</v>
      </c>
      <c r="O4201">
        <v>7.91</v>
      </c>
      <c r="P4201" t="s">
        <v>18</v>
      </c>
      <c r="Q4201" t="s">
        <v>23</v>
      </c>
      <c r="R4201" t="s">
        <v>28</v>
      </c>
      <c r="S4201">
        <v>1</v>
      </c>
    </row>
    <row r="4202" spans="1:19" ht="18" customHeight="1" x14ac:dyDescent="0.25">
      <c r="A4202" s="10" t="s">
        <v>6520</v>
      </c>
      <c r="B4202" s="1">
        <v>34</v>
      </c>
      <c r="C4202" s="1" t="str">
        <f t="shared" si="65"/>
        <v>26-40 (Millennials)</v>
      </c>
      <c r="D4202" t="s">
        <v>7582</v>
      </c>
      <c r="E4202">
        <v>5.0999999999999996</v>
      </c>
      <c r="F4202">
        <v>1.7</v>
      </c>
      <c r="G4202">
        <v>1.34</v>
      </c>
      <c r="H4202">
        <v>5.67</v>
      </c>
      <c r="I4202">
        <v>7.47</v>
      </c>
      <c r="J4202" s="1">
        <f>Smartphone_Usage_And_Addiction_Analysis_7500_Rows[[#This Row],[social_media_hours]]+Smartphone_Usage_And_Addiction_Analysis_7500_Rows[[#This Row],[gaming_hours]]</f>
        <v>3.04</v>
      </c>
      <c r="K4202" s="1">
        <f>Smartphone_Usage_And_Addiction_Analysis_7500_Rows[[#This Row],[sleep_hours]]-Smartphone_Usage_And_Addiction_Analysis_7500_Rows[[#This Row],[total_leisure_hours]]</f>
        <v>4.43</v>
      </c>
      <c r="L4202">
        <v>212</v>
      </c>
      <c r="M4202">
        <v>67</v>
      </c>
      <c r="N4202" s="5">
        <f>Smartphone_Usage_And_Addiction_Analysis_7500_Rows[[#This Row],[app_opens_per_day]]/Smartphone_Usage_And_Addiction_Analysis_7500_Rows[[#This Row],[daily_screen_time_hours]]</f>
        <v>13.137254901960786</v>
      </c>
      <c r="O4202">
        <v>6.1</v>
      </c>
      <c r="P4202" t="s">
        <v>32</v>
      </c>
      <c r="Q4202" t="s">
        <v>23</v>
      </c>
      <c r="R4202" t="s">
        <v>20</v>
      </c>
      <c r="S4202">
        <v>0</v>
      </c>
    </row>
    <row r="4203" spans="1:19" ht="18" customHeight="1" x14ac:dyDescent="0.25">
      <c r="A4203" s="10" t="s">
        <v>2803</v>
      </c>
      <c r="B4203" s="1">
        <v>24</v>
      </c>
      <c r="C4203" t="str">
        <f t="shared" si="65"/>
        <v>18-25 (Gen Z)</v>
      </c>
      <c r="D4203" s="1" t="s">
        <v>17</v>
      </c>
      <c r="E4203" s="1">
        <v>3.7</v>
      </c>
      <c r="F4203" s="1">
        <v>5.88</v>
      </c>
      <c r="G4203" s="1">
        <v>1.38</v>
      </c>
      <c r="H4203" s="1">
        <v>1.1299999999999999</v>
      </c>
      <c r="I4203" s="1">
        <v>4.99</v>
      </c>
      <c r="J4203" s="1">
        <f>Smartphone_Usage_And_Addiction_Analysis_7500_Rows[[#This Row],[social_media_hours]]+Smartphone_Usage_And_Addiction_Analysis_7500_Rows[[#This Row],[gaming_hours]]</f>
        <v>7.26</v>
      </c>
      <c r="K4203" s="1">
        <f>Smartphone_Usage_And_Addiction_Analysis_7500_Rows[[#This Row],[sleep_hours]]-Smartphone_Usage_And_Addiction_Analysis_7500_Rows[[#This Row],[total_leisure_hours]]</f>
        <v>-2.2699999999999996</v>
      </c>
      <c r="L4203" s="1">
        <v>133</v>
      </c>
      <c r="M4203" s="1">
        <v>16</v>
      </c>
      <c r="N4203" s="5">
        <f>Smartphone_Usage_And_Addiction_Analysis_7500_Rows[[#This Row],[app_opens_per_day]]/Smartphone_Usage_And_Addiction_Analysis_7500_Rows[[#This Row],[daily_screen_time_hours]]</f>
        <v>4.3243243243243237</v>
      </c>
      <c r="O4203" s="1">
        <v>4.6100000000000003</v>
      </c>
      <c r="P4203" s="1" t="s">
        <v>32</v>
      </c>
      <c r="Q4203" s="1" t="s">
        <v>23</v>
      </c>
      <c r="R4203" s="1" t="s">
        <v>24</v>
      </c>
      <c r="S4203" s="1">
        <v>1</v>
      </c>
    </row>
    <row r="4204" spans="1:19" ht="18" customHeight="1" x14ac:dyDescent="0.25">
      <c r="A4204" s="10" t="s">
        <v>2804</v>
      </c>
      <c r="B4204" s="1">
        <v>27</v>
      </c>
      <c r="C4204" t="str">
        <f t="shared" si="65"/>
        <v>26-40 (Millennials)</v>
      </c>
      <c r="D4204" s="1" t="s">
        <v>30</v>
      </c>
      <c r="E4204" s="1">
        <v>5.76</v>
      </c>
      <c r="F4204" s="1">
        <v>5.88</v>
      </c>
      <c r="G4204" s="1">
        <v>2.31</v>
      </c>
      <c r="H4204" s="1">
        <v>1.55</v>
      </c>
      <c r="I4204" s="1">
        <v>5.27</v>
      </c>
      <c r="J4204" s="1">
        <f>Smartphone_Usage_And_Addiction_Analysis_7500_Rows[[#This Row],[social_media_hours]]+Smartphone_Usage_And_Addiction_Analysis_7500_Rows[[#This Row],[gaming_hours]]</f>
        <v>8.19</v>
      </c>
      <c r="K4204" s="1">
        <f>Smartphone_Usage_And_Addiction_Analysis_7500_Rows[[#This Row],[sleep_hours]]-Smartphone_Usage_And_Addiction_Analysis_7500_Rows[[#This Row],[total_leisure_hours]]</f>
        <v>-2.92</v>
      </c>
      <c r="L4204" s="1">
        <v>64</v>
      </c>
      <c r="M4204" s="1">
        <v>73</v>
      </c>
      <c r="N4204" s="5">
        <f>Smartphone_Usage_And_Addiction_Analysis_7500_Rows[[#This Row],[app_opens_per_day]]/Smartphone_Usage_And_Addiction_Analysis_7500_Rows[[#This Row],[daily_screen_time_hours]]</f>
        <v>12.673611111111111</v>
      </c>
      <c r="O4204" s="1">
        <v>8.18</v>
      </c>
      <c r="P4204" s="1" t="s">
        <v>32</v>
      </c>
      <c r="Q4204" s="1" t="s">
        <v>19</v>
      </c>
      <c r="R4204" s="1" t="s">
        <v>24</v>
      </c>
      <c r="S4204" s="1">
        <v>1</v>
      </c>
    </row>
    <row r="4205" spans="1:19" ht="18" customHeight="1" x14ac:dyDescent="0.25">
      <c r="A4205" s="10" t="s">
        <v>2805</v>
      </c>
      <c r="B4205" s="1">
        <v>20</v>
      </c>
      <c r="C4205" t="str">
        <f t="shared" si="65"/>
        <v>18-25 (Gen Z)</v>
      </c>
      <c r="D4205" s="1" t="s">
        <v>17</v>
      </c>
      <c r="E4205" s="1">
        <v>8.49</v>
      </c>
      <c r="F4205" s="1">
        <v>5.85</v>
      </c>
      <c r="G4205" s="1">
        <v>1.63</v>
      </c>
      <c r="H4205" s="1">
        <v>1.38</v>
      </c>
      <c r="I4205" s="1">
        <v>5.27</v>
      </c>
      <c r="J4205" s="1">
        <f>Smartphone_Usage_And_Addiction_Analysis_7500_Rows[[#This Row],[social_media_hours]]+Smartphone_Usage_And_Addiction_Analysis_7500_Rows[[#This Row],[gaming_hours]]</f>
        <v>7.4799999999999995</v>
      </c>
      <c r="K4205" s="1">
        <f>Smartphone_Usage_And_Addiction_Analysis_7500_Rows[[#This Row],[sleep_hours]]-Smartphone_Usage_And_Addiction_Analysis_7500_Rows[[#This Row],[total_leisure_hours]]</f>
        <v>-2.21</v>
      </c>
      <c r="L4205" s="1">
        <v>153</v>
      </c>
      <c r="M4205" s="1">
        <v>154</v>
      </c>
      <c r="N4205" s="5">
        <f>Smartphone_Usage_And_Addiction_Analysis_7500_Rows[[#This Row],[app_opens_per_day]]/Smartphone_Usage_And_Addiction_Analysis_7500_Rows[[#This Row],[daily_screen_time_hours]]</f>
        <v>18.138987043580684</v>
      </c>
      <c r="O4205" s="1">
        <v>9.84</v>
      </c>
      <c r="P4205" s="1" t="s">
        <v>32</v>
      </c>
      <c r="Q4205" s="1" t="s">
        <v>23</v>
      </c>
      <c r="R4205" s="1" t="s">
        <v>28</v>
      </c>
      <c r="S4205" s="1">
        <v>1</v>
      </c>
    </row>
    <row r="4206" spans="1:19" ht="18" customHeight="1" x14ac:dyDescent="0.25">
      <c r="A4206" s="10" t="s">
        <v>2806</v>
      </c>
      <c r="B4206" s="1">
        <v>24</v>
      </c>
      <c r="C4206" t="str">
        <f t="shared" si="65"/>
        <v>18-25 (Gen Z)</v>
      </c>
      <c r="D4206" s="1" t="s">
        <v>17</v>
      </c>
      <c r="E4206" s="1">
        <v>8.7100000000000009</v>
      </c>
      <c r="F4206" s="1">
        <v>4.63</v>
      </c>
      <c r="G4206" s="1">
        <v>2.78</v>
      </c>
      <c r="H4206" s="1">
        <v>4.24</v>
      </c>
      <c r="I4206" s="1">
        <v>5.87</v>
      </c>
      <c r="J4206" s="1">
        <f>Smartphone_Usage_And_Addiction_Analysis_7500_Rows[[#This Row],[social_media_hours]]+Smartphone_Usage_And_Addiction_Analysis_7500_Rows[[#This Row],[gaming_hours]]</f>
        <v>7.41</v>
      </c>
      <c r="K4206" s="1">
        <f>Smartphone_Usage_And_Addiction_Analysis_7500_Rows[[#This Row],[sleep_hours]]-Smartphone_Usage_And_Addiction_Analysis_7500_Rows[[#This Row],[total_leisure_hours]]</f>
        <v>-1.54</v>
      </c>
      <c r="L4206" s="1">
        <v>155</v>
      </c>
      <c r="M4206" s="1">
        <v>129</v>
      </c>
      <c r="N4206" s="5">
        <f>Smartphone_Usage_And_Addiction_Analysis_7500_Rows[[#This Row],[app_opens_per_day]]/Smartphone_Usage_And_Addiction_Analysis_7500_Rows[[#This Row],[daily_screen_time_hours]]</f>
        <v>14.8105625717566</v>
      </c>
      <c r="O4206" s="1">
        <v>9.98</v>
      </c>
      <c r="P4206" s="1" t="s">
        <v>18</v>
      </c>
      <c r="Q4206" s="1" t="s">
        <v>19</v>
      </c>
      <c r="R4206" s="1" t="s">
        <v>24</v>
      </c>
      <c r="S4206" s="1">
        <v>1</v>
      </c>
    </row>
    <row r="4207" spans="1:19" ht="18" customHeight="1" x14ac:dyDescent="0.25">
      <c r="A4207" s="10" t="s">
        <v>6521</v>
      </c>
      <c r="B4207" s="1">
        <v>33</v>
      </c>
      <c r="C4207" s="1" t="str">
        <f t="shared" si="65"/>
        <v>26-40 (Millennials)</v>
      </c>
      <c r="D4207" t="s">
        <v>7582</v>
      </c>
      <c r="E4207">
        <v>4.3600000000000003</v>
      </c>
      <c r="F4207">
        <v>3.96</v>
      </c>
      <c r="G4207">
        <v>0.42</v>
      </c>
      <c r="H4207">
        <v>3.18</v>
      </c>
      <c r="I4207">
        <v>6.33</v>
      </c>
      <c r="J4207" s="1">
        <f>Smartphone_Usage_And_Addiction_Analysis_7500_Rows[[#This Row],[social_media_hours]]+Smartphone_Usage_And_Addiction_Analysis_7500_Rows[[#This Row],[gaming_hours]]</f>
        <v>4.38</v>
      </c>
      <c r="K4207" s="1">
        <f>Smartphone_Usage_And_Addiction_Analysis_7500_Rows[[#This Row],[sleep_hours]]-Smartphone_Usage_And_Addiction_Analysis_7500_Rows[[#This Row],[total_leisure_hours]]</f>
        <v>1.9500000000000002</v>
      </c>
      <c r="L4207">
        <v>132</v>
      </c>
      <c r="M4207">
        <v>139</v>
      </c>
      <c r="N4207" s="5">
        <f>Smartphone_Usage_And_Addiction_Analysis_7500_Rows[[#This Row],[app_opens_per_day]]/Smartphone_Usage_And_Addiction_Analysis_7500_Rows[[#This Row],[daily_screen_time_hours]]</f>
        <v>31.880733944954127</v>
      </c>
      <c r="O4207">
        <v>6.33</v>
      </c>
      <c r="P4207" t="s">
        <v>22</v>
      </c>
      <c r="Q4207" t="s">
        <v>23</v>
      </c>
      <c r="R4207" t="s">
        <v>20</v>
      </c>
      <c r="S4207">
        <v>0</v>
      </c>
    </row>
    <row r="4208" spans="1:19" ht="18" customHeight="1" x14ac:dyDescent="0.25">
      <c r="A4208" s="10" t="s">
        <v>2807</v>
      </c>
      <c r="B4208" s="1">
        <v>25</v>
      </c>
      <c r="C4208" t="str">
        <f t="shared" si="65"/>
        <v>18-25 (Gen Z)</v>
      </c>
      <c r="D4208" s="1" t="s">
        <v>17</v>
      </c>
      <c r="E4208" s="1">
        <v>9.67</v>
      </c>
      <c r="F4208" s="1">
        <v>1.94</v>
      </c>
      <c r="G4208" s="1">
        <v>1.32</v>
      </c>
      <c r="H4208" s="1">
        <v>0.97</v>
      </c>
      <c r="I4208" s="1">
        <v>4.67</v>
      </c>
      <c r="J4208" s="1">
        <f>Smartphone_Usage_And_Addiction_Analysis_7500_Rows[[#This Row],[social_media_hours]]+Smartphone_Usage_And_Addiction_Analysis_7500_Rows[[#This Row],[gaming_hours]]</f>
        <v>3.26</v>
      </c>
      <c r="K4208" s="1">
        <f>Smartphone_Usage_And_Addiction_Analysis_7500_Rows[[#This Row],[sleep_hours]]-Smartphone_Usage_And_Addiction_Analysis_7500_Rows[[#This Row],[total_leisure_hours]]</f>
        <v>1.4100000000000001</v>
      </c>
      <c r="L4208" s="1">
        <v>100</v>
      </c>
      <c r="M4208" s="1">
        <v>81</v>
      </c>
      <c r="N4208" s="5">
        <f>Smartphone_Usage_And_Addiction_Analysis_7500_Rows[[#This Row],[app_opens_per_day]]/Smartphone_Usage_And_Addiction_Analysis_7500_Rows[[#This Row],[daily_screen_time_hours]]</f>
        <v>8.3764219234746644</v>
      </c>
      <c r="O4208" s="1">
        <v>11</v>
      </c>
      <c r="P4208" s="1" t="s">
        <v>22</v>
      </c>
      <c r="Q4208" s="1" t="s">
        <v>19</v>
      </c>
      <c r="R4208" s="1" t="s">
        <v>24</v>
      </c>
      <c r="S4208" s="1">
        <v>1</v>
      </c>
    </row>
    <row r="4209" spans="1:19" ht="18" customHeight="1" x14ac:dyDescent="0.25">
      <c r="A4209" s="10" t="s">
        <v>6522</v>
      </c>
      <c r="B4209" s="1">
        <v>29</v>
      </c>
      <c r="C4209" s="1" t="str">
        <f t="shared" si="65"/>
        <v>26-40 (Millennials)</v>
      </c>
      <c r="D4209" t="s">
        <v>7582</v>
      </c>
      <c r="E4209">
        <v>11.3</v>
      </c>
      <c r="F4209">
        <v>3.33</v>
      </c>
      <c r="G4209">
        <v>1.73</v>
      </c>
      <c r="H4209">
        <v>2.21</v>
      </c>
      <c r="I4209">
        <v>5.63</v>
      </c>
      <c r="J4209" s="1">
        <f>Smartphone_Usage_And_Addiction_Analysis_7500_Rows[[#This Row],[social_media_hours]]+Smartphone_Usage_And_Addiction_Analysis_7500_Rows[[#This Row],[gaming_hours]]</f>
        <v>5.0600000000000005</v>
      </c>
      <c r="K4209" s="1">
        <f>Smartphone_Usage_And_Addiction_Analysis_7500_Rows[[#This Row],[sleep_hours]]-Smartphone_Usage_And_Addiction_Analysis_7500_Rows[[#This Row],[total_leisure_hours]]</f>
        <v>0.5699999999999994</v>
      </c>
      <c r="L4209">
        <v>37</v>
      </c>
      <c r="M4209">
        <v>124</v>
      </c>
      <c r="N4209" s="5">
        <f>Smartphone_Usage_And_Addiction_Analysis_7500_Rows[[#This Row],[app_opens_per_day]]/Smartphone_Usage_And_Addiction_Analysis_7500_Rows[[#This Row],[daily_screen_time_hours]]</f>
        <v>10.973451327433628</v>
      </c>
      <c r="O4209">
        <v>13.91</v>
      </c>
      <c r="P4209" t="s">
        <v>22</v>
      </c>
      <c r="Q4209" t="s">
        <v>23</v>
      </c>
      <c r="R4209" t="s">
        <v>28</v>
      </c>
      <c r="S4209">
        <v>1</v>
      </c>
    </row>
    <row r="4210" spans="1:19" ht="18" customHeight="1" x14ac:dyDescent="0.25">
      <c r="A4210" s="10" t="s">
        <v>2808</v>
      </c>
      <c r="B4210" s="1">
        <v>30</v>
      </c>
      <c r="C4210" t="str">
        <f t="shared" si="65"/>
        <v>26-40 (Millennials)</v>
      </c>
      <c r="D4210" s="1" t="s">
        <v>30</v>
      </c>
      <c r="E4210" s="1">
        <v>5.27</v>
      </c>
      <c r="F4210" s="1">
        <v>5.51</v>
      </c>
      <c r="G4210" s="1">
        <v>1.22</v>
      </c>
      <c r="H4210" s="1">
        <v>2.29</v>
      </c>
      <c r="I4210" s="1">
        <v>9</v>
      </c>
      <c r="J4210" s="1">
        <f>Smartphone_Usage_And_Addiction_Analysis_7500_Rows[[#This Row],[social_media_hours]]+Smartphone_Usage_And_Addiction_Analysis_7500_Rows[[#This Row],[gaming_hours]]</f>
        <v>6.7299999999999995</v>
      </c>
      <c r="K4210" s="1">
        <f>Smartphone_Usage_And_Addiction_Analysis_7500_Rows[[#This Row],[sleep_hours]]-Smartphone_Usage_And_Addiction_Analysis_7500_Rows[[#This Row],[total_leisure_hours]]</f>
        <v>2.2700000000000005</v>
      </c>
      <c r="L4210" s="1">
        <v>146</v>
      </c>
      <c r="M4210" s="1">
        <v>104</v>
      </c>
      <c r="N4210" s="5">
        <f>Smartphone_Usage_And_Addiction_Analysis_7500_Rows[[#This Row],[app_opens_per_day]]/Smartphone_Usage_And_Addiction_Analysis_7500_Rows[[#This Row],[daily_screen_time_hours]]</f>
        <v>19.734345351043643</v>
      </c>
      <c r="O4210" s="1">
        <v>7.88</v>
      </c>
      <c r="P4210" s="1" t="s">
        <v>22</v>
      </c>
      <c r="Q4210" s="1" t="s">
        <v>19</v>
      </c>
      <c r="R4210" s="1" t="s">
        <v>24</v>
      </c>
      <c r="S4210" s="1">
        <v>1</v>
      </c>
    </row>
    <row r="4211" spans="1:19" ht="18" customHeight="1" x14ac:dyDescent="0.25">
      <c r="A4211" s="10" t="s">
        <v>2809</v>
      </c>
      <c r="B4211" s="1">
        <v>21</v>
      </c>
      <c r="C4211" t="str">
        <f t="shared" si="65"/>
        <v>18-25 (Gen Z)</v>
      </c>
      <c r="D4211" s="1" t="s">
        <v>30</v>
      </c>
      <c r="E4211" s="1">
        <v>5.48</v>
      </c>
      <c r="F4211" s="1">
        <v>5.67</v>
      </c>
      <c r="G4211" s="1">
        <v>0.44</v>
      </c>
      <c r="H4211" s="1">
        <v>4.2699999999999996</v>
      </c>
      <c r="I4211" s="1">
        <v>5.84</v>
      </c>
      <c r="J4211" s="1">
        <f>Smartphone_Usage_And_Addiction_Analysis_7500_Rows[[#This Row],[social_media_hours]]+Smartphone_Usage_And_Addiction_Analysis_7500_Rows[[#This Row],[gaming_hours]]</f>
        <v>6.11</v>
      </c>
      <c r="K4211" s="1">
        <f>Smartphone_Usage_And_Addiction_Analysis_7500_Rows[[#This Row],[sleep_hours]]-Smartphone_Usage_And_Addiction_Analysis_7500_Rows[[#This Row],[total_leisure_hours]]</f>
        <v>-0.27000000000000046</v>
      </c>
      <c r="L4211" s="1">
        <v>39</v>
      </c>
      <c r="M4211" s="1">
        <v>104</v>
      </c>
      <c r="N4211" s="5">
        <f>Smartphone_Usage_And_Addiction_Analysis_7500_Rows[[#This Row],[app_opens_per_day]]/Smartphone_Usage_And_Addiction_Analysis_7500_Rows[[#This Row],[daily_screen_time_hours]]</f>
        <v>18.978102189781019</v>
      </c>
      <c r="O4211" s="1">
        <v>8.18</v>
      </c>
      <c r="P4211" s="1" t="s">
        <v>22</v>
      </c>
      <c r="Q4211" s="1" t="s">
        <v>19</v>
      </c>
      <c r="R4211" s="1" t="s">
        <v>24</v>
      </c>
      <c r="S4211" s="1">
        <v>1</v>
      </c>
    </row>
    <row r="4212" spans="1:19" ht="18" customHeight="1" x14ac:dyDescent="0.25">
      <c r="A4212" s="10" t="s">
        <v>6523</v>
      </c>
      <c r="B4212" s="1">
        <v>34</v>
      </c>
      <c r="C4212" s="1" t="str">
        <f t="shared" si="65"/>
        <v>26-40 (Millennials)</v>
      </c>
      <c r="D4212" t="s">
        <v>7582</v>
      </c>
      <c r="E4212">
        <v>5.43</v>
      </c>
      <c r="F4212">
        <v>4.4800000000000004</v>
      </c>
      <c r="G4212">
        <v>0.35</v>
      </c>
      <c r="H4212">
        <v>1.97</v>
      </c>
      <c r="I4212">
        <v>7.33</v>
      </c>
      <c r="J4212" s="1">
        <f>Smartphone_Usage_And_Addiction_Analysis_7500_Rows[[#This Row],[social_media_hours]]+Smartphone_Usage_And_Addiction_Analysis_7500_Rows[[#This Row],[gaming_hours]]</f>
        <v>4.83</v>
      </c>
      <c r="K4212" s="1">
        <f>Smartphone_Usage_And_Addiction_Analysis_7500_Rows[[#This Row],[sleep_hours]]-Smartphone_Usage_And_Addiction_Analysis_7500_Rows[[#This Row],[total_leisure_hours]]</f>
        <v>2.5</v>
      </c>
      <c r="L4212">
        <v>149</v>
      </c>
      <c r="M4212">
        <v>32</v>
      </c>
      <c r="N4212" s="5">
        <f>Smartphone_Usage_And_Addiction_Analysis_7500_Rows[[#This Row],[app_opens_per_day]]/Smartphone_Usage_And_Addiction_Analysis_7500_Rows[[#This Row],[daily_screen_time_hours]]</f>
        <v>5.8931860036832413</v>
      </c>
      <c r="O4212">
        <v>5.97</v>
      </c>
      <c r="P4212" t="s">
        <v>22</v>
      </c>
      <c r="Q4212" t="s">
        <v>23</v>
      </c>
      <c r="R4212" t="s">
        <v>28</v>
      </c>
      <c r="S4212">
        <v>1</v>
      </c>
    </row>
    <row r="4213" spans="1:19" ht="18" customHeight="1" x14ac:dyDescent="0.25">
      <c r="A4213" s="10" t="s">
        <v>6524</v>
      </c>
      <c r="B4213" s="1">
        <v>29</v>
      </c>
      <c r="C4213" s="1" t="str">
        <f t="shared" si="65"/>
        <v>26-40 (Millennials)</v>
      </c>
      <c r="D4213" t="s">
        <v>7582</v>
      </c>
      <c r="E4213">
        <v>7.34</v>
      </c>
      <c r="F4213">
        <v>1.06</v>
      </c>
      <c r="G4213">
        <v>3.83</v>
      </c>
      <c r="H4213">
        <v>5.47</v>
      </c>
      <c r="I4213">
        <v>4.96</v>
      </c>
      <c r="J4213" s="1">
        <f>Smartphone_Usage_And_Addiction_Analysis_7500_Rows[[#This Row],[social_media_hours]]+Smartphone_Usage_And_Addiction_Analysis_7500_Rows[[#This Row],[gaming_hours]]</f>
        <v>4.8900000000000006</v>
      </c>
      <c r="K4213" s="1">
        <f>Smartphone_Usage_And_Addiction_Analysis_7500_Rows[[#This Row],[sleep_hours]]-Smartphone_Usage_And_Addiction_Analysis_7500_Rows[[#This Row],[total_leisure_hours]]</f>
        <v>6.9999999999999396E-2</v>
      </c>
      <c r="L4213">
        <v>169</v>
      </c>
      <c r="M4213">
        <v>106</v>
      </c>
      <c r="N4213" s="5">
        <f>Smartphone_Usage_And_Addiction_Analysis_7500_Rows[[#This Row],[app_opens_per_day]]/Smartphone_Usage_And_Addiction_Analysis_7500_Rows[[#This Row],[daily_screen_time_hours]]</f>
        <v>14.441416893732971</v>
      </c>
      <c r="O4213">
        <v>8.09</v>
      </c>
      <c r="P4213" t="s">
        <v>32</v>
      </c>
      <c r="Q4213" t="s">
        <v>23</v>
      </c>
      <c r="R4213" t="s">
        <v>28</v>
      </c>
      <c r="S4213">
        <v>1</v>
      </c>
    </row>
    <row r="4214" spans="1:19" ht="18" customHeight="1" x14ac:dyDescent="0.25">
      <c r="A4214" s="10" t="s">
        <v>6525</v>
      </c>
      <c r="B4214" s="1">
        <v>24</v>
      </c>
      <c r="C4214" s="1" t="str">
        <f t="shared" si="65"/>
        <v>18-25 (Gen Z)</v>
      </c>
      <c r="D4214" t="s">
        <v>7582</v>
      </c>
      <c r="E4214">
        <v>7.88</v>
      </c>
      <c r="F4214">
        <v>5.22</v>
      </c>
      <c r="G4214">
        <v>1.53</v>
      </c>
      <c r="H4214">
        <v>0.7</v>
      </c>
      <c r="I4214">
        <v>8.42</v>
      </c>
      <c r="J4214" s="1">
        <f>Smartphone_Usage_And_Addiction_Analysis_7500_Rows[[#This Row],[social_media_hours]]+Smartphone_Usage_And_Addiction_Analysis_7500_Rows[[#This Row],[gaming_hours]]</f>
        <v>6.75</v>
      </c>
      <c r="K4214" s="1">
        <f>Smartphone_Usage_And_Addiction_Analysis_7500_Rows[[#This Row],[sleep_hours]]-Smartphone_Usage_And_Addiction_Analysis_7500_Rows[[#This Row],[total_leisure_hours]]</f>
        <v>1.67</v>
      </c>
      <c r="L4214">
        <v>64</v>
      </c>
      <c r="M4214">
        <v>167</v>
      </c>
      <c r="N4214" s="5">
        <f>Smartphone_Usage_And_Addiction_Analysis_7500_Rows[[#This Row],[app_opens_per_day]]/Smartphone_Usage_And_Addiction_Analysis_7500_Rows[[#This Row],[daily_screen_time_hours]]</f>
        <v>21.19289340101523</v>
      </c>
      <c r="O4214">
        <v>9.3699999999999992</v>
      </c>
      <c r="P4214" t="s">
        <v>32</v>
      </c>
      <c r="Q4214" t="s">
        <v>19</v>
      </c>
      <c r="R4214" t="s">
        <v>28</v>
      </c>
      <c r="S4214">
        <v>1</v>
      </c>
    </row>
    <row r="4215" spans="1:19" ht="18" customHeight="1" x14ac:dyDescent="0.25">
      <c r="A4215" s="10" t="s">
        <v>6526</v>
      </c>
      <c r="B4215" s="1">
        <v>26</v>
      </c>
      <c r="C4215" s="1" t="str">
        <f t="shared" si="65"/>
        <v>26-40 (Millennials)</v>
      </c>
      <c r="D4215" t="s">
        <v>7582</v>
      </c>
      <c r="E4215">
        <v>5.17</v>
      </c>
      <c r="F4215">
        <v>3.36</v>
      </c>
      <c r="G4215">
        <v>3.54</v>
      </c>
      <c r="H4215">
        <v>2.6</v>
      </c>
      <c r="I4215">
        <v>6.93</v>
      </c>
      <c r="J4215" s="1">
        <f>Smartphone_Usage_And_Addiction_Analysis_7500_Rows[[#This Row],[social_media_hours]]+Smartphone_Usage_And_Addiction_Analysis_7500_Rows[[#This Row],[gaming_hours]]</f>
        <v>6.9</v>
      </c>
      <c r="K4215" s="1">
        <f>Smartphone_Usage_And_Addiction_Analysis_7500_Rows[[#This Row],[sleep_hours]]-Smartphone_Usage_And_Addiction_Analysis_7500_Rows[[#This Row],[total_leisure_hours]]</f>
        <v>2.9999999999999361E-2</v>
      </c>
      <c r="L4215">
        <v>155</v>
      </c>
      <c r="M4215">
        <v>50</v>
      </c>
      <c r="N4215" s="5">
        <f>Smartphone_Usage_And_Addiction_Analysis_7500_Rows[[#This Row],[app_opens_per_day]]/Smartphone_Usage_And_Addiction_Analysis_7500_Rows[[#This Row],[daily_screen_time_hours]]</f>
        <v>9.6711798839458414</v>
      </c>
      <c r="O4215">
        <v>7.81</v>
      </c>
      <c r="P4215" t="s">
        <v>32</v>
      </c>
      <c r="Q4215" t="s">
        <v>19</v>
      </c>
      <c r="R4215" t="s">
        <v>20</v>
      </c>
      <c r="S4215">
        <v>0</v>
      </c>
    </row>
    <row r="4216" spans="1:19" ht="18" customHeight="1" x14ac:dyDescent="0.25">
      <c r="A4216" s="10" t="s">
        <v>6527</v>
      </c>
      <c r="B4216" s="1">
        <v>18</v>
      </c>
      <c r="C4216" s="1" t="str">
        <f t="shared" si="65"/>
        <v>18-25 (Gen Z)</v>
      </c>
      <c r="D4216" t="s">
        <v>7582</v>
      </c>
      <c r="E4216">
        <v>10.41</v>
      </c>
      <c r="F4216">
        <v>3.82</v>
      </c>
      <c r="G4216">
        <v>1.82</v>
      </c>
      <c r="H4216">
        <v>0.6</v>
      </c>
      <c r="I4216">
        <v>5.9</v>
      </c>
      <c r="J4216" s="1">
        <f>Smartphone_Usage_And_Addiction_Analysis_7500_Rows[[#This Row],[social_media_hours]]+Smartphone_Usage_And_Addiction_Analysis_7500_Rows[[#This Row],[gaming_hours]]</f>
        <v>5.64</v>
      </c>
      <c r="K4216" s="1">
        <f>Smartphone_Usage_And_Addiction_Analysis_7500_Rows[[#This Row],[sleep_hours]]-Smartphone_Usage_And_Addiction_Analysis_7500_Rows[[#This Row],[total_leisure_hours]]</f>
        <v>0.26000000000000068</v>
      </c>
      <c r="L4216">
        <v>118</v>
      </c>
      <c r="M4216">
        <v>85</v>
      </c>
      <c r="N4216" s="5">
        <f>Smartphone_Usage_And_Addiction_Analysis_7500_Rows[[#This Row],[app_opens_per_day]]/Smartphone_Usage_And_Addiction_Analysis_7500_Rows[[#This Row],[daily_screen_time_hours]]</f>
        <v>8.165225744476464</v>
      </c>
      <c r="O4216">
        <v>11.54</v>
      </c>
      <c r="P4216" t="s">
        <v>22</v>
      </c>
      <c r="Q4216" t="s">
        <v>19</v>
      </c>
      <c r="R4216" t="s">
        <v>28</v>
      </c>
      <c r="S4216">
        <v>1</v>
      </c>
    </row>
    <row r="4217" spans="1:19" ht="18" customHeight="1" x14ac:dyDescent="0.25">
      <c r="A4217" s="10" t="s">
        <v>2810</v>
      </c>
      <c r="B4217" s="1">
        <v>18</v>
      </c>
      <c r="C4217" t="str">
        <f t="shared" si="65"/>
        <v>18-25 (Gen Z)</v>
      </c>
      <c r="D4217" s="1" t="s">
        <v>17</v>
      </c>
      <c r="E4217" s="1">
        <v>6.4</v>
      </c>
      <c r="F4217" s="1">
        <v>0.51</v>
      </c>
      <c r="G4217" s="1">
        <v>1.43</v>
      </c>
      <c r="H4217" s="1">
        <v>4.4800000000000004</v>
      </c>
      <c r="I4217" s="1">
        <v>7.53</v>
      </c>
      <c r="J4217" s="1">
        <f>Smartphone_Usage_And_Addiction_Analysis_7500_Rows[[#This Row],[social_media_hours]]+Smartphone_Usage_And_Addiction_Analysis_7500_Rows[[#This Row],[gaming_hours]]</f>
        <v>1.94</v>
      </c>
      <c r="K4217" s="1">
        <f>Smartphone_Usage_And_Addiction_Analysis_7500_Rows[[#This Row],[sleep_hours]]-Smartphone_Usage_And_Addiction_Analysis_7500_Rows[[#This Row],[total_leisure_hours]]</f>
        <v>5.59</v>
      </c>
      <c r="L4217" s="1">
        <v>177</v>
      </c>
      <c r="M4217" s="1">
        <v>27</v>
      </c>
      <c r="N4217" s="5">
        <f>Smartphone_Usage_And_Addiction_Analysis_7500_Rows[[#This Row],[app_opens_per_day]]/Smartphone_Usage_And_Addiction_Analysis_7500_Rows[[#This Row],[daily_screen_time_hours]]</f>
        <v>4.21875</v>
      </c>
      <c r="O4217" s="1">
        <v>8.18</v>
      </c>
      <c r="P4217" s="1" t="s">
        <v>32</v>
      </c>
      <c r="Q4217" s="1" t="s">
        <v>23</v>
      </c>
      <c r="R4217" s="1" t="s">
        <v>51</v>
      </c>
      <c r="S4217" s="1">
        <v>0</v>
      </c>
    </row>
    <row r="4218" spans="1:19" ht="18" customHeight="1" x14ac:dyDescent="0.25">
      <c r="A4218" s="10" t="s">
        <v>2811</v>
      </c>
      <c r="B4218" s="1">
        <v>19</v>
      </c>
      <c r="C4218" t="str">
        <f t="shared" si="65"/>
        <v>18-25 (Gen Z)</v>
      </c>
      <c r="D4218" s="1" t="s">
        <v>30</v>
      </c>
      <c r="E4218" s="1">
        <v>3.26</v>
      </c>
      <c r="F4218" s="1">
        <v>3.21</v>
      </c>
      <c r="G4218" s="1">
        <v>3.3</v>
      </c>
      <c r="H4218" s="1">
        <v>1.82</v>
      </c>
      <c r="I4218" s="1">
        <v>8.98</v>
      </c>
      <c r="J4218" s="1">
        <f>Smartphone_Usage_And_Addiction_Analysis_7500_Rows[[#This Row],[social_media_hours]]+Smartphone_Usage_And_Addiction_Analysis_7500_Rows[[#This Row],[gaming_hours]]</f>
        <v>6.51</v>
      </c>
      <c r="K4218" s="1">
        <f>Smartphone_Usage_And_Addiction_Analysis_7500_Rows[[#This Row],[sleep_hours]]-Smartphone_Usage_And_Addiction_Analysis_7500_Rows[[#This Row],[total_leisure_hours]]</f>
        <v>2.4700000000000006</v>
      </c>
      <c r="L4218" s="1">
        <v>226</v>
      </c>
      <c r="M4218" s="1">
        <v>131</v>
      </c>
      <c r="N4218" s="5">
        <f>Smartphone_Usage_And_Addiction_Analysis_7500_Rows[[#This Row],[app_opens_per_day]]/Smartphone_Usage_And_Addiction_Analysis_7500_Rows[[#This Row],[daily_screen_time_hours]]</f>
        <v>40.184049079754601</v>
      </c>
      <c r="O4218" s="1">
        <v>4.22</v>
      </c>
      <c r="P4218" s="1" t="s">
        <v>22</v>
      </c>
      <c r="Q4218" s="1" t="s">
        <v>23</v>
      </c>
      <c r="R4218" s="1" t="s">
        <v>20</v>
      </c>
      <c r="S4218" s="1">
        <v>0</v>
      </c>
    </row>
    <row r="4219" spans="1:19" ht="18" customHeight="1" x14ac:dyDescent="0.25">
      <c r="A4219" s="10" t="s">
        <v>2812</v>
      </c>
      <c r="B4219" s="1">
        <v>28</v>
      </c>
      <c r="C4219" t="str">
        <f t="shared" si="65"/>
        <v>26-40 (Millennials)</v>
      </c>
      <c r="D4219" s="1" t="s">
        <v>17</v>
      </c>
      <c r="E4219" s="1">
        <v>3.53</v>
      </c>
      <c r="F4219" s="1">
        <v>5.07</v>
      </c>
      <c r="G4219" s="1">
        <v>0.57999999999999996</v>
      </c>
      <c r="H4219" s="1">
        <v>4.07</v>
      </c>
      <c r="I4219" s="1">
        <v>8.51</v>
      </c>
      <c r="J4219" s="1">
        <f>Smartphone_Usage_And_Addiction_Analysis_7500_Rows[[#This Row],[social_media_hours]]+Smartphone_Usage_And_Addiction_Analysis_7500_Rows[[#This Row],[gaming_hours]]</f>
        <v>5.65</v>
      </c>
      <c r="K4219" s="1">
        <f>Smartphone_Usage_And_Addiction_Analysis_7500_Rows[[#This Row],[sleep_hours]]-Smartphone_Usage_And_Addiction_Analysis_7500_Rows[[#This Row],[total_leisure_hours]]</f>
        <v>2.8599999999999994</v>
      </c>
      <c r="L4219" s="1">
        <v>104</v>
      </c>
      <c r="M4219" s="1">
        <v>164</v>
      </c>
      <c r="N4219" s="5">
        <f>Smartphone_Usage_And_Addiction_Analysis_7500_Rows[[#This Row],[app_opens_per_day]]/Smartphone_Usage_And_Addiction_Analysis_7500_Rows[[#This Row],[daily_screen_time_hours]]</f>
        <v>46.45892351274788</v>
      </c>
      <c r="O4219" s="1">
        <v>4.1500000000000004</v>
      </c>
      <c r="P4219" s="1" t="s">
        <v>18</v>
      </c>
      <c r="Q4219" s="1" t="s">
        <v>19</v>
      </c>
      <c r="R4219" s="1" t="s">
        <v>24</v>
      </c>
      <c r="S4219" s="1">
        <v>1</v>
      </c>
    </row>
    <row r="4220" spans="1:19" ht="18" customHeight="1" x14ac:dyDescent="0.25">
      <c r="A4220" s="10" t="s">
        <v>2813</v>
      </c>
      <c r="B4220" s="1">
        <v>28</v>
      </c>
      <c r="C4220" t="str">
        <f t="shared" si="65"/>
        <v>26-40 (Millennials)</v>
      </c>
      <c r="D4220" s="1" t="s">
        <v>17</v>
      </c>
      <c r="E4220" s="1">
        <v>10.59</v>
      </c>
      <c r="F4220" s="1">
        <v>1.4</v>
      </c>
      <c r="G4220" s="1">
        <v>3.03</v>
      </c>
      <c r="H4220" s="1">
        <v>4.1100000000000003</v>
      </c>
      <c r="I4220" s="1">
        <v>6.15</v>
      </c>
      <c r="J4220" s="1">
        <f>Smartphone_Usage_And_Addiction_Analysis_7500_Rows[[#This Row],[social_media_hours]]+Smartphone_Usage_And_Addiction_Analysis_7500_Rows[[#This Row],[gaming_hours]]</f>
        <v>4.43</v>
      </c>
      <c r="K4220" s="1">
        <f>Smartphone_Usage_And_Addiction_Analysis_7500_Rows[[#This Row],[sleep_hours]]-Smartphone_Usage_And_Addiction_Analysis_7500_Rows[[#This Row],[total_leisure_hours]]</f>
        <v>1.7200000000000006</v>
      </c>
      <c r="L4220" s="1">
        <v>170</v>
      </c>
      <c r="M4220" s="1">
        <v>67</v>
      </c>
      <c r="N4220" s="5">
        <f>Smartphone_Usage_And_Addiction_Analysis_7500_Rows[[#This Row],[app_opens_per_day]]/Smartphone_Usage_And_Addiction_Analysis_7500_Rows[[#This Row],[daily_screen_time_hours]]</f>
        <v>6.3267233238904632</v>
      </c>
      <c r="O4220" s="1">
        <v>11.22</v>
      </c>
      <c r="P4220" s="1" t="s">
        <v>18</v>
      </c>
      <c r="Q4220" s="1" t="s">
        <v>19</v>
      </c>
      <c r="R4220" s="1" t="s">
        <v>24</v>
      </c>
      <c r="S4220" s="1">
        <v>1</v>
      </c>
    </row>
    <row r="4221" spans="1:19" ht="18" customHeight="1" x14ac:dyDescent="0.25">
      <c r="A4221" s="10" t="s">
        <v>6528</v>
      </c>
      <c r="B4221" s="1">
        <v>27</v>
      </c>
      <c r="C4221" s="1" t="str">
        <f t="shared" si="65"/>
        <v>26-40 (Millennials)</v>
      </c>
      <c r="D4221" t="s">
        <v>7582</v>
      </c>
      <c r="E4221">
        <v>10.59</v>
      </c>
      <c r="F4221">
        <v>1.03</v>
      </c>
      <c r="G4221">
        <v>2.71</v>
      </c>
      <c r="H4221">
        <v>2.41</v>
      </c>
      <c r="I4221">
        <v>7.27</v>
      </c>
      <c r="J4221" s="1">
        <f>Smartphone_Usage_And_Addiction_Analysis_7500_Rows[[#This Row],[social_media_hours]]+Smartphone_Usage_And_Addiction_Analysis_7500_Rows[[#This Row],[gaming_hours]]</f>
        <v>3.74</v>
      </c>
      <c r="K4221" s="1">
        <f>Smartphone_Usage_And_Addiction_Analysis_7500_Rows[[#This Row],[sleep_hours]]-Smartphone_Usage_And_Addiction_Analysis_7500_Rows[[#This Row],[total_leisure_hours]]</f>
        <v>3.5299999999999994</v>
      </c>
      <c r="L4221">
        <v>131</v>
      </c>
      <c r="M4221">
        <v>90</v>
      </c>
      <c r="N4221" s="5">
        <f>Smartphone_Usage_And_Addiction_Analysis_7500_Rows[[#This Row],[app_opens_per_day]]/Smartphone_Usage_And_Addiction_Analysis_7500_Rows[[#This Row],[daily_screen_time_hours]]</f>
        <v>8.4985835694050991</v>
      </c>
      <c r="O4221">
        <v>11.45</v>
      </c>
      <c r="P4221" t="s">
        <v>22</v>
      </c>
      <c r="Q4221" t="s">
        <v>23</v>
      </c>
      <c r="R4221" t="s">
        <v>28</v>
      </c>
      <c r="S4221">
        <v>1</v>
      </c>
    </row>
    <row r="4222" spans="1:19" ht="18" customHeight="1" x14ac:dyDescent="0.25">
      <c r="A4222" s="10" t="s">
        <v>2814</v>
      </c>
      <c r="B4222" s="1">
        <v>18</v>
      </c>
      <c r="C4222" t="str">
        <f t="shared" si="65"/>
        <v>18-25 (Gen Z)</v>
      </c>
      <c r="D4222" s="1" t="s">
        <v>30</v>
      </c>
      <c r="E4222" s="1">
        <v>8.49</v>
      </c>
      <c r="F4222" s="1">
        <v>3.92</v>
      </c>
      <c r="G4222" s="1">
        <v>1.83</v>
      </c>
      <c r="H4222" s="1">
        <v>3.07</v>
      </c>
      <c r="I4222" s="1">
        <v>8.4700000000000006</v>
      </c>
      <c r="J4222" s="1">
        <f>Smartphone_Usage_And_Addiction_Analysis_7500_Rows[[#This Row],[social_media_hours]]+Smartphone_Usage_And_Addiction_Analysis_7500_Rows[[#This Row],[gaming_hours]]</f>
        <v>5.75</v>
      </c>
      <c r="K4222" s="1">
        <f>Smartphone_Usage_And_Addiction_Analysis_7500_Rows[[#This Row],[sleep_hours]]-Smartphone_Usage_And_Addiction_Analysis_7500_Rows[[#This Row],[total_leisure_hours]]</f>
        <v>2.7200000000000006</v>
      </c>
      <c r="L4222" s="1">
        <v>199</v>
      </c>
      <c r="M4222" s="1">
        <v>95</v>
      </c>
      <c r="N4222" s="5">
        <f>Smartphone_Usage_And_Addiction_Analysis_7500_Rows[[#This Row],[app_opens_per_day]]/Smartphone_Usage_And_Addiction_Analysis_7500_Rows[[#This Row],[daily_screen_time_hours]]</f>
        <v>11.189634864546525</v>
      </c>
      <c r="O4222" s="1">
        <v>9.2100000000000009</v>
      </c>
      <c r="P4222" s="1" t="s">
        <v>32</v>
      </c>
      <c r="Q4222" s="1" t="s">
        <v>19</v>
      </c>
      <c r="R4222" s="1" t="s">
        <v>28</v>
      </c>
      <c r="S4222" s="1">
        <v>1</v>
      </c>
    </row>
    <row r="4223" spans="1:19" ht="18" customHeight="1" x14ac:dyDescent="0.25">
      <c r="A4223" s="10" t="s">
        <v>2815</v>
      </c>
      <c r="B4223" s="1">
        <v>27</v>
      </c>
      <c r="C4223" t="str">
        <f t="shared" si="65"/>
        <v>26-40 (Millennials)</v>
      </c>
      <c r="D4223" s="1" t="s">
        <v>30</v>
      </c>
      <c r="E4223" s="1">
        <v>3.82</v>
      </c>
      <c r="F4223" s="1">
        <v>0.88</v>
      </c>
      <c r="G4223" s="1">
        <v>2.46</v>
      </c>
      <c r="H4223" s="1">
        <v>0.99</v>
      </c>
      <c r="I4223" s="1">
        <v>5.4</v>
      </c>
      <c r="J4223" s="1">
        <f>Smartphone_Usage_And_Addiction_Analysis_7500_Rows[[#This Row],[social_media_hours]]+Smartphone_Usage_And_Addiction_Analysis_7500_Rows[[#This Row],[gaming_hours]]</f>
        <v>3.34</v>
      </c>
      <c r="K4223" s="1">
        <f>Smartphone_Usage_And_Addiction_Analysis_7500_Rows[[#This Row],[sleep_hours]]-Smartphone_Usage_And_Addiction_Analysis_7500_Rows[[#This Row],[total_leisure_hours]]</f>
        <v>2.0600000000000005</v>
      </c>
      <c r="L4223" s="1">
        <v>113</v>
      </c>
      <c r="M4223" s="1">
        <v>122</v>
      </c>
      <c r="N4223" s="5">
        <f>Smartphone_Usage_And_Addiction_Analysis_7500_Rows[[#This Row],[app_opens_per_day]]/Smartphone_Usage_And_Addiction_Analysis_7500_Rows[[#This Row],[daily_screen_time_hours]]</f>
        <v>31.937172774869111</v>
      </c>
      <c r="O4223" s="1">
        <v>5.0999999999999996</v>
      </c>
      <c r="P4223" s="1" t="s">
        <v>22</v>
      </c>
      <c r="Q4223" s="1" t="s">
        <v>19</v>
      </c>
      <c r="R4223" s="1" t="s">
        <v>51</v>
      </c>
      <c r="S4223" s="1">
        <v>0</v>
      </c>
    </row>
    <row r="4224" spans="1:19" ht="18" customHeight="1" x14ac:dyDescent="0.25">
      <c r="A4224" s="10" t="s">
        <v>2816</v>
      </c>
      <c r="B4224" s="1">
        <v>23</v>
      </c>
      <c r="C4224" t="str">
        <f t="shared" si="65"/>
        <v>18-25 (Gen Z)</v>
      </c>
      <c r="D4224" s="1" t="s">
        <v>30</v>
      </c>
      <c r="E4224" s="1">
        <v>6.85</v>
      </c>
      <c r="F4224" s="1">
        <v>0.73</v>
      </c>
      <c r="G4224" s="1">
        <v>0.51</v>
      </c>
      <c r="H4224" s="1">
        <v>4.6399999999999997</v>
      </c>
      <c r="I4224" s="1">
        <v>7.09</v>
      </c>
      <c r="J4224" s="1">
        <f>Smartphone_Usage_And_Addiction_Analysis_7500_Rows[[#This Row],[social_media_hours]]+Smartphone_Usage_And_Addiction_Analysis_7500_Rows[[#This Row],[gaming_hours]]</f>
        <v>1.24</v>
      </c>
      <c r="K4224" s="1">
        <f>Smartphone_Usage_And_Addiction_Analysis_7500_Rows[[#This Row],[sleep_hours]]-Smartphone_Usage_And_Addiction_Analysis_7500_Rows[[#This Row],[total_leisure_hours]]</f>
        <v>5.85</v>
      </c>
      <c r="L4224" s="1">
        <v>66</v>
      </c>
      <c r="M4224" s="1">
        <v>57</v>
      </c>
      <c r="N4224" s="5">
        <f>Smartphone_Usage_And_Addiction_Analysis_7500_Rows[[#This Row],[app_opens_per_day]]/Smartphone_Usage_And_Addiction_Analysis_7500_Rows[[#This Row],[daily_screen_time_hours]]</f>
        <v>8.3211678832116789</v>
      </c>
      <c r="O4224" s="1">
        <v>7.82</v>
      </c>
      <c r="P4224" s="1" t="s">
        <v>18</v>
      </c>
      <c r="Q4224" s="1" t="s">
        <v>19</v>
      </c>
      <c r="R4224" s="1" t="s">
        <v>28</v>
      </c>
      <c r="S4224" s="1">
        <v>1</v>
      </c>
    </row>
    <row r="4225" spans="1:19" ht="18" customHeight="1" x14ac:dyDescent="0.25">
      <c r="A4225" s="10" t="s">
        <v>2817</v>
      </c>
      <c r="B4225" s="1">
        <v>24</v>
      </c>
      <c r="C4225" t="str">
        <f t="shared" si="65"/>
        <v>18-25 (Gen Z)</v>
      </c>
      <c r="D4225" s="1" t="s">
        <v>30</v>
      </c>
      <c r="E4225" s="1">
        <v>7.84</v>
      </c>
      <c r="F4225" s="1">
        <v>3.78</v>
      </c>
      <c r="G4225" s="1">
        <v>3.7</v>
      </c>
      <c r="H4225" s="1">
        <v>2.15</v>
      </c>
      <c r="I4225" s="1">
        <v>8.44</v>
      </c>
      <c r="J4225" s="1">
        <f>Smartphone_Usage_And_Addiction_Analysis_7500_Rows[[#This Row],[social_media_hours]]+Smartphone_Usage_And_Addiction_Analysis_7500_Rows[[#This Row],[gaming_hours]]</f>
        <v>7.48</v>
      </c>
      <c r="K4225" s="1">
        <f>Smartphone_Usage_And_Addiction_Analysis_7500_Rows[[#This Row],[sleep_hours]]-Smartphone_Usage_And_Addiction_Analysis_7500_Rows[[#This Row],[total_leisure_hours]]</f>
        <v>0.95999999999999908</v>
      </c>
      <c r="L4225" s="1">
        <v>163</v>
      </c>
      <c r="M4225" s="1">
        <v>159</v>
      </c>
      <c r="N4225" s="5">
        <f>Smartphone_Usage_And_Addiction_Analysis_7500_Rows[[#This Row],[app_opens_per_day]]/Smartphone_Usage_And_Addiction_Analysis_7500_Rows[[#This Row],[daily_screen_time_hours]]</f>
        <v>20.280612244897959</v>
      </c>
      <c r="O4225" s="1">
        <v>8.76</v>
      </c>
      <c r="P4225" s="1" t="s">
        <v>18</v>
      </c>
      <c r="Q4225" s="1" t="s">
        <v>19</v>
      </c>
      <c r="R4225" s="1" t="s">
        <v>28</v>
      </c>
      <c r="S4225" s="1">
        <v>1</v>
      </c>
    </row>
    <row r="4226" spans="1:19" ht="18" customHeight="1" x14ac:dyDescent="0.25">
      <c r="A4226" s="10" t="s">
        <v>2818</v>
      </c>
      <c r="B4226" s="1">
        <v>33</v>
      </c>
      <c r="C4226" t="str">
        <f t="shared" ref="C4226:C4289" si="66">IF(B4226&lt;=25, "18-25 (Gen Z)", IF(B4226&lt;=40, "26-40 (Millennials)"))</f>
        <v>26-40 (Millennials)</v>
      </c>
      <c r="D4226" s="1" t="s">
        <v>17</v>
      </c>
      <c r="E4226" s="1">
        <v>5.9</v>
      </c>
      <c r="F4226" s="1">
        <v>3.78</v>
      </c>
      <c r="G4226" s="1">
        <v>2.4900000000000002</v>
      </c>
      <c r="H4226" s="1">
        <v>3.02</v>
      </c>
      <c r="I4226" s="1">
        <v>6.29</v>
      </c>
      <c r="J4226" s="1">
        <f>Smartphone_Usage_And_Addiction_Analysis_7500_Rows[[#This Row],[social_media_hours]]+Smartphone_Usage_And_Addiction_Analysis_7500_Rows[[#This Row],[gaming_hours]]</f>
        <v>6.27</v>
      </c>
      <c r="K4226" s="1">
        <f>Smartphone_Usage_And_Addiction_Analysis_7500_Rows[[#This Row],[sleep_hours]]-Smartphone_Usage_And_Addiction_Analysis_7500_Rows[[#This Row],[total_leisure_hours]]</f>
        <v>2.0000000000000462E-2</v>
      </c>
      <c r="L4226" s="1">
        <v>100</v>
      </c>
      <c r="M4226" s="1">
        <v>41</v>
      </c>
      <c r="N4226" s="5">
        <f>Smartphone_Usage_And_Addiction_Analysis_7500_Rows[[#This Row],[app_opens_per_day]]/Smartphone_Usage_And_Addiction_Analysis_7500_Rows[[#This Row],[daily_screen_time_hours]]</f>
        <v>6.9491525423728806</v>
      </c>
      <c r="O4226" s="1">
        <v>6.81</v>
      </c>
      <c r="P4226" s="1" t="s">
        <v>32</v>
      </c>
      <c r="Q4226" s="1" t="s">
        <v>23</v>
      </c>
      <c r="R4226" s="1" t="s">
        <v>51</v>
      </c>
      <c r="S4226" s="1">
        <v>0</v>
      </c>
    </row>
    <row r="4227" spans="1:19" ht="18" customHeight="1" x14ac:dyDescent="0.25">
      <c r="A4227" s="10" t="s">
        <v>2819</v>
      </c>
      <c r="B4227" s="1">
        <v>35</v>
      </c>
      <c r="C4227" t="str">
        <f t="shared" si="66"/>
        <v>26-40 (Millennials)</v>
      </c>
      <c r="D4227" s="1" t="s">
        <v>17</v>
      </c>
      <c r="E4227" s="1">
        <v>4.6900000000000004</v>
      </c>
      <c r="F4227" s="1">
        <v>3.2</v>
      </c>
      <c r="G4227" s="1">
        <v>1.69</v>
      </c>
      <c r="H4227" s="1">
        <v>4.75</v>
      </c>
      <c r="I4227" s="1">
        <v>4.76</v>
      </c>
      <c r="J4227" s="1">
        <f>Smartphone_Usage_And_Addiction_Analysis_7500_Rows[[#This Row],[social_media_hours]]+Smartphone_Usage_And_Addiction_Analysis_7500_Rows[[#This Row],[gaming_hours]]</f>
        <v>4.8900000000000006</v>
      </c>
      <c r="K4227" s="1">
        <f>Smartphone_Usage_And_Addiction_Analysis_7500_Rows[[#This Row],[sleep_hours]]-Smartphone_Usage_And_Addiction_Analysis_7500_Rows[[#This Row],[total_leisure_hours]]</f>
        <v>-0.13000000000000078</v>
      </c>
      <c r="L4227" s="1">
        <v>40</v>
      </c>
      <c r="M4227" s="1">
        <v>15</v>
      </c>
      <c r="N4227" s="5">
        <f>Smartphone_Usage_And_Addiction_Analysis_7500_Rows[[#This Row],[app_opens_per_day]]/Smartphone_Usage_And_Addiction_Analysis_7500_Rows[[#This Row],[daily_screen_time_hours]]</f>
        <v>3.1982942430703623</v>
      </c>
      <c r="O4227" s="1">
        <v>5.39</v>
      </c>
      <c r="P4227" s="1" t="s">
        <v>22</v>
      </c>
      <c r="Q4227" s="1" t="s">
        <v>19</v>
      </c>
      <c r="R4227" s="1" t="s">
        <v>20</v>
      </c>
      <c r="S4227" s="1">
        <v>0</v>
      </c>
    </row>
    <row r="4228" spans="1:19" ht="18" customHeight="1" x14ac:dyDescent="0.25">
      <c r="A4228" s="10" t="s">
        <v>2820</v>
      </c>
      <c r="B4228" s="1">
        <v>34</v>
      </c>
      <c r="C4228" t="str">
        <f t="shared" si="66"/>
        <v>26-40 (Millennials)</v>
      </c>
      <c r="D4228" s="1" t="s">
        <v>30</v>
      </c>
      <c r="E4228" s="1">
        <v>7.44</v>
      </c>
      <c r="F4228" s="1">
        <v>4.82</v>
      </c>
      <c r="G4228" s="1">
        <v>2.56</v>
      </c>
      <c r="H4228" s="1">
        <v>4.24</v>
      </c>
      <c r="I4228" s="1">
        <v>5.68</v>
      </c>
      <c r="J4228" s="1">
        <f>Smartphone_Usage_And_Addiction_Analysis_7500_Rows[[#This Row],[social_media_hours]]+Smartphone_Usage_And_Addiction_Analysis_7500_Rows[[#This Row],[gaming_hours]]</f>
        <v>7.3800000000000008</v>
      </c>
      <c r="K4228" s="1">
        <f>Smartphone_Usage_And_Addiction_Analysis_7500_Rows[[#This Row],[sleep_hours]]-Smartphone_Usage_And_Addiction_Analysis_7500_Rows[[#This Row],[total_leisure_hours]]</f>
        <v>-1.7000000000000011</v>
      </c>
      <c r="L4228" s="1">
        <v>38</v>
      </c>
      <c r="M4228" s="1">
        <v>92</v>
      </c>
      <c r="N4228" s="5">
        <f>Smartphone_Usage_And_Addiction_Analysis_7500_Rows[[#This Row],[app_opens_per_day]]/Smartphone_Usage_And_Addiction_Analysis_7500_Rows[[#This Row],[daily_screen_time_hours]]</f>
        <v>12.365591397849462</v>
      </c>
      <c r="O4228" s="1">
        <v>8.66</v>
      </c>
      <c r="P4228" s="1" t="s">
        <v>32</v>
      </c>
      <c r="Q4228" s="1" t="s">
        <v>19</v>
      </c>
      <c r="R4228" s="1" t="s">
        <v>24</v>
      </c>
      <c r="S4228" s="1">
        <v>1</v>
      </c>
    </row>
    <row r="4229" spans="1:19" ht="18" customHeight="1" x14ac:dyDescent="0.25">
      <c r="A4229" s="10" t="s">
        <v>2821</v>
      </c>
      <c r="B4229" s="1">
        <v>28</v>
      </c>
      <c r="C4229" t="str">
        <f t="shared" si="66"/>
        <v>26-40 (Millennials)</v>
      </c>
      <c r="D4229" s="1" t="s">
        <v>17</v>
      </c>
      <c r="E4229" s="1">
        <v>9.7899999999999991</v>
      </c>
      <c r="F4229" s="1">
        <v>3</v>
      </c>
      <c r="G4229" s="1">
        <v>2.2599999999999998</v>
      </c>
      <c r="H4229" s="1">
        <v>3.4</v>
      </c>
      <c r="I4229" s="1">
        <v>7.33</v>
      </c>
      <c r="J4229" s="1">
        <f>Smartphone_Usage_And_Addiction_Analysis_7500_Rows[[#This Row],[social_media_hours]]+Smartphone_Usage_And_Addiction_Analysis_7500_Rows[[#This Row],[gaming_hours]]</f>
        <v>5.26</v>
      </c>
      <c r="K4229" s="1">
        <f>Smartphone_Usage_And_Addiction_Analysis_7500_Rows[[#This Row],[sleep_hours]]-Smartphone_Usage_And_Addiction_Analysis_7500_Rows[[#This Row],[total_leisure_hours]]</f>
        <v>2.0700000000000003</v>
      </c>
      <c r="L4229" s="1">
        <v>178</v>
      </c>
      <c r="M4229" s="1">
        <v>123</v>
      </c>
      <c r="N4229" s="5">
        <f>Smartphone_Usage_And_Addiction_Analysis_7500_Rows[[#This Row],[app_opens_per_day]]/Smartphone_Usage_And_Addiction_Analysis_7500_Rows[[#This Row],[daily_screen_time_hours]]</f>
        <v>12.563840653728295</v>
      </c>
      <c r="O4229" s="1">
        <v>12.5</v>
      </c>
      <c r="P4229" s="1" t="s">
        <v>22</v>
      </c>
      <c r="Q4229" s="1" t="s">
        <v>19</v>
      </c>
      <c r="R4229" s="1" t="s">
        <v>24</v>
      </c>
      <c r="S4229" s="1">
        <v>1</v>
      </c>
    </row>
    <row r="4230" spans="1:19" ht="18" customHeight="1" x14ac:dyDescent="0.25">
      <c r="A4230" s="10" t="s">
        <v>2822</v>
      </c>
      <c r="B4230" s="1">
        <v>29</v>
      </c>
      <c r="C4230" t="str">
        <f t="shared" si="66"/>
        <v>26-40 (Millennials)</v>
      </c>
      <c r="D4230" s="1" t="s">
        <v>30</v>
      </c>
      <c r="E4230" s="1">
        <v>10.81</v>
      </c>
      <c r="F4230" s="1">
        <v>1.68</v>
      </c>
      <c r="G4230" s="1">
        <v>2.4900000000000002</v>
      </c>
      <c r="H4230" s="1">
        <v>1.56</v>
      </c>
      <c r="I4230" s="1">
        <v>6.04</v>
      </c>
      <c r="J4230" s="1">
        <f>Smartphone_Usage_And_Addiction_Analysis_7500_Rows[[#This Row],[social_media_hours]]+Smartphone_Usage_And_Addiction_Analysis_7500_Rows[[#This Row],[gaming_hours]]</f>
        <v>4.17</v>
      </c>
      <c r="K4230" s="1">
        <f>Smartphone_Usage_And_Addiction_Analysis_7500_Rows[[#This Row],[sleep_hours]]-Smartphone_Usage_And_Addiction_Analysis_7500_Rows[[#This Row],[total_leisure_hours]]</f>
        <v>1.87</v>
      </c>
      <c r="L4230" s="1">
        <v>83</v>
      </c>
      <c r="M4230" s="1">
        <v>101</v>
      </c>
      <c r="N4230" s="5">
        <f>Smartphone_Usage_And_Addiction_Analysis_7500_Rows[[#This Row],[app_opens_per_day]]/Smartphone_Usage_And_Addiction_Analysis_7500_Rows[[#This Row],[daily_screen_time_hours]]</f>
        <v>9.3432007400555044</v>
      </c>
      <c r="O4230" s="1">
        <v>11.74</v>
      </c>
      <c r="P4230" s="1" t="s">
        <v>22</v>
      </c>
      <c r="Q4230" s="1" t="s">
        <v>23</v>
      </c>
      <c r="R4230" s="1" t="s">
        <v>28</v>
      </c>
      <c r="S4230" s="1">
        <v>1</v>
      </c>
    </row>
    <row r="4231" spans="1:19" ht="18" customHeight="1" x14ac:dyDescent="0.25">
      <c r="A4231" s="10" t="s">
        <v>2823</v>
      </c>
      <c r="B4231" s="1">
        <v>24</v>
      </c>
      <c r="C4231" t="str">
        <f t="shared" si="66"/>
        <v>18-25 (Gen Z)</v>
      </c>
      <c r="D4231" s="1" t="s">
        <v>30</v>
      </c>
      <c r="E4231" s="1">
        <v>9.1199999999999992</v>
      </c>
      <c r="F4231" s="1">
        <v>2.08</v>
      </c>
      <c r="G4231" s="1">
        <v>1.52</v>
      </c>
      <c r="H4231" s="1">
        <v>5.7</v>
      </c>
      <c r="I4231" s="1">
        <v>4.5999999999999996</v>
      </c>
      <c r="J4231" s="1">
        <f>Smartphone_Usage_And_Addiction_Analysis_7500_Rows[[#This Row],[social_media_hours]]+Smartphone_Usage_And_Addiction_Analysis_7500_Rows[[#This Row],[gaming_hours]]</f>
        <v>3.6</v>
      </c>
      <c r="K4231" s="1">
        <f>Smartphone_Usage_And_Addiction_Analysis_7500_Rows[[#This Row],[sleep_hours]]-Smartphone_Usage_And_Addiction_Analysis_7500_Rows[[#This Row],[total_leisure_hours]]</f>
        <v>0.99999999999999956</v>
      </c>
      <c r="L4231" s="1">
        <v>221</v>
      </c>
      <c r="M4231" s="1">
        <v>125</v>
      </c>
      <c r="N4231" s="5">
        <f>Smartphone_Usage_And_Addiction_Analysis_7500_Rows[[#This Row],[app_opens_per_day]]/Smartphone_Usage_And_Addiction_Analysis_7500_Rows[[#This Row],[daily_screen_time_hours]]</f>
        <v>13.706140350877194</v>
      </c>
      <c r="O4231" s="1">
        <v>12</v>
      </c>
      <c r="P4231" s="1" t="s">
        <v>32</v>
      </c>
      <c r="Q4231" s="1" t="s">
        <v>19</v>
      </c>
      <c r="R4231" s="1" t="s">
        <v>24</v>
      </c>
      <c r="S4231" s="1">
        <v>1</v>
      </c>
    </row>
    <row r="4232" spans="1:19" ht="18" customHeight="1" x14ac:dyDescent="0.25">
      <c r="A4232" s="10" t="s">
        <v>2824</v>
      </c>
      <c r="B4232" s="1">
        <v>21</v>
      </c>
      <c r="C4232" t="str">
        <f t="shared" si="66"/>
        <v>18-25 (Gen Z)</v>
      </c>
      <c r="D4232" s="1" t="s">
        <v>17</v>
      </c>
      <c r="E4232" s="1">
        <v>11.66</v>
      </c>
      <c r="F4232" s="1">
        <v>3.12</v>
      </c>
      <c r="G4232" s="1">
        <v>1.28</v>
      </c>
      <c r="H4232" s="1">
        <v>5.4</v>
      </c>
      <c r="I4232" s="1">
        <v>4.58</v>
      </c>
      <c r="J4232" s="1">
        <f>Smartphone_Usage_And_Addiction_Analysis_7500_Rows[[#This Row],[social_media_hours]]+Smartphone_Usage_And_Addiction_Analysis_7500_Rows[[#This Row],[gaming_hours]]</f>
        <v>4.4000000000000004</v>
      </c>
      <c r="K4232" s="1">
        <f>Smartphone_Usage_And_Addiction_Analysis_7500_Rows[[#This Row],[sleep_hours]]-Smartphone_Usage_And_Addiction_Analysis_7500_Rows[[#This Row],[total_leisure_hours]]</f>
        <v>0.17999999999999972</v>
      </c>
      <c r="L4232" s="1">
        <v>31</v>
      </c>
      <c r="M4232" s="1">
        <v>34</v>
      </c>
      <c r="N4232" s="5">
        <f>Smartphone_Usage_And_Addiction_Analysis_7500_Rows[[#This Row],[app_opens_per_day]]/Smartphone_Usage_And_Addiction_Analysis_7500_Rows[[#This Row],[daily_screen_time_hours]]</f>
        <v>2.9159519725557459</v>
      </c>
      <c r="O4232" s="1">
        <v>12.26</v>
      </c>
      <c r="P4232" s="1" t="s">
        <v>22</v>
      </c>
      <c r="Q4232" s="1" t="s">
        <v>19</v>
      </c>
      <c r="R4232" s="1" t="s">
        <v>28</v>
      </c>
      <c r="S4232" s="1">
        <v>1</v>
      </c>
    </row>
    <row r="4233" spans="1:19" ht="18" customHeight="1" x14ac:dyDescent="0.25">
      <c r="A4233" s="10" t="s">
        <v>2825</v>
      </c>
      <c r="B4233" s="1">
        <v>21</v>
      </c>
      <c r="C4233" t="str">
        <f t="shared" si="66"/>
        <v>18-25 (Gen Z)</v>
      </c>
      <c r="D4233" s="1" t="s">
        <v>17</v>
      </c>
      <c r="E4233" s="1">
        <v>9.44</v>
      </c>
      <c r="F4233" s="1">
        <v>1.65</v>
      </c>
      <c r="G4233" s="1">
        <v>1.35</v>
      </c>
      <c r="H4233" s="1">
        <v>2.5</v>
      </c>
      <c r="I4233" s="1">
        <v>5.3</v>
      </c>
      <c r="J4233" s="1">
        <f>Smartphone_Usage_And_Addiction_Analysis_7500_Rows[[#This Row],[social_media_hours]]+Smartphone_Usage_And_Addiction_Analysis_7500_Rows[[#This Row],[gaming_hours]]</f>
        <v>3</v>
      </c>
      <c r="K4233" s="1">
        <f>Smartphone_Usage_And_Addiction_Analysis_7500_Rows[[#This Row],[sleep_hours]]-Smartphone_Usage_And_Addiction_Analysis_7500_Rows[[#This Row],[total_leisure_hours]]</f>
        <v>2.2999999999999998</v>
      </c>
      <c r="L4233" s="1">
        <v>240</v>
      </c>
      <c r="M4233" s="1">
        <v>121</v>
      </c>
      <c r="N4233" s="5">
        <f>Smartphone_Usage_And_Addiction_Analysis_7500_Rows[[#This Row],[app_opens_per_day]]/Smartphone_Usage_And_Addiction_Analysis_7500_Rows[[#This Row],[daily_screen_time_hours]]</f>
        <v>12.817796610169491</v>
      </c>
      <c r="O4233" s="1">
        <v>11.43</v>
      </c>
      <c r="P4233" s="1" t="s">
        <v>22</v>
      </c>
      <c r="Q4233" s="1" t="s">
        <v>19</v>
      </c>
      <c r="R4233" s="1" t="s">
        <v>28</v>
      </c>
      <c r="S4233" s="1">
        <v>1</v>
      </c>
    </row>
    <row r="4234" spans="1:19" ht="18" customHeight="1" x14ac:dyDescent="0.25">
      <c r="A4234" s="10" t="s">
        <v>2826</v>
      </c>
      <c r="B4234" s="1">
        <v>35</v>
      </c>
      <c r="C4234" t="str">
        <f t="shared" si="66"/>
        <v>26-40 (Millennials)</v>
      </c>
      <c r="D4234" s="1" t="s">
        <v>30</v>
      </c>
      <c r="E4234" s="1">
        <v>6.2</v>
      </c>
      <c r="F4234" s="1">
        <v>1.93</v>
      </c>
      <c r="G4234" s="1">
        <v>1.05</v>
      </c>
      <c r="H4234" s="1">
        <v>1.2</v>
      </c>
      <c r="I4234" s="1">
        <v>5.24</v>
      </c>
      <c r="J4234" s="1">
        <f>Smartphone_Usage_And_Addiction_Analysis_7500_Rows[[#This Row],[social_media_hours]]+Smartphone_Usage_And_Addiction_Analysis_7500_Rows[[#This Row],[gaming_hours]]</f>
        <v>2.98</v>
      </c>
      <c r="K4234" s="1">
        <f>Smartphone_Usage_And_Addiction_Analysis_7500_Rows[[#This Row],[sleep_hours]]-Smartphone_Usage_And_Addiction_Analysis_7500_Rows[[#This Row],[total_leisure_hours]]</f>
        <v>2.2600000000000002</v>
      </c>
      <c r="L4234" s="1">
        <v>229</v>
      </c>
      <c r="M4234" s="1">
        <v>74</v>
      </c>
      <c r="N4234" s="5">
        <f>Smartphone_Usage_And_Addiction_Analysis_7500_Rows[[#This Row],[app_opens_per_day]]/Smartphone_Usage_And_Addiction_Analysis_7500_Rows[[#This Row],[daily_screen_time_hours]]</f>
        <v>11.935483870967742</v>
      </c>
      <c r="O4234" s="1">
        <v>8.27</v>
      </c>
      <c r="P4234" s="1" t="s">
        <v>18</v>
      </c>
      <c r="Q4234" s="1" t="s">
        <v>19</v>
      </c>
      <c r="R4234" s="1" t="s">
        <v>51</v>
      </c>
      <c r="S4234" s="1">
        <v>0</v>
      </c>
    </row>
    <row r="4235" spans="1:19" ht="18" customHeight="1" x14ac:dyDescent="0.25">
      <c r="A4235" s="10" t="s">
        <v>6529</v>
      </c>
      <c r="B4235" s="1">
        <v>26</v>
      </c>
      <c r="C4235" s="1" t="str">
        <f t="shared" si="66"/>
        <v>26-40 (Millennials)</v>
      </c>
      <c r="D4235" t="s">
        <v>7582</v>
      </c>
      <c r="E4235">
        <v>5.87</v>
      </c>
      <c r="F4235">
        <v>5.5</v>
      </c>
      <c r="G4235">
        <v>0.43</v>
      </c>
      <c r="H4235">
        <v>4.05</v>
      </c>
      <c r="I4235">
        <v>5.7</v>
      </c>
      <c r="J4235" s="1">
        <f>Smartphone_Usage_And_Addiction_Analysis_7500_Rows[[#This Row],[social_media_hours]]+Smartphone_Usage_And_Addiction_Analysis_7500_Rows[[#This Row],[gaming_hours]]</f>
        <v>5.93</v>
      </c>
      <c r="K4235" s="1">
        <f>Smartphone_Usage_And_Addiction_Analysis_7500_Rows[[#This Row],[sleep_hours]]-Smartphone_Usage_And_Addiction_Analysis_7500_Rows[[#This Row],[total_leisure_hours]]</f>
        <v>-0.22999999999999954</v>
      </c>
      <c r="L4235">
        <v>51</v>
      </c>
      <c r="M4235">
        <v>173</v>
      </c>
      <c r="N4235" s="5">
        <f>Smartphone_Usage_And_Addiction_Analysis_7500_Rows[[#This Row],[app_opens_per_day]]/Smartphone_Usage_And_Addiction_Analysis_7500_Rows[[#This Row],[daily_screen_time_hours]]</f>
        <v>29.471890971039183</v>
      </c>
      <c r="O4235">
        <v>7.35</v>
      </c>
      <c r="P4235" t="s">
        <v>32</v>
      </c>
      <c r="Q4235" t="s">
        <v>23</v>
      </c>
      <c r="R4235" t="s">
        <v>24</v>
      </c>
      <c r="S4235">
        <v>1</v>
      </c>
    </row>
    <row r="4236" spans="1:19" ht="18" customHeight="1" x14ac:dyDescent="0.25">
      <c r="A4236" s="10" t="s">
        <v>2827</v>
      </c>
      <c r="B4236" s="1">
        <v>34</v>
      </c>
      <c r="C4236" t="str">
        <f t="shared" si="66"/>
        <v>26-40 (Millennials)</v>
      </c>
      <c r="D4236" s="1" t="s">
        <v>17</v>
      </c>
      <c r="E4236" s="1">
        <v>10.29</v>
      </c>
      <c r="F4236" s="1">
        <v>4.71</v>
      </c>
      <c r="G4236" s="1">
        <v>3.84</v>
      </c>
      <c r="H4236" s="1">
        <v>4.2300000000000004</v>
      </c>
      <c r="I4236" s="1">
        <v>7.37</v>
      </c>
      <c r="J4236" s="1">
        <f>Smartphone_Usage_And_Addiction_Analysis_7500_Rows[[#This Row],[social_media_hours]]+Smartphone_Usage_And_Addiction_Analysis_7500_Rows[[#This Row],[gaming_hours]]</f>
        <v>8.5500000000000007</v>
      </c>
      <c r="K4236" s="1">
        <f>Smartphone_Usage_And_Addiction_Analysis_7500_Rows[[#This Row],[sleep_hours]]-Smartphone_Usage_And_Addiction_Analysis_7500_Rows[[#This Row],[total_leisure_hours]]</f>
        <v>-1.1800000000000006</v>
      </c>
      <c r="L4236" s="1">
        <v>214</v>
      </c>
      <c r="M4236" s="1">
        <v>170</v>
      </c>
      <c r="N4236" s="5">
        <f>Smartphone_Usage_And_Addiction_Analysis_7500_Rows[[#This Row],[app_opens_per_day]]/Smartphone_Usage_And_Addiction_Analysis_7500_Rows[[#This Row],[daily_screen_time_hours]]</f>
        <v>16.52089407191448</v>
      </c>
      <c r="O4236" s="1">
        <v>11.04</v>
      </c>
      <c r="P4236" s="1" t="s">
        <v>22</v>
      </c>
      <c r="Q4236" s="1" t="s">
        <v>23</v>
      </c>
      <c r="R4236" s="1" t="s">
        <v>24</v>
      </c>
      <c r="S4236" s="1">
        <v>1</v>
      </c>
    </row>
    <row r="4237" spans="1:19" ht="18" customHeight="1" x14ac:dyDescent="0.25">
      <c r="A4237" s="10" t="s">
        <v>6530</v>
      </c>
      <c r="B4237" s="1">
        <v>24</v>
      </c>
      <c r="C4237" s="1" t="str">
        <f t="shared" si="66"/>
        <v>18-25 (Gen Z)</v>
      </c>
      <c r="D4237" t="s">
        <v>7582</v>
      </c>
      <c r="E4237">
        <v>11.16</v>
      </c>
      <c r="F4237">
        <v>4.38</v>
      </c>
      <c r="G4237">
        <v>1.57</v>
      </c>
      <c r="H4237">
        <v>2.36</v>
      </c>
      <c r="I4237">
        <v>8.07</v>
      </c>
      <c r="J4237" s="1">
        <f>Smartphone_Usage_And_Addiction_Analysis_7500_Rows[[#This Row],[social_media_hours]]+Smartphone_Usage_And_Addiction_Analysis_7500_Rows[[#This Row],[gaming_hours]]</f>
        <v>5.95</v>
      </c>
      <c r="K4237" s="1">
        <f>Smartphone_Usage_And_Addiction_Analysis_7500_Rows[[#This Row],[sleep_hours]]-Smartphone_Usage_And_Addiction_Analysis_7500_Rows[[#This Row],[total_leisure_hours]]</f>
        <v>2.12</v>
      </c>
      <c r="L4237">
        <v>126</v>
      </c>
      <c r="M4237">
        <v>171</v>
      </c>
      <c r="N4237" s="5">
        <f>Smartphone_Usage_And_Addiction_Analysis_7500_Rows[[#This Row],[app_opens_per_day]]/Smartphone_Usage_And_Addiction_Analysis_7500_Rows[[#This Row],[daily_screen_time_hours]]</f>
        <v>15.32258064516129</v>
      </c>
      <c r="O4237">
        <v>13.36</v>
      </c>
      <c r="P4237" t="s">
        <v>22</v>
      </c>
      <c r="Q4237" t="s">
        <v>19</v>
      </c>
      <c r="R4237" t="s">
        <v>24</v>
      </c>
      <c r="S4237">
        <v>1</v>
      </c>
    </row>
    <row r="4238" spans="1:19" ht="18" customHeight="1" x14ac:dyDescent="0.25">
      <c r="A4238" s="10" t="s">
        <v>2828</v>
      </c>
      <c r="B4238" s="1">
        <v>24</v>
      </c>
      <c r="C4238" t="str">
        <f t="shared" si="66"/>
        <v>18-25 (Gen Z)</v>
      </c>
      <c r="D4238" s="1" t="s">
        <v>30</v>
      </c>
      <c r="E4238" s="1">
        <v>3.78</v>
      </c>
      <c r="F4238" s="1">
        <v>5.32</v>
      </c>
      <c r="G4238" s="1">
        <v>3.41</v>
      </c>
      <c r="H4238" s="1">
        <v>2.94</v>
      </c>
      <c r="I4238" s="1">
        <v>7.05</v>
      </c>
      <c r="J4238" s="1">
        <f>Smartphone_Usage_And_Addiction_Analysis_7500_Rows[[#This Row],[social_media_hours]]+Smartphone_Usage_And_Addiction_Analysis_7500_Rows[[#This Row],[gaming_hours]]</f>
        <v>8.73</v>
      </c>
      <c r="K4238" s="1">
        <f>Smartphone_Usage_And_Addiction_Analysis_7500_Rows[[#This Row],[sleep_hours]]-Smartphone_Usage_And_Addiction_Analysis_7500_Rows[[#This Row],[total_leisure_hours]]</f>
        <v>-1.6800000000000006</v>
      </c>
      <c r="L4238" s="1">
        <v>83</v>
      </c>
      <c r="M4238" s="1">
        <v>60</v>
      </c>
      <c r="N4238" s="5">
        <f>Smartphone_Usage_And_Addiction_Analysis_7500_Rows[[#This Row],[app_opens_per_day]]/Smartphone_Usage_And_Addiction_Analysis_7500_Rows[[#This Row],[daily_screen_time_hours]]</f>
        <v>15.873015873015873</v>
      </c>
      <c r="O4238" s="1">
        <v>4.78</v>
      </c>
      <c r="P4238" s="1" t="s">
        <v>32</v>
      </c>
      <c r="Q4238" s="1" t="s">
        <v>19</v>
      </c>
      <c r="R4238" s="1" t="s">
        <v>24</v>
      </c>
      <c r="S4238" s="1">
        <v>1</v>
      </c>
    </row>
    <row r="4239" spans="1:19" ht="18" customHeight="1" x14ac:dyDescent="0.25">
      <c r="A4239" s="10" t="s">
        <v>2829</v>
      </c>
      <c r="B4239" s="1">
        <v>28</v>
      </c>
      <c r="C4239" t="str">
        <f t="shared" si="66"/>
        <v>26-40 (Millennials)</v>
      </c>
      <c r="D4239" s="1" t="s">
        <v>30</v>
      </c>
      <c r="E4239" s="1">
        <v>6.05</v>
      </c>
      <c r="F4239" s="1">
        <v>3</v>
      </c>
      <c r="G4239" s="1">
        <v>3.95</v>
      </c>
      <c r="H4239" s="1">
        <v>3.58</v>
      </c>
      <c r="I4239" s="1">
        <v>6.61</v>
      </c>
      <c r="J4239" s="1">
        <f>Smartphone_Usage_And_Addiction_Analysis_7500_Rows[[#This Row],[social_media_hours]]+Smartphone_Usage_And_Addiction_Analysis_7500_Rows[[#This Row],[gaming_hours]]</f>
        <v>6.95</v>
      </c>
      <c r="K4239" s="1">
        <f>Smartphone_Usage_And_Addiction_Analysis_7500_Rows[[#This Row],[sleep_hours]]-Smartphone_Usage_And_Addiction_Analysis_7500_Rows[[#This Row],[total_leisure_hours]]</f>
        <v>-0.33999999999999986</v>
      </c>
      <c r="L4239" s="1">
        <v>183</v>
      </c>
      <c r="M4239" s="1">
        <v>56</v>
      </c>
      <c r="N4239" s="5">
        <f>Smartphone_Usage_And_Addiction_Analysis_7500_Rows[[#This Row],[app_opens_per_day]]/Smartphone_Usage_And_Addiction_Analysis_7500_Rows[[#This Row],[daily_screen_time_hours]]</f>
        <v>9.2561983471074392</v>
      </c>
      <c r="O4239" s="1">
        <v>8.1300000000000008</v>
      </c>
      <c r="P4239" s="1" t="s">
        <v>22</v>
      </c>
      <c r="Q4239" s="1" t="s">
        <v>19</v>
      </c>
      <c r="R4239" s="1" t="s">
        <v>51</v>
      </c>
      <c r="S4239" s="1">
        <v>0</v>
      </c>
    </row>
    <row r="4240" spans="1:19" ht="18" customHeight="1" x14ac:dyDescent="0.25">
      <c r="A4240" s="10" t="s">
        <v>2830</v>
      </c>
      <c r="B4240" s="1">
        <v>31</v>
      </c>
      <c r="C4240" t="str">
        <f t="shared" si="66"/>
        <v>26-40 (Millennials)</v>
      </c>
      <c r="D4240" s="1" t="s">
        <v>17</v>
      </c>
      <c r="E4240" s="1">
        <v>5.56</v>
      </c>
      <c r="F4240" s="1">
        <v>5.93</v>
      </c>
      <c r="G4240" s="1">
        <v>2.33</v>
      </c>
      <c r="H4240" s="1">
        <v>0.57999999999999996</v>
      </c>
      <c r="I4240" s="1">
        <v>7.25</v>
      </c>
      <c r="J4240" s="1">
        <f>Smartphone_Usage_And_Addiction_Analysis_7500_Rows[[#This Row],[social_media_hours]]+Smartphone_Usage_And_Addiction_Analysis_7500_Rows[[#This Row],[gaming_hours]]</f>
        <v>8.26</v>
      </c>
      <c r="K4240" s="1">
        <f>Smartphone_Usage_And_Addiction_Analysis_7500_Rows[[#This Row],[sleep_hours]]-Smartphone_Usage_And_Addiction_Analysis_7500_Rows[[#This Row],[total_leisure_hours]]</f>
        <v>-1.0099999999999998</v>
      </c>
      <c r="L4240" s="1">
        <v>177</v>
      </c>
      <c r="M4240" s="1">
        <v>151</v>
      </c>
      <c r="N4240" s="5">
        <f>Smartphone_Usage_And_Addiction_Analysis_7500_Rows[[#This Row],[app_opens_per_day]]/Smartphone_Usage_And_Addiction_Analysis_7500_Rows[[#This Row],[daily_screen_time_hours]]</f>
        <v>27.158273381294965</v>
      </c>
      <c r="O4240" s="1">
        <v>7.14</v>
      </c>
      <c r="P4240" s="1" t="s">
        <v>32</v>
      </c>
      <c r="Q4240" s="1" t="s">
        <v>19</v>
      </c>
      <c r="R4240" s="1" t="s">
        <v>24</v>
      </c>
      <c r="S4240" s="1">
        <v>1</v>
      </c>
    </row>
    <row r="4241" spans="1:19" ht="18" customHeight="1" x14ac:dyDescent="0.25">
      <c r="A4241" s="10" t="s">
        <v>6531</v>
      </c>
      <c r="B4241" s="1">
        <v>33</v>
      </c>
      <c r="C4241" s="1" t="str">
        <f t="shared" si="66"/>
        <v>26-40 (Millennials)</v>
      </c>
      <c r="D4241" t="s">
        <v>7582</v>
      </c>
      <c r="E4241">
        <v>9.26</v>
      </c>
      <c r="F4241">
        <v>2.9</v>
      </c>
      <c r="G4241">
        <v>3.75</v>
      </c>
      <c r="H4241">
        <v>5.95</v>
      </c>
      <c r="I4241">
        <v>7.06</v>
      </c>
      <c r="J4241" s="1">
        <f>Smartphone_Usage_And_Addiction_Analysis_7500_Rows[[#This Row],[social_media_hours]]+Smartphone_Usage_And_Addiction_Analysis_7500_Rows[[#This Row],[gaming_hours]]</f>
        <v>6.65</v>
      </c>
      <c r="K4241" s="1">
        <f>Smartphone_Usage_And_Addiction_Analysis_7500_Rows[[#This Row],[sleep_hours]]-Smartphone_Usage_And_Addiction_Analysis_7500_Rows[[#This Row],[total_leisure_hours]]</f>
        <v>0.40999999999999925</v>
      </c>
      <c r="L4241">
        <v>175</v>
      </c>
      <c r="M4241">
        <v>159</v>
      </c>
      <c r="N4241" s="5">
        <f>Smartphone_Usage_And_Addiction_Analysis_7500_Rows[[#This Row],[app_opens_per_day]]/Smartphone_Usage_And_Addiction_Analysis_7500_Rows[[#This Row],[daily_screen_time_hours]]</f>
        <v>17.170626349892007</v>
      </c>
      <c r="O4241">
        <v>10.3</v>
      </c>
      <c r="P4241" t="s">
        <v>32</v>
      </c>
      <c r="Q4241" t="s">
        <v>19</v>
      </c>
      <c r="R4241" t="s">
        <v>28</v>
      </c>
      <c r="S4241">
        <v>1</v>
      </c>
    </row>
    <row r="4242" spans="1:19" ht="18" customHeight="1" x14ac:dyDescent="0.25">
      <c r="A4242" s="10" t="s">
        <v>2831</v>
      </c>
      <c r="B4242" s="1">
        <v>27</v>
      </c>
      <c r="C4242" t="str">
        <f t="shared" si="66"/>
        <v>26-40 (Millennials)</v>
      </c>
      <c r="D4242" s="1" t="s">
        <v>17</v>
      </c>
      <c r="E4242" s="1">
        <v>8.06</v>
      </c>
      <c r="F4242" s="1">
        <v>5</v>
      </c>
      <c r="G4242" s="1">
        <v>2.73</v>
      </c>
      <c r="H4242" s="1">
        <v>2</v>
      </c>
      <c r="I4242" s="1">
        <v>5.03</v>
      </c>
      <c r="J4242" s="1">
        <f>Smartphone_Usage_And_Addiction_Analysis_7500_Rows[[#This Row],[social_media_hours]]+Smartphone_Usage_And_Addiction_Analysis_7500_Rows[[#This Row],[gaming_hours]]</f>
        <v>7.73</v>
      </c>
      <c r="K4242" s="1">
        <f>Smartphone_Usage_And_Addiction_Analysis_7500_Rows[[#This Row],[sleep_hours]]-Smartphone_Usage_And_Addiction_Analysis_7500_Rows[[#This Row],[total_leisure_hours]]</f>
        <v>-2.7</v>
      </c>
      <c r="L4242" s="1">
        <v>80</v>
      </c>
      <c r="M4242" s="1">
        <v>36</v>
      </c>
      <c r="N4242" s="5">
        <f>Smartphone_Usage_And_Addiction_Analysis_7500_Rows[[#This Row],[app_opens_per_day]]/Smartphone_Usage_And_Addiction_Analysis_7500_Rows[[#This Row],[daily_screen_time_hours]]</f>
        <v>4.4665012406947886</v>
      </c>
      <c r="O4242" s="1">
        <v>10.06</v>
      </c>
      <c r="P4242" s="1" t="s">
        <v>32</v>
      </c>
      <c r="Q4242" s="1" t="s">
        <v>19</v>
      </c>
      <c r="R4242" s="1" t="s">
        <v>28</v>
      </c>
      <c r="S4242" s="1">
        <v>1</v>
      </c>
    </row>
    <row r="4243" spans="1:19" ht="18" customHeight="1" x14ac:dyDescent="0.25">
      <c r="A4243" s="10" t="s">
        <v>2832</v>
      </c>
      <c r="B4243" s="1">
        <v>27</v>
      </c>
      <c r="C4243" t="str">
        <f t="shared" si="66"/>
        <v>26-40 (Millennials)</v>
      </c>
      <c r="D4243" s="1" t="s">
        <v>17</v>
      </c>
      <c r="E4243" s="1">
        <v>3.82</v>
      </c>
      <c r="F4243" s="1">
        <v>2.35</v>
      </c>
      <c r="G4243" s="1">
        <v>1.98</v>
      </c>
      <c r="H4243" s="1">
        <v>5.52</v>
      </c>
      <c r="I4243" s="1">
        <v>6.84</v>
      </c>
      <c r="J4243" s="1">
        <f>Smartphone_Usage_And_Addiction_Analysis_7500_Rows[[#This Row],[social_media_hours]]+Smartphone_Usage_And_Addiction_Analysis_7500_Rows[[#This Row],[gaming_hours]]</f>
        <v>4.33</v>
      </c>
      <c r="K4243" s="1">
        <f>Smartphone_Usage_And_Addiction_Analysis_7500_Rows[[#This Row],[sleep_hours]]-Smartphone_Usage_And_Addiction_Analysis_7500_Rows[[#This Row],[total_leisure_hours]]</f>
        <v>2.5099999999999998</v>
      </c>
      <c r="L4243" s="1">
        <v>121</v>
      </c>
      <c r="M4243" s="1">
        <v>70</v>
      </c>
      <c r="N4243" s="5">
        <f>Smartphone_Usage_And_Addiction_Analysis_7500_Rows[[#This Row],[app_opens_per_day]]/Smartphone_Usage_And_Addiction_Analysis_7500_Rows[[#This Row],[daily_screen_time_hours]]</f>
        <v>18.324607329842934</v>
      </c>
      <c r="O4243" s="1">
        <v>6.57</v>
      </c>
      <c r="P4243" s="1" t="s">
        <v>18</v>
      </c>
      <c r="Q4243" s="1" t="s">
        <v>19</v>
      </c>
      <c r="R4243" s="1" t="s">
        <v>51</v>
      </c>
      <c r="S4243" s="1">
        <v>0</v>
      </c>
    </row>
    <row r="4244" spans="1:19" ht="18" customHeight="1" x14ac:dyDescent="0.25">
      <c r="A4244" s="10" t="s">
        <v>6532</v>
      </c>
      <c r="B4244" s="1">
        <v>24</v>
      </c>
      <c r="C4244" s="1" t="str">
        <f t="shared" si="66"/>
        <v>18-25 (Gen Z)</v>
      </c>
      <c r="D4244" t="s">
        <v>7582</v>
      </c>
      <c r="E4244">
        <v>4.49</v>
      </c>
      <c r="F4244">
        <v>3.1</v>
      </c>
      <c r="G4244">
        <v>0.52</v>
      </c>
      <c r="H4244">
        <v>4.76</v>
      </c>
      <c r="I4244">
        <v>7.17</v>
      </c>
      <c r="J4244" s="1">
        <f>Smartphone_Usage_And_Addiction_Analysis_7500_Rows[[#This Row],[social_media_hours]]+Smartphone_Usage_And_Addiction_Analysis_7500_Rows[[#This Row],[gaming_hours]]</f>
        <v>3.62</v>
      </c>
      <c r="K4244" s="1">
        <f>Smartphone_Usage_And_Addiction_Analysis_7500_Rows[[#This Row],[sleep_hours]]-Smartphone_Usage_And_Addiction_Analysis_7500_Rows[[#This Row],[total_leisure_hours]]</f>
        <v>3.55</v>
      </c>
      <c r="L4244">
        <v>122</v>
      </c>
      <c r="M4244">
        <v>119</v>
      </c>
      <c r="N4244" s="5">
        <f>Smartphone_Usage_And_Addiction_Analysis_7500_Rows[[#This Row],[app_opens_per_day]]/Smartphone_Usage_And_Addiction_Analysis_7500_Rows[[#This Row],[daily_screen_time_hours]]</f>
        <v>26.503340757238306</v>
      </c>
      <c r="O4244">
        <v>7.4</v>
      </c>
      <c r="P4244" t="s">
        <v>32</v>
      </c>
      <c r="Q4244" t="s">
        <v>23</v>
      </c>
      <c r="R4244" t="s">
        <v>51</v>
      </c>
      <c r="S4244">
        <v>0</v>
      </c>
    </row>
    <row r="4245" spans="1:19" ht="18" customHeight="1" x14ac:dyDescent="0.25">
      <c r="A4245" s="10" t="s">
        <v>2833</v>
      </c>
      <c r="B4245" s="1">
        <v>26</v>
      </c>
      <c r="C4245" t="str">
        <f t="shared" si="66"/>
        <v>26-40 (Millennials)</v>
      </c>
      <c r="D4245" s="1" t="s">
        <v>30</v>
      </c>
      <c r="E4245" s="1">
        <v>4.91</v>
      </c>
      <c r="F4245" s="1">
        <v>0.99</v>
      </c>
      <c r="G4245" s="1">
        <v>0.65</v>
      </c>
      <c r="H4245" s="1">
        <v>0.87</v>
      </c>
      <c r="I4245" s="1">
        <v>7.71</v>
      </c>
      <c r="J4245" s="1">
        <f>Smartphone_Usage_And_Addiction_Analysis_7500_Rows[[#This Row],[social_media_hours]]+Smartphone_Usage_And_Addiction_Analysis_7500_Rows[[#This Row],[gaming_hours]]</f>
        <v>1.6400000000000001</v>
      </c>
      <c r="K4245" s="1">
        <f>Smartphone_Usage_And_Addiction_Analysis_7500_Rows[[#This Row],[sleep_hours]]-Smartphone_Usage_And_Addiction_Analysis_7500_Rows[[#This Row],[total_leisure_hours]]</f>
        <v>6.07</v>
      </c>
      <c r="L4245" s="1">
        <v>197</v>
      </c>
      <c r="M4245" s="1">
        <v>118</v>
      </c>
      <c r="N4245" s="5">
        <f>Smartphone_Usage_And_Addiction_Analysis_7500_Rows[[#This Row],[app_opens_per_day]]/Smartphone_Usage_And_Addiction_Analysis_7500_Rows[[#This Row],[daily_screen_time_hours]]</f>
        <v>24.032586558044805</v>
      </c>
      <c r="O4245" s="1">
        <v>6.3</v>
      </c>
      <c r="P4245" s="1" t="s">
        <v>22</v>
      </c>
      <c r="Q4245" s="1" t="s">
        <v>23</v>
      </c>
      <c r="R4245" s="1" t="s">
        <v>51</v>
      </c>
      <c r="S4245" s="1">
        <v>0</v>
      </c>
    </row>
    <row r="4246" spans="1:19" ht="18" customHeight="1" x14ac:dyDescent="0.25">
      <c r="A4246" s="10" t="s">
        <v>2834</v>
      </c>
      <c r="B4246" s="1">
        <v>24</v>
      </c>
      <c r="C4246" t="str">
        <f t="shared" si="66"/>
        <v>18-25 (Gen Z)</v>
      </c>
      <c r="D4246" s="1" t="s">
        <v>17</v>
      </c>
      <c r="E4246" s="1">
        <v>10.08</v>
      </c>
      <c r="F4246" s="1">
        <v>5.64</v>
      </c>
      <c r="G4246" s="1">
        <v>2.94</v>
      </c>
      <c r="H4246" s="1">
        <v>4.26</v>
      </c>
      <c r="I4246" s="1">
        <v>5.81</v>
      </c>
      <c r="J4246" s="1">
        <f>Smartphone_Usage_And_Addiction_Analysis_7500_Rows[[#This Row],[social_media_hours]]+Smartphone_Usage_And_Addiction_Analysis_7500_Rows[[#This Row],[gaming_hours]]</f>
        <v>8.58</v>
      </c>
      <c r="K4246" s="1">
        <f>Smartphone_Usage_And_Addiction_Analysis_7500_Rows[[#This Row],[sleep_hours]]-Smartphone_Usage_And_Addiction_Analysis_7500_Rows[[#This Row],[total_leisure_hours]]</f>
        <v>-2.7700000000000005</v>
      </c>
      <c r="L4246" s="1">
        <v>71</v>
      </c>
      <c r="M4246" s="1">
        <v>35</v>
      </c>
      <c r="N4246" s="5">
        <f>Smartphone_Usage_And_Addiction_Analysis_7500_Rows[[#This Row],[app_opens_per_day]]/Smartphone_Usage_And_Addiction_Analysis_7500_Rows[[#This Row],[daily_screen_time_hours]]</f>
        <v>3.4722222222222223</v>
      </c>
      <c r="O4246" s="1">
        <v>10.63</v>
      </c>
      <c r="P4246" s="1" t="s">
        <v>18</v>
      </c>
      <c r="Q4246" s="1" t="s">
        <v>23</v>
      </c>
      <c r="R4246" s="1" t="s">
        <v>24</v>
      </c>
      <c r="S4246" s="1">
        <v>1</v>
      </c>
    </row>
    <row r="4247" spans="1:19" ht="18" customHeight="1" x14ac:dyDescent="0.25">
      <c r="A4247" s="10" t="s">
        <v>6533</v>
      </c>
      <c r="B4247" s="1">
        <v>19</v>
      </c>
      <c r="C4247" s="1" t="str">
        <f t="shared" si="66"/>
        <v>18-25 (Gen Z)</v>
      </c>
      <c r="D4247" t="s">
        <v>7582</v>
      </c>
      <c r="E4247">
        <v>11.39</v>
      </c>
      <c r="F4247">
        <v>4.24</v>
      </c>
      <c r="G4247">
        <v>3.99</v>
      </c>
      <c r="H4247">
        <v>4.75</v>
      </c>
      <c r="I4247">
        <v>6.57</v>
      </c>
      <c r="J4247" s="1">
        <f>Smartphone_Usage_And_Addiction_Analysis_7500_Rows[[#This Row],[social_media_hours]]+Smartphone_Usage_And_Addiction_Analysis_7500_Rows[[#This Row],[gaming_hours]]</f>
        <v>8.23</v>
      </c>
      <c r="K4247" s="1">
        <f>Smartphone_Usage_And_Addiction_Analysis_7500_Rows[[#This Row],[sleep_hours]]-Smartphone_Usage_And_Addiction_Analysis_7500_Rows[[#This Row],[total_leisure_hours]]</f>
        <v>-1.6600000000000001</v>
      </c>
      <c r="L4247">
        <v>166</v>
      </c>
      <c r="M4247">
        <v>121</v>
      </c>
      <c r="N4247" s="5">
        <f>Smartphone_Usage_And_Addiction_Analysis_7500_Rows[[#This Row],[app_opens_per_day]]/Smartphone_Usage_And_Addiction_Analysis_7500_Rows[[#This Row],[daily_screen_time_hours]]</f>
        <v>10.623353819139595</v>
      </c>
      <c r="O4247">
        <v>11.99</v>
      </c>
      <c r="P4247" t="s">
        <v>32</v>
      </c>
      <c r="Q4247" t="s">
        <v>23</v>
      </c>
      <c r="R4247" t="s">
        <v>24</v>
      </c>
      <c r="S4247">
        <v>1</v>
      </c>
    </row>
    <row r="4248" spans="1:19" ht="18" customHeight="1" x14ac:dyDescent="0.25">
      <c r="A4248" s="10" t="s">
        <v>2835</v>
      </c>
      <c r="B4248" s="1">
        <v>32</v>
      </c>
      <c r="C4248" t="str">
        <f t="shared" si="66"/>
        <v>26-40 (Millennials)</v>
      </c>
      <c r="D4248" s="1" t="s">
        <v>17</v>
      </c>
      <c r="E4248" s="1">
        <v>8.4700000000000006</v>
      </c>
      <c r="F4248" s="1">
        <v>5.94</v>
      </c>
      <c r="G4248" s="1">
        <v>3.47</v>
      </c>
      <c r="H4248" s="1">
        <v>2.15</v>
      </c>
      <c r="I4248" s="1">
        <v>5.65</v>
      </c>
      <c r="J4248" s="1">
        <f>Smartphone_Usage_And_Addiction_Analysis_7500_Rows[[#This Row],[social_media_hours]]+Smartphone_Usage_And_Addiction_Analysis_7500_Rows[[#This Row],[gaming_hours]]</f>
        <v>9.41</v>
      </c>
      <c r="K4248" s="1">
        <f>Smartphone_Usage_And_Addiction_Analysis_7500_Rows[[#This Row],[sleep_hours]]-Smartphone_Usage_And_Addiction_Analysis_7500_Rows[[#This Row],[total_leisure_hours]]</f>
        <v>-3.76</v>
      </c>
      <c r="L4248" s="1">
        <v>61</v>
      </c>
      <c r="M4248" s="1">
        <v>63</v>
      </c>
      <c r="N4248" s="5">
        <f>Smartphone_Usage_And_Addiction_Analysis_7500_Rows[[#This Row],[app_opens_per_day]]/Smartphone_Usage_And_Addiction_Analysis_7500_Rows[[#This Row],[daily_screen_time_hours]]</f>
        <v>7.438016528925619</v>
      </c>
      <c r="O4248" s="1">
        <v>9.2200000000000006</v>
      </c>
      <c r="P4248" s="1" t="s">
        <v>32</v>
      </c>
      <c r="Q4248" s="1" t="s">
        <v>23</v>
      </c>
      <c r="R4248" s="1" t="s">
        <v>24</v>
      </c>
      <c r="S4248" s="1">
        <v>1</v>
      </c>
    </row>
    <row r="4249" spans="1:19" ht="18" customHeight="1" x14ac:dyDescent="0.25">
      <c r="A4249" s="10" t="s">
        <v>6534</v>
      </c>
      <c r="B4249" s="1">
        <v>21</v>
      </c>
      <c r="C4249" s="1" t="str">
        <f t="shared" si="66"/>
        <v>18-25 (Gen Z)</v>
      </c>
      <c r="D4249" t="s">
        <v>7582</v>
      </c>
      <c r="E4249">
        <v>4.5199999999999996</v>
      </c>
      <c r="F4249">
        <v>4.3899999999999997</v>
      </c>
      <c r="G4249">
        <v>3.86</v>
      </c>
      <c r="H4249">
        <v>3.52</v>
      </c>
      <c r="I4249">
        <v>4.7</v>
      </c>
      <c r="J4249" s="1">
        <f>Smartphone_Usage_And_Addiction_Analysis_7500_Rows[[#This Row],[social_media_hours]]+Smartphone_Usage_And_Addiction_Analysis_7500_Rows[[#This Row],[gaming_hours]]</f>
        <v>8.25</v>
      </c>
      <c r="K4249" s="1">
        <f>Smartphone_Usage_And_Addiction_Analysis_7500_Rows[[#This Row],[sleep_hours]]-Smartphone_Usage_And_Addiction_Analysis_7500_Rows[[#This Row],[total_leisure_hours]]</f>
        <v>-3.55</v>
      </c>
      <c r="L4249">
        <v>55</v>
      </c>
      <c r="M4249">
        <v>179</v>
      </c>
      <c r="N4249" s="5">
        <f>Smartphone_Usage_And_Addiction_Analysis_7500_Rows[[#This Row],[app_opens_per_day]]/Smartphone_Usage_And_Addiction_Analysis_7500_Rows[[#This Row],[daily_screen_time_hours]]</f>
        <v>39.601769911504427</v>
      </c>
      <c r="O4249">
        <v>7.44</v>
      </c>
      <c r="P4249" t="s">
        <v>22</v>
      </c>
      <c r="Q4249" t="s">
        <v>19</v>
      </c>
      <c r="R4249" t="s">
        <v>28</v>
      </c>
      <c r="S4249">
        <v>1</v>
      </c>
    </row>
    <row r="4250" spans="1:19" ht="18" customHeight="1" x14ac:dyDescent="0.25">
      <c r="A4250" s="10" t="s">
        <v>2836</v>
      </c>
      <c r="B4250" s="1">
        <v>26</v>
      </c>
      <c r="C4250" t="str">
        <f t="shared" si="66"/>
        <v>26-40 (Millennials)</v>
      </c>
      <c r="D4250" s="1" t="s">
        <v>17</v>
      </c>
      <c r="E4250" s="1">
        <v>3.43</v>
      </c>
      <c r="F4250" s="1">
        <v>3.66</v>
      </c>
      <c r="G4250" s="1">
        <v>3.48</v>
      </c>
      <c r="H4250" s="1">
        <v>4.51</v>
      </c>
      <c r="I4250" s="1">
        <v>8.23</v>
      </c>
      <c r="J4250" s="1">
        <f>Smartphone_Usage_And_Addiction_Analysis_7500_Rows[[#This Row],[social_media_hours]]+Smartphone_Usage_And_Addiction_Analysis_7500_Rows[[#This Row],[gaming_hours]]</f>
        <v>7.1400000000000006</v>
      </c>
      <c r="K4250" s="1">
        <f>Smartphone_Usage_And_Addiction_Analysis_7500_Rows[[#This Row],[sleep_hours]]-Smartphone_Usage_And_Addiction_Analysis_7500_Rows[[#This Row],[total_leisure_hours]]</f>
        <v>1.0899999999999999</v>
      </c>
      <c r="L4250" s="1">
        <v>169</v>
      </c>
      <c r="M4250" s="1">
        <v>44</v>
      </c>
      <c r="N4250" s="5">
        <f>Smartphone_Usage_And_Addiction_Analysis_7500_Rows[[#This Row],[app_opens_per_day]]/Smartphone_Usage_And_Addiction_Analysis_7500_Rows[[#This Row],[daily_screen_time_hours]]</f>
        <v>12.827988338192419</v>
      </c>
      <c r="O4250" s="1">
        <v>4.72</v>
      </c>
      <c r="P4250" s="1" t="s">
        <v>18</v>
      </c>
      <c r="Q4250" s="1" t="s">
        <v>19</v>
      </c>
      <c r="R4250" s="1" t="s">
        <v>51</v>
      </c>
      <c r="S4250" s="1">
        <v>0</v>
      </c>
    </row>
    <row r="4251" spans="1:19" ht="18" customHeight="1" x14ac:dyDescent="0.25">
      <c r="A4251" s="10" t="s">
        <v>2837</v>
      </c>
      <c r="B4251" s="1">
        <v>29</v>
      </c>
      <c r="C4251" t="str">
        <f t="shared" si="66"/>
        <v>26-40 (Millennials)</v>
      </c>
      <c r="D4251" s="1" t="s">
        <v>17</v>
      </c>
      <c r="E4251" s="1">
        <v>10.09</v>
      </c>
      <c r="F4251" s="1">
        <v>3.57</v>
      </c>
      <c r="G4251" s="1">
        <v>0.06</v>
      </c>
      <c r="H4251" s="1">
        <v>0.94</v>
      </c>
      <c r="I4251" s="1">
        <v>5.59</v>
      </c>
      <c r="J4251" s="1">
        <f>Smartphone_Usage_And_Addiction_Analysis_7500_Rows[[#This Row],[social_media_hours]]+Smartphone_Usage_And_Addiction_Analysis_7500_Rows[[#This Row],[gaming_hours]]</f>
        <v>3.63</v>
      </c>
      <c r="K4251" s="1">
        <f>Smartphone_Usage_And_Addiction_Analysis_7500_Rows[[#This Row],[sleep_hours]]-Smartphone_Usage_And_Addiction_Analysis_7500_Rows[[#This Row],[total_leisure_hours]]</f>
        <v>1.96</v>
      </c>
      <c r="L4251" s="1">
        <v>88</v>
      </c>
      <c r="M4251" s="1">
        <v>137</v>
      </c>
      <c r="N4251" s="5">
        <f>Smartphone_Usage_And_Addiction_Analysis_7500_Rows[[#This Row],[app_opens_per_day]]/Smartphone_Usage_And_Addiction_Analysis_7500_Rows[[#This Row],[daily_screen_time_hours]]</f>
        <v>13.577799801783945</v>
      </c>
      <c r="O4251" s="1">
        <v>12.16</v>
      </c>
      <c r="P4251" s="1" t="s">
        <v>32</v>
      </c>
      <c r="Q4251" s="1" t="s">
        <v>19</v>
      </c>
      <c r="R4251" s="1" t="s">
        <v>24</v>
      </c>
      <c r="S4251" s="1">
        <v>1</v>
      </c>
    </row>
    <row r="4252" spans="1:19" ht="18" customHeight="1" x14ac:dyDescent="0.25">
      <c r="A4252" s="10" t="s">
        <v>2838</v>
      </c>
      <c r="B4252" s="1">
        <v>31</v>
      </c>
      <c r="C4252" t="str">
        <f t="shared" si="66"/>
        <v>26-40 (Millennials)</v>
      </c>
      <c r="D4252" s="1" t="s">
        <v>30</v>
      </c>
      <c r="E4252" s="1">
        <v>5.29</v>
      </c>
      <c r="F4252" s="1">
        <v>5.39</v>
      </c>
      <c r="G4252" s="1">
        <v>0.69</v>
      </c>
      <c r="H4252" s="1">
        <v>2.77</v>
      </c>
      <c r="I4252" s="1">
        <v>6.54</v>
      </c>
      <c r="J4252" s="1">
        <f>Smartphone_Usage_And_Addiction_Analysis_7500_Rows[[#This Row],[social_media_hours]]+Smartphone_Usage_And_Addiction_Analysis_7500_Rows[[#This Row],[gaming_hours]]</f>
        <v>6.08</v>
      </c>
      <c r="K4252" s="1">
        <f>Smartphone_Usage_And_Addiction_Analysis_7500_Rows[[#This Row],[sleep_hours]]-Smartphone_Usage_And_Addiction_Analysis_7500_Rows[[#This Row],[total_leisure_hours]]</f>
        <v>0.45999999999999996</v>
      </c>
      <c r="L4252" s="1">
        <v>101</v>
      </c>
      <c r="M4252" s="1">
        <v>83</v>
      </c>
      <c r="N4252" s="5">
        <f>Smartphone_Usage_And_Addiction_Analysis_7500_Rows[[#This Row],[app_opens_per_day]]/Smartphone_Usage_And_Addiction_Analysis_7500_Rows[[#This Row],[daily_screen_time_hours]]</f>
        <v>15.689981096408317</v>
      </c>
      <c r="O4252" s="1">
        <v>7.51</v>
      </c>
      <c r="P4252" s="1" t="s">
        <v>32</v>
      </c>
      <c r="Q4252" s="1" t="s">
        <v>19</v>
      </c>
      <c r="R4252" s="1" t="s">
        <v>24</v>
      </c>
      <c r="S4252" s="1">
        <v>1</v>
      </c>
    </row>
    <row r="4253" spans="1:19" ht="18" customHeight="1" x14ac:dyDescent="0.25">
      <c r="A4253" s="10" t="s">
        <v>2839</v>
      </c>
      <c r="B4253" s="1">
        <v>24</v>
      </c>
      <c r="C4253" t="str">
        <f t="shared" si="66"/>
        <v>18-25 (Gen Z)</v>
      </c>
      <c r="D4253" s="1" t="s">
        <v>30</v>
      </c>
      <c r="E4253" s="1">
        <v>8.4</v>
      </c>
      <c r="F4253" s="1">
        <v>4.4800000000000004</v>
      </c>
      <c r="G4253" s="1">
        <v>0.05</v>
      </c>
      <c r="H4253" s="1">
        <v>2.09</v>
      </c>
      <c r="I4253" s="1">
        <v>5.64</v>
      </c>
      <c r="J4253" s="1">
        <f>Smartphone_Usage_And_Addiction_Analysis_7500_Rows[[#This Row],[social_media_hours]]+Smartphone_Usage_And_Addiction_Analysis_7500_Rows[[#This Row],[gaming_hours]]</f>
        <v>4.53</v>
      </c>
      <c r="K4253" s="1">
        <f>Smartphone_Usage_And_Addiction_Analysis_7500_Rows[[#This Row],[sleep_hours]]-Smartphone_Usage_And_Addiction_Analysis_7500_Rows[[#This Row],[total_leisure_hours]]</f>
        <v>1.1099999999999994</v>
      </c>
      <c r="L4253" s="1">
        <v>157</v>
      </c>
      <c r="M4253" s="1">
        <v>36</v>
      </c>
      <c r="N4253" s="5">
        <f>Smartphone_Usage_And_Addiction_Analysis_7500_Rows[[#This Row],[app_opens_per_day]]/Smartphone_Usage_And_Addiction_Analysis_7500_Rows[[#This Row],[daily_screen_time_hours]]</f>
        <v>4.2857142857142856</v>
      </c>
      <c r="O4253" s="1">
        <v>10.029999999999999</v>
      </c>
      <c r="P4253" s="1" t="s">
        <v>32</v>
      </c>
      <c r="Q4253" s="1" t="s">
        <v>23</v>
      </c>
      <c r="R4253" s="1" t="s">
        <v>28</v>
      </c>
      <c r="S4253" s="1">
        <v>1</v>
      </c>
    </row>
    <row r="4254" spans="1:19" ht="18" customHeight="1" x14ac:dyDescent="0.25">
      <c r="A4254" s="10" t="s">
        <v>6535</v>
      </c>
      <c r="B4254" s="1">
        <v>25</v>
      </c>
      <c r="C4254" s="1" t="str">
        <f t="shared" si="66"/>
        <v>18-25 (Gen Z)</v>
      </c>
      <c r="D4254" t="s">
        <v>7582</v>
      </c>
      <c r="E4254">
        <v>11.36</v>
      </c>
      <c r="F4254">
        <v>4.3499999999999996</v>
      </c>
      <c r="G4254">
        <v>3.29</v>
      </c>
      <c r="H4254">
        <v>4.93</v>
      </c>
      <c r="I4254">
        <v>6.3</v>
      </c>
      <c r="J4254" s="1">
        <f>Smartphone_Usage_And_Addiction_Analysis_7500_Rows[[#This Row],[social_media_hours]]+Smartphone_Usage_And_Addiction_Analysis_7500_Rows[[#This Row],[gaming_hours]]</f>
        <v>7.64</v>
      </c>
      <c r="K4254" s="1">
        <f>Smartphone_Usage_And_Addiction_Analysis_7500_Rows[[#This Row],[sleep_hours]]-Smartphone_Usage_And_Addiction_Analysis_7500_Rows[[#This Row],[total_leisure_hours]]</f>
        <v>-1.3399999999999999</v>
      </c>
      <c r="L4254">
        <v>186</v>
      </c>
      <c r="M4254">
        <v>101</v>
      </c>
      <c r="N4254" s="5">
        <f>Smartphone_Usage_And_Addiction_Analysis_7500_Rows[[#This Row],[app_opens_per_day]]/Smartphone_Usage_And_Addiction_Analysis_7500_Rows[[#This Row],[daily_screen_time_hours]]</f>
        <v>8.8908450704225359</v>
      </c>
      <c r="O4254">
        <v>13.74</v>
      </c>
      <c r="P4254" t="s">
        <v>22</v>
      </c>
      <c r="Q4254" t="s">
        <v>23</v>
      </c>
      <c r="R4254" t="s">
        <v>24</v>
      </c>
      <c r="S4254">
        <v>1</v>
      </c>
    </row>
    <row r="4255" spans="1:19" ht="18" customHeight="1" x14ac:dyDescent="0.25">
      <c r="A4255" s="10" t="s">
        <v>6536</v>
      </c>
      <c r="B4255" s="1">
        <v>23</v>
      </c>
      <c r="C4255" s="1" t="str">
        <f t="shared" si="66"/>
        <v>18-25 (Gen Z)</v>
      </c>
      <c r="D4255" t="s">
        <v>7582</v>
      </c>
      <c r="E4255">
        <v>3.17</v>
      </c>
      <c r="F4255">
        <v>1.04</v>
      </c>
      <c r="G4255">
        <v>2.59</v>
      </c>
      <c r="H4255">
        <v>1.06</v>
      </c>
      <c r="I4255">
        <v>5.19</v>
      </c>
      <c r="J4255" s="1">
        <f>Smartphone_Usage_And_Addiction_Analysis_7500_Rows[[#This Row],[social_media_hours]]+Smartphone_Usage_And_Addiction_Analysis_7500_Rows[[#This Row],[gaming_hours]]</f>
        <v>3.63</v>
      </c>
      <c r="K4255" s="1">
        <f>Smartphone_Usage_And_Addiction_Analysis_7500_Rows[[#This Row],[sleep_hours]]-Smartphone_Usage_And_Addiction_Analysis_7500_Rows[[#This Row],[total_leisure_hours]]</f>
        <v>1.5600000000000005</v>
      </c>
      <c r="L4255">
        <v>220</v>
      </c>
      <c r="M4255">
        <v>113</v>
      </c>
      <c r="N4255" s="5">
        <f>Smartphone_Usage_And_Addiction_Analysis_7500_Rows[[#This Row],[app_opens_per_day]]/Smartphone_Usage_And_Addiction_Analysis_7500_Rows[[#This Row],[daily_screen_time_hours]]</f>
        <v>35.646687697160885</v>
      </c>
      <c r="O4255">
        <v>4.6399999999999997</v>
      </c>
      <c r="P4255" t="s">
        <v>18</v>
      </c>
      <c r="Q4255" t="s">
        <v>19</v>
      </c>
      <c r="R4255" t="s">
        <v>20</v>
      </c>
      <c r="S4255">
        <v>0</v>
      </c>
    </row>
    <row r="4256" spans="1:19" ht="18" customHeight="1" x14ac:dyDescent="0.25">
      <c r="A4256" s="10" t="s">
        <v>6537</v>
      </c>
      <c r="B4256" s="1">
        <v>33</v>
      </c>
      <c r="C4256" s="1" t="str">
        <f t="shared" si="66"/>
        <v>26-40 (Millennials)</v>
      </c>
      <c r="D4256" t="s">
        <v>7582</v>
      </c>
      <c r="E4256">
        <v>3.01</v>
      </c>
      <c r="F4256">
        <v>0.54</v>
      </c>
      <c r="G4256">
        <v>3.05</v>
      </c>
      <c r="H4256">
        <v>3.07</v>
      </c>
      <c r="I4256">
        <v>7.68</v>
      </c>
      <c r="J4256" s="1">
        <f>Smartphone_Usage_And_Addiction_Analysis_7500_Rows[[#This Row],[social_media_hours]]+Smartphone_Usage_And_Addiction_Analysis_7500_Rows[[#This Row],[gaming_hours]]</f>
        <v>3.59</v>
      </c>
      <c r="K4256" s="1">
        <f>Smartphone_Usage_And_Addiction_Analysis_7500_Rows[[#This Row],[sleep_hours]]-Smartphone_Usage_And_Addiction_Analysis_7500_Rows[[#This Row],[total_leisure_hours]]</f>
        <v>4.09</v>
      </c>
      <c r="L4256">
        <v>175</v>
      </c>
      <c r="M4256">
        <v>126</v>
      </c>
      <c r="N4256" s="5">
        <f>Smartphone_Usage_And_Addiction_Analysis_7500_Rows[[#This Row],[app_opens_per_day]]/Smartphone_Usage_And_Addiction_Analysis_7500_Rows[[#This Row],[daily_screen_time_hours]]</f>
        <v>41.860465116279073</v>
      </c>
      <c r="O4256">
        <v>5.2</v>
      </c>
      <c r="P4256" t="s">
        <v>18</v>
      </c>
      <c r="Q4256" t="s">
        <v>19</v>
      </c>
      <c r="R4256" t="s">
        <v>51</v>
      </c>
      <c r="S4256">
        <v>0</v>
      </c>
    </row>
    <row r="4257" spans="1:19" ht="18" customHeight="1" x14ac:dyDescent="0.25">
      <c r="A4257" s="10" t="s">
        <v>2840</v>
      </c>
      <c r="B4257" s="1">
        <v>20</v>
      </c>
      <c r="C4257" t="str">
        <f t="shared" si="66"/>
        <v>18-25 (Gen Z)</v>
      </c>
      <c r="D4257" s="1" t="s">
        <v>17</v>
      </c>
      <c r="E4257" s="1">
        <v>3.67</v>
      </c>
      <c r="F4257" s="1">
        <v>2.38</v>
      </c>
      <c r="G4257" s="1">
        <v>0.85</v>
      </c>
      <c r="H4257" s="1">
        <v>1.1499999999999999</v>
      </c>
      <c r="I4257" s="1">
        <v>4.75</v>
      </c>
      <c r="J4257" s="1">
        <f>Smartphone_Usage_And_Addiction_Analysis_7500_Rows[[#This Row],[social_media_hours]]+Smartphone_Usage_And_Addiction_Analysis_7500_Rows[[#This Row],[gaming_hours]]</f>
        <v>3.23</v>
      </c>
      <c r="K4257" s="1">
        <f>Smartphone_Usage_And_Addiction_Analysis_7500_Rows[[#This Row],[sleep_hours]]-Smartphone_Usage_And_Addiction_Analysis_7500_Rows[[#This Row],[total_leisure_hours]]</f>
        <v>1.52</v>
      </c>
      <c r="L4257" s="1">
        <v>191</v>
      </c>
      <c r="M4257" s="1">
        <v>104</v>
      </c>
      <c r="N4257" s="5">
        <f>Smartphone_Usage_And_Addiction_Analysis_7500_Rows[[#This Row],[app_opens_per_day]]/Smartphone_Usage_And_Addiction_Analysis_7500_Rows[[#This Row],[daily_screen_time_hours]]</f>
        <v>28.337874659400544</v>
      </c>
      <c r="O4257" s="1">
        <v>6.41</v>
      </c>
      <c r="P4257" s="1" t="s">
        <v>22</v>
      </c>
      <c r="Q4257" s="1" t="s">
        <v>23</v>
      </c>
      <c r="R4257" s="1" t="s">
        <v>51</v>
      </c>
      <c r="S4257" s="1">
        <v>0</v>
      </c>
    </row>
    <row r="4258" spans="1:19" ht="18" customHeight="1" x14ac:dyDescent="0.25">
      <c r="A4258" s="10" t="s">
        <v>2841</v>
      </c>
      <c r="B4258" s="1">
        <v>35</v>
      </c>
      <c r="C4258" t="str">
        <f t="shared" si="66"/>
        <v>26-40 (Millennials)</v>
      </c>
      <c r="D4258" s="1" t="s">
        <v>17</v>
      </c>
      <c r="E4258" s="1">
        <v>6.5</v>
      </c>
      <c r="F4258" s="1">
        <v>2.2000000000000002</v>
      </c>
      <c r="G4258" s="1">
        <v>2.59</v>
      </c>
      <c r="H4258" s="1">
        <v>3.07</v>
      </c>
      <c r="I4258" s="1">
        <v>6.65</v>
      </c>
      <c r="J4258" s="1">
        <f>Smartphone_Usage_And_Addiction_Analysis_7500_Rows[[#This Row],[social_media_hours]]+Smartphone_Usage_And_Addiction_Analysis_7500_Rows[[#This Row],[gaming_hours]]</f>
        <v>4.79</v>
      </c>
      <c r="K4258" s="1">
        <f>Smartphone_Usage_And_Addiction_Analysis_7500_Rows[[#This Row],[sleep_hours]]-Smartphone_Usage_And_Addiction_Analysis_7500_Rows[[#This Row],[total_leisure_hours]]</f>
        <v>1.8600000000000003</v>
      </c>
      <c r="L4258" s="1">
        <v>108</v>
      </c>
      <c r="M4258" s="1">
        <v>155</v>
      </c>
      <c r="N4258" s="5">
        <f>Smartphone_Usage_And_Addiction_Analysis_7500_Rows[[#This Row],[app_opens_per_day]]/Smartphone_Usage_And_Addiction_Analysis_7500_Rows[[#This Row],[daily_screen_time_hours]]</f>
        <v>23.846153846153847</v>
      </c>
      <c r="O4258" s="1">
        <v>8.15</v>
      </c>
      <c r="P4258" s="1" t="s">
        <v>18</v>
      </c>
      <c r="Q4258" s="1" t="s">
        <v>19</v>
      </c>
      <c r="R4258" s="1" t="s">
        <v>28</v>
      </c>
      <c r="S4258" s="1">
        <v>1</v>
      </c>
    </row>
    <row r="4259" spans="1:19" ht="18" customHeight="1" x14ac:dyDescent="0.25">
      <c r="A4259" s="10" t="s">
        <v>2842</v>
      </c>
      <c r="B4259" s="1">
        <v>33</v>
      </c>
      <c r="C4259" t="str">
        <f t="shared" si="66"/>
        <v>26-40 (Millennials)</v>
      </c>
      <c r="D4259" s="1" t="s">
        <v>30</v>
      </c>
      <c r="E4259" s="1">
        <v>4.25</v>
      </c>
      <c r="F4259" s="1">
        <v>4.2699999999999996</v>
      </c>
      <c r="G4259" s="1">
        <v>1.29</v>
      </c>
      <c r="H4259" s="1">
        <v>1.82</v>
      </c>
      <c r="I4259" s="1">
        <v>4.6100000000000003</v>
      </c>
      <c r="J4259" s="1">
        <f>Smartphone_Usage_And_Addiction_Analysis_7500_Rows[[#This Row],[social_media_hours]]+Smartphone_Usage_And_Addiction_Analysis_7500_Rows[[#This Row],[gaming_hours]]</f>
        <v>5.56</v>
      </c>
      <c r="K4259" s="1">
        <f>Smartphone_Usage_And_Addiction_Analysis_7500_Rows[[#This Row],[sleep_hours]]-Smartphone_Usage_And_Addiction_Analysis_7500_Rows[[#This Row],[total_leisure_hours]]</f>
        <v>-0.94999999999999929</v>
      </c>
      <c r="L4259" s="1">
        <v>71</v>
      </c>
      <c r="M4259" s="1">
        <v>62</v>
      </c>
      <c r="N4259" s="5">
        <f>Smartphone_Usage_And_Addiction_Analysis_7500_Rows[[#This Row],[app_opens_per_day]]/Smartphone_Usage_And_Addiction_Analysis_7500_Rows[[#This Row],[daily_screen_time_hours]]</f>
        <v>14.588235294117647</v>
      </c>
      <c r="O4259" s="1">
        <v>5.59</v>
      </c>
      <c r="P4259" s="1" t="s">
        <v>18</v>
      </c>
      <c r="Q4259" s="1" t="s">
        <v>23</v>
      </c>
      <c r="R4259" s="1" t="s">
        <v>24</v>
      </c>
      <c r="S4259" s="1">
        <v>1</v>
      </c>
    </row>
    <row r="4260" spans="1:19" ht="18" customHeight="1" x14ac:dyDescent="0.25">
      <c r="A4260" s="10" t="s">
        <v>6538</v>
      </c>
      <c r="B4260" s="1">
        <v>26</v>
      </c>
      <c r="C4260" s="1" t="str">
        <f t="shared" si="66"/>
        <v>26-40 (Millennials)</v>
      </c>
      <c r="D4260" t="s">
        <v>7582</v>
      </c>
      <c r="E4260">
        <v>11.25</v>
      </c>
      <c r="F4260">
        <v>0.87</v>
      </c>
      <c r="G4260">
        <v>3.7</v>
      </c>
      <c r="H4260">
        <v>1.8</v>
      </c>
      <c r="I4260">
        <v>8.65</v>
      </c>
      <c r="J4260" s="1">
        <f>Smartphone_Usage_And_Addiction_Analysis_7500_Rows[[#This Row],[social_media_hours]]+Smartphone_Usage_And_Addiction_Analysis_7500_Rows[[#This Row],[gaming_hours]]</f>
        <v>4.57</v>
      </c>
      <c r="K4260" s="1">
        <f>Smartphone_Usage_And_Addiction_Analysis_7500_Rows[[#This Row],[sleep_hours]]-Smartphone_Usage_And_Addiction_Analysis_7500_Rows[[#This Row],[total_leisure_hours]]</f>
        <v>4.08</v>
      </c>
      <c r="L4260">
        <v>111</v>
      </c>
      <c r="M4260">
        <v>38</v>
      </c>
      <c r="N4260" s="5">
        <f>Smartphone_Usage_And_Addiction_Analysis_7500_Rows[[#This Row],[app_opens_per_day]]/Smartphone_Usage_And_Addiction_Analysis_7500_Rows[[#This Row],[daily_screen_time_hours]]</f>
        <v>3.3777777777777778</v>
      </c>
      <c r="O4260">
        <v>13.24</v>
      </c>
      <c r="P4260" t="s">
        <v>32</v>
      </c>
      <c r="Q4260" t="s">
        <v>19</v>
      </c>
      <c r="R4260" t="s">
        <v>24</v>
      </c>
      <c r="S4260">
        <v>1</v>
      </c>
    </row>
    <row r="4261" spans="1:19" ht="18" customHeight="1" x14ac:dyDescent="0.25">
      <c r="A4261" s="10" t="s">
        <v>6539</v>
      </c>
      <c r="B4261" s="1">
        <v>27</v>
      </c>
      <c r="C4261" s="1" t="str">
        <f t="shared" si="66"/>
        <v>26-40 (Millennials)</v>
      </c>
      <c r="D4261" t="s">
        <v>7582</v>
      </c>
      <c r="E4261">
        <v>4.42</v>
      </c>
      <c r="F4261">
        <v>2.77</v>
      </c>
      <c r="G4261">
        <v>1.73</v>
      </c>
      <c r="H4261">
        <v>0.98</v>
      </c>
      <c r="I4261">
        <v>5.86</v>
      </c>
      <c r="J4261" s="1">
        <f>Smartphone_Usage_And_Addiction_Analysis_7500_Rows[[#This Row],[social_media_hours]]+Smartphone_Usage_And_Addiction_Analysis_7500_Rows[[#This Row],[gaming_hours]]</f>
        <v>4.5</v>
      </c>
      <c r="K4261" s="1">
        <f>Smartphone_Usage_And_Addiction_Analysis_7500_Rows[[#This Row],[sleep_hours]]-Smartphone_Usage_And_Addiction_Analysis_7500_Rows[[#This Row],[total_leisure_hours]]</f>
        <v>1.3600000000000003</v>
      </c>
      <c r="L4261">
        <v>74</v>
      </c>
      <c r="M4261">
        <v>19</v>
      </c>
      <c r="N4261" s="5">
        <f>Smartphone_Usage_And_Addiction_Analysis_7500_Rows[[#This Row],[app_opens_per_day]]/Smartphone_Usage_And_Addiction_Analysis_7500_Rows[[#This Row],[daily_screen_time_hours]]</f>
        <v>4.2986425339366514</v>
      </c>
      <c r="O4261">
        <v>6.4</v>
      </c>
      <c r="P4261" t="s">
        <v>32</v>
      </c>
      <c r="Q4261" t="s">
        <v>19</v>
      </c>
      <c r="R4261" t="s">
        <v>20</v>
      </c>
      <c r="S4261">
        <v>0</v>
      </c>
    </row>
    <row r="4262" spans="1:19" ht="18" customHeight="1" x14ac:dyDescent="0.25">
      <c r="A4262" s="10" t="s">
        <v>2843</v>
      </c>
      <c r="B4262" s="1">
        <v>27</v>
      </c>
      <c r="C4262" t="str">
        <f t="shared" si="66"/>
        <v>26-40 (Millennials)</v>
      </c>
      <c r="D4262" s="1" t="s">
        <v>30</v>
      </c>
      <c r="E4262" s="1">
        <v>9.2200000000000006</v>
      </c>
      <c r="F4262" s="1">
        <v>1.1499999999999999</v>
      </c>
      <c r="G4262" s="1">
        <v>0.3</v>
      </c>
      <c r="H4262" s="1">
        <v>5.0199999999999996</v>
      </c>
      <c r="I4262" s="1">
        <v>7.38</v>
      </c>
      <c r="J4262" s="1">
        <f>Smartphone_Usage_And_Addiction_Analysis_7500_Rows[[#This Row],[social_media_hours]]+Smartphone_Usage_And_Addiction_Analysis_7500_Rows[[#This Row],[gaming_hours]]</f>
        <v>1.45</v>
      </c>
      <c r="K4262" s="1">
        <f>Smartphone_Usage_And_Addiction_Analysis_7500_Rows[[#This Row],[sleep_hours]]-Smartphone_Usage_And_Addiction_Analysis_7500_Rows[[#This Row],[total_leisure_hours]]</f>
        <v>5.93</v>
      </c>
      <c r="L4262" s="1">
        <v>70</v>
      </c>
      <c r="M4262" s="1">
        <v>112</v>
      </c>
      <c r="N4262" s="5">
        <f>Smartphone_Usage_And_Addiction_Analysis_7500_Rows[[#This Row],[app_opens_per_day]]/Smartphone_Usage_And_Addiction_Analysis_7500_Rows[[#This Row],[daily_screen_time_hours]]</f>
        <v>12.147505422993492</v>
      </c>
      <c r="O4262" s="1">
        <v>10.8</v>
      </c>
      <c r="P4262" s="1" t="s">
        <v>22</v>
      </c>
      <c r="Q4262" s="1" t="s">
        <v>19</v>
      </c>
      <c r="R4262" s="1" t="s">
        <v>24</v>
      </c>
      <c r="S4262" s="1">
        <v>1</v>
      </c>
    </row>
    <row r="4263" spans="1:19" ht="18" customHeight="1" x14ac:dyDescent="0.25">
      <c r="A4263" s="10" t="s">
        <v>2844</v>
      </c>
      <c r="B4263" s="1">
        <v>31</v>
      </c>
      <c r="C4263" t="str">
        <f t="shared" si="66"/>
        <v>26-40 (Millennials)</v>
      </c>
      <c r="D4263" s="1" t="s">
        <v>17</v>
      </c>
      <c r="E4263" s="1">
        <v>10.94</v>
      </c>
      <c r="F4263" s="1">
        <v>4.38</v>
      </c>
      <c r="G4263" s="1">
        <v>1.31</v>
      </c>
      <c r="H4263" s="1">
        <v>4.6100000000000003</v>
      </c>
      <c r="I4263" s="1">
        <v>5.86</v>
      </c>
      <c r="J4263" s="1">
        <f>Smartphone_Usage_And_Addiction_Analysis_7500_Rows[[#This Row],[social_media_hours]]+Smartphone_Usage_And_Addiction_Analysis_7500_Rows[[#This Row],[gaming_hours]]</f>
        <v>5.6899999999999995</v>
      </c>
      <c r="K4263" s="1">
        <f>Smartphone_Usage_And_Addiction_Analysis_7500_Rows[[#This Row],[sleep_hours]]-Smartphone_Usage_And_Addiction_Analysis_7500_Rows[[#This Row],[total_leisure_hours]]</f>
        <v>0.17000000000000082</v>
      </c>
      <c r="L4263" s="1">
        <v>63</v>
      </c>
      <c r="M4263" s="1">
        <v>62</v>
      </c>
      <c r="N4263" s="5">
        <f>Smartphone_Usage_And_Addiction_Analysis_7500_Rows[[#This Row],[app_opens_per_day]]/Smartphone_Usage_And_Addiction_Analysis_7500_Rows[[#This Row],[daily_screen_time_hours]]</f>
        <v>5.6672760511883</v>
      </c>
      <c r="O4263" s="1">
        <v>12.73</v>
      </c>
      <c r="P4263" s="1" t="s">
        <v>32</v>
      </c>
      <c r="Q4263" s="1" t="s">
        <v>19</v>
      </c>
      <c r="R4263" s="1" t="s">
        <v>28</v>
      </c>
      <c r="S4263" s="1">
        <v>1</v>
      </c>
    </row>
    <row r="4264" spans="1:19" ht="18" customHeight="1" x14ac:dyDescent="0.25">
      <c r="A4264" s="10" t="s">
        <v>6540</v>
      </c>
      <c r="B4264" s="1">
        <v>28</v>
      </c>
      <c r="C4264" s="1" t="str">
        <f t="shared" si="66"/>
        <v>26-40 (Millennials)</v>
      </c>
      <c r="D4264" t="s">
        <v>7582</v>
      </c>
      <c r="E4264">
        <v>9.18</v>
      </c>
      <c r="F4264">
        <v>5.07</v>
      </c>
      <c r="G4264">
        <v>2.0499999999999998</v>
      </c>
      <c r="H4264">
        <v>2.27</v>
      </c>
      <c r="I4264">
        <v>5.34</v>
      </c>
      <c r="J4264" s="1">
        <f>Smartphone_Usage_And_Addiction_Analysis_7500_Rows[[#This Row],[social_media_hours]]+Smartphone_Usage_And_Addiction_Analysis_7500_Rows[[#This Row],[gaming_hours]]</f>
        <v>7.12</v>
      </c>
      <c r="K4264" s="1">
        <f>Smartphone_Usage_And_Addiction_Analysis_7500_Rows[[#This Row],[sleep_hours]]-Smartphone_Usage_And_Addiction_Analysis_7500_Rows[[#This Row],[total_leisure_hours]]</f>
        <v>-1.7800000000000002</v>
      </c>
      <c r="L4264">
        <v>203</v>
      </c>
      <c r="M4264">
        <v>167</v>
      </c>
      <c r="N4264" s="5">
        <f>Smartphone_Usage_And_Addiction_Analysis_7500_Rows[[#This Row],[app_opens_per_day]]/Smartphone_Usage_And_Addiction_Analysis_7500_Rows[[#This Row],[daily_screen_time_hours]]</f>
        <v>18.191721132897605</v>
      </c>
      <c r="O4264">
        <v>10.8</v>
      </c>
      <c r="P4264" t="s">
        <v>32</v>
      </c>
      <c r="Q4264" t="s">
        <v>19</v>
      </c>
      <c r="R4264" t="s">
        <v>24</v>
      </c>
      <c r="S4264">
        <v>1</v>
      </c>
    </row>
    <row r="4265" spans="1:19" ht="18" customHeight="1" x14ac:dyDescent="0.25">
      <c r="A4265" s="10" t="s">
        <v>6541</v>
      </c>
      <c r="B4265" s="1">
        <v>31</v>
      </c>
      <c r="C4265" s="1" t="str">
        <f t="shared" si="66"/>
        <v>26-40 (Millennials)</v>
      </c>
      <c r="D4265" t="s">
        <v>7582</v>
      </c>
      <c r="E4265">
        <v>6.2</v>
      </c>
      <c r="F4265">
        <v>2.91</v>
      </c>
      <c r="G4265">
        <v>1.26</v>
      </c>
      <c r="H4265">
        <v>1.82</v>
      </c>
      <c r="I4265">
        <v>7.39</v>
      </c>
      <c r="J4265" s="1">
        <f>Smartphone_Usage_And_Addiction_Analysis_7500_Rows[[#This Row],[social_media_hours]]+Smartphone_Usage_And_Addiction_Analysis_7500_Rows[[#This Row],[gaming_hours]]</f>
        <v>4.17</v>
      </c>
      <c r="K4265" s="1">
        <f>Smartphone_Usage_And_Addiction_Analysis_7500_Rows[[#This Row],[sleep_hours]]-Smartphone_Usage_And_Addiction_Analysis_7500_Rows[[#This Row],[total_leisure_hours]]</f>
        <v>3.2199999999999998</v>
      </c>
      <c r="L4265">
        <v>108</v>
      </c>
      <c r="M4265">
        <v>60</v>
      </c>
      <c r="N4265" s="5">
        <f>Smartphone_Usage_And_Addiction_Analysis_7500_Rows[[#This Row],[app_opens_per_day]]/Smartphone_Usage_And_Addiction_Analysis_7500_Rows[[#This Row],[daily_screen_time_hours]]</f>
        <v>9.67741935483871</v>
      </c>
      <c r="O4265">
        <v>7</v>
      </c>
      <c r="P4265" t="s">
        <v>32</v>
      </c>
      <c r="Q4265" t="s">
        <v>23</v>
      </c>
      <c r="R4265" t="s">
        <v>51</v>
      </c>
      <c r="S4265">
        <v>0</v>
      </c>
    </row>
    <row r="4266" spans="1:19" ht="18" customHeight="1" x14ac:dyDescent="0.25">
      <c r="A4266" s="10" t="s">
        <v>2845</v>
      </c>
      <c r="B4266" s="1">
        <v>30</v>
      </c>
      <c r="C4266" t="str">
        <f t="shared" si="66"/>
        <v>26-40 (Millennials)</v>
      </c>
      <c r="D4266" s="1" t="s">
        <v>30</v>
      </c>
      <c r="E4266" s="1">
        <v>5.65</v>
      </c>
      <c r="F4266" s="1">
        <v>5.75</v>
      </c>
      <c r="G4266" s="1">
        <v>1.1499999999999999</v>
      </c>
      <c r="H4266" s="1">
        <v>1.29</v>
      </c>
      <c r="I4266" s="1">
        <v>8.68</v>
      </c>
      <c r="J4266" s="1">
        <f>Smartphone_Usage_And_Addiction_Analysis_7500_Rows[[#This Row],[social_media_hours]]+Smartphone_Usage_And_Addiction_Analysis_7500_Rows[[#This Row],[gaming_hours]]</f>
        <v>6.9</v>
      </c>
      <c r="K4266" s="1">
        <f>Smartphone_Usage_And_Addiction_Analysis_7500_Rows[[#This Row],[sleep_hours]]-Smartphone_Usage_And_Addiction_Analysis_7500_Rows[[#This Row],[total_leisure_hours]]</f>
        <v>1.7799999999999994</v>
      </c>
      <c r="L4266" s="1">
        <v>221</v>
      </c>
      <c r="M4266" s="1">
        <v>179</v>
      </c>
      <c r="N4266" s="5">
        <f>Smartphone_Usage_And_Addiction_Analysis_7500_Rows[[#This Row],[app_opens_per_day]]/Smartphone_Usage_And_Addiction_Analysis_7500_Rows[[#This Row],[daily_screen_time_hours]]</f>
        <v>31.681415929203538</v>
      </c>
      <c r="O4266" s="1">
        <v>6.34</v>
      </c>
      <c r="P4266" s="1" t="s">
        <v>18</v>
      </c>
      <c r="Q4266" s="1" t="s">
        <v>19</v>
      </c>
      <c r="R4266" s="1" t="s">
        <v>28</v>
      </c>
      <c r="S4266" s="1">
        <v>1</v>
      </c>
    </row>
    <row r="4267" spans="1:19" ht="18" customHeight="1" x14ac:dyDescent="0.25">
      <c r="A4267" s="10" t="s">
        <v>2846</v>
      </c>
      <c r="B4267" s="1">
        <v>26</v>
      </c>
      <c r="C4267" t="str">
        <f t="shared" si="66"/>
        <v>26-40 (Millennials)</v>
      </c>
      <c r="D4267" s="1" t="s">
        <v>17</v>
      </c>
      <c r="E4267" s="1">
        <v>11.82</v>
      </c>
      <c r="F4267" s="1">
        <v>3.27</v>
      </c>
      <c r="G4267" s="1">
        <v>0.03</v>
      </c>
      <c r="H4267" s="1">
        <v>5.71</v>
      </c>
      <c r="I4267" s="1">
        <v>8.5</v>
      </c>
      <c r="J4267" s="1">
        <f>Smartphone_Usage_And_Addiction_Analysis_7500_Rows[[#This Row],[social_media_hours]]+Smartphone_Usage_And_Addiction_Analysis_7500_Rows[[#This Row],[gaming_hours]]</f>
        <v>3.3</v>
      </c>
      <c r="K4267" s="1">
        <f>Smartphone_Usage_And_Addiction_Analysis_7500_Rows[[#This Row],[sleep_hours]]-Smartphone_Usage_And_Addiction_Analysis_7500_Rows[[#This Row],[total_leisure_hours]]</f>
        <v>5.2</v>
      </c>
      <c r="L4267" s="1">
        <v>23</v>
      </c>
      <c r="M4267" s="1">
        <v>42</v>
      </c>
      <c r="N4267" s="5">
        <f>Smartphone_Usage_And_Addiction_Analysis_7500_Rows[[#This Row],[app_opens_per_day]]/Smartphone_Usage_And_Addiction_Analysis_7500_Rows[[#This Row],[daily_screen_time_hours]]</f>
        <v>3.5532994923857868</v>
      </c>
      <c r="O4267" s="1">
        <v>13.32</v>
      </c>
      <c r="P4267" s="1" t="s">
        <v>22</v>
      </c>
      <c r="Q4267" s="1" t="s">
        <v>23</v>
      </c>
      <c r="R4267" s="1" t="s">
        <v>28</v>
      </c>
      <c r="S4267" s="1">
        <v>1</v>
      </c>
    </row>
    <row r="4268" spans="1:19" ht="18" customHeight="1" x14ac:dyDescent="0.25">
      <c r="A4268" s="10" t="s">
        <v>2847</v>
      </c>
      <c r="B4268" s="1">
        <v>26</v>
      </c>
      <c r="C4268" t="str">
        <f t="shared" si="66"/>
        <v>26-40 (Millennials)</v>
      </c>
      <c r="D4268" s="1" t="s">
        <v>30</v>
      </c>
      <c r="E4268" s="1">
        <v>8.14</v>
      </c>
      <c r="F4268" s="1">
        <v>1.89</v>
      </c>
      <c r="G4268" s="1">
        <v>3.46</v>
      </c>
      <c r="H4268" s="1">
        <v>4.22</v>
      </c>
      <c r="I4268" s="1">
        <v>5.0599999999999996</v>
      </c>
      <c r="J4268" s="1">
        <f>Smartphone_Usage_And_Addiction_Analysis_7500_Rows[[#This Row],[social_media_hours]]+Smartphone_Usage_And_Addiction_Analysis_7500_Rows[[#This Row],[gaming_hours]]</f>
        <v>5.35</v>
      </c>
      <c r="K4268" s="1">
        <f>Smartphone_Usage_And_Addiction_Analysis_7500_Rows[[#This Row],[sleep_hours]]-Smartphone_Usage_And_Addiction_Analysis_7500_Rows[[#This Row],[total_leisure_hours]]</f>
        <v>-0.29000000000000004</v>
      </c>
      <c r="L4268" s="1">
        <v>174</v>
      </c>
      <c r="M4268" s="1">
        <v>175</v>
      </c>
      <c r="N4268" s="5">
        <f>Smartphone_Usage_And_Addiction_Analysis_7500_Rows[[#This Row],[app_opens_per_day]]/Smartphone_Usage_And_Addiction_Analysis_7500_Rows[[#This Row],[daily_screen_time_hours]]</f>
        <v>21.498771498771497</v>
      </c>
      <c r="O4268" s="1">
        <v>9.6300000000000008</v>
      </c>
      <c r="P4268" s="1" t="s">
        <v>18</v>
      </c>
      <c r="Q4268" s="1" t="s">
        <v>23</v>
      </c>
      <c r="R4268" s="1" t="s">
        <v>28</v>
      </c>
      <c r="S4268" s="1">
        <v>1</v>
      </c>
    </row>
    <row r="4269" spans="1:19" ht="18" customHeight="1" x14ac:dyDescent="0.25">
      <c r="A4269" s="10" t="s">
        <v>6542</v>
      </c>
      <c r="B4269" s="1">
        <v>22</v>
      </c>
      <c r="C4269" s="1" t="str">
        <f t="shared" si="66"/>
        <v>18-25 (Gen Z)</v>
      </c>
      <c r="D4269" t="s">
        <v>7582</v>
      </c>
      <c r="E4269">
        <v>9.57</v>
      </c>
      <c r="F4269">
        <v>1.53</v>
      </c>
      <c r="G4269">
        <v>3.49</v>
      </c>
      <c r="H4269">
        <v>5.71</v>
      </c>
      <c r="I4269">
        <v>5.68</v>
      </c>
      <c r="J4269" s="1">
        <f>Smartphone_Usage_And_Addiction_Analysis_7500_Rows[[#This Row],[social_media_hours]]+Smartphone_Usage_And_Addiction_Analysis_7500_Rows[[#This Row],[gaming_hours]]</f>
        <v>5.0200000000000005</v>
      </c>
      <c r="K4269" s="1">
        <f>Smartphone_Usage_And_Addiction_Analysis_7500_Rows[[#This Row],[sleep_hours]]-Smartphone_Usage_And_Addiction_Analysis_7500_Rows[[#This Row],[total_leisure_hours]]</f>
        <v>0.65999999999999925</v>
      </c>
      <c r="L4269">
        <v>100</v>
      </c>
      <c r="M4269">
        <v>87</v>
      </c>
      <c r="N4269" s="5">
        <f>Smartphone_Usage_And_Addiction_Analysis_7500_Rows[[#This Row],[app_opens_per_day]]/Smartphone_Usage_And_Addiction_Analysis_7500_Rows[[#This Row],[daily_screen_time_hours]]</f>
        <v>9.0909090909090899</v>
      </c>
      <c r="O4269">
        <v>10.58</v>
      </c>
      <c r="P4269" t="s">
        <v>18</v>
      </c>
      <c r="Q4269" t="s">
        <v>23</v>
      </c>
      <c r="R4269" t="s">
        <v>24</v>
      </c>
      <c r="S4269">
        <v>1</v>
      </c>
    </row>
    <row r="4270" spans="1:19" ht="18" customHeight="1" x14ac:dyDescent="0.25">
      <c r="A4270" s="10" t="s">
        <v>6543</v>
      </c>
      <c r="B4270" s="1">
        <v>31</v>
      </c>
      <c r="C4270" s="1" t="str">
        <f t="shared" si="66"/>
        <v>26-40 (Millennials)</v>
      </c>
      <c r="D4270" t="s">
        <v>7582</v>
      </c>
      <c r="E4270">
        <v>7.31</v>
      </c>
      <c r="F4270">
        <v>2.1800000000000002</v>
      </c>
      <c r="G4270">
        <v>1.92</v>
      </c>
      <c r="H4270">
        <v>5.21</v>
      </c>
      <c r="I4270">
        <v>5.34</v>
      </c>
      <c r="J4270" s="1">
        <f>Smartphone_Usage_And_Addiction_Analysis_7500_Rows[[#This Row],[social_media_hours]]+Smartphone_Usage_And_Addiction_Analysis_7500_Rows[[#This Row],[gaming_hours]]</f>
        <v>4.0999999999999996</v>
      </c>
      <c r="K4270" s="1">
        <f>Smartphone_Usage_And_Addiction_Analysis_7500_Rows[[#This Row],[sleep_hours]]-Smartphone_Usage_And_Addiction_Analysis_7500_Rows[[#This Row],[total_leisure_hours]]</f>
        <v>1.2400000000000002</v>
      </c>
      <c r="L4270">
        <v>172</v>
      </c>
      <c r="M4270">
        <v>146</v>
      </c>
      <c r="N4270" s="5">
        <f>Smartphone_Usage_And_Addiction_Analysis_7500_Rows[[#This Row],[app_opens_per_day]]/Smartphone_Usage_And_Addiction_Analysis_7500_Rows[[#This Row],[daily_screen_time_hours]]</f>
        <v>19.972640218878251</v>
      </c>
      <c r="O4270">
        <v>8.83</v>
      </c>
      <c r="P4270" t="s">
        <v>22</v>
      </c>
      <c r="Q4270" t="s">
        <v>19</v>
      </c>
      <c r="R4270" t="s">
        <v>51</v>
      </c>
      <c r="S4270">
        <v>0</v>
      </c>
    </row>
    <row r="4271" spans="1:19" ht="18" customHeight="1" x14ac:dyDescent="0.25">
      <c r="A4271" s="10" t="s">
        <v>2848</v>
      </c>
      <c r="B4271" s="1">
        <v>25</v>
      </c>
      <c r="C4271" t="str">
        <f t="shared" si="66"/>
        <v>18-25 (Gen Z)</v>
      </c>
      <c r="D4271" s="1" t="s">
        <v>17</v>
      </c>
      <c r="E4271" s="1">
        <v>4.8600000000000003</v>
      </c>
      <c r="F4271" s="1">
        <v>1.23</v>
      </c>
      <c r="G4271" s="1">
        <v>2.46</v>
      </c>
      <c r="H4271" s="1">
        <v>3.59</v>
      </c>
      <c r="I4271" s="1">
        <v>8.11</v>
      </c>
      <c r="J4271" s="1">
        <f>Smartphone_Usage_And_Addiction_Analysis_7500_Rows[[#This Row],[social_media_hours]]+Smartphone_Usage_And_Addiction_Analysis_7500_Rows[[#This Row],[gaming_hours]]</f>
        <v>3.69</v>
      </c>
      <c r="K4271" s="1">
        <f>Smartphone_Usage_And_Addiction_Analysis_7500_Rows[[#This Row],[sleep_hours]]-Smartphone_Usage_And_Addiction_Analysis_7500_Rows[[#This Row],[total_leisure_hours]]</f>
        <v>4.42</v>
      </c>
      <c r="L4271" s="1">
        <v>204</v>
      </c>
      <c r="M4271" s="1">
        <v>155</v>
      </c>
      <c r="N4271" s="5">
        <f>Smartphone_Usage_And_Addiction_Analysis_7500_Rows[[#This Row],[app_opens_per_day]]/Smartphone_Usage_And_Addiction_Analysis_7500_Rows[[#This Row],[daily_screen_time_hours]]</f>
        <v>31.893004115226336</v>
      </c>
      <c r="O4271" s="1">
        <v>7.73</v>
      </c>
      <c r="P4271" s="1" t="s">
        <v>22</v>
      </c>
      <c r="Q4271" s="1" t="s">
        <v>23</v>
      </c>
      <c r="R4271" s="1" t="s">
        <v>20</v>
      </c>
      <c r="S4271" s="1">
        <v>0</v>
      </c>
    </row>
    <row r="4272" spans="1:19" ht="18" customHeight="1" x14ac:dyDescent="0.25">
      <c r="A4272" s="10" t="s">
        <v>2849</v>
      </c>
      <c r="B4272" s="1">
        <v>31</v>
      </c>
      <c r="C4272" t="str">
        <f t="shared" si="66"/>
        <v>26-40 (Millennials)</v>
      </c>
      <c r="D4272" s="1" t="s">
        <v>30</v>
      </c>
      <c r="E4272" s="1">
        <v>9</v>
      </c>
      <c r="F4272" s="1">
        <v>3.16</v>
      </c>
      <c r="G4272" s="1">
        <v>2.41</v>
      </c>
      <c r="H4272" s="1">
        <v>2.62</v>
      </c>
      <c r="I4272" s="1">
        <v>5.83</v>
      </c>
      <c r="J4272" s="1">
        <f>Smartphone_Usage_And_Addiction_Analysis_7500_Rows[[#This Row],[social_media_hours]]+Smartphone_Usage_And_Addiction_Analysis_7500_Rows[[#This Row],[gaming_hours]]</f>
        <v>5.57</v>
      </c>
      <c r="K4272" s="1">
        <f>Smartphone_Usage_And_Addiction_Analysis_7500_Rows[[#This Row],[sleep_hours]]-Smartphone_Usage_And_Addiction_Analysis_7500_Rows[[#This Row],[total_leisure_hours]]</f>
        <v>0.25999999999999979</v>
      </c>
      <c r="L4272" s="1">
        <v>174</v>
      </c>
      <c r="M4272" s="1">
        <v>87</v>
      </c>
      <c r="N4272" s="5">
        <f>Smartphone_Usage_And_Addiction_Analysis_7500_Rows[[#This Row],[app_opens_per_day]]/Smartphone_Usage_And_Addiction_Analysis_7500_Rows[[#This Row],[daily_screen_time_hours]]</f>
        <v>9.6666666666666661</v>
      </c>
      <c r="O4272" s="1">
        <v>11.06</v>
      </c>
      <c r="P4272" s="1" t="s">
        <v>32</v>
      </c>
      <c r="Q4272" s="1" t="s">
        <v>23</v>
      </c>
      <c r="R4272" s="1" t="s">
        <v>28</v>
      </c>
      <c r="S4272" s="1">
        <v>1</v>
      </c>
    </row>
    <row r="4273" spans="1:19" ht="18" customHeight="1" x14ac:dyDescent="0.25">
      <c r="A4273" s="10" t="s">
        <v>2850</v>
      </c>
      <c r="B4273" s="1">
        <v>32</v>
      </c>
      <c r="C4273" t="str">
        <f t="shared" si="66"/>
        <v>26-40 (Millennials)</v>
      </c>
      <c r="D4273" s="1" t="s">
        <v>17</v>
      </c>
      <c r="E4273" s="1">
        <v>6.19</v>
      </c>
      <c r="F4273" s="1">
        <v>5.73</v>
      </c>
      <c r="G4273" s="1">
        <v>3.9</v>
      </c>
      <c r="H4273" s="1">
        <v>4.5599999999999996</v>
      </c>
      <c r="I4273" s="1">
        <v>8.08</v>
      </c>
      <c r="J4273" s="1">
        <f>Smartphone_Usage_And_Addiction_Analysis_7500_Rows[[#This Row],[social_media_hours]]+Smartphone_Usage_And_Addiction_Analysis_7500_Rows[[#This Row],[gaming_hours]]</f>
        <v>9.6300000000000008</v>
      </c>
      <c r="K4273" s="1">
        <f>Smartphone_Usage_And_Addiction_Analysis_7500_Rows[[#This Row],[sleep_hours]]-Smartphone_Usage_And_Addiction_Analysis_7500_Rows[[#This Row],[total_leisure_hours]]</f>
        <v>-1.5500000000000007</v>
      </c>
      <c r="L4273" s="1">
        <v>159</v>
      </c>
      <c r="M4273" s="1">
        <v>87</v>
      </c>
      <c r="N4273" s="5">
        <f>Smartphone_Usage_And_Addiction_Analysis_7500_Rows[[#This Row],[app_opens_per_day]]/Smartphone_Usage_And_Addiction_Analysis_7500_Rows[[#This Row],[daily_screen_time_hours]]</f>
        <v>14.054927302100161</v>
      </c>
      <c r="O4273" s="1">
        <v>8.15</v>
      </c>
      <c r="P4273" s="1" t="s">
        <v>18</v>
      </c>
      <c r="Q4273" s="1" t="s">
        <v>19</v>
      </c>
      <c r="R4273" s="1" t="s">
        <v>24</v>
      </c>
      <c r="S4273" s="1">
        <v>1</v>
      </c>
    </row>
    <row r="4274" spans="1:19" ht="18" customHeight="1" x14ac:dyDescent="0.25">
      <c r="A4274" s="10" t="s">
        <v>2851</v>
      </c>
      <c r="B4274" s="1">
        <v>31</v>
      </c>
      <c r="C4274" t="str">
        <f t="shared" si="66"/>
        <v>26-40 (Millennials)</v>
      </c>
      <c r="D4274" s="1" t="s">
        <v>30</v>
      </c>
      <c r="E4274" s="1">
        <v>7.64</v>
      </c>
      <c r="F4274" s="1">
        <v>1.51</v>
      </c>
      <c r="G4274" s="1">
        <v>0.63</v>
      </c>
      <c r="H4274" s="1">
        <v>3.26</v>
      </c>
      <c r="I4274" s="1">
        <v>7.05</v>
      </c>
      <c r="J4274" s="1">
        <f>Smartphone_Usage_And_Addiction_Analysis_7500_Rows[[#This Row],[social_media_hours]]+Smartphone_Usage_And_Addiction_Analysis_7500_Rows[[#This Row],[gaming_hours]]</f>
        <v>2.14</v>
      </c>
      <c r="K4274" s="1">
        <f>Smartphone_Usage_And_Addiction_Analysis_7500_Rows[[#This Row],[sleep_hours]]-Smartphone_Usage_And_Addiction_Analysis_7500_Rows[[#This Row],[total_leisure_hours]]</f>
        <v>4.91</v>
      </c>
      <c r="L4274" s="1">
        <v>201</v>
      </c>
      <c r="M4274" s="1">
        <v>118</v>
      </c>
      <c r="N4274" s="5">
        <f>Smartphone_Usage_And_Addiction_Analysis_7500_Rows[[#This Row],[app_opens_per_day]]/Smartphone_Usage_And_Addiction_Analysis_7500_Rows[[#This Row],[daily_screen_time_hours]]</f>
        <v>15.445026178010473</v>
      </c>
      <c r="O4274" s="1">
        <v>8.32</v>
      </c>
      <c r="P4274" s="1" t="s">
        <v>22</v>
      </c>
      <c r="Q4274" s="1" t="s">
        <v>19</v>
      </c>
      <c r="R4274" s="1" t="s">
        <v>28</v>
      </c>
      <c r="S4274" s="1">
        <v>1</v>
      </c>
    </row>
    <row r="4275" spans="1:19" ht="18" customHeight="1" x14ac:dyDescent="0.25">
      <c r="A4275" s="10" t="s">
        <v>2852</v>
      </c>
      <c r="B4275" s="1">
        <v>20</v>
      </c>
      <c r="C4275" t="str">
        <f t="shared" si="66"/>
        <v>18-25 (Gen Z)</v>
      </c>
      <c r="D4275" s="1" t="s">
        <v>30</v>
      </c>
      <c r="E4275" s="1">
        <v>9.0500000000000007</v>
      </c>
      <c r="F4275" s="1">
        <v>2.5299999999999998</v>
      </c>
      <c r="G4275" s="1">
        <v>0.68</v>
      </c>
      <c r="H4275" s="1">
        <v>5.34</v>
      </c>
      <c r="I4275" s="1">
        <v>5.21</v>
      </c>
      <c r="J4275" s="1">
        <f>Smartphone_Usage_And_Addiction_Analysis_7500_Rows[[#This Row],[social_media_hours]]+Smartphone_Usage_And_Addiction_Analysis_7500_Rows[[#This Row],[gaming_hours]]</f>
        <v>3.21</v>
      </c>
      <c r="K4275" s="1">
        <f>Smartphone_Usage_And_Addiction_Analysis_7500_Rows[[#This Row],[sleep_hours]]-Smartphone_Usage_And_Addiction_Analysis_7500_Rows[[#This Row],[total_leisure_hours]]</f>
        <v>2</v>
      </c>
      <c r="L4275" s="1">
        <v>106</v>
      </c>
      <c r="M4275" s="1">
        <v>130</v>
      </c>
      <c r="N4275" s="5">
        <f>Smartphone_Usage_And_Addiction_Analysis_7500_Rows[[#This Row],[app_opens_per_day]]/Smartphone_Usage_And_Addiction_Analysis_7500_Rows[[#This Row],[daily_screen_time_hours]]</f>
        <v>14.3646408839779</v>
      </c>
      <c r="O4275" s="1">
        <v>10.87</v>
      </c>
      <c r="P4275" s="1" t="s">
        <v>22</v>
      </c>
      <c r="Q4275" s="1" t="s">
        <v>23</v>
      </c>
      <c r="R4275" s="1" t="s">
        <v>28</v>
      </c>
      <c r="S4275" s="1">
        <v>1</v>
      </c>
    </row>
    <row r="4276" spans="1:19" ht="18" customHeight="1" x14ac:dyDescent="0.25">
      <c r="A4276" s="10" t="s">
        <v>2853</v>
      </c>
      <c r="B4276" s="1">
        <v>18</v>
      </c>
      <c r="C4276" t="str">
        <f t="shared" si="66"/>
        <v>18-25 (Gen Z)</v>
      </c>
      <c r="D4276" s="1" t="s">
        <v>17</v>
      </c>
      <c r="E4276" s="1">
        <v>4.72</v>
      </c>
      <c r="F4276" s="1">
        <v>4.9800000000000004</v>
      </c>
      <c r="G4276" s="1">
        <v>3.51</v>
      </c>
      <c r="H4276" s="1">
        <v>1.72</v>
      </c>
      <c r="I4276" s="1">
        <v>7.81</v>
      </c>
      <c r="J4276" s="1">
        <f>Smartphone_Usage_And_Addiction_Analysis_7500_Rows[[#This Row],[social_media_hours]]+Smartphone_Usage_And_Addiction_Analysis_7500_Rows[[#This Row],[gaming_hours]]</f>
        <v>8.49</v>
      </c>
      <c r="K4276" s="1">
        <f>Smartphone_Usage_And_Addiction_Analysis_7500_Rows[[#This Row],[sleep_hours]]-Smartphone_Usage_And_Addiction_Analysis_7500_Rows[[#This Row],[total_leisure_hours]]</f>
        <v>-0.6800000000000006</v>
      </c>
      <c r="L4276" s="1">
        <v>143</v>
      </c>
      <c r="M4276" s="1">
        <v>33</v>
      </c>
      <c r="N4276" s="5">
        <f>Smartphone_Usage_And_Addiction_Analysis_7500_Rows[[#This Row],[app_opens_per_day]]/Smartphone_Usage_And_Addiction_Analysis_7500_Rows[[#This Row],[daily_screen_time_hours]]</f>
        <v>6.991525423728814</v>
      </c>
      <c r="O4276" s="1">
        <v>5.42</v>
      </c>
      <c r="P4276" s="1" t="s">
        <v>22</v>
      </c>
      <c r="Q4276" s="1" t="s">
        <v>19</v>
      </c>
      <c r="R4276" s="1" t="s">
        <v>24</v>
      </c>
      <c r="S4276" s="1">
        <v>1</v>
      </c>
    </row>
    <row r="4277" spans="1:19" ht="18" customHeight="1" x14ac:dyDescent="0.25">
      <c r="A4277" s="10" t="s">
        <v>6544</v>
      </c>
      <c r="B4277" s="1">
        <v>18</v>
      </c>
      <c r="C4277" s="1" t="str">
        <f t="shared" si="66"/>
        <v>18-25 (Gen Z)</v>
      </c>
      <c r="D4277" t="s">
        <v>7582</v>
      </c>
      <c r="E4277">
        <v>10.48</v>
      </c>
      <c r="F4277">
        <v>4.07</v>
      </c>
      <c r="G4277">
        <v>3.62</v>
      </c>
      <c r="H4277">
        <v>5.3</v>
      </c>
      <c r="I4277">
        <v>7.31</v>
      </c>
      <c r="J4277" s="1">
        <f>Smartphone_Usage_And_Addiction_Analysis_7500_Rows[[#This Row],[social_media_hours]]+Smartphone_Usage_And_Addiction_Analysis_7500_Rows[[#This Row],[gaming_hours]]</f>
        <v>7.69</v>
      </c>
      <c r="K4277" s="1">
        <f>Smartphone_Usage_And_Addiction_Analysis_7500_Rows[[#This Row],[sleep_hours]]-Smartphone_Usage_And_Addiction_Analysis_7500_Rows[[#This Row],[total_leisure_hours]]</f>
        <v>-0.38000000000000078</v>
      </c>
      <c r="L4277">
        <v>112</v>
      </c>
      <c r="M4277">
        <v>178</v>
      </c>
      <c r="N4277" s="5">
        <f>Smartphone_Usage_And_Addiction_Analysis_7500_Rows[[#This Row],[app_opens_per_day]]/Smartphone_Usage_And_Addiction_Analysis_7500_Rows[[#This Row],[daily_screen_time_hours]]</f>
        <v>16.984732824427482</v>
      </c>
      <c r="O4277">
        <v>12.41</v>
      </c>
      <c r="P4277" t="s">
        <v>18</v>
      </c>
      <c r="Q4277" t="s">
        <v>19</v>
      </c>
      <c r="R4277" t="s">
        <v>28</v>
      </c>
      <c r="S4277">
        <v>1</v>
      </c>
    </row>
    <row r="4278" spans="1:19" ht="18" customHeight="1" x14ac:dyDescent="0.25">
      <c r="A4278" s="10" t="s">
        <v>6545</v>
      </c>
      <c r="B4278" s="1">
        <v>22</v>
      </c>
      <c r="C4278" s="1" t="str">
        <f t="shared" si="66"/>
        <v>18-25 (Gen Z)</v>
      </c>
      <c r="D4278" t="s">
        <v>7582</v>
      </c>
      <c r="E4278">
        <v>11.83</v>
      </c>
      <c r="F4278">
        <v>0.69</v>
      </c>
      <c r="G4278">
        <v>0.61</v>
      </c>
      <c r="H4278">
        <v>1.58</v>
      </c>
      <c r="I4278">
        <v>8.0500000000000007</v>
      </c>
      <c r="J4278" s="1">
        <f>Smartphone_Usage_And_Addiction_Analysis_7500_Rows[[#This Row],[social_media_hours]]+Smartphone_Usage_And_Addiction_Analysis_7500_Rows[[#This Row],[gaming_hours]]</f>
        <v>1.2999999999999998</v>
      </c>
      <c r="K4278" s="1">
        <f>Smartphone_Usage_And_Addiction_Analysis_7500_Rows[[#This Row],[sleep_hours]]-Smartphone_Usage_And_Addiction_Analysis_7500_Rows[[#This Row],[total_leisure_hours]]</f>
        <v>6.7500000000000009</v>
      </c>
      <c r="L4278">
        <v>82</v>
      </c>
      <c r="M4278">
        <v>110</v>
      </c>
      <c r="N4278" s="5">
        <f>Smartphone_Usage_And_Addiction_Analysis_7500_Rows[[#This Row],[app_opens_per_day]]/Smartphone_Usage_And_Addiction_Analysis_7500_Rows[[#This Row],[daily_screen_time_hours]]</f>
        <v>9.2983939137785292</v>
      </c>
      <c r="O4278">
        <v>14.17</v>
      </c>
      <c r="P4278" t="s">
        <v>22</v>
      </c>
      <c r="Q4278" t="s">
        <v>19</v>
      </c>
      <c r="R4278" t="s">
        <v>28</v>
      </c>
      <c r="S4278">
        <v>1</v>
      </c>
    </row>
    <row r="4279" spans="1:19" ht="18" customHeight="1" x14ac:dyDescent="0.25">
      <c r="A4279" s="10" t="s">
        <v>6546</v>
      </c>
      <c r="B4279" s="1">
        <v>35</v>
      </c>
      <c r="C4279" s="1" t="str">
        <f t="shared" si="66"/>
        <v>26-40 (Millennials)</v>
      </c>
      <c r="D4279" t="s">
        <v>7582</v>
      </c>
      <c r="E4279">
        <v>8.56</v>
      </c>
      <c r="F4279">
        <v>2.48</v>
      </c>
      <c r="G4279">
        <v>0.42</v>
      </c>
      <c r="H4279">
        <v>1.1599999999999999</v>
      </c>
      <c r="I4279">
        <v>5.58</v>
      </c>
      <c r="J4279" s="1">
        <f>Smartphone_Usage_And_Addiction_Analysis_7500_Rows[[#This Row],[social_media_hours]]+Smartphone_Usage_And_Addiction_Analysis_7500_Rows[[#This Row],[gaming_hours]]</f>
        <v>2.9</v>
      </c>
      <c r="K4279" s="1">
        <f>Smartphone_Usage_And_Addiction_Analysis_7500_Rows[[#This Row],[sleep_hours]]-Smartphone_Usage_And_Addiction_Analysis_7500_Rows[[#This Row],[total_leisure_hours]]</f>
        <v>2.68</v>
      </c>
      <c r="L4279">
        <v>215</v>
      </c>
      <c r="M4279">
        <v>173</v>
      </c>
      <c r="N4279" s="5">
        <f>Smartphone_Usage_And_Addiction_Analysis_7500_Rows[[#This Row],[app_opens_per_day]]/Smartphone_Usage_And_Addiction_Analysis_7500_Rows[[#This Row],[daily_screen_time_hours]]</f>
        <v>20.210280373831775</v>
      </c>
      <c r="O4279">
        <v>10.52</v>
      </c>
      <c r="P4279" t="s">
        <v>32</v>
      </c>
      <c r="Q4279" t="s">
        <v>23</v>
      </c>
      <c r="R4279" t="s">
        <v>28</v>
      </c>
      <c r="S4279">
        <v>1</v>
      </c>
    </row>
    <row r="4280" spans="1:19" ht="18" customHeight="1" x14ac:dyDescent="0.25">
      <c r="A4280" s="10" t="s">
        <v>2854</v>
      </c>
      <c r="B4280" s="1">
        <v>32</v>
      </c>
      <c r="C4280" t="str">
        <f t="shared" si="66"/>
        <v>26-40 (Millennials)</v>
      </c>
      <c r="D4280" s="1" t="s">
        <v>17</v>
      </c>
      <c r="E4280" s="1">
        <v>8.41</v>
      </c>
      <c r="F4280" s="1">
        <v>2.91</v>
      </c>
      <c r="G4280" s="1">
        <v>3.97</v>
      </c>
      <c r="H4280" s="1">
        <v>2.65</v>
      </c>
      <c r="I4280" s="1">
        <v>6.47</v>
      </c>
      <c r="J4280" s="1">
        <f>Smartphone_Usage_And_Addiction_Analysis_7500_Rows[[#This Row],[social_media_hours]]+Smartphone_Usage_And_Addiction_Analysis_7500_Rows[[#This Row],[gaming_hours]]</f>
        <v>6.8800000000000008</v>
      </c>
      <c r="K4280" s="1">
        <f>Smartphone_Usage_And_Addiction_Analysis_7500_Rows[[#This Row],[sleep_hours]]-Smartphone_Usage_And_Addiction_Analysis_7500_Rows[[#This Row],[total_leisure_hours]]</f>
        <v>-0.41000000000000103</v>
      </c>
      <c r="L4280" s="1">
        <v>156</v>
      </c>
      <c r="M4280" s="1">
        <v>55</v>
      </c>
      <c r="N4280" s="5">
        <f>Smartphone_Usage_And_Addiction_Analysis_7500_Rows[[#This Row],[app_opens_per_day]]/Smartphone_Usage_And_Addiction_Analysis_7500_Rows[[#This Row],[daily_screen_time_hours]]</f>
        <v>6.5398335315101068</v>
      </c>
      <c r="O4280" s="1">
        <v>9.52</v>
      </c>
      <c r="P4280" s="1" t="s">
        <v>22</v>
      </c>
      <c r="Q4280" s="1" t="s">
        <v>23</v>
      </c>
      <c r="R4280" s="1" t="s">
        <v>28</v>
      </c>
      <c r="S4280" s="1">
        <v>1</v>
      </c>
    </row>
    <row r="4281" spans="1:19" ht="18" customHeight="1" x14ac:dyDescent="0.25">
      <c r="A4281" s="10" t="s">
        <v>2855</v>
      </c>
      <c r="B4281" s="1">
        <v>30</v>
      </c>
      <c r="C4281" t="str">
        <f t="shared" si="66"/>
        <v>26-40 (Millennials)</v>
      </c>
      <c r="D4281" s="1" t="s">
        <v>30</v>
      </c>
      <c r="E4281" s="1">
        <v>10.29</v>
      </c>
      <c r="F4281" s="1">
        <v>4.67</v>
      </c>
      <c r="G4281" s="1">
        <v>3.34</v>
      </c>
      <c r="H4281" s="1">
        <v>2.31</v>
      </c>
      <c r="I4281" s="1">
        <v>5.87</v>
      </c>
      <c r="J4281" s="1">
        <f>Smartphone_Usage_And_Addiction_Analysis_7500_Rows[[#This Row],[social_media_hours]]+Smartphone_Usage_And_Addiction_Analysis_7500_Rows[[#This Row],[gaming_hours]]</f>
        <v>8.01</v>
      </c>
      <c r="K4281" s="1">
        <f>Smartphone_Usage_And_Addiction_Analysis_7500_Rows[[#This Row],[sleep_hours]]-Smartphone_Usage_And_Addiction_Analysis_7500_Rows[[#This Row],[total_leisure_hours]]</f>
        <v>-2.1399999999999997</v>
      </c>
      <c r="L4281" s="1">
        <v>195</v>
      </c>
      <c r="M4281" s="1">
        <v>81</v>
      </c>
      <c r="N4281" s="5">
        <f>Smartphone_Usage_And_Addiction_Analysis_7500_Rows[[#This Row],[app_opens_per_day]]/Smartphone_Usage_And_Addiction_Analysis_7500_Rows[[#This Row],[daily_screen_time_hours]]</f>
        <v>7.8717201166180768</v>
      </c>
      <c r="O4281" s="1">
        <v>12.78</v>
      </c>
      <c r="P4281" s="1" t="s">
        <v>18</v>
      </c>
      <c r="Q4281" s="1" t="s">
        <v>23</v>
      </c>
      <c r="R4281" s="1" t="s">
        <v>24</v>
      </c>
      <c r="S4281" s="1">
        <v>1</v>
      </c>
    </row>
    <row r="4282" spans="1:19" ht="18" customHeight="1" x14ac:dyDescent="0.25">
      <c r="A4282" s="10" t="s">
        <v>2856</v>
      </c>
      <c r="B4282" s="1">
        <v>24</v>
      </c>
      <c r="C4282" t="str">
        <f t="shared" si="66"/>
        <v>18-25 (Gen Z)</v>
      </c>
      <c r="D4282" s="1" t="s">
        <v>17</v>
      </c>
      <c r="E4282" s="1">
        <v>3.21</v>
      </c>
      <c r="F4282" s="1">
        <v>2.72</v>
      </c>
      <c r="G4282" s="1">
        <v>3.28</v>
      </c>
      <c r="H4282" s="1">
        <v>2.6</v>
      </c>
      <c r="I4282" s="1">
        <v>4.79</v>
      </c>
      <c r="J4282" s="1">
        <f>Smartphone_Usage_And_Addiction_Analysis_7500_Rows[[#This Row],[social_media_hours]]+Smartphone_Usage_And_Addiction_Analysis_7500_Rows[[#This Row],[gaming_hours]]</f>
        <v>6</v>
      </c>
      <c r="K4282" s="1">
        <f>Smartphone_Usage_And_Addiction_Analysis_7500_Rows[[#This Row],[sleep_hours]]-Smartphone_Usage_And_Addiction_Analysis_7500_Rows[[#This Row],[total_leisure_hours]]</f>
        <v>-1.21</v>
      </c>
      <c r="L4282" s="1">
        <v>193</v>
      </c>
      <c r="M4282" s="1">
        <v>157</v>
      </c>
      <c r="N4282" s="5">
        <f>Smartphone_Usage_And_Addiction_Analysis_7500_Rows[[#This Row],[app_opens_per_day]]/Smartphone_Usage_And_Addiction_Analysis_7500_Rows[[#This Row],[daily_screen_time_hours]]</f>
        <v>48.909657320872277</v>
      </c>
      <c r="O4282" s="1">
        <v>5.3</v>
      </c>
      <c r="P4282" s="1" t="s">
        <v>32</v>
      </c>
      <c r="Q4282" s="1" t="s">
        <v>19</v>
      </c>
      <c r="R4282" s="1" t="s">
        <v>51</v>
      </c>
      <c r="S4282" s="1">
        <v>0</v>
      </c>
    </row>
    <row r="4283" spans="1:19" ht="18" customHeight="1" x14ac:dyDescent="0.25">
      <c r="A4283" s="10" t="s">
        <v>2857</v>
      </c>
      <c r="B4283" s="1">
        <v>19</v>
      </c>
      <c r="C4283" t="str">
        <f t="shared" si="66"/>
        <v>18-25 (Gen Z)</v>
      </c>
      <c r="D4283" s="1" t="s">
        <v>30</v>
      </c>
      <c r="E4283" s="1">
        <v>4.5599999999999996</v>
      </c>
      <c r="F4283" s="1">
        <v>3.75</v>
      </c>
      <c r="G4283" s="1">
        <v>0.32</v>
      </c>
      <c r="H4283" s="1">
        <v>1.65</v>
      </c>
      <c r="I4283" s="1">
        <v>7.92</v>
      </c>
      <c r="J4283" s="1">
        <f>Smartphone_Usage_And_Addiction_Analysis_7500_Rows[[#This Row],[social_media_hours]]+Smartphone_Usage_And_Addiction_Analysis_7500_Rows[[#This Row],[gaming_hours]]</f>
        <v>4.07</v>
      </c>
      <c r="K4283" s="1">
        <f>Smartphone_Usage_And_Addiction_Analysis_7500_Rows[[#This Row],[sleep_hours]]-Smartphone_Usage_And_Addiction_Analysis_7500_Rows[[#This Row],[total_leisure_hours]]</f>
        <v>3.8499999999999996</v>
      </c>
      <c r="L4283" s="1">
        <v>152</v>
      </c>
      <c r="M4283" s="1">
        <v>84</v>
      </c>
      <c r="N4283" s="5">
        <f>Smartphone_Usage_And_Addiction_Analysis_7500_Rows[[#This Row],[app_opens_per_day]]/Smartphone_Usage_And_Addiction_Analysis_7500_Rows[[#This Row],[daily_screen_time_hours]]</f>
        <v>18.421052631578949</v>
      </c>
      <c r="O4283" s="1">
        <v>5.65</v>
      </c>
      <c r="P4283" s="1" t="s">
        <v>32</v>
      </c>
      <c r="Q4283" s="1" t="s">
        <v>19</v>
      </c>
      <c r="R4283" s="1" t="s">
        <v>20</v>
      </c>
      <c r="S4283" s="1">
        <v>0</v>
      </c>
    </row>
    <row r="4284" spans="1:19" ht="18" customHeight="1" x14ac:dyDescent="0.25">
      <c r="A4284" s="10" t="s">
        <v>2858</v>
      </c>
      <c r="B4284" s="1">
        <v>20</v>
      </c>
      <c r="C4284" t="str">
        <f t="shared" si="66"/>
        <v>18-25 (Gen Z)</v>
      </c>
      <c r="D4284" s="1" t="s">
        <v>17</v>
      </c>
      <c r="E4284" s="1">
        <v>8.2100000000000009</v>
      </c>
      <c r="F4284" s="1">
        <v>3.52</v>
      </c>
      <c r="G4284" s="1">
        <v>3.02</v>
      </c>
      <c r="H4284" s="1">
        <v>0.92</v>
      </c>
      <c r="I4284" s="1">
        <v>8.82</v>
      </c>
      <c r="J4284" s="1">
        <f>Smartphone_Usage_And_Addiction_Analysis_7500_Rows[[#This Row],[social_media_hours]]+Smartphone_Usage_And_Addiction_Analysis_7500_Rows[[#This Row],[gaming_hours]]</f>
        <v>6.54</v>
      </c>
      <c r="K4284" s="1">
        <f>Smartphone_Usage_And_Addiction_Analysis_7500_Rows[[#This Row],[sleep_hours]]-Smartphone_Usage_And_Addiction_Analysis_7500_Rows[[#This Row],[total_leisure_hours]]</f>
        <v>2.2800000000000002</v>
      </c>
      <c r="L4284" s="1">
        <v>132</v>
      </c>
      <c r="M4284" s="1">
        <v>166</v>
      </c>
      <c r="N4284" s="5">
        <f>Smartphone_Usage_And_Addiction_Analysis_7500_Rows[[#This Row],[app_opens_per_day]]/Smartphone_Usage_And_Addiction_Analysis_7500_Rows[[#This Row],[daily_screen_time_hours]]</f>
        <v>20.219244823386113</v>
      </c>
      <c r="O4284" s="1">
        <v>9.74</v>
      </c>
      <c r="P4284" s="1" t="s">
        <v>22</v>
      </c>
      <c r="Q4284" s="1" t="s">
        <v>19</v>
      </c>
      <c r="R4284" s="1" t="s">
        <v>24</v>
      </c>
      <c r="S4284" s="1">
        <v>1</v>
      </c>
    </row>
    <row r="4285" spans="1:19" ht="18" customHeight="1" x14ac:dyDescent="0.25">
      <c r="A4285" s="10" t="s">
        <v>2859</v>
      </c>
      <c r="B4285" s="1">
        <v>32</v>
      </c>
      <c r="C4285" t="str">
        <f t="shared" si="66"/>
        <v>26-40 (Millennials)</v>
      </c>
      <c r="D4285" s="1" t="s">
        <v>17</v>
      </c>
      <c r="E4285" s="1">
        <v>9.7799999999999994</v>
      </c>
      <c r="F4285" s="1">
        <v>2.04</v>
      </c>
      <c r="G4285" s="1">
        <v>3.84</v>
      </c>
      <c r="H4285" s="1">
        <v>0.79</v>
      </c>
      <c r="I4285" s="1">
        <v>5.77</v>
      </c>
      <c r="J4285" s="1">
        <f>Smartphone_Usage_And_Addiction_Analysis_7500_Rows[[#This Row],[social_media_hours]]+Smartphone_Usage_And_Addiction_Analysis_7500_Rows[[#This Row],[gaming_hours]]</f>
        <v>5.88</v>
      </c>
      <c r="K4285" s="1">
        <f>Smartphone_Usage_And_Addiction_Analysis_7500_Rows[[#This Row],[sleep_hours]]-Smartphone_Usage_And_Addiction_Analysis_7500_Rows[[#This Row],[total_leisure_hours]]</f>
        <v>-0.11000000000000032</v>
      </c>
      <c r="L4285" s="1">
        <v>81</v>
      </c>
      <c r="M4285" s="1">
        <v>58</v>
      </c>
      <c r="N4285" s="5">
        <f>Smartphone_Usage_And_Addiction_Analysis_7500_Rows[[#This Row],[app_opens_per_day]]/Smartphone_Usage_And_Addiction_Analysis_7500_Rows[[#This Row],[daily_screen_time_hours]]</f>
        <v>5.9304703476482619</v>
      </c>
      <c r="O4285" s="1">
        <v>11.38</v>
      </c>
      <c r="P4285" s="1" t="s">
        <v>32</v>
      </c>
      <c r="Q4285" s="1" t="s">
        <v>19</v>
      </c>
      <c r="R4285" s="1" t="s">
        <v>28</v>
      </c>
      <c r="S4285" s="1">
        <v>1</v>
      </c>
    </row>
    <row r="4286" spans="1:19" ht="18" customHeight="1" x14ac:dyDescent="0.25">
      <c r="A4286" s="10" t="s">
        <v>2860</v>
      </c>
      <c r="B4286" s="1">
        <v>34</v>
      </c>
      <c r="C4286" t="str">
        <f t="shared" si="66"/>
        <v>26-40 (Millennials)</v>
      </c>
      <c r="D4286" s="1" t="s">
        <v>17</v>
      </c>
      <c r="E4286" s="1">
        <v>5.53</v>
      </c>
      <c r="F4286" s="1">
        <v>5.73</v>
      </c>
      <c r="G4286" s="1">
        <v>1.05</v>
      </c>
      <c r="H4286" s="1">
        <v>5.59</v>
      </c>
      <c r="I4286" s="1">
        <v>8.08</v>
      </c>
      <c r="J4286" s="1">
        <f>Smartphone_Usage_And_Addiction_Analysis_7500_Rows[[#This Row],[social_media_hours]]+Smartphone_Usage_And_Addiction_Analysis_7500_Rows[[#This Row],[gaming_hours]]</f>
        <v>6.78</v>
      </c>
      <c r="K4286" s="1">
        <f>Smartphone_Usage_And_Addiction_Analysis_7500_Rows[[#This Row],[sleep_hours]]-Smartphone_Usage_And_Addiction_Analysis_7500_Rows[[#This Row],[total_leisure_hours]]</f>
        <v>1.2999999999999998</v>
      </c>
      <c r="L4286" s="1">
        <v>124</v>
      </c>
      <c r="M4286" s="1">
        <v>37</v>
      </c>
      <c r="N4286" s="5">
        <f>Smartphone_Usage_And_Addiction_Analysis_7500_Rows[[#This Row],[app_opens_per_day]]/Smartphone_Usage_And_Addiction_Analysis_7500_Rows[[#This Row],[daily_screen_time_hours]]</f>
        <v>6.6907775768535256</v>
      </c>
      <c r="O4286" s="1">
        <v>7.72</v>
      </c>
      <c r="P4286" s="1" t="s">
        <v>32</v>
      </c>
      <c r="Q4286" s="1" t="s">
        <v>19</v>
      </c>
      <c r="R4286" s="1" t="s">
        <v>24</v>
      </c>
      <c r="S4286" s="1">
        <v>1</v>
      </c>
    </row>
    <row r="4287" spans="1:19" ht="18" customHeight="1" x14ac:dyDescent="0.25">
      <c r="A4287" s="10" t="s">
        <v>2861</v>
      </c>
      <c r="B4287" s="1">
        <v>26</v>
      </c>
      <c r="C4287" t="str">
        <f t="shared" si="66"/>
        <v>26-40 (Millennials)</v>
      </c>
      <c r="D4287" s="1" t="s">
        <v>30</v>
      </c>
      <c r="E4287" s="1">
        <v>10.48</v>
      </c>
      <c r="F4287" s="1">
        <v>3.36</v>
      </c>
      <c r="G4287" s="1">
        <v>2.1</v>
      </c>
      <c r="H4287" s="1">
        <v>2.3199999999999998</v>
      </c>
      <c r="I4287" s="1">
        <v>8.39</v>
      </c>
      <c r="J4287" s="1">
        <f>Smartphone_Usage_And_Addiction_Analysis_7500_Rows[[#This Row],[social_media_hours]]+Smartphone_Usage_And_Addiction_Analysis_7500_Rows[[#This Row],[gaming_hours]]</f>
        <v>5.46</v>
      </c>
      <c r="K4287" s="1">
        <f>Smartphone_Usage_And_Addiction_Analysis_7500_Rows[[#This Row],[sleep_hours]]-Smartphone_Usage_And_Addiction_Analysis_7500_Rows[[#This Row],[total_leisure_hours]]</f>
        <v>2.9300000000000006</v>
      </c>
      <c r="L4287" s="1">
        <v>248</v>
      </c>
      <c r="M4287" s="1">
        <v>124</v>
      </c>
      <c r="N4287" s="5">
        <f>Smartphone_Usage_And_Addiction_Analysis_7500_Rows[[#This Row],[app_opens_per_day]]/Smartphone_Usage_And_Addiction_Analysis_7500_Rows[[#This Row],[daily_screen_time_hours]]</f>
        <v>11.83206106870229</v>
      </c>
      <c r="O4287" s="1">
        <v>11.56</v>
      </c>
      <c r="P4287" s="1" t="s">
        <v>22</v>
      </c>
      <c r="Q4287" s="1" t="s">
        <v>19</v>
      </c>
      <c r="R4287" s="1" t="s">
        <v>28</v>
      </c>
      <c r="S4287" s="1">
        <v>1</v>
      </c>
    </row>
    <row r="4288" spans="1:19" ht="18" customHeight="1" x14ac:dyDescent="0.25">
      <c r="A4288" s="10" t="s">
        <v>6547</v>
      </c>
      <c r="B4288" s="1">
        <v>18</v>
      </c>
      <c r="C4288" s="1" t="str">
        <f t="shared" si="66"/>
        <v>18-25 (Gen Z)</v>
      </c>
      <c r="D4288" t="s">
        <v>7582</v>
      </c>
      <c r="E4288">
        <v>11.81</v>
      </c>
      <c r="F4288">
        <v>4.55</v>
      </c>
      <c r="G4288">
        <v>1.93</v>
      </c>
      <c r="H4288">
        <v>4.16</v>
      </c>
      <c r="I4288">
        <v>4.84</v>
      </c>
      <c r="J4288" s="1">
        <f>Smartphone_Usage_And_Addiction_Analysis_7500_Rows[[#This Row],[social_media_hours]]+Smartphone_Usage_And_Addiction_Analysis_7500_Rows[[#This Row],[gaming_hours]]</f>
        <v>6.4799999999999995</v>
      </c>
      <c r="K4288" s="1">
        <f>Smartphone_Usage_And_Addiction_Analysis_7500_Rows[[#This Row],[sleep_hours]]-Smartphone_Usage_And_Addiction_Analysis_7500_Rows[[#This Row],[total_leisure_hours]]</f>
        <v>-1.6399999999999997</v>
      </c>
      <c r="L4288">
        <v>82</v>
      </c>
      <c r="M4288">
        <v>136</v>
      </c>
      <c r="N4288" s="5">
        <f>Smartphone_Usage_And_Addiction_Analysis_7500_Rows[[#This Row],[app_opens_per_day]]/Smartphone_Usage_And_Addiction_Analysis_7500_Rows[[#This Row],[daily_screen_time_hours]]</f>
        <v>11.515664690939881</v>
      </c>
      <c r="O4288">
        <v>13.34</v>
      </c>
      <c r="P4288" t="s">
        <v>22</v>
      </c>
      <c r="Q4288" t="s">
        <v>19</v>
      </c>
      <c r="R4288" t="s">
        <v>24</v>
      </c>
      <c r="S4288">
        <v>1</v>
      </c>
    </row>
    <row r="4289" spans="1:19" ht="18" customHeight="1" x14ac:dyDescent="0.25">
      <c r="A4289" s="10" t="s">
        <v>2862</v>
      </c>
      <c r="B4289" s="1">
        <v>28</v>
      </c>
      <c r="C4289" t="str">
        <f t="shared" si="66"/>
        <v>26-40 (Millennials)</v>
      </c>
      <c r="D4289" s="1" t="s">
        <v>30</v>
      </c>
      <c r="E4289" s="1">
        <v>8.41</v>
      </c>
      <c r="F4289" s="1">
        <v>1.17</v>
      </c>
      <c r="G4289" s="1">
        <v>1.31</v>
      </c>
      <c r="H4289" s="1">
        <v>2.48</v>
      </c>
      <c r="I4289" s="1">
        <v>8.4499999999999993</v>
      </c>
      <c r="J4289" s="1">
        <f>Smartphone_Usage_And_Addiction_Analysis_7500_Rows[[#This Row],[social_media_hours]]+Smartphone_Usage_And_Addiction_Analysis_7500_Rows[[#This Row],[gaming_hours]]</f>
        <v>2.48</v>
      </c>
      <c r="K4289" s="1">
        <f>Smartphone_Usage_And_Addiction_Analysis_7500_Rows[[#This Row],[sleep_hours]]-Smartphone_Usage_And_Addiction_Analysis_7500_Rows[[#This Row],[total_leisure_hours]]</f>
        <v>5.9699999999999989</v>
      </c>
      <c r="L4289" s="1">
        <v>156</v>
      </c>
      <c r="M4289" s="1">
        <v>68</v>
      </c>
      <c r="N4289" s="5">
        <f>Smartphone_Usage_And_Addiction_Analysis_7500_Rows[[#This Row],[app_opens_per_day]]/Smartphone_Usage_And_Addiction_Analysis_7500_Rows[[#This Row],[daily_screen_time_hours]]</f>
        <v>8.0856123662306771</v>
      </c>
      <c r="O4289" s="1">
        <v>10.23</v>
      </c>
      <c r="P4289" s="1" t="s">
        <v>22</v>
      </c>
      <c r="Q4289" s="1" t="s">
        <v>23</v>
      </c>
      <c r="R4289" s="1" t="s">
        <v>28</v>
      </c>
      <c r="S4289" s="1">
        <v>1</v>
      </c>
    </row>
    <row r="4290" spans="1:19" ht="18" customHeight="1" x14ac:dyDescent="0.25">
      <c r="A4290" s="10" t="s">
        <v>2863</v>
      </c>
      <c r="B4290" s="1">
        <v>33</v>
      </c>
      <c r="C4290" t="str">
        <f t="shared" ref="C4290:C4353" si="67">IF(B4290&lt;=25, "18-25 (Gen Z)", IF(B4290&lt;=40, "26-40 (Millennials)"))</f>
        <v>26-40 (Millennials)</v>
      </c>
      <c r="D4290" s="1" t="s">
        <v>17</v>
      </c>
      <c r="E4290" s="1">
        <v>7.65</v>
      </c>
      <c r="F4290" s="1">
        <v>5.96</v>
      </c>
      <c r="G4290" s="1">
        <v>0.47</v>
      </c>
      <c r="H4290" s="1">
        <v>2.06</v>
      </c>
      <c r="I4290" s="1">
        <v>7.99</v>
      </c>
      <c r="J4290" s="1">
        <f>Smartphone_Usage_And_Addiction_Analysis_7500_Rows[[#This Row],[social_media_hours]]+Smartphone_Usage_And_Addiction_Analysis_7500_Rows[[#This Row],[gaming_hours]]</f>
        <v>6.43</v>
      </c>
      <c r="K4290" s="1">
        <f>Smartphone_Usage_And_Addiction_Analysis_7500_Rows[[#This Row],[sleep_hours]]-Smartphone_Usage_And_Addiction_Analysis_7500_Rows[[#This Row],[total_leisure_hours]]</f>
        <v>1.5600000000000005</v>
      </c>
      <c r="L4290" s="1">
        <v>202</v>
      </c>
      <c r="M4290" s="1">
        <v>126</v>
      </c>
      <c r="N4290" s="5">
        <f>Smartphone_Usage_And_Addiction_Analysis_7500_Rows[[#This Row],[app_opens_per_day]]/Smartphone_Usage_And_Addiction_Analysis_7500_Rows[[#This Row],[daily_screen_time_hours]]</f>
        <v>16.470588235294116</v>
      </c>
      <c r="O4290" s="1">
        <v>9.18</v>
      </c>
      <c r="P4290" s="1" t="s">
        <v>32</v>
      </c>
      <c r="Q4290" s="1" t="s">
        <v>23</v>
      </c>
      <c r="R4290" s="1" t="s">
        <v>24</v>
      </c>
      <c r="S4290" s="1">
        <v>1</v>
      </c>
    </row>
    <row r="4291" spans="1:19" ht="18" customHeight="1" x14ac:dyDescent="0.25">
      <c r="A4291" s="10" t="s">
        <v>6548</v>
      </c>
      <c r="B4291" s="1">
        <v>24</v>
      </c>
      <c r="C4291" s="1" t="str">
        <f t="shared" si="67"/>
        <v>18-25 (Gen Z)</v>
      </c>
      <c r="D4291" t="s">
        <v>7582</v>
      </c>
      <c r="E4291">
        <v>4.54</v>
      </c>
      <c r="F4291">
        <v>5.51</v>
      </c>
      <c r="G4291">
        <v>0.23</v>
      </c>
      <c r="H4291">
        <v>5.46</v>
      </c>
      <c r="I4291">
        <v>7.99</v>
      </c>
      <c r="J4291" s="1">
        <f>Smartphone_Usage_And_Addiction_Analysis_7500_Rows[[#This Row],[social_media_hours]]+Smartphone_Usage_And_Addiction_Analysis_7500_Rows[[#This Row],[gaming_hours]]</f>
        <v>5.74</v>
      </c>
      <c r="K4291" s="1">
        <f>Smartphone_Usage_And_Addiction_Analysis_7500_Rows[[#This Row],[sleep_hours]]-Smartphone_Usage_And_Addiction_Analysis_7500_Rows[[#This Row],[total_leisure_hours]]</f>
        <v>2.25</v>
      </c>
      <c r="L4291">
        <v>247</v>
      </c>
      <c r="M4291">
        <v>60</v>
      </c>
      <c r="N4291" s="5">
        <f>Smartphone_Usage_And_Addiction_Analysis_7500_Rows[[#This Row],[app_opens_per_day]]/Smartphone_Usage_And_Addiction_Analysis_7500_Rows[[#This Row],[daily_screen_time_hours]]</f>
        <v>13.215859030837004</v>
      </c>
      <c r="O4291">
        <v>7.12</v>
      </c>
      <c r="P4291" t="s">
        <v>32</v>
      </c>
      <c r="Q4291" t="s">
        <v>19</v>
      </c>
      <c r="R4291" t="s">
        <v>24</v>
      </c>
      <c r="S4291">
        <v>1</v>
      </c>
    </row>
    <row r="4292" spans="1:19" ht="18" customHeight="1" x14ac:dyDescent="0.25">
      <c r="A4292" s="10" t="s">
        <v>2864</v>
      </c>
      <c r="B4292" s="1">
        <v>28</v>
      </c>
      <c r="C4292" t="str">
        <f t="shared" si="67"/>
        <v>26-40 (Millennials)</v>
      </c>
      <c r="D4292" s="1" t="s">
        <v>17</v>
      </c>
      <c r="E4292" s="1">
        <v>9.17</v>
      </c>
      <c r="F4292" s="1">
        <v>5.1100000000000003</v>
      </c>
      <c r="G4292" s="1">
        <v>2.2000000000000002</v>
      </c>
      <c r="H4292" s="1">
        <v>3.39</v>
      </c>
      <c r="I4292" s="1">
        <v>8.6199999999999992</v>
      </c>
      <c r="J4292" s="1">
        <f>Smartphone_Usage_And_Addiction_Analysis_7500_Rows[[#This Row],[social_media_hours]]+Smartphone_Usage_And_Addiction_Analysis_7500_Rows[[#This Row],[gaming_hours]]</f>
        <v>7.3100000000000005</v>
      </c>
      <c r="K4292" s="1">
        <f>Smartphone_Usage_And_Addiction_Analysis_7500_Rows[[#This Row],[sleep_hours]]-Smartphone_Usage_And_Addiction_Analysis_7500_Rows[[#This Row],[total_leisure_hours]]</f>
        <v>1.3099999999999987</v>
      </c>
      <c r="L4292" s="1">
        <v>231</v>
      </c>
      <c r="M4292" s="1">
        <v>28</v>
      </c>
      <c r="N4292" s="5">
        <f>Smartphone_Usage_And_Addiction_Analysis_7500_Rows[[#This Row],[app_opens_per_day]]/Smartphone_Usage_And_Addiction_Analysis_7500_Rows[[#This Row],[daily_screen_time_hours]]</f>
        <v>3.053435114503817</v>
      </c>
      <c r="O4292" s="1">
        <v>9.9</v>
      </c>
      <c r="P4292" s="1" t="s">
        <v>18</v>
      </c>
      <c r="Q4292" s="1" t="s">
        <v>19</v>
      </c>
      <c r="R4292" s="1" t="s">
        <v>28</v>
      </c>
      <c r="S4292" s="1">
        <v>1</v>
      </c>
    </row>
    <row r="4293" spans="1:19" ht="18" customHeight="1" x14ac:dyDescent="0.25">
      <c r="A4293" s="10" t="s">
        <v>2865</v>
      </c>
      <c r="B4293" s="1">
        <v>29</v>
      </c>
      <c r="C4293" t="str">
        <f t="shared" si="67"/>
        <v>26-40 (Millennials)</v>
      </c>
      <c r="D4293" s="1" t="s">
        <v>17</v>
      </c>
      <c r="E4293" s="1">
        <v>5.25</v>
      </c>
      <c r="F4293" s="1">
        <v>2.36</v>
      </c>
      <c r="G4293" s="1">
        <v>3.14</v>
      </c>
      <c r="H4293" s="1">
        <v>5.84</v>
      </c>
      <c r="I4293" s="1">
        <v>6.79</v>
      </c>
      <c r="J4293" s="1">
        <f>Smartphone_Usage_And_Addiction_Analysis_7500_Rows[[#This Row],[social_media_hours]]+Smartphone_Usage_And_Addiction_Analysis_7500_Rows[[#This Row],[gaming_hours]]</f>
        <v>5.5</v>
      </c>
      <c r="K4293" s="1">
        <f>Smartphone_Usage_And_Addiction_Analysis_7500_Rows[[#This Row],[sleep_hours]]-Smartphone_Usage_And_Addiction_Analysis_7500_Rows[[#This Row],[total_leisure_hours]]</f>
        <v>1.29</v>
      </c>
      <c r="L4293" s="1">
        <v>150</v>
      </c>
      <c r="M4293" s="1">
        <v>166</v>
      </c>
      <c r="N4293" s="5">
        <f>Smartphone_Usage_And_Addiction_Analysis_7500_Rows[[#This Row],[app_opens_per_day]]/Smartphone_Usage_And_Addiction_Analysis_7500_Rows[[#This Row],[daily_screen_time_hours]]</f>
        <v>31.61904761904762</v>
      </c>
      <c r="O4293" s="1">
        <v>5.79</v>
      </c>
      <c r="P4293" s="1" t="s">
        <v>18</v>
      </c>
      <c r="Q4293" s="1" t="s">
        <v>19</v>
      </c>
      <c r="R4293" s="1" t="s">
        <v>20</v>
      </c>
      <c r="S4293" s="1">
        <v>0</v>
      </c>
    </row>
    <row r="4294" spans="1:19" ht="18" customHeight="1" x14ac:dyDescent="0.25">
      <c r="A4294" s="10" t="s">
        <v>6549</v>
      </c>
      <c r="B4294" s="1">
        <v>25</v>
      </c>
      <c r="C4294" s="1" t="str">
        <f t="shared" si="67"/>
        <v>18-25 (Gen Z)</v>
      </c>
      <c r="D4294" t="s">
        <v>7582</v>
      </c>
      <c r="E4294">
        <v>6.03</v>
      </c>
      <c r="F4294">
        <v>1.75</v>
      </c>
      <c r="G4294">
        <v>0.33</v>
      </c>
      <c r="H4294">
        <v>3.22</v>
      </c>
      <c r="I4294">
        <v>6.22</v>
      </c>
      <c r="J4294" s="1">
        <f>Smartphone_Usage_And_Addiction_Analysis_7500_Rows[[#This Row],[social_media_hours]]+Smartphone_Usage_And_Addiction_Analysis_7500_Rows[[#This Row],[gaming_hours]]</f>
        <v>2.08</v>
      </c>
      <c r="K4294" s="1">
        <f>Smartphone_Usage_And_Addiction_Analysis_7500_Rows[[#This Row],[sleep_hours]]-Smartphone_Usage_And_Addiction_Analysis_7500_Rows[[#This Row],[total_leisure_hours]]</f>
        <v>4.1399999999999997</v>
      </c>
      <c r="L4294">
        <v>32</v>
      </c>
      <c r="M4294">
        <v>51</v>
      </c>
      <c r="N4294" s="5">
        <f>Smartphone_Usage_And_Addiction_Analysis_7500_Rows[[#This Row],[app_opens_per_day]]/Smartphone_Usage_And_Addiction_Analysis_7500_Rows[[#This Row],[daily_screen_time_hours]]</f>
        <v>8.4577114427860689</v>
      </c>
      <c r="O4294">
        <v>7.66</v>
      </c>
      <c r="P4294" t="s">
        <v>18</v>
      </c>
      <c r="Q4294" t="s">
        <v>19</v>
      </c>
      <c r="R4294" t="s">
        <v>28</v>
      </c>
      <c r="S4294">
        <v>1</v>
      </c>
    </row>
    <row r="4295" spans="1:19" ht="18" customHeight="1" x14ac:dyDescent="0.25">
      <c r="A4295" s="10" t="s">
        <v>2866</v>
      </c>
      <c r="B4295" s="1">
        <v>35</v>
      </c>
      <c r="C4295" t="str">
        <f t="shared" si="67"/>
        <v>26-40 (Millennials)</v>
      </c>
      <c r="D4295" s="1" t="s">
        <v>30</v>
      </c>
      <c r="E4295" s="1">
        <v>8</v>
      </c>
      <c r="F4295" s="1">
        <v>5.29</v>
      </c>
      <c r="G4295" s="1">
        <v>2.0499999999999998</v>
      </c>
      <c r="H4295" s="1">
        <v>4.28</v>
      </c>
      <c r="I4295" s="1">
        <v>6.57</v>
      </c>
      <c r="J4295" s="1">
        <f>Smartphone_Usage_And_Addiction_Analysis_7500_Rows[[#This Row],[social_media_hours]]+Smartphone_Usage_And_Addiction_Analysis_7500_Rows[[#This Row],[gaming_hours]]</f>
        <v>7.34</v>
      </c>
      <c r="K4295" s="1">
        <f>Smartphone_Usage_And_Addiction_Analysis_7500_Rows[[#This Row],[sleep_hours]]-Smartphone_Usage_And_Addiction_Analysis_7500_Rows[[#This Row],[total_leisure_hours]]</f>
        <v>-0.76999999999999957</v>
      </c>
      <c r="L4295" s="1">
        <v>42</v>
      </c>
      <c r="M4295" s="1">
        <v>154</v>
      </c>
      <c r="N4295" s="5">
        <f>Smartphone_Usage_And_Addiction_Analysis_7500_Rows[[#This Row],[app_opens_per_day]]/Smartphone_Usage_And_Addiction_Analysis_7500_Rows[[#This Row],[daily_screen_time_hours]]</f>
        <v>19.25</v>
      </c>
      <c r="O4295" s="1">
        <v>8.69</v>
      </c>
      <c r="P4295" s="1" t="s">
        <v>32</v>
      </c>
      <c r="Q4295" s="1" t="s">
        <v>19</v>
      </c>
      <c r="R4295" s="1" t="s">
        <v>28</v>
      </c>
      <c r="S4295" s="1">
        <v>1</v>
      </c>
    </row>
    <row r="4296" spans="1:19" ht="18" customHeight="1" x14ac:dyDescent="0.25">
      <c r="A4296" s="10" t="s">
        <v>6550</v>
      </c>
      <c r="B4296" s="1">
        <v>33</v>
      </c>
      <c r="C4296" s="1" t="str">
        <f t="shared" si="67"/>
        <v>26-40 (Millennials)</v>
      </c>
      <c r="D4296" t="s">
        <v>7582</v>
      </c>
      <c r="E4296">
        <v>9.0299999999999994</v>
      </c>
      <c r="F4296">
        <v>2.94</v>
      </c>
      <c r="G4296">
        <v>0.18</v>
      </c>
      <c r="H4296">
        <v>5.86</v>
      </c>
      <c r="I4296">
        <v>4.5599999999999996</v>
      </c>
      <c r="J4296" s="1">
        <f>Smartphone_Usage_And_Addiction_Analysis_7500_Rows[[#This Row],[social_media_hours]]+Smartphone_Usage_And_Addiction_Analysis_7500_Rows[[#This Row],[gaming_hours]]</f>
        <v>3.12</v>
      </c>
      <c r="K4296" s="1">
        <f>Smartphone_Usage_And_Addiction_Analysis_7500_Rows[[#This Row],[sleep_hours]]-Smartphone_Usage_And_Addiction_Analysis_7500_Rows[[#This Row],[total_leisure_hours]]</f>
        <v>1.4399999999999995</v>
      </c>
      <c r="L4296">
        <v>229</v>
      </c>
      <c r="M4296">
        <v>80</v>
      </c>
      <c r="N4296" s="5">
        <f>Smartphone_Usage_And_Addiction_Analysis_7500_Rows[[#This Row],[app_opens_per_day]]/Smartphone_Usage_And_Addiction_Analysis_7500_Rows[[#This Row],[daily_screen_time_hours]]</f>
        <v>8.8593576965669989</v>
      </c>
      <c r="O4296">
        <v>10.72</v>
      </c>
      <c r="P4296" t="s">
        <v>22</v>
      </c>
      <c r="Q4296" t="s">
        <v>19</v>
      </c>
      <c r="R4296" t="s">
        <v>28</v>
      </c>
      <c r="S4296">
        <v>1</v>
      </c>
    </row>
    <row r="4297" spans="1:19" ht="18" customHeight="1" x14ac:dyDescent="0.25">
      <c r="A4297" s="10" t="s">
        <v>2867</v>
      </c>
      <c r="B4297" s="1">
        <v>23</v>
      </c>
      <c r="C4297" t="str">
        <f t="shared" si="67"/>
        <v>18-25 (Gen Z)</v>
      </c>
      <c r="D4297" s="1" t="s">
        <v>17</v>
      </c>
      <c r="E4297" s="1">
        <v>11.47</v>
      </c>
      <c r="F4297" s="1">
        <v>1.69</v>
      </c>
      <c r="G4297" s="1">
        <v>2.82</v>
      </c>
      <c r="H4297" s="1">
        <v>4.33</v>
      </c>
      <c r="I4297" s="1">
        <v>8.27</v>
      </c>
      <c r="J4297" s="1">
        <f>Smartphone_Usage_And_Addiction_Analysis_7500_Rows[[#This Row],[social_media_hours]]+Smartphone_Usage_And_Addiction_Analysis_7500_Rows[[#This Row],[gaming_hours]]</f>
        <v>4.51</v>
      </c>
      <c r="K4297" s="1">
        <f>Smartphone_Usage_And_Addiction_Analysis_7500_Rows[[#This Row],[sleep_hours]]-Smartphone_Usage_And_Addiction_Analysis_7500_Rows[[#This Row],[total_leisure_hours]]</f>
        <v>3.76</v>
      </c>
      <c r="L4297" s="1">
        <v>64</v>
      </c>
      <c r="M4297" s="1">
        <v>94</v>
      </c>
      <c r="N4297" s="5">
        <f>Smartphone_Usage_And_Addiction_Analysis_7500_Rows[[#This Row],[app_opens_per_day]]/Smartphone_Usage_And_Addiction_Analysis_7500_Rows[[#This Row],[daily_screen_time_hours]]</f>
        <v>8.1952920662598085</v>
      </c>
      <c r="O4297" s="1">
        <v>13.54</v>
      </c>
      <c r="P4297" s="1" t="s">
        <v>22</v>
      </c>
      <c r="Q4297" s="1" t="s">
        <v>23</v>
      </c>
      <c r="R4297" s="1" t="s">
        <v>28</v>
      </c>
      <c r="S4297" s="1">
        <v>1</v>
      </c>
    </row>
    <row r="4298" spans="1:19" ht="18" customHeight="1" x14ac:dyDescent="0.25">
      <c r="A4298" s="10" t="s">
        <v>2868</v>
      </c>
      <c r="B4298" s="1">
        <v>26</v>
      </c>
      <c r="C4298" t="str">
        <f t="shared" si="67"/>
        <v>26-40 (Millennials)</v>
      </c>
      <c r="D4298" s="1" t="s">
        <v>17</v>
      </c>
      <c r="E4298" s="1">
        <v>9.84</v>
      </c>
      <c r="F4298" s="1">
        <v>2.2000000000000002</v>
      </c>
      <c r="G4298" s="1">
        <v>2.27</v>
      </c>
      <c r="H4298" s="1">
        <v>3.43</v>
      </c>
      <c r="I4298" s="1">
        <v>7.15</v>
      </c>
      <c r="J4298" s="1">
        <f>Smartphone_Usage_And_Addiction_Analysis_7500_Rows[[#This Row],[social_media_hours]]+Smartphone_Usage_And_Addiction_Analysis_7500_Rows[[#This Row],[gaming_hours]]</f>
        <v>4.4700000000000006</v>
      </c>
      <c r="K4298" s="1">
        <f>Smartphone_Usage_And_Addiction_Analysis_7500_Rows[[#This Row],[sleep_hours]]-Smartphone_Usage_And_Addiction_Analysis_7500_Rows[[#This Row],[total_leisure_hours]]</f>
        <v>2.6799999999999997</v>
      </c>
      <c r="L4298" s="1">
        <v>57</v>
      </c>
      <c r="M4298" s="1">
        <v>98</v>
      </c>
      <c r="N4298" s="5">
        <f>Smartphone_Usage_And_Addiction_Analysis_7500_Rows[[#This Row],[app_opens_per_day]]/Smartphone_Usage_And_Addiction_Analysis_7500_Rows[[#This Row],[daily_screen_time_hours]]</f>
        <v>9.9593495934959346</v>
      </c>
      <c r="O4298" s="1">
        <v>11.75</v>
      </c>
      <c r="P4298" s="1" t="s">
        <v>22</v>
      </c>
      <c r="Q4298" s="1" t="s">
        <v>23</v>
      </c>
      <c r="R4298" s="1" t="s">
        <v>28</v>
      </c>
      <c r="S4298" s="1">
        <v>1</v>
      </c>
    </row>
    <row r="4299" spans="1:19" ht="18" customHeight="1" x14ac:dyDescent="0.25">
      <c r="A4299" s="10" t="s">
        <v>6551</v>
      </c>
      <c r="B4299" s="1">
        <v>20</v>
      </c>
      <c r="C4299" s="1" t="str">
        <f t="shared" si="67"/>
        <v>18-25 (Gen Z)</v>
      </c>
      <c r="D4299" t="s">
        <v>7582</v>
      </c>
      <c r="E4299">
        <v>8.32</v>
      </c>
      <c r="F4299">
        <v>2.81</v>
      </c>
      <c r="G4299">
        <v>2.88</v>
      </c>
      <c r="H4299">
        <v>3.85</v>
      </c>
      <c r="I4299">
        <v>5.61</v>
      </c>
      <c r="J4299" s="1">
        <f>Smartphone_Usage_And_Addiction_Analysis_7500_Rows[[#This Row],[social_media_hours]]+Smartphone_Usage_And_Addiction_Analysis_7500_Rows[[#This Row],[gaming_hours]]</f>
        <v>5.6899999999999995</v>
      </c>
      <c r="K4299" s="1">
        <f>Smartphone_Usage_And_Addiction_Analysis_7500_Rows[[#This Row],[sleep_hours]]-Smartphone_Usage_And_Addiction_Analysis_7500_Rows[[#This Row],[total_leisure_hours]]</f>
        <v>-7.9999999999999183E-2</v>
      </c>
      <c r="L4299">
        <v>112</v>
      </c>
      <c r="M4299">
        <v>16</v>
      </c>
      <c r="N4299" s="5">
        <f>Smartphone_Usage_And_Addiction_Analysis_7500_Rows[[#This Row],[app_opens_per_day]]/Smartphone_Usage_And_Addiction_Analysis_7500_Rows[[#This Row],[daily_screen_time_hours]]</f>
        <v>1.9230769230769229</v>
      </c>
      <c r="O4299">
        <v>8.9700000000000006</v>
      </c>
      <c r="P4299" t="s">
        <v>22</v>
      </c>
      <c r="Q4299" t="s">
        <v>23</v>
      </c>
      <c r="R4299" t="s">
        <v>28</v>
      </c>
      <c r="S4299">
        <v>1</v>
      </c>
    </row>
    <row r="4300" spans="1:19" ht="18" customHeight="1" x14ac:dyDescent="0.25">
      <c r="A4300" s="10" t="s">
        <v>6552</v>
      </c>
      <c r="B4300" s="1">
        <v>20</v>
      </c>
      <c r="C4300" s="1" t="str">
        <f t="shared" si="67"/>
        <v>18-25 (Gen Z)</v>
      </c>
      <c r="D4300" t="s">
        <v>7582</v>
      </c>
      <c r="E4300">
        <v>4.78</v>
      </c>
      <c r="F4300">
        <v>0.74</v>
      </c>
      <c r="G4300">
        <v>0.11</v>
      </c>
      <c r="H4300">
        <v>4.7699999999999996</v>
      </c>
      <c r="I4300">
        <v>8.3699999999999992</v>
      </c>
      <c r="J4300" s="1">
        <f>Smartphone_Usage_And_Addiction_Analysis_7500_Rows[[#This Row],[social_media_hours]]+Smartphone_Usage_And_Addiction_Analysis_7500_Rows[[#This Row],[gaming_hours]]</f>
        <v>0.85</v>
      </c>
      <c r="K4300" s="1">
        <f>Smartphone_Usage_And_Addiction_Analysis_7500_Rows[[#This Row],[sleep_hours]]-Smartphone_Usage_And_Addiction_Analysis_7500_Rows[[#This Row],[total_leisure_hours]]</f>
        <v>7.52</v>
      </c>
      <c r="L4300">
        <v>38</v>
      </c>
      <c r="M4300">
        <v>137</v>
      </c>
      <c r="N4300" s="5">
        <f>Smartphone_Usage_And_Addiction_Analysis_7500_Rows[[#This Row],[app_opens_per_day]]/Smartphone_Usage_And_Addiction_Analysis_7500_Rows[[#This Row],[daily_screen_time_hours]]</f>
        <v>28.661087866108787</v>
      </c>
      <c r="O4300">
        <v>5.29</v>
      </c>
      <c r="P4300" t="s">
        <v>32</v>
      </c>
      <c r="Q4300" t="s">
        <v>19</v>
      </c>
      <c r="R4300" t="s">
        <v>51</v>
      </c>
      <c r="S4300">
        <v>0</v>
      </c>
    </row>
    <row r="4301" spans="1:19" ht="18" customHeight="1" x14ac:dyDescent="0.25">
      <c r="A4301" s="10" t="s">
        <v>6553</v>
      </c>
      <c r="B4301" s="1">
        <v>30</v>
      </c>
      <c r="C4301" s="1" t="str">
        <f t="shared" si="67"/>
        <v>26-40 (Millennials)</v>
      </c>
      <c r="D4301" t="s">
        <v>7582</v>
      </c>
      <c r="E4301">
        <v>8.01</v>
      </c>
      <c r="F4301">
        <v>1.97</v>
      </c>
      <c r="G4301">
        <v>1.66</v>
      </c>
      <c r="H4301">
        <v>4.88</v>
      </c>
      <c r="I4301">
        <v>6.92</v>
      </c>
      <c r="J4301" s="1">
        <f>Smartphone_Usage_And_Addiction_Analysis_7500_Rows[[#This Row],[social_media_hours]]+Smartphone_Usage_And_Addiction_Analysis_7500_Rows[[#This Row],[gaming_hours]]</f>
        <v>3.63</v>
      </c>
      <c r="K4301" s="1">
        <f>Smartphone_Usage_And_Addiction_Analysis_7500_Rows[[#This Row],[sleep_hours]]-Smartphone_Usage_And_Addiction_Analysis_7500_Rows[[#This Row],[total_leisure_hours]]</f>
        <v>3.29</v>
      </c>
      <c r="L4301">
        <v>54</v>
      </c>
      <c r="M4301">
        <v>179</v>
      </c>
      <c r="N4301" s="5">
        <f>Smartphone_Usage_And_Addiction_Analysis_7500_Rows[[#This Row],[app_opens_per_day]]/Smartphone_Usage_And_Addiction_Analysis_7500_Rows[[#This Row],[daily_screen_time_hours]]</f>
        <v>22.347066167290887</v>
      </c>
      <c r="O4301">
        <v>10.94</v>
      </c>
      <c r="P4301" t="s">
        <v>32</v>
      </c>
      <c r="Q4301" t="s">
        <v>23</v>
      </c>
      <c r="R4301" t="s">
        <v>28</v>
      </c>
      <c r="S4301">
        <v>1</v>
      </c>
    </row>
    <row r="4302" spans="1:19" ht="18" customHeight="1" x14ac:dyDescent="0.25">
      <c r="A4302" s="10" t="s">
        <v>2869</v>
      </c>
      <c r="B4302" s="1">
        <v>27</v>
      </c>
      <c r="C4302" t="str">
        <f t="shared" si="67"/>
        <v>26-40 (Millennials)</v>
      </c>
      <c r="D4302" s="1" t="s">
        <v>30</v>
      </c>
      <c r="E4302" s="1">
        <v>9.92</v>
      </c>
      <c r="F4302" s="1">
        <v>5.55</v>
      </c>
      <c r="G4302" s="1">
        <v>3.54</v>
      </c>
      <c r="H4302" s="1">
        <v>3.32</v>
      </c>
      <c r="I4302" s="1">
        <v>6.91</v>
      </c>
      <c r="J4302" s="1">
        <f>Smartphone_Usage_And_Addiction_Analysis_7500_Rows[[#This Row],[social_media_hours]]+Smartphone_Usage_And_Addiction_Analysis_7500_Rows[[#This Row],[gaming_hours]]</f>
        <v>9.09</v>
      </c>
      <c r="K4302" s="1">
        <f>Smartphone_Usage_And_Addiction_Analysis_7500_Rows[[#This Row],[sleep_hours]]-Smartphone_Usage_And_Addiction_Analysis_7500_Rows[[#This Row],[total_leisure_hours]]</f>
        <v>-2.1799999999999997</v>
      </c>
      <c r="L4302" s="1">
        <v>166</v>
      </c>
      <c r="M4302" s="1">
        <v>115</v>
      </c>
      <c r="N4302" s="5">
        <f>Smartphone_Usage_And_Addiction_Analysis_7500_Rows[[#This Row],[app_opens_per_day]]/Smartphone_Usage_And_Addiction_Analysis_7500_Rows[[#This Row],[daily_screen_time_hours]]</f>
        <v>11.592741935483872</v>
      </c>
      <c r="O4302" s="1">
        <v>11.93</v>
      </c>
      <c r="P4302" s="1" t="s">
        <v>22</v>
      </c>
      <c r="Q4302" s="1" t="s">
        <v>23</v>
      </c>
      <c r="R4302" s="1" t="s">
        <v>24</v>
      </c>
      <c r="S4302" s="1">
        <v>1</v>
      </c>
    </row>
    <row r="4303" spans="1:19" ht="18" customHeight="1" x14ac:dyDescent="0.25">
      <c r="A4303" s="10" t="s">
        <v>6554</v>
      </c>
      <c r="B4303" s="1">
        <v>19</v>
      </c>
      <c r="C4303" s="1" t="str">
        <f t="shared" si="67"/>
        <v>18-25 (Gen Z)</v>
      </c>
      <c r="D4303" t="s">
        <v>7582</v>
      </c>
      <c r="E4303">
        <v>5.94</v>
      </c>
      <c r="F4303">
        <v>2.92</v>
      </c>
      <c r="G4303">
        <v>3.4</v>
      </c>
      <c r="H4303">
        <v>2.2000000000000002</v>
      </c>
      <c r="I4303">
        <v>7.9</v>
      </c>
      <c r="J4303" s="1">
        <f>Smartphone_Usage_And_Addiction_Analysis_7500_Rows[[#This Row],[social_media_hours]]+Smartphone_Usage_And_Addiction_Analysis_7500_Rows[[#This Row],[gaming_hours]]</f>
        <v>6.32</v>
      </c>
      <c r="K4303" s="1">
        <f>Smartphone_Usage_And_Addiction_Analysis_7500_Rows[[#This Row],[sleep_hours]]-Smartphone_Usage_And_Addiction_Analysis_7500_Rows[[#This Row],[total_leisure_hours]]</f>
        <v>1.58</v>
      </c>
      <c r="L4303">
        <v>63</v>
      </c>
      <c r="M4303">
        <v>36</v>
      </c>
      <c r="N4303" s="5">
        <f>Smartphone_Usage_And_Addiction_Analysis_7500_Rows[[#This Row],[app_opens_per_day]]/Smartphone_Usage_And_Addiction_Analysis_7500_Rows[[#This Row],[daily_screen_time_hours]]</f>
        <v>6.0606060606060606</v>
      </c>
      <c r="O4303">
        <v>8.42</v>
      </c>
      <c r="P4303" t="s">
        <v>32</v>
      </c>
      <c r="Q4303" t="s">
        <v>23</v>
      </c>
      <c r="R4303" t="s">
        <v>20</v>
      </c>
      <c r="S4303">
        <v>0</v>
      </c>
    </row>
    <row r="4304" spans="1:19" ht="18" customHeight="1" x14ac:dyDescent="0.25">
      <c r="A4304" s="10" t="s">
        <v>6555</v>
      </c>
      <c r="B4304" s="1">
        <v>30</v>
      </c>
      <c r="C4304" s="1" t="str">
        <f t="shared" si="67"/>
        <v>26-40 (Millennials)</v>
      </c>
      <c r="D4304" t="s">
        <v>7582</v>
      </c>
      <c r="E4304">
        <v>4.37</v>
      </c>
      <c r="F4304">
        <v>4.3899999999999997</v>
      </c>
      <c r="G4304">
        <v>2.33</v>
      </c>
      <c r="H4304">
        <v>2.74</v>
      </c>
      <c r="I4304">
        <v>8.7799999999999994</v>
      </c>
      <c r="J4304" s="1">
        <f>Smartphone_Usage_And_Addiction_Analysis_7500_Rows[[#This Row],[social_media_hours]]+Smartphone_Usage_And_Addiction_Analysis_7500_Rows[[#This Row],[gaming_hours]]</f>
        <v>6.72</v>
      </c>
      <c r="K4304" s="1">
        <f>Smartphone_Usage_And_Addiction_Analysis_7500_Rows[[#This Row],[sleep_hours]]-Smartphone_Usage_And_Addiction_Analysis_7500_Rows[[#This Row],[total_leisure_hours]]</f>
        <v>2.0599999999999996</v>
      </c>
      <c r="L4304">
        <v>89</v>
      </c>
      <c r="M4304">
        <v>164</v>
      </c>
      <c r="N4304" s="5">
        <f>Smartphone_Usage_And_Addiction_Analysis_7500_Rows[[#This Row],[app_opens_per_day]]/Smartphone_Usage_And_Addiction_Analysis_7500_Rows[[#This Row],[daily_screen_time_hours]]</f>
        <v>37.528604118993137</v>
      </c>
      <c r="O4304">
        <v>6.56</v>
      </c>
      <c r="P4304" t="s">
        <v>18</v>
      </c>
      <c r="Q4304" t="s">
        <v>19</v>
      </c>
      <c r="R4304" t="s">
        <v>24</v>
      </c>
      <c r="S4304">
        <v>1</v>
      </c>
    </row>
    <row r="4305" spans="1:19" ht="18" customHeight="1" x14ac:dyDescent="0.25">
      <c r="A4305" s="10" t="s">
        <v>2870</v>
      </c>
      <c r="B4305" s="1">
        <v>23</v>
      </c>
      <c r="C4305" t="str">
        <f t="shared" si="67"/>
        <v>18-25 (Gen Z)</v>
      </c>
      <c r="D4305" s="1" t="s">
        <v>30</v>
      </c>
      <c r="E4305" s="1">
        <v>10.78</v>
      </c>
      <c r="F4305" s="1">
        <v>0.88</v>
      </c>
      <c r="G4305" s="1">
        <v>2.5</v>
      </c>
      <c r="H4305" s="1">
        <v>0.84</v>
      </c>
      <c r="I4305" s="1">
        <v>4.75</v>
      </c>
      <c r="J4305" s="1">
        <f>Smartphone_Usage_And_Addiction_Analysis_7500_Rows[[#This Row],[social_media_hours]]+Smartphone_Usage_And_Addiction_Analysis_7500_Rows[[#This Row],[gaming_hours]]</f>
        <v>3.38</v>
      </c>
      <c r="K4305" s="1">
        <f>Smartphone_Usage_And_Addiction_Analysis_7500_Rows[[#This Row],[sleep_hours]]-Smartphone_Usage_And_Addiction_Analysis_7500_Rows[[#This Row],[total_leisure_hours]]</f>
        <v>1.37</v>
      </c>
      <c r="L4305" s="1">
        <v>225</v>
      </c>
      <c r="M4305" s="1">
        <v>114</v>
      </c>
      <c r="N4305" s="5">
        <f>Smartphone_Usage_And_Addiction_Analysis_7500_Rows[[#This Row],[app_opens_per_day]]/Smartphone_Usage_And_Addiction_Analysis_7500_Rows[[#This Row],[daily_screen_time_hours]]</f>
        <v>10.575139146567718</v>
      </c>
      <c r="O4305" s="1">
        <v>12.34</v>
      </c>
      <c r="P4305" s="1" t="s">
        <v>32</v>
      </c>
      <c r="Q4305" s="1" t="s">
        <v>23</v>
      </c>
      <c r="R4305" s="1" t="s">
        <v>28</v>
      </c>
      <c r="S4305" s="1">
        <v>1</v>
      </c>
    </row>
    <row r="4306" spans="1:19" ht="18" customHeight="1" x14ac:dyDescent="0.25">
      <c r="A4306" s="10" t="s">
        <v>2871</v>
      </c>
      <c r="B4306" s="1">
        <v>22</v>
      </c>
      <c r="C4306" t="str">
        <f t="shared" si="67"/>
        <v>18-25 (Gen Z)</v>
      </c>
      <c r="D4306" s="1" t="s">
        <v>30</v>
      </c>
      <c r="E4306" s="1">
        <v>3.9</v>
      </c>
      <c r="F4306" s="1">
        <v>3.5</v>
      </c>
      <c r="G4306" s="1">
        <v>1.45</v>
      </c>
      <c r="H4306" s="1">
        <v>3.55</v>
      </c>
      <c r="I4306" s="1">
        <v>5.47</v>
      </c>
      <c r="J4306" s="1">
        <f>Smartphone_Usage_And_Addiction_Analysis_7500_Rows[[#This Row],[social_media_hours]]+Smartphone_Usage_And_Addiction_Analysis_7500_Rows[[#This Row],[gaming_hours]]</f>
        <v>4.95</v>
      </c>
      <c r="K4306" s="1">
        <f>Smartphone_Usage_And_Addiction_Analysis_7500_Rows[[#This Row],[sleep_hours]]-Smartphone_Usage_And_Addiction_Analysis_7500_Rows[[#This Row],[total_leisure_hours]]</f>
        <v>0.51999999999999957</v>
      </c>
      <c r="L4306" s="1">
        <v>108</v>
      </c>
      <c r="M4306" s="1">
        <v>146</v>
      </c>
      <c r="N4306" s="5">
        <f>Smartphone_Usage_And_Addiction_Analysis_7500_Rows[[#This Row],[app_opens_per_day]]/Smartphone_Usage_And_Addiction_Analysis_7500_Rows[[#This Row],[daily_screen_time_hours]]</f>
        <v>37.435897435897438</v>
      </c>
      <c r="O4306" s="1">
        <v>6.75</v>
      </c>
      <c r="P4306" s="1" t="s">
        <v>32</v>
      </c>
      <c r="Q4306" s="1" t="s">
        <v>19</v>
      </c>
      <c r="R4306" s="1" t="s">
        <v>51</v>
      </c>
      <c r="S4306" s="1">
        <v>0</v>
      </c>
    </row>
    <row r="4307" spans="1:19" ht="18" customHeight="1" x14ac:dyDescent="0.25">
      <c r="A4307" s="10" t="s">
        <v>2872</v>
      </c>
      <c r="B4307" s="1">
        <v>19</v>
      </c>
      <c r="C4307" t="str">
        <f t="shared" si="67"/>
        <v>18-25 (Gen Z)</v>
      </c>
      <c r="D4307" s="1" t="s">
        <v>17</v>
      </c>
      <c r="E4307" s="1">
        <v>10.01</v>
      </c>
      <c r="F4307" s="1">
        <v>5.61</v>
      </c>
      <c r="G4307" s="1">
        <v>2.78</v>
      </c>
      <c r="H4307" s="1">
        <v>0.99</v>
      </c>
      <c r="I4307" s="1">
        <v>8.5299999999999994</v>
      </c>
      <c r="J4307" s="1">
        <f>Smartphone_Usage_And_Addiction_Analysis_7500_Rows[[#This Row],[social_media_hours]]+Smartphone_Usage_And_Addiction_Analysis_7500_Rows[[#This Row],[gaming_hours]]</f>
        <v>8.39</v>
      </c>
      <c r="K4307" s="1">
        <f>Smartphone_Usage_And_Addiction_Analysis_7500_Rows[[#This Row],[sleep_hours]]-Smartphone_Usage_And_Addiction_Analysis_7500_Rows[[#This Row],[total_leisure_hours]]</f>
        <v>0.13999999999999879</v>
      </c>
      <c r="L4307" s="1">
        <v>60</v>
      </c>
      <c r="M4307" s="1">
        <v>121</v>
      </c>
      <c r="N4307" s="5">
        <f>Smartphone_Usage_And_Addiction_Analysis_7500_Rows[[#This Row],[app_opens_per_day]]/Smartphone_Usage_And_Addiction_Analysis_7500_Rows[[#This Row],[daily_screen_time_hours]]</f>
        <v>12.087912087912088</v>
      </c>
      <c r="O4307" s="1">
        <v>11.3</v>
      </c>
      <c r="P4307" s="1" t="s">
        <v>18</v>
      </c>
      <c r="Q4307" s="1" t="s">
        <v>23</v>
      </c>
      <c r="R4307" s="1" t="s">
        <v>24</v>
      </c>
      <c r="S4307" s="1">
        <v>1</v>
      </c>
    </row>
    <row r="4308" spans="1:19" ht="18" customHeight="1" x14ac:dyDescent="0.25">
      <c r="A4308" s="10" t="s">
        <v>2873</v>
      </c>
      <c r="B4308" s="1">
        <v>31</v>
      </c>
      <c r="C4308" t="str">
        <f t="shared" si="67"/>
        <v>26-40 (Millennials)</v>
      </c>
      <c r="D4308" s="1" t="s">
        <v>17</v>
      </c>
      <c r="E4308" s="1">
        <v>5.84</v>
      </c>
      <c r="F4308" s="1">
        <v>2.64</v>
      </c>
      <c r="G4308" s="1">
        <v>1.83</v>
      </c>
      <c r="H4308" s="1">
        <v>2.34</v>
      </c>
      <c r="I4308" s="1">
        <v>7.98</v>
      </c>
      <c r="J4308" s="1">
        <f>Smartphone_Usage_And_Addiction_Analysis_7500_Rows[[#This Row],[social_media_hours]]+Smartphone_Usage_And_Addiction_Analysis_7500_Rows[[#This Row],[gaming_hours]]</f>
        <v>4.4700000000000006</v>
      </c>
      <c r="K4308" s="1">
        <f>Smartphone_Usage_And_Addiction_Analysis_7500_Rows[[#This Row],[sleep_hours]]-Smartphone_Usage_And_Addiction_Analysis_7500_Rows[[#This Row],[total_leisure_hours]]</f>
        <v>3.51</v>
      </c>
      <c r="L4308" s="1">
        <v>48</v>
      </c>
      <c r="M4308" s="1">
        <v>36</v>
      </c>
      <c r="N4308" s="5">
        <f>Smartphone_Usage_And_Addiction_Analysis_7500_Rows[[#This Row],[app_opens_per_day]]/Smartphone_Usage_And_Addiction_Analysis_7500_Rows[[#This Row],[daily_screen_time_hours]]</f>
        <v>6.1643835616438354</v>
      </c>
      <c r="O4308" s="1">
        <v>8.4</v>
      </c>
      <c r="P4308" s="1" t="s">
        <v>22</v>
      </c>
      <c r="Q4308" s="1" t="s">
        <v>19</v>
      </c>
      <c r="R4308" s="1" t="s">
        <v>51</v>
      </c>
      <c r="S4308" s="1">
        <v>0</v>
      </c>
    </row>
    <row r="4309" spans="1:19" ht="18" customHeight="1" x14ac:dyDescent="0.25">
      <c r="A4309" s="10" t="s">
        <v>2874</v>
      </c>
      <c r="B4309" s="1">
        <v>21</v>
      </c>
      <c r="C4309" t="str">
        <f t="shared" si="67"/>
        <v>18-25 (Gen Z)</v>
      </c>
      <c r="D4309" s="1" t="s">
        <v>17</v>
      </c>
      <c r="E4309" s="1">
        <v>7.7</v>
      </c>
      <c r="F4309" s="1">
        <v>4.1100000000000003</v>
      </c>
      <c r="G4309" s="1">
        <v>2.77</v>
      </c>
      <c r="H4309" s="1">
        <v>3.94</v>
      </c>
      <c r="I4309" s="1">
        <v>7.96</v>
      </c>
      <c r="J4309" s="1">
        <f>Smartphone_Usage_And_Addiction_Analysis_7500_Rows[[#This Row],[social_media_hours]]+Smartphone_Usage_And_Addiction_Analysis_7500_Rows[[#This Row],[gaming_hours]]</f>
        <v>6.8800000000000008</v>
      </c>
      <c r="K4309" s="1">
        <f>Smartphone_Usage_And_Addiction_Analysis_7500_Rows[[#This Row],[sleep_hours]]-Smartphone_Usage_And_Addiction_Analysis_7500_Rows[[#This Row],[total_leisure_hours]]</f>
        <v>1.0799999999999992</v>
      </c>
      <c r="L4309" s="1">
        <v>69</v>
      </c>
      <c r="M4309" s="1">
        <v>109</v>
      </c>
      <c r="N4309" s="5">
        <f>Smartphone_Usage_And_Addiction_Analysis_7500_Rows[[#This Row],[app_opens_per_day]]/Smartphone_Usage_And_Addiction_Analysis_7500_Rows[[#This Row],[daily_screen_time_hours]]</f>
        <v>14.155844155844155</v>
      </c>
      <c r="O4309" s="1">
        <v>9.6199999999999992</v>
      </c>
      <c r="P4309" s="1" t="s">
        <v>18</v>
      </c>
      <c r="Q4309" s="1" t="s">
        <v>19</v>
      </c>
      <c r="R4309" s="1" t="s">
        <v>24</v>
      </c>
      <c r="S4309" s="1">
        <v>1</v>
      </c>
    </row>
    <row r="4310" spans="1:19" ht="18" customHeight="1" x14ac:dyDescent="0.25">
      <c r="A4310" s="10" t="s">
        <v>6556</v>
      </c>
      <c r="B4310" s="1">
        <v>29</v>
      </c>
      <c r="C4310" s="1" t="str">
        <f t="shared" si="67"/>
        <v>26-40 (Millennials)</v>
      </c>
      <c r="D4310" t="s">
        <v>7582</v>
      </c>
      <c r="E4310">
        <v>9.49</v>
      </c>
      <c r="F4310">
        <v>2.36</v>
      </c>
      <c r="G4310">
        <v>1.38</v>
      </c>
      <c r="H4310">
        <v>2.82</v>
      </c>
      <c r="I4310">
        <v>6.07</v>
      </c>
      <c r="J4310" s="1">
        <f>Smartphone_Usage_And_Addiction_Analysis_7500_Rows[[#This Row],[social_media_hours]]+Smartphone_Usage_And_Addiction_Analysis_7500_Rows[[#This Row],[gaming_hours]]</f>
        <v>3.7399999999999998</v>
      </c>
      <c r="K4310" s="1">
        <f>Smartphone_Usage_And_Addiction_Analysis_7500_Rows[[#This Row],[sleep_hours]]-Smartphone_Usage_And_Addiction_Analysis_7500_Rows[[#This Row],[total_leisure_hours]]</f>
        <v>2.3300000000000005</v>
      </c>
      <c r="L4310">
        <v>202</v>
      </c>
      <c r="M4310">
        <v>75</v>
      </c>
      <c r="N4310" s="5">
        <f>Smartphone_Usage_And_Addiction_Analysis_7500_Rows[[#This Row],[app_opens_per_day]]/Smartphone_Usage_And_Addiction_Analysis_7500_Rows[[#This Row],[daily_screen_time_hours]]</f>
        <v>7.9030558482613271</v>
      </c>
      <c r="O4310">
        <v>10.46</v>
      </c>
      <c r="P4310" t="s">
        <v>32</v>
      </c>
      <c r="Q4310" t="s">
        <v>23</v>
      </c>
      <c r="R4310" t="s">
        <v>28</v>
      </c>
      <c r="S4310">
        <v>1</v>
      </c>
    </row>
    <row r="4311" spans="1:19" ht="18" customHeight="1" x14ac:dyDescent="0.25">
      <c r="A4311" s="10" t="s">
        <v>2875</v>
      </c>
      <c r="B4311" s="1">
        <v>31</v>
      </c>
      <c r="C4311" t="str">
        <f t="shared" si="67"/>
        <v>26-40 (Millennials)</v>
      </c>
      <c r="D4311" s="1" t="s">
        <v>17</v>
      </c>
      <c r="E4311" s="1">
        <v>3.59</v>
      </c>
      <c r="F4311" s="1">
        <v>2.87</v>
      </c>
      <c r="G4311" s="1">
        <v>3.04</v>
      </c>
      <c r="H4311" s="1">
        <v>4.3</v>
      </c>
      <c r="I4311" s="1">
        <v>6.82</v>
      </c>
      <c r="J4311" s="1">
        <f>Smartphone_Usage_And_Addiction_Analysis_7500_Rows[[#This Row],[social_media_hours]]+Smartphone_Usage_And_Addiction_Analysis_7500_Rows[[#This Row],[gaming_hours]]</f>
        <v>5.91</v>
      </c>
      <c r="K4311" s="1">
        <f>Smartphone_Usage_And_Addiction_Analysis_7500_Rows[[#This Row],[sleep_hours]]-Smartphone_Usage_And_Addiction_Analysis_7500_Rows[[#This Row],[total_leisure_hours]]</f>
        <v>0.91000000000000014</v>
      </c>
      <c r="L4311" s="1">
        <v>68</v>
      </c>
      <c r="M4311" s="1">
        <v>17</v>
      </c>
      <c r="N4311" s="5">
        <f>Smartphone_Usage_And_Addiction_Analysis_7500_Rows[[#This Row],[app_opens_per_day]]/Smartphone_Usage_And_Addiction_Analysis_7500_Rows[[#This Row],[daily_screen_time_hours]]</f>
        <v>4.7353760445682456</v>
      </c>
      <c r="O4311" s="1">
        <v>6.14</v>
      </c>
      <c r="P4311" s="1" t="s">
        <v>22</v>
      </c>
      <c r="Q4311" s="1" t="s">
        <v>23</v>
      </c>
      <c r="R4311" s="1" t="s">
        <v>20</v>
      </c>
      <c r="S4311" s="1">
        <v>0</v>
      </c>
    </row>
    <row r="4312" spans="1:19" ht="18" customHeight="1" x14ac:dyDescent="0.25">
      <c r="A4312" s="10" t="s">
        <v>6557</v>
      </c>
      <c r="B4312" s="1">
        <v>33</v>
      </c>
      <c r="C4312" s="1" t="str">
        <f t="shared" si="67"/>
        <v>26-40 (Millennials)</v>
      </c>
      <c r="D4312" t="s">
        <v>7582</v>
      </c>
      <c r="E4312">
        <v>7.86</v>
      </c>
      <c r="F4312">
        <v>1.69</v>
      </c>
      <c r="G4312">
        <v>3.3</v>
      </c>
      <c r="H4312">
        <v>1.18</v>
      </c>
      <c r="I4312">
        <v>7.6</v>
      </c>
      <c r="J4312" s="1">
        <f>Smartphone_Usage_And_Addiction_Analysis_7500_Rows[[#This Row],[social_media_hours]]+Smartphone_Usage_And_Addiction_Analysis_7500_Rows[[#This Row],[gaming_hours]]</f>
        <v>4.99</v>
      </c>
      <c r="K4312" s="1">
        <f>Smartphone_Usage_And_Addiction_Analysis_7500_Rows[[#This Row],[sleep_hours]]-Smartphone_Usage_And_Addiction_Analysis_7500_Rows[[#This Row],[total_leisure_hours]]</f>
        <v>2.6099999999999994</v>
      </c>
      <c r="L4312">
        <v>36</v>
      </c>
      <c r="M4312">
        <v>76</v>
      </c>
      <c r="N4312" s="5">
        <f>Smartphone_Usage_And_Addiction_Analysis_7500_Rows[[#This Row],[app_opens_per_day]]/Smartphone_Usage_And_Addiction_Analysis_7500_Rows[[#This Row],[daily_screen_time_hours]]</f>
        <v>9.669211195928753</v>
      </c>
      <c r="O4312">
        <v>8.91</v>
      </c>
      <c r="P4312" t="s">
        <v>32</v>
      </c>
      <c r="Q4312" t="s">
        <v>19</v>
      </c>
      <c r="R4312" t="s">
        <v>51</v>
      </c>
      <c r="S4312">
        <v>0</v>
      </c>
    </row>
    <row r="4313" spans="1:19" ht="18" customHeight="1" x14ac:dyDescent="0.25">
      <c r="A4313" s="10" t="s">
        <v>2876</v>
      </c>
      <c r="B4313" s="1">
        <v>18</v>
      </c>
      <c r="C4313" t="str">
        <f t="shared" si="67"/>
        <v>18-25 (Gen Z)</v>
      </c>
      <c r="D4313" s="1" t="s">
        <v>30</v>
      </c>
      <c r="E4313" s="1">
        <v>5.53</v>
      </c>
      <c r="F4313" s="1">
        <v>0.76</v>
      </c>
      <c r="G4313" s="1">
        <v>1.96</v>
      </c>
      <c r="H4313" s="1">
        <v>4.97</v>
      </c>
      <c r="I4313" s="1">
        <v>6.39</v>
      </c>
      <c r="J4313" s="1">
        <f>Smartphone_Usage_And_Addiction_Analysis_7500_Rows[[#This Row],[social_media_hours]]+Smartphone_Usage_And_Addiction_Analysis_7500_Rows[[#This Row],[gaming_hours]]</f>
        <v>2.7199999999999998</v>
      </c>
      <c r="K4313" s="1">
        <f>Smartphone_Usage_And_Addiction_Analysis_7500_Rows[[#This Row],[sleep_hours]]-Smartphone_Usage_And_Addiction_Analysis_7500_Rows[[#This Row],[total_leisure_hours]]</f>
        <v>3.67</v>
      </c>
      <c r="L4313" s="1">
        <v>161</v>
      </c>
      <c r="M4313" s="1">
        <v>94</v>
      </c>
      <c r="N4313" s="5">
        <f>Smartphone_Usage_And_Addiction_Analysis_7500_Rows[[#This Row],[app_opens_per_day]]/Smartphone_Usage_And_Addiction_Analysis_7500_Rows[[#This Row],[daily_screen_time_hours]]</f>
        <v>16.998191681735985</v>
      </c>
      <c r="O4313" s="1">
        <v>8.11</v>
      </c>
      <c r="P4313" s="1" t="s">
        <v>32</v>
      </c>
      <c r="Q4313" s="1" t="s">
        <v>19</v>
      </c>
      <c r="R4313" s="1" t="s">
        <v>20</v>
      </c>
      <c r="S4313" s="1">
        <v>0</v>
      </c>
    </row>
    <row r="4314" spans="1:19" ht="18" customHeight="1" x14ac:dyDescent="0.25">
      <c r="A4314" s="10" t="s">
        <v>6558</v>
      </c>
      <c r="B4314" s="1">
        <v>19</v>
      </c>
      <c r="C4314" s="1" t="str">
        <f t="shared" si="67"/>
        <v>18-25 (Gen Z)</v>
      </c>
      <c r="D4314" t="s">
        <v>7582</v>
      </c>
      <c r="E4314">
        <v>10.88</v>
      </c>
      <c r="F4314">
        <v>2.88</v>
      </c>
      <c r="G4314">
        <v>2.94</v>
      </c>
      <c r="H4314">
        <v>1.31</v>
      </c>
      <c r="I4314">
        <v>6.08</v>
      </c>
      <c r="J4314" s="1">
        <f>Smartphone_Usage_And_Addiction_Analysis_7500_Rows[[#This Row],[social_media_hours]]+Smartphone_Usage_And_Addiction_Analysis_7500_Rows[[#This Row],[gaming_hours]]</f>
        <v>5.82</v>
      </c>
      <c r="K4314" s="1">
        <f>Smartphone_Usage_And_Addiction_Analysis_7500_Rows[[#This Row],[sleep_hours]]-Smartphone_Usage_And_Addiction_Analysis_7500_Rows[[#This Row],[total_leisure_hours]]</f>
        <v>0.25999999999999979</v>
      </c>
      <c r="L4314">
        <v>160</v>
      </c>
      <c r="M4314">
        <v>140</v>
      </c>
      <c r="N4314" s="5">
        <f>Smartphone_Usage_And_Addiction_Analysis_7500_Rows[[#This Row],[app_opens_per_day]]/Smartphone_Usage_And_Addiction_Analysis_7500_Rows[[#This Row],[daily_screen_time_hours]]</f>
        <v>12.867647058823529</v>
      </c>
      <c r="O4314">
        <v>11.47</v>
      </c>
      <c r="P4314" t="s">
        <v>32</v>
      </c>
      <c r="Q4314" t="s">
        <v>19</v>
      </c>
      <c r="R4314" t="s">
        <v>24</v>
      </c>
      <c r="S4314">
        <v>1</v>
      </c>
    </row>
    <row r="4315" spans="1:19" ht="18" customHeight="1" x14ac:dyDescent="0.25">
      <c r="A4315" s="10" t="s">
        <v>6559</v>
      </c>
      <c r="B4315" s="1">
        <v>19</v>
      </c>
      <c r="C4315" s="1" t="str">
        <f t="shared" si="67"/>
        <v>18-25 (Gen Z)</v>
      </c>
      <c r="D4315" t="s">
        <v>7582</v>
      </c>
      <c r="E4315">
        <v>4.29</v>
      </c>
      <c r="F4315">
        <v>5.54</v>
      </c>
      <c r="G4315">
        <v>2.94</v>
      </c>
      <c r="H4315">
        <v>3.6</v>
      </c>
      <c r="I4315">
        <v>5.72</v>
      </c>
      <c r="J4315" s="1">
        <f>Smartphone_Usage_And_Addiction_Analysis_7500_Rows[[#This Row],[social_media_hours]]+Smartphone_Usage_And_Addiction_Analysis_7500_Rows[[#This Row],[gaming_hours]]</f>
        <v>8.48</v>
      </c>
      <c r="K4315" s="1">
        <f>Smartphone_Usage_And_Addiction_Analysis_7500_Rows[[#This Row],[sleep_hours]]-Smartphone_Usage_And_Addiction_Analysis_7500_Rows[[#This Row],[total_leisure_hours]]</f>
        <v>-2.7600000000000007</v>
      </c>
      <c r="L4315">
        <v>69</v>
      </c>
      <c r="M4315">
        <v>116</v>
      </c>
      <c r="N4315" s="5">
        <f>Smartphone_Usage_And_Addiction_Analysis_7500_Rows[[#This Row],[app_opens_per_day]]/Smartphone_Usage_And_Addiction_Analysis_7500_Rows[[#This Row],[daily_screen_time_hours]]</f>
        <v>27.039627039627039</v>
      </c>
      <c r="O4315">
        <v>6.3</v>
      </c>
      <c r="P4315" t="s">
        <v>22</v>
      </c>
      <c r="Q4315" t="s">
        <v>19</v>
      </c>
      <c r="R4315" t="s">
        <v>28</v>
      </c>
      <c r="S4315">
        <v>1</v>
      </c>
    </row>
    <row r="4316" spans="1:19" ht="18" customHeight="1" x14ac:dyDescent="0.25">
      <c r="A4316" s="10" t="s">
        <v>6560</v>
      </c>
      <c r="B4316" s="1">
        <v>31</v>
      </c>
      <c r="C4316" s="1" t="str">
        <f t="shared" si="67"/>
        <v>26-40 (Millennials)</v>
      </c>
      <c r="D4316" t="s">
        <v>7582</v>
      </c>
      <c r="E4316">
        <v>10.93</v>
      </c>
      <c r="F4316">
        <v>3.42</v>
      </c>
      <c r="G4316">
        <v>2.16</v>
      </c>
      <c r="H4316">
        <v>2.59</v>
      </c>
      <c r="I4316">
        <v>6.34</v>
      </c>
      <c r="J4316" s="1">
        <f>Smartphone_Usage_And_Addiction_Analysis_7500_Rows[[#This Row],[social_media_hours]]+Smartphone_Usage_And_Addiction_Analysis_7500_Rows[[#This Row],[gaming_hours]]</f>
        <v>5.58</v>
      </c>
      <c r="K4316" s="1">
        <f>Smartphone_Usage_And_Addiction_Analysis_7500_Rows[[#This Row],[sleep_hours]]-Smartphone_Usage_And_Addiction_Analysis_7500_Rows[[#This Row],[total_leisure_hours]]</f>
        <v>0.75999999999999979</v>
      </c>
      <c r="L4316">
        <v>126</v>
      </c>
      <c r="M4316">
        <v>35</v>
      </c>
      <c r="N4316" s="5">
        <f>Smartphone_Usage_And_Addiction_Analysis_7500_Rows[[#This Row],[app_opens_per_day]]/Smartphone_Usage_And_Addiction_Analysis_7500_Rows[[#This Row],[daily_screen_time_hours]]</f>
        <v>3.2021957913998169</v>
      </c>
      <c r="O4316">
        <v>12.46</v>
      </c>
      <c r="P4316" t="s">
        <v>22</v>
      </c>
      <c r="Q4316" t="s">
        <v>23</v>
      </c>
      <c r="R4316" t="s">
        <v>24</v>
      </c>
      <c r="S4316">
        <v>1</v>
      </c>
    </row>
    <row r="4317" spans="1:19" ht="18" customHeight="1" x14ac:dyDescent="0.25">
      <c r="A4317" s="10" t="s">
        <v>6561</v>
      </c>
      <c r="B4317" s="1">
        <v>33</v>
      </c>
      <c r="C4317" s="1" t="str">
        <f t="shared" si="67"/>
        <v>26-40 (Millennials)</v>
      </c>
      <c r="D4317" t="s">
        <v>7582</v>
      </c>
      <c r="E4317">
        <v>10.97</v>
      </c>
      <c r="F4317">
        <v>3</v>
      </c>
      <c r="G4317">
        <v>2.84</v>
      </c>
      <c r="H4317">
        <v>2.25</v>
      </c>
      <c r="I4317">
        <v>7.19</v>
      </c>
      <c r="J4317" s="1">
        <f>Smartphone_Usage_And_Addiction_Analysis_7500_Rows[[#This Row],[social_media_hours]]+Smartphone_Usage_And_Addiction_Analysis_7500_Rows[[#This Row],[gaming_hours]]</f>
        <v>5.84</v>
      </c>
      <c r="K4317" s="1">
        <f>Smartphone_Usage_And_Addiction_Analysis_7500_Rows[[#This Row],[sleep_hours]]-Smartphone_Usage_And_Addiction_Analysis_7500_Rows[[#This Row],[total_leisure_hours]]</f>
        <v>1.3500000000000005</v>
      </c>
      <c r="L4317">
        <v>203</v>
      </c>
      <c r="M4317">
        <v>161</v>
      </c>
      <c r="N4317" s="5">
        <f>Smartphone_Usage_And_Addiction_Analysis_7500_Rows[[#This Row],[app_opens_per_day]]/Smartphone_Usage_And_Addiction_Analysis_7500_Rows[[#This Row],[daily_screen_time_hours]]</f>
        <v>14.676390154968093</v>
      </c>
      <c r="O4317">
        <v>13.24</v>
      </c>
      <c r="P4317" t="s">
        <v>32</v>
      </c>
      <c r="Q4317" t="s">
        <v>19</v>
      </c>
      <c r="R4317" t="s">
        <v>24</v>
      </c>
      <c r="S4317">
        <v>1</v>
      </c>
    </row>
    <row r="4318" spans="1:19" ht="18" customHeight="1" x14ac:dyDescent="0.25">
      <c r="A4318" s="10" t="s">
        <v>2877</v>
      </c>
      <c r="B4318" s="1">
        <v>21</v>
      </c>
      <c r="C4318" t="str">
        <f t="shared" si="67"/>
        <v>18-25 (Gen Z)</v>
      </c>
      <c r="D4318" s="1" t="s">
        <v>30</v>
      </c>
      <c r="E4318" s="1">
        <v>6.22</v>
      </c>
      <c r="F4318" s="1">
        <v>2</v>
      </c>
      <c r="G4318" s="1">
        <v>2.16</v>
      </c>
      <c r="H4318" s="1">
        <v>3.88</v>
      </c>
      <c r="I4318" s="1">
        <v>8.66</v>
      </c>
      <c r="J4318" s="1">
        <f>Smartphone_Usage_And_Addiction_Analysis_7500_Rows[[#This Row],[social_media_hours]]+Smartphone_Usage_And_Addiction_Analysis_7500_Rows[[#This Row],[gaming_hours]]</f>
        <v>4.16</v>
      </c>
      <c r="K4318" s="1">
        <f>Smartphone_Usage_And_Addiction_Analysis_7500_Rows[[#This Row],[sleep_hours]]-Smartphone_Usage_And_Addiction_Analysis_7500_Rows[[#This Row],[total_leisure_hours]]</f>
        <v>4.5</v>
      </c>
      <c r="L4318" s="1">
        <v>159</v>
      </c>
      <c r="M4318" s="1">
        <v>37</v>
      </c>
      <c r="N4318" s="5">
        <f>Smartphone_Usage_And_Addiction_Analysis_7500_Rows[[#This Row],[app_opens_per_day]]/Smartphone_Usage_And_Addiction_Analysis_7500_Rows[[#This Row],[daily_screen_time_hours]]</f>
        <v>5.9485530546623799</v>
      </c>
      <c r="O4318" s="1">
        <v>8.4</v>
      </c>
      <c r="P4318" s="1" t="s">
        <v>18</v>
      </c>
      <c r="Q4318" s="1" t="s">
        <v>19</v>
      </c>
      <c r="R4318" s="1" t="s">
        <v>51</v>
      </c>
      <c r="S4318" s="1">
        <v>0</v>
      </c>
    </row>
    <row r="4319" spans="1:19" ht="18" customHeight="1" x14ac:dyDescent="0.25">
      <c r="A4319" s="10" t="s">
        <v>2878</v>
      </c>
      <c r="B4319" s="1">
        <v>28</v>
      </c>
      <c r="C4319" t="str">
        <f t="shared" si="67"/>
        <v>26-40 (Millennials)</v>
      </c>
      <c r="D4319" s="1" t="s">
        <v>17</v>
      </c>
      <c r="E4319" s="1">
        <v>10.49</v>
      </c>
      <c r="F4319" s="1">
        <v>4.87</v>
      </c>
      <c r="G4319" s="1">
        <v>3.01</v>
      </c>
      <c r="H4319" s="1">
        <v>3.1</v>
      </c>
      <c r="I4319" s="1">
        <v>6.13</v>
      </c>
      <c r="J4319" s="1">
        <f>Smartphone_Usage_And_Addiction_Analysis_7500_Rows[[#This Row],[social_media_hours]]+Smartphone_Usage_And_Addiction_Analysis_7500_Rows[[#This Row],[gaming_hours]]</f>
        <v>7.88</v>
      </c>
      <c r="K4319" s="1">
        <f>Smartphone_Usage_And_Addiction_Analysis_7500_Rows[[#This Row],[sleep_hours]]-Smartphone_Usage_And_Addiction_Analysis_7500_Rows[[#This Row],[total_leisure_hours]]</f>
        <v>-1.75</v>
      </c>
      <c r="L4319" s="1">
        <v>222</v>
      </c>
      <c r="M4319" s="1">
        <v>151</v>
      </c>
      <c r="N4319" s="5">
        <f>Smartphone_Usage_And_Addiction_Analysis_7500_Rows[[#This Row],[app_opens_per_day]]/Smartphone_Usage_And_Addiction_Analysis_7500_Rows[[#This Row],[daily_screen_time_hours]]</f>
        <v>14.394661582459484</v>
      </c>
      <c r="O4319" s="1">
        <v>13</v>
      </c>
      <c r="P4319" s="1" t="s">
        <v>18</v>
      </c>
      <c r="Q4319" s="1" t="s">
        <v>23</v>
      </c>
      <c r="R4319" s="1" t="s">
        <v>24</v>
      </c>
      <c r="S4319" s="1">
        <v>1</v>
      </c>
    </row>
    <row r="4320" spans="1:19" ht="18" customHeight="1" x14ac:dyDescent="0.25">
      <c r="A4320" s="10" t="s">
        <v>2879</v>
      </c>
      <c r="B4320" s="1">
        <v>28</v>
      </c>
      <c r="C4320" t="str">
        <f t="shared" si="67"/>
        <v>26-40 (Millennials)</v>
      </c>
      <c r="D4320" s="1" t="s">
        <v>17</v>
      </c>
      <c r="E4320" s="1">
        <v>6.87</v>
      </c>
      <c r="F4320" s="1">
        <v>1.96</v>
      </c>
      <c r="G4320" s="1">
        <v>3.37</v>
      </c>
      <c r="H4320" s="1">
        <v>3.44</v>
      </c>
      <c r="I4320" s="1">
        <v>6.95</v>
      </c>
      <c r="J4320" s="1">
        <f>Smartphone_Usage_And_Addiction_Analysis_7500_Rows[[#This Row],[social_media_hours]]+Smartphone_Usage_And_Addiction_Analysis_7500_Rows[[#This Row],[gaming_hours]]</f>
        <v>5.33</v>
      </c>
      <c r="K4320" s="1">
        <f>Smartphone_Usage_And_Addiction_Analysis_7500_Rows[[#This Row],[sleep_hours]]-Smartphone_Usage_And_Addiction_Analysis_7500_Rows[[#This Row],[total_leisure_hours]]</f>
        <v>1.62</v>
      </c>
      <c r="L4320" s="1">
        <v>224</v>
      </c>
      <c r="M4320" s="1">
        <v>152</v>
      </c>
      <c r="N4320" s="5">
        <f>Smartphone_Usage_And_Addiction_Analysis_7500_Rows[[#This Row],[app_opens_per_day]]/Smartphone_Usage_And_Addiction_Analysis_7500_Rows[[#This Row],[daily_screen_time_hours]]</f>
        <v>22.125181950509461</v>
      </c>
      <c r="O4320" s="1">
        <v>8.6999999999999993</v>
      </c>
      <c r="P4320" s="1" t="s">
        <v>18</v>
      </c>
      <c r="Q4320" s="1" t="s">
        <v>23</v>
      </c>
      <c r="R4320" s="1" t="s">
        <v>28</v>
      </c>
      <c r="S4320" s="1">
        <v>1</v>
      </c>
    </row>
    <row r="4321" spans="1:19" ht="18" customHeight="1" x14ac:dyDescent="0.25">
      <c r="A4321" s="10" t="s">
        <v>2880</v>
      </c>
      <c r="B4321" s="1">
        <v>21</v>
      </c>
      <c r="C4321" t="str">
        <f t="shared" si="67"/>
        <v>18-25 (Gen Z)</v>
      </c>
      <c r="D4321" s="1" t="s">
        <v>17</v>
      </c>
      <c r="E4321" s="1">
        <v>5.03</v>
      </c>
      <c r="F4321" s="1">
        <v>3.66</v>
      </c>
      <c r="G4321" s="1">
        <v>3.68</v>
      </c>
      <c r="H4321" s="1">
        <v>1.6</v>
      </c>
      <c r="I4321" s="1">
        <v>6.58</v>
      </c>
      <c r="J4321" s="1">
        <f>Smartphone_Usage_And_Addiction_Analysis_7500_Rows[[#This Row],[social_media_hours]]+Smartphone_Usage_And_Addiction_Analysis_7500_Rows[[#This Row],[gaming_hours]]</f>
        <v>7.34</v>
      </c>
      <c r="K4321" s="1">
        <f>Smartphone_Usage_And_Addiction_Analysis_7500_Rows[[#This Row],[sleep_hours]]-Smartphone_Usage_And_Addiction_Analysis_7500_Rows[[#This Row],[total_leisure_hours]]</f>
        <v>-0.75999999999999979</v>
      </c>
      <c r="L4321" s="1">
        <v>132</v>
      </c>
      <c r="M4321" s="1">
        <v>86</v>
      </c>
      <c r="N4321" s="5">
        <f>Smartphone_Usage_And_Addiction_Analysis_7500_Rows[[#This Row],[app_opens_per_day]]/Smartphone_Usage_And_Addiction_Analysis_7500_Rows[[#This Row],[daily_screen_time_hours]]</f>
        <v>17.097415506958249</v>
      </c>
      <c r="O4321" s="1">
        <v>7.62</v>
      </c>
      <c r="P4321" s="1" t="s">
        <v>22</v>
      </c>
      <c r="Q4321" s="1" t="s">
        <v>23</v>
      </c>
      <c r="R4321" s="1" t="s">
        <v>20</v>
      </c>
      <c r="S4321" s="1">
        <v>0</v>
      </c>
    </row>
    <row r="4322" spans="1:19" ht="18" customHeight="1" x14ac:dyDescent="0.25">
      <c r="A4322" s="10" t="s">
        <v>2881</v>
      </c>
      <c r="B4322" s="1">
        <v>21</v>
      </c>
      <c r="C4322" t="str">
        <f t="shared" si="67"/>
        <v>18-25 (Gen Z)</v>
      </c>
      <c r="D4322" s="1" t="s">
        <v>30</v>
      </c>
      <c r="E4322" s="1">
        <v>5.17</v>
      </c>
      <c r="F4322" s="1">
        <v>5.0999999999999996</v>
      </c>
      <c r="G4322" s="1">
        <v>3.26</v>
      </c>
      <c r="H4322" s="1">
        <v>4.84</v>
      </c>
      <c r="I4322" s="1">
        <v>8.36</v>
      </c>
      <c r="J4322" s="1">
        <f>Smartphone_Usage_And_Addiction_Analysis_7500_Rows[[#This Row],[social_media_hours]]+Smartphone_Usage_And_Addiction_Analysis_7500_Rows[[#This Row],[gaming_hours]]</f>
        <v>8.36</v>
      </c>
      <c r="K4322" s="1">
        <f>Smartphone_Usage_And_Addiction_Analysis_7500_Rows[[#This Row],[sleep_hours]]-Smartphone_Usage_And_Addiction_Analysis_7500_Rows[[#This Row],[total_leisure_hours]]</f>
        <v>0</v>
      </c>
      <c r="L4322" s="1">
        <v>74</v>
      </c>
      <c r="M4322" s="1">
        <v>156</v>
      </c>
      <c r="N4322" s="5">
        <f>Smartphone_Usage_And_Addiction_Analysis_7500_Rows[[#This Row],[app_opens_per_day]]/Smartphone_Usage_And_Addiction_Analysis_7500_Rows[[#This Row],[daily_screen_time_hours]]</f>
        <v>30.174081237911025</v>
      </c>
      <c r="O4322" s="1">
        <v>8.1300000000000008</v>
      </c>
      <c r="P4322" s="1" t="s">
        <v>32</v>
      </c>
      <c r="Q4322" s="1" t="s">
        <v>19</v>
      </c>
      <c r="R4322" s="1" t="s">
        <v>28</v>
      </c>
      <c r="S4322" s="1">
        <v>1</v>
      </c>
    </row>
    <row r="4323" spans="1:19" ht="18" customHeight="1" x14ac:dyDescent="0.25">
      <c r="A4323" s="10" t="s">
        <v>6562</v>
      </c>
      <c r="B4323" s="1">
        <v>18</v>
      </c>
      <c r="C4323" s="1" t="str">
        <f t="shared" si="67"/>
        <v>18-25 (Gen Z)</v>
      </c>
      <c r="D4323" t="s">
        <v>7582</v>
      </c>
      <c r="E4323">
        <v>5.64</v>
      </c>
      <c r="F4323">
        <v>1.47</v>
      </c>
      <c r="G4323">
        <v>1.9</v>
      </c>
      <c r="H4323">
        <v>2.91</v>
      </c>
      <c r="I4323">
        <v>7.77</v>
      </c>
      <c r="J4323" s="1">
        <f>Smartphone_Usage_And_Addiction_Analysis_7500_Rows[[#This Row],[social_media_hours]]+Smartphone_Usage_And_Addiction_Analysis_7500_Rows[[#This Row],[gaming_hours]]</f>
        <v>3.37</v>
      </c>
      <c r="K4323" s="1">
        <f>Smartphone_Usage_And_Addiction_Analysis_7500_Rows[[#This Row],[sleep_hours]]-Smartphone_Usage_And_Addiction_Analysis_7500_Rows[[#This Row],[total_leisure_hours]]</f>
        <v>4.3999999999999995</v>
      </c>
      <c r="L4323">
        <v>223</v>
      </c>
      <c r="M4323">
        <v>106</v>
      </c>
      <c r="N4323" s="5">
        <f>Smartphone_Usage_And_Addiction_Analysis_7500_Rows[[#This Row],[app_opens_per_day]]/Smartphone_Usage_And_Addiction_Analysis_7500_Rows[[#This Row],[daily_screen_time_hours]]</f>
        <v>18.794326241134751</v>
      </c>
      <c r="O4323">
        <v>8.24</v>
      </c>
      <c r="P4323" t="s">
        <v>22</v>
      </c>
      <c r="Q4323" t="s">
        <v>19</v>
      </c>
      <c r="R4323" t="s">
        <v>51</v>
      </c>
      <c r="S4323">
        <v>0</v>
      </c>
    </row>
    <row r="4324" spans="1:19" ht="18" customHeight="1" x14ac:dyDescent="0.25">
      <c r="A4324" s="10" t="s">
        <v>2882</v>
      </c>
      <c r="B4324" s="1">
        <v>23</v>
      </c>
      <c r="C4324" t="str">
        <f t="shared" si="67"/>
        <v>18-25 (Gen Z)</v>
      </c>
      <c r="D4324" s="1" t="s">
        <v>17</v>
      </c>
      <c r="E4324" s="1">
        <v>7.33</v>
      </c>
      <c r="F4324" s="1">
        <v>1.75</v>
      </c>
      <c r="G4324" s="1">
        <v>0.19</v>
      </c>
      <c r="H4324" s="1">
        <v>4.13</v>
      </c>
      <c r="I4324" s="1">
        <v>4.55</v>
      </c>
      <c r="J4324" s="1">
        <f>Smartphone_Usage_And_Addiction_Analysis_7500_Rows[[#This Row],[social_media_hours]]+Smartphone_Usage_And_Addiction_Analysis_7500_Rows[[#This Row],[gaming_hours]]</f>
        <v>1.94</v>
      </c>
      <c r="K4324" s="1">
        <f>Smartphone_Usage_And_Addiction_Analysis_7500_Rows[[#This Row],[sleep_hours]]-Smartphone_Usage_And_Addiction_Analysis_7500_Rows[[#This Row],[total_leisure_hours]]</f>
        <v>2.61</v>
      </c>
      <c r="L4324" s="1">
        <v>98</v>
      </c>
      <c r="M4324" s="1">
        <v>96</v>
      </c>
      <c r="N4324" s="5">
        <f>Smartphone_Usage_And_Addiction_Analysis_7500_Rows[[#This Row],[app_opens_per_day]]/Smartphone_Usage_And_Addiction_Analysis_7500_Rows[[#This Row],[daily_screen_time_hours]]</f>
        <v>13.096862210095498</v>
      </c>
      <c r="O4324" s="1">
        <v>9.77</v>
      </c>
      <c r="P4324" s="1" t="s">
        <v>18</v>
      </c>
      <c r="Q4324" s="1" t="s">
        <v>23</v>
      </c>
      <c r="R4324" s="1" t="s">
        <v>28</v>
      </c>
      <c r="S4324" s="1">
        <v>1</v>
      </c>
    </row>
    <row r="4325" spans="1:19" ht="18" customHeight="1" x14ac:dyDescent="0.25">
      <c r="A4325" s="10" t="s">
        <v>2883</v>
      </c>
      <c r="B4325" s="1">
        <v>23</v>
      </c>
      <c r="C4325" t="str">
        <f t="shared" si="67"/>
        <v>18-25 (Gen Z)</v>
      </c>
      <c r="D4325" s="1" t="s">
        <v>30</v>
      </c>
      <c r="E4325" s="1">
        <v>10.52</v>
      </c>
      <c r="F4325" s="1">
        <v>5.87</v>
      </c>
      <c r="G4325" s="1">
        <v>3.77</v>
      </c>
      <c r="H4325" s="1">
        <v>0.73</v>
      </c>
      <c r="I4325" s="1">
        <v>8.6199999999999992</v>
      </c>
      <c r="J4325" s="1">
        <f>Smartphone_Usage_And_Addiction_Analysis_7500_Rows[[#This Row],[social_media_hours]]+Smartphone_Usage_And_Addiction_Analysis_7500_Rows[[#This Row],[gaming_hours]]</f>
        <v>9.64</v>
      </c>
      <c r="K4325" s="1">
        <f>Smartphone_Usage_And_Addiction_Analysis_7500_Rows[[#This Row],[sleep_hours]]-Smartphone_Usage_And_Addiction_Analysis_7500_Rows[[#This Row],[total_leisure_hours]]</f>
        <v>-1.0200000000000014</v>
      </c>
      <c r="L4325" s="1">
        <v>102</v>
      </c>
      <c r="M4325" s="1">
        <v>90</v>
      </c>
      <c r="N4325" s="5">
        <f>Smartphone_Usage_And_Addiction_Analysis_7500_Rows[[#This Row],[app_opens_per_day]]/Smartphone_Usage_And_Addiction_Analysis_7500_Rows[[#This Row],[daily_screen_time_hours]]</f>
        <v>8.5551330798479093</v>
      </c>
      <c r="O4325" s="1">
        <v>13.42</v>
      </c>
      <c r="P4325" s="1" t="s">
        <v>18</v>
      </c>
      <c r="Q4325" s="1" t="s">
        <v>23</v>
      </c>
      <c r="R4325" s="1" t="s">
        <v>28</v>
      </c>
      <c r="S4325" s="1">
        <v>1</v>
      </c>
    </row>
    <row r="4326" spans="1:19" ht="18" customHeight="1" x14ac:dyDescent="0.25">
      <c r="A4326" s="10" t="s">
        <v>2884</v>
      </c>
      <c r="B4326" s="1">
        <v>32</v>
      </c>
      <c r="C4326" t="str">
        <f t="shared" si="67"/>
        <v>26-40 (Millennials)</v>
      </c>
      <c r="D4326" s="1" t="s">
        <v>30</v>
      </c>
      <c r="E4326" s="1">
        <v>10.220000000000001</v>
      </c>
      <c r="F4326" s="1">
        <v>4.16</v>
      </c>
      <c r="G4326" s="1">
        <v>0.23</v>
      </c>
      <c r="H4326" s="1">
        <v>5.46</v>
      </c>
      <c r="I4326" s="1">
        <v>7.05</v>
      </c>
      <c r="J4326" s="1">
        <f>Smartphone_Usage_And_Addiction_Analysis_7500_Rows[[#This Row],[social_media_hours]]+Smartphone_Usage_And_Addiction_Analysis_7500_Rows[[#This Row],[gaming_hours]]</f>
        <v>4.3900000000000006</v>
      </c>
      <c r="K4326" s="1">
        <f>Smartphone_Usage_And_Addiction_Analysis_7500_Rows[[#This Row],[sleep_hours]]-Smartphone_Usage_And_Addiction_Analysis_7500_Rows[[#This Row],[total_leisure_hours]]</f>
        <v>2.6599999999999993</v>
      </c>
      <c r="L4326" s="1">
        <v>20</v>
      </c>
      <c r="M4326" s="1">
        <v>161</v>
      </c>
      <c r="N4326" s="5">
        <f>Smartphone_Usage_And_Addiction_Analysis_7500_Rows[[#This Row],[app_opens_per_day]]/Smartphone_Usage_And_Addiction_Analysis_7500_Rows[[#This Row],[daily_screen_time_hours]]</f>
        <v>15.753424657534246</v>
      </c>
      <c r="O4326" s="1">
        <v>12.27</v>
      </c>
      <c r="P4326" s="1" t="s">
        <v>32</v>
      </c>
      <c r="Q4326" s="1" t="s">
        <v>23</v>
      </c>
      <c r="R4326" s="1" t="s">
        <v>24</v>
      </c>
      <c r="S4326" s="1">
        <v>1</v>
      </c>
    </row>
    <row r="4327" spans="1:19" ht="18" customHeight="1" x14ac:dyDescent="0.25">
      <c r="A4327" s="10" t="s">
        <v>6563</v>
      </c>
      <c r="B4327" s="1">
        <v>31</v>
      </c>
      <c r="C4327" s="1" t="str">
        <f t="shared" si="67"/>
        <v>26-40 (Millennials)</v>
      </c>
      <c r="D4327" t="s">
        <v>7582</v>
      </c>
      <c r="E4327">
        <v>3.61</v>
      </c>
      <c r="F4327">
        <v>0.61</v>
      </c>
      <c r="G4327">
        <v>2.2999999999999998</v>
      </c>
      <c r="H4327">
        <v>1.1499999999999999</v>
      </c>
      <c r="I4327">
        <v>7.89</v>
      </c>
      <c r="J4327" s="1">
        <f>Smartphone_Usage_And_Addiction_Analysis_7500_Rows[[#This Row],[social_media_hours]]+Smartphone_Usage_And_Addiction_Analysis_7500_Rows[[#This Row],[gaming_hours]]</f>
        <v>2.9099999999999997</v>
      </c>
      <c r="K4327" s="1">
        <f>Smartphone_Usage_And_Addiction_Analysis_7500_Rows[[#This Row],[sleep_hours]]-Smartphone_Usage_And_Addiction_Analysis_7500_Rows[[#This Row],[total_leisure_hours]]</f>
        <v>4.9800000000000004</v>
      </c>
      <c r="L4327">
        <v>75</v>
      </c>
      <c r="M4327">
        <v>104</v>
      </c>
      <c r="N4327" s="5">
        <f>Smartphone_Usage_And_Addiction_Analysis_7500_Rows[[#This Row],[app_opens_per_day]]/Smartphone_Usage_And_Addiction_Analysis_7500_Rows[[#This Row],[daily_screen_time_hours]]</f>
        <v>28.80886426592798</v>
      </c>
      <c r="O4327">
        <v>5.12</v>
      </c>
      <c r="P4327" t="s">
        <v>22</v>
      </c>
      <c r="Q4327" t="s">
        <v>23</v>
      </c>
      <c r="R4327" t="s">
        <v>51</v>
      </c>
      <c r="S4327">
        <v>0</v>
      </c>
    </row>
    <row r="4328" spans="1:19" ht="18" customHeight="1" x14ac:dyDescent="0.25">
      <c r="A4328" s="10" t="s">
        <v>2885</v>
      </c>
      <c r="B4328" s="1">
        <v>30</v>
      </c>
      <c r="C4328" t="str">
        <f t="shared" si="67"/>
        <v>26-40 (Millennials)</v>
      </c>
      <c r="D4328" s="1" t="s">
        <v>17</v>
      </c>
      <c r="E4328" s="1">
        <v>4.2</v>
      </c>
      <c r="F4328" s="1">
        <v>0.81</v>
      </c>
      <c r="G4328" s="1">
        <v>3.98</v>
      </c>
      <c r="H4328" s="1">
        <v>3.94</v>
      </c>
      <c r="I4328" s="1">
        <v>4.6500000000000004</v>
      </c>
      <c r="J4328" s="1">
        <f>Smartphone_Usage_And_Addiction_Analysis_7500_Rows[[#This Row],[social_media_hours]]+Smartphone_Usage_And_Addiction_Analysis_7500_Rows[[#This Row],[gaming_hours]]</f>
        <v>4.79</v>
      </c>
      <c r="K4328" s="1">
        <f>Smartphone_Usage_And_Addiction_Analysis_7500_Rows[[#This Row],[sleep_hours]]-Smartphone_Usage_And_Addiction_Analysis_7500_Rows[[#This Row],[total_leisure_hours]]</f>
        <v>-0.13999999999999968</v>
      </c>
      <c r="L4328" s="1">
        <v>154</v>
      </c>
      <c r="M4328" s="1">
        <v>21</v>
      </c>
      <c r="N4328" s="5">
        <f>Smartphone_Usage_And_Addiction_Analysis_7500_Rows[[#This Row],[app_opens_per_day]]/Smartphone_Usage_And_Addiction_Analysis_7500_Rows[[#This Row],[daily_screen_time_hours]]</f>
        <v>5</v>
      </c>
      <c r="O4328" s="1">
        <v>5.57</v>
      </c>
      <c r="P4328" s="1" t="s">
        <v>32</v>
      </c>
      <c r="Q4328" s="1" t="s">
        <v>23</v>
      </c>
      <c r="R4328" s="1" t="s">
        <v>51</v>
      </c>
      <c r="S4328" s="1">
        <v>0</v>
      </c>
    </row>
    <row r="4329" spans="1:19" ht="18" customHeight="1" x14ac:dyDescent="0.25">
      <c r="A4329" s="10" t="s">
        <v>2886</v>
      </c>
      <c r="B4329" s="1">
        <v>18</v>
      </c>
      <c r="C4329" t="str">
        <f t="shared" si="67"/>
        <v>18-25 (Gen Z)</v>
      </c>
      <c r="D4329" s="1" t="s">
        <v>17</v>
      </c>
      <c r="E4329" s="1">
        <v>10.24</v>
      </c>
      <c r="F4329" s="1">
        <v>4.71</v>
      </c>
      <c r="G4329" s="1">
        <v>1.19</v>
      </c>
      <c r="H4329" s="1">
        <v>0.91</v>
      </c>
      <c r="I4329" s="1">
        <v>6.42</v>
      </c>
      <c r="J4329" s="1">
        <f>Smartphone_Usage_And_Addiction_Analysis_7500_Rows[[#This Row],[social_media_hours]]+Smartphone_Usage_And_Addiction_Analysis_7500_Rows[[#This Row],[gaming_hours]]</f>
        <v>5.9</v>
      </c>
      <c r="K4329" s="1">
        <f>Smartphone_Usage_And_Addiction_Analysis_7500_Rows[[#This Row],[sleep_hours]]-Smartphone_Usage_And_Addiction_Analysis_7500_Rows[[#This Row],[total_leisure_hours]]</f>
        <v>0.51999999999999957</v>
      </c>
      <c r="L4329" s="1">
        <v>235</v>
      </c>
      <c r="M4329" s="1">
        <v>112</v>
      </c>
      <c r="N4329" s="5">
        <f>Smartphone_Usage_And_Addiction_Analysis_7500_Rows[[#This Row],[app_opens_per_day]]/Smartphone_Usage_And_Addiction_Analysis_7500_Rows[[#This Row],[daily_screen_time_hours]]</f>
        <v>10.9375</v>
      </c>
      <c r="O4329" s="1">
        <v>12.44</v>
      </c>
      <c r="P4329" s="1" t="s">
        <v>22</v>
      </c>
      <c r="Q4329" s="1" t="s">
        <v>23</v>
      </c>
      <c r="R4329" s="1" t="s">
        <v>24</v>
      </c>
      <c r="S4329" s="1">
        <v>1</v>
      </c>
    </row>
    <row r="4330" spans="1:19" ht="18" customHeight="1" x14ac:dyDescent="0.25">
      <c r="A4330" s="10" t="s">
        <v>6564</v>
      </c>
      <c r="B4330" s="1">
        <v>33</v>
      </c>
      <c r="C4330" s="1" t="str">
        <f t="shared" si="67"/>
        <v>26-40 (Millennials)</v>
      </c>
      <c r="D4330" t="s">
        <v>7582</v>
      </c>
      <c r="E4330">
        <v>6.36</v>
      </c>
      <c r="F4330">
        <v>1.35</v>
      </c>
      <c r="G4330">
        <v>3.54</v>
      </c>
      <c r="H4330">
        <v>5.29</v>
      </c>
      <c r="I4330">
        <v>4.5999999999999996</v>
      </c>
      <c r="J4330" s="1">
        <f>Smartphone_Usage_And_Addiction_Analysis_7500_Rows[[#This Row],[social_media_hours]]+Smartphone_Usage_And_Addiction_Analysis_7500_Rows[[#This Row],[gaming_hours]]</f>
        <v>4.8900000000000006</v>
      </c>
      <c r="K4330" s="1">
        <f>Smartphone_Usage_And_Addiction_Analysis_7500_Rows[[#This Row],[sleep_hours]]-Smartphone_Usage_And_Addiction_Analysis_7500_Rows[[#This Row],[total_leisure_hours]]</f>
        <v>-0.29000000000000092</v>
      </c>
      <c r="L4330">
        <v>49</v>
      </c>
      <c r="M4330">
        <v>130</v>
      </c>
      <c r="N4330" s="5">
        <f>Smartphone_Usage_And_Addiction_Analysis_7500_Rows[[#This Row],[app_opens_per_day]]/Smartphone_Usage_And_Addiction_Analysis_7500_Rows[[#This Row],[daily_screen_time_hours]]</f>
        <v>20.440251572327043</v>
      </c>
      <c r="O4330">
        <v>7.66</v>
      </c>
      <c r="P4330" t="s">
        <v>32</v>
      </c>
      <c r="Q4330" t="s">
        <v>19</v>
      </c>
      <c r="R4330" t="s">
        <v>51</v>
      </c>
      <c r="S4330">
        <v>0</v>
      </c>
    </row>
    <row r="4331" spans="1:19" ht="18" customHeight="1" x14ac:dyDescent="0.25">
      <c r="A4331" s="10" t="s">
        <v>2887</v>
      </c>
      <c r="B4331" s="1">
        <v>18</v>
      </c>
      <c r="C4331" t="str">
        <f t="shared" si="67"/>
        <v>18-25 (Gen Z)</v>
      </c>
      <c r="D4331" s="1" t="s">
        <v>17</v>
      </c>
      <c r="E4331" s="1">
        <v>5.88</v>
      </c>
      <c r="F4331" s="1">
        <v>3.03</v>
      </c>
      <c r="G4331" s="1">
        <v>0.47</v>
      </c>
      <c r="H4331" s="1">
        <v>1.75</v>
      </c>
      <c r="I4331" s="1">
        <v>6.65</v>
      </c>
      <c r="J4331" s="1">
        <f>Smartphone_Usage_And_Addiction_Analysis_7500_Rows[[#This Row],[social_media_hours]]+Smartphone_Usage_And_Addiction_Analysis_7500_Rows[[#This Row],[gaming_hours]]</f>
        <v>3.5</v>
      </c>
      <c r="K4331" s="1">
        <f>Smartphone_Usage_And_Addiction_Analysis_7500_Rows[[#This Row],[sleep_hours]]-Smartphone_Usage_And_Addiction_Analysis_7500_Rows[[#This Row],[total_leisure_hours]]</f>
        <v>3.1500000000000004</v>
      </c>
      <c r="L4331" s="1">
        <v>120</v>
      </c>
      <c r="M4331" s="1">
        <v>22</v>
      </c>
      <c r="N4331" s="5">
        <f>Smartphone_Usage_And_Addiction_Analysis_7500_Rows[[#This Row],[app_opens_per_day]]/Smartphone_Usage_And_Addiction_Analysis_7500_Rows[[#This Row],[daily_screen_time_hours]]</f>
        <v>3.7414965986394559</v>
      </c>
      <c r="O4331" s="1">
        <v>8.8000000000000007</v>
      </c>
      <c r="P4331" s="1" t="s">
        <v>32</v>
      </c>
      <c r="Q4331" s="1" t="s">
        <v>23</v>
      </c>
      <c r="R4331" s="1" t="s">
        <v>20</v>
      </c>
      <c r="S4331" s="1">
        <v>0</v>
      </c>
    </row>
    <row r="4332" spans="1:19" ht="18" customHeight="1" x14ac:dyDescent="0.25">
      <c r="A4332" s="10" t="s">
        <v>2888</v>
      </c>
      <c r="B4332" s="1">
        <v>24</v>
      </c>
      <c r="C4332" t="str">
        <f t="shared" si="67"/>
        <v>18-25 (Gen Z)</v>
      </c>
      <c r="D4332" s="1" t="s">
        <v>30</v>
      </c>
      <c r="E4332" s="1">
        <v>4.37</v>
      </c>
      <c r="F4332" s="1">
        <v>4.53</v>
      </c>
      <c r="G4332" s="1">
        <v>2.08</v>
      </c>
      <c r="H4332" s="1">
        <v>3.84</v>
      </c>
      <c r="I4332" s="1">
        <v>8.24</v>
      </c>
      <c r="J4332" s="1">
        <f>Smartphone_Usage_And_Addiction_Analysis_7500_Rows[[#This Row],[social_media_hours]]+Smartphone_Usage_And_Addiction_Analysis_7500_Rows[[#This Row],[gaming_hours]]</f>
        <v>6.61</v>
      </c>
      <c r="K4332" s="1">
        <f>Smartphone_Usage_And_Addiction_Analysis_7500_Rows[[#This Row],[sleep_hours]]-Smartphone_Usage_And_Addiction_Analysis_7500_Rows[[#This Row],[total_leisure_hours]]</f>
        <v>1.63</v>
      </c>
      <c r="L4332" s="1">
        <v>56</v>
      </c>
      <c r="M4332" s="1">
        <v>73</v>
      </c>
      <c r="N4332" s="5">
        <f>Smartphone_Usage_And_Addiction_Analysis_7500_Rows[[#This Row],[app_opens_per_day]]/Smartphone_Usage_And_Addiction_Analysis_7500_Rows[[#This Row],[daily_screen_time_hours]]</f>
        <v>16.704805491990847</v>
      </c>
      <c r="O4332" s="1">
        <v>6.49</v>
      </c>
      <c r="P4332" s="1" t="s">
        <v>18</v>
      </c>
      <c r="Q4332" s="1" t="s">
        <v>23</v>
      </c>
      <c r="R4332" s="1" t="s">
        <v>24</v>
      </c>
      <c r="S4332" s="1">
        <v>1</v>
      </c>
    </row>
    <row r="4333" spans="1:19" ht="18" customHeight="1" x14ac:dyDescent="0.25">
      <c r="A4333" s="10" t="s">
        <v>2889</v>
      </c>
      <c r="B4333" s="1">
        <v>33</v>
      </c>
      <c r="C4333" t="str">
        <f t="shared" si="67"/>
        <v>26-40 (Millennials)</v>
      </c>
      <c r="D4333" s="1" t="s">
        <v>30</v>
      </c>
      <c r="E4333" s="1">
        <v>8.5</v>
      </c>
      <c r="F4333" s="1">
        <v>1.99</v>
      </c>
      <c r="G4333" s="1">
        <v>1.5</v>
      </c>
      <c r="H4333" s="1">
        <v>5.26</v>
      </c>
      <c r="I4333" s="1">
        <v>5.96</v>
      </c>
      <c r="J4333" s="1">
        <f>Smartphone_Usage_And_Addiction_Analysis_7500_Rows[[#This Row],[social_media_hours]]+Smartphone_Usage_And_Addiction_Analysis_7500_Rows[[#This Row],[gaming_hours]]</f>
        <v>3.49</v>
      </c>
      <c r="K4333" s="1">
        <f>Smartphone_Usage_And_Addiction_Analysis_7500_Rows[[#This Row],[sleep_hours]]-Smartphone_Usage_And_Addiction_Analysis_7500_Rows[[#This Row],[total_leisure_hours]]</f>
        <v>2.4699999999999998</v>
      </c>
      <c r="L4333" s="1">
        <v>232</v>
      </c>
      <c r="M4333" s="1">
        <v>62</v>
      </c>
      <c r="N4333" s="5">
        <f>Smartphone_Usage_And_Addiction_Analysis_7500_Rows[[#This Row],[app_opens_per_day]]/Smartphone_Usage_And_Addiction_Analysis_7500_Rows[[#This Row],[daily_screen_time_hours]]</f>
        <v>7.2941176470588234</v>
      </c>
      <c r="O4333" s="1">
        <v>9.69</v>
      </c>
      <c r="P4333" s="1" t="s">
        <v>18</v>
      </c>
      <c r="Q4333" s="1" t="s">
        <v>23</v>
      </c>
      <c r="R4333" s="1" t="s">
        <v>28</v>
      </c>
      <c r="S4333" s="1">
        <v>1</v>
      </c>
    </row>
    <row r="4334" spans="1:19" ht="18" customHeight="1" x14ac:dyDescent="0.25">
      <c r="A4334" s="10" t="s">
        <v>6565</v>
      </c>
      <c r="B4334" s="1">
        <v>35</v>
      </c>
      <c r="C4334" s="1" t="str">
        <f t="shared" si="67"/>
        <v>26-40 (Millennials)</v>
      </c>
      <c r="D4334" t="s">
        <v>7582</v>
      </c>
      <c r="E4334">
        <v>8.44</v>
      </c>
      <c r="F4334">
        <v>5.85</v>
      </c>
      <c r="G4334">
        <v>2.91</v>
      </c>
      <c r="H4334">
        <v>5.38</v>
      </c>
      <c r="I4334">
        <v>6.49</v>
      </c>
      <c r="J4334" s="1">
        <f>Smartphone_Usage_And_Addiction_Analysis_7500_Rows[[#This Row],[social_media_hours]]+Smartphone_Usage_And_Addiction_Analysis_7500_Rows[[#This Row],[gaming_hours]]</f>
        <v>8.76</v>
      </c>
      <c r="K4334" s="1">
        <f>Smartphone_Usage_And_Addiction_Analysis_7500_Rows[[#This Row],[sleep_hours]]-Smartphone_Usage_And_Addiction_Analysis_7500_Rows[[#This Row],[total_leisure_hours]]</f>
        <v>-2.2699999999999996</v>
      </c>
      <c r="L4334">
        <v>141</v>
      </c>
      <c r="M4334">
        <v>177</v>
      </c>
      <c r="N4334" s="5">
        <f>Smartphone_Usage_And_Addiction_Analysis_7500_Rows[[#This Row],[app_opens_per_day]]/Smartphone_Usage_And_Addiction_Analysis_7500_Rows[[#This Row],[daily_screen_time_hours]]</f>
        <v>20.971563981042657</v>
      </c>
      <c r="O4334">
        <v>11.28</v>
      </c>
      <c r="P4334" t="s">
        <v>18</v>
      </c>
      <c r="Q4334" t="s">
        <v>23</v>
      </c>
      <c r="R4334" t="s">
        <v>24</v>
      </c>
      <c r="S4334">
        <v>1</v>
      </c>
    </row>
    <row r="4335" spans="1:19" ht="18" customHeight="1" x14ac:dyDescent="0.25">
      <c r="A4335" s="10" t="s">
        <v>2890</v>
      </c>
      <c r="B4335" s="1">
        <v>32</v>
      </c>
      <c r="C4335" t="str">
        <f t="shared" si="67"/>
        <v>26-40 (Millennials)</v>
      </c>
      <c r="D4335" s="1" t="s">
        <v>30</v>
      </c>
      <c r="E4335" s="1">
        <v>7.94</v>
      </c>
      <c r="F4335" s="1">
        <v>2.67</v>
      </c>
      <c r="G4335" s="1">
        <v>1.2</v>
      </c>
      <c r="H4335" s="1">
        <v>0.98</v>
      </c>
      <c r="I4335" s="1">
        <v>7.63</v>
      </c>
      <c r="J4335" s="1">
        <f>Smartphone_Usage_And_Addiction_Analysis_7500_Rows[[#This Row],[social_media_hours]]+Smartphone_Usage_And_Addiction_Analysis_7500_Rows[[#This Row],[gaming_hours]]</f>
        <v>3.87</v>
      </c>
      <c r="K4335" s="1">
        <f>Smartphone_Usage_And_Addiction_Analysis_7500_Rows[[#This Row],[sleep_hours]]-Smartphone_Usage_And_Addiction_Analysis_7500_Rows[[#This Row],[total_leisure_hours]]</f>
        <v>3.76</v>
      </c>
      <c r="L4335" s="1">
        <v>65</v>
      </c>
      <c r="M4335" s="1">
        <v>85</v>
      </c>
      <c r="N4335" s="5">
        <f>Smartphone_Usage_And_Addiction_Analysis_7500_Rows[[#This Row],[app_opens_per_day]]/Smartphone_Usage_And_Addiction_Analysis_7500_Rows[[#This Row],[daily_screen_time_hours]]</f>
        <v>10.70528967254408</v>
      </c>
      <c r="O4335" s="1">
        <v>8.7799999999999994</v>
      </c>
      <c r="P4335" s="1" t="s">
        <v>32</v>
      </c>
      <c r="Q4335" s="1" t="s">
        <v>19</v>
      </c>
      <c r="R4335" s="1" t="s">
        <v>28</v>
      </c>
      <c r="S4335" s="1">
        <v>1</v>
      </c>
    </row>
    <row r="4336" spans="1:19" ht="18" customHeight="1" x14ac:dyDescent="0.25">
      <c r="A4336" s="10" t="s">
        <v>2891</v>
      </c>
      <c r="B4336" s="1">
        <v>35</v>
      </c>
      <c r="C4336" t="str">
        <f t="shared" si="67"/>
        <v>26-40 (Millennials)</v>
      </c>
      <c r="D4336" s="1" t="s">
        <v>30</v>
      </c>
      <c r="E4336" s="1">
        <v>9.1300000000000008</v>
      </c>
      <c r="F4336" s="1">
        <v>5.16</v>
      </c>
      <c r="G4336" s="1">
        <v>2.4700000000000002</v>
      </c>
      <c r="H4336" s="1">
        <v>3.58</v>
      </c>
      <c r="I4336" s="1">
        <v>6.13</v>
      </c>
      <c r="J4336" s="1">
        <f>Smartphone_Usage_And_Addiction_Analysis_7500_Rows[[#This Row],[social_media_hours]]+Smartphone_Usage_And_Addiction_Analysis_7500_Rows[[#This Row],[gaming_hours]]</f>
        <v>7.6300000000000008</v>
      </c>
      <c r="K4336" s="1">
        <f>Smartphone_Usage_And_Addiction_Analysis_7500_Rows[[#This Row],[sleep_hours]]-Smartphone_Usage_And_Addiction_Analysis_7500_Rows[[#This Row],[total_leisure_hours]]</f>
        <v>-1.5000000000000009</v>
      </c>
      <c r="L4336" s="1">
        <v>122</v>
      </c>
      <c r="M4336" s="1">
        <v>103</v>
      </c>
      <c r="N4336" s="5">
        <f>Smartphone_Usage_And_Addiction_Analysis_7500_Rows[[#This Row],[app_opens_per_day]]/Smartphone_Usage_And_Addiction_Analysis_7500_Rows[[#This Row],[daily_screen_time_hours]]</f>
        <v>11.281489594742606</v>
      </c>
      <c r="O4336" s="1">
        <v>9.99</v>
      </c>
      <c r="P4336" s="1" t="s">
        <v>32</v>
      </c>
      <c r="Q4336" s="1" t="s">
        <v>23</v>
      </c>
      <c r="R4336" s="1" t="s">
        <v>28</v>
      </c>
      <c r="S4336" s="1">
        <v>1</v>
      </c>
    </row>
    <row r="4337" spans="1:19" ht="18" customHeight="1" x14ac:dyDescent="0.25">
      <c r="A4337" s="10" t="s">
        <v>2892</v>
      </c>
      <c r="B4337" s="1">
        <v>21</v>
      </c>
      <c r="C4337" t="str">
        <f t="shared" si="67"/>
        <v>18-25 (Gen Z)</v>
      </c>
      <c r="D4337" s="1" t="s">
        <v>30</v>
      </c>
      <c r="E4337" s="1">
        <v>3.78</v>
      </c>
      <c r="F4337" s="1">
        <v>3.07</v>
      </c>
      <c r="G4337" s="1">
        <v>2.12</v>
      </c>
      <c r="H4337" s="1">
        <v>1.82</v>
      </c>
      <c r="I4337" s="1">
        <v>8.9700000000000006</v>
      </c>
      <c r="J4337" s="1">
        <f>Smartphone_Usage_And_Addiction_Analysis_7500_Rows[[#This Row],[social_media_hours]]+Smartphone_Usage_And_Addiction_Analysis_7500_Rows[[#This Row],[gaming_hours]]</f>
        <v>5.1899999999999995</v>
      </c>
      <c r="K4337" s="1">
        <f>Smartphone_Usage_And_Addiction_Analysis_7500_Rows[[#This Row],[sleep_hours]]-Smartphone_Usage_And_Addiction_Analysis_7500_Rows[[#This Row],[total_leisure_hours]]</f>
        <v>3.7800000000000011</v>
      </c>
      <c r="L4337" s="1">
        <v>37</v>
      </c>
      <c r="M4337" s="1">
        <v>85</v>
      </c>
      <c r="N4337" s="5">
        <f>Smartphone_Usage_And_Addiction_Analysis_7500_Rows[[#This Row],[app_opens_per_day]]/Smartphone_Usage_And_Addiction_Analysis_7500_Rows[[#This Row],[daily_screen_time_hours]]</f>
        <v>22.486772486772487</v>
      </c>
      <c r="O4337" s="1">
        <v>4.99</v>
      </c>
      <c r="P4337" s="1" t="s">
        <v>18</v>
      </c>
      <c r="Q4337" s="1" t="s">
        <v>23</v>
      </c>
      <c r="R4337" s="1" t="s">
        <v>51</v>
      </c>
      <c r="S4337" s="1">
        <v>0</v>
      </c>
    </row>
    <row r="4338" spans="1:19" ht="18" customHeight="1" x14ac:dyDescent="0.25">
      <c r="A4338" s="10" t="s">
        <v>2893</v>
      </c>
      <c r="B4338" s="1">
        <v>32</v>
      </c>
      <c r="C4338" t="str">
        <f t="shared" si="67"/>
        <v>26-40 (Millennials)</v>
      </c>
      <c r="D4338" s="1" t="s">
        <v>30</v>
      </c>
      <c r="E4338" s="1">
        <v>11.47</v>
      </c>
      <c r="F4338" s="1">
        <v>4.78</v>
      </c>
      <c r="G4338" s="1">
        <v>2.34</v>
      </c>
      <c r="H4338" s="1">
        <v>4.12</v>
      </c>
      <c r="I4338" s="1">
        <v>4.8499999999999996</v>
      </c>
      <c r="J4338" s="1">
        <f>Smartphone_Usage_And_Addiction_Analysis_7500_Rows[[#This Row],[social_media_hours]]+Smartphone_Usage_And_Addiction_Analysis_7500_Rows[[#This Row],[gaming_hours]]</f>
        <v>7.12</v>
      </c>
      <c r="K4338" s="1">
        <f>Smartphone_Usage_And_Addiction_Analysis_7500_Rows[[#This Row],[sleep_hours]]-Smartphone_Usage_And_Addiction_Analysis_7500_Rows[[#This Row],[total_leisure_hours]]</f>
        <v>-2.2700000000000005</v>
      </c>
      <c r="L4338" s="1">
        <v>24</v>
      </c>
      <c r="M4338" s="1">
        <v>64</v>
      </c>
      <c r="N4338" s="5">
        <f>Smartphone_Usage_And_Addiction_Analysis_7500_Rows[[#This Row],[app_opens_per_day]]/Smartphone_Usage_And_Addiction_Analysis_7500_Rows[[#This Row],[daily_screen_time_hours]]</f>
        <v>5.5797733217088057</v>
      </c>
      <c r="O4338" s="1">
        <v>12.14</v>
      </c>
      <c r="P4338" s="1" t="s">
        <v>32</v>
      </c>
      <c r="Q4338" s="1" t="s">
        <v>23</v>
      </c>
      <c r="R4338" s="1" t="s">
        <v>28</v>
      </c>
      <c r="S4338" s="1">
        <v>1</v>
      </c>
    </row>
    <row r="4339" spans="1:19" ht="18" customHeight="1" x14ac:dyDescent="0.25">
      <c r="A4339" s="10" t="s">
        <v>2894</v>
      </c>
      <c r="B4339" s="1">
        <v>33</v>
      </c>
      <c r="C4339" t="str">
        <f t="shared" si="67"/>
        <v>26-40 (Millennials)</v>
      </c>
      <c r="D4339" s="1" t="s">
        <v>17</v>
      </c>
      <c r="E4339" s="1">
        <v>10.86</v>
      </c>
      <c r="F4339" s="1">
        <v>5.72</v>
      </c>
      <c r="G4339" s="1">
        <v>3.87</v>
      </c>
      <c r="H4339" s="1">
        <v>5.31</v>
      </c>
      <c r="I4339" s="1">
        <v>7.5</v>
      </c>
      <c r="J4339" s="1">
        <f>Smartphone_Usage_And_Addiction_Analysis_7500_Rows[[#This Row],[social_media_hours]]+Smartphone_Usage_And_Addiction_Analysis_7500_Rows[[#This Row],[gaming_hours]]</f>
        <v>9.59</v>
      </c>
      <c r="K4339" s="1">
        <f>Smartphone_Usage_And_Addiction_Analysis_7500_Rows[[#This Row],[sleep_hours]]-Smartphone_Usage_And_Addiction_Analysis_7500_Rows[[#This Row],[total_leisure_hours]]</f>
        <v>-2.09</v>
      </c>
      <c r="L4339" s="1">
        <v>149</v>
      </c>
      <c r="M4339" s="1">
        <v>148</v>
      </c>
      <c r="N4339" s="5">
        <f>Smartphone_Usage_And_Addiction_Analysis_7500_Rows[[#This Row],[app_opens_per_day]]/Smartphone_Usage_And_Addiction_Analysis_7500_Rows[[#This Row],[daily_screen_time_hours]]</f>
        <v>13.627992633517495</v>
      </c>
      <c r="O4339" s="1">
        <v>13.03</v>
      </c>
      <c r="P4339" s="1" t="s">
        <v>18</v>
      </c>
      <c r="Q4339" s="1" t="s">
        <v>23</v>
      </c>
      <c r="R4339" s="1" t="s">
        <v>28</v>
      </c>
      <c r="S4339" s="1">
        <v>1</v>
      </c>
    </row>
    <row r="4340" spans="1:19" ht="18" customHeight="1" x14ac:dyDescent="0.25">
      <c r="A4340" s="10" t="s">
        <v>2895</v>
      </c>
      <c r="B4340" s="1">
        <v>28</v>
      </c>
      <c r="C4340" t="str">
        <f t="shared" si="67"/>
        <v>26-40 (Millennials)</v>
      </c>
      <c r="D4340" s="1" t="s">
        <v>30</v>
      </c>
      <c r="E4340" s="1">
        <v>9.17</v>
      </c>
      <c r="F4340" s="1">
        <v>0.67</v>
      </c>
      <c r="G4340" s="1">
        <v>3.28</v>
      </c>
      <c r="H4340" s="1">
        <v>2.2799999999999998</v>
      </c>
      <c r="I4340" s="1">
        <v>6.91</v>
      </c>
      <c r="J4340" s="1">
        <f>Smartphone_Usage_And_Addiction_Analysis_7500_Rows[[#This Row],[social_media_hours]]+Smartphone_Usage_And_Addiction_Analysis_7500_Rows[[#This Row],[gaming_hours]]</f>
        <v>3.9499999999999997</v>
      </c>
      <c r="K4340" s="1">
        <f>Smartphone_Usage_And_Addiction_Analysis_7500_Rows[[#This Row],[sleep_hours]]-Smartphone_Usage_And_Addiction_Analysis_7500_Rows[[#This Row],[total_leisure_hours]]</f>
        <v>2.9600000000000004</v>
      </c>
      <c r="L4340" s="1">
        <v>95</v>
      </c>
      <c r="M4340" s="1">
        <v>118</v>
      </c>
      <c r="N4340" s="5">
        <f>Smartphone_Usage_And_Addiction_Analysis_7500_Rows[[#This Row],[app_opens_per_day]]/Smartphone_Usage_And_Addiction_Analysis_7500_Rows[[#This Row],[daily_screen_time_hours]]</f>
        <v>12.868047982551799</v>
      </c>
      <c r="O4340" s="1">
        <v>10.11</v>
      </c>
      <c r="P4340" s="1" t="s">
        <v>22</v>
      </c>
      <c r="Q4340" s="1" t="s">
        <v>23</v>
      </c>
      <c r="R4340" s="1" t="s">
        <v>28</v>
      </c>
      <c r="S4340" s="1">
        <v>1</v>
      </c>
    </row>
    <row r="4341" spans="1:19" ht="18" customHeight="1" x14ac:dyDescent="0.25">
      <c r="A4341" s="10" t="s">
        <v>6566</v>
      </c>
      <c r="B4341" s="1">
        <v>31</v>
      </c>
      <c r="C4341" s="1" t="str">
        <f t="shared" si="67"/>
        <v>26-40 (Millennials)</v>
      </c>
      <c r="D4341" t="s">
        <v>7582</v>
      </c>
      <c r="E4341">
        <v>5.97</v>
      </c>
      <c r="F4341">
        <v>3.42</v>
      </c>
      <c r="G4341">
        <v>1.62</v>
      </c>
      <c r="H4341">
        <v>2.25</v>
      </c>
      <c r="I4341">
        <v>5.01</v>
      </c>
      <c r="J4341" s="1">
        <f>Smartphone_Usage_And_Addiction_Analysis_7500_Rows[[#This Row],[social_media_hours]]+Smartphone_Usage_And_Addiction_Analysis_7500_Rows[[#This Row],[gaming_hours]]</f>
        <v>5.04</v>
      </c>
      <c r="K4341" s="1">
        <f>Smartphone_Usage_And_Addiction_Analysis_7500_Rows[[#This Row],[sleep_hours]]-Smartphone_Usage_And_Addiction_Analysis_7500_Rows[[#This Row],[total_leisure_hours]]</f>
        <v>-3.0000000000000249E-2</v>
      </c>
      <c r="L4341">
        <v>79</v>
      </c>
      <c r="M4341">
        <v>36</v>
      </c>
      <c r="N4341" s="5">
        <f>Smartphone_Usage_And_Addiction_Analysis_7500_Rows[[#This Row],[app_opens_per_day]]/Smartphone_Usage_And_Addiction_Analysis_7500_Rows[[#This Row],[daily_screen_time_hours]]</f>
        <v>6.0301507537688446</v>
      </c>
      <c r="O4341">
        <v>6.8</v>
      </c>
      <c r="P4341" t="s">
        <v>18</v>
      </c>
      <c r="Q4341" t="s">
        <v>19</v>
      </c>
      <c r="R4341" t="s">
        <v>20</v>
      </c>
      <c r="S4341">
        <v>0</v>
      </c>
    </row>
    <row r="4342" spans="1:19" ht="18" customHeight="1" x14ac:dyDescent="0.25">
      <c r="A4342" s="10" t="s">
        <v>6567</v>
      </c>
      <c r="B4342" s="1">
        <v>34</v>
      </c>
      <c r="C4342" s="1" t="str">
        <f t="shared" si="67"/>
        <v>26-40 (Millennials)</v>
      </c>
      <c r="D4342" t="s">
        <v>7582</v>
      </c>
      <c r="E4342">
        <v>4.13</v>
      </c>
      <c r="F4342">
        <v>3.89</v>
      </c>
      <c r="G4342">
        <v>2.57</v>
      </c>
      <c r="H4342">
        <v>3.16</v>
      </c>
      <c r="I4342">
        <v>4.71</v>
      </c>
      <c r="J4342" s="1">
        <f>Smartphone_Usage_And_Addiction_Analysis_7500_Rows[[#This Row],[social_media_hours]]+Smartphone_Usage_And_Addiction_Analysis_7500_Rows[[#This Row],[gaming_hours]]</f>
        <v>6.46</v>
      </c>
      <c r="K4342" s="1">
        <f>Smartphone_Usage_And_Addiction_Analysis_7500_Rows[[#This Row],[sleep_hours]]-Smartphone_Usage_And_Addiction_Analysis_7500_Rows[[#This Row],[total_leisure_hours]]</f>
        <v>-1.75</v>
      </c>
      <c r="L4342">
        <v>211</v>
      </c>
      <c r="M4342">
        <v>125</v>
      </c>
      <c r="N4342" s="5">
        <f>Smartphone_Usage_And_Addiction_Analysis_7500_Rows[[#This Row],[app_opens_per_day]]/Smartphone_Usage_And_Addiction_Analysis_7500_Rows[[#This Row],[daily_screen_time_hours]]</f>
        <v>30.26634382566586</v>
      </c>
      <c r="O4342">
        <v>6.28</v>
      </c>
      <c r="P4342" t="s">
        <v>18</v>
      </c>
      <c r="Q4342" t="s">
        <v>23</v>
      </c>
      <c r="R4342" t="s">
        <v>20</v>
      </c>
      <c r="S4342">
        <v>0</v>
      </c>
    </row>
    <row r="4343" spans="1:19" ht="18" customHeight="1" x14ac:dyDescent="0.25">
      <c r="A4343" s="10" t="s">
        <v>2896</v>
      </c>
      <c r="B4343" s="1">
        <v>26</v>
      </c>
      <c r="C4343" t="str">
        <f t="shared" si="67"/>
        <v>26-40 (Millennials)</v>
      </c>
      <c r="D4343" s="1" t="s">
        <v>17</v>
      </c>
      <c r="E4343" s="1">
        <v>6.93</v>
      </c>
      <c r="F4343" s="1">
        <v>2.75</v>
      </c>
      <c r="G4343" s="1">
        <v>0.21</v>
      </c>
      <c r="H4343" s="1">
        <v>4.84</v>
      </c>
      <c r="I4343" s="1">
        <v>6.72</v>
      </c>
      <c r="J4343" s="1">
        <f>Smartphone_Usage_And_Addiction_Analysis_7500_Rows[[#This Row],[social_media_hours]]+Smartphone_Usage_And_Addiction_Analysis_7500_Rows[[#This Row],[gaming_hours]]</f>
        <v>2.96</v>
      </c>
      <c r="K4343" s="1">
        <f>Smartphone_Usage_And_Addiction_Analysis_7500_Rows[[#This Row],[sleep_hours]]-Smartphone_Usage_And_Addiction_Analysis_7500_Rows[[#This Row],[total_leisure_hours]]</f>
        <v>3.76</v>
      </c>
      <c r="L4343" s="1">
        <v>224</v>
      </c>
      <c r="M4343" s="1">
        <v>104</v>
      </c>
      <c r="N4343" s="5">
        <f>Smartphone_Usage_And_Addiction_Analysis_7500_Rows[[#This Row],[app_opens_per_day]]/Smartphone_Usage_And_Addiction_Analysis_7500_Rows[[#This Row],[daily_screen_time_hours]]</f>
        <v>15.007215007215008</v>
      </c>
      <c r="O4343" s="1">
        <v>8.85</v>
      </c>
      <c r="P4343" s="1" t="s">
        <v>32</v>
      </c>
      <c r="Q4343" s="1" t="s">
        <v>23</v>
      </c>
      <c r="R4343" s="1" t="s">
        <v>28</v>
      </c>
      <c r="S4343" s="1">
        <v>1</v>
      </c>
    </row>
    <row r="4344" spans="1:19" ht="18" customHeight="1" x14ac:dyDescent="0.25">
      <c r="A4344" s="10" t="s">
        <v>2897</v>
      </c>
      <c r="B4344" s="1">
        <v>21</v>
      </c>
      <c r="C4344" t="str">
        <f t="shared" si="67"/>
        <v>18-25 (Gen Z)</v>
      </c>
      <c r="D4344" s="1" t="s">
        <v>30</v>
      </c>
      <c r="E4344" s="1">
        <v>11.96</v>
      </c>
      <c r="F4344" s="1">
        <v>4.9800000000000004</v>
      </c>
      <c r="G4344" s="1">
        <v>1.34</v>
      </c>
      <c r="H4344" s="1">
        <v>4.3099999999999996</v>
      </c>
      <c r="I4344" s="1">
        <v>5.24</v>
      </c>
      <c r="J4344" s="1">
        <f>Smartphone_Usage_And_Addiction_Analysis_7500_Rows[[#This Row],[social_media_hours]]+Smartphone_Usage_And_Addiction_Analysis_7500_Rows[[#This Row],[gaming_hours]]</f>
        <v>6.32</v>
      </c>
      <c r="K4344" s="1">
        <f>Smartphone_Usage_And_Addiction_Analysis_7500_Rows[[#This Row],[sleep_hours]]-Smartphone_Usage_And_Addiction_Analysis_7500_Rows[[#This Row],[total_leisure_hours]]</f>
        <v>-1.08</v>
      </c>
      <c r="L4344" s="1">
        <v>119</v>
      </c>
      <c r="M4344" s="1">
        <v>93</v>
      </c>
      <c r="N4344" s="5">
        <f>Smartphone_Usage_And_Addiction_Analysis_7500_Rows[[#This Row],[app_opens_per_day]]/Smartphone_Usage_And_Addiction_Analysis_7500_Rows[[#This Row],[daily_screen_time_hours]]</f>
        <v>7.7759197324414711</v>
      </c>
      <c r="O4344" s="1">
        <v>12.65</v>
      </c>
      <c r="P4344" s="1" t="s">
        <v>22</v>
      </c>
      <c r="Q4344" s="1" t="s">
        <v>23</v>
      </c>
      <c r="R4344" s="1" t="s">
        <v>24</v>
      </c>
      <c r="S4344" s="1">
        <v>1</v>
      </c>
    </row>
    <row r="4345" spans="1:19" ht="18" customHeight="1" x14ac:dyDescent="0.25">
      <c r="A4345" s="10" t="s">
        <v>2898</v>
      </c>
      <c r="B4345" s="1">
        <v>28</v>
      </c>
      <c r="C4345" t="str">
        <f t="shared" si="67"/>
        <v>26-40 (Millennials)</v>
      </c>
      <c r="D4345" s="1" t="s">
        <v>17</v>
      </c>
      <c r="E4345" s="1">
        <v>4.3899999999999997</v>
      </c>
      <c r="F4345" s="1">
        <v>4.12</v>
      </c>
      <c r="G4345" s="1">
        <v>2.94</v>
      </c>
      <c r="H4345" s="1">
        <v>2.4900000000000002</v>
      </c>
      <c r="I4345" s="1">
        <v>6.69</v>
      </c>
      <c r="J4345" s="1">
        <f>Smartphone_Usage_And_Addiction_Analysis_7500_Rows[[#This Row],[social_media_hours]]+Smartphone_Usage_And_Addiction_Analysis_7500_Rows[[#This Row],[gaming_hours]]</f>
        <v>7.0600000000000005</v>
      </c>
      <c r="K4345" s="1">
        <f>Smartphone_Usage_And_Addiction_Analysis_7500_Rows[[#This Row],[sleep_hours]]-Smartphone_Usage_And_Addiction_Analysis_7500_Rows[[#This Row],[total_leisure_hours]]</f>
        <v>-0.37000000000000011</v>
      </c>
      <c r="L4345" s="1">
        <v>135</v>
      </c>
      <c r="M4345" s="1">
        <v>65</v>
      </c>
      <c r="N4345" s="5">
        <f>Smartphone_Usage_And_Addiction_Analysis_7500_Rows[[#This Row],[app_opens_per_day]]/Smartphone_Usage_And_Addiction_Analysis_7500_Rows[[#This Row],[daily_screen_time_hours]]</f>
        <v>14.806378132118452</v>
      </c>
      <c r="O4345" s="1">
        <v>7.19</v>
      </c>
      <c r="P4345" s="1" t="s">
        <v>22</v>
      </c>
      <c r="Q4345" s="1" t="s">
        <v>23</v>
      </c>
      <c r="R4345" s="1" t="s">
        <v>28</v>
      </c>
      <c r="S4345" s="1">
        <v>1</v>
      </c>
    </row>
    <row r="4346" spans="1:19" ht="18" customHeight="1" x14ac:dyDescent="0.25">
      <c r="A4346" s="10" t="s">
        <v>6568</v>
      </c>
      <c r="B4346" s="1">
        <v>18</v>
      </c>
      <c r="C4346" s="1" t="str">
        <f t="shared" si="67"/>
        <v>18-25 (Gen Z)</v>
      </c>
      <c r="D4346" t="s">
        <v>7582</v>
      </c>
      <c r="E4346">
        <v>11.47</v>
      </c>
      <c r="F4346">
        <v>1.49</v>
      </c>
      <c r="G4346">
        <v>3.19</v>
      </c>
      <c r="H4346">
        <v>3.05</v>
      </c>
      <c r="I4346">
        <v>5.0599999999999996</v>
      </c>
      <c r="J4346" s="1">
        <f>Smartphone_Usage_And_Addiction_Analysis_7500_Rows[[#This Row],[social_media_hours]]+Smartphone_Usage_And_Addiction_Analysis_7500_Rows[[#This Row],[gaming_hours]]</f>
        <v>4.68</v>
      </c>
      <c r="K4346" s="1">
        <f>Smartphone_Usage_And_Addiction_Analysis_7500_Rows[[#This Row],[sleep_hours]]-Smartphone_Usage_And_Addiction_Analysis_7500_Rows[[#This Row],[total_leisure_hours]]</f>
        <v>0.37999999999999989</v>
      </c>
      <c r="L4346">
        <v>74</v>
      </c>
      <c r="M4346">
        <v>35</v>
      </c>
      <c r="N4346" s="5">
        <f>Smartphone_Usage_And_Addiction_Analysis_7500_Rows[[#This Row],[app_opens_per_day]]/Smartphone_Usage_And_Addiction_Analysis_7500_Rows[[#This Row],[daily_screen_time_hours]]</f>
        <v>3.051438535309503</v>
      </c>
      <c r="O4346">
        <v>13.22</v>
      </c>
      <c r="P4346" t="s">
        <v>22</v>
      </c>
      <c r="Q4346" t="s">
        <v>19</v>
      </c>
      <c r="R4346" t="s">
        <v>28</v>
      </c>
      <c r="S4346">
        <v>1</v>
      </c>
    </row>
    <row r="4347" spans="1:19" ht="18" customHeight="1" x14ac:dyDescent="0.25">
      <c r="A4347" s="10" t="s">
        <v>6569</v>
      </c>
      <c r="B4347" s="1">
        <v>26</v>
      </c>
      <c r="C4347" s="1" t="str">
        <f t="shared" si="67"/>
        <v>26-40 (Millennials)</v>
      </c>
      <c r="D4347" t="s">
        <v>7582</v>
      </c>
      <c r="E4347">
        <v>8.41</v>
      </c>
      <c r="F4347">
        <v>0.78</v>
      </c>
      <c r="G4347">
        <v>2.88</v>
      </c>
      <c r="H4347">
        <v>5.87</v>
      </c>
      <c r="I4347">
        <v>5.64</v>
      </c>
      <c r="J4347" s="1">
        <f>Smartphone_Usage_And_Addiction_Analysis_7500_Rows[[#This Row],[social_media_hours]]+Smartphone_Usage_And_Addiction_Analysis_7500_Rows[[#This Row],[gaming_hours]]</f>
        <v>3.66</v>
      </c>
      <c r="K4347" s="1">
        <f>Smartphone_Usage_And_Addiction_Analysis_7500_Rows[[#This Row],[sleep_hours]]-Smartphone_Usage_And_Addiction_Analysis_7500_Rows[[#This Row],[total_leisure_hours]]</f>
        <v>1.9799999999999995</v>
      </c>
      <c r="L4347">
        <v>195</v>
      </c>
      <c r="M4347">
        <v>95</v>
      </c>
      <c r="N4347" s="5">
        <f>Smartphone_Usage_And_Addiction_Analysis_7500_Rows[[#This Row],[app_opens_per_day]]/Smartphone_Usage_And_Addiction_Analysis_7500_Rows[[#This Row],[daily_screen_time_hours]]</f>
        <v>11.296076099881093</v>
      </c>
      <c r="O4347">
        <v>10.95</v>
      </c>
      <c r="P4347" t="s">
        <v>18</v>
      </c>
      <c r="Q4347" t="s">
        <v>23</v>
      </c>
      <c r="R4347" t="s">
        <v>24</v>
      </c>
      <c r="S4347">
        <v>1</v>
      </c>
    </row>
    <row r="4348" spans="1:19" ht="18" customHeight="1" x14ac:dyDescent="0.25">
      <c r="A4348" s="10" t="s">
        <v>2899</v>
      </c>
      <c r="B4348" s="1">
        <v>33</v>
      </c>
      <c r="C4348" t="str">
        <f t="shared" si="67"/>
        <v>26-40 (Millennials)</v>
      </c>
      <c r="D4348" s="1" t="s">
        <v>30</v>
      </c>
      <c r="E4348" s="1">
        <v>5.22</v>
      </c>
      <c r="F4348" s="1">
        <v>4.28</v>
      </c>
      <c r="G4348" s="1">
        <v>0.87</v>
      </c>
      <c r="H4348" s="1">
        <v>3.58</v>
      </c>
      <c r="I4348" s="1">
        <v>5.53</v>
      </c>
      <c r="J4348" s="1">
        <f>Smartphone_Usage_And_Addiction_Analysis_7500_Rows[[#This Row],[social_media_hours]]+Smartphone_Usage_And_Addiction_Analysis_7500_Rows[[#This Row],[gaming_hours]]</f>
        <v>5.15</v>
      </c>
      <c r="K4348" s="1">
        <f>Smartphone_Usage_And_Addiction_Analysis_7500_Rows[[#This Row],[sleep_hours]]-Smartphone_Usage_And_Addiction_Analysis_7500_Rows[[#This Row],[total_leisure_hours]]</f>
        <v>0.37999999999999989</v>
      </c>
      <c r="L4348" s="1">
        <v>175</v>
      </c>
      <c r="M4348" s="1">
        <v>32</v>
      </c>
      <c r="N4348" s="5">
        <f>Smartphone_Usage_And_Addiction_Analysis_7500_Rows[[#This Row],[app_opens_per_day]]/Smartphone_Usage_And_Addiction_Analysis_7500_Rows[[#This Row],[daily_screen_time_hours]]</f>
        <v>6.1302681992337167</v>
      </c>
      <c r="O4348" s="1">
        <v>6.19</v>
      </c>
      <c r="P4348" s="1" t="s">
        <v>32</v>
      </c>
      <c r="Q4348" s="1" t="s">
        <v>19</v>
      </c>
      <c r="R4348" s="1" t="s">
        <v>28</v>
      </c>
      <c r="S4348" s="1">
        <v>1</v>
      </c>
    </row>
    <row r="4349" spans="1:19" ht="18" customHeight="1" x14ac:dyDescent="0.25">
      <c r="A4349" s="10" t="s">
        <v>2900</v>
      </c>
      <c r="B4349" s="1">
        <v>30</v>
      </c>
      <c r="C4349" t="str">
        <f t="shared" si="67"/>
        <v>26-40 (Millennials)</v>
      </c>
      <c r="D4349" s="1" t="s">
        <v>17</v>
      </c>
      <c r="E4349" s="1">
        <v>8.2200000000000006</v>
      </c>
      <c r="F4349" s="1">
        <v>4.5</v>
      </c>
      <c r="G4349" s="1">
        <v>1.05</v>
      </c>
      <c r="H4349" s="1">
        <v>3.35</v>
      </c>
      <c r="I4349" s="1">
        <v>6.11</v>
      </c>
      <c r="J4349" s="1">
        <f>Smartphone_Usage_And_Addiction_Analysis_7500_Rows[[#This Row],[social_media_hours]]+Smartphone_Usage_And_Addiction_Analysis_7500_Rows[[#This Row],[gaming_hours]]</f>
        <v>5.55</v>
      </c>
      <c r="K4349" s="1">
        <f>Smartphone_Usage_And_Addiction_Analysis_7500_Rows[[#This Row],[sleep_hours]]-Smartphone_Usage_And_Addiction_Analysis_7500_Rows[[#This Row],[total_leisure_hours]]</f>
        <v>0.5600000000000005</v>
      </c>
      <c r="L4349" s="1">
        <v>151</v>
      </c>
      <c r="M4349" s="1">
        <v>179</v>
      </c>
      <c r="N4349" s="5">
        <f>Smartphone_Usage_And_Addiction_Analysis_7500_Rows[[#This Row],[app_opens_per_day]]/Smartphone_Usage_And_Addiction_Analysis_7500_Rows[[#This Row],[daily_screen_time_hours]]</f>
        <v>21.776155717761554</v>
      </c>
      <c r="O4349" s="1">
        <v>8.74</v>
      </c>
      <c r="P4349" s="1" t="s">
        <v>18</v>
      </c>
      <c r="Q4349" s="1" t="s">
        <v>23</v>
      </c>
      <c r="R4349" s="1" t="s">
        <v>24</v>
      </c>
      <c r="S4349" s="1">
        <v>1</v>
      </c>
    </row>
    <row r="4350" spans="1:19" ht="18" customHeight="1" x14ac:dyDescent="0.25">
      <c r="A4350" s="10" t="s">
        <v>2901</v>
      </c>
      <c r="B4350" s="1">
        <v>22</v>
      </c>
      <c r="C4350" t="str">
        <f t="shared" si="67"/>
        <v>18-25 (Gen Z)</v>
      </c>
      <c r="D4350" s="1" t="s">
        <v>17</v>
      </c>
      <c r="E4350" s="1">
        <v>8.1999999999999993</v>
      </c>
      <c r="F4350" s="1">
        <v>4.8</v>
      </c>
      <c r="G4350" s="1">
        <v>3.57</v>
      </c>
      <c r="H4350" s="1">
        <v>3.31</v>
      </c>
      <c r="I4350" s="1">
        <v>7.91</v>
      </c>
      <c r="J4350" s="1">
        <f>Smartphone_Usage_And_Addiction_Analysis_7500_Rows[[#This Row],[social_media_hours]]+Smartphone_Usage_And_Addiction_Analysis_7500_Rows[[#This Row],[gaming_hours]]</f>
        <v>8.3699999999999992</v>
      </c>
      <c r="K4350" s="1">
        <f>Smartphone_Usage_And_Addiction_Analysis_7500_Rows[[#This Row],[sleep_hours]]-Smartphone_Usage_And_Addiction_Analysis_7500_Rows[[#This Row],[total_leisure_hours]]</f>
        <v>-0.45999999999999908</v>
      </c>
      <c r="L4350" s="1">
        <v>129</v>
      </c>
      <c r="M4350" s="1">
        <v>51</v>
      </c>
      <c r="N4350" s="5">
        <f>Smartphone_Usage_And_Addiction_Analysis_7500_Rows[[#This Row],[app_opens_per_day]]/Smartphone_Usage_And_Addiction_Analysis_7500_Rows[[#This Row],[daily_screen_time_hours]]</f>
        <v>6.2195121951219514</v>
      </c>
      <c r="O4350" s="1">
        <v>9.89</v>
      </c>
      <c r="P4350" s="1" t="s">
        <v>32</v>
      </c>
      <c r="Q4350" s="1" t="s">
        <v>19</v>
      </c>
      <c r="R4350" s="1" t="s">
        <v>24</v>
      </c>
      <c r="S4350" s="1">
        <v>1</v>
      </c>
    </row>
    <row r="4351" spans="1:19" ht="18" customHeight="1" x14ac:dyDescent="0.25">
      <c r="A4351" s="10" t="s">
        <v>2902</v>
      </c>
      <c r="B4351" s="1">
        <v>22</v>
      </c>
      <c r="C4351" t="str">
        <f t="shared" si="67"/>
        <v>18-25 (Gen Z)</v>
      </c>
      <c r="D4351" s="1" t="s">
        <v>30</v>
      </c>
      <c r="E4351" s="1">
        <v>5.33</v>
      </c>
      <c r="F4351" s="1">
        <v>2.14</v>
      </c>
      <c r="G4351" s="1">
        <v>3.4</v>
      </c>
      <c r="H4351" s="1">
        <v>3.39</v>
      </c>
      <c r="I4351" s="1">
        <v>6.06</v>
      </c>
      <c r="J4351" s="1">
        <f>Smartphone_Usage_And_Addiction_Analysis_7500_Rows[[#This Row],[social_media_hours]]+Smartphone_Usage_And_Addiction_Analysis_7500_Rows[[#This Row],[gaming_hours]]</f>
        <v>5.54</v>
      </c>
      <c r="K4351" s="1">
        <f>Smartphone_Usage_And_Addiction_Analysis_7500_Rows[[#This Row],[sleep_hours]]-Smartphone_Usage_And_Addiction_Analysis_7500_Rows[[#This Row],[total_leisure_hours]]</f>
        <v>0.51999999999999957</v>
      </c>
      <c r="L4351" s="1">
        <v>158</v>
      </c>
      <c r="M4351" s="1">
        <v>172</v>
      </c>
      <c r="N4351" s="5">
        <f>Smartphone_Usage_And_Addiction_Analysis_7500_Rows[[#This Row],[app_opens_per_day]]/Smartphone_Usage_And_Addiction_Analysis_7500_Rows[[#This Row],[daily_screen_time_hours]]</f>
        <v>32.270168855534706</v>
      </c>
      <c r="O4351" s="1">
        <v>7.65</v>
      </c>
      <c r="P4351" s="1" t="s">
        <v>32</v>
      </c>
      <c r="Q4351" s="1" t="s">
        <v>19</v>
      </c>
      <c r="R4351" s="1" t="s">
        <v>51</v>
      </c>
      <c r="S4351" s="1">
        <v>0</v>
      </c>
    </row>
    <row r="4352" spans="1:19" ht="18" customHeight="1" x14ac:dyDescent="0.25">
      <c r="A4352" s="10" t="s">
        <v>2903</v>
      </c>
      <c r="B4352" s="1">
        <v>18</v>
      </c>
      <c r="C4352" t="str">
        <f t="shared" si="67"/>
        <v>18-25 (Gen Z)</v>
      </c>
      <c r="D4352" s="1" t="s">
        <v>17</v>
      </c>
      <c r="E4352" s="1">
        <v>8.16</v>
      </c>
      <c r="F4352" s="1">
        <v>3.07</v>
      </c>
      <c r="G4352" s="1">
        <v>0.79</v>
      </c>
      <c r="H4352" s="1">
        <v>0.8</v>
      </c>
      <c r="I4352" s="1">
        <v>6.38</v>
      </c>
      <c r="J4352" s="1">
        <f>Smartphone_Usage_And_Addiction_Analysis_7500_Rows[[#This Row],[social_media_hours]]+Smartphone_Usage_And_Addiction_Analysis_7500_Rows[[#This Row],[gaming_hours]]</f>
        <v>3.86</v>
      </c>
      <c r="K4352" s="1">
        <f>Smartphone_Usage_And_Addiction_Analysis_7500_Rows[[#This Row],[sleep_hours]]-Smartphone_Usage_And_Addiction_Analysis_7500_Rows[[#This Row],[total_leisure_hours]]</f>
        <v>2.52</v>
      </c>
      <c r="L4352" s="1">
        <v>236</v>
      </c>
      <c r="M4352" s="1">
        <v>123</v>
      </c>
      <c r="N4352" s="5">
        <f>Smartphone_Usage_And_Addiction_Analysis_7500_Rows[[#This Row],[app_opens_per_day]]/Smartphone_Usage_And_Addiction_Analysis_7500_Rows[[#This Row],[daily_screen_time_hours]]</f>
        <v>15.073529411764705</v>
      </c>
      <c r="O4352" s="1">
        <v>9.39</v>
      </c>
      <c r="P4352" s="1" t="s">
        <v>32</v>
      </c>
      <c r="Q4352" s="1" t="s">
        <v>23</v>
      </c>
      <c r="R4352" s="1" t="s">
        <v>24</v>
      </c>
      <c r="S4352" s="1">
        <v>1</v>
      </c>
    </row>
    <row r="4353" spans="1:19" ht="18" customHeight="1" x14ac:dyDescent="0.25">
      <c r="A4353" s="10" t="s">
        <v>2904</v>
      </c>
      <c r="B4353" s="1">
        <v>26</v>
      </c>
      <c r="C4353" t="str">
        <f t="shared" si="67"/>
        <v>26-40 (Millennials)</v>
      </c>
      <c r="D4353" s="1" t="s">
        <v>30</v>
      </c>
      <c r="E4353" s="1">
        <v>5.41</v>
      </c>
      <c r="F4353" s="1">
        <v>2.15</v>
      </c>
      <c r="G4353" s="1">
        <v>3.63</v>
      </c>
      <c r="H4353" s="1">
        <v>5.83</v>
      </c>
      <c r="I4353" s="1">
        <v>4.87</v>
      </c>
      <c r="J4353" s="1">
        <f>Smartphone_Usage_And_Addiction_Analysis_7500_Rows[[#This Row],[social_media_hours]]+Smartphone_Usage_And_Addiction_Analysis_7500_Rows[[#This Row],[gaming_hours]]</f>
        <v>5.7799999999999994</v>
      </c>
      <c r="K4353" s="1">
        <f>Smartphone_Usage_And_Addiction_Analysis_7500_Rows[[#This Row],[sleep_hours]]-Smartphone_Usage_And_Addiction_Analysis_7500_Rows[[#This Row],[total_leisure_hours]]</f>
        <v>-0.90999999999999925</v>
      </c>
      <c r="L4353" s="1">
        <v>206</v>
      </c>
      <c r="M4353" s="1">
        <v>150</v>
      </c>
      <c r="N4353" s="5">
        <f>Smartphone_Usage_And_Addiction_Analysis_7500_Rows[[#This Row],[app_opens_per_day]]/Smartphone_Usage_And_Addiction_Analysis_7500_Rows[[#This Row],[daily_screen_time_hours]]</f>
        <v>27.726432532347506</v>
      </c>
      <c r="O4353" s="1">
        <v>7.62</v>
      </c>
      <c r="P4353" s="1" t="s">
        <v>22</v>
      </c>
      <c r="Q4353" s="1" t="s">
        <v>19</v>
      </c>
      <c r="R4353" s="1" t="s">
        <v>20</v>
      </c>
      <c r="S4353" s="1">
        <v>0</v>
      </c>
    </row>
    <row r="4354" spans="1:19" ht="18" customHeight="1" x14ac:dyDescent="0.25">
      <c r="A4354" s="10" t="s">
        <v>6570</v>
      </c>
      <c r="B4354" s="1">
        <v>27</v>
      </c>
      <c r="C4354" s="1" t="str">
        <f t="shared" ref="C4354:C4417" si="68">IF(B4354&lt;=25, "18-25 (Gen Z)", IF(B4354&lt;=40, "26-40 (Millennials)"))</f>
        <v>26-40 (Millennials)</v>
      </c>
      <c r="D4354" t="s">
        <v>7582</v>
      </c>
      <c r="E4354">
        <v>8.27</v>
      </c>
      <c r="F4354">
        <v>4.2699999999999996</v>
      </c>
      <c r="G4354">
        <v>3.31</v>
      </c>
      <c r="H4354">
        <v>3.74</v>
      </c>
      <c r="I4354">
        <v>4.91</v>
      </c>
      <c r="J4354" s="1">
        <f>Smartphone_Usage_And_Addiction_Analysis_7500_Rows[[#This Row],[social_media_hours]]+Smartphone_Usage_And_Addiction_Analysis_7500_Rows[[#This Row],[gaming_hours]]</f>
        <v>7.58</v>
      </c>
      <c r="K4354" s="1">
        <f>Smartphone_Usage_And_Addiction_Analysis_7500_Rows[[#This Row],[sleep_hours]]-Smartphone_Usage_And_Addiction_Analysis_7500_Rows[[#This Row],[total_leisure_hours]]</f>
        <v>-2.67</v>
      </c>
      <c r="L4354">
        <v>40</v>
      </c>
      <c r="M4354">
        <v>51</v>
      </c>
      <c r="N4354" s="5">
        <f>Smartphone_Usage_And_Addiction_Analysis_7500_Rows[[#This Row],[app_opens_per_day]]/Smartphone_Usage_And_Addiction_Analysis_7500_Rows[[#This Row],[daily_screen_time_hours]]</f>
        <v>6.1668681983071343</v>
      </c>
      <c r="O4354">
        <v>9.1199999999999992</v>
      </c>
      <c r="P4354" t="s">
        <v>22</v>
      </c>
      <c r="Q4354" t="s">
        <v>19</v>
      </c>
      <c r="R4354" t="s">
        <v>24</v>
      </c>
      <c r="S4354">
        <v>1</v>
      </c>
    </row>
    <row r="4355" spans="1:19" ht="18" customHeight="1" x14ac:dyDescent="0.25">
      <c r="A4355" s="10" t="s">
        <v>2905</v>
      </c>
      <c r="B4355" s="1">
        <v>21</v>
      </c>
      <c r="C4355" t="str">
        <f t="shared" si="68"/>
        <v>18-25 (Gen Z)</v>
      </c>
      <c r="D4355" s="1" t="s">
        <v>17</v>
      </c>
      <c r="E4355" s="1">
        <v>11.89</v>
      </c>
      <c r="F4355" s="1">
        <v>4.05</v>
      </c>
      <c r="G4355" s="1">
        <v>2.0299999999999998</v>
      </c>
      <c r="H4355" s="1">
        <v>0.93</v>
      </c>
      <c r="I4355" s="1">
        <v>6.22</v>
      </c>
      <c r="J4355" s="1">
        <f>Smartphone_Usage_And_Addiction_Analysis_7500_Rows[[#This Row],[social_media_hours]]+Smartphone_Usage_And_Addiction_Analysis_7500_Rows[[#This Row],[gaming_hours]]</f>
        <v>6.08</v>
      </c>
      <c r="K4355" s="1">
        <f>Smartphone_Usage_And_Addiction_Analysis_7500_Rows[[#This Row],[sleep_hours]]-Smartphone_Usage_And_Addiction_Analysis_7500_Rows[[#This Row],[total_leisure_hours]]</f>
        <v>0.13999999999999968</v>
      </c>
      <c r="L4355" s="1">
        <v>91</v>
      </c>
      <c r="M4355" s="1">
        <v>23</v>
      </c>
      <c r="N4355" s="5">
        <f>Smartphone_Usage_And_Addiction_Analysis_7500_Rows[[#This Row],[app_opens_per_day]]/Smartphone_Usage_And_Addiction_Analysis_7500_Rows[[#This Row],[daily_screen_time_hours]]</f>
        <v>1.9343986543313707</v>
      </c>
      <c r="O4355" s="1">
        <v>13.2</v>
      </c>
      <c r="P4355" s="1" t="s">
        <v>22</v>
      </c>
      <c r="Q4355" s="1" t="s">
        <v>23</v>
      </c>
      <c r="R4355" s="1" t="s">
        <v>24</v>
      </c>
      <c r="S4355" s="1">
        <v>1</v>
      </c>
    </row>
    <row r="4356" spans="1:19" ht="18" customHeight="1" x14ac:dyDescent="0.25">
      <c r="A4356" s="10" t="s">
        <v>2906</v>
      </c>
      <c r="B4356" s="1">
        <v>25</v>
      </c>
      <c r="C4356" t="str">
        <f t="shared" si="68"/>
        <v>18-25 (Gen Z)</v>
      </c>
      <c r="D4356" s="1" t="s">
        <v>17</v>
      </c>
      <c r="E4356" s="1">
        <v>7.4</v>
      </c>
      <c r="F4356" s="1">
        <v>0.51</v>
      </c>
      <c r="G4356" s="1">
        <v>2.15</v>
      </c>
      <c r="H4356" s="1">
        <v>5.48</v>
      </c>
      <c r="I4356" s="1">
        <v>6.74</v>
      </c>
      <c r="J4356" s="1">
        <f>Smartphone_Usage_And_Addiction_Analysis_7500_Rows[[#This Row],[social_media_hours]]+Smartphone_Usage_And_Addiction_Analysis_7500_Rows[[#This Row],[gaming_hours]]</f>
        <v>2.66</v>
      </c>
      <c r="K4356" s="1">
        <f>Smartphone_Usage_And_Addiction_Analysis_7500_Rows[[#This Row],[sleep_hours]]-Smartphone_Usage_And_Addiction_Analysis_7500_Rows[[#This Row],[total_leisure_hours]]</f>
        <v>4.08</v>
      </c>
      <c r="L4356" s="1">
        <v>115</v>
      </c>
      <c r="M4356" s="1">
        <v>34</v>
      </c>
      <c r="N4356" s="5">
        <f>Smartphone_Usage_And_Addiction_Analysis_7500_Rows[[#This Row],[app_opens_per_day]]/Smartphone_Usage_And_Addiction_Analysis_7500_Rows[[#This Row],[daily_screen_time_hours]]</f>
        <v>4.5945945945945947</v>
      </c>
      <c r="O4356" s="1">
        <v>9.44</v>
      </c>
      <c r="P4356" s="1" t="s">
        <v>22</v>
      </c>
      <c r="Q4356" s="1" t="s">
        <v>19</v>
      </c>
      <c r="R4356" s="1" t="s">
        <v>51</v>
      </c>
      <c r="S4356" s="1">
        <v>0</v>
      </c>
    </row>
    <row r="4357" spans="1:19" ht="18" customHeight="1" x14ac:dyDescent="0.25">
      <c r="A4357" s="10" t="s">
        <v>2907</v>
      </c>
      <c r="B4357" s="1">
        <v>31</v>
      </c>
      <c r="C4357" t="str">
        <f t="shared" si="68"/>
        <v>26-40 (Millennials)</v>
      </c>
      <c r="D4357" s="1" t="s">
        <v>30</v>
      </c>
      <c r="E4357" s="1">
        <v>3.24</v>
      </c>
      <c r="F4357" s="1">
        <v>1.83</v>
      </c>
      <c r="G4357" s="1">
        <v>3.04</v>
      </c>
      <c r="H4357" s="1">
        <v>3.05</v>
      </c>
      <c r="I4357" s="1">
        <v>7.86</v>
      </c>
      <c r="J4357" s="1">
        <f>Smartphone_Usage_And_Addiction_Analysis_7500_Rows[[#This Row],[social_media_hours]]+Smartphone_Usage_And_Addiction_Analysis_7500_Rows[[#This Row],[gaming_hours]]</f>
        <v>4.87</v>
      </c>
      <c r="K4357" s="1">
        <f>Smartphone_Usage_And_Addiction_Analysis_7500_Rows[[#This Row],[sleep_hours]]-Smartphone_Usage_And_Addiction_Analysis_7500_Rows[[#This Row],[total_leisure_hours]]</f>
        <v>2.99</v>
      </c>
      <c r="L4357" s="1">
        <v>81</v>
      </c>
      <c r="M4357" s="1">
        <v>56</v>
      </c>
      <c r="N4357" s="5">
        <f>Smartphone_Usage_And_Addiction_Analysis_7500_Rows[[#This Row],[app_opens_per_day]]/Smartphone_Usage_And_Addiction_Analysis_7500_Rows[[#This Row],[daily_screen_time_hours]]</f>
        <v>17.283950617283949</v>
      </c>
      <c r="O4357" s="1">
        <v>4.8099999999999996</v>
      </c>
      <c r="P4357" s="1" t="s">
        <v>18</v>
      </c>
      <c r="Q4357" s="1" t="s">
        <v>23</v>
      </c>
      <c r="R4357" s="1" t="s">
        <v>51</v>
      </c>
      <c r="S4357" s="1">
        <v>0</v>
      </c>
    </row>
    <row r="4358" spans="1:19" ht="18" customHeight="1" x14ac:dyDescent="0.25">
      <c r="A4358" s="10" t="s">
        <v>2908</v>
      </c>
      <c r="B4358" s="1">
        <v>25</v>
      </c>
      <c r="C4358" t="str">
        <f t="shared" si="68"/>
        <v>18-25 (Gen Z)</v>
      </c>
      <c r="D4358" s="1" t="s">
        <v>30</v>
      </c>
      <c r="E4358" s="1">
        <v>3.7</v>
      </c>
      <c r="F4358" s="1">
        <v>0.84</v>
      </c>
      <c r="G4358" s="1">
        <v>3.22</v>
      </c>
      <c r="H4358" s="1">
        <v>1.65</v>
      </c>
      <c r="I4358" s="1">
        <v>5.48</v>
      </c>
      <c r="J4358" s="1">
        <f>Smartphone_Usage_And_Addiction_Analysis_7500_Rows[[#This Row],[social_media_hours]]+Smartphone_Usage_And_Addiction_Analysis_7500_Rows[[#This Row],[gaming_hours]]</f>
        <v>4.0600000000000005</v>
      </c>
      <c r="K4358" s="1">
        <f>Smartphone_Usage_And_Addiction_Analysis_7500_Rows[[#This Row],[sleep_hours]]-Smartphone_Usage_And_Addiction_Analysis_7500_Rows[[#This Row],[total_leisure_hours]]</f>
        <v>1.42</v>
      </c>
      <c r="L4358" s="1">
        <v>79</v>
      </c>
      <c r="M4358" s="1">
        <v>154</v>
      </c>
      <c r="N4358" s="5">
        <f>Smartphone_Usage_And_Addiction_Analysis_7500_Rows[[#This Row],[app_opens_per_day]]/Smartphone_Usage_And_Addiction_Analysis_7500_Rows[[#This Row],[daily_screen_time_hours]]</f>
        <v>41.621621621621621</v>
      </c>
      <c r="O4358" s="1">
        <v>6.53</v>
      </c>
      <c r="P4358" s="1" t="s">
        <v>18</v>
      </c>
      <c r="Q4358" s="1" t="s">
        <v>23</v>
      </c>
      <c r="R4358" s="1" t="s">
        <v>20</v>
      </c>
      <c r="S4358" s="1">
        <v>0</v>
      </c>
    </row>
    <row r="4359" spans="1:19" ht="18" customHeight="1" x14ac:dyDescent="0.25">
      <c r="A4359" s="10" t="s">
        <v>6571</v>
      </c>
      <c r="B4359" s="1">
        <v>31</v>
      </c>
      <c r="C4359" s="1" t="str">
        <f t="shared" si="68"/>
        <v>26-40 (Millennials)</v>
      </c>
      <c r="D4359" t="s">
        <v>7582</v>
      </c>
      <c r="E4359">
        <v>11.63</v>
      </c>
      <c r="F4359">
        <v>3.15</v>
      </c>
      <c r="G4359">
        <v>0.22</v>
      </c>
      <c r="H4359">
        <v>2.46</v>
      </c>
      <c r="I4359">
        <v>6.04</v>
      </c>
      <c r="J4359" s="1">
        <f>Smartphone_Usage_And_Addiction_Analysis_7500_Rows[[#This Row],[social_media_hours]]+Smartphone_Usage_And_Addiction_Analysis_7500_Rows[[#This Row],[gaming_hours]]</f>
        <v>3.37</v>
      </c>
      <c r="K4359" s="1">
        <f>Smartphone_Usage_And_Addiction_Analysis_7500_Rows[[#This Row],[sleep_hours]]-Smartphone_Usage_And_Addiction_Analysis_7500_Rows[[#This Row],[total_leisure_hours]]</f>
        <v>2.67</v>
      </c>
      <c r="L4359">
        <v>64</v>
      </c>
      <c r="M4359">
        <v>34</v>
      </c>
      <c r="N4359" s="5">
        <f>Smartphone_Usage_And_Addiction_Analysis_7500_Rows[[#This Row],[app_opens_per_day]]/Smartphone_Usage_And_Addiction_Analysis_7500_Rows[[#This Row],[daily_screen_time_hours]]</f>
        <v>2.9234737747205499</v>
      </c>
      <c r="O4359">
        <v>13.68</v>
      </c>
      <c r="P4359" t="s">
        <v>32</v>
      </c>
      <c r="Q4359" t="s">
        <v>23</v>
      </c>
      <c r="R4359" t="s">
        <v>24</v>
      </c>
      <c r="S4359">
        <v>1</v>
      </c>
    </row>
    <row r="4360" spans="1:19" ht="18" customHeight="1" x14ac:dyDescent="0.25">
      <c r="A4360" s="10" t="s">
        <v>6572</v>
      </c>
      <c r="B4360" s="1">
        <v>31</v>
      </c>
      <c r="C4360" s="1" t="str">
        <f t="shared" si="68"/>
        <v>26-40 (Millennials)</v>
      </c>
      <c r="D4360" t="s">
        <v>7582</v>
      </c>
      <c r="E4360">
        <v>7.91</v>
      </c>
      <c r="F4360">
        <v>1.26</v>
      </c>
      <c r="G4360">
        <v>0.82</v>
      </c>
      <c r="H4360">
        <v>5.51</v>
      </c>
      <c r="I4360">
        <v>7.56</v>
      </c>
      <c r="J4360" s="1">
        <f>Smartphone_Usage_And_Addiction_Analysis_7500_Rows[[#This Row],[social_media_hours]]+Smartphone_Usage_And_Addiction_Analysis_7500_Rows[[#This Row],[gaming_hours]]</f>
        <v>2.08</v>
      </c>
      <c r="K4360" s="1">
        <f>Smartphone_Usage_And_Addiction_Analysis_7500_Rows[[#This Row],[sleep_hours]]-Smartphone_Usage_And_Addiction_Analysis_7500_Rows[[#This Row],[total_leisure_hours]]</f>
        <v>5.4799999999999995</v>
      </c>
      <c r="L4360">
        <v>245</v>
      </c>
      <c r="M4360">
        <v>35</v>
      </c>
      <c r="N4360" s="5">
        <f>Smartphone_Usage_And_Addiction_Analysis_7500_Rows[[#This Row],[app_opens_per_day]]/Smartphone_Usage_And_Addiction_Analysis_7500_Rows[[#This Row],[daily_screen_time_hours]]</f>
        <v>4.4247787610619467</v>
      </c>
      <c r="O4360">
        <v>8.7799999999999994</v>
      </c>
      <c r="P4360" t="s">
        <v>18</v>
      </c>
      <c r="Q4360" t="s">
        <v>19</v>
      </c>
      <c r="R4360" t="s">
        <v>51</v>
      </c>
      <c r="S4360">
        <v>0</v>
      </c>
    </row>
    <row r="4361" spans="1:19" ht="18" customHeight="1" x14ac:dyDescent="0.25">
      <c r="A4361" s="10" t="s">
        <v>2909</v>
      </c>
      <c r="B4361" s="1">
        <v>24</v>
      </c>
      <c r="C4361" t="str">
        <f t="shared" si="68"/>
        <v>18-25 (Gen Z)</v>
      </c>
      <c r="D4361" s="1" t="s">
        <v>30</v>
      </c>
      <c r="E4361" s="1">
        <v>3.19</v>
      </c>
      <c r="F4361" s="1">
        <v>3.49</v>
      </c>
      <c r="G4361" s="1">
        <v>1.07</v>
      </c>
      <c r="H4361" s="1">
        <v>1.2</v>
      </c>
      <c r="I4361" s="1">
        <v>7.99</v>
      </c>
      <c r="J4361" s="1">
        <f>Smartphone_Usage_And_Addiction_Analysis_7500_Rows[[#This Row],[social_media_hours]]+Smartphone_Usage_And_Addiction_Analysis_7500_Rows[[#This Row],[gaming_hours]]</f>
        <v>4.5600000000000005</v>
      </c>
      <c r="K4361" s="1">
        <f>Smartphone_Usage_And_Addiction_Analysis_7500_Rows[[#This Row],[sleep_hours]]-Smartphone_Usage_And_Addiction_Analysis_7500_Rows[[#This Row],[total_leisure_hours]]</f>
        <v>3.4299999999999997</v>
      </c>
      <c r="L4361" s="1">
        <v>104</v>
      </c>
      <c r="M4361" s="1">
        <v>134</v>
      </c>
      <c r="N4361" s="5">
        <f>Smartphone_Usage_And_Addiction_Analysis_7500_Rows[[#This Row],[app_opens_per_day]]/Smartphone_Usage_And_Addiction_Analysis_7500_Rows[[#This Row],[daily_screen_time_hours]]</f>
        <v>42.006269592476492</v>
      </c>
      <c r="O4361" s="1">
        <v>3.74</v>
      </c>
      <c r="P4361" s="1" t="s">
        <v>18</v>
      </c>
      <c r="Q4361" s="1" t="s">
        <v>23</v>
      </c>
      <c r="R4361" s="1" t="s">
        <v>20</v>
      </c>
      <c r="S4361" s="1">
        <v>0</v>
      </c>
    </row>
    <row r="4362" spans="1:19" ht="18" customHeight="1" x14ac:dyDescent="0.25">
      <c r="A4362" s="10" t="s">
        <v>6573</v>
      </c>
      <c r="B4362" s="1">
        <v>33</v>
      </c>
      <c r="C4362" s="1" t="str">
        <f t="shared" si="68"/>
        <v>26-40 (Millennials)</v>
      </c>
      <c r="D4362" t="s">
        <v>7582</v>
      </c>
      <c r="E4362">
        <v>10.48</v>
      </c>
      <c r="F4362">
        <v>4.37</v>
      </c>
      <c r="G4362">
        <v>2.92</v>
      </c>
      <c r="H4362">
        <v>4.46</v>
      </c>
      <c r="I4362">
        <v>8.18</v>
      </c>
      <c r="J4362" s="1">
        <f>Smartphone_Usage_And_Addiction_Analysis_7500_Rows[[#This Row],[social_media_hours]]+Smartphone_Usage_And_Addiction_Analysis_7500_Rows[[#This Row],[gaming_hours]]</f>
        <v>7.29</v>
      </c>
      <c r="K4362" s="1">
        <f>Smartphone_Usage_And_Addiction_Analysis_7500_Rows[[#This Row],[sleep_hours]]-Smartphone_Usage_And_Addiction_Analysis_7500_Rows[[#This Row],[total_leisure_hours]]</f>
        <v>0.88999999999999968</v>
      </c>
      <c r="L4362">
        <v>67</v>
      </c>
      <c r="M4362">
        <v>91</v>
      </c>
      <c r="N4362" s="5">
        <f>Smartphone_Usage_And_Addiction_Analysis_7500_Rows[[#This Row],[app_opens_per_day]]/Smartphone_Usage_And_Addiction_Analysis_7500_Rows[[#This Row],[daily_screen_time_hours]]</f>
        <v>8.6832061068702284</v>
      </c>
      <c r="O4362">
        <v>11.61</v>
      </c>
      <c r="P4362" t="s">
        <v>32</v>
      </c>
      <c r="Q4362" t="s">
        <v>23</v>
      </c>
      <c r="R4362" t="s">
        <v>24</v>
      </c>
      <c r="S4362">
        <v>1</v>
      </c>
    </row>
    <row r="4363" spans="1:19" ht="18" customHeight="1" x14ac:dyDescent="0.25">
      <c r="A4363" s="10" t="s">
        <v>6574</v>
      </c>
      <c r="B4363" s="1">
        <v>33</v>
      </c>
      <c r="C4363" s="1" t="str">
        <f t="shared" si="68"/>
        <v>26-40 (Millennials)</v>
      </c>
      <c r="D4363" t="s">
        <v>7582</v>
      </c>
      <c r="E4363">
        <v>5.93</v>
      </c>
      <c r="F4363">
        <v>3.81</v>
      </c>
      <c r="G4363">
        <v>1.75</v>
      </c>
      <c r="H4363">
        <v>1.07</v>
      </c>
      <c r="I4363">
        <v>8.2799999999999994</v>
      </c>
      <c r="J4363" s="1">
        <f>Smartphone_Usage_And_Addiction_Analysis_7500_Rows[[#This Row],[social_media_hours]]+Smartphone_Usage_And_Addiction_Analysis_7500_Rows[[#This Row],[gaming_hours]]</f>
        <v>5.5600000000000005</v>
      </c>
      <c r="K4363" s="1">
        <f>Smartphone_Usage_And_Addiction_Analysis_7500_Rows[[#This Row],[sleep_hours]]-Smartphone_Usage_And_Addiction_Analysis_7500_Rows[[#This Row],[total_leisure_hours]]</f>
        <v>2.7199999999999989</v>
      </c>
      <c r="L4363">
        <v>115</v>
      </c>
      <c r="M4363">
        <v>121</v>
      </c>
      <c r="N4363" s="5">
        <f>Smartphone_Usage_And_Addiction_Analysis_7500_Rows[[#This Row],[app_opens_per_day]]/Smartphone_Usage_And_Addiction_Analysis_7500_Rows[[#This Row],[daily_screen_time_hours]]</f>
        <v>20.404721753794266</v>
      </c>
      <c r="O4363">
        <v>8.43</v>
      </c>
      <c r="P4363" t="s">
        <v>18</v>
      </c>
      <c r="Q4363" t="s">
        <v>19</v>
      </c>
      <c r="R4363" t="s">
        <v>20</v>
      </c>
      <c r="S4363">
        <v>0</v>
      </c>
    </row>
    <row r="4364" spans="1:19" ht="18" customHeight="1" x14ac:dyDescent="0.25">
      <c r="A4364" s="10" t="s">
        <v>2910</v>
      </c>
      <c r="B4364" s="1">
        <v>19</v>
      </c>
      <c r="C4364" t="str">
        <f t="shared" si="68"/>
        <v>18-25 (Gen Z)</v>
      </c>
      <c r="D4364" s="1" t="s">
        <v>30</v>
      </c>
      <c r="E4364" s="1">
        <v>4.17</v>
      </c>
      <c r="F4364" s="1">
        <v>1.37</v>
      </c>
      <c r="G4364" s="1">
        <v>3.22</v>
      </c>
      <c r="H4364" s="1">
        <v>2.25</v>
      </c>
      <c r="I4364" s="1">
        <v>7.76</v>
      </c>
      <c r="J4364" s="1">
        <f>Smartphone_Usage_And_Addiction_Analysis_7500_Rows[[#This Row],[social_media_hours]]+Smartphone_Usage_And_Addiction_Analysis_7500_Rows[[#This Row],[gaming_hours]]</f>
        <v>4.59</v>
      </c>
      <c r="K4364" s="1">
        <f>Smartphone_Usage_And_Addiction_Analysis_7500_Rows[[#This Row],[sleep_hours]]-Smartphone_Usage_And_Addiction_Analysis_7500_Rows[[#This Row],[total_leisure_hours]]</f>
        <v>3.17</v>
      </c>
      <c r="L4364" s="1">
        <v>129</v>
      </c>
      <c r="M4364" s="1">
        <v>74</v>
      </c>
      <c r="N4364" s="5">
        <f>Smartphone_Usage_And_Addiction_Analysis_7500_Rows[[#This Row],[app_opens_per_day]]/Smartphone_Usage_And_Addiction_Analysis_7500_Rows[[#This Row],[daily_screen_time_hours]]</f>
        <v>17.745803357314148</v>
      </c>
      <c r="O4364" s="1">
        <v>6.1</v>
      </c>
      <c r="P4364" s="1" t="s">
        <v>18</v>
      </c>
      <c r="Q4364" s="1" t="s">
        <v>23</v>
      </c>
      <c r="R4364" s="1" t="s">
        <v>51</v>
      </c>
      <c r="S4364" s="1">
        <v>0</v>
      </c>
    </row>
    <row r="4365" spans="1:19" ht="18" customHeight="1" x14ac:dyDescent="0.25">
      <c r="A4365" s="10" t="s">
        <v>2911</v>
      </c>
      <c r="B4365" s="1">
        <v>34</v>
      </c>
      <c r="C4365" t="str">
        <f t="shared" si="68"/>
        <v>26-40 (Millennials)</v>
      </c>
      <c r="D4365" s="1" t="s">
        <v>30</v>
      </c>
      <c r="E4365" s="1">
        <v>4.92</v>
      </c>
      <c r="F4365" s="1">
        <v>1.05</v>
      </c>
      <c r="G4365" s="1">
        <v>0.05</v>
      </c>
      <c r="H4365" s="1">
        <v>3.65</v>
      </c>
      <c r="I4365" s="1">
        <v>5.37</v>
      </c>
      <c r="J4365" s="1">
        <f>Smartphone_Usage_And_Addiction_Analysis_7500_Rows[[#This Row],[social_media_hours]]+Smartphone_Usage_And_Addiction_Analysis_7500_Rows[[#This Row],[gaming_hours]]</f>
        <v>1.1000000000000001</v>
      </c>
      <c r="K4365" s="1">
        <f>Smartphone_Usage_And_Addiction_Analysis_7500_Rows[[#This Row],[sleep_hours]]-Smartphone_Usage_And_Addiction_Analysis_7500_Rows[[#This Row],[total_leisure_hours]]</f>
        <v>4.2699999999999996</v>
      </c>
      <c r="L4365" s="1">
        <v>108</v>
      </c>
      <c r="M4365" s="1">
        <v>157</v>
      </c>
      <c r="N4365" s="5">
        <f>Smartphone_Usage_And_Addiction_Analysis_7500_Rows[[#This Row],[app_opens_per_day]]/Smartphone_Usage_And_Addiction_Analysis_7500_Rows[[#This Row],[daily_screen_time_hours]]</f>
        <v>31.910569105691057</v>
      </c>
      <c r="O4365" s="1">
        <v>7.12</v>
      </c>
      <c r="P4365" s="1" t="s">
        <v>32</v>
      </c>
      <c r="Q4365" s="1" t="s">
        <v>23</v>
      </c>
      <c r="R4365" s="1" t="s">
        <v>20</v>
      </c>
      <c r="S4365" s="1">
        <v>0</v>
      </c>
    </row>
    <row r="4366" spans="1:19" ht="18" customHeight="1" x14ac:dyDescent="0.25">
      <c r="A4366" s="10" t="s">
        <v>2912</v>
      </c>
      <c r="B4366" s="1">
        <v>24</v>
      </c>
      <c r="C4366" t="str">
        <f t="shared" si="68"/>
        <v>18-25 (Gen Z)</v>
      </c>
      <c r="D4366" s="1" t="s">
        <v>17</v>
      </c>
      <c r="E4366" s="1">
        <v>9.1300000000000008</v>
      </c>
      <c r="F4366" s="1">
        <v>4.32</v>
      </c>
      <c r="G4366" s="1">
        <v>1.89</v>
      </c>
      <c r="H4366" s="1">
        <v>0.69</v>
      </c>
      <c r="I4366" s="1">
        <v>5.34</v>
      </c>
      <c r="J4366" s="1">
        <f>Smartphone_Usage_And_Addiction_Analysis_7500_Rows[[#This Row],[social_media_hours]]+Smartphone_Usage_And_Addiction_Analysis_7500_Rows[[#This Row],[gaming_hours]]</f>
        <v>6.21</v>
      </c>
      <c r="K4366" s="1">
        <f>Smartphone_Usage_And_Addiction_Analysis_7500_Rows[[#This Row],[sleep_hours]]-Smartphone_Usage_And_Addiction_Analysis_7500_Rows[[#This Row],[total_leisure_hours]]</f>
        <v>-0.87000000000000011</v>
      </c>
      <c r="L4366" s="1">
        <v>182</v>
      </c>
      <c r="M4366" s="1">
        <v>33</v>
      </c>
      <c r="N4366" s="5">
        <f>Smartphone_Usage_And_Addiction_Analysis_7500_Rows[[#This Row],[app_opens_per_day]]/Smartphone_Usage_And_Addiction_Analysis_7500_Rows[[#This Row],[daily_screen_time_hours]]</f>
        <v>3.6144578313253009</v>
      </c>
      <c r="O4366" s="1">
        <v>11.14</v>
      </c>
      <c r="P4366" s="1" t="s">
        <v>18</v>
      </c>
      <c r="Q4366" s="1" t="s">
        <v>23</v>
      </c>
      <c r="R4366" s="1" t="s">
        <v>28</v>
      </c>
      <c r="S4366" s="1">
        <v>1</v>
      </c>
    </row>
    <row r="4367" spans="1:19" ht="18" customHeight="1" x14ac:dyDescent="0.25">
      <c r="A4367" s="10" t="s">
        <v>6575</v>
      </c>
      <c r="B4367" s="1">
        <v>18</v>
      </c>
      <c r="C4367" s="1" t="str">
        <f t="shared" si="68"/>
        <v>18-25 (Gen Z)</v>
      </c>
      <c r="D4367" t="s">
        <v>7582</v>
      </c>
      <c r="E4367">
        <v>4.5599999999999996</v>
      </c>
      <c r="F4367">
        <v>3.52</v>
      </c>
      <c r="G4367">
        <v>1.76</v>
      </c>
      <c r="H4367">
        <v>1.39</v>
      </c>
      <c r="I4367">
        <v>8.34</v>
      </c>
      <c r="J4367" s="1">
        <f>Smartphone_Usage_And_Addiction_Analysis_7500_Rows[[#This Row],[social_media_hours]]+Smartphone_Usage_And_Addiction_Analysis_7500_Rows[[#This Row],[gaming_hours]]</f>
        <v>5.28</v>
      </c>
      <c r="K4367" s="1">
        <f>Smartphone_Usage_And_Addiction_Analysis_7500_Rows[[#This Row],[sleep_hours]]-Smartphone_Usage_And_Addiction_Analysis_7500_Rows[[#This Row],[total_leisure_hours]]</f>
        <v>3.0599999999999996</v>
      </c>
      <c r="L4367">
        <v>235</v>
      </c>
      <c r="M4367">
        <v>155</v>
      </c>
      <c r="N4367" s="5">
        <f>Smartphone_Usage_And_Addiction_Analysis_7500_Rows[[#This Row],[app_opens_per_day]]/Smartphone_Usage_And_Addiction_Analysis_7500_Rows[[#This Row],[daily_screen_time_hours]]</f>
        <v>33.991228070175438</v>
      </c>
      <c r="O4367">
        <v>5.14</v>
      </c>
      <c r="P4367" t="s">
        <v>22</v>
      </c>
      <c r="Q4367" t="s">
        <v>23</v>
      </c>
      <c r="R4367" t="s">
        <v>51</v>
      </c>
      <c r="S4367">
        <v>0</v>
      </c>
    </row>
    <row r="4368" spans="1:19" ht="18" customHeight="1" x14ac:dyDescent="0.25">
      <c r="A4368" s="10" t="s">
        <v>6576</v>
      </c>
      <c r="B4368" s="1">
        <v>27</v>
      </c>
      <c r="C4368" s="1" t="str">
        <f t="shared" si="68"/>
        <v>26-40 (Millennials)</v>
      </c>
      <c r="D4368" t="s">
        <v>7582</v>
      </c>
      <c r="E4368">
        <v>8.1199999999999992</v>
      </c>
      <c r="F4368">
        <v>3.21</v>
      </c>
      <c r="G4368">
        <v>1.52</v>
      </c>
      <c r="H4368">
        <v>3.94</v>
      </c>
      <c r="I4368">
        <v>5.91</v>
      </c>
      <c r="J4368" s="1">
        <f>Smartphone_Usage_And_Addiction_Analysis_7500_Rows[[#This Row],[social_media_hours]]+Smartphone_Usage_And_Addiction_Analysis_7500_Rows[[#This Row],[gaming_hours]]</f>
        <v>4.7300000000000004</v>
      </c>
      <c r="K4368" s="1">
        <f>Smartphone_Usage_And_Addiction_Analysis_7500_Rows[[#This Row],[sleep_hours]]-Smartphone_Usage_And_Addiction_Analysis_7500_Rows[[#This Row],[total_leisure_hours]]</f>
        <v>1.1799999999999997</v>
      </c>
      <c r="L4368">
        <v>201</v>
      </c>
      <c r="M4368">
        <v>173</v>
      </c>
      <c r="N4368" s="5">
        <f>Smartphone_Usage_And_Addiction_Analysis_7500_Rows[[#This Row],[app_opens_per_day]]/Smartphone_Usage_And_Addiction_Analysis_7500_Rows[[#This Row],[daily_screen_time_hours]]</f>
        <v>21.305418719211826</v>
      </c>
      <c r="O4368">
        <v>8.6300000000000008</v>
      </c>
      <c r="P4368" t="s">
        <v>32</v>
      </c>
      <c r="Q4368" t="s">
        <v>19</v>
      </c>
      <c r="R4368" t="s">
        <v>24</v>
      </c>
      <c r="S4368">
        <v>1</v>
      </c>
    </row>
    <row r="4369" spans="1:19" ht="18" customHeight="1" x14ac:dyDescent="0.25">
      <c r="A4369" s="10" t="s">
        <v>2913</v>
      </c>
      <c r="B4369" s="1">
        <v>26</v>
      </c>
      <c r="C4369" t="str">
        <f t="shared" si="68"/>
        <v>26-40 (Millennials)</v>
      </c>
      <c r="D4369" s="1" t="s">
        <v>17</v>
      </c>
      <c r="E4369" s="1">
        <v>4.99</v>
      </c>
      <c r="F4369" s="1">
        <v>4.1399999999999997</v>
      </c>
      <c r="G4369" s="1">
        <v>2.84</v>
      </c>
      <c r="H4369" s="1">
        <v>2.4</v>
      </c>
      <c r="I4369" s="1">
        <v>5.15</v>
      </c>
      <c r="J4369" s="1">
        <f>Smartphone_Usage_And_Addiction_Analysis_7500_Rows[[#This Row],[social_media_hours]]+Smartphone_Usage_And_Addiction_Analysis_7500_Rows[[#This Row],[gaming_hours]]</f>
        <v>6.9799999999999995</v>
      </c>
      <c r="K4369" s="1">
        <f>Smartphone_Usage_And_Addiction_Analysis_7500_Rows[[#This Row],[sleep_hours]]-Smartphone_Usage_And_Addiction_Analysis_7500_Rows[[#This Row],[total_leisure_hours]]</f>
        <v>-1.8299999999999992</v>
      </c>
      <c r="L4369" s="1">
        <v>168</v>
      </c>
      <c r="M4369" s="1">
        <v>100</v>
      </c>
      <c r="N4369" s="5">
        <f>Smartphone_Usage_And_Addiction_Analysis_7500_Rows[[#This Row],[app_opens_per_day]]/Smartphone_Usage_And_Addiction_Analysis_7500_Rows[[#This Row],[daily_screen_time_hours]]</f>
        <v>20.040080160320642</v>
      </c>
      <c r="O4369" s="1">
        <v>7.46</v>
      </c>
      <c r="P4369" s="1" t="s">
        <v>22</v>
      </c>
      <c r="Q4369" s="1" t="s">
        <v>19</v>
      </c>
      <c r="R4369" s="1" t="s">
        <v>28</v>
      </c>
      <c r="S4369" s="1">
        <v>1</v>
      </c>
    </row>
    <row r="4370" spans="1:19" ht="18" customHeight="1" x14ac:dyDescent="0.25">
      <c r="A4370" s="10" t="s">
        <v>6577</v>
      </c>
      <c r="B4370" s="1">
        <v>34</v>
      </c>
      <c r="C4370" s="1" t="str">
        <f t="shared" si="68"/>
        <v>26-40 (Millennials)</v>
      </c>
      <c r="D4370" t="s">
        <v>7582</v>
      </c>
      <c r="E4370">
        <v>7.24</v>
      </c>
      <c r="F4370">
        <v>4.28</v>
      </c>
      <c r="G4370">
        <v>3.84</v>
      </c>
      <c r="H4370">
        <v>0.72</v>
      </c>
      <c r="I4370">
        <v>8.42</v>
      </c>
      <c r="J4370" s="1">
        <f>Smartphone_Usage_And_Addiction_Analysis_7500_Rows[[#This Row],[social_media_hours]]+Smartphone_Usage_And_Addiction_Analysis_7500_Rows[[#This Row],[gaming_hours]]</f>
        <v>8.120000000000001</v>
      </c>
      <c r="K4370" s="1">
        <f>Smartphone_Usage_And_Addiction_Analysis_7500_Rows[[#This Row],[sleep_hours]]-Smartphone_Usage_And_Addiction_Analysis_7500_Rows[[#This Row],[total_leisure_hours]]</f>
        <v>0.29999999999999893</v>
      </c>
      <c r="L4370">
        <v>65</v>
      </c>
      <c r="M4370">
        <v>47</v>
      </c>
      <c r="N4370" s="5">
        <f>Smartphone_Usage_And_Addiction_Analysis_7500_Rows[[#This Row],[app_opens_per_day]]/Smartphone_Usage_And_Addiction_Analysis_7500_Rows[[#This Row],[daily_screen_time_hours]]</f>
        <v>6.4917127071823204</v>
      </c>
      <c r="O4370">
        <v>10.210000000000001</v>
      </c>
      <c r="P4370" t="s">
        <v>18</v>
      </c>
      <c r="Q4370" t="s">
        <v>19</v>
      </c>
      <c r="R4370" t="s">
        <v>28</v>
      </c>
      <c r="S4370">
        <v>1</v>
      </c>
    </row>
    <row r="4371" spans="1:19" ht="18" customHeight="1" x14ac:dyDescent="0.25">
      <c r="A4371" s="10" t="s">
        <v>2914</v>
      </c>
      <c r="B4371" s="1">
        <v>23</v>
      </c>
      <c r="C4371" t="str">
        <f t="shared" si="68"/>
        <v>18-25 (Gen Z)</v>
      </c>
      <c r="D4371" s="1" t="s">
        <v>30</v>
      </c>
      <c r="E4371" s="1">
        <v>3.38</v>
      </c>
      <c r="F4371" s="1">
        <v>3.73</v>
      </c>
      <c r="G4371" s="1">
        <v>2.2999999999999998</v>
      </c>
      <c r="H4371" s="1">
        <v>2.48</v>
      </c>
      <c r="I4371" s="1">
        <v>8.94</v>
      </c>
      <c r="J4371" s="1">
        <f>Smartphone_Usage_And_Addiction_Analysis_7500_Rows[[#This Row],[social_media_hours]]+Smartphone_Usage_And_Addiction_Analysis_7500_Rows[[#This Row],[gaming_hours]]</f>
        <v>6.0299999999999994</v>
      </c>
      <c r="K4371" s="1">
        <f>Smartphone_Usage_And_Addiction_Analysis_7500_Rows[[#This Row],[sleep_hours]]-Smartphone_Usage_And_Addiction_Analysis_7500_Rows[[#This Row],[total_leisure_hours]]</f>
        <v>2.91</v>
      </c>
      <c r="L4371" s="1">
        <v>32</v>
      </c>
      <c r="M4371" s="1">
        <v>150</v>
      </c>
      <c r="N4371" s="5">
        <f>Smartphone_Usage_And_Addiction_Analysis_7500_Rows[[#This Row],[app_opens_per_day]]/Smartphone_Usage_And_Addiction_Analysis_7500_Rows[[#This Row],[daily_screen_time_hours]]</f>
        <v>44.378698224852073</v>
      </c>
      <c r="O4371" s="1">
        <v>5.31</v>
      </c>
      <c r="P4371" s="1" t="s">
        <v>22</v>
      </c>
      <c r="Q4371" s="1" t="s">
        <v>23</v>
      </c>
      <c r="R4371" s="1" t="s">
        <v>51</v>
      </c>
      <c r="S4371" s="1">
        <v>0</v>
      </c>
    </row>
    <row r="4372" spans="1:19" ht="18" customHeight="1" x14ac:dyDescent="0.25">
      <c r="A4372" s="10" t="s">
        <v>2915</v>
      </c>
      <c r="B4372" s="1">
        <v>20</v>
      </c>
      <c r="C4372" t="str">
        <f t="shared" si="68"/>
        <v>18-25 (Gen Z)</v>
      </c>
      <c r="D4372" s="1" t="s">
        <v>17</v>
      </c>
      <c r="E4372" s="1">
        <v>10.64</v>
      </c>
      <c r="F4372" s="1">
        <v>1.1399999999999999</v>
      </c>
      <c r="G4372" s="1">
        <v>3.4</v>
      </c>
      <c r="H4372" s="1">
        <v>5.25</v>
      </c>
      <c r="I4372" s="1">
        <v>5.79</v>
      </c>
      <c r="J4372" s="1">
        <f>Smartphone_Usage_And_Addiction_Analysis_7500_Rows[[#This Row],[social_media_hours]]+Smartphone_Usage_And_Addiction_Analysis_7500_Rows[[#This Row],[gaming_hours]]</f>
        <v>4.54</v>
      </c>
      <c r="K4372" s="1">
        <f>Smartphone_Usage_And_Addiction_Analysis_7500_Rows[[#This Row],[sleep_hours]]-Smartphone_Usage_And_Addiction_Analysis_7500_Rows[[#This Row],[total_leisure_hours]]</f>
        <v>1.25</v>
      </c>
      <c r="L4372" s="1">
        <v>241</v>
      </c>
      <c r="M4372" s="1">
        <v>152</v>
      </c>
      <c r="N4372" s="5">
        <f>Smartphone_Usage_And_Addiction_Analysis_7500_Rows[[#This Row],[app_opens_per_day]]/Smartphone_Usage_And_Addiction_Analysis_7500_Rows[[#This Row],[daily_screen_time_hours]]</f>
        <v>14.285714285714285</v>
      </c>
      <c r="O4372" s="1">
        <v>11.59</v>
      </c>
      <c r="P4372" s="1" t="s">
        <v>18</v>
      </c>
      <c r="Q4372" s="1" t="s">
        <v>23</v>
      </c>
      <c r="R4372" s="1" t="s">
        <v>28</v>
      </c>
      <c r="S4372" s="1">
        <v>1</v>
      </c>
    </row>
    <row r="4373" spans="1:19" ht="18" customHeight="1" x14ac:dyDescent="0.25">
      <c r="A4373" s="10" t="s">
        <v>6578</v>
      </c>
      <c r="B4373" s="1">
        <v>33</v>
      </c>
      <c r="C4373" s="1" t="str">
        <f t="shared" si="68"/>
        <v>26-40 (Millennials)</v>
      </c>
      <c r="D4373" t="s">
        <v>7582</v>
      </c>
      <c r="E4373">
        <v>4.72</v>
      </c>
      <c r="F4373">
        <v>0.74</v>
      </c>
      <c r="G4373">
        <v>1.57</v>
      </c>
      <c r="H4373">
        <v>2.2799999999999998</v>
      </c>
      <c r="I4373">
        <v>7.81</v>
      </c>
      <c r="J4373" s="1">
        <f>Smartphone_Usage_And_Addiction_Analysis_7500_Rows[[#This Row],[social_media_hours]]+Smartphone_Usage_And_Addiction_Analysis_7500_Rows[[#This Row],[gaming_hours]]</f>
        <v>2.31</v>
      </c>
      <c r="K4373" s="1">
        <f>Smartphone_Usage_And_Addiction_Analysis_7500_Rows[[#This Row],[sleep_hours]]-Smartphone_Usage_And_Addiction_Analysis_7500_Rows[[#This Row],[total_leisure_hours]]</f>
        <v>5.5</v>
      </c>
      <c r="L4373">
        <v>151</v>
      </c>
      <c r="M4373">
        <v>150</v>
      </c>
      <c r="N4373" s="5">
        <f>Smartphone_Usage_And_Addiction_Analysis_7500_Rows[[#This Row],[app_opens_per_day]]/Smartphone_Usage_And_Addiction_Analysis_7500_Rows[[#This Row],[daily_screen_time_hours]]</f>
        <v>31.779661016949156</v>
      </c>
      <c r="O4373">
        <v>6.79</v>
      </c>
      <c r="P4373" t="s">
        <v>32</v>
      </c>
      <c r="Q4373" t="s">
        <v>23</v>
      </c>
      <c r="R4373" t="s">
        <v>51</v>
      </c>
      <c r="S4373">
        <v>0</v>
      </c>
    </row>
    <row r="4374" spans="1:19" ht="18" customHeight="1" x14ac:dyDescent="0.25">
      <c r="A4374" s="10" t="s">
        <v>2916</v>
      </c>
      <c r="B4374" s="1">
        <v>31</v>
      </c>
      <c r="C4374" t="str">
        <f t="shared" si="68"/>
        <v>26-40 (Millennials)</v>
      </c>
      <c r="D4374" s="1" t="s">
        <v>17</v>
      </c>
      <c r="E4374" s="1">
        <v>10.01</v>
      </c>
      <c r="F4374" s="1">
        <v>1.51</v>
      </c>
      <c r="G4374" s="1">
        <v>3.79</v>
      </c>
      <c r="H4374" s="1">
        <v>1.58</v>
      </c>
      <c r="I4374" s="1">
        <v>6.41</v>
      </c>
      <c r="J4374" s="1">
        <f>Smartphone_Usage_And_Addiction_Analysis_7500_Rows[[#This Row],[social_media_hours]]+Smartphone_Usage_And_Addiction_Analysis_7500_Rows[[#This Row],[gaming_hours]]</f>
        <v>5.3</v>
      </c>
      <c r="K4374" s="1">
        <f>Smartphone_Usage_And_Addiction_Analysis_7500_Rows[[#This Row],[sleep_hours]]-Smartphone_Usage_And_Addiction_Analysis_7500_Rows[[#This Row],[total_leisure_hours]]</f>
        <v>1.1100000000000003</v>
      </c>
      <c r="L4374" s="1">
        <v>81</v>
      </c>
      <c r="M4374" s="1">
        <v>104</v>
      </c>
      <c r="N4374" s="5">
        <f>Smartphone_Usage_And_Addiction_Analysis_7500_Rows[[#This Row],[app_opens_per_day]]/Smartphone_Usage_And_Addiction_Analysis_7500_Rows[[#This Row],[daily_screen_time_hours]]</f>
        <v>10.38961038961039</v>
      </c>
      <c r="O4374" s="1">
        <v>10.64</v>
      </c>
      <c r="P4374" s="1" t="s">
        <v>32</v>
      </c>
      <c r="Q4374" s="1" t="s">
        <v>23</v>
      </c>
      <c r="R4374" s="1" t="s">
        <v>24</v>
      </c>
      <c r="S4374" s="1">
        <v>1</v>
      </c>
    </row>
    <row r="4375" spans="1:19" ht="18" customHeight="1" x14ac:dyDescent="0.25">
      <c r="A4375" s="10" t="s">
        <v>6579</v>
      </c>
      <c r="B4375" s="1">
        <v>30</v>
      </c>
      <c r="C4375" s="1" t="str">
        <f t="shared" si="68"/>
        <v>26-40 (Millennials)</v>
      </c>
      <c r="D4375" t="s">
        <v>7582</v>
      </c>
      <c r="E4375">
        <v>10.4</v>
      </c>
      <c r="F4375">
        <v>5.74</v>
      </c>
      <c r="G4375">
        <v>0.51</v>
      </c>
      <c r="H4375">
        <v>3.05</v>
      </c>
      <c r="I4375">
        <v>8.26</v>
      </c>
      <c r="J4375" s="1">
        <f>Smartphone_Usage_And_Addiction_Analysis_7500_Rows[[#This Row],[social_media_hours]]+Smartphone_Usage_And_Addiction_Analysis_7500_Rows[[#This Row],[gaming_hours]]</f>
        <v>6.25</v>
      </c>
      <c r="K4375" s="1">
        <f>Smartphone_Usage_And_Addiction_Analysis_7500_Rows[[#This Row],[sleep_hours]]-Smartphone_Usage_And_Addiction_Analysis_7500_Rows[[#This Row],[total_leisure_hours]]</f>
        <v>2.0099999999999998</v>
      </c>
      <c r="L4375">
        <v>35</v>
      </c>
      <c r="M4375">
        <v>104</v>
      </c>
      <c r="N4375" s="5">
        <f>Smartphone_Usage_And_Addiction_Analysis_7500_Rows[[#This Row],[app_opens_per_day]]/Smartphone_Usage_And_Addiction_Analysis_7500_Rows[[#This Row],[daily_screen_time_hours]]</f>
        <v>10</v>
      </c>
      <c r="O4375">
        <v>11.29</v>
      </c>
      <c r="P4375" t="s">
        <v>18</v>
      </c>
      <c r="Q4375" t="s">
        <v>19</v>
      </c>
      <c r="R4375" t="s">
        <v>24</v>
      </c>
      <c r="S4375">
        <v>1</v>
      </c>
    </row>
    <row r="4376" spans="1:19" ht="18" customHeight="1" x14ac:dyDescent="0.25">
      <c r="A4376" s="10" t="s">
        <v>6580</v>
      </c>
      <c r="B4376" s="1">
        <v>26</v>
      </c>
      <c r="C4376" s="1" t="str">
        <f t="shared" si="68"/>
        <v>26-40 (Millennials)</v>
      </c>
      <c r="D4376" t="s">
        <v>7582</v>
      </c>
      <c r="E4376">
        <v>10</v>
      </c>
      <c r="F4376">
        <v>4</v>
      </c>
      <c r="G4376">
        <v>1.26</v>
      </c>
      <c r="H4376">
        <v>5.44</v>
      </c>
      <c r="I4376">
        <v>6.22</v>
      </c>
      <c r="J4376" s="1">
        <f>Smartphone_Usage_And_Addiction_Analysis_7500_Rows[[#This Row],[social_media_hours]]+Smartphone_Usage_And_Addiction_Analysis_7500_Rows[[#This Row],[gaming_hours]]</f>
        <v>5.26</v>
      </c>
      <c r="K4376" s="1">
        <f>Smartphone_Usage_And_Addiction_Analysis_7500_Rows[[#This Row],[sleep_hours]]-Smartphone_Usage_And_Addiction_Analysis_7500_Rows[[#This Row],[total_leisure_hours]]</f>
        <v>0.96</v>
      </c>
      <c r="L4376">
        <v>126</v>
      </c>
      <c r="M4376">
        <v>111</v>
      </c>
      <c r="N4376" s="5">
        <f>Smartphone_Usage_And_Addiction_Analysis_7500_Rows[[#This Row],[app_opens_per_day]]/Smartphone_Usage_And_Addiction_Analysis_7500_Rows[[#This Row],[daily_screen_time_hours]]</f>
        <v>11.1</v>
      </c>
      <c r="O4376">
        <v>11.67</v>
      </c>
      <c r="P4376" t="s">
        <v>32</v>
      </c>
      <c r="Q4376" t="s">
        <v>23</v>
      </c>
      <c r="R4376" t="s">
        <v>24</v>
      </c>
      <c r="S4376">
        <v>1</v>
      </c>
    </row>
    <row r="4377" spans="1:19" ht="18" customHeight="1" x14ac:dyDescent="0.25">
      <c r="A4377" s="10" t="s">
        <v>2917</v>
      </c>
      <c r="B4377" s="1">
        <v>21</v>
      </c>
      <c r="C4377" t="str">
        <f t="shared" si="68"/>
        <v>18-25 (Gen Z)</v>
      </c>
      <c r="D4377" s="1" t="s">
        <v>30</v>
      </c>
      <c r="E4377" s="1">
        <v>5.5</v>
      </c>
      <c r="F4377" s="1">
        <v>4.43</v>
      </c>
      <c r="G4377" s="1">
        <v>1.22</v>
      </c>
      <c r="H4377" s="1">
        <v>0.6</v>
      </c>
      <c r="I4377" s="1">
        <v>8.7100000000000009</v>
      </c>
      <c r="J4377" s="1">
        <f>Smartphone_Usage_And_Addiction_Analysis_7500_Rows[[#This Row],[social_media_hours]]+Smartphone_Usage_And_Addiction_Analysis_7500_Rows[[#This Row],[gaming_hours]]</f>
        <v>5.6499999999999995</v>
      </c>
      <c r="K4377" s="1">
        <f>Smartphone_Usage_And_Addiction_Analysis_7500_Rows[[#This Row],[sleep_hours]]-Smartphone_Usage_And_Addiction_Analysis_7500_Rows[[#This Row],[total_leisure_hours]]</f>
        <v>3.0600000000000014</v>
      </c>
      <c r="L4377" s="1">
        <v>233</v>
      </c>
      <c r="M4377" s="1">
        <v>18</v>
      </c>
      <c r="N4377" s="5">
        <f>Smartphone_Usage_And_Addiction_Analysis_7500_Rows[[#This Row],[app_opens_per_day]]/Smartphone_Usage_And_Addiction_Analysis_7500_Rows[[#This Row],[daily_screen_time_hours]]</f>
        <v>3.2727272727272729</v>
      </c>
      <c r="O4377" s="1">
        <v>8.09</v>
      </c>
      <c r="P4377" s="1" t="s">
        <v>22</v>
      </c>
      <c r="Q4377" s="1" t="s">
        <v>19</v>
      </c>
      <c r="R4377" s="1" t="s">
        <v>24</v>
      </c>
      <c r="S4377" s="1">
        <v>1</v>
      </c>
    </row>
    <row r="4378" spans="1:19" ht="18" customHeight="1" x14ac:dyDescent="0.25">
      <c r="A4378" s="10" t="s">
        <v>6581</v>
      </c>
      <c r="B4378" s="1">
        <v>24</v>
      </c>
      <c r="C4378" s="1" t="str">
        <f t="shared" si="68"/>
        <v>18-25 (Gen Z)</v>
      </c>
      <c r="D4378" t="s">
        <v>7582</v>
      </c>
      <c r="E4378">
        <v>7.03</v>
      </c>
      <c r="F4378">
        <v>1.99</v>
      </c>
      <c r="G4378">
        <v>2.93</v>
      </c>
      <c r="H4378">
        <v>0.59</v>
      </c>
      <c r="I4378">
        <v>6.64</v>
      </c>
      <c r="J4378" s="1">
        <f>Smartphone_Usage_And_Addiction_Analysis_7500_Rows[[#This Row],[social_media_hours]]+Smartphone_Usage_And_Addiction_Analysis_7500_Rows[[#This Row],[gaming_hours]]</f>
        <v>4.92</v>
      </c>
      <c r="K4378" s="1">
        <f>Smartphone_Usage_And_Addiction_Analysis_7500_Rows[[#This Row],[sleep_hours]]-Smartphone_Usage_And_Addiction_Analysis_7500_Rows[[#This Row],[total_leisure_hours]]</f>
        <v>1.7199999999999998</v>
      </c>
      <c r="L4378">
        <v>149</v>
      </c>
      <c r="M4378">
        <v>60</v>
      </c>
      <c r="N4378" s="5">
        <f>Smartphone_Usage_And_Addiction_Analysis_7500_Rows[[#This Row],[app_opens_per_day]]/Smartphone_Usage_And_Addiction_Analysis_7500_Rows[[#This Row],[daily_screen_time_hours]]</f>
        <v>8.5348506401137971</v>
      </c>
      <c r="O4378">
        <v>8.01</v>
      </c>
      <c r="P4378" t="s">
        <v>22</v>
      </c>
      <c r="Q4378" t="s">
        <v>19</v>
      </c>
      <c r="R4378" t="s">
        <v>28</v>
      </c>
      <c r="S4378">
        <v>1</v>
      </c>
    </row>
    <row r="4379" spans="1:19" ht="18" customHeight="1" x14ac:dyDescent="0.25">
      <c r="A4379" s="10" t="s">
        <v>2918</v>
      </c>
      <c r="B4379" s="1">
        <v>35</v>
      </c>
      <c r="C4379" t="str">
        <f t="shared" si="68"/>
        <v>26-40 (Millennials)</v>
      </c>
      <c r="D4379" s="1" t="s">
        <v>30</v>
      </c>
      <c r="E4379" s="1">
        <v>9.2100000000000009</v>
      </c>
      <c r="F4379" s="1">
        <v>1.73</v>
      </c>
      <c r="G4379" s="1">
        <v>1.71</v>
      </c>
      <c r="H4379" s="1">
        <v>4.74</v>
      </c>
      <c r="I4379" s="1">
        <v>5.24</v>
      </c>
      <c r="J4379" s="1">
        <f>Smartphone_Usage_And_Addiction_Analysis_7500_Rows[[#This Row],[social_media_hours]]+Smartphone_Usage_And_Addiction_Analysis_7500_Rows[[#This Row],[gaming_hours]]</f>
        <v>3.44</v>
      </c>
      <c r="K4379" s="1">
        <f>Smartphone_Usage_And_Addiction_Analysis_7500_Rows[[#This Row],[sleep_hours]]-Smartphone_Usage_And_Addiction_Analysis_7500_Rows[[#This Row],[total_leisure_hours]]</f>
        <v>1.8000000000000003</v>
      </c>
      <c r="L4379" s="1">
        <v>206</v>
      </c>
      <c r="M4379" s="1">
        <v>51</v>
      </c>
      <c r="N4379" s="5">
        <f>Smartphone_Usage_And_Addiction_Analysis_7500_Rows[[#This Row],[app_opens_per_day]]/Smartphone_Usage_And_Addiction_Analysis_7500_Rows[[#This Row],[daily_screen_time_hours]]</f>
        <v>5.5374592833876219</v>
      </c>
      <c r="O4379" s="1">
        <v>11.89</v>
      </c>
      <c r="P4379" s="1" t="s">
        <v>22</v>
      </c>
      <c r="Q4379" s="1" t="s">
        <v>19</v>
      </c>
      <c r="R4379" s="1" t="s">
        <v>24</v>
      </c>
      <c r="S4379" s="1">
        <v>1</v>
      </c>
    </row>
    <row r="4380" spans="1:19" ht="18" customHeight="1" x14ac:dyDescent="0.25">
      <c r="A4380" s="10" t="s">
        <v>2919</v>
      </c>
      <c r="B4380" s="1">
        <v>19</v>
      </c>
      <c r="C4380" t="str">
        <f t="shared" si="68"/>
        <v>18-25 (Gen Z)</v>
      </c>
      <c r="D4380" s="1" t="s">
        <v>17</v>
      </c>
      <c r="E4380" s="1">
        <v>4.04</v>
      </c>
      <c r="F4380" s="1">
        <v>2.02</v>
      </c>
      <c r="G4380" s="1">
        <v>1.88</v>
      </c>
      <c r="H4380" s="1">
        <v>2.73</v>
      </c>
      <c r="I4380" s="1">
        <v>6.58</v>
      </c>
      <c r="J4380" s="1">
        <f>Smartphone_Usage_And_Addiction_Analysis_7500_Rows[[#This Row],[social_media_hours]]+Smartphone_Usage_And_Addiction_Analysis_7500_Rows[[#This Row],[gaming_hours]]</f>
        <v>3.9</v>
      </c>
      <c r="K4380" s="1">
        <f>Smartphone_Usage_And_Addiction_Analysis_7500_Rows[[#This Row],[sleep_hours]]-Smartphone_Usage_And_Addiction_Analysis_7500_Rows[[#This Row],[total_leisure_hours]]</f>
        <v>2.68</v>
      </c>
      <c r="L4380" s="1">
        <v>127</v>
      </c>
      <c r="M4380" s="1">
        <v>126</v>
      </c>
      <c r="N4380" s="5">
        <f>Smartphone_Usage_And_Addiction_Analysis_7500_Rows[[#This Row],[app_opens_per_day]]/Smartphone_Usage_And_Addiction_Analysis_7500_Rows[[#This Row],[daily_screen_time_hours]]</f>
        <v>31.188118811881189</v>
      </c>
      <c r="O4380" s="1">
        <v>4.74</v>
      </c>
      <c r="P4380" s="1" t="s">
        <v>32</v>
      </c>
      <c r="Q4380" s="1" t="s">
        <v>19</v>
      </c>
      <c r="R4380" s="1" t="s">
        <v>20</v>
      </c>
      <c r="S4380" s="1">
        <v>0</v>
      </c>
    </row>
    <row r="4381" spans="1:19" ht="18" customHeight="1" x14ac:dyDescent="0.25">
      <c r="A4381" s="10" t="s">
        <v>2920</v>
      </c>
      <c r="B4381" s="1">
        <v>29</v>
      </c>
      <c r="C4381" t="str">
        <f t="shared" si="68"/>
        <v>26-40 (Millennials)</v>
      </c>
      <c r="D4381" s="1" t="s">
        <v>30</v>
      </c>
      <c r="E4381" s="1">
        <v>8.39</v>
      </c>
      <c r="F4381" s="1">
        <v>5.19</v>
      </c>
      <c r="G4381" s="1">
        <v>0.49</v>
      </c>
      <c r="H4381" s="1">
        <v>5.43</v>
      </c>
      <c r="I4381" s="1">
        <v>5.23</v>
      </c>
      <c r="J4381" s="1">
        <f>Smartphone_Usage_And_Addiction_Analysis_7500_Rows[[#This Row],[social_media_hours]]+Smartphone_Usage_And_Addiction_Analysis_7500_Rows[[#This Row],[gaming_hours]]</f>
        <v>5.6800000000000006</v>
      </c>
      <c r="K4381" s="1">
        <f>Smartphone_Usage_And_Addiction_Analysis_7500_Rows[[#This Row],[sleep_hours]]-Smartphone_Usage_And_Addiction_Analysis_7500_Rows[[#This Row],[total_leisure_hours]]</f>
        <v>-0.45000000000000018</v>
      </c>
      <c r="L4381" s="1">
        <v>207</v>
      </c>
      <c r="M4381" s="1">
        <v>83</v>
      </c>
      <c r="N4381" s="5">
        <f>Smartphone_Usage_And_Addiction_Analysis_7500_Rows[[#This Row],[app_opens_per_day]]/Smartphone_Usage_And_Addiction_Analysis_7500_Rows[[#This Row],[daily_screen_time_hours]]</f>
        <v>9.8927294398092958</v>
      </c>
      <c r="O4381" s="1">
        <v>10.14</v>
      </c>
      <c r="P4381" s="1" t="s">
        <v>22</v>
      </c>
      <c r="Q4381" s="1" t="s">
        <v>19</v>
      </c>
      <c r="R4381" s="1" t="s">
        <v>28</v>
      </c>
      <c r="S4381" s="1">
        <v>1</v>
      </c>
    </row>
    <row r="4382" spans="1:19" ht="18" customHeight="1" x14ac:dyDescent="0.25">
      <c r="A4382" s="10" t="s">
        <v>6582</v>
      </c>
      <c r="B4382" s="1">
        <v>34</v>
      </c>
      <c r="C4382" s="1" t="str">
        <f t="shared" si="68"/>
        <v>26-40 (Millennials)</v>
      </c>
      <c r="D4382" t="s">
        <v>7582</v>
      </c>
      <c r="E4382">
        <v>8.98</v>
      </c>
      <c r="F4382">
        <v>0.97</v>
      </c>
      <c r="G4382">
        <v>0.22</v>
      </c>
      <c r="H4382">
        <v>2.67</v>
      </c>
      <c r="I4382">
        <v>7.15</v>
      </c>
      <c r="J4382" s="1">
        <f>Smartphone_Usage_And_Addiction_Analysis_7500_Rows[[#This Row],[social_media_hours]]+Smartphone_Usage_And_Addiction_Analysis_7500_Rows[[#This Row],[gaming_hours]]</f>
        <v>1.19</v>
      </c>
      <c r="K4382" s="1">
        <f>Smartphone_Usage_And_Addiction_Analysis_7500_Rows[[#This Row],[sleep_hours]]-Smartphone_Usage_And_Addiction_Analysis_7500_Rows[[#This Row],[total_leisure_hours]]</f>
        <v>5.9600000000000009</v>
      </c>
      <c r="L4382">
        <v>192</v>
      </c>
      <c r="M4382">
        <v>114</v>
      </c>
      <c r="N4382" s="5">
        <f>Smartphone_Usage_And_Addiction_Analysis_7500_Rows[[#This Row],[app_opens_per_day]]/Smartphone_Usage_And_Addiction_Analysis_7500_Rows[[#This Row],[daily_screen_time_hours]]</f>
        <v>12.694877505567929</v>
      </c>
      <c r="O4382">
        <v>11.89</v>
      </c>
      <c r="P4382" t="s">
        <v>22</v>
      </c>
      <c r="Q4382" t="s">
        <v>19</v>
      </c>
      <c r="R4382" t="s">
        <v>24</v>
      </c>
      <c r="S4382">
        <v>1</v>
      </c>
    </row>
    <row r="4383" spans="1:19" ht="18" customHeight="1" x14ac:dyDescent="0.25">
      <c r="A4383" s="10" t="s">
        <v>6583</v>
      </c>
      <c r="B4383" s="1">
        <v>29</v>
      </c>
      <c r="C4383" s="1" t="str">
        <f t="shared" si="68"/>
        <v>26-40 (Millennials)</v>
      </c>
      <c r="D4383" t="s">
        <v>7582</v>
      </c>
      <c r="E4383">
        <v>8.6999999999999993</v>
      </c>
      <c r="F4383">
        <v>4.22</v>
      </c>
      <c r="G4383">
        <v>0.19</v>
      </c>
      <c r="H4383">
        <v>0.6</v>
      </c>
      <c r="I4383">
        <v>6.66</v>
      </c>
      <c r="J4383" s="1">
        <f>Smartphone_Usage_And_Addiction_Analysis_7500_Rows[[#This Row],[social_media_hours]]+Smartphone_Usage_And_Addiction_Analysis_7500_Rows[[#This Row],[gaming_hours]]</f>
        <v>4.41</v>
      </c>
      <c r="K4383" s="1">
        <f>Smartphone_Usage_And_Addiction_Analysis_7500_Rows[[#This Row],[sleep_hours]]-Smartphone_Usage_And_Addiction_Analysis_7500_Rows[[#This Row],[total_leisure_hours]]</f>
        <v>2.25</v>
      </c>
      <c r="L4383">
        <v>147</v>
      </c>
      <c r="M4383">
        <v>101</v>
      </c>
      <c r="N4383" s="5">
        <f>Smartphone_Usage_And_Addiction_Analysis_7500_Rows[[#This Row],[app_opens_per_day]]/Smartphone_Usage_And_Addiction_Analysis_7500_Rows[[#This Row],[daily_screen_time_hours]]</f>
        <v>11.609195402298852</v>
      </c>
      <c r="O4383">
        <v>10.35</v>
      </c>
      <c r="P4383" t="s">
        <v>22</v>
      </c>
      <c r="Q4383" t="s">
        <v>19</v>
      </c>
      <c r="R4383" t="s">
        <v>28</v>
      </c>
      <c r="S4383">
        <v>1</v>
      </c>
    </row>
    <row r="4384" spans="1:19" ht="18" customHeight="1" x14ac:dyDescent="0.25">
      <c r="A4384" s="10" t="s">
        <v>2921</v>
      </c>
      <c r="B4384" s="1">
        <v>25</v>
      </c>
      <c r="C4384" t="str">
        <f t="shared" si="68"/>
        <v>18-25 (Gen Z)</v>
      </c>
      <c r="D4384" s="1" t="s">
        <v>17</v>
      </c>
      <c r="E4384" s="1">
        <v>9.6199999999999992</v>
      </c>
      <c r="F4384" s="1">
        <v>3.53</v>
      </c>
      <c r="G4384" s="1">
        <v>3.75</v>
      </c>
      <c r="H4384" s="1">
        <v>3.2</v>
      </c>
      <c r="I4384" s="1">
        <v>7.49</v>
      </c>
      <c r="J4384" s="1">
        <f>Smartphone_Usage_And_Addiction_Analysis_7500_Rows[[#This Row],[social_media_hours]]+Smartphone_Usage_And_Addiction_Analysis_7500_Rows[[#This Row],[gaming_hours]]</f>
        <v>7.2799999999999994</v>
      </c>
      <c r="K4384" s="1">
        <f>Smartphone_Usage_And_Addiction_Analysis_7500_Rows[[#This Row],[sleep_hours]]-Smartphone_Usage_And_Addiction_Analysis_7500_Rows[[#This Row],[total_leisure_hours]]</f>
        <v>0.21000000000000085</v>
      </c>
      <c r="L4384" s="1">
        <v>157</v>
      </c>
      <c r="M4384" s="1">
        <v>86</v>
      </c>
      <c r="N4384" s="5">
        <f>Smartphone_Usage_And_Addiction_Analysis_7500_Rows[[#This Row],[app_opens_per_day]]/Smartphone_Usage_And_Addiction_Analysis_7500_Rows[[#This Row],[daily_screen_time_hours]]</f>
        <v>8.9397089397089413</v>
      </c>
      <c r="O4384" s="1">
        <v>10.81</v>
      </c>
      <c r="P4384" s="1" t="s">
        <v>18</v>
      </c>
      <c r="Q4384" s="1" t="s">
        <v>23</v>
      </c>
      <c r="R4384" s="1" t="s">
        <v>28</v>
      </c>
      <c r="S4384" s="1">
        <v>1</v>
      </c>
    </row>
    <row r="4385" spans="1:19" ht="18" customHeight="1" x14ac:dyDescent="0.25">
      <c r="A4385" s="10" t="s">
        <v>2922</v>
      </c>
      <c r="B4385" s="1">
        <v>24</v>
      </c>
      <c r="C4385" t="str">
        <f t="shared" si="68"/>
        <v>18-25 (Gen Z)</v>
      </c>
      <c r="D4385" s="1" t="s">
        <v>17</v>
      </c>
      <c r="E4385" s="1">
        <v>8.68</v>
      </c>
      <c r="F4385" s="1">
        <v>0.98</v>
      </c>
      <c r="G4385" s="1">
        <v>2.0299999999999998</v>
      </c>
      <c r="H4385" s="1">
        <v>4.43</v>
      </c>
      <c r="I4385" s="1">
        <v>8.58</v>
      </c>
      <c r="J4385" s="1">
        <f>Smartphone_Usage_And_Addiction_Analysis_7500_Rows[[#This Row],[social_media_hours]]+Smartphone_Usage_And_Addiction_Analysis_7500_Rows[[#This Row],[gaming_hours]]</f>
        <v>3.01</v>
      </c>
      <c r="K4385" s="1">
        <f>Smartphone_Usage_And_Addiction_Analysis_7500_Rows[[#This Row],[sleep_hours]]-Smartphone_Usage_And_Addiction_Analysis_7500_Rows[[#This Row],[total_leisure_hours]]</f>
        <v>5.57</v>
      </c>
      <c r="L4385" s="1">
        <v>96</v>
      </c>
      <c r="M4385" s="1">
        <v>42</v>
      </c>
      <c r="N4385" s="5">
        <f>Smartphone_Usage_And_Addiction_Analysis_7500_Rows[[#This Row],[app_opens_per_day]]/Smartphone_Usage_And_Addiction_Analysis_7500_Rows[[#This Row],[daily_screen_time_hours]]</f>
        <v>4.838709677419355</v>
      </c>
      <c r="O4385" s="1">
        <v>10.55</v>
      </c>
      <c r="P4385" s="1" t="s">
        <v>18</v>
      </c>
      <c r="Q4385" s="1" t="s">
        <v>19</v>
      </c>
      <c r="R4385" s="1" t="s">
        <v>28</v>
      </c>
      <c r="S4385" s="1">
        <v>1</v>
      </c>
    </row>
    <row r="4386" spans="1:19" ht="18" customHeight="1" x14ac:dyDescent="0.25">
      <c r="A4386" s="10" t="s">
        <v>2923</v>
      </c>
      <c r="B4386" s="1">
        <v>30</v>
      </c>
      <c r="C4386" t="str">
        <f t="shared" si="68"/>
        <v>26-40 (Millennials)</v>
      </c>
      <c r="D4386" s="1" t="s">
        <v>17</v>
      </c>
      <c r="E4386" s="1">
        <v>9.66</v>
      </c>
      <c r="F4386" s="1">
        <v>5.95</v>
      </c>
      <c r="G4386" s="1">
        <v>1.81</v>
      </c>
      <c r="H4386" s="1">
        <v>0.86</v>
      </c>
      <c r="I4386" s="1">
        <v>8.3800000000000008</v>
      </c>
      <c r="J4386" s="1">
        <f>Smartphone_Usage_And_Addiction_Analysis_7500_Rows[[#This Row],[social_media_hours]]+Smartphone_Usage_And_Addiction_Analysis_7500_Rows[[#This Row],[gaming_hours]]</f>
        <v>7.76</v>
      </c>
      <c r="K4386" s="1">
        <f>Smartphone_Usage_And_Addiction_Analysis_7500_Rows[[#This Row],[sleep_hours]]-Smartphone_Usage_And_Addiction_Analysis_7500_Rows[[#This Row],[total_leisure_hours]]</f>
        <v>0.62000000000000099</v>
      </c>
      <c r="L4386" s="1">
        <v>134</v>
      </c>
      <c r="M4386" s="1">
        <v>78</v>
      </c>
      <c r="N4386" s="5">
        <f>Smartphone_Usage_And_Addiction_Analysis_7500_Rows[[#This Row],[app_opens_per_day]]/Smartphone_Usage_And_Addiction_Analysis_7500_Rows[[#This Row],[daily_screen_time_hours]]</f>
        <v>8.0745341614906838</v>
      </c>
      <c r="O4386" s="1">
        <v>10.73</v>
      </c>
      <c r="P4386" s="1" t="s">
        <v>18</v>
      </c>
      <c r="Q4386" s="1" t="s">
        <v>19</v>
      </c>
      <c r="R4386" s="1" t="s">
        <v>28</v>
      </c>
      <c r="S4386" s="1">
        <v>1</v>
      </c>
    </row>
    <row r="4387" spans="1:19" ht="18" customHeight="1" x14ac:dyDescent="0.25">
      <c r="A4387" s="10" t="s">
        <v>6584</v>
      </c>
      <c r="B4387" s="1">
        <v>31</v>
      </c>
      <c r="C4387" s="1" t="str">
        <f t="shared" si="68"/>
        <v>26-40 (Millennials)</v>
      </c>
      <c r="D4387" t="s">
        <v>7582</v>
      </c>
      <c r="E4387">
        <v>6.25</v>
      </c>
      <c r="F4387">
        <v>2.71</v>
      </c>
      <c r="G4387">
        <v>1.38</v>
      </c>
      <c r="H4387">
        <v>4.84</v>
      </c>
      <c r="I4387">
        <v>8.2200000000000006</v>
      </c>
      <c r="J4387" s="1">
        <f>Smartphone_Usage_And_Addiction_Analysis_7500_Rows[[#This Row],[social_media_hours]]+Smartphone_Usage_And_Addiction_Analysis_7500_Rows[[#This Row],[gaming_hours]]</f>
        <v>4.09</v>
      </c>
      <c r="K4387" s="1">
        <f>Smartphone_Usage_And_Addiction_Analysis_7500_Rows[[#This Row],[sleep_hours]]-Smartphone_Usage_And_Addiction_Analysis_7500_Rows[[#This Row],[total_leisure_hours]]</f>
        <v>4.1300000000000008</v>
      </c>
      <c r="L4387">
        <v>144</v>
      </c>
      <c r="M4387">
        <v>36</v>
      </c>
      <c r="N4387" s="5">
        <f>Smartphone_Usage_And_Addiction_Analysis_7500_Rows[[#This Row],[app_opens_per_day]]/Smartphone_Usage_And_Addiction_Analysis_7500_Rows[[#This Row],[daily_screen_time_hours]]</f>
        <v>5.76</v>
      </c>
      <c r="O4387">
        <v>7.21</v>
      </c>
      <c r="P4387" t="s">
        <v>32</v>
      </c>
      <c r="Q4387" t="s">
        <v>19</v>
      </c>
      <c r="R4387" t="s">
        <v>51</v>
      </c>
      <c r="S4387">
        <v>0</v>
      </c>
    </row>
    <row r="4388" spans="1:19" ht="18" customHeight="1" x14ac:dyDescent="0.25">
      <c r="A4388" s="10" t="s">
        <v>6585</v>
      </c>
      <c r="B4388" s="1">
        <v>19</v>
      </c>
      <c r="C4388" s="1" t="str">
        <f t="shared" si="68"/>
        <v>18-25 (Gen Z)</v>
      </c>
      <c r="D4388" t="s">
        <v>7582</v>
      </c>
      <c r="E4388">
        <v>7.81</v>
      </c>
      <c r="F4388">
        <v>5.33</v>
      </c>
      <c r="G4388">
        <v>0.66</v>
      </c>
      <c r="H4388">
        <v>4.0599999999999996</v>
      </c>
      <c r="I4388">
        <v>6.61</v>
      </c>
      <c r="J4388" s="1">
        <f>Smartphone_Usage_And_Addiction_Analysis_7500_Rows[[#This Row],[social_media_hours]]+Smartphone_Usage_And_Addiction_Analysis_7500_Rows[[#This Row],[gaming_hours]]</f>
        <v>5.99</v>
      </c>
      <c r="K4388" s="1">
        <f>Smartphone_Usage_And_Addiction_Analysis_7500_Rows[[#This Row],[sleep_hours]]-Smartphone_Usage_And_Addiction_Analysis_7500_Rows[[#This Row],[total_leisure_hours]]</f>
        <v>0.62000000000000011</v>
      </c>
      <c r="L4388">
        <v>127</v>
      </c>
      <c r="M4388">
        <v>168</v>
      </c>
      <c r="N4388" s="5">
        <f>Smartphone_Usage_And_Addiction_Analysis_7500_Rows[[#This Row],[app_opens_per_day]]/Smartphone_Usage_And_Addiction_Analysis_7500_Rows[[#This Row],[daily_screen_time_hours]]</f>
        <v>21.510883482714469</v>
      </c>
      <c r="O4388">
        <v>9.82</v>
      </c>
      <c r="P4388" t="s">
        <v>32</v>
      </c>
      <c r="Q4388" t="s">
        <v>19</v>
      </c>
      <c r="R4388" t="s">
        <v>24</v>
      </c>
      <c r="S4388">
        <v>1</v>
      </c>
    </row>
    <row r="4389" spans="1:19" ht="18" customHeight="1" x14ac:dyDescent="0.25">
      <c r="A4389" s="10" t="s">
        <v>6586</v>
      </c>
      <c r="B4389" s="1">
        <v>18</v>
      </c>
      <c r="C4389" s="1" t="str">
        <f t="shared" si="68"/>
        <v>18-25 (Gen Z)</v>
      </c>
      <c r="D4389" t="s">
        <v>7582</v>
      </c>
      <c r="E4389">
        <v>5.71</v>
      </c>
      <c r="F4389">
        <v>3.28</v>
      </c>
      <c r="G4389">
        <v>2.46</v>
      </c>
      <c r="H4389">
        <v>2.64</v>
      </c>
      <c r="I4389">
        <v>7.25</v>
      </c>
      <c r="J4389" s="1">
        <f>Smartphone_Usage_And_Addiction_Analysis_7500_Rows[[#This Row],[social_media_hours]]+Smartphone_Usage_And_Addiction_Analysis_7500_Rows[[#This Row],[gaming_hours]]</f>
        <v>5.74</v>
      </c>
      <c r="K4389" s="1">
        <f>Smartphone_Usage_And_Addiction_Analysis_7500_Rows[[#This Row],[sleep_hours]]-Smartphone_Usage_And_Addiction_Analysis_7500_Rows[[#This Row],[total_leisure_hours]]</f>
        <v>1.5099999999999998</v>
      </c>
      <c r="L4389">
        <v>112</v>
      </c>
      <c r="M4389">
        <v>113</v>
      </c>
      <c r="N4389" s="5">
        <f>Smartphone_Usage_And_Addiction_Analysis_7500_Rows[[#This Row],[app_opens_per_day]]/Smartphone_Usage_And_Addiction_Analysis_7500_Rows[[#This Row],[daily_screen_time_hours]]</f>
        <v>19.78984238178634</v>
      </c>
      <c r="O4389">
        <v>7.22</v>
      </c>
      <c r="P4389" t="s">
        <v>22</v>
      </c>
      <c r="Q4389" t="s">
        <v>19</v>
      </c>
      <c r="R4389" t="s">
        <v>20</v>
      </c>
      <c r="S4389">
        <v>0</v>
      </c>
    </row>
    <row r="4390" spans="1:19" ht="18" customHeight="1" x14ac:dyDescent="0.25">
      <c r="A4390" s="10" t="s">
        <v>2924</v>
      </c>
      <c r="B4390" s="1">
        <v>22</v>
      </c>
      <c r="C4390" t="str">
        <f t="shared" si="68"/>
        <v>18-25 (Gen Z)</v>
      </c>
      <c r="D4390" s="1" t="s">
        <v>30</v>
      </c>
      <c r="E4390" s="1">
        <v>10.77</v>
      </c>
      <c r="F4390" s="1">
        <v>4.38</v>
      </c>
      <c r="G4390" s="1">
        <v>3.95</v>
      </c>
      <c r="H4390" s="1">
        <v>2.2200000000000002</v>
      </c>
      <c r="I4390" s="1">
        <v>6.44</v>
      </c>
      <c r="J4390" s="1">
        <f>Smartphone_Usage_And_Addiction_Analysis_7500_Rows[[#This Row],[social_media_hours]]+Smartphone_Usage_And_Addiction_Analysis_7500_Rows[[#This Row],[gaming_hours]]</f>
        <v>8.33</v>
      </c>
      <c r="K4390" s="1">
        <f>Smartphone_Usage_And_Addiction_Analysis_7500_Rows[[#This Row],[sleep_hours]]-Smartphone_Usage_And_Addiction_Analysis_7500_Rows[[#This Row],[total_leisure_hours]]</f>
        <v>-1.8899999999999997</v>
      </c>
      <c r="L4390" s="1">
        <v>76</v>
      </c>
      <c r="M4390" s="1">
        <v>107</v>
      </c>
      <c r="N4390" s="5">
        <f>Smartphone_Usage_And_Addiction_Analysis_7500_Rows[[#This Row],[app_opens_per_day]]/Smartphone_Usage_And_Addiction_Analysis_7500_Rows[[#This Row],[daily_screen_time_hours]]</f>
        <v>9.9350046425255343</v>
      </c>
      <c r="O4390" s="1">
        <v>12.68</v>
      </c>
      <c r="P4390" s="1" t="s">
        <v>22</v>
      </c>
      <c r="Q4390" s="1" t="s">
        <v>19</v>
      </c>
      <c r="R4390" s="1" t="s">
        <v>24</v>
      </c>
      <c r="S4390" s="1">
        <v>1</v>
      </c>
    </row>
    <row r="4391" spans="1:19" ht="18" customHeight="1" x14ac:dyDescent="0.25">
      <c r="A4391" s="10" t="s">
        <v>2925</v>
      </c>
      <c r="B4391" s="1">
        <v>25</v>
      </c>
      <c r="C4391" t="str">
        <f t="shared" si="68"/>
        <v>18-25 (Gen Z)</v>
      </c>
      <c r="D4391" s="1" t="s">
        <v>17</v>
      </c>
      <c r="E4391" s="1">
        <v>11.9</v>
      </c>
      <c r="F4391" s="1">
        <v>4.3</v>
      </c>
      <c r="G4391" s="1">
        <v>0.79</v>
      </c>
      <c r="H4391" s="1">
        <v>5.77</v>
      </c>
      <c r="I4391" s="1">
        <v>7.1</v>
      </c>
      <c r="J4391" s="1">
        <f>Smartphone_Usage_And_Addiction_Analysis_7500_Rows[[#This Row],[social_media_hours]]+Smartphone_Usage_And_Addiction_Analysis_7500_Rows[[#This Row],[gaming_hours]]</f>
        <v>5.09</v>
      </c>
      <c r="K4391" s="1">
        <f>Smartphone_Usage_And_Addiction_Analysis_7500_Rows[[#This Row],[sleep_hours]]-Smartphone_Usage_And_Addiction_Analysis_7500_Rows[[#This Row],[total_leisure_hours]]</f>
        <v>2.0099999999999998</v>
      </c>
      <c r="L4391" s="1">
        <v>54</v>
      </c>
      <c r="M4391" s="1">
        <v>143</v>
      </c>
      <c r="N4391" s="5">
        <f>Smartphone_Usage_And_Addiction_Analysis_7500_Rows[[#This Row],[app_opens_per_day]]/Smartphone_Usage_And_Addiction_Analysis_7500_Rows[[#This Row],[daily_screen_time_hours]]</f>
        <v>12.016806722689076</v>
      </c>
      <c r="O4391" s="1">
        <v>13.97</v>
      </c>
      <c r="P4391" s="1" t="s">
        <v>18</v>
      </c>
      <c r="Q4391" s="1" t="s">
        <v>19</v>
      </c>
      <c r="R4391" s="1" t="s">
        <v>24</v>
      </c>
      <c r="S4391" s="1">
        <v>1</v>
      </c>
    </row>
    <row r="4392" spans="1:19" ht="18" customHeight="1" x14ac:dyDescent="0.25">
      <c r="A4392" s="10" t="s">
        <v>2926</v>
      </c>
      <c r="B4392" s="1">
        <v>33</v>
      </c>
      <c r="C4392" t="str">
        <f t="shared" si="68"/>
        <v>26-40 (Millennials)</v>
      </c>
      <c r="D4392" s="1" t="s">
        <v>17</v>
      </c>
      <c r="E4392" s="1">
        <v>5.88</v>
      </c>
      <c r="F4392" s="1">
        <v>2.67</v>
      </c>
      <c r="G4392" s="1">
        <v>1.73</v>
      </c>
      <c r="H4392" s="1">
        <v>1.88</v>
      </c>
      <c r="I4392" s="1">
        <v>5.93</v>
      </c>
      <c r="J4392" s="1">
        <f>Smartphone_Usage_And_Addiction_Analysis_7500_Rows[[#This Row],[social_media_hours]]+Smartphone_Usage_And_Addiction_Analysis_7500_Rows[[#This Row],[gaming_hours]]</f>
        <v>4.4000000000000004</v>
      </c>
      <c r="K4392" s="1">
        <f>Smartphone_Usage_And_Addiction_Analysis_7500_Rows[[#This Row],[sleep_hours]]-Smartphone_Usage_And_Addiction_Analysis_7500_Rows[[#This Row],[total_leisure_hours]]</f>
        <v>1.5299999999999994</v>
      </c>
      <c r="L4392" s="1">
        <v>90</v>
      </c>
      <c r="M4392" s="1">
        <v>166</v>
      </c>
      <c r="N4392" s="5">
        <f>Smartphone_Usage_And_Addiction_Analysis_7500_Rows[[#This Row],[app_opens_per_day]]/Smartphone_Usage_And_Addiction_Analysis_7500_Rows[[#This Row],[daily_screen_time_hours]]</f>
        <v>28.231292517006803</v>
      </c>
      <c r="O4392" s="1">
        <v>8.7799999999999994</v>
      </c>
      <c r="P4392" s="1" t="s">
        <v>18</v>
      </c>
      <c r="Q4392" s="1" t="s">
        <v>19</v>
      </c>
      <c r="R4392" s="1" t="s">
        <v>20</v>
      </c>
      <c r="S4392" s="1">
        <v>0</v>
      </c>
    </row>
    <row r="4393" spans="1:19" ht="18" customHeight="1" x14ac:dyDescent="0.25">
      <c r="A4393" s="10" t="s">
        <v>2927</v>
      </c>
      <c r="B4393" s="1">
        <v>31</v>
      </c>
      <c r="C4393" t="str">
        <f t="shared" si="68"/>
        <v>26-40 (Millennials)</v>
      </c>
      <c r="D4393" s="1" t="s">
        <v>17</v>
      </c>
      <c r="E4393" s="1">
        <v>10.28</v>
      </c>
      <c r="F4393" s="1">
        <v>4.72</v>
      </c>
      <c r="G4393" s="1">
        <v>3.56</v>
      </c>
      <c r="H4393" s="1">
        <v>3.65</v>
      </c>
      <c r="I4393" s="1">
        <v>5.19</v>
      </c>
      <c r="J4393" s="1">
        <f>Smartphone_Usage_And_Addiction_Analysis_7500_Rows[[#This Row],[social_media_hours]]+Smartphone_Usage_And_Addiction_Analysis_7500_Rows[[#This Row],[gaming_hours]]</f>
        <v>8.2799999999999994</v>
      </c>
      <c r="K4393" s="1">
        <f>Smartphone_Usage_And_Addiction_Analysis_7500_Rows[[#This Row],[sleep_hours]]-Smartphone_Usage_And_Addiction_Analysis_7500_Rows[[#This Row],[total_leisure_hours]]</f>
        <v>-3.089999999999999</v>
      </c>
      <c r="L4393" s="1">
        <v>218</v>
      </c>
      <c r="M4393" s="1">
        <v>102</v>
      </c>
      <c r="N4393" s="5">
        <f>Smartphone_Usage_And_Addiction_Analysis_7500_Rows[[#This Row],[app_opens_per_day]]/Smartphone_Usage_And_Addiction_Analysis_7500_Rows[[#This Row],[daily_screen_time_hours]]</f>
        <v>9.9221789883268485</v>
      </c>
      <c r="O4393" s="1">
        <v>12.1</v>
      </c>
      <c r="P4393" s="1" t="s">
        <v>22</v>
      </c>
      <c r="Q4393" s="1" t="s">
        <v>19</v>
      </c>
      <c r="R4393" s="1" t="s">
        <v>28</v>
      </c>
      <c r="S4393" s="1">
        <v>1</v>
      </c>
    </row>
    <row r="4394" spans="1:19" ht="18" customHeight="1" x14ac:dyDescent="0.25">
      <c r="A4394" s="10" t="s">
        <v>6587</v>
      </c>
      <c r="B4394" s="1">
        <v>29</v>
      </c>
      <c r="C4394" s="1" t="str">
        <f t="shared" si="68"/>
        <v>26-40 (Millennials)</v>
      </c>
      <c r="D4394" t="s">
        <v>7582</v>
      </c>
      <c r="E4394">
        <v>7.81</v>
      </c>
      <c r="F4394">
        <v>4.1500000000000004</v>
      </c>
      <c r="G4394">
        <v>2.83</v>
      </c>
      <c r="H4394">
        <v>4.7699999999999996</v>
      </c>
      <c r="I4394">
        <v>6.16</v>
      </c>
      <c r="J4394" s="1">
        <f>Smartphone_Usage_And_Addiction_Analysis_7500_Rows[[#This Row],[social_media_hours]]+Smartphone_Usage_And_Addiction_Analysis_7500_Rows[[#This Row],[gaming_hours]]</f>
        <v>6.98</v>
      </c>
      <c r="K4394" s="1">
        <f>Smartphone_Usage_And_Addiction_Analysis_7500_Rows[[#This Row],[sleep_hours]]-Smartphone_Usage_And_Addiction_Analysis_7500_Rows[[#This Row],[total_leisure_hours]]</f>
        <v>-0.82000000000000028</v>
      </c>
      <c r="L4394">
        <v>180</v>
      </c>
      <c r="M4394">
        <v>77</v>
      </c>
      <c r="N4394" s="5">
        <f>Smartphone_Usage_And_Addiction_Analysis_7500_Rows[[#This Row],[app_opens_per_day]]/Smartphone_Usage_And_Addiction_Analysis_7500_Rows[[#This Row],[daily_screen_time_hours]]</f>
        <v>9.8591549295774659</v>
      </c>
      <c r="O4394">
        <v>8.94</v>
      </c>
      <c r="P4394" t="s">
        <v>18</v>
      </c>
      <c r="Q4394" t="s">
        <v>19</v>
      </c>
      <c r="R4394" t="s">
        <v>28</v>
      </c>
      <c r="S4394">
        <v>1</v>
      </c>
    </row>
    <row r="4395" spans="1:19" ht="18" customHeight="1" x14ac:dyDescent="0.25">
      <c r="A4395" s="10" t="s">
        <v>2928</v>
      </c>
      <c r="B4395" s="1">
        <v>34</v>
      </c>
      <c r="C4395" t="str">
        <f t="shared" si="68"/>
        <v>26-40 (Millennials)</v>
      </c>
      <c r="D4395" s="1" t="s">
        <v>30</v>
      </c>
      <c r="E4395" s="1">
        <v>6.13</v>
      </c>
      <c r="F4395" s="1">
        <v>1.78</v>
      </c>
      <c r="G4395" s="1">
        <v>3.92</v>
      </c>
      <c r="H4395" s="1">
        <v>5.53</v>
      </c>
      <c r="I4395" s="1">
        <v>5.58</v>
      </c>
      <c r="J4395" s="1">
        <f>Smartphone_Usage_And_Addiction_Analysis_7500_Rows[[#This Row],[social_media_hours]]+Smartphone_Usage_And_Addiction_Analysis_7500_Rows[[#This Row],[gaming_hours]]</f>
        <v>5.7</v>
      </c>
      <c r="K4395" s="1">
        <f>Smartphone_Usage_And_Addiction_Analysis_7500_Rows[[#This Row],[sleep_hours]]-Smartphone_Usage_And_Addiction_Analysis_7500_Rows[[#This Row],[total_leisure_hours]]</f>
        <v>-0.12000000000000011</v>
      </c>
      <c r="L4395" s="1">
        <v>41</v>
      </c>
      <c r="M4395" s="1">
        <v>170</v>
      </c>
      <c r="N4395" s="5">
        <f>Smartphone_Usage_And_Addiction_Analysis_7500_Rows[[#This Row],[app_opens_per_day]]/Smartphone_Usage_And_Addiction_Analysis_7500_Rows[[#This Row],[daily_screen_time_hours]]</f>
        <v>27.73246329526917</v>
      </c>
      <c r="O4395" s="1">
        <v>8.7100000000000009</v>
      </c>
      <c r="P4395" s="1" t="s">
        <v>22</v>
      </c>
      <c r="Q4395" s="1" t="s">
        <v>23</v>
      </c>
      <c r="R4395" s="1" t="s">
        <v>51</v>
      </c>
      <c r="S4395" s="1">
        <v>0</v>
      </c>
    </row>
    <row r="4396" spans="1:19" ht="18" customHeight="1" x14ac:dyDescent="0.25">
      <c r="A4396" s="10" t="s">
        <v>2929</v>
      </c>
      <c r="B4396" s="1">
        <v>32</v>
      </c>
      <c r="C4396" t="str">
        <f t="shared" si="68"/>
        <v>26-40 (Millennials)</v>
      </c>
      <c r="D4396" s="1" t="s">
        <v>30</v>
      </c>
      <c r="E4396" s="1">
        <v>7.55</v>
      </c>
      <c r="F4396" s="1">
        <v>1.65</v>
      </c>
      <c r="G4396" s="1">
        <v>0.19</v>
      </c>
      <c r="H4396" s="1">
        <v>3.71</v>
      </c>
      <c r="I4396" s="1">
        <v>7.59</v>
      </c>
      <c r="J4396" s="1">
        <f>Smartphone_Usage_And_Addiction_Analysis_7500_Rows[[#This Row],[social_media_hours]]+Smartphone_Usage_And_Addiction_Analysis_7500_Rows[[#This Row],[gaming_hours]]</f>
        <v>1.8399999999999999</v>
      </c>
      <c r="K4396" s="1">
        <f>Smartphone_Usage_And_Addiction_Analysis_7500_Rows[[#This Row],[sleep_hours]]-Smartphone_Usage_And_Addiction_Analysis_7500_Rows[[#This Row],[total_leisure_hours]]</f>
        <v>5.75</v>
      </c>
      <c r="L4396" s="1">
        <v>227</v>
      </c>
      <c r="M4396" s="1">
        <v>63</v>
      </c>
      <c r="N4396" s="5">
        <f>Smartphone_Usage_And_Addiction_Analysis_7500_Rows[[#This Row],[app_opens_per_day]]/Smartphone_Usage_And_Addiction_Analysis_7500_Rows[[#This Row],[daily_screen_time_hours]]</f>
        <v>8.3443708609271532</v>
      </c>
      <c r="O4396" s="1">
        <v>8.39</v>
      </c>
      <c r="P4396" s="1" t="s">
        <v>32</v>
      </c>
      <c r="Q4396" s="1" t="s">
        <v>19</v>
      </c>
      <c r="R4396" s="1" t="s">
        <v>51</v>
      </c>
      <c r="S4396" s="1">
        <v>0</v>
      </c>
    </row>
    <row r="4397" spans="1:19" ht="18" customHeight="1" x14ac:dyDescent="0.25">
      <c r="A4397" s="10" t="s">
        <v>2930</v>
      </c>
      <c r="B4397" s="1">
        <v>33</v>
      </c>
      <c r="C4397" t="str">
        <f t="shared" si="68"/>
        <v>26-40 (Millennials)</v>
      </c>
      <c r="D4397" s="1" t="s">
        <v>17</v>
      </c>
      <c r="E4397" s="1">
        <v>3.77</v>
      </c>
      <c r="F4397" s="1">
        <v>5.86</v>
      </c>
      <c r="G4397" s="1">
        <v>1.81</v>
      </c>
      <c r="H4397" s="1">
        <v>1.02</v>
      </c>
      <c r="I4397" s="1">
        <v>4.53</v>
      </c>
      <c r="J4397" s="1">
        <f>Smartphone_Usage_And_Addiction_Analysis_7500_Rows[[#This Row],[social_media_hours]]+Smartphone_Usage_And_Addiction_Analysis_7500_Rows[[#This Row],[gaming_hours]]</f>
        <v>7.67</v>
      </c>
      <c r="K4397" s="1">
        <f>Smartphone_Usage_And_Addiction_Analysis_7500_Rows[[#This Row],[sleep_hours]]-Smartphone_Usage_And_Addiction_Analysis_7500_Rows[[#This Row],[total_leisure_hours]]</f>
        <v>-3.1399999999999997</v>
      </c>
      <c r="L4397" s="1">
        <v>92</v>
      </c>
      <c r="M4397" s="1">
        <v>26</v>
      </c>
      <c r="N4397" s="5">
        <f>Smartphone_Usage_And_Addiction_Analysis_7500_Rows[[#This Row],[app_opens_per_day]]/Smartphone_Usage_And_Addiction_Analysis_7500_Rows[[#This Row],[daily_screen_time_hours]]</f>
        <v>6.8965517241379306</v>
      </c>
      <c r="O4397" s="1">
        <v>4.71</v>
      </c>
      <c r="P4397" s="1" t="s">
        <v>18</v>
      </c>
      <c r="Q4397" s="1" t="s">
        <v>19</v>
      </c>
      <c r="R4397" s="1" t="s">
        <v>24</v>
      </c>
      <c r="S4397" s="1">
        <v>1</v>
      </c>
    </row>
    <row r="4398" spans="1:19" ht="18" customHeight="1" x14ac:dyDescent="0.25">
      <c r="A4398" s="10" t="s">
        <v>2931</v>
      </c>
      <c r="B4398" s="1">
        <v>33</v>
      </c>
      <c r="C4398" t="str">
        <f t="shared" si="68"/>
        <v>26-40 (Millennials)</v>
      </c>
      <c r="D4398" s="1" t="s">
        <v>17</v>
      </c>
      <c r="E4398" s="1">
        <v>5.8</v>
      </c>
      <c r="F4398" s="1">
        <v>3</v>
      </c>
      <c r="G4398" s="1">
        <v>3.98</v>
      </c>
      <c r="H4398" s="1">
        <v>1.08</v>
      </c>
      <c r="I4398" s="1">
        <v>7.32</v>
      </c>
      <c r="J4398" s="1">
        <f>Smartphone_Usage_And_Addiction_Analysis_7500_Rows[[#This Row],[social_media_hours]]+Smartphone_Usage_And_Addiction_Analysis_7500_Rows[[#This Row],[gaming_hours]]</f>
        <v>6.98</v>
      </c>
      <c r="K4398" s="1">
        <f>Smartphone_Usage_And_Addiction_Analysis_7500_Rows[[#This Row],[sleep_hours]]-Smartphone_Usage_And_Addiction_Analysis_7500_Rows[[#This Row],[total_leisure_hours]]</f>
        <v>0.33999999999999986</v>
      </c>
      <c r="L4398" s="1">
        <v>36</v>
      </c>
      <c r="M4398" s="1">
        <v>143</v>
      </c>
      <c r="N4398" s="5">
        <f>Smartphone_Usage_And_Addiction_Analysis_7500_Rows[[#This Row],[app_opens_per_day]]/Smartphone_Usage_And_Addiction_Analysis_7500_Rows[[#This Row],[daily_screen_time_hours]]</f>
        <v>24.655172413793103</v>
      </c>
      <c r="O4398" s="1">
        <v>6.98</v>
      </c>
      <c r="P4398" s="1" t="s">
        <v>32</v>
      </c>
      <c r="Q4398" s="1" t="s">
        <v>19</v>
      </c>
      <c r="R4398" s="1" t="s">
        <v>20</v>
      </c>
      <c r="S4398" s="1">
        <v>0</v>
      </c>
    </row>
    <row r="4399" spans="1:19" ht="18" customHeight="1" x14ac:dyDescent="0.25">
      <c r="A4399" s="10" t="s">
        <v>2932</v>
      </c>
      <c r="B4399" s="1">
        <v>18</v>
      </c>
      <c r="C4399" t="str">
        <f t="shared" si="68"/>
        <v>18-25 (Gen Z)</v>
      </c>
      <c r="D4399" s="1" t="s">
        <v>30</v>
      </c>
      <c r="E4399" s="1">
        <v>9.76</v>
      </c>
      <c r="F4399" s="1">
        <v>5.32</v>
      </c>
      <c r="G4399" s="1">
        <v>0.36</v>
      </c>
      <c r="H4399" s="1">
        <v>1.81</v>
      </c>
      <c r="I4399" s="1">
        <v>8.25</v>
      </c>
      <c r="J4399" s="1">
        <f>Smartphone_Usage_And_Addiction_Analysis_7500_Rows[[#This Row],[social_media_hours]]+Smartphone_Usage_And_Addiction_Analysis_7500_Rows[[#This Row],[gaming_hours]]</f>
        <v>5.6800000000000006</v>
      </c>
      <c r="K4399" s="1">
        <f>Smartphone_Usage_And_Addiction_Analysis_7500_Rows[[#This Row],[sleep_hours]]-Smartphone_Usage_And_Addiction_Analysis_7500_Rows[[#This Row],[total_leisure_hours]]</f>
        <v>2.5699999999999994</v>
      </c>
      <c r="L4399" s="1">
        <v>195</v>
      </c>
      <c r="M4399" s="1">
        <v>178</v>
      </c>
      <c r="N4399" s="5">
        <f>Smartphone_Usage_And_Addiction_Analysis_7500_Rows[[#This Row],[app_opens_per_day]]/Smartphone_Usage_And_Addiction_Analysis_7500_Rows[[#This Row],[daily_screen_time_hours]]</f>
        <v>18.237704918032787</v>
      </c>
      <c r="O4399" s="1">
        <v>10.68</v>
      </c>
      <c r="P4399" s="1" t="s">
        <v>22</v>
      </c>
      <c r="Q4399" s="1" t="s">
        <v>23</v>
      </c>
      <c r="R4399" s="1" t="s">
        <v>28</v>
      </c>
      <c r="S4399" s="1">
        <v>1</v>
      </c>
    </row>
    <row r="4400" spans="1:19" ht="18" customHeight="1" x14ac:dyDescent="0.25">
      <c r="A4400" s="10" t="s">
        <v>2933</v>
      </c>
      <c r="B4400" s="1">
        <v>18</v>
      </c>
      <c r="C4400" t="str">
        <f t="shared" si="68"/>
        <v>18-25 (Gen Z)</v>
      </c>
      <c r="D4400" s="1" t="s">
        <v>30</v>
      </c>
      <c r="E4400" s="1">
        <v>3.72</v>
      </c>
      <c r="F4400" s="1">
        <v>4.5</v>
      </c>
      <c r="G4400" s="1">
        <v>3.59</v>
      </c>
      <c r="H4400" s="1">
        <v>5.09</v>
      </c>
      <c r="I4400" s="1">
        <v>7.97</v>
      </c>
      <c r="J4400" s="1">
        <f>Smartphone_Usage_And_Addiction_Analysis_7500_Rows[[#This Row],[social_media_hours]]+Smartphone_Usage_And_Addiction_Analysis_7500_Rows[[#This Row],[gaming_hours]]</f>
        <v>8.09</v>
      </c>
      <c r="K4400" s="1">
        <f>Smartphone_Usage_And_Addiction_Analysis_7500_Rows[[#This Row],[sleep_hours]]-Smartphone_Usage_And_Addiction_Analysis_7500_Rows[[#This Row],[total_leisure_hours]]</f>
        <v>-0.12000000000000011</v>
      </c>
      <c r="L4400" s="1">
        <v>166</v>
      </c>
      <c r="M4400" s="1">
        <v>56</v>
      </c>
      <c r="N4400" s="5">
        <f>Smartphone_Usage_And_Addiction_Analysis_7500_Rows[[#This Row],[app_opens_per_day]]/Smartphone_Usage_And_Addiction_Analysis_7500_Rows[[#This Row],[daily_screen_time_hours]]</f>
        <v>15.053763440860214</v>
      </c>
      <c r="O4400" s="1">
        <v>4.49</v>
      </c>
      <c r="P4400" s="1" t="s">
        <v>32</v>
      </c>
      <c r="Q4400" s="1" t="s">
        <v>19</v>
      </c>
      <c r="R4400" s="1" t="s">
        <v>28</v>
      </c>
      <c r="S4400" s="1">
        <v>1</v>
      </c>
    </row>
    <row r="4401" spans="1:19" ht="18" customHeight="1" x14ac:dyDescent="0.25">
      <c r="A4401" s="10" t="s">
        <v>6588</v>
      </c>
      <c r="B4401" s="1">
        <v>33</v>
      </c>
      <c r="C4401" s="1" t="str">
        <f t="shared" si="68"/>
        <v>26-40 (Millennials)</v>
      </c>
      <c r="D4401" t="s">
        <v>7582</v>
      </c>
      <c r="E4401">
        <v>11.45</v>
      </c>
      <c r="F4401">
        <v>1.97</v>
      </c>
      <c r="G4401">
        <v>1</v>
      </c>
      <c r="H4401">
        <v>2.97</v>
      </c>
      <c r="I4401">
        <v>6.39</v>
      </c>
      <c r="J4401" s="1">
        <f>Smartphone_Usage_And_Addiction_Analysis_7500_Rows[[#This Row],[social_media_hours]]+Smartphone_Usage_And_Addiction_Analysis_7500_Rows[[#This Row],[gaming_hours]]</f>
        <v>2.9699999999999998</v>
      </c>
      <c r="K4401" s="1">
        <f>Smartphone_Usage_And_Addiction_Analysis_7500_Rows[[#This Row],[sleep_hours]]-Smartphone_Usage_And_Addiction_Analysis_7500_Rows[[#This Row],[total_leisure_hours]]</f>
        <v>3.42</v>
      </c>
      <c r="L4401">
        <v>93</v>
      </c>
      <c r="M4401">
        <v>97</v>
      </c>
      <c r="N4401" s="5">
        <f>Smartphone_Usage_And_Addiction_Analysis_7500_Rows[[#This Row],[app_opens_per_day]]/Smartphone_Usage_And_Addiction_Analysis_7500_Rows[[#This Row],[daily_screen_time_hours]]</f>
        <v>8.4716157205240172</v>
      </c>
      <c r="O4401">
        <v>12.89</v>
      </c>
      <c r="P4401" t="s">
        <v>32</v>
      </c>
      <c r="Q4401" t="s">
        <v>23</v>
      </c>
      <c r="R4401" t="s">
        <v>24</v>
      </c>
      <c r="S4401">
        <v>1</v>
      </c>
    </row>
    <row r="4402" spans="1:19" ht="18" customHeight="1" x14ac:dyDescent="0.25">
      <c r="A4402" s="10" t="s">
        <v>2934</v>
      </c>
      <c r="B4402" s="1">
        <v>21</v>
      </c>
      <c r="C4402" t="str">
        <f t="shared" si="68"/>
        <v>18-25 (Gen Z)</v>
      </c>
      <c r="D4402" s="1" t="s">
        <v>17</v>
      </c>
      <c r="E4402" s="1">
        <v>6.36</v>
      </c>
      <c r="F4402" s="1">
        <v>4.29</v>
      </c>
      <c r="G4402" s="1">
        <v>2.1800000000000002</v>
      </c>
      <c r="H4402" s="1">
        <v>5.0599999999999996</v>
      </c>
      <c r="I4402" s="1">
        <v>5.43</v>
      </c>
      <c r="J4402" s="1">
        <f>Smartphone_Usage_And_Addiction_Analysis_7500_Rows[[#This Row],[social_media_hours]]+Smartphone_Usage_And_Addiction_Analysis_7500_Rows[[#This Row],[gaming_hours]]</f>
        <v>6.4700000000000006</v>
      </c>
      <c r="K4402" s="1">
        <f>Smartphone_Usage_And_Addiction_Analysis_7500_Rows[[#This Row],[sleep_hours]]-Smartphone_Usage_And_Addiction_Analysis_7500_Rows[[#This Row],[total_leisure_hours]]</f>
        <v>-1.0400000000000009</v>
      </c>
      <c r="L4402" s="1">
        <v>121</v>
      </c>
      <c r="M4402" s="1">
        <v>99</v>
      </c>
      <c r="N4402" s="5">
        <f>Smartphone_Usage_And_Addiction_Analysis_7500_Rows[[#This Row],[app_opens_per_day]]/Smartphone_Usage_And_Addiction_Analysis_7500_Rows[[#This Row],[daily_screen_time_hours]]</f>
        <v>15.566037735849056</v>
      </c>
      <c r="O4402" s="1">
        <v>8.41</v>
      </c>
      <c r="P4402" s="1" t="s">
        <v>18</v>
      </c>
      <c r="Q4402" s="1" t="s">
        <v>23</v>
      </c>
      <c r="R4402" s="1" t="s">
        <v>24</v>
      </c>
      <c r="S4402" s="1">
        <v>1</v>
      </c>
    </row>
    <row r="4403" spans="1:19" ht="18" customHeight="1" x14ac:dyDescent="0.25">
      <c r="A4403" s="10" t="s">
        <v>6589</v>
      </c>
      <c r="B4403" s="1">
        <v>21</v>
      </c>
      <c r="C4403" s="1" t="str">
        <f t="shared" si="68"/>
        <v>18-25 (Gen Z)</v>
      </c>
      <c r="D4403" t="s">
        <v>7582</v>
      </c>
      <c r="E4403">
        <v>5.62</v>
      </c>
      <c r="F4403">
        <v>3.04</v>
      </c>
      <c r="G4403">
        <v>3.98</v>
      </c>
      <c r="H4403">
        <v>1.1499999999999999</v>
      </c>
      <c r="I4403">
        <v>5.33</v>
      </c>
      <c r="J4403" s="1">
        <f>Smartphone_Usage_And_Addiction_Analysis_7500_Rows[[#This Row],[social_media_hours]]+Smartphone_Usage_And_Addiction_Analysis_7500_Rows[[#This Row],[gaming_hours]]</f>
        <v>7.02</v>
      </c>
      <c r="K4403" s="1">
        <f>Smartphone_Usage_And_Addiction_Analysis_7500_Rows[[#This Row],[sleep_hours]]-Smartphone_Usage_And_Addiction_Analysis_7500_Rows[[#This Row],[total_leisure_hours]]</f>
        <v>-1.6899999999999995</v>
      </c>
      <c r="L4403">
        <v>192</v>
      </c>
      <c r="M4403">
        <v>170</v>
      </c>
      <c r="N4403" s="5">
        <f>Smartphone_Usage_And_Addiction_Analysis_7500_Rows[[#This Row],[app_opens_per_day]]/Smartphone_Usage_And_Addiction_Analysis_7500_Rows[[#This Row],[daily_screen_time_hours]]</f>
        <v>30.249110320284696</v>
      </c>
      <c r="O4403">
        <v>8</v>
      </c>
      <c r="P4403" t="s">
        <v>32</v>
      </c>
      <c r="Q4403" t="s">
        <v>19</v>
      </c>
      <c r="R4403" t="s">
        <v>20</v>
      </c>
      <c r="S4403">
        <v>0</v>
      </c>
    </row>
    <row r="4404" spans="1:19" ht="18" customHeight="1" x14ac:dyDescent="0.25">
      <c r="A4404" s="10" t="s">
        <v>2935</v>
      </c>
      <c r="B4404" s="1">
        <v>22</v>
      </c>
      <c r="C4404" t="str">
        <f t="shared" si="68"/>
        <v>18-25 (Gen Z)</v>
      </c>
      <c r="D4404" s="1" t="s">
        <v>30</v>
      </c>
      <c r="E4404" s="1">
        <v>10.59</v>
      </c>
      <c r="F4404" s="1">
        <v>2.57</v>
      </c>
      <c r="G4404" s="1">
        <v>1.69</v>
      </c>
      <c r="H4404" s="1">
        <v>3.62</v>
      </c>
      <c r="I4404" s="1">
        <v>6.91</v>
      </c>
      <c r="J4404" s="1">
        <f>Smartphone_Usage_And_Addiction_Analysis_7500_Rows[[#This Row],[social_media_hours]]+Smartphone_Usage_And_Addiction_Analysis_7500_Rows[[#This Row],[gaming_hours]]</f>
        <v>4.26</v>
      </c>
      <c r="K4404" s="1">
        <f>Smartphone_Usage_And_Addiction_Analysis_7500_Rows[[#This Row],[sleep_hours]]-Smartphone_Usage_And_Addiction_Analysis_7500_Rows[[#This Row],[total_leisure_hours]]</f>
        <v>2.6500000000000004</v>
      </c>
      <c r="L4404" s="1">
        <v>225</v>
      </c>
      <c r="M4404" s="1">
        <v>163</v>
      </c>
      <c r="N4404" s="5">
        <f>Smartphone_Usage_And_Addiction_Analysis_7500_Rows[[#This Row],[app_opens_per_day]]/Smartphone_Usage_And_Addiction_Analysis_7500_Rows[[#This Row],[daily_screen_time_hours]]</f>
        <v>15.391879131255902</v>
      </c>
      <c r="O4404" s="1">
        <v>12.04</v>
      </c>
      <c r="P4404" s="1" t="s">
        <v>22</v>
      </c>
      <c r="Q4404" s="1" t="s">
        <v>19</v>
      </c>
      <c r="R4404" s="1" t="s">
        <v>24</v>
      </c>
      <c r="S4404" s="1">
        <v>1</v>
      </c>
    </row>
    <row r="4405" spans="1:19" ht="18" customHeight="1" x14ac:dyDescent="0.25">
      <c r="A4405" s="10" t="s">
        <v>6590</v>
      </c>
      <c r="B4405" s="1">
        <v>31</v>
      </c>
      <c r="C4405" s="1" t="str">
        <f t="shared" si="68"/>
        <v>26-40 (Millennials)</v>
      </c>
      <c r="D4405" t="s">
        <v>7582</v>
      </c>
      <c r="E4405">
        <v>9.15</v>
      </c>
      <c r="F4405">
        <v>3.69</v>
      </c>
      <c r="G4405">
        <v>1.54</v>
      </c>
      <c r="H4405">
        <v>5.15</v>
      </c>
      <c r="I4405">
        <v>8.3000000000000007</v>
      </c>
      <c r="J4405" s="1">
        <f>Smartphone_Usage_And_Addiction_Analysis_7500_Rows[[#This Row],[social_media_hours]]+Smartphone_Usage_And_Addiction_Analysis_7500_Rows[[#This Row],[gaming_hours]]</f>
        <v>5.23</v>
      </c>
      <c r="K4405" s="1">
        <f>Smartphone_Usage_And_Addiction_Analysis_7500_Rows[[#This Row],[sleep_hours]]-Smartphone_Usage_And_Addiction_Analysis_7500_Rows[[#This Row],[total_leisure_hours]]</f>
        <v>3.0700000000000003</v>
      </c>
      <c r="L4405">
        <v>243</v>
      </c>
      <c r="M4405">
        <v>55</v>
      </c>
      <c r="N4405" s="5">
        <f>Smartphone_Usage_And_Addiction_Analysis_7500_Rows[[#This Row],[app_opens_per_day]]/Smartphone_Usage_And_Addiction_Analysis_7500_Rows[[#This Row],[daily_screen_time_hours]]</f>
        <v>6.0109289617486334</v>
      </c>
      <c r="O4405">
        <v>11.47</v>
      </c>
      <c r="P4405" t="s">
        <v>18</v>
      </c>
      <c r="Q4405" t="s">
        <v>23</v>
      </c>
      <c r="R4405" t="s">
        <v>28</v>
      </c>
      <c r="S4405">
        <v>1</v>
      </c>
    </row>
    <row r="4406" spans="1:19" ht="18" customHeight="1" x14ac:dyDescent="0.25">
      <c r="A4406" s="10" t="s">
        <v>6591</v>
      </c>
      <c r="B4406" s="1">
        <v>34</v>
      </c>
      <c r="C4406" s="1" t="str">
        <f t="shared" si="68"/>
        <v>26-40 (Millennials)</v>
      </c>
      <c r="D4406" t="s">
        <v>7582</v>
      </c>
      <c r="E4406">
        <v>10.31</v>
      </c>
      <c r="F4406">
        <v>2.83</v>
      </c>
      <c r="G4406">
        <v>3.14</v>
      </c>
      <c r="H4406">
        <v>2.4500000000000002</v>
      </c>
      <c r="I4406">
        <v>8.64</v>
      </c>
      <c r="J4406" s="1">
        <f>Smartphone_Usage_And_Addiction_Analysis_7500_Rows[[#This Row],[social_media_hours]]+Smartphone_Usage_And_Addiction_Analysis_7500_Rows[[#This Row],[gaming_hours]]</f>
        <v>5.9700000000000006</v>
      </c>
      <c r="K4406" s="1">
        <f>Smartphone_Usage_And_Addiction_Analysis_7500_Rows[[#This Row],[sleep_hours]]-Smartphone_Usage_And_Addiction_Analysis_7500_Rows[[#This Row],[total_leisure_hours]]</f>
        <v>2.67</v>
      </c>
      <c r="L4406">
        <v>222</v>
      </c>
      <c r="M4406">
        <v>90</v>
      </c>
      <c r="N4406" s="5">
        <f>Smartphone_Usage_And_Addiction_Analysis_7500_Rows[[#This Row],[app_opens_per_day]]/Smartphone_Usage_And_Addiction_Analysis_7500_Rows[[#This Row],[daily_screen_time_hours]]</f>
        <v>8.7293889427740048</v>
      </c>
      <c r="O4406">
        <v>13.13</v>
      </c>
      <c r="P4406" t="s">
        <v>32</v>
      </c>
      <c r="Q4406" t="s">
        <v>23</v>
      </c>
      <c r="R4406" t="s">
        <v>24</v>
      </c>
      <c r="S4406">
        <v>1</v>
      </c>
    </row>
    <row r="4407" spans="1:19" ht="18" customHeight="1" x14ac:dyDescent="0.25">
      <c r="A4407" s="10" t="s">
        <v>2936</v>
      </c>
      <c r="B4407" s="1">
        <v>32</v>
      </c>
      <c r="C4407" t="str">
        <f t="shared" si="68"/>
        <v>26-40 (Millennials)</v>
      </c>
      <c r="D4407" s="1" t="s">
        <v>30</v>
      </c>
      <c r="E4407" s="1">
        <v>6.98</v>
      </c>
      <c r="F4407" s="1">
        <v>5.74</v>
      </c>
      <c r="G4407" s="1">
        <v>2.4</v>
      </c>
      <c r="H4407" s="1">
        <v>5.5</v>
      </c>
      <c r="I4407" s="1">
        <v>6.71</v>
      </c>
      <c r="J4407" s="1">
        <f>Smartphone_Usage_And_Addiction_Analysis_7500_Rows[[#This Row],[social_media_hours]]+Smartphone_Usage_And_Addiction_Analysis_7500_Rows[[#This Row],[gaming_hours]]</f>
        <v>8.14</v>
      </c>
      <c r="K4407" s="1">
        <f>Smartphone_Usage_And_Addiction_Analysis_7500_Rows[[#This Row],[sleep_hours]]-Smartphone_Usage_And_Addiction_Analysis_7500_Rows[[#This Row],[total_leisure_hours]]</f>
        <v>-1.4300000000000006</v>
      </c>
      <c r="L4407" s="1">
        <v>143</v>
      </c>
      <c r="M4407" s="1">
        <v>69</v>
      </c>
      <c r="N4407" s="5">
        <f>Smartphone_Usage_And_Addiction_Analysis_7500_Rows[[#This Row],[app_opens_per_day]]/Smartphone_Usage_And_Addiction_Analysis_7500_Rows[[#This Row],[daily_screen_time_hours]]</f>
        <v>9.8853868194842409</v>
      </c>
      <c r="O4407" s="1">
        <v>9.2100000000000009</v>
      </c>
      <c r="P4407" s="1" t="s">
        <v>32</v>
      </c>
      <c r="Q4407" s="1" t="s">
        <v>19</v>
      </c>
      <c r="R4407" s="1" t="s">
        <v>28</v>
      </c>
      <c r="S4407" s="1">
        <v>1</v>
      </c>
    </row>
    <row r="4408" spans="1:19" ht="18" customHeight="1" x14ac:dyDescent="0.25">
      <c r="A4408" s="10" t="s">
        <v>2937</v>
      </c>
      <c r="B4408" s="1">
        <v>28</v>
      </c>
      <c r="C4408" t="str">
        <f t="shared" si="68"/>
        <v>26-40 (Millennials)</v>
      </c>
      <c r="D4408" s="1" t="s">
        <v>30</v>
      </c>
      <c r="E4408" s="1">
        <v>3.31</v>
      </c>
      <c r="F4408" s="1">
        <v>4.9800000000000004</v>
      </c>
      <c r="G4408" s="1">
        <v>2.1</v>
      </c>
      <c r="H4408" s="1">
        <v>1.56</v>
      </c>
      <c r="I4408" s="1">
        <v>7.79</v>
      </c>
      <c r="J4408" s="1">
        <f>Smartphone_Usage_And_Addiction_Analysis_7500_Rows[[#This Row],[social_media_hours]]+Smartphone_Usage_And_Addiction_Analysis_7500_Rows[[#This Row],[gaming_hours]]</f>
        <v>7.08</v>
      </c>
      <c r="K4408" s="1">
        <f>Smartphone_Usage_And_Addiction_Analysis_7500_Rows[[#This Row],[sleep_hours]]-Smartphone_Usage_And_Addiction_Analysis_7500_Rows[[#This Row],[total_leisure_hours]]</f>
        <v>0.71</v>
      </c>
      <c r="L4408" s="1">
        <v>219</v>
      </c>
      <c r="M4408" s="1">
        <v>136</v>
      </c>
      <c r="N4408" s="5">
        <f>Smartphone_Usage_And_Addiction_Analysis_7500_Rows[[#This Row],[app_opens_per_day]]/Smartphone_Usage_And_Addiction_Analysis_7500_Rows[[#This Row],[daily_screen_time_hours]]</f>
        <v>41.087613293051362</v>
      </c>
      <c r="O4408" s="1">
        <v>4.4000000000000004</v>
      </c>
      <c r="P4408" s="1" t="s">
        <v>22</v>
      </c>
      <c r="Q4408" s="1" t="s">
        <v>19</v>
      </c>
      <c r="R4408" s="1" t="s">
        <v>24</v>
      </c>
      <c r="S4408" s="1">
        <v>1</v>
      </c>
    </row>
    <row r="4409" spans="1:19" ht="18" customHeight="1" x14ac:dyDescent="0.25">
      <c r="A4409" s="10" t="s">
        <v>2938</v>
      </c>
      <c r="B4409" s="1">
        <v>27</v>
      </c>
      <c r="C4409" t="str">
        <f t="shared" si="68"/>
        <v>26-40 (Millennials)</v>
      </c>
      <c r="D4409" s="1" t="s">
        <v>30</v>
      </c>
      <c r="E4409" s="1">
        <v>9.2200000000000006</v>
      </c>
      <c r="F4409" s="1">
        <v>5.6</v>
      </c>
      <c r="G4409" s="1">
        <v>2.88</v>
      </c>
      <c r="H4409" s="1">
        <v>2.89</v>
      </c>
      <c r="I4409" s="1">
        <v>7.03</v>
      </c>
      <c r="J4409" s="1">
        <f>Smartphone_Usage_And_Addiction_Analysis_7500_Rows[[#This Row],[social_media_hours]]+Smartphone_Usage_And_Addiction_Analysis_7500_Rows[[#This Row],[gaming_hours]]</f>
        <v>8.48</v>
      </c>
      <c r="K4409" s="1">
        <f>Smartphone_Usage_And_Addiction_Analysis_7500_Rows[[#This Row],[sleep_hours]]-Smartphone_Usage_And_Addiction_Analysis_7500_Rows[[#This Row],[total_leisure_hours]]</f>
        <v>-1.4500000000000002</v>
      </c>
      <c r="L4409" s="1">
        <v>123</v>
      </c>
      <c r="M4409" s="1">
        <v>101</v>
      </c>
      <c r="N4409" s="5">
        <f>Smartphone_Usage_And_Addiction_Analysis_7500_Rows[[#This Row],[app_opens_per_day]]/Smartphone_Usage_And_Addiction_Analysis_7500_Rows[[#This Row],[daily_screen_time_hours]]</f>
        <v>10.954446854663773</v>
      </c>
      <c r="O4409" s="1">
        <v>10.84</v>
      </c>
      <c r="P4409" s="1" t="s">
        <v>18</v>
      </c>
      <c r="Q4409" s="1" t="s">
        <v>19</v>
      </c>
      <c r="R4409" s="1" t="s">
        <v>24</v>
      </c>
      <c r="S4409" s="1">
        <v>1</v>
      </c>
    </row>
    <row r="4410" spans="1:19" ht="18" customHeight="1" x14ac:dyDescent="0.25">
      <c r="A4410" s="10" t="s">
        <v>6592</v>
      </c>
      <c r="B4410" s="1">
        <v>30</v>
      </c>
      <c r="C4410" s="1" t="str">
        <f t="shared" si="68"/>
        <v>26-40 (Millennials)</v>
      </c>
      <c r="D4410" t="s">
        <v>7582</v>
      </c>
      <c r="E4410">
        <v>3.03</v>
      </c>
      <c r="F4410">
        <v>4.59</v>
      </c>
      <c r="G4410">
        <v>1.44</v>
      </c>
      <c r="H4410">
        <v>0.95</v>
      </c>
      <c r="I4410">
        <v>6.57</v>
      </c>
      <c r="J4410" s="1">
        <f>Smartphone_Usage_And_Addiction_Analysis_7500_Rows[[#This Row],[social_media_hours]]+Smartphone_Usage_And_Addiction_Analysis_7500_Rows[[#This Row],[gaming_hours]]</f>
        <v>6.0299999999999994</v>
      </c>
      <c r="K4410" s="1">
        <f>Smartphone_Usage_And_Addiction_Analysis_7500_Rows[[#This Row],[sleep_hours]]-Smartphone_Usage_And_Addiction_Analysis_7500_Rows[[#This Row],[total_leisure_hours]]</f>
        <v>0.54000000000000092</v>
      </c>
      <c r="L4410">
        <v>244</v>
      </c>
      <c r="M4410">
        <v>68</v>
      </c>
      <c r="N4410" s="5">
        <f>Smartphone_Usage_And_Addiction_Analysis_7500_Rows[[#This Row],[app_opens_per_day]]/Smartphone_Usage_And_Addiction_Analysis_7500_Rows[[#This Row],[daily_screen_time_hours]]</f>
        <v>22.442244224422442</v>
      </c>
      <c r="O4410">
        <v>3.87</v>
      </c>
      <c r="P4410" t="s">
        <v>22</v>
      </c>
      <c r="Q4410" t="s">
        <v>19</v>
      </c>
      <c r="R4410" t="s">
        <v>28</v>
      </c>
      <c r="S4410">
        <v>1</v>
      </c>
    </row>
    <row r="4411" spans="1:19" ht="18" customHeight="1" x14ac:dyDescent="0.25">
      <c r="A4411" s="10" t="s">
        <v>2939</v>
      </c>
      <c r="B4411" s="1">
        <v>28</v>
      </c>
      <c r="C4411" t="str">
        <f t="shared" si="68"/>
        <v>26-40 (Millennials)</v>
      </c>
      <c r="D4411" s="1" t="s">
        <v>30</v>
      </c>
      <c r="E4411" s="1">
        <v>7.63</v>
      </c>
      <c r="F4411" s="1">
        <v>2.91</v>
      </c>
      <c r="G4411" s="1">
        <v>2.2400000000000002</v>
      </c>
      <c r="H4411" s="1">
        <v>1.42</v>
      </c>
      <c r="I4411" s="1">
        <v>7.33</v>
      </c>
      <c r="J4411" s="1">
        <f>Smartphone_Usage_And_Addiction_Analysis_7500_Rows[[#This Row],[social_media_hours]]+Smartphone_Usage_And_Addiction_Analysis_7500_Rows[[#This Row],[gaming_hours]]</f>
        <v>5.15</v>
      </c>
      <c r="K4411" s="1">
        <f>Smartphone_Usage_And_Addiction_Analysis_7500_Rows[[#This Row],[sleep_hours]]-Smartphone_Usage_And_Addiction_Analysis_7500_Rows[[#This Row],[total_leisure_hours]]</f>
        <v>2.1799999999999997</v>
      </c>
      <c r="L4411" s="1">
        <v>154</v>
      </c>
      <c r="M4411" s="1">
        <v>18</v>
      </c>
      <c r="N4411" s="5">
        <f>Smartphone_Usage_And_Addiction_Analysis_7500_Rows[[#This Row],[app_opens_per_day]]/Smartphone_Usage_And_Addiction_Analysis_7500_Rows[[#This Row],[daily_screen_time_hours]]</f>
        <v>2.3591087811271296</v>
      </c>
      <c r="O4411" s="1">
        <v>10.59</v>
      </c>
      <c r="P4411" s="1" t="s">
        <v>32</v>
      </c>
      <c r="Q4411" s="1" t="s">
        <v>19</v>
      </c>
      <c r="R4411" s="1" t="s">
        <v>28</v>
      </c>
      <c r="S4411" s="1">
        <v>1</v>
      </c>
    </row>
    <row r="4412" spans="1:19" ht="18" customHeight="1" x14ac:dyDescent="0.25">
      <c r="A4412" s="10" t="s">
        <v>2940</v>
      </c>
      <c r="B4412" s="1">
        <v>33</v>
      </c>
      <c r="C4412" t="str">
        <f t="shared" si="68"/>
        <v>26-40 (Millennials)</v>
      </c>
      <c r="D4412" s="1" t="s">
        <v>30</v>
      </c>
      <c r="E4412" s="1">
        <v>6.59</v>
      </c>
      <c r="F4412" s="1">
        <v>4.66</v>
      </c>
      <c r="G4412" s="1">
        <v>0.22</v>
      </c>
      <c r="H4412" s="1">
        <v>3.37</v>
      </c>
      <c r="I4412" s="1">
        <v>5.47</v>
      </c>
      <c r="J4412" s="1">
        <f>Smartphone_Usage_And_Addiction_Analysis_7500_Rows[[#This Row],[social_media_hours]]+Smartphone_Usage_And_Addiction_Analysis_7500_Rows[[#This Row],[gaming_hours]]</f>
        <v>4.88</v>
      </c>
      <c r="K4412" s="1">
        <f>Smartphone_Usage_And_Addiction_Analysis_7500_Rows[[#This Row],[sleep_hours]]-Smartphone_Usage_And_Addiction_Analysis_7500_Rows[[#This Row],[total_leisure_hours]]</f>
        <v>0.58999999999999986</v>
      </c>
      <c r="L4412" s="1">
        <v>228</v>
      </c>
      <c r="M4412" s="1">
        <v>23</v>
      </c>
      <c r="N4412" s="5">
        <f>Smartphone_Usage_And_Addiction_Analysis_7500_Rows[[#This Row],[app_opens_per_day]]/Smartphone_Usage_And_Addiction_Analysis_7500_Rows[[#This Row],[daily_screen_time_hours]]</f>
        <v>3.4901365705614569</v>
      </c>
      <c r="O4412" s="1">
        <v>8.19</v>
      </c>
      <c r="P4412" s="1" t="s">
        <v>32</v>
      </c>
      <c r="Q4412" s="1" t="s">
        <v>19</v>
      </c>
      <c r="R4412" s="1" t="s">
        <v>28</v>
      </c>
      <c r="S4412" s="1">
        <v>1</v>
      </c>
    </row>
    <row r="4413" spans="1:19" ht="18" customHeight="1" x14ac:dyDescent="0.25">
      <c r="A4413" s="10" t="s">
        <v>2941</v>
      </c>
      <c r="B4413" s="1">
        <v>22</v>
      </c>
      <c r="C4413" t="str">
        <f t="shared" si="68"/>
        <v>18-25 (Gen Z)</v>
      </c>
      <c r="D4413" s="1" t="s">
        <v>30</v>
      </c>
      <c r="E4413" s="1">
        <v>4.7</v>
      </c>
      <c r="F4413" s="1">
        <v>4.1399999999999997</v>
      </c>
      <c r="G4413" s="1">
        <v>0.33</v>
      </c>
      <c r="H4413" s="1">
        <v>4.57</v>
      </c>
      <c r="I4413" s="1">
        <v>5.51</v>
      </c>
      <c r="J4413" s="1">
        <f>Smartphone_Usage_And_Addiction_Analysis_7500_Rows[[#This Row],[social_media_hours]]+Smartphone_Usage_And_Addiction_Analysis_7500_Rows[[#This Row],[gaming_hours]]</f>
        <v>4.47</v>
      </c>
      <c r="K4413" s="1">
        <f>Smartphone_Usage_And_Addiction_Analysis_7500_Rows[[#This Row],[sleep_hours]]-Smartphone_Usage_And_Addiction_Analysis_7500_Rows[[#This Row],[total_leisure_hours]]</f>
        <v>1.04</v>
      </c>
      <c r="L4413" s="1">
        <v>98</v>
      </c>
      <c r="M4413" s="1">
        <v>90</v>
      </c>
      <c r="N4413" s="5">
        <f>Smartphone_Usage_And_Addiction_Analysis_7500_Rows[[#This Row],[app_opens_per_day]]/Smartphone_Usage_And_Addiction_Analysis_7500_Rows[[#This Row],[daily_screen_time_hours]]</f>
        <v>19.148936170212764</v>
      </c>
      <c r="O4413" s="1">
        <v>6.76</v>
      </c>
      <c r="P4413" s="1" t="s">
        <v>32</v>
      </c>
      <c r="Q4413" s="1" t="s">
        <v>23</v>
      </c>
      <c r="R4413" s="1" t="s">
        <v>24</v>
      </c>
      <c r="S4413" s="1">
        <v>1</v>
      </c>
    </row>
    <row r="4414" spans="1:19" ht="18" customHeight="1" x14ac:dyDescent="0.25">
      <c r="A4414" s="10" t="s">
        <v>6593</v>
      </c>
      <c r="B4414" s="1">
        <v>18</v>
      </c>
      <c r="C4414" s="1" t="str">
        <f t="shared" si="68"/>
        <v>18-25 (Gen Z)</v>
      </c>
      <c r="D4414" t="s">
        <v>7582</v>
      </c>
      <c r="E4414">
        <v>8.74</v>
      </c>
      <c r="F4414">
        <v>5.84</v>
      </c>
      <c r="G4414">
        <v>1.1399999999999999</v>
      </c>
      <c r="H4414">
        <v>4.58</v>
      </c>
      <c r="I4414">
        <v>6.7</v>
      </c>
      <c r="J4414" s="1">
        <f>Smartphone_Usage_And_Addiction_Analysis_7500_Rows[[#This Row],[social_media_hours]]+Smartphone_Usage_And_Addiction_Analysis_7500_Rows[[#This Row],[gaming_hours]]</f>
        <v>6.9799999999999995</v>
      </c>
      <c r="K4414" s="1">
        <f>Smartphone_Usage_And_Addiction_Analysis_7500_Rows[[#This Row],[sleep_hours]]-Smartphone_Usage_And_Addiction_Analysis_7500_Rows[[#This Row],[total_leisure_hours]]</f>
        <v>-0.27999999999999936</v>
      </c>
      <c r="L4414">
        <v>48</v>
      </c>
      <c r="M4414">
        <v>127</v>
      </c>
      <c r="N4414" s="5">
        <f>Smartphone_Usage_And_Addiction_Analysis_7500_Rows[[#This Row],[app_opens_per_day]]/Smartphone_Usage_And_Addiction_Analysis_7500_Rows[[#This Row],[daily_screen_time_hours]]</f>
        <v>14.530892448512585</v>
      </c>
      <c r="O4414">
        <v>11.13</v>
      </c>
      <c r="P4414" t="s">
        <v>22</v>
      </c>
      <c r="Q4414" t="s">
        <v>23</v>
      </c>
      <c r="R4414" t="s">
        <v>24</v>
      </c>
      <c r="S4414">
        <v>1</v>
      </c>
    </row>
    <row r="4415" spans="1:19" ht="18" customHeight="1" x14ac:dyDescent="0.25">
      <c r="A4415" s="10" t="s">
        <v>2942</v>
      </c>
      <c r="B4415" s="1">
        <v>30</v>
      </c>
      <c r="C4415" t="str">
        <f t="shared" si="68"/>
        <v>26-40 (Millennials)</v>
      </c>
      <c r="D4415" s="1" t="s">
        <v>30</v>
      </c>
      <c r="E4415" s="1">
        <v>5.16</v>
      </c>
      <c r="F4415" s="1">
        <v>1.61</v>
      </c>
      <c r="G4415" s="1">
        <v>1.49</v>
      </c>
      <c r="H4415" s="1">
        <v>4.83</v>
      </c>
      <c r="I4415" s="1">
        <v>7.76</v>
      </c>
      <c r="J4415" s="1">
        <f>Smartphone_Usage_And_Addiction_Analysis_7500_Rows[[#This Row],[social_media_hours]]+Smartphone_Usage_And_Addiction_Analysis_7500_Rows[[#This Row],[gaming_hours]]</f>
        <v>3.1</v>
      </c>
      <c r="K4415" s="1">
        <f>Smartphone_Usage_And_Addiction_Analysis_7500_Rows[[#This Row],[sleep_hours]]-Smartphone_Usage_And_Addiction_Analysis_7500_Rows[[#This Row],[total_leisure_hours]]</f>
        <v>4.66</v>
      </c>
      <c r="L4415" s="1">
        <v>32</v>
      </c>
      <c r="M4415" s="1">
        <v>172</v>
      </c>
      <c r="N4415" s="5">
        <f>Smartphone_Usage_And_Addiction_Analysis_7500_Rows[[#This Row],[app_opens_per_day]]/Smartphone_Usage_And_Addiction_Analysis_7500_Rows[[#This Row],[daily_screen_time_hours]]</f>
        <v>33.333333333333336</v>
      </c>
      <c r="O4415" s="1">
        <v>6.29</v>
      </c>
      <c r="P4415" s="1" t="s">
        <v>18</v>
      </c>
      <c r="Q4415" s="1" t="s">
        <v>19</v>
      </c>
      <c r="R4415" s="1" t="s">
        <v>51</v>
      </c>
      <c r="S4415" s="1">
        <v>0</v>
      </c>
    </row>
    <row r="4416" spans="1:19" ht="18" customHeight="1" x14ac:dyDescent="0.25">
      <c r="A4416" s="10" t="s">
        <v>2943</v>
      </c>
      <c r="B4416" s="1">
        <v>23</v>
      </c>
      <c r="C4416" t="str">
        <f t="shared" si="68"/>
        <v>18-25 (Gen Z)</v>
      </c>
      <c r="D4416" s="1" t="s">
        <v>30</v>
      </c>
      <c r="E4416" s="1">
        <v>5.39</v>
      </c>
      <c r="F4416" s="1">
        <v>3.28</v>
      </c>
      <c r="G4416" s="1">
        <v>1.52</v>
      </c>
      <c r="H4416" s="1">
        <v>3.58</v>
      </c>
      <c r="I4416" s="1">
        <v>6.72</v>
      </c>
      <c r="J4416" s="1">
        <f>Smartphone_Usage_And_Addiction_Analysis_7500_Rows[[#This Row],[social_media_hours]]+Smartphone_Usage_And_Addiction_Analysis_7500_Rows[[#This Row],[gaming_hours]]</f>
        <v>4.8</v>
      </c>
      <c r="K4416" s="1">
        <f>Smartphone_Usage_And_Addiction_Analysis_7500_Rows[[#This Row],[sleep_hours]]-Smartphone_Usage_And_Addiction_Analysis_7500_Rows[[#This Row],[total_leisure_hours]]</f>
        <v>1.92</v>
      </c>
      <c r="L4416" s="1">
        <v>41</v>
      </c>
      <c r="M4416" s="1">
        <v>78</v>
      </c>
      <c r="N4416" s="5">
        <f>Smartphone_Usage_And_Addiction_Analysis_7500_Rows[[#This Row],[app_opens_per_day]]/Smartphone_Usage_And_Addiction_Analysis_7500_Rows[[#This Row],[daily_screen_time_hours]]</f>
        <v>14.471243042671615</v>
      </c>
      <c r="O4416" s="1">
        <v>6.25</v>
      </c>
      <c r="P4416" s="1" t="s">
        <v>22</v>
      </c>
      <c r="Q4416" s="1" t="s">
        <v>23</v>
      </c>
      <c r="R4416" s="1" t="s">
        <v>51</v>
      </c>
      <c r="S4416" s="1">
        <v>0</v>
      </c>
    </row>
    <row r="4417" spans="1:19" ht="18" customHeight="1" x14ac:dyDescent="0.25">
      <c r="A4417" s="10" t="s">
        <v>2944</v>
      </c>
      <c r="B4417" s="1">
        <v>32</v>
      </c>
      <c r="C4417" t="str">
        <f t="shared" si="68"/>
        <v>26-40 (Millennials)</v>
      </c>
      <c r="D4417" s="1" t="s">
        <v>30</v>
      </c>
      <c r="E4417" s="1">
        <v>3.56</v>
      </c>
      <c r="F4417" s="1">
        <v>4.22</v>
      </c>
      <c r="G4417" s="1">
        <v>2.48</v>
      </c>
      <c r="H4417" s="1">
        <v>3.31</v>
      </c>
      <c r="I4417" s="1">
        <v>5.03</v>
      </c>
      <c r="J4417" s="1">
        <f>Smartphone_Usage_And_Addiction_Analysis_7500_Rows[[#This Row],[social_media_hours]]+Smartphone_Usage_And_Addiction_Analysis_7500_Rows[[#This Row],[gaming_hours]]</f>
        <v>6.6999999999999993</v>
      </c>
      <c r="K4417" s="1">
        <f>Smartphone_Usage_And_Addiction_Analysis_7500_Rows[[#This Row],[sleep_hours]]-Smartphone_Usage_And_Addiction_Analysis_7500_Rows[[#This Row],[total_leisure_hours]]</f>
        <v>-1.669999999999999</v>
      </c>
      <c r="L4417" s="1">
        <v>48</v>
      </c>
      <c r="M4417" s="1">
        <v>16</v>
      </c>
      <c r="N4417" s="5">
        <f>Smartphone_Usage_And_Addiction_Analysis_7500_Rows[[#This Row],[app_opens_per_day]]/Smartphone_Usage_And_Addiction_Analysis_7500_Rows[[#This Row],[daily_screen_time_hours]]</f>
        <v>4.4943820224719104</v>
      </c>
      <c r="O4417" s="1">
        <v>4.7300000000000004</v>
      </c>
      <c r="P4417" s="1" t="s">
        <v>18</v>
      </c>
      <c r="Q4417" s="1" t="s">
        <v>19</v>
      </c>
      <c r="R4417" s="1" t="s">
        <v>28</v>
      </c>
      <c r="S4417" s="1">
        <v>1</v>
      </c>
    </row>
    <row r="4418" spans="1:19" ht="18" customHeight="1" x14ac:dyDescent="0.25">
      <c r="A4418" s="10" t="s">
        <v>2945</v>
      </c>
      <c r="B4418" s="1">
        <v>20</v>
      </c>
      <c r="C4418" t="str">
        <f t="shared" ref="C4418:C4481" si="69">IF(B4418&lt;=25, "18-25 (Gen Z)", IF(B4418&lt;=40, "26-40 (Millennials)"))</f>
        <v>18-25 (Gen Z)</v>
      </c>
      <c r="D4418" s="1" t="s">
        <v>30</v>
      </c>
      <c r="E4418" s="1">
        <v>11.19</v>
      </c>
      <c r="F4418" s="1">
        <v>5.27</v>
      </c>
      <c r="G4418" s="1">
        <v>2.2000000000000002</v>
      </c>
      <c r="H4418" s="1">
        <v>4.18</v>
      </c>
      <c r="I4418" s="1">
        <v>4.5999999999999996</v>
      </c>
      <c r="J4418" s="1">
        <f>Smartphone_Usage_And_Addiction_Analysis_7500_Rows[[#This Row],[social_media_hours]]+Smartphone_Usage_And_Addiction_Analysis_7500_Rows[[#This Row],[gaming_hours]]</f>
        <v>7.47</v>
      </c>
      <c r="K4418" s="1">
        <f>Smartphone_Usage_And_Addiction_Analysis_7500_Rows[[#This Row],[sleep_hours]]-Smartphone_Usage_And_Addiction_Analysis_7500_Rows[[#This Row],[total_leisure_hours]]</f>
        <v>-2.87</v>
      </c>
      <c r="L4418" s="1">
        <v>64</v>
      </c>
      <c r="M4418" s="1">
        <v>35</v>
      </c>
      <c r="N4418" s="5">
        <f>Smartphone_Usage_And_Addiction_Analysis_7500_Rows[[#This Row],[app_opens_per_day]]/Smartphone_Usage_And_Addiction_Analysis_7500_Rows[[#This Row],[daily_screen_time_hours]]</f>
        <v>3.1277926720285971</v>
      </c>
      <c r="O4418" s="1">
        <v>12.3</v>
      </c>
      <c r="P4418" s="1" t="s">
        <v>32</v>
      </c>
      <c r="Q4418" s="1" t="s">
        <v>23</v>
      </c>
      <c r="R4418" s="1" t="s">
        <v>28</v>
      </c>
      <c r="S4418" s="1">
        <v>1</v>
      </c>
    </row>
    <row r="4419" spans="1:19" ht="18" customHeight="1" x14ac:dyDescent="0.25">
      <c r="A4419" s="10" t="s">
        <v>2946</v>
      </c>
      <c r="B4419" s="1">
        <v>19</v>
      </c>
      <c r="C4419" t="str">
        <f t="shared" si="69"/>
        <v>18-25 (Gen Z)</v>
      </c>
      <c r="D4419" s="1" t="s">
        <v>30</v>
      </c>
      <c r="E4419" s="1">
        <v>4.72</v>
      </c>
      <c r="F4419" s="1">
        <v>2.2200000000000002</v>
      </c>
      <c r="G4419" s="1">
        <v>0.44</v>
      </c>
      <c r="H4419" s="1">
        <v>5.58</v>
      </c>
      <c r="I4419" s="1">
        <v>4.9000000000000004</v>
      </c>
      <c r="J4419" s="1">
        <f>Smartphone_Usage_And_Addiction_Analysis_7500_Rows[[#This Row],[social_media_hours]]+Smartphone_Usage_And_Addiction_Analysis_7500_Rows[[#This Row],[gaming_hours]]</f>
        <v>2.66</v>
      </c>
      <c r="K4419" s="1">
        <f>Smartphone_Usage_And_Addiction_Analysis_7500_Rows[[#This Row],[sleep_hours]]-Smartphone_Usage_And_Addiction_Analysis_7500_Rows[[#This Row],[total_leisure_hours]]</f>
        <v>2.2400000000000002</v>
      </c>
      <c r="L4419" s="1">
        <v>80</v>
      </c>
      <c r="M4419" s="1">
        <v>90</v>
      </c>
      <c r="N4419" s="5">
        <f>Smartphone_Usage_And_Addiction_Analysis_7500_Rows[[#This Row],[app_opens_per_day]]/Smartphone_Usage_And_Addiction_Analysis_7500_Rows[[#This Row],[daily_screen_time_hours]]</f>
        <v>19.067796610169491</v>
      </c>
      <c r="O4419" s="1">
        <v>5.44</v>
      </c>
      <c r="P4419" s="1" t="s">
        <v>18</v>
      </c>
      <c r="Q4419" s="1" t="s">
        <v>23</v>
      </c>
      <c r="R4419" s="1" t="s">
        <v>20</v>
      </c>
      <c r="S4419" s="1">
        <v>0</v>
      </c>
    </row>
    <row r="4420" spans="1:19" ht="18" customHeight="1" x14ac:dyDescent="0.25">
      <c r="A4420" s="10" t="s">
        <v>2947</v>
      </c>
      <c r="B4420" s="1">
        <v>31</v>
      </c>
      <c r="C4420" t="str">
        <f t="shared" si="69"/>
        <v>26-40 (Millennials)</v>
      </c>
      <c r="D4420" s="1" t="s">
        <v>30</v>
      </c>
      <c r="E4420" s="1">
        <v>10.52</v>
      </c>
      <c r="F4420" s="1">
        <v>2.4</v>
      </c>
      <c r="G4420" s="1">
        <v>1.2</v>
      </c>
      <c r="H4420" s="1">
        <v>0.97</v>
      </c>
      <c r="I4420" s="1">
        <v>8.94</v>
      </c>
      <c r="J4420" s="1">
        <f>Smartphone_Usage_And_Addiction_Analysis_7500_Rows[[#This Row],[social_media_hours]]+Smartphone_Usage_And_Addiction_Analysis_7500_Rows[[#This Row],[gaming_hours]]</f>
        <v>3.5999999999999996</v>
      </c>
      <c r="K4420" s="1">
        <f>Smartphone_Usage_And_Addiction_Analysis_7500_Rows[[#This Row],[sleep_hours]]-Smartphone_Usage_And_Addiction_Analysis_7500_Rows[[#This Row],[total_leisure_hours]]</f>
        <v>5.34</v>
      </c>
      <c r="L4420" s="1">
        <v>83</v>
      </c>
      <c r="M4420" s="1">
        <v>67</v>
      </c>
      <c r="N4420" s="5">
        <f>Smartphone_Usage_And_Addiction_Analysis_7500_Rows[[#This Row],[app_opens_per_day]]/Smartphone_Usage_And_Addiction_Analysis_7500_Rows[[#This Row],[daily_screen_time_hours]]</f>
        <v>6.3688212927756656</v>
      </c>
      <c r="O4420" s="1">
        <v>13.35</v>
      </c>
      <c r="P4420" s="1" t="s">
        <v>18</v>
      </c>
      <c r="Q4420" s="1" t="s">
        <v>23</v>
      </c>
      <c r="R4420" s="1" t="s">
        <v>28</v>
      </c>
      <c r="S4420" s="1">
        <v>1</v>
      </c>
    </row>
    <row r="4421" spans="1:19" ht="18" customHeight="1" x14ac:dyDescent="0.25">
      <c r="A4421" s="10" t="s">
        <v>6594</v>
      </c>
      <c r="B4421" s="1">
        <v>27</v>
      </c>
      <c r="C4421" s="1" t="str">
        <f t="shared" si="69"/>
        <v>26-40 (Millennials)</v>
      </c>
      <c r="D4421" t="s">
        <v>7582</v>
      </c>
      <c r="E4421">
        <v>9.7100000000000009</v>
      </c>
      <c r="F4421">
        <v>0.98</v>
      </c>
      <c r="G4421">
        <v>2.62</v>
      </c>
      <c r="H4421">
        <v>2.73</v>
      </c>
      <c r="I4421">
        <v>4.6100000000000003</v>
      </c>
      <c r="J4421" s="1">
        <f>Smartphone_Usage_And_Addiction_Analysis_7500_Rows[[#This Row],[social_media_hours]]+Smartphone_Usage_And_Addiction_Analysis_7500_Rows[[#This Row],[gaming_hours]]</f>
        <v>3.6</v>
      </c>
      <c r="K4421" s="1">
        <f>Smartphone_Usage_And_Addiction_Analysis_7500_Rows[[#This Row],[sleep_hours]]-Smartphone_Usage_And_Addiction_Analysis_7500_Rows[[#This Row],[total_leisure_hours]]</f>
        <v>1.0100000000000002</v>
      </c>
      <c r="L4421">
        <v>70</v>
      </c>
      <c r="M4421">
        <v>112</v>
      </c>
      <c r="N4421" s="5">
        <f>Smartphone_Usage_And_Addiction_Analysis_7500_Rows[[#This Row],[app_opens_per_day]]/Smartphone_Usage_And_Addiction_Analysis_7500_Rows[[#This Row],[daily_screen_time_hours]]</f>
        <v>11.534500514933058</v>
      </c>
      <c r="O4421">
        <v>10.71</v>
      </c>
      <c r="P4421" t="s">
        <v>32</v>
      </c>
      <c r="Q4421" t="s">
        <v>23</v>
      </c>
      <c r="R4421" t="s">
        <v>24</v>
      </c>
      <c r="S4421">
        <v>1</v>
      </c>
    </row>
    <row r="4422" spans="1:19" ht="18" customHeight="1" x14ac:dyDescent="0.25">
      <c r="A4422" s="10" t="s">
        <v>2948</v>
      </c>
      <c r="B4422" s="1">
        <v>30</v>
      </c>
      <c r="C4422" t="str">
        <f t="shared" si="69"/>
        <v>26-40 (Millennials)</v>
      </c>
      <c r="D4422" s="1" t="s">
        <v>30</v>
      </c>
      <c r="E4422" s="1">
        <v>5.99</v>
      </c>
      <c r="F4422" s="1">
        <v>0.8</v>
      </c>
      <c r="G4422" s="1">
        <v>3.75</v>
      </c>
      <c r="H4422" s="1">
        <v>1.94</v>
      </c>
      <c r="I4422" s="1">
        <v>5.97</v>
      </c>
      <c r="J4422" s="1">
        <f>Smartphone_Usage_And_Addiction_Analysis_7500_Rows[[#This Row],[social_media_hours]]+Smartphone_Usage_And_Addiction_Analysis_7500_Rows[[#This Row],[gaming_hours]]</f>
        <v>4.55</v>
      </c>
      <c r="K4422" s="1">
        <f>Smartphone_Usage_And_Addiction_Analysis_7500_Rows[[#This Row],[sleep_hours]]-Smartphone_Usage_And_Addiction_Analysis_7500_Rows[[#This Row],[total_leisure_hours]]</f>
        <v>1.42</v>
      </c>
      <c r="L4422" s="1">
        <v>250</v>
      </c>
      <c r="M4422" s="1">
        <v>96</v>
      </c>
      <c r="N4422" s="5">
        <f>Smartphone_Usage_And_Addiction_Analysis_7500_Rows[[#This Row],[app_opens_per_day]]/Smartphone_Usage_And_Addiction_Analysis_7500_Rows[[#This Row],[daily_screen_time_hours]]</f>
        <v>16.026711185308848</v>
      </c>
      <c r="O4422" s="1">
        <v>8.61</v>
      </c>
      <c r="P4422" s="1" t="s">
        <v>22</v>
      </c>
      <c r="Q4422" s="1" t="s">
        <v>19</v>
      </c>
      <c r="R4422" s="1" t="s">
        <v>20</v>
      </c>
      <c r="S4422" s="1">
        <v>0</v>
      </c>
    </row>
    <row r="4423" spans="1:19" ht="18" customHeight="1" x14ac:dyDescent="0.25">
      <c r="A4423" s="10" t="s">
        <v>2949</v>
      </c>
      <c r="B4423" s="1">
        <v>29</v>
      </c>
      <c r="C4423" t="str">
        <f t="shared" si="69"/>
        <v>26-40 (Millennials)</v>
      </c>
      <c r="D4423" s="1" t="s">
        <v>17</v>
      </c>
      <c r="E4423" s="1">
        <v>5.08</v>
      </c>
      <c r="F4423" s="1">
        <v>1.93</v>
      </c>
      <c r="G4423" s="1">
        <v>0.08</v>
      </c>
      <c r="H4423" s="1">
        <v>2.66</v>
      </c>
      <c r="I4423" s="1">
        <v>6.46</v>
      </c>
      <c r="J4423" s="1">
        <f>Smartphone_Usage_And_Addiction_Analysis_7500_Rows[[#This Row],[social_media_hours]]+Smartphone_Usage_And_Addiction_Analysis_7500_Rows[[#This Row],[gaming_hours]]</f>
        <v>2.0099999999999998</v>
      </c>
      <c r="K4423" s="1">
        <f>Smartphone_Usage_And_Addiction_Analysis_7500_Rows[[#This Row],[sleep_hours]]-Smartphone_Usage_And_Addiction_Analysis_7500_Rows[[#This Row],[total_leisure_hours]]</f>
        <v>4.45</v>
      </c>
      <c r="L4423" s="1">
        <v>129</v>
      </c>
      <c r="M4423" s="1">
        <v>175</v>
      </c>
      <c r="N4423" s="5">
        <f>Smartphone_Usage_And_Addiction_Analysis_7500_Rows[[#This Row],[app_opens_per_day]]/Smartphone_Usage_And_Addiction_Analysis_7500_Rows[[#This Row],[daily_screen_time_hours]]</f>
        <v>34.448818897637793</v>
      </c>
      <c r="O4423" s="1">
        <v>7.53</v>
      </c>
      <c r="P4423" s="1" t="s">
        <v>18</v>
      </c>
      <c r="Q4423" s="1" t="s">
        <v>23</v>
      </c>
      <c r="R4423" s="1" t="s">
        <v>20</v>
      </c>
      <c r="S4423" s="1">
        <v>0</v>
      </c>
    </row>
    <row r="4424" spans="1:19" ht="18" customHeight="1" x14ac:dyDescent="0.25">
      <c r="A4424" s="10" t="s">
        <v>2950</v>
      </c>
      <c r="B4424" s="1">
        <v>26</v>
      </c>
      <c r="C4424" t="str">
        <f t="shared" si="69"/>
        <v>26-40 (Millennials)</v>
      </c>
      <c r="D4424" s="1" t="s">
        <v>30</v>
      </c>
      <c r="E4424" s="1">
        <v>3.58</v>
      </c>
      <c r="F4424" s="1">
        <v>4.88</v>
      </c>
      <c r="G4424" s="1">
        <v>0.6</v>
      </c>
      <c r="H4424" s="1">
        <v>5.72</v>
      </c>
      <c r="I4424" s="1">
        <v>5.74</v>
      </c>
      <c r="J4424" s="1">
        <f>Smartphone_Usage_And_Addiction_Analysis_7500_Rows[[#This Row],[social_media_hours]]+Smartphone_Usage_And_Addiction_Analysis_7500_Rows[[#This Row],[gaming_hours]]</f>
        <v>5.4799999999999995</v>
      </c>
      <c r="K4424" s="1">
        <f>Smartphone_Usage_And_Addiction_Analysis_7500_Rows[[#This Row],[sleep_hours]]-Smartphone_Usage_And_Addiction_Analysis_7500_Rows[[#This Row],[total_leisure_hours]]</f>
        <v>0.26000000000000068</v>
      </c>
      <c r="L4424" s="1">
        <v>130</v>
      </c>
      <c r="M4424" s="1">
        <v>85</v>
      </c>
      <c r="N4424" s="5">
        <f>Smartphone_Usage_And_Addiction_Analysis_7500_Rows[[#This Row],[app_opens_per_day]]/Smartphone_Usage_And_Addiction_Analysis_7500_Rows[[#This Row],[daily_screen_time_hours]]</f>
        <v>23.743016759776538</v>
      </c>
      <c r="O4424" s="1">
        <v>6.01</v>
      </c>
      <c r="P4424" s="1" t="s">
        <v>22</v>
      </c>
      <c r="Q4424" s="1" t="s">
        <v>23</v>
      </c>
      <c r="R4424" s="1" t="s">
        <v>28</v>
      </c>
      <c r="S4424" s="1">
        <v>1</v>
      </c>
    </row>
    <row r="4425" spans="1:19" ht="18" customHeight="1" x14ac:dyDescent="0.25">
      <c r="A4425" s="10" t="s">
        <v>6595</v>
      </c>
      <c r="B4425" s="1">
        <v>18</v>
      </c>
      <c r="C4425" s="1" t="str">
        <f t="shared" si="69"/>
        <v>18-25 (Gen Z)</v>
      </c>
      <c r="D4425" t="s">
        <v>7582</v>
      </c>
      <c r="E4425">
        <v>8.14</v>
      </c>
      <c r="F4425">
        <v>4.18</v>
      </c>
      <c r="G4425">
        <v>0.79</v>
      </c>
      <c r="H4425">
        <v>2.4300000000000002</v>
      </c>
      <c r="I4425">
        <v>7.91</v>
      </c>
      <c r="J4425" s="1">
        <f>Smartphone_Usage_And_Addiction_Analysis_7500_Rows[[#This Row],[social_media_hours]]+Smartphone_Usage_And_Addiction_Analysis_7500_Rows[[#This Row],[gaming_hours]]</f>
        <v>4.97</v>
      </c>
      <c r="K4425" s="1">
        <f>Smartphone_Usage_And_Addiction_Analysis_7500_Rows[[#This Row],[sleep_hours]]-Smartphone_Usage_And_Addiction_Analysis_7500_Rows[[#This Row],[total_leisure_hours]]</f>
        <v>2.9400000000000004</v>
      </c>
      <c r="L4425">
        <v>233</v>
      </c>
      <c r="M4425">
        <v>148</v>
      </c>
      <c r="N4425" s="5">
        <f>Smartphone_Usage_And_Addiction_Analysis_7500_Rows[[#This Row],[app_opens_per_day]]/Smartphone_Usage_And_Addiction_Analysis_7500_Rows[[#This Row],[daily_screen_time_hours]]</f>
        <v>18.18181818181818</v>
      </c>
      <c r="O4425">
        <v>9.33</v>
      </c>
      <c r="P4425" t="s">
        <v>18</v>
      </c>
      <c r="Q4425" t="s">
        <v>19</v>
      </c>
      <c r="R4425" t="s">
        <v>28</v>
      </c>
      <c r="S4425">
        <v>1</v>
      </c>
    </row>
    <row r="4426" spans="1:19" ht="18" customHeight="1" x14ac:dyDescent="0.25">
      <c r="A4426" s="10" t="s">
        <v>2951</v>
      </c>
      <c r="B4426" s="1">
        <v>26</v>
      </c>
      <c r="C4426" t="str">
        <f t="shared" si="69"/>
        <v>26-40 (Millennials)</v>
      </c>
      <c r="D4426" s="1" t="s">
        <v>30</v>
      </c>
      <c r="E4426" s="1">
        <v>8.73</v>
      </c>
      <c r="F4426" s="1">
        <v>2.72</v>
      </c>
      <c r="G4426" s="1">
        <v>0.39</v>
      </c>
      <c r="H4426" s="1">
        <v>5.47</v>
      </c>
      <c r="I4426" s="1">
        <v>5.15</v>
      </c>
      <c r="J4426" s="1">
        <f>Smartphone_Usage_And_Addiction_Analysis_7500_Rows[[#This Row],[social_media_hours]]+Smartphone_Usage_And_Addiction_Analysis_7500_Rows[[#This Row],[gaming_hours]]</f>
        <v>3.1100000000000003</v>
      </c>
      <c r="K4426" s="1">
        <f>Smartphone_Usage_And_Addiction_Analysis_7500_Rows[[#This Row],[sleep_hours]]-Smartphone_Usage_And_Addiction_Analysis_7500_Rows[[#This Row],[total_leisure_hours]]</f>
        <v>2.04</v>
      </c>
      <c r="L4426" s="1">
        <v>136</v>
      </c>
      <c r="M4426" s="1">
        <v>36</v>
      </c>
      <c r="N4426" s="5">
        <f>Smartphone_Usage_And_Addiction_Analysis_7500_Rows[[#This Row],[app_opens_per_day]]/Smartphone_Usage_And_Addiction_Analysis_7500_Rows[[#This Row],[daily_screen_time_hours]]</f>
        <v>4.1237113402061851</v>
      </c>
      <c r="O4426" s="1">
        <v>9.35</v>
      </c>
      <c r="P4426" s="1" t="s">
        <v>18</v>
      </c>
      <c r="Q4426" s="1" t="s">
        <v>19</v>
      </c>
      <c r="R4426" s="1" t="s">
        <v>28</v>
      </c>
      <c r="S4426" s="1">
        <v>1</v>
      </c>
    </row>
    <row r="4427" spans="1:19" ht="18" customHeight="1" x14ac:dyDescent="0.25">
      <c r="A4427" s="10" t="s">
        <v>2952</v>
      </c>
      <c r="B4427" s="1">
        <v>26</v>
      </c>
      <c r="C4427" t="str">
        <f t="shared" si="69"/>
        <v>26-40 (Millennials)</v>
      </c>
      <c r="D4427" s="1" t="s">
        <v>30</v>
      </c>
      <c r="E4427" s="1">
        <v>11.81</v>
      </c>
      <c r="F4427" s="1">
        <v>1.8</v>
      </c>
      <c r="G4427" s="1">
        <v>2.0699999999999998</v>
      </c>
      <c r="H4427" s="1">
        <v>4.66</v>
      </c>
      <c r="I4427" s="1">
        <v>7.7</v>
      </c>
      <c r="J4427" s="1">
        <f>Smartphone_Usage_And_Addiction_Analysis_7500_Rows[[#This Row],[social_media_hours]]+Smartphone_Usage_And_Addiction_Analysis_7500_Rows[[#This Row],[gaming_hours]]</f>
        <v>3.87</v>
      </c>
      <c r="K4427" s="1">
        <f>Smartphone_Usage_And_Addiction_Analysis_7500_Rows[[#This Row],[sleep_hours]]-Smartphone_Usage_And_Addiction_Analysis_7500_Rows[[#This Row],[total_leisure_hours]]</f>
        <v>3.83</v>
      </c>
      <c r="L4427" s="1">
        <v>207</v>
      </c>
      <c r="M4427" s="1">
        <v>171</v>
      </c>
      <c r="N4427" s="5">
        <f>Smartphone_Usage_And_Addiction_Analysis_7500_Rows[[#This Row],[app_opens_per_day]]/Smartphone_Usage_And_Addiction_Analysis_7500_Rows[[#This Row],[daily_screen_time_hours]]</f>
        <v>14.479254868755291</v>
      </c>
      <c r="O4427" s="1">
        <v>13.71</v>
      </c>
      <c r="P4427" s="1" t="s">
        <v>32</v>
      </c>
      <c r="Q4427" s="1" t="s">
        <v>19</v>
      </c>
      <c r="R4427" s="1" t="s">
        <v>28</v>
      </c>
      <c r="S4427" s="1">
        <v>1</v>
      </c>
    </row>
    <row r="4428" spans="1:19" ht="18" customHeight="1" x14ac:dyDescent="0.25">
      <c r="A4428" s="10" t="s">
        <v>6596</v>
      </c>
      <c r="B4428" s="1">
        <v>19</v>
      </c>
      <c r="C4428" s="1" t="str">
        <f t="shared" si="69"/>
        <v>18-25 (Gen Z)</v>
      </c>
      <c r="D4428" t="s">
        <v>7582</v>
      </c>
      <c r="E4428">
        <v>11.37</v>
      </c>
      <c r="F4428">
        <v>1.02</v>
      </c>
      <c r="G4428">
        <v>1.53</v>
      </c>
      <c r="H4428">
        <v>1.66</v>
      </c>
      <c r="I4428">
        <v>7.05</v>
      </c>
      <c r="J4428" s="1">
        <f>Smartphone_Usage_And_Addiction_Analysis_7500_Rows[[#This Row],[social_media_hours]]+Smartphone_Usage_And_Addiction_Analysis_7500_Rows[[#This Row],[gaming_hours]]</f>
        <v>2.5499999999999998</v>
      </c>
      <c r="K4428" s="1">
        <f>Smartphone_Usage_And_Addiction_Analysis_7500_Rows[[#This Row],[sleep_hours]]-Smartphone_Usage_And_Addiction_Analysis_7500_Rows[[#This Row],[total_leisure_hours]]</f>
        <v>4.5</v>
      </c>
      <c r="L4428">
        <v>208</v>
      </c>
      <c r="M4428">
        <v>53</v>
      </c>
      <c r="N4428" s="5">
        <f>Smartphone_Usage_And_Addiction_Analysis_7500_Rows[[#This Row],[app_opens_per_day]]/Smartphone_Usage_And_Addiction_Analysis_7500_Rows[[#This Row],[daily_screen_time_hours]]</f>
        <v>4.6613896218117858</v>
      </c>
      <c r="O4428">
        <v>13.52</v>
      </c>
      <c r="P4428" t="s">
        <v>18</v>
      </c>
      <c r="Q4428" t="s">
        <v>19</v>
      </c>
      <c r="R4428" t="s">
        <v>24</v>
      </c>
      <c r="S4428">
        <v>1</v>
      </c>
    </row>
    <row r="4429" spans="1:19" ht="18" customHeight="1" x14ac:dyDescent="0.25">
      <c r="A4429" s="10" t="s">
        <v>6597</v>
      </c>
      <c r="B4429" s="1">
        <v>25</v>
      </c>
      <c r="C4429" s="1" t="str">
        <f t="shared" si="69"/>
        <v>18-25 (Gen Z)</v>
      </c>
      <c r="D4429" t="s">
        <v>7582</v>
      </c>
      <c r="E4429">
        <v>4.21</v>
      </c>
      <c r="F4429">
        <v>3.54</v>
      </c>
      <c r="G4429">
        <v>1.45</v>
      </c>
      <c r="H4429">
        <v>4.6100000000000003</v>
      </c>
      <c r="I4429">
        <v>5.04</v>
      </c>
      <c r="J4429" s="1">
        <f>Smartphone_Usage_And_Addiction_Analysis_7500_Rows[[#This Row],[social_media_hours]]+Smartphone_Usage_And_Addiction_Analysis_7500_Rows[[#This Row],[gaming_hours]]</f>
        <v>4.99</v>
      </c>
      <c r="K4429" s="1">
        <f>Smartphone_Usage_And_Addiction_Analysis_7500_Rows[[#This Row],[sleep_hours]]-Smartphone_Usage_And_Addiction_Analysis_7500_Rows[[#This Row],[total_leisure_hours]]</f>
        <v>4.9999999999999822E-2</v>
      </c>
      <c r="L4429">
        <v>197</v>
      </c>
      <c r="M4429">
        <v>170</v>
      </c>
      <c r="N4429" s="5">
        <f>Smartphone_Usage_And_Addiction_Analysis_7500_Rows[[#This Row],[app_opens_per_day]]/Smartphone_Usage_And_Addiction_Analysis_7500_Rows[[#This Row],[daily_screen_time_hours]]</f>
        <v>40.380047505938244</v>
      </c>
      <c r="O4429">
        <v>5.13</v>
      </c>
      <c r="P4429" t="s">
        <v>18</v>
      </c>
      <c r="Q4429" t="s">
        <v>19</v>
      </c>
      <c r="R4429" t="s">
        <v>20</v>
      </c>
      <c r="S4429">
        <v>0</v>
      </c>
    </row>
    <row r="4430" spans="1:19" ht="18" customHeight="1" x14ac:dyDescent="0.25">
      <c r="A4430" s="10" t="s">
        <v>2953</v>
      </c>
      <c r="B4430" s="1">
        <v>24</v>
      </c>
      <c r="C4430" t="str">
        <f t="shared" si="69"/>
        <v>18-25 (Gen Z)</v>
      </c>
      <c r="D4430" s="1" t="s">
        <v>30</v>
      </c>
      <c r="E4430" s="1">
        <v>3.02</v>
      </c>
      <c r="F4430" s="1">
        <v>0.65</v>
      </c>
      <c r="G4430" s="1">
        <v>0.69</v>
      </c>
      <c r="H4430" s="1">
        <v>1.81</v>
      </c>
      <c r="I4430" s="1">
        <v>6.89</v>
      </c>
      <c r="J4430" s="1">
        <f>Smartphone_Usage_And_Addiction_Analysis_7500_Rows[[#This Row],[social_media_hours]]+Smartphone_Usage_And_Addiction_Analysis_7500_Rows[[#This Row],[gaming_hours]]</f>
        <v>1.3399999999999999</v>
      </c>
      <c r="K4430" s="1">
        <f>Smartphone_Usage_And_Addiction_Analysis_7500_Rows[[#This Row],[sleep_hours]]-Smartphone_Usage_And_Addiction_Analysis_7500_Rows[[#This Row],[total_leisure_hours]]</f>
        <v>5.55</v>
      </c>
      <c r="L4430" s="1">
        <v>151</v>
      </c>
      <c r="M4430" s="1">
        <v>69</v>
      </c>
      <c r="N4430" s="5">
        <f>Smartphone_Usage_And_Addiction_Analysis_7500_Rows[[#This Row],[app_opens_per_day]]/Smartphone_Usage_And_Addiction_Analysis_7500_Rows[[#This Row],[daily_screen_time_hours]]</f>
        <v>22.847682119205299</v>
      </c>
      <c r="O4430" s="1">
        <v>5.8</v>
      </c>
      <c r="P4430" s="1" t="s">
        <v>32</v>
      </c>
      <c r="Q4430" s="1" t="s">
        <v>19</v>
      </c>
      <c r="R4430" s="1" t="s">
        <v>51</v>
      </c>
      <c r="S4430" s="1">
        <v>0</v>
      </c>
    </row>
    <row r="4431" spans="1:19" ht="18" customHeight="1" x14ac:dyDescent="0.25">
      <c r="A4431" s="10" t="s">
        <v>2954</v>
      </c>
      <c r="B4431" s="1">
        <v>21</v>
      </c>
      <c r="C4431" t="str">
        <f t="shared" si="69"/>
        <v>18-25 (Gen Z)</v>
      </c>
      <c r="D4431" s="1" t="s">
        <v>30</v>
      </c>
      <c r="E4431" s="1">
        <v>6.73</v>
      </c>
      <c r="F4431" s="1">
        <v>3.64</v>
      </c>
      <c r="G4431" s="1">
        <v>1.97</v>
      </c>
      <c r="H4431" s="1">
        <v>2.7</v>
      </c>
      <c r="I4431" s="1">
        <v>7.57</v>
      </c>
      <c r="J4431" s="1">
        <f>Smartphone_Usage_And_Addiction_Analysis_7500_Rows[[#This Row],[social_media_hours]]+Smartphone_Usage_And_Addiction_Analysis_7500_Rows[[#This Row],[gaming_hours]]</f>
        <v>5.61</v>
      </c>
      <c r="K4431" s="1">
        <f>Smartphone_Usage_And_Addiction_Analysis_7500_Rows[[#This Row],[sleep_hours]]-Smartphone_Usage_And_Addiction_Analysis_7500_Rows[[#This Row],[total_leisure_hours]]</f>
        <v>1.96</v>
      </c>
      <c r="L4431" s="1">
        <v>166</v>
      </c>
      <c r="M4431" s="1">
        <v>126</v>
      </c>
      <c r="N4431" s="5">
        <f>Smartphone_Usage_And_Addiction_Analysis_7500_Rows[[#This Row],[app_opens_per_day]]/Smartphone_Usage_And_Addiction_Analysis_7500_Rows[[#This Row],[daily_screen_time_hours]]</f>
        <v>18.722139673105495</v>
      </c>
      <c r="O4431" s="1">
        <v>7.25</v>
      </c>
      <c r="P4431" s="1" t="s">
        <v>32</v>
      </c>
      <c r="Q4431" s="1" t="s">
        <v>19</v>
      </c>
      <c r="R4431" s="1" t="s">
        <v>51</v>
      </c>
      <c r="S4431" s="1">
        <v>0</v>
      </c>
    </row>
    <row r="4432" spans="1:19" ht="18" customHeight="1" x14ac:dyDescent="0.25">
      <c r="A4432" s="10" t="s">
        <v>2955</v>
      </c>
      <c r="B4432" s="1">
        <v>22</v>
      </c>
      <c r="C4432" t="str">
        <f t="shared" si="69"/>
        <v>18-25 (Gen Z)</v>
      </c>
      <c r="D4432" s="1" t="s">
        <v>17</v>
      </c>
      <c r="E4432" s="1">
        <v>8.52</v>
      </c>
      <c r="F4432" s="1">
        <v>5.54</v>
      </c>
      <c r="G4432" s="1">
        <v>0.6</v>
      </c>
      <c r="H4432" s="1">
        <v>1.76</v>
      </c>
      <c r="I4432" s="1">
        <v>8.92</v>
      </c>
      <c r="J4432" s="1">
        <f>Smartphone_Usage_And_Addiction_Analysis_7500_Rows[[#This Row],[social_media_hours]]+Smartphone_Usage_And_Addiction_Analysis_7500_Rows[[#This Row],[gaming_hours]]</f>
        <v>6.14</v>
      </c>
      <c r="K4432" s="1">
        <f>Smartphone_Usage_And_Addiction_Analysis_7500_Rows[[#This Row],[sleep_hours]]-Smartphone_Usage_And_Addiction_Analysis_7500_Rows[[#This Row],[total_leisure_hours]]</f>
        <v>2.7800000000000002</v>
      </c>
      <c r="L4432" s="1">
        <v>103</v>
      </c>
      <c r="M4432" s="1">
        <v>159</v>
      </c>
      <c r="N4432" s="5">
        <f>Smartphone_Usage_And_Addiction_Analysis_7500_Rows[[#This Row],[app_opens_per_day]]/Smartphone_Usage_And_Addiction_Analysis_7500_Rows[[#This Row],[daily_screen_time_hours]]</f>
        <v>18.661971830985916</v>
      </c>
      <c r="O4432" s="1">
        <v>9.33</v>
      </c>
      <c r="P4432" s="1" t="s">
        <v>32</v>
      </c>
      <c r="Q4432" s="1" t="s">
        <v>19</v>
      </c>
      <c r="R4432" s="1" t="s">
        <v>24</v>
      </c>
      <c r="S4432" s="1">
        <v>1</v>
      </c>
    </row>
    <row r="4433" spans="1:19" ht="18" customHeight="1" x14ac:dyDescent="0.25">
      <c r="A4433" s="10" t="s">
        <v>6598</v>
      </c>
      <c r="B4433" s="1">
        <v>20</v>
      </c>
      <c r="C4433" s="1" t="str">
        <f t="shared" si="69"/>
        <v>18-25 (Gen Z)</v>
      </c>
      <c r="D4433" t="s">
        <v>7582</v>
      </c>
      <c r="E4433">
        <v>11.15</v>
      </c>
      <c r="F4433">
        <v>1.86</v>
      </c>
      <c r="G4433">
        <v>1.73</v>
      </c>
      <c r="H4433">
        <v>4.42</v>
      </c>
      <c r="I4433">
        <v>6.95</v>
      </c>
      <c r="J4433" s="1">
        <f>Smartphone_Usage_And_Addiction_Analysis_7500_Rows[[#This Row],[social_media_hours]]+Smartphone_Usage_And_Addiction_Analysis_7500_Rows[[#This Row],[gaming_hours]]</f>
        <v>3.59</v>
      </c>
      <c r="K4433" s="1">
        <f>Smartphone_Usage_And_Addiction_Analysis_7500_Rows[[#This Row],[sleep_hours]]-Smartphone_Usage_And_Addiction_Analysis_7500_Rows[[#This Row],[total_leisure_hours]]</f>
        <v>3.3600000000000003</v>
      </c>
      <c r="L4433">
        <v>137</v>
      </c>
      <c r="M4433">
        <v>50</v>
      </c>
      <c r="N4433" s="5">
        <f>Smartphone_Usage_And_Addiction_Analysis_7500_Rows[[#This Row],[app_opens_per_day]]/Smartphone_Usage_And_Addiction_Analysis_7500_Rows[[#This Row],[daily_screen_time_hours]]</f>
        <v>4.4843049327354256</v>
      </c>
      <c r="O4433">
        <v>13.45</v>
      </c>
      <c r="P4433" t="s">
        <v>18</v>
      </c>
      <c r="Q4433" t="s">
        <v>19</v>
      </c>
      <c r="R4433" t="s">
        <v>24</v>
      </c>
      <c r="S4433">
        <v>1</v>
      </c>
    </row>
    <row r="4434" spans="1:19" ht="18" customHeight="1" x14ac:dyDescent="0.25">
      <c r="A4434" s="10" t="s">
        <v>6599</v>
      </c>
      <c r="B4434" s="1">
        <v>18</v>
      </c>
      <c r="C4434" s="1" t="str">
        <f t="shared" si="69"/>
        <v>18-25 (Gen Z)</v>
      </c>
      <c r="D4434" t="s">
        <v>7582</v>
      </c>
      <c r="E4434">
        <v>8.17</v>
      </c>
      <c r="F4434">
        <v>1.07</v>
      </c>
      <c r="G4434">
        <v>3.17</v>
      </c>
      <c r="H4434">
        <v>4.16</v>
      </c>
      <c r="I4434">
        <v>4.91</v>
      </c>
      <c r="J4434" s="1">
        <f>Smartphone_Usage_And_Addiction_Analysis_7500_Rows[[#This Row],[social_media_hours]]+Smartphone_Usage_And_Addiction_Analysis_7500_Rows[[#This Row],[gaming_hours]]</f>
        <v>4.24</v>
      </c>
      <c r="K4434" s="1">
        <f>Smartphone_Usage_And_Addiction_Analysis_7500_Rows[[#This Row],[sleep_hours]]-Smartphone_Usage_And_Addiction_Analysis_7500_Rows[[#This Row],[total_leisure_hours]]</f>
        <v>0.66999999999999993</v>
      </c>
      <c r="L4434">
        <v>233</v>
      </c>
      <c r="M4434">
        <v>124</v>
      </c>
      <c r="N4434" s="5">
        <f>Smartphone_Usage_And_Addiction_Analysis_7500_Rows[[#This Row],[app_opens_per_day]]/Smartphone_Usage_And_Addiction_Analysis_7500_Rows[[#This Row],[daily_screen_time_hours]]</f>
        <v>15.177478580171359</v>
      </c>
      <c r="O4434">
        <v>10.050000000000001</v>
      </c>
      <c r="P4434" t="s">
        <v>32</v>
      </c>
      <c r="Q4434" t="s">
        <v>19</v>
      </c>
      <c r="R4434" t="s">
        <v>28</v>
      </c>
      <c r="S4434">
        <v>1</v>
      </c>
    </row>
    <row r="4435" spans="1:19" ht="18" customHeight="1" x14ac:dyDescent="0.25">
      <c r="A4435" s="10" t="s">
        <v>6600</v>
      </c>
      <c r="B4435" s="1">
        <v>22</v>
      </c>
      <c r="C4435" s="1" t="str">
        <f t="shared" si="69"/>
        <v>18-25 (Gen Z)</v>
      </c>
      <c r="D4435" t="s">
        <v>7582</v>
      </c>
      <c r="E4435">
        <v>5.61</v>
      </c>
      <c r="F4435">
        <v>2.62</v>
      </c>
      <c r="G4435">
        <v>0.64</v>
      </c>
      <c r="H4435">
        <v>5.55</v>
      </c>
      <c r="I4435">
        <v>6.3</v>
      </c>
      <c r="J4435" s="1">
        <f>Smartphone_Usage_And_Addiction_Analysis_7500_Rows[[#This Row],[social_media_hours]]+Smartphone_Usage_And_Addiction_Analysis_7500_Rows[[#This Row],[gaming_hours]]</f>
        <v>3.2600000000000002</v>
      </c>
      <c r="K4435" s="1">
        <f>Smartphone_Usage_And_Addiction_Analysis_7500_Rows[[#This Row],[sleep_hours]]-Smartphone_Usage_And_Addiction_Analysis_7500_Rows[[#This Row],[total_leisure_hours]]</f>
        <v>3.0399999999999996</v>
      </c>
      <c r="L4435">
        <v>116</v>
      </c>
      <c r="M4435">
        <v>48</v>
      </c>
      <c r="N4435" s="5">
        <f>Smartphone_Usage_And_Addiction_Analysis_7500_Rows[[#This Row],[app_opens_per_day]]/Smartphone_Usage_And_Addiction_Analysis_7500_Rows[[#This Row],[daily_screen_time_hours]]</f>
        <v>8.5561497326203195</v>
      </c>
      <c r="O4435">
        <v>7.6</v>
      </c>
      <c r="P4435" t="s">
        <v>22</v>
      </c>
      <c r="Q4435" t="s">
        <v>19</v>
      </c>
      <c r="R4435" t="s">
        <v>51</v>
      </c>
      <c r="S4435">
        <v>0</v>
      </c>
    </row>
    <row r="4436" spans="1:19" ht="18" customHeight="1" x14ac:dyDescent="0.25">
      <c r="A4436" s="10" t="s">
        <v>2956</v>
      </c>
      <c r="B4436" s="1">
        <v>27</v>
      </c>
      <c r="C4436" t="str">
        <f t="shared" si="69"/>
        <v>26-40 (Millennials)</v>
      </c>
      <c r="D4436" s="1" t="s">
        <v>17</v>
      </c>
      <c r="E4436" s="1">
        <v>8.7899999999999991</v>
      </c>
      <c r="F4436" s="1">
        <v>4.33</v>
      </c>
      <c r="G4436" s="1">
        <v>3.99</v>
      </c>
      <c r="H4436" s="1">
        <v>4.13</v>
      </c>
      <c r="I4436" s="1">
        <v>7.39</v>
      </c>
      <c r="J4436" s="1">
        <f>Smartphone_Usage_And_Addiction_Analysis_7500_Rows[[#This Row],[social_media_hours]]+Smartphone_Usage_And_Addiction_Analysis_7500_Rows[[#This Row],[gaming_hours]]</f>
        <v>8.32</v>
      </c>
      <c r="K4436" s="1">
        <f>Smartphone_Usage_And_Addiction_Analysis_7500_Rows[[#This Row],[sleep_hours]]-Smartphone_Usage_And_Addiction_Analysis_7500_Rows[[#This Row],[total_leisure_hours]]</f>
        <v>-0.9300000000000006</v>
      </c>
      <c r="L4436" s="1">
        <v>244</v>
      </c>
      <c r="M4436" s="1">
        <v>74</v>
      </c>
      <c r="N4436" s="5">
        <f>Smartphone_Usage_And_Addiction_Analysis_7500_Rows[[#This Row],[app_opens_per_day]]/Smartphone_Usage_And_Addiction_Analysis_7500_Rows[[#This Row],[daily_screen_time_hours]]</f>
        <v>8.4186575654152449</v>
      </c>
      <c r="O4436" s="1">
        <v>9.64</v>
      </c>
      <c r="P4436" s="1" t="s">
        <v>32</v>
      </c>
      <c r="Q4436" s="1" t="s">
        <v>19</v>
      </c>
      <c r="R4436" s="1" t="s">
        <v>28</v>
      </c>
      <c r="S4436" s="1">
        <v>1</v>
      </c>
    </row>
    <row r="4437" spans="1:19" ht="18" customHeight="1" x14ac:dyDescent="0.25">
      <c r="A4437" s="10" t="s">
        <v>2957</v>
      </c>
      <c r="B4437" s="1">
        <v>22</v>
      </c>
      <c r="C4437" t="str">
        <f t="shared" si="69"/>
        <v>18-25 (Gen Z)</v>
      </c>
      <c r="D4437" s="1" t="s">
        <v>30</v>
      </c>
      <c r="E4437" s="1">
        <v>5.27</v>
      </c>
      <c r="F4437" s="1">
        <v>5.21</v>
      </c>
      <c r="G4437" s="1">
        <v>0.8</v>
      </c>
      <c r="H4437" s="1">
        <v>5.92</v>
      </c>
      <c r="I4437" s="1">
        <v>7</v>
      </c>
      <c r="J4437" s="1">
        <f>Smartphone_Usage_And_Addiction_Analysis_7500_Rows[[#This Row],[social_media_hours]]+Smartphone_Usage_And_Addiction_Analysis_7500_Rows[[#This Row],[gaming_hours]]</f>
        <v>6.01</v>
      </c>
      <c r="K4437" s="1">
        <f>Smartphone_Usage_And_Addiction_Analysis_7500_Rows[[#This Row],[sleep_hours]]-Smartphone_Usage_And_Addiction_Analysis_7500_Rows[[#This Row],[total_leisure_hours]]</f>
        <v>0.99000000000000021</v>
      </c>
      <c r="L4437" s="1">
        <v>74</v>
      </c>
      <c r="M4437" s="1">
        <v>115</v>
      </c>
      <c r="N4437" s="5">
        <f>Smartphone_Usage_And_Addiction_Analysis_7500_Rows[[#This Row],[app_opens_per_day]]/Smartphone_Usage_And_Addiction_Analysis_7500_Rows[[#This Row],[daily_screen_time_hours]]</f>
        <v>21.821631878557877</v>
      </c>
      <c r="O4437" s="1">
        <v>7.05</v>
      </c>
      <c r="P4437" s="1" t="s">
        <v>22</v>
      </c>
      <c r="Q4437" s="1" t="s">
        <v>19</v>
      </c>
      <c r="R4437" s="1" t="s">
        <v>24</v>
      </c>
      <c r="S4437" s="1">
        <v>1</v>
      </c>
    </row>
    <row r="4438" spans="1:19" ht="18" customHeight="1" x14ac:dyDescent="0.25">
      <c r="A4438" s="10" t="s">
        <v>2958</v>
      </c>
      <c r="B4438" s="1">
        <v>21</v>
      </c>
      <c r="C4438" t="str">
        <f t="shared" si="69"/>
        <v>18-25 (Gen Z)</v>
      </c>
      <c r="D4438" s="1" t="s">
        <v>30</v>
      </c>
      <c r="E4438" s="1">
        <v>5.64</v>
      </c>
      <c r="F4438" s="1">
        <v>6</v>
      </c>
      <c r="G4438" s="1">
        <v>3.74</v>
      </c>
      <c r="H4438" s="1">
        <v>4.78</v>
      </c>
      <c r="I4438" s="1">
        <v>8.74</v>
      </c>
      <c r="J4438" s="1">
        <f>Smartphone_Usage_And_Addiction_Analysis_7500_Rows[[#This Row],[social_media_hours]]+Smartphone_Usage_And_Addiction_Analysis_7500_Rows[[#This Row],[gaming_hours]]</f>
        <v>9.74</v>
      </c>
      <c r="K4438" s="1">
        <f>Smartphone_Usage_And_Addiction_Analysis_7500_Rows[[#This Row],[sleep_hours]]-Smartphone_Usage_And_Addiction_Analysis_7500_Rows[[#This Row],[total_leisure_hours]]</f>
        <v>-1</v>
      </c>
      <c r="L4438" s="1">
        <v>158</v>
      </c>
      <c r="M4438" s="1">
        <v>86</v>
      </c>
      <c r="N4438" s="5">
        <f>Smartphone_Usage_And_Addiction_Analysis_7500_Rows[[#This Row],[app_opens_per_day]]/Smartphone_Usage_And_Addiction_Analysis_7500_Rows[[#This Row],[daily_screen_time_hours]]</f>
        <v>15.24822695035461</v>
      </c>
      <c r="O4438" s="1">
        <v>7.33</v>
      </c>
      <c r="P4438" s="1" t="s">
        <v>32</v>
      </c>
      <c r="Q4438" s="1" t="s">
        <v>19</v>
      </c>
      <c r="R4438" s="1" t="s">
        <v>24</v>
      </c>
      <c r="S4438" s="1">
        <v>1</v>
      </c>
    </row>
    <row r="4439" spans="1:19" ht="18" customHeight="1" x14ac:dyDescent="0.25">
      <c r="A4439" s="10" t="s">
        <v>6601</v>
      </c>
      <c r="B4439" s="1">
        <v>32</v>
      </c>
      <c r="C4439" s="1" t="str">
        <f t="shared" si="69"/>
        <v>26-40 (Millennials)</v>
      </c>
      <c r="D4439" t="s">
        <v>7582</v>
      </c>
      <c r="E4439">
        <v>5.55</v>
      </c>
      <c r="F4439">
        <v>1</v>
      </c>
      <c r="G4439">
        <v>1.7</v>
      </c>
      <c r="H4439">
        <v>1.68</v>
      </c>
      <c r="I4439">
        <v>5.71</v>
      </c>
      <c r="J4439" s="1">
        <f>Smartphone_Usage_And_Addiction_Analysis_7500_Rows[[#This Row],[social_media_hours]]+Smartphone_Usage_And_Addiction_Analysis_7500_Rows[[#This Row],[gaming_hours]]</f>
        <v>2.7</v>
      </c>
      <c r="K4439" s="1">
        <f>Smartphone_Usage_And_Addiction_Analysis_7500_Rows[[#This Row],[sleep_hours]]-Smartphone_Usage_And_Addiction_Analysis_7500_Rows[[#This Row],[total_leisure_hours]]</f>
        <v>3.01</v>
      </c>
      <c r="L4439">
        <v>20</v>
      </c>
      <c r="M4439">
        <v>103</v>
      </c>
      <c r="N4439" s="5">
        <f>Smartphone_Usage_And_Addiction_Analysis_7500_Rows[[#This Row],[app_opens_per_day]]/Smartphone_Usage_And_Addiction_Analysis_7500_Rows[[#This Row],[daily_screen_time_hours]]</f>
        <v>18.558558558558559</v>
      </c>
      <c r="O4439">
        <v>7.2</v>
      </c>
      <c r="P4439" t="s">
        <v>18</v>
      </c>
      <c r="Q4439" t="s">
        <v>19</v>
      </c>
      <c r="R4439" t="s">
        <v>51</v>
      </c>
      <c r="S4439">
        <v>0</v>
      </c>
    </row>
    <row r="4440" spans="1:19" ht="18" customHeight="1" x14ac:dyDescent="0.25">
      <c r="A4440" s="10" t="s">
        <v>2959</v>
      </c>
      <c r="B4440" s="1">
        <v>28</v>
      </c>
      <c r="C4440" t="str">
        <f t="shared" si="69"/>
        <v>26-40 (Millennials)</v>
      </c>
      <c r="D4440" s="1" t="s">
        <v>17</v>
      </c>
      <c r="E4440" s="1">
        <v>4.6399999999999997</v>
      </c>
      <c r="F4440" s="1">
        <v>2.42</v>
      </c>
      <c r="G4440" s="1">
        <v>0.71</v>
      </c>
      <c r="H4440" s="1">
        <v>1.86</v>
      </c>
      <c r="I4440" s="1">
        <v>5.08</v>
      </c>
      <c r="J4440" s="1">
        <f>Smartphone_Usage_And_Addiction_Analysis_7500_Rows[[#This Row],[social_media_hours]]+Smartphone_Usage_And_Addiction_Analysis_7500_Rows[[#This Row],[gaming_hours]]</f>
        <v>3.13</v>
      </c>
      <c r="K4440" s="1">
        <f>Smartphone_Usage_And_Addiction_Analysis_7500_Rows[[#This Row],[sleep_hours]]-Smartphone_Usage_And_Addiction_Analysis_7500_Rows[[#This Row],[total_leisure_hours]]</f>
        <v>1.9500000000000002</v>
      </c>
      <c r="L4440" s="1">
        <v>96</v>
      </c>
      <c r="M4440" s="1">
        <v>83</v>
      </c>
      <c r="N4440" s="5">
        <f>Smartphone_Usage_And_Addiction_Analysis_7500_Rows[[#This Row],[app_opens_per_day]]/Smartphone_Usage_And_Addiction_Analysis_7500_Rows[[#This Row],[daily_screen_time_hours]]</f>
        <v>17.887931034482762</v>
      </c>
      <c r="O4440" s="1">
        <v>6.8</v>
      </c>
      <c r="P4440" s="1" t="s">
        <v>22</v>
      </c>
      <c r="Q4440" s="1" t="s">
        <v>23</v>
      </c>
      <c r="R4440" s="1" t="s">
        <v>51</v>
      </c>
      <c r="S4440" s="1">
        <v>0</v>
      </c>
    </row>
    <row r="4441" spans="1:19" ht="18" customHeight="1" x14ac:dyDescent="0.25">
      <c r="A4441" s="10" t="s">
        <v>6602</v>
      </c>
      <c r="B4441" s="1">
        <v>29</v>
      </c>
      <c r="C4441" s="1" t="str">
        <f t="shared" si="69"/>
        <v>26-40 (Millennials)</v>
      </c>
      <c r="D4441" t="s">
        <v>7582</v>
      </c>
      <c r="E4441">
        <v>5.87</v>
      </c>
      <c r="F4441">
        <v>0.53</v>
      </c>
      <c r="G4441">
        <v>2.2000000000000002</v>
      </c>
      <c r="H4441">
        <v>4.34</v>
      </c>
      <c r="I4441">
        <v>6.52</v>
      </c>
      <c r="J4441" s="1">
        <f>Smartphone_Usage_And_Addiction_Analysis_7500_Rows[[#This Row],[social_media_hours]]+Smartphone_Usage_And_Addiction_Analysis_7500_Rows[[#This Row],[gaming_hours]]</f>
        <v>2.7300000000000004</v>
      </c>
      <c r="K4441" s="1">
        <f>Smartphone_Usage_And_Addiction_Analysis_7500_Rows[[#This Row],[sleep_hours]]-Smartphone_Usage_And_Addiction_Analysis_7500_Rows[[#This Row],[total_leisure_hours]]</f>
        <v>3.7899999999999991</v>
      </c>
      <c r="L4441">
        <v>101</v>
      </c>
      <c r="M4441">
        <v>82</v>
      </c>
      <c r="N4441" s="5">
        <f>Smartphone_Usage_And_Addiction_Analysis_7500_Rows[[#This Row],[app_opens_per_day]]/Smartphone_Usage_And_Addiction_Analysis_7500_Rows[[#This Row],[daily_screen_time_hours]]</f>
        <v>13.969335604770016</v>
      </c>
      <c r="O4441">
        <v>7.61</v>
      </c>
      <c r="P4441" t="s">
        <v>32</v>
      </c>
      <c r="Q4441" t="s">
        <v>19</v>
      </c>
      <c r="R4441" t="s">
        <v>51</v>
      </c>
      <c r="S4441">
        <v>0</v>
      </c>
    </row>
    <row r="4442" spans="1:19" ht="18" customHeight="1" x14ac:dyDescent="0.25">
      <c r="A4442" s="10" t="s">
        <v>2960</v>
      </c>
      <c r="B4442" s="1">
        <v>32</v>
      </c>
      <c r="C4442" t="str">
        <f t="shared" si="69"/>
        <v>26-40 (Millennials)</v>
      </c>
      <c r="D4442" s="1" t="s">
        <v>17</v>
      </c>
      <c r="E4442" s="1">
        <v>3.25</v>
      </c>
      <c r="F4442" s="1">
        <v>2.85</v>
      </c>
      <c r="G4442" s="1">
        <v>0.71</v>
      </c>
      <c r="H4442" s="1">
        <v>4.8499999999999996</v>
      </c>
      <c r="I4442" s="1">
        <v>4.5</v>
      </c>
      <c r="J4442" s="1">
        <f>Smartphone_Usage_And_Addiction_Analysis_7500_Rows[[#This Row],[social_media_hours]]+Smartphone_Usage_And_Addiction_Analysis_7500_Rows[[#This Row],[gaming_hours]]</f>
        <v>3.56</v>
      </c>
      <c r="K4442" s="1">
        <f>Smartphone_Usage_And_Addiction_Analysis_7500_Rows[[#This Row],[sleep_hours]]-Smartphone_Usage_And_Addiction_Analysis_7500_Rows[[#This Row],[total_leisure_hours]]</f>
        <v>0.94</v>
      </c>
      <c r="L4442" s="1">
        <v>200</v>
      </c>
      <c r="M4442" s="1">
        <v>124</v>
      </c>
      <c r="N4442" s="5">
        <f>Smartphone_Usage_And_Addiction_Analysis_7500_Rows[[#This Row],[app_opens_per_day]]/Smartphone_Usage_And_Addiction_Analysis_7500_Rows[[#This Row],[daily_screen_time_hours]]</f>
        <v>38.153846153846153</v>
      </c>
      <c r="O4442" s="1">
        <v>6.1</v>
      </c>
      <c r="P4442" s="1" t="s">
        <v>22</v>
      </c>
      <c r="Q4442" s="1" t="s">
        <v>19</v>
      </c>
      <c r="R4442" s="1" t="s">
        <v>51</v>
      </c>
      <c r="S4442" s="1">
        <v>0</v>
      </c>
    </row>
    <row r="4443" spans="1:19" ht="18" customHeight="1" x14ac:dyDescent="0.25">
      <c r="A4443" s="10" t="s">
        <v>2961</v>
      </c>
      <c r="B4443" s="1">
        <v>32</v>
      </c>
      <c r="C4443" t="str">
        <f t="shared" si="69"/>
        <v>26-40 (Millennials)</v>
      </c>
      <c r="D4443" s="1" t="s">
        <v>17</v>
      </c>
      <c r="E4443" s="1">
        <v>6.99</v>
      </c>
      <c r="F4443" s="1">
        <v>1.19</v>
      </c>
      <c r="G4443" s="1">
        <v>2.4500000000000002</v>
      </c>
      <c r="H4443" s="1">
        <v>2.0699999999999998</v>
      </c>
      <c r="I4443" s="1">
        <v>8.67</v>
      </c>
      <c r="J4443" s="1">
        <f>Smartphone_Usage_And_Addiction_Analysis_7500_Rows[[#This Row],[social_media_hours]]+Smartphone_Usage_And_Addiction_Analysis_7500_Rows[[#This Row],[gaming_hours]]</f>
        <v>3.64</v>
      </c>
      <c r="K4443" s="1">
        <f>Smartphone_Usage_And_Addiction_Analysis_7500_Rows[[#This Row],[sleep_hours]]-Smartphone_Usage_And_Addiction_Analysis_7500_Rows[[#This Row],[total_leisure_hours]]</f>
        <v>5.0299999999999994</v>
      </c>
      <c r="L4443" s="1">
        <v>62</v>
      </c>
      <c r="M4443" s="1">
        <v>87</v>
      </c>
      <c r="N4443" s="5">
        <f>Smartphone_Usage_And_Addiction_Analysis_7500_Rows[[#This Row],[app_opens_per_day]]/Smartphone_Usage_And_Addiction_Analysis_7500_Rows[[#This Row],[daily_screen_time_hours]]</f>
        <v>12.446351931330472</v>
      </c>
      <c r="O4443" s="1">
        <v>8.7799999999999994</v>
      </c>
      <c r="P4443" s="1" t="s">
        <v>32</v>
      </c>
      <c r="Q4443" s="1" t="s">
        <v>19</v>
      </c>
      <c r="R4443" s="1" t="s">
        <v>28</v>
      </c>
      <c r="S4443" s="1">
        <v>1</v>
      </c>
    </row>
    <row r="4444" spans="1:19" ht="18" customHeight="1" x14ac:dyDescent="0.25">
      <c r="A4444" s="10" t="s">
        <v>6603</v>
      </c>
      <c r="B4444" s="1">
        <v>29</v>
      </c>
      <c r="C4444" s="1" t="str">
        <f t="shared" si="69"/>
        <v>26-40 (Millennials)</v>
      </c>
      <c r="D4444" t="s">
        <v>7582</v>
      </c>
      <c r="E4444">
        <v>4.55</v>
      </c>
      <c r="F4444">
        <v>3.35</v>
      </c>
      <c r="G4444">
        <v>3.03</v>
      </c>
      <c r="H4444">
        <v>5.88</v>
      </c>
      <c r="I4444">
        <v>5.57</v>
      </c>
      <c r="J4444" s="1">
        <f>Smartphone_Usage_And_Addiction_Analysis_7500_Rows[[#This Row],[social_media_hours]]+Smartphone_Usage_And_Addiction_Analysis_7500_Rows[[#This Row],[gaming_hours]]</f>
        <v>6.38</v>
      </c>
      <c r="K4444" s="1">
        <f>Smartphone_Usage_And_Addiction_Analysis_7500_Rows[[#This Row],[sleep_hours]]-Smartphone_Usage_And_Addiction_Analysis_7500_Rows[[#This Row],[total_leisure_hours]]</f>
        <v>-0.80999999999999961</v>
      </c>
      <c r="L4444">
        <v>102</v>
      </c>
      <c r="M4444">
        <v>123</v>
      </c>
      <c r="N4444" s="5">
        <f>Smartphone_Usage_And_Addiction_Analysis_7500_Rows[[#This Row],[app_opens_per_day]]/Smartphone_Usage_And_Addiction_Analysis_7500_Rows[[#This Row],[daily_screen_time_hours]]</f>
        <v>27.032967032967033</v>
      </c>
      <c r="O4444">
        <v>6.42</v>
      </c>
      <c r="P4444" t="s">
        <v>32</v>
      </c>
      <c r="Q4444" t="s">
        <v>19</v>
      </c>
      <c r="R4444" t="s">
        <v>20</v>
      </c>
      <c r="S4444">
        <v>0</v>
      </c>
    </row>
    <row r="4445" spans="1:19" ht="18" customHeight="1" x14ac:dyDescent="0.25">
      <c r="A4445" s="10" t="s">
        <v>2962</v>
      </c>
      <c r="B4445" s="1">
        <v>23</v>
      </c>
      <c r="C4445" t="str">
        <f t="shared" si="69"/>
        <v>18-25 (Gen Z)</v>
      </c>
      <c r="D4445" s="1" t="s">
        <v>17</v>
      </c>
      <c r="E4445" s="1">
        <v>3.19</v>
      </c>
      <c r="F4445" s="1">
        <v>3.11</v>
      </c>
      <c r="G4445" s="1">
        <v>2.0099999999999998</v>
      </c>
      <c r="H4445" s="1">
        <v>0.52</v>
      </c>
      <c r="I4445" s="1">
        <v>6.76</v>
      </c>
      <c r="J4445" s="1">
        <f>Smartphone_Usage_And_Addiction_Analysis_7500_Rows[[#This Row],[social_media_hours]]+Smartphone_Usage_And_Addiction_Analysis_7500_Rows[[#This Row],[gaming_hours]]</f>
        <v>5.1199999999999992</v>
      </c>
      <c r="K4445" s="1">
        <f>Smartphone_Usage_And_Addiction_Analysis_7500_Rows[[#This Row],[sleep_hours]]-Smartphone_Usage_And_Addiction_Analysis_7500_Rows[[#This Row],[total_leisure_hours]]</f>
        <v>1.6400000000000006</v>
      </c>
      <c r="L4445" s="1">
        <v>249</v>
      </c>
      <c r="M4445" s="1">
        <v>61</v>
      </c>
      <c r="N4445" s="5">
        <f>Smartphone_Usage_And_Addiction_Analysis_7500_Rows[[#This Row],[app_opens_per_day]]/Smartphone_Usage_And_Addiction_Analysis_7500_Rows[[#This Row],[daily_screen_time_hours]]</f>
        <v>19.122257053291538</v>
      </c>
      <c r="O4445" s="1">
        <v>4.12</v>
      </c>
      <c r="P4445" s="1" t="s">
        <v>22</v>
      </c>
      <c r="Q4445" s="1" t="s">
        <v>19</v>
      </c>
      <c r="R4445" s="1" t="s">
        <v>51</v>
      </c>
      <c r="S4445" s="1">
        <v>0</v>
      </c>
    </row>
    <row r="4446" spans="1:19" ht="18" customHeight="1" x14ac:dyDescent="0.25">
      <c r="A4446" s="10" t="s">
        <v>6604</v>
      </c>
      <c r="B4446" s="1">
        <v>21</v>
      </c>
      <c r="C4446" s="1" t="str">
        <f t="shared" si="69"/>
        <v>18-25 (Gen Z)</v>
      </c>
      <c r="D4446" t="s">
        <v>7582</v>
      </c>
      <c r="E4446">
        <v>3.04</v>
      </c>
      <c r="F4446">
        <v>4.37</v>
      </c>
      <c r="G4446">
        <v>2.37</v>
      </c>
      <c r="H4446">
        <v>4.72</v>
      </c>
      <c r="I4446">
        <v>5.38</v>
      </c>
      <c r="J4446" s="1">
        <f>Smartphone_Usage_And_Addiction_Analysis_7500_Rows[[#This Row],[social_media_hours]]+Smartphone_Usage_And_Addiction_Analysis_7500_Rows[[#This Row],[gaming_hours]]</f>
        <v>6.74</v>
      </c>
      <c r="K4446" s="1">
        <f>Smartphone_Usage_And_Addiction_Analysis_7500_Rows[[#This Row],[sleep_hours]]-Smartphone_Usage_And_Addiction_Analysis_7500_Rows[[#This Row],[total_leisure_hours]]</f>
        <v>-1.3600000000000003</v>
      </c>
      <c r="L4446">
        <v>108</v>
      </c>
      <c r="M4446">
        <v>81</v>
      </c>
      <c r="N4446" s="5">
        <f>Smartphone_Usage_And_Addiction_Analysis_7500_Rows[[#This Row],[app_opens_per_day]]/Smartphone_Usage_And_Addiction_Analysis_7500_Rows[[#This Row],[daily_screen_time_hours]]</f>
        <v>26.644736842105264</v>
      </c>
      <c r="O4446">
        <v>4.7699999999999996</v>
      </c>
      <c r="P4446" t="s">
        <v>22</v>
      </c>
      <c r="Q4446" t="s">
        <v>19</v>
      </c>
      <c r="R4446" t="s">
        <v>28</v>
      </c>
      <c r="S4446">
        <v>1</v>
      </c>
    </row>
    <row r="4447" spans="1:19" ht="18" customHeight="1" x14ac:dyDescent="0.25">
      <c r="A4447" s="10" t="s">
        <v>2963</v>
      </c>
      <c r="B4447" s="1">
        <v>23</v>
      </c>
      <c r="C4447" t="str">
        <f t="shared" si="69"/>
        <v>18-25 (Gen Z)</v>
      </c>
      <c r="D4447" s="1" t="s">
        <v>30</v>
      </c>
      <c r="E4447" s="1">
        <v>7.41</v>
      </c>
      <c r="F4447" s="1">
        <v>4.78</v>
      </c>
      <c r="G4447" s="1">
        <v>0.52</v>
      </c>
      <c r="H4447" s="1">
        <v>5.15</v>
      </c>
      <c r="I4447" s="1">
        <v>7.11</v>
      </c>
      <c r="J4447" s="1">
        <f>Smartphone_Usage_And_Addiction_Analysis_7500_Rows[[#This Row],[social_media_hours]]+Smartphone_Usage_And_Addiction_Analysis_7500_Rows[[#This Row],[gaming_hours]]</f>
        <v>5.3000000000000007</v>
      </c>
      <c r="K4447" s="1">
        <f>Smartphone_Usage_And_Addiction_Analysis_7500_Rows[[#This Row],[sleep_hours]]-Smartphone_Usage_And_Addiction_Analysis_7500_Rows[[#This Row],[total_leisure_hours]]</f>
        <v>1.8099999999999996</v>
      </c>
      <c r="L4447" s="1">
        <v>62</v>
      </c>
      <c r="M4447" s="1">
        <v>95</v>
      </c>
      <c r="N4447" s="5">
        <f>Smartphone_Usage_And_Addiction_Analysis_7500_Rows[[#This Row],[app_opens_per_day]]/Smartphone_Usage_And_Addiction_Analysis_7500_Rows[[#This Row],[daily_screen_time_hours]]</f>
        <v>12.820512820512821</v>
      </c>
      <c r="O4447" s="1">
        <v>8.1300000000000008</v>
      </c>
      <c r="P4447" s="1" t="s">
        <v>22</v>
      </c>
      <c r="Q4447" s="1" t="s">
        <v>19</v>
      </c>
      <c r="R4447" s="1" t="s">
        <v>28</v>
      </c>
      <c r="S4447" s="1">
        <v>1</v>
      </c>
    </row>
    <row r="4448" spans="1:19" ht="18" customHeight="1" x14ac:dyDescent="0.25">
      <c r="A4448" s="10" t="s">
        <v>2964</v>
      </c>
      <c r="B4448" s="1">
        <v>35</v>
      </c>
      <c r="C4448" t="str">
        <f t="shared" si="69"/>
        <v>26-40 (Millennials)</v>
      </c>
      <c r="D4448" s="1" t="s">
        <v>17</v>
      </c>
      <c r="E4448" s="1">
        <v>11.32</v>
      </c>
      <c r="F4448" s="1">
        <v>1.25</v>
      </c>
      <c r="G4448" s="1">
        <v>1.44</v>
      </c>
      <c r="H4448" s="1">
        <v>3.05</v>
      </c>
      <c r="I4448" s="1">
        <v>8.89</v>
      </c>
      <c r="J4448" s="1">
        <f>Smartphone_Usage_And_Addiction_Analysis_7500_Rows[[#This Row],[social_media_hours]]+Smartphone_Usage_And_Addiction_Analysis_7500_Rows[[#This Row],[gaming_hours]]</f>
        <v>2.69</v>
      </c>
      <c r="K4448" s="1">
        <f>Smartphone_Usage_And_Addiction_Analysis_7500_Rows[[#This Row],[sleep_hours]]-Smartphone_Usage_And_Addiction_Analysis_7500_Rows[[#This Row],[total_leisure_hours]]</f>
        <v>6.2000000000000011</v>
      </c>
      <c r="L4448" s="1">
        <v>166</v>
      </c>
      <c r="M4448" s="1">
        <v>146</v>
      </c>
      <c r="N4448" s="5">
        <f>Smartphone_Usage_And_Addiction_Analysis_7500_Rows[[#This Row],[app_opens_per_day]]/Smartphone_Usage_And_Addiction_Analysis_7500_Rows[[#This Row],[daily_screen_time_hours]]</f>
        <v>12.897526501766784</v>
      </c>
      <c r="O4448" s="1">
        <v>14.07</v>
      </c>
      <c r="P4448" s="1" t="s">
        <v>22</v>
      </c>
      <c r="Q4448" s="1" t="s">
        <v>23</v>
      </c>
      <c r="R4448" s="1" t="s">
        <v>24</v>
      </c>
      <c r="S4448" s="1">
        <v>1</v>
      </c>
    </row>
    <row r="4449" spans="1:19" ht="18" customHeight="1" x14ac:dyDescent="0.25">
      <c r="A4449" s="10" t="s">
        <v>2965</v>
      </c>
      <c r="B4449" s="1">
        <v>23</v>
      </c>
      <c r="C4449" t="str">
        <f t="shared" si="69"/>
        <v>18-25 (Gen Z)</v>
      </c>
      <c r="D4449" s="1" t="s">
        <v>30</v>
      </c>
      <c r="E4449" s="1">
        <v>6.88</v>
      </c>
      <c r="F4449" s="1">
        <v>0.69</v>
      </c>
      <c r="G4449" s="1">
        <v>0.71</v>
      </c>
      <c r="H4449" s="1">
        <v>1.44</v>
      </c>
      <c r="I4449" s="1">
        <v>4.72</v>
      </c>
      <c r="J4449" s="1">
        <f>Smartphone_Usage_And_Addiction_Analysis_7500_Rows[[#This Row],[social_media_hours]]+Smartphone_Usage_And_Addiction_Analysis_7500_Rows[[#This Row],[gaming_hours]]</f>
        <v>1.4</v>
      </c>
      <c r="K4449" s="1">
        <f>Smartphone_Usage_And_Addiction_Analysis_7500_Rows[[#This Row],[sleep_hours]]-Smartphone_Usage_And_Addiction_Analysis_7500_Rows[[#This Row],[total_leisure_hours]]</f>
        <v>3.32</v>
      </c>
      <c r="L4449" s="1">
        <v>21</v>
      </c>
      <c r="M4449" s="1">
        <v>134</v>
      </c>
      <c r="N4449" s="5">
        <f>Smartphone_Usage_And_Addiction_Analysis_7500_Rows[[#This Row],[app_opens_per_day]]/Smartphone_Usage_And_Addiction_Analysis_7500_Rows[[#This Row],[daily_screen_time_hours]]</f>
        <v>19.476744186046513</v>
      </c>
      <c r="O4449" s="1">
        <v>8.56</v>
      </c>
      <c r="P4449" s="1" t="s">
        <v>22</v>
      </c>
      <c r="Q4449" s="1" t="s">
        <v>19</v>
      </c>
      <c r="R4449" s="1" t="s">
        <v>51</v>
      </c>
      <c r="S4449" s="1">
        <v>0</v>
      </c>
    </row>
    <row r="4450" spans="1:19" ht="18" customHeight="1" x14ac:dyDescent="0.25">
      <c r="A4450" s="10" t="s">
        <v>6605</v>
      </c>
      <c r="B4450" s="1">
        <v>35</v>
      </c>
      <c r="C4450" s="1" t="str">
        <f t="shared" si="69"/>
        <v>26-40 (Millennials)</v>
      </c>
      <c r="D4450" t="s">
        <v>7582</v>
      </c>
      <c r="E4450">
        <v>3.94</v>
      </c>
      <c r="F4450">
        <v>1.08</v>
      </c>
      <c r="G4450">
        <v>1.39</v>
      </c>
      <c r="H4450">
        <v>5.43</v>
      </c>
      <c r="I4450">
        <v>6.94</v>
      </c>
      <c r="J4450" s="1">
        <f>Smartphone_Usage_And_Addiction_Analysis_7500_Rows[[#This Row],[social_media_hours]]+Smartphone_Usage_And_Addiction_Analysis_7500_Rows[[#This Row],[gaming_hours]]</f>
        <v>2.4699999999999998</v>
      </c>
      <c r="K4450" s="1">
        <f>Smartphone_Usage_And_Addiction_Analysis_7500_Rows[[#This Row],[sleep_hours]]-Smartphone_Usage_And_Addiction_Analysis_7500_Rows[[#This Row],[total_leisure_hours]]</f>
        <v>4.4700000000000006</v>
      </c>
      <c r="L4450">
        <v>57</v>
      </c>
      <c r="M4450">
        <v>90</v>
      </c>
      <c r="N4450" s="5">
        <f>Smartphone_Usage_And_Addiction_Analysis_7500_Rows[[#This Row],[app_opens_per_day]]/Smartphone_Usage_And_Addiction_Analysis_7500_Rows[[#This Row],[daily_screen_time_hours]]</f>
        <v>22.842639593908629</v>
      </c>
      <c r="O4450">
        <v>5.39</v>
      </c>
      <c r="P4450" t="s">
        <v>32</v>
      </c>
      <c r="Q4450" t="s">
        <v>23</v>
      </c>
      <c r="R4450" t="s">
        <v>20</v>
      </c>
      <c r="S4450">
        <v>0</v>
      </c>
    </row>
    <row r="4451" spans="1:19" ht="18" customHeight="1" x14ac:dyDescent="0.25">
      <c r="A4451" s="10" t="s">
        <v>6606</v>
      </c>
      <c r="B4451" s="1">
        <v>19</v>
      </c>
      <c r="C4451" s="1" t="str">
        <f t="shared" si="69"/>
        <v>18-25 (Gen Z)</v>
      </c>
      <c r="D4451" t="s">
        <v>7582</v>
      </c>
      <c r="E4451">
        <v>7.87</v>
      </c>
      <c r="F4451">
        <v>1.1399999999999999</v>
      </c>
      <c r="G4451">
        <v>1.43</v>
      </c>
      <c r="H4451">
        <v>4.79</v>
      </c>
      <c r="I4451">
        <v>5.13</v>
      </c>
      <c r="J4451" s="1">
        <f>Smartphone_Usage_And_Addiction_Analysis_7500_Rows[[#This Row],[social_media_hours]]+Smartphone_Usage_And_Addiction_Analysis_7500_Rows[[#This Row],[gaming_hours]]</f>
        <v>2.57</v>
      </c>
      <c r="K4451" s="1">
        <f>Smartphone_Usage_And_Addiction_Analysis_7500_Rows[[#This Row],[sleep_hours]]-Smartphone_Usage_And_Addiction_Analysis_7500_Rows[[#This Row],[total_leisure_hours]]</f>
        <v>2.56</v>
      </c>
      <c r="L4451">
        <v>240</v>
      </c>
      <c r="M4451">
        <v>145</v>
      </c>
      <c r="N4451" s="5">
        <f>Smartphone_Usage_And_Addiction_Analysis_7500_Rows[[#This Row],[app_opens_per_day]]/Smartphone_Usage_And_Addiction_Analysis_7500_Rows[[#This Row],[daily_screen_time_hours]]</f>
        <v>18.424396442185515</v>
      </c>
      <c r="O4451">
        <v>9.41</v>
      </c>
      <c r="P4451" t="s">
        <v>18</v>
      </c>
      <c r="Q4451" t="s">
        <v>19</v>
      </c>
      <c r="R4451" t="s">
        <v>51</v>
      </c>
      <c r="S4451">
        <v>0</v>
      </c>
    </row>
    <row r="4452" spans="1:19" ht="18" customHeight="1" x14ac:dyDescent="0.25">
      <c r="A4452" s="10" t="s">
        <v>2966</v>
      </c>
      <c r="B4452" s="1">
        <v>32</v>
      </c>
      <c r="C4452" t="str">
        <f t="shared" si="69"/>
        <v>26-40 (Millennials)</v>
      </c>
      <c r="D4452" s="1" t="s">
        <v>30</v>
      </c>
      <c r="E4452" s="1">
        <v>11.7</v>
      </c>
      <c r="F4452" s="1">
        <v>2.09</v>
      </c>
      <c r="G4452" s="1">
        <v>1.1200000000000001</v>
      </c>
      <c r="H4452" s="1">
        <v>1.1000000000000001</v>
      </c>
      <c r="I4452" s="1">
        <v>8.01</v>
      </c>
      <c r="J4452" s="1">
        <f>Smartphone_Usage_And_Addiction_Analysis_7500_Rows[[#This Row],[social_media_hours]]+Smartphone_Usage_And_Addiction_Analysis_7500_Rows[[#This Row],[gaming_hours]]</f>
        <v>3.21</v>
      </c>
      <c r="K4452" s="1">
        <f>Smartphone_Usage_And_Addiction_Analysis_7500_Rows[[#This Row],[sleep_hours]]-Smartphone_Usage_And_Addiction_Analysis_7500_Rows[[#This Row],[total_leisure_hours]]</f>
        <v>4.8</v>
      </c>
      <c r="L4452" s="1">
        <v>48</v>
      </c>
      <c r="M4452" s="1">
        <v>110</v>
      </c>
      <c r="N4452" s="5">
        <f>Smartphone_Usage_And_Addiction_Analysis_7500_Rows[[#This Row],[app_opens_per_day]]/Smartphone_Usage_And_Addiction_Analysis_7500_Rows[[#This Row],[daily_screen_time_hours]]</f>
        <v>9.4017094017094021</v>
      </c>
      <c r="O4452" s="1">
        <v>14.68</v>
      </c>
      <c r="P4452" s="1" t="s">
        <v>22</v>
      </c>
      <c r="Q4452" s="1" t="s">
        <v>19</v>
      </c>
      <c r="R4452" s="1" t="s">
        <v>24</v>
      </c>
      <c r="S4452" s="1">
        <v>1</v>
      </c>
    </row>
    <row r="4453" spans="1:19" ht="18" customHeight="1" x14ac:dyDescent="0.25">
      <c r="A4453" s="10" t="s">
        <v>6607</v>
      </c>
      <c r="B4453" s="1">
        <v>34</v>
      </c>
      <c r="C4453" s="1" t="str">
        <f t="shared" si="69"/>
        <v>26-40 (Millennials)</v>
      </c>
      <c r="D4453" t="s">
        <v>7582</v>
      </c>
      <c r="E4453">
        <v>9.49</v>
      </c>
      <c r="F4453">
        <v>1.86</v>
      </c>
      <c r="G4453">
        <v>0.5</v>
      </c>
      <c r="H4453">
        <v>2.39</v>
      </c>
      <c r="I4453">
        <v>7.53</v>
      </c>
      <c r="J4453" s="1">
        <f>Smartphone_Usage_And_Addiction_Analysis_7500_Rows[[#This Row],[social_media_hours]]+Smartphone_Usage_And_Addiction_Analysis_7500_Rows[[#This Row],[gaming_hours]]</f>
        <v>2.3600000000000003</v>
      </c>
      <c r="K4453" s="1">
        <f>Smartphone_Usage_And_Addiction_Analysis_7500_Rows[[#This Row],[sleep_hours]]-Smartphone_Usage_And_Addiction_Analysis_7500_Rows[[#This Row],[total_leisure_hours]]</f>
        <v>5.17</v>
      </c>
      <c r="L4453">
        <v>189</v>
      </c>
      <c r="M4453">
        <v>20</v>
      </c>
      <c r="N4453" s="5">
        <f>Smartphone_Usage_And_Addiction_Analysis_7500_Rows[[#This Row],[app_opens_per_day]]/Smartphone_Usage_And_Addiction_Analysis_7500_Rows[[#This Row],[daily_screen_time_hours]]</f>
        <v>2.1074815595363541</v>
      </c>
      <c r="O4453">
        <v>11.88</v>
      </c>
      <c r="P4453" t="s">
        <v>22</v>
      </c>
      <c r="Q4453" t="s">
        <v>23</v>
      </c>
      <c r="R4453" t="s">
        <v>24</v>
      </c>
      <c r="S4453">
        <v>1</v>
      </c>
    </row>
    <row r="4454" spans="1:19" ht="18" customHeight="1" x14ac:dyDescent="0.25">
      <c r="A4454" s="10" t="s">
        <v>2967</v>
      </c>
      <c r="B4454" s="1">
        <v>26</v>
      </c>
      <c r="C4454" t="str">
        <f t="shared" si="69"/>
        <v>26-40 (Millennials)</v>
      </c>
      <c r="D4454" s="1" t="s">
        <v>17</v>
      </c>
      <c r="E4454" s="1">
        <v>7.69</v>
      </c>
      <c r="F4454" s="1">
        <v>1.62</v>
      </c>
      <c r="G4454" s="1">
        <v>3.04</v>
      </c>
      <c r="H4454" s="1">
        <v>4.34</v>
      </c>
      <c r="I4454" s="1">
        <v>8.94</v>
      </c>
      <c r="J4454" s="1">
        <f>Smartphone_Usage_And_Addiction_Analysis_7500_Rows[[#This Row],[social_media_hours]]+Smartphone_Usage_And_Addiction_Analysis_7500_Rows[[#This Row],[gaming_hours]]</f>
        <v>4.66</v>
      </c>
      <c r="K4454" s="1">
        <f>Smartphone_Usage_And_Addiction_Analysis_7500_Rows[[#This Row],[sleep_hours]]-Smartphone_Usage_And_Addiction_Analysis_7500_Rows[[#This Row],[total_leisure_hours]]</f>
        <v>4.2799999999999994</v>
      </c>
      <c r="L4454" s="1">
        <v>195</v>
      </c>
      <c r="M4454" s="1">
        <v>128</v>
      </c>
      <c r="N4454" s="5">
        <f>Smartphone_Usage_And_Addiction_Analysis_7500_Rows[[#This Row],[app_opens_per_day]]/Smartphone_Usage_And_Addiction_Analysis_7500_Rows[[#This Row],[daily_screen_time_hours]]</f>
        <v>16.644993498049413</v>
      </c>
      <c r="O4454" s="1">
        <v>9.5399999999999991</v>
      </c>
      <c r="P4454" s="1" t="s">
        <v>32</v>
      </c>
      <c r="Q4454" s="1" t="s">
        <v>23</v>
      </c>
      <c r="R4454" s="1" t="s">
        <v>28</v>
      </c>
      <c r="S4454" s="1">
        <v>1</v>
      </c>
    </row>
    <row r="4455" spans="1:19" ht="18" customHeight="1" x14ac:dyDescent="0.25">
      <c r="A4455" s="10" t="s">
        <v>2968</v>
      </c>
      <c r="B4455" s="1">
        <v>28</v>
      </c>
      <c r="C4455" t="str">
        <f t="shared" si="69"/>
        <v>26-40 (Millennials)</v>
      </c>
      <c r="D4455" s="1" t="s">
        <v>17</v>
      </c>
      <c r="E4455" s="1">
        <v>5.81</v>
      </c>
      <c r="F4455" s="1">
        <v>5.67</v>
      </c>
      <c r="G4455" s="1">
        <v>2.63</v>
      </c>
      <c r="H4455" s="1">
        <v>1.51</v>
      </c>
      <c r="I4455" s="1">
        <v>8.1999999999999993</v>
      </c>
      <c r="J4455" s="1">
        <f>Smartphone_Usage_And_Addiction_Analysis_7500_Rows[[#This Row],[social_media_hours]]+Smartphone_Usage_And_Addiction_Analysis_7500_Rows[[#This Row],[gaming_hours]]</f>
        <v>8.3000000000000007</v>
      </c>
      <c r="K4455" s="1">
        <f>Smartphone_Usage_And_Addiction_Analysis_7500_Rows[[#This Row],[sleep_hours]]-Smartphone_Usage_And_Addiction_Analysis_7500_Rows[[#This Row],[total_leisure_hours]]</f>
        <v>-0.10000000000000142</v>
      </c>
      <c r="L4455" s="1">
        <v>230</v>
      </c>
      <c r="M4455" s="1">
        <v>160</v>
      </c>
      <c r="N4455" s="5">
        <f>Smartphone_Usage_And_Addiction_Analysis_7500_Rows[[#This Row],[app_opens_per_day]]/Smartphone_Usage_And_Addiction_Analysis_7500_Rows[[#This Row],[daily_screen_time_hours]]</f>
        <v>27.538726333907057</v>
      </c>
      <c r="O4455" s="1">
        <v>8.0299999999999994</v>
      </c>
      <c r="P4455" s="1" t="s">
        <v>18</v>
      </c>
      <c r="Q4455" s="1" t="s">
        <v>23</v>
      </c>
      <c r="R4455" s="1" t="s">
        <v>24</v>
      </c>
      <c r="S4455" s="1">
        <v>1</v>
      </c>
    </row>
    <row r="4456" spans="1:19" ht="18" customHeight="1" x14ac:dyDescent="0.25">
      <c r="A4456" s="10" t="s">
        <v>2969</v>
      </c>
      <c r="B4456" s="1">
        <v>27</v>
      </c>
      <c r="C4456" t="str">
        <f t="shared" si="69"/>
        <v>26-40 (Millennials)</v>
      </c>
      <c r="D4456" s="1" t="s">
        <v>30</v>
      </c>
      <c r="E4456" s="1">
        <v>6.95</v>
      </c>
      <c r="F4456" s="1">
        <v>5.28</v>
      </c>
      <c r="G4456" s="1">
        <v>1.99</v>
      </c>
      <c r="H4456" s="1">
        <v>0.74</v>
      </c>
      <c r="I4456" s="1">
        <v>8.93</v>
      </c>
      <c r="J4456" s="1">
        <f>Smartphone_Usage_And_Addiction_Analysis_7500_Rows[[#This Row],[social_media_hours]]+Smartphone_Usage_And_Addiction_Analysis_7500_Rows[[#This Row],[gaming_hours]]</f>
        <v>7.2700000000000005</v>
      </c>
      <c r="K4456" s="1">
        <f>Smartphone_Usage_And_Addiction_Analysis_7500_Rows[[#This Row],[sleep_hours]]-Smartphone_Usage_And_Addiction_Analysis_7500_Rows[[#This Row],[total_leisure_hours]]</f>
        <v>1.6599999999999993</v>
      </c>
      <c r="L4456" s="1">
        <v>173</v>
      </c>
      <c r="M4456" s="1">
        <v>36</v>
      </c>
      <c r="N4456" s="5">
        <f>Smartphone_Usage_And_Addiction_Analysis_7500_Rows[[#This Row],[app_opens_per_day]]/Smartphone_Usage_And_Addiction_Analysis_7500_Rows[[#This Row],[daily_screen_time_hours]]</f>
        <v>5.1798561151079134</v>
      </c>
      <c r="O4456" s="1">
        <v>9.3000000000000007</v>
      </c>
      <c r="P4456" s="1" t="s">
        <v>32</v>
      </c>
      <c r="Q4456" s="1" t="s">
        <v>19</v>
      </c>
      <c r="R4456" s="1" t="s">
        <v>28</v>
      </c>
      <c r="S4456" s="1">
        <v>1</v>
      </c>
    </row>
    <row r="4457" spans="1:19" ht="18" customHeight="1" x14ac:dyDescent="0.25">
      <c r="A4457" s="10" t="s">
        <v>2970</v>
      </c>
      <c r="B4457" s="1">
        <v>24</v>
      </c>
      <c r="C4457" t="str">
        <f t="shared" si="69"/>
        <v>18-25 (Gen Z)</v>
      </c>
      <c r="D4457" s="1" t="s">
        <v>30</v>
      </c>
      <c r="E4457" s="1">
        <v>4.97</v>
      </c>
      <c r="F4457" s="1">
        <v>4.9800000000000004</v>
      </c>
      <c r="G4457" s="1">
        <v>3.61</v>
      </c>
      <c r="H4457" s="1">
        <v>3.93</v>
      </c>
      <c r="I4457" s="1">
        <v>5.01</v>
      </c>
      <c r="J4457" s="1">
        <f>Smartphone_Usage_And_Addiction_Analysis_7500_Rows[[#This Row],[social_media_hours]]+Smartphone_Usage_And_Addiction_Analysis_7500_Rows[[#This Row],[gaming_hours]]</f>
        <v>8.59</v>
      </c>
      <c r="K4457" s="1">
        <f>Smartphone_Usage_And_Addiction_Analysis_7500_Rows[[#This Row],[sleep_hours]]-Smartphone_Usage_And_Addiction_Analysis_7500_Rows[[#This Row],[total_leisure_hours]]</f>
        <v>-3.58</v>
      </c>
      <c r="L4457" s="1">
        <v>140</v>
      </c>
      <c r="M4457" s="1">
        <v>60</v>
      </c>
      <c r="N4457" s="5">
        <f>Smartphone_Usage_And_Addiction_Analysis_7500_Rows[[#This Row],[app_opens_per_day]]/Smartphone_Usage_And_Addiction_Analysis_7500_Rows[[#This Row],[daily_screen_time_hours]]</f>
        <v>12.072434607645876</v>
      </c>
      <c r="O4457" s="1">
        <v>5.97</v>
      </c>
      <c r="P4457" s="1" t="s">
        <v>22</v>
      </c>
      <c r="Q4457" s="1" t="s">
        <v>23</v>
      </c>
      <c r="R4457" s="1" t="s">
        <v>28</v>
      </c>
      <c r="S4457" s="1">
        <v>1</v>
      </c>
    </row>
    <row r="4458" spans="1:19" ht="18" customHeight="1" x14ac:dyDescent="0.25">
      <c r="A4458" s="10" t="s">
        <v>6608</v>
      </c>
      <c r="B4458" s="1">
        <v>28</v>
      </c>
      <c r="C4458" s="1" t="str">
        <f t="shared" si="69"/>
        <v>26-40 (Millennials)</v>
      </c>
      <c r="D4458" t="s">
        <v>7582</v>
      </c>
      <c r="E4458">
        <v>7.8</v>
      </c>
      <c r="F4458">
        <v>4.47</v>
      </c>
      <c r="G4458">
        <v>2.17</v>
      </c>
      <c r="H4458">
        <v>5.92</v>
      </c>
      <c r="I4458">
        <v>6.39</v>
      </c>
      <c r="J4458" s="1">
        <f>Smartphone_Usage_And_Addiction_Analysis_7500_Rows[[#This Row],[social_media_hours]]+Smartphone_Usage_And_Addiction_Analysis_7500_Rows[[#This Row],[gaming_hours]]</f>
        <v>6.64</v>
      </c>
      <c r="K4458" s="1">
        <f>Smartphone_Usage_And_Addiction_Analysis_7500_Rows[[#This Row],[sleep_hours]]-Smartphone_Usage_And_Addiction_Analysis_7500_Rows[[#This Row],[total_leisure_hours]]</f>
        <v>-0.25</v>
      </c>
      <c r="L4458">
        <v>229</v>
      </c>
      <c r="M4458">
        <v>43</v>
      </c>
      <c r="N4458" s="5">
        <f>Smartphone_Usage_And_Addiction_Analysis_7500_Rows[[#This Row],[app_opens_per_day]]/Smartphone_Usage_And_Addiction_Analysis_7500_Rows[[#This Row],[daily_screen_time_hours]]</f>
        <v>5.5128205128205128</v>
      </c>
      <c r="O4458">
        <v>10.76</v>
      </c>
      <c r="P4458" t="s">
        <v>32</v>
      </c>
      <c r="Q4458" t="s">
        <v>23</v>
      </c>
      <c r="R4458" t="s">
        <v>28</v>
      </c>
      <c r="S4458">
        <v>1</v>
      </c>
    </row>
    <row r="4459" spans="1:19" ht="18" customHeight="1" x14ac:dyDescent="0.25">
      <c r="A4459" s="10" t="s">
        <v>6609</v>
      </c>
      <c r="B4459" s="1">
        <v>32</v>
      </c>
      <c r="C4459" s="1" t="str">
        <f t="shared" si="69"/>
        <v>26-40 (Millennials)</v>
      </c>
      <c r="D4459" t="s">
        <v>7582</v>
      </c>
      <c r="E4459">
        <v>3.51</v>
      </c>
      <c r="F4459">
        <v>1.1000000000000001</v>
      </c>
      <c r="G4459">
        <v>1.37</v>
      </c>
      <c r="H4459">
        <v>1.3</v>
      </c>
      <c r="I4459">
        <v>8.56</v>
      </c>
      <c r="J4459" s="1">
        <f>Smartphone_Usage_And_Addiction_Analysis_7500_Rows[[#This Row],[social_media_hours]]+Smartphone_Usage_And_Addiction_Analysis_7500_Rows[[#This Row],[gaming_hours]]</f>
        <v>2.4700000000000002</v>
      </c>
      <c r="K4459" s="1">
        <f>Smartphone_Usage_And_Addiction_Analysis_7500_Rows[[#This Row],[sleep_hours]]-Smartphone_Usage_And_Addiction_Analysis_7500_Rows[[#This Row],[total_leisure_hours]]</f>
        <v>6.09</v>
      </c>
      <c r="L4459">
        <v>49</v>
      </c>
      <c r="M4459">
        <v>43</v>
      </c>
      <c r="N4459" s="5">
        <f>Smartphone_Usage_And_Addiction_Analysis_7500_Rows[[#This Row],[app_opens_per_day]]/Smartphone_Usage_And_Addiction_Analysis_7500_Rows[[#This Row],[daily_screen_time_hours]]</f>
        <v>12.250712250712251</v>
      </c>
      <c r="O4459">
        <v>6.12</v>
      </c>
      <c r="P4459" t="s">
        <v>32</v>
      </c>
      <c r="Q4459" t="s">
        <v>23</v>
      </c>
      <c r="R4459" t="s">
        <v>51</v>
      </c>
      <c r="S4459">
        <v>0</v>
      </c>
    </row>
    <row r="4460" spans="1:19" ht="18" customHeight="1" x14ac:dyDescent="0.25">
      <c r="A4460" s="10" t="s">
        <v>2971</v>
      </c>
      <c r="B4460" s="1">
        <v>21</v>
      </c>
      <c r="C4460" t="str">
        <f t="shared" si="69"/>
        <v>18-25 (Gen Z)</v>
      </c>
      <c r="D4460" s="1" t="s">
        <v>30</v>
      </c>
      <c r="E4460" s="1">
        <v>8.6199999999999992</v>
      </c>
      <c r="F4460" s="1">
        <v>4.49</v>
      </c>
      <c r="G4460" s="1">
        <v>1.55</v>
      </c>
      <c r="H4460" s="1">
        <v>4.1900000000000004</v>
      </c>
      <c r="I4460" s="1">
        <v>6.01</v>
      </c>
      <c r="J4460" s="1">
        <f>Smartphone_Usage_And_Addiction_Analysis_7500_Rows[[#This Row],[social_media_hours]]+Smartphone_Usage_And_Addiction_Analysis_7500_Rows[[#This Row],[gaming_hours]]</f>
        <v>6.04</v>
      </c>
      <c r="K4460" s="1">
        <f>Smartphone_Usage_And_Addiction_Analysis_7500_Rows[[#This Row],[sleep_hours]]-Smartphone_Usage_And_Addiction_Analysis_7500_Rows[[#This Row],[total_leisure_hours]]</f>
        <v>-3.0000000000000249E-2</v>
      </c>
      <c r="L4460" s="1">
        <v>141</v>
      </c>
      <c r="M4460" s="1">
        <v>67</v>
      </c>
      <c r="N4460" s="5">
        <f>Smartphone_Usage_And_Addiction_Analysis_7500_Rows[[#This Row],[app_opens_per_day]]/Smartphone_Usage_And_Addiction_Analysis_7500_Rows[[#This Row],[daily_screen_time_hours]]</f>
        <v>7.7726218097447806</v>
      </c>
      <c r="O4460" s="1">
        <v>9.6999999999999993</v>
      </c>
      <c r="P4460" s="1" t="s">
        <v>32</v>
      </c>
      <c r="Q4460" s="1" t="s">
        <v>23</v>
      </c>
      <c r="R4460" s="1" t="s">
        <v>24</v>
      </c>
      <c r="S4460" s="1">
        <v>1</v>
      </c>
    </row>
    <row r="4461" spans="1:19" ht="18" customHeight="1" x14ac:dyDescent="0.25">
      <c r="A4461" s="10" t="s">
        <v>2972</v>
      </c>
      <c r="B4461" s="1">
        <v>35</v>
      </c>
      <c r="C4461" t="str">
        <f t="shared" si="69"/>
        <v>26-40 (Millennials)</v>
      </c>
      <c r="D4461" s="1" t="s">
        <v>17</v>
      </c>
      <c r="E4461" s="1">
        <v>4.08</v>
      </c>
      <c r="F4461" s="1">
        <v>1.73</v>
      </c>
      <c r="G4461" s="1">
        <v>0.87</v>
      </c>
      <c r="H4461" s="1">
        <v>2.98</v>
      </c>
      <c r="I4461" s="1">
        <v>5.69</v>
      </c>
      <c r="J4461" s="1">
        <f>Smartphone_Usage_And_Addiction_Analysis_7500_Rows[[#This Row],[social_media_hours]]+Smartphone_Usage_And_Addiction_Analysis_7500_Rows[[#This Row],[gaming_hours]]</f>
        <v>2.6</v>
      </c>
      <c r="K4461" s="1">
        <f>Smartphone_Usage_And_Addiction_Analysis_7500_Rows[[#This Row],[sleep_hours]]-Smartphone_Usage_And_Addiction_Analysis_7500_Rows[[#This Row],[total_leisure_hours]]</f>
        <v>3.0900000000000003</v>
      </c>
      <c r="L4461" s="1">
        <v>215</v>
      </c>
      <c r="M4461" s="1">
        <v>15</v>
      </c>
      <c r="N4461" s="5">
        <f>Smartphone_Usage_And_Addiction_Analysis_7500_Rows[[#This Row],[app_opens_per_day]]/Smartphone_Usage_And_Addiction_Analysis_7500_Rows[[#This Row],[daily_screen_time_hours]]</f>
        <v>3.6764705882352939</v>
      </c>
      <c r="O4461" s="1">
        <v>6.33</v>
      </c>
      <c r="P4461" s="1" t="s">
        <v>32</v>
      </c>
      <c r="Q4461" s="1" t="s">
        <v>19</v>
      </c>
      <c r="R4461" s="1" t="s">
        <v>20</v>
      </c>
      <c r="S4461" s="1">
        <v>0</v>
      </c>
    </row>
    <row r="4462" spans="1:19" ht="18" customHeight="1" x14ac:dyDescent="0.25">
      <c r="A4462" s="10" t="s">
        <v>6610</v>
      </c>
      <c r="B4462" s="1">
        <v>18</v>
      </c>
      <c r="C4462" s="1" t="str">
        <f t="shared" si="69"/>
        <v>18-25 (Gen Z)</v>
      </c>
      <c r="D4462" t="s">
        <v>7582</v>
      </c>
      <c r="E4462">
        <v>11.07</v>
      </c>
      <c r="F4462">
        <v>1.86</v>
      </c>
      <c r="G4462">
        <v>0.66</v>
      </c>
      <c r="H4462">
        <v>2.0099999999999998</v>
      </c>
      <c r="I4462">
        <v>5.72</v>
      </c>
      <c r="J4462" s="1">
        <f>Smartphone_Usage_And_Addiction_Analysis_7500_Rows[[#This Row],[social_media_hours]]+Smartphone_Usage_And_Addiction_Analysis_7500_Rows[[#This Row],[gaming_hours]]</f>
        <v>2.52</v>
      </c>
      <c r="K4462" s="1">
        <f>Smartphone_Usage_And_Addiction_Analysis_7500_Rows[[#This Row],[sleep_hours]]-Smartphone_Usage_And_Addiction_Analysis_7500_Rows[[#This Row],[total_leisure_hours]]</f>
        <v>3.1999999999999997</v>
      </c>
      <c r="L4462">
        <v>60</v>
      </c>
      <c r="M4462">
        <v>113</v>
      </c>
      <c r="N4462" s="5">
        <f>Smartphone_Usage_And_Addiction_Analysis_7500_Rows[[#This Row],[app_opens_per_day]]/Smartphone_Usage_And_Addiction_Analysis_7500_Rows[[#This Row],[daily_screen_time_hours]]</f>
        <v>10.207768744354111</v>
      </c>
      <c r="O4462">
        <v>12.44</v>
      </c>
      <c r="P4462" t="s">
        <v>18</v>
      </c>
      <c r="Q4462" t="s">
        <v>23</v>
      </c>
      <c r="R4462" t="s">
        <v>28</v>
      </c>
      <c r="S4462">
        <v>1</v>
      </c>
    </row>
    <row r="4463" spans="1:19" ht="18" customHeight="1" x14ac:dyDescent="0.25">
      <c r="A4463" s="10" t="s">
        <v>2973</v>
      </c>
      <c r="B4463" s="1">
        <v>34</v>
      </c>
      <c r="C4463" t="str">
        <f t="shared" si="69"/>
        <v>26-40 (Millennials)</v>
      </c>
      <c r="D4463" s="1" t="s">
        <v>30</v>
      </c>
      <c r="E4463" s="1">
        <v>8.4700000000000006</v>
      </c>
      <c r="F4463" s="1">
        <v>4.1100000000000003</v>
      </c>
      <c r="G4463" s="1">
        <v>0.48</v>
      </c>
      <c r="H4463" s="1">
        <v>3.69</v>
      </c>
      <c r="I4463" s="1">
        <v>6.75</v>
      </c>
      <c r="J4463" s="1">
        <f>Smartphone_Usage_And_Addiction_Analysis_7500_Rows[[#This Row],[social_media_hours]]+Smartphone_Usage_And_Addiction_Analysis_7500_Rows[[#This Row],[gaming_hours]]</f>
        <v>4.59</v>
      </c>
      <c r="K4463" s="1">
        <f>Smartphone_Usage_And_Addiction_Analysis_7500_Rows[[#This Row],[sleep_hours]]-Smartphone_Usage_And_Addiction_Analysis_7500_Rows[[#This Row],[total_leisure_hours]]</f>
        <v>2.16</v>
      </c>
      <c r="L4463" s="1">
        <v>189</v>
      </c>
      <c r="M4463" s="1">
        <v>99</v>
      </c>
      <c r="N4463" s="5">
        <f>Smartphone_Usage_And_Addiction_Analysis_7500_Rows[[#This Row],[app_opens_per_day]]/Smartphone_Usage_And_Addiction_Analysis_7500_Rows[[#This Row],[daily_screen_time_hours]]</f>
        <v>11.688311688311687</v>
      </c>
      <c r="O4463" s="1">
        <v>11.12</v>
      </c>
      <c r="P4463" s="1" t="s">
        <v>22</v>
      </c>
      <c r="Q4463" s="1" t="s">
        <v>23</v>
      </c>
      <c r="R4463" s="1" t="s">
        <v>28</v>
      </c>
      <c r="S4463" s="1">
        <v>1</v>
      </c>
    </row>
    <row r="4464" spans="1:19" ht="18" customHeight="1" x14ac:dyDescent="0.25">
      <c r="A4464" s="10" t="s">
        <v>2974</v>
      </c>
      <c r="B4464" s="1">
        <v>27</v>
      </c>
      <c r="C4464" t="str">
        <f t="shared" si="69"/>
        <v>26-40 (Millennials)</v>
      </c>
      <c r="D4464" s="1" t="s">
        <v>17</v>
      </c>
      <c r="E4464" s="1">
        <v>10.85</v>
      </c>
      <c r="F4464" s="1">
        <v>2.7</v>
      </c>
      <c r="G4464" s="1">
        <v>2.23</v>
      </c>
      <c r="H4464" s="1">
        <v>4.8499999999999996</v>
      </c>
      <c r="I4464" s="1">
        <v>8.52</v>
      </c>
      <c r="J4464" s="1">
        <f>Smartphone_Usage_And_Addiction_Analysis_7500_Rows[[#This Row],[social_media_hours]]+Smartphone_Usage_And_Addiction_Analysis_7500_Rows[[#This Row],[gaming_hours]]</f>
        <v>4.93</v>
      </c>
      <c r="K4464" s="1">
        <f>Smartphone_Usage_And_Addiction_Analysis_7500_Rows[[#This Row],[sleep_hours]]-Smartphone_Usage_And_Addiction_Analysis_7500_Rows[[#This Row],[total_leisure_hours]]</f>
        <v>3.59</v>
      </c>
      <c r="L4464" s="1">
        <v>249</v>
      </c>
      <c r="M4464" s="1">
        <v>69</v>
      </c>
      <c r="N4464" s="5">
        <f>Smartphone_Usage_And_Addiction_Analysis_7500_Rows[[#This Row],[app_opens_per_day]]/Smartphone_Usage_And_Addiction_Analysis_7500_Rows[[#This Row],[daily_screen_time_hours]]</f>
        <v>6.3594470046082954</v>
      </c>
      <c r="O4464" s="1">
        <v>12.02</v>
      </c>
      <c r="P4464" s="1" t="s">
        <v>32</v>
      </c>
      <c r="Q4464" s="1" t="s">
        <v>23</v>
      </c>
      <c r="R4464" s="1" t="s">
        <v>28</v>
      </c>
      <c r="S4464" s="1">
        <v>1</v>
      </c>
    </row>
    <row r="4465" spans="1:19" ht="18" customHeight="1" x14ac:dyDescent="0.25">
      <c r="A4465" s="10" t="s">
        <v>2975</v>
      </c>
      <c r="B4465" s="1">
        <v>27</v>
      </c>
      <c r="C4465" t="str">
        <f t="shared" si="69"/>
        <v>26-40 (Millennials)</v>
      </c>
      <c r="D4465" s="1" t="s">
        <v>17</v>
      </c>
      <c r="E4465" s="1">
        <v>8.5500000000000007</v>
      </c>
      <c r="F4465" s="1">
        <v>0.77</v>
      </c>
      <c r="G4465" s="1">
        <v>0.19</v>
      </c>
      <c r="H4465" s="1">
        <v>5.33</v>
      </c>
      <c r="I4465" s="1">
        <v>4.6500000000000004</v>
      </c>
      <c r="J4465" s="1">
        <f>Smartphone_Usage_And_Addiction_Analysis_7500_Rows[[#This Row],[social_media_hours]]+Smartphone_Usage_And_Addiction_Analysis_7500_Rows[[#This Row],[gaming_hours]]</f>
        <v>0.96</v>
      </c>
      <c r="K4465" s="1">
        <f>Smartphone_Usage_And_Addiction_Analysis_7500_Rows[[#This Row],[sleep_hours]]-Smartphone_Usage_And_Addiction_Analysis_7500_Rows[[#This Row],[total_leisure_hours]]</f>
        <v>3.6900000000000004</v>
      </c>
      <c r="L4465" s="1">
        <v>21</v>
      </c>
      <c r="M4465" s="1">
        <v>121</v>
      </c>
      <c r="N4465" s="5">
        <f>Smartphone_Usage_And_Addiction_Analysis_7500_Rows[[#This Row],[app_opens_per_day]]/Smartphone_Usage_And_Addiction_Analysis_7500_Rows[[#This Row],[daily_screen_time_hours]]</f>
        <v>14.15204678362573</v>
      </c>
      <c r="O4465" s="1">
        <v>10.52</v>
      </c>
      <c r="P4465" s="1" t="s">
        <v>18</v>
      </c>
      <c r="Q4465" s="1" t="s">
        <v>19</v>
      </c>
      <c r="R4465" s="1" t="s">
        <v>28</v>
      </c>
      <c r="S4465" s="1">
        <v>1</v>
      </c>
    </row>
    <row r="4466" spans="1:19" ht="18" customHeight="1" x14ac:dyDescent="0.25">
      <c r="A4466" s="10" t="s">
        <v>2976</v>
      </c>
      <c r="B4466" s="1">
        <v>24</v>
      </c>
      <c r="C4466" t="str">
        <f t="shared" si="69"/>
        <v>18-25 (Gen Z)</v>
      </c>
      <c r="D4466" s="1" t="s">
        <v>30</v>
      </c>
      <c r="E4466" s="1">
        <v>3.77</v>
      </c>
      <c r="F4466" s="1">
        <v>3.09</v>
      </c>
      <c r="G4466" s="1">
        <v>3.84</v>
      </c>
      <c r="H4466" s="1">
        <v>1.43</v>
      </c>
      <c r="I4466" s="1">
        <v>8.1</v>
      </c>
      <c r="J4466" s="1">
        <f>Smartphone_Usage_And_Addiction_Analysis_7500_Rows[[#This Row],[social_media_hours]]+Smartphone_Usage_And_Addiction_Analysis_7500_Rows[[#This Row],[gaming_hours]]</f>
        <v>6.93</v>
      </c>
      <c r="K4466" s="1">
        <f>Smartphone_Usage_And_Addiction_Analysis_7500_Rows[[#This Row],[sleep_hours]]-Smartphone_Usage_And_Addiction_Analysis_7500_Rows[[#This Row],[total_leisure_hours]]</f>
        <v>1.17</v>
      </c>
      <c r="L4466" s="1">
        <v>93</v>
      </c>
      <c r="M4466" s="1">
        <v>19</v>
      </c>
      <c r="N4466" s="5">
        <f>Smartphone_Usage_And_Addiction_Analysis_7500_Rows[[#This Row],[app_opens_per_day]]/Smartphone_Usage_And_Addiction_Analysis_7500_Rows[[#This Row],[daily_screen_time_hours]]</f>
        <v>5.0397877984084882</v>
      </c>
      <c r="O4466" s="1">
        <v>6.18</v>
      </c>
      <c r="P4466" s="1" t="s">
        <v>32</v>
      </c>
      <c r="Q4466" s="1" t="s">
        <v>19</v>
      </c>
      <c r="R4466" s="1" t="s">
        <v>20</v>
      </c>
      <c r="S4466" s="1">
        <v>0</v>
      </c>
    </row>
    <row r="4467" spans="1:19" ht="18" customHeight="1" x14ac:dyDescent="0.25">
      <c r="A4467" s="10" t="s">
        <v>2977</v>
      </c>
      <c r="B4467" s="1">
        <v>29</v>
      </c>
      <c r="C4467" t="str">
        <f t="shared" si="69"/>
        <v>26-40 (Millennials)</v>
      </c>
      <c r="D4467" s="1" t="s">
        <v>17</v>
      </c>
      <c r="E4467" s="1">
        <v>3.03</v>
      </c>
      <c r="F4467" s="1">
        <v>3.6</v>
      </c>
      <c r="G4467" s="1">
        <v>2.2999999999999998</v>
      </c>
      <c r="H4467" s="1">
        <v>0.65</v>
      </c>
      <c r="I4467" s="1">
        <v>8.76</v>
      </c>
      <c r="J4467" s="1">
        <f>Smartphone_Usage_And_Addiction_Analysis_7500_Rows[[#This Row],[social_media_hours]]+Smartphone_Usage_And_Addiction_Analysis_7500_Rows[[#This Row],[gaming_hours]]</f>
        <v>5.9</v>
      </c>
      <c r="K4467" s="1">
        <f>Smartphone_Usage_And_Addiction_Analysis_7500_Rows[[#This Row],[sleep_hours]]-Smartphone_Usage_And_Addiction_Analysis_7500_Rows[[#This Row],[total_leisure_hours]]</f>
        <v>2.8599999999999994</v>
      </c>
      <c r="L4467" s="1">
        <v>91</v>
      </c>
      <c r="M4467" s="1">
        <v>20</v>
      </c>
      <c r="N4467" s="5">
        <f>Smartphone_Usage_And_Addiction_Analysis_7500_Rows[[#This Row],[app_opens_per_day]]/Smartphone_Usage_And_Addiction_Analysis_7500_Rows[[#This Row],[daily_screen_time_hours]]</f>
        <v>6.6006600660066015</v>
      </c>
      <c r="O4467" s="1">
        <v>4.82</v>
      </c>
      <c r="P4467" s="1" t="s">
        <v>22</v>
      </c>
      <c r="Q4467" s="1" t="s">
        <v>23</v>
      </c>
      <c r="R4467" s="1" t="s">
        <v>51</v>
      </c>
      <c r="S4467" s="1">
        <v>0</v>
      </c>
    </row>
    <row r="4468" spans="1:19" ht="18" customHeight="1" x14ac:dyDescent="0.25">
      <c r="A4468" s="10" t="s">
        <v>2978</v>
      </c>
      <c r="B4468" s="1">
        <v>19</v>
      </c>
      <c r="C4468" t="str">
        <f t="shared" si="69"/>
        <v>18-25 (Gen Z)</v>
      </c>
      <c r="D4468" s="1" t="s">
        <v>17</v>
      </c>
      <c r="E4468" s="1">
        <v>8.18</v>
      </c>
      <c r="F4468" s="1">
        <v>2.93</v>
      </c>
      <c r="G4468" s="1">
        <v>1.5</v>
      </c>
      <c r="H4468" s="1">
        <v>1.04</v>
      </c>
      <c r="I4468" s="1">
        <v>8.1199999999999992</v>
      </c>
      <c r="J4468" s="1">
        <f>Smartphone_Usage_And_Addiction_Analysis_7500_Rows[[#This Row],[social_media_hours]]+Smartphone_Usage_And_Addiction_Analysis_7500_Rows[[#This Row],[gaming_hours]]</f>
        <v>4.43</v>
      </c>
      <c r="K4468" s="1">
        <f>Smartphone_Usage_And_Addiction_Analysis_7500_Rows[[#This Row],[sleep_hours]]-Smartphone_Usage_And_Addiction_Analysis_7500_Rows[[#This Row],[total_leisure_hours]]</f>
        <v>3.6899999999999995</v>
      </c>
      <c r="L4468" s="1">
        <v>103</v>
      </c>
      <c r="M4468" s="1">
        <v>169</v>
      </c>
      <c r="N4468" s="5">
        <f>Smartphone_Usage_And_Addiction_Analysis_7500_Rows[[#This Row],[app_opens_per_day]]/Smartphone_Usage_And_Addiction_Analysis_7500_Rows[[#This Row],[daily_screen_time_hours]]</f>
        <v>20.660146699266505</v>
      </c>
      <c r="O4468" s="1">
        <v>9.09</v>
      </c>
      <c r="P4468" s="1" t="s">
        <v>22</v>
      </c>
      <c r="Q4468" s="1" t="s">
        <v>23</v>
      </c>
      <c r="R4468" s="1" t="s">
        <v>24</v>
      </c>
      <c r="S4468" s="1">
        <v>1</v>
      </c>
    </row>
    <row r="4469" spans="1:19" ht="18" customHeight="1" x14ac:dyDescent="0.25">
      <c r="A4469" s="10" t="s">
        <v>6611</v>
      </c>
      <c r="B4469" s="1">
        <v>33</v>
      </c>
      <c r="C4469" s="1" t="str">
        <f t="shared" si="69"/>
        <v>26-40 (Millennials)</v>
      </c>
      <c r="D4469" t="s">
        <v>7582</v>
      </c>
      <c r="E4469">
        <v>5.6</v>
      </c>
      <c r="F4469">
        <v>1.99</v>
      </c>
      <c r="G4469">
        <v>2.76</v>
      </c>
      <c r="H4469">
        <v>4.42</v>
      </c>
      <c r="I4469">
        <v>5.38</v>
      </c>
      <c r="J4469" s="1">
        <f>Smartphone_Usage_And_Addiction_Analysis_7500_Rows[[#This Row],[social_media_hours]]+Smartphone_Usage_And_Addiction_Analysis_7500_Rows[[#This Row],[gaming_hours]]</f>
        <v>4.75</v>
      </c>
      <c r="K4469" s="1">
        <f>Smartphone_Usage_And_Addiction_Analysis_7500_Rows[[#This Row],[sleep_hours]]-Smartphone_Usage_And_Addiction_Analysis_7500_Rows[[#This Row],[total_leisure_hours]]</f>
        <v>0.62999999999999989</v>
      </c>
      <c r="L4469">
        <v>68</v>
      </c>
      <c r="M4469">
        <v>36</v>
      </c>
      <c r="N4469" s="5">
        <f>Smartphone_Usage_And_Addiction_Analysis_7500_Rows[[#This Row],[app_opens_per_day]]/Smartphone_Usage_And_Addiction_Analysis_7500_Rows[[#This Row],[daily_screen_time_hours]]</f>
        <v>6.4285714285714288</v>
      </c>
      <c r="O4469">
        <v>7.41</v>
      </c>
      <c r="P4469" t="s">
        <v>32</v>
      </c>
      <c r="Q4469" t="s">
        <v>23</v>
      </c>
      <c r="R4469" t="s">
        <v>51</v>
      </c>
      <c r="S4469">
        <v>0</v>
      </c>
    </row>
    <row r="4470" spans="1:19" ht="18" customHeight="1" x14ac:dyDescent="0.25">
      <c r="A4470" s="10" t="s">
        <v>2979</v>
      </c>
      <c r="B4470" s="1">
        <v>28</v>
      </c>
      <c r="C4470" t="str">
        <f t="shared" si="69"/>
        <v>26-40 (Millennials)</v>
      </c>
      <c r="D4470" s="1" t="s">
        <v>30</v>
      </c>
      <c r="E4470" s="1">
        <v>5.3</v>
      </c>
      <c r="F4470" s="1">
        <v>3.61</v>
      </c>
      <c r="G4470" s="1">
        <v>0.98</v>
      </c>
      <c r="H4470" s="1">
        <v>5.55</v>
      </c>
      <c r="I4470" s="1">
        <v>8.8000000000000007</v>
      </c>
      <c r="J4470" s="1">
        <f>Smartphone_Usage_And_Addiction_Analysis_7500_Rows[[#This Row],[social_media_hours]]+Smartphone_Usage_And_Addiction_Analysis_7500_Rows[[#This Row],[gaming_hours]]</f>
        <v>4.59</v>
      </c>
      <c r="K4470" s="1">
        <f>Smartphone_Usage_And_Addiction_Analysis_7500_Rows[[#This Row],[sleep_hours]]-Smartphone_Usage_And_Addiction_Analysis_7500_Rows[[#This Row],[total_leisure_hours]]</f>
        <v>4.2100000000000009</v>
      </c>
      <c r="L4470" s="1">
        <v>47</v>
      </c>
      <c r="M4470" s="1">
        <v>52</v>
      </c>
      <c r="N4470" s="5">
        <f>Smartphone_Usage_And_Addiction_Analysis_7500_Rows[[#This Row],[app_opens_per_day]]/Smartphone_Usage_And_Addiction_Analysis_7500_Rows[[#This Row],[daily_screen_time_hours]]</f>
        <v>9.8113207547169807</v>
      </c>
      <c r="O4470" s="1">
        <v>7.72</v>
      </c>
      <c r="P4470" s="1" t="s">
        <v>18</v>
      </c>
      <c r="Q4470" s="1" t="s">
        <v>19</v>
      </c>
      <c r="R4470" s="1" t="s">
        <v>20</v>
      </c>
      <c r="S4470" s="1">
        <v>0</v>
      </c>
    </row>
    <row r="4471" spans="1:19" ht="18" customHeight="1" x14ac:dyDescent="0.25">
      <c r="A4471" s="10" t="s">
        <v>2980</v>
      </c>
      <c r="B4471" s="1">
        <v>35</v>
      </c>
      <c r="C4471" t="str">
        <f t="shared" si="69"/>
        <v>26-40 (Millennials)</v>
      </c>
      <c r="D4471" s="1" t="s">
        <v>30</v>
      </c>
      <c r="E4471" s="1">
        <v>10.86</v>
      </c>
      <c r="F4471" s="1">
        <v>5.96</v>
      </c>
      <c r="G4471" s="1">
        <v>2.82</v>
      </c>
      <c r="H4471" s="1">
        <v>4.1900000000000004</v>
      </c>
      <c r="I4471" s="1">
        <v>5.29</v>
      </c>
      <c r="J4471" s="1">
        <f>Smartphone_Usage_And_Addiction_Analysis_7500_Rows[[#This Row],[social_media_hours]]+Smartphone_Usage_And_Addiction_Analysis_7500_Rows[[#This Row],[gaming_hours]]</f>
        <v>8.7799999999999994</v>
      </c>
      <c r="K4471" s="1">
        <f>Smartphone_Usage_And_Addiction_Analysis_7500_Rows[[#This Row],[sleep_hours]]-Smartphone_Usage_And_Addiction_Analysis_7500_Rows[[#This Row],[total_leisure_hours]]</f>
        <v>-3.4899999999999993</v>
      </c>
      <c r="L4471" s="1">
        <v>40</v>
      </c>
      <c r="M4471" s="1">
        <v>168</v>
      </c>
      <c r="N4471" s="5">
        <f>Smartphone_Usage_And_Addiction_Analysis_7500_Rows[[#This Row],[app_opens_per_day]]/Smartphone_Usage_And_Addiction_Analysis_7500_Rows[[#This Row],[daily_screen_time_hours]]</f>
        <v>15.46961325966851</v>
      </c>
      <c r="O4471" s="1">
        <v>12.52</v>
      </c>
      <c r="P4471" s="1" t="s">
        <v>32</v>
      </c>
      <c r="Q4471" s="1" t="s">
        <v>19</v>
      </c>
      <c r="R4471" s="1" t="s">
        <v>28</v>
      </c>
      <c r="S4471" s="1">
        <v>1</v>
      </c>
    </row>
    <row r="4472" spans="1:19" ht="18" customHeight="1" x14ac:dyDescent="0.25">
      <c r="A4472" s="10" t="s">
        <v>6612</v>
      </c>
      <c r="B4472" s="1">
        <v>34</v>
      </c>
      <c r="C4472" s="1" t="str">
        <f t="shared" si="69"/>
        <v>26-40 (Millennials)</v>
      </c>
      <c r="D4472" t="s">
        <v>7582</v>
      </c>
      <c r="E4472">
        <v>4.09</v>
      </c>
      <c r="F4472">
        <v>4.5599999999999996</v>
      </c>
      <c r="G4472">
        <v>0.51</v>
      </c>
      <c r="H4472">
        <v>5.81</v>
      </c>
      <c r="I4472">
        <v>5.28</v>
      </c>
      <c r="J4472" s="1">
        <f>Smartphone_Usage_And_Addiction_Analysis_7500_Rows[[#This Row],[social_media_hours]]+Smartphone_Usage_And_Addiction_Analysis_7500_Rows[[#This Row],[gaming_hours]]</f>
        <v>5.0699999999999994</v>
      </c>
      <c r="K4472" s="1">
        <f>Smartphone_Usage_And_Addiction_Analysis_7500_Rows[[#This Row],[sleep_hours]]-Smartphone_Usage_And_Addiction_Analysis_7500_Rows[[#This Row],[total_leisure_hours]]</f>
        <v>0.21000000000000085</v>
      </c>
      <c r="L4472">
        <v>105</v>
      </c>
      <c r="M4472">
        <v>150</v>
      </c>
      <c r="N4472" s="5">
        <f>Smartphone_Usage_And_Addiction_Analysis_7500_Rows[[#This Row],[app_opens_per_day]]/Smartphone_Usage_And_Addiction_Analysis_7500_Rows[[#This Row],[daily_screen_time_hours]]</f>
        <v>36.674816625916868</v>
      </c>
      <c r="O4472">
        <v>5.95</v>
      </c>
      <c r="P4472" t="s">
        <v>22</v>
      </c>
      <c r="Q4472" t="s">
        <v>19</v>
      </c>
      <c r="R4472" t="s">
        <v>28</v>
      </c>
      <c r="S4472">
        <v>1</v>
      </c>
    </row>
    <row r="4473" spans="1:19" ht="18" customHeight="1" x14ac:dyDescent="0.25">
      <c r="A4473" s="10" t="s">
        <v>2981</v>
      </c>
      <c r="B4473" s="1">
        <v>32</v>
      </c>
      <c r="C4473" t="str">
        <f t="shared" si="69"/>
        <v>26-40 (Millennials)</v>
      </c>
      <c r="D4473" s="1" t="s">
        <v>30</v>
      </c>
      <c r="E4473" s="1">
        <v>7.17</v>
      </c>
      <c r="F4473" s="1">
        <v>1.04</v>
      </c>
      <c r="G4473" s="1">
        <v>1.45</v>
      </c>
      <c r="H4473" s="1">
        <v>1.02</v>
      </c>
      <c r="I4473" s="1">
        <v>4.63</v>
      </c>
      <c r="J4473" s="1">
        <f>Smartphone_Usage_And_Addiction_Analysis_7500_Rows[[#This Row],[social_media_hours]]+Smartphone_Usage_And_Addiction_Analysis_7500_Rows[[#This Row],[gaming_hours]]</f>
        <v>2.4900000000000002</v>
      </c>
      <c r="K4473" s="1">
        <f>Smartphone_Usage_And_Addiction_Analysis_7500_Rows[[#This Row],[sleep_hours]]-Smartphone_Usage_And_Addiction_Analysis_7500_Rows[[#This Row],[total_leisure_hours]]</f>
        <v>2.1399999999999997</v>
      </c>
      <c r="L4473" s="1">
        <v>148</v>
      </c>
      <c r="M4473" s="1">
        <v>83</v>
      </c>
      <c r="N4473" s="5">
        <f>Smartphone_Usage_And_Addiction_Analysis_7500_Rows[[#This Row],[app_opens_per_day]]/Smartphone_Usage_And_Addiction_Analysis_7500_Rows[[#This Row],[daily_screen_time_hours]]</f>
        <v>11.576011157601116</v>
      </c>
      <c r="O4473" s="1">
        <v>8.4499999999999993</v>
      </c>
      <c r="P4473" s="1" t="s">
        <v>18</v>
      </c>
      <c r="Q4473" s="1" t="s">
        <v>23</v>
      </c>
      <c r="R4473" s="1" t="s">
        <v>28</v>
      </c>
      <c r="S4473" s="1">
        <v>1</v>
      </c>
    </row>
    <row r="4474" spans="1:19" ht="18" customHeight="1" x14ac:dyDescent="0.25">
      <c r="A4474" s="10" t="s">
        <v>2982</v>
      </c>
      <c r="B4474" s="1">
        <v>18</v>
      </c>
      <c r="C4474" t="str">
        <f t="shared" si="69"/>
        <v>18-25 (Gen Z)</v>
      </c>
      <c r="D4474" s="1" t="s">
        <v>30</v>
      </c>
      <c r="E4474" s="1">
        <v>3.55</v>
      </c>
      <c r="F4474" s="1">
        <v>5.28</v>
      </c>
      <c r="G4474" s="1">
        <v>3.77</v>
      </c>
      <c r="H4474" s="1">
        <v>4.92</v>
      </c>
      <c r="I4474" s="1">
        <v>6.05</v>
      </c>
      <c r="J4474" s="1">
        <f>Smartphone_Usage_And_Addiction_Analysis_7500_Rows[[#This Row],[social_media_hours]]+Smartphone_Usage_And_Addiction_Analysis_7500_Rows[[#This Row],[gaming_hours]]</f>
        <v>9.0500000000000007</v>
      </c>
      <c r="K4474" s="1">
        <f>Smartphone_Usage_And_Addiction_Analysis_7500_Rows[[#This Row],[sleep_hours]]-Smartphone_Usage_And_Addiction_Analysis_7500_Rows[[#This Row],[total_leisure_hours]]</f>
        <v>-3.0000000000000009</v>
      </c>
      <c r="L4474" s="1">
        <v>133</v>
      </c>
      <c r="M4474" s="1">
        <v>120</v>
      </c>
      <c r="N4474" s="5">
        <f>Smartphone_Usage_And_Addiction_Analysis_7500_Rows[[#This Row],[app_opens_per_day]]/Smartphone_Usage_And_Addiction_Analysis_7500_Rows[[#This Row],[daily_screen_time_hours]]</f>
        <v>33.802816901408455</v>
      </c>
      <c r="O4474" s="1">
        <v>4.84</v>
      </c>
      <c r="P4474" s="1" t="s">
        <v>22</v>
      </c>
      <c r="Q4474" s="1" t="s">
        <v>19</v>
      </c>
      <c r="R4474" s="1" t="s">
        <v>24</v>
      </c>
      <c r="S4474" s="1">
        <v>1</v>
      </c>
    </row>
    <row r="4475" spans="1:19" ht="18" customHeight="1" x14ac:dyDescent="0.25">
      <c r="A4475" s="10" t="s">
        <v>6613</v>
      </c>
      <c r="B4475" s="1">
        <v>27</v>
      </c>
      <c r="C4475" s="1" t="str">
        <f t="shared" si="69"/>
        <v>26-40 (Millennials)</v>
      </c>
      <c r="D4475" t="s">
        <v>7582</v>
      </c>
      <c r="E4475">
        <v>10.87</v>
      </c>
      <c r="F4475">
        <v>3.5</v>
      </c>
      <c r="G4475">
        <v>3.19</v>
      </c>
      <c r="H4475">
        <v>2.92</v>
      </c>
      <c r="I4475">
        <v>7.49</v>
      </c>
      <c r="J4475" s="1">
        <f>Smartphone_Usage_And_Addiction_Analysis_7500_Rows[[#This Row],[social_media_hours]]+Smartphone_Usage_And_Addiction_Analysis_7500_Rows[[#This Row],[gaming_hours]]</f>
        <v>6.6899999999999995</v>
      </c>
      <c r="K4475" s="1">
        <f>Smartphone_Usage_And_Addiction_Analysis_7500_Rows[[#This Row],[sleep_hours]]-Smartphone_Usage_And_Addiction_Analysis_7500_Rows[[#This Row],[total_leisure_hours]]</f>
        <v>0.80000000000000071</v>
      </c>
      <c r="L4475">
        <v>224</v>
      </c>
      <c r="M4475">
        <v>105</v>
      </c>
      <c r="N4475" s="5">
        <f>Smartphone_Usage_And_Addiction_Analysis_7500_Rows[[#This Row],[app_opens_per_day]]/Smartphone_Usage_And_Addiction_Analysis_7500_Rows[[#This Row],[daily_screen_time_hours]]</f>
        <v>9.6596136154553829</v>
      </c>
      <c r="O4475">
        <v>11.59</v>
      </c>
      <c r="P4475" t="s">
        <v>18</v>
      </c>
      <c r="Q4475" t="s">
        <v>19</v>
      </c>
      <c r="R4475" t="s">
        <v>24</v>
      </c>
      <c r="S4475">
        <v>1</v>
      </c>
    </row>
    <row r="4476" spans="1:19" ht="18" customHeight="1" x14ac:dyDescent="0.25">
      <c r="A4476" s="10" t="s">
        <v>2983</v>
      </c>
      <c r="B4476" s="1">
        <v>18</v>
      </c>
      <c r="C4476" t="str">
        <f t="shared" si="69"/>
        <v>18-25 (Gen Z)</v>
      </c>
      <c r="D4476" s="1" t="s">
        <v>30</v>
      </c>
      <c r="E4476" s="1">
        <v>11.73</v>
      </c>
      <c r="F4476" s="1">
        <v>0.87</v>
      </c>
      <c r="G4476" s="1">
        <v>3.32</v>
      </c>
      <c r="H4476" s="1">
        <v>4.37</v>
      </c>
      <c r="I4476" s="1">
        <v>4.63</v>
      </c>
      <c r="J4476" s="1">
        <f>Smartphone_Usage_And_Addiction_Analysis_7500_Rows[[#This Row],[social_media_hours]]+Smartphone_Usage_And_Addiction_Analysis_7500_Rows[[#This Row],[gaming_hours]]</f>
        <v>4.1899999999999995</v>
      </c>
      <c r="K4476" s="1">
        <f>Smartphone_Usage_And_Addiction_Analysis_7500_Rows[[#This Row],[sleep_hours]]-Smartphone_Usage_And_Addiction_Analysis_7500_Rows[[#This Row],[total_leisure_hours]]</f>
        <v>0.44000000000000039</v>
      </c>
      <c r="L4476" s="1">
        <v>244</v>
      </c>
      <c r="M4476" s="1">
        <v>165</v>
      </c>
      <c r="N4476" s="5">
        <f>Smartphone_Usage_And_Addiction_Analysis_7500_Rows[[#This Row],[app_opens_per_day]]/Smartphone_Usage_And_Addiction_Analysis_7500_Rows[[#This Row],[daily_screen_time_hours]]</f>
        <v>14.066496163682864</v>
      </c>
      <c r="O4476" s="1">
        <v>14.62</v>
      </c>
      <c r="P4476" s="1" t="s">
        <v>18</v>
      </c>
      <c r="Q4476" s="1" t="s">
        <v>23</v>
      </c>
      <c r="R4476" s="1" t="s">
        <v>24</v>
      </c>
      <c r="S4476" s="1">
        <v>1</v>
      </c>
    </row>
    <row r="4477" spans="1:19" ht="18" customHeight="1" x14ac:dyDescent="0.25">
      <c r="A4477" s="10" t="s">
        <v>6614</v>
      </c>
      <c r="B4477" s="1">
        <v>31</v>
      </c>
      <c r="C4477" s="1" t="str">
        <f t="shared" si="69"/>
        <v>26-40 (Millennials)</v>
      </c>
      <c r="D4477" t="s">
        <v>7582</v>
      </c>
      <c r="E4477">
        <v>4.53</v>
      </c>
      <c r="F4477">
        <v>4.59</v>
      </c>
      <c r="G4477">
        <v>1.5</v>
      </c>
      <c r="H4477">
        <v>5.0599999999999996</v>
      </c>
      <c r="I4477">
        <v>6.39</v>
      </c>
      <c r="J4477" s="1">
        <f>Smartphone_Usage_And_Addiction_Analysis_7500_Rows[[#This Row],[social_media_hours]]+Smartphone_Usage_And_Addiction_Analysis_7500_Rows[[#This Row],[gaming_hours]]</f>
        <v>6.09</v>
      </c>
      <c r="K4477" s="1">
        <f>Smartphone_Usage_And_Addiction_Analysis_7500_Rows[[#This Row],[sleep_hours]]-Smartphone_Usage_And_Addiction_Analysis_7500_Rows[[#This Row],[total_leisure_hours]]</f>
        <v>0.29999999999999982</v>
      </c>
      <c r="L4477">
        <v>83</v>
      </c>
      <c r="M4477">
        <v>156</v>
      </c>
      <c r="N4477" s="5">
        <f>Smartphone_Usage_And_Addiction_Analysis_7500_Rows[[#This Row],[app_opens_per_day]]/Smartphone_Usage_And_Addiction_Analysis_7500_Rows[[#This Row],[daily_screen_time_hours]]</f>
        <v>34.437086092715226</v>
      </c>
      <c r="O4477">
        <v>7.29</v>
      </c>
      <c r="P4477" t="s">
        <v>32</v>
      </c>
      <c r="Q4477" t="s">
        <v>23</v>
      </c>
      <c r="R4477" t="s">
        <v>28</v>
      </c>
      <c r="S4477">
        <v>1</v>
      </c>
    </row>
    <row r="4478" spans="1:19" ht="18" customHeight="1" x14ac:dyDescent="0.25">
      <c r="A4478" s="10" t="s">
        <v>2984</v>
      </c>
      <c r="B4478" s="1">
        <v>19</v>
      </c>
      <c r="C4478" t="str">
        <f t="shared" si="69"/>
        <v>18-25 (Gen Z)</v>
      </c>
      <c r="D4478" s="1" t="s">
        <v>17</v>
      </c>
      <c r="E4478" s="1">
        <v>7.12</v>
      </c>
      <c r="F4478" s="1">
        <v>2.72</v>
      </c>
      <c r="G4478" s="1">
        <v>2.97</v>
      </c>
      <c r="H4478" s="1">
        <v>3.17</v>
      </c>
      <c r="I4478" s="1">
        <v>7.66</v>
      </c>
      <c r="J4478" s="1">
        <f>Smartphone_Usage_And_Addiction_Analysis_7500_Rows[[#This Row],[social_media_hours]]+Smartphone_Usage_And_Addiction_Analysis_7500_Rows[[#This Row],[gaming_hours]]</f>
        <v>5.69</v>
      </c>
      <c r="K4478" s="1">
        <f>Smartphone_Usage_And_Addiction_Analysis_7500_Rows[[#This Row],[sleep_hours]]-Smartphone_Usage_And_Addiction_Analysis_7500_Rows[[#This Row],[total_leisure_hours]]</f>
        <v>1.9699999999999998</v>
      </c>
      <c r="L4478" s="1">
        <v>236</v>
      </c>
      <c r="M4478" s="1">
        <v>80</v>
      </c>
      <c r="N4478" s="5">
        <f>Smartphone_Usage_And_Addiction_Analysis_7500_Rows[[#This Row],[app_opens_per_day]]/Smartphone_Usage_And_Addiction_Analysis_7500_Rows[[#This Row],[daily_screen_time_hours]]</f>
        <v>11.235955056179774</v>
      </c>
      <c r="O4478" s="1">
        <v>9.23</v>
      </c>
      <c r="P4478" s="1" t="s">
        <v>22</v>
      </c>
      <c r="Q4478" s="1" t="s">
        <v>19</v>
      </c>
      <c r="R4478" s="1" t="s">
        <v>51</v>
      </c>
      <c r="S4478" s="1">
        <v>0</v>
      </c>
    </row>
    <row r="4479" spans="1:19" ht="18" customHeight="1" x14ac:dyDescent="0.25">
      <c r="A4479" s="10" t="s">
        <v>2985</v>
      </c>
      <c r="B4479" s="1">
        <v>28</v>
      </c>
      <c r="C4479" t="str">
        <f t="shared" si="69"/>
        <v>26-40 (Millennials)</v>
      </c>
      <c r="D4479" s="1" t="s">
        <v>17</v>
      </c>
      <c r="E4479" s="1">
        <v>7.33</v>
      </c>
      <c r="F4479" s="1">
        <v>3.77</v>
      </c>
      <c r="G4479" s="1">
        <v>0.04</v>
      </c>
      <c r="H4479" s="1">
        <v>5.57</v>
      </c>
      <c r="I4479" s="1">
        <v>6.06</v>
      </c>
      <c r="J4479" s="1">
        <f>Smartphone_Usage_And_Addiction_Analysis_7500_Rows[[#This Row],[social_media_hours]]+Smartphone_Usage_And_Addiction_Analysis_7500_Rows[[#This Row],[gaming_hours]]</f>
        <v>3.81</v>
      </c>
      <c r="K4479" s="1">
        <f>Smartphone_Usage_And_Addiction_Analysis_7500_Rows[[#This Row],[sleep_hours]]-Smartphone_Usage_And_Addiction_Analysis_7500_Rows[[#This Row],[total_leisure_hours]]</f>
        <v>2.2499999999999996</v>
      </c>
      <c r="L4479" s="1">
        <v>162</v>
      </c>
      <c r="M4479" s="1">
        <v>31</v>
      </c>
      <c r="N4479" s="5">
        <f>Smartphone_Usage_And_Addiction_Analysis_7500_Rows[[#This Row],[app_opens_per_day]]/Smartphone_Usage_And_Addiction_Analysis_7500_Rows[[#This Row],[daily_screen_time_hours]]</f>
        <v>4.2291950886766712</v>
      </c>
      <c r="O4479" s="1">
        <v>8.09</v>
      </c>
      <c r="P4479" s="1" t="s">
        <v>22</v>
      </c>
      <c r="Q4479" s="1" t="s">
        <v>23</v>
      </c>
      <c r="R4479" s="1" t="s">
        <v>28</v>
      </c>
      <c r="S4479" s="1">
        <v>1</v>
      </c>
    </row>
    <row r="4480" spans="1:19" ht="18" customHeight="1" x14ac:dyDescent="0.25">
      <c r="A4480" s="10" t="s">
        <v>2986</v>
      </c>
      <c r="B4480" s="1">
        <v>33</v>
      </c>
      <c r="C4480" t="str">
        <f t="shared" si="69"/>
        <v>26-40 (Millennials)</v>
      </c>
      <c r="D4480" s="1" t="s">
        <v>30</v>
      </c>
      <c r="E4480" s="1">
        <v>6.94</v>
      </c>
      <c r="F4480" s="1">
        <v>1.79</v>
      </c>
      <c r="G4480" s="1">
        <v>0.89</v>
      </c>
      <c r="H4480" s="1">
        <v>0.73</v>
      </c>
      <c r="I4480" s="1">
        <v>8.09</v>
      </c>
      <c r="J4480" s="1">
        <f>Smartphone_Usage_And_Addiction_Analysis_7500_Rows[[#This Row],[social_media_hours]]+Smartphone_Usage_And_Addiction_Analysis_7500_Rows[[#This Row],[gaming_hours]]</f>
        <v>2.68</v>
      </c>
      <c r="K4480" s="1">
        <f>Smartphone_Usage_And_Addiction_Analysis_7500_Rows[[#This Row],[sleep_hours]]-Smartphone_Usage_And_Addiction_Analysis_7500_Rows[[#This Row],[total_leisure_hours]]</f>
        <v>5.41</v>
      </c>
      <c r="L4480" s="1">
        <v>127</v>
      </c>
      <c r="M4480" s="1">
        <v>145</v>
      </c>
      <c r="N4480" s="5">
        <f>Smartphone_Usage_And_Addiction_Analysis_7500_Rows[[#This Row],[app_opens_per_day]]/Smartphone_Usage_And_Addiction_Analysis_7500_Rows[[#This Row],[daily_screen_time_hours]]</f>
        <v>20.89337175792507</v>
      </c>
      <c r="O4480" s="1">
        <v>7.56</v>
      </c>
      <c r="P4480" s="1" t="s">
        <v>22</v>
      </c>
      <c r="Q4480" s="1" t="s">
        <v>19</v>
      </c>
      <c r="R4480" s="1" t="s">
        <v>51</v>
      </c>
      <c r="S4480" s="1">
        <v>0</v>
      </c>
    </row>
    <row r="4481" spans="1:19" ht="18" customHeight="1" x14ac:dyDescent="0.25">
      <c r="A4481" s="10" t="s">
        <v>2987</v>
      </c>
      <c r="B4481" s="1">
        <v>21</v>
      </c>
      <c r="C4481" t="str">
        <f t="shared" si="69"/>
        <v>18-25 (Gen Z)</v>
      </c>
      <c r="D4481" s="1" t="s">
        <v>30</v>
      </c>
      <c r="E4481" s="1">
        <v>9.8800000000000008</v>
      </c>
      <c r="F4481" s="1">
        <v>2.8</v>
      </c>
      <c r="G4481" s="1">
        <v>0.69</v>
      </c>
      <c r="H4481" s="1">
        <v>5.21</v>
      </c>
      <c r="I4481" s="1">
        <v>7.23</v>
      </c>
      <c r="J4481" s="1">
        <f>Smartphone_Usage_And_Addiction_Analysis_7500_Rows[[#This Row],[social_media_hours]]+Smartphone_Usage_And_Addiction_Analysis_7500_Rows[[#This Row],[gaming_hours]]</f>
        <v>3.4899999999999998</v>
      </c>
      <c r="K4481" s="1">
        <f>Smartphone_Usage_And_Addiction_Analysis_7500_Rows[[#This Row],[sleep_hours]]-Smartphone_Usage_And_Addiction_Analysis_7500_Rows[[#This Row],[total_leisure_hours]]</f>
        <v>3.7400000000000007</v>
      </c>
      <c r="L4481" s="1">
        <v>78</v>
      </c>
      <c r="M4481" s="1">
        <v>106</v>
      </c>
      <c r="N4481" s="5">
        <f>Smartphone_Usage_And_Addiction_Analysis_7500_Rows[[#This Row],[app_opens_per_day]]/Smartphone_Usage_And_Addiction_Analysis_7500_Rows[[#This Row],[daily_screen_time_hours]]</f>
        <v>10.728744939271254</v>
      </c>
      <c r="O4481" s="1">
        <v>10.83</v>
      </c>
      <c r="P4481" s="1" t="s">
        <v>18</v>
      </c>
      <c r="Q4481" s="1" t="s">
        <v>19</v>
      </c>
      <c r="R4481" s="1" t="s">
        <v>28</v>
      </c>
      <c r="S4481" s="1">
        <v>1</v>
      </c>
    </row>
    <row r="4482" spans="1:19" ht="18" customHeight="1" x14ac:dyDescent="0.25">
      <c r="A4482" s="10" t="s">
        <v>2988</v>
      </c>
      <c r="B4482" s="1">
        <v>32</v>
      </c>
      <c r="C4482" t="str">
        <f t="shared" ref="C4482:C4545" si="70">IF(B4482&lt;=25, "18-25 (Gen Z)", IF(B4482&lt;=40, "26-40 (Millennials)"))</f>
        <v>26-40 (Millennials)</v>
      </c>
      <c r="D4482" s="1" t="s">
        <v>30</v>
      </c>
      <c r="E4482" s="1">
        <v>4.5599999999999996</v>
      </c>
      <c r="F4482" s="1">
        <v>2.79</v>
      </c>
      <c r="G4482" s="1">
        <v>1.34</v>
      </c>
      <c r="H4482" s="1">
        <v>0.87</v>
      </c>
      <c r="I4482" s="1">
        <v>8.5399999999999991</v>
      </c>
      <c r="J4482" s="1">
        <f>Smartphone_Usage_And_Addiction_Analysis_7500_Rows[[#This Row],[social_media_hours]]+Smartphone_Usage_And_Addiction_Analysis_7500_Rows[[#This Row],[gaming_hours]]</f>
        <v>4.13</v>
      </c>
      <c r="K4482" s="1">
        <f>Smartphone_Usage_And_Addiction_Analysis_7500_Rows[[#This Row],[sleep_hours]]-Smartphone_Usage_And_Addiction_Analysis_7500_Rows[[#This Row],[total_leisure_hours]]</f>
        <v>4.4099999999999993</v>
      </c>
      <c r="L4482" s="1">
        <v>52</v>
      </c>
      <c r="M4482" s="1">
        <v>126</v>
      </c>
      <c r="N4482" s="5">
        <f>Smartphone_Usage_And_Addiction_Analysis_7500_Rows[[#This Row],[app_opens_per_day]]/Smartphone_Usage_And_Addiction_Analysis_7500_Rows[[#This Row],[daily_screen_time_hours]]</f>
        <v>27.631578947368425</v>
      </c>
      <c r="O4482" s="1">
        <v>5.31</v>
      </c>
      <c r="P4482" s="1" t="s">
        <v>18</v>
      </c>
      <c r="Q4482" s="1" t="s">
        <v>23</v>
      </c>
      <c r="R4482" s="1" t="s">
        <v>20</v>
      </c>
      <c r="S4482" s="1">
        <v>0</v>
      </c>
    </row>
    <row r="4483" spans="1:19" ht="18" customHeight="1" x14ac:dyDescent="0.25">
      <c r="A4483" s="10" t="s">
        <v>2989</v>
      </c>
      <c r="B4483" s="1">
        <v>18</v>
      </c>
      <c r="C4483" t="str">
        <f t="shared" si="70"/>
        <v>18-25 (Gen Z)</v>
      </c>
      <c r="D4483" s="1" t="s">
        <v>30</v>
      </c>
      <c r="E4483" s="1">
        <v>3.74</v>
      </c>
      <c r="F4483" s="1">
        <v>5.93</v>
      </c>
      <c r="G4483" s="1">
        <v>3.88</v>
      </c>
      <c r="H4483" s="1">
        <v>3.53</v>
      </c>
      <c r="I4483" s="1">
        <v>5.46</v>
      </c>
      <c r="J4483" s="1">
        <f>Smartphone_Usage_And_Addiction_Analysis_7500_Rows[[#This Row],[social_media_hours]]+Smartphone_Usage_And_Addiction_Analysis_7500_Rows[[#This Row],[gaming_hours]]</f>
        <v>9.8099999999999987</v>
      </c>
      <c r="K4483" s="1">
        <f>Smartphone_Usage_And_Addiction_Analysis_7500_Rows[[#This Row],[sleep_hours]]-Smartphone_Usage_And_Addiction_Analysis_7500_Rows[[#This Row],[total_leisure_hours]]</f>
        <v>-4.3499999999999988</v>
      </c>
      <c r="L4483" s="1">
        <v>185</v>
      </c>
      <c r="M4483" s="1">
        <v>48</v>
      </c>
      <c r="N4483" s="5">
        <f>Smartphone_Usage_And_Addiction_Analysis_7500_Rows[[#This Row],[app_opens_per_day]]/Smartphone_Usage_And_Addiction_Analysis_7500_Rows[[#This Row],[daily_screen_time_hours]]</f>
        <v>12.834224598930481</v>
      </c>
      <c r="O4483" s="1">
        <v>5.85</v>
      </c>
      <c r="P4483" s="1" t="s">
        <v>22</v>
      </c>
      <c r="Q4483" s="1" t="s">
        <v>19</v>
      </c>
      <c r="R4483" s="1" t="s">
        <v>28</v>
      </c>
      <c r="S4483" s="1">
        <v>1</v>
      </c>
    </row>
    <row r="4484" spans="1:19" ht="18" customHeight="1" x14ac:dyDescent="0.25">
      <c r="A4484" s="10" t="s">
        <v>2990</v>
      </c>
      <c r="B4484" s="1">
        <v>25</v>
      </c>
      <c r="C4484" t="str">
        <f t="shared" si="70"/>
        <v>18-25 (Gen Z)</v>
      </c>
      <c r="D4484" s="1" t="s">
        <v>17</v>
      </c>
      <c r="E4484" s="1">
        <v>3.39</v>
      </c>
      <c r="F4484" s="1">
        <v>5.07</v>
      </c>
      <c r="G4484" s="1">
        <v>3.48</v>
      </c>
      <c r="H4484" s="1">
        <v>2.69</v>
      </c>
      <c r="I4484" s="1">
        <v>7.8</v>
      </c>
      <c r="J4484" s="1">
        <f>Smartphone_Usage_And_Addiction_Analysis_7500_Rows[[#This Row],[social_media_hours]]+Smartphone_Usage_And_Addiction_Analysis_7500_Rows[[#This Row],[gaming_hours]]</f>
        <v>8.5500000000000007</v>
      </c>
      <c r="K4484" s="1">
        <f>Smartphone_Usage_And_Addiction_Analysis_7500_Rows[[#This Row],[sleep_hours]]-Smartphone_Usage_And_Addiction_Analysis_7500_Rows[[#This Row],[total_leisure_hours]]</f>
        <v>-0.75000000000000089</v>
      </c>
      <c r="L4484" s="1">
        <v>24</v>
      </c>
      <c r="M4484" s="1">
        <v>131</v>
      </c>
      <c r="N4484" s="5">
        <f>Smartphone_Usage_And_Addiction_Analysis_7500_Rows[[#This Row],[app_opens_per_day]]/Smartphone_Usage_And_Addiction_Analysis_7500_Rows[[#This Row],[daily_screen_time_hours]]</f>
        <v>38.643067846607671</v>
      </c>
      <c r="O4484" s="1">
        <v>4.12</v>
      </c>
      <c r="P4484" s="1" t="s">
        <v>32</v>
      </c>
      <c r="Q4484" s="1" t="s">
        <v>23</v>
      </c>
      <c r="R4484" s="1" t="s">
        <v>28</v>
      </c>
      <c r="S4484" s="1">
        <v>1</v>
      </c>
    </row>
    <row r="4485" spans="1:19" ht="18" customHeight="1" x14ac:dyDescent="0.25">
      <c r="A4485" s="10" t="s">
        <v>2991</v>
      </c>
      <c r="B4485" s="1">
        <v>21</v>
      </c>
      <c r="C4485" t="str">
        <f t="shared" si="70"/>
        <v>18-25 (Gen Z)</v>
      </c>
      <c r="D4485" s="1" t="s">
        <v>17</v>
      </c>
      <c r="E4485" s="1">
        <v>9.84</v>
      </c>
      <c r="F4485" s="1">
        <v>2.37</v>
      </c>
      <c r="G4485" s="1">
        <v>1.18</v>
      </c>
      <c r="H4485" s="1">
        <v>3.29</v>
      </c>
      <c r="I4485" s="1">
        <v>5.96</v>
      </c>
      <c r="J4485" s="1">
        <f>Smartphone_Usage_And_Addiction_Analysis_7500_Rows[[#This Row],[social_media_hours]]+Smartphone_Usage_And_Addiction_Analysis_7500_Rows[[#This Row],[gaming_hours]]</f>
        <v>3.55</v>
      </c>
      <c r="K4485" s="1">
        <f>Smartphone_Usage_And_Addiction_Analysis_7500_Rows[[#This Row],[sleep_hours]]-Smartphone_Usage_And_Addiction_Analysis_7500_Rows[[#This Row],[total_leisure_hours]]</f>
        <v>2.41</v>
      </c>
      <c r="L4485" s="1">
        <v>126</v>
      </c>
      <c r="M4485" s="1">
        <v>60</v>
      </c>
      <c r="N4485" s="5">
        <f>Smartphone_Usage_And_Addiction_Analysis_7500_Rows[[#This Row],[app_opens_per_day]]/Smartphone_Usage_And_Addiction_Analysis_7500_Rows[[#This Row],[daily_screen_time_hours]]</f>
        <v>6.0975609756097562</v>
      </c>
      <c r="O4485" s="1">
        <v>12.72</v>
      </c>
      <c r="P4485" s="1" t="s">
        <v>32</v>
      </c>
      <c r="Q4485" s="1" t="s">
        <v>23</v>
      </c>
      <c r="R4485" s="1" t="s">
        <v>24</v>
      </c>
      <c r="S4485" s="1">
        <v>1</v>
      </c>
    </row>
    <row r="4486" spans="1:19" ht="18" customHeight="1" x14ac:dyDescent="0.25">
      <c r="A4486" s="10" t="s">
        <v>2992</v>
      </c>
      <c r="B4486" s="1">
        <v>21</v>
      </c>
      <c r="C4486" t="str">
        <f t="shared" si="70"/>
        <v>18-25 (Gen Z)</v>
      </c>
      <c r="D4486" s="1" t="s">
        <v>30</v>
      </c>
      <c r="E4486" s="1">
        <v>9.99</v>
      </c>
      <c r="F4486" s="1">
        <v>1.92</v>
      </c>
      <c r="G4486" s="1">
        <v>3.73</v>
      </c>
      <c r="H4486" s="1">
        <v>5.17</v>
      </c>
      <c r="I4486" s="1">
        <v>5.57</v>
      </c>
      <c r="J4486" s="1">
        <f>Smartphone_Usage_And_Addiction_Analysis_7500_Rows[[#This Row],[social_media_hours]]+Smartphone_Usage_And_Addiction_Analysis_7500_Rows[[#This Row],[gaming_hours]]</f>
        <v>5.65</v>
      </c>
      <c r="K4486" s="1">
        <f>Smartphone_Usage_And_Addiction_Analysis_7500_Rows[[#This Row],[sleep_hours]]-Smartphone_Usage_And_Addiction_Analysis_7500_Rows[[#This Row],[total_leisure_hours]]</f>
        <v>-8.0000000000000071E-2</v>
      </c>
      <c r="L4486" s="1">
        <v>93</v>
      </c>
      <c r="M4486" s="1">
        <v>159</v>
      </c>
      <c r="N4486" s="5">
        <f>Smartphone_Usage_And_Addiction_Analysis_7500_Rows[[#This Row],[app_opens_per_day]]/Smartphone_Usage_And_Addiction_Analysis_7500_Rows[[#This Row],[daily_screen_time_hours]]</f>
        <v>15.915915915915916</v>
      </c>
      <c r="O4486" s="1">
        <v>10.87</v>
      </c>
      <c r="P4486" s="1" t="s">
        <v>18</v>
      </c>
      <c r="Q4486" s="1" t="s">
        <v>19</v>
      </c>
      <c r="R4486" s="1" t="s">
        <v>24</v>
      </c>
      <c r="S4486" s="1">
        <v>1</v>
      </c>
    </row>
    <row r="4487" spans="1:19" ht="18" customHeight="1" x14ac:dyDescent="0.25">
      <c r="A4487" s="10" t="s">
        <v>2993</v>
      </c>
      <c r="B4487" s="1">
        <v>29</v>
      </c>
      <c r="C4487" t="str">
        <f t="shared" si="70"/>
        <v>26-40 (Millennials)</v>
      </c>
      <c r="D4487" s="1" t="s">
        <v>30</v>
      </c>
      <c r="E4487" s="1">
        <v>11.56</v>
      </c>
      <c r="F4487" s="1">
        <v>3.07</v>
      </c>
      <c r="G4487" s="1">
        <v>0.25</v>
      </c>
      <c r="H4487" s="1">
        <v>2.61</v>
      </c>
      <c r="I4487" s="1">
        <v>7.42</v>
      </c>
      <c r="J4487" s="1">
        <f>Smartphone_Usage_And_Addiction_Analysis_7500_Rows[[#This Row],[social_media_hours]]+Smartphone_Usage_And_Addiction_Analysis_7500_Rows[[#This Row],[gaming_hours]]</f>
        <v>3.32</v>
      </c>
      <c r="K4487" s="1">
        <f>Smartphone_Usage_And_Addiction_Analysis_7500_Rows[[#This Row],[sleep_hours]]-Smartphone_Usage_And_Addiction_Analysis_7500_Rows[[#This Row],[total_leisure_hours]]</f>
        <v>4.0999999999999996</v>
      </c>
      <c r="L4487" s="1">
        <v>73</v>
      </c>
      <c r="M4487" s="1">
        <v>27</v>
      </c>
      <c r="N4487" s="5">
        <f>Smartphone_Usage_And_Addiction_Analysis_7500_Rows[[#This Row],[app_opens_per_day]]/Smartphone_Usage_And_Addiction_Analysis_7500_Rows[[#This Row],[daily_screen_time_hours]]</f>
        <v>2.3356401384083045</v>
      </c>
      <c r="O4487" s="1">
        <v>12.58</v>
      </c>
      <c r="P4487" s="1" t="s">
        <v>22</v>
      </c>
      <c r="Q4487" s="1" t="s">
        <v>19</v>
      </c>
      <c r="R4487" s="1" t="s">
        <v>28</v>
      </c>
      <c r="S4487" s="1">
        <v>1</v>
      </c>
    </row>
    <row r="4488" spans="1:19" ht="18" customHeight="1" x14ac:dyDescent="0.25">
      <c r="A4488" s="10" t="s">
        <v>2994</v>
      </c>
      <c r="B4488" s="1">
        <v>35</v>
      </c>
      <c r="C4488" t="str">
        <f t="shared" si="70"/>
        <v>26-40 (Millennials)</v>
      </c>
      <c r="D4488" s="1" t="s">
        <v>30</v>
      </c>
      <c r="E4488" s="1">
        <v>9.42</v>
      </c>
      <c r="F4488" s="1">
        <v>3.32</v>
      </c>
      <c r="G4488" s="1">
        <v>1.87</v>
      </c>
      <c r="H4488" s="1">
        <v>1.03</v>
      </c>
      <c r="I4488" s="1">
        <v>5.2</v>
      </c>
      <c r="J4488" s="1">
        <f>Smartphone_Usage_And_Addiction_Analysis_7500_Rows[[#This Row],[social_media_hours]]+Smartphone_Usage_And_Addiction_Analysis_7500_Rows[[#This Row],[gaming_hours]]</f>
        <v>5.1899999999999995</v>
      </c>
      <c r="K4488" s="1">
        <f>Smartphone_Usage_And_Addiction_Analysis_7500_Rows[[#This Row],[sleep_hours]]-Smartphone_Usage_And_Addiction_Analysis_7500_Rows[[#This Row],[total_leisure_hours]]</f>
        <v>1.0000000000000675E-2</v>
      </c>
      <c r="L4488" s="1">
        <v>41</v>
      </c>
      <c r="M4488" s="1">
        <v>100</v>
      </c>
      <c r="N4488" s="5">
        <f>Smartphone_Usage_And_Addiction_Analysis_7500_Rows[[#This Row],[app_opens_per_day]]/Smartphone_Usage_And_Addiction_Analysis_7500_Rows[[#This Row],[daily_screen_time_hours]]</f>
        <v>10.615711252653927</v>
      </c>
      <c r="O4488" s="1">
        <v>10.76</v>
      </c>
      <c r="P4488" s="1" t="s">
        <v>18</v>
      </c>
      <c r="Q4488" s="1" t="s">
        <v>19</v>
      </c>
      <c r="R4488" s="1" t="s">
        <v>28</v>
      </c>
      <c r="S4488" s="1">
        <v>1</v>
      </c>
    </row>
    <row r="4489" spans="1:19" ht="18" customHeight="1" x14ac:dyDescent="0.25">
      <c r="A4489" s="10" t="s">
        <v>2995</v>
      </c>
      <c r="B4489" s="1">
        <v>21</v>
      </c>
      <c r="C4489" t="str">
        <f t="shared" si="70"/>
        <v>18-25 (Gen Z)</v>
      </c>
      <c r="D4489" s="1" t="s">
        <v>30</v>
      </c>
      <c r="E4489" s="1">
        <v>4.6100000000000003</v>
      </c>
      <c r="F4489" s="1">
        <v>3.5</v>
      </c>
      <c r="G4489" s="1">
        <v>0.76</v>
      </c>
      <c r="H4489" s="1">
        <v>5.38</v>
      </c>
      <c r="I4489" s="1">
        <v>5.38</v>
      </c>
      <c r="J4489" s="1">
        <f>Smartphone_Usage_And_Addiction_Analysis_7500_Rows[[#This Row],[social_media_hours]]+Smartphone_Usage_And_Addiction_Analysis_7500_Rows[[#This Row],[gaming_hours]]</f>
        <v>4.26</v>
      </c>
      <c r="K4489" s="1">
        <f>Smartphone_Usage_And_Addiction_Analysis_7500_Rows[[#This Row],[sleep_hours]]-Smartphone_Usage_And_Addiction_Analysis_7500_Rows[[#This Row],[total_leisure_hours]]</f>
        <v>1.1200000000000001</v>
      </c>
      <c r="L4489" s="1">
        <v>23</v>
      </c>
      <c r="M4489" s="1">
        <v>34</v>
      </c>
      <c r="N4489" s="5">
        <f>Smartphone_Usage_And_Addiction_Analysis_7500_Rows[[#This Row],[app_opens_per_day]]/Smartphone_Usage_And_Addiction_Analysis_7500_Rows[[#This Row],[daily_screen_time_hours]]</f>
        <v>7.3752711496746199</v>
      </c>
      <c r="O4489" s="1">
        <v>6.28</v>
      </c>
      <c r="P4489" s="1" t="s">
        <v>32</v>
      </c>
      <c r="Q4489" s="1" t="s">
        <v>19</v>
      </c>
      <c r="R4489" s="1" t="s">
        <v>51</v>
      </c>
      <c r="S4489" s="1">
        <v>0</v>
      </c>
    </row>
    <row r="4490" spans="1:19" ht="18" customHeight="1" x14ac:dyDescent="0.25">
      <c r="A4490" s="10" t="s">
        <v>2996</v>
      </c>
      <c r="B4490" s="1">
        <v>28</v>
      </c>
      <c r="C4490" t="str">
        <f t="shared" si="70"/>
        <v>26-40 (Millennials)</v>
      </c>
      <c r="D4490" s="1" t="s">
        <v>17</v>
      </c>
      <c r="E4490" s="1">
        <v>8.67</v>
      </c>
      <c r="F4490" s="1">
        <v>5.36</v>
      </c>
      <c r="G4490" s="1">
        <v>3.58</v>
      </c>
      <c r="H4490" s="1">
        <v>4.55</v>
      </c>
      <c r="I4490" s="1">
        <v>8.68</v>
      </c>
      <c r="J4490" s="1">
        <f>Smartphone_Usage_And_Addiction_Analysis_7500_Rows[[#This Row],[social_media_hours]]+Smartphone_Usage_And_Addiction_Analysis_7500_Rows[[#This Row],[gaming_hours]]</f>
        <v>8.9400000000000013</v>
      </c>
      <c r="K4490" s="1">
        <f>Smartphone_Usage_And_Addiction_Analysis_7500_Rows[[#This Row],[sleep_hours]]-Smartphone_Usage_And_Addiction_Analysis_7500_Rows[[#This Row],[total_leisure_hours]]</f>
        <v>-0.26000000000000156</v>
      </c>
      <c r="L4490" s="1">
        <v>213</v>
      </c>
      <c r="M4490" s="1">
        <v>111</v>
      </c>
      <c r="N4490" s="5">
        <f>Smartphone_Usage_And_Addiction_Analysis_7500_Rows[[#This Row],[app_opens_per_day]]/Smartphone_Usage_And_Addiction_Analysis_7500_Rows[[#This Row],[daily_screen_time_hours]]</f>
        <v>12.802768166089965</v>
      </c>
      <c r="O4490" s="1">
        <v>9.5500000000000007</v>
      </c>
      <c r="P4490" s="1" t="s">
        <v>22</v>
      </c>
      <c r="Q4490" s="1" t="s">
        <v>23</v>
      </c>
      <c r="R4490" s="1" t="s">
        <v>24</v>
      </c>
      <c r="S4490" s="1">
        <v>1</v>
      </c>
    </row>
    <row r="4491" spans="1:19" ht="18" customHeight="1" x14ac:dyDescent="0.25">
      <c r="A4491" s="10" t="s">
        <v>2997</v>
      </c>
      <c r="B4491" s="1">
        <v>21</v>
      </c>
      <c r="C4491" t="str">
        <f t="shared" si="70"/>
        <v>18-25 (Gen Z)</v>
      </c>
      <c r="D4491" s="1" t="s">
        <v>30</v>
      </c>
      <c r="E4491" s="1">
        <v>7.37</v>
      </c>
      <c r="F4491" s="1">
        <v>4.62</v>
      </c>
      <c r="G4491" s="1">
        <v>0.17</v>
      </c>
      <c r="H4491" s="1">
        <v>2.1800000000000002</v>
      </c>
      <c r="I4491" s="1">
        <v>6.15</v>
      </c>
      <c r="J4491" s="1">
        <f>Smartphone_Usage_And_Addiction_Analysis_7500_Rows[[#This Row],[social_media_hours]]+Smartphone_Usage_And_Addiction_Analysis_7500_Rows[[#This Row],[gaming_hours]]</f>
        <v>4.79</v>
      </c>
      <c r="K4491" s="1">
        <f>Smartphone_Usage_And_Addiction_Analysis_7500_Rows[[#This Row],[sleep_hours]]-Smartphone_Usage_And_Addiction_Analysis_7500_Rows[[#This Row],[total_leisure_hours]]</f>
        <v>1.3600000000000003</v>
      </c>
      <c r="L4491" s="1">
        <v>142</v>
      </c>
      <c r="M4491" s="1">
        <v>83</v>
      </c>
      <c r="N4491" s="5">
        <f>Smartphone_Usage_And_Addiction_Analysis_7500_Rows[[#This Row],[app_opens_per_day]]/Smartphone_Usage_And_Addiction_Analysis_7500_Rows[[#This Row],[daily_screen_time_hours]]</f>
        <v>11.261872455902306</v>
      </c>
      <c r="O4491" s="1">
        <v>8.18</v>
      </c>
      <c r="P4491" s="1" t="s">
        <v>18</v>
      </c>
      <c r="Q4491" s="1" t="s">
        <v>23</v>
      </c>
      <c r="R4491" s="1" t="s">
        <v>24</v>
      </c>
      <c r="S4491" s="1">
        <v>1</v>
      </c>
    </row>
    <row r="4492" spans="1:19" ht="18" customHeight="1" x14ac:dyDescent="0.25">
      <c r="A4492" s="10" t="s">
        <v>2998</v>
      </c>
      <c r="B4492" s="1">
        <v>23</v>
      </c>
      <c r="C4492" t="str">
        <f t="shared" si="70"/>
        <v>18-25 (Gen Z)</v>
      </c>
      <c r="D4492" s="1" t="s">
        <v>30</v>
      </c>
      <c r="E4492" s="1">
        <v>4.87</v>
      </c>
      <c r="F4492" s="1">
        <v>0.53</v>
      </c>
      <c r="G4492" s="1">
        <v>3.74</v>
      </c>
      <c r="H4492" s="1">
        <v>1.52</v>
      </c>
      <c r="I4492" s="1">
        <v>8.9</v>
      </c>
      <c r="J4492" s="1">
        <f>Smartphone_Usage_And_Addiction_Analysis_7500_Rows[[#This Row],[social_media_hours]]+Smartphone_Usage_And_Addiction_Analysis_7500_Rows[[#This Row],[gaming_hours]]</f>
        <v>4.2700000000000005</v>
      </c>
      <c r="K4492" s="1">
        <f>Smartphone_Usage_And_Addiction_Analysis_7500_Rows[[#This Row],[sleep_hours]]-Smartphone_Usage_And_Addiction_Analysis_7500_Rows[[#This Row],[total_leisure_hours]]</f>
        <v>4.63</v>
      </c>
      <c r="L4492" s="1">
        <v>53</v>
      </c>
      <c r="M4492" s="1">
        <v>74</v>
      </c>
      <c r="N4492" s="5">
        <f>Smartphone_Usage_And_Addiction_Analysis_7500_Rows[[#This Row],[app_opens_per_day]]/Smartphone_Usage_And_Addiction_Analysis_7500_Rows[[#This Row],[daily_screen_time_hours]]</f>
        <v>15.195071868583161</v>
      </c>
      <c r="O4492" s="1">
        <v>7.79</v>
      </c>
      <c r="P4492" s="1" t="s">
        <v>18</v>
      </c>
      <c r="Q4492" s="1" t="s">
        <v>19</v>
      </c>
      <c r="R4492" s="1" t="s">
        <v>51</v>
      </c>
      <c r="S4492" s="1">
        <v>0</v>
      </c>
    </row>
    <row r="4493" spans="1:19" ht="18" customHeight="1" x14ac:dyDescent="0.25">
      <c r="A4493" s="10" t="s">
        <v>2999</v>
      </c>
      <c r="B4493" s="1">
        <v>27</v>
      </c>
      <c r="C4493" t="str">
        <f t="shared" si="70"/>
        <v>26-40 (Millennials)</v>
      </c>
      <c r="D4493" s="1" t="s">
        <v>17</v>
      </c>
      <c r="E4493" s="1">
        <v>5.05</v>
      </c>
      <c r="F4493" s="1">
        <v>1.69</v>
      </c>
      <c r="G4493" s="1">
        <v>2.92</v>
      </c>
      <c r="H4493" s="1">
        <v>4.55</v>
      </c>
      <c r="I4493" s="1">
        <v>8.34</v>
      </c>
      <c r="J4493" s="1">
        <f>Smartphone_Usage_And_Addiction_Analysis_7500_Rows[[#This Row],[social_media_hours]]+Smartphone_Usage_And_Addiction_Analysis_7500_Rows[[#This Row],[gaming_hours]]</f>
        <v>4.6099999999999994</v>
      </c>
      <c r="K4493" s="1">
        <f>Smartphone_Usage_And_Addiction_Analysis_7500_Rows[[#This Row],[sleep_hours]]-Smartphone_Usage_And_Addiction_Analysis_7500_Rows[[#This Row],[total_leisure_hours]]</f>
        <v>3.7300000000000004</v>
      </c>
      <c r="L4493" s="1">
        <v>197</v>
      </c>
      <c r="M4493" s="1">
        <v>106</v>
      </c>
      <c r="N4493" s="5">
        <f>Smartphone_Usage_And_Addiction_Analysis_7500_Rows[[#This Row],[app_opens_per_day]]/Smartphone_Usage_And_Addiction_Analysis_7500_Rows[[#This Row],[daily_screen_time_hours]]</f>
        <v>20.990099009900991</v>
      </c>
      <c r="O4493" s="1">
        <v>7.84</v>
      </c>
      <c r="P4493" s="1" t="s">
        <v>32</v>
      </c>
      <c r="Q4493" s="1" t="s">
        <v>23</v>
      </c>
      <c r="R4493" s="1" t="s">
        <v>20</v>
      </c>
      <c r="S4493" s="1">
        <v>0</v>
      </c>
    </row>
    <row r="4494" spans="1:19" ht="18" customHeight="1" x14ac:dyDescent="0.25">
      <c r="A4494" s="10" t="s">
        <v>3000</v>
      </c>
      <c r="B4494" s="1">
        <v>20</v>
      </c>
      <c r="C4494" t="str">
        <f t="shared" si="70"/>
        <v>18-25 (Gen Z)</v>
      </c>
      <c r="D4494" s="1" t="s">
        <v>30</v>
      </c>
      <c r="E4494" s="1">
        <v>3.62</v>
      </c>
      <c r="F4494" s="1">
        <v>1.23</v>
      </c>
      <c r="G4494" s="1">
        <v>3.95</v>
      </c>
      <c r="H4494" s="1">
        <v>1.39</v>
      </c>
      <c r="I4494" s="1">
        <v>7.88</v>
      </c>
      <c r="J4494" s="1">
        <f>Smartphone_Usage_And_Addiction_Analysis_7500_Rows[[#This Row],[social_media_hours]]+Smartphone_Usage_And_Addiction_Analysis_7500_Rows[[#This Row],[gaming_hours]]</f>
        <v>5.18</v>
      </c>
      <c r="K4494" s="1">
        <f>Smartphone_Usage_And_Addiction_Analysis_7500_Rows[[#This Row],[sleep_hours]]-Smartphone_Usage_And_Addiction_Analysis_7500_Rows[[#This Row],[total_leisure_hours]]</f>
        <v>2.7</v>
      </c>
      <c r="L4494" s="1">
        <v>22</v>
      </c>
      <c r="M4494" s="1">
        <v>172</v>
      </c>
      <c r="N4494" s="5">
        <f>Smartphone_Usage_And_Addiction_Analysis_7500_Rows[[#This Row],[app_opens_per_day]]/Smartphone_Usage_And_Addiction_Analysis_7500_Rows[[#This Row],[daily_screen_time_hours]]</f>
        <v>47.513812154696133</v>
      </c>
      <c r="O4494" s="1">
        <v>6.45</v>
      </c>
      <c r="P4494" s="1" t="s">
        <v>32</v>
      </c>
      <c r="Q4494" s="1" t="s">
        <v>19</v>
      </c>
      <c r="R4494" s="1" t="s">
        <v>20</v>
      </c>
      <c r="S4494" s="1">
        <v>0</v>
      </c>
    </row>
    <row r="4495" spans="1:19" ht="18" customHeight="1" x14ac:dyDescent="0.25">
      <c r="A4495" s="10" t="s">
        <v>3001</v>
      </c>
      <c r="B4495" s="1">
        <v>33</v>
      </c>
      <c r="C4495" t="str">
        <f t="shared" si="70"/>
        <v>26-40 (Millennials)</v>
      </c>
      <c r="D4495" s="1" t="s">
        <v>17</v>
      </c>
      <c r="E4495" s="1">
        <v>6.86</v>
      </c>
      <c r="F4495" s="1">
        <v>1.91</v>
      </c>
      <c r="G4495" s="1">
        <v>0.19</v>
      </c>
      <c r="H4495" s="1">
        <v>5.73</v>
      </c>
      <c r="I4495" s="1">
        <v>7.64</v>
      </c>
      <c r="J4495" s="1">
        <f>Smartphone_Usage_And_Addiction_Analysis_7500_Rows[[#This Row],[social_media_hours]]+Smartphone_Usage_And_Addiction_Analysis_7500_Rows[[#This Row],[gaming_hours]]</f>
        <v>2.1</v>
      </c>
      <c r="K4495" s="1">
        <f>Smartphone_Usage_And_Addiction_Analysis_7500_Rows[[#This Row],[sleep_hours]]-Smartphone_Usage_And_Addiction_Analysis_7500_Rows[[#This Row],[total_leisure_hours]]</f>
        <v>5.5399999999999991</v>
      </c>
      <c r="L4495" s="1">
        <v>49</v>
      </c>
      <c r="M4495" s="1">
        <v>38</v>
      </c>
      <c r="N4495" s="5">
        <f>Smartphone_Usage_And_Addiction_Analysis_7500_Rows[[#This Row],[app_opens_per_day]]/Smartphone_Usage_And_Addiction_Analysis_7500_Rows[[#This Row],[daily_screen_time_hours]]</f>
        <v>5.5393586005830899</v>
      </c>
      <c r="O4495" s="1">
        <v>8.61</v>
      </c>
      <c r="P4495" s="1" t="s">
        <v>32</v>
      </c>
      <c r="Q4495" s="1" t="s">
        <v>19</v>
      </c>
      <c r="R4495" s="1" t="s">
        <v>51</v>
      </c>
      <c r="S4495" s="1">
        <v>0</v>
      </c>
    </row>
    <row r="4496" spans="1:19" ht="18" customHeight="1" x14ac:dyDescent="0.25">
      <c r="A4496" s="10" t="s">
        <v>6615</v>
      </c>
      <c r="B4496" s="1">
        <v>20</v>
      </c>
      <c r="C4496" s="1" t="str">
        <f t="shared" si="70"/>
        <v>18-25 (Gen Z)</v>
      </c>
      <c r="D4496" t="s">
        <v>7582</v>
      </c>
      <c r="E4496">
        <v>3.36</v>
      </c>
      <c r="F4496">
        <v>5.28</v>
      </c>
      <c r="G4496">
        <v>0.12</v>
      </c>
      <c r="H4496">
        <v>4.25</v>
      </c>
      <c r="I4496">
        <v>5.68</v>
      </c>
      <c r="J4496" s="1">
        <f>Smartphone_Usage_And_Addiction_Analysis_7500_Rows[[#This Row],[social_media_hours]]+Smartphone_Usage_And_Addiction_Analysis_7500_Rows[[#This Row],[gaming_hours]]</f>
        <v>5.4</v>
      </c>
      <c r="K4496" s="1">
        <f>Smartphone_Usage_And_Addiction_Analysis_7500_Rows[[#This Row],[sleep_hours]]-Smartphone_Usage_And_Addiction_Analysis_7500_Rows[[#This Row],[total_leisure_hours]]</f>
        <v>0.27999999999999936</v>
      </c>
      <c r="L4496">
        <v>29</v>
      </c>
      <c r="M4496">
        <v>27</v>
      </c>
      <c r="N4496" s="5">
        <f>Smartphone_Usage_And_Addiction_Analysis_7500_Rows[[#This Row],[app_opens_per_day]]/Smartphone_Usage_And_Addiction_Analysis_7500_Rows[[#This Row],[daily_screen_time_hours]]</f>
        <v>8.0357142857142865</v>
      </c>
      <c r="O4496">
        <v>5.91</v>
      </c>
      <c r="P4496" t="s">
        <v>22</v>
      </c>
      <c r="Q4496" t="s">
        <v>19</v>
      </c>
      <c r="R4496" t="s">
        <v>24</v>
      </c>
      <c r="S4496">
        <v>1</v>
      </c>
    </row>
    <row r="4497" spans="1:19" ht="18" customHeight="1" x14ac:dyDescent="0.25">
      <c r="A4497" s="10" t="s">
        <v>3002</v>
      </c>
      <c r="B4497" s="1">
        <v>28</v>
      </c>
      <c r="C4497" t="str">
        <f t="shared" si="70"/>
        <v>26-40 (Millennials)</v>
      </c>
      <c r="D4497" s="1" t="s">
        <v>30</v>
      </c>
      <c r="E4497" s="1">
        <v>10.45</v>
      </c>
      <c r="F4497" s="1">
        <v>5.44</v>
      </c>
      <c r="G4497" s="1">
        <v>2.14</v>
      </c>
      <c r="H4497" s="1">
        <v>2.7</v>
      </c>
      <c r="I4497" s="1">
        <v>6.06</v>
      </c>
      <c r="J4497" s="1">
        <f>Smartphone_Usage_And_Addiction_Analysis_7500_Rows[[#This Row],[social_media_hours]]+Smartphone_Usage_And_Addiction_Analysis_7500_Rows[[#This Row],[gaming_hours]]</f>
        <v>7.58</v>
      </c>
      <c r="K4497" s="1">
        <f>Smartphone_Usage_And_Addiction_Analysis_7500_Rows[[#This Row],[sleep_hours]]-Smartphone_Usage_And_Addiction_Analysis_7500_Rows[[#This Row],[total_leisure_hours]]</f>
        <v>-1.5200000000000005</v>
      </c>
      <c r="L4497" s="1">
        <v>25</v>
      </c>
      <c r="M4497" s="1">
        <v>66</v>
      </c>
      <c r="N4497" s="5">
        <f>Smartphone_Usage_And_Addiction_Analysis_7500_Rows[[#This Row],[app_opens_per_day]]/Smartphone_Usage_And_Addiction_Analysis_7500_Rows[[#This Row],[daily_screen_time_hours]]</f>
        <v>6.3157894736842106</v>
      </c>
      <c r="O4497" s="1">
        <v>12.32</v>
      </c>
      <c r="P4497" s="1" t="s">
        <v>32</v>
      </c>
      <c r="Q4497" s="1" t="s">
        <v>23</v>
      </c>
      <c r="R4497" s="1" t="s">
        <v>28</v>
      </c>
      <c r="S4497" s="1">
        <v>1</v>
      </c>
    </row>
    <row r="4498" spans="1:19" ht="18" customHeight="1" x14ac:dyDescent="0.25">
      <c r="A4498" s="10" t="s">
        <v>3003</v>
      </c>
      <c r="B4498" s="1">
        <v>23</v>
      </c>
      <c r="C4498" t="str">
        <f t="shared" si="70"/>
        <v>18-25 (Gen Z)</v>
      </c>
      <c r="D4498" s="1" t="s">
        <v>30</v>
      </c>
      <c r="E4498" s="1">
        <v>4.22</v>
      </c>
      <c r="F4498" s="1">
        <v>4.75</v>
      </c>
      <c r="G4498" s="1">
        <v>3.12</v>
      </c>
      <c r="H4498" s="1">
        <v>1.77</v>
      </c>
      <c r="I4498" s="1">
        <v>7.08</v>
      </c>
      <c r="J4498" s="1">
        <f>Smartphone_Usage_And_Addiction_Analysis_7500_Rows[[#This Row],[social_media_hours]]+Smartphone_Usage_And_Addiction_Analysis_7500_Rows[[#This Row],[gaming_hours]]</f>
        <v>7.87</v>
      </c>
      <c r="K4498" s="1">
        <f>Smartphone_Usage_And_Addiction_Analysis_7500_Rows[[#This Row],[sleep_hours]]-Smartphone_Usage_And_Addiction_Analysis_7500_Rows[[#This Row],[total_leisure_hours]]</f>
        <v>-0.79</v>
      </c>
      <c r="L4498" s="1">
        <v>66</v>
      </c>
      <c r="M4498" s="1">
        <v>168</v>
      </c>
      <c r="N4498" s="5">
        <f>Smartphone_Usage_And_Addiction_Analysis_7500_Rows[[#This Row],[app_opens_per_day]]/Smartphone_Usage_And_Addiction_Analysis_7500_Rows[[#This Row],[daily_screen_time_hours]]</f>
        <v>39.810426540284361</v>
      </c>
      <c r="O4498" s="1">
        <v>4.74</v>
      </c>
      <c r="P4498" s="1" t="s">
        <v>18</v>
      </c>
      <c r="Q4498" s="1" t="s">
        <v>19</v>
      </c>
      <c r="R4498" s="1" t="s">
        <v>28</v>
      </c>
      <c r="S4498" s="1">
        <v>1</v>
      </c>
    </row>
    <row r="4499" spans="1:19" ht="18" customHeight="1" x14ac:dyDescent="0.25">
      <c r="A4499" s="10" t="s">
        <v>3004</v>
      </c>
      <c r="B4499" s="1">
        <v>26</v>
      </c>
      <c r="C4499" t="str">
        <f t="shared" si="70"/>
        <v>26-40 (Millennials)</v>
      </c>
      <c r="D4499" s="1" t="s">
        <v>30</v>
      </c>
      <c r="E4499" s="1">
        <v>7.76</v>
      </c>
      <c r="F4499" s="1">
        <v>3.49</v>
      </c>
      <c r="G4499" s="1">
        <v>3.71</v>
      </c>
      <c r="H4499" s="1">
        <v>3.2</v>
      </c>
      <c r="I4499" s="1">
        <v>8.99</v>
      </c>
      <c r="J4499" s="1">
        <f>Smartphone_Usage_And_Addiction_Analysis_7500_Rows[[#This Row],[social_media_hours]]+Smartphone_Usage_And_Addiction_Analysis_7500_Rows[[#This Row],[gaming_hours]]</f>
        <v>7.2</v>
      </c>
      <c r="K4499" s="1">
        <f>Smartphone_Usage_And_Addiction_Analysis_7500_Rows[[#This Row],[sleep_hours]]-Smartphone_Usage_And_Addiction_Analysis_7500_Rows[[#This Row],[total_leisure_hours]]</f>
        <v>1.79</v>
      </c>
      <c r="L4499" s="1">
        <v>173</v>
      </c>
      <c r="M4499" s="1">
        <v>126</v>
      </c>
      <c r="N4499" s="5">
        <f>Smartphone_Usage_And_Addiction_Analysis_7500_Rows[[#This Row],[app_opens_per_day]]/Smartphone_Usage_And_Addiction_Analysis_7500_Rows[[#This Row],[daily_screen_time_hours]]</f>
        <v>16.237113402061855</v>
      </c>
      <c r="O4499" s="1">
        <v>9.15</v>
      </c>
      <c r="P4499" s="1" t="s">
        <v>18</v>
      </c>
      <c r="Q4499" s="1" t="s">
        <v>23</v>
      </c>
      <c r="R4499" s="1" t="s">
        <v>28</v>
      </c>
      <c r="S4499" s="1">
        <v>1</v>
      </c>
    </row>
    <row r="4500" spans="1:19" ht="18" customHeight="1" x14ac:dyDescent="0.25">
      <c r="A4500" s="10" t="s">
        <v>6616</v>
      </c>
      <c r="B4500" s="1">
        <v>24</v>
      </c>
      <c r="C4500" s="1" t="str">
        <f t="shared" si="70"/>
        <v>18-25 (Gen Z)</v>
      </c>
      <c r="D4500" t="s">
        <v>7582</v>
      </c>
      <c r="E4500">
        <v>8.15</v>
      </c>
      <c r="F4500">
        <v>5.79</v>
      </c>
      <c r="G4500">
        <v>3.82</v>
      </c>
      <c r="H4500">
        <v>3.55</v>
      </c>
      <c r="I4500">
        <v>4.95</v>
      </c>
      <c r="J4500" s="1">
        <f>Smartphone_Usage_And_Addiction_Analysis_7500_Rows[[#This Row],[social_media_hours]]+Smartphone_Usage_And_Addiction_Analysis_7500_Rows[[#This Row],[gaming_hours]]</f>
        <v>9.61</v>
      </c>
      <c r="K4500" s="1">
        <f>Smartphone_Usage_And_Addiction_Analysis_7500_Rows[[#This Row],[sleep_hours]]-Smartphone_Usage_And_Addiction_Analysis_7500_Rows[[#This Row],[total_leisure_hours]]</f>
        <v>-4.6599999999999993</v>
      </c>
      <c r="L4500">
        <v>128</v>
      </c>
      <c r="M4500">
        <v>75</v>
      </c>
      <c r="N4500" s="5">
        <f>Smartphone_Usage_And_Addiction_Analysis_7500_Rows[[#This Row],[app_opens_per_day]]/Smartphone_Usage_And_Addiction_Analysis_7500_Rows[[#This Row],[daily_screen_time_hours]]</f>
        <v>9.2024539877300615</v>
      </c>
      <c r="O4500">
        <v>10.56</v>
      </c>
      <c r="P4500" t="s">
        <v>22</v>
      </c>
      <c r="Q4500" t="s">
        <v>23</v>
      </c>
      <c r="R4500" t="s">
        <v>24</v>
      </c>
      <c r="S4500">
        <v>1</v>
      </c>
    </row>
    <row r="4501" spans="1:19" ht="18" customHeight="1" x14ac:dyDescent="0.25">
      <c r="A4501" s="10" t="s">
        <v>6617</v>
      </c>
      <c r="B4501" s="1">
        <v>25</v>
      </c>
      <c r="C4501" s="1" t="str">
        <f t="shared" si="70"/>
        <v>18-25 (Gen Z)</v>
      </c>
      <c r="D4501" t="s">
        <v>7582</v>
      </c>
      <c r="E4501">
        <v>5.33</v>
      </c>
      <c r="F4501">
        <v>1.94</v>
      </c>
      <c r="G4501">
        <v>2.81</v>
      </c>
      <c r="H4501">
        <v>5.84</v>
      </c>
      <c r="I4501">
        <v>8.4</v>
      </c>
      <c r="J4501" s="1">
        <f>Smartphone_Usage_And_Addiction_Analysis_7500_Rows[[#This Row],[social_media_hours]]+Smartphone_Usage_And_Addiction_Analysis_7500_Rows[[#This Row],[gaming_hours]]</f>
        <v>4.75</v>
      </c>
      <c r="K4501" s="1">
        <f>Smartphone_Usage_And_Addiction_Analysis_7500_Rows[[#This Row],[sleep_hours]]-Smartphone_Usage_And_Addiction_Analysis_7500_Rows[[#This Row],[total_leisure_hours]]</f>
        <v>3.6500000000000004</v>
      </c>
      <c r="L4501">
        <v>39</v>
      </c>
      <c r="M4501">
        <v>118</v>
      </c>
      <c r="N4501" s="5">
        <f>Smartphone_Usage_And_Addiction_Analysis_7500_Rows[[#This Row],[app_opens_per_day]]/Smartphone_Usage_And_Addiction_Analysis_7500_Rows[[#This Row],[daily_screen_time_hours]]</f>
        <v>22.138836772983115</v>
      </c>
      <c r="O4501">
        <v>5.92</v>
      </c>
      <c r="P4501" t="s">
        <v>32</v>
      </c>
      <c r="Q4501" t="s">
        <v>23</v>
      </c>
      <c r="R4501" t="s">
        <v>51</v>
      </c>
      <c r="S4501">
        <v>0</v>
      </c>
    </row>
    <row r="4502" spans="1:19" ht="18" customHeight="1" x14ac:dyDescent="0.25">
      <c r="A4502" s="10" t="s">
        <v>6618</v>
      </c>
      <c r="B4502" s="1">
        <v>21</v>
      </c>
      <c r="C4502" s="1" t="str">
        <f t="shared" si="70"/>
        <v>18-25 (Gen Z)</v>
      </c>
      <c r="D4502" t="s">
        <v>7582</v>
      </c>
      <c r="E4502">
        <v>8.02</v>
      </c>
      <c r="F4502">
        <v>1.3</v>
      </c>
      <c r="G4502">
        <v>0.85</v>
      </c>
      <c r="H4502">
        <v>4.43</v>
      </c>
      <c r="I4502">
        <v>7.56</v>
      </c>
      <c r="J4502" s="1">
        <f>Smartphone_Usage_And_Addiction_Analysis_7500_Rows[[#This Row],[social_media_hours]]+Smartphone_Usage_And_Addiction_Analysis_7500_Rows[[#This Row],[gaming_hours]]</f>
        <v>2.15</v>
      </c>
      <c r="K4502" s="1">
        <f>Smartphone_Usage_And_Addiction_Analysis_7500_Rows[[#This Row],[sleep_hours]]-Smartphone_Usage_And_Addiction_Analysis_7500_Rows[[#This Row],[total_leisure_hours]]</f>
        <v>5.41</v>
      </c>
      <c r="L4502">
        <v>182</v>
      </c>
      <c r="M4502">
        <v>161</v>
      </c>
      <c r="N4502" s="5">
        <f>Smartphone_Usage_And_Addiction_Analysis_7500_Rows[[#This Row],[app_opens_per_day]]/Smartphone_Usage_And_Addiction_Analysis_7500_Rows[[#This Row],[daily_screen_time_hours]]</f>
        <v>20.07481296758105</v>
      </c>
      <c r="O4502">
        <v>10.52</v>
      </c>
      <c r="P4502" t="s">
        <v>18</v>
      </c>
      <c r="Q4502" t="s">
        <v>23</v>
      </c>
      <c r="R4502" t="s">
        <v>24</v>
      </c>
      <c r="S4502">
        <v>1</v>
      </c>
    </row>
    <row r="4503" spans="1:19" ht="18" customHeight="1" x14ac:dyDescent="0.25">
      <c r="A4503" s="10" t="s">
        <v>3005</v>
      </c>
      <c r="B4503" s="1">
        <v>27</v>
      </c>
      <c r="C4503" t="str">
        <f t="shared" si="70"/>
        <v>26-40 (Millennials)</v>
      </c>
      <c r="D4503" s="1" t="s">
        <v>17</v>
      </c>
      <c r="E4503" s="1">
        <v>7.73</v>
      </c>
      <c r="F4503" s="1">
        <v>4.82</v>
      </c>
      <c r="G4503" s="1">
        <v>1.58</v>
      </c>
      <c r="H4503" s="1">
        <v>3.91</v>
      </c>
      <c r="I4503" s="1">
        <v>8.42</v>
      </c>
      <c r="J4503" s="1">
        <f>Smartphone_Usage_And_Addiction_Analysis_7500_Rows[[#This Row],[social_media_hours]]+Smartphone_Usage_And_Addiction_Analysis_7500_Rows[[#This Row],[gaming_hours]]</f>
        <v>6.4</v>
      </c>
      <c r="K4503" s="1">
        <f>Smartphone_Usage_And_Addiction_Analysis_7500_Rows[[#This Row],[sleep_hours]]-Smartphone_Usage_And_Addiction_Analysis_7500_Rows[[#This Row],[total_leisure_hours]]</f>
        <v>2.0199999999999996</v>
      </c>
      <c r="L4503" s="1">
        <v>99</v>
      </c>
      <c r="M4503" s="1">
        <v>92</v>
      </c>
      <c r="N4503" s="5">
        <f>Smartphone_Usage_And_Addiction_Analysis_7500_Rows[[#This Row],[app_opens_per_day]]/Smartphone_Usage_And_Addiction_Analysis_7500_Rows[[#This Row],[daily_screen_time_hours]]</f>
        <v>11.901681759379041</v>
      </c>
      <c r="O4503" s="1">
        <v>10.66</v>
      </c>
      <c r="P4503" s="1" t="s">
        <v>22</v>
      </c>
      <c r="Q4503" s="1" t="s">
        <v>23</v>
      </c>
      <c r="R4503" s="1" t="s">
        <v>28</v>
      </c>
      <c r="S4503" s="1">
        <v>1</v>
      </c>
    </row>
    <row r="4504" spans="1:19" ht="18" customHeight="1" x14ac:dyDescent="0.25">
      <c r="A4504" s="10" t="s">
        <v>3006</v>
      </c>
      <c r="B4504" s="1">
        <v>29</v>
      </c>
      <c r="C4504" t="str">
        <f t="shared" si="70"/>
        <v>26-40 (Millennials)</v>
      </c>
      <c r="D4504" s="1" t="s">
        <v>17</v>
      </c>
      <c r="E4504" s="1">
        <v>7.17</v>
      </c>
      <c r="F4504" s="1">
        <v>3.91</v>
      </c>
      <c r="G4504" s="1">
        <v>2.35</v>
      </c>
      <c r="H4504" s="1">
        <v>1.91</v>
      </c>
      <c r="I4504" s="1">
        <v>6.21</v>
      </c>
      <c r="J4504" s="1">
        <f>Smartphone_Usage_And_Addiction_Analysis_7500_Rows[[#This Row],[social_media_hours]]+Smartphone_Usage_And_Addiction_Analysis_7500_Rows[[#This Row],[gaming_hours]]</f>
        <v>6.26</v>
      </c>
      <c r="K4504" s="1">
        <f>Smartphone_Usage_And_Addiction_Analysis_7500_Rows[[#This Row],[sleep_hours]]-Smartphone_Usage_And_Addiction_Analysis_7500_Rows[[#This Row],[total_leisure_hours]]</f>
        <v>-4.9999999999999822E-2</v>
      </c>
      <c r="L4504" s="1">
        <v>34</v>
      </c>
      <c r="M4504" s="1">
        <v>137</v>
      </c>
      <c r="N4504" s="5">
        <f>Smartphone_Usage_And_Addiction_Analysis_7500_Rows[[#This Row],[app_opens_per_day]]/Smartphone_Usage_And_Addiction_Analysis_7500_Rows[[#This Row],[daily_screen_time_hours]]</f>
        <v>19.107391910739192</v>
      </c>
      <c r="O4504" s="1">
        <v>7.83</v>
      </c>
      <c r="P4504" s="1" t="s">
        <v>22</v>
      </c>
      <c r="Q4504" s="1" t="s">
        <v>19</v>
      </c>
      <c r="R4504" s="1" t="s">
        <v>28</v>
      </c>
      <c r="S4504" s="1">
        <v>1</v>
      </c>
    </row>
    <row r="4505" spans="1:19" ht="18" customHeight="1" x14ac:dyDescent="0.25">
      <c r="A4505" s="10" t="s">
        <v>3007</v>
      </c>
      <c r="B4505" s="1">
        <v>35</v>
      </c>
      <c r="C4505" t="str">
        <f t="shared" si="70"/>
        <v>26-40 (Millennials)</v>
      </c>
      <c r="D4505" s="1" t="s">
        <v>30</v>
      </c>
      <c r="E4505" s="1">
        <v>4.17</v>
      </c>
      <c r="F4505" s="1">
        <v>2.72</v>
      </c>
      <c r="G4505" s="1">
        <v>1.1299999999999999</v>
      </c>
      <c r="H4505" s="1">
        <v>2.68</v>
      </c>
      <c r="I4505" s="1">
        <v>8.74</v>
      </c>
      <c r="J4505" s="1">
        <f>Smartphone_Usage_And_Addiction_Analysis_7500_Rows[[#This Row],[social_media_hours]]+Smartphone_Usage_And_Addiction_Analysis_7500_Rows[[#This Row],[gaming_hours]]</f>
        <v>3.85</v>
      </c>
      <c r="K4505" s="1">
        <f>Smartphone_Usage_And_Addiction_Analysis_7500_Rows[[#This Row],[sleep_hours]]-Smartphone_Usage_And_Addiction_Analysis_7500_Rows[[#This Row],[total_leisure_hours]]</f>
        <v>4.8900000000000006</v>
      </c>
      <c r="L4505" s="1">
        <v>53</v>
      </c>
      <c r="M4505" s="1">
        <v>69</v>
      </c>
      <c r="N4505" s="5">
        <f>Smartphone_Usage_And_Addiction_Analysis_7500_Rows[[#This Row],[app_opens_per_day]]/Smartphone_Usage_And_Addiction_Analysis_7500_Rows[[#This Row],[daily_screen_time_hours]]</f>
        <v>16.546762589928058</v>
      </c>
      <c r="O4505" s="1">
        <v>6.5</v>
      </c>
      <c r="P4505" s="1" t="s">
        <v>18</v>
      </c>
      <c r="Q4505" s="1" t="s">
        <v>23</v>
      </c>
      <c r="R4505" s="1" t="s">
        <v>51</v>
      </c>
      <c r="S4505" s="1">
        <v>0</v>
      </c>
    </row>
    <row r="4506" spans="1:19" ht="18" customHeight="1" x14ac:dyDescent="0.25">
      <c r="A4506" s="10" t="s">
        <v>3008</v>
      </c>
      <c r="B4506" s="1">
        <v>22</v>
      </c>
      <c r="C4506" t="str">
        <f t="shared" si="70"/>
        <v>18-25 (Gen Z)</v>
      </c>
      <c r="D4506" s="1" t="s">
        <v>17</v>
      </c>
      <c r="E4506" s="1">
        <v>11.07</v>
      </c>
      <c r="F4506" s="1">
        <v>4.4800000000000004</v>
      </c>
      <c r="G4506" s="1">
        <v>3.11</v>
      </c>
      <c r="H4506" s="1">
        <v>5.0999999999999996</v>
      </c>
      <c r="I4506" s="1">
        <v>6.49</v>
      </c>
      <c r="J4506" s="1">
        <f>Smartphone_Usage_And_Addiction_Analysis_7500_Rows[[#This Row],[social_media_hours]]+Smartphone_Usage_And_Addiction_Analysis_7500_Rows[[#This Row],[gaming_hours]]</f>
        <v>7.59</v>
      </c>
      <c r="K4506" s="1">
        <f>Smartphone_Usage_And_Addiction_Analysis_7500_Rows[[#This Row],[sleep_hours]]-Smartphone_Usage_And_Addiction_Analysis_7500_Rows[[#This Row],[total_leisure_hours]]</f>
        <v>-1.0999999999999996</v>
      </c>
      <c r="L4506" s="1">
        <v>234</v>
      </c>
      <c r="M4506" s="1">
        <v>17</v>
      </c>
      <c r="N4506" s="5">
        <f>Smartphone_Usage_And_Addiction_Analysis_7500_Rows[[#This Row],[app_opens_per_day]]/Smartphone_Usage_And_Addiction_Analysis_7500_Rows[[#This Row],[daily_screen_time_hours]]</f>
        <v>1.5356820234869015</v>
      </c>
      <c r="O4506" s="1">
        <v>13.63</v>
      </c>
      <c r="P4506" s="1" t="s">
        <v>18</v>
      </c>
      <c r="Q4506" s="1" t="s">
        <v>23</v>
      </c>
      <c r="R4506" s="1" t="s">
        <v>28</v>
      </c>
      <c r="S4506" s="1">
        <v>1</v>
      </c>
    </row>
    <row r="4507" spans="1:19" ht="18" customHeight="1" x14ac:dyDescent="0.25">
      <c r="A4507" s="10" t="s">
        <v>3009</v>
      </c>
      <c r="B4507" s="1">
        <v>32</v>
      </c>
      <c r="C4507" t="str">
        <f t="shared" si="70"/>
        <v>26-40 (Millennials)</v>
      </c>
      <c r="D4507" s="1" t="s">
        <v>17</v>
      </c>
      <c r="E4507" s="1">
        <v>8.0500000000000007</v>
      </c>
      <c r="F4507" s="1">
        <v>1.83</v>
      </c>
      <c r="G4507" s="1">
        <v>2.4500000000000002</v>
      </c>
      <c r="H4507" s="1">
        <v>4.49</v>
      </c>
      <c r="I4507" s="1">
        <v>5.65</v>
      </c>
      <c r="J4507" s="1">
        <f>Smartphone_Usage_And_Addiction_Analysis_7500_Rows[[#This Row],[social_media_hours]]+Smartphone_Usage_And_Addiction_Analysis_7500_Rows[[#This Row],[gaming_hours]]</f>
        <v>4.28</v>
      </c>
      <c r="K4507" s="1">
        <f>Smartphone_Usage_And_Addiction_Analysis_7500_Rows[[#This Row],[sleep_hours]]-Smartphone_Usage_And_Addiction_Analysis_7500_Rows[[#This Row],[total_leisure_hours]]</f>
        <v>1.37</v>
      </c>
      <c r="L4507" s="1">
        <v>163</v>
      </c>
      <c r="M4507" s="1">
        <v>116</v>
      </c>
      <c r="N4507" s="5">
        <f>Smartphone_Usage_And_Addiction_Analysis_7500_Rows[[#This Row],[app_opens_per_day]]/Smartphone_Usage_And_Addiction_Analysis_7500_Rows[[#This Row],[daily_screen_time_hours]]</f>
        <v>14.409937888198757</v>
      </c>
      <c r="O4507" s="1">
        <v>8.9499999999999993</v>
      </c>
      <c r="P4507" s="1" t="s">
        <v>32</v>
      </c>
      <c r="Q4507" s="1" t="s">
        <v>23</v>
      </c>
      <c r="R4507" s="1" t="s">
        <v>24</v>
      </c>
      <c r="S4507" s="1">
        <v>1</v>
      </c>
    </row>
    <row r="4508" spans="1:19" ht="18" customHeight="1" x14ac:dyDescent="0.25">
      <c r="A4508" s="10" t="s">
        <v>6619</v>
      </c>
      <c r="B4508" s="1">
        <v>21</v>
      </c>
      <c r="C4508" s="1" t="str">
        <f t="shared" si="70"/>
        <v>18-25 (Gen Z)</v>
      </c>
      <c r="D4508" t="s">
        <v>7582</v>
      </c>
      <c r="E4508">
        <v>10.35</v>
      </c>
      <c r="F4508">
        <v>0.98</v>
      </c>
      <c r="G4508">
        <v>2.64</v>
      </c>
      <c r="H4508">
        <v>4.0199999999999996</v>
      </c>
      <c r="I4508">
        <v>8.7799999999999994</v>
      </c>
      <c r="J4508" s="1">
        <f>Smartphone_Usage_And_Addiction_Analysis_7500_Rows[[#This Row],[social_media_hours]]+Smartphone_Usage_And_Addiction_Analysis_7500_Rows[[#This Row],[gaming_hours]]</f>
        <v>3.62</v>
      </c>
      <c r="K4508" s="1">
        <f>Smartphone_Usage_And_Addiction_Analysis_7500_Rows[[#This Row],[sleep_hours]]-Smartphone_Usage_And_Addiction_Analysis_7500_Rows[[#This Row],[total_leisure_hours]]</f>
        <v>5.1599999999999993</v>
      </c>
      <c r="L4508">
        <v>160</v>
      </c>
      <c r="M4508">
        <v>55</v>
      </c>
      <c r="N4508" s="5">
        <f>Smartphone_Usage_And_Addiction_Analysis_7500_Rows[[#This Row],[app_opens_per_day]]/Smartphone_Usage_And_Addiction_Analysis_7500_Rows[[#This Row],[daily_screen_time_hours]]</f>
        <v>5.3140096618357493</v>
      </c>
      <c r="O4508">
        <v>12.14</v>
      </c>
      <c r="P4508" t="s">
        <v>32</v>
      </c>
      <c r="Q4508" t="s">
        <v>19</v>
      </c>
      <c r="R4508" t="s">
        <v>28</v>
      </c>
      <c r="S4508">
        <v>1</v>
      </c>
    </row>
    <row r="4509" spans="1:19" ht="18" customHeight="1" x14ac:dyDescent="0.25">
      <c r="A4509" s="10" t="s">
        <v>3010</v>
      </c>
      <c r="B4509" s="1">
        <v>28</v>
      </c>
      <c r="C4509" t="str">
        <f t="shared" si="70"/>
        <v>26-40 (Millennials)</v>
      </c>
      <c r="D4509" s="1" t="s">
        <v>17</v>
      </c>
      <c r="E4509" s="1">
        <v>3.12</v>
      </c>
      <c r="F4509" s="1">
        <v>1.8</v>
      </c>
      <c r="G4509" s="1">
        <v>2</v>
      </c>
      <c r="H4509" s="1">
        <v>3.43</v>
      </c>
      <c r="I4509" s="1">
        <v>8.73</v>
      </c>
      <c r="J4509" s="1">
        <f>Smartphone_Usage_And_Addiction_Analysis_7500_Rows[[#This Row],[social_media_hours]]+Smartphone_Usage_And_Addiction_Analysis_7500_Rows[[#This Row],[gaming_hours]]</f>
        <v>3.8</v>
      </c>
      <c r="K4509" s="1">
        <f>Smartphone_Usage_And_Addiction_Analysis_7500_Rows[[#This Row],[sleep_hours]]-Smartphone_Usage_And_Addiction_Analysis_7500_Rows[[#This Row],[total_leisure_hours]]</f>
        <v>4.9300000000000006</v>
      </c>
      <c r="L4509" s="1">
        <v>106</v>
      </c>
      <c r="M4509" s="1">
        <v>17</v>
      </c>
      <c r="N4509" s="5">
        <f>Smartphone_Usage_And_Addiction_Analysis_7500_Rows[[#This Row],[app_opens_per_day]]/Smartphone_Usage_And_Addiction_Analysis_7500_Rows[[#This Row],[daily_screen_time_hours]]</f>
        <v>5.4487179487179489</v>
      </c>
      <c r="O4509" s="1">
        <v>4.53</v>
      </c>
      <c r="P4509" s="1" t="s">
        <v>18</v>
      </c>
      <c r="Q4509" s="1" t="s">
        <v>19</v>
      </c>
      <c r="R4509" s="1" t="s">
        <v>51</v>
      </c>
      <c r="S4509" s="1">
        <v>0</v>
      </c>
    </row>
    <row r="4510" spans="1:19" ht="18" customHeight="1" x14ac:dyDescent="0.25">
      <c r="A4510" s="10" t="s">
        <v>6620</v>
      </c>
      <c r="B4510" s="1">
        <v>20</v>
      </c>
      <c r="C4510" s="1" t="str">
        <f t="shared" si="70"/>
        <v>18-25 (Gen Z)</v>
      </c>
      <c r="D4510" t="s">
        <v>7582</v>
      </c>
      <c r="E4510">
        <v>5.39</v>
      </c>
      <c r="F4510">
        <v>1.23</v>
      </c>
      <c r="G4510">
        <v>3.88</v>
      </c>
      <c r="H4510">
        <v>2.34</v>
      </c>
      <c r="I4510">
        <v>7.96</v>
      </c>
      <c r="J4510" s="1">
        <f>Smartphone_Usage_And_Addiction_Analysis_7500_Rows[[#This Row],[social_media_hours]]+Smartphone_Usage_And_Addiction_Analysis_7500_Rows[[#This Row],[gaming_hours]]</f>
        <v>5.1099999999999994</v>
      </c>
      <c r="K4510" s="1">
        <f>Smartphone_Usage_And_Addiction_Analysis_7500_Rows[[#This Row],[sleep_hours]]-Smartphone_Usage_And_Addiction_Analysis_7500_Rows[[#This Row],[total_leisure_hours]]</f>
        <v>2.8500000000000005</v>
      </c>
      <c r="L4510">
        <v>182</v>
      </c>
      <c r="M4510">
        <v>119</v>
      </c>
      <c r="N4510" s="5">
        <f>Smartphone_Usage_And_Addiction_Analysis_7500_Rows[[#This Row],[app_opens_per_day]]/Smartphone_Usage_And_Addiction_Analysis_7500_Rows[[#This Row],[daily_screen_time_hours]]</f>
        <v>22.077922077922079</v>
      </c>
      <c r="O4510">
        <v>6.29</v>
      </c>
      <c r="P4510" t="s">
        <v>18</v>
      </c>
      <c r="Q4510" t="s">
        <v>23</v>
      </c>
      <c r="R4510" t="s">
        <v>20</v>
      </c>
      <c r="S4510">
        <v>0</v>
      </c>
    </row>
    <row r="4511" spans="1:19" ht="18" customHeight="1" x14ac:dyDescent="0.25">
      <c r="A4511" s="10" t="s">
        <v>3011</v>
      </c>
      <c r="B4511" s="1">
        <v>32</v>
      </c>
      <c r="C4511" t="str">
        <f t="shared" si="70"/>
        <v>26-40 (Millennials)</v>
      </c>
      <c r="D4511" s="1" t="s">
        <v>17</v>
      </c>
      <c r="E4511" s="1">
        <v>10.88</v>
      </c>
      <c r="F4511" s="1">
        <v>1.47</v>
      </c>
      <c r="G4511" s="1">
        <v>0.92</v>
      </c>
      <c r="H4511" s="1">
        <v>3.28</v>
      </c>
      <c r="I4511" s="1">
        <v>5.05</v>
      </c>
      <c r="J4511" s="1">
        <f>Smartphone_Usage_And_Addiction_Analysis_7500_Rows[[#This Row],[social_media_hours]]+Smartphone_Usage_And_Addiction_Analysis_7500_Rows[[#This Row],[gaming_hours]]</f>
        <v>2.39</v>
      </c>
      <c r="K4511" s="1">
        <f>Smartphone_Usage_And_Addiction_Analysis_7500_Rows[[#This Row],[sleep_hours]]-Smartphone_Usage_And_Addiction_Analysis_7500_Rows[[#This Row],[total_leisure_hours]]</f>
        <v>2.6599999999999997</v>
      </c>
      <c r="L4511" s="1">
        <v>250</v>
      </c>
      <c r="M4511" s="1">
        <v>93</v>
      </c>
      <c r="N4511" s="5">
        <f>Smartphone_Usage_And_Addiction_Analysis_7500_Rows[[#This Row],[app_opens_per_day]]/Smartphone_Usage_And_Addiction_Analysis_7500_Rows[[#This Row],[daily_screen_time_hours]]</f>
        <v>8.547794117647058</v>
      </c>
      <c r="O4511" s="1">
        <v>12.05</v>
      </c>
      <c r="P4511" s="1" t="s">
        <v>18</v>
      </c>
      <c r="Q4511" s="1" t="s">
        <v>23</v>
      </c>
      <c r="R4511" s="1" t="s">
        <v>24</v>
      </c>
      <c r="S4511" s="1">
        <v>1</v>
      </c>
    </row>
    <row r="4512" spans="1:19" ht="18" customHeight="1" x14ac:dyDescent="0.25">
      <c r="A4512" s="10" t="s">
        <v>3012</v>
      </c>
      <c r="B4512" s="1">
        <v>26</v>
      </c>
      <c r="C4512" t="str">
        <f t="shared" si="70"/>
        <v>26-40 (Millennials)</v>
      </c>
      <c r="D4512" s="1" t="s">
        <v>30</v>
      </c>
      <c r="E4512" s="1">
        <v>8.33</v>
      </c>
      <c r="F4512" s="1">
        <v>2.99</v>
      </c>
      <c r="G4512" s="1">
        <v>0.81</v>
      </c>
      <c r="H4512" s="1">
        <v>0.69</v>
      </c>
      <c r="I4512" s="1">
        <v>5.83</v>
      </c>
      <c r="J4512" s="1">
        <f>Smartphone_Usage_And_Addiction_Analysis_7500_Rows[[#This Row],[social_media_hours]]+Smartphone_Usage_And_Addiction_Analysis_7500_Rows[[#This Row],[gaming_hours]]</f>
        <v>3.8000000000000003</v>
      </c>
      <c r="K4512" s="1">
        <f>Smartphone_Usage_And_Addiction_Analysis_7500_Rows[[#This Row],[sleep_hours]]-Smartphone_Usage_And_Addiction_Analysis_7500_Rows[[#This Row],[total_leisure_hours]]</f>
        <v>2.0299999999999998</v>
      </c>
      <c r="L4512" s="1">
        <v>118</v>
      </c>
      <c r="M4512" s="1">
        <v>69</v>
      </c>
      <c r="N4512" s="5">
        <f>Smartphone_Usage_And_Addiction_Analysis_7500_Rows[[#This Row],[app_opens_per_day]]/Smartphone_Usage_And_Addiction_Analysis_7500_Rows[[#This Row],[daily_screen_time_hours]]</f>
        <v>8.2833133253301323</v>
      </c>
      <c r="O4512" s="1">
        <v>9.44</v>
      </c>
      <c r="P4512" s="1" t="s">
        <v>18</v>
      </c>
      <c r="Q4512" s="1" t="s">
        <v>23</v>
      </c>
      <c r="R4512" s="1" t="s">
        <v>24</v>
      </c>
      <c r="S4512" s="1">
        <v>1</v>
      </c>
    </row>
    <row r="4513" spans="1:19" ht="18" customHeight="1" x14ac:dyDescent="0.25">
      <c r="A4513" s="10" t="s">
        <v>3013</v>
      </c>
      <c r="B4513" s="1">
        <v>28</v>
      </c>
      <c r="C4513" t="str">
        <f t="shared" si="70"/>
        <v>26-40 (Millennials)</v>
      </c>
      <c r="D4513" s="1" t="s">
        <v>17</v>
      </c>
      <c r="E4513" s="1">
        <v>10.199999999999999</v>
      </c>
      <c r="F4513" s="1">
        <v>0.99</v>
      </c>
      <c r="G4513" s="1">
        <v>2.62</v>
      </c>
      <c r="H4513" s="1">
        <v>1.27</v>
      </c>
      <c r="I4513" s="1">
        <v>8.58</v>
      </c>
      <c r="J4513" s="1">
        <f>Smartphone_Usage_And_Addiction_Analysis_7500_Rows[[#This Row],[social_media_hours]]+Smartphone_Usage_And_Addiction_Analysis_7500_Rows[[#This Row],[gaming_hours]]</f>
        <v>3.6100000000000003</v>
      </c>
      <c r="K4513" s="1">
        <f>Smartphone_Usage_And_Addiction_Analysis_7500_Rows[[#This Row],[sleep_hours]]-Smartphone_Usage_And_Addiction_Analysis_7500_Rows[[#This Row],[total_leisure_hours]]</f>
        <v>4.97</v>
      </c>
      <c r="L4513" s="1">
        <v>195</v>
      </c>
      <c r="M4513" s="1">
        <v>148</v>
      </c>
      <c r="N4513" s="5">
        <f>Smartphone_Usage_And_Addiction_Analysis_7500_Rows[[#This Row],[app_opens_per_day]]/Smartphone_Usage_And_Addiction_Analysis_7500_Rows[[#This Row],[daily_screen_time_hours]]</f>
        <v>14.509803921568629</v>
      </c>
      <c r="O4513" s="1">
        <v>12.32</v>
      </c>
      <c r="P4513" s="1" t="s">
        <v>32</v>
      </c>
      <c r="Q4513" s="1" t="s">
        <v>23</v>
      </c>
      <c r="R4513" s="1" t="s">
        <v>28</v>
      </c>
      <c r="S4513" s="1">
        <v>1</v>
      </c>
    </row>
    <row r="4514" spans="1:19" ht="18" customHeight="1" x14ac:dyDescent="0.25">
      <c r="A4514" s="10" t="s">
        <v>6621</v>
      </c>
      <c r="B4514" s="1">
        <v>20</v>
      </c>
      <c r="C4514" s="1" t="str">
        <f t="shared" si="70"/>
        <v>18-25 (Gen Z)</v>
      </c>
      <c r="D4514" t="s">
        <v>7582</v>
      </c>
      <c r="E4514">
        <v>4.1500000000000004</v>
      </c>
      <c r="F4514">
        <v>0.8</v>
      </c>
      <c r="G4514">
        <v>1.43</v>
      </c>
      <c r="H4514">
        <v>3.84</v>
      </c>
      <c r="I4514">
        <v>4.75</v>
      </c>
      <c r="J4514" s="1">
        <f>Smartphone_Usage_And_Addiction_Analysis_7500_Rows[[#This Row],[social_media_hours]]+Smartphone_Usage_And_Addiction_Analysis_7500_Rows[[#This Row],[gaming_hours]]</f>
        <v>2.23</v>
      </c>
      <c r="K4514" s="1">
        <f>Smartphone_Usage_And_Addiction_Analysis_7500_Rows[[#This Row],[sleep_hours]]-Smartphone_Usage_And_Addiction_Analysis_7500_Rows[[#This Row],[total_leisure_hours]]</f>
        <v>2.52</v>
      </c>
      <c r="L4514">
        <v>166</v>
      </c>
      <c r="M4514">
        <v>148</v>
      </c>
      <c r="N4514" s="5">
        <f>Smartphone_Usage_And_Addiction_Analysis_7500_Rows[[#This Row],[app_opens_per_day]]/Smartphone_Usage_And_Addiction_Analysis_7500_Rows[[#This Row],[daily_screen_time_hours]]</f>
        <v>35.662650602409634</v>
      </c>
      <c r="O4514">
        <v>6.19</v>
      </c>
      <c r="P4514" t="s">
        <v>22</v>
      </c>
      <c r="Q4514" t="s">
        <v>19</v>
      </c>
      <c r="R4514" t="s">
        <v>20</v>
      </c>
      <c r="S4514">
        <v>0</v>
      </c>
    </row>
    <row r="4515" spans="1:19" ht="18" customHeight="1" x14ac:dyDescent="0.25">
      <c r="A4515" s="10" t="s">
        <v>6622</v>
      </c>
      <c r="B4515" s="1">
        <v>23</v>
      </c>
      <c r="C4515" s="1" t="str">
        <f t="shared" si="70"/>
        <v>18-25 (Gen Z)</v>
      </c>
      <c r="D4515" t="s">
        <v>7582</v>
      </c>
      <c r="E4515">
        <v>4.3600000000000003</v>
      </c>
      <c r="F4515">
        <v>0.72</v>
      </c>
      <c r="G4515">
        <v>2.87</v>
      </c>
      <c r="H4515">
        <v>5.58</v>
      </c>
      <c r="I4515">
        <v>8.4499999999999993</v>
      </c>
      <c r="J4515" s="1">
        <f>Smartphone_Usage_And_Addiction_Analysis_7500_Rows[[#This Row],[social_media_hours]]+Smartphone_Usage_And_Addiction_Analysis_7500_Rows[[#This Row],[gaming_hours]]</f>
        <v>3.59</v>
      </c>
      <c r="K4515" s="1">
        <f>Smartphone_Usage_And_Addiction_Analysis_7500_Rows[[#This Row],[sleep_hours]]-Smartphone_Usage_And_Addiction_Analysis_7500_Rows[[#This Row],[total_leisure_hours]]</f>
        <v>4.8599999999999994</v>
      </c>
      <c r="L4515">
        <v>227</v>
      </c>
      <c r="M4515">
        <v>142</v>
      </c>
      <c r="N4515" s="5">
        <f>Smartphone_Usage_And_Addiction_Analysis_7500_Rows[[#This Row],[app_opens_per_day]]/Smartphone_Usage_And_Addiction_Analysis_7500_Rows[[#This Row],[daily_screen_time_hours]]</f>
        <v>32.568807339449542</v>
      </c>
      <c r="O4515">
        <v>5.93</v>
      </c>
      <c r="P4515" t="s">
        <v>32</v>
      </c>
      <c r="Q4515" t="s">
        <v>23</v>
      </c>
      <c r="R4515" t="s">
        <v>20</v>
      </c>
      <c r="S4515">
        <v>0</v>
      </c>
    </row>
    <row r="4516" spans="1:19" ht="18" customHeight="1" x14ac:dyDescent="0.25">
      <c r="A4516" s="10" t="s">
        <v>6623</v>
      </c>
      <c r="B4516" s="1">
        <v>30</v>
      </c>
      <c r="C4516" s="1" t="str">
        <f t="shared" si="70"/>
        <v>26-40 (Millennials)</v>
      </c>
      <c r="D4516" t="s">
        <v>7582</v>
      </c>
      <c r="E4516">
        <v>10.84</v>
      </c>
      <c r="F4516">
        <v>1.61</v>
      </c>
      <c r="G4516">
        <v>2.19</v>
      </c>
      <c r="H4516">
        <v>3.54</v>
      </c>
      <c r="I4516">
        <v>6.2</v>
      </c>
      <c r="J4516" s="1">
        <f>Smartphone_Usage_And_Addiction_Analysis_7500_Rows[[#This Row],[social_media_hours]]+Smartphone_Usage_And_Addiction_Analysis_7500_Rows[[#This Row],[gaming_hours]]</f>
        <v>3.8</v>
      </c>
      <c r="K4516" s="1">
        <f>Smartphone_Usage_And_Addiction_Analysis_7500_Rows[[#This Row],[sleep_hours]]-Smartphone_Usage_And_Addiction_Analysis_7500_Rows[[#This Row],[total_leisure_hours]]</f>
        <v>2.4000000000000004</v>
      </c>
      <c r="L4516">
        <v>124</v>
      </c>
      <c r="M4516">
        <v>129</v>
      </c>
      <c r="N4516" s="5">
        <f>Smartphone_Usage_And_Addiction_Analysis_7500_Rows[[#This Row],[app_opens_per_day]]/Smartphone_Usage_And_Addiction_Analysis_7500_Rows[[#This Row],[daily_screen_time_hours]]</f>
        <v>11.900369003690036</v>
      </c>
      <c r="O4516">
        <v>12.06</v>
      </c>
      <c r="P4516" t="s">
        <v>32</v>
      </c>
      <c r="Q4516" t="s">
        <v>19</v>
      </c>
      <c r="R4516" t="s">
        <v>28</v>
      </c>
      <c r="S4516">
        <v>1</v>
      </c>
    </row>
    <row r="4517" spans="1:19" ht="18" customHeight="1" x14ac:dyDescent="0.25">
      <c r="A4517" s="10" t="s">
        <v>3014</v>
      </c>
      <c r="B4517" s="1">
        <v>33</v>
      </c>
      <c r="C4517" t="str">
        <f t="shared" si="70"/>
        <v>26-40 (Millennials)</v>
      </c>
      <c r="D4517" s="1" t="s">
        <v>17</v>
      </c>
      <c r="E4517" s="1">
        <v>7.39</v>
      </c>
      <c r="F4517" s="1">
        <v>2.2999999999999998</v>
      </c>
      <c r="G4517" s="1">
        <v>3.41</v>
      </c>
      <c r="H4517" s="1">
        <v>3.69</v>
      </c>
      <c r="I4517" s="1">
        <v>6.34</v>
      </c>
      <c r="J4517" s="1">
        <f>Smartphone_Usage_And_Addiction_Analysis_7500_Rows[[#This Row],[social_media_hours]]+Smartphone_Usage_And_Addiction_Analysis_7500_Rows[[#This Row],[gaming_hours]]</f>
        <v>5.71</v>
      </c>
      <c r="K4517" s="1">
        <f>Smartphone_Usage_And_Addiction_Analysis_7500_Rows[[#This Row],[sleep_hours]]-Smartphone_Usage_And_Addiction_Analysis_7500_Rows[[#This Row],[total_leisure_hours]]</f>
        <v>0.62999999999999989</v>
      </c>
      <c r="L4517" s="1">
        <v>113</v>
      </c>
      <c r="M4517" s="1">
        <v>168</v>
      </c>
      <c r="N4517" s="5">
        <f>Smartphone_Usage_And_Addiction_Analysis_7500_Rows[[#This Row],[app_opens_per_day]]/Smartphone_Usage_And_Addiction_Analysis_7500_Rows[[#This Row],[daily_screen_time_hours]]</f>
        <v>22.733423545331529</v>
      </c>
      <c r="O4517" s="1">
        <v>8.77</v>
      </c>
      <c r="P4517" s="1" t="s">
        <v>22</v>
      </c>
      <c r="Q4517" s="1" t="s">
        <v>19</v>
      </c>
      <c r="R4517" s="1" t="s">
        <v>51</v>
      </c>
      <c r="S4517" s="1">
        <v>0</v>
      </c>
    </row>
    <row r="4518" spans="1:19" ht="18" customHeight="1" x14ac:dyDescent="0.25">
      <c r="A4518" s="10" t="s">
        <v>6624</v>
      </c>
      <c r="B4518" s="1">
        <v>24</v>
      </c>
      <c r="C4518" s="1" t="str">
        <f t="shared" si="70"/>
        <v>18-25 (Gen Z)</v>
      </c>
      <c r="D4518" t="s">
        <v>7582</v>
      </c>
      <c r="E4518">
        <v>6.28</v>
      </c>
      <c r="F4518">
        <v>5.54</v>
      </c>
      <c r="G4518">
        <v>0.21</v>
      </c>
      <c r="H4518">
        <v>1.39</v>
      </c>
      <c r="I4518">
        <v>5.5</v>
      </c>
      <c r="J4518" s="1">
        <f>Smartphone_Usage_And_Addiction_Analysis_7500_Rows[[#This Row],[social_media_hours]]+Smartphone_Usage_And_Addiction_Analysis_7500_Rows[[#This Row],[gaming_hours]]</f>
        <v>5.75</v>
      </c>
      <c r="K4518" s="1">
        <f>Smartphone_Usage_And_Addiction_Analysis_7500_Rows[[#This Row],[sleep_hours]]-Smartphone_Usage_And_Addiction_Analysis_7500_Rows[[#This Row],[total_leisure_hours]]</f>
        <v>-0.25</v>
      </c>
      <c r="L4518">
        <v>195</v>
      </c>
      <c r="M4518">
        <v>65</v>
      </c>
      <c r="N4518" s="5">
        <f>Smartphone_Usage_And_Addiction_Analysis_7500_Rows[[#This Row],[app_opens_per_day]]/Smartphone_Usage_And_Addiction_Analysis_7500_Rows[[#This Row],[daily_screen_time_hours]]</f>
        <v>10.350318471337578</v>
      </c>
      <c r="O4518">
        <v>7.86</v>
      </c>
      <c r="P4518" t="s">
        <v>18</v>
      </c>
      <c r="Q4518" t="s">
        <v>23</v>
      </c>
      <c r="R4518" t="s">
        <v>24</v>
      </c>
      <c r="S4518">
        <v>1</v>
      </c>
    </row>
    <row r="4519" spans="1:19" ht="18" customHeight="1" x14ac:dyDescent="0.25">
      <c r="A4519" s="10" t="s">
        <v>3015</v>
      </c>
      <c r="B4519" s="1">
        <v>25</v>
      </c>
      <c r="C4519" t="str">
        <f t="shared" si="70"/>
        <v>18-25 (Gen Z)</v>
      </c>
      <c r="D4519" s="1" t="s">
        <v>17</v>
      </c>
      <c r="E4519" s="1">
        <v>7.19</v>
      </c>
      <c r="F4519" s="1">
        <v>2.84</v>
      </c>
      <c r="G4519" s="1">
        <v>2.54</v>
      </c>
      <c r="H4519" s="1">
        <v>5.54</v>
      </c>
      <c r="I4519" s="1">
        <v>5.84</v>
      </c>
      <c r="J4519" s="1">
        <f>Smartphone_Usage_And_Addiction_Analysis_7500_Rows[[#This Row],[social_media_hours]]+Smartphone_Usage_And_Addiction_Analysis_7500_Rows[[#This Row],[gaming_hours]]</f>
        <v>5.38</v>
      </c>
      <c r="K4519" s="1">
        <f>Smartphone_Usage_And_Addiction_Analysis_7500_Rows[[#This Row],[sleep_hours]]-Smartphone_Usage_And_Addiction_Analysis_7500_Rows[[#This Row],[total_leisure_hours]]</f>
        <v>0.45999999999999996</v>
      </c>
      <c r="L4519" s="1">
        <v>25</v>
      </c>
      <c r="M4519" s="1">
        <v>68</v>
      </c>
      <c r="N4519" s="5">
        <f>Smartphone_Usage_And_Addiction_Analysis_7500_Rows[[#This Row],[app_opens_per_day]]/Smartphone_Usage_And_Addiction_Analysis_7500_Rows[[#This Row],[daily_screen_time_hours]]</f>
        <v>9.4575799721835878</v>
      </c>
      <c r="O4519" s="1">
        <v>9.26</v>
      </c>
      <c r="P4519" s="1" t="s">
        <v>18</v>
      </c>
      <c r="Q4519" s="1" t="s">
        <v>19</v>
      </c>
      <c r="R4519" s="1" t="s">
        <v>51</v>
      </c>
      <c r="S4519" s="1">
        <v>0</v>
      </c>
    </row>
    <row r="4520" spans="1:19" ht="18" customHeight="1" x14ac:dyDescent="0.25">
      <c r="A4520" s="10" t="s">
        <v>3016</v>
      </c>
      <c r="B4520" s="1">
        <v>20</v>
      </c>
      <c r="C4520" t="str">
        <f t="shared" si="70"/>
        <v>18-25 (Gen Z)</v>
      </c>
      <c r="D4520" s="1" t="s">
        <v>17</v>
      </c>
      <c r="E4520" s="1">
        <v>8.58</v>
      </c>
      <c r="F4520" s="1">
        <v>1.93</v>
      </c>
      <c r="G4520" s="1">
        <v>3.21</v>
      </c>
      <c r="H4520" s="1">
        <v>5.74</v>
      </c>
      <c r="I4520" s="1">
        <v>7.9</v>
      </c>
      <c r="J4520" s="1">
        <f>Smartphone_Usage_And_Addiction_Analysis_7500_Rows[[#This Row],[social_media_hours]]+Smartphone_Usage_And_Addiction_Analysis_7500_Rows[[#This Row],[gaming_hours]]</f>
        <v>5.14</v>
      </c>
      <c r="K4520" s="1">
        <f>Smartphone_Usage_And_Addiction_Analysis_7500_Rows[[#This Row],[sleep_hours]]-Smartphone_Usage_And_Addiction_Analysis_7500_Rows[[#This Row],[total_leisure_hours]]</f>
        <v>2.7600000000000007</v>
      </c>
      <c r="L4520" s="1">
        <v>146</v>
      </c>
      <c r="M4520" s="1">
        <v>61</v>
      </c>
      <c r="N4520" s="5">
        <f>Smartphone_Usage_And_Addiction_Analysis_7500_Rows[[#This Row],[app_opens_per_day]]/Smartphone_Usage_And_Addiction_Analysis_7500_Rows[[#This Row],[daily_screen_time_hours]]</f>
        <v>7.1095571095571097</v>
      </c>
      <c r="O4520" s="1">
        <v>9.1300000000000008</v>
      </c>
      <c r="P4520" s="1" t="s">
        <v>18</v>
      </c>
      <c r="Q4520" s="1" t="s">
        <v>23</v>
      </c>
      <c r="R4520" s="1" t="s">
        <v>24</v>
      </c>
      <c r="S4520" s="1">
        <v>1</v>
      </c>
    </row>
    <row r="4521" spans="1:19" ht="18" customHeight="1" x14ac:dyDescent="0.25">
      <c r="A4521" s="10" t="s">
        <v>3017</v>
      </c>
      <c r="B4521" s="1">
        <v>23</v>
      </c>
      <c r="C4521" t="str">
        <f t="shared" si="70"/>
        <v>18-25 (Gen Z)</v>
      </c>
      <c r="D4521" s="1" t="s">
        <v>17</v>
      </c>
      <c r="E4521" s="1">
        <v>3.91</v>
      </c>
      <c r="F4521" s="1">
        <v>4.96</v>
      </c>
      <c r="G4521" s="1">
        <v>3.75</v>
      </c>
      <c r="H4521" s="1">
        <v>4.55</v>
      </c>
      <c r="I4521" s="1">
        <v>8.58</v>
      </c>
      <c r="J4521" s="1">
        <f>Smartphone_Usage_And_Addiction_Analysis_7500_Rows[[#This Row],[social_media_hours]]+Smartphone_Usage_And_Addiction_Analysis_7500_Rows[[#This Row],[gaming_hours]]</f>
        <v>8.7100000000000009</v>
      </c>
      <c r="K4521" s="1">
        <f>Smartphone_Usage_And_Addiction_Analysis_7500_Rows[[#This Row],[sleep_hours]]-Smartphone_Usage_And_Addiction_Analysis_7500_Rows[[#This Row],[total_leisure_hours]]</f>
        <v>-0.13000000000000078</v>
      </c>
      <c r="L4521" s="1">
        <v>219</v>
      </c>
      <c r="M4521" s="1">
        <v>156</v>
      </c>
      <c r="N4521" s="5">
        <f>Smartphone_Usage_And_Addiction_Analysis_7500_Rows[[#This Row],[app_opens_per_day]]/Smartphone_Usage_And_Addiction_Analysis_7500_Rows[[#This Row],[daily_screen_time_hours]]</f>
        <v>39.897698209718669</v>
      </c>
      <c r="O4521" s="1">
        <v>6.51</v>
      </c>
      <c r="P4521" s="1" t="s">
        <v>18</v>
      </c>
      <c r="Q4521" s="1" t="s">
        <v>23</v>
      </c>
      <c r="R4521" s="1" t="s">
        <v>28</v>
      </c>
      <c r="S4521" s="1">
        <v>1</v>
      </c>
    </row>
    <row r="4522" spans="1:19" ht="18" customHeight="1" x14ac:dyDescent="0.25">
      <c r="A4522" s="10" t="s">
        <v>3018</v>
      </c>
      <c r="B4522" s="1">
        <v>30</v>
      </c>
      <c r="C4522" t="str">
        <f t="shared" si="70"/>
        <v>26-40 (Millennials)</v>
      </c>
      <c r="D4522" s="1" t="s">
        <v>17</v>
      </c>
      <c r="E4522" s="1">
        <v>10.41</v>
      </c>
      <c r="F4522" s="1">
        <v>3.78</v>
      </c>
      <c r="G4522" s="1">
        <v>3.19</v>
      </c>
      <c r="H4522" s="1">
        <v>0.57999999999999996</v>
      </c>
      <c r="I4522" s="1">
        <v>8.85</v>
      </c>
      <c r="J4522" s="1">
        <f>Smartphone_Usage_And_Addiction_Analysis_7500_Rows[[#This Row],[social_media_hours]]+Smartphone_Usage_And_Addiction_Analysis_7500_Rows[[#This Row],[gaming_hours]]</f>
        <v>6.97</v>
      </c>
      <c r="K4522" s="1">
        <f>Smartphone_Usage_And_Addiction_Analysis_7500_Rows[[#This Row],[sleep_hours]]-Smartphone_Usage_And_Addiction_Analysis_7500_Rows[[#This Row],[total_leisure_hours]]</f>
        <v>1.88</v>
      </c>
      <c r="L4522" s="1">
        <v>228</v>
      </c>
      <c r="M4522" s="1">
        <v>68</v>
      </c>
      <c r="N4522" s="5">
        <f>Smartphone_Usage_And_Addiction_Analysis_7500_Rows[[#This Row],[app_opens_per_day]]/Smartphone_Usage_And_Addiction_Analysis_7500_Rows[[#This Row],[daily_screen_time_hours]]</f>
        <v>6.5321805955811723</v>
      </c>
      <c r="O4522" s="1">
        <v>12.73</v>
      </c>
      <c r="P4522" s="1" t="s">
        <v>22</v>
      </c>
      <c r="Q4522" s="1" t="s">
        <v>23</v>
      </c>
      <c r="R4522" s="1" t="s">
        <v>28</v>
      </c>
      <c r="S4522" s="1">
        <v>1</v>
      </c>
    </row>
    <row r="4523" spans="1:19" ht="18" customHeight="1" x14ac:dyDescent="0.25">
      <c r="A4523" s="10" t="s">
        <v>6625</v>
      </c>
      <c r="B4523" s="1">
        <v>35</v>
      </c>
      <c r="C4523" s="1" t="str">
        <f t="shared" si="70"/>
        <v>26-40 (Millennials)</v>
      </c>
      <c r="D4523" t="s">
        <v>7582</v>
      </c>
      <c r="E4523">
        <v>7.53</v>
      </c>
      <c r="F4523">
        <v>4.8</v>
      </c>
      <c r="G4523">
        <v>2.31</v>
      </c>
      <c r="H4523">
        <v>5.78</v>
      </c>
      <c r="I4523">
        <v>7.11</v>
      </c>
      <c r="J4523" s="1">
        <f>Smartphone_Usage_And_Addiction_Analysis_7500_Rows[[#This Row],[social_media_hours]]+Smartphone_Usage_And_Addiction_Analysis_7500_Rows[[#This Row],[gaming_hours]]</f>
        <v>7.1099999999999994</v>
      </c>
      <c r="K4523" s="1">
        <f>Smartphone_Usage_And_Addiction_Analysis_7500_Rows[[#This Row],[sleep_hours]]-Smartphone_Usage_And_Addiction_Analysis_7500_Rows[[#This Row],[total_leisure_hours]]</f>
        <v>0</v>
      </c>
      <c r="L4523">
        <v>223</v>
      </c>
      <c r="M4523">
        <v>151</v>
      </c>
      <c r="N4523" s="5">
        <f>Smartphone_Usage_And_Addiction_Analysis_7500_Rows[[#This Row],[app_opens_per_day]]/Smartphone_Usage_And_Addiction_Analysis_7500_Rows[[#This Row],[daily_screen_time_hours]]</f>
        <v>20.053120849933599</v>
      </c>
      <c r="O4523">
        <v>9.6199999999999992</v>
      </c>
      <c r="P4523" t="s">
        <v>32</v>
      </c>
      <c r="Q4523" t="s">
        <v>23</v>
      </c>
      <c r="R4523" t="s">
        <v>24</v>
      </c>
      <c r="S4523">
        <v>1</v>
      </c>
    </row>
    <row r="4524" spans="1:19" ht="18" customHeight="1" x14ac:dyDescent="0.25">
      <c r="A4524" s="10" t="s">
        <v>3019</v>
      </c>
      <c r="B4524" s="1">
        <v>34</v>
      </c>
      <c r="C4524" t="str">
        <f t="shared" si="70"/>
        <v>26-40 (Millennials)</v>
      </c>
      <c r="D4524" s="1" t="s">
        <v>17</v>
      </c>
      <c r="E4524" s="1">
        <v>3.13</v>
      </c>
      <c r="F4524" s="1">
        <v>0.67</v>
      </c>
      <c r="G4524" s="1">
        <v>2.5299999999999998</v>
      </c>
      <c r="H4524" s="1">
        <v>2.37</v>
      </c>
      <c r="I4524" s="1">
        <v>7.96</v>
      </c>
      <c r="J4524" s="1">
        <f>Smartphone_Usage_And_Addiction_Analysis_7500_Rows[[#This Row],[social_media_hours]]+Smartphone_Usage_And_Addiction_Analysis_7500_Rows[[#This Row],[gaming_hours]]</f>
        <v>3.1999999999999997</v>
      </c>
      <c r="K4524" s="1">
        <f>Smartphone_Usage_And_Addiction_Analysis_7500_Rows[[#This Row],[sleep_hours]]-Smartphone_Usage_And_Addiction_Analysis_7500_Rows[[#This Row],[total_leisure_hours]]</f>
        <v>4.76</v>
      </c>
      <c r="L4524" s="1">
        <v>247</v>
      </c>
      <c r="M4524" s="1">
        <v>61</v>
      </c>
      <c r="N4524" s="5">
        <f>Smartphone_Usage_And_Addiction_Analysis_7500_Rows[[#This Row],[app_opens_per_day]]/Smartphone_Usage_And_Addiction_Analysis_7500_Rows[[#This Row],[daily_screen_time_hours]]</f>
        <v>19.488817891373802</v>
      </c>
      <c r="O4524" s="1">
        <v>4.96</v>
      </c>
      <c r="P4524" s="1" t="s">
        <v>18</v>
      </c>
      <c r="Q4524" s="1" t="s">
        <v>23</v>
      </c>
      <c r="R4524" s="1" t="s">
        <v>20</v>
      </c>
      <c r="S4524" s="1">
        <v>0</v>
      </c>
    </row>
    <row r="4525" spans="1:19" ht="18" customHeight="1" x14ac:dyDescent="0.25">
      <c r="A4525" s="10" t="s">
        <v>3020</v>
      </c>
      <c r="B4525" s="1">
        <v>28</v>
      </c>
      <c r="C4525" t="str">
        <f t="shared" si="70"/>
        <v>26-40 (Millennials)</v>
      </c>
      <c r="D4525" s="1" t="s">
        <v>30</v>
      </c>
      <c r="E4525" s="1">
        <v>4.57</v>
      </c>
      <c r="F4525" s="1">
        <v>1.66</v>
      </c>
      <c r="G4525" s="1">
        <v>3.98</v>
      </c>
      <c r="H4525" s="1">
        <v>1.07</v>
      </c>
      <c r="I4525" s="1">
        <v>5.65</v>
      </c>
      <c r="J4525" s="1">
        <f>Smartphone_Usage_And_Addiction_Analysis_7500_Rows[[#This Row],[social_media_hours]]+Smartphone_Usage_And_Addiction_Analysis_7500_Rows[[#This Row],[gaming_hours]]</f>
        <v>5.64</v>
      </c>
      <c r="K4525" s="1">
        <f>Smartphone_Usage_And_Addiction_Analysis_7500_Rows[[#This Row],[sleep_hours]]-Smartphone_Usage_And_Addiction_Analysis_7500_Rows[[#This Row],[total_leisure_hours]]</f>
        <v>1.0000000000000675E-2</v>
      </c>
      <c r="L4525" s="1">
        <v>215</v>
      </c>
      <c r="M4525" s="1">
        <v>39</v>
      </c>
      <c r="N4525" s="5">
        <f>Smartphone_Usage_And_Addiction_Analysis_7500_Rows[[#This Row],[app_opens_per_day]]/Smartphone_Usage_And_Addiction_Analysis_7500_Rows[[#This Row],[daily_screen_time_hours]]</f>
        <v>8.5339168490153163</v>
      </c>
      <c r="O4525" s="1">
        <v>6.15</v>
      </c>
      <c r="P4525" s="1" t="s">
        <v>22</v>
      </c>
      <c r="Q4525" s="1" t="s">
        <v>23</v>
      </c>
      <c r="R4525" s="1" t="s">
        <v>20</v>
      </c>
      <c r="S4525" s="1">
        <v>0</v>
      </c>
    </row>
    <row r="4526" spans="1:19" ht="18" customHeight="1" x14ac:dyDescent="0.25">
      <c r="A4526" s="10" t="s">
        <v>3021</v>
      </c>
      <c r="B4526" s="1">
        <v>23</v>
      </c>
      <c r="C4526" t="str">
        <f t="shared" si="70"/>
        <v>18-25 (Gen Z)</v>
      </c>
      <c r="D4526" s="1" t="s">
        <v>17</v>
      </c>
      <c r="E4526" s="1">
        <v>7.47</v>
      </c>
      <c r="F4526" s="1">
        <v>1.93</v>
      </c>
      <c r="G4526" s="1">
        <v>0.56000000000000005</v>
      </c>
      <c r="H4526" s="1">
        <v>0.66</v>
      </c>
      <c r="I4526" s="1">
        <v>8.44</v>
      </c>
      <c r="J4526" s="1">
        <f>Smartphone_Usage_And_Addiction_Analysis_7500_Rows[[#This Row],[social_media_hours]]+Smartphone_Usage_And_Addiction_Analysis_7500_Rows[[#This Row],[gaming_hours]]</f>
        <v>2.4900000000000002</v>
      </c>
      <c r="K4526" s="1">
        <f>Smartphone_Usage_And_Addiction_Analysis_7500_Rows[[#This Row],[sleep_hours]]-Smartphone_Usage_And_Addiction_Analysis_7500_Rows[[#This Row],[total_leisure_hours]]</f>
        <v>5.9499999999999993</v>
      </c>
      <c r="L4526" s="1">
        <v>188</v>
      </c>
      <c r="M4526" s="1">
        <v>178</v>
      </c>
      <c r="N4526" s="5">
        <f>Smartphone_Usage_And_Addiction_Analysis_7500_Rows[[#This Row],[app_opens_per_day]]/Smartphone_Usage_And_Addiction_Analysis_7500_Rows[[#This Row],[daily_screen_time_hours]]</f>
        <v>23.828647925033469</v>
      </c>
      <c r="O4526" s="1">
        <v>10.11</v>
      </c>
      <c r="P4526" s="1" t="s">
        <v>22</v>
      </c>
      <c r="Q4526" s="1" t="s">
        <v>19</v>
      </c>
      <c r="R4526" s="1" t="s">
        <v>28</v>
      </c>
      <c r="S4526" s="1">
        <v>1</v>
      </c>
    </row>
    <row r="4527" spans="1:19" ht="18" customHeight="1" x14ac:dyDescent="0.25">
      <c r="A4527" s="10" t="s">
        <v>3022</v>
      </c>
      <c r="B4527" s="1">
        <v>32</v>
      </c>
      <c r="C4527" t="str">
        <f t="shared" si="70"/>
        <v>26-40 (Millennials)</v>
      </c>
      <c r="D4527" s="1" t="s">
        <v>30</v>
      </c>
      <c r="E4527" s="1">
        <v>8.1300000000000008</v>
      </c>
      <c r="F4527" s="1">
        <v>5.98</v>
      </c>
      <c r="G4527" s="1">
        <v>2.41</v>
      </c>
      <c r="H4527" s="1">
        <v>2.94</v>
      </c>
      <c r="I4527" s="1">
        <v>7.8</v>
      </c>
      <c r="J4527" s="1">
        <f>Smartphone_Usage_And_Addiction_Analysis_7500_Rows[[#This Row],[social_media_hours]]+Smartphone_Usage_And_Addiction_Analysis_7500_Rows[[#This Row],[gaming_hours]]</f>
        <v>8.39</v>
      </c>
      <c r="K4527" s="1">
        <f>Smartphone_Usage_And_Addiction_Analysis_7500_Rows[[#This Row],[sleep_hours]]-Smartphone_Usage_And_Addiction_Analysis_7500_Rows[[#This Row],[total_leisure_hours]]</f>
        <v>-0.59000000000000075</v>
      </c>
      <c r="L4527" s="1">
        <v>151</v>
      </c>
      <c r="M4527" s="1">
        <v>36</v>
      </c>
      <c r="N4527" s="5">
        <f>Smartphone_Usage_And_Addiction_Analysis_7500_Rows[[#This Row],[app_opens_per_day]]/Smartphone_Usage_And_Addiction_Analysis_7500_Rows[[#This Row],[daily_screen_time_hours]]</f>
        <v>4.428044280442804</v>
      </c>
      <c r="O4527" s="1">
        <v>8.75</v>
      </c>
      <c r="P4527" s="1" t="s">
        <v>18</v>
      </c>
      <c r="Q4527" s="1" t="s">
        <v>23</v>
      </c>
      <c r="R4527" s="1" t="s">
        <v>28</v>
      </c>
      <c r="S4527" s="1">
        <v>1</v>
      </c>
    </row>
    <row r="4528" spans="1:19" ht="18" customHeight="1" x14ac:dyDescent="0.25">
      <c r="A4528" s="10" t="s">
        <v>3023</v>
      </c>
      <c r="B4528" s="1">
        <v>18</v>
      </c>
      <c r="C4528" t="str">
        <f t="shared" si="70"/>
        <v>18-25 (Gen Z)</v>
      </c>
      <c r="D4528" s="1" t="s">
        <v>30</v>
      </c>
      <c r="E4528" s="1">
        <v>9.67</v>
      </c>
      <c r="F4528" s="1">
        <v>5.25</v>
      </c>
      <c r="G4528" s="1">
        <v>0.68</v>
      </c>
      <c r="H4528" s="1">
        <v>5.03</v>
      </c>
      <c r="I4528" s="1">
        <v>7</v>
      </c>
      <c r="J4528" s="1">
        <f>Smartphone_Usage_And_Addiction_Analysis_7500_Rows[[#This Row],[social_media_hours]]+Smartphone_Usage_And_Addiction_Analysis_7500_Rows[[#This Row],[gaming_hours]]</f>
        <v>5.93</v>
      </c>
      <c r="K4528" s="1">
        <f>Smartphone_Usage_And_Addiction_Analysis_7500_Rows[[#This Row],[sleep_hours]]-Smartphone_Usage_And_Addiction_Analysis_7500_Rows[[#This Row],[total_leisure_hours]]</f>
        <v>1.0700000000000003</v>
      </c>
      <c r="L4528" s="1">
        <v>134</v>
      </c>
      <c r="M4528" s="1">
        <v>148</v>
      </c>
      <c r="N4528" s="5">
        <f>Smartphone_Usage_And_Addiction_Analysis_7500_Rows[[#This Row],[app_opens_per_day]]/Smartphone_Usage_And_Addiction_Analysis_7500_Rows[[#This Row],[daily_screen_time_hours]]</f>
        <v>15.305067218200621</v>
      </c>
      <c r="O4528" s="1">
        <v>10.88</v>
      </c>
      <c r="P4528" s="1" t="s">
        <v>22</v>
      </c>
      <c r="Q4528" s="1" t="s">
        <v>23</v>
      </c>
      <c r="R4528" s="1" t="s">
        <v>28</v>
      </c>
      <c r="S4528" s="1">
        <v>1</v>
      </c>
    </row>
    <row r="4529" spans="1:19" ht="18" customHeight="1" x14ac:dyDescent="0.25">
      <c r="A4529" s="10" t="s">
        <v>3024</v>
      </c>
      <c r="B4529" s="1">
        <v>33</v>
      </c>
      <c r="C4529" t="str">
        <f t="shared" si="70"/>
        <v>26-40 (Millennials)</v>
      </c>
      <c r="D4529" s="1" t="s">
        <v>30</v>
      </c>
      <c r="E4529" s="1">
        <v>11.71</v>
      </c>
      <c r="F4529" s="1">
        <v>1.93</v>
      </c>
      <c r="G4529" s="1">
        <v>2.72</v>
      </c>
      <c r="H4529" s="1">
        <v>5.23</v>
      </c>
      <c r="I4529" s="1">
        <v>8.58</v>
      </c>
      <c r="J4529" s="1">
        <f>Smartphone_Usage_And_Addiction_Analysis_7500_Rows[[#This Row],[social_media_hours]]+Smartphone_Usage_And_Addiction_Analysis_7500_Rows[[#This Row],[gaming_hours]]</f>
        <v>4.6500000000000004</v>
      </c>
      <c r="K4529" s="1">
        <f>Smartphone_Usage_And_Addiction_Analysis_7500_Rows[[#This Row],[sleep_hours]]-Smartphone_Usage_And_Addiction_Analysis_7500_Rows[[#This Row],[total_leisure_hours]]</f>
        <v>3.9299999999999997</v>
      </c>
      <c r="L4529" s="1">
        <v>152</v>
      </c>
      <c r="M4529" s="1">
        <v>133</v>
      </c>
      <c r="N4529" s="5">
        <f>Smartphone_Usage_And_Addiction_Analysis_7500_Rows[[#This Row],[app_opens_per_day]]/Smartphone_Usage_And_Addiction_Analysis_7500_Rows[[#This Row],[daily_screen_time_hours]]</f>
        <v>11.357813834329631</v>
      </c>
      <c r="O4529" s="1">
        <v>13.43</v>
      </c>
      <c r="P4529" s="1" t="s">
        <v>32</v>
      </c>
      <c r="Q4529" s="1" t="s">
        <v>23</v>
      </c>
      <c r="R4529" s="1" t="s">
        <v>28</v>
      </c>
      <c r="S4529" s="1">
        <v>1</v>
      </c>
    </row>
    <row r="4530" spans="1:19" ht="18" customHeight="1" x14ac:dyDescent="0.25">
      <c r="A4530" s="10" t="s">
        <v>6626</v>
      </c>
      <c r="B4530" s="1">
        <v>30</v>
      </c>
      <c r="C4530" s="1" t="str">
        <f t="shared" si="70"/>
        <v>26-40 (Millennials)</v>
      </c>
      <c r="D4530" t="s">
        <v>7582</v>
      </c>
      <c r="E4530">
        <v>8.49</v>
      </c>
      <c r="F4530">
        <v>5.07</v>
      </c>
      <c r="G4530">
        <v>0.54</v>
      </c>
      <c r="H4530">
        <v>1.1299999999999999</v>
      </c>
      <c r="I4530">
        <v>7.41</v>
      </c>
      <c r="J4530" s="1">
        <f>Smartphone_Usage_And_Addiction_Analysis_7500_Rows[[#This Row],[social_media_hours]]+Smartphone_Usage_And_Addiction_Analysis_7500_Rows[[#This Row],[gaming_hours]]</f>
        <v>5.61</v>
      </c>
      <c r="K4530" s="1">
        <f>Smartphone_Usage_And_Addiction_Analysis_7500_Rows[[#This Row],[sleep_hours]]-Smartphone_Usage_And_Addiction_Analysis_7500_Rows[[#This Row],[total_leisure_hours]]</f>
        <v>1.7999999999999998</v>
      </c>
      <c r="L4530">
        <v>136</v>
      </c>
      <c r="M4530">
        <v>176</v>
      </c>
      <c r="N4530" s="5">
        <f>Smartphone_Usage_And_Addiction_Analysis_7500_Rows[[#This Row],[app_opens_per_day]]/Smartphone_Usage_And_Addiction_Analysis_7500_Rows[[#This Row],[daily_screen_time_hours]]</f>
        <v>20.73027090694935</v>
      </c>
      <c r="O4530">
        <v>10.91</v>
      </c>
      <c r="P4530" t="s">
        <v>22</v>
      </c>
      <c r="Q4530" t="s">
        <v>19</v>
      </c>
      <c r="R4530" t="s">
        <v>24</v>
      </c>
      <c r="S4530">
        <v>1</v>
      </c>
    </row>
    <row r="4531" spans="1:19" ht="18" customHeight="1" x14ac:dyDescent="0.25">
      <c r="A4531" s="10" t="s">
        <v>6627</v>
      </c>
      <c r="B4531" s="1">
        <v>34</v>
      </c>
      <c r="C4531" s="1" t="str">
        <f t="shared" si="70"/>
        <v>26-40 (Millennials)</v>
      </c>
      <c r="D4531" t="s">
        <v>7582</v>
      </c>
      <c r="E4531">
        <v>5.54</v>
      </c>
      <c r="F4531">
        <v>0.57999999999999996</v>
      </c>
      <c r="G4531">
        <v>2.8</v>
      </c>
      <c r="H4531">
        <v>5.16</v>
      </c>
      <c r="I4531">
        <v>7.6</v>
      </c>
      <c r="J4531" s="1">
        <f>Smartphone_Usage_And_Addiction_Analysis_7500_Rows[[#This Row],[social_media_hours]]+Smartphone_Usage_And_Addiction_Analysis_7500_Rows[[#This Row],[gaming_hours]]</f>
        <v>3.38</v>
      </c>
      <c r="K4531" s="1">
        <f>Smartphone_Usage_And_Addiction_Analysis_7500_Rows[[#This Row],[sleep_hours]]-Smartphone_Usage_And_Addiction_Analysis_7500_Rows[[#This Row],[total_leisure_hours]]</f>
        <v>4.22</v>
      </c>
      <c r="L4531">
        <v>78</v>
      </c>
      <c r="M4531">
        <v>17</v>
      </c>
      <c r="N4531" s="5">
        <f>Smartphone_Usage_And_Addiction_Analysis_7500_Rows[[#This Row],[app_opens_per_day]]/Smartphone_Usage_And_Addiction_Analysis_7500_Rows[[#This Row],[daily_screen_time_hours]]</f>
        <v>3.0685920577617329</v>
      </c>
      <c r="O4531">
        <v>7.99</v>
      </c>
      <c r="P4531" t="s">
        <v>32</v>
      </c>
      <c r="Q4531" t="s">
        <v>23</v>
      </c>
      <c r="R4531" t="s">
        <v>51</v>
      </c>
      <c r="S4531">
        <v>0</v>
      </c>
    </row>
    <row r="4532" spans="1:19" ht="18" customHeight="1" x14ac:dyDescent="0.25">
      <c r="A4532" s="10" t="s">
        <v>3025</v>
      </c>
      <c r="B4532" s="1">
        <v>21</v>
      </c>
      <c r="C4532" t="str">
        <f t="shared" si="70"/>
        <v>18-25 (Gen Z)</v>
      </c>
      <c r="D4532" s="1" t="s">
        <v>30</v>
      </c>
      <c r="E4532" s="1">
        <v>5.74</v>
      </c>
      <c r="F4532" s="1">
        <v>5.47</v>
      </c>
      <c r="G4532" s="1">
        <v>2.62</v>
      </c>
      <c r="H4532" s="1">
        <v>4.96</v>
      </c>
      <c r="I4532" s="1">
        <v>5.34</v>
      </c>
      <c r="J4532" s="1">
        <f>Smartphone_Usage_And_Addiction_Analysis_7500_Rows[[#This Row],[social_media_hours]]+Smartphone_Usage_And_Addiction_Analysis_7500_Rows[[#This Row],[gaming_hours]]</f>
        <v>8.09</v>
      </c>
      <c r="K4532" s="1">
        <f>Smartphone_Usage_And_Addiction_Analysis_7500_Rows[[#This Row],[sleep_hours]]-Smartphone_Usage_And_Addiction_Analysis_7500_Rows[[#This Row],[total_leisure_hours]]</f>
        <v>-2.75</v>
      </c>
      <c r="L4532" s="1">
        <v>247</v>
      </c>
      <c r="M4532" s="1">
        <v>143</v>
      </c>
      <c r="N4532" s="5">
        <f>Smartphone_Usage_And_Addiction_Analysis_7500_Rows[[#This Row],[app_opens_per_day]]/Smartphone_Usage_And_Addiction_Analysis_7500_Rows[[#This Row],[daily_screen_time_hours]]</f>
        <v>24.912891986062718</v>
      </c>
      <c r="O4532" s="1">
        <v>6.99</v>
      </c>
      <c r="P4532" s="1" t="s">
        <v>18</v>
      </c>
      <c r="Q4532" s="1" t="s">
        <v>23</v>
      </c>
      <c r="R4532" s="1" t="s">
        <v>24</v>
      </c>
      <c r="S4532" s="1">
        <v>1</v>
      </c>
    </row>
    <row r="4533" spans="1:19" ht="18" customHeight="1" x14ac:dyDescent="0.25">
      <c r="A4533" s="10" t="s">
        <v>3026</v>
      </c>
      <c r="B4533" s="1">
        <v>26</v>
      </c>
      <c r="C4533" t="str">
        <f t="shared" si="70"/>
        <v>26-40 (Millennials)</v>
      </c>
      <c r="D4533" s="1" t="s">
        <v>17</v>
      </c>
      <c r="E4533" s="1">
        <v>3.92</v>
      </c>
      <c r="F4533" s="1">
        <v>2.35</v>
      </c>
      <c r="G4533" s="1">
        <v>3.11</v>
      </c>
      <c r="H4533" s="1">
        <v>2.04</v>
      </c>
      <c r="I4533" s="1">
        <v>6.34</v>
      </c>
      <c r="J4533" s="1">
        <f>Smartphone_Usage_And_Addiction_Analysis_7500_Rows[[#This Row],[social_media_hours]]+Smartphone_Usage_And_Addiction_Analysis_7500_Rows[[#This Row],[gaming_hours]]</f>
        <v>5.46</v>
      </c>
      <c r="K4533" s="1">
        <f>Smartphone_Usage_And_Addiction_Analysis_7500_Rows[[#This Row],[sleep_hours]]-Smartphone_Usage_And_Addiction_Analysis_7500_Rows[[#This Row],[total_leisure_hours]]</f>
        <v>0.87999999999999989</v>
      </c>
      <c r="L4533" s="1">
        <v>116</v>
      </c>
      <c r="M4533" s="1">
        <v>127</v>
      </c>
      <c r="N4533" s="5">
        <f>Smartphone_Usage_And_Addiction_Analysis_7500_Rows[[#This Row],[app_opens_per_day]]/Smartphone_Usage_And_Addiction_Analysis_7500_Rows[[#This Row],[daily_screen_time_hours]]</f>
        <v>32.397959183673471</v>
      </c>
      <c r="O4533" s="1">
        <v>5.81</v>
      </c>
      <c r="P4533" s="1" t="s">
        <v>18</v>
      </c>
      <c r="Q4533" s="1" t="s">
        <v>19</v>
      </c>
      <c r="R4533" s="1" t="s">
        <v>51</v>
      </c>
      <c r="S4533" s="1">
        <v>0</v>
      </c>
    </row>
    <row r="4534" spans="1:19" ht="18" customHeight="1" x14ac:dyDescent="0.25">
      <c r="A4534" s="10" t="s">
        <v>3027</v>
      </c>
      <c r="B4534" s="1">
        <v>30</v>
      </c>
      <c r="C4534" t="str">
        <f t="shared" si="70"/>
        <v>26-40 (Millennials)</v>
      </c>
      <c r="D4534" s="1" t="s">
        <v>17</v>
      </c>
      <c r="E4534" s="1">
        <v>5.67</v>
      </c>
      <c r="F4534" s="1">
        <v>2.68</v>
      </c>
      <c r="G4534" s="1">
        <v>2.61</v>
      </c>
      <c r="H4534" s="1">
        <v>4.38</v>
      </c>
      <c r="I4534" s="1">
        <v>4.92</v>
      </c>
      <c r="J4534" s="1">
        <f>Smartphone_Usage_And_Addiction_Analysis_7500_Rows[[#This Row],[social_media_hours]]+Smartphone_Usage_And_Addiction_Analysis_7500_Rows[[#This Row],[gaming_hours]]</f>
        <v>5.29</v>
      </c>
      <c r="K4534" s="1">
        <f>Smartphone_Usage_And_Addiction_Analysis_7500_Rows[[#This Row],[sleep_hours]]-Smartphone_Usage_And_Addiction_Analysis_7500_Rows[[#This Row],[total_leisure_hours]]</f>
        <v>-0.37000000000000011</v>
      </c>
      <c r="L4534" s="1">
        <v>123</v>
      </c>
      <c r="M4534" s="1">
        <v>147</v>
      </c>
      <c r="N4534" s="5">
        <f>Smartphone_Usage_And_Addiction_Analysis_7500_Rows[[#This Row],[app_opens_per_day]]/Smartphone_Usage_And_Addiction_Analysis_7500_Rows[[#This Row],[daily_screen_time_hours]]</f>
        <v>25.925925925925927</v>
      </c>
      <c r="O4534" s="1">
        <v>7.09</v>
      </c>
      <c r="P4534" s="1" t="s">
        <v>18</v>
      </c>
      <c r="Q4534" s="1" t="s">
        <v>19</v>
      </c>
      <c r="R4534" s="1" t="s">
        <v>51</v>
      </c>
      <c r="S4534" s="1">
        <v>0</v>
      </c>
    </row>
    <row r="4535" spans="1:19" ht="18" customHeight="1" x14ac:dyDescent="0.25">
      <c r="A4535" s="10" t="s">
        <v>3028</v>
      </c>
      <c r="B4535" s="1">
        <v>33</v>
      </c>
      <c r="C4535" t="str">
        <f t="shared" si="70"/>
        <v>26-40 (Millennials)</v>
      </c>
      <c r="D4535" s="1" t="s">
        <v>30</v>
      </c>
      <c r="E4535" s="1">
        <v>4.0599999999999996</v>
      </c>
      <c r="F4535" s="1">
        <v>3.37</v>
      </c>
      <c r="G4535" s="1">
        <v>1.2</v>
      </c>
      <c r="H4535" s="1">
        <v>3.51</v>
      </c>
      <c r="I4535" s="1">
        <v>5.92</v>
      </c>
      <c r="J4535" s="1">
        <f>Smartphone_Usage_And_Addiction_Analysis_7500_Rows[[#This Row],[social_media_hours]]+Smartphone_Usage_And_Addiction_Analysis_7500_Rows[[#This Row],[gaming_hours]]</f>
        <v>4.57</v>
      </c>
      <c r="K4535" s="1">
        <f>Smartphone_Usage_And_Addiction_Analysis_7500_Rows[[#This Row],[sleep_hours]]-Smartphone_Usage_And_Addiction_Analysis_7500_Rows[[#This Row],[total_leisure_hours]]</f>
        <v>1.3499999999999996</v>
      </c>
      <c r="L4535" s="1">
        <v>183</v>
      </c>
      <c r="M4535" s="1">
        <v>78</v>
      </c>
      <c r="N4535" s="5">
        <f>Smartphone_Usage_And_Addiction_Analysis_7500_Rows[[#This Row],[app_opens_per_day]]/Smartphone_Usage_And_Addiction_Analysis_7500_Rows[[#This Row],[daily_screen_time_hours]]</f>
        <v>19.211822660098523</v>
      </c>
      <c r="O4535" s="1">
        <v>5.24</v>
      </c>
      <c r="P4535" s="1" t="s">
        <v>32</v>
      </c>
      <c r="Q4535" s="1" t="s">
        <v>19</v>
      </c>
      <c r="R4535" s="1" t="s">
        <v>20</v>
      </c>
      <c r="S4535" s="1">
        <v>0</v>
      </c>
    </row>
    <row r="4536" spans="1:19" ht="18" customHeight="1" x14ac:dyDescent="0.25">
      <c r="A4536" s="10" t="s">
        <v>3029</v>
      </c>
      <c r="B4536" s="1">
        <v>20</v>
      </c>
      <c r="C4536" t="str">
        <f t="shared" si="70"/>
        <v>18-25 (Gen Z)</v>
      </c>
      <c r="D4536" s="1" t="s">
        <v>30</v>
      </c>
      <c r="E4536" s="1">
        <v>3.09</v>
      </c>
      <c r="F4536" s="1">
        <v>5.19</v>
      </c>
      <c r="G4536" s="1">
        <v>0.11</v>
      </c>
      <c r="H4536" s="1">
        <v>4.12</v>
      </c>
      <c r="I4536" s="1">
        <v>8.1199999999999992</v>
      </c>
      <c r="J4536" s="1">
        <f>Smartphone_Usage_And_Addiction_Analysis_7500_Rows[[#This Row],[social_media_hours]]+Smartphone_Usage_And_Addiction_Analysis_7500_Rows[[#This Row],[gaming_hours]]</f>
        <v>5.3000000000000007</v>
      </c>
      <c r="K4536" s="1">
        <f>Smartphone_Usage_And_Addiction_Analysis_7500_Rows[[#This Row],[sleep_hours]]-Smartphone_Usage_And_Addiction_Analysis_7500_Rows[[#This Row],[total_leisure_hours]]</f>
        <v>2.8199999999999985</v>
      </c>
      <c r="L4536" s="1">
        <v>162</v>
      </c>
      <c r="M4536" s="1">
        <v>148</v>
      </c>
      <c r="N4536" s="5">
        <f>Smartphone_Usage_And_Addiction_Analysis_7500_Rows[[#This Row],[app_opens_per_day]]/Smartphone_Usage_And_Addiction_Analysis_7500_Rows[[#This Row],[daily_screen_time_hours]]</f>
        <v>47.896440129449843</v>
      </c>
      <c r="O4536" s="1">
        <v>4.0999999999999996</v>
      </c>
      <c r="P4536" s="1" t="s">
        <v>22</v>
      </c>
      <c r="Q4536" s="1" t="s">
        <v>23</v>
      </c>
      <c r="R4536" s="1" t="s">
        <v>28</v>
      </c>
      <c r="S4536" s="1">
        <v>1</v>
      </c>
    </row>
    <row r="4537" spans="1:19" ht="18" customHeight="1" x14ac:dyDescent="0.25">
      <c r="A4537" s="10" t="s">
        <v>6628</v>
      </c>
      <c r="B4537" s="1">
        <v>20</v>
      </c>
      <c r="C4537" s="1" t="str">
        <f t="shared" si="70"/>
        <v>18-25 (Gen Z)</v>
      </c>
      <c r="D4537" t="s">
        <v>7582</v>
      </c>
      <c r="E4537">
        <v>3.48</v>
      </c>
      <c r="F4537">
        <v>0.99</v>
      </c>
      <c r="G4537">
        <v>0.52</v>
      </c>
      <c r="H4537">
        <v>4.9400000000000004</v>
      </c>
      <c r="I4537">
        <v>7.41</v>
      </c>
      <c r="J4537" s="1">
        <f>Smartphone_Usage_And_Addiction_Analysis_7500_Rows[[#This Row],[social_media_hours]]+Smartphone_Usage_And_Addiction_Analysis_7500_Rows[[#This Row],[gaming_hours]]</f>
        <v>1.51</v>
      </c>
      <c r="K4537" s="1">
        <f>Smartphone_Usage_And_Addiction_Analysis_7500_Rows[[#This Row],[sleep_hours]]-Smartphone_Usage_And_Addiction_Analysis_7500_Rows[[#This Row],[total_leisure_hours]]</f>
        <v>5.9</v>
      </c>
      <c r="L4537">
        <v>227</v>
      </c>
      <c r="M4537">
        <v>93</v>
      </c>
      <c r="N4537" s="5">
        <f>Smartphone_Usage_And_Addiction_Analysis_7500_Rows[[#This Row],[app_opens_per_day]]/Smartphone_Usage_And_Addiction_Analysis_7500_Rows[[#This Row],[daily_screen_time_hours]]</f>
        <v>26.724137931034484</v>
      </c>
      <c r="O4537">
        <v>5.15</v>
      </c>
      <c r="P4537" t="s">
        <v>32</v>
      </c>
      <c r="Q4537" t="s">
        <v>19</v>
      </c>
      <c r="R4537" t="s">
        <v>51</v>
      </c>
      <c r="S4537">
        <v>0</v>
      </c>
    </row>
    <row r="4538" spans="1:19" ht="18" customHeight="1" x14ac:dyDescent="0.25">
      <c r="A4538" s="10" t="s">
        <v>3030</v>
      </c>
      <c r="B4538" s="1">
        <v>33</v>
      </c>
      <c r="C4538" t="str">
        <f t="shared" si="70"/>
        <v>26-40 (Millennials)</v>
      </c>
      <c r="D4538" s="1" t="s">
        <v>30</v>
      </c>
      <c r="E4538" s="1">
        <v>8.1199999999999992</v>
      </c>
      <c r="F4538" s="1">
        <v>1.03</v>
      </c>
      <c r="G4538" s="1">
        <v>2.35</v>
      </c>
      <c r="H4538" s="1">
        <v>4.96</v>
      </c>
      <c r="I4538" s="1">
        <v>8.49</v>
      </c>
      <c r="J4538" s="1">
        <f>Smartphone_Usage_And_Addiction_Analysis_7500_Rows[[#This Row],[social_media_hours]]+Smartphone_Usage_And_Addiction_Analysis_7500_Rows[[#This Row],[gaming_hours]]</f>
        <v>3.38</v>
      </c>
      <c r="K4538" s="1">
        <f>Smartphone_Usage_And_Addiction_Analysis_7500_Rows[[#This Row],[sleep_hours]]-Smartphone_Usage_And_Addiction_Analysis_7500_Rows[[#This Row],[total_leisure_hours]]</f>
        <v>5.1100000000000003</v>
      </c>
      <c r="L4538" s="1">
        <v>68</v>
      </c>
      <c r="M4538" s="1">
        <v>143</v>
      </c>
      <c r="N4538" s="5">
        <f>Smartphone_Usage_And_Addiction_Analysis_7500_Rows[[#This Row],[app_opens_per_day]]/Smartphone_Usage_And_Addiction_Analysis_7500_Rows[[#This Row],[daily_screen_time_hours]]</f>
        <v>17.610837438423648</v>
      </c>
      <c r="O4538" s="1">
        <v>8.76</v>
      </c>
      <c r="P4538" s="1" t="s">
        <v>32</v>
      </c>
      <c r="Q4538" s="1" t="s">
        <v>19</v>
      </c>
      <c r="R4538" s="1" t="s">
        <v>28</v>
      </c>
      <c r="S4538" s="1">
        <v>1</v>
      </c>
    </row>
    <row r="4539" spans="1:19" ht="18" customHeight="1" x14ac:dyDescent="0.25">
      <c r="A4539" s="10" t="s">
        <v>6629</v>
      </c>
      <c r="B4539" s="1">
        <v>28</v>
      </c>
      <c r="C4539" s="1" t="str">
        <f t="shared" si="70"/>
        <v>26-40 (Millennials)</v>
      </c>
      <c r="D4539" t="s">
        <v>7582</v>
      </c>
      <c r="E4539">
        <v>10.23</v>
      </c>
      <c r="F4539">
        <v>3.46</v>
      </c>
      <c r="G4539">
        <v>1.05</v>
      </c>
      <c r="H4539">
        <v>4.79</v>
      </c>
      <c r="I4539">
        <v>7.87</v>
      </c>
      <c r="J4539" s="1">
        <f>Smartphone_Usage_And_Addiction_Analysis_7500_Rows[[#This Row],[social_media_hours]]+Smartphone_Usage_And_Addiction_Analysis_7500_Rows[[#This Row],[gaming_hours]]</f>
        <v>4.51</v>
      </c>
      <c r="K4539" s="1">
        <f>Smartphone_Usage_And_Addiction_Analysis_7500_Rows[[#This Row],[sleep_hours]]-Smartphone_Usage_And_Addiction_Analysis_7500_Rows[[#This Row],[total_leisure_hours]]</f>
        <v>3.3600000000000003</v>
      </c>
      <c r="L4539">
        <v>150</v>
      </c>
      <c r="M4539">
        <v>21</v>
      </c>
      <c r="N4539" s="5">
        <f>Smartphone_Usage_And_Addiction_Analysis_7500_Rows[[#This Row],[app_opens_per_day]]/Smartphone_Usage_And_Addiction_Analysis_7500_Rows[[#This Row],[daily_screen_time_hours]]</f>
        <v>2.0527859237536656</v>
      </c>
      <c r="O4539">
        <v>12.6</v>
      </c>
      <c r="P4539" t="s">
        <v>22</v>
      </c>
      <c r="Q4539" t="s">
        <v>19</v>
      </c>
      <c r="R4539" t="s">
        <v>24</v>
      </c>
      <c r="S4539">
        <v>1</v>
      </c>
    </row>
    <row r="4540" spans="1:19" ht="18" customHeight="1" x14ac:dyDescent="0.25">
      <c r="A4540" s="10" t="s">
        <v>6630</v>
      </c>
      <c r="B4540" s="1">
        <v>29</v>
      </c>
      <c r="C4540" s="1" t="str">
        <f t="shared" si="70"/>
        <v>26-40 (Millennials)</v>
      </c>
      <c r="D4540" t="s">
        <v>7582</v>
      </c>
      <c r="E4540">
        <v>7.04</v>
      </c>
      <c r="F4540">
        <v>4.53</v>
      </c>
      <c r="G4540">
        <v>1.64</v>
      </c>
      <c r="H4540">
        <v>2.08</v>
      </c>
      <c r="I4540">
        <v>5.99</v>
      </c>
      <c r="J4540" s="1">
        <f>Smartphone_Usage_And_Addiction_Analysis_7500_Rows[[#This Row],[social_media_hours]]+Smartphone_Usage_And_Addiction_Analysis_7500_Rows[[#This Row],[gaming_hours]]</f>
        <v>6.17</v>
      </c>
      <c r="K4540" s="1">
        <f>Smartphone_Usage_And_Addiction_Analysis_7500_Rows[[#This Row],[sleep_hours]]-Smartphone_Usage_And_Addiction_Analysis_7500_Rows[[#This Row],[total_leisure_hours]]</f>
        <v>-0.17999999999999972</v>
      </c>
      <c r="L4540">
        <v>65</v>
      </c>
      <c r="M4540">
        <v>94</v>
      </c>
      <c r="N4540" s="5">
        <f>Smartphone_Usage_And_Addiction_Analysis_7500_Rows[[#This Row],[app_opens_per_day]]/Smartphone_Usage_And_Addiction_Analysis_7500_Rows[[#This Row],[daily_screen_time_hours]]</f>
        <v>13.352272727272727</v>
      </c>
      <c r="O4540">
        <v>9.24</v>
      </c>
      <c r="P4540" t="s">
        <v>22</v>
      </c>
      <c r="Q4540" t="s">
        <v>19</v>
      </c>
      <c r="R4540" t="s">
        <v>24</v>
      </c>
      <c r="S4540">
        <v>1</v>
      </c>
    </row>
    <row r="4541" spans="1:19" ht="18" customHeight="1" x14ac:dyDescent="0.25">
      <c r="A4541" s="10" t="s">
        <v>6631</v>
      </c>
      <c r="B4541" s="1">
        <v>21</v>
      </c>
      <c r="C4541" s="1" t="str">
        <f t="shared" si="70"/>
        <v>18-25 (Gen Z)</v>
      </c>
      <c r="D4541" t="s">
        <v>7582</v>
      </c>
      <c r="E4541">
        <v>8.66</v>
      </c>
      <c r="F4541">
        <v>5.03</v>
      </c>
      <c r="G4541">
        <v>2.65</v>
      </c>
      <c r="H4541">
        <v>2.69</v>
      </c>
      <c r="I4541">
        <v>6.46</v>
      </c>
      <c r="J4541" s="1">
        <f>Smartphone_Usage_And_Addiction_Analysis_7500_Rows[[#This Row],[social_media_hours]]+Smartphone_Usage_And_Addiction_Analysis_7500_Rows[[#This Row],[gaming_hours]]</f>
        <v>7.68</v>
      </c>
      <c r="K4541" s="1">
        <f>Smartphone_Usage_And_Addiction_Analysis_7500_Rows[[#This Row],[sleep_hours]]-Smartphone_Usage_And_Addiction_Analysis_7500_Rows[[#This Row],[total_leisure_hours]]</f>
        <v>-1.2199999999999998</v>
      </c>
      <c r="L4541">
        <v>180</v>
      </c>
      <c r="M4541">
        <v>48</v>
      </c>
      <c r="N4541" s="5">
        <f>Smartphone_Usage_And_Addiction_Analysis_7500_Rows[[#This Row],[app_opens_per_day]]/Smartphone_Usage_And_Addiction_Analysis_7500_Rows[[#This Row],[daily_screen_time_hours]]</f>
        <v>5.5427251732101617</v>
      </c>
      <c r="O4541">
        <v>11.46</v>
      </c>
      <c r="P4541" t="s">
        <v>22</v>
      </c>
      <c r="Q4541" t="s">
        <v>23</v>
      </c>
      <c r="R4541" t="s">
        <v>28</v>
      </c>
      <c r="S4541">
        <v>1</v>
      </c>
    </row>
    <row r="4542" spans="1:19" ht="18" customHeight="1" x14ac:dyDescent="0.25">
      <c r="A4542" s="10" t="s">
        <v>3031</v>
      </c>
      <c r="B4542" s="1">
        <v>32</v>
      </c>
      <c r="C4542" t="str">
        <f t="shared" si="70"/>
        <v>26-40 (Millennials)</v>
      </c>
      <c r="D4542" s="1" t="s">
        <v>17</v>
      </c>
      <c r="E4542" s="1">
        <v>4.34</v>
      </c>
      <c r="F4542" s="1">
        <v>4.8099999999999996</v>
      </c>
      <c r="G4542" s="1">
        <v>3.1</v>
      </c>
      <c r="H4542" s="1">
        <v>4.3499999999999996</v>
      </c>
      <c r="I4542" s="1">
        <v>7.74</v>
      </c>
      <c r="J4542" s="1">
        <f>Smartphone_Usage_And_Addiction_Analysis_7500_Rows[[#This Row],[social_media_hours]]+Smartphone_Usage_And_Addiction_Analysis_7500_Rows[[#This Row],[gaming_hours]]</f>
        <v>7.91</v>
      </c>
      <c r="K4542" s="1">
        <f>Smartphone_Usage_And_Addiction_Analysis_7500_Rows[[#This Row],[sleep_hours]]-Smartphone_Usage_And_Addiction_Analysis_7500_Rows[[#This Row],[total_leisure_hours]]</f>
        <v>-0.16999999999999993</v>
      </c>
      <c r="L4542" s="1">
        <v>153</v>
      </c>
      <c r="M4542" s="1">
        <v>180</v>
      </c>
      <c r="N4542" s="5">
        <f>Smartphone_Usage_And_Addiction_Analysis_7500_Rows[[#This Row],[app_opens_per_day]]/Smartphone_Usage_And_Addiction_Analysis_7500_Rows[[#This Row],[daily_screen_time_hours]]</f>
        <v>41.474654377880185</v>
      </c>
      <c r="O4542" s="1">
        <v>5.93</v>
      </c>
      <c r="P4542" s="1" t="s">
        <v>22</v>
      </c>
      <c r="Q4542" s="1" t="s">
        <v>23</v>
      </c>
      <c r="R4542" s="1" t="s">
        <v>28</v>
      </c>
      <c r="S4542" s="1">
        <v>1</v>
      </c>
    </row>
    <row r="4543" spans="1:19" ht="18" customHeight="1" x14ac:dyDescent="0.25">
      <c r="A4543" s="10" t="s">
        <v>6632</v>
      </c>
      <c r="B4543" s="1">
        <v>27</v>
      </c>
      <c r="C4543" s="1" t="str">
        <f t="shared" si="70"/>
        <v>26-40 (Millennials)</v>
      </c>
      <c r="D4543" t="s">
        <v>7582</v>
      </c>
      <c r="E4543">
        <v>9.7899999999999991</v>
      </c>
      <c r="F4543">
        <v>2.02</v>
      </c>
      <c r="G4543">
        <v>0.92</v>
      </c>
      <c r="H4543">
        <v>2.92</v>
      </c>
      <c r="I4543">
        <v>6.12</v>
      </c>
      <c r="J4543" s="1">
        <f>Smartphone_Usage_And_Addiction_Analysis_7500_Rows[[#This Row],[social_media_hours]]+Smartphone_Usage_And_Addiction_Analysis_7500_Rows[[#This Row],[gaming_hours]]</f>
        <v>2.94</v>
      </c>
      <c r="K4543" s="1">
        <f>Smartphone_Usage_And_Addiction_Analysis_7500_Rows[[#This Row],[sleep_hours]]-Smartphone_Usage_And_Addiction_Analysis_7500_Rows[[#This Row],[total_leisure_hours]]</f>
        <v>3.18</v>
      </c>
      <c r="L4543">
        <v>247</v>
      </c>
      <c r="M4543">
        <v>26</v>
      </c>
      <c r="N4543" s="5">
        <f>Smartphone_Usage_And_Addiction_Analysis_7500_Rows[[#This Row],[app_opens_per_day]]/Smartphone_Usage_And_Addiction_Analysis_7500_Rows[[#This Row],[daily_screen_time_hours]]</f>
        <v>2.6557711950970382</v>
      </c>
      <c r="O4543">
        <v>11.66</v>
      </c>
      <c r="P4543" t="s">
        <v>32</v>
      </c>
      <c r="Q4543" t="s">
        <v>19</v>
      </c>
      <c r="R4543" t="s">
        <v>28</v>
      </c>
      <c r="S4543">
        <v>1</v>
      </c>
    </row>
    <row r="4544" spans="1:19" ht="18" customHeight="1" x14ac:dyDescent="0.25">
      <c r="A4544" s="10" t="s">
        <v>3032</v>
      </c>
      <c r="B4544" s="1">
        <v>28</v>
      </c>
      <c r="C4544" t="str">
        <f t="shared" si="70"/>
        <v>26-40 (Millennials)</v>
      </c>
      <c r="D4544" s="1" t="s">
        <v>30</v>
      </c>
      <c r="E4544" s="1">
        <v>6.5</v>
      </c>
      <c r="F4544" s="1">
        <v>5.21</v>
      </c>
      <c r="G4544" s="1">
        <v>2.0099999999999998</v>
      </c>
      <c r="H4544" s="1">
        <v>5.76</v>
      </c>
      <c r="I4544" s="1">
        <v>7.01</v>
      </c>
      <c r="J4544" s="1">
        <f>Smartphone_Usage_And_Addiction_Analysis_7500_Rows[[#This Row],[social_media_hours]]+Smartphone_Usage_And_Addiction_Analysis_7500_Rows[[#This Row],[gaming_hours]]</f>
        <v>7.22</v>
      </c>
      <c r="K4544" s="1">
        <f>Smartphone_Usage_And_Addiction_Analysis_7500_Rows[[#This Row],[sleep_hours]]-Smartphone_Usage_And_Addiction_Analysis_7500_Rows[[#This Row],[total_leisure_hours]]</f>
        <v>-0.20999999999999996</v>
      </c>
      <c r="L4544" s="1">
        <v>91</v>
      </c>
      <c r="M4544" s="1">
        <v>15</v>
      </c>
      <c r="N4544" s="5">
        <f>Smartphone_Usage_And_Addiction_Analysis_7500_Rows[[#This Row],[app_opens_per_day]]/Smartphone_Usage_And_Addiction_Analysis_7500_Rows[[#This Row],[daily_screen_time_hours]]</f>
        <v>2.3076923076923075</v>
      </c>
      <c r="O4544" s="1">
        <v>9.33</v>
      </c>
      <c r="P4544" s="1" t="s">
        <v>22</v>
      </c>
      <c r="Q4544" s="1" t="s">
        <v>23</v>
      </c>
      <c r="R4544" s="1" t="s">
        <v>28</v>
      </c>
      <c r="S4544" s="1">
        <v>1</v>
      </c>
    </row>
    <row r="4545" spans="1:19" ht="18" customHeight="1" x14ac:dyDescent="0.25">
      <c r="A4545" s="10" t="s">
        <v>6633</v>
      </c>
      <c r="B4545" s="1">
        <v>22</v>
      </c>
      <c r="C4545" s="1" t="str">
        <f t="shared" si="70"/>
        <v>18-25 (Gen Z)</v>
      </c>
      <c r="D4545" t="s">
        <v>7582</v>
      </c>
      <c r="E4545">
        <v>8.93</v>
      </c>
      <c r="F4545">
        <v>3.54</v>
      </c>
      <c r="G4545">
        <v>3.63</v>
      </c>
      <c r="H4545">
        <v>5.5</v>
      </c>
      <c r="I4545">
        <v>7.28</v>
      </c>
      <c r="J4545" s="1">
        <f>Smartphone_Usage_And_Addiction_Analysis_7500_Rows[[#This Row],[social_media_hours]]+Smartphone_Usage_And_Addiction_Analysis_7500_Rows[[#This Row],[gaming_hours]]</f>
        <v>7.17</v>
      </c>
      <c r="K4545" s="1">
        <f>Smartphone_Usage_And_Addiction_Analysis_7500_Rows[[#This Row],[sleep_hours]]-Smartphone_Usage_And_Addiction_Analysis_7500_Rows[[#This Row],[total_leisure_hours]]</f>
        <v>0.11000000000000032</v>
      </c>
      <c r="L4545">
        <v>95</v>
      </c>
      <c r="M4545">
        <v>42</v>
      </c>
      <c r="N4545" s="5">
        <f>Smartphone_Usage_And_Addiction_Analysis_7500_Rows[[#This Row],[app_opens_per_day]]/Smartphone_Usage_And_Addiction_Analysis_7500_Rows[[#This Row],[daily_screen_time_hours]]</f>
        <v>4.7032474804031352</v>
      </c>
      <c r="O4545">
        <v>11.14</v>
      </c>
      <c r="P4545" t="s">
        <v>32</v>
      </c>
      <c r="Q4545" t="s">
        <v>23</v>
      </c>
      <c r="R4545" t="s">
        <v>24</v>
      </c>
      <c r="S4545">
        <v>1</v>
      </c>
    </row>
    <row r="4546" spans="1:19" ht="18" customHeight="1" x14ac:dyDescent="0.25">
      <c r="A4546" s="10" t="s">
        <v>3033</v>
      </c>
      <c r="B4546" s="1">
        <v>19</v>
      </c>
      <c r="C4546" t="str">
        <f t="shared" ref="C4546:C4609" si="71">IF(B4546&lt;=25, "18-25 (Gen Z)", IF(B4546&lt;=40, "26-40 (Millennials)"))</f>
        <v>18-25 (Gen Z)</v>
      </c>
      <c r="D4546" s="1" t="s">
        <v>17</v>
      </c>
      <c r="E4546" s="1">
        <v>5.38</v>
      </c>
      <c r="F4546" s="1">
        <v>3.01</v>
      </c>
      <c r="G4546" s="1">
        <v>0.33</v>
      </c>
      <c r="H4546" s="1">
        <v>1.79</v>
      </c>
      <c r="I4546" s="1">
        <v>6.71</v>
      </c>
      <c r="J4546" s="1">
        <f>Smartphone_Usage_And_Addiction_Analysis_7500_Rows[[#This Row],[social_media_hours]]+Smartphone_Usage_And_Addiction_Analysis_7500_Rows[[#This Row],[gaming_hours]]</f>
        <v>3.34</v>
      </c>
      <c r="K4546" s="1">
        <f>Smartphone_Usage_And_Addiction_Analysis_7500_Rows[[#This Row],[sleep_hours]]-Smartphone_Usage_And_Addiction_Analysis_7500_Rows[[#This Row],[total_leisure_hours]]</f>
        <v>3.37</v>
      </c>
      <c r="L4546" s="1">
        <v>175</v>
      </c>
      <c r="M4546" s="1">
        <v>57</v>
      </c>
      <c r="N4546" s="5">
        <f>Smartphone_Usage_And_Addiction_Analysis_7500_Rows[[#This Row],[app_opens_per_day]]/Smartphone_Usage_And_Addiction_Analysis_7500_Rows[[#This Row],[daily_screen_time_hours]]</f>
        <v>10.594795539033457</v>
      </c>
      <c r="O4546" s="1">
        <v>6.88</v>
      </c>
      <c r="P4546" s="1" t="s">
        <v>32</v>
      </c>
      <c r="Q4546" s="1" t="s">
        <v>19</v>
      </c>
      <c r="R4546" s="1" t="s">
        <v>51</v>
      </c>
      <c r="S4546" s="1">
        <v>0</v>
      </c>
    </row>
    <row r="4547" spans="1:19" ht="18" customHeight="1" x14ac:dyDescent="0.25">
      <c r="A4547" s="10" t="s">
        <v>6634</v>
      </c>
      <c r="B4547" s="1">
        <v>35</v>
      </c>
      <c r="C4547" s="1" t="str">
        <f t="shared" si="71"/>
        <v>26-40 (Millennials)</v>
      </c>
      <c r="D4547" t="s">
        <v>7582</v>
      </c>
      <c r="E4547">
        <v>9.93</v>
      </c>
      <c r="F4547">
        <v>5.25</v>
      </c>
      <c r="G4547">
        <v>1</v>
      </c>
      <c r="H4547">
        <v>3.35</v>
      </c>
      <c r="I4547">
        <v>4.55</v>
      </c>
      <c r="J4547" s="1">
        <f>Smartphone_Usage_And_Addiction_Analysis_7500_Rows[[#This Row],[social_media_hours]]+Smartphone_Usage_And_Addiction_Analysis_7500_Rows[[#This Row],[gaming_hours]]</f>
        <v>6.25</v>
      </c>
      <c r="K4547" s="1">
        <f>Smartphone_Usage_And_Addiction_Analysis_7500_Rows[[#This Row],[sleep_hours]]-Smartphone_Usage_And_Addiction_Analysis_7500_Rows[[#This Row],[total_leisure_hours]]</f>
        <v>-1.7000000000000002</v>
      </c>
      <c r="L4547">
        <v>194</v>
      </c>
      <c r="M4547">
        <v>19</v>
      </c>
      <c r="N4547" s="5">
        <f>Smartphone_Usage_And_Addiction_Analysis_7500_Rows[[#This Row],[app_opens_per_day]]/Smartphone_Usage_And_Addiction_Analysis_7500_Rows[[#This Row],[daily_screen_time_hours]]</f>
        <v>1.9133937562940584</v>
      </c>
      <c r="O4547">
        <v>10.46</v>
      </c>
      <c r="P4547" t="s">
        <v>32</v>
      </c>
      <c r="Q4547" t="s">
        <v>19</v>
      </c>
      <c r="R4547" t="s">
        <v>24</v>
      </c>
      <c r="S4547">
        <v>1</v>
      </c>
    </row>
    <row r="4548" spans="1:19" ht="18" customHeight="1" x14ac:dyDescent="0.25">
      <c r="A4548" s="10" t="s">
        <v>3034</v>
      </c>
      <c r="B4548" s="1">
        <v>18</v>
      </c>
      <c r="C4548" t="str">
        <f t="shared" si="71"/>
        <v>18-25 (Gen Z)</v>
      </c>
      <c r="D4548" s="1" t="s">
        <v>17</v>
      </c>
      <c r="E4548" s="1">
        <v>6.79</v>
      </c>
      <c r="F4548" s="1">
        <v>3.15</v>
      </c>
      <c r="G4548" s="1">
        <v>3.17</v>
      </c>
      <c r="H4548" s="1">
        <v>1.26</v>
      </c>
      <c r="I4548" s="1">
        <v>5.71</v>
      </c>
      <c r="J4548" s="1">
        <f>Smartphone_Usage_And_Addiction_Analysis_7500_Rows[[#This Row],[social_media_hours]]+Smartphone_Usage_And_Addiction_Analysis_7500_Rows[[#This Row],[gaming_hours]]</f>
        <v>6.32</v>
      </c>
      <c r="K4548" s="1">
        <f>Smartphone_Usage_And_Addiction_Analysis_7500_Rows[[#This Row],[sleep_hours]]-Smartphone_Usage_And_Addiction_Analysis_7500_Rows[[#This Row],[total_leisure_hours]]</f>
        <v>-0.61000000000000032</v>
      </c>
      <c r="L4548" s="1">
        <v>100</v>
      </c>
      <c r="M4548" s="1">
        <v>176</v>
      </c>
      <c r="N4548" s="5">
        <f>Smartphone_Usage_And_Addiction_Analysis_7500_Rows[[#This Row],[app_opens_per_day]]/Smartphone_Usage_And_Addiction_Analysis_7500_Rows[[#This Row],[daily_screen_time_hours]]</f>
        <v>25.920471281296024</v>
      </c>
      <c r="O4548" s="1">
        <v>8.07</v>
      </c>
      <c r="P4548" s="1" t="s">
        <v>22</v>
      </c>
      <c r="Q4548" s="1" t="s">
        <v>19</v>
      </c>
      <c r="R4548" s="1" t="s">
        <v>51</v>
      </c>
      <c r="S4548" s="1">
        <v>0</v>
      </c>
    </row>
    <row r="4549" spans="1:19" ht="18" customHeight="1" x14ac:dyDescent="0.25">
      <c r="A4549" s="10" t="s">
        <v>3035</v>
      </c>
      <c r="B4549" s="1">
        <v>23</v>
      </c>
      <c r="C4549" t="str">
        <f t="shared" si="71"/>
        <v>18-25 (Gen Z)</v>
      </c>
      <c r="D4549" s="1" t="s">
        <v>17</v>
      </c>
      <c r="E4549" s="1">
        <v>4.09</v>
      </c>
      <c r="F4549" s="1">
        <v>3.33</v>
      </c>
      <c r="G4549" s="1">
        <v>0.41</v>
      </c>
      <c r="H4549" s="1">
        <v>3.93</v>
      </c>
      <c r="I4549" s="1">
        <v>5.42</v>
      </c>
      <c r="J4549" s="1">
        <f>Smartphone_Usage_And_Addiction_Analysis_7500_Rows[[#This Row],[social_media_hours]]+Smartphone_Usage_And_Addiction_Analysis_7500_Rows[[#This Row],[gaming_hours]]</f>
        <v>3.74</v>
      </c>
      <c r="K4549" s="1">
        <f>Smartphone_Usage_And_Addiction_Analysis_7500_Rows[[#This Row],[sleep_hours]]-Smartphone_Usage_And_Addiction_Analysis_7500_Rows[[#This Row],[total_leisure_hours]]</f>
        <v>1.6799999999999997</v>
      </c>
      <c r="L4549" s="1">
        <v>101</v>
      </c>
      <c r="M4549" s="1">
        <v>152</v>
      </c>
      <c r="N4549" s="5">
        <f>Smartphone_Usage_And_Addiction_Analysis_7500_Rows[[#This Row],[app_opens_per_day]]/Smartphone_Usage_And_Addiction_Analysis_7500_Rows[[#This Row],[daily_screen_time_hours]]</f>
        <v>37.163814180929094</v>
      </c>
      <c r="O4549" s="1">
        <v>6.64</v>
      </c>
      <c r="P4549" s="1" t="s">
        <v>22</v>
      </c>
      <c r="Q4549" s="1" t="s">
        <v>19</v>
      </c>
      <c r="R4549" s="1" t="s">
        <v>20</v>
      </c>
      <c r="S4549" s="1">
        <v>0</v>
      </c>
    </row>
    <row r="4550" spans="1:19" ht="18" customHeight="1" x14ac:dyDescent="0.25">
      <c r="A4550" s="10" t="s">
        <v>6635</v>
      </c>
      <c r="B4550" s="1">
        <v>33</v>
      </c>
      <c r="C4550" s="1" t="str">
        <f t="shared" si="71"/>
        <v>26-40 (Millennials)</v>
      </c>
      <c r="D4550" t="s">
        <v>7582</v>
      </c>
      <c r="E4550">
        <v>4.29</v>
      </c>
      <c r="F4550">
        <v>2.1800000000000002</v>
      </c>
      <c r="G4550">
        <v>0.55000000000000004</v>
      </c>
      <c r="H4550">
        <v>0.89</v>
      </c>
      <c r="I4550">
        <v>7.96</v>
      </c>
      <c r="J4550" s="1">
        <f>Smartphone_Usage_And_Addiction_Analysis_7500_Rows[[#This Row],[social_media_hours]]+Smartphone_Usage_And_Addiction_Analysis_7500_Rows[[#This Row],[gaming_hours]]</f>
        <v>2.7300000000000004</v>
      </c>
      <c r="K4550" s="1">
        <f>Smartphone_Usage_And_Addiction_Analysis_7500_Rows[[#This Row],[sleep_hours]]-Smartphone_Usage_And_Addiction_Analysis_7500_Rows[[#This Row],[total_leisure_hours]]</f>
        <v>5.2299999999999995</v>
      </c>
      <c r="L4550">
        <v>120</v>
      </c>
      <c r="M4550">
        <v>29</v>
      </c>
      <c r="N4550" s="5">
        <f>Smartphone_Usage_And_Addiction_Analysis_7500_Rows[[#This Row],[app_opens_per_day]]/Smartphone_Usage_And_Addiction_Analysis_7500_Rows[[#This Row],[daily_screen_time_hours]]</f>
        <v>6.7599067599067597</v>
      </c>
      <c r="O4550">
        <v>6.08</v>
      </c>
      <c r="P4550" t="s">
        <v>32</v>
      </c>
      <c r="Q4550" t="s">
        <v>19</v>
      </c>
      <c r="R4550" t="s">
        <v>51</v>
      </c>
      <c r="S4550">
        <v>0</v>
      </c>
    </row>
    <row r="4551" spans="1:19" ht="18" customHeight="1" x14ac:dyDescent="0.25">
      <c r="A4551" s="10" t="s">
        <v>3036</v>
      </c>
      <c r="B4551" s="1">
        <v>26</v>
      </c>
      <c r="C4551" t="str">
        <f t="shared" si="71"/>
        <v>26-40 (Millennials)</v>
      </c>
      <c r="D4551" s="1" t="s">
        <v>30</v>
      </c>
      <c r="E4551" s="1">
        <v>7.88</v>
      </c>
      <c r="F4551" s="1">
        <v>4.18</v>
      </c>
      <c r="G4551" s="1">
        <v>3.96</v>
      </c>
      <c r="H4551" s="1">
        <v>1.4</v>
      </c>
      <c r="I4551" s="1">
        <v>7.59</v>
      </c>
      <c r="J4551" s="1">
        <f>Smartphone_Usage_And_Addiction_Analysis_7500_Rows[[#This Row],[social_media_hours]]+Smartphone_Usage_And_Addiction_Analysis_7500_Rows[[#This Row],[gaming_hours]]</f>
        <v>8.14</v>
      </c>
      <c r="K4551" s="1">
        <f>Smartphone_Usage_And_Addiction_Analysis_7500_Rows[[#This Row],[sleep_hours]]-Smartphone_Usage_And_Addiction_Analysis_7500_Rows[[#This Row],[total_leisure_hours]]</f>
        <v>-0.55000000000000071</v>
      </c>
      <c r="L4551" s="1">
        <v>69</v>
      </c>
      <c r="M4551" s="1">
        <v>47</v>
      </c>
      <c r="N4551" s="5">
        <f>Smartphone_Usage_And_Addiction_Analysis_7500_Rows[[#This Row],[app_opens_per_day]]/Smartphone_Usage_And_Addiction_Analysis_7500_Rows[[#This Row],[daily_screen_time_hours]]</f>
        <v>5.9644670050761421</v>
      </c>
      <c r="O4551" s="1">
        <v>8.82</v>
      </c>
      <c r="P4551" s="1" t="s">
        <v>32</v>
      </c>
      <c r="Q4551" s="1" t="s">
        <v>23</v>
      </c>
      <c r="R4551" s="1" t="s">
        <v>24</v>
      </c>
      <c r="S4551" s="1">
        <v>1</v>
      </c>
    </row>
    <row r="4552" spans="1:19" ht="18" customHeight="1" x14ac:dyDescent="0.25">
      <c r="A4552" s="10" t="s">
        <v>3037</v>
      </c>
      <c r="B4552" s="1">
        <v>21</v>
      </c>
      <c r="C4552" t="str">
        <f t="shared" si="71"/>
        <v>18-25 (Gen Z)</v>
      </c>
      <c r="D4552" s="1" t="s">
        <v>30</v>
      </c>
      <c r="E4552" s="1">
        <v>8.42</v>
      </c>
      <c r="F4552" s="1">
        <v>3.62</v>
      </c>
      <c r="G4552" s="1">
        <v>0.32</v>
      </c>
      <c r="H4552" s="1">
        <v>3.3</v>
      </c>
      <c r="I4552" s="1">
        <v>4.92</v>
      </c>
      <c r="J4552" s="1">
        <f>Smartphone_Usage_And_Addiction_Analysis_7500_Rows[[#This Row],[social_media_hours]]+Smartphone_Usage_And_Addiction_Analysis_7500_Rows[[#This Row],[gaming_hours]]</f>
        <v>3.94</v>
      </c>
      <c r="K4552" s="1">
        <f>Smartphone_Usage_And_Addiction_Analysis_7500_Rows[[#This Row],[sleep_hours]]-Smartphone_Usage_And_Addiction_Analysis_7500_Rows[[#This Row],[total_leisure_hours]]</f>
        <v>0.98</v>
      </c>
      <c r="L4552" s="1">
        <v>150</v>
      </c>
      <c r="M4552" s="1">
        <v>117</v>
      </c>
      <c r="N4552" s="5">
        <f>Smartphone_Usage_And_Addiction_Analysis_7500_Rows[[#This Row],[app_opens_per_day]]/Smartphone_Usage_And_Addiction_Analysis_7500_Rows[[#This Row],[daily_screen_time_hours]]</f>
        <v>13.895486935866984</v>
      </c>
      <c r="O4552" s="1">
        <v>9.41</v>
      </c>
      <c r="P4552" s="1" t="s">
        <v>22</v>
      </c>
      <c r="Q4552" s="1" t="s">
        <v>19</v>
      </c>
      <c r="R4552" s="1" t="s">
        <v>28</v>
      </c>
      <c r="S4552" s="1">
        <v>1</v>
      </c>
    </row>
    <row r="4553" spans="1:19" ht="18" customHeight="1" x14ac:dyDescent="0.25">
      <c r="A4553" s="10" t="s">
        <v>3038</v>
      </c>
      <c r="B4553" s="1">
        <v>28</v>
      </c>
      <c r="C4553" t="str">
        <f t="shared" si="71"/>
        <v>26-40 (Millennials)</v>
      </c>
      <c r="D4553" s="1" t="s">
        <v>17</v>
      </c>
      <c r="E4553" s="1">
        <v>9.44</v>
      </c>
      <c r="F4553" s="1">
        <v>4.25</v>
      </c>
      <c r="G4553" s="1">
        <v>0.71</v>
      </c>
      <c r="H4553" s="1">
        <v>4.79</v>
      </c>
      <c r="I4553" s="1">
        <v>6.05</v>
      </c>
      <c r="J4553" s="1">
        <f>Smartphone_Usage_And_Addiction_Analysis_7500_Rows[[#This Row],[social_media_hours]]+Smartphone_Usage_And_Addiction_Analysis_7500_Rows[[#This Row],[gaming_hours]]</f>
        <v>4.96</v>
      </c>
      <c r="K4553" s="1">
        <f>Smartphone_Usage_And_Addiction_Analysis_7500_Rows[[#This Row],[sleep_hours]]-Smartphone_Usage_And_Addiction_Analysis_7500_Rows[[#This Row],[total_leisure_hours]]</f>
        <v>1.0899999999999999</v>
      </c>
      <c r="L4553" s="1">
        <v>111</v>
      </c>
      <c r="M4553" s="1">
        <v>92</v>
      </c>
      <c r="N4553" s="5">
        <f>Smartphone_Usage_And_Addiction_Analysis_7500_Rows[[#This Row],[app_opens_per_day]]/Smartphone_Usage_And_Addiction_Analysis_7500_Rows[[#This Row],[daily_screen_time_hours]]</f>
        <v>9.7457627118644066</v>
      </c>
      <c r="O4553" s="1">
        <v>10.58</v>
      </c>
      <c r="P4553" s="1" t="s">
        <v>22</v>
      </c>
      <c r="Q4553" s="1" t="s">
        <v>19</v>
      </c>
      <c r="R4553" s="1" t="s">
        <v>24</v>
      </c>
      <c r="S4553" s="1">
        <v>1</v>
      </c>
    </row>
    <row r="4554" spans="1:19" ht="18" customHeight="1" x14ac:dyDescent="0.25">
      <c r="A4554" s="10" t="s">
        <v>6636</v>
      </c>
      <c r="B4554" s="1">
        <v>19</v>
      </c>
      <c r="C4554" s="1" t="str">
        <f t="shared" si="71"/>
        <v>18-25 (Gen Z)</v>
      </c>
      <c r="D4554" t="s">
        <v>7582</v>
      </c>
      <c r="E4554">
        <v>10.86</v>
      </c>
      <c r="F4554">
        <v>5.95</v>
      </c>
      <c r="G4554">
        <v>3.63</v>
      </c>
      <c r="H4554">
        <v>5.55</v>
      </c>
      <c r="I4554">
        <v>7.37</v>
      </c>
      <c r="J4554" s="1">
        <f>Smartphone_Usage_And_Addiction_Analysis_7500_Rows[[#This Row],[social_media_hours]]+Smartphone_Usage_And_Addiction_Analysis_7500_Rows[[#This Row],[gaming_hours]]</f>
        <v>9.58</v>
      </c>
      <c r="K4554" s="1">
        <f>Smartphone_Usage_And_Addiction_Analysis_7500_Rows[[#This Row],[sleep_hours]]-Smartphone_Usage_And_Addiction_Analysis_7500_Rows[[#This Row],[total_leisure_hours]]</f>
        <v>-2.21</v>
      </c>
      <c r="L4554">
        <v>146</v>
      </c>
      <c r="M4554">
        <v>82</v>
      </c>
      <c r="N4554" s="5">
        <f>Smartphone_Usage_And_Addiction_Analysis_7500_Rows[[#This Row],[app_opens_per_day]]/Smartphone_Usage_And_Addiction_Analysis_7500_Rows[[#This Row],[daily_screen_time_hours]]</f>
        <v>7.5506445672191536</v>
      </c>
      <c r="O4554">
        <v>13.29</v>
      </c>
      <c r="P4554" t="s">
        <v>22</v>
      </c>
      <c r="Q4554" t="s">
        <v>19</v>
      </c>
      <c r="R4554" t="s">
        <v>24</v>
      </c>
      <c r="S4554">
        <v>1</v>
      </c>
    </row>
    <row r="4555" spans="1:19" ht="18" customHeight="1" x14ac:dyDescent="0.25">
      <c r="A4555" s="10" t="s">
        <v>3039</v>
      </c>
      <c r="B4555" s="1">
        <v>32</v>
      </c>
      <c r="C4555" t="str">
        <f t="shared" si="71"/>
        <v>26-40 (Millennials)</v>
      </c>
      <c r="D4555" s="1" t="s">
        <v>17</v>
      </c>
      <c r="E4555" s="1">
        <v>4.8099999999999996</v>
      </c>
      <c r="F4555" s="1">
        <v>1.7</v>
      </c>
      <c r="G4555" s="1">
        <v>1.01</v>
      </c>
      <c r="H4555" s="1">
        <v>5.23</v>
      </c>
      <c r="I4555" s="1">
        <v>6.14</v>
      </c>
      <c r="J4555" s="1">
        <f>Smartphone_Usage_And_Addiction_Analysis_7500_Rows[[#This Row],[social_media_hours]]+Smartphone_Usage_And_Addiction_Analysis_7500_Rows[[#This Row],[gaming_hours]]</f>
        <v>2.71</v>
      </c>
      <c r="K4555" s="1">
        <f>Smartphone_Usage_And_Addiction_Analysis_7500_Rows[[#This Row],[sleep_hours]]-Smartphone_Usage_And_Addiction_Analysis_7500_Rows[[#This Row],[total_leisure_hours]]</f>
        <v>3.4299999999999997</v>
      </c>
      <c r="L4555" s="1">
        <v>33</v>
      </c>
      <c r="M4555" s="1">
        <v>149</v>
      </c>
      <c r="N4555" s="5">
        <f>Smartphone_Usage_And_Addiction_Analysis_7500_Rows[[#This Row],[app_opens_per_day]]/Smartphone_Usage_And_Addiction_Analysis_7500_Rows[[#This Row],[daily_screen_time_hours]]</f>
        <v>30.97713097713098</v>
      </c>
      <c r="O4555" s="1">
        <v>5.84</v>
      </c>
      <c r="P4555" s="1" t="s">
        <v>18</v>
      </c>
      <c r="Q4555" s="1" t="s">
        <v>23</v>
      </c>
      <c r="R4555" s="1" t="s">
        <v>20</v>
      </c>
      <c r="S4555" s="1">
        <v>0</v>
      </c>
    </row>
    <row r="4556" spans="1:19" ht="18" customHeight="1" x14ac:dyDescent="0.25">
      <c r="A4556" s="10" t="s">
        <v>3040</v>
      </c>
      <c r="B4556" s="1">
        <v>19</v>
      </c>
      <c r="C4556" t="str">
        <f t="shared" si="71"/>
        <v>18-25 (Gen Z)</v>
      </c>
      <c r="D4556" s="1" t="s">
        <v>17</v>
      </c>
      <c r="E4556" s="1">
        <v>9.77</v>
      </c>
      <c r="F4556" s="1">
        <v>5.39</v>
      </c>
      <c r="G4556" s="1">
        <v>3.96</v>
      </c>
      <c r="H4556" s="1">
        <v>2.7</v>
      </c>
      <c r="I4556" s="1">
        <v>4.5199999999999996</v>
      </c>
      <c r="J4556" s="1">
        <f>Smartphone_Usage_And_Addiction_Analysis_7500_Rows[[#This Row],[social_media_hours]]+Smartphone_Usage_And_Addiction_Analysis_7500_Rows[[#This Row],[gaming_hours]]</f>
        <v>9.35</v>
      </c>
      <c r="K4556" s="1">
        <f>Smartphone_Usage_And_Addiction_Analysis_7500_Rows[[#This Row],[sleep_hours]]-Smartphone_Usage_And_Addiction_Analysis_7500_Rows[[#This Row],[total_leisure_hours]]</f>
        <v>-4.83</v>
      </c>
      <c r="L4556" s="1">
        <v>185</v>
      </c>
      <c r="M4556" s="1">
        <v>155</v>
      </c>
      <c r="N4556" s="5">
        <f>Smartphone_Usage_And_Addiction_Analysis_7500_Rows[[#This Row],[app_opens_per_day]]/Smartphone_Usage_And_Addiction_Analysis_7500_Rows[[#This Row],[daily_screen_time_hours]]</f>
        <v>15.86489252814739</v>
      </c>
      <c r="O4556" s="1">
        <v>10.89</v>
      </c>
      <c r="P4556" s="1" t="s">
        <v>32</v>
      </c>
      <c r="Q4556" s="1" t="s">
        <v>23</v>
      </c>
      <c r="R4556" s="1" t="s">
        <v>24</v>
      </c>
      <c r="S4556" s="1">
        <v>1</v>
      </c>
    </row>
    <row r="4557" spans="1:19" ht="18" customHeight="1" x14ac:dyDescent="0.25">
      <c r="A4557" s="10" t="s">
        <v>3041</v>
      </c>
      <c r="B4557" s="1">
        <v>31</v>
      </c>
      <c r="C4557" t="str">
        <f t="shared" si="71"/>
        <v>26-40 (Millennials)</v>
      </c>
      <c r="D4557" s="1" t="s">
        <v>17</v>
      </c>
      <c r="E4557" s="1">
        <v>9.7200000000000006</v>
      </c>
      <c r="F4557" s="1">
        <v>2.6</v>
      </c>
      <c r="G4557" s="1">
        <v>3.04</v>
      </c>
      <c r="H4557" s="1">
        <v>5.75</v>
      </c>
      <c r="I4557" s="1">
        <v>6.1</v>
      </c>
      <c r="J4557" s="1">
        <f>Smartphone_Usage_And_Addiction_Analysis_7500_Rows[[#This Row],[social_media_hours]]+Smartphone_Usage_And_Addiction_Analysis_7500_Rows[[#This Row],[gaming_hours]]</f>
        <v>5.6400000000000006</v>
      </c>
      <c r="K4557" s="1">
        <f>Smartphone_Usage_And_Addiction_Analysis_7500_Rows[[#This Row],[sleep_hours]]-Smartphone_Usage_And_Addiction_Analysis_7500_Rows[[#This Row],[total_leisure_hours]]</f>
        <v>0.45999999999999908</v>
      </c>
      <c r="L4557" s="1">
        <v>152</v>
      </c>
      <c r="M4557" s="1">
        <v>128</v>
      </c>
      <c r="N4557" s="5">
        <f>Smartphone_Usage_And_Addiction_Analysis_7500_Rows[[#This Row],[app_opens_per_day]]/Smartphone_Usage_And_Addiction_Analysis_7500_Rows[[#This Row],[daily_screen_time_hours]]</f>
        <v>13.16872427983539</v>
      </c>
      <c r="O4557" s="1">
        <v>12.48</v>
      </c>
      <c r="P4557" s="1" t="s">
        <v>22</v>
      </c>
      <c r="Q4557" s="1" t="s">
        <v>23</v>
      </c>
      <c r="R4557" s="1" t="s">
        <v>24</v>
      </c>
      <c r="S4557" s="1">
        <v>1</v>
      </c>
    </row>
    <row r="4558" spans="1:19" ht="18" customHeight="1" x14ac:dyDescent="0.25">
      <c r="A4558" s="10" t="s">
        <v>3042</v>
      </c>
      <c r="B4558" s="1">
        <v>25</v>
      </c>
      <c r="C4558" t="str">
        <f t="shared" si="71"/>
        <v>18-25 (Gen Z)</v>
      </c>
      <c r="D4558" s="1" t="s">
        <v>30</v>
      </c>
      <c r="E4558" s="1">
        <v>5.09</v>
      </c>
      <c r="F4558" s="1">
        <v>5.98</v>
      </c>
      <c r="G4558" s="1">
        <v>2.0099999999999998</v>
      </c>
      <c r="H4558" s="1">
        <v>3.24</v>
      </c>
      <c r="I4558" s="1">
        <v>8.8699999999999992</v>
      </c>
      <c r="J4558" s="1">
        <f>Smartphone_Usage_And_Addiction_Analysis_7500_Rows[[#This Row],[social_media_hours]]+Smartphone_Usage_And_Addiction_Analysis_7500_Rows[[#This Row],[gaming_hours]]</f>
        <v>7.99</v>
      </c>
      <c r="K4558" s="1">
        <f>Smartphone_Usage_And_Addiction_Analysis_7500_Rows[[#This Row],[sleep_hours]]-Smartphone_Usage_And_Addiction_Analysis_7500_Rows[[#This Row],[total_leisure_hours]]</f>
        <v>0.87999999999999901</v>
      </c>
      <c r="L4558" s="1">
        <v>29</v>
      </c>
      <c r="M4558" s="1">
        <v>62</v>
      </c>
      <c r="N4558" s="5">
        <f>Smartphone_Usage_And_Addiction_Analysis_7500_Rows[[#This Row],[app_opens_per_day]]/Smartphone_Usage_And_Addiction_Analysis_7500_Rows[[#This Row],[daily_screen_time_hours]]</f>
        <v>12.180746561886052</v>
      </c>
      <c r="O4558" s="1">
        <v>6.21</v>
      </c>
      <c r="P4558" s="1" t="s">
        <v>32</v>
      </c>
      <c r="Q4558" s="1" t="s">
        <v>23</v>
      </c>
      <c r="R4558" s="1" t="s">
        <v>28</v>
      </c>
      <c r="S4558" s="1">
        <v>1</v>
      </c>
    </row>
    <row r="4559" spans="1:19" ht="18" customHeight="1" x14ac:dyDescent="0.25">
      <c r="A4559" s="10" t="s">
        <v>6637</v>
      </c>
      <c r="B4559" s="1">
        <v>31</v>
      </c>
      <c r="C4559" s="1" t="str">
        <f t="shared" si="71"/>
        <v>26-40 (Millennials)</v>
      </c>
      <c r="D4559" t="s">
        <v>7582</v>
      </c>
      <c r="E4559">
        <v>8.35</v>
      </c>
      <c r="F4559">
        <v>2.09</v>
      </c>
      <c r="G4559">
        <v>3.33</v>
      </c>
      <c r="H4559">
        <v>2.59</v>
      </c>
      <c r="I4559">
        <v>4.97</v>
      </c>
      <c r="J4559" s="1">
        <f>Smartphone_Usage_And_Addiction_Analysis_7500_Rows[[#This Row],[social_media_hours]]+Smartphone_Usage_And_Addiction_Analysis_7500_Rows[[#This Row],[gaming_hours]]</f>
        <v>5.42</v>
      </c>
      <c r="K4559" s="1">
        <f>Smartphone_Usage_And_Addiction_Analysis_7500_Rows[[#This Row],[sleep_hours]]-Smartphone_Usage_And_Addiction_Analysis_7500_Rows[[#This Row],[total_leisure_hours]]</f>
        <v>-0.45000000000000018</v>
      </c>
      <c r="L4559">
        <v>176</v>
      </c>
      <c r="M4559">
        <v>58</v>
      </c>
      <c r="N4559" s="5">
        <f>Smartphone_Usage_And_Addiction_Analysis_7500_Rows[[#This Row],[app_opens_per_day]]/Smartphone_Usage_And_Addiction_Analysis_7500_Rows[[#This Row],[daily_screen_time_hours]]</f>
        <v>6.9461077844311383</v>
      </c>
      <c r="O4559">
        <v>10.01</v>
      </c>
      <c r="P4559" t="s">
        <v>32</v>
      </c>
      <c r="Q4559" t="s">
        <v>19</v>
      </c>
      <c r="R4559" t="s">
        <v>28</v>
      </c>
      <c r="S4559">
        <v>1</v>
      </c>
    </row>
    <row r="4560" spans="1:19" ht="18" customHeight="1" x14ac:dyDescent="0.25">
      <c r="A4560" s="10" t="s">
        <v>3043</v>
      </c>
      <c r="B4560" s="1">
        <v>19</v>
      </c>
      <c r="C4560" t="str">
        <f t="shared" si="71"/>
        <v>18-25 (Gen Z)</v>
      </c>
      <c r="D4560" s="1" t="s">
        <v>30</v>
      </c>
      <c r="E4560" s="1">
        <v>7.15</v>
      </c>
      <c r="F4560" s="1">
        <v>3.98</v>
      </c>
      <c r="G4560" s="1">
        <v>0.62</v>
      </c>
      <c r="H4560" s="1">
        <v>3.48</v>
      </c>
      <c r="I4560" s="1">
        <v>8.4600000000000009</v>
      </c>
      <c r="J4560" s="1">
        <f>Smartphone_Usage_And_Addiction_Analysis_7500_Rows[[#This Row],[social_media_hours]]+Smartphone_Usage_And_Addiction_Analysis_7500_Rows[[#This Row],[gaming_hours]]</f>
        <v>4.5999999999999996</v>
      </c>
      <c r="K4560" s="1">
        <f>Smartphone_Usage_And_Addiction_Analysis_7500_Rows[[#This Row],[sleep_hours]]-Smartphone_Usage_And_Addiction_Analysis_7500_Rows[[#This Row],[total_leisure_hours]]</f>
        <v>3.8600000000000012</v>
      </c>
      <c r="L4560" s="1">
        <v>224</v>
      </c>
      <c r="M4560" s="1">
        <v>172</v>
      </c>
      <c r="N4560" s="5">
        <f>Smartphone_Usage_And_Addiction_Analysis_7500_Rows[[#This Row],[app_opens_per_day]]/Smartphone_Usage_And_Addiction_Analysis_7500_Rows[[#This Row],[daily_screen_time_hours]]</f>
        <v>24.055944055944053</v>
      </c>
      <c r="O4560" s="1">
        <v>8.5299999999999994</v>
      </c>
      <c r="P4560" s="1" t="s">
        <v>22</v>
      </c>
      <c r="Q4560" s="1" t="s">
        <v>23</v>
      </c>
      <c r="R4560" s="1" t="s">
        <v>51</v>
      </c>
      <c r="S4560" s="1">
        <v>0</v>
      </c>
    </row>
    <row r="4561" spans="1:19" ht="18" customHeight="1" x14ac:dyDescent="0.25">
      <c r="A4561" s="10" t="s">
        <v>3044</v>
      </c>
      <c r="B4561" s="1">
        <v>28</v>
      </c>
      <c r="C4561" t="str">
        <f t="shared" si="71"/>
        <v>26-40 (Millennials)</v>
      </c>
      <c r="D4561" s="1" t="s">
        <v>17</v>
      </c>
      <c r="E4561" s="1">
        <v>6.84</v>
      </c>
      <c r="F4561" s="1">
        <v>5.29</v>
      </c>
      <c r="G4561" s="1">
        <v>2.87</v>
      </c>
      <c r="H4561" s="1">
        <v>5.44</v>
      </c>
      <c r="I4561" s="1">
        <v>6.51</v>
      </c>
      <c r="J4561" s="1">
        <f>Smartphone_Usage_And_Addiction_Analysis_7500_Rows[[#This Row],[social_media_hours]]+Smartphone_Usage_And_Addiction_Analysis_7500_Rows[[#This Row],[gaming_hours]]</f>
        <v>8.16</v>
      </c>
      <c r="K4561" s="1">
        <f>Smartphone_Usage_And_Addiction_Analysis_7500_Rows[[#This Row],[sleep_hours]]-Smartphone_Usage_And_Addiction_Analysis_7500_Rows[[#This Row],[total_leisure_hours]]</f>
        <v>-1.6500000000000004</v>
      </c>
      <c r="L4561" s="1">
        <v>33</v>
      </c>
      <c r="M4561" s="1">
        <v>35</v>
      </c>
      <c r="N4561" s="5">
        <f>Smartphone_Usage_And_Addiction_Analysis_7500_Rows[[#This Row],[app_opens_per_day]]/Smartphone_Usage_And_Addiction_Analysis_7500_Rows[[#This Row],[daily_screen_time_hours]]</f>
        <v>5.1169590643274852</v>
      </c>
      <c r="O4561" s="1">
        <v>8.5299999999999994</v>
      </c>
      <c r="P4561" s="1" t="s">
        <v>32</v>
      </c>
      <c r="Q4561" s="1" t="s">
        <v>19</v>
      </c>
      <c r="R4561" s="1" t="s">
        <v>28</v>
      </c>
      <c r="S4561" s="1">
        <v>1</v>
      </c>
    </row>
    <row r="4562" spans="1:19" ht="18" customHeight="1" x14ac:dyDescent="0.25">
      <c r="A4562" s="10" t="s">
        <v>6638</v>
      </c>
      <c r="B4562" s="1">
        <v>32</v>
      </c>
      <c r="C4562" s="1" t="str">
        <f t="shared" si="71"/>
        <v>26-40 (Millennials)</v>
      </c>
      <c r="D4562" t="s">
        <v>7582</v>
      </c>
      <c r="E4562">
        <v>5.89</v>
      </c>
      <c r="F4562">
        <v>2.3199999999999998</v>
      </c>
      <c r="G4562">
        <v>2.77</v>
      </c>
      <c r="H4562">
        <v>3</v>
      </c>
      <c r="I4562">
        <v>8.43</v>
      </c>
      <c r="J4562" s="1">
        <f>Smartphone_Usage_And_Addiction_Analysis_7500_Rows[[#This Row],[social_media_hours]]+Smartphone_Usage_And_Addiction_Analysis_7500_Rows[[#This Row],[gaming_hours]]</f>
        <v>5.09</v>
      </c>
      <c r="K4562" s="1">
        <f>Smartphone_Usage_And_Addiction_Analysis_7500_Rows[[#This Row],[sleep_hours]]-Smartphone_Usage_And_Addiction_Analysis_7500_Rows[[#This Row],[total_leisure_hours]]</f>
        <v>3.34</v>
      </c>
      <c r="L4562">
        <v>142</v>
      </c>
      <c r="M4562">
        <v>78</v>
      </c>
      <c r="N4562" s="5">
        <f>Smartphone_Usage_And_Addiction_Analysis_7500_Rows[[#This Row],[app_opens_per_day]]/Smartphone_Usage_And_Addiction_Analysis_7500_Rows[[#This Row],[daily_screen_time_hours]]</f>
        <v>13.242784380305604</v>
      </c>
      <c r="O4562">
        <v>7.31</v>
      </c>
      <c r="P4562" t="s">
        <v>22</v>
      </c>
      <c r="Q4562" t="s">
        <v>23</v>
      </c>
      <c r="R4562" t="s">
        <v>51</v>
      </c>
      <c r="S4562">
        <v>0</v>
      </c>
    </row>
    <row r="4563" spans="1:19" ht="18" customHeight="1" x14ac:dyDescent="0.25">
      <c r="A4563" s="10" t="s">
        <v>6639</v>
      </c>
      <c r="B4563" s="1">
        <v>27</v>
      </c>
      <c r="C4563" s="1" t="str">
        <f t="shared" si="71"/>
        <v>26-40 (Millennials)</v>
      </c>
      <c r="D4563" t="s">
        <v>7582</v>
      </c>
      <c r="E4563">
        <v>10.8</v>
      </c>
      <c r="F4563">
        <v>1.93</v>
      </c>
      <c r="G4563">
        <v>2.42</v>
      </c>
      <c r="H4563">
        <v>3.83</v>
      </c>
      <c r="I4563">
        <v>6.79</v>
      </c>
      <c r="J4563" s="1">
        <f>Smartphone_Usage_And_Addiction_Analysis_7500_Rows[[#This Row],[social_media_hours]]+Smartphone_Usage_And_Addiction_Analysis_7500_Rows[[#This Row],[gaming_hours]]</f>
        <v>4.3499999999999996</v>
      </c>
      <c r="K4563" s="1">
        <f>Smartphone_Usage_And_Addiction_Analysis_7500_Rows[[#This Row],[sleep_hours]]-Smartphone_Usage_And_Addiction_Analysis_7500_Rows[[#This Row],[total_leisure_hours]]</f>
        <v>2.4400000000000004</v>
      </c>
      <c r="L4563">
        <v>30</v>
      </c>
      <c r="M4563">
        <v>140</v>
      </c>
      <c r="N4563" s="5">
        <f>Smartphone_Usage_And_Addiction_Analysis_7500_Rows[[#This Row],[app_opens_per_day]]/Smartphone_Usage_And_Addiction_Analysis_7500_Rows[[#This Row],[daily_screen_time_hours]]</f>
        <v>12.962962962962962</v>
      </c>
      <c r="O4563">
        <v>13.67</v>
      </c>
      <c r="P4563" t="s">
        <v>32</v>
      </c>
      <c r="Q4563" t="s">
        <v>23</v>
      </c>
      <c r="R4563" t="s">
        <v>24</v>
      </c>
      <c r="S4563">
        <v>1</v>
      </c>
    </row>
    <row r="4564" spans="1:19" ht="18" customHeight="1" x14ac:dyDescent="0.25">
      <c r="A4564" s="10" t="s">
        <v>6640</v>
      </c>
      <c r="B4564" s="1">
        <v>33</v>
      </c>
      <c r="C4564" s="1" t="str">
        <f t="shared" si="71"/>
        <v>26-40 (Millennials)</v>
      </c>
      <c r="D4564" t="s">
        <v>7582</v>
      </c>
      <c r="E4564">
        <v>7.67</v>
      </c>
      <c r="F4564">
        <v>5.14</v>
      </c>
      <c r="G4564">
        <v>2.85</v>
      </c>
      <c r="H4564">
        <v>0.79</v>
      </c>
      <c r="I4564">
        <v>4.58</v>
      </c>
      <c r="J4564" s="1">
        <f>Smartphone_Usage_And_Addiction_Analysis_7500_Rows[[#This Row],[social_media_hours]]+Smartphone_Usage_And_Addiction_Analysis_7500_Rows[[#This Row],[gaming_hours]]</f>
        <v>7.99</v>
      </c>
      <c r="K4564" s="1">
        <f>Smartphone_Usage_And_Addiction_Analysis_7500_Rows[[#This Row],[sleep_hours]]-Smartphone_Usage_And_Addiction_Analysis_7500_Rows[[#This Row],[total_leisure_hours]]</f>
        <v>-3.41</v>
      </c>
      <c r="L4564">
        <v>62</v>
      </c>
      <c r="M4564">
        <v>88</v>
      </c>
      <c r="N4564" s="5">
        <f>Smartphone_Usage_And_Addiction_Analysis_7500_Rows[[#This Row],[app_opens_per_day]]/Smartphone_Usage_And_Addiction_Analysis_7500_Rows[[#This Row],[daily_screen_time_hours]]</f>
        <v>11.473272490221643</v>
      </c>
      <c r="O4564">
        <v>10.63</v>
      </c>
      <c r="P4564" t="s">
        <v>32</v>
      </c>
      <c r="Q4564" t="s">
        <v>19</v>
      </c>
      <c r="R4564" t="s">
        <v>28</v>
      </c>
      <c r="S4564">
        <v>1</v>
      </c>
    </row>
    <row r="4565" spans="1:19" ht="18" customHeight="1" x14ac:dyDescent="0.25">
      <c r="A4565" s="10" t="s">
        <v>3045</v>
      </c>
      <c r="B4565" s="1">
        <v>18</v>
      </c>
      <c r="C4565" t="str">
        <f t="shared" si="71"/>
        <v>18-25 (Gen Z)</v>
      </c>
      <c r="D4565" s="1" t="s">
        <v>17</v>
      </c>
      <c r="E4565" s="1">
        <v>11.8</v>
      </c>
      <c r="F4565" s="1">
        <v>0.55000000000000004</v>
      </c>
      <c r="G4565" s="1">
        <v>0.86</v>
      </c>
      <c r="H4565" s="1">
        <v>2.16</v>
      </c>
      <c r="I4565" s="1">
        <v>8.5399999999999991</v>
      </c>
      <c r="J4565" s="1">
        <f>Smartphone_Usage_And_Addiction_Analysis_7500_Rows[[#This Row],[social_media_hours]]+Smartphone_Usage_And_Addiction_Analysis_7500_Rows[[#This Row],[gaming_hours]]</f>
        <v>1.4100000000000001</v>
      </c>
      <c r="K4565" s="1">
        <f>Smartphone_Usage_And_Addiction_Analysis_7500_Rows[[#This Row],[sleep_hours]]-Smartphone_Usage_And_Addiction_Analysis_7500_Rows[[#This Row],[total_leisure_hours]]</f>
        <v>7.129999999999999</v>
      </c>
      <c r="L4565" s="1">
        <v>142</v>
      </c>
      <c r="M4565" s="1">
        <v>45</v>
      </c>
      <c r="N4565" s="5">
        <f>Smartphone_Usage_And_Addiction_Analysis_7500_Rows[[#This Row],[app_opens_per_day]]/Smartphone_Usage_And_Addiction_Analysis_7500_Rows[[#This Row],[daily_screen_time_hours]]</f>
        <v>3.8135593220338979</v>
      </c>
      <c r="O4565" s="1">
        <v>14.25</v>
      </c>
      <c r="P4565" s="1" t="s">
        <v>32</v>
      </c>
      <c r="Q4565" s="1" t="s">
        <v>23</v>
      </c>
      <c r="R4565" s="1" t="s">
        <v>28</v>
      </c>
      <c r="S4565" s="1">
        <v>1</v>
      </c>
    </row>
    <row r="4566" spans="1:19" ht="18" customHeight="1" x14ac:dyDescent="0.25">
      <c r="A4566" s="10" t="s">
        <v>6641</v>
      </c>
      <c r="B4566" s="1">
        <v>24</v>
      </c>
      <c r="C4566" s="1" t="str">
        <f t="shared" si="71"/>
        <v>18-25 (Gen Z)</v>
      </c>
      <c r="D4566" t="s">
        <v>7582</v>
      </c>
      <c r="E4566">
        <v>3.49</v>
      </c>
      <c r="F4566">
        <v>5.12</v>
      </c>
      <c r="G4566">
        <v>2.04</v>
      </c>
      <c r="H4566">
        <v>5.21</v>
      </c>
      <c r="I4566">
        <v>4.54</v>
      </c>
      <c r="J4566" s="1">
        <f>Smartphone_Usage_And_Addiction_Analysis_7500_Rows[[#This Row],[social_media_hours]]+Smartphone_Usage_And_Addiction_Analysis_7500_Rows[[#This Row],[gaming_hours]]</f>
        <v>7.16</v>
      </c>
      <c r="K4566" s="1">
        <f>Smartphone_Usage_And_Addiction_Analysis_7500_Rows[[#This Row],[sleep_hours]]-Smartphone_Usage_And_Addiction_Analysis_7500_Rows[[#This Row],[total_leisure_hours]]</f>
        <v>-2.62</v>
      </c>
      <c r="L4566">
        <v>212</v>
      </c>
      <c r="M4566">
        <v>109</v>
      </c>
      <c r="N4566" s="5">
        <f>Smartphone_Usage_And_Addiction_Analysis_7500_Rows[[#This Row],[app_opens_per_day]]/Smartphone_Usage_And_Addiction_Analysis_7500_Rows[[#This Row],[daily_screen_time_hours]]</f>
        <v>31.232091690544411</v>
      </c>
      <c r="O4566">
        <v>4.66</v>
      </c>
      <c r="P4566" t="s">
        <v>22</v>
      </c>
      <c r="Q4566" t="s">
        <v>19</v>
      </c>
      <c r="R4566" t="s">
        <v>24</v>
      </c>
      <c r="S4566">
        <v>1</v>
      </c>
    </row>
    <row r="4567" spans="1:19" ht="18" customHeight="1" x14ac:dyDescent="0.25">
      <c r="A4567" s="10" t="s">
        <v>6642</v>
      </c>
      <c r="B4567" s="1">
        <v>25</v>
      </c>
      <c r="C4567" s="1" t="str">
        <f t="shared" si="71"/>
        <v>18-25 (Gen Z)</v>
      </c>
      <c r="D4567" t="s">
        <v>7582</v>
      </c>
      <c r="E4567">
        <v>3.98</v>
      </c>
      <c r="F4567">
        <v>5.62</v>
      </c>
      <c r="G4567">
        <v>2.2799999999999998</v>
      </c>
      <c r="H4567">
        <v>4.88</v>
      </c>
      <c r="I4567">
        <v>4.63</v>
      </c>
      <c r="J4567" s="1">
        <f>Smartphone_Usage_And_Addiction_Analysis_7500_Rows[[#This Row],[social_media_hours]]+Smartphone_Usage_And_Addiction_Analysis_7500_Rows[[#This Row],[gaming_hours]]</f>
        <v>7.9</v>
      </c>
      <c r="K4567" s="1">
        <f>Smartphone_Usage_And_Addiction_Analysis_7500_Rows[[#This Row],[sleep_hours]]-Smartphone_Usage_And_Addiction_Analysis_7500_Rows[[#This Row],[total_leisure_hours]]</f>
        <v>-3.2700000000000005</v>
      </c>
      <c r="L4567">
        <v>218</v>
      </c>
      <c r="M4567">
        <v>84</v>
      </c>
      <c r="N4567" s="5">
        <f>Smartphone_Usage_And_Addiction_Analysis_7500_Rows[[#This Row],[app_opens_per_day]]/Smartphone_Usage_And_Addiction_Analysis_7500_Rows[[#This Row],[daily_screen_time_hours]]</f>
        <v>21.105527638190956</v>
      </c>
      <c r="O4567">
        <v>5.86</v>
      </c>
      <c r="P4567" t="s">
        <v>32</v>
      </c>
      <c r="Q4567" t="s">
        <v>19</v>
      </c>
      <c r="R4567" t="s">
        <v>24</v>
      </c>
      <c r="S4567">
        <v>1</v>
      </c>
    </row>
    <row r="4568" spans="1:19" ht="18" customHeight="1" x14ac:dyDescent="0.25">
      <c r="A4568" s="10" t="s">
        <v>6643</v>
      </c>
      <c r="B4568" s="1">
        <v>29</v>
      </c>
      <c r="C4568" s="1" t="str">
        <f t="shared" si="71"/>
        <v>26-40 (Millennials)</v>
      </c>
      <c r="D4568" t="s">
        <v>7582</v>
      </c>
      <c r="E4568">
        <v>8.09</v>
      </c>
      <c r="F4568">
        <v>5.94</v>
      </c>
      <c r="G4568">
        <v>1.85</v>
      </c>
      <c r="H4568">
        <v>1.26</v>
      </c>
      <c r="I4568">
        <v>5.3</v>
      </c>
      <c r="J4568" s="1">
        <f>Smartphone_Usage_And_Addiction_Analysis_7500_Rows[[#This Row],[social_media_hours]]+Smartphone_Usage_And_Addiction_Analysis_7500_Rows[[#This Row],[gaming_hours]]</f>
        <v>7.7900000000000009</v>
      </c>
      <c r="K4568" s="1">
        <f>Smartphone_Usage_And_Addiction_Analysis_7500_Rows[[#This Row],[sleep_hours]]-Smartphone_Usage_And_Addiction_Analysis_7500_Rows[[#This Row],[total_leisure_hours]]</f>
        <v>-2.4900000000000011</v>
      </c>
      <c r="L4568">
        <v>169</v>
      </c>
      <c r="M4568">
        <v>49</v>
      </c>
      <c r="N4568" s="5">
        <f>Smartphone_Usage_And_Addiction_Analysis_7500_Rows[[#This Row],[app_opens_per_day]]/Smartphone_Usage_And_Addiction_Analysis_7500_Rows[[#This Row],[daily_screen_time_hours]]</f>
        <v>6.0568603213844252</v>
      </c>
      <c r="O4568">
        <v>10.78</v>
      </c>
      <c r="P4568" t="s">
        <v>18</v>
      </c>
      <c r="Q4568" t="s">
        <v>19</v>
      </c>
      <c r="R4568" t="s">
        <v>28</v>
      </c>
      <c r="S4568">
        <v>1</v>
      </c>
    </row>
    <row r="4569" spans="1:19" ht="18" customHeight="1" x14ac:dyDescent="0.25">
      <c r="A4569" s="10" t="s">
        <v>3046</v>
      </c>
      <c r="B4569" s="1">
        <v>25</v>
      </c>
      <c r="C4569" t="str">
        <f t="shared" si="71"/>
        <v>18-25 (Gen Z)</v>
      </c>
      <c r="D4569" s="1" t="s">
        <v>30</v>
      </c>
      <c r="E4569" s="1">
        <v>10.94</v>
      </c>
      <c r="F4569" s="1">
        <v>4.3499999999999996</v>
      </c>
      <c r="G4569" s="1">
        <v>2.2999999999999998</v>
      </c>
      <c r="H4569" s="1">
        <v>3.47</v>
      </c>
      <c r="I4569" s="1">
        <v>5.45</v>
      </c>
      <c r="J4569" s="1">
        <f>Smartphone_Usage_And_Addiction_Analysis_7500_Rows[[#This Row],[social_media_hours]]+Smartphone_Usage_And_Addiction_Analysis_7500_Rows[[#This Row],[gaming_hours]]</f>
        <v>6.6499999999999995</v>
      </c>
      <c r="K4569" s="1">
        <f>Smartphone_Usage_And_Addiction_Analysis_7500_Rows[[#This Row],[sleep_hours]]-Smartphone_Usage_And_Addiction_Analysis_7500_Rows[[#This Row],[total_leisure_hours]]</f>
        <v>-1.1999999999999993</v>
      </c>
      <c r="L4569" s="1">
        <v>167</v>
      </c>
      <c r="M4569" s="1">
        <v>39</v>
      </c>
      <c r="N4569" s="5">
        <f>Smartphone_Usage_And_Addiction_Analysis_7500_Rows[[#This Row],[app_opens_per_day]]/Smartphone_Usage_And_Addiction_Analysis_7500_Rows[[#This Row],[daily_screen_time_hours]]</f>
        <v>3.5648994515539307</v>
      </c>
      <c r="O4569" s="1">
        <v>13.01</v>
      </c>
      <c r="P4569" s="1" t="s">
        <v>18</v>
      </c>
      <c r="Q4569" s="1" t="s">
        <v>19</v>
      </c>
      <c r="R4569" s="1" t="s">
        <v>28</v>
      </c>
      <c r="S4569" s="1">
        <v>1</v>
      </c>
    </row>
    <row r="4570" spans="1:19" ht="18" customHeight="1" x14ac:dyDescent="0.25">
      <c r="A4570" s="10" t="s">
        <v>6644</v>
      </c>
      <c r="B4570" s="1">
        <v>31</v>
      </c>
      <c r="C4570" s="1" t="str">
        <f t="shared" si="71"/>
        <v>26-40 (Millennials)</v>
      </c>
      <c r="D4570" t="s">
        <v>7582</v>
      </c>
      <c r="E4570">
        <v>10.47</v>
      </c>
      <c r="F4570">
        <v>3.59</v>
      </c>
      <c r="G4570">
        <v>3.64</v>
      </c>
      <c r="H4570">
        <v>5.49</v>
      </c>
      <c r="I4570">
        <v>7.96</v>
      </c>
      <c r="J4570" s="1">
        <f>Smartphone_Usage_And_Addiction_Analysis_7500_Rows[[#This Row],[social_media_hours]]+Smartphone_Usage_And_Addiction_Analysis_7500_Rows[[#This Row],[gaming_hours]]</f>
        <v>7.23</v>
      </c>
      <c r="K4570" s="1">
        <f>Smartphone_Usage_And_Addiction_Analysis_7500_Rows[[#This Row],[sleep_hours]]-Smartphone_Usage_And_Addiction_Analysis_7500_Rows[[#This Row],[total_leisure_hours]]</f>
        <v>0.72999999999999954</v>
      </c>
      <c r="L4570">
        <v>158</v>
      </c>
      <c r="M4570">
        <v>31</v>
      </c>
      <c r="N4570" s="5">
        <f>Smartphone_Usage_And_Addiction_Analysis_7500_Rows[[#This Row],[app_opens_per_day]]/Smartphone_Usage_And_Addiction_Analysis_7500_Rows[[#This Row],[daily_screen_time_hours]]</f>
        <v>2.9608404966571156</v>
      </c>
      <c r="O4570">
        <v>13.1</v>
      </c>
      <c r="P4570" t="s">
        <v>32</v>
      </c>
      <c r="Q4570" t="s">
        <v>19</v>
      </c>
      <c r="R4570" t="s">
        <v>24</v>
      </c>
      <c r="S4570">
        <v>1</v>
      </c>
    </row>
    <row r="4571" spans="1:19" ht="18" customHeight="1" x14ac:dyDescent="0.25">
      <c r="A4571" s="10" t="s">
        <v>6645</v>
      </c>
      <c r="B4571" s="1">
        <v>30</v>
      </c>
      <c r="C4571" s="1" t="str">
        <f t="shared" si="71"/>
        <v>26-40 (Millennials)</v>
      </c>
      <c r="D4571" t="s">
        <v>7582</v>
      </c>
      <c r="E4571">
        <v>7.32</v>
      </c>
      <c r="F4571">
        <v>3.07</v>
      </c>
      <c r="G4571">
        <v>1.52</v>
      </c>
      <c r="H4571">
        <v>3.87</v>
      </c>
      <c r="I4571">
        <v>6.92</v>
      </c>
      <c r="J4571" s="1">
        <f>Smartphone_Usage_And_Addiction_Analysis_7500_Rows[[#This Row],[social_media_hours]]+Smartphone_Usage_And_Addiction_Analysis_7500_Rows[[#This Row],[gaming_hours]]</f>
        <v>4.59</v>
      </c>
      <c r="K4571" s="1">
        <f>Smartphone_Usage_And_Addiction_Analysis_7500_Rows[[#This Row],[sleep_hours]]-Smartphone_Usage_And_Addiction_Analysis_7500_Rows[[#This Row],[total_leisure_hours]]</f>
        <v>2.33</v>
      </c>
      <c r="L4571">
        <v>124</v>
      </c>
      <c r="M4571">
        <v>80</v>
      </c>
      <c r="N4571" s="5">
        <f>Smartphone_Usage_And_Addiction_Analysis_7500_Rows[[#This Row],[app_opens_per_day]]/Smartphone_Usage_And_Addiction_Analysis_7500_Rows[[#This Row],[daily_screen_time_hours]]</f>
        <v>10.928961748633879</v>
      </c>
      <c r="O4571">
        <v>8.5</v>
      </c>
      <c r="P4571" t="s">
        <v>18</v>
      </c>
      <c r="Q4571" t="s">
        <v>19</v>
      </c>
      <c r="R4571" t="s">
        <v>51</v>
      </c>
      <c r="S4571">
        <v>0</v>
      </c>
    </row>
    <row r="4572" spans="1:19" ht="18" customHeight="1" x14ac:dyDescent="0.25">
      <c r="A4572" s="10" t="s">
        <v>6646</v>
      </c>
      <c r="B4572" s="1">
        <v>29</v>
      </c>
      <c r="C4572" s="1" t="str">
        <f t="shared" si="71"/>
        <v>26-40 (Millennials)</v>
      </c>
      <c r="D4572" t="s">
        <v>7582</v>
      </c>
      <c r="E4572">
        <v>3.74</v>
      </c>
      <c r="F4572">
        <v>1.08</v>
      </c>
      <c r="G4572">
        <v>1.05</v>
      </c>
      <c r="H4572">
        <v>1.42</v>
      </c>
      <c r="I4572">
        <v>8</v>
      </c>
      <c r="J4572" s="1">
        <f>Smartphone_Usage_And_Addiction_Analysis_7500_Rows[[#This Row],[social_media_hours]]+Smartphone_Usage_And_Addiction_Analysis_7500_Rows[[#This Row],[gaming_hours]]</f>
        <v>2.13</v>
      </c>
      <c r="K4572" s="1">
        <f>Smartphone_Usage_And_Addiction_Analysis_7500_Rows[[#This Row],[sleep_hours]]-Smartphone_Usage_And_Addiction_Analysis_7500_Rows[[#This Row],[total_leisure_hours]]</f>
        <v>5.87</v>
      </c>
      <c r="L4572">
        <v>64</v>
      </c>
      <c r="M4572">
        <v>97</v>
      </c>
      <c r="N4572" s="5">
        <f>Smartphone_Usage_And_Addiction_Analysis_7500_Rows[[#This Row],[app_opens_per_day]]/Smartphone_Usage_And_Addiction_Analysis_7500_Rows[[#This Row],[daily_screen_time_hours]]</f>
        <v>25.935828877005346</v>
      </c>
      <c r="O4572">
        <v>5.08</v>
      </c>
      <c r="P4572" t="s">
        <v>18</v>
      </c>
      <c r="Q4572" t="s">
        <v>19</v>
      </c>
      <c r="R4572" t="s">
        <v>20</v>
      </c>
      <c r="S4572">
        <v>0</v>
      </c>
    </row>
    <row r="4573" spans="1:19" ht="18" customHeight="1" x14ac:dyDescent="0.25">
      <c r="A4573" s="10" t="s">
        <v>3047</v>
      </c>
      <c r="B4573" s="1">
        <v>21</v>
      </c>
      <c r="C4573" t="str">
        <f t="shared" si="71"/>
        <v>18-25 (Gen Z)</v>
      </c>
      <c r="D4573" s="1" t="s">
        <v>30</v>
      </c>
      <c r="E4573" s="1">
        <v>11.93</v>
      </c>
      <c r="F4573" s="1">
        <v>4.6100000000000003</v>
      </c>
      <c r="G4573" s="1">
        <v>2.1</v>
      </c>
      <c r="H4573" s="1">
        <v>1.25</v>
      </c>
      <c r="I4573" s="1">
        <v>6.76</v>
      </c>
      <c r="J4573" s="1">
        <f>Smartphone_Usage_And_Addiction_Analysis_7500_Rows[[#This Row],[social_media_hours]]+Smartphone_Usage_And_Addiction_Analysis_7500_Rows[[#This Row],[gaming_hours]]</f>
        <v>6.7100000000000009</v>
      </c>
      <c r="K4573" s="1">
        <f>Smartphone_Usage_And_Addiction_Analysis_7500_Rows[[#This Row],[sleep_hours]]-Smartphone_Usage_And_Addiction_Analysis_7500_Rows[[#This Row],[total_leisure_hours]]</f>
        <v>4.9999999999998934E-2</v>
      </c>
      <c r="L4573" s="1">
        <v>64</v>
      </c>
      <c r="M4573" s="1">
        <v>72</v>
      </c>
      <c r="N4573" s="5">
        <f>Smartphone_Usage_And_Addiction_Analysis_7500_Rows[[#This Row],[app_opens_per_day]]/Smartphone_Usage_And_Addiction_Analysis_7500_Rows[[#This Row],[daily_screen_time_hours]]</f>
        <v>6.0352053646269912</v>
      </c>
      <c r="O4573" s="1">
        <v>12.47</v>
      </c>
      <c r="P4573" s="1" t="s">
        <v>22</v>
      </c>
      <c r="Q4573" s="1" t="s">
        <v>23</v>
      </c>
      <c r="R4573" s="1" t="s">
        <v>28</v>
      </c>
      <c r="S4573" s="1">
        <v>1</v>
      </c>
    </row>
    <row r="4574" spans="1:19" ht="18" customHeight="1" x14ac:dyDescent="0.25">
      <c r="A4574" s="10" t="s">
        <v>3048</v>
      </c>
      <c r="B4574" s="1">
        <v>29</v>
      </c>
      <c r="C4574" t="str">
        <f t="shared" si="71"/>
        <v>26-40 (Millennials)</v>
      </c>
      <c r="D4574" s="1" t="s">
        <v>30</v>
      </c>
      <c r="E4574" s="1">
        <v>4.42</v>
      </c>
      <c r="F4574" s="1">
        <v>4.28</v>
      </c>
      <c r="G4574" s="1">
        <v>3.37</v>
      </c>
      <c r="H4574" s="1">
        <v>1.42</v>
      </c>
      <c r="I4574" s="1">
        <v>8</v>
      </c>
      <c r="J4574" s="1">
        <f>Smartphone_Usage_And_Addiction_Analysis_7500_Rows[[#This Row],[social_media_hours]]+Smartphone_Usage_And_Addiction_Analysis_7500_Rows[[#This Row],[gaming_hours]]</f>
        <v>7.65</v>
      </c>
      <c r="K4574" s="1">
        <f>Smartphone_Usage_And_Addiction_Analysis_7500_Rows[[#This Row],[sleep_hours]]-Smartphone_Usage_And_Addiction_Analysis_7500_Rows[[#This Row],[total_leisure_hours]]</f>
        <v>0.34999999999999964</v>
      </c>
      <c r="L4574" s="1">
        <v>206</v>
      </c>
      <c r="M4574" s="1">
        <v>52</v>
      </c>
      <c r="N4574" s="5">
        <f>Smartphone_Usage_And_Addiction_Analysis_7500_Rows[[#This Row],[app_opens_per_day]]/Smartphone_Usage_And_Addiction_Analysis_7500_Rows[[#This Row],[daily_screen_time_hours]]</f>
        <v>11.764705882352942</v>
      </c>
      <c r="O4574" s="1">
        <v>5.52</v>
      </c>
      <c r="P4574" s="1" t="s">
        <v>22</v>
      </c>
      <c r="Q4574" s="1" t="s">
        <v>23</v>
      </c>
      <c r="R4574" s="1" t="s">
        <v>28</v>
      </c>
      <c r="S4574" s="1">
        <v>1</v>
      </c>
    </row>
    <row r="4575" spans="1:19" ht="18" customHeight="1" x14ac:dyDescent="0.25">
      <c r="A4575" s="10" t="s">
        <v>3049</v>
      </c>
      <c r="B4575" s="1">
        <v>20</v>
      </c>
      <c r="C4575" t="str">
        <f t="shared" si="71"/>
        <v>18-25 (Gen Z)</v>
      </c>
      <c r="D4575" s="1" t="s">
        <v>30</v>
      </c>
      <c r="E4575" s="1">
        <v>9.5500000000000007</v>
      </c>
      <c r="F4575" s="1">
        <v>2.61</v>
      </c>
      <c r="G4575" s="1">
        <v>3.45</v>
      </c>
      <c r="H4575" s="1">
        <v>3.48</v>
      </c>
      <c r="I4575" s="1">
        <v>6.38</v>
      </c>
      <c r="J4575" s="1">
        <f>Smartphone_Usage_And_Addiction_Analysis_7500_Rows[[#This Row],[social_media_hours]]+Smartphone_Usage_And_Addiction_Analysis_7500_Rows[[#This Row],[gaming_hours]]</f>
        <v>6.0600000000000005</v>
      </c>
      <c r="K4575" s="1">
        <f>Smartphone_Usage_And_Addiction_Analysis_7500_Rows[[#This Row],[sleep_hours]]-Smartphone_Usage_And_Addiction_Analysis_7500_Rows[[#This Row],[total_leisure_hours]]</f>
        <v>0.3199999999999994</v>
      </c>
      <c r="L4575" s="1">
        <v>132</v>
      </c>
      <c r="M4575" s="1">
        <v>108</v>
      </c>
      <c r="N4575" s="5">
        <f>Smartphone_Usage_And_Addiction_Analysis_7500_Rows[[#This Row],[app_opens_per_day]]/Smartphone_Usage_And_Addiction_Analysis_7500_Rows[[#This Row],[daily_screen_time_hours]]</f>
        <v>11.308900523560208</v>
      </c>
      <c r="O4575" s="1">
        <v>12.04</v>
      </c>
      <c r="P4575" s="1" t="s">
        <v>18</v>
      </c>
      <c r="Q4575" s="1" t="s">
        <v>19</v>
      </c>
      <c r="R4575" s="1" t="s">
        <v>24</v>
      </c>
      <c r="S4575" s="1">
        <v>1</v>
      </c>
    </row>
    <row r="4576" spans="1:19" ht="18" customHeight="1" x14ac:dyDescent="0.25">
      <c r="A4576" s="10" t="s">
        <v>3050</v>
      </c>
      <c r="B4576" s="1">
        <v>32</v>
      </c>
      <c r="C4576" t="str">
        <f t="shared" si="71"/>
        <v>26-40 (Millennials)</v>
      </c>
      <c r="D4576" s="1" t="s">
        <v>30</v>
      </c>
      <c r="E4576" s="1">
        <v>3.99</v>
      </c>
      <c r="F4576" s="1">
        <v>3.65</v>
      </c>
      <c r="G4576" s="1">
        <v>2.8</v>
      </c>
      <c r="H4576" s="1">
        <v>2.74</v>
      </c>
      <c r="I4576" s="1">
        <v>6.09</v>
      </c>
      <c r="J4576" s="1">
        <f>Smartphone_Usage_And_Addiction_Analysis_7500_Rows[[#This Row],[social_media_hours]]+Smartphone_Usage_And_Addiction_Analysis_7500_Rows[[#This Row],[gaming_hours]]</f>
        <v>6.4499999999999993</v>
      </c>
      <c r="K4576" s="1">
        <f>Smartphone_Usage_And_Addiction_Analysis_7500_Rows[[#This Row],[sleep_hours]]-Smartphone_Usage_And_Addiction_Analysis_7500_Rows[[#This Row],[total_leisure_hours]]</f>
        <v>-0.35999999999999943</v>
      </c>
      <c r="L4576" s="1">
        <v>199</v>
      </c>
      <c r="M4576" s="1">
        <v>92</v>
      </c>
      <c r="N4576" s="5">
        <f>Smartphone_Usage_And_Addiction_Analysis_7500_Rows[[#This Row],[app_opens_per_day]]/Smartphone_Usage_And_Addiction_Analysis_7500_Rows[[#This Row],[daily_screen_time_hours]]</f>
        <v>23.057644110275689</v>
      </c>
      <c r="O4576" s="1">
        <v>6.87</v>
      </c>
      <c r="P4576" s="1" t="s">
        <v>32</v>
      </c>
      <c r="Q4576" s="1" t="s">
        <v>23</v>
      </c>
      <c r="R4576" s="1" t="s">
        <v>51</v>
      </c>
      <c r="S4576" s="1">
        <v>0</v>
      </c>
    </row>
    <row r="4577" spans="1:19" ht="18" customHeight="1" x14ac:dyDescent="0.25">
      <c r="A4577" s="10" t="s">
        <v>6647</v>
      </c>
      <c r="B4577" s="1">
        <v>19</v>
      </c>
      <c r="C4577" s="1" t="str">
        <f t="shared" si="71"/>
        <v>18-25 (Gen Z)</v>
      </c>
      <c r="D4577" t="s">
        <v>7582</v>
      </c>
      <c r="E4577">
        <v>8.52</v>
      </c>
      <c r="F4577">
        <v>4.8600000000000003</v>
      </c>
      <c r="G4577">
        <v>0.93</v>
      </c>
      <c r="H4577">
        <v>4.3</v>
      </c>
      <c r="I4577">
        <v>6.9</v>
      </c>
      <c r="J4577" s="1">
        <f>Smartphone_Usage_And_Addiction_Analysis_7500_Rows[[#This Row],[social_media_hours]]+Smartphone_Usage_And_Addiction_Analysis_7500_Rows[[#This Row],[gaming_hours]]</f>
        <v>5.79</v>
      </c>
      <c r="K4577" s="1">
        <f>Smartphone_Usage_And_Addiction_Analysis_7500_Rows[[#This Row],[sleep_hours]]-Smartphone_Usage_And_Addiction_Analysis_7500_Rows[[#This Row],[total_leisure_hours]]</f>
        <v>1.1100000000000003</v>
      </c>
      <c r="L4577">
        <v>131</v>
      </c>
      <c r="M4577">
        <v>175</v>
      </c>
      <c r="N4577" s="5">
        <f>Smartphone_Usage_And_Addiction_Analysis_7500_Rows[[#This Row],[app_opens_per_day]]/Smartphone_Usage_And_Addiction_Analysis_7500_Rows[[#This Row],[daily_screen_time_hours]]</f>
        <v>20.539906103286388</v>
      </c>
      <c r="O4577">
        <v>10.51</v>
      </c>
      <c r="P4577" t="s">
        <v>18</v>
      </c>
      <c r="Q4577" t="s">
        <v>19</v>
      </c>
      <c r="R4577" t="s">
        <v>24</v>
      </c>
      <c r="S4577">
        <v>1</v>
      </c>
    </row>
    <row r="4578" spans="1:19" ht="18" customHeight="1" x14ac:dyDescent="0.25">
      <c r="A4578" s="10" t="s">
        <v>3051</v>
      </c>
      <c r="B4578" s="1">
        <v>27</v>
      </c>
      <c r="C4578" t="str">
        <f t="shared" si="71"/>
        <v>26-40 (Millennials)</v>
      </c>
      <c r="D4578" s="1" t="s">
        <v>17</v>
      </c>
      <c r="E4578" s="1">
        <v>9.81</v>
      </c>
      <c r="F4578" s="1">
        <v>2.7</v>
      </c>
      <c r="G4578" s="1">
        <v>0.63</v>
      </c>
      <c r="H4578" s="1">
        <v>1.19</v>
      </c>
      <c r="I4578" s="1">
        <v>4.92</v>
      </c>
      <c r="J4578" s="1">
        <f>Smartphone_Usage_And_Addiction_Analysis_7500_Rows[[#This Row],[social_media_hours]]+Smartphone_Usage_And_Addiction_Analysis_7500_Rows[[#This Row],[gaming_hours]]</f>
        <v>3.33</v>
      </c>
      <c r="K4578" s="1">
        <f>Smartphone_Usage_And_Addiction_Analysis_7500_Rows[[#This Row],[sleep_hours]]-Smartphone_Usage_And_Addiction_Analysis_7500_Rows[[#This Row],[total_leisure_hours]]</f>
        <v>1.5899999999999999</v>
      </c>
      <c r="L4578" s="1">
        <v>147</v>
      </c>
      <c r="M4578" s="1">
        <v>137</v>
      </c>
      <c r="N4578" s="5">
        <f>Smartphone_Usage_And_Addiction_Analysis_7500_Rows[[#This Row],[app_opens_per_day]]/Smartphone_Usage_And_Addiction_Analysis_7500_Rows[[#This Row],[daily_screen_time_hours]]</f>
        <v>13.965341488277268</v>
      </c>
      <c r="O4578" s="1">
        <v>12.19</v>
      </c>
      <c r="P4578" s="1" t="s">
        <v>18</v>
      </c>
      <c r="Q4578" s="1" t="s">
        <v>19</v>
      </c>
      <c r="R4578" s="1" t="s">
        <v>24</v>
      </c>
      <c r="S4578" s="1">
        <v>1</v>
      </c>
    </row>
    <row r="4579" spans="1:19" ht="18" customHeight="1" x14ac:dyDescent="0.25">
      <c r="A4579" s="10" t="s">
        <v>6648</v>
      </c>
      <c r="B4579" s="1">
        <v>18</v>
      </c>
      <c r="C4579" s="1" t="str">
        <f t="shared" si="71"/>
        <v>18-25 (Gen Z)</v>
      </c>
      <c r="D4579" t="s">
        <v>7582</v>
      </c>
      <c r="E4579">
        <v>11.23</v>
      </c>
      <c r="F4579">
        <v>5.94</v>
      </c>
      <c r="G4579">
        <v>3.64</v>
      </c>
      <c r="H4579">
        <v>0.97</v>
      </c>
      <c r="I4579">
        <v>4.5599999999999996</v>
      </c>
      <c r="J4579" s="1">
        <f>Smartphone_Usage_And_Addiction_Analysis_7500_Rows[[#This Row],[social_media_hours]]+Smartphone_Usage_And_Addiction_Analysis_7500_Rows[[#This Row],[gaming_hours]]</f>
        <v>9.58</v>
      </c>
      <c r="K4579" s="1">
        <f>Smartphone_Usage_And_Addiction_Analysis_7500_Rows[[#This Row],[sleep_hours]]-Smartphone_Usage_And_Addiction_Analysis_7500_Rows[[#This Row],[total_leisure_hours]]</f>
        <v>-5.0200000000000005</v>
      </c>
      <c r="L4579">
        <v>28</v>
      </c>
      <c r="M4579">
        <v>138</v>
      </c>
      <c r="N4579" s="5">
        <f>Smartphone_Usage_And_Addiction_Analysis_7500_Rows[[#This Row],[app_opens_per_day]]/Smartphone_Usage_And_Addiction_Analysis_7500_Rows[[#This Row],[daily_screen_time_hours]]</f>
        <v>12.288512911843277</v>
      </c>
      <c r="O4579">
        <v>13.85</v>
      </c>
      <c r="P4579" t="s">
        <v>18</v>
      </c>
      <c r="Q4579" t="s">
        <v>19</v>
      </c>
      <c r="R4579" t="s">
        <v>28</v>
      </c>
      <c r="S4579">
        <v>1</v>
      </c>
    </row>
    <row r="4580" spans="1:19" ht="18" customHeight="1" x14ac:dyDescent="0.25">
      <c r="A4580" s="10" t="s">
        <v>3052</v>
      </c>
      <c r="B4580" s="1">
        <v>23</v>
      </c>
      <c r="C4580" t="str">
        <f t="shared" si="71"/>
        <v>18-25 (Gen Z)</v>
      </c>
      <c r="D4580" s="1" t="s">
        <v>17</v>
      </c>
      <c r="E4580" s="1">
        <v>9.59</v>
      </c>
      <c r="F4580" s="1">
        <v>1.62</v>
      </c>
      <c r="G4580" s="1">
        <v>2.56</v>
      </c>
      <c r="H4580" s="1">
        <v>0.89</v>
      </c>
      <c r="I4580" s="1">
        <v>6.93</v>
      </c>
      <c r="J4580" s="1">
        <f>Smartphone_Usage_And_Addiction_Analysis_7500_Rows[[#This Row],[social_media_hours]]+Smartphone_Usage_And_Addiction_Analysis_7500_Rows[[#This Row],[gaming_hours]]</f>
        <v>4.18</v>
      </c>
      <c r="K4580" s="1">
        <f>Smartphone_Usage_And_Addiction_Analysis_7500_Rows[[#This Row],[sleep_hours]]-Smartphone_Usage_And_Addiction_Analysis_7500_Rows[[#This Row],[total_leisure_hours]]</f>
        <v>2.75</v>
      </c>
      <c r="L4580" s="1">
        <v>193</v>
      </c>
      <c r="M4580" s="1">
        <v>27</v>
      </c>
      <c r="N4580" s="5">
        <f>Smartphone_Usage_And_Addiction_Analysis_7500_Rows[[#This Row],[app_opens_per_day]]/Smartphone_Usage_And_Addiction_Analysis_7500_Rows[[#This Row],[daily_screen_time_hours]]</f>
        <v>2.8154327424400418</v>
      </c>
      <c r="O4580" s="1">
        <v>10.61</v>
      </c>
      <c r="P4580" s="1" t="s">
        <v>22</v>
      </c>
      <c r="Q4580" s="1" t="s">
        <v>19</v>
      </c>
      <c r="R4580" s="1" t="s">
        <v>24</v>
      </c>
      <c r="S4580" s="1">
        <v>1</v>
      </c>
    </row>
    <row r="4581" spans="1:19" ht="18" customHeight="1" x14ac:dyDescent="0.25">
      <c r="A4581" s="10" t="s">
        <v>6649</v>
      </c>
      <c r="B4581" s="1">
        <v>34</v>
      </c>
      <c r="C4581" s="1" t="str">
        <f t="shared" si="71"/>
        <v>26-40 (Millennials)</v>
      </c>
      <c r="D4581" t="s">
        <v>7582</v>
      </c>
      <c r="E4581">
        <v>3.8</v>
      </c>
      <c r="F4581">
        <v>1.59</v>
      </c>
      <c r="G4581">
        <v>2.5</v>
      </c>
      <c r="H4581">
        <v>1.33</v>
      </c>
      <c r="I4581">
        <v>6.64</v>
      </c>
      <c r="J4581" s="1">
        <f>Smartphone_Usage_And_Addiction_Analysis_7500_Rows[[#This Row],[social_media_hours]]+Smartphone_Usage_And_Addiction_Analysis_7500_Rows[[#This Row],[gaming_hours]]</f>
        <v>4.09</v>
      </c>
      <c r="K4581" s="1">
        <f>Smartphone_Usage_And_Addiction_Analysis_7500_Rows[[#This Row],[sleep_hours]]-Smartphone_Usage_And_Addiction_Analysis_7500_Rows[[#This Row],[total_leisure_hours]]</f>
        <v>2.5499999999999998</v>
      </c>
      <c r="L4581">
        <v>243</v>
      </c>
      <c r="M4581">
        <v>81</v>
      </c>
      <c r="N4581" s="5">
        <f>Smartphone_Usage_And_Addiction_Analysis_7500_Rows[[#This Row],[app_opens_per_day]]/Smartphone_Usage_And_Addiction_Analysis_7500_Rows[[#This Row],[daily_screen_time_hours]]</f>
        <v>21.315789473684212</v>
      </c>
      <c r="O4581">
        <v>5.92</v>
      </c>
      <c r="P4581" t="s">
        <v>18</v>
      </c>
      <c r="Q4581" t="s">
        <v>23</v>
      </c>
      <c r="R4581" t="s">
        <v>51</v>
      </c>
      <c r="S4581">
        <v>0</v>
      </c>
    </row>
    <row r="4582" spans="1:19" ht="18" customHeight="1" x14ac:dyDescent="0.25">
      <c r="A4582" s="10" t="s">
        <v>6650</v>
      </c>
      <c r="B4582" s="1">
        <v>27</v>
      </c>
      <c r="C4582" s="1" t="str">
        <f t="shared" si="71"/>
        <v>26-40 (Millennials)</v>
      </c>
      <c r="D4582" t="s">
        <v>7582</v>
      </c>
      <c r="E4582">
        <v>9.92</v>
      </c>
      <c r="F4582">
        <v>5.52</v>
      </c>
      <c r="G4582">
        <v>3.79</v>
      </c>
      <c r="H4582">
        <v>2.94</v>
      </c>
      <c r="I4582">
        <v>8.61</v>
      </c>
      <c r="J4582" s="1">
        <f>Smartphone_Usage_And_Addiction_Analysis_7500_Rows[[#This Row],[social_media_hours]]+Smartphone_Usage_And_Addiction_Analysis_7500_Rows[[#This Row],[gaming_hours]]</f>
        <v>9.3099999999999987</v>
      </c>
      <c r="K4582" s="1">
        <f>Smartphone_Usage_And_Addiction_Analysis_7500_Rows[[#This Row],[sleep_hours]]-Smartphone_Usage_And_Addiction_Analysis_7500_Rows[[#This Row],[total_leisure_hours]]</f>
        <v>-0.69999999999999929</v>
      </c>
      <c r="L4582">
        <v>201</v>
      </c>
      <c r="M4582">
        <v>168</v>
      </c>
      <c r="N4582" s="5">
        <f>Smartphone_Usage_And_Addiction_Analysis_7500_Rows[[#This Row],[app_opens_per_day]]/Smartphone_Usage_And_Addiction_Analysis_7500_Rows[[#This Row],[daily_screen_time_hours]]</f>
        <v>16.935483870967744</v>
      </c>
      <c r="O4582">
        <v>12.51</v>
      </c>
      <c r="P4582" t="s">
        <v>18</v>
      </c>
      <c r="Q4582" t="s">
        <v>23</v>
      </c>
      <c r="R4582" t="s">
        <v>24</v>
      </c>
      <c r="S4582">
        <v>1</v>
      </c>
    </row>
    <row r="4583" spans="1:19" ht="18" customHeight="1" x14ac:dyDescent="0.25">
      <c r="A4583" s="10" t="s">
        <v>3053</v>
      </c>
      <c r="B4583" s="1">
        <v>32</v>
      </c>
      <c r="C4583" t="str">
        <f t="shared" si="71"/>
        <v>26-40 (Millennials)</v>
      </c>
      <c r="D4583" s="1" t="s">
        <v>17</v>
      </c>
      <c r="E4583" s="1">
        <v>11.3</v>
      </c>
      <c r="F4583" s="1">
        <v>0.92</v>
      </c>
      <c r="G4583" s="1">
        <v>1.25</v>
      </c>
      <c r="H4583" s="1">
        <v>2.74</v>
      </c>
      <c r="I4583" s="1">
        <v>6.26</v>
      </c>
      <c r="J4583" s="1">
        <f>Smartphone_Usage_And_Addiction_Analysis_7500_Rows[[#This Row],[social_media_hours]]+Smartphone_Usage_And_Addiction_Analysis_7500_Rows[[#This Row],[gaming_hours]]</f>
        <v>2.17</v>
      </c>
      <c r="K4583" s="1">
        <f>Smartphone_Usage_And_Addiction_Analysis_7500_Rows[[#This Row],[sleep_hours]]-Smartphone_Usage_And_Addiction_Analysis_7500_Rows[[#This Row],[total_leisure_hours]]</f>
        <v>4.09</v>
      </c>
      <c r="L4583" s="1">
        <v>119</v>
      </c>
      <c r="M4583" s="1">
        <v>130</v>
      </c>
      <c r="N4583" s="5">
        <f>Smartphone_Usage_And_Addiction_Analysis_7500_Rows[[#This Row],[app_opens_per_day]]/Smartphone_Usage_And_Addiction_Analysis_7500_Rows[[#This Row],[daily_screen_time_hours]]</f>
        <v>11.504424778761061</v>
      </c>
      <c r="O4583" s="1">
        <v>13.22</v>
      </c>
      <c r="P4583" s="1" t="s">
        <v>32</v>
      </c>
      <c r="Q4583" s="1" t="s">
        <v>23</v>
      </c>
      <c r="R4583" s="1" t="s">
        <v>28</v>
      </c>
      <c r="S4583" s="1">
        <v>1</v>
      </c>
    </row>
    <row r="4584" spans="1:19" ht="18" customHeight="1" x14ac:dyDescent="0.25">
      <c r="A4584" s="10" t="s">
        <v>6651</v>
      </c>
      <c r="B4584" s="1">
        <v>30</v>
      </c>
      <c r="C4584" s="1" t="str">
        <f t="shared" si="71"/>
        <v>26-40 (Millennials)</v>
      </c>
      <c r="D4584" t="s">
        <v>7582</v>
      </c>
      <c r="E4584">
        <v>4.09</v>
      </c>
      <c r="F4584">
        <v>3.1</v>
      </c>
      <c r="G4584">
        <v>2.44</v>
      </c>
      <c r="H4584">
        <v>3.43</v>
      </c>
      <c r="I4584">
        <v>5.24</v>
      </c>
      <c r="J4584" s="1">
        <f>Smartphone_Usage_And_Addiction_Analysis_7500_Rows[[#This Row],[social_media_hours]]+Smartphone_Usage_And_Addiction_Analysis_7500_Rows[[#This Row],[gaming_hours]]</f>
        <v>5.54</v>
      </c>
      <c r="K4584" s="1">
        <f>Smartphone_Usage_And_Addiction_Analysis_7500_Rows[[#This Row],[sleep_hours]]-Smartphone_Usage_And_Addiction_Analysis_7500_Rows[[#This Row],[total_leisure_hours]]</f>
        <v>-0.29999999999999982</v>
      </c>
      <c r="L4584">
        <v>135</v>
      </c>
      <c r="M4584">
        <v>111</v>
      </c>
      <c r="N4584" s="5">
        <f>Smartphone_Usage_And_Addiction_Analysis_7500_Rows[[#This Row],[app_opens_per_day]]/Smartphone_Usage_And_Addiction_Analysis_7500_Rows[[#This Row],[daily_screen_time_hours]]</f>
        <v>27.139364303178485</v>
      </c>
      <c r="O4584">
        <v>4.8</v>
      </c>
      <c r="P4584" t="s">
        <v>32</v>
      </c>
      <c r="Q4584" t="s">
        <v>19</v>
      </c>
      <c r="R4584" t="s">
        <v>51</v>
      </c>
      <c r="S4584">
        <v>0</v>
      </c>
    </row>
    <row r="4585" spans="1:19" ht="18" customHeight="1" x14ac:dyDescent="0.25">
      <c r="A4585" s="10" t="s">
        <v>3054</v>
      </c>
      <c r="B4585" s="1">
        <v>24</v>
      </c>
      <c r="C4585" t="str">
        <f t="shared" si="71"/>
        <v>18-25 (Gen Z)</v>
      </c>
      <c r="D4585" s="1" t="s">
        <v>17</v>
      </c>
      <c r="E4585" s="1">
        <v>11.21</v>
      </c>
      <c r="F4585" s="1">
        <v>3.5</v>
      </c>
      <c r="G4585" s="1">
        <v>2.0699999999999998</v>
      </c>
      <c r="H4585" s="1">
        <v>4.74</v>
      </c>
      <c r="I4585" s="1">
        <v>7.04</v>
      </c>
      <c r="J4585" s="1">
        <f>Smartphone_Usage_And_Addiction_Analysis_7500_Rows[[#This Row],[social_media_hours]]+Smartphone_Usage_And_Addiction_Analysis_7500_Rows[[#This Row],[gaming_hours]]</f>
        <v>5.57</v>
      </c>
      <c r="K4585" s="1">
        <f>Smartphone_Usage_And_Addiction_Analysis_7500_Rows[[#This Row],[sleep_hours]]-Smartphone_Usage_And_Addiction_Analysis_7500_Rows[[#This Row],[total_leisure_hours]]</f>
        <v>1.4699999999999998</v>
      </c>
      <c r="L4585" s="1">
        <v>173</v>
      </c>
      <c r="M4585" s="1">
        <v>32</v>
      </c>
      <c r="N4585" s="5">
        <f>Smartphone_Usage_And_Addiction_Analysis_7500_Rows[[#This Row],[app_opens_per_day]]/Smartphone_Usage_And_Addiction_Analysis_7500_Rows[[#This Row],[daily_screen_time_hours]]</f>
        <v>2.854594112399643</v>
      </c>
      <c r="O4585" s="1">
        <v>12.15</v>
      </c>
      <c r="P4585" s="1" t="s">
        <v>22</v>
      </c>
      <c r="Q4585" s="1" t="s">
        <v>19</v>
      </c>
      <c r="R4585" s="1" t="s">
        <v>28</v>
      </c>
      <c r="S4585" s="1">
        <v>1</v>
      </c>
    </row>
    <row r="4586" spans="1:19" ht="18" customHeight="1" x14ac:dyDescent="0.25">
      <c r="A4586" s="10" t="s">
        <v>3055</v>
      </c>
      <c r="B4586" s="1">
        <v>30</v>
      </c>
      <c r="C4586" t="str">
        <f t="shared" si="71"/>
        <v>26-40 (Millennials)</v>
      </c>
      <c r="D4586" s="1" t="s">
        <v>17</v>
      </c>
      <c r="E4586" s="1">
        <v>4.96</v>
      </c>
      <c r="F4586" s="1">
        <v>4.8899999999999997</v>
      </c>
      <c r="G4586" s="1">
        <v>3.86</v>
      </c>
      <c r="H4586" s="1">
        <v>4.83</v>
      </c>
      <c r="I4586" s="1">
        <v>5</v>
      </c>
      <c r="J4586" s="1">
        <f>Smartphone_Usage_And_Addiction_Analysis_7500_Rows[[#This Row],[social_media_hours]]+Smartphone_Usage_And_Addiction_Analysis_7500_Rows[[#This Row],[gaming_hours]]</f>
        <v>8.75</v>
      </c>
      <c r="K4586" s="1">
        <f>Smartphone_Usage_And_Addiction_Analysis_7500_Rows[[#This Row],[sleep_hours]]-Smartphone_Usage_And_Addiction_Analysis_7500_Rows[[#This Row],[total_leisure_hours]]</f>
        <v>-3.75</v>
      </c>
      <c r="L4586" s="1">
        <v>131</v>
      </c>
      <c r="M4586" s="1">
        <v>137</v>
      </c>
      <c r="N4586" s="5">
        <f>Smartphone_Usage_And_Addiction_Analysis_7500_Rows[[#This Row],[app_opens_per_day]]/Smartphone_Usage_And_Addiction_Analysis_7500_Rows[[#This Row],[daily_screen_time_hours]]</f>
        <v>27.620967741935484</v>
      </c>
      <c r="O4586" s="1">
        <v>5.65</v>
      </c>
      <c r="P4586" s="1" t="s">
        <v>22</v>
      </c>
      <c r="Q4586" s="1" t="s">
        <v>23</v>
      </c>
      <c r="R4586" s="1" t="s">
        <v>28</v>
      </c>
      <c r="S4586" s="1">
        <v>1</v>
      </c>
    </row>
    <row r="4587" spans="1:19" ht="18" customHeight="1" x14ac:dyDescent="0.25">
      <c r="A4587" s="10" t="s">
        <v>6652</v>
      </c>
      <c r="B4587" s="1">
        <v>28</v>
      </c>
      <c r="C4587" s="1" t="str">
        <f t="shared" si="71"/>
        <v>26-40 (Millennials)</v>
      </c>
      <c r="D4587" t="s">
        <v>7582</v>
      </c>
      <c r="E4587">
        <v>9.8000000000000007</v>
      </c>
      <c r="F4587">
        <v>4.55</v>
      </c>
      <c r="G4587">
        <v>2.4300000000000002</v>
      </c>
      <c r="H4587">
        <v>1.56</v>
      </c>
      <c r="I4587">
        <v>6.39</v>
      </c>
      <c r="J4587" s="1">
        <f>Smartphone_Usage_And_Addiction_Analysis_7500_Rows[[#This Row],[social_media_hours]]+Smartphone_Usage_And_Addiction_Analysis_7500_Rows[[#This Row],[gaming_hours]]</f>
        <v>6.98</v>
      </c>
      <c r="K4587" s="1">
        <f>Smartphone_Usage_And_Addiction_Analysis_7500_Rows[[#This Row],[sleep_hours]]-Smartphone_Usage_And_Addiction_Analysis_7500_Rows[[#This Row],[total_leisure_hours]]</f>
        <v>-0.59000000000000075</v>
      </c>
      <c r="L4587">
        <v>224</v>
      </c>
      <c r="M4587">
        <v>144</v>
      </c>
      <c r="N4587" s="5">
        <f>Smartphone_Usage_And_Addiction_Analysis_7500_Rows[[#This Row],[app_opens_per_day]]/Smartphone_Usage_And_Addiction_Analysis_7500_Rows[[#This Row],[daily_screen_time_hours]]</f>
        <v>14.693877551020407</v>
      </c>
      <c r="O4587">
        <v>12.46</v>
      </c>
      <c r="P4587" t="s">
        <v>18</v>
      </c>
      <c r="Q4587" t="s">
        <v>19</v>
      </c>
      <c r="R4587" t="s">
        <v>24</v>
      </c>
      <c r="S4587">
        <v>1</v>
      </c>
    </row>
    <row r="4588" spans="1:19" ht="18" customHeight="1" x14ac:dyDescent="0.25">
      <c r="A4588" s="10" t="s">
        <v>3056</v>
      </c>
      <c r="B4588" s="1">
        <v>23</v>
      </c>
      <c r="C4588" t="str">
        <f t="shared" si="71"/>
        <v>18-25 (Gen Z)</v>
      </c>
      <c r="D4588" s="1" t="s">
        <v>17</v>
      </c>
      <c r="E4588" s="1">
        <v>10.18</v>
      </c>
      <c r="F4588" s="1">
        <v>1.51</v>
      </c>
      <c r="G4588" s="1">
        <v>3.65</v>
      </c>
      <c r="H4588" s="1">
        <v>1.9</v>
      </c>
      <c r="I4588" s="1">
        <v>7.76</v>
      </c>
      <c r="J4588" s="1">
        <f>Smartphone_Usage_And_Addiction_Analysis_7500_Rows[[#This Row],[social_media_hours]]+Smartphone_Usage_And_Addiction_Analysis_7500_Rows[[#This Row],[gaming_hours]]</f>
        <v>5.16</v>
      </c>
      <c r="K4588" s="1">
        <f>Smartphone_Usage_And_Addiction_Analysis_7500_Rows[[#This Row],[sleep_hours]]-Smartphone_Usage_And_Addiction_Analysis_7500_Rows[[#This Row],[total_leisure_hours]]</f>
        <v>2.5999999999999996</v>
      </c>
      <c r="L4588" s="1">
        <v>45</v>
      </c>
      <c r="M4588" s="1">
        <v>57</v>
      </c>
      <c r="N4588" s="5">
        <f>Smartphone_Usage_And_Addiction_Analysis_7500_Rows[[#This Row],[app_opens_per_day]]/Smartphone_Usage_And_Addiction_Analysis_7500_Rows[[#This Row],[daily_screen_time_hours]]</f>
        <v>5.5992141453831046</v>
      </c>
      <c r="O4588" s="1">
        <v>11.57</v>
      </c>
      <c r="P4588" s="1" t="s">
        <v>32</v>
      </c>
      <c r="Q4588" s="1" t="s">
        <v>19</v>
      </c>
      <c r="R4588" s="1" t="s">
        <v>28</v>
      </c>
      <c r="S4588" s="1">
        <v>1</v>
      </c>
    </row>
    <row r="4589" spans="1:19" ht="18" customHeight="1" x14ac:dyDescent="0.25">
      <c r="A4589" s="10" t="s">
        <v>3057</v>
      </c>
      <c r="B4589" s="1">
        <v>26</v>
      </c>
      <c r="C4589" t="str">
        <f t="shared" si="71"/>
        <v>26-40 (Millennials)</v>
      </c>
      <c r="D4589" s="1" t="s">
        <v>30</v>
      </c>
      <c r="E4589" s="1">
        <v>5.21</v>
      </c>
      <c r="F4589" s="1">
        <v>0.76</v>
      </c>
      <c r="G4589" s="1">
        <v>3.92</v>
      </c>
      <c r="H4589" s="1">
        <v>3.47</v>
      </c>
      <c r="I4589" s="1">
        <v>6.75</v>
      </c>
      <c r="J4589" s="1">
        <f>Smartphone_Usage_And_Addiction_Analysis_7500_Rows[[#This Row],[social_media_hours]]+Smartphone_Usage_And_Addiction_Analysis_7500_Rows[[#This Row],[gaming_hours]]</f>
        <v>4.68</v>
      </c>
      <c r="K4589" s="1">
        <f>Smartphone_Usage_And_Addiction_Analysis_7500_Rows[[#This Row],[sleep_hours]]-Smartphone_Usage_And_Addiction_Analysis_7500_Rows[[#This Row],[total_leisure_hours]]</f>
        <v>2.0700000000000003</v>
      </c>
      <c r="L4589" s="1">
        <v>186</v>
      </c>
      <c r="M4589" s="1">
        <v>45</v>
      </c>
      <c r="N4589" s="5">
        <f>Smartphone_Usage_And_Addiction_Analysis_7500_Rows[[#This Row],[app_opens_per_day]]/Smartphone_Usage_And_Addiction_Analysis_7500_Rows[[#This Row],[daily_screen_time_hours]]</f>
        <v>8.6372360844529759</v>
      </c>
      <c r="O4589" s="1">
        <v>6.09</v>
      </c>
      <c r="P4589" s="1" t="s">
        <v>18</v>
      </c>
      <c r="Q4589" s="1" t="s">
        <v>23</v>
      </c>
      <c r="R4589" s="1" t="s">
        <v>51</v>
      </c>
      <c r="S4589" s="1">
        <v>0</v>
      </c>
    </row>
    <row r="4590" spans="1:19" ht="18" customHeight="1" x14ac:dyDescent="0.25">
      <c r="A4590" s="10" t="s">
        <v>3058</v>
      </c>
      <c r="B4590" s="1">
        <v>32</v>
      </c>
      <c r="C4590" t="str">
        <f t="shared" si="71"/>
        <v>26-40 (Millennials)</v>
      </c>
      <c r="D4590" s="1" t="s">
        <v>17</v>
      </c>
      <c r="E4590" s="1">
        <v>7.62</v>
      </c>
      <c r="F4590" s="1">
        <v>0.64</v>
      </c>
      <c r="G4590" s="1">
        <v>3.89</v>
      </c>
      <c r="H4590" s="1">
        <v>3.2</v>
      </c>
      <c r="I4590" s="1">
        <v>7.19</v>
      </c>
      <c r="J4590" s="1">
        <f>Smartphone_Usage_And_Addiction_Analysis_7500_Rows[[#This Row],[social_media_hours]]+Smartphone_Usage_And_Addiction_Analysis_7500_Rows[[#This Row],[gaming_hours]]</f>
        <v>4.53</v>
      </c>
      <c r="K4590" s="1">
        <f>Smartphone_Usage_And_Addiction_Analysis_7500_Rows[[#This Row],[sleep_hours]]-Smartphone_Usage_And_Addiction_Analysis_7500_Rows[[#This Row],[total_leisure_hours]]</f>
        <v>2.66</v>
      </c>
      <c r="L4590" s="1">
        <v>88</v>
      </c>
      <c r="M4590" s="1">
        <v>27</v>
      </c>
      <c r="N4590" s="5">
        <f>Smartphone_Usage_And_Addiction_Analysis_7500_Rows[[#This Row],[app_opens_per_day]]/Smartphone_Usage_And_Addiction_Analysis_7500_Rows[[#This Row],[daily_screen_time_hours]]</f>
        <v>3.5433070866141732</v>
      </c>
      <c r="O4590" s="1">
        <v>9.66</v>
      </c>
      <c r="P4590" s="1" t="s">
        <v>22</v>
      </c>
      <c r="Q4590" s="1" t="s">
        <v>23</v>
      </c>
      <c r="R4590" s="1" t="s">
        <v>28</v>
      </c>
      <c r="S4590" s="1">
        <v>1</v>
      </c>
    </row>
    <row r="4591" spans="1:19" ht="18" customHeight="1" x14ac:dyDescent="0.25">
      <c r="A4591" s="10" t="s">
        <v>6653</v>
      </c>
      <c r="B4591" s="1">
        <v>24</v>
      </c>
      <c r="C4591" s="1" t="str">
        <f t="shared" si="71"/>
        <v>18-25 (Gen Z)</v>
      </c>
      <c r="D4591" t="s">
        <v>7582</v>
      </c>
      <c r="E4591">
        <v>7.38</v>
      </c>
      <c r="F4591">
        <v>5.38</v>
      </c>
      <c r="G4591">
        <v>2.73</v>
      </c>
      <c r="H4591">
        <v>5.7</v>
      </c>
      <c r="I4591">
        <v>5.66</v>
      </c>
      <c r="J4591" s="1">
        <f>Smartphone_Usage_And_Addiction_Analysis_7500_Rows[[#This Row],[social_media_hours]]+Smartphone_Usage_And_Addiction_Analysis_7500_Rows[[#This Row],[gaming_hours]]</f>
        <v>8.11</v>
      </c>
      <c r="K4591" s="1">
        <f>Smartphone_Usage_And_Addiction_Analysis_7500_Rows[[#This Row],[sleep_hours]]-Smartphone_Usage_And_Addiction_Analysis_7500_Rows[[#This Row],[total_leisure_hours]]</f>
        <v>-2.4499999999999993</v>
      </c>
      <c r="L4591">
        <v>48</v>
      </c>
      <c r="M4591">
        <v>92</v>
      </c>
      <c r="N4591" s="5">
        <f>Smartphone_Usage_And_Addiction_Analysis_7500_Rows[[#This Row],[app_opens_per_day]]/Smartphone_Usage_And_Addiction_Analysis_7500_Rows[[#This Row],[daily_screen_time_hours]]</f>
        <v>12.466124661246612</v>
      </c>
      <c r="O4591">
        <v>9.7200000000000006</v>
      </c>
      <c r="P4591" t="s">
        <v>22</v>
      </c>
      <c r="Q4591" t="s">
        <v>23</v>
      </c>
      <c r="R4591" t="s">
        <v>24</v>
      </c>
      <c r="S4591">
        <v>1</v>
      </c>
    </row>
    <row r="4592" spans="1:19" ht="18" customHeight="1" x14ac:dyDescent="0.25">
      <c r="A4592" s="10" t="s">
        <v>3059</v>
      </c>
      <c r="B4592" s="1">
        <v>21</v>
      </c>
      <c r="C4592" t="str">
        <f t="shared" si="71"/>
        <v>18-25 (Gen Z)</v>
      </c>
      <c r="D4592" s="1" t="s">
        <v>17</v>
      </c>
      <c r="E4592" s="1">
        <v>8.01</v>
      </c>
      <c r="F4592" s="1">
        <v>4.97</v>
      </c>
      <c r="G4592" s="1">
        <v>0.27</v>
      </c>
      <c r="H4592" s="1">
        <v>1.34</v>
      </c>
      <c r="I4592" s="1">
        <v>6.79</v>
      </c>
      <c r="J4592" s="1">
        <f>Smartphone_Usage_And_Addiction_Analysis_7500_Rows[[#This Row],[social_media_hours]]+Smartphone_Usage_And_Addiction_Analysis_7500_Rows[[#This Row],[gaming_hours]]</f>
        <v>5.24</v>
      </c>
      <c r="K4592" s="1">
        <f>Smartphone_Usage_And_Addiction_Analysis_7500_Rows[[#This Row],[sleep_hours]]-Smartphone_Usage_And_Addiction_Analysis_7500_Rows[[#This Row],[total_leisure_hours]]</f>
        <v>1.5499999999999998</v>
      </c>
      <c r="L4592" s="1">
        <v>89</v>
      </c>
      <c r="M4592" s="1">
        <v>174</v>
      </c>
      <c r="N4592" s="5">
        <f>Smartphone_Usage_And_Addiction_Analysis_7500_Rows[[#This Row],[app_opens_per_day]]/Smartphone_Usage_And_Addiction_Analysis_7500_Rows[[#This Row],[daily_screen_time_hours]]</f>
        <v>21.722846441947567</v>
      </c>
      <c r="O4592" s="1">
        <v>10.38</v>
      </c>
      <c r="P4592" s="1" t="s">
        <v>18</v>
      </c>
      <c r="Q4592" s="1" t="s">
        <v>19</v>
      </c>
      <c r="R4592" s="1" t="s">
        <v>24</v>
      </c>
      <c r="S4592" s="1">
        <v>1</v>
      </c>
    </row>
    <row r="4593" spans="1:19" ht="18" customHeight="1" x14ac:dyDescent="0.25">
      <c r="A4593" s="10" t="s">
        <v>3060</v>
      </c>
      <c r="B4593" s="1">
        <v>26</v>
      </c>
      <c r="C4593" t="str">
        <f t="shared" si="71"/>
        <v>26-40 (Millennials)</v>
      </c>
      <c r="D4593" s="1" t="s">
        <v>17</v>
      </c>
      <c r="E4593" s="1">
        <v>3.35</v>
      </c>
      <c r="F4593" s="1">
        <v>5.65</v>
      </c>
      <c r="G4593" s="1">
        <v>2.16</v>
      </c>
      <c r="H4593" s="1">
        <v>4.6500000000000004</v>
      </c>
      <c r="I4593" s="1">
        <v>6.06</v>
      </c>
      <c r="J4593" s="1">
        <f>Smartphone_Usage_And_Addiction_Analysis_7500_Rows[[#This Row],[social_media_hours]]+Smartphone_Usage_And_Addiction_Analysis_7500_Rows[[#This Row],[gaming_hours]]</f>
        <v>7.8100000000000005</v>
      </c>
      <c r="K4593" s="1">
        <f>Smartphone_Usage_And_Addiction_Analysis_7500_Rows[[#This Row],[sleep_hours]]-Smartphone_Usage_And_Addiction_Analysis_7500_Rows[[#This Row],[total_leisure_hours]]</f>
        <v>-1.7500000000000009</v>
      </c>
      <c r="L4593" s="1">
        <v>226</v>
      </c>
      <c r="M4593" s="1">
        <v>163</v>
      </c>
      <c r="N4593" s="5">
        <f>Smartphone_Usage_And_Addiction_Analysis_7500_Rows[[#This Row],[app_opens_per_day]]/Smartphone_Usage_And_Addiction_Analysis_7500_Rows[[#This Row],[daily_screen_time_hours]]</f>
        <v>48.656716417910445</v>
      </c>
      <c r="O4593" s="1">
        <v>5.97</v>
      </c>
      <c r="P4593" s="1" t="s">
        <v>32</v>
      </c>
      <c r="Q4593" s="1" t="s">
        <v>23</v>
      </c>
      <c r="R4593" s="1" t="s">
        <v>28</v>
      </c>
      <c r="S4593" s="1">
        <v>1</v>
      </c>
    </row>
    <row r="4594" spans="1:19" ht="18" customHeight="1" x14ac:dyDescent="0.25">
      <c r="A4594" s="10" t="s">
        <v>6654</v>
      </c>
      <c r="B4594" s="1">
        <v>19</v>
      </c>
      <c r="C4594" s="1" t="str">
        <f t="shared" si="71"/>
        <v>18-25 (Gen Z)</v>
      </c>
      <c r="D4594" t="s">
        <v>7582</v>
      </c>
      <c r="E4594">
        <v>10.52</v>
      </c>
      <c r="F4594">
        <v>2.5</v>
      </c>
      <c r="G4594">
        <v>0.7</v>
      </c>
      <c r="H4594">
        <v>2.99</v>
      </c>
      <c r="I4594">
        <v>8.16</v>
      </c>
      <c r="J4594" s="1">
        <f>Smartphone_Usage_And_Addiction_Analysis_7500_Rows[[#This Row],[social_media_hours]]+Smartphone_Usage_And_Addiction_Analysis_7500_Rows[[#This Row],[gaming_hours]]</f>
        <v>3.2</v>
      </c>
      <c r="K4594" s="1">
        <f>Smartphone_Usage_And_Addiction_Analysis_7500_Rows[[#This Row],[sleep_hours]]-Smartphone_Usage_And_Addiction_Analysis_7500_Rows[[#This Row],[total_leisure_hours]]</f>
        <v>4.96</v>
      </c>
      <c r="L4594">
        <v>175</v>
      </c>
      <c r="M4594">
        <v>173</v>
      </c>
      <c r="N4594" s="5">
        <f>Smartphone_Usage_And_Addiction_Analysis_7500_Rows[[#This Row],[app_opens_per_day]]/Smartphone_Usage_And_Addiction_Analysis_7500_Rows[[#This Row],[daily_screen_time_hours]]</f>
        <v>16.444866920152091</v>
      </c>
      <c r="O4594">
        <v>12.2</v>
      </c>
      <c r="P4594" t="s">
        <v>22</v>
      </c>
      <c r="Q4594" t="s">
        <v>23</v>
      </c>
      <c r="R4594" t="s">
        <v>24</v>
      </c>
      <c r="S4594">
        <v>1</v>
      </c>
    </row>
    <row r="4595" spans="1:19" ht="18" customHeight="1" x14ac:dyDescent="0.25">
      <c r="A4595" s="10" t="s">
        <v>3061</v>
      </c>
      <c r="B4595" s="1">
        <v>28</v>
      </c>
      <c r="C4595" t="str">
        <f t="shared" si="71"/>
        <v>26-40 (Millennials)</v>
      </c>
      <c r="D4595" s="1" t="s">
        <v>30</v>
      </c>
      <c r="E4595" s="1">
        <v>3.43</v>
      </c>
      <c r="F4595" s="1">
        <v>5.5</v>
      </c>
      <c r="G4595" s="1">
        <v>1.35</v>
      </c>
      <c r="H4595" s="1">
        <v>1.87</v>
      </c>
      <c r="I4595" s="1">
        <v>7.73</v>
      </c>
      <c r="J4595" s="1">
        <f>Smartphone_Usage_And_Addiction_Analysis_7500_Rows[[#This Row],[social_media_hours]]+Smartphone_Usage_And_Addiction_Analysis_7500_Rows[[#This Row],[gaming_hours]]</f>
        <v>6.85</v>
      </c>
      <c r="K4595" s="1">
        <f>Smartphone_Usage_And_Addiction_Analysis_7500_Rows[[#This Row],[sleep_hours]]-Smartphone_Usage_And_Addiction_Analysis_7500_Rows[[#This Row],[total_leisure_hours]]</f>
        <v>0.88000000000000078</v>
      </c>
      <c r="L4595" s="1">
        <v>50</v>
      </c>
      <c r="M4595" s="1">
        <v>55</v>
      </c>
      <c r="N4595" s="5">
        <f>Smartphone_Usage_And_Addiction_Analysis_7500_Rows[[#This Row],[app_opens_per_day]]/Smartphone_Usage_And_Addiction_Analysis_7500_Rows[[#This Row],[daily_screen_time_hours]]</f>
        <v>16.034985422740522</v>
      </c>
      <c r="O4595" s="1">
        <v>6.15</v>
      </c>
      <c r="P4595" s="1" t="s">
        <v>22</v>
      </c>
      <c r="Q4595" s="1" t="s">
        <v>23</v>
      </c>
      <c r="R4595" s="1" t="s">
        <v>28</v>
      </c>
      <c r="S4595" s="1">
        <v>1</v>
      </c>
    </row>
    <row r="4596" spans="1:19" ht="18" customHeight="1" x14ac:dyDescent="0.25">
      <c r="A4596" s="10" t="s">
        <v>3062</v>
      </c>
      <c r="B4596" s="1">
        <v>26</v>
      </c>
      <c r="C4596" t="str">
        <f t="shared" si="71"/>
        <v>26-40 (Millennials)</v>
      </c>
      <c r="D4596" s="1" t="s">
        <v>30</v>
      </c>
      <c r="E4596" s="1">
        <v>10.92</v>
      </c>
      <c r="F4596" s="1">
        <v>4.2300000000000004</v>
      </c>
      <c r="G4596" s="1">
        <v>2.2799999999999998</v>
      </c>
      <c r="H4596" s="1">
        <v>2.5099999999999998</v>
      </c>
      <c r="I4596" s="1">
        <v>5.92</v>
      </c>
      <c r="J4596" s="1">
        <f>Smartphone_Usage_And_Addiction_Analysis_7500_Rows[[#This Row],[social_media_hours]]+Smartphone_Usage_And_Addiction_Analysis_7500_Rows[[#This Row],[gaming_hours]]</f>
        <v>6.51</v>
      </c>
      <c r="K4596" s="1">
        <f>Smartphone_Usage_And_Addiction_Analysis_7500_Rows[[#This Row],[sleep_hours]]-Smartphone_Usage_And_Addiction_Analysis_7500_Rows[[#This Row],[total_leisure_hours]]</f>
        <v>-0.58999999999999986</v>
      </c>
      <c r="L4596" s="1">
        <v>23</v>
      </c>
      <c r="M4596" s="1">
        <v>78</v>
      </c>
      <c r="N4596" s="5">
        <f>Smartphone_Usage_And_Addiction_Analysis_7500_Rows[[#This Row],[app_opens_per_day]]/Smartphone_Usage_And_Addiction_Analysis_7500_Rows[[#This Row],[daily_screen_time_hours]]</f>
        <v>7.1428571428571432</v>
      </c>
      <c r="O4596" s="1">
        <v>13.12</v>
      </c>
      <c r="P4596" s="1" t="s">
        <v>18</v>
      </c>
      <c r="Q4596" s="1" t="s">
        <v>23</v>
      </c>
      <c r="R4596" s="1" t="s">
        <v>28</v>
      </c>
      <c r="S4596" s="1">
        <v>1</v>
      </c>
    </row>
    <row r="4597" spans="1:19" ht="18" customHeight="1" x14ac:dyDescent="0.25">
      <c r="A4597" s="10" t="s">
        <v>3063</v>
      </c>
      <c r="B4597" s="1">
        <v>26</v>
      </c>
      <c r="C4597" t="str">
        <f t="shared" si="71"/>
        <v>26-40 (Millennials)</v>
      </c>
      <c r="D4597" s="1" t="s">
        <v>30</v>
      </c>
      <c r="E4597" s="1">
        <v>10.029999999999999</v>
      </c>
      <c r="F4597" s="1">
        <v>3.08</v>
      </c>
      <c r="G4597" s="1">
        <v>1.76</v>
      </c>
      <c r="H4597" s="1">
        <v>1.81</v>
      </c>
      <c r="I4597" s="1">
        <v>6.19</v>
      </c>
      <c r="J4597" s="1">
        <f>Smartphone_Usage_And_Addiction_Analysis_7500_Rows[[#This Row],[social_media_hours]]+Smartphone_Usage_And_Addiction_Analysis_7500_Rows[[#This Row],[gaming_hours]]</f>
        <v>4.84</v>
      </c>
      <c r="K4597" s="1">
        <f>Smartphone_Usage_And_Addiction_Analysis_7500_Rows[[#This Row],[sleep_hours]]-Smartphone_Usage_And_Addiction_Analysis_7500_Rows[[#This Row],[total_leisure_hours]]</f>
        <v>1.3500000000000005</v>
      </c>
      <c r="L4597" s="1">
        <v>190</v>
      </c>
      <c r="M4597" s="1">
        <v>139</v>
      </c>
      <c r="N4597" s="5">
        <f>Smartphone_Usage_And_Addiction_Analysis_7500_Rows[[#This Row],[app_opens_per_day]]/Smartphone_Usage_And_Addiction_Analysis_7500_Rows[[#This Row],[daily_screen_time_hours]]</f>
        <v>13.858424725822534</v>
      </c>
      <c r="O4597" s="1">
        <v>11.83</v>
      </c>
      <c r="P4597" s="1" t="s">
        <v>32</v>
      </c>
      <c r="Q4597" s="1" t="s">
        <v>19</v>
      </c>
      <c r="R4597" s="1" t="s">
        <v>24</v>
      </c>
      <c r="S4597" s="1">
        <v>1</v>
      </c>
    </row>
    <row r="4598" spans="1:19" ht="18" customHeight="1" x14ac:dyDescent="0.25">
      <c r="A4598" s="10" t="s">
        <v>3064</v>
      </c>
      <c r="B4598" s="1">
        <v>20</v>
      </c>
      <c r="C4598" t="str">
        <f t="shared" si="71"/>
        <v>18-25 (Gen Z)</v>
      </c>
      <c r="D4598" s="1" t="s">
        <v>17</v>
      </c>
      <c r="E4598" s="1">
        <v>6.66</v>
      </c>
      <c r="F4598" s="1">
        <v>3.49</v>
      </c>
      <c r="G4598" s="1">
        <v>1.6</v>
      </c>
      <c r="H4598" s="1">
        <v>1.5</v>
      </c>
      <c r="I4598" s="1">
        <v>7.9</v>
      </c>
      <c r="J4598" s="1">
        <f>Smartphone_Usage_And_Addiction_Analysis_7500_Rows[[#This Row],[social_media_hours]]+Smartphone_Usage_And_Addiction_Analysis_7500_Rows[[#This Row],[gaming_hours]]</f>
        <v>5.09</v>
      </c>
      <c r="K4598" s="1">
        <f>Smartphone_Usage_And_Addiction_Analysis_7500_Rows[[#This Row],[sleep_hours]]-Smartphone_Usage_And_Addiction_Analysis_7500_Rows[[#This Row],[total_leisure_hours]]</f>
        <v>2.8100000000000005</v>
      </c>
      <c r="L4598" s="1">
        <v>179</v>
      </c>
      <c r="M4598" s="1">
        <v>91</v>
      </c>
      <c r="N4598" s="5">
        <f>Smartphone_Usage_And_Addiction_Analysis_7500_Rows[[#This Row],[app_opens_per_day]]/Smartphone_Usage_And_Addiction_Analysis_7500_Rows[[#This Row],[daily_screen_time_hours]]</f>
        <v>13.663663663663664</v>
      </c>
      <c r="O4598" s="1">
        <v>7.19</v>
      </c>
      <c r="P4598" s="1" t="s">
        <v>32</v>
      </c>
      <c r="Q4598" s="1" t="s">
        <v>19</v>
      </c>
      <c r="R4598" s="1" t="s">
        <v>28</v>
      </c>
      <c r="S4598" s="1">
        <v>1</v>
      </c>
    </row>
    <row r="4599" spans="1:19" ht="18" customHeight="1" x14ac:dyDescent="0.25">
      <c r="A4599" s="10" t="s">
        <v>3065</v>
      </c>
      <c r="B4599" s="1">
        <v>32</v>
      </c>
      <c r="C4599" t="str">
        <f t="shared" si="71"/>
        <v>26-40 (Millennials)</v>
      </c>
      <c r="D4599" s="1" t="s">
        <v>30</v>
      </c>
      <c r="E4599" s="1">
        <v>9.48</v>
      </c>
      <c r="F4599" s="1">
        <v>1.43</v>
      </c>
      <c r="G4599" s="1">
        <v>3.85</v>
      </c>
      <c r="H4599" s="1">
        <v>1.1100000000000001</v>
      </c>
      <c r="I4599" s="1">
        <v>6.26</v>
      </c>
      <c r="J4599" s="1">
        <f>Smartphone_Usage_And_Addiction_Analysis_7500_Rows[[#This Row],[social_media_hours]]+Smartphone_Usage_And_Addiction_Analysis_7500_Rows[[#This Row],[gaming_hours]]</f>
        <v>5.28</v>
      </c>
      <c r="K4599" s="1">
        <f>Smartphone_Usage_And_Addiction_Analysis_7500_Rows[[#This Row],[sleep_hours]]-Smartphone_Usage_And_Addiction_Analysis_7500_Rows[[#This Row],[total_leisure_hours]]</f>
        <v>0.97999999999999954</v>
      </c>
      <c r="L4599" s="1">
        <v>156</v>
      </c>
      <c r="M4599" s="1">
        <v>18</v>
      </c>
      <c r="N4599" s="5">
        <f>Smartphone_Usage_And_Addiction_Analysis_7500_Rows[[#This Row],[app_opens_per_day]]/Smartphone_Usage_And_Addiction_Analysis_7500_Rows[[#This Row],[daily_screen_time_hours]]</f>
        <v>1.8987341772151898</v>
      </c>
      <c r="O4599" s="1">
        <v>10.52</v>
      </c>
      <c r="P4599" s="1" t="s">
        <v>22</v>
      </c>
      <c r="Q4599" s="1" t="s">
        <v>23</v>
      </c>
      <c r="R4599" s="1" t="s">
        <v>24</v>
      </c>
      <c r="S4599" s="1">
        <v>1</v>
      </c>
    </row>
    <row r="4600" spans="1:19" ht="18" customHeight="1" x14ac:dyDescent="0.25">
      <c r="A4600" s="10" t="s">
        <v>3066</v>
      </c>
      <c r="B4600" s="1">
        <v>26</v>
      </c>
      <c r="C4600" t="str">
        <f t="shared" si="71"/>
        <v>26-40 (Millennials)</v>
      </c>
      <c r="D4600" s="1" t="s">
        <v>17</v>
      </c>
      <c r="E4600" s="1">
        <v>3.23</v>
      </c>
      <c r="F4600" s="1">
        <v>4.45</v>
      </c>
      <c r="G4600" s="1">
        <v>2.38</v>
      </c>
      <c r="H4600" s="1">
        <v>5.52</v>
      </c>
      <c r="I4600" s="1">
        <v>7.25</v>
      </c>
      <c r="J4600" s="1">
        <f>Smartphone_Usage_And_Addiction_Analysis_7500_Rows[[#This Row],[social_media_hours]]+Smartphone_Usage_And_Addiction_Analysis_7500_Rows[[#This Row],[gaming_hours]]</f>
        <v>6.83</v>
      </c>
      <c r="K4600" s="1">
        <f>Smartphone_Usage_And_Addiction_Analysis_7500_Rows[[#This Row],[sleep_hours]]-Smartphone_Usage_And_Addiction_Analysis_7500_Rows[[#This Row],[total_leisure_hours]]</f>
        <v>0.41999999999999993</v>
      </c>
      <c r="L4600" s="1">
        <v>117</v>
      </c>
      <c r="M4600" s="1">
        <v>100</v>
      </c>
      <c r="N4600" s="5">
        <f>Smartphone_Usage_And_Addiction_Analysis_7500_Rows[[#This Row],[app_opens_per_day]]/Smartphone_Usage_And_Addiction_Analysis_7500_Rows[[#This Row],[daily_screen_time_hours]]</f>
        <v>30.959752321981423</v>
      </c>
      <c r="O4600" s="1">
        <v>3.78</v>
      </c>
      <c r="P4600" s="1" t="s">
        <v>18</v>
      </c>
      <c r="Q4600" s="1" t="s">
        <v>23</v>
      </c>
      <c r="R4600" s="1" t="s">
        <v>24</v>
      </c>
      <c r="S4600" s="1">
        <v>1</v>
      </c>
    </row>
    <row r="4601" spans="1:19" ht="18" customHeight="1" x14ac:dyDescent="0.25">
      <c r="A4601" s="10" t="s">
        <v>3067</v>
      </c>
      <c r="B4601" s="1">
        <v>26</v>
      </c>
      <c r="C4601" t="str">
        <f t="shared" si="71"/>
        <v>26-40 (Millennials)</v>
      </c>
      <c r="D4601" s="1" t="s">
        <v>17</v>
      </c>
      <c r="E4601" s="1">
        <v>8.14</v>
      </c>
      <c r="F4601" s="1">
        <v>4.9400000000000004</v>
      </c>
      <c r="G4601" s="1">
        <v>2.15</v>
      </c>
      <c r="H4601" s="1">
        <v>5.0999999999999996</v>
      </c>
      <c r="I4601" s="1">
        <v>7.71</v>
      </c>
      <c r="J4601" s="1">
        <f>Smartphone_Usage_And_Addiction_Analysis_7500_Rows[[#This Row],[social_media_hours]]+Smartphone_Usage_And_Addiction_Analysis_7500_Rows[[#This Row],[gaming_hours]]</f>
        <v>7.09</v>
      </c>
      <c r="K4601" s="1">
        <f>Smartphone_Usage_And_Addiction_Analysis_7500_Rows[[#This Row],[sleep_hours]]-Smartphone_Usage_And_Addiction_Analysis_7500_Rows[[#This Row],[total_leisure_hours]]</f>
        <v>0.62000000000000011</v>
      </c>
      <c r="L4601" s="1">
        <v>28</v>
      </c>
      <c r="M4601" s="1">
        <v>49</v>
      </c>
      <c r="N4601" s="5">
        <f>Smartphone_Usage_And_Addiction_Analysis_7500_Rows[[#This Row],[app_opens_per_day]]/Smartphone_Usage_And_Addiction_Analysis_7500_Rows[[#This Row],[daily_screen_time_hours]]</f>
        <v>6.0196560196560194</v>
      </c>
      <c r="O4601" s="1">
        <v>8.98</v>
      </c>
      <c r="P4601" s="1" t="s">
        <v>32</v>
      </c>
      <c r="Q4601" s="1" t="s">
        <v>19</v>
      </c>
      <c r="R4601" s="1" t="s">
        <v>24</v>
      </c>
      <c r="S4601" s="1">
        <v>1</v>
      </c>
    </row>
    <row r="4602" spans="1:19" ht="18" customHeight="1" x14ac:dyDescent="0.25">
      <c r="A4602" s="10" t="s">
        <v>6655</v>
      </c>
      <c r="B4602" s="1">
        <v>20</v>
      </c>
      <c r="C4602" s="1" t="str">
        <f t="shared" si="71"/>
        <v>18-25 (Gen Z)</v>
      </c>
      <c r="D4602" t="s">
        <v>7582</v>
      </c>
      <c r="E4602">
        <v>8.9700000000000006</v>
      </c>
      <c r="F4602">
        <v>4.75</v>
      </c>
      <c r="G4602">
        <v>3.51</v>
      </c>
      <c r="H4602">
        <v>5.96</v>
      </c>
      <c r="I4602">
        <v>7.36</v>
      </c>
      <c r="J4602" s="1">
        <f>Smartphone_Usage_And_Addiction_Analysis_7500_Rows[[#This Row],[social_media_hours]]+Smartphone_Usage_And_Addiction_Analysis_7500_Rows[[#This Row],[gaming_hours]]</f>
        <v>8.26</v>
      </c>
      <c r="K4602" s="1">
        <f>Smartphone_Usage_And_Addiction_Analysis_7500_Rows[[#This Row],[sleep_hours]]-Smartphone_Usage_And_Addiction_Analysis_7500_Rows[[#This Row],[total_leisure_hours]]</f>
        <v>-0.89999999999999947</v>
      </c>
      <c r="L4602">
        <v>68</v>
      </c>
      <c r="M4602">
        <v>121</v>
      </c>
      <c r="N4602" s="5">
        <f>Smartphone_Usage_And_Addiction_Analysis_7500_Rows[[#This Row],[app_opens_per_day]]/Smartphone_Usage_And_Addiction_Analysis_7500_Rows[[#This Row],[daily_screen_time_hours]]</f>
        <v>13.489409141583053</v>
      </c>
      <c r="O4602">
        <v>11.02</v>
      </c>
      <c r="P4602" t="s">
        <v>32</v>
      </c>
      <c r="Q4602" t="s">
        <v>19</v>
      </c>
      <c r="R4602" t="s">
        <v>24</v>
      </c>
      <c r="S4602">
        <v>1</v>
      </c>
    </row>
    <row r="4603" spans="1:19" ht="18" customHeight="1" x14ac:dyDescent="0.25">
      <c r="A4603" s="10" t="s">
        <v>6656</v>
      </c>
      <c r="B4603" s="1">
        <v>26</v>
      </c>
      <c r="C4603" s="1" t="str">
        <f t="shared" si="71"/>
        <v>26-40 (Millennials)</v>
      </c>
      <c r="D4603" t="s">
        <v>7582</v>
      </c>
      <c r="E4603">
        <v>6.52</v>
      </c>
      <c r="F4603">
        <v>0.68</v>
      </c>
      <c r="G4603">
        <v>0.02</v>
      </c>
      <c r="H4603">
        <v>5.7</v>
      </c>
      <c r="I4603">
        <v>8.31</v>
      </c>
      <c r="J4603" s="1">
        <f>Smartphone_Usage_And_Addiction_Analysis_7500_Rows[[#This Row],[social_media_hours]]+Smartphone_Usage_And_Addiction_Analysis_7500_Rows[[#This Row],[gaming_hours]]</f>
        <v>0.70000000000000007</v>
      </c>
      <c r="K4603" s="1">
        <f>Smartphone_Usage_And_Addiction_Analysis_7500_Rows[[#This Row],[sleep_hours]]-Smartphone_Usage_And_Addiction_Analysis_7500_Rows[[#This Row],[total_leisure_hours]]</f>
        <v>7.61</v>
      </c>
      <c r="L4603">
        <v>78</v>
      </c>
      <c r="M4603">
        <v>101</v>
      </c>
      <c r="N4603" s="5">
        <f>Smartphone_Usage_And_Addiction_Analysis_7500_Rows[[#This Row],[app_opens_per_day]]/Smartphone_Usage_And_Addiction_Analysis_7500_Rows[[#This Row],[daily_screen_time_hours]]</f>
        <v>15.490797546012271</v>
      </c>
      <c r="O4603">
        <v>8.6999999999999993</v>
      </c>
      <c r="P4603" t="s">
        <v>22</v>
      </c>
      <c r="Q4603" t="s">
        <v>23</v>
      </c>
      <c r="R4603" t="s">
        <v>28</v>
      </c>
      <c r="S4603">
        <v>1</v>
      </c>
    </row>
    <row r="4604" spans="1:19" ht="18" customHeight="1" x14ac:dyDescent="0.25">
      <c r="A4604" s="10" t="s">
        <v>3068</v>
      </c>
      <c r="B4604" s="1">
        <v>24</v>
      </c>
      <c r="C4604" t="str">
        <f t="shared" si="71"/>
        <v>18-25 (Gen Z)</v>
      </c>
      <c r="D4604" s="1" t="s">
        <v>30</v>
      </c>
      <c r="E4604" s="1">
        <v>3.72</v>
      </c>
      <c r="F4604" s="1">
        <v>1.38</v>
      </c>
      <c r="G4604" s="1">
        <v>3.72</v>
      </c>
      <c r="H4604" s="1">
        <v>0.86</v>
      </c>
      <c r="I4604" s="1">
        <v>8.86</v>
      </c>
      <c r="J4604" s="1">
        <f>Smartphone_Usage_And_Addiction_Analysis_7500_Rows[[#This Row],[social_media_hours]]+Smartphone_Usage_And_Addiction_Analysis_7500_Rows[[#This Row],[gaming_hours]]</f>
        <v>5.0999999999999996</v>
      </c>
      <c r="K4604" s="1">
        <f>Smartphone_Usage_And_Addiction_Analysis_7500_Rows[[#This Row],[sleep_hours]]-Smartphone_Usage_And_Addiction_Analysis_7500_Rows[[#This Row],[total_leisure_hours]]</f>
        <v>3.76</v>
      </c>
      <c r="L4604" s="1">
        <v>158</v>
      </c>
      <c r="M4604" s="1">
        <v>82</v>
      </c>
      <c r="N4604" s="5">
        <f>Smartphone_Usage_And_Addiction_Analysis_7500_Rows[[#This Row],[app_opens_per_day]]/Smartphone_Usage_And_Addiction_Analysis_7500_Rows[[#This Row],[daily_screen_time_hours]]</f>
        <v>22.043010752688172</v>
      </c>
      <c r="O4604" s="1">
        <v>5.04</v>
      </c>
      <c r="P4604" s="1" t="s">
        <v>22</v>
      </c>
      <c r="Q4604" s="1" t="s">
        <v>19</v>
      </c>
      <c r="R4604" s="1" t="s">
        <v>51</v>
      </c>
      <c r="S4604" s="1">
        <v>0</v>
      </c>
    </row>
    <row r="4605" spans="1:19" ht="18" customHeight="1" x14ac:dyDescent="0.25">
      <c r="A4605" s="10" t="s">
        <v>3069</v>
      </c>
      <c r="B4605" s="1">
        <v>30</v>
      </c>
      <c r="C4605" t="str">
        <f t="shared" si="71"/>
        <v>26-40 (Millennials)</v>
      </c>
      <c r="D4605" s="1" t="s">
        <v>30</v>
      </c>
      <c r="E4605" s="1">
        <v>3.94</v>
      </c>
      <c r="F4605" s="1">
        <v>1.49</v>
      </c>
      <c r="G4605" s="1">
        <v>1.34</v>
      </c>
      <c r="H4605" s="1">
        <v>3.4</v>
      </c>
      <c r="I4605" s="1">
        <v>7.7</v>
      </c>
      <c r="J4605" s="1">
        <f>Smartphone_Usage_And_Addiction_Analysis_7500_Rows[[#This Row],[social_media_hours]]+Smartphone_Usage_And_Addiction_Analysis_7500_Rows[[#This Row],[gaming_hours]]</f>
        <v>2.83</v>
      </c>
      <c r="K4605" s="1">
        <f>Smartphone_Usage_And_Addiction_Analysis_7500_Rows[[#This Row],[sleep_hours]]-Smartphone_Usage_And_Addiction_Analysis_7500_Rows[[#This Row],[total_leisure_hours]]</f>
        <v>4.87</v>
      </c>
      <c r="L4605" s="1">
        <v>174</v>
      </c>
      <c r="M4605" s="1">
        <v>139</v>
      </c>
      <c r="N4605" s="5">
        <f>Smartphone_Usage_And_Addiction_Analysis_7500_Rows[[#This Row],[app_opens_per_day]]/Smartphone_Usage_And_Addiction_Analysis_7500_Rows[[#This Row],[daily_screen_time_hours]]</f>
        <v>35.279187817258887</v>
      </c>
      <c r="O4605" s="1">
        <v>5.34</v>
      </c>
      <c r="P4605" s="1" t="s">
        <v>18</v>
      </c>
      <c r="Q4605" s="1" t="s">
        <v>23</v>
      </c>
      <c r="R4605" s="1" t="s">
        <v>20</v>
      </c>
      <c r="S4605" s="1">
        <v>0</v>
      </c>
    </row>
    <row r="4606" spans="1:19" ht="18" customHeight="1" x14ac:dyDescent="0.25">
      <c r="A4606" s="10" t="s">
        <v>6657</v>
      </c>
      <c r="B4606" s="1">
        <v>33</v>
      </c>
      <c r="C4606" s="1" t="str">
        <f t="shared" si="71"/>
        <v>26-40 (Millennials)</v>
      </c>
      <c r="D4606" t="s">
        <v>7582</v>
      </c>
      <c r="E4606">
        <v>11.95</v>
      </c>
      <c r="F4606">
        <v>5.63</v>
      </c>
      <c r="G4606">
        <v>3.36</v>
      </c>
      <c r="H4606">
        <v>2.84</v>
      </c>
      <c r="I4606">
        <v>6.39</v>
      </c>
      <c r="J4606" s="1">
        <f>Smartphone_Usage_And_Addiction_Analysis_7500_Rows[[#This Row],[social_media_hours]]+Smartphone_Usage_And_Addiction_Analysis_7500_Rows[[#This Row],[gaming_hours]]</f>
        <v>8.99</v>
      </c>
      <c r="K4606" s="1">
        <f>Smartphone_Usage_And_Addiction_Analysis_7500_Rows[[#This Row],[sleep_hours]]-Smartphone_Usage_And_Addiction_Analysis_7500_Rows[[#This Row],[total_leisure_hours]]</f>
        <v>-2.6000000000000005</v>
      </c>
      <c r="L4606">
        <v>182</v>
      </c>
      <c r="M4606">
        <v>26</v>
      </c>
      <c r="N4606" s="5">
        <f>Smartphone_Usage_And_Addiction_Analysis_7500_Rows[[#This Row],[app_opens_per_day]]/Smartphone_Usage_And_Addiction_Analysis_7500_Rows[[#This Row],[daily_screen_time_hours]]</f>
        <v>2.1757322175732221</v>
      </c>
      <c r="O4606">
        <v>14.01</v>
      </c>
      <c r="P4606" t="s">
        <v>18</v>
      </c>
      <c r="Q4606" t="s">
        <v>19</v>
      </c>
      <c r="R4606" t="s">
        <v>28</v>
      </c>
      <c r="S4606">
        <v>1</v>
      </c>
    </row>
    <row r="4607" spans="1:19" ht="18" customHeight="1" x14ac:dyDescent="0.25">
      <c r="A4607" s="10" t="s">
        <v>6658</v>
      </c>
      <c r="B4607" s="1">
        <v>35</v>
      </c>
      <c r="C4607" s="1" t="str">
        <f t="shared" si="71"/>
        <v>26-40 (Millennials)</v>
      </c>
      <c r="D4607" t="s">
        <v>7582</v>
      </c>
      <c r="E4607">
        <v>11.62</v>
      </c>
      <c r="F4607">
        <v>5.43</v>
      </c>
      <c r="G4607">
        <v>2.21</v>
      </c>
      <c r="H4607">
        <v>2.0699999999999998</v>
      </c>
      <c r="I4607">
        <v>5.86</v>
      </c>
      <c r="J4607" s="1">
        <f>Smartphone_Usage_And_Addiction_Analysis_7500_Rows[[#This Row],[social_media_hours]]+Smartphone_Usage_And_Addiction_Analysis_7500_Rows[[#This Row],[gaming_hours]]</f>
        <v>7.64</v>
      </c>
      <c r="K4607" s="1">
        <f>Smartphone_Usage_And_Addiction_Analysis_7500_Rows[[#This Row],[sleep_hours]]-Smartphone_Usage_And_Addiction_Analysis_7500_Rows[[#This Row],[total_leisure_hours]]</f>
        <v>-1.7799999999999994</v>
      </c>
      <c r="L4607">
        <v>141</v>
      </c>
      <c r="M4607">
        <v>64</v>
      </c>
      <c r="N4607" s="5">
        <f>Smartphone_Usage_And_Addiction_Analysis_7500_Rows[[#This Row],[app_opens_per_day]]/Smartphone_Usage_And_Addiction_Analysis_7500_Rows[[#This Row],[daily_screen_time_hours]]</f>
        <v>5.507745266781412</v>
      </c>
      <c r="O4607">
        <v>14.1</v>
      </c>
      <c r="P4607" t="s">
        <v>22</v>
      </c>
      <c r="Q4607" t="s">
        <v>23</v>
      </c>
      <c r="R4607" t="s">
        <v>24</v>
      </c>
      <c r="S4607">
        <v>1</v>
      </c>
    </row>
    <row r="4608" spans="1:19" ht="18" customHeight="1" x14ac:dyDescent="0.25">
      <c r="A4608" s="10" t="s">
        <v>6659</v>
      </c>
      <c r="B4608" s="1">
        <v>28</v>
      </c>
      <c r="C4608" s="1" t="str">
        <f t="shared" si="71"/>
        <v>26-40 (Millennials)</v>
      </c>
      <c r="D4608" t="s">
        <v>7582</v>
      </c>
      <c r="E4608">
        <v>5.64</v>
      </c>
      <c r="F4608">
        <v>3.04</v>
      </c>
      <c r="G4608">
        <v>3.58</v>
      </c>
      <c r="H4608">
        <v>5.58</v>
      </c>
      <c r="I4608">
        <v>6.58</v>
      </c>
      <c r="J4608" s="1">
        <f>Smartphone_Usage_And_Addiction_Analysis_7500_Rows[[#This Row],[social_media_hours]]+Smartphone_Usage_And_Addiction_Analysis_7500_Rows[[#This Row],[gaming_hours]]</f>
        <v>6.62</v>
      </c>
      <c r="K4608" s="1">
        <f>Smartphone_Usage_And_Addiction_Analysis_7500_Rows[[#This Row],[sleep_hours]]-Smartphone_Usage_And_Addiction_Analysis_7500_Rows[[#This Row],[total_leisure_hours]]</f>
        <v>-4.0000000000000036E-2</v>
      </c>
      <c r="L4608">
        <v>121</v>
      </c>
      <c r="M4608">
        <v>25</v>
      </c>
      <c r="N4608" s="5">
        <f>Smartphone_Usage_And_Addiction_Analysis_7500_Rows[[#This Row],[app_opens_per_day]]/Smartphone_Usage_And_Addiction_Analysis_7500_Rows[[#This Row],[daily_screen_time_hours]]</f>
        <v>4.4326241134751774</v>
      </c>
      <c r="O4608">
        <v>7.44</v>
      </c>
      <c r="P4608" t="s">
        <v>32</v>
      </c>
      <c r="Q4608" t="s">
        <v>23</v>
      </c>
      <c r="R4608" t="s">
        <v>51</v>
      </c>
      <c r="S4608">
        <v>0</v>
      </c>
    </row>
    <row r="4609" spans="1:19" ht="18" customHeight="1" x14ac:dyDescent="0.25">
      <c r="A4609" s="10" t="s">
        <v>3070</v>
      </c>
      <c r="B4609" s="1">
        <v>34</v>
      </c>
      <c r="C4609" t="str">
        <f t="shared" si="71"/>
        <v>26-40 (Millennials)</v>
      </c>
      <c r="D4609" s="1" t="s">
        <v>17</v>
      </c>
      <c r="E4609" s="1">
        <v>9.0299999999999994</v>
      </c>
      <c r="F4609" s="1">
        <v>2.2200000000000002</v>
      </c>
      <c r="G4609" s="1">
        <v>3.17</v>
      </c>
      <c r="H4609" s="1">
        <v>5.24</v>
      </c>
      <c r="I4609" s="1">
        <v>5.78</v>
      </c>
      <c r="J4609" s="1">
        <f>Smartphone_Usage_And_Addiction_Analysis_7500_Rows[[#This Row],[social_media_hours]]+Smartphone_Usage_And_Addiction_Analysis_7500_Rows[[#This Row],[gaming_hours]]</f>
        <v>5.3900000000000006</v>
      </c>
      <c r="K4609" s="1">
        <f>Smartphone_Usage_And_Addiction_Analysis_7500_Rows[[#This Row],[sleep_hours]]-Smartphone_Usage_And_Addiction_Analysis_7500_Rows[[#This Row],[total_leisure_hours]]</f>
        <v>0.38999999999999968</v>
      </c>
      <c r="L4609" s="1">
        <v>204</v>
      </c>
      <c r="M4609" s="1">
        <v>74</v>
      </c>
      <c r="N4609" s="5">
        <f>Smartphone_Usage_And_Addiction_Analysis_7500_Rows[[#This Row],[app_opens_per_day]]/Smartphone_Usage_And_Addiction_Analysis_7500_Rows[[#This Row],[daily_screen_time_hours]]</f>
        <v>8.1949058693244741</v>
      </c>
      <c r="O4609" s="1">
        <v>11.85</v>
      </c>
      <c r="P4609" s="1" t="s">
        <v>18</v>
      </c>
      <c r="Q4609" s="1" t="s">
        <v>23</v>
      </c>
      <c r="R4609" s="1" t="s">
        <v>24</v>
      </c>
      <c r="S4609" s="1">
        <v>1</v>
      </c>
    </row>
    <row r="4610" spans="1:19" ht="18" customHeight="1" x14ac:dyDescent="0.25">
      <c r="A4610" s="10" t="s">
        <v>3071</v>
      </c>
      <c r="B4610" s="1">
        <v>20</v>
      </c>
      <c r="C4610" t="str">
        <f t="shared" ref="C4610:C4673" si="72">IF(B4610&lt;=25, "18-25 (Gen Z)", IF(B4610&lt;=40, "26-40 (Millennials)"))</f>
        <v>18-25 (Gen Z)</v>
      </c>
      <c r="D4610" s="1" t="s">
        <v>30</v>
      </c>
      <c r="E4610" s="1">
        <v>9.5299999999999994</v>
      </c>
      <c r="F4610" s="1">
        <v>2.27</v>
      </c>
      <c r="G4610" s="1">
        <v>1.46</v>
      </c>
      <c r="H4610" s="1">
        <v>3.1</v>
      </c>
      <c r="I4610" s="1">
        <v>4.7300000000000004</v>
      </c>
      <c r="J4610" s="1">
        <f>Smartphone_Usage_And_Addiction_Analysis_7500_Rows[[#This Row],[social_media_hours]]+Smartphone_Usage_And_Addiction_Analysis_7500_Rows[[#This Row],[gaming_hours]]</f>
        <v>3.73</v>
      </c>
      <c r="K4610" s="1">
        <f>Smartphone_Usage_And_Addiction_Analysis_7500_Rows[[#This Row],[sleep_hours]]-Smartphone_Usage_And_Addiction_Analysis_7500_Rows[[#This Row],[total_leisure_hours]]</f>
        <v>1.0000000000000004</v>
      </c>
      <c r="L4610" s="1">
        <v>41</v>
      </c>
      <c r="M4610" s="1">
        <v>179</v>
      </c>
      <c r="N4610" s="5">
        <f>Smartphone_Usage_And_Addiction_Analysis_7500_Rows[[#This Row],[app_opens_per_day]]/Smartphone_Usage_And_Addiction_Analysis_7500_Rows[[#This Row],[daily_screen_time_hours]]</f>
        <v>18.782791185729277</v>
      </c>
      <c r="O4610" s="1">
        <v>10.89</v>
      </c>
      <c r="P4610" s="1" t="s">
        <v>18</v>
      </c>
      <c r="Q4610" s="1" t="s">
        <v>19</v>
      </c>
      <c r="R4610" s="1" t="s">
        <v>24</v>
      </c>
      <c r="S4610" s="1">
        <v>1</v>
      </c>
    </row>
    <row r="4611" spans="1:19" ht="18" customHeight="1" x14ac:dyDescent="0.25">
      <c r="A4611" s="10" t="s">
        <v>3072</v>
      </c>
      <c r="B4611" s="1">
        <v>35</v>
      </c>
      <c r="C4611" t="str">
        <f t="shared" si="72"/>
        <v>26-40 (Millennials)</v>
      </c>
      <c r="D4611" s="1" t="s">
        <v>17</v>
      </c>
      <c r="E4611" s="1">
        <v>3.73</v>
      </c>
      <c r="F4611" s="1">
        <v>0.81</v>
      </c>
      <c r="G4611" s="1">
        <v>1.47</v>
      </c>
      <c r="H4611" s="1">
        <v>2.98</v>
      </c>
      <c r="I4611" s="1">
        <v>8.1300000000000008</v>
      </c>
      <c r="J4611" s="1">
        <f>Smartphone_Usage_And_Addiction_Analysis_7500_Rows[[#This Row],[social_media_hours]]+Smartphone_Usage_And_Addiction_Analysis_7500_Rows[[#This Row],[gaming_hours]]</f>
        <v>2.2800000000000002</v>
      </c>
      <c r="K4611" s="1">
        <f>Smartphone_Usage_And_Addiction_Analysis_7500_Rows[[#This Row],[sleep_hours]]-Smartphone_Usage_And_Addiction_Analysis_7500_Rows[[#This Row],[total_leisure_hours]]</f>
        <v>5.8500000000000005</v>
      </c>
      <c r="L4611" s="1">
        <v>58</v>
      </c>
      <c r="M4611" s="1">
        <v>21</v>
      </c>
      <c r="N4611" s="5">
        <f>Smartphone_Usage_And_Addiction_Analysis_7500_Rows[[#This Row],[app_opens_per_day]]/Smartphone_Usage_And_Addiction_Analysis_7500_Rows[[#This Row],[daily_screen_time_hours]]</f>
        <v>5.6300268096514747</v>
      </c>
      <c r="O4611" s="1">
        <v>4.34</v>
      </c>
      <c r="P4611" s="1" t="s">
        <v>18</v>
      </c>
      <c r="Q4611" s="1" t="s">
        <v>23</v>
      </c>
      <c r="R4611" s="1" t="s">
        <v>51</v>
      </c>
      <c r="S4611" s="1">
        <v>0</v>
      </c>
    </row>
    <row r="4612" spans="1:19" ht="18" customHeight="1" x14ac:dyDescent="0.25">
      <c r="A4612" s="10" t="s">
        <v>3073</v>
      </c>
      <c r="B4612" s="1">
        <v>21</v>
      </c>
      <c r="C4612" t="str">
        <f t="shared" si="72"/>
        <v>18-25 (Gen Z)</v>
      </c>
      <c r="D4612" s="1" t="s">
        <v>17</v>
      </c>
      <c r="E4612" s="1">
        <v>6.8</v>
      </c>
      <c r="F4612" s="1">
        <v>4.6900000000000004</v>
      </c>
      <c r="G4612" s="1">
        <v>1.1100000000000001</v>
      </c>
      <c r="H4612" s="1">
        <v>4.42</v>
      </c>
      <c r="I4612" s="1">
        <v>6.34</v>
      </c>
      <c r="J4612" s="1">
        <f>Smartphone_Usage_And_Addiction_Analysis_7500_Rows[[#This Row],[social_media_hours]]+Smartphone_Usage_And_Addiction_Analysis_7500_Rows[[#This Row],[gaming_hours]]</f>
        <v>5.8000000000000007</v>
      </c>
      <c r="K4612" s="1">
        <f>Smartphone_Usage_And_Addiction_Analysis_7500_Rows[[#This Row],[sleep_hours]]-Smartphone_Usage_And_Addiction_Analysis_7500_Rows[[#This Row],[total_leisure_hours]]</f>
        <v>0.53999999999999915</v>
      </c>
      <c r="L4612" s="1">
        <v>122</v>
      </c>
      <c r="M4612" s="1">
        <v>117</v>
      </c>
      <c r="N4612" s="5">
        <f>Smartphone_Usage_And_Addiction_Analysis_7500_Rows[[#This Row],[app_opens_per_day]]/Smartphone_Usage_And_Addiction_Analysis_7500_Rows[[#This Row],[daily_screen_time_hours]]</f>
        <v>17.205882352941178</v>
      </c>
      <c r="O4612" s="1">
        <v>8.89</v>
      </c>
      <c r="P4612" s="1" t="s">
        <v>32</v>
      </c>
      <c r="Q4612" s="1" t="s">
        <v>19</v>
      </c>
      <c r="R4612" s="1" t="s">
        <v>28</v>
      </c>
      <c r="S4612" s="1">
        <v>1</v>
      </c>
    </row>
    <row r="4613" spans="1:19" ht="18" customHeight="1" x14ac:dyDescent="0.25">
      <c r="A4613" s="10" t="s">
        <v>6660</v>
      </c>
      <c r="B4613" s="1">
        <v>33</v>
      </c>
      <c r="C4613" s="1" t="str">
        <f t="shared" si="72"/>
        <v>26-40 (Millennials)</v>
      </c>
      <c r="D4613" t="s">
        <v>7582</v>
      </c>
      <c r="E4613">
        <v>6.01</v>
      </c>
      <c r="F4613">
        <v>4.32</v>
      </c>
      <c r="G4613">
        <v>2.15</v>
      </c>
      <c r="H4613">
        <v>3.33</v>
      </c>
      <c r="I4613">
        <v>5.41</v>
      </c>
      <c r="J4613" s="1">
        <f>Smartphone_Usage_And_Addiction_Analysis_7500_Rows[[#This Row],[social_media_hours]]+Smartphone_Usage_And_Addiction_Analysis_7500_Rows[[#This Row],[gaming_hours]]</f>
        <v>6.4700000000000006</v>
      </c>
      <c r="K4613" s="1">
        <f>Smartphone_Usage_And_Addiction_Analysis_7500_Rows[[#This Row],[sleep_hours]]-Smartphone_Usage_And_Addiction_Analysis_7500_Rows[[#This Row],[total_leisure_hours]]</f>
        <v>-1.0600000000000005</v>
      </c>
      <c r="L4613">
        <v>225</v>
      </c>
      <c r="M4613">
        <v>72</v>
      </c>
      <c r="N4613" s="5">
        <f>Smartphone_Usage_And_Addiction_Analysis_7500_Rows[[#This Row],[app_opens_per_day]]/Smartphone_Usage_And_Addiction_Analysis_7500_Rows[[#This Row],[daily_screen_time_hours]]</f>
        <v>11.980033277870216</v>
      </c>
      <c r="O4613">
        <v>7.08</v>
      </c>
      <c r="P4613" t="s">
        <v>22</v>
      </c>
      <c r="Q4613" t="s">
        <v>23</v>
      </c>
      <c r="R4613" t="s">
        <v>28</v>
      </c>
      <c r="S4613">
        <v>1</v>
      </c>
    </row>
    <row r="4614" spans="1:19" ht="18" customHeight="1" x14ac:dyDescent="0.25">
      <c r="A4614" s="10" t="s">
        <v>3074</v>
      </c>
      <c r="B4614" s="1">
        <v>22</v>
      </c>
      <c r="C4614" t="str">
        <f t="shared" si="72"/>
        <v>18-25 (Gen Z)</v>
      </c>
      <c r="D4614" s="1" t="s">
        <v>30</v>
      </c>
      <c r="E4614" s="1">
        <v>6.22</v>
      </c>
      <c r="F4614" s="1">
        <v>2.0699999999999998</v>
      </c>
      <c r="G4614" s="1">
        <v>1.3</v>
      </c>
      <c r="H4614" s="1">
        <v>3.68</v>
      </c>
      <c r="I4614" s="1">
        <v>5.24</v>
      </c>
      <c r="J4614" s="1">
        <f>Smartphone_Usage_And_Addiction_Analysis_7500_Rows[[#This Row],[social_media_hours]]+Smartphone_Usage_And_Addiction_Analysis_7500_Rows[[#This Row],[gaming_hours]]</f>
        <v>3.37</v>
      </c>
      <c r="K4614" s="1">
        <f>Smartphone_Usage_And_Addiction_Analysis_7500_Rows[[#This Row],[sleep_hours]]-Smartphone_Usage_And_Addiction_Analysis_7500_Rows[[#This Row],[total_leisure_hours]]</f>
        <v>1.87</v>
      </c>
      <c r="L4614" s="1">
        <v>225</v>
      </c>
      <c r="M4614" s="1">
        <v>176</v>
      </c>
      <c r="N4614" s="5">
        <f>Smartphone_Usage_And_Addiction_Analysis_7500_Rows[[#This Row],[app_opens_per_day]]/Smartphone_Usage_And_Addiction_Analysis_7500_Rows[[#This Row],[daily_screen_time_hours]]</f>
        <v>28.29581993569132</v>
      </c>
      <c r="O4614" s="1">
        <v>7.15</v>
      </c>
      <c r="P4614" s="1" t="s">
        <v>22</v>
      </c>
      <c r="Q4614" s="1" t="s">
        <v>23</v>
      </c>
      <c r="R4614" s="1" t="s">
        <v>28</v>
      </c>
      <c r="S4614" s="1">
        <v>1</v>
      </c>
    </row>
    <row r="4615" spans="1:19" ht="18" customHeight="1" x14ac:dyDescent="0.25">
      <c r="A4615" s="10" t="s">
        <v>3075</v>
      </c>
      <c r="B4615" s="1">
        <v>28</v>
      </c>
      <c r="C4615" t="str">
        <f t="shared" si="72"/>
        <v>26-40 (Millennials)</v>
      </c>
      <c r="D4615" s="1" t="s">
        <v>17</v>
      </c>
      <c r="E4615" s="1">
        <v>4.87</v>
      </c>
      <c r="F4615" s="1">
        <v>3.25</v>
      </c>
      <c r="G4615" s="1">
        <v>1.79</v>
      </c>
      <c r="H4615" s="1">
        <v>4.34</v>
      </c>
      <c r="I4615" s="1">
        <v>4.8899999999999997</v>
      </c>
      <c r="J4615" s="1">
        <f>Smartphone_Usage_And_Addiction_Analysis_7500_Rows[[#This Row],[social_media_hours]]+Smartphone_Usage_And_Addiction_Analysis_7500_Rows[[#This Row],[gaming_hours]]</f>
        <v>5.04</v>
      </c>
      <c r="K4615" s="1">
        <f>Smartphone_Usage_And_Addiction_Analysis_7500_Rows[[#This Row],[sleep_hours]]-Smartphone_Usage_And_Addiction_Analysis_7500_Rows[[#This Row],[total_leisure_hours]]</f>
        <v>-0.15000000000000036</v>
      </c>
      <c r="L4615" s="1">
        <v>165</v>
      </c>
      <c r="M4615" s="1">
        <v>20</v>
      </c>
      <c r="N4615" s="5">
        <f>Smartphone_Usage_And_Addiction_Analysis_7500_Rows[[#This Row],[app_opens_per_day]]/Smartphone_Usage_And_Addiction_Analysis_7500_Rows[[#This Row],[daily_screen_time_hours]]</f>
        <v>4.1067761806981515</v>
      </c>
      <c r="O4615" s="1">
        <v>5.42</v>
      </c>
      <c r="P4615" s="1" t="s">
        <v>32</v>
      </c>
      <c r="Q4615" s="1" t="s">
        <v>19</v>
      </c>
      <c r="R4615" s="1" t="s">
        <v>20</v>
      </c>
      <c r="S4615" s="1">
        <v>0</v>
      </c>
    </row>
    <row r="4616" spans="1:19" ht="18" customHeight="1" x14ac:dyDescent="0.25">
      <c r="A4616" s="10" t="s">
        <v>3076</v>
      </c>
      <c r="B4616" s="1">
        <v>18</v>
      </c>
      <c r="C4616" t="str">
        <f t="shared" si="72"/>
        <v>18-25 (Gen Z)</v>
      </c>
      <c r="D4616" s="1" t="s">
        <v>30</v>
      </c>
      <c r="E4616" s="1">
        <v>4.8499999999999996</v>
      </c>
      <c r="F4616" s="1">
        <v>1.42</v>
      </c>
      <c r="G4616" s="1">
        <v>1.67</v>
      </c>
      <c r="H4616" s="1">
        <v>2.75</v>
      </c>
      <c r="I4616" s="1">
        <v>4.91</v>
      </c>
      <c r="J4616" s="1">
        <f>Smartphone_Usage_And_Addiction_Analysis_7500_Rows[[#This Row],[social_media_hours]]+Smartphone_Usage_And_Addiction_Analysis_7500_Rows[[#This Row],[gaming_hours]]</f>
        <v>3.09</v>
      </c>
      <c r="K4616" s="1">
        <f>Smartphone_Usage_And_Addiction_Analysis_7500_Rows[[#This Row],[sleep_hours]]-Smartphone_Usage_And_Addiction_Analysis_7500_Rows[[#This Row],[total_leisure_hours]]</f>
        <v>1.8200000000000003</v>
      </c>
      <c r="L4616" s="1">
        <v>163</v>
      </c>
      <c r="M4616" s="1">
        <v>18</v>
      </c>
      <c r="N4616" s="5">
        <f>Smartphone_Usage_And_Addiction_Analysis_7500_Rows[[#This Row],[app_opens_per_day]]/Smartphone_Usage_And_Addiction_Analysis_7500_Rows[[#This Row],[daily_screen_time_hours]]</f>
        <v>3.7113402061855671</v>
      </c>
      <c r="O4616" s="1">
        <v>6.62</v>
      </c>
      <c r="P4616" s="1" t="s">
        <v>32</v>
      </c>
      <c r="Q4616" s="1" t="s">
        <v>23</v>
      </c>
      <c r="R4616" s="1" t="s">
        <v>51</v>
      </c>
      <c r="S4616" s="1">
        <v>0</v>
      </c>
    </row>
    <row r="4617" spans="1:19" ht="18" customHeight="1" x14ac:dyDescent="0.25">
      <c r="A4617" s="10" t="s">
        <v>3077</v>
      </c>
      <c r="B4617" s="1">
        <v>20</v>
      </c>
      <c r="C4617" t="str">
        <f t="shared" si="72"/>
        <v>18-25 (Gen Z)</v>
      </c>
      <c r="D4617" s="1" t="s">
        <v>30</v>
      </c>
      <c r="E4617" s="1">
        <v>6.52</v>
      </c>
      <c r="F4617" s="1">
        <v>5.86</v>
      </c>
      <c r="G4617" s="1">
        <v>3.81</v>
      </c>
      <c r="H4617" s="1">
        <v>4.32</v>
      </c>
      <c r="I4617" s="1">
        <v>8</v>
      </c>
      <c r="J4617" s="1">
        <f>Smartphone_Usage_And_Addiction_Analysis_7500_Rows[[#This Row],[social_media_hours]]+Smartphone_Usage_And_Addiction_Analysis_7500_Rows[[#This Row],[gaming_hours]]</f>
        <v>9.67</v>
      </c>
      <c r="K4617" s="1">
        <f>Smartphone_Usage_And_Addiction_Analysis_7500_Rows[[#This Row],[sleep_hours]]-Smartphone_Usage_And_Addiction_Analysis_7500_Rows[[#This Row],[total_leisure_hours]]</f>
        <v>-1.67</v>
      </c>
      <c r="L4617" s="1">
        <v>108</v>
      </c>
      <c r="M4617" s="1">
        <v>15</v>
      </c>
      <c r="N4617" s="5">
        <f>Smartphone_Usage_And_Addiction_Analysis_7500_Rows[[#This Row],[app_opens_per_day]]/Smartphone_Usage_And_Addiction_Analysis_7500_Rows[[#This Row],[daily_screen_time_hours]]</f>
        <v>2.3006134969325154</v>
      </c>
      <c r="O4617" s="1">
        <v>7.39</v>
      </c>
      <c r="P4617" s="1" t="s">
        <v>32</v>
      </c>
      <c r="Q4617" s="1" t="s">
        <v>23</v>
      </c>
      <c r="R4617" s="1" t="s">
        <v>28</v>
      </c>
      <c r="S4617" s="1">
        <v>1</v>
      </c>
    </row>
    <row r="4618" spans="1:19" ht="18" customHeight="1" x14ac:dyDescent="0.25">
      <c r="A4618" s="10" t="s">
        <v>3078</v>
      </c>
      <c r="B4618" s="1">
        <v>19</v>
      </c>
      <c r="C4618" t="str">
        <f t="shared" si="72"/>
        <v>18-25 (Gen Z)</v>
      </c>
      <c r="D4618" s="1" t="s">
        <v>17</v>
      </c>
      <c r="E4618" s="1">
        <v>9.82</v>
      </c>
      <c r="F4618" s="1">
        <v>1.35</v>
      </c>
      <c r="G4618" s="1">
        <v>3.25</v>
      </c>
      <c r="H4618" s="1">
        <v>3.66</v>
      </c>
      <c r="I4618" s="1">
        <v>6.13</v>
      </c>
      <c r="J4618" s="1">
        <f>Smartphone_Usage_And_Addiction_Analysis_7500_Rows[[#This Row],[social_media_hours]]+Smartphone_Usage_And_Addiction_Analysis_7500_Rows[[#This Row],[gaming_hours]]</f>
        <v>4.5999999999999996</v>
      </c>
      <c r="K4618" s="1">
        <f>Smartphone_Usage_And_Addiction_Analysis_7500_Rows[[#This Row],[sleep_hours]]-Smartphone_Usage_And_Addiction_Analysis_7500_Rows[[#This Row],[total_leisure_hours]]</f>
        <v>1.5300000000000002</v>
      </c>
      <c r="L4618" s="1">
        <v>71</v>
      </c>
      <c r="M4618" s="1">
        <v>109</v>
      </c>
      <c r="N4618" s="5">
        <f>Smartphone_Usage_And_Addiction_Analysis_7500_Rows[[#This Row],[app_opens_per_day]]/Smartphone_Usage_And_Addiction_Analysis_7500_Rows[[#This Row],[daily_screen_time_hours]]</f>
        <v>11.09979633401222</v>
      </c>
      <c r="O4618" s="1">
        <v>10.83</v>
      </c>
      <c r="P4618" s="1" t="s">
        <v>18</v>
      </c>
      <c r="Q4618" s="1" t="s">
        <v>19</v>
      </c>
      <c r="R4618" s="1" t="s">
        <v>24</v>
      </c>
      <c r="S4618" s="1">
        <v>1</v>
      </c>
    </row>
    <row r="4619" spans="1:19" ht="18" customHeight="1" x14ac:dyDescent="0.25">
      <c r="A4619" s="10" t="s">
        <v>3079</v>
      </c>
      <c r="B4619" s="1">
        <v>32</v>
      </c>
      <c r="C4619" t="str">
        <f t="shared" si="72"/>
        <v>26-40 (Millennials)</v>
      </c>
      <c r="D4619" s="1" t="s">
        <v>30</v>
      </c>
      <c r="E4619" s="1">
        <v>10.78</v>
      </c>
      <c r="F4619" s="1">
        <v>4.5999999999999996</v>
      </c>
      <c r="G4619" s="1">
        <v>3.63</v>
      </c>
      <c r="H4619" s="1">
        <v>2.57</v>
      </c>
      <c r="I4619" s="1">
        <v>5.8</v>
      </c>
      <c r="J4619" s="1">
        <f>Smartphone_Usage_And_Addiction_Analysis_7500_Rows[[#This Row],[social_media_hours]]+Smartphone_Usage_And_Addiction_Analysis_7500_Rows[[#This Row],[gaming_hours]]</f>
        <v>8.23</v>
      </c>
      <c r="K4619" s="1">
        <f>Smartphone_Usage_And_Addiction_Analysis_7500_Rows[[#This Row],[sleep_hours]]-Smartphone_Usage_And_Addiction_Analysis_7500_Rows[[#This Row],[total_leisure_hours]]</f>
        <v>-2.4300000000000006</v>
      </c>
      <c r="L4619" s="1">
        <v>175</v>
      </c>
      <c r="M4619" s="1">
        <v>63</v>
      </c>
      <c r="N4619" s="5">
        <f>Smartphone_Usage_And_Addiction_Analysis_7500_Rows[[#This Row],[app_opens_per_day]]/Smartphone_Usage_And_Addiction_Analysis_7500_Rows[[#This Row],[daily_screen_time_hours]]</f>
        <v>5.8441558441558445</v>
      </c>
      <c r="O4619" s="1">
        <v>11.81</v>
      </c>
      <c r="P4619" s="1" t="s">
        <v>22</v>
      </c>
      <c r="Q4619" s="1" t="s">
        <v>19</v>
      </c>
      <c r="R4619" s="1" t="s">
        <v>28</v>
      </c>
      <c r="S4619" s="1">
        <v>1</v>
      </c>
    </row>
    <row r="4620" spans="1:19" ht="18" customHeight="1" x14ac:dyDescent="0.25">
      <c r="A4620" s="10" t="s">
        <v>6661</v>
      </c>
      <c r="B4620" s="1">
        <v>19</v>
      </c>
      <c r="C4620" s="1" t="str">
        <f t="shared" si="72"/>
        <v>18-25 (Gen Z)</v>
      </c>
      <c r="D4620" t="s">
        <v>7582</v>
      </c>
      <c r="E4620">
        <v>4.04</v>
      </c>
      <c r="F4620">
        <v>3.04</v>
      </c>
      <c r="G4620">
        <v>3.67</v>
      </c>
      <c r="H4620">
        <v>2.12</v>
      </c>
      <c r="I4620">
        <v>6.28</v>
      </c>
      <c r="J4620" s="1">
        <f>Smartphone_Usage_And_Addiction_Analysis_7500_Rows[[#This Row],[social_media_hours]]+Smartphone_Usage_And_Addiction_Analysis_7500_Rows[[#This Row],[gaming_hours]]</f>
        <v>6.71</v>
      </c>
      <c r="K4620" s="1">
        <f>Smartphone_Usage_And_Addiction_Analysis_7500_Rows[[#This Row],[sleep_hours]]-Smartphone_Usage_And_Addiction_Analysis_7500_Rows[[#This Row],[total_leisure_hours]]</f>
        <v>-0.42999999999999972</v>
      </c>
      <c r="L4620">
        <v>158</v>
      </c>
      <c r="M4620">
        <v>71</v>
      </c>
      <c r="N4620" s="5">
        <f>Smartphone_Usage_And_Addiction_Analysis_7500_Rows[[#This Row],[app_opens_per_day]]/Smartphone_Usage_And_Addiction_Analysis_7500_Rows[[#This Row],[daily_screen_time_hours]]</f>
        <v>17.574257425742573</v>
      </c>
      <c r="O4620">
        <v>5.28</v>
      </c>
      <c r="P4620" t="s">
        <v>32</v>
      </c>
      <c r="Q4620" t="s">
        <v>23</v>
      </c>
      <c r="R4620" t="s">
        <v>51</v>
      </c>
      <c r="S4620">
        <v>0</v>
      </c>
    </row>
    <row r="4621" spans="1:19" ht="18" customHeight="1" x14ac:dyDescent="0.25">
      <c r="A4621" s="10" t="s">
        <v>6662</v>
      </c>
      <c r="B4621" s="1">
        <v>21</v>
      </c>
      <c r="C4621" s="1" t="str">
        <f t="shared" si="72"/>
        <v>18-25 (Gen Z)</v>
      </c>
      <c r="D4621" t="s">
        <v>7582</v>
      </c>
      <c r="E4621">
        <v>7.39</v>
      </c>
      <c r="F4621">
        <v>2.2799999999999998</v>
      </c>
      <c r="G4621">
        <v>1.82</v>
      </c>
      <c r="H4621">
        <v>4.67</v>
      </c>
      <c r="I4621">
        <v>8.6300000000000008</v>
      </c>
      <c r="J4621" s="1">
        <f>Smartphone_Usage_And_Addiction_Analysis_7500_Rows[[#This Row],[social_media_hours]]+Smartphone_Usage_And_Addiction_Analysis_7500_Rows[[#This Row],[gaming_hours]]</f>
        <v>4.0999999999999996</v>
      </c>
      <c r="K4621" s="1">
        <f>Smartphone_Usage_And_Addiction_Analysis_7500_Rows[[#This Row],[sleep_hours]]-Smartphone_Usage_And_Addiction_Analysis_7500_Rows[[#This Row],[total_leisure_hours]]</f>
        <v>4.5300000000000011</v>
      </c>
      <c r="L4621">
        <v>44</v>
      </c>
      <c r="M4621">
        <v>48</v>
      </c>
      <c r="N4621" s="5">
        <f>Smartphone_Usage_And_Addiction_Analysis_7500_Rows[[#This Row],[app_opens_per_day]]/Smartphone_Usage_And_Addiction_Analysis_7500_Rows[[#This Row],[daily_screen_time_hours]]</f>
        <v>6.4952638700947229</v>
      </c>
      <c r="O4621">
        <v>10.29</v>
      </c>
      <c r="P4621" t="s">
        <v>22</v>
      </c>
      <c r="Q4621" t="s">
        <v>19</v>
      </c>
      <c r="R4621" t="s">
        <v>28</v>
      </c>
      <c r="S4621">
        <v>1</v>
      </c>
    </row>
    <row r="4622" spans="1:19" ht="18" customHeight="1" x14ac:dyDescent="0.25">
      <c r="A4622" s="10" t="s">
        <v>3080</v>
      </c>
      <c r="B4622" s="1">
        <v>25</v>
      </c>
      <c r="C4622" t="str">
        <f t="shared" si="72"/>
        <v>18-25 (Gen Z)</v>
      </c>
      <c r="D4622" s="1" t="s">
        <v>30</v>
      </c>
      <c r="E4622" s="1">
        <v>5.45</v>
      </c>
      <c r="F4622" s="1">
        <v>3.24</v>
      </c>
      <c r="G4622" s="1">
        <v>0.69</v>
      </c>
      <c r="H4622" s="1">
        <v>5.0999999999999996</v>
      </c>
      <c r="I4622" s="1">
        <v>5.79</v>
      </c>
      <c r="J4622" s="1">
        <f>Smartphone_Usage_And_Addiction_Analysis_7500_Rows[[#This Row],[social_media_hours]]+Smartphone_Usage_And_Addiction_Analysis_7500_Rows[[#This Row],[gaming_hours]]</f>
        <v>3.93</v>
      </c>
      <c r="K4622" s="1">
        <f>Smartphone_Usage_And_Addiction_Analysis_7500_Rows[[#This Row],[sleep_hours]]-Smartphone_Usage_And_Addiction_Analysis_7500_Rows[[#This Row],[total_leisure_hours]]</f>
        <v>1.8599999999999999</v>
      </c>
      <c r="L4622" s="1">
        <v>183</v>
      </c>
      <c r="M4622" s="1">
        <v>22</v>
      </c>
      <c r="N4622" s="5">
        <f>Smartphone_Usage_And_Addiction_Analysis_7500_Rows[[#This Row],[app_opens_per_day]]/Smartphone_Usage_And_Addiction_Analysis_7500_Rows[[#This Row],[daily_screen_time_hours]]</f>
        <v>4.0366972477064218</v>
      </c>
      <c r="O4622" s="1">
        <v>8.0500000000000007</v>
      </c>
      <c r="P4622" s="1" t="s">
        <v>32</v>
      </c>
      <c r="Q4622" s="1" t="s">
        <v>19</v>
      </c>
      <c r="R4622" s="1" t="s">
        <v>51</v>
      </c>
      <c r="S4622" s="1">
        <v>0</v>
      </c>
    </row>
    <row r="4623" spans="1:19" ht="18" customHeight="1" x14ac:dyDescent="0.25">
      <c r="A4623" s="10" t="s">
        <v>6663</v>
      </c>
      <c r="B4623" s="1">
        <v>21</v>
      </c>
      <c r="C4623" s="1" t="str">
        <f t="shared" si="72"/>
        <v>18-25 (Gen Z)</v>
      </c>
      <c r="D4623" t="s">
        <v>7582</v>
      </c>
      <c r="E4623">
        <v>5.68</v>
      </c>
      <c r="F4623">
        <v>2.59</v>
      </c>
      <c r="G4623">
        <v>2.2400000000000002</v>
      </c>
      <c r="H4623">
        <v>4.55</v>
      </c>
      <c r="I4623">
        <v>7.63</v>
      </c>
      <c r="J4623" s="1">
        <f>Smartphone_Usage_And_Addiction_Analysis_7500_Rows[[#This Row],[social_media_hours]]+Smartphone_Usage_And_Addiction_Analysis_7500_Rows[[#This Row],[gaming_hours]]</f>
        <v>4.83</v>
      </c>
      <c r="K4623" s="1">
        <f>Smartphone_Usage_And_Addiction_Analysis_7500_Rows[[#This Row],[sleep_hours]]-Smartphone_Usage_And_Addiction_Analysis_7500_Rows[[#This Row],[total_leisure_hours]]</f>
        <v>2.8</v>
      </c>
      <c r="L4623">
        <v>155</v>
      </c>
      <c r="M4623">
        <v>162</v>
      </c>
      <c r="N4623" s="5">
        <f>Smartphone_Usage_And_Addiction_Analysis_7500_Rows[[#This Row],[app_opens_per_day]]/Smartphone_Usage_And_Addiction_Analysis_7500_Rows[[#This Row],[daily_screen_time_hours]]</f>
        <v>28.52112676056338</v>
      </c>
      <c r="O4623">
        <v>7.58</v>
      </c>
      <c r="P4623" t="s">
        <v>22</v>
      </c>
      <c r="Q4623" t="s">
        <v>23</v>
      </c>
      <c r="R4623" t="s">
        <v>20</v>
      </c>
      <c r="S4623">
        <v>0</v>
      </c>
    </row>
    <row r="4624" spans="1:19" ht="18" customHeight="1" x14ac:dyDescent="0.25">
      <c r="A4624" s="10" t="s">
        <v>6664</v>
      </c>
      <c r="B4624" s="1">
        <v>22</v>
      </c>
      <c r="C4624" s="1" t="str">
        <f t="shared" si="72"/>
        <v>18-25 (Gen Z)</v>
      </c>
      <c r="D4624" t="s">
        <v>7582</v>
      </c>
      <c r="E4624">
        <v>7.01</v>
      </c>
      <c r="F4624">
        <v>2.66</v>
      </c>
      <c r="G4624">
        <v>0.64</v>
      </c>
      <c r="H4624">
        <v>3.39</v>
      </c>
      <c r="I4624">
        <v>7.63</v>
      </c>
      <c r="J4624" s="1">
        <f>Smartphone_Usage_And_Addiction_Analysis_7500_Rows[[#This Row],[social_media_hours]]+Smartphone_Usage_And_Addiction_Analysis_7500_Rows[[#This Row],[gaming_hours]]</f>
        <v>3.3000000000000003</v>
      </c>
      <c r="K4624" s="1">
        <f>Smartphone_Usage_And_Addiction_Analysis_7500_Rows[[#This Row],[sleep_hours]]-Smartphone_Usage_And_Addiction_Analysis_7500_Rows[[#This Row],[total_leisure_hours]]</f>
        <v>4.33</v>
      </c>
      <c r="L4624">
        <v>235</v>
      </c>
      <c r="M4624">
        <v>120</v>
      </c>
      <c r="N4624" s="5">
        <f>Smartphone_Usage_And_Addiction_Analysis_7500_Rows[[#This Row],[app_opens_per_day]]/Smartphone_Usage_And_Addiction_Analysis_7500_Rows[[#This Row],[daily_screen_time_hours]]</f>
        <v>17.118402282453637</v>
      </c>
      <c r="O4624">
        <v>8.0500000000000007</v>
      </c>
      <c r="P4624" t="s">
        <v>18</v>
      </c>
      <c r="Q4624" t="s">
        <v>23</v>
      </c>
      <c r="R4624" t="s">
        <v>28</v>
      </c>
      <c r="S4624">
        <v>1</v>
      </c>
    </row>
    <row r="4625" spans="1:19" ht="18" customHeight="1" x14ac:dyDescent="0.25">
      <c r="A4625" s="10" t="s">
        <v>3081</v>
      </c>
      <c r="B4625" s="1">
        <v>18</v>
      </c>
      <c r="C4625" t="str">
        <f t="shared" si="72"/>
        <v>18-25 (Gen Z)</v>
      </c>
      <c r="D4625" s="1" t="s">
        <v>17</v>
      </c>
      <c r="E4625" s="1">
        <v>3.61</v>
      </c>
      <c r="F4625" s="1">
        <v>0.87</v>
      </c>
      <c r="G4625" s="1">
        <v>2.4</v>
      </c>
      <c r="H4625" s="1">
        <v>4.91</v>
      </c>
      <c r="I4625" s="1">
        <v>8.14</v>
      </c>
      <c r="J4625" s="1">
        <f>Smartphone_Usage_And_Addiction_Analysis_7500_Rows[[#This Row],[social_media_hours]]+Smartphone_Usage_And_Addiction_Analysis_7500_Rows[[#This Row],[gaming_hours]]</f>
        <v>3.27</v>
      </c>
      <c r="K4625" s="1">
        <f>Smartphone_Usage_And_Addiction_Analysis_7500_Rows[[#This Row],[sleep_hours]]-Smartphone_Usage_And_Addiction_Analysis_7500_Rows[[#This Row],[total_leisure_hours]]</f>
        <v>4.870000000000001</v>
      </c>
      <c r="L4625" s="1">
        <v>87</v>
      </c>
      <c r="M4625" s="1">
        <v>166</v>
      </c>
      <c r="N4625" s="5">
        <f>Smartphone_Usage_And_Addiction_Analysis_7500_Rows[[#This Row],[app_opens_per_day]]/Smartphone_Usage_And_Addiction_Analysis_7500_Rows[[#This Row],[daily_screen_time_hours]]</f>
        <v>45.983379501385045</v>
      </c>
      <c r="O4625" s="1">
        <v>5.9</v>
      </c>
      <c r="P4625" s="1" t="s">
        <v>18</v>
      </c>
      <c r="Q4625" s="1" t="s">
        <v>19</v>
      </c>
      <c r="R4625" s="1" t="s">
        <v>51</v>
      </c>
      <c r="S4625" s="1">
        <v>0</v>
      </c>
    </row>
    <row r="4626" spans="1:19" ht="18" customHeight="1" x14ac:dyDescent="0.25">
      <c r="A4626" s="10" t="s">
        <v>3082</v>
      </c>
      <c r="B4626" s="1">
        <v>28</v>
      </c>
      <c r="C4626" t="str">
        <f t="shared" si="72"/>
        <v>26-40 (Millennials)</v>
      </c>
      <c r="D4626" s="1" t="s">
        <v>30</v>
      </c>
      <c r="E4626" s="1">
        <v>8.19</v>
      </c>
      <c r="F4626" s="1">
        <v>1.8</v>
      </c>
      <c r="G4626" s="1">
        <v>0.03</v>
      </c>
      <c r="H4626" s="1">
        <v>4.76</v>
      </c>
      <c r="I4626" s="1">
        <v>6.24</v>
      </c>
      <c r="J4626" s="1">
        <f>Smartphone_Usage_And_Addiction_Analysis_7500_Rows[[#This Row],[social_media_hours]]+Smartphone_Usage_And_Addiction_Analysis_7500_Rows[[#This Row],[gaming_hours]]</f>
        <v>1.83</v>
      </c>
      <c r="K4626" s="1">
        <f>Smartphone_Usage_And_Addiction_Analysis_7500_Rows[[#This Row],[sleep_hours]]-Smartphone_Usage_And_Addiction_Analysis_7500_Rows[[#This Row],[total_leisure_hours]]</f>
        <v>4.41</v>
      </c>
      <c r="L4626" s="1">
        <v>89</v>
      </c>
      <c r="M4626" s="1">
        <v>160</v>
      </c>
      <c r="N4626" s="5">
        <f>Smartphone_Usage_And_Addiction_Analysis_7500_Rows[[#This Row],[app_opens_per_day]]/Smartphone_Usage_And_Addiction_Analysis_7500_Rows[[#This Row],[daily_screen_time_hours]]</f>
        <v>19.536019536019538</v>
      </c>
      <c r="O4626" s="1">
        <v>10.52</v>
      </c>
      <c r="P4626" s="1" t="s">
        <v>22</v>
      </c>
      <c r="Q4626" s="1" t="s">
        <v>23</v>
      </c>
      <c r="R4626" s="1" t="s">
        <v>24</v>
      </c>
      <c r="S4626" s="1">
        <v>1</v>
      </c>
    </row>
    <row r="4627" spans="1:19" ht="18" customHeight="1" x14ac:dyDescent="0.25">
      <c r="A4627" s="10" t="s">
        <v>3083</v>
      </c>
      <c r="B4627" s="1">
        <v>29</v>
      </c>
      <c r="C4627" t="str">
        <f t="shared" si="72"/>
        <v>26-40 (Millennials)</v>
      </c>
      <c r="D4627" s="1" t="s">
        <v>17</v>
      </c>
      <c r="E4627" s="1">
        <v>9.1</v>
      </c>
      <c r="F4627" s="1">
        <v>3.73</v>
      </c>
      <c r="G4627" s="1">
        <v>0.4</v>
      </c>
      <c r="H4627" s="1">
        <v>2.2200000000000002</v>
      </c>
      <c r="I4627" s="1">
        <v>7.97</v>
      </c>
      <c r="J4627" s="1">
        <f>Smartphone_Usage_And_Addiction_Analysis_7500_Rows[[#This Row],[social_media_hours]]+Smartphone_Usage_And_Addiction_Analysis_7500_Rows[[#This Row],[gaming_hours]]</f>
        <v>4.13</v>
      </c>
      <c r="K4627" s="1">
        <f>Smartphone_Usage_And_Addiction_Analysis_7500_Rows[[#This Row],[sleep_hours]]-Smartphone_Usage_And_Addiction_Analysis_7500_Rows[[#This Row],[total_leisure_hours]]</f>
        <v>3.84</v>
      </c>
      <c r="L4627" s="1">
        <v>38</v>
      </c>
      <c r="M4627" s="1">
        <v>16</v>
      </c>
      <c r="N4627" s="5">
        <f>Smartphone_Usage_And_Addiction_Analysis_7500_Rows[[#This Row],[app_opens_per_day]]/Smartphone_Usage_And_Addiction_Analysis_7500_Rows[[#This Row],[daily_screen_time_hours]]</f>
        <v>1.7582417582417582</v>
      </c>
      <c r="O4627" s="1">
        <v>9.94</v>
      </c>
      <c r="P4627" s="1" t="s">
        <v>32</v>
      </c>
      <c r="Q4627" s="1" t="s">
        <v>19</v>
      </c>
      <c r="R4627" s="1" t="s">
        <v>24</v>
      </c>
      <c r="S4627" s="1">
        <v>1</v>
      </c>
    </row>
    <row r="4628" spans="1:19" ht="18" customHeight="1" x14ac:dyDescent="0.25">
      <c r="A4628" s="10" t="s">
        <v>3084</v>
      </c>
      <c r="B4628" s="1">
        <v>32</v>
      </c>
      <c r="C4628" t="str">
        <f t="shared" si="72"/>
        <v>26-40 (Millennials)</v>
      </c>
      <c r="D4628" s="1" t="s">
        <v>30</v>
      </c>
      <c r="E4628" s="1">
        <v>3.66</v>
      </c>
      <c r="F4628" s="1">
        <v>5.1100000000000003</v>
      </c>
      <c r="G4628" s="1">
        <v>2.54</v>
      </c>
      <c r="H4628" s="1">
        <v>0.62</v>
      </c>
      <c r="I4628" s="1">
        <v>5.8</v>
      </c>
      <c r="J4628" s="1">
        <f>Smartphone_Usage_And_Addiction_Analysis_7500_Rows[[#This Row],[social_media_hours]]+Smartphone_Usage_And_Addiction_Analysis_7500_Rows[[#This Row],[gaming_hours]]</f>
        <v>7.65</v>
      </c>
      <c r="K4628" s="1">
        <f>Smartphone_Usage_And_Addiction_Analysis_7500_Rows[[#This Row],[sleep_hours]]-Smartphone_Usage_And_Addiction_Analysis_7500_Rows[[#This Row],[total_leisure_hours]]</f>
        <v>-1.8500000000000005</v>
      </c>
      <c r="L4628" s="1">
        <v>53</v>
      </c>
      <c r="M4628" s="1">
        <v>32</v>
      </c>
      <c r="N4628" s="5">
        <f>Smartphone_Usage_And_Addiction_Analysis_7500_Rows[[#This Row],[app_opens_per_day]]/Smartphone_Usage_And_Addiction_Analysis_7500_Rows[[#This Row],[daily_screen_time_hours]]</f>
        <v>8.7431693989071029</v>
      </c>
      <c r="O4628" s="1">
        <v>4.51</v>
      </c>
      <c r="P4628" s="1" t="s">
        <v>22</v>
      </c>
      <c r="Q4628" s="1" t="s">
        <v>19</v>
      </c>
      <c r="R4628" s="1" t="s">
        <v>28</v>
      </c>
      <c r="S4628" s="1">
        <v>1</v>
      </c>
    </row>
    <row r="4629" spans="1:19" ht="18" customHeight="1" x14ac:dyDescent="0.25">
      <c r="A4629" s="10" t="s">
        <v>3085</v>
      </c>
      <c r="B4629" s="1">
        <v>31</v>
      </c>
      <c r="C4629" t="str">
        <f t="shared" si="72"/>
        <v>26-40 (Millennials)</v>
      </c>
      <c r="D4629" s="1" t="s">
        <v>30</v>
      </c>
      <c r="E4629" s="1">
        <v>7.87</v>
      </c>
      <c r="F4629" s="1">
        <v>3.85</v>
      </c>
      <c r="G4629" s="1">
        <v>1.41</v>
      </c>
      <c r="H4629" s="1">
        <v>0.94</v>
      </c>
      <c r="I4629" s="1">
        <v>8.5399999999999991</v>
      </c>
      <c r="J4629" s="1">
        <f>Smartphone_Usage_And_Addiction_Analysis_7500_Rows[[#This Row],[social_media_hours]]+Smartphone_Usage_And_Addiction_Analysis_7500_Rows[[#This Row],[gaming_hours]]</f>
        <v>5.26</v>
      </c>
      <c r="K4629" s="1">
        <f>Smartphone_Usage_And_Addiction_Analysis_7500_Rows[[#This Row],[sleep_hours]]-Smartphone_Usage_And_Addiction_Analysis_7500_Rows[[#This Row],[total_leisure_hours]]</f>
        <v>3.2799999999999994</v>
      </c>
      <c r="L4629" s="1">
        <v>154</v>
      </c>
      <c r="M4629" s="1">
        <v>87</v>
      </c>
      <c r="N4629" s="5">
        <f>Smartphone_Usage_And_Addiction_Analysis_7500_Rows[[#This Row],[app_opens_per_day]]/Smartphone_Usage_And_Addiction_Analysis_7500_Rows[[#This Row],[daily_screen_time_hours]]</f>
        <v>11.054637865311308</v>
      </c>
      <c r="O4629" s="1">
        <v>9.75</v>
      </c>
      <c r="P4629" s="1" t="s">
        <v>18</v>
      </c>
      <c r="Q4629" s="1" t="s">
        <v>23</v>
      </c>
      <c r="R4629" s="1" t="s">
        <v>51</v>
      </c>
      <c r="S4629" s="1">
        <v>0</v>
      </c>
    </row>
    <row r="4630" spans="1:19" ht="18" customHeight="1" x14ac:dyDescent="0.25">
      <c r="A4630" s="10" t="s">
        <v>3086</v>
      </c>
      <c r="B4630" s="1">
        <v>28</v>
      </c>
      <c r="C4630" t="str">
        <f t="shared" si="72"/>
        <v>26-40 (Millennials)</v>
      </c>
      <c r="D4630" s="1" t="s">
        <v>30</v>
      </c>
      <c r="E4630" s="1">
        <v>9.3699999999999992</v>
      </c>
      <c r="F4630" s="1">
        <v>5.68</v>
      </c>
      <c r="G4630" s="1">
        <v>2.0699999999999998</v>
      </c>
      <c r="H4630" s="1">
        <v>4.97</v>
      </c>
      <c r="I4630" s="1">
        <v>5.32</v>
      </c>
      <c r="J4630" s="1">
        <f>Smartphone_Usage_And_Addiction_Analysis_7500_Rows[[#This Row],[social_media_hours]]+Smartphone_Usage_And_Addiction_Analysis_7500_Rows[[#This Row],[gaming_hours]]</f>
        <v>7.75</v>
      </c>
      <c r="K4630" s="1">
        <f>Smartphone_Usage_And_Addiction_Analysis_7500_Rows[[#This Row],[sleep_hours]]-Smartphone_Usage_And_Addiction_Analysis_7500_Rows[[#This Row],[total_leisure_hours]]</f>
        <v>-2.4299999999999997</v>
      </c>
      <c r="L4630" s="1">
        <v>178</v>
      </c>
      <c r="M4630" s="1">
        <v>29</v>
      </c>
      <c r="N4630" s="5">
        <f>Smartphone_Usage_And_Addiction_Analysis_7500_Rows[[#This Row],[app_opens_per_day]]/Smartphone_Usage_And_Addiction_Analysis_7500_Rows[[#This Row],[daily_screen_time_hours]]</f>
        <v>3.0949839914621133</v>
      </c>
      <c r="O4630" s="1">
        <v>12.25</v>
      </c>
      <c r="P4630" s="1" t="s">
        <v>32</v>
      </c>
      <c r="Q4630" s="1" t="s">
        <v>23</v>
      </c>
      <c r="R4630" s="1" t="s">
        <v>24</v>
      </c>
      <c r="S4630" s="1">
        <v>1</v>
      </c>
    </row>
    <row r="4631" spans="1:19" ht="18" customHeight="1" x14ac:dyDescent="0.25">
      <c r="A4631" s="10" t="s">
        <v>3087</v>
      </c>
      <c r="B4631" s="1">
        <v>21</v>
      </c>
      <c r="C4631" t="str">
        <f t="shared" si="72"/>
        <v>18-25 (Gen Z)</v>
      </c>
      <c r="D4631" s="1" t="s">
        <v>30</v>
      </c>
      <c r="E4631" s="1">
        <v>7.14</v>
      </c>
      <c r="F4631" s="1">
        <v>0.6</v>
      </c>
      <c r="G4631" s="1">
        <v>3.85</v>
      </c>
      <c r="H4631" s="1">
        <v>2.61</v>
      </c>
      <c r="I4631" s="1">
        <v>5.47</v>
      </c>
      <c r="J4631" s="1">
        <f>Smartphone_Usage_And_Addiction_Analysis_7500_Rows[[#This Row],[social_media_hours]]+Smartphone_Usage_And_Addiction_Analysis_7500_Rows[[#This Row],[gaming_hours]]</f>
        <v>4.45</v>
      </c>
      <c r="K4631" s="1">
        <f>Smartphone_Usage_And_Addiction_Analysis_7500_Rows[[#This Row],[sleep_hours]]-Smartphone_Usage_And_Addiction_Analysis_7500_Rows[[#This Row],[total_leisure_hours]]</f>
        <v>1.0199999999999996</v>
      </c>
      <c r="L4631" s="1">
        <v>207</v>
      </c>
      <c r="M4631" s="1">
        <v>51</v>
      </c>
      <c r="N4631" s="5">
        <f>Smartphone_Usage_And_Addiction_Analysis_7500_Rows[[#This Row],[app_opens_per_day]]/Smartphone_Usage_And_Addiction_Analysis_7500_Rows[[#This Row],[daily_screen_time_hours]]</f>
        <v>7.1428571428571432</v>
      </c>
      <c r="O4631" s="1">
        <v>9.19</v>
      </c>
      <c r="P4631" s="1" t="s">
        <v>32</v>
      </c>
      <c r="Q4631" s="1" t="s">
        <v>23</v>
      </c>
      <c r="R4631" s="1" t="s">
        <v>51</v>
      </c>
      <c r="S4631" s="1">
        <v>0</v>
      </c>
    </row>
    <row r="4632" spans="1:19" ht="18" customHeight="1" x14ac:dyDescent="0.25">
      <c r="A4632" s="10" t="s">
        <v>3088</v>
      </c>
      <c r="B4632" s="1">
        <v>18</v>
      </c>
      <c r="C4632" t="str">
        <f t="shared" si="72"/>
        <v>18-25 (Gen Z)</v>
      </c>
      <c r="D4632" s="1" t="s">
        <v>17</v>
      </c>
      <c r="E4632" s="1">
        <v>10.5</v>
      </c>
      <c r="F4632" s="1">
        <v>1.88</v>
      </c>
      <c r="G4632" s="1">
        <v>2.0699999999999998</v>
      </c>
      <c r="H4632" s="1">
        <v>3.21</v>
      </c>
      <c r="I4632" s="1">
        <v>7.72</v>
      </c>
      <c r="J4632" s="1">
        <f>Smartphone_Usage_And_Addiction_Analysis_7500_Rows[[#This Row],[social_media_hours]]+Smartphone_Usage_And_Addiction_Analysis_7500_Rows[[#This Row],[gaming_hours]]</f>
        <v>3.9499999999999997</v>
      </c>
      <c r="K4632" s="1">
        <f>Smartphone_Usage_And_Addiction_Analysis_7500_Rows[[#This Row],[sleep_hours]]-Smartphone_Usage_And_Addiction_Analysis_7500_Rows[[#This Row],[total_leisure_hours]]</f>
        <v>3.77</v>
      </c>
      <c r="L4632" s="1">
        <v>105</v>
      </c>
      <c r="M4632" s="1">
        <v>149</v>
      </c>
      <c r="N4632" s="5">
        <f>Smartphone_Usage_And_Addiction_Analysis_7500_Rows[[#This Row],[app_opens_per_day]]/Smartphone_Usage_And_Addiction_Analysis_7500_Rows[[#This Row],[daily_screen_time_hours]]</f>
        <v>14.19047619047619</v>
      </c>
      <c r="O4632" s="1">
        <v>13.41</v>
      </c>
      <c r="P4632" s="1" t="s">
        <v>32</v>
      </c>
      <c r="Q4632" s="1" t="s">
        <v>19</v>
      </c>
      <c r="R4632" s="1" t="s">
        <v>24</v>
      </c>
      <c r="S4632" s="1">
        <v>1</v>
      </c>
    </row>
    <row r="4633" spans="1:19" ht="18" customHeight="1" x14ac:dyDescent="0.25">
      <c r="A4633" s="10" t="s">
        <v>3089</v>
      </c>
      <c r="B4633" s="1">
        <v>32</v>
      </c>
      <c r="C4633" t="str">
        <f t="shared" si="72"/>
        <v>26-40 (Millennials)</v>
      </c>
      <c r="D4633" s="1" t="s">
        <v>17</v>
      </c>
      <c r="E4633" s="1">
        <v>10.89</v>
      </c>
      <c r="F4633" s="1">
        <v>4</v>
      </c>
      <c r="G4633" s="1">
        <v>0.22</v>
      </c>
      <c r="H4633" s="1">
        <v>3.06</v>
      </c>
      <c r="I4633" s="1">
        <v>4.5999999999999996</v>
      </c>
      <c r="J4633" s="1">
        <f>Smartphone_Usage_And_Addiction_Analysis_7500_Rows[[#This Row],[social_media_hours]]+Smartphone_Usage_And_Addiction_Analysis_7500_Rows[[#This Row],[gaming_hours]]</f>
        <v>4.22</v>
      </c>
      <c r="K4633" s="1">
        <f>Smartphone_Usage_And_Addiction_Analysis_7500_Rows[[#This Row],[sleep_hours]]-Smartphone_Usage_And_Addiction_Analysis_7500_Rows[[#This Row],[total_leisure_hours]]</f>
        <v>0.37999999999999989</v>
      </c>
      <c r="L4633" s="1">
        <v>98</v>
      </c>
      <c r="M4633" s="1">
        <v>148</v>
      </c>
      <c r="N4633" s="5">
        <f>Smartphone_Usage_And_Addiction_Analysis_7500_Rows[[#This Row],[app_opens_per_day]]/Smartphone_Usage_And_Addiction_Analysis_7500_Rows[[#This Row],[daily_screen_time_hours]]</f>
        <v>13.590449954086317</v>
      </c>
      <c r="O4633" s="1">
        <v>11.88</v>
      </c>
      <c r="P4633" s="1" t="s">
        <v>22</v>
      </c>
      <c r="Q4633" s="1" t="s">
        <v>23</v>
      </c>
      <c r="R4633" s="1" t="s">
        <v>24</v>
      </c>
      <c r="S4633" s="1">
        <v>1</v>
      </c>
    </row>
    <row r="4634" spans="1:19" ht="18" customHeight="1" x14ac:dyDescent="0.25">
      <c r="A4634" s="10" t="s">
        <v>3090</v>
      </c>
      <c r="B4634" s="1">
        <v>32</v>
      </c>
      <c r="C4634" t="str">
        <f t="shared" si="72"/>
        <v>26-40 (Millennials)</v>
      </c>
      <c r="D4634" s="1" t="s">
        <v>17</v>
      </c>
      <c r="E4634" s="1">
        <v>10.88</v>
      </c>
      <c r="F4634" s="1">
        <v>5.33</v>
      </c>
      <c r="G4634" s="1">
        <v>1.45</v>
      </c>
      <c r="H4634" s="1">
        <v>1.67</v>
      </c>
      <c r="I4634" s="1">
        <v>5.21</v>
      </c>
      <c r="J4634" s="1">
        <f>Smartphone_Usage_And_Addiction_Analysis_7500_Rows[[#This Row],[social_media_hours]]+Smartphone_Usage_And_Addiction_Analysis_7500_Rows[[#This Row],[gaming_hours]]</f>
        <v>6.78</v>
      </c>
      <c r="K4634" s="1">
        <f>Smartphone_Usage_And_Addiction_Analysis_7500_Rows[[#This Row],[sleep_hours]]-Smartphone_Usage_And_Addiction_Analysis_7500_Rows[[#This Row],[total_leisure_hours]]</f>
        <v>-1.5700000000000003</v>
      </c>
      <c r="L4634" s="1">
        <v>235</v>
      </c>
      <c r="M4634" s="1">
        <v>93</v>
      </c>
      <c r="N4634" s="5">
        <f>Smartphone_Usage_And_Addiction_Analysis_7500_Rows[[#This Row],[app_opens_per_day]]/Smartphone_Usage_And_Addiction_Analysis_7500_Rows[[#This Row],[daily_screen_time_hours]]</f>
        <v>8.547794117647058</v>
      </c>
      <c r="O4634" s="1">
        <v>11.92</v>
      </c>
      <c r="P4634" s="1" t="s">
        <v>22</v>
      </c>
      <c r="Q4634" s="1" t="s">
        <v>19</v>
      </c>
      <c r="R4634" s="1" t="s">
        <v>24</v>
      </c>
      <c r="S4634" s="1">
        <v>1</v>
      </c>
    </row>
    <row r="4635" spans="1:19" ht="18" customHeight="1" x14ac:dyDescent="0.25">
      <c r="A4635" s="10" t="s">
        <v>3091</v>
      </c>
      <c r="B4635" s="1">
        <v>22</v>
      </c>
      <c r="C4635" t="str">
        <f t="shared" si="72"/>
        <v>18-25 (Gen Z)</v>
      </c>
      <c r="D4635" s="1" t="s">
        <v>30</v>
      </c>
      <c r="E4635" s="1">
        <v>6.04</v>
      </c>
      <c r="F4635" s="1">
        <v>2.84</v>
      </c>
      <c r="G4635" s="1">
        <v>3.14</v>
      </c>
      <c r="H4635" s="1">
        <v>2.17</v>
      </c>
      <c r="I4635" s="1">
        <v>5.45</v>
      </c>
      <c r="J4635" s="1">
        <f>Smartphone_Usage_And_Addiction_Analysis_7500_Rows[[#This Row],[social_media_hours]]+Smartphone_Usage_And_Addiction_Analysis_7500_Rows[[#This Row],[gaming_hours]]</f>
        <v>5.98</v>
      </c>
      <c r="K4635" s="1">
        <f>Smartphone_Usage_And_Addiction_Analysis_7500_Rows[[#This Row],[sleep_hours]]-Smartphone_Usage_And_Addiction_Analysis_7500_Rows[[#This Row],[total_leisure_hours]]</f>
        <v>-0.53000000000000025</v>
      </c>
      <c r="L4635" s="1">
        <v>80</v>
      </c>
      <c r="M4635" s="1">
        <v>50</v>
      </c>
      <c r="N4635" s="5">
        <f>Smartphone_Usage_And_Addiction_Analysis_7500_Rows[[#This Row],[app_opens_per_day]]/Smartphone_Usage_And_Addiction_Analysis_7500_Rows[[#This Row],[daily_screen_time_hours]]</f>
        <v>8.2781456953642376</v>
      </c>
      <c r="O4635" s="1">
        <v>8.7799999999999994</v>
      </c>
      <c r="P4635" s="1" t="s">
        <v>22</v>
      </c>
      <c r="Q4635" s="1" t="s">
        <v>19</v>
      </c>
      <c r="R4635" s="1" t="s">
        <v>51</v>
      </c>
      <c r="S4635" s="1">
        <v>0</v>
      </c>
    </row>
    <row r="4636" spans="1:19" ht="18" customHeight="1" x14ac:dyDescent="0.25">
      <c r="A4636" s="10" t="s">
        <v>6665</v>
      </c>
      <c r="B4636" s="1">
        <v>31</v>
      </c>
      <c r="C4636" s="1" t="str">
        <f t="shared" si="72"/>
        <v>26-40 (Millennials)</v>
      </c>
      <c r="D4636" t="s">
        <v>7582</v>
      </c>
      <c r="E4636">
        <v>5.31</v>
      </c>
      <c r="F4636">
        <v>3.16</v>
      </c>
      <c r="G4636">
        <v>3.71</v>
      </c>
      <c r="H4636">
        <v>5.72</v>
      </c>
      <c r="I4636">
        <v>5.62</v>
      </c>
      <c r="J4636" s="1">
        <f>Smartphone_Usage_And_Addiction_Analysis_7500_Rows[[#This Row],[social_media_hours]]+Smartphone_Usage_And_Addiction_Analysis_7500_Rows[[#This Row],[gaming_hours]]</f>
        <v>6.87</v>
      </c>
      <c r="K4636" s="1">
        <f>Smartphone_Usage_And_Addiction_Analysis_7500_Rows[[#This Row],[sleep_hours]]-Smartphone_Usage_And_Addiction_Analysis_7500_Rows[[#This Row],[total_leisure_hours]]</f>
        <v>-1.25</v>
      </c>
      <c r="L4636">
        <v>34</v>
      </c>
      <c r="M4636">
        <v>169</v>
      </c>
      <c r="N4636" s="5">
        <f>Smartphone_Usage_And_Addiction_Analysis_7500_Rows[[#This Row],[app_opens_per_day]]/Smartphone_Usage_And_Addiction_Analysis_7500_Rows[[#This Row],[daily_screen_time_hours]]</f>
        <v>31.826741996233523</v>
      </c>
      <c r="O4636">
        <v>8.25</v>
      </c>
      <c r="P4636" t="s">
        <v>32</v>
      </c>
      <c r="Q4636" t="s">
        <v>23</v>
      </c>
      <c r="R4636" t="s">
        <v>20</v>
      </c>
      <c r="S4636">
        <v>0</v>
      </c>
    </row>
    <row r="4637" spans="1:19" ht="18" customHeight="1" x14ac:dyDescent="0.25">
      <c r="A4637" s="10" t="s">
        <v>3092</v>
      </c>
      <c r="B4637" s="1">
        <v>28</v>
      </c>
      <c r="C4637" t="str">
        <f t="shared" si="72"/>
        <v>26-40 (Millennials)</v>
      </c>
      <c r="D4637" s="1" t="s">
        <v>17</v>
      </c>
      <c r="E4637" s="1">
        <v>9.26</v>
      </c>
      <c r="F4637" s="1">
        <v>0.84</v>
      </c>
      <c r="G4637" s="1">
        <v>2.34</v>
      </c>
      <c r="H4637" s="1">
        <v>1.08</v>
      </c>
      <c r="I4637" s="1">
        <v>4.7</v>
      </c>
      <c r="J4637" s="1">
        <f>Smartphone_Usage_And_Addiction_Analysis_7500_Rows[[#This Row],[social_media_hours]]+Smartphone_Usage_And_Addiction_Analysis_7500_Rows[[#This Row],[gaming_hours]]</f>
        <v>3.1799999999999997</v>
      </c>
      <c r="K4637" s="1">
        <f>Smartphone_Usage_And_Addiction_Analysis_7500_Rows[[#This Row],[sleep_hours]]-Smartphone_Usage_And_Addiction_Analysis_7500_Rows[[#This Row],[total_leisure_hours]]</f>
        <v>1.5200000000000005</v>
      </c>
      <c r="L4637" s="1">
        <v>250</v>
      </c>
      <c r="M4637" s="1">
        <v>45</v>
      </c>
      <c r="N4637" s="5">
        <f>Smartphone_Usage_And_Addiction_Analysis_7500_Rows[[#This Row],[app_opens_per_day]]/Smartphone_Usage_And_Addiction_Analysis_7500_Rows[[#This Row],[daily_screen_time_hours]]</f>
        <v>4.8596112311015123</v>
      </c>
      <c r="O4637" s="1">
        <v>11.49</v>
      </c>
      <c r="P4637" s="1" t="s">
        <v>22</v>
      </c>
      <c r="Q4637" s="1" t="s">
        <v>23</v>
      </c>
      <c r="R4637" s="1" t="s">
        <v>24</v>
      </c>
      <c r="S4637" s="1">
        <v>1</v>
      </c>
    </row>
    <row r="4638" spans="1:19" ht="18" customHeight="1" x14ac:dyDescent="0.25">
      <c r="A4638" s="10" t="s">
        <v>3093</v>
      </c>
      <c r="B4638" s="1">
        <v>24</v>
      </c>
      <c r="C4638" t="str">
        <f t="shared" si="72"/>
        <v>18-25 (Gen Z)</v>
      </c>
      <c r="D4638" s="1" t="s">
        <v>17</v>
      </c>
      <c r="E4638" s="1">
        <v>3.32</v>
      </c>
      <c r="F4638" s="1">
        <v>4.7</v>
      </c>
      <c r="G4638" s="1">
        <v>2.34</v>
      </c>
      <c r="H4638" s="1">
        <v>0.79</v>
      </c>
      <c r="I4638" s="1">
        <v>7.11</v>
      </c>
      <c r="J4638" s="1">
        <f>Smartphone_Usage_And_Addiction_Analysis_7500_Rows[[#This Row],[social_media_hours]]+Smartphone_Usage_And_Addiction_Analysis_7500_Rows[[#This Row],[gaming_hours]]</f>
        <v>7.04</v>
      </c>
      <c r="K4638" s="1">
        <f>Smartphone_Usage_And_Addiction_Analysis_7500_Rows[[#This Row],[sleep_hours]]-Smartphone_Usage_And_Addiction_Analysis_7500_Rows[[#This Row],[total_leisure_hours]]</f>
        <v>7.0000000000000284E-2</v>
      </c>
      <c r="L4638" s="1">
        <v>249</v>
      </c>
      <c r="M4638" s="1">
        <v>76</v>
      </c>
      <c r="N4638" s="5">
        <f>Smartphone_Usage_And_Addiction_Analysis_7500_Rows[[#This Row],[app_opens_per_day]]/Smartphone_Usage_And_Addiction_Analysis_7500_Rows[[#This Row],[daily_screen_time_hours]]</f>
        <v>22.891566265060241</v>
      </c>
      <c r="O4638" s="1">
        <v>5.87</v>
      </c>
      <c r="P4638" s="1" t="s">
        <v>22</v>
      </c>
      <c r="Q4638" s="1" t="s">
        <v>23</v>
      </c>
      <c r="R4638" s="1" t="s">
        <v>28</v>
      </c>
      <c r="S4638" s="1">
        <v>1</v>
      </c>
    </row>
    <row r="4639" spans="1:19" ht="18" customHeight="1" x14ac:dyDescent="0.25">
      <c r="A4639" s="10" t="s">
        <v>3094</v>
      </c>
      <c r="B4639" s="1">
        <v>34</v>
      </c>
      <c r="C4639" t="str">
        <f t="shared" si="72"/>
        <v>26-40 (Millennials)</v>
      </c>
      <c r="D4639" s="1" t="s">
        <v>30</v>
      </c>
      <c r="E4639" s="1">
        <v>11.31</v>
      </c>
      <c r="F4639" s="1">
        <v>5.32</v>
      </c>
      <c r="G4639" s="1">
        <v>1.62</v>
      </c>
      <c r="H4639" s="1">
        <v>2.1</v>
      </c>
      <c r="I4639" s="1">
        <v>6.87</v>
      </c>
      <c r="J4639" s="1">
        <f>Smartphone_Usage_And_Addiction_Analysis_7500_Rows[[#This Row],[social_media_hours]]+Smartphone_Usage_And_Addiction_Analysis_7500_Rows[[#This Row],[gaming_hours]]</f>
        <v>6.94</v>
      </c>
      <c r="K4639" s="1">
        <f>Smartphone_Usage_And_Addiction_Analysis_7500_Rows[[#This Row],[sleep_hours]]-Smartphone_Usage_And_Addiction_Analysis_7500_Rows[[#This Row],[total_leisure_hours]]</f>
        <v>-7.0000000000000284E-2</v>
      </c>
      <c r="L4639" s="1">
        <v>115</v>
      </c>
      <c r="M4639" s="1">
        <v>98</v>
      </c>
      <c r="N4639" s="5">
        <f>Smartphone_Usage_And_Addiction_Analysis_7500_Rows[[#This Row],[app_opens_per_day]]/Smartphone_Usage_And_Addiction_Analysis_7500_Rows[[#This Row],[daily_screen_time_hours]]</f>
        <v>8.6648983200707335</v>
      </c>
      <c r="O4639" s="1">
        <v>13.11</v>
      </c>
      <c r="P4639" s="1" t="s">
        <v>18</v>
      </c>
      <c r="Q4639" s="1" t="s">
        <v>19</v>
      </c>
      <c r="R4639" s="1" t="s">
        <v>28</v>
      </c>
      <c r="S4639" s="1">
        <v>1</v>
      </c>
    </row>
    <row r="4640" spans="1:19" ht="18" customHeight="1" x14ac:dyDescent="0.25">
      <c r="A4640" s="10" t="s">
        <v>3095</v>
      </c>
      <c r="B4640" s="1">
        <v>23</v>
      </c>
      <c r="C4640" t="str">
        <f t="shared" si="72"/>
        <v>18-25 (Gen Z)</v>
      </c>
      <c r="D4640" s="1" t="s">
        <v>30</v>
      </c>
      <c r="E4640" s="1">
        <v>10.65</v>
      </c>
      <c r="F4640" s="1">
        <v>2.92</v>
      </c>
      <c r="G4640" s="1">
        <v>2.09</v>
      </c>
      <c r="H4640" s="1">
        <v>3.07</v>
      </c>
      <c r="I4640" s="1">
        <v>6.15</v>
      </c>
      <c r="J4640" s="1">
        <f>Smartphone_Usage_And_Addiction_Analysis_7500_Rows[[#This Row],[social_media_hours]]+Smartphone_Usage_And_Addiction_Analysis_7500_Rows[[#This Row],[gaming_hours]]</f>
        <v>5.01</v>
      </c>
      <c r="K4640" s="1">
        <f>Smartphone_Usage_And_Addiction_Analysis_7500_Rows[[#This Row],[sleep_hours]]-Smartphone_Usage_And_Addiction_Analysis_7500_Rows[[#This Row],[total_leisure_hours]]</f>
        <v>1.1400000000000006</v>
      </c>
      <c r="L4640" s="1">
        <v>131</v>
      </c>
      <c r="M4640" s="1">
        <v>90</v>
      </c>
      <c r="N4640" s="5">
        <f>Smartphone_Usage_And_Addiction_Analysis_7500_Rows[[#This Row],[app_opens_per_day]]/Smartphone_Usage_And_Addiction_Analysis_7500_Rows[[#This Row],[daily_screen_time_hours]]</f>
        <v>8.4507042253521121</v>
      </c>
      <c r="O4640" s="1">
        <v>11.93</v>
      </c>
      <c r="P4640" s="1" t="s">
        <v>22</v>
      </c>
      <c r="Q4640" s="1" t="s">
        <v>19</v>
      </c>
      <c r="R4640" s="1" t="s">
        <v>24</v>
      </c>
      <c r="S4640" s="1">
        <v>1</v>
      </c>
    </row>
    <row r="4641" spans="1:19" ht="18" customHeight="1" x14ac:dyDescent="0.25">
      <c r="A4641" s="10" t="s">
        <v>3096</v>
      </c>
      <c r="B4641" s="1">
        <v>28</v>
      </c>
      <c r="C4641" t="str">
        <f t="shared" si="72"/>
        <v>26-40 (Millennials)</v>
      </c>
      <c r="D4641" s="1" t="s">
        <v>17</v>
      </c>
      <c r="E4641" s="1">
        <v>3.21</v>
      </c>
      <c r="F4641" s="1">
        <v>3.82</v>
      </c>
      <c r="G4641" s="1">
        <v>0.59</v>
      </c>
      <c r="H4641" s="1">
        <v>2.48</v>
      </c>
      <c r="I4641" s="1">
        <v>7.69</v>
      </c>
      <c r="J4641" s="1">
        <f>Smartphone_Usage_And_Addiction_Analysis_7500_Rows[[#This Row],[social_media_hours]]+Smartphone_Usage_And_Addiction_Analysis_7500_Rows[[#This Row],[gaming_hours]]</f>
        <v>4.41</v>
      </c>
      <c r="K4641" s="1">
        <f>Smartphone_Usage_And_Addiction_Analysis_7500_Rows[[#This Row],[sleep_hours]]-Smartphone_Usage_And_Addiction_Analysis_7500_Rows[[#This Row],[total_leisure_hours]]</f>
        <v>3.2800000000000002</v>
      </c>
      <c r="L4641" s="1">
        <v>231</v>
      </c>
      <c r="M4641" s="1">
        <v>127</v>
      </c>
      <c r="N4641" s="5">
        <f>Smartphone_Usage_And_Addiction_Analysis_7500_Rows[[#This Row],[app_opens_per_day]]/Smartphone_Usage_And_Addiction_Analysis_7500_Rows[[#This Row],[daily_screen_time_hours]]</f>
        <v>39.563862928348911</v>
      </c>
      <c r="O4641" s="1">
        <v>4.49</v>
      </c>
      <c r="P4641" s="1" t="s">
        <v>18</v>
      </c>
      <c r="Q4641" s="1" t="s">
        <v>19</v>
      </c>
      <c r="R4641" s="1" t="s">
        <v>20</v>
      </c>
      <c r="S4641" s="1">
        <v>0</v>
      </c>
    </row>
    <row r="4642" spans="1:19" ht="18" customHeight="1" x14ac:dyDescent="0.25">
      <c r="A4642" s="10" t="s">
        <v>6666</v>
      </c>
      <c r="B4642" s="1">
        <v>20</v>
      </c>
      <c r="C4642" s="1" t="str">
        <f t="shared" si="72"/>
        <v>18-25 (Gen Z)</v>
      </c>
      <c r="D4642" t="s">
        <v>7582</v>
      </c>
      <c r="E4642">
        <v>6.82</v>
      </c>
      <c r="F4642">
        <v>0.82</v>
      </c>
      <c r="G4642">
        <v>3.84</v>
      </c>
      <c r="H4642">
        <v>2.4500000000000002</v>
      </c>
      <c r="I4642">
        <v>5.36</v>
      </c>
      <c r="J4642" s="1">
        <f>Smartphone_Usage_And_Addiction_Analysis_7500_Rows[[#This Row],[social_media_hours]]+Smartphone_Usage_And_Addiction_Analysis_7500_Rows[[#This Row],[gaming_hours]]</f>
        <v>4.66</v>
      </c>
      <c r="K4642" s="1">
        <f>Smartphone_Usage_And_Addiction_Analysis_7500_Rows[[#This Row],[sleep_hours]]-Smartphone_Usage_And_Addiction_Analysis_7500_Rows[[#This Row],[total_leisure_hours]]</f>
        <v>0.70000000000000018</v>
      </c>
      <c r="L4642">
        <v>222</v>
      </c>
      <c r="M4642">
        <v>41</v>
      </c>
      <c r="N4642" s="5">
        <f>Smartphone_Usage_And_Addiction_Analysis_7500_Rows[[#This Row],[app_opens_per_day]]/Smartphone_Usage_And_Addiction_Analysis_7500_Rows[[#This Row],[daily_screen_time_hours]]</f>
        <v>6.0117302052785924</v>
      </c>
      <c r="O4642">
        <v>9.76</v>
      </c>
      <c r="P4642" t="s">
        <v>32</v>
      </c>
      <c r="Q4642" t="s">
        <v>23</v>
      </c>
      <c r="R4642" t="s">
        <v>51</v>
      </c>
      <c r="S4642">
        <v>0</v>
      </c>
    </row>
    <row r="4643" spans="1:19" ht="18" customHeight="1" x14ac:dyDescent="0.25">
      <c r="A4643" s="10" t="s">
        <v>3097</v>
      </c>
      <c r="B4643" s="1">
        <v>27</v>
      </c>
      <c r="C4643" t="str">
        <f t="shared" si="72"/>
        <v>26-40 (Millennials)</v>
      </c>
      <c r="D4643" s="1" t="s">
        <v>30</v>
      </c>
      <c r="E4643" s="1">
        <v>4.63</v>
      </c>
      <c r="F4643" s="1">
        <v>0.62</v>
      </c>
      <c r="G4643" s="1">
        <v>3.66</v>
      </c>
      <c r="H4643" s="1">
        <v>1.72</v>
      </c>
      <c r="I4643" s="1">
        <v>5.93</v>
      </c>
      <c r="J4643" s="1">
        <f>Smartphone_Usage_And_Addiction_Analysis_7500_Rows[[#This Row],[social_media_hours]]+Smartphone_Usage_And_Addiction_Analysis_7500_Rows[[#This Row],[gaming_hours]]</f>
        <v>4.28</v>
      </c>
      <c r="K4643" s="1">
        <f>Smartphone_Usage_And_Addiction_Analysis_7500_Rows[[#This Row],[sleep_hours]]-Smartphone_Usage_And_Addiction_Analysis_7500_Rows[[#This Row],[total_leisure_hours]]</f>
        <v>1.6499999999999995</v>
      </c>
      <c r="L4643" s="1">
        <v>245</v>
      </c>
      <c r="M4643" s="1">
        <v>142</v>
      </c>
      <c r="N4643" s="5">
        <f>Smartphone_Usage_And_Addiction_Analysis_7500_Rows[[#This Row],[app_opens_per_day]]/Smartphone_Usage_And_Addiction_Analysis_7500_Rows[[#This Row],[daily_screen_time_hours]]</f>
        <v>30.669546436285099</v>
      </c>
      <c r="O4643" s="1">
        <v>6.25</v>
      </c>
      <c r="P4643" s="1" t="s">
        <v>22</v>
      </c>
      <c r="Q4643" s="1" t="s">
        <v>19</v>
      </c>
      <c r="R4643" s="1" t="s">
        <v>20</v>
      </c>
      <c r="S4643" s="1">
        <v>0</v>
      </c>
    </row>
    <row r="4644" spans="1:19" ht="18" customHeight="1" x14ac:dyDescent="0.25">
      <c r="A4644" s="10" t="s">
        <v>3098</v>
      </c>
      <c r="B4644" s="1">
        <v>19</v>
      </c>
      <c r="C4644" t="str">
        <f t="shared" si="72"/>
        <v>18-25 (Gen Z)</v>
      </c>
      <c r="D4644" s="1" t="s">
        <v>17</v>
      </c>
      <c r="E4644" s="1">
        <v>5.61</v>
      </c>
      <c r="F4644" s="1">
        <v>1.85</v>
      </c>
      <c r="G4644" s="1">
        <v>1.53</v>
      </c>
      <c r="H4644" s="1">
        <v>5.81</v>
      </c>
      <c r="I4644" s="1">
        <v>6.19</v>
      </c>
      <c r="J4644" s="1">
        <f>Smartphone_Usage_And_Addiction_Analysis_7500_Rows[[#This Row],[social_media_hours]]+Smartphone_Usage_And_Addiction_Analysis_7500_Rows[[#This Row],[gaming_hours]]</f>
        <v>3.38</v>
      </c>
      <c r="K4644" s="1">
        <f>Smartphone_Usage_And_Addiction_Analysis_7500_Rows[[#This Row],[sleep_hours]]-Smartphone_Usage_And_Addiction_Analysis_7500_Rows[[#This Row],[total_leisure_hours]]</f>
        <v>2.8100000000000005</v>
      </c>
      <c r="L4644" s="1">
        <v>213</v>
      </c>
      <c r="M4644" s="1">
        <v>73</v>
      </c>
      <c r="N4644" s="5">
        <f>Smartphone_Usage_And_Addiction_Analysis_7500_Rows[[#This Row],[app_opens_per_day]]/Smartphone_Usage_And_Addiction_Analysis_7500_Rows[[#This Row],[daily_screen_time_hours]]</f>
        <v>13.012477718360071</v>
      </c>
      <c r="O4644" s="1">
        <v>8.6</v>
      </c>
      <c r="P4644" s="1" t="s">
        <v>18</v>
      </c>
      <c r="Q4644" s="1" t="s">
        <v>23</v>
      </c>
      <c r="R4644" s="1" t="s">
        <v>51</v>
      </c>
      <c r="S4644" s="1">
        <v>0</v>
      </c>
    </row>
    <row r="4645" spans="1:19" ht="18" customHeight="1" x14ac:dyDescent="0.25">
      <c r="A4645" s="10" t="s">
        <v>6667</v>
      </c>
      <c r="B4645" s="1">
        <v>24</v>
      </c>
      <c r="C4645" s="1" t="str">
        <f t="shared" si="72"/>
        <v>18-25 (Gen Z)</v>
      </c>
      <c r="D4645" t="s">
        <v>7582</v>
      </c>
      <c r="E4645">
        <v>9.58</v>
      </c>
      <c r="F4645">
        <v>1.6</v>
      </c>
      <c r="G4645">
        <v>1.19</v>
      </c>
      <c r="H4645">
        <v>3.16</v>
      </c>
      <c r="I4645">
        <v>6.61</v>
      </c>
      <c r="J4645" s="1">
        <f>Smartphone_Usage_And_Addiction_Analysis_7500_Rows[[#This Row],[social_media_hours]]+Smartphone_Usage_And_Addiction_Analysis_7500_Rows[[#This Row],[gaming_hours]]</f>
        <v>2.79</v>
      </c>
      <c r="K4645" s="1">
        <f>Smartphone_Usage_And_Addiction_Analysis_7500_Rows[[#This Row],[sleep_hours]]-Smartphone_Usage_And_Addiction_Analysis_7500_Rows[[#This Row],[total_leisure_hours]]</f>
        <v>3.8200000000000003</v>
      </c>
      <c r="L4645">
        <v>130</v>
      </c>
      <c r="M4645">
        <v>70</v>
      </c>
      <c r="N4645" s="5">
        <f>Smartphone_Usage_And_Addiction_Analysis_7500_Rows[[#This Row],[app_opens_per_day]]/Smartphone_Usage_And_Addiction_Analysis_7500_Rows[[#This Row],[daily_screen_time_hours]]</f>
        <v>7.3068893528183718</v>
      </c>
      <c r="O4645">
        <v>10.24</v>
      </c>
      <c r="P4645" t="s">
        <v>32</v>
      </c>
      <c r="Q4645" t="s">
        <v>23</v>
      </c>
      <c r="R4645" t="s">
        <v>24</v>
      </c>
      <c r="S4645">
        <v>1</v>
      </c>
    </row>
    <row r="4646" spans="1:19" ht="18" customHeight="1" x14ac:dyDescent="0.25">
      <c r="A4646" s="10" t="s">
        <v>6668</v>
      </c>
      <c r="B4646" s="1">
        <v>29</v>
      </c>
      <c r="C4646" s="1" t="str">
        <f t="shared" si="72"/>
        <v>26-40 (Millennials)</v>
      </c>
      <c r="D4646" t="s">
        <v>7582</v>
      </c>
      <c r="E4646">
        <v>7.58</v>
      </c>
      <c r="F4646">
        <v>3</v>
      </c>
      <c r="G4646">
        <v>3.22</v>
      </c>
      <c r="H4646">
        <v>5.95</v>
      </c>
      <c r="I4646">
        <v>5.85</v>
      </c>
      <c r="J4646" s="1">
        <f>Smartphone_Usage_And_Addiction_Analysis_7500_Rows[[#This Row],[social_media_hours]]+Smartphone_Usage_And_Addiction_Analysis_7500_Rows[[#This Row],[gaming_hours]]</f>
        <v>6.2200000000000006</v>
      </c>
      <c r="K4646" s="1">
        <f>Smartphone_Usage_And_Addiction_Analysis_7500_Rows[[#This Row],[sleep_hours]]-Smartphone_Usage_And_Addiction_Analysis_7500_Rows[[#This Row],[total_leisure_hours]]</f>
        <v>-0.37000000000000099</v>
      </c>
      <c r="L4646">
        <v>227</v>
      </c>
      <c r="M4646">
        <v>176</v>
      </c>
      <c r="N4646" s="5">
        <f>Smartphone_Usage_And_Addiction_Analysis_7500_Rows[[#This Row],[app_opens_per_day]]/Smartphone_Usage_And_Addiction_Analysis_7500_Rows[[#This Row],[daily_screen_time_hours]]</f>
        <v>23.218997361477573</v>
      </c>
      <c r="O4646">
        <v>10.07</v>
      </c>
      <c r="P4646" t="s">
        <v>32</v>
      </c>
      <c r="Q4646" t="s">
        <v>19</v>
      </c>
      <c r="R4646" t="s">
        <v>28</v>
      </c>
      <c r="S4646">
        <v>1</v>
      </c>
    </row>
    <row r="4647" spans="1:19" ht="18" customHeight="1" x14ac:dyDescent="0.25">
      <c r="A4647" s="10" t="s">
        <v>6669</v>
      </c>
      <c r="B4647" s="1">
        <v>35</v>
      </c>
      <c r="C4647" s="1" t="str">
        <f t="shared" si="72"/>
        <v>26-40 (Millennials)</v>
      </c>
      <c r="D4647" t="s">
        <v>7582</v>
      </c>
      <c r="E4647">
        <v>8.1300000000000008</v>
      </c>
      <c r="F4647">
        <v>1.71</v>
      </c>
      <c r="G4647">
        <v>0.11</v>
      </c>
      <c r="H4647">
        <v>1.85</v>
      </c>
      <c r="I4647">
        <v>6.71</v>
      </c>
      <c r="J4647" s="1">
        <f>Smartphone_Usage_And_Addiction_Analysis_7500_Rows[[#This Row],[social_media_hours]]+Smartphone_Usage_And_Addiction_Analysis_7500_Rows[[#This Row],[gaming_hours]]</f>
        <v>1.82</v>
      </c>
      <c r="K4647" s="1">
        <f>Smartphone_Usage_And_Addiction_Analysis_7500_Rows[[#This Row],[sleep_hours]]-Smartphone_Usage_And_Addiction_Analysis_7500_Rows[[#This Row],[total_leisure_hours]]</f>
        <v>4.8899999999999997</v>
      </c>
      <c r="L4647">
        <v>150</v>
      </c>
      <c r="M4647">
        <v>97</v>
      </c>
      <c r="N4647" s="5">
        <f>Smartphone_Usage_And_Addiction_Analysis_7500_Rows[[#This Row],[app_opens_per_day]]/Smartphone_Usage_And_Addiction_Analysis_7500_Rows[[#This Row],[daily_screen_time_hours]]</f>
        <v>11.931119311193111</v>
      </c>
      <c r="O4647">
        <v>11.13</v>
      </c>
      <c r="P4647" t="s">
        <v>22</v>
      </c>
      <c r="Q4647" t="s">
        <v>23</v>
      </c>
      <c r="R4647" t="s">
        <v>24</v>
      </c>
      <c r="S4647">
        <v>1</v>
      </c>
    </row>
    <row r="4648" spans="1:19" ht="18" customHeight="1" x14ac:dyDescent="0.25">
      <c r="A4648" s="10" t="s">
        <v>3099</v>
      </c>
      <c r="B4648" s="1">
        <v>22</v>
      </c>
      <c r="C4648" t="str">
        <f t="shared" si="72"/>
        <v>18-25 (Gen Z)</v>
      </c>
      <c r="D4648" s="1" t="s">
        <v>30</v>
      </c>
      <c r="E4648" s="1">
        <v>11.5</v>
      </c>
      <c r="F4648" s="1">
        <v>3.38</v>
      </c>
      <c r="G4648" s="1">
        <v>2.84</v>
      </c>
      <c r="H4648" s="1">
        <v>2.75</v>
      </c>
      <c r="I4648" s="1">
        <v>6.6</v>
      </c>
      <c r="J4648" s="1">
        <f>Smartphone_Usage_And_Addiction_Analysis_7500_Rows[[#This Row],[social_media_hours]]+Smartphone_Usage_And_Addiction_Analysis_7500_Rows[[#This Row],[gaming_hours]]</f>
        <v>6.22</v>
      </c>
      <c r="K4648" s="1">
        <f>Smartphone_Usage_And_Addiction_Analysis_7500_Rows[[#This Row],[sleep_hours]]-Smartphone_Usage_And_Addiction_Analysis_7500_Rows[[#This Row],[total_leisure_hours]]</f>
        <v>0.37999999999999989</v>
      </c>
      <c r="L4648" s="1">
        <v>49</v>
      </c>
      <c r="M4648" s="1">
        <v>174</v>
      </c>
      <c r="N4648" s="5">
        <f>Smartphone_Usage_And_Addiction_Analysis_7500_Rows[[#This Row],[app_opens_per_day]]/Smartphone_Usage_And_Addiction_Analysis_7500_Rows[[#This Row],[daily_screen_time_hours]]</f>
        <v>15.130434782608695</v>
      </c>
      <c r="O4648" s="1">
        <v>12.05</v>
      </c>
      <c r="P4648" s="1" t="s">
        <v>18</v>
      </c>
      <c r="Q4648" s="1" t="s">
        <v>19</v>
      </c>
      <c r="R4648" s="1" t="s">
        <v>24</v>
      </c>
      <c r="S4648" s="1">
        <v>1</v>
      </c>
    </row>
    <row r="4649" spans="1:19" ht="18" customHeight="1" x14ac:dyDescent="0.25">
      <c r="A4649" s="10" t="s">
        <v>6670</v>
      </c>
      <c r="B4649" s="1">
        <v>20</v>
      </c>
      <c r="C4649" s="1" t="str">
        <f t="shared" si="72"/>
        <v>18-25 (Gen Z)</v>
      </c>
      <c r="D4649" t="s">
        <v>7582</v>
      </c>
      <c r="E4649">
        <v>3.89</v>
      </c>
      <c r="F4649">
        <v>4.4400000000000004</v>
      </c>
      <c r="G4649">
        <v>3.79</v>
      </c>
      <c r="H4649">
        <v>2.44</v>
      </c>
      <c r="I4649">
        <v>8.11</v>
      </c>
      <c r="J4649" s="1">
        <f>Smartphone_Usage_And_Addiction_Analysis_7500_Rows[[#This Row],[social_media_hours]]+Smartphone_Usage_And_Addiction_Analysis_7500_Rows[[#This Row],[gaming_hours]]</f>
        <v>8.23</v>
      </c>
      <c r="K4649" s="1">
        <f>Smartphone_Usage_And_Addiction_Analysis_7500_Rows[[#This Row],[sleep_hours]]-Smartphone_Usage_And_Addiction_Analysis_7500_Rows[[#This Row],[total_leisure_hours]]</f>
        <v>-0.12000000000000099</v>
      </c>
      <c r="L4649">
        <v>31</v>
      </c>
      <c r="M4649">
        <v>141</v>
      </c>
      <c r="N4649" s="5">
        <f>Smartphone_Usage_And_Addiction_Analysis_7500_Rows[[#This Row],[app_opens_per_day]]/Smartphone_Usage_And_Addiction_Analysis_7500_Rows[[#This Row],[daily_screen_time_hours]]</f>
        <v>36.246786632390744</v>
      </c>
      <c r="O4649">
        <v>6.72</v>
      </c>
      <c r="P4649" t="s">
        <v>32</v>
      </c>
      <c r="Q4649" t="s">
        <v>19</v>
      </c>
      <c r="R4649" t="s">
        <v>24</v>
      </c>
      <c r="S4649">
        <v>1</v>
      </c>
    </row>
    <row r="4650" spans="1:19" ht="18" customHeight="1" x14ac:dyDescent="0.25">
      <c r="A4650" s="10" t="s">
        <v>3100</v>
      </c>
      <c r="B4650" s="1">
        <v>30</v>
      </c>
      <c r="C4650" t="str">
        <f t="shared" si="72"/>
        <v>26-40 (Millennials)</v>
      </c>
      <c r="D4650" s="1" t="s">
        <v>17</v>
      </c>
      <c r="E4650" s="1">
        <v>10.97</v>
      </c>
      <c r="F4650" s="1">
        <v>0.98</v>
      </c>
      <c r="G4650" s="1">
        <v>2.2200000000000002</v>
      </c>
      <c r="H4650" s="1">
        <v>3.84</v>
      </c>
      <c r="I4650" s="1">
        <v>4.79</v>
      </c>
      <c r="J4650" s="1">
        <f>Smartphone_Usage_And_Addiction_Analysis_7500_Rows[[#This Row],[social_media_hours]]+Smartphone_Usage_And_Addiction_Analysis_7500_Rows[[#This Row],[gaming_hours]]</f>
        <v>3.2</v>
      </c>
      <c r="K4650" s="1">
        <f>Smartphone_Usage_And_Addiction_Analysis_7500_Rows[[#This Row],[sleep_hours]]-Smartphone_Usage_And_Addiction_Analysis_7500_Rows[[#This Row],[total_leisure_hours]]</f>
        <v>1.5899999999999999</v>
      </c>
      <c r="L4650" s="1">
        <v>38</v>
      </c>
      <c r="M4650" s="1">
        <v>143</v>
      </c>
      <c r="N4650" s="5">
        <f>Smartphone_Usage_And_Addiction_Analysis_7500_Rows[[#This Row],[app_opens_per_day]]/Smartphone_Usage_And_Addiction_Analysis_7500_Rows[[#This Row],[daily_screen_time_hours]]</f>
        <v>13.035551504102095</v>
      </c>
      <c r="O4650" s="1">
        <v>12.57</v>
      </c>
      <c r="P4650" s="1" t="s">
        <v>22</v>
      </c>
      <c r="Q4650" s="1" t="s">
        <v>23</v>
      </c>
      <c r="R4650" s="1" t="s">
        <v>28</v>
      </c>
      <c r="S4650" s="1">
        <v>1</v>
      </c>
    </row>
    <row r="4651" spans="1:19" ht="18" customHeight="1" x14ac:dyDescent="0.25">
      <c r="A4651" s="10" t="s">
        <v>6671</v>
      </c>
      <c r="B4651" s="1">
        <v>23</v>
      </c>
      <c r="C4651" s="1" t="str">
        <f t="shared" si="72"/>
        <v>18-25 (Gen Z)</v>
      </c>
      <c r="D4651" t="s">
        <v>7582</v>
      </c>
      <c r="E4651">
        <v>10.94</v>
      </c>
      <c r="F4651">
        <v>3.29</v>
      </c>
      <c r="G4651">
        <v>2.57</v>
      </c>
      <c r="H4651">
        <v>2.46</v>
      </c>
      <c r="I4651">
        <v>6.33</v>
      </c>
      <c r="J4651" s="1">
        <f>Smartphone_Usage_And_Addiction_Analysis_7500_Rows[[#This Row],[social_media_hours]]+Smartphone_Usage_And_Addiction_Analysis_7500_Rows[[#This Row],[gaming_hours]]</f>
        <v>5.8599999999999994</v>
      </c>
      <c r="K4651" s="1">
        <f>Smartphone_Usage_And_Addiction_Analysis_7500_Rows[[#This Row],[sleep_hours]]-Smartphone_Usage_And_Addiction_Analysis_7500_Rows[[#This Row],[total_leisure_hours]]</f>
        <v>0.47000000000000064</v>
      </c>
      <c r="L4651">
        <v>185</v>
      </c>
      <c r="M4651">
        <v>81</v>
      </c>
      <c r="N4651" s="5">
        <f>Smartphone_Usage_And_Addiction_Analysis_7500_Rows[[#This Row],[app_opens_per_day]]/Smartphone_Usage_And_Addiction_Analysis_7500_Rows[[#This Row],[daily_screen_time_hours]]</f>
        <v>7.4040219378427787</v>
      </c>
      <c r="O4651">
        <v>11.91</v>
      </c>
      <c r="P4651" t="s">
        <v>18</v>
      </c>
      <c r="Q4651" t="s">
        <v>19</v>
      </c>
      <c r="R4651" t="s">
        <v>24</v>
      </c>
      <c r="S4651">
        <v>1</v>
      </c>
    </row>
    <row r="4652" spans="1:19" ht="18" customHeight="1" x14ac:dyDescent="0.25">
      <c r="A4652" s="10" t="s">
        <v>6672</v>
      </c>
      <c r="B4652" s="1">
        <v>20</v>
      </c>
      <c r="C4652" s="1" t="str">
        <f t="shared" si="72"/>
        <v>18-25 (Gen Z)</v>
      </c>
      <c r="D4652" t="s">
        <v>7582</v>
      </c>
      <c r="E4652">
        <v>10</v>
      </c>
      <c r="F4652">
        <v>2.72</v>
      </c>
      <c r="G4652">
        <v>3.07</v>
      </c>
      <c r="H4652">
        <v>3.15</v>
      </c>
      <c r="I4652">
        <v>7.25</v>
      </c>
      <c r="J4652" s="1">
        <f>Smartphone_Usage_And_Addiction_Analysis_7500_Rows[[#This Row],[social_media_hours]]+Smartphone_Usage_And_Addiction_Analysis_7500_Rows[[#This Row],[gaming_hours]]</f>
        <v>5.79</v>
      </c>
      <c r="K4652" s="1">
        <f>Smartphone_Usage_And_Addiction_Analysis_7500_Rows[[#This Row],[sleep_hours]]-Smartphone_Usage_And_Addiction_Analysis_7500_Rows[[#This Row],[total_leisure_hours]]</f>
        <v>1.46</v>
      </c>
      <c r="L4652">
        <v>107</v>
      </c>
      <c r="M4652">
        <v>83</v>
      </c>
      <c r="N4652" s="5">
        <f>Smartphone_Usage_And_Addiction_Analysis_7500_Rows[[#This Row],[app_opens_per_day]]/Smartphone_Usage_And_Addiction_Analysis_7500_Rows[[#This Row],[daily_screen_time_hours]]</f>
        <v>8.3000000000000007</v>
      </c>
      <c r="O4652">
        <v>11.12</v>
      </c>
      <c r="P4652" t="s">
        <v>22</v>
      </c>
      <c r="Q4652" t="s">
        <v>23</v>
      </c>
      <c r="R4652" t="s">
        <v>28</v>
      </c>
      <c r="S4652">
        <v>1</v>
      </c>
    </row>
    <row r="4653" spans="1:19" ht="18" customHeight="1" x14ac:dyDescent="0.25">
      <c r="A4653" s="10" t="s">
        <v>3101</v>
      </c>
      <c r="B4653" s="1">
        <v>20</v>
      </c>
      <c r="C4653" t="str">
        <f t="shared" si="72"/>
        <v>18-25 (Gen Z)</v>
      </c>
      <c r="D4653" s="1" t="s">
        <v>17</v>
      </c>
      <c r="E4653" s="1">
        <v>8.44</v>
      </c>
      <c r="F4653" s="1">
        <v>5.37</v>
      </c>
      <c r="G4653" s="1">
        <v>2.84</v>
      </c>
      <c r="H4653" s="1">
        <v>0.96</v>
      </c>
      <c r="I4653" s="1">
        <v>7.8</v>
      </c>
      <c r="J4653" s="1">
        <f>Smartphone_Usage_And_Addiction_Analysis_7500_Rows[[#This Row],[social_media_hours]]+Smartphone_Usage_And_Addiction_Analysis_7500_Rows[[#This Row],[gaming_hours]]</f>
        <v>8.2100000000000009</v>
      </c>
      <c r="K4653" s="1">
        <f>Smartphone_Usage_And_Addiction_Analysis_7500_Rows[[#This Row],[sleep_hours]]-Smartphone_Usage_And_Addiction_Analysis_7500_Rows[[#This Row],[total_leisure_hours]]</f>
        <v>-0.41000000000000103</v>
      </c>
      <c r="L4653" s="1">
        <v>197</v>
      </c>
      <c r="M4653" s="1">
        <v>48</v>
      </c>
      <c r="N4653" s="5">
        <f>Smartphone_Usage_And_Addiction_Analysis_7500_Rows[[#This Row],[app_opens_per_day]]/Smartphone_Usage_And_Addiction_Analysis_7500_Rows[[#This Row],[daily_screen_time_hours]]</f>
        <v>5.6872037914691944</v>
      </c>
      <c r="O4653" s="1">
        <v>10.61</v>
      </c>
      <c r="P4653" s="1" t="s">
        <v>22</v>
      </c>
      <c r="Q4653" s="1" t="s">
        <v>23</v>
      </c>
      <c r="R4653" s="1" t="s">
        <v>28</v>
      </c>
      <c r="S4653" s="1">
        <v>1</v>
      </c>
    </row>
    <row r="4654" spans="1:19" ht="18" customHeight="1" x14ac:dyDescent="0.25">
      <c r="A4654" s="10" t="s">
        <v>6673</v>
      </c>
      <c r="B4654" s="1">
        <v>33</v>
      </c>
      <c r="C4654" s="1" t="str">
        <f t="shared" si="72"/>
        <v>26-40 (Millennials)</v>
      </c>
      <c r="D4654" t="s">
        <v>7582</v>
      </c>
      <c r="E4654">
        <v>10.039999999999999</v>
      </c>
      <c r="F4654">
        <v>1.19</v>
      </c>
      <c r="G4654">
        <v>3.8</v>
      </c>
      <c r="H4654">
        <v>2.5099999999999998</v>
      </c>
      <c r="I4654">
        <v>8.24</v>
      </c>
      <c r="J4654" s="1">
        <f>Smartphone_Usage_And_Addiction_Analysis_7500_Rows[[#This Row],[social_media_hours]]+Smartphone_Usage_And_Addiction_Analysis_7500_Rows[[#This Row],[gaming_hours]]</f>
        <v>4.99</v>
      </c>
      <c r="K4654" s="1">
        <f>Smartphone_Usage_And_Addiction_Analysis_7500_Rows[[#This Row],[sleep_hours]]-Smartphone_Usage_And_Addiction_Analysis_7500_Rows[[#This Row],[total_leisure_hours]]</f>
        <v>3.25</v>
      </c>
      <c r="L4654">
        <v>50</v>
      </c>
      <c r="M4654">
        <v>61</v>
      </c>
      <c r="N4654" s="5">
        <f>Smartphone_Usage_And_Addiction_Analysis_7500_Rows[[#This Row],[app_opens_per_day]]/Smartphone_Usage_And_Addiction_Analysis_7500_Rows[[#This Row],[daily_screen_time_hours]]</f>
        <v>6.0756972111553793</v>
      </c>
      <c r="O4654">
        <v>11.14</v>
      </c>
      <c r="P4654" t="s">
        <v>22</v>
      </c>
      <c r="Q4654" t="s">
        <v>19</v>
      </c>
      <c r="R4654" t="s">
        <v>24</v>
      </c>
      <c r="S4654">
        <v>1</v>
      </c>
    </row>
    <row r="4655" spans="1:19" ht="18" customHeight="1" x14ac:dyDescent="0.25">
      <c r="A4655" s="10" t="s">
        <v>3102</v>
      </c>
      <c r="B4655" s="1">
        <v>19</v>
      </c>
      <c r="C4655" t="str">
        <f t="shared" si="72"/>
        <v>18-25 (Gen Z)</v>
      </c>
      <c r="D4655" s="1" t="s">
        <v>30</v>
      </c>
      <c r="E4655" s="1">
        <v>5.92</v>
      </c>
      <c r="F4655" s="1">
        <v>4.42</v>
      </c>
      <c r="G4655" s="1">
        <v>3.82</v>
      </c>
      <c r="H4655" s="1">
        <v>1.62</v>
      </c>
      <c r="I4655" s="1">
        <v>8.8699999999999992</v>
      </c>
      <c r="J4655" s="1">
        <f>Smartphone_Usage_And_Addiction_Analysis_7500_Rows[[#This Row],[social_media_hours]]+Smartphone_Usage_And_Addiction_Analysis_7500_Rows[[#This Row],[gaming_hours]]</f>
        <v>8.24</v>
      </c>
      <c r="K4655" s="1">
        <f>Smartphone_Usage_And_Addiction_Analysis_7500_Rows[[#This Row],[sleep_hours]]-Smartphone_Usage_And_Addiction_Analysis_7500_Rows[[#This Row],[total_leisure_hours]]</f>
        <v>0.62999999999999901</v>
      </c>
      <c r="L4655" s="1">
        <v>40</v>
      </c>
      <c r="M4655" s="1">
        <v>128</v>
      </c>
      <c r="N4655" s="5">
        <f>Smartphone_Usage_And_Addiction_Analysis_7500_Rows[[#This Row],[app_opens_per_day]]/Smartphone_Usage_And_Addiction_Analysis_7500_Rows[[#This Row],[daily_screen_time_hours]]</f>
        <v>21.621621621621621</v>
      </c>
      <c r="O4655" s="1">
        <v>6.76</v>
      </c>
      <c r="P4655" s="1" t="s">
        <v>22</v>
      </c>
      <c r="Q4655" s="1" t="s">
        <v>19</v>
      </c>
      <c r="R4655" s="1" t="s">
        <v>24</v>
      </c>
      <c r="S4655" s="1">
        <v>1</v>
      </c>
    </row>
    <row r="4656" spans="1:19" ht="18" customHeight="1" x14ac:dyDescent="0.25">
      <c r="A4656" s="10" t="s">
        <v>6674</v>
      </c>
      <c r="B4656" s="1">
        <v>24</v>
      </c>
      <c r="C4656" s="1" t="str">
        <f t="shared" si="72"/>
        <v>18-25 (Gen Z)</v>
      </c>
      <c r="D4656" t="s">
        <v>7582</v>
      </c>
      <c r="E4656">
        <v>9.94</v>
      </c>
      <c r="F4656">
        <v>0.87</v>
      </c>
      <c r="G4656">
        <v>0.28000000000000003</v>
      </c>
      <c r="H4656">
        <v>4.3099999999999996</v>
      </c>
      <c r="I4656">
        <v>7.93</v>
      </c>
      <c r="J4656" s="1">
        <f>Smartphone_Usage_And_Addiction_Analysis_7500_Rows[[#This Row],[social_media_hours]]+Smartphone_Usage_And_Addiction_Analysis_7500_Rows[[#This Row],[gaming_hours]]</f>
        <v>1.1499999999999999</v>
      </c>
      <c r="K4656" s="1">
        <f>Smartphone_Usage_And_Addiction_Analysis_7500_Rows[[#This Row],[sleep_hours]]-Smartphone_Usage_And_Addiction_Analysis_7500_Rows[[#This Row],[total_leisure_hours]]</f>
        <v>6.7799999999999994</v>
      </c>
      <c r="L4656">
        <v>206</v>
      </c>
      <c r="M4656">
        <v>131</v>
      </c>
      <c r="N4656" s="5">
        <f>Smartphone_Usage_And_Addiction_Analysis_7500_Rows[[#This Row],[app_opens_per_day]]/Smartphone_Usage_And_Addiction_Analysis_7500_Rows[[#This Row],[daily_screen_time_hours]]</f>
        <v>13.179074446680081</v>
      </c>
      <c r="O4656">
        <v>12.62</v>
      </c>
      <c r="P4656" t="s">
        <v>32</v>
      </c>
      <c r="Q4656" t="s">
        <v>19</v>
      </c>
      <c r="R4656" t="s">
        <v>24</v>
      </c>
      <c r="S4656">
        <v>1</v>
      </c>
    </row>
    <row r="4657" spans="1:19" ht="18" customHeight="1" x14ac:dyDescent="0.25">
      <c r="A4657" s="10" t="s">
        <v>3103</v>
      </c>
      <c r="B4657" s="1">
        <v>24</v>
      </c>
      <c r="C4657" t="str">
        <f t="shared" si="72"/>
        <v>18-25 (Gen Z)</v>
      </c>
      <c r="D4657" s="1" t="s">
        <v>30</v>
      </c>
      <c r="E4657" s="1">
        <v>6.15</v>
      </c>
      <c r="F4657" s="1">
        <v>4.25</v>
      </c>
      <c r="G4657" s="1">
        <v>1.2</v>
      </c>
      <c r="H4657" s="1">
        <v>2.12</v>
      </c>
      <c r="I4657" s="1">
        <v>7.29</v>
      </c>
      <c r="J4657" s="1">
        <f>Smartphone_Usage_And_Addiction_Analysis_7500_Rows[[#This Row],[social_media_hours]]+Smartphone_Usage_And_Addiction_Analysis_7500_Rows[[#This Row],[gaming_hours]]</f>
        <v>5.45</v>
      </c>
      <c r="K4657" s="1">
        <f>Smartphone_Usage_And_Addiction_Analysis_7500_Rows[[#This Row],[sleep_hours]]-Smartphone_Usage_And_Addiction_Analysis_7500_Rows[[#This Row],[total_leisure_hours]]</f>
        <v>1.8399999999999999</v>
      </c>
      <c r="L4657" s="1">
        <v>47</v>
      </c>
      <c r="M4657" s="1">
        <v>155</v>
      </c>
      <c r="N4657" s="5">
        <f>Smartphone_Usage_And_Addiction_Analysis_7500_Rows[[#This Row],[app_opens_per_day]]/Smartphone_Usage_And_Addiction_Analysis_7500_Rows[[#This Row],[daily_screen_time_hours]]</f>
        <v>25.203252032520325</v>
      </c>
      <c r="O4657" s="1">
        <v>6.92</v>
      </c>
      <c r="P4657" s="1" t="s">
        <v>22</v>
      </c>
      <c r="Q4657" s="1" t="s">
        <v>19</v>
      </c>
      <c r="R4657" s="1" t="s">
        <v>24</v>
      </c>
      <c r="S4657" s="1">
        <v>1</v>
      </c>
    </row>
    <row r="4658" spans="1:19" ht="18" customHeight="1" x14ac:dyDescent="0.25">
      <c r="A4658" s="10" t="s">
        <v>6675</v>
      </c>
      <c r="B4658" s="1">
        <v>32</v>
      </c>
      <c r="C4658" s="1" t="str">
        <f t="shared" si="72"/>
        <v>26-40 (Millennials)</v>
      </c>
      <c r="D4658" t="s">
        <v>7582</v>
      </c>
      <c r="E4658">
        <v>3.03</v>
      </c>
      <c r="F4658">
        <v>5.62</v>
      </c>
      <c r="G4658">
        <v>2.3199999999999998</v>
      </c>
      <c r="H4658">
        <v>1.56</v>
      </c>
      <c r="I4658">
        <v>8.1999999999999993</v>
      </c>
      <c r="J4658" s="1">
        <f>Smartphone_Usage_And_Addiction_Analysis_7500_Rows[[#This Row],[social_media_hours]]+Smartphone_Usage_And_Addiction_Analysis_7500_Rows[[#This Row],[gaming_hours]]</f>
        <v>7.9399999999999995</v>
      </c>
      <c r="K4658" s="1">
        <f>Smartphone_Usage_And_Addiction_Analysis_7500_Rows[[#This Row],[sleep_hours]]-Smartphone_Usage_And_Addiction_Analysis_7500_Rows[[#This Row],[total_leisure_hours]]</f>
        <v>0.25999999999999979</v>
      </c>
      <c r="L4658">
        <v>80</v>
      </c>
      <c r="M4658">
        <v>106</v>
      </c>
      <c r="N4658" s="5">
        <f>Smartphone_Usage_And_Addiction_Analysis_7500_Rows[[#This Row],[app_opens_per_day]]/Smartphone_Usage_And_Addiction_Analysis_7500_Rows[[#This Row],[daily_screen_time_hours]]</f>
        <v>34.983498349834989</v>
      </c>
      <c r="O4658">
        <v>5.16</v>
      </c>
      <c r="P4658" t="s">
        <v>22</v>
      </c>
      <c r="Q4658" t="s">
        <v>23</v>
      </c>
      <c r="R4658" t="s">
        <v>24</v>
      </c>
      <c r="S4658">
        <v>1</v>
      </c>
    </row>
    <row r="4659" spans="1:19" ht="18" customHeight="1" x14ac:dyDescent="0.25">
      <c r="A4659" s="10" t="s">
        <v>3104</v>
      </c>
      <c r="B4659" s="1">
        <v>18</v>
      </c>
      <c r="C4659" t="str">
        <f t="shared" si="72"/>
        <v>18-25 (Gen Z)</v>
      </c>
      <c r="D4659" s="1" t="s">
        <v>30</v>
      </c>
      <c r="E4659" s="1">
        <v>7.05</v>
      </c>
      <c r="F4659" s="1">
        <v>5.2</v>
      </c>
      <c r="G4659" s="1">
        <v>1.02</v>
      </c>
      <c r="H4659" s="1">
        <v>5.37</v>
      </c>
      <c r="I4659" s="1">
        <v>4.99</v>
      </c>
      <c r="J4659" s="1">
        <f>Smartphone_Usage_And_Addiction_Analysis_7500_Rows[[#This Row],[social_media_hours]]+Smartphone_Usage_And_Addiction_Analysis_7500_Rows[[#This Row],[gaming_hours]]</f>
        <v>6.2200000000000006</v>
      </c>
      <c r="K4659" s="1">
        <f>Smartphone_Usage_And_Addiction_Analysis_7500_Rows[[#This Row],[sleep_hours]]-Smartphone_Usage_And_Addiction_Analysis_7500_Rows[[#This Row],[total_leisure_hours]]</f>
        <v>-1.2300000000000004</v>
      </c>
      <c r="L4659" s="1">
        <v>162</v>
      </c>
      <c r="M4659" s="1">
        <v>113</v>
      </c>
      <c r="N4659" s="5">
        <f>Smartphone_Usage_And_Addiction_Analysis_7500_Rows[[#This Row],[app_opens_per_day]]/Smartphone_Usage_And_Addiction_Analysis_7500_Rows[[#This Row],[daily_screen_time_hours]]</f>
        <v>16.028368794326241</v>
      </c>
      <c r="O4659" s="1">
        <v>9.2799999999999994</v>
      </c>
      <c r="P4659" s="1" t="s">
        <v>32</v>
      </c>
      <c r="Q4659" s="1" t="s">
        <v>23</v>
      </c>
      <c r="R4659" s="1" t="s">
        <v>28</v>
      </c>
      <c r="S4659" s="1">
        <v>1</v>
      </c>
    </row>
    <row r="4660" spans="1:19" ht="18" customHeight="1" x14ac:dyDescent="0.25">
      <c r="A4660" s="10" t="s">
        <v>3105</v>
      </c>
      <c r="B4660" s="1">
        <v>35</v>
      </c>
      <c r="C4660" t="str">
        <f t="shared" si="72"/>
        <v>26-40 (Millennials)</v>
      </c>
      <c r="D4660" s="1" t="s">
        <v>17</v>
      </c>
      <c r="E4660" s="1">
        <v>9.2100000000000009</v>
      </c>
      <c r="F4660" s="1">
        <v>1.54</v>
      </c>
      <c r="G4660" s="1">
        <v>1.18</v>
      </c>
      <c r="H4660" s="1">
        <v>2.33</v>
      </c>
      <c r="I4660" s="1">
        <v>8.7100000000000009</v>
      </c>
      <c r="J4660" s="1">
        <f>Smartphone_Usage_And_Addiction_Analysis_7500_Rows[[#This Row],[social_media_hours]]+Smartphone_Usage_And_Addiction_Analysis_7500_Rows[[#This Row],[gaming_hours]]</f>
        <v>2.7199999999999998</v>
      </c>
      <c r="K4660" s="1">
        <f>Smartphone_Usage_And_Addiction_Analysis_7500_Rows[[#This Row],[sleep_hours]]-Smartphone_Usage_And_Addiction_Analysis_7500_Rows[[#This Row],[total_leisure_hours]]</f>
        <v>5.9900000000000011</v>
      </c>
      <c r="L4660" s="1">
        <v>79</v>
      </c>
      <c r="M4660" s="1">
        <v>172</v>
      </c>
      <c r="N4660" s="5">
        <f>Smartphone_Usage_And_Addiction_Analysis_7500_Rows[[#This Row],[app_opens_per_day]]/Smartphone_Usage_And_Addiction_Analysis_7500_Rows[[#This Row],[daily_screen_time_hours]]</f>
        <v>18.675352877307272</v>
      </c>
      <c r="O4660" s="1">
        <v>10.41</v>
      </c>
      <c r="P4660" s="1" t="s">
        <v>32</v>
      </c>
      <c r="Q4660" s="1" t="s">
        <v>19</v>
      </c>
      <c r="R4660" s="1" t="s">
        <v>24</v>
      </c>
      <c r="S4660" s="1">
        <v>1</v>
      </c>
    </row>
    <row r="4661" spans="1:19" ht="18" customHeight="1" x14ac:dyDescent="0.25">
      <c r="A4661" s="10" t="s">
        <v>3106</v>
      </c>
      <c r="B4661" s="1">
        <v>18</v>
      </c>
      <c r="C4661" t="str">
        <f t="shared" si="72"/>
        <v>18-25 (Gen Z)</v>
      </c>
      <c r="D4661" s="1" t="s">
        <v>17</v>
      </c>
      <c r="E4661" s="1">
        <v>10.37</v>
      </c>
      <c r="F4661" s="1">
        <v>2.92</v>
      </c>
      <c r="G4661" s="1">
        <v>2.13</v>
      </c>
      <c r="H4661" s="1">
        <v>1.88</v>
      </c>
      <c r="I4661" s="1">
        <v>8.48</v>
      </c>
      <c r="J4661" s="1">
        <f>Smartphone_Usage_And_Addiction_Analysis_7500_Rows[[#This Row],[social_media_hours]]+Smartphone_Usage_And_Addiction_Analysis_7500_Rows[[#This Row],[gaming_hours]]</f>
        <v>5.05</v>
      </c>
      <c r="K4661" s="1">
        <f>Smartphone_Usage_And_Addiction_Analysis_7500_Rows[[#This Row],[sleep_hours]]-Smartphone_Usage_And_Addiction_Analysis_7500_Rows[[#This Row],[total_leisure_hours]]</f>
        <v>3.4300000000000006</v>
      </c>
      <c r="L4661" s="1">
        <v>190</v>
      </c>
      <c r="M4661" s="1">
        <v>147</v>
      </c>
      <c r="N4661" s="5">
        <f>Smartphone_Usage_And_Addiction_Analysis_7500_Rows[[#This Row],[app_opens_per_day]]/Smartphone_Usage_And_Addiction_Analysis_7500_Rows[[#This Row],[daily_screen_time_hours]]</f>
        <v>14.175506268081003</v>
      </c>
      <c r="O4661" s="1">
        <v>11.56</v>
      </c>
      <c r="P4661" s="1" t="s">
        <v>32</v>
      </c>
      <c r="Q4661" s="1" t="s">
        <v>23</v>
      </c>
      <c r="R4661" s="1" t="s">
        <v>28</v>
      </c>
      <c r="S4661" s="1">
        <v>1</v>
      </c>
    </row>
    <row r="4662" spans="1:19" ht="18" customHeight="1" x14ac:dyDescent="0.25">
      <c r="A4662" s="10" t="s">
        <v>3107</v>
      </c>
      <c r="B4662" s="1">
        <v>22</v>
      </c>
      <c r="C4662" t="str">
        <f t="shared" si="72"/>
        <v>18-25 (Gen Z)</v>
      </c>
      <c r="D4662" s="1" t="s">
        <v>30</v>
      </c>
      <c r="E4662" s="1">
        <v>4.45</v>
      </c>
      <c r="F4662" s="1">
        <v>4.46</v>
      </c>
      <c r="G4662" s="1">
        <v>3.92</v>
      </c>
      <c r="H4662" s="1">
        <v>4.2699999999999996</v>
      </c>
      <c r="I4662" s="1">
        <v>5.08</v>
      </c>
      <c r="J4662" s="1">
        <f>Smartphone_Usage_And_Addiction_Analysis_7500_Rows[[#This Row],[social_media_hours]]+Smartphone_Usage_And_Addiction_Analysis_7500_Rows[[#This Row],[gaming_hours]]</f>
        <v>8.379999999999999</v>
      </c>
      <c r="K4662" s="1">
        <f>Smartphone_Usage_And_Addiction_Analysis_7500_Rows[[#This Row],[sleep_hours]]-Smartphone_Usage_And_Addiction_Analysis_7500_Rows[[#This Row],[total_leisure_hours]]</f>
        <v>-3.2999999999999989</v>
      </c>
      <c r="L4662" s="1">
        <v>161</v>
      </c>
      <c r="M4662" s="1">
        <v>28</v>
      </c>
      <c r="N4662" s="5">
        <f>Smartphone_Usage_And_Addiction_Analysis_7500_Rows[[#This Row],[app_opens_per_day]]/Smartphone_Usage_And_Addiction_Analysis_7500_Rows[[#This Row],[daily_screen_time_hours]]</f>
        <v>6.2921348314606735</v>
      </c>
      <c r="O4662" s="1">
        <v>6.01</v>
      </c>
      <c r="P4662" s="1" t="s">
        <v>18</v>
      </c>
      <c r="Q4662" s="1" t="s">
        <v>23</v>
      </c>
      <c r="R4662" s="1" t="s">
        <v>28</v>
      </c>
      <c r="S4662" s="1">
        <v>1</v>
      </c>
    </row>
    <row r="4663" spans="1:19" ht="18" customHeight="1" x14ac:dyDescent="0.25">
      <c r="A4663" s="10" t="s">
        <v>3108</v>
      </c>
      <c r="B4663" s="1">
        <v>23</v>
      </c>
      <c r="C4663" t="str">
        <f t="shared" si="72"/>
        <v>18-25 (Gen Z)</v>
      </c>
      <c r="D4663" s="1" t="s">
        <v>30</v>
      </c>
      <c r="E4663" s="1">
        <v>7.04</v>
      </c>
      <c r="F4663" s="1">
        <v>1.56</v>
      </c>
      <c r="G4663" s="1">
        <v>2.91</v>
      </c>
      <c r="H4663" s="1">
        <v>5</v>
      </c>
      <c r="I4663" s="1">
        <v>5.64</v>
      </c>
      <c r="J4663" s="1">
        <f>Smartphone_Usage_And_Addiction_Analysis_7500_Rows[[#This Row],[social_media_hours]]+Smartphone_Usage_And_Addiction_Analysis_7500_Rows[[#This Row],[gaming_hours]]</f>
        <v>4.4700000000000006</v>
      </c>
      <c r="K4663" s="1">
        <f>Smartphone_Usage_And_Addiction_Analysis_7500_Rows[[#This Row],[sleep_hours]]-Smartphone_Usage_And_Addiction_Analysis_7500_Rows[[#This Row],[total_leisure_hours]]</f>
        <v>1.169999999999999</v>
      </c>
      <c r="L4663" s="1">
        <v>89</v>
      </c>
      <c r="M4663" s="1">
        <v>104</v>
      </c>
      <c r="N4663" s="5">
        <f>Smartphone_Usage_And_Addiction_Analysis_7500_Rows[[#This Row],[app_opens_per_day]]/Smartphone_Usage_And_Addiction_Analysis_7500_Rows[[#This Row],[daily_screen_time_hours]]</f>
        <v>14.772727272727273</v>
      </c>
      <c r="O4663" s="1">
        <v>9.76</v>
      </c>
      <c r="P4663" s="1" t="s">
        <v>22</v>
      </c>
      <c r="Q4663" s="1" t="s">
        <v>19</v>
      </c>
      <c r="R4663" s="1" t="s">
        <v>28</v>
      </c>
      <c r="S4663" s="1">
        <v>1</v>
      </c>
    </row>
    <row r="4664" spans="1:19" ht="18" customHeight="1" x14ac:dyDescent="0.25">
      <c r="A4664" s="10" t="s">
        <v>3109</v>
      </c>
      <c r="B4664" s="1">
        <v>33</v>
      </c>
      <c r="C4664" t="str">
        <f t="shared" si="72"/>
        <v>26-40 (Millennials)</v>
      </c>
      <c r="D4664" s="1" t="s">
        <v>17</v>
      </c>
      <c r="E4664" s="1">
        <v>5.67</v>
      </c>
      <c r="F4664" s="1">
        <v>1.29</v>
      </c>
      <c r="G4664" s="1">
        <v>2.93</v>
      </c>
      <c r="H4664" s="1">
        <v>0.54</v>
      </c>
      <c r="I4664" s="1">
        <v>7.91</v>
      </c>
      <c r="J4664" s="1">
        <f>Smartphone_Usage_And_Addiction_Analysis_7500_Rows[[#This Row],[social_media_hours]]+Smartphone_Usage_And_Addiction_Analysis_7500_Rows[[#This Row],[gaming_hours]]</f>
        <v>4.2200000000000006</v>
      </c>
      <c r="K4664" s="1">
        <f>Smartphone_Usage_And_Addiction_Analysis_7500_Rows[[#This Row],[sleep_hours]]-Smartphone_Usage_And_Addiction_Analysis_7500_Rows[[#This Row],[total_leisure_hours]]</f>
        <v>3.6899999999999995</v>
      </c>
      <c r="L4664" s="1">
        <v>162</v>
      </c>
      <c r="M4664" s="1">
        <v>64</v>
      </c>
      <c r="N4664" s="5">
        <f>Smartphone_Usage_And_Addiction_Analysis_7500_Rows[[#This Row],[app_opens_per_day]]/Smartphone_Usage_And_Addiction_Analysis_7500_Rows[[#This Row],[daily_screen_time_hours]]</f>
        <v>11.28747795414462</v>
      </c>
      <c r="O4664" s="1">
        <v>6.21</v>
      </c>
      <c r="P4664" s="1" t="s">
        <v>22</v>
      </c>
      <c r="Q4664" s="1" t="s">
        <v>23</v>
      </c>
      <c r="R4664" s="1" t="s">
        <v>51</v>
      </c>
      <c r="S4664" s="1">
        <v>0</v>
      </c>
    </row>
    <row r="4665" spans="1:19" ht="18" customHeight="1" x14ac:dyDescent="0.25">
      <c r="A4665" s="10" t="s">
        <v>3110</v>
      </c>
      <c r="B4665" s="1">
        <v>33</v>
      </c>
      <c r="C4665" t="str">
        <f t="shared" si="72"/>
        <v>26-40 (Millennials)</v>
      </c>
      <c r="D4665" s="1" t="s">
        <v>17</v>
      </c>
      <c r="E4665" s="1">
        <v>3.93</v>
      </c>
      <c r="F4665" s="1">
        <v>4.26</v>
      </c>
      <c r="G4665" s="1">
        <v>2.08</v>
      </c>
      <c r="H4665" s="1">
        <v>1.42</v>
      </c>
      <c r="I4665" s="1">
        <v>6.5</v>
      </c>
      <c r="J4665" s="1">
        <f>Smartphone_Usage_And_Addiction_Analysis_7500_Rows[[#This Row],[social_media_hours]]+Smartphone_Usage_And_Addiction_Analysis_7500_Rows[[#This Row],[gaming_hours]]</f>
        <v>6.34</v>
      </c>
      <c r="K4665" s="1">
        <f>Smartphone_Usage_And_Addiction_Analysis_7500_Rows[[#This Row],[sleep_hours]]-Smartphone_Usage_And_Addiction_Analysis_7500_Rows[[#This Row],[total_leisure_hours]]</f>
        <v>0.16000000000000014</v>
      </c>
      <c r="L4665" s="1">
        <v>206</v>
      </c>
      <c r="M4665" s="1">
        <v>103</v>
      </c>
      <c r="N4665" s="5">
        <f>Smartphone_Usage_And_Addiction_Analysis_7500_Rows[[#This Row],[app_opens_per_day]]/Smartphone_Usage_And_Addiction_Analysis_7500_Rows[[#This Row],[daily_screen_time_hours]]</f>
        <v>26.208651399491092</v>
      </c>
      <c r="O4665" s="1">
        <v>6.92</v>
      </c>
      <c r="P4665" s="1" t="s">
        <v>22</v>
      </c>
      <c r="Q4665" s="1" t="s">
        <v>19</v>
      </c>
      <c r="R4665" s="1" t="s">
        <v>24</v>
      </c>
      <c r="S4665" s="1">
        <v>1</v>
      </c>
    </row>
    <row r="4666" spans="1:19" ht="18" customHeight="1" x14ac:dyDescent="0.25">
      <c r="A4666" s="10" t="s">
        <v>3111</v>
      </c>
      <c r="B4666" s="1">
        <v>28</v>
      </c>
      <c r="C4666" t="str">
        <f t="shared" si="72"/>
        <v>26-40 (Millennials)</v>
      </c>
      <c r="D4666" s="1" t="s">
        <v>17</v>
      </c>
      <c r="E4666" s="1">
        <v>4.9000000000000004</v>
      </c>
      <c r="F4666" s="1">
        <v>1.92</v>
      </c>
      <c r="G4666" s="1">
        <v>3.41</v>
      </c>
      <c r="H4666" s="1">
        <v>1.19</v>
      </c>
      <c r="I4666" s="1">
        <v>5.9</v>
      </c>
      <c r="J4666" s="1">
        <f>Smartphone_Usage_And_Addiction_Analysis_7500_Rows[[#This Row],[social_media_hours]]+Smartphone_Usage_And_Addiction_Analysis_7500_Rows[[#This Row],[gaming_hours]]</f>
        <v>5.33</v>
      </c>
      <c r="K4666" s="1">
        <f>Smartphone_Usage_And_Addiction_Analysis_7500_Rows[[#This Row],[sleep_hours]]-Smartphone_Usage_And_Addiction_Analysis_7500_Rows[[#This Row],[total_leisure_hours]]</f>
        <v>0.57000000000000028</v>
      </c>
      <c r="L4666" s="1">
        <v>153</v>
      </c>
      <c r="M4666" s="1">
        <v>122</v>
      </c>
      <c r="N4666" s="5">
        <f>Smartphone_Usage_And_Addiction_Analysis_7500_Rows[[#This Row],[app_opens_per_day]]/Smartphone_Usage_And_Addiction_Analysis_7500_Rows[[#This Row],[daily_screen_time_hours]]</f>
        <v>24.897959183673468</v>
      </c>
      <c r="O4666" s="1">
        <v>6.7</v>
      </c>
      <c r="P4666" s="1" t="s">
        <v>32</v>
      </c>
      <c r="Q4666" s="1" t="s">
        <v>19</v>
      </c>
      <c r="R4666" s="1" t="s">
        <v>20</v>
      </c>
      <c r="S4666" s="1">
        <v>0</v>
      </c>
    </row>
    <row r="4667" spans="1:19" ht="18" customHeight="1" x14ac:dyDescent="0.25">
      <c r="A4667" s="10" t="s">
        <v>3112</v>
      </c>
      <c r="B4667" s="1">
        <v>28</v>
      </c>
      <c r="C4667" t="str">
        <f t="shared" si="72"/>
        <v>26-40 (Millennials)</v>
      </c>
      <c r="D4667" s="1" t="s">
        <v>17</v>
      </c>
      <c r="E4667" s="1">
        <v>10.64</v>
      </c>
      <c r="F4667" s="1">
        <v>5.28</v>
      </c>
      <c r="G4667" s="1">
        <v>0.88</v>
      </c>
      <c r="H4667" s="1">
        <v>0.64</v>
      </c>
      <c r="I4667" s="1">
        <v>8.81</v>
      </c>
      <c r="J4667" s="1">
        <f>Smartphone_Usage_And_Addiction_Analysis_7500_Rows[[#This Row],[social_media_hours]]+Smartphone_Usage_And_Addiction_Analysis_7500_Rows[[#This Row],[gaming_hours]]</f>
        <v>6.16</v>
      </c>
      <c r="K4667" s="1">
        <f>Smartphone_Usage_And_Addiction_Analysis_7500_Rows[[#This Row],[sleep_hours]]-Smartphone_Usage_And_Addiction_Analysis_7500_Rows[[#This Row],[total_leisure_hours]]</f>
        <v>2.6500000000000004</v>
      </c>
      <c r="L4667" s="1">
        <v>66</v>
      </c>
      <c r="M4667" s="1">
        <v>129</v>
      </c>
      <c r="N4667" s="5">
        <f>Smartphone_Usage_And_Addiction_Analysis_7500_Rows[[#This Row],[app_opens_per_day]]/Smartphone_Usage_And_Addiction_Analysis_7500_Rows[[#This Row],[daily_screen_time_hours]]</f>
        <v>12.124060150375939</v>
      </c>
      <c r="O4667" s="1">
        <v>13.48</v>
      </c>
      <c r="P4667" s="1" t="s">
        <v>18</v>
      </c>
      <c r="Q4667" s="1" t="s">
        <v>23</v>
      </c>
      <c r="R4667" s="1" t="s">
        <v>28</v>
      </c>
      <c r="S4667" s="1">
        <v>1</v>
      </c>
    </row>
    <row r="4668" spans="1:19" ht="18" customHeight="1" x14ac:dyDescent="0.25">
      <c r="A4668" s="10" t="s">
        <v>3113</v>
      </c>
      <c r="B4668" s="1">
        <v>25</v>
      </c>
      <c r="C4668" t="str">
        <f t="shared" si="72"/>
        <v>18-25 (Gen Z)</v>
      </c>
      <c r="D4668" s="1" t="s">
        <v>17</v>
      </c>
      <c r="E4668" s="1">
        <v>7.66</v>
      </c>
      <c r="F4668" s="1">
        <v>3.21</v>
      </c>
      <c r="G4668" s="1">
        <v>0.44</v>
      </c>
      <c r="H4668" s="1">
        <v>5.6</v>
      </c>
      <c r="I4668" s="1">
        <v>8.49</v>
      </c>
      <c r="J4668" s="1">
        <f>Smartphone_Usage_And_Addiction_Analysis_7500_Rows[[#This Row],[social_media_hours]]+Smartphone_Usage_And_Addiction_Analysis_7500_Rows[[#This Row],[gaming_hours]]</f>
        <v>3.65</v>
      </c>
      <c r="K4668" s="1">
        <f>Smartphone_Usage_And_Addiction_Analysis_7500_Rows[[#This Row],[sleep_hours]]-Smartphone_Usage_And_Addiction_Analysis_7500_Rows[[#This Row],[total_leisure_hours]]</f>
        <v>4.84</v>
      </c>
      <c r="L4668" s="1">
        <v>106</v>
      </c>
      <c r="M4668" s="1">
        <v>150</v>
      </c>
      <c r="N4668" s="5">
        <f>Smartphone_Usage_And_Addiction_Analysis_7500_Rows[[#This Row],[app_opens_per_day]]/Smartphone_Usage_And_Addiction_Analysis_7500_Rows[[#This Row],[daily_screen_time_hours]]</f>
        <v>19.582245430809397</v>
      </c>
      <c r="O4668" s="1">
        <v>10.36</v>
      </c>
      <c r="P4668" s="1" t="s">
        <v>32</v>
      </c>
      <c r="Q4668" s="1" t="s">
        <v>23</v>
      </c>
      <c r="R4668" s="1" t="s">
        <v>28</v>
      </c>
      <c r="S4668" s="1">
        <v>1</v>
      </c>
    </row>
    <row r="4669" spans="1:19" ht="18" customHeight="1" x14ac:dyDescent="0.25">
      <c r="A4669" s="10" t="s">
        <v>3114</v>
      </c>
      <c r="B4669" s="1">
        <v>23</v>
      </c>
      <c r="C4669" t="str">
        <f t="shared" si="72"/>
        <v>18-25 (Gen Z)</v>
      </c>
      <c r="D4669" s="1" t="s">
        <v>17</v>
      </c>
      <c r="E4669" s="1">
        <v>4.6399999999999997</v>
      </c>
      <c r="F4669" s="1">
        <v>0.95</v>
      </c>
      <c r="G4669" s="1">
        <v>2.73</v>
      </c>
      <c r="H4669" s="1">
        <v>3.95</v>
      </c>
      <c r="I4669" s="1">
        <v>5.22</v>
      </c>
      <c r="J4669" s="1">
        <f>Smartphone_Usage_And_Addiction_Analysis_7500_Rows[[#This Row],[social_media_hours]]+Smartphone_Usage_And_Addiction_Analysis_7500_Rows[[#This Row],[gaming_hours]]</f>
        <v>3.6799999999999997</v>
      </c>
      <c r="K4669" s="1">
        <f>Smartphone_Usage_And_Addiction_Analysis_7500_Rows[[#This Row],[sleep_hours]]-Smartphone_Usage_And_Addiction_Analysis_7500_Rows[[#This Row],[total_leisure_hours]]</f>
        <v>1.54</v>
      </c>
      <c r="L4669" s="1">
        <v>205</v>
      </c>
      <c r="M4669" s="1">
        <v>26</v>
      </c>
      <c r="N4669" s="5">
        <f>Smartphone_Usage_And_Addiction_Analysis_7500_Rows[[#This Row],[app_opens_per_day]]/Smartphone_Usage_And_Addiction_Analysis_7500_Rows[[#This Row],[daily_screen_time_hours]]</f>
        <v>5.6034482758620694</v>
      </c>
      <c r="O4669" s="1">
        <v>5.22</v>
      </c>
      <c r="P4669" s="1" t="s">
        <v>18</v>
      </c>
      <c r="Q4669" s="1" t="s">
        <v>19</v>
      </c>
      <c r="R4669" s="1" t="s">
        <v>20</v>
      </c>
      <c r="S4669" s="1">
        <v>0</v>
      </c>
    </row>
    <row r="4670" spans="1:19" ht="18" customHeight="1" x14ac:dyDescent="0.25">
      <c r="A4670" s="10" t="s">
        <v>3115</v>
      </c>
      <c r="B4670" s="1">
        <v>26</v>
      </c>
      <c r="C4670" t="str">
        <f t="shared" si="72"/>
        <v>26-40 (Millennials)</v>
      </c>
      <c r="D4670" s="1" t="s">
        <v>30</v>
      </c>
      <c r="E4670" s="1">
        <v>4.2</v>
      </c>
      <c r="F4670" s="1">
        <v>5.61</v>
      </c>
      <c r="G4670" s="1">
        <v>0.19</v>
      </c>
      <c r="H4670" s="1">
        <v>1.74</v>
      </c>
      <c r="I4670" s="1">
        <v>8.2200000000000006</v>
      </c>
      <c r="J4670" s="1">
        <f>Smartphone_Usage_And_Addiction_Analysis_7500_Rows[[#This Row],[social_media_hours]]+Smartphone_Usage_And_Addiction_Analysis_7500_Rows[[#This Row],[gaming_hours]]</f>
        <v>5.8000000000000007</v>
      </c>
      <c r="K4670" s="1">
        <f>Smartphone_Usage_And_Addiction_Analysis_7500_Rows[[#This Row],[sleep_hours]]-Smartphone_Usage_And_Addiction_Analysis_7500_Rows[[#This Row],[total_leisure_hours]]</f>
        <v>2.42</v>
      </c>
      <c r="L4670" s="1">
        <v>142</v>
      </c>
      <c r="M4670" s="1">
        <v>178</v>
      </c>
      <c r="N4670" s="5">
        <f>Smartphone_Usage_And_Addiction_Analysis_7500_Rows[[#This Row],[app_opens_per_day]]/Smartphone_Usage_And_Addiction_Analysis_7500_Rows[[#This Row],[daily_screen_time_hours]]</f>
        <v>42.38095238095238</v>
      </c>
      <c r="O4670" s="1">
        <v>5.23</v>
      </c>
      <c r="P4670" s="1" t="s">
        <v>18</v>
      </c>
      <c r="Q4670" s="1" t="s">
        <v>23</v>
      </c>
      <c r="R4670" s="1" t="s">
        <v>28</v>
      </c>
      <c r="S4670" s="1">
        <v>1</v>
      </c>
    </row>
    <row r="4671" spans="1:19" ht="18" customHeight="1" x14ac:dyDescent="0.25">
      <c r="A4671" s="10" t="s">
        <v>3116</v>
      </c>
      <c r="B4671" s="1">
        <v>19</v>
      </c>
      <c r="C4671" t="str">
        <f t="shared" si="72"/>
        <v>18-25 (Gen Z)</v>
      </c>
      <c r="D4671" s="1" t="s">
        <v>30</v>
      </c>
      <c r="E4671" s="1">
        <v>10.14</v>
      </c>
      <c r="F4671" s="1">
        <v>1.19</v>
      </c>
      <c r="G4671" s="1">
        <v>1.26</v>
      </c>
      <c r="H4671" s="1">
        <v>4.5</v>
      </c>
      <c r="I4671" s="1">
        <v>5.58</v>
      </c>
      <c r="J4671" s="1">
        <f>Smartphone_Usage_And_Addiction_Analysis_7500_Rows[[#This Row],[social_media_hours]]+Smartphone_Usage_And_Addiction_Analysis_7500_Rows[[#This Row],[gaming_hours]]</f>
        <v>2.4500000000000002</v>
      </c>
      <c r="K4671" s="1">
        <f>Smartphone_Usage_And_Addiction_Analysis_7500_Rows[[#This Row],[sleep_hours]]-Smartphone_Usage_And_Addiction_Analysis_7500_Rows[[#This Row],[total_leisure_hours]]</f>
        <v>3.13</v>
      </c>
      <c r="L4671" s="1">
        <v>70</v>
      </c>
      <c r="M4671" s="1">
        <v>118</v>
      </c>
      <c r="N4671" s="5">
        <f>Smartphone_Usage_And_Addiction_Analysis_7500_Rows[[#This Row],[app_opens_per_day]]/Smartphone_Usage_And_Addiction_Analysis_7500_Rows[[#This Row],[daily_screen_time_hours]]</f>
        <v>11.637080867850099</v>
      </c>
      <c r="O4671" s="1">
        <v>11.58</v>
      </c>
      <c r="P4671" s="1" t="s">
        <v>32</v>
      </c>
      <c r="Q4671" s="1" t="s">
        <v>23</v>
      </c>
      <c r="R4671" s="1" t="s">
        <v>28</v>
      </c>
      <c r="S4671" s="1">
        <v>1</v>
      </c>
    </row>
    <row r="4672" spans="1:19" ht="18" customHeight="1" x14ac:dyDescent="0.25">
      <c r="A4672" s="10" t="s">
        <v>6676</v>
      </c>
      <c r="B4672" s="1">
        <v>28</v>
      </c>
      <c r="C4672" s="1" t="str">
        <f t="shared" si="72"/>
        <v>26-40 (Millennials)</v>
      </c>
      <c r="D4672" t="s">
        <v>7582</v>
      </c>
      <c r="E4672">
        <v>7.57</v>
      </c>
      <c r="F4672">
        <v>4.5199999999999996</v>
      </c>
      <c r="G4672">
        <v>3.68</v>
      </c>
      <c r="H4672">
        <v>3.89</v>
      </c>
      <c r="I4672">
        <v>7.23</v>
      </c>
      <c r="J4672" s="1">
        <f>Smartphone_Usage_And_Addiction_Analysis_7500_Rows[[#This Row],[social_media_hours]]+Smartphone_Usage_And_Addiction_Analysis_7500_Rows[[#This Row],[gaming_hours]]</f>
        <v>8.1999999999999993</v>
      </c>
      <c r="K4672" s="1">
        <f>Smartphone_Usage_And_Addiction_Analysis_7500_Rows[[#This Row],[sleep_hours]]-Smartphone_Usage_And_Addiction_Analysis_7500_Rows[[#This Row],[total_leisure_hours]]</f>
        <v>-0.96999999999999886</v>
      </c>
      <c r="L4672">
        <v>142</v>
      </c>
      <c r="M4672">
        <v>153</v>
      </c>
      <c r="N4672" s="5">
        <f>Smartphone_Usage_And_Addiction_Analysis_7500_Rows[[#This Row],[app_opens_per_day]]/Smartphone_Usage_And_Addiction_Analysis_7500_Rows[[#This Row],[daily_screen_time_hours]]</f>
        <v>20.211360634081903</v>
      </c>
      <c r="O4672">
        <v>9.81</v>
      </c>
      <c r="P4672" t="s">
        <v>18</v>
      </c>
      <c r="Q4672" t="s">
        <v>19</v>
      </c>
      <c r="R4672" t="s">
        <v>28</v>
      </c>
      <c r="S4672">
        <v>1</v>
      </c>
    </row>
    <row r="4673" spans="1:19" ht="18" customHeight="1" x14ac:dyDescent="0.25">
      <c r="A4673" s="10" t="s">
        <v>6677</v>
      </c>
      <c r="B4673" s="1">
        <v>27</v>
      </c>
      <c r="C4673" s="1" t="str">
        <f t="shared" si="72"/>
        <v>26-40 (Millennials)</v>
      </c>
      <c r="D4673" t="s">
        <v>7582</v>
      </c>
      <c r="E4673">
        <v>5.64</v>
      </c>
      <c r="F4673">
        <v>2.23</v>
      </c>
      <c r="G4673">
        <v>1.28</v>
      </c>
      <c r="H4673">
        <v>4.33</v>
      </c>
      <c r="I4673">
        <v>7.18</v>
      </c>
      <c r="J4673" s="1">
        <f>Smartphone_Usage_And_Addiction_Analysis_7500_Rows[[#This Row],[social_media_hours]]+Smartphone_Usage_And_Addiction_Analysis_7500_Rows[[#This Row],[gaming_hours]]</f>
        <v>3.51</v>
      </c>
      <c r="K4673" s="1">
        <f>Smartphone_Usage_And_Addiction_Analysis_7500_Rows[[#This Row],[sleep_hours]]-Smartphone_Usage_And_Addiction_Analysis_7500_Rows[[#This Row],[total_leisure_hours]]</f>
        <v>3.67</v>
      </c>
      <c r="L4673">
        <v>147</v>
      </c>
      <c r="M4673">
        <v>142</v>
      </c>
      <c r="N4673" s="5">
        <f>Smartphone_Usage_And_Addiction_Analysis_7500_Rows[[#This Row],[app_opens_per_day]]/Smartphone_Usage_And_Addiction_Analysis_7500_Rows[[#This Row],[daily_screen_time_hours]]</f>
        <v>25.177304964539008</v>
      </c>
      <c r="O4673">
        <v>6.61</v>
      </c>
      <c r="P4673" t="s">
        <v>18</v>
      </c>
      <c r="Q4673" t="s">
        <v>23</v>
      </c>
      <c r="R4673" t="s">
        <v>20</v>
      </c>
      <c r="S4673">
        <v>0</v>
      </c>
    </row>
    <row r="4674" spans="1:19" ht="18" customHeight="1" x14ac:dyDescent="0.25">
      <c r="A4674" s="10" t="s">
        <v>6678</v>
      </c>
      <c r="B4674" s="1">
        <v>24</v>
      </c>
      <c r="C4674" s="1" t="str">
        <f t="shared" ref="C4674:C4737" si="73">IF(B4674&lt;=25, "18-25 (Gen Z)", IF(B4674&lt;=40, "26-40 (Millennials)"))</f>
        <v>18-25 (Gen Z)</v>
      </c>
      <c r="D4674" t="s">
        <v>7582</v>
      </c>
      <c r="E4674">
        <v>3.8</v>
      </c>
      <c r="F4674">
        <v>4.0599999999999996</v>
      </c>
      <c r="G4674">
        <v>2.1</v>
      </c>
      <c r="H4674">
        <v>2.67</v>
      </c>
      <c r="I4674">
        <v>6.29</v>
      </c>
      <c r="J4674" s="1">
        <f>Smartphone_Usage_And_Addiction_Analysis_7500_Rows[[#This Row],[social_media_hours]]+Smartphone_Usage_And_Addiction_Analysis_7500_Rows[[#This Row],[gaming_hours]]</f>
        <v>6.16</v>
      </c>
      <c r="K4674" s="1">
        <f>Smartphone_Usage_And_Addiction_Analysis_7500_Rows[[#This Row],[sleep_hours]]-Smartphone_Usage_And_Addiction_Analysis_7500_Rows[[#This Row],[total_leisure_hours]]</f>
        <v>0.12999999999999989</v>
      </c>
      <c r="L4674">
        <v>127</v>
      </c>
      <c r="M4674">
        <v>117</v>
      </c>
      <c r="N4674" s="5">
        <f>Smartphone_Usage_And_Addiction_Analysis_7500_Rows[[#This Row],[app_opens_per_day]]/Smartphone_Usage_And_Addiction_Analysis_7500_Rows[[#This Row],[daily_screen_time_hours]]</f>
        <v>30.789473684210527</v>
      </c>
      <c r="O4674">
        <v>4.87</v>
      </c>
      <c r="P4674" t="s">
        <v>18</v>
      </c>
      <c r="Q4674" t="s">
        <v>19</v>
      </c>
      <c r="R4674" t="s">
        <v>28</v>
      </c>
      <c r="S4674">
        <v>1</v>
      </c>
    </row>
    <row r="4675" spans="1:19" ht="18" customHeight="1" x14ac:dyDescent="0.25">
      <c r="A4675" s="10" t="s">
        <v>3117</v>
      </c>
      <c r="B4675" s="1">
        <v>20</v>
      </c>
      <c r="C4675" t="str">
        <f t="shared" si="73"/>
        <v>18-25 (Gen Z)</v>
      </c>
      <c r="D4675" s="1" t="s">
        <v>17</v>
      </c>
      <c r="E4675" s="1">
        <v>3.88</v>
      </c>
      <c r="F4675" s="1">
        <v>1.93</v>
      </c>
      <c r="G4675" s="1">
        <v>0.45</v>
      </c>
      <c r="H4675" s="1">
        <v>3.31</v>
      </c>
      <c r="I4675" s="1">
        <v>5.83</v>
      </c>
      <c r="J4675" s="1">
        <f>Smartphone_Usage_And_Addiction_Analysis_7500_Rows[[#This Row],[social_media_hours]]+Smartphone_Usage_And_Addiction_Analysis_7500_Rows[[#This Row],[gaming_hours]]</f>
        <v>2.38</v>
      </c>
      <c r="K4675" s="1">
        <f>Smartphone_Usage_And_Addiction_Analysis_7500_Rows[[#This Row],[sleep_hours]]-Smartphone_Usage_And_Addiction_Analysis_7500_Rows[[#This Row],[total_leisure_hours]]</f>
        <v>3.45</v>
      </c>
      <c r="L4675" s="1">
        <v>223</v>
      </c>
      <c r="M4675" s="1">
        <v>133</v>
      </c>
      <c r="N4675" s="5">
        <f>Smartphone_Usage_And_Addiction_Analysis_7500_Rows[[#This Row],[app_opens_per_day]]/Smartphone_Usage_And_Addiction_Analysis_7500_Rows[[#This Row],[daily_screen_time_hours]]</f>
        <v>34.27835051546392</v>
      </c>
      <c r="O4675" s="1">
        <v>5.52</v>
      </c>
      <c r="P4675" s="1" t="s">
        <v>18</v>
      </c>
      <c r="Q4675" s="1" t="s">
        <v>23</v>
      </c>
      <c r="R4675" s="1" t="s">
        <v>20</v>
      </c>
      <c r="S4675" s="1">
        <v>0</v>
      </c>
    </row>
    <row r="4676" spans="1:19" ht="18" customHeight="1" x14ac:dyDescent="0.25">
      <c r="A4676" s="10" t="s">
        <v>6679</v>
      </c>
      <c r="B4676" s="1">
        <v>26</v>
      </c>
      <c r="C4676" s="1" t="str">
        <f t="shared" si="73"/>
        <v>26-40 (Millennials)</v>
      </c>
      <c r="D4676" t="s">
        <v>7582</v>
      </c>
      <c r="E4676">
        <v>10.95</v>
      </c>
      <c r="F4676">
        <v>5.69</v>
      </c>
      <c r="G4676">
        <v>1.71</v>
      </c>
      <c r="H4676">
        <v>4.04</v>
      </c>
      <c r="I4676">
        <v>8.94</v>
      </c>
      <c r="J4676" s="1">
        <f>Smartphone_Usage_And_Addiction_Analysis_7500_Rows[[#This Row],[social_media_hours]]+Smartphone_Usage_And_Addiction_Analysis_7500_Rows[[#This Row],[gaming_hours]]</f>
        <v>7.4</v>
      </c>
      <c r="K4676" s="1">
        <f>Smartphone_Usage_And_Addiction_Analysis_7500_Rows[[#This Row],[sleep_hours]]-Smartphone_Usage_And_Addiction_Analysis_7500_Rows[[#This Row],[total_leisure_hours]]</f>
        <v>1.5399999999999991</v>
      </c>
      <c r="L4676">
        <v>121</v>
      </c>
      <c r="M4676">
        <v>105</v>
      </c>
      <c r="N4676" s="5">
        <f>Smartphone_Usage_And_Addiction_Analysis_7500_Rows[[#This Row],[app_opens_per_day]]/Smartphone_Usage_And_Addiction_Analysis_7500_Rows[[#This Row],[daily_screen_time_hours]]</f>
        <v>9.589041095890412</v>
      </c>
      <c r="O4676">
        <v>11.69</v>
      </c>
      <c r="P4676" t="s">
        <v>22</v>
      </c>
      <c r="Q4676" t="s">
        <v>23</v>
      </c>
      <c r="R4676" t="s">
        <v>24</v>
      </c>
      <c r="S4676">
        <v>1</v>
      </c>
    </row>
    <row r="4677" spans="1:19" ht="18" customHeight="1" x14ac:dyDescent="0.25">
      <c r="A4677" s="10" t="s">
        <v>6680</v>
      </c>
      <c r="B4677" s="1">
        <v>26</v>
      </c>
      <c r="C4677" s="1" t="str">
        <f t="shared" si="73"/>
        <v>26-40 (Millennials)</v>
      </c>
      <c r="D4677" t="s">
        <v>7582</v>
      </c>
      <c r="E4677">
        <v>11.79</v>
      </c>
      <c r="F4677">
        <v>5.4</v>
      </c>
      <c r="G4677">
        <v>1.83</v>
      </c>
      <c r="H4677">
        <v>4.92</v>
      </c>
      <c r="I4677">
        <v>6.07</v>
      </c>
      <c r="J4677" s="1">
        <f>Smartphone_Usage_And_Addiction_Analysis_7500_Rows[[#This Row],[social_media_hours]]+Smartphone_Usage_And_Addiction_Analysis_7500_Rows[[#This Row],[gaming_hours]]</f>
        <v>7.23</v>
      </c>
      <c r="K4677" s="1">
        <f>Smartphone_Usage_And_Addiction_Analysis_7500_Rows[[#This Row],[sleep_hours]]-Smartphone_Usage_And_Addiction_Analysis_7500_Rows[[#This Row],[total_leisure_hours]]</f>
        <v>-1.1600000000000001</v>
      </c>
      <c r="L4677">
        <v>71</v>
      </c>
      <c r="M4677">
        <v>146</v>
      </c>
      <c r="N4677" s="5">
        <f>Smartphone_Usage_And_Addiction_Analysis_7500_Rows[[#This Row],[app_opens_per_day]]/Smartphone_Usage_And_Addiction_Analysis_7500_Rows[[#This Row],[daily_screen_time_hours]]</f>
        <v>12.383375742154369</v>
      </c>
      <c r="O4677">
        <v>12.91</v>
      </c>
      <c r="P4677" t="s">
        <v>18</v>
      </c>
      <c r="Q4677" t="s">
        <v>23</v>
      </c>
      <c r="R4677" t="s">
        <v>28</v>
      </c>
      <c r="S4677">
        <v>1</v>
      </c>
    </row>
    <row r="4678" spans="1:19" ht="18" customHeight="1" x14ac:dyDescent="0.25">
      <c r="A4678" s="10" t="s">
        <v>6681</v>
      </c>
      <c r="B4678" s="1">
        <v>24</v>
      </c>
      <c r="C4678" s="1" t="str">
        <f t="shared" si="73"/>
        <v>18-25 (Gen Z)</v>
      </c>
      <c r="D4678" t="s">
        <v>7582</v>
      </c>
      <c r="E4678">
        <v>4.99</v>
      </c>
      <c r="F4678">
        <v>4.17</v>
      </c>
      <c r="G4678">
        <v>1.3</v>
      </c>
      <c r="H4678">
        <v>5.15</v>
      </c>
      <c r="I4678">
        <v>4.99</v>
      </c>
      <c r="J4678" s="1">
        <f>Smartphone_Usage_And_Addiction_Analysis_7500_Rows[[#This Row],[social_media_hours]]+Smartphone_Usage_And_Addiction_Analysis_7500_Rows[[#This Row],[gaming_hours]]</f>
        <v>5.47</v>
      </c>
      <c r="K4678" s="1">
        <f>Smartphone_Usage_And_Addiction_Analysis_7500_Rows[[#This Row],[sleep_hours]]-Smartphone_Usage_And_Addiction_Analysis_7500_Rows[[#This Row],[total_leisure_hours]]</f>
        <v>-0.47999999999999954</v>
      </c>
      <c r="L4678">
        <v>197</v>
      </c>
      <c r="M4678">
        <v>151</v>
      </c>
      <c r="N4678" s="5">
        <f>Smartphone_Usage_And_Addiction_Analysis_7500_Rows[[#This Row],[app_opens_per_day]]/Smartphone_Usage_And_Addiction_Analysis_7500_Rows[[#This Row],[daily_screen_time_hours]]</f>
        <v>30.260521042084168</v>
      </c>
      <c r="O4678">
        <v>5.87</v>
      </c>
      <c r="P4678" t="s">
        <v>32</v>
      </c>
      <c r="Q4678" t="s">
        <v>19</v>
      </c>
      <c r="R4678" t="s">
        <v>28</v>
      </c>
      <c r="S4678">
        <v>1</v>
      </c>
    </row>
    <row r="4679" spans="1:19" ht="18" customHeight="1" x14ac:dyDescent="0.25">
      <c r="A4679" s="10" t="s">
        <v>3118</v>
      </c>
      <c r="B4679" s="1">
        <v>27</v>
      </c>
      <c r="C4679" t="str">
        <f t="shared" si="73"/>
        <v>26-40 (Millennials)</v>
      </c>
      <c r="D4679" s="1" t="s">
        <v>30</v>
      </c>
      <c r="E4679" s="1">
        <v>7.38</v>
      </c>
      <c r="F4679" s="1">
        <v>0.7</v>
      </c>
      <c r="G4679" s="1">
        <v>2.27</v>
      </c>
      <c r="H4679" s="1">
        <v>2.96</v>
      </c>
      <c r="I4679" s="1">
        <v>8.91</v>
      </c>
      <c r="J4679" s="1">
        <f>Smartphone_Usage_And_Addiction_Analysis_7500_Rows[[#This Row],[social_media_hours]]+Smartphone_Usage_And_Addiction_Analysis_7500_Rows[[#This Row],[gaming_hours]]</f>
        <v>2.9699999999999998</v>
      </c>
      <c r="K4679" s="1">
        <f>Smartphone_Usage_And_Addiction_Analysis_7500_Rows[[#This Row],[sleep_hours]]-Smartphone_Usage_And_Addiction_Analysis_7500_Rows[[#This Row],[total_leisure_hours]]</f>
        <v>5.94</v>
      </c>
      <c r="L4679" s="1">
        <v>229</v>
      </c>
      <c r="M4679" s="1">
        <v>108</v>
      </c>
      <c r="N4679" s="5">
        <f>Smartphone_Usage_And_Addiction_Analysis_7500_Rows[[#This Row],[app_opens_per_day]]/Smartphone_Usage_And_Addiction_Analysis_7500_Rows[[#This Row],[daily_screen_time_hours]]</f>
        <v>14.634146341463415</v>
      </c>
      <c r="O4679" s="1">
        <v>9.5500000000000007</v>
      </c>
      <c r="P4679" s="1" t="s">
        <v>18</v>
      </c>
      <c r="Q4679" s="1" t="s">
        <v>19</v>
      </c>
      <c r="R4679" s="1" t="s">
        <v>51</v>
      </c>
      <c r="S4679" s="1">
        <v>0</v>
      </c>
    </row>
    <row r="4680" spans="1:19" ht="18" customHeight="1" x14ac:dyDescent="0.25">
      <c r="A4680" s="10" t="s">
        <v>3119</v>
      </c>
      <c r="B4680" s="1">
        <v>35</v>
      </c>
      <c r="C4680" t="str">
        <f t="shared" si="73"/>
        <v>26-40 (Millennials)</v>
      </c>
      <c r="D4680" s="1" t="s">
        <v>30</v>
      </c>
      <c r="E4680" s="1">
        <v>9.15</v>
      </c>
      <c r="F4680" s="1">
        <v>1.77</v>
      </c>
      <c r="G4680" s="1">
        <v>3.69</v>
      </c>
      <c r="H4680" s="1">
        <v>1.92</v>
      </c>
      <c r="I4680" s="1">
        <v>5.91</v>
      </c>
      <c r="J4680" s="1">
        <f>Smartphone_Usage_And_Addiction_Analysis_7500_Rows[[#This Row],[social_media_hours]]+Smartphone_Usage_And_Addiction_Analysis_7500_Rows[[#This Row],[gaming_hours]]</f>
        <v>5.46</v>
      </c>
      <c r="K4680" s="1">
        <f>Smartphone_Usage_And_Addiction_Analysis_7500_Rows[[#This Row],[sleep_hours]]-Smartphone_Usage_And_Addiction_Analysis_7500_Rows[[#This Row],[total_leisure_hours]]</f>
        <v>0.45000000000000018</v>
      </c>
      <c r="L4680" s="1">
        <v>144</v>
      </c>
      <c r="M4680" s="1">
        <v>163</v>
      </c>
      <c r="N4680" s="5">
        <f>Smartphone_Usage_And_Addiction_Analysis_7500_Rows[[#This Row],[app_opens_per_day]]/Smartphone_Usage_And_Addiction_Analysis_7500_Rows[[#This Row],[daily_screen_time_hours]]</f>
        <v>17.814207650273222</v>
      </c>
      <c r="O4680" s="1">
        <v>11.76</v>
      </c>
      <c r="P4680" s="1" t="s">
        <v>32</v>
      </c>
      <c r="Q4680" s="1" t="s">
        <v>19</v>
      </c>
      <c r="R4680" s="1" t="s">
        <v>28</v>
      </c>
      <c r="S4680" s="1">
        <v>1</v>
      </c>
    </row>
    <row r="4681" spans="1:19" ht="18" customHeight="1" x14ac:dyDescent="0.25">
      <c r="A4681" s="10" t="s">
        <v>6682</v>
      </c>
      <c r="B4681" s="1">
        <v>23</v>
      </c>
      <c r="C4681" s="1" t="str">
        <f t="shared" si="73"/>
        <v>18-25 (Gen Z)</v>
      </c>
      <c r="D4681" t="s">
        <v>7582</v>
      </c>
      <c r="E4681">
        <v>10.63</v>
      </c>
      <c r="F4681">
        <v>1.06</v>
      </c>
      <c r="G4681">
        <v>1.1499999999999999</v>
      </c>
      <c r="H4681">
        <v>3.77</v>
      </c>
      <c r="I4681">
        <v>8.67</v>
      </c>
      <c r="J4681" s="1">
        <f>Smartphone_Usage_And_Addiction_Analysis_7500_Rows[[#This Row],[social_media_hours]]+Smartphone_Usage_And_Addiction_Analysis_7500_Rows[[#This Row],[gaming_hours]]</f>
        <v>2.21</v>
      </c>
      <c r="K4681" s="1">
        <f>Smartphone_Usage_And_Addiction_Analysis_7500_Rows[[#This Row],[sleep_hours]]-Smartphone_Usage_And_Addiction_Analysis_7500_Rows[[#This Row],[total_leisure_hours]]</f>
        <v>6.46</v>
      </c>
      <c r="L4681">
        <v>74</v>
      </c>
      <c r="M4681">
        <v>101</v>
      </c>
      <c r="N4681" s="5">
        <f>Smartphone_Usage_And_Addiction_Analysis_7500_Rows[[#This Row],[app_opens_per_day]]/Smartphone_Usage_And_Addiction_Analysis_7500_Rows[[#This Row],[daily_screen_time_hours]]</f>
        <v>9.5014111006585136</v>
      </c>
      <c r="O4681">
        <v>12.73</v>
      </c>
      <c r="P4681" t="s">
        <v>32</v>
      </c>
      <c r="Q4681" t="s">
        <v>19</v>
      </c>
      <c r="R4681" t="s">
        <v>28</v>
      </c>
      <c r="S4681">
        <v>1</v>
      </c>
    </row>
    <row r="4682" spans="1:19" ht="18" customHeight="1" x14ac:dyDescent="0.25">
      <c r="A4682" s="10" t="s">
        <v>6683</v>
      </c>
      <c r="B4682" s="1">
        <v>25</v>
      </c>
      <c r="C4682" s="1" t="str">
        <f t="shared" si="73"/>
        <v>18-25 (Gen Z)</v>
      </c>
      <c r="D4682" t="s">
        <v>7582</v>
      </c>
      <c r="E4682">
        <v>3.76</v>
      </c>
      <c r="F4682">
        <v>4.53</v>
      </c>
      <c r="G4682">
        <v>2.81</v>
      </c>
      <c r="H4682">
        <v>4.29</v>
      </c>
      <c r="I4682">
        <v>6.82</v>
      </c>
      <c r="J4682" s="1">
        <f>Smartphone_Usage_And_Addiction_Analysis_7500_Rows[[#This Row],[social_media_hours]]+Smartphone_Usage_And_Addiction_Analysis_7500_Rows[[#This Row],[gaming_hours]]</f>
        <v>7.34</v>
      </c>
      <c r="K4682" s="1">
        <f>Smartphone_Usage_And_Addiction_Analysis_7500_Rows[[#This Row],[sleep_hours]]-Smartphone_Usage_And_Addiction_Analysis_7500_Rows[[#This Row],[total_leisure_hours]]</f>
        <v>-0.51999999999999957</v>
      </c>
      <c r="L4682">
        <v>134</v>
      </c>
      <c r="M4682">
        <v>82</v>
      </c>
      <c r="N4682" s="5">
        <f>Smartphone_Usage_And_Addiction_Analysis_7500_Rows[[#This Row],[app_opens_per_day]]/Smartphone_Usage_And_Addiction_Analysis_7500_Rows[[#This Row],[daily_screen_time_hours]]</f>
        <v>21.808510638297875</v>
      </c>
      <c r="O4682">
        <v>6.47</v>
      </c>
      <c r="P4682" t="s">
        <v>18</v>
      </c>
      <c r="Q4682" t="s">
        <v>23</v>
      </c>
      <c r="R4682" t="s">
        <v>24</v>
      </c>
      <c r="S4682">
        <v>1</v>
      </c>
    </row>
    <row r="4683" spans="1:19" ht="18" customHeight="1" x14ac:dyDescent="0.25">
      <c r="A4683" s="10" t="s">
        <v>6684</v>
      </c>
      <c r="B4683" s="1">
        <v>32</v>
      </c>
      <c r="C4683" s="1" t="str">
        <f t="shared" si="73"/>
        <v>26-40 (Millennials)</v>
      </c>
      <c r="D4683" t="s">
        <v>7582</v>
      </c>
      <c r="E4683">
        <v>4.79</v>
      </c>
      <c r="F4683">
        <v>0.52</v>
      </c>
      <c r="G4683">
        <v>0.25</v>
      </c>
      <c r="H4683">
        <v>0.98</v>
      </c>
      <c r="I4683">
        <v>4.9400000000000004</v>
      </c>
      <c r="J4683" s="1">
        <f>Smartphone_Usage_And_Addiction_Analysis_7500_Rows[[#This Row],[social_media_hours]]+Smartphone_Usage_And_Addiction_Analysis_7500_Rows[[#This Row],[gaming_hours]]</f>
        <v>0.77</v>
      </c>
      <c r="K4683" s="1">
        <f>Smartphone_Usage_And_Addiction_Analysis_7500_Rows[[#This Row],[sleep_hours]]-Smartphone_Usage_And_Addiction_Analysis_7500_Rows[[#This Row],[total_leisure_hours]]</f>
        <v>4.17</v>
      </c>
      <c r="L4683">
        <v>177</v>
      </c>
      <c r="M4683">
        <v>79</v>
      </c>
      <c r="N4683" s="5">
        <f>Smartphone_Usage_And_Addiction_Analysis_7500_Rows[[#This Row],[app_opens_per_day]]/Smartphone_Usage_And_Addiction_Analysis_7500_Rows[[#This Row],[daily_screen_time_hours]]</f>
        <v>16.492693110647181</v>
      </c>
      <c r="O4683">
        <v>5.92</v>
      </c>
      <c r="P4683" t="s">
        <v>22</v>
      </c>
      <c r="Q4683" t="s">
        <v>19</v>
      </c>
      <c r="R4683" t="s">
        <v>51</v>
      </c>
      <c r="S4683">
        <v>0</v>
      </c>
    </row>
    <row r="4684" spans="1:19" ht="18" customHeight="1" x14ac:dyDescent="0.25">
      <c r="A4684" s="10" t="s">
        <v>3120</v>
      </c>
      <c r="B4684" s="1">
        <v>33</v>
      </c>
      <c r="C4684" t="str">
        <f t="shared" si="73"/>
        <v>26-40 (Millennials)</v>
      </c>
      <c r="D4684" s="1" t="s">
        <v>17</v>
      </c>
      <c r="E4684" s="1">
        <v>11.48</v>
      </c>
      <c r="F4684" s="1">
        <v>4.18</v>
      </c>
      <c r="G4684" s="1">
        <v>2.02</v>
      </c>
      <c r="H4684" s="1">
        <v>4.6900000000000004</v>
      </c>
      <c r="I4684" s="1">
        <v>7.59</v>
      </c>
      <c r="J4684" s="1">
        <f>Smartphone_Usage_And_Addiction_Analysis_7500_Rows[[#This Row],[social_media_hours]]+Smartphone_Usage_And_Addiction_Analysis_7500_Rows[[#This Row],[gaming_hours]]</f>
        <v>6.1999999999999993</v>
      </c>
      <c r="K4684" s="1">
        <f>Smartphone_Usage_And_Addiction_Analysis_7500_Rows[[#This Row],[sleep_hours]]-Smartphone_Usage_And_Addiction_Analysis_7500_Rows[[#This Row],[total_leisure_hours]]</f>
        <v>1.3900000000000006</v>
      </c>
      <c r="L4684" s="1">
        <v>202</v>
      </c>
      <c r="M4684" s="1">
        <v>44</v>
      </c>
      <c r="N4684" s="5">
        <f>Smartphone_Usage_And_Addiction_Analysis_7500_Rows[[#This Row],[app_opens_per_day]]/Smartphone_Usage_And_Addiction_Analysis_7500_Rows[[#This Row],[daily_screen_time_hours]]</f>
        <v>3.8327526132404182</v>
      </c>
      <c r="O4684" s="1">
        <v>12.84</v>
      </c>
      <c r="P4684" s="1" t="s">
        <v>32</v>
      </c>
      <c r="Q4684" s="1" t="s">
        <v>23</v>
      </c>
      <c r="R4684" s="1" t="s">
        <v>24</v>
      </c>
      <c r="S4684" s="1">
        <v>1</v>
      </c>
    </row>
    <row r="4685" spans="1:19" ht="18" customHeight="1" x14ac:dyDescent="0.25">
      <c r="A4685" s="10" t="s">
        <v>3121</v>
      </c>
      <c r="B4685" s="1">
        <v>29</v>
      </c>
      <c r="C4685" t="str">
        <f t="shared" si="73"/>
        <v>26-40 (Millennials)</v>
      </c>
      <c r="D4685" s="1" t="s">
        <v>17</v>
      </c>
      <c r="E4685" s="1">
        <v>9.76</v>
      </c>
      <c r="F4685" s="1">
        <v>0.92</v>
      </c>
      <c r="G4685" s="1">
        <v>0.26</v>
      </c>
      <c r="H4685" s="1">
        <v>4.93</v>
      </c>
      <c r="I4685" s="1">
        <v>7.93</v>
      </c>
      <c r="J4685" s="1">
        <f>Smartphone_Usage_And_Addiction_Analysis_7500_Rows[[#This Row],[social_media_hours]]+Smartphone_Usage_And_Addiction_Analysis_7500_Rows[[#This Row],[gaming_hours]]</f>
        <v>1.1800000000000002</v>
      </c>
      <c r="K4685" s="1">
        <f>Smartphone_Usage_And_Addiction_Analysis_7500_Rows[[#This Row],[sleep_hours]]-Smartphone_Usage_And_Addiction_Analysis_7500_Rows[[#This Row],[total_leisure_hours]]</f>
        <v>6.75</v>
      </c>
      <c r="L4685" s="1">
        <v>169</v>
      </c>
      <c r="M4685" s="1">
        <v>91</v>
      </c>
      <c r="N4685" s="5">
        <f>Smartphone_Usage_And_Addiction_Analysis_7500_Rows[[#This Row],[app_opens_per_day]]/Smartphone_Usage_And_Addiction_Analysis_7500_Rows[[#This Row],[daily_screen_time_hours]]</f>
        <v>9.3237704918032787</v>
      </c>
      <c r="O4685" s="1">
        <v>12.05</v>
      </c>
      <c r="P4685" s="1" t="s">
        <v>32</v>
      </c>
      <c r="Q4685" s="1" t="s">
        <v>23</v>
      </c>
      <c r="R4685" s="1" t="s">
        <v>28</v>
      </c>
      <c r="S4685" s="1">
        <v>1</v>
      </c>
    </row>
    <row r="4686" spans="1:19" ht="18" customHeight="1" x14ac:dyDescent="0.25">
      <c r="A4686" s="10" t="s">
        <v>6685</v>
      </c>
      <c r="B4686" s="1">
        <v>33</v>
      </c>
      <c r="C4686" s="1" t="str">
        <f t="shared" si="73"/>
        <v>26-40 (Millennials)</v>
      </c>
      <c r="D4686" t="s">
        <v>7582</v>
      </c>
      <c r="E4686">
        <v>5.6</v>
      </c>
      <c r="F4686">
        <v>2.65</v>
      </c>
      <c r="G4686">
        <v>1.25</v>
      </c>
      <c r="H4686">
        <v>1.28</v>
      </c>
      <c r="I4686">
        <v>6.5</v>
      </c>
      <c r="J4686" s="1">
        <f>Smartphone_Usage_And_Addiction_Analysis_7500_Rows[[#This Row],[social_media_hours]]+Smartphone_Usage_And_Addiction_Analysis_7500_Rows[[#This Row],[gaming_hours]]</f>
        <v>3.9</v>
      </c>
      <c r="K4686" s="1">
        <f>Smartphone_Usage_And_Addiction_Analysis_7500_Rows[[#This Row],[sleep_hours]]-Smartphone_Usage_And_Addiction_Analysis_7500_Rows[[#This Row],[total_leisure_hours]]</f>
        <v>2.6</v>
      </c>
      <c r="L4686">
        <v>27</v>
      </c>
      <c r="M4686">
        <v>90</v>
      </c>
      <c r="N4686" s="5">
        <f>Smartphone_Usage_And_Addiction_Analysis_7500_Rows[[#This Row],[app_opens_per_day]]/Smartphone_Usage_And_Addiction_Analysis_7500_Rows[[#This Row],[daily_screen_time_hours]]</f>
        <v>16.071428571428573</v>
      </c>
      <c r="O4686">
        <v>6.99</v>
      </c>
      <c r="P4686" t="s">
        <v>22</v>
      </c>
      <c r="Q4686" t="s">
        <v>19</v>
      </c>
      <c r="R4686" t="s">
        <v>51</v>
      </c>
      <c r="S4686">
        <v>0</v>
      </c>
    </row>
    <row r="4687" spans="1:19" ht="18" customHeight="1" x14ac:dyDescent="0.25">
      <c r="A4687" s="10" t="s">
        <v>3122</v>
      </c>
      <c r="B4687" s="1">
        <v>24</v>
      </c>
      <c r="C4687" t="str">
        <f t="shared" si="73"/>
        <v>18-25 (Gen Z)</v>
      </c>
      <c r="D4687" s="1" t="s">
        <v>17</v>
      </c>
      <c r="E4687" s="1">
        <v>8.85</v>
      </c>
      <c r="F4687" s="1">
        <v>0.66</v>
      </c>
      <c r="G4687" s="1">
        <v>0.46</v>
      </c>
      <c r="H4687" s="1">
        <v>4.59</v>
      </c>
      <c r="I4687" s="1">
        <v>6.06</v>
      </c>
      <c r="J4687" s="1">
        <f>Smartphone_Usage_And_Addiction_Analysis_7500_Rows[[#This Row],[social_media_hours]]+Smartphone_Usage_And_Addiction_Analysis_7500_Rows[[#This Row],[gaming_hours]]</f>
        <v>1.1200000000000001</v>
      </c>
      <c r="K4687" s="1">
        <f>Smartphone_Usage_And_Addiction_Analysis_7500_Rows[[#This Row],[sleep_hours]]-Smartphone_Usage_And_Addiction_Analysis_7500_Rows[[#This Row],[total_leisure_hours]]</f>
        <v>4.9399999999999995</v>
      </c>
      <c r="L4687" s="1">
        <v>194</v>
      </c>
      <c r="M4687" s="1">
        <v>85</v>
      </c>
      <c r="N4687" s="5">
        <f>Smartphone_Usage_And_Addiction_Analysis_7500_Rows[[#This Row],[app_opens_per_day]]/Smartphone_Usage_And_Addiction_Analysis_7500_Rows[[#This Row],[daily_screen_time_hours]]</f>
        <v>9.6045197740112993</v>
      </c>
      <c r="O4687" s="1">
        <v>9.91</v>
      </c>
      <c r="P4687" s="1" t="s">
        <v>22</v>
      </c>
      <c r="Q4687" s="1" t="s">
        <v>19</v>
      </c>
      <c r="R4687" s="1" t="s">
        <v>28</v>
      </c>
      <c r="S4687" s="1">
        <v>1</v>
      </c>
    </row>
    <row r="4688" spans="1:19" ht="18" customHeight="1" x14ac:dyDescent="0.25">
      <c r="A4688" s="10" t="s">
        <v>3123</v>
      </c>
      <c r="B4688" s="1">
        <v>27</v>
      </c>
      <c r="C4688" t="str">
        <f t="shared" si="73"/>
        <v>26-40 (Millennials)</v>
      </c>
      <c r="D4688" s="1" t="s">
        <v>17</v>
      </c>
      <c r="E4688" s="1">
        <v>8.81</v>
      </c>
      <c r="F4688" s="1">
        <v>3.7</v>
      </c>
      <c r="G4688" s="1">
        <v>0.72</v>
      </c>
      <c r="H4688" s="1">
        <v>2.71</v>
      </c>
      <c r="I4688" s="1">
        <v>8.25</v>
      </c>
      <c r="J4688" s="1">
        <f>Smartphone_Usage_And_Addiction_Analysis_7500_Rows[[#This Row],[social_media_hours]]+Smartphone_Usage_And_Addiction_Analysis_7500_Rows[[#This Row],[gaming_hours]]</f>
        <v>4.42</v>
      </c>
      <c r="K4688" s="1">
        <f>Smartphone_Usage_And_Addiction_Analysis_7500_Rows[[#This Row],[sleep_hours]]-Smartphone_Usage_And_Addiction_Analysis_7500_Rows[[#This Row],[total_leisure_hours]]</f>
        <v>3.83</v>
      </c>
      <c r="L4688" s="1">
        <v>50</v>
      </c>
      <c r="M4688" s="1">
        <v>53</v>
      </c>
      <c r="N4688" s="5">
        <f>Smartphone_Usage_And_Addiction_Analysis_7500_Rows[[#This Row],[app_opens_per_day]]/Smartphone_Usage_And_Addiction_Analysis_7500_Rows[[#This Row],[daily_screen_time_hours]]</f>
        <v>6.0158910329171391</v>
      </c>
      <c r="O4688" s="1">
        <v>10.67</v>
      </c>
      <c r="P4688" s="1" t="s">
        <v>18</v>
      </c>
      <c r="Q4688" s="1" t="s">
        <v>23</v>
      </c>
      <c r="R4688" s="1" t="s">
        <v>24</v>
      </c>
      <c r="S4688" s="1">
        <v>1</v>
      </c>
    </row>
    <row r="4689" spans="1:19" ht="18" customHeight="1" x14ac:dyDescent="0.25">
      <c r="A4689" s="10" t="s">
        <v>6686</v>
      </c>
      <c r="B4689" s="1">
        <v>30</v>
      </c>
      <c r="C4689" s="1" t="str">
        <f t="shared" si="73"/>
        <v>26-40 (Millennials)</v>
      </c>
      <c r="D4689" t="s">
        <v>7582</v>
      </c>
      <c r="E4689">
        <v>9.9700000000000006</v>
      </c>
      <c r="F4689">
        <v>1.75</v>
      </c>
      <c r="G4689">
        <v>2.61</v>
      </c>
      <c r="H4689">
        <v>0.79</v>
      </c>
      <c r="I4689">
        <v>4.82</v>
      </c>
      <c r="J4689" s="1">
        <f>Smartphone_Usage_And_Addiction_Analysis_7500_Rows[[#This Row],[social_media_hours]]+Smartphone_Usage_And_Addiction_Analysis_7500_Rows[[#This Row],[gaming_hours]]</f>
        <v>4.3599999999999994</v>
      </c>
      <c r="K4689" s="1">
        <f>Smartphone_Usage_And_Addiction_Analysis_7500_Rows[[#This Row],[sleep_hours]]-Smartphone_Usage_And_Addiction_Analysis_7500_Rows[[#This Row],[total_leisure_hours]]</f>
        <v>0.46000000000000085</v>
      </c>
      <c r="L4689">
        <v>161</v>
      </c>
      <c r="M4689">
        <v>126</v>
      </c>
      <c r="N4689" s="5">
        <f>Smartphone_Usage_And_Addiction_Analysis_7500_Rows[[#This Row],[app_opens_per_day]]/Smartphone_Usage_And_Addiction_Analysis_7500_Rows[[#This Row],[daily_screen_time_hours]]</f>
        <v>12.63791374122367</v>
      </c>
      <c r="O4689">
        <v>11.56</v>
      </c>
      <c r="P4689" t="s">
        <v>22</v>
      </c>
      <c r="Q4689" t="s">
        <v>23</v>
      </c>
      <c r="R4689" t="s">
        <v>28</v>
      </c>
      <c r="S4689">
        <v>1</v>
      </c>
    </row>
    <row r="4690" spans="1:19" ht="18" customHeight="1" x14ac:dyDescent="0.25">
      <c r="A4690" s="10" t="s">
        <v>3124</v>
      </c>
      <c r="B4690" s="1">
        <v>29</v>
      </c>
      <c r="C4690" t="str">
        <f t="shared" si="73"/>
        <v>26-40 (Millennials)</v>
      </c>
      <c r="D4690" s="1" t="s">
        <v>30</v>
      </c>
      <c r="E4690" s="1">
        <v>10.43</v>
      </c>
      <c r="F4690" s="1">
        <v>2.97</v>
      </c>
      <c r="G4690" s="1">
        <v>7.0000000000000007E-2</v>
      </c>
      <c r="H4690" s="1">
        <v>1.67</v>
      </c>
      <c r="I4690" s="1">
        <v>5.75</v>
      </c>
      <c r="J4690" s="1">
        <f>Smartphone_Usage_And_Addiction_Analysis_7500_Rows[[#This Row],[social_media_hours]]+Smartphone_Usage_And_Addiction_Analysis_7500_Rows[[#This Row],[gaming_hours]]</f>
        <v>3.04</v>
      </c>
      <c r="K4690" s="1">
        <f>Smartphone_Usage_And_Addiction_Analysis_7500_Rows[[#This Row],[sleep_hours]]-Smartphone_Usage_And_Addiction_Analysis_7500_Rows[[#This Row],[total_leisure_hours]]</f>
        <v>2.71</v>
      </c>
      <c r="L4690" s="1">
        <v>31</v>
      </c>
      <c r="M4690" s="1">
        <v>114</v>
      </c>
      <c r="N4690" s="5">
        <f>Smartphone_Usage_And_Addiction_Analysis_7500_Rows[[#This Row],[app_opens_per_day]]/Smartphone_Usage_And_Addiction_Analysis_7500_Rows[[#This Row],[daily_screen_time_hours]]</f>
        <v>10.930009587727708</v>
      </c>
      <c r="O4690" s="1">
        <v>11.61</v>
      </c>
      <c r="P4690" s="1" t="s">
        <v>32</v>
      </c>
      <c r="Q4690" s="1" t="s">
        <v>19</v>
      </c>
      <c r="R4690" s="1" t="s">
        <v>28</v>
      </c>
      <c r="S4690" s="1">
        <v>1</v>
      </c>
    </row>
    <row r="4691" spans="1:19" ht="18" customHeight="1" x14ac:dyDescent="0.25">
      <c r="A4691" s="10" t="s">
        <v>3125</v>
      </c>
      <c r="B4691" s="1">
        <v>34</v>
      </c>
      <c r="C4691" t="str">
        <f t="shared" si="73"/>
        <v>26-40 (Millennials)</v>
      </c>
      <c r="D4691" s="1" t="s">
        <v>17</v>
      </c>
      <c r="E4691" s="1">
        <v>5.52</v>
      </c>
      <c r="F4691" s="1">
        <v>3.43</v>
      </c>
      <c r="G4691" s="1">
        <v>3.64</v>
      </c>
      <c r="H4691" s="1">
        <v>2.69</v>
      </c>
      <c r="I4691" s="1">
        <v>7.3</v>
      </c>
      <c r="J4691" s="1">
        <f>Smartphone_Usage_And_Addiction_Analysis_7500_Rows[[#This Row],[social_media_hours]]+Smartphone_Usage_And_Addiction_Analysis_7500_Rows[[#This Row],[gaming_hours]]</f>
        <v>7.07</v>
      </c>
      <c r="K4691" s="1">
        <f>Smartphone_Usage_And_Addiction_Analysis_7500_Rows[[#This Row],[sleep_hours]]-Smartphone_Usage_And_Addiction_Analysis_7500_Rows[[#This Row],[total_leisure_hours]]</f>
        <v>0.22999999999999954</v>
      </c>
      <c r="L4691" s="1">
        <v>40</v>
      </c>
      <c r="M4691" s="1">
        <v>152</v>
      </c>
      <c r="N4691" s="5">
        <f>Smartphone_Usage_And_Addiction_Analysis_7500_Rows[[#This Row],[app_opens_per_day]]/Smartphone_Usage_And_Addiction_Analysis_7500_Rows[[#This Row],[daily_screen_time_hours]]</f>
        <v>27.536231884057973</v>
      </c>
      <c r="O4691" s="1">
        <v>7.82</v>
      </c>
      <c r="P4691" s="1" t="s">
        <v>18</v>
      </c>
      <c r="Q4691" s="1" t="s">
        <v>23</v>
      </c>
      <c r="R4691" s="1" t="s">
        <v>51</v>
      </c>
      <c r="S4691" s="1">
        <v>0</v>
      </c>
    </row>
    <row r="4692" spans="1:19" ht="18" customHeight="1" x14ac:dyDescent="0.25">
      <c r="A4692" s="10" t="s">
        <v>3126</v>
      </c>
      <c r="B4692" s="1">
        <v>23</v>
      </c>
      <c r="C4692" t="str">
        <f t="shared" si="73"/>
        <v>18-25 (Gen Z)</v>
      </c>
      <c r="D4692" s="1" t="s">
        <v>30</v>
      </c>
      <c r="E4692" s="1">
        <v>3.72</v>
      </c>
      <c r="F4692" s="1">
        <v>1.81</v>
      </c>
      <c r="G4692" s="1">
        <v>2.2799999999999998</v>
      </c>
      <c r="H4692" s="1">
        <v>0.69</v>
      </c>
      <c r="I4692" s="1">
        <v>7.21</v>
      </c>
      <c r="J4692" s="1">
        <f>Smartphone_Usage_And_Addiction_Analysis_7500_Rows[[#This Row],[social_media_hours]]+Smartphone_Usage_And_Addiction_Analysis_7500_Rows[[#This Row],[gaming_hours]]</f>
        <v>4.09</v>
      </c>
      <c r="K4692" s="1">
        <f>Smartphone_Usage_And_Addiction_Analysis_7500_Rows[[#This Row],[sleep_hours]]-Smartphone_Usage_And_Addiction_Analysis_7500_Rows[[#This Row],[total_leisure_hours]]</f>
        <v>3.12</v>
      </c>
      <c r="L4692" s="1">
        <v>184</v>
      </c>
      <c r="M4692" s="1">
        <v>67</v>
      </c>
      <c r="N4692" s="5">
        <f>Smartphone_Usage_And_Addiction_Analysis_7500_Rows[[#This Row],[app_opens_per_day]]/Smartphone_Usage_And_Addiction_Analysis_7500_Rows[[#This Row],[daily_screen_time_hours]]</f>
        <v>18.01075268817204</v>
      </c>
      <c r="O4692" s="1">
        <v>6.11</v>
      </c>
      <c r="P4692" s="1" t="s">
        <v>22</v>
      </c>
      <c r="Q4692" s="1" t="s">
        <v>23</v>
      </c>
      <c r="R4692" s="1" t="s">
        <v>20</v>
      </c>
      <c r="S4692" s="1">
        <v>0</v>
      </c>
    </row>
    <row r="4693" spans="1:19" ht="18" customHeight="1" x14ac:dyDescent="0.25">
      <c r="A4693" s="10" t="s">
        <v>6687</v>
      </c>
      <c r="B4693" s="1">
        <v>22</v>
      </c>
      <c r="C4693" s="1" t="str">
        <f t="shared" si="73"/>
        <v>18-25 (Gen Z)</v>
      </c>
      <c r="D4693" t="s">
        <v>7582</v>
      </c>
      <c r="E4693">
        <v>5.03</v>
      </c>
      <c r="F4693">
        <v>1.27</v>
      </c>
      <c r="G4693">
        <v>1.08</v>
      </c>
      <c r="H4693">
        <v>5.8</v>
      </c>
      <c r="I4693">
        <v>5.44</v>
      </c>
      <c r="J4693" s="1">
        <f>Smartphone_Usage_And_Addiction_Analysis_7500_Rows[[#This Row],[social_media_hours]]+Smartphone_Usage_And_Addiction_Analysis_7500_Rows[[#This Row],[gaming_hours]]</f>
        <v>2.35</v>
      </c>
      <c r="K4693" s="1">
        <f>Smartphone_Usage_And_Addiction_Analysis_7500_Rows[[#This Row],[sleep_hours]]-Smartphone_Usage_And_Addiction_Analysis_7500_Rows[[#This Row],[total_leisure_hours]]</f>
        <v>3.0900000000000003</v>
      </c>
      <c r="L4693">
        <v>42</v>
      </c>
      <c r="M4693">
        <v>43</v>
      </c>
      <c r="N4693" s="5">
        <f>Smartphone_Usage_And_Addiction_Analysis_7500_Rows[[#This Row],[app_opens_per_day]]/Smartphone_Usage_And_Addiction_Analysis_7500_Rows[[#This Row],[daily_screen_time_hours]]</f>
        <v>8.5487077534791247</v>
      </c>
      <c r="O4693">
        <v>6.14</v>
      </c>
      <c r="P4693" t="s">
        <v>32</v>
      </c>
      <c r="Q4693" t="s">
        <v>23</v>
      </c>
      <c r="R4693" t="s">
        <v>20</v>
      </c>
      <c r="S4693">
        <v>0</v>
      </c>
    </row>
    <row r="4694" spans="1:19" ht="18" customHeight="1" x14ac:dyDescent="0.25">
      <c r="A4694" s="10" t="s">
        <v>6688</v>
      </c>
      <c r="B4694" s="1">
        <v>28</v>
      </c>
      <c r="C4694" s="1" t="str">
        <f t="shared" si="73"/>
        <v>26-40 (Millennials)</v>
      </c>
      <c r="D4694" t="s">
        <v>7582</v>
      </c>
      <c r="E4694">
        <v>7.22</v>
      </c>
      <c r="F4694">
        <v>5.42</v>
      </c>
      <c r="G4694">
        <v>1.73</v>
      </c>
      <c r="H4694">
        <v>5.1100000000000003</v>
      </c>
      <c r="I4694">
        <v>6.78</v>
      </c>
      <c r="J4694" s="1">
        <f>Smartphone_Usage_And_Addiction_Analysis_7500_Rows[[#This Row],[social_media_hours]]+Smartphone_Usage_And_Addiction_Analysis_7500_Rows[[#This Row],[gaming_hours]]</f>
        <v>7.15</v>
      </c>
      <c r="K4694" s="1">
        <f>Smartphone_Usage_And_Addiction_Analysis_7500_Rows[[#This Row],[sleep_hours]]-Smartphone_Usage_And_Addiction_Analysis_7500_Rows[[#This Row],[total_leisure_hours]]</f>
        <v>-0.37000000000000011</v>
      </c>
      <c r="L4694">
        <v>147</v>
      </c>
      <c r="M4694">
        <v>110</v>
      </c>
      <c r="N4694" s="5">
        <f>Smartphone_Usage_And_Addiction_Analysis_7500_Rows[[#This Row],[app_opens_per_day]]/Smartphone_Usage_And_Addiction_Analysis_7500_Rows[[#This Row],[daily_screen_time_hours]]</f>
        <v>15.235457063711912</v>
      </c>
      <c r="O4694">
        <v>10.01</v>
      </c>
      <c r="P4694" t="s">
        <v>32</v>
      </c>
      <c r="Q4694" t="s">
        <v>23</v>
      </c>
      <c r="R4694" t="s">
        <v>28</v>
      </c>
      <c r="S4694">
        <v>1</v>
      </c>
    </row>
    <row r="4695" spans="1:19" ht="18" customHeight="1" x14ac:dyDescent="0.25">
      <c r="A4695" s="10" t="s">
        <v>6689</v>
      </c>
      <c r="B4695" s="1">
        <v>19</v>
      </c>
      <c r="C4695" s="1" t="str">
        <f t="shared" si="73"/>
        <v>18-25 (Gen Z)</v>
      </c>
      <c r="D4695" t="s">
        <v>7582</v>
      </c>
      <c r="E4695">
        <v>8.1199999999999992</v>
      </c>
      <c r="F4695">
        <v>1.9</v>
      </c>
      <c r="G4695">
        <v>0.47</v>
      </c>
      <c r="H4695">
        <v>2.56</v>
      </c>
      <c r="I4695">
        <v>7.24</v>
      </c>
      <c r="J4695" s="1">
        <f>Smartphone_Usage_And_Addiction_Analysis_7500_Rows[[#This Row],[social_media_hours]]+Smartphone_Usage_And_Addiction_Analysis_7500_Rows[[#This Row],[gaming_hours]]</f>
        <v>2.37</v>
      </c>
      <c r="K4695" s="1">
        <f>Smartphone_Usage_And_Addiction_Analysis_7500_Rows[[#This Row],[sleep_hours]]-Smartphone_Usage_And_Addiction_Analysis_7500_Rows[[#This Row],[total_leisure_hours]]</f>
        <v>4.87</v>
      </c>
      <c r="L4695">
        <v>151</v>
      </c>
      <c r="M4695">
        <v>77</v>
      </c>
      <c r="N4695" s="5">
        <f>Smartphone_Usage_And_Addiction_Analysis_7500_Rows[[#This Row],[app_opens_per_day]]/Smartphone_Usage_And_Addiction_Analysis_7500_Rows[[#This Row],[daily_screen_time_hours]]</f>
        <v>9.4827586206896566</v>
      </c>
      <c r="O4695">
        <v>11.08</v>
      </c>
      <c r="P4695" t="s">
        <v>32</v>
      </c>
      <c r="Q4695" t="s">
        <v>23</v>
      </c>
      <c r="R4695" t="s">
        <v>24</v>
      </c>
      <c r="S4695">
        <v>1</v>
      </c>
    </row>
    <row r="4696" spans="1:19" ht="18" customHeight="1" x14ac:dyDescent="0.25">
      <c r="A4696" s="10" t="s">
        <v>3127</v>
      </c>
      <c r="B4696" s="1">
        <v>19</v>
      </c>
      <c r="C4696" t="str">
        <f t="shared" si="73"/>
        <v>18-25 (Gen Z)</v>
      </c>
      <c r="D4696" s="1" t="s">
        <v>30</v>
      </c>
      <c r="E4696" s="1">
        <v>4.0999999999999996</v>
      </c>
      <c r="F4696" s="1">
        <v>4.93</v>
      </c>
      <c r="G4696" s="1">
        <v>2.0099999999999998</v>
      </c>
      <c r="H4696" s="1">
        <v>3.55</v>
      </c>
      <c r="I4696" s="1">
        <v>7.92</v>
      </c>
      <c r="J4696" s="1">
        <f>Smartphone_Usage_And_Addiction_Analysis_7500_Rows[[#This Row],[social_media_hours]]+Smartphone_Usage_And_Addiction_Analysis_7500_Rows[[#This Row],[gaming_hours]]</f>
        <v>6.9399999999999995</v>
      </c>
      <c r="K4696" s="1">
        <f>Smartphone_Usage_And_Addiction_Analysis_7500_Rows[[#This Row],[sleep_hours]]-Smartphone_Usage_And_Addiction_Analysis_7500_Rows[[#This Row],[total_leisure_hours]]</f>
        <v>0.98000000000000043</v>
      </c>
      <c r="L4696" s="1">
        <v>136</v>
      </c>
      <c r="M4696" s="1">
        <v>127</v>
      </c>
      <c r="N4696" s="5">
        <f>Smartphone_Usage_And_Addiction_Analysis_7500_Rows[[#This Row],[app_opens_per_day]]/Smartphone_Usage_And_Addiction_Analysis_7500_Rows[[#This Row],[daily_screen_time_hours]]</f>
        <v>30.975609756097565</v>
      </c>
      <c r="O4696" s="1">
        <v>5.92</v>
      </c>
      <c r="P4696" s="1" t="s">
        <v>18</v>
      </c>
      <c r="Q4696" s="1" t="s">
        <v>19</v>
      </c>
      <c r="R4696" s="1" t="s">
        <v>28</v>
      </c>
      <c r="S4696" s="1">
        <v>1</v>
      </c>
    </row>
    <row r="4697" spans="1:19" ht="18" customHeight="1" x14ac:dyDescent="0.25">
      <c r="A4697" s="10" t="s">
        <v>6690</v>
      </c>
      <c r="B4697" s="1">
        <v>32</v>
      </c>
      <c r="C4697" s="1" t="str">
        <f t="shared" si="73"/>
        <v>26-40 (Millennials)</v>
      </c>
      <c r="D4697" t="s">
        <v>7582</v>
      </c>
      <c r="E4697">
        <v>9.9</v>
      </c>
      <c r="F4697">
        <v>4.8899999999999997</v>
      </c>
      <c r="G4697">
        <v>2.4500000000000002</v>
      </c>
      <c r="H4697">
        <v>0.73</v>
      </c>
      <c r="I4697">
        <v>7.39</v>
      </c>
      <c r="J4697" s="1">
        <f>Smartphone_Usage_And_Addiction_Analysis_7500_Rows[[#This Row],[social_media_hours]]+Smartphone_Usage_And_Addiction_Analysis_7500_Rows[[#This Row],[gaming_hours]]</f>
        <v>7.34</v>
      </c>
      <c r="K4697" s="1">
        <f>Smartphone_Usage_And_Addiction_Analysis_7500_Rows[[#This Row],[sleep_hours]]-Smartphone_Usage_And_Addiction_Analysis_7500_Rows[[#This Row],[total_leisure_hours]]</f>
        <v>4.9999999999999822E-2</v>
      </c>
      <c r="L4697">
        <v>39</v>
      </c>
      <c r="M4697">
        <v>171</v>
      </c>
      <c r="N4697" s="5">
        <f>Smartphone_Usage_And_Addiction_Analysis_7500_Rows[[#This Row],[app_opens_per_day]]/Smartphone_Usage_And_Addiction_Analysis_7500_Rows[[#This Row],[daily_screen_time_hours]]</f>
        <v>17.272727272727273</v>
      </c>
      <c r="O4697">
        <v>11.83</v>
      </c>
      <c r="P4697" t="s">
        <v>22</v>
      </c>
      <c r="Q4697" t="s">
        <v>19</v>
      </c>
      <c r="R4697" t="s">
        <v>24</v>
      </c>
      <c r="S4697">
        <v>1</v>
      </c>
    </row>
    <row r="4698" spans="1:19" ht="18" customHeight="1" x14ac:dyDescent="0.25">
      <c r="A4698" s="10" t="s">
        <v>6691</v>
      </c>
      <c r="B4698" s="1">
        <v>18</v>
      </c>
      <c r="C4698" s="1" t="str">
        <f t="shared" si="73"/>
        <v>18-25 (Gen Z)</v>
      </c>
      <c r="D4698" t="s">
        <v>7582</v>
      </c>
      <c r="E4698">
        <v>5.23</v>
      </c>
      <c r="F4698">
        <v>3.48</v>
      </c>
      <c r="G4698">
        <v>3.71</v>
      </c>
      <c r="H4698">
        <v>4.57</v>
      </c>
      <c r="I4698">
        <v>8.93</v>
      </c>
      <c r="J4698" s="1">
        <f>Smartphone_Usage_And_Addiction_Analysis_7500_Rows[[#This Row],[social_media_hours]]+Smartphone_Usage_And_Addiction_Analysis_7500_Rows[[#This Row],[gaming_hours]]</f>
        <v>7.1899999999999995</v>
      </c>
      <c r="K4698" s="1">
        <f>Smartphone_Usage_And_Addiction_Analysis_7500_Rows[[#This Row],[sleep_hours]]-Smartphone_Usage_And_Addiction_Analysis_7500_Rows[[#This Row],[total_leisure_hours]]</f>
        <v>1.7400000000000002</v>
      </c>
      <c r="L4698">
        <v>181</v>
      </c>
      <c r="M4698">
        <v>110</v>
      </c>
      <c r="N4698" s="5">
        <f>Smartphone_Usage_And_Addiction_Analysis_7500_Rows[[#This Row],[app_opens_per_day]]/Smartphone_Usage_And_Addiction_Analysis_7500_Rows[[#This Row],[daily_screen_time_hours]]</f>
        <v>21.032504780114721</v>
      </c>
      <c r="O4698">
        <v>7.53</v>
      </c>
      <c r="P4698" t="s">
        <v>32</v>
      </c>
      <c r="Q4698" t="s">
        <v>23</v>
      </c>
      <c r="R4698" t="s">
        <v>20</v>
      </c>
      <c r="S4698">
        <v>0</v>
      </c>
    </row>
    <row r="4699" spans="1:19" ht="18" customHeight="1" x14ac:dyDescent="0.25">
      <c r="A4699" s="10" t="s">
        <v>6692</v>
      </c>
      <c r="B4699" s="1">
        <v>24</v>
      </c>
      <c r="C4699" s="1" t="str">
        <f t="shared" si="73"/>
        <v>18-25 (Gen Z)</v>
      </c>
      <c r="D4699" t="s">
        <v>7582</v>
      </c>
      <c r="E4699">
        <v>10.79</v>
      </c>
      <c r="F4699">
        <v>3.44</v>
      </c>
      <c r="G4699">
        <v>1.8</v>
      </c>
      <c r="H4699">
        <v>3.38</v>
      </c>
      <c r="I4699">
        <v>7.54</v>
      </c>
      <c r="J4699" s="1">
        <f>Smartphone_Usage_And_Addiction_Analysis_7500_Rows[[#This Row],[social_media_hours]]+Smartphone_Usage_And_Addiction_Analysis_7500_Rows[[#This Row],[gaming_hours]]</f>
        <v>5.24</v>
      </c>
      <c r="K4699" s="1">
        <f>Smartphone_Usage_And_Addiction_Analysis_7500_Rows[[#This Row],[sleep_hours]]-Smartphone_Usage_And_Addiction_Analysis_7500_Rows[[#This Row],[total_leisure_hours]]</f>
        <v>2.2999999999999998</v>
      </c>
      <c r="L4699">
        <v>135</v>
      </c>
      <c r="M4699">
        <v>35</v>
      </c>
      <c r="N4699" s="5">
        <f>Smartphone_Usage_And_Addiction_Analysis_7500_Rows[[#This Row],[app_opens_per_day]]/Smartphone_Usage_And_Addiction_Analysis_7500_Rows[[#This Row],[daily_screen_time_hours]]</f>
        <v>3.2437442075996294</v>
      </c>
      <c r="O4699">
        <v>12.46</v>
      </c>
      <c r="P4699" t="s">
        <v>32</v>
      </c>
      <c r="Q4699" t="s">
        <v>23</v>
      </c>
      <c r="R4699" t="s">
        <v>24</v>
      </c>
      <c r="S4699">
        <v>1</v>
      </c>
    </row>
    <row r="4700" spans="1:19" ht="18" customHeight="1" x14ac:dyDescent="0.25">
      <c r="A4700" s="10" t="s">
        <v>3128</v>
      </c>
      <c r="B4700" s="1">
        <v>35</v>
      </c>
      <c r="C4700" t="str">
        <f t="shared" si="73"/>
        <v>26-40 (Millennials)</v>
      </c>
      <c r="D4700" s="1" t="s">
        <v>30</v>
      </c>
      <c r="E4700" s="1">
        <v>3.19</v>
      </c>
      <c r="F4700" s="1">
        <v>2.0699999999999998</v>
      </c>
      <c r="G4700" s="1">
        <v>1.61</v>
      </c>
      <c r="H4700" s="1">
        <v>1.1399999999999999</v>
      </c>
      <c r="I4700" s="1">
        <v>5.16</v>
      </c>
      <c r="J4700" s="1">
        <f>Smartphone_Usage_And_Addiction_Analysis_7500_Rows[[#This Row],[social_media_hours]]+Smartphone_Usage_And_Addiction_Analysis_7500_Rows[[#This Row],[gaming_hours]]</f>
        <v>3.6799999999999997</v>
      </c>
      <c r="K4700" s="1">
        <f>Smartphone_Usage_And_Addiction_Analysis_7500_Rows[[#This Row],[sleep_hours]]-Smartphone_Usage_And_Addiction_Analysis_7500_Rows[[#This Row],[total_leisure_hours]]</f>
        <v>1.4800000000000004</v>
      </c>
      <c r="L4700" s="1">
        <v>84</v>
      </c>
      <c r="M4700" s="1">
        <v>120</v>
      </c>
      <c r="N4700" s="5">
        <f>Smartphone_Usage_And_Addiction_Analysis_7500_Rows[[#This Row],[app_opens_per_day]]/Smartphone_Usage_And_Addiction_Analysis_7500_Rows[[#This Row],[daily_screen_time_hours]]</f>
        <v>37.61755485893417</v>
      </c>
      <c r="O4700" s="1">
        <v>4.53</v>
      </c>
      <c r="P4700" s="1" t="s">
        <v>18</v>
      </c>
      <c r="Q4700" s="1" t="s">
        <v>23</v>
      </c>
      <c r="R4700" s="1" t="s">
        <v>51</v>
      </c>
      <c r="S4700" s="1">
        <v>0</v>
      </c>
    </row>
    <row r="4701" spans="1:19" ht="18" customHeight="1" x14ac:dyDescent="0.25">
      <c r="A4701" s="10" t="s">
        <v>3129</v>
      </c>
      <c r="B4701" s="1">
        <v>30</v>
      </c>
      <c r="C4701" t="str">
        <f t="shared" si="73"/>
        <v>26-40 (Millennials)</v>
      </c>
      <c r="D4701" s="1" t="s">
        <v>17</v>
      </c>
      <c r="E4701" s="1">
        <v>4.99</v>
      </c>
      <c r="F4701" s="1">
        <v>2.62</v>
      </c>
      <c r="G4701" s="1">
        <v>3.01</v>
      </c>
      <c r="H4701" s="1">
        <v>2.65</v>
      </c>
      <c r="I4701" s="1">
        <v>8.89</v>
      </c>
      <c r="J4701" s="1">
        <f>Smartphone_Usage_And_Addiction_Analysis_7500_Rows[[#This Row],[social_media_hours]]+Smartphone_Usage_And_Addiction_Analysis_7500_Rows[[#This Row],[gaming_hours]]</f>
        <v>5.63</v>
      </c>
      <c r="K4701" s="1">
        <f>Smartphone_Usage_And_Addiction_Analysis_7500_Rows[[#This Row],[sleep_hours]]-Smartphone_Usage_And_Addiction_Analysis_7500_Rows[[#This Row],[total_leisure_hours]]</f>
        <v>3.2600000000000007</v>
      </c>
      <c r="L4701" s="1">
        <v>161</v>
      </c>
      <c r="M4701" s="1">
        <v>44</v>
      </c>
      <c r="N4701" s="5">
        <f>Smartphone_Usage_And_Addiction_Analysis_7500_Rows[[#This Row],[app_opens_per_day]]/Smartphone_Usage_And_Addiction_Analysis_7500_Rows[[#This Row],[daily_screen_time_hours]]</f>
        <v>8.8176352705410821</v>
      </c>
      <c r="O4701" s="1">
        <v>6.01</v>
      </c>
      <c r="P4701" s="1" t="s">
        <v>32</v>
      </c>
      <c r="Q4701" s="1" t="s">
        <v>19</v>
      </c>
      <c r="R4701" s="1" t="s">
        <v>20</v>
      </c>
      <c r="S4701" s="1">
        <v>0</v>
      </c>
    </row>
    <row r="4702" spans="1:19" ht="18" customHeight="1" x14ac:dyDescent="0.25">
      <c r="A4702" s="10" t="s">
        <v>3130</v>
      </c>
      <c r="B4702" s="1">
        <v>24</v>
      </c>
      <c r="C4702" t="str">
        <f t="shared" si="73"/>
        <v>18-25 (Gen Z)</v>
      </c>
      <c r="D4702" s="1" t="s">
        <v>30</v>
      </c>
      <c r="E4702" s="1">
        <v>10.75</v>
      </c>
      <c r="F4702" s="1">
        <v>5.48</v>
      </c>
      <c r="G4702" s="1">
        <v>3.87</v>
      </c>
      <c r="H4702" s="1">
        <v>1.51</v>
      </c>
      <c r="I4702" s="1">
        <v>4.75</v>
      </c>
      <c r="J4702" s="1">
        <f>Smartphone_Usage_And_Addiction_Analysis_7500_Rows[[#This Row],[social_media_hours]]+Smartphone_Usage_And_Addiction_Analysis_7500_Rows[[#This Row],[gaming_hours]]</f>
        <v>9.3500000000000014</v>
      </c>
      <c r="K4702" s="1">
        <f>Smartphone_Usage_And_Addiction_Analysis_7500_Rows[[#This Row],[sleep_hours]]-Smartphone_Usage_And_Addiction_Analysis_7500_Rows[[#This Row],[total_leisure_hours]]</f>
        <v>-4.6000000000000014</v>
      </c>
      <c r="L4702" s="1">
        <v>145</v>
      </c>
      <c r="M4702" s="1">
        <v>167</v>
      </c>
      <c r="N4702" s="5">
        <f>Smartphone_Usage_And_Addiction_Analysis_7500_Rows[[#This Row],[app_opens_per_day]]/Smartphone_Usage_And_Addiction_Analysis_7500_Rows[[#This Row],[daily_screen_time_hours]]</f>
        <v>15.534883720930232</v>
      </c>
      <c r="O4702" s="1">
        <v>13.12</v>
      </c>
      <c r="P4702" s="1" t="s">
        <v>32</v>
      </c>
      <c r="Q4702" s="1" t="s">
        <v>19</v>
      </c>
      <c r="R4702" s="1" t="s">
        <v>28</v>
      </c>
      <c r="S4702" s="1">
        <v>1</v>
      </c>
    </row>
    <row r="4703" spans="1:19" ht="18" customHeight="1" x14ac:dyDescent="0.25">
      <c r="A4703" s="10" t="s">
        <v>6693</v>
      </c>
      <c r="B4703" s="1">
        <v>35</v>
      </c>
      <c r="C4703" s="1" t="str">
        <f t="shared" si="73"/>
        <v>26-40 (Millennials)</v>
      </c>
      <c r="D4703" t="s">
        <v>7582</v>
      </c>
      <c r="E4703">
        <v>7.01</v>
      </c>
      <c r="F4703">
        <v>5.66</v>
      </c>
      <c r="G4703">
        <v>2.95</v>
      </c>
      <c r="H4703">
        <v>3.24</v>
      </c>
      <c r="I4703">
        <v>4.71</v>
      </c>
      <c r="J4703" s="1">
        <f>Smartphone_Usage_And_Addiction_Analysis_7500_Rows[[#This Row],[social_media_hours]]+Smartphone_Usage_And_Addiction_Analysis_7500_Rows[[#This Row],[gaming_hours]]</f>
        <v>8.61</v>
      </c>
      <c r="K4703" s="1">
        <f>Smartphone_Usage_And_Addiction_Analysis_7500_Rows[[#This Row],[sleep_hours]]-Smartphone_Usage_And_Addiction_Analysis_7500_Rows[[#This Row],[total_leisure_hours]]</f>
        <v>-3.8999999999999995</v>
      </c>
      <c r="L4703">
        <v>213</v>
      </c>
      <c r="M4703">
        <v>38</v>
      </c>
      <c r="N4703" s="5">
        <f>Smartphone_Usage_And_Addiction_Analysis_7500_Rows[[#This Row],[app_opens_per_day]]/Smartphone_Usage_And_Addiction_Analysis_7500_Rows[[#This Row],[daily_screen_time_hours]]</f>
        <v>5.4208273894436525</v>
      </c>
      <c r="O4703">
        <v>7.95</v>
      </c>
      <c r="P4703" t="s">
        <v>22</v>
      </c>
      <c r="Q4703" t="s">
        <v>23</v>
      </c>
      <c r="R4703" t="s">
        <v>24</v>
      </c>
      <c r="S4703">
        <v>1</v>
      </c>
    </row>
    <row r="4704" spans="1:19" ht="18" customHeight="1" x14ac:dyDescent="0.25">
      <c r="A4704" s="10" t="s">
        <v>3131</v>
      </c>
      <c r="B4704" s="1">
        <v>24</v>
      </c>
      <c r="C4704" t="str">
        <f t="shared" si="73"/>
        <v>18-25 (Gen Z)</v>
      </c>
      <c r="D4704" s="1" t="s">
        <v>17</v>
      </c>
      <c r="E4704" s="1">
        <v>9.66</v>
      </c>
      <c r="F4704" s="1">
        <v>3.96</v>
      </c>
      <c r="G4704" s="1">
        <v>2.83</v>
      </c>
      <c r="H4704" s="1">
        <v>2.41</v>
      </c>
      <c r="I4704" s="1">
        <v>4.53</v>
      </c>
      <c r="J4704" s="1">
        <f>Smartphone_Usage_And_Addiction_Analysis_7500_Rows[[#This Row],[social_media_hours]]+Smartphone_Usage_And_Addiction_Analysis_7500_Rows[[#This Row],[gaming_hours]]</f>
        <v>6.79</v>
      </c>
      <c r="K4704" s="1">
        <f>Smartphone_Usage_And_Addiction_Analysis_7500_Rows[[#This Row],[sleep_hours]]-Smartphone_Usage_And_Addiction_Analysis_7500_Rows[[#This Row],[total_leisure_hours]]</f>
        <v>-2.2599999999999998</v>
      </c>
      <c r="L4704" s="1">
        <v>65</v>
      </c>
      <c r="M4704" s="1">
        <v>168</v>
      </c>
      <c r="N4704" s="5">
        <f>Smartphone_Usage_And_Addiction_Analysis_7500_Rows[[#This Row],[app_opens_per_day]]/Smartphone_Usage_And_Addiction_Analysis_7500_Rows[[#This Row],[daily_screen_time_hours]]</f>
        <v>17.391304347826086</v>
      </c>
      <c r="O4704" s="1">
        <v>10.48</v>
      </c>
      <c r="P4704" s="1" t="s">
        <v>32</v>
      </c>
      <c r="Q4704" s="1" t="s">
        <v>19</v>
      </c>
      <c r="R4704" s="1" t="s">
        <v>28</v>
      </c>
      <c r="S4704" s="1">
        <v>1</v>
      </c>
    </row>
    <row r="4705" spans="1:19" ht="18" customHeight="1" x14ac:dyDescent="0.25">
      <c r="A4705" s="10" t="s">
        <v>6694</v>
      </c>
      <c r="B4705" s="1">
        <v>20</v>
      </c>
      <c r="C4705" s="1" t="str">
        <f t="shared" si="73"/>
        <v>18-25 (Gen Z)</v>
      </c>
      <c r="D4705" t="s">
        <v>7582</v>
      </c>
      <c r="E4705">
        <v>5.1100000000000003</v>
      </c>
      <c r="F4705">
        <v>2.94</v>
      </c>
      <c r="G4705">
        <v>2.98</v>
      </c>
      <c r="H4705">
        <v>2.27</v>
      </c>
      <c r="I4705">
        <v>6.63</v>
      </c>
      <c r="J4705" s="1">
        <f>Smartphone_Usage_And_Addiction_Analysis_7500_Rows[[#This Row],[social_media_hours]]+Smartphone_Usage_And_Addiction_Analysis_7500_Rows[[#This Row],[gaming_hours]]</f>
        <v>5.92</v>
      </c>
      <c r="K4705" s="1">
        <f>Smartphone_Usage_And_Addiction_Analysis_7500_Rows[[#This Row],[sleep_hours]]-Smartphone_Usage_And_Addiction_Analysis_7500_Rows[[#This Row],[total_leisure_hours]]</f>
        <v>0.71</v>
      </c>
      <c r="L4705">
        <v>88</v>
      </c>
      <c r="M4705">
        <v>16</v>
      </c>
      <c r="N4705" s="5">
        <f>Smartphone_Usage_And_Addiction_Analysis_7500_Rows[[#This Row],[app_opens_per_day]]/Smartphone_Usage_And_Addiction_Analysis_7500_Rows[[#This Row],[daily_screen_time_hours]]</f>
        <v>3.131115459882583</v>
      </c>
      <c r="O4705">
        <v>7.27</v>
      </c>
      <c r="P4705" t="s">
        <v>18</v>
      </c>
      <c r="Q4705" t="s">
        <v>19</v>
      </c>
      <c r="R4705" t="s">
        <v>51</v>
      </c>
      <c r="S4705">
        <v>0</v>
      </c>
    </row>
    <row r="4706" spans="1:19" ht="18" customHeight="1" x14ac:dyDescent="0.25">
      <c r="A4706" s="10" t="s">
        <v>6695</v>
      </c>
      <c r="B4706" s="1">
        <v>27</v>
      </c>
      <c r="C4706" s="1" t="str">
        <f t="shared" si="73"/>
        <v>26-40 (Millennials)</v>
      </c>
      <c r="D4706" t="s">
        <v>7582</v>
      </c>
      <c r="E4706">
        <v>8.42</v>
      </c>
      <c r="F4706">
        <v>0.93</v>
      </c>
      <c r="G4706">
        <v>3.87</v>
      </c>
      <c r="H4706">
        <v>5.9</v>
      </c>
      <c r="I4706">
        <v>7.22</v>
      </c>
      <c r="J4706" s="1">
        <f>Smartphone_Usage_And_Addiction_Analysis_7500_Rows[[#This Row],[social_media_hours]]+Smartphone_Usage_And_Addiction_Analysis_7500_Rows[[#This Row],[gaming_hours]]</f>
        <v>4.8</v>
      </c>
      <c r="K4706" s="1">
        <f>Smartphone_Usage_And_Addiction_Analysis_7500_Rows[[#This Row],[sleep_hours]]-Smartphone_Usage_And_Addiction_Analysis_7500_Rows[[#This Row],[total_leisure_hours]]</f>
        <v>2.42</v>
      </c>
      <c r="L4706">
        <v>157</v>
      </c>
      <c r="M4706">
        <v>49</v>
      </c>
      <c r="N4706" s="5">
        <f>Smartphone_Usage_And_Addiction_Analysis_7500_Rows[[#This Row],[app_opens_per_day]]/Smartphone_Usage_And_Addiction_Analysis_7500_Rows[[#This Row],[daily_screen_time_hours]]</f>
        <v>5.8194774346793352</v>
      </c>
      <c r="O4706">
        <v>9.41</v>
      </c>
      <c r="P4706" t="s">
        <v>18</v>
      </c>
      <c r="Q4706" t="s">
        <v>23</v>
      </c>
      <c r="R4706" t="s">
        <v>24</v>
      </c>
      <c r="S4706">
        <v>1</v>
      </c>
    </row>
    <row r="4707" spans="1:19" ht="18" customHeight="1" x14ac:dyDescent="0.25">
      <c r="A4707" s="10" t="s">
        <v>3132</v>
      </c>
      <c r="B4707" s="1">
        <v>25</v>
      </c>
      <c r="C4707" t="str">
        <f t="shared" si="73"/>
        <v>18-25 (Gen Z)</v>
      </c>
      <c r="D4707" s="1" t="s">
        <v>17</v>
      </c>
      <c r="E4707" s="1">
        <v>7.91</v>
      </c>
      <c r="F4707" s="1">
        <v>1.31</v>
      </c>
      <c r="G4707" s="1">
        <v>1.73</v>
      </c>
      <c r="H4707" s="1">
        <v>1.73</v>
      </c>
      <c r="I4707" s="1">
        <v>5.57</v>
      </c>
      <c r="J4707" s="1">
        <f>Smartphone_Usage_And_Addiction_Analysis_7500_Rows[[#This Row],[social_media_hours]]+Smartphone_Usage_And_Addiction_Analysis_7500_Rows[[#This Row],[gaming_hours]]</f>
        <v>3.04</v>
      </c>
      <c r="K4707" s="1">
        <f>Smartphone_Usage_And_Addiction_Analysis_7500_Rows[[#This Row],[sleep_hours]]-Smartphone_Usage_And_Addiction_Analysis_7500_Rows[[#This Row],[total_leisure_hours]]</f>
        <v>2.5300000000000002</v>
      </c>
      <c r="L4707" s="1">
        <v>23</v>
      </c>
      <c r="M4707" s="1">
        <v>19</v>
      </c>
      <c r="N4707" s="5">
        <f>Smartphone_Usage_And_Addiction_Analysis_7500_Rows[[#This Row],[app_opens_per_day]]/Smartphone_Usage_And_Addiction_Analysis_7500_Rows[[#This Row],[daily_screen_time_hours]]</f>
        <v>2.4020227560050569</v>
      </c>
      <c r="O4707" s="1">
        <v>10.199999999999999</v>
      </c>
      <c r="P4707" s="1" t="s">
        <v>22</v>
      </c>
      <c r="Q4707" s="1" t="s">
        <v>19</v>
      </c>
      <c r="R4707" s="1" t="s">
        <v>51</v>
      </c>
      <c r="S4707" s="1">
        <v>0</v>
      </c>
    </row>
    <row r="4708" spans="1:19" ht="18" customHeight="1" x14ac:dyDescent="0.25">
      <c r="A4708" s="10" t="s">
        <v>6696</v>
      </c>
      <c r="B4708" s="1">
        <v>31</v>
      </c>
      <c r="C4708" s="1" t="str">
        <f t="shared" si="73"/>
        <v>26-40 (Millennials)</v>
      </c>
      <c r="D4708" t="s">
        <v>7582</v>
      </c>
      <c r="E4708">
        <v>9.75</v>
      </c>
      <c r="F4708">
        <v>4.6100000000000003</v>
      </c>
      <c r="G4708">
        <v>3.33</v>
      </c>
      <c r="H4708">
        <v>1.59</v>
      </c>
      <c r="I4708">
        <v>7.66</v>
      </c>
      <c r="J4708" s="1">
        <f>Smartphone_Usage_And_Addiction_Analysis_7500_Rows[[#This Row],[social_media_hours]]+Smartphone_Usage_And_Addiction_Analysis_7500_Rows[[#This Row],[gaming_hours]]</f>
        <v>7.94</v>
      </c>
      <c r="K4708" s="1">
        <f>Smartphone_Usage_And_Addiction_Analysis_7500_Rows[[#This Row],[sleep_hours]]-Smartphone_Usage_And_Addiction_Analysis_7500_Rows[[#This Row],[total_leisure_hours]]</f>
        <v>-0.28000000000000025</v>
      </c>
      <c r="L4708">
        <v>37</v>
      </c>
      <c r="M4708">
        <v>91</v>
      </c>
      <c r="N4708" s="5">
        <f>Smartphone_Usage_And_Addiction_Analysis_7500_Rows[[#This Row],[app_opens_per_day]]/Smartphone_Usage_And_Addiction_Analysis_7500_Rows[[#This Row],[daily_screen_time_hours]]</f>
        <v>9.3333333333333339</v>
      </c>
      <c r="O4708">
        <v>12.05</v>
      </c>
      <c r="P4708" t="s">
        <v>22</v>
      </c>
      <c r="Q4708" t="s">
        <v>23</v>
      </c>
      <c r="R4708" t="s">
        <v>24</v>
      </c>
      <c r="S4708">
        <v>1</v>
      </c>
    </row>
    <row r="4709" spans="1:19" ht="18" customHeight="1" x14ac:dyDescent="0.25">
      <c r="A4709" s="10" t="s">
        <v>3133</v>
      </c>
      <c r="B4709" s="1">
        <v>31</v>
      </c>
      <c r="C4709" t="str">
        <f t="shared" si="73"/>
        <v>26-40 (Millennials)</v>
      </c>
      <c r="D4709" s="1" t="s">
        <v>17</v>
      </c>
      <c r="E4709" s="1">
        <v>3.69</v>
      </c>
      <c r="F4709" s="1">
        <v>2.09</v>
      </c>
      <c r="G4709" s="1">
        <v>1.46</v>
      </c>
      <c r="H4709" s="1">
        <v>5.46</v>
      </c>
      <c r="I4709" s="1">
        <v>4.8899999999999997</v>
      </c>
      <c r="J4709" s="1">
        <f>Smartphone_Usage_And_Addiction_Analysis_7500_Rows[[#This Row],[social_media_hours]]+Smartphone_Usage_And_Addiction_Analysis_7500_Rows[[#This Row],[gaming_hours]]</f>
        <v>3.55</v>
      </c>
      <c r="K4709" s="1">
        <f>Smartphone_Usage_And_Addiction_Analysis_7500_Rows[[#This Row],[sleep_hours]]-Smartphone_Usage_And_Addiction_Analysis_7500_Rows[[#This Row],[total_leisure_hours]]</f>
        <v>1.3399999999999999</v>
      </c>
      <c r="L4709" s="1">
        <v>191</v>
      </c>
      <c r="M4709" s="1">
        <v>96</v>
      </c>
      <c r="N4709" s="5">
        <f>Smartphone_Usage_And_Addiction_Analysis_7500_Rows[[#This Row],[app_opens_per_day]]/Smartphone_Usage_And_Addiction_Analysis_7500_Rows[[#This Row],[daily_screen_time_hours]]</f>
        <v>26.016260162601625</v>
      </c>
      <c r="O4709" s="1">
        <v>5.53</v>
      </c>
      <c r="P4709" s="1" t="s">
        <v>32</v>
      </c>
      <c r="Q4709" s="1" t="s">
        <v>19</v>
      </c>
      <c r="R4709" s="1" t="s">
        <v>20</v>
      </c>
      <c r="S4709" s="1">
        <v>0</v>
      </c>
    </row>
    <row r="4710" spans="1:19" ht="18" customHeight="1" x14ac:dyDescent="0.25">
      <c r="A4710" s="10" t="s">
        <v>6697</v>
      </c>
      <c r="B4710" s="1">
        <v>30</v>
      </c>
      <c r="C4710" s="1" t="str">
        <f t="shared" si="73"/>
        <v>26-40 (Millennials)</v>
      </c>
      <c r="D4710" t="s">
        <v>7582</v>
      </c>
      <c r="E4710">
        <v>9.3000000000000007</v>
      </c>
      <c r="F4710">
        <v>3.85</v>
      </c>
      <c r="G4710">
        <v>1.1499999999999999</v>
      </c>
      <c r="H4710">
        <v>5.44</v>
      </c>
      <c r="I4710">
        <v>8.09</v>
      </c>
      <c r="J4710" s="1">
        <f>Smartphone_Usage_And_Addiction_Analysis_7500_Rows[[#This Row],[social_media_hours]]+Smartphone_Usage_And_Addiction_Analysis_7500_Rows[[#This Row],[gaming_hours]]</f>
        <v>5</v>
      </c>
      <c r="K4710" s="1">
        <f>Smartphone_Usage_And_Addiction_Analysis_7500_Rows[[#This Row],[sleep_hours]]-Smartphone_Usage_And_Addiction_Analysis_7500_Rows[[#This Row],[total_leisure_hours]]</f>
        <v>3.09</v>
      </c>
      <c r="L4710">
        <v>248</v>
      </c>
      <c r="M4710">
        <v>163</v>
      </c>
      <c r="N4710" s="5">
        <f>Smartphone_Usage_And_Addiction_Analysis_7500_Rows[[#This Row],[app_opens_per_day]]/Smartphone_Usage_And_Addiction_Analysis_7500_Rows[[#This Row],[daily_screen_time_hours]]</f>
        <v>17.526881720430108</v>
      </c>
      <c r="O4710">
        <v>10.26</v>
      </c>
      <c r="P4710" t="s">
        <v>22</v>
      </c>
      <c r="Q4710" t="s">
        <v>19</v>
      </c>
      <c r="R4710" t="s">
        <v>24</v>
      </c>
      <c r="S4710">
        <v>1</v>
      </c>
    </row>
    <row r="4711" spans="1:19" ht="18" customHeight="1" x14ac:dyDescent="0.25">
      <c r="A4711" s="10" t="s">
        <v>6698</v>
      </c>
      <c r="B4711" s="1">
        <v>34</v>
      </c>
      <c r="C4711" s="1" t="str">
        <f t="shared" si="73"/>
        <v>26-40 (Millennials)</v>
      </c>
      <c r="D4711" t="s">
        <v>7582</v>
      </c>
      <c r="E4711">
        <v>8.2100000000000009</v>
      </c>
      <c r="F4711">
        <v>5.51</v>
      </c>
      <c r="G4711">
        <v>1.37</v>
      </c>
      <c r="H4711">
        <v>4.22</v>
      </c>
      <c r="I4711">
        <v>8.9499999999999993</v>
      </c>
      <c r="J4711" s="1">
        <f>Smartphone_Usage_And_Addiction_Analysis_7500_Rows[[#This Row],[social_media_hours]]+Smartphone_Usage_And_Addiction_Analysis_7500_Rows[[#This Row],[gaming_hours]]</f>
        <v>6.88</v>
      </c>
      <c r="K4711" s="1">
        <f>Smartphone_Usage_And_Addiction_Analysis_7500_Rows[[#This Row],[sleep_hours]]-Smartphone_Usage_And_Addiction_Analysis_7500_Rows[[#This Row],[total_leisure_hours]]</f>
        <v>2.0699999999999994</v>
      </c>
      <c r="L4711">
        <v>73</v>
      </c>
      <c r="M4711">
        <v>179</v>
      </c>
      <c r="N4711" s="5">
        <f>Smartphone_Usage_And_Addiction_Analysis_7500_Rows[[#This Row],[app_opens_per_day]]/Smartphone_Usage_And_Addiction_Analysis_7500_Rows[[#This Row],[daily_screen_time_hours]]</f>
        <v>21.802679658952496</v>
      </c>
      <c r="O4711">
        <v>10.33</v>
      </c>
      <c r="P4711" t="s">
        <v>22</v>
      </c>
      <c r="Q4711" t="s">
        <v>19</v>
      </c>
      <c r="R4711" t="s">
        <v>28</v>
      </c>
      <c r="S4711">
        <v>1</v>
      </c>
    </row>
    <row r="4712" spans="1:19" ht="18" customHeight="1" x14ac:dyDescent="0.25">
      <c r="A4712" s="10" t="s">
        <v>6699</v>
      </c>
      <c r="B4712" s="1">
        <v>35</v>
      </c>
      <c r="C4712" s="1" t="str">
        <f t="shared" si="73"/>
        <v>26-40 (Millennials)</v>
      </c>
      <c r="D4712" t="s">
        <v>7582</v>
      </c>
      <c r="E4712">
        <v>8.39</v>
      </c>
      <c r="F4712">
        <v>3.35</v>
      </c>
      <c r="G4712">
        <v>0.3</v>
      </c>
      <c r="H4712">
        <v>0.54</v>
      </c>
      <c r="I4712">
        <v>5.21</v>
      </c>
      <c r="J4712" s="1">
        <f>Smartphone_Usage_And_Addiction_Analysis_7500_Rows[[#This Row],[social_media_hours]]+Smartphone_Usage_And_Addiction_Analysis_7500_Rows[[#This Row],[gaming_hours]]</f>
        <v>3.65</v>
      </c>
      <c r="K4712" s="1">
        <f>Smartphone_Usage_And_Addiction_Analysis_7500_Rows[[#This Row],[sleep_hours]]-Smartphone_Usage_And_Addiction_Analysis_7500_Rows[[#This Row],[total_leisure_hours]]</f>
        <v>1.56</v>
      </c>
      <c r="L4712">
        <v>57</v>
      </c>
      <c r="M4712">
        <v>51</v>
      </c>
      <c r="N4712" s="5">
        <f>Smartphone_Usage_And_Addiction_Analysis_7500_Rows[[#This Row],[app_opens_per_day]]/Smartphone_Usage_And_Addiction_Analysis_7500_Rows[[#This Row],[daily_screen_time_hours]]</f>
        <v>6.0786650774731816</v>
      </c>
      <c r="O4712">
        <v>10.52</v>
      </c>
      <c r="P4712" t="s">
        <v>32</v>
      </c>
      <c r="Q4712" t="s">
        <v>23</v>
      </c>
      <c r="R4712" t="s">
        <v>24</v>
      </c>
      <c r="S4712">
        <v>1</v>
      </c>
    </row>
    <row r="4713" spans="1:19" ht="18" customHeight="1" x14ac:dyDescent="0.25">
      <c r="A4713" s="10" t="s">
        <v>3134</v>
      </c>
      <c r="B4713" s="1">
        <v>32</v>
      </c>
      <c r="C4713" t="str">
        <f t="shared" si="73"/>
        <v>26-40 (Millennials)</v>
      </c>
      <c r="D4713" s="1" t="s">
        <v>30</v>
      </c>
      <c r="E4713" s="1">
        <v>7.67</v>
      </c>
      <c r="F4713" s="1">
        <v>4.91</v>
      </c>
      <c r="G4713" s="1">
        <v>0.36</v>
      </c>
      <c r="H4713" s="1">
        <v>5.4</v>
      </c>
      <c r="I4713" s="1">
        <v>5.89</v>
      </c>
      <c r="J4713" s="1">
        <f>Smartphone_Usage_And_Addiction_Analysis_7500_Rows[[#This Row],[social_media_hours]]+Smartphone_Usage_And_Addiction_Analysis_7500_Rows[[#This Row],[gaming_hours]]</f>
        <v>5.2700000000000005</v>
      </c>
      <c r="K4713" s="1">
        <f>Smartphone_Usage_And_Addiction_Analysis_7500_Rows[[#This Row],[sleep_hours]]-Smartphone_Usage_And_Addiction_Analysis_7500_Rows[[#This Row],[total_leisure_hours]]</f>
        <v>0.61999999999999922</v>
      </c>
      <c r="L4713" s="1">
        <v>51</v>
      </c>
      <c r="M4713" s="1">
        <v>16</v>
      </c>
      <c r="N4713" s="5">
        <f>Smartphone_Usage_And_Addiction_Analysis_7500_Rows[[#This Row],[app_opens_per_day]]/Smartphone_Usage_And_Addiction_Analysis_7500_Rows[[#This Row],[daily_screen_time_hours]]</f>
        <v>2.0860495436766624</v>
      </c>
      <c r="O4713" s="1">
        <v>9.44</v>
      </c>
      <c r="P4713" s="1" t="s">
        <v>32</v>
      </c>
      <c r="Q4713" s="1" t="s">
        <v>19</v>
      </c>
      <c r="R4713" s="1" t="s">
        <v>24</v>
      </c>
      <c r="S4713" s="1">
        <v>1</v>
      </c>
    </row>
    <row r="4714" spans="1:19" ht="18" customHeight="1" x14ac:dyDescent="0.25">
      <c r="A4714" s="10" t="s">
        <v>6700</v>
      </c>
      <c r="B4714" s="1">
        <v>26</v>
      </c>
      <c r="C4714" s="1" t="str">
        <f t="shared" si="73"/>
        <v>26-40 (Millennials)</v>
      </c>
      <c r="D4714" t="s">
        <v>7582</v>
      </c>
      <c r="E4714">
        <v>4.3600000000000003</v>
      </c>
      <c r="F4714">
        <v>1.86</v>
      </c>
      <c r="G4714">
        <v>1.17</v>
      </c>
      <c r="H4714">
        <v>1.97</v>
      </c>
      <c r="I4714">
        <v>7.91</v>
      </c>
      <c r="J4714" s="1">
        <f>Smartphone_Usage_And_Addiction_Analysis_7500_Rows[[#This Row],[social_media_hours]]+Smartphone_Usage_And_Addiction_Analysis_7500_Rows[[#This Row],[gaming_hours]]</f>
        <v>3.0300000000000002</v>
      </c>
      <c r="K4714" s="1">
        <f>Smartphone_Usage_And_Addiction_Analysis_7500_Rows[[#This Row],[sleep_hours]]-Smartphone_Usage_And_Addiction_Analysis_7500_Rows[[#This Row],[total_leisure_hours]]</f>
        <v>4.88</v>
      </c>
      <c r="L4714">
        <v>43</v>
      </c>
      <c r="M4714">
        <v>141</v>
      </c>
      <c r="N4714" s="5">
        <f>Smartphone_Usage_And_Addiction_Analysis_7500_Rows[[#This Row],[app_opens_per_day]]/Smartphone_Usage_And_Addiction_Analysis_7500_Rows[[#This Row],[daily_screen_time_hours]]</f>
        <v>32.339449541284402</v>
      </c>
      <c r="O4714">
        <v>6.11</v>
      </c>
      <c r="P4714" t="s">
        <v>32</v>
      </c>
      <c r="Q4714" t="s">
        <v>23</v>
      </c>
      <c r="R4714" t="s">
        <v>51</v>
      </c>
      <c r="S4714">
        <v>0</v>
      </c>
    </row>
    <row r="4715" spans="1:19" ht="18" customHeight="1" x14ac:dyDescent="0.25">
      <c r="A4715" s="10" t="s">
        <v>3135</v>
      </c>
      <c r="B4715" s="1">
        <v>33</v>
      </c>
      <c r="C4715" t="str">
        <f t="shared" si="73"/>
        <v>26-40 (Millennials)</v>
      </c>
      <c r="D4715" s="1" t="s">
        <v>17</v>
      </c>
      <c r="E4715" s="1">
        <v>3.39</v>
      </c>
      <c r="F4715" s="1">
        <v>1.68</v>
      </c>
      <c r="G4715" s="1">
        <v>0.52</v>
      </c>
      <c r="H4715" s="1">
        <v>4.1900000000000004</v>
      </c>
      <c r="I4715" s="1">
        <v>5.35</v>
      </c>
      <c r="J4715" s="1">
        <f>Smartphone_Usage_And_Addiction_Analysis_7500_Rows[[#This Row],[social_media_hours]]+Smartphone_Usage_And_Addiction_Analysis_7500_Rows[[#This Row],[gaming_hours]]</f>
        <v>2.2000000000000002</v>
      </c>
      <c r="K4715" s="1">
        <f>Smartphone_Usage_And_Addiction_Analysis_7500_Rows[[#This Row],[sleep_hours]]-Smartphone_Usage_And_Addiction_Analysis_7500_Rows[[#This Row],[total_leisure_hours]]</f>
        <v>3.1499999999999995</v>
      </c>
      <c r="L4715" s="1">
        <v>34</v>
      </c>
      <c r="M4715" s="1">
        <v>169</v>
      </c>
      <c r="N4715" s="5">
        <f>Smartphone_Usage_And_Addiction_Analysis_7500_Rows[[#This Row],[app_opens_per_day]]/Smartphone_Usage_And_Addiction_Analysis_7500_Rows[[#This Row],[daily_screen_time_hours]]</f>
        <v>49.852507374631266</v>
      </c>
      <c r="O4715" s="1">
        <v>4.05</v>
      </c>
      <c r="P4715" s="1" t="s">
        <v>18</v>
      </c>
      <c r="Q4715" s="1" t="s">
        <v>19</v>
      </c>
      <c r="R4715" s="1" t="s">
        <v>20</v>
      </c>
      <c r="S4715" s="1">
        <v>0</v>
      </c>
    </row>
    <row r="4716" spans="1:19" ht="18" customHeight="1" x14ac:dyDescent="0.25">
      <c r="A4716" s="10" t="s">
        <v>3136</v>
      </c>
      <c r="B4716" s="1">
        <v>27</v>
      </c>
      <c r="C4716" t="str">
        <f t="shared" si="73"/>
        <v>26-40 (Millennials)</v>
      </c>
      <c r="D4716" s="1" t="s">
        <v>17</v>
      </c>
      <c r="E4716" s="1">
        <v>8.77</v>
      </c>
      <c r="F4716" s="1">
        <v>4.5599999999999996</v>
      </c>
      <c r="G4716" s="1">
        <v>1.78</v>
      </c>
      <c r="H4716" s="1">
        <v>3.68</v>
      </c>
      <c r="I4716" s="1">
        <v>8.15</v>
      </c>
      <c r="J4716" s="1">
        <f>Smartphone_Usage_And_Addiction_Analysis_7500_Rows[[#This Row],[social_media_hours]]+Smartphone_Usage_And_Addiction_Analysis_7500_Rows[[#This Row],[gaming_hours]]</f>
        <v>6.34</v>
      </c>
      <c r="K4716" s="1">
        <f>Smartphone_Usage_And_Addiction_Analysis_7500_Rows[[#This Row],[sleep_hours]]-Smartphone_Usage_And_Addiction_Analysis_7500_Rows[[#This Row],[total_leisure_hours]]</f>
        <v>1.8100000000000005</v>
      </c>
      <c r="L4716" s="1">
        <v>81</v>
      </c>
      <c r="M4716" s="1">
        <v>94</v>
      </c>
      <c r="N4716" s="5">
        <f>Smartphone_Usage_And_Addiction_Analysis_7500_Rows[[#This Row],[app_opens_per_day]]/Smartphone_Usage_And_Addiction_Analysis_7500_Rows[[#This Row],[daily_screen_time_hours]]</f>
        <v>10.71835803876853</v>
      </c>
      <c r="O4716" s="1">
        <v>11.52</v>
      </c>
      <c r="P4716" s="1" t="s">
        <v>22</v>
      </c>
      <c r="Q4716" s="1" t="s">
        <v>19</v>
      </c>
      <c r="R4716" s="1" t="s">
        <v>24</v>
      </c>
      <c r="S4716" s="1">
        <v>1</v>
      </c>
    </row>
    <row r="4717" spans="1:19" ht="18" customHeight="1" x14ac:dyDescent="0.25">
      <c r="A4717" s="10" t="s">
        <v>3137</v>
      </c>
      <c r="B4717" s="1">
        <v>29</v>
      </c>
      <c r="C4717" t="str">
        <f t="shared" si="73"/>
        <v>26-40 (Millennials)</v>
      </c>
      <c r="D4717" s="1" t="s">
        <v>17</v>
      </c>
      <c r="E4717" s="1">
        <v>3.41</v>
      </c>
      <c r="F4717" s="1">
        <v>3.84</v>
      </c>
      <c r="G4717" s="1">
        <v>1.56</v>
      </c>
      <c r="H4717" s="1">
        <v>1.0900000000000001</v>
      </c>
      <c r="I4717" s="1">
        <v>8.6300000000000008</v>
      </c>
      <c r="J4717" s="1">
        <f>Smartphone_Usage_And_Addiction_Analysis_7500_Rows[[#This Row],[social_media_hours]]+Smartphone_Usage_And_Addiction_Analysis_7500_Rows[[#This Row],[gaming_hours]]</f>
        <v>5.4</v>
      </c>
      <c r="K4717" s="1">
        <f>Smartphone_Usage_And_Addiction_Analysis_7500_Rows[[#This Row],[sleep_hours]]-Smartphone_Usage_And_Addiction_Analysis_7500_Rows[[#This Row],[total_leisure_hours]]</f>
        <v>3.2300000000000004</v>
      </c>
      <c r="L4717" s="1">
        <v>215</v>
      </c>
      <c r="M4717" s="1">
        <v>55</v>
      </c>
      <c r="N4717" s="5">
        <f>Smartphone_Usage_And_Addiction_Analysis_7500_Rows[[#This Row],[app_opens_per_day]]/Smartphone_Usage_And_Addiction_Analysis_7500_Rows[[#This Row],[daily_screen_time_hours]]</f>
        <v>16.129032258064516</v>
      </c>
      <c r="O4717" s="1">
        <v>4.97</v>
      </c>
      <c r="P4717" s="1" t="s">
        <v>32</v>
      </c>
      <c r="Q4717" s="1" t="s">
        <v>23</v>
      </c>
      <c r="R4717" s="1" t="s">
        <v>51</v>
      </c>
      <c r="S4717" s="1">
        <v>0</v>
      </c>
    </row>
    <row r="4718" spans="1:19" ht="18" customHeight="1" x14ac:dyDescent="0.25">
      <c r="A4718" s="10" t="s">
        <v>6701</v>
      </c>
      <c r="B4718" s="1">
        <v>35</v>
      </c>
      <c r="C4718" s="1" t="str">
        <f t="shared" si="73"/>
        <v>26-40 (Millennials)</v>
      </c>
      <c r="D4718" t="s">
        <v>7582</v>
      </c>
      <c r="E4718">
        <v>7.22</v>
      </c>
      <c r="F4718">
        <v>4.8099999999999996</v>
      </c>
      <c r="G4718">
        <v>3.15</v>
      </c>
      <c r="H4718">
        <v>5.09</v>
      </c>
      <c r="I4718">
        <v>8.64</v>
      </c>
      <c r="J4718" s="1">
        <f>Smartphone_Usage_And_Addiction_Analysis_7500_Rows[[#This Row],[social_media_hours]]+Smartphone_Usage_And_Addiction_Analysis_7500_Rows[[#This Row],[gaming_hours]]</f>
        <v>7.9599999999999991</v>
      </c>
      <c r="K4718" s="1">
        <f>Smartphone_Usage_And_Addiction_Analysis_7500_Rows[[#This Row],[sleep_hours]]-Smartphone_Usage_And_Addiction_Analysis_7500_Rows[[#This Row],[total_leisure_hours]]</f>
        <v>0.68000000000000149</v>
      </c>
      <c r="L4718">
        <v>176</v>
      </c>
      <c r="M4718">
        <v>121</v>
      </c>
      <c r="N4718" s="5">
        <f>Smartphone_Usage_And_Addiction_Analysis_7500_Rows[[#This Row],[app_opens_per_day]]/Smartphone_Usage_And_Addiction_Analysis_7500_Rows[[#This Row],[daily_screen_time_hours]]</f>
        <v>16.759002770083104</v>
      </c>
      <c r="O4718">
        <v>7.94</v>
      </c>
      <c r="P4718" t="s">
        <v>18</v>
      </c>
      <c r="Q4718" t="s">
        <v>23</v>
      </c>
      <c r="R4718" t="s">
        <v>24</v>
      </c>
      <c r="S4718">
        <v>1</v>
      </c>
    </row>
    <row r="4719" spans="1:19" ht="18" customHeight="1" x14ac:dyDescent="0.25">
      <c r="A4719" s="10" t="s">
        <v>3138</v>
      </c>
      <c r="B4719" s="1">
        <v>23</v>
      </c>
      <c r="C4719" t="str">
        <f t="shared" si="73"/>
        <v>18-25 (Gen Z)</v>
      </c>
      <c r="D4719" s="1" t="s">
        <v>17</v>
      </c>
      <c r="E4719" s="1">
        <v>8.07</v>
      </c>
      <c r="F4719" s="1">
        <v>2.79</v>
      </c>
      <c r="G4719" s="1">
        <v>2.9</v>
      </c>
      <c r="H4719" s="1">
        <v>0.61</v>
      </c>
      <c r="I4719" s="1">
        <v>5.27</v>
      </c>
      <c r="J4719" s="1">
        <f>Smartphone_Usage_And_Addiction_Analysis_7500_Rows[[#This Row],[social_media_hours]]+Smartphone_Usage_And_Addiction_Analysis_7500_Rows[[#This Row],[gaming_hours]]</f>
        <v>5.6899999999999995</v>
      </c>
      <c r="K4719" s="1">
        <f>Smartphone_Usage_And_Addiction_Analysis_7500_Rows[[#This Row],[sleep_hours]]-Smartphone_Usage_And_Addiction_Analysis_7500_Rows[[#This Row],[total_leisure_hours]]</f>
        <v>-0.41999999999999993</v>
      </c>
      <c r="L4719" s="1">
        <v>170</v>
      </c>
      <c r="M4719" s="1">
        <v>141</v>
      </c>
      <c r="N4719" s="5">
        <f>Smartphone_Usage_And_Addiction_Analysis_7500_Rows[[#This Row],[app_opens_per_day]]/Smartphone_Usage_And_Addiction_Analysis_7500_Rows[[#This Row],[daily_screen_time_hours]]</f>
        <v>17.472118959107807</v>
      </c>
      <c r="O4719" s="1">
        <v>9.49</v>
      </c>
      <c r="P4719" s="1" t="s">
        <v>32</v>
      </c>
      <c r="Q4719" s="1" t="s">
        <v>19</v>
      </c>
      <c r="R4719" s="1" t="s">
        <v>28</v>
      </c>
      <c r="S4719" s="1">
        <v>1</v>
      </c>
    </row>
    <row r="4720" spans="1:19" ht="18" customHeight="1" x14ac:dyDescent="0.25">
      <c r="A4720" s="10" t="s">
        <v>3139</v>
      </c>
      <c r="B4720" s="1">
        <v>27</v>
      </c>
      <c r="C4720" t="str">
        <f t="shared" si="73"/>
        <v>26-40 (Millennials)</v>
      </c>
      <c r="D4720" s="1" t="s">
        <v>17</v>
      </c>
      <c r="E4720" s="1">
        <v>3.57</v>
      </c>
      <c r="F4720" s="1">
        <v>4.47</v>
      </c>
      <c r="G4720" s="1">
        <v>2.11</v>
      </c>
      <c r="H4720" s="1">
        <v>5.71</v>
      </c>
      <c r="I4720" s="1">
        <v>6.05</v>
      </c>
      <c r="J4720" s="1">
        <f>Smartphone_Usage_And_Addiction_Analysis_7500_Rows[[#This Row],[social_media_hours]]+Smartphone_Usage_And_Addiction_Analysis_7500_Rows[[#This Row],[gaming_hours]]</f>
        <v>6.58</v>
      </c>
      <c r="K4720" s="1">
        <f>Smartphone_Usage_And_Addiction_Analysis_7500_Rows[[#This Row],[sleep_hours]]-Smartphone_Usage_And_Addiction_Analysis_7500_Rows[[#This Row],[total_leisure_hours]]</f>
        <v>-0.53000000000000025</v>
      </c>
      <c r="L4720" s="1">
        <v>171</v>
      </c>
      <c r="M4720" s="1">
        <v>177</v>
      </c>
      <c r="N4720" s="5">
        <f>Smartphone_Usage_And_Addiction_Analysis_7500_Rows[[#This Row],[app_opens_per_day]]/Smartphone_Usage_And_Addiction_Analysis_7500_Rows[[#This Row],[daily_screen_time_hours]]</f>
        <v>49.579831932773111</v>
      </c>
      <c r="O4720" s="1">
        <v>4.5199999999999996</v>
      </c>
      <c r="P4720" s="1" t="s">
        <v>22</v>
      </c>
      <c r="Q4720" s="1" t="s">
        <v>23</v>
      </c>
      <c r="R4720" s="1" t="s">
        <v>24</v>
      </c>
      <c r="S4720" s="1">
        <v>1</v>
      </c>
    </row>
    <row r="4721" spans="1:19" ht="18" customHeight="1" x14ac:dyDescent="0.25">
      <c r="A4721" s="10" t="s">
        <v>3140</v>
      </c>
      <c r="B4721" s="1">
        <v>21</v>
      </c>
      <c r="C4721" t="str">
        <f t="shared" si="73"/>
        <v>18-25 (Gen Z)</v>
      </c>
      <c r="D4721" s="1" t="s">
        <v>30</v>
      </c>
      <c r="E4721" s="1">
        <v>7.31</v>
      </c>
      <c r="F4721" s="1">
        <v>3.57</v>
      </c>
      <c r="G4721" s="1">
        <v>3.38</v>
      </c>
      <c r="H4721" s="1">
        <v>2.29</v>
      </c>
      <c r="I4721" s="1">
        <v>5.03</v>
      </c>
      <c r="J4721" s="1">
        <f>Smartphone_Usage_And_Addiction_Analysis_7500_Rows[[#This Row],[social_media_hours]]+Smartphone_Usage_And_Addiction_Analysis_7500_Rows[[#This Row],[gaming_hours]]</f>
        <v>6.9499999999999993</v>
      </c>
      <c r="K4721" s="1">
        <f>Smartphone_Usage_And_Addiction_Analysis_7500_Rows[[#This Row],[sleep_hours]]-Smartphone_Usage_And_Addiction_Analysis_7500_Rows[[#This Row],[total_leisure_hours]]</f>
        <v>-1.919999999999999</v>
      </c>
      <c r="L4721" s="1">
        <v>247</v>
      </c>
      <c r="M4721" s="1">
        <v>53</v>
      </c>
      <c r="N4721" s="5">
        <f>Smartphone_Usage_And_Addiction_Analysis_7500_Rows[[#This Row],[app_opens_per_day]]/Smartphone_Usage_And_Addiction_Analysis_7500_Rows[[#This Row],[daily_screen_time_hours]]</f>
        <v>7.2503419972640222</v>
      </c>
      <c r="O4721" s="1">
        <v>10.039999999999999</v>
      </c>
      <c r="P4721" s="1" t="s">
        <v>32</v>
      </c>
      <c r="Q4721" s="1" t="s">
        <v>19</v>
      </c>
      <c r="R4721" s="1" t="s">
        <v>51</v>
      </c>
      <c r="S4721" s="1">
        <v>0</v>
      </c>
    </row>
    <row r="4722" spans="1:19" ht="18" customHeight="1" x14ac:dyDescent="0.25">
      <c r="A4722" s="10" t="s">
        <v>3141</v>
      </c>
      <c r="B4722" s="1">
        <v>31</v>
      </c>
      <c r="C4722" t="str">
        <f t="shared" si="73"/>
        <v>26-40 (Millennials)</v>
      </c>
      <c r="D4722" s="1" t="s">
        <v>30</v>
      </c>
      <c r="E4722" s="1">
        <v>11.47</v>
      </c>
      <c r="F4722" s="1">
        <v>5.03</v>
      </c>
      <c r="G4722" s="1">
        <v>1.1000000000000001</v>
      </c>
      <c r="H4722" s="1">
        <v>3.6</v>
      </c>
      <c r="I4722" s="1">
        <v>6.18</v>
      </c>
      <c r="J4722" s="1">
        <f>Smartphone_Usage_And_Addiction_Analysis_7500_Rows[[#This Row],[social_media_hours]]+Smartphone_Usage_And_Addiction_Analysis_7500_Rows[[#This Row],[gaming_hours]]</f>
        <v>6.1300000000000008</v>
      </c>
      <c r="K4722" s="1">
        <f>Smartphone_Usage_And_Addiction_Analysis_7500_Rows[[#This Row],[sleep_hours]]-Smartphone_Usage_And_Addiction_Analysis_7500_Rows[[#This Row],[total_leisure_hours]]</f>
        <v>4.9999999999998934E-2</v>
      </c>
      <c r="L4722" s="1">
        <v>31</v>
      </c>
      <c r="M4722" s="1">
        <v>144</v>
      </c>
      <c r="N4722" s="5">
        <f>Smartphone_Usage_And_Addiction_Analysis_7500_Rows[[#This Row],[app_opens_per_day]]/Smartphone_Usage_And_Addiction_Analysis_7500_Rows[[#This Row],[daily_screen_time_hours]]</f>
        <v>12.554489973844811</v>
      </c>
      <c r="O4722" s="1">
        <v>12.72</v>
      </c>
      <c r="P4722" s="1" t="s">
        <v>32</v>
      </c>
      <c r="Q4722" s="1" t="s">
        <v>23</v>
      </c>
      <c r="R4722" s="1" t="s">
        <v>28</v>
      </c>
      <c r="S4722" s="1">
        <v>1</v>
      </c>
    </row>
    <row r="4723" spans="1:19" ht="18" customHeight="1" x14ac:dyDescent="0.25">
      <c r="A4723" s="10" t="s">
        <v>3142</v>
      </c>
      <c r="B4723" s="1">
        <v>18</v>
      </c>
      <c r="C4723" t="str">
        <f t="shared" si="73"/>
        <v>18-25 (Gen Z)</v>
      </c>
      <c r="D4723" s="1" t="s">
        <v>17</v>
      </c>
      <c r="E4723" s="1">
        <v>11.23</v>
      </c>
      <c r="F4723" s="1">
        <v>1.19</v>
      </c>
      <c r="G4723" s="1">
        <v>0.2</v>
      </c>
      <c r="H4723" s="1">
        <v>2.06</v>
      </c>
      <c r="I4723" s="1">
        <v>5.45</v>
      </c>
      <c r="J4723" s="1">
        <f>Smartphone_Usage_And_Addiction_Analysis_7500_Rows[[#This Row],[social_media_hours]]+Smartphone_Usage_And_Addiction_Analysis_7500_Rows[[#This Row],[gaming_hours]]</f>
        <v>1.39</v>
      </c>
      <c r="K4723" s="1">
        <f>Smartphone_Usage_And_Addiction_Analysis_7500_Rows[[#This Row],[sleep_hours]]-Smartphone_Usage_And_Addiction_Analysis_7500_Rows[[#This Row],[total_leisure_hours]]</f>
        <v>4.0600000000000005</v>
      </c>
      <c r="L4723" s="1">
        <v>25</v>
      </c>
      <c r="M4723" s="1">
        <v>149</v>
      </c>
      <c r="N4723" s="5">
        <f>Smartphone_Usage_And_Addiction_Analysis_7500_Rows[[#This Row],[app_opens_per_day]]/Smartphone_Usage_And_Addiction_Analysis_7500_Rows[[#This Row],[daily_screen_time_hours]]</f>
        <v>13.268032056990204</v>
      </c>
      <c r="O4723" s="1">
        <v>13.8</v>
      </c>
      <c r="P4723" s="1" t="s">
        <v>32</v>
      </c>
      <c r="Q4723" s="1" t="s">
        <v>23</v>
      </c>
      <c r="R4723" s="1" t="s">
        <v>24</v>
      </c>
      <c r="S4723" s="1">
        <v>1</v>
      </c>
    </row>
    <row r="4724" spans="1:19" ht="18" customHeight="1" x14ac:dyDescent="0.25">
      <c r="A4724" s="10" t="s">
        <v>6702</v>
      </c>
      <c r="B4724" s="1">
        <v>30</v>
      </c>
      <c r="C4724" s="1" t="str">
        <f t="shared" si="73"/>
        <v>26-40 (Millennials)</v>
      </c>
      <c r="D4724" t="s">
        <v>7582</v>
      </c>
      <c r="E4724">
        <v>5.0199999999999996</v>
      </c>
      <c r="F4724">
        <v>1.41</v>
      </c>
      <c r="G4724">
        <v>2.99</v>
      </c>
      <c r="H4724">
        <v>5.3</v>
      </c>
      <c r="I4724">
        <v>5.83</v>
      </c>
      <c r="J4724" s="1">
        <f>Smartphone_Usage_And_Addiction_Analysis_7500_Rows[[#This Row],[social_media_hours]]+Smartphone_Usage_And_Addiction_Analysis_7500_Rows[[#This Row],[gaming_hours]]</f>
        <v>4.4000000000000004</v>
      </c>
      <c r="K4724" s="1">
        <f>Smartphone_Usage_And_Addiction_Analysis_7500_Rows[[#This Row],[sleep_hours]]-Smartphone_Usage_And_Addiction_Analysis_7500_Rows[[#This Row],[total_leisure_hours]]</f>
        <v>1.4299999999999997</v>
      </c>
      <c r="L4724">
        <v>79</v>
      </c>
      <c r="M4724">
        <v>74</v>
      </c>
      <c r="N4724" s="5">
        <f>Smartphone_Usage_And_Addiction_Analysis_7500_Rows[[#This Row],[app_opens_per_day]]/Smartphone_Usage_And_Addiction_Analysis_7500_Rows[[#This Row],[daily_screen_time_hours]]</f>
        <v>14.741035856573706</v>
      </c>
      <c r="O4724">
        <v>7.22</v>
      </c>
      <c r="P4724" t="s">
        <v>18</v>
      </c>
      <c r="Q4724" t="s">
        <v>19</v>
      </c>
      <c r="R4724" t="s">
        <v>20</v>
      </c>
      <c r="S4724">
        <v>0</v>
      </c>
    </row>
    <row r="4725" spans="1:19" ht="18" customHeight="1" x14ac:dyDescent="0.25">
      <c r="A4725" s="10" t="s">
        <v>3143</v>
      </c>
      <c r="B4725" s="1">
        <v>20</v>
      </c>
      <c r="C4725" t="str">
        <f t="shared" si="73"/>
        <v>18-25 (Gen Z)</v>
      </c>
      <c r="D4725" s="1" t="s">
        <v>30</v>
      </c>
      <c r="E4725" s="1">
        <v>3.54</v>
      </c>
      <c r="F4725" s="1">
        <v>3.14</v>
      </c>
      <c r="G4725" s="1">
        <v>1.91</v>
      </c>
      <c r="H4725" s="1">
        <v>0.65</v>
      </c>
      <c r="I4725" s="1">
        <v>5.57</v>
      </c>
      <c r="J4725" s="1">
        <f>Smartphone_Usage_And_Addiction_Analysis_7500_Rows[[#This Row],[social_media_hours]]+Smartphone_Usage_And_Addiction_Analysis_7500_Rows[[#This Row],[gaming_hours]]</f>
        <v>5.05</v>
      </c>
      <c r="K4725" s="1">
        <f>Smartphone_Usage_And_Addiction_Analysis_7500_Rows[[#This Row],[sleep_hours]]-Smartphone_Usage_And_Addiction_Analysis_7500_Rows[[#This Row],[total_leisure_hours]]</f>
        <v>0.52000000000000046</v>
      </c>
      <c r="L4725" s="1">
        <v>74</v>
      </c>
      <c r="M4725" s="1">
        <v>96</v>
      </c>
      <c r="N4725" s="5">
        <f>Smartphone_Usage_And_Addiction_Analysis_7500_Rows[[#This Row],[app_opens_per_day]]/Smartphone_Usage_And_Addiction_Analysis_7500_Rows[[#This Row],[daily_screen_time_hours]]</f>
        <v>27.118644067796609</v>
      </c>
      <c r="O4725" s="1">
        <v>5.4</v>
      </c>
      <c r="P4725" s="1" t="s">
        <v>22</v>
      </c>
      <c r="Q4725" s="1" t="s">
        <v>23</v>
      </c>
      <c r="R4725" s="1" t="s">
        <v>20</v>
      </c>
      <c r="S4725" s="1">
        <v>0</v>
      </c>
    </row>
    <row r="4726" spans="1:19" ht="18" customHeight="1" x14ac:dyDescent="0.25">
      <c r="A4726" s="10" t="s">
        <v>6703</v>
      </c>
      <c r="B4726" s="1">
        <v>23</v>
      </c>
      <c r="C4726" s="1" t="str">
        <f t="shared" si="73"/>
        <v>18-25 (Gen Z)</v>
      </c>
      <c r="D4726" t="s">
        <v>7582</v>
      </c>
      <c r="E4726">
        <v>7.22</v>
      </c>
      <c r="F4726">
        <v>4.18</v>
      </c>
      <c r="G4726">
        <v>2.97</v>
      </c>
      <c r="H4726">
        <v>5.08</v>
      </c>
      <c r="I4726">
        <v>6.17</v>
      </c>
      <c r="J4726" s="1">
        <f>Smartphone_Usage_And_Addiction_Analysis_7500_Rows[[#This Row],[social_media_hours]]+Smartphone_Usage_And_Addiction_Analysis_7500_Rows[[#This Row],[gaming_hours]]</f>
        <v>7.15</v>
      </c>
      <c r="K4726" s="1">
        <f>Smartphone_Usage_And_Addiction_Analysis_7500_Rows[[#This Row],[sleep_hours]]-Smartphone_Usage_And_Addiction_Analysis_7500_Rows[[#This Row],[total_leisure_hours]]</f>
        <v>-0.98000000000000043</v>
      </c>
      <c r="L4726">
        <v>249</v>
      </c>
      <c r="M4726">
        <v>28</v>
      </c>
      <c r="N4726" s="5">
        <f>Smartphone_Usage_And_Addiction_Analysis_7500_Rows[[#This Row],[app_opens_per_day]]/Smartphone_Usage_And_Addiction_Analysis_7500_Rows[[#This Row],[daily_screen_time_hours]]</f>
        <v>3.878116343490305</v>
      </c>
      <c r="O4726">
        <v>9.9499999999999993</v>
      </c>
      <c r="P4726" t="s">
        <v>32</v>
      </c>
      <c r="Q4726" t="s">
        <v>19</v>
      </c>
      <c r="R4726" t="s">
        <v>28</v>
      </c>
      <c r="S4726">
        <v>1</v>
      </c>
    </row>
    <row r="4727" spans="1:19" ht="18" customHeight="1" x14ac:dyDescent="0.25">
      <c r="A4727" s="10" t="s">
        <v>3144</v>
      </c>
      <c r="B4727" s="1">
        <v>30</v>
      </c>
      <c r="C4727" t="str">
        <f t="shared" si="73"/>
        <v>26-40 (Millennials)</v>
      </c>
      <c r="D4727" s="1" t="s">
        <v>30</v>
      </c>
      <c r="E4727" s="1">
        <v>10.68</v>
      </c>
      <c r="F4727" s="1">
        <v>1.95</v>
      </c>
      <c r="G4727" s="1">
        <v>1.52</v>
      </c>
      <c r="H4727" s="1">
        <v>2.21</v>
      </c>
      <c r="I4727" s="1">
        <v>6.04</v>
      </c>
      <c r="J4727" s="1">
        <f>Smartphone_Usage_And_Addiction_Analysis_7500_Rows[[#This Row],[social_media_hours]]+Smartphone_Usage_And_Addiction_Analysis_7500_Rows[[#This Row],[gaming_hours]]</f>
        <v>3.4699999999999998</v>
      </c>
      <c r="K4727" s="1">
        <f>Smartphone_Usage_And_Addiction_Analysis_7500_Rows[[#This Row],[sleep_hours]]-Smartphone_Usage_And_Addiction_Analysis_7500_Rows[[#This Row],[total_leisure_hours]]</f>
        <v>2.5700000000000003</v>
      </c>
      <c r="L4727" s="1">
        <v>91</v>
      </c>
      <c r="M4727" s="1">
        <v>71</v>
      </c>
      <c r="N4727" s="5">
        <f>Smartphone_Usage_And_Addiction_Analysis_7500_Rows[[#This Row],[app_opens_per_day]]/Smartphone_Usage_And_Addiction_Analysis_7500_Rows[[#This Row],[daily_screen_time_hours]]</f>
        <v>6.6479400749063675</v>
      </c>
      <c r="O4727" s="1">
        <v>13.2</v>
      </c>
      <c r="P4727" s="1" t="s">
        <v>18</v>
      </c>
      <c r="Q4727" s="1" t="s">
        <v>19</v>
      </c>
      <c r="R4727" s="1" t="s">
        <v>28</v>
      </c>
      <c r="S4727" s="1">
        <v>1</v>
      </c>
    </row>
    <row r="4728" spans="1:19" ht="18" customHeight="1" x14ac:dyDescent="0.25">
      <c r="A4728" s="10" t="s">
        <v>3145</v>
      </c>
      <c r="B4728" s="1">
        <v>29</v>
      </c>
      <c r="C4728" t="str">
        <f t="shared" si="73"/>
        <v>26-40 (Millennials)</v>
      </c>
      <c r="D4728" s="1" t="s">
        <v>17</v>
      </c>
      <c r="E4728" s="1">
        <v>8.98</v>
      </c>
      <c r="F4728" s="1">
        <v>2.99</v>
      </c>
      <c r="G4728" s="1">
        <v>1.1499999999999999</v>
      </c>
      <c r="H4728" s="1">
        <v>2.81</v>
      </c>
      <c r="I4728" s="1">
        <v>5.83</v>
      </c>
      <c r="J4728" s="1">
        <f>Smartphone_Usage_And_Addiction_Analysis_7500_Rows[[#This Row],[social_media_hours]]+Smartphone_Usage_And_Addiction_Analysis_7500_Rows[[#This Row],[gaming_hours]]</f>
        <v>4.1400000000000006</v>
      </c>
      <c r="K4728" s="1">
        <f>Smartphone_Usage_And_Addiction_Analysis_7500_Rows[[#This Row],[sleep_hours]]-Smartphone_Usage_And_Addiction_Analysis_7500_Rows[[#This Row],[total_leisure_hours]]</f>
        <v>1.6899999999999995</v>
      </c>
      <c r="L4728" s="1">
        <v>79</v>
      </c>
      <c r="M4728" s="1">
        <v>65</v>
      </c>
      <c r="N4728" s="5">
        <f>Smartphone_Usage_And_Addiction_Analysis_7500_Rows[[#This Row],[app_opens_per_day]]/Smartphone_Usage_And_Addiction_Analysis_7500_Rows[[#This Row],[daily_screen_time_hours]]</f>
        <v>7.2383073496659236</v>
      </c>
      <c r="O4728" s="1">
        <v>11.95</v>
      </c>
      <c r="P4728" s="1" t="s">
        <v>22</v>
      </c>
      <c r="Q4728" s="1" t="s">
        <v>23</v>
      </c>
      <c r="R4728" s="1" t="s">
        <v>28</v>
      </c>
      <c r="S4728" s="1">
        <v>1</v>
      </c>
    </row>
    <row r="4729" spans="1:19" ht="18" customHeight="1" x14ac:dyDescent="0.25">
      <c r="A4729" s="10" t="s">
        <v>3146</v>
      </c>
      <c r="B4729" s="1">
        <v>19</v>
      </c>
      <c r="C4729" t="str">
        <f t="shared" si="73"/>
        <v>18-25 (Gen Z)</v>
      </c>
      <c r="D4729" s="1" t="s">
        <v>17</v>
      </c>
      <c r="E4729" s="1">
        <v>9</v>
      </c>
      <c r="F4729" s="1">
        <v>5.13</v>
      </c>
      <c r="G4729" s="1">
        <v>2.81</v>
      </c>
      <c r="H4729" s="1">
        <v>3.51</v>
      </c>
      <c r="I4729" s="1">
        <v>4.87</v>
      </c>
      <c r="J4729" s="1">
        <f>Smartphone_Usage_And_Addiction_Analysis_7500_Rows[[#This Row],[social_media_hours]]+Smartphone_Usage_And_Addiction_Analysis_7500_Rows[[#This Row],[gaming_hours]]</f>
        <v>7.9399999999999995</v>
      </c>
      <c r="K4729" s="1">
        <f>Smartphone_Usage_And_Addiction_Analysis_7500_Rows[[#This Row],[sleep_hours]]-Smartphone_Usage_And_Addiction_Analysis_7500_Rows[[#This Row],[total_leisure_hours]]</f>
        <v>-3.0699999999999994</v>
      </c>
      <c r="L4729" s="1">
        <v>50</v>
      </c>
      <c r="M4729" s="1">
        <v>107</v>
      </c>
      <c r="N4729" s="5">
        <f>Smartphone_Usage_And_Addiction_Analysis_7500_Rows[[#This Row],[app_opens_per_day]]/Smartphone_Usage_And_Addiction_Analysis_7500_Rows[[#This Row],[daily_screen_time_hours]]</f>
        <v>11.888888888888889</v>
      </c>
      <c r="O4729" s="1">
        <v>11.16</v>
      </c>
      <c r="P4729" s="1" t="s">
        <v>18</v>
      </c>
      <c r="Q4729" s="1" t="s">
        <v>19</v>
      </c>
      <c r="R4729" s="1" t="s">
        <v>24</v>
      </c>
      <c r="S4729" s="1">
        <v>1</v>
      </c>
    </row>
    <row r="4730" spans="1:19" ht="18" customHeight="1" x14ac:dyDescent="0.25">
      <c r="A4730" s="10" t="s">
        <v>3147</v>
      </c>
      <c r="B4730" s="1">
        <v>31</v>
      </c>
      <c r="C4730" t="str">
        <f t="shared" si="73"/>
        <v>26-40 (Millennials)</v>
      </c>
      <c r="D4730" s="1" t="s">
        <v>17</v>
      </c>
      <c r="E4730" s="1">
        <v>4.13</v>
      </c>
      <c r="F4730" s="1">
        <v>1.34</v>
      </c>
      <c r="G4730" s="1">
        <v>3.8</v>
      </c>
      <c r="H4730" s="1">
        <v>3.44</v>
      </c>
      <c r="I4730" s="1">
        <v>4.6500000000000004</v>
      </c>
      <c r="J4730" s="1">
        <f>Smartphone_Usage_And_Addiction_Analysis_7500_Rows[[#This Row],[social_media_hours]]+Smartphone_Usage_And_Addiction_Analysis_7500_Rows[[#This Row],[gaming_hours]]</f>
        <v>5.14</v>
      </c>
      <c r="K4730" s="1">
        <f>Smartphone_Usage_And_Addiction_Analysis_7500_Rows[[#This Row],[sleep_hours]]-Smartphone_Usage_And_Addiction_Analysis_7500_Rows[[#This Row],[total_leisure_hours]]</f>
        <v>-0.48999999999999932</v>
      </c>
      <c r="L4730" s="1">
        <v>211</v>
      </c>
      <c r="M4730" s="1">
        <v>167</v>
      </c>
      <c r="N4730" s="5">
        <f>Smartphone_Usage_And_Addiction_Analysis_7500_Rows[[#This Row],[app_opens_per_day]]/Smartphone_Usage_And_Addiction_Analysis_7500_Rows[[#This Row],[daily_screen_time_hours]]</f>
        <v>40.435835351089587</v>
      </c>
      <c r="O4730" s="1">
        <v>6.64</v>
      </c>
      <c r="P4730" s="1" t="s">
        <v>18</v>
      </c>
      <c r="Q4730" s="1" t="s">
        <v>19</v>
      </c>
      <c r="R4730" s="1" t="s">
        <v>51</v>
      </c>
      <c r="S4730" s="1">
        <v>0</v>
      </c>
    </row>
    <row r="4731" spans="1:19" ht="18" customHeight="1" x14ac:dyDescent="0.25">
      <c r="A4731" s="10" t="s">
        <v>3148</v>
      </c>
      <c r="B4731" s="1">
        <v>32</v>
      </c>
      <c r="C4731" t="str">
        <f t="shared" si="73"/>
        <v>26-40 (Millennials)</v>
      </c>
      <c r="D4731" s="1" t="s">
        <v>30</v>
      </c>
      <c r="E4731" s="1">
        <v>11.41</v>
      </c>
      <c r="F4731" s="1">
        <v>1.81</v>
      </c>
      <c r="G4731" s="1">
        <v>0.27</v>
      </c>
      <c r="H4731" s="1">
        <v>4.9800000000000004</v>
      </c>
      <c r="I4731" s="1">
        <v>8.26</v>
      </c>
      <c r="J4731" s="1">
        <f>Smartphone_Usage_And_Addiction_Analysis_7500_Rows[[#This Row],[social_media_hours]]+Smartphone_Usage_And_Addiction_Analysis_7500_Rows[[#This Row],[gaming_hours]]</f>
        <v>2.08</v>
      </c>
      <c r="K4731" s="1">
        <f>Smartphone_Usage_And_Addiction_Analysis_7500_Rows[[#This Row],[sleep_hours]]-Smartphone_Usage_And_Addiction_Analysis_7500_Rows[[#This Row],[total_leisure_hours]]</f>
        <v>6.18</v>
      </c>
      <c r="L4731" s="1">
        <v>243</v>
      </c>
      <c r="M4731" s="1">
        <v>67</v>
      </c>
      <c r="N4731" s="5">
        <f>Smartphone_Usage_And_Addiction_Analysis_7500_Rows[[#This Row],[app_opens_per_day]]/Smartphone_Usage_And_Addiction_Analysis_7500_Rows[[#This Row],[daily_screen_time_hours]]</f>
        <v>5.872042068361087</v>
      </c>
      <c r="O4731" s="1">
        <v>13.65</v>
      </c>
      <c r="P4731" s="1" t="s">
        <v>18</v>
      </c>
      <c r="Q4731" s="1" t="s">
        <v>23</v>
      </c>
      <c r="R4731" s="1" t="s">
        <v>24</v>
      </c>
      <c r="S4731" s="1">
        <v>1</v>
      </c>
    </row>
    <row r="4732" spans="1:19" ht="18" customHeight="1" x14ac:dyDescent="0.25">
      <c r="A4732" s="10" t="s">
        <v>6704</v>
      </c>
      <c r="B4732" s="1">
        <v>35</v>
      </c>
      <c r="C4732" s="1" t="str">
        <f t="shared" si="73"/>
        <v>26-40 (Millennials)</v>
      </c>
      <c r="D4732" t="s">
        <v>7582</v>
      </c>
      <c r="E4732">
        <v>6.07</v>
      </c>
      <c r="F4732">
        <v>4.12</v>
      </c>
      <c r="G4732">
        <v>3.42</v>
      </c>
      <c r="H4732">
        <v>5.4</v>
      </c>
      <c r="I4732">
        <v>4.54</v>
      </c>
      <c r="J4732" s="1">
        <f>Smartphone_Usage_And_Addiction_Analysis_7500_Rows[[#This Row],[social_media_hours]]+Smartphone_Usage_And_Addiction_Analysis_7500_Rows[[#This Row],[gaming_hours]]</f>
        <v>7.54</v>
      </c>
      <c r="K4732" s="1">
        <f>Smartphone_Usage_And_Addiction_Analysis_7500_Rows[[#This Row],[sleep_hours]]-Smartphone_Usage_And_Addiction_Analysis_7500_Rows[[#This Row],[total_leisure_hours]]</f>
        <v>-3</v>
      </c>
      <c r="L4732">
        <v>156</v>
      </c>
      <c r="M4732">
        <v>19</v>
      </c>
      <c r="N4732" s="5">
        <f>Smartphone_Usage_And_Addiction_Analysis_7500_Rows[[#This Row],[app_opens_per_day]]/Smartphone_Usage_And_Addiction_Analysis_7500_Rows[[#This Row],[daily_screen_time_hours]]</f>
        <v>3.1301482701812189</v>
      </c>
      <c r="O4732">
        <v>7.51</v>
      </c>
      <c r="P4732" t="s">
        <v>32</v>
      </c>
      <c r="Q4732" t="s">
        <v>23</v>
      </c>
      <c r="R4732" t="s">
        <v>24</v>
      </c>
      <c r="S4732">
        <v>1</v>
      </c>
    </row>
    <row r="4733" spans="1:19" ht="18" customHeight="1" x14ac:dyDescent="0.25">
      <c r="A4733" s="10" t="s">
        <v>6705</v>
      </c>
      <c r="B4733" s="1">
        <v>22</v>
      </c>
      <c r="C4733" s="1" t="str">
        <f t="shared" si="73"/>
        <v>18-25 (Gen Z)</v>
      </c>
      <c r="D4733" t="s">
        <v>7582</v>
      </c>
      <c r="E4733">
        <v>7.05</v>
      </c>
      <c r="F4733">
        <v>2.5299999999999998</v>
      </c>
      <c r="G4733">
        <v>0.85</v>
      </c>
      <c r="H4733">
        <v>1.51</v>
      </c>
      <c r="I4733">
        <v>8</v>
      </c>
      <c r="J4733" s="1">
        <f>Smartphone_Usage_And_Addiction_Analysis_7500_Rows[[#This Row],[social_media_hours]]+Smartphone_Usage_And_Addiction_Analysis_7500_Rows[[#This Row],[gaming_hours]]</f>
        <v>3.38</v>
      </c>
      <c r="K4733" s="1">
        <f>Smartphone_Usage_And_Addiction_Analysis_7500_Rows[[#This Row],[sleep_hours]]-Smartphone_Usage_And_Addiction_Analysis_7500_Rows[[#This Row],[total_leisure_hours]]</f>
        <v>4.62</v>
      </c>
      <c r="L4733">
        <v>91</v>
      </c>
      <c r="M4733">
        <v>116</v>
      </c>
      <c r="N4733" s="5">
        <f>Smartphone_Usage_And_Addiction_Analysis_7500_Rows[[#This Row],[app_opens_per_day]]/Smartphone_Usage_And_Addiction_Analysis_7500_Rows[[#This Row],[daily_screen_time_hours]]</f>
        <v>16.453900709219859</v>
      </c>
      <c r="O4733">
        <v>8.36</v>
      </c>
      <c r="P4733" t="s">
        <v>32</v>
      </c>
      <c r="Q4733" t="s">
        <v>19</v>
      </c>
      <c r="R4733" t="s">
        <v>28</v>
      </c>
      <c r="S4733">
        <v>1</v>
      </c>
    </row>
    <row r="4734" spans="1:19" ht="18" customHeight="1" x14ac:dyDescent="0.25">
      <c r="A4734" s="10" t="s">
        <v>3149</v>
      </c>
      <c r="B4734" s="1">
        <v>21</v>
      </c>
      <c r="C4734" t="str">
        <f t="shared" si="73"/>
        <v>18-25 (Gen Z)</v>
      </c>
      <c r="D4734" s="1" t="s">
        <v>17</v>
      </c>
      <c r="E4734" s="1">
        <v>5.3</v>
      </c>
      <c r="F4734" s="1">
        <v>1.1200000000000001</v>
      </c>
      <c r="G4734" s="1">
        <v>0.67</v>
      </c>
      <c r="H4734" s="1">
        <v>1.1299999999999999</v>
      </c>
      <c r="I4734" s="1">
        <v>5.69</v>
      </c>
      <c r="J4734" s="1">
        <f>Smartphone_Usage_And_Addiction_Analysis_7500_Rows[[#This Row],[social_media_hours]]+Smartphone_Usage_And_Addiction_Analysis_7500_Rows[[#This Row],[gaming_hours]]</f>
        <v>1.79</v>
      </c>
      <c r="K4734" s="1">
        <f>Smartphone_Usage_And_Addiction_Analysis_7500_Rows[[#This Row],[sleep_hours]]-Smartphone_Usage_And_Addiction_Analysis_7500_Rows[[#This Row],[total_leisure_hours]]</f>
        <v>3.9000000000000004</v>
      </c>
      <c r="L4734" s="1">
        <v>206</v>
      </c>
      <c r="M4734" s="1">
        <v>131</v>
      </c>
      <c r="N4734" s="5">
        <f>Smartphone_Usage_And_Addiction_Analysis_7500_Rows[[#This Row],[app_opens_per_day]]/Smartphone_Usage_And_Addiction_Analysis_7500_Rows[[#This Row],[daily_screen_time_hours]]</f>
        <v>24.716981132075471</v>
      </c>
      <c r="O4734" s="1">
        <v>7.27</v>
      </c>
      <c r="P4734" s="1" t="s">
        <v>32</v>
      </c>
      <c r="Q4734" s="1" t="s">
        <v>19</v>
      </c>
      <c r="R4734" s="1" t="s">
        <v>51</v>
      </c>
      <c r="S4734" s="1">
        <v>0</v>
      </c>
    </row>
    <row r="4735" spans="1:19" ht="18" customHeight="1" x14ac:dyDescent="0.25">
      <c r="A4735" s="10" t="s">
        <v>3150</v>
      </c>
      <c r="B4735" s="1">
        <v>18</v>
      </c>
      <c r="C4735" t="str">
        <f t="shared" si="73"/>
        <v>18-25 (Gen Z)</v>
      </c>
      <c r="D4735" s="1" t="s">
        <v>30</v>
      </c>
      <c r="E4735" s="1">
        <v>7.05</v>
      </c>
      <c r="F4735" s="1">
        <v>2.95</v>
      </c>
      <c r="G4735" s="1">
        <v>0.3</v>
      </c>
      <c r="H4735" s="1">
        <v>4.28</v>
      </c>
      <c r="I4735" s="1">
        <v>6.4</v>
      </c>
      <c r="J4735" s="1">
        <f>Smartphone_Usage_And_Addiction_Analysis_7500_Rows[[#This Row],[social_media_hours]]+Smartphone_Usage_And_Addiction_Analysis_7500_Rows[[#This Row],[gaming_hours]]</f>
        <v>3.25</v>
      </c>
      <c r="K4735" s="1">
        <f>Smartphone_Usage_And_Addiction_Analysis_7500_Rows[[#This Row],[sleep_hours]]-Smartphone_Usage_And_Addiction_Analysis_7500_Rows[[#This Row],[total_leisure_hours]]</f>
        <v>3.1500000000000004</v>
      </c>
      <c r="L4735" s="1">
        <v>35</v>
      </c>
      <c r="M4735" s="1">
        <v>40</v>
      </c>
      <c r="N4735" s="5">
        <f>Smartphone_Usage_And_Addiction_Analysis_7500_Rows[[#This Row],[app_opens_per_day]]/Smartphone_Usage_And_Addiction_Analysis_7500_Rows[[#This Row],[daily_screen_time_hours]]</f>
        <v>5.6737588652482271</v>
      </c>
      <c r="O4735" s="1">
        <v>9.39</v>
      </c>
      <c r="P4735" s="1" t="s">
        <v>32</v>
      </c>
      <c r="Q4735" s="1" t="s">
        <v>19</v>
      </c>
      <c r="R4735" s="1" t="s">
        <v>51</v>
      </c>
      <c r="S4735" s="1">
        <v>0</v>
      </c>
    </row>
    <row r="4736" spans="1:19" ht="18" customHeight="1" x14ac:dyDescent="0.25">
      <c r="A4736" s="10" t="s">
        <v>3151</v>
      </c>
      <c r="B4736" s="1">
        <v>25</v>
      </c>
      <c r="C4736" t="str">
        <f t="shared" si="73"/>
        <v>18-25 (Gen Z)</v>
      </c>
      <c r="D4736" s="1" t="s">
        <v>17</v>
      </c>
      <c r="E4736" s="1">
        <v>5.78</v>
      </c>
      <c r="F4736" s="1">
        <v>3.84</v>
      </c>
      <c r="G4736" s="1">
        <v>2.2599999999999998</v>
      </c>
      <c r="H4736" s="1">
        <v>1.62</v>
      </c>
      <c r="I4736" s="1">
        <v>4.93</v>
      </c>
      <c r="J4736" s="1">
        <f>Smartphone_Usage_And_Addiction_Analysis_7500_Rows[[#This Row],[social_media_hours]]+Smartphone_Usage_And_Addiction_Analysis_7500_Rows[[#This Row],[gaming_hours]]</f>
        <v>6.1</v>
      </c>
      <c r="K4736" s="1">
        <f>Smartphone_Usage_And_Addiction_Analysis_7500_Rows[[#This Row],[sleep_hours]]-Smartphone_Usage_And_Addiction_Analysis_7500_Rows[[#This Row],[total_leisure_hours]]</f>
        <v>-1.17</v>
      </c>
      <c r="L4736" s="1">
        <v>112</v>
      </c>
      <c r="M4736" s="1">
        <v>71</v>
      </c>
      <c r="N4736" s="5">
        <f>Smartphone_Usage_And_Addiction_Analysis_7500_Rows[[#This Row],[app_opens_per_day]]/Smartphone_Usage_And_Addiction_Analysis_7500_Rows[[#This Row],[daily_screen_time_hours]]</f>
        <v>12.283737024221454</v>
      </c>
      <c r="O4736" s="1">
        <v>7.91</v>
      </c>
      <c r="P4736" s="1" t="s">
        <v>22</v>
      </c>
      <c r="Q4736" s="1" t="s">
        <v>23</v>
      </c>
      <c r="R4736" s="1" t="s">
        <v>51</v>
      </c>
      <c r="S4736" s="1">
        <v>0</v>
      </c>
    </row>
    <row r="4737" spans="1:19" ht="18" customHeight="1" x14ac:dyDescent="0.25">
      <c r="A4737" s="10" t="s">
        <v>6706</v>
      </c>
      <c r="B4737" s="1">
        <v>21</v>
      </c>
      <c r="C4737" s="1" t="str">
        <f t="shared" si="73"/>
        <v>18-25 (Gen Z)</v>
      </c>
      <c r="D4737" t="s">
        <v>7582</v>
      </c>
      <c r="E4737">
        <v>7.45</v>
      </c>
      <c r="F4737">
        <v>2.2999999999999998</v>
      </c>
      <c r="G4737">
        <v>3.27</v>
      </c>
      <c r="H4737">
        <v>5.65</v>
      </c>
      <c r="I4737">
        <v>6.96</v>
      </c>
      <c r="J4737" s="1">
        <f>Smartphone_Usage_And_Addiction_Analysis_7500_Rows[[#This Row],[social_media_hours]]+Smartphone_Usage_And_Addiction_Analysis_7500_Rows[[#This Row],[gaming_hours]]</f>
        <v>5.57</v>
      </c>
      <c r="K4737" s="1">
        <f>Smartphone_Usage_And_Addiction_Analysis_7500_Rows[[#This Row],[sleep_hours]]-Smartphone_Usage_And_Addiction_Analysis_7500_Rows[[#This Row],[total_leisure_hours]]</f>
        <v>1.3899999999999997</v>
      </c>
      <c r="L4737">
        <v>45</v>
      </c>
      <c r="M4737">
        <v>62</v>
      </c>
      <c r="N4737" s="5">
        <f>Smartphone_Usage_And_Addiction_Analysis_7500_Rows[[#This Row],[app_opens_per_day]]/Smartphone_Usage_And_Addiction_Analysis_7500_Rows[[#This Row],[daily_screen_time_hours]]</f>
        <v>8.3221476510067109</v>
      </c>
      <c r="O4737">
        <v>10.29</v>
      </c>
      <c r="P4737" t="s">
        <v>22</v>
      </c>
      <c r="Q4737" t="s">
        <v>23</v>
      </c>
      <c r="R4737" t="s">
        <v>51</v>
      </c>
      <c r="S4737">
        <v>0</v>
      </c>
    </row>
    <row r="4738" spans="1:19" ht="18" customHeight="1" x14ac:dyDescent="0.25">
      <c r="A4738" s="10" t="s">
        <v>3152</v>
      </c>
      <c r="B4738" s="1">
        <v>19</v>
      </c>
      <c r="C4738" t="str">
        <f t="shared" ref="C4738:C4801" si="74">IF(B4738&lt;=25, "18-25 (Gen Z)", IF(B4738&lt;=40, "26-40 (Millennials)"))</f>
        <v>18-25 (Gen Z)</v>
      </c>
      <c r="D4738" s="1" t="s">
        <v>17</v>
      </c>
      <c r="E4738" s="1">
        <v>3.3</v>
      </c>
      <c r="F4738" s="1">
        <v>2.2200000000000002</v>
      </c>
      <c r="G4738" s="1">
        <v>0.79</v>
      </c>
      <c r="H4738" s="1">
        <v>5.12</v>
      </c>
      <c r="I4738" s="1">
        <v>6</v>
      </c>
      <c r="J4738" s="1">
        <f>Smartphone_Usage_And_Addiction_Analysis_7500_Rows[[#This Row],[social_media_hours]]+Smartphone_Usage_And_Addiction_Analysis_7500_Rows[[#This Row],[gaming_hours]]</f>
        <v>3.0100000000000002</v>
      </c>
      <c r="K4738" s="1">
        <f>Smartphone_Usage_And_Addiction_Analysis_7500_Rows[[#This Row],[sleep_hours]]-Smartphone_Usage_And_Addiction_Analysis_7500_Rows[[#This Row],[total_leisure_hours]]</f>
        <v>2.9899999999999998</v>
      </c>
      <c r="L4738" s="1">
        <v>158</v>
      </c>
      <c r="M4738" s="1">
        <v>36</v>
      </c>
      <c r="N4738" s="5">
        <f>Smartphone_Usage_And_Addiction_Analysis_7500_Rows[[#This Row],[app_opens_per_day]]/Smartphone_Usage_And_Addiction_Analysis_7500_Rows[[#This Row],[daily_screen_time_hours]]</f>
        <v>10.90909090909091</v>
      </c>
      <c r="O4738" s="1">
        <v>5.13</v>
      </c>
      <c r="P4738" s="1" t="s">
        <v>18</v>
      </c>
      <c r="Q4738" s="1" t="s">
        <v>19</v>
      </c>
      <c r="R4738" s="1" t="s">
        <v>20</v>
      </c>
      <c r="S4738" s="1">
        <v>0</v>
      </c>
    </row>
    <row r="4739" spans="1:19" ht="18" customHeight="1" x14ac:dyDescent="0.25">
      <c r="A4739" s="10" t="s">
        <v>3153</v>
      </c>
      <c r="B4739" s="1">
        <v>22</v>
      </c>
      <c r="C4739" t="str">
        <f t="shared" si="74"/>
        <v>18-25 (Gen Z)</v>
      </c>
      <c r="D4739" s="1" t="s">
        <v>17</v>
      </c>
      <c r="E4739" s="1">
        <v>8.0500000000000007</v>
      </c>
      <c r="F4739" s="1">
        <v>5.74</v>
      </c>
      <c r="G4739" s="1">
        <v>1.07</v>
      </c>
      <c r="H4739" s="1">
        <v>5.87</v>
      </c>
      <c r="I4739" s="1">
        <v>6.89</v>
      </c>
      <c r="J4739" s="1">
        <f>Smartphone_Usage_And_Addiction_Analysis_7500_Rows[[#This Row],[social_media_hours]]+Smartphone_Usage_And_Addiction_Analysis_7500_Rows[[#This Row],[gaming_hours]]</f>
        <v>6.8100000000000005</v>
      </c>
      <c r="K4739" s="1">
        <f>Smartphone_Usage_And_Addiction_Analysis_7500_Rows[[#This Row],[sleep_hours]]-Smartphone_Usage_And_Addiction_Analysis_7500_Rows[[#This Row],[total_leisure_hours]]</f>
        <v>7.9999999999999183E-2</v>
      </c>
      <c r="L4739" s="1">
        <v>145</v>
      </c>
      <c r="M4739" s="1">
        <v>110</v>
      </c>
      <c r="N4739" s="5">
        <f>Smartphone_Usage_And_Addiction_Analysis_7500_Rows[[#This Row],[app_opens_per_day]]/Smartphone_Usage_And_Addiction_Analysis_7500_Rows[[#This Row],[daily_screen_time_hours]]</f>
        <v>13.664596273291924</v>
      </c>
      <c r="O4739" s="1">
        <v>11</v>
      </c>
      <c r="P4739" s="1" t="s">
        <v>18</v>
      </c>
      <c r="Q4739" s="1" t="s">
        <v>23</v>
      </c>
      <c r="R4739" s="1" t="s">
        <v>28</v>
      </c>
      <c r="S4739" s="1">
        <v>1</v>
      </c>
    </row>
    <row r="4740" spans="1:19" ht="18" customHeight="1" x14ac:dyDescent="0.25">
      <c r="A4740" s="10" t="s">
        <v>6707</v>
      </c>
      <c r="B4740" s="1">
        <v>29</v>
      </c>
      <c r="C4740" s="1" t="str">
        <f t="shared" si="74"/>
        <v>26-40 (Millennials)</v>
      </c>
      <c r="D4740" t="s">
        <v>7582</v>
      </c>
      <c r="E4740">
        <v>3.73</v>
      </c>
      <c r="F4740">
        <v>3.59</v>
      </c>
      <c r="G4740">
        <v>2.69</v>
      </c>
      <c r="H4740">
        <v>4.3899999999999997</v>
      </c>
      <c r="I4740">
        <v>5.22</v>
      </c>
      <c r="J4740" s="1">
        <f>Smartphone_Usage_And_Addiction_Analysis_7500_Rows[[#This Row],[social_media_hours]]+Smartphone_Usage_And_Addiction_Analysis_7500_Rows[[#This Row],[gaming_hours]]</f>
        <v>6.2799999999999994</v>
      </c>
      <c r="K4740" s="1">
        <f>Smartphone_Usage_And_Addiction_Analysis_7500_Rows[[#This Row],[sleep_hours]]-Smartphone_Usage_And_Addiction_Analysis_7500_Rows[[#This Row],[total_leisure_hours]]</f>
        <v>-1.0599999999999996</v>
      </c>
      <c r="L4740">
        <v>131</v>
      </c>
      <c r="M4740">
        <v>94</v>
      </c>
      <c r="N4740" s="5">
        <f>Smartphone_Usage_And_Addiction_Analysis_7500_Rows[[#This Row],[app_opens_per_day]]/Smartphone_Usage_And_Addiction_Analysis_7500_Rows[[#This Row],[daily_screen_time_hours]]</f>
        <v>25.201072386058982</v>
      </c>
      <c r="O4740">
        <v>4.68</v>
      </c>
      <c r="P4740" t="s">
        <v>32</v>
      </c>
      <c r="Q4740" t="s">
        <v>23</v>
      </c>
      <c r="R4740" t="s">
        <v>20</v>
      </c>
      <c r="S4740">
        <v>0</v>
      </c>
    </row>
    <row r="4741" spans="1:19" ht="18" customHeight="1" x14ac:dyDescent="0.25">
      <c r="A4741" s="10" t="s">
        <v>6708</v>
      </c>
      <c r="B4741" s="1">
        <v>34</v>
      </c>
      <c r="C4741" s="1" t="str">
        <f t="shared" si="74"/>
        <v>26-40 (Millennials)</v>
      </c>
      <c r="D4741" t="s">
        <v>7582</v>
      </c>
      <c r="E4741">
        <v>5.67</v>
      </c>
      <c r="F4741">
        <v>2.63</v>
      </c>
      <c r="G4741">
        <v>0.93</v>
      </c>
      <c r="H4741">
        <v>5.4</v>
      </c>
      <c r="I4741">
        <v>5.75</v>
      </c>
      <c r="J4741" s="1">
        <f>Smartphone_Usage_And_Addiction_Analysis_7500_Rows[[#This Row],[social_media_hours]]+Smartphone_Usage_And_Addiction_Analysis_7500_Rows[[#This Row],[gaming_hours]]</f>
        <v>3.56</v>
      </c>
      <c r="K4741" s="1">
        <f>Smartphone_Usage_And_Addiction_Analysis_7500_Rows[[#This Row],[sleep_hours]]-Smartphone_Usage_And_Addiction_Analysis_7500_Rows[[#This Row],[total_leisure_hours]]</f>
        <v>2.19</v>
      </c>
      <c r="L4741">
        <v>93</v>
      </c>
      <c r="M4741">
        <v>140</v>
      </c>
      <c r="N4741" s="5">
        <f>Smartphone_Usage_And_Addiction_Analysis_7500_Rows[[#This Row],[app_opens_per_day]]/Smartphone_Usage_And_Addiction_Analysis_7500_Rows[[#This Row],[daily_screen_time_hours]]</f>
        <v>24.691358024691358</v>
      </c>
      <c r="O4741">
        <v>7.34</v>
      </c>
      <c r="P4741" t="s">
        <v>32</v>
      </c>
      <c r="Q4741" t="s">
        <v>19</v>
      </c>
      <c r="R4741" t="s">
        <v>51</v>
      </c>
      <c r="S4741">
        <v>0</v>
      </c>
    </row>
    <row r="4742" spans="1:19" ht="18" customHeight="1" x14ac:dyDescent="0.25">
      <c r="A4742" s="10" t="s">
        <v>6709</v>
      </c>
      <c r="B4742" s="1">
        <v>31</v>
      </c>
      <c r="C4742" s="1" t="str">
        <f t="shared" si="74"/>
        <v>26-40 (Millennials)</v>
      </c>
      <c r="D4742" t="s">
        <v>7582</v>
      </c>
      <c r="E4742">
        <v>8.51</v>
      </c>
      <c r="F4742">
        <v>5.12</v>
      </c>
      <c r="G4742">
        <v>2.97</v>
      </c>
      <c r="H4742">
        <v>1.59</v>
      </c>
      <c r="I4742">
        <v>7.52</v>
      </c>
      <c r="J4742" s="1">
        <f>Smartphone_Usage_And_Addiction_Analysis_7500_Rows[[#This Row],[social_media_hours]]+Smartphone_Usage_And_Addiction_Analysis_7500_Rows[[#This Row],[gaming_hours]]</f>
        <v>8.09</v>
      </c>
      <c r="K4742" s="1">
        <f>Smartphone_Usage_And_Addiction_Analysis_7500_Rows[[#This Row],[sleep_hours]]-Smartphone_Usage_And_Addiction_Analysis_7500_Rows[[#This Row],[total_leisure_hours]]</f>
        <v>-0.57000000000000028</v>
      </c>
      <c r="L4742">
        <v>229</v>
      </c>
      <c r="M4742">
        <v>53</v>
      </c>
      <c r="N4742" s="5">
        <f>Smartphone_Usage_And_Addiction_Analysis_7500_Rows[[#This Row],[app_opens_per_day]]/Smartphone_Usage_And_Addiction_Analysis_7500_Rows[[#This Row],[daily_screen_time_hours]]</f>
        <v>6.2279670975323151</v>
      </c>
      <c r="O4742">
        <v>9.02</v>
      </c>
      <c r="P4742" t="s">
        <v>18</v>
      </c>
      <c r="Q4742" t="s">
        <v>19</v>
      </c>
      <c r="R4742" t="s">
        <v>24</v>
      </c>
      <c r="S4742">
        <v>1</v>
      </c>
    </row>
    <row r="4743" spans="1:19" ht="18" customHeight="1" x14ac:dyDescent="0.25">
      <c r="A4743" s="10" t="s">
        <v>3154</v>
      </c>
      <c r="B4743" s="1">
        <v>32</v>
      </c>
      <c r="C4743" t="str">
        <f t="shared" si="74"/>
        <v>26-40 (Millennials)</v>
      </c>
      <c r="D4743" s="1" t="s">
        <v>30</v>
      </c>
      <c r="E4743" s="1">
        <v>3.05</v>
      </c>
      <c r="F4743" s="1">
        <v>1.88</v>
      </c>
      <c r="G4743" s="1">
        <v>1.42</v>
      </c>
      <c r="H4743" s="1">
        <v>4.4400000000000004</v>
      </c>
      <c r="I4743" s="1">
        <v>7.82</v>
      </c>
      <c r="J4743" s="1">
        <f>Smartphone_Usage_And_Addiction_Analysis_7500_Rows[[#This Row],[social_media_hours]]+Smartphone_Usage_And_Addiction_Analysis_7500_Rows[[#This Row],[gaming_hours]]</f>
        <v>3.3</v>
      </c>
      <c r="K4743" s="1">
        <f>Smartphone_Usage_And_Addiction_Analysis_7500_Rows[[#This Row],[sleep_hours]]-Smartphone_Usage_And_Addiction_Analysis_7500_Rows[[#This Row],[total_leisure_hours]]</f>
        <v>4.5200000000000005</v>
      </c>
      <c r="L4743" s="1">
        <v>79</v>
      </c>
      <c r="M4743" s="1">
        <v>17</v>
      </c>
      <c r="N4743" s="5">
        <f>Smartphone_Usage_And_Addiction_Analysis_7500_Rows[[#This Row],[app_opens_per_day]]/Smartphone_Usage_And_Addiction_Analysis_7500_Rows[[#This Row],[daily_screen_time_hours]]</f>
        <v>5.5737704918032787</v>
      </c>
      <c r="O4743" s="1">
        <v>4.2699999999999996</v>
      </c>
      <c r="P4743" s="1" t="s">
        <v>18</v>
      </c>
      <c r="Q4743" s="1" t="s">
        <v>23</v>
      </c>
      <c r="R4743" s="1" t="s">
        <v>20</v>
      </c>
      <c r="S4743" s="1">
        <v>0</v>
      </c>
    </row>
    <row r="4744" spans="1:19" ht="18" customHeight="1" x14ac:dyDescent="0.25">
      <c r="A4744" s="10" t="s">
        <v>6710</v>
      </c>
      <c r="B4744" s="1">
        <v>35</v>
      </c>
      <c r="C4744" s="1" t="str">
        <f t="shared" si="74"/>
        <v>26-40 (Millennials)</v>
      </c>
      <c r="D4744" t="s">
        <v>7582</v>
      </c>
      <c r="E4744">
        <v>11.26</v>
      </c>
      <c r="F4744">
        <v>5.0599999999999996</v>
      </c>
      <c r="G4744">
        <v>2.76</v>
      </c>
      <c r="H4744">
        <v>3.34</v>
      </c>
      <c r="I4744">
        <v>5.82</v>
      </c>
      <c r="J4744" s="1">
        <f>Smartphone_Usage_And_Addiction_Analysis_7500_Rows[[#This Row],[social_media_hours]]+Smartphone_Usage_And_Addiction_Analysis_7500_Rows[[#This Row],[gaming_hours]]</f>
        <v>7.8199999999999994</v>
      </c>
      <c r="K4744" s="1">
        <f>Smartphone_Usage_And_Addiction_Analysis_7500_Rows[[#This Row],[sleep_hours]]-Smartphone_Usage_And_Addiction_Analysis_7500_Rows[[#This Row],[total_leisure_hours]]</f>
        <v>-1.9999999999999991</v>
      </c>
      <c r="L4744">
        <v>76</v>
      </c>
      <c r="M4744">
        <v>76</v>
      </c>
      <c r="N4744" s="5">
        <f>Smartphone_Usage_And_Addiction_Analysis_7500_Rows[[#This Row],[app_opens_per_day]]/Smartphone_Usage_And_Addiction_Analysis_7500_Rows[[#This Row],[daily_screen_time_hours]]</f>
        <v>6.74955595026643</v>
      </c>
      <c r="O4744">
        <v>13.44</v>
      </c>
      <c r="P4744" t="s">
        <v>22</v>
      </c>
      <c r="Q4744" t="s">
        <v>19</v>
      </c>
      <c r="R4744" t="s">
        <v>24</v>
      </c>
      <c r="S4744">
        <v>1</v>
      </c>
    </row>
    <row r="4745" spans="1:19" ht="18" customHeight="1" x14ac:dyDescent="0.25">
      <c r="A4745" s="10" t="s">
        <v>6711</v>
      </c>
      <c r="B4745" s="1">
        <v>18</v>
      </c>
      <c r="C4745" s="1" t="str">
        <f t="shared" si="74"/>
        <v>18-25 (Gen Z)</v>
      </c>
      <c r="D4745" t="s">
        <v>7582</v>
      </c>
      <c r="E4745">
        <v>4.29</v>
      </c>
      <c r="F4745">
        <v>0.62</v>
      </c>
      <c r="G4745">
        <v>3.92</v>
      </c>
      <c r="H4745">
        <v>0.78</v>
      </c>
      <c r="I4745">
        <v>4.9800000000000004</v>
      </c>
      <c r="J4745" s="1">
        <f>Smartphone_Usage_And_Addiction_Analysis_7500_Rows[[#This Row],[social_media_hours]]+Smartphone_Usage_And_Addiction_Analysis_7500_Rows[[#This Row],[gaming_hours]]</f>
        <v>4.54</v>
      </c>
      <c r="K4745" s="1">
        <f>Smartphone_Usage_And_Addiction_Analysis_7500_Rows[[#This Row],[sleep_hours]]-Smartphone_Usage_And_Addiction_Analysis_7500_Rows[[#This Row],[total_leisure_hours]]</f>
        <v>0.44000000000000039</v>
      </c>
      <c r="L4745">
        <v>195</v>
      </c>
      <c r="M4745">
        <v>16</v>
      </c>
      <c r="N4745" s="5">
        <f>Smartphone_Usage_And_Addiction_Analysis_7500_Rows[[#This Row],[app_opens_per_day]]/Smartphone_Usage_And_Addiction_Analysis_7500_Rows[[#This Row],[daily_screen_time_hours]]</f>
        <v>3.7296037296037294</v>
      </c>
      <c r="O4745">
        <v>5.35</v>
      </c>
      <c r="P4745" t="s">
        <v>22</v>
      </c>
      <c r="Q4745" t="s">
        <v>19</v>
      </c>
      <c r="R4745" t="s">
        <v>20</v>
      </c>
      <c r="S4745">
        <v>0</v>
      </c>
    </row>
    <row r="4746" spans="1:19" ht="18" customHeight="1" x14ac:dyDescent="0.25">
      <c r="A4746" s="10" t="s">
        <v>6712</v>
      </c>
      <c r="B4746" s="1">
        <v>27</v>
      </c>
      <c r="C4746" s="1" t="str">
        <f t="shared" si="74"/>
        <v>26-40 (Millennials)</v>
      </c>
      <c r="D4746" t="s">
        <v>7582</v>
      </c>
      <c r="E4746">
        <v>3.11</v>
      </c>
      <c r="F4746">
        <v>2.39</v>
      </c>
      <c r="G4746">
        <v>3.9</v>
      </c>
      <c r="H4746">
        <v>3.08</v>
      </c>
      <c r="I4746">
        <v>8.07</v>
      </c>
      <c r="J4746" s="1">
        <f>Smartphone_Usage_And_Addiction_Analysis_7500_Rows[[#This Row],[social_media_hours]]+Smartphone_Usage_And_Addiction_Analysis_7500_Rows[[#This Row],[gaming_hours]]</f>
        <v>6.29</v>
      </c>
      <c r="K4746" s="1">
        <f>Smartphone_Usage_And_Addiction_Analysis_7500_Rows[[#This Row],[sleep_hours]]-Smartphone_Usage_And_Addiction_Analysis_7500_Rows[[#This Row],[total_leisure_hours]]</f>
        <v>1.7800000000000002</v>
      </c>
      <c r="L4746">
        <v>63</v>
      </c>
      <c r="M4746">
        <v>33</v>
      </c>
      <c r="N4746" s="5">
        <f>Smartphone_Usage_And_Addiction_Analysis_7500_Rows[[#This Row],[app_opens_per_day]]/Smartphone_Usage_And_Addiction_Analysis_7500_Rows[[#This Row],[daily_screen_time_hours]]</f>
        <v>10.610932475884244</v>
      </c>
      <c r="O4746">
        <v>5.74</v>
      </c>
      <c r="P4746" t="s">
        <v>22</v>
      </c>
      <c r="Q4746" t="s">
        <v>23</v>
      </c>
      <c r="R4746" t="s">
        <v>51</v>
      </c>
      <c r="S4746">
        <v>0</v>
      </c>
    </row>
    <row r="4747" spans="1:19" ht="18" customHeight="1" x14ac:dyDescent="0.25">
      <c r="A4747" s="10" t="s">
        <v>3155</v>
      </c>
      <c r="B4747" s="1">
        <v>27</v>
      </c>
      <c r="C4747" t="str">
        <f t="shared" si="74"/>
        <v>26-40 (Millennials)</v>
      </c>
      <c r="D4747" s="1" t="s">
        <v>17</v>
      </c>
      <c r="E4747" s="1">
        <v>5.1100000000000003</v>
      </c>
      <c r="F4747" s="1">
        <v>0.83</v>
      </c>
      <c r="G4747" s="1">
        <v>0.85</v>
      </c>
      <c r="H4747" s="1">
        <v>5.6</v>
      </c>
      <c r="I4747" s="1">
        <v>8.69</v>
      </c>
      <c r="J4747" s="1">
        <f>Smartphone_Usage_And_Addiction_Analysis_7500_Rows[[#This Row],[social_media_hours]]+Smartphone_Usage_And_Addiction_Analysis_7500_Rows[[#This Row],[gaming_hours]]</f>
        <v>1.68</v>
      </c>
      <c r="K4747" s="1">
        <f>Smartphone_Usage_And_Addiction_Analysis_7500_Rows[[#This Row],[sleep_hours]]-Smartphone_Usage_And_Addiction_Analysis_7500_Rows[[#This Row],[total_leisure_hours]]</f>
        <v>7.01</v>
      </c>
      <c r="L4747" s="1">
        <v>182</v>
      </c>
      <c r="M4747" s="1">
        <v>137</v>
      </c>
      <c r="N4747" s="5">
        <f>Smartphone_Usage_And_Addiction_Analysis_7500_Rows[[#This Row],[app_opens_per_day]]/Smartphone_Usage_And_Addiction_Analysis_7500_Rows[[#This Row],[daily_screen_time_hours]]</f>
        <v>26.810176125244617</v>
      </c>
      <c r="O4747" s="1">
        <v>8.0399999999999991</v>
      </c>
      <c r="P4747" s="1" t="s">
        <v>18</v>
      </c>
      <c r="Q4747" s="1" t="s">
        <v>19</v>
      </c>
      <c r="R4747" s="1" t="s">
        <v>20</v>
      </c>
      <c r="S4747" s="1">
        <v>0</v>
      </c>
    </row>
    <row r="4748" spans="1:19" ht="18" customHeight="1" x14ac:dyDescent="0.25">
      <c r="A4748" s="10" t="s">
        <v>3156</v>
      </c>
      <c r="B4748" s="1">
        <v>35</v>
      </c>
      <c r="C4748" t="str">
        <f t="shared" si="74"/>
        <v>26-40 (Millennials)</v>
      </c>
      <c r="D4748" s="1" t="s">
        <v>17</v>
      </c>
      <c r="E4748" s="1">
        <v>4.3099999999999996</v>
      </c>
      <c r="F4748" s="1">
        <v>3.99</v>
      </c>
      <c r="G4748" s="1">
        <v>2.23</v>
      </c>
      <c r="H4748" s="1">
        <v>5.58</v>
      </c>
      <c r="I4748" s="1">
        <v>4.8600000000000003</v>
      </c>
      <c r="J4748" s="1">
        <f>Smartphone_Usage_And_Addiction_Analysis_7500_Rows[[#This Row],[social_media_hours]]+Smartphone_Usage_And_Addiction_Analysis_7500_Rows[[#This Row],[gaming_hours]]</f>
        <v>6.2200000000000006</v>
      </c>
      <c r="K4748" s="1">
        <f>Smartphone_Usage_And_Addiction_Analysis_7500_Rows[[#This Row],[sleep_hours]]-Smartphone_Usage_And_Addiction_Analysis_7500_Rows[[#This Row],[total_leisure_hours]]</f>
        <v>-1.3600000000000003</v>
      </c>
      <c r="L4748" s="1">
        <v>137</v>
      </c>
      <c r="M4748" s="1">
        <v>36</v>
      </c>
      <c r="N4748" s="5">
        <f>Smartphone_Usage_And_Addiction_Analysis_7500_Rows[[#This Row],[app_opens_per_day]]/Smartphone_Usage_And_Addiction_Analysis_7500_Rows[[#This Row],[daily_screen_time_hours]]</f>
        <v>8.3526682134570773</v>
      </c>
      <c r="O4748" s="1">
        <v>6.26</v>
      </c>
      <c r="P4748" s="1" t="s">
        <v>18</v>
      </c>
      <c r="Q4748" s="1" t="s">
        <v>19</v>
      </c>
      <c r="R4748" s="1" t="s">
        <v>51</v>
      </c>
      <c r="S4748" s="1">
        <v>0</v>
      </c>
    </row>
    <row r="4749" spans="1:19" ht="18" customHeight="1" x14ac:dyDescent="0.25">
      <c r="A4749" s="10" t="s">
        <v>6713</v>
      </c>
      <c r="B4749" s="1">
        <v>22</v>
      </c>
      <c r="C4749" s="1" t="str">
        <f t="shared" si="74"/>
        <v>18-25 (Gen Z)</v>
      </c>
      <c r="D4749" t="s">
        <v>7582</v>
      </c>
      <c r="E4749">
        <v>11.19</v>
      </c>
      <c r="F4749">
        <v>1.17</v>
      </c>
      <c r="G4749">
        <v>1.52</v>
      </c>
      <c r="H4749">
        <v>2.42</v>
      </c>
      <c r="I4749">
        <v>5.82</v>
      </c>
      <c r="J4749" s="1">
        <f>Smartphone_Usage_And_Addiction_Analysis_7500_Rows[[#This Row],[social_media_hours]]+Smartphone_Usage_And_Addiction_Analysis_7500_Rows[[#This Row],[gaming_hours]]</f>
        <v>2.69</v>
      </c>
      <c r="K4749" s="1">
        <f>Smartphone_Usage_And_Addiction_Analysis_7500_Rows[[#This Row],[sleep_hours]]-Smartphone_Usage_And_Addiction_Analysis_7500_Rows[[#This Row],[total_leisure_hours]]</f>
        <v>3.1300000000000003</v>
      </c>
      <c r="L4749">
        <v>156</v>
      </c>
      <c r="M4749">
        <v>93</v>
      </c>
      <c r="N4749" s="5">
        <f>Smartphone_Usage_And_Addiction_Analysis_7500_Rows[[#This Row],[app_opens_per_day]]/Smartphone_Usage_And_Addiction_Analysis_7500_Rows[[#This Row],[daily_screen_time_hours]]</f>
        <v>8.3109919571045587</v>
      </c>
      <c r="O4749">
        <v>12.78</v>
      </c>
      <c r="P4749" t="s">
        <v>32</v>
      </c>
      <c r="Q4749" t="s">
        <v>23</v>
      </c>
      <c r="R4749" t="s">
        <v>28</v>
      </c>
      <c r="S4749">
        <v>1</v>
      </c>
    </row>
    <row r="4750" spans="1:19" ht="18" customHeight="1" x14ac:dyDescent="0.25">
      <c r="A4750" s="10" t="s">
        <v>6714</v>
      </c>
      <c r="B4750" s="1">
        <v>35</v>
      </c>
      <c r="C4750" s="1" t="str">
        <f t="shared" si="74"/>
        <v>26-40 (Millennials)</v>
      </c>
      <c r="D4750" t="s">
        <v>7582</v>
      </c>
      <c r="E4750">
        <v>7</v>
      </c>
      <c r="F4750">
        <v>0.79</v>
      </c>
      <c r="G4750">
        <v>3.83</v>
      </c>
      <c r="H4750">
        <v>1.42</v>
      </c>
      <c r="I4750">
        <v>6.86</v>
      </c>
      <c r="J4750" s="1">
        <f>Smartphone_Usage_And_Addiction_Analysis_7500_Rows[[#This Row],[social_media_hours]]+Smartphone_Usage_And_Addiction_Analysis_7500_Rows[[#This Row],[gaming_hours]]</f>
        <v>4.62</v>
      </c>
      <c r="K4750" s="1">
        <f>Smartphone_Usage_And_Addiction_Analysis_7500_Rows[[#This Row],[sleep_hours]]-Smartphone_Usage_And_Addiction_Analysis_7500_Rows[[#This Row],[total_leisure_hours]]</f>
        <v>2.2400000000000002</v>
      </c>
      <c r="L4750">
        <v>215</v>
      </c>
      <c r="M4750">
        <v>54</v>
      </c>
      <c r="N4750" s="5">
        <f>Smartphone_Usage_And_Addiction_Analysis_7500_Rows[[#This Row],[app_opens_per_day]]/Smartphone_Usage_And_Addiction_Analysis_7500_Rows[[#This Row],[daily_screen_time_hours]]</f>
        <v>7.7142857142857144</v>
      </c>
      <c r="O4750">
        <v>9.3800000000000008</v>
      </c>
      <c r="P4750" t="s">
        <v>18</v>
      </c>
      <c r="Q4750" t="s">
        <v>19</v>
      </c>
      <c r="R4750" t="s">
        <v>28</v>
      </c>
      <c r="S4750">
        <v>1</v>
      </c>
    </row>
    <row r="4751" spans="1:19" ht="18" customHeight="1" x14ac:dyDescent="0.25">
      <c r="A4751" s="10" t="s">
        <v>3157</v>
      </c>
      <c r="B4751" s="1">
        <v>26</v>
      </c>
      <c r="C4751" t="str">
        <f t="shared" si="74"/>
        <v>26-40 (Millennials)</v>
      </c>
      <c r="D4751" s="1" t="s">
        <v>30</v>
      </c>
      <c r="E4751" s="1">
        <v>5.15</v>
      </c>
      <c r="F4751" s="1">
        <v>5.35</v>
      </c>
      <c r="G4751" s="1">
        <v>1.91</v>
      </c>
      <c r="H4751" s="1">
        <v>4.32</v>
      </c>
      <c r="I4751" s="1">
        <v>4.63</v>
      </c>
      <c r="J4751" s="1">
        <f>Smartphone_Usage_And_Addiction_Analysis_7500_Rows[[#This Row],[social_media_hours]]+Smartphone_Usage_And_Addiction_Analysis_7500_Rows[[#This Row],[gaming_hours]]</f>
        <v>7.26</v>
      </c>
      <c r="K4751" s="1">
        <f>Smartphone_Usage_And_Addiction_Analysis_7500_Rows[[#This Row],[sleep_hours]]-Smartphone_Usage_And_Addiction_Analysis_7500_Rows[[#This Row],[total_leisure_hours]]</f>
        <v>-2.63</v>
      </c>
      <c r="L4751" s="1">
        <v>117</v>
      </c>
      <c r="M4751" s="1">
        <v>105</v>
      </c>
      <c r="N4751" s="5">
        <f>Smartphone_Usage_And_Addiction_Analysis_7500_Rows[[#This Row],[app_opens_per_day]]/Smartphone_Usage_And_Addiction_Analysis_7500_Rows[[#This Row],[daily_screen_time_hours]]</f>
        <v>20.388349514563107</v>
      </c>
      <c r="O4751" s="1">
        <v>6.51</v>
      </c>
      <c r="P4751" s="1" t="s">
        <v>18</v>
      </c>
      <c r="Q4751" s="1" t="s">
        <v>19</v>
      </c>
      <c r="R4751" s="1" t="s">
        <v>24</v>
      </c>
      <c r="S4751" s="1">
        <v>1</v>
      </c>
    </row>
    <row r="4752" spans="1:19" ht="18" customHeight="1" x14ac:dyDescent="0.25">
      <c r="A4752" s="10" t="s">
        <v>6715</v>
      </c>
      <c r="B4752" s="1">
        <v>35</v>
      </c>
      <c r="C4752" s="1" t="str">
        <f t="shared" si="74"/>
        <v>26-40 (Millennials)</v>
      </c>
      <c r="D4752" t="s">
        <v>7582</v>
      </c>
      <c r="E4752">
        <v>11.34</v>
      </c>
      <c r="F4752">
        <v>1.41</v>
      </c>
      <c r="G4752">
        <v>2.88</v>
      </c>
      <c r="H4752">
        <v>1.86</v>
      </c>
      <c r="I4752">
        <v>4.63</v>
      </c>
      <c r="J4752" s="1">
        <f>Smartphone_Usage_And_Addiction_Analysis_7500_Rows[[#This Row],[social_media_hours]]+Smartphone_Usage_And_Addiction_Analysis_7500_Rows[[#This Row],[gaming_hours]]</f>
        <v>4.29</v>
      </c>
      <c r="K4752" s="1">
        <f>Smartphone_Usage_And_Addiction_Analysis_7500_Rows[[#This Row],[sleep_hours]]-Smartphone_Usage_And_Addiction_Analysis_7500_Rows[[#This Row],[total_leisure_hours]]</f>
        <v>0.33999999999999986</v>
      </c>
      <c r="L4752">
        <v>45</v>
      </c>
      <c r="M4752">
        <v>144</v>
      </c>
      <c r="N4752" s="5">
        <f>Smartphone_Usage_And_Addiction_Analysis_7500_Rows[[#This Row],[app_opens_per_day]]/Smartphone_Usage_And_Addiction_Analysis_7500_Rows[[#This Row],[daily_screen_time_hours]]</f>
        <v>12.698412698412698</v>
      </c>
      <c r="O4752">
        <v>12.73</v>
      </c>
      <c r="P4752" t="s">
        <v>18</v>
      </c>
      <c r="Q4752" t="s">
        <v>19</v>
      </c>
      <c r="R4752" t="s">
        <v>24</v>
      </c>
      <c r="S4752">
        <v>1</v>
      </c>
    </row>
    <row r="4753" spans="1:19" ht="18" customHeight="1" x14ac:dyDescent="0.25">
      <c r="A4753" s="10" t="s">
        <v>3158</v>
      </c>
      <c r="B4753" s="1">
        <v>20</v>
      </c>
      <c r="C4753" t="str">
        <f t="shared" si="74"/>
        <v>18-25 (Gen Z)</v>
      </c>
      <c r="D4753" s="1" t="s">
        <v>30</v>
      </c>
      <c r="E4753" s="1">
        <v>5.28</v>
      </c>
      <c r="F4753" s="1">
        <v>4.13</v>
      </c>
      <c r="G4753" s="1">
        <v>2.09</v>
      </c>
      <c r="H4753" s="1">
        <v>1.47</v>
      </c>
      <c r="I4753" s="1">
        <v>5.51</v>
      </c>
      <c r="J4753" s="1">
        <f>Smartphone_Usage_And_Addiction_Analysis_7500_Rows[[#This Row],[social_media_hours]]+Smartphone_Usage_And_Addiction_Analysis_7500_Rows[[#This Row],[gaming_hours]]</f>
        <v>6.22</v>
      </c>
      <c r="K4753" s="1">
        <f>Smartphone_Usage_And_Addiction_Analysis_7500_Rows[[#This Row],[sleep_hours]]-Smartphone_Usage_And_Addiction_Analysis_7500_Rows[[#This Row],[total_leisure_hours]]</f>
        <v>-0.71</v>
      </c>
      <c r="L4753" s="1">
        <v>182</v>
      </c>
      <c r="M4753" s="1">
        <v>83</v>
      </c>
      <c r="N4753" s="5">
        <f>Smartphone_Usage_And_Addiction_Analysis_7500_Rows[[#This Row],[app_opens_per_day]]/Smartphone_Usage_And_Addiction_Analysis_7500_Rows[[#This Row],[daily_screen_time_hours]]</f>
        <v>15.719696969696969</v>
      </c>
      <c r="O4753" s="1">
        <v>8.0399999999999991</v>
      </c>
      <c r="P4753" s="1" t="s">
        <v>22</v>
      </c>
      <c r="Q4753" s="1" t="s">
        <v>23</v>
      </c>
      <c r="R4753" s="1" t="s">
        <v>24</v>
      </c>
      <c r="S4753" s="1">
        <v>1</v>
      </c>
    </row>
    <row r="4754" spans="1:19" ht="18" customHeight="1" x14ac:dyDescent="0.25">
      <c r="A4754" s="10" t="s">
        <v>3159</v>
      </c>
      <c r="B4754" s="1">
        <v>20</v>
      </c>
      <c r="C4754" t="str">
        <f t="shared" si="74"/>
        <v>18-25 (Gen Z)</v>
      </c>
      <c r="D4754" s="1" t="s">
        <v>30</v>
      </c>
      <c r="E4754" s="1">
        <v>7.81</v>
      </c>
      <c r="F4754" s="1">
        <v>5.7</v>
      </c>
      <c r="G4754" s="1">
        <v>2.57</v>
      </c>
      <c r="H4754" s="1">
        <v>5.46</v>
      </c>
      <c r="I4754" s="1">
        <v>8.41</v>
      </c>
      <c r="J4754" s="1">
        <f>Smartphone_Usage_And_Addiction_Analysis_7500_Rows[[#This Row],[social_media_hours]]+Smartphone_Usage_And_Addiction_Analysis_7500_Rows[[#This Row],[gaming_hours]]</f>
        <v>8.27</v>
      </c>
      <c r="K4754" s="1">
        <f>Smartphone_Usage_And_Addiction_Analysis_7500_Rows[[#This Row],[sleep_hours]]-Smartphone_Usage_And_Addiction_Analysis_7500_Rows[[#This Row],[total_leisure_hours]]</f>
        <v>0.14000000000000057</v>
      </c>
      <c r="L4754" s="1">
        <v>204</v>
      </c>
      <c r="M4754" s="1">
        <v>66</v>
      </c>
      <c r="N4754" s="5">
        <f>Smartphone_Usage_And_Addiction_Analysis_7500_Rows[[#This Row],[app_opens_per_day]]/Smartphone_Usage_And_Addiction_Analysis_7500_Rows[[#This Row],[daily_screen_time_hours]]</f>
        <v>8.4507042253521139</v>
      </c>
      <c r="O4754" s="1">
        <v>10.38</v>
      </c>
      <c r="P4754" s="1" t="s">
        <v>22</v>
      </c>
      <c r="Q4754" s="1" t="s">
        <v>23</v>
      </c>
      <c r="R4754" s="1" t="s">
        <v>28</v>
      </c>
      <c r="S4754" s="1">
        <v>1</v>
      </c>
    </row>
    <row r="4755" spans="1:19" ht="18" customHeight="1" x14ac:dyDescent="0.25">
      <c r="A4755" s="10" t="s">
        <v>3160</v>
      </c>
      <c r="B4755" s="1">
        <v>22</v>
      </c>
      <c r="C4755" t="str">
        <f t="shared" si="74"/>
        <v>18-25 (Gen Z)</v>
      </c>
      <c r="D4755" s="1" t="s">
        <v>17</v>
      </c>
      <c r="E4755" s="1">
        <v>10.95</v>
      </c>
      <c r="F4755" s="1">
        <v>4.47</v>
      </c>
      <c r="G4755" s="1">
        <v>3.88</v>
      </c>
      <c r="H4755" s="1">
        <v>1.02</v>
      </c>
      <c r="I4755" s="1">
        <v>5.47</v>
      </c>
      <c r="J4755" s="1">
        <f>Smartphone_Usage_And_Addiction_Analysis_7500_Rows[[#This Row],[social_media_hours]]+Smartphone_Usage_And_Addiction_Analysis_7500_Rows[[#This Row],[gaming_hours]]</f>
        <v>8.35</v>
      </c>
      <c r="K4755" s="1">
        <f>Smartphone_Usage_And_Addiction_Analysis_7500_Rows[[#This Row],[sleep_hours]]-Smartphone_Usage_And_Addiction_Analysis_7500_Rows[[#This Row],[total_leisure_hours]]</f>
        <v>-2.88</v>
      </c>
      <c r="L4755" s="1">
        <v>86</v>
      </c>
      <c r="M4755" s="1">
        <v>127</v>
      </c>
      <c r="N4755" s="5">
        <f>Smartphone_Usage_And_Addiction_Analysis_7500_Rows[[#This Row],[app_opens_per_day]]/Smartphone_Usage_And_Addiction_Analysis_7500_Rows[[#This Row],[daily_screen_time_hours]]</f>
        <v>11.598173515981737</v>
      </c>
      <c r="O4755" s="1">
        <v>11.92</v>
      </c>
      <c r="P4755" s="1" t="s">
        <v>32</v>
      </c>
      <c r="Q4755" s="1" t="s">
        <v>19</v>
      </c>
      <c r="R4755" s="1" t="s">
        <v>24</v>
      </c>
      <c r="S4755" s="1">
        <v>1</v>
      </c>
    </row>
    <row r="4756" spans="1:19" ht="18" customHeight="1" x14ac:dyDescent="0.25">
      <c r="A4756" s="10" t="s">
        <v>6716</v>
      </c>
      <c r="B4756" s="1">
        <v>23</v>
      </c>
      <c r="C4756" s="1" t="str">
        <f t="shared" si="74"/>
        <v>18-25 (Gen Z)</v>
      </c>
      <c r="D4756" t="s">
        <v>7582</v>
      </c>
      <c r="E4756">
        <v>10.76</v>
      </c>
      <c r="F4756">
        <v>2.27</v>
      </c>
      <c r="G4756">
        <v>1.39</v>
      </c>
      <c r="H4756">
        <v>5.0199999999999996</v>
      </c>
      <c r="I4756">
        <v>7.6</v>
      </c>
      <c r="J4756" s="1">
        <f>Smartphone_Usage_And_Addiction_Analysis_7500_Rows[[#This Row],[social_media_hours]]+Smartphone_Usage_And_Addiction_Analysis_7500_Rows[[#This Row],[gaming_hours]]</f>
        <v>3.66</v>
      </c>
      <c r="K4756" s="1">
        <f>Smartphone_Usage_And_Addiction_Analysis_7500_Rows[[#This Row],[sleep_hours]]-Smartphone_Usage_And_Addiction_Analysis_7500_Rows[[#This Row],[total_leisure_hours]]</f>
        <v>3.9399999999999995</v>
      </c>
      <c r="L4756">
        <v>68</v>
      </c>
      <c r="M4756">
        <v>89</v>
      </c>
      <c r="N4756" s="5">
        <f>Smartphone_Usage_And_Addiction_Analysis_7500_Rows[[#This Row],[app_opens_per_day]]/Smartphone_Usage_And_Addiction_Analysis_7500_Rows[[#This Row],[daily_screen_time_hours]]</f>
        <v>8.2713754646840147</v>
      </c>
      <c r="O4756">
        <v>12.84</v>
      </c>
      <c r="P4756" t="s">
        <v>22</v>
      </c>
      <c r="Q4756" t="s">
        <v>23</v>
      </c>
      <c r="R4756" t="s">
        <v>28</v>
      </c>
      <c r="S4756">
        <v>1</v>
      </c>
    </row>
    <row r="4757" spans="1:19" ht="18" customHeight="1" x14ac:dyDescent="0.25">
      <c r="A4757" s="10" t="s">
        <v>3161</v>
      </c>
      <c r="B4757" s="1">
        <v>29</v>
      </c>
      <c r="C4757" t="str">
        <f t="shared" si="74"/>
        <v>26-40 (Millennials)</v>
      </c>
      <c r="D4757" s="1" t="s">
        <v>30</v>
      </c>
      <c r="E4757" s="1">
        <v>7.17</v>
      </c>
      <c r="F4757" s="1">
        <v>3</v>
      </c>
      <c r="G4757" s="1">
        <v>0.44</v>
      </c>
      <c r="H4757" s="1">
        <v>3.57</v>
      </c>
      <c r="I4757" s="1">
        <v>7.86</v>
      </c>
      <c r="J4757" s="1">
        <f>Smartphone_Usage_And_Addiction_Analysis_7500_Rows[[#This Row],[social_media_hours]]+Smartphone_Usage_And_Addiction_Analysis_7500_Rows[[#This Row],[gaming_hours]]</f>
        <v>3.44</v>
      </c>
      <c r="K4757" s="1">
        <f>Smartphone_Usage_And_Addiction_Analysis_7500_Rows[[#This Row],[sleep_hours]]-Smartphone_Usage_And_Addiction_Analysis_7500_Rows[[#This Row],[total_leisure_hours]]</f>
        <v>4.42</v>
      </c>
      <c r="L4757" s="1">
        <v>84</v>
      </c>
      <c r="M4757" s="1">
        <v>159</v>
      </c>
      <c r="N4757" s="5">
        <f>Smartphone_Usage_And_Addiction_Analysis_7500_Rows[[#This Row],[app_opens_per_day]]/Smartphone_Usage_And_Addiction_Analysis_7500_Rows[[#This Row],[daily_screen_time_hours]]</f>
        <v>22.175732217573223</v>
      </c>
      <c r="O4757" s="1">
        <v>8.01</v>
      </c>
      <c r="P4757" s="1" t="s">
        <v>32</v>
      </c>
      <c r="Q4757" s="1" t="s">
        <v>19</v>
      </c>
      <c r="R4757" s="1" t="s">
        <v>28</v>
      </c>
      <c r="S4757" s="1">
        <v>1</v>
      </c>
    </row>
    <row r="4758" spans="1:19" ht="18" customHeight="1" x14ac:dyDescent="0.25">
      <c r="A4758" s="10" t="s">
        <v>3162</v>
      </c>
      <c r="B4758" s="1">
        <v>29</v>
      </c>
      <c r="C4758" t="str">
        <f t="shared" si="74"/>
        <v>26-40 (Millennials)</v>
      </c>
      <c r="D4758" s="1" t="s">
        <v>30</v>
      </c>
      <c r="E4758" s="1">
        <v>4.2300000000000004</v>
      </c>
      <c r="F4758" s="1">
        <v>3.99</v>
      </c>
      <c r="G4758" s="1">
        <v>2.81</v>
      </c>
      <c r="H4758" s="1">
        <v>4.01</v>
      </c>
      <c r="I4758" s="1">
        <v>4.9800000000000004</v>
      </c>
      <c r="J4758" s="1">
        <f>Smartphone_Usage_And_Addiction_Analysis_7500_Rows[[#This Row],[social_media_hours]]+Smartphone_Usage_And_Addiction_Analysis_7500_Rows[[#This Row],[gaming_hours]]</f>
        <v>6.8000000000000007</v>
      </c>
      <c r="K4758" s="1">
        <f>Smartphone_Usage_And_Addiction_Analysis_7500_Rows[[#This Row],[sleep_hours]]-Smartphone_Usage_And_Addiction_Analysis_7500_Rows[[#This Row],[total_leisure_hours]]</f>
        <v>-1.8200000000000003</v>
      </c>
      <c r="L4758" s="1">
        <v>20</v>
      </c>
      <c r="M4758" s="1">
        <v>146</v>
      </c>
      <c r="N4758" s="5">
        <f>Smartphone_Usage_And_Addiction_Analysis_7500_Rows[[#This Row],[app_opens_per_day]]/Smartphone_Usage_And_Addiction_Analysis_7500_Rows[[#This Row],[daily_screen_time_hours]]</f>
        <v>34.515366430260045</v>
      </c>
      <c r="O4758" s="1">
        <v>6.62</v>
      </c>
      <c r="P4758" s="1" t="s">
        <v>22</v>
      </c>
      <c r="Q4758" s="1" t="s">
        <v>23</v>
      </c>
      <c r="R4758" s="1" t="s">
        <v>51</v>
      </c>
      <c r="S4758" s="1">
        <v>0</v>
      </c>
    </row>
    <row r="4759" spans="1:19" ht="18" customHeight="1" x14ac:dyDescent="0.25">
      <c r="A4759" s="10" t="s">
        <v>3163</v>
      </c>
      <c r="B4759" s="1">
        <v>32</v>
      </c>
      <c r="C4759" t="str">
        <f t="shared" si="74"/>
        <v>26-40 (Millennials)</v>
      </c>
      <c r="D4759" s="1" t="s">
        <v>30</v>
      </c>
      <c r="E4759" s="1">
        <v>5.48</v>
      </c>
      <c r="F4759" s="1">
        <v>2.76</v>
      </c>
      <c r="G4759" s="1">
        <v>3.43</v>
      </c>
      <c r="H4759" s="1">
        <v>3.7</v>
      </c>
      <c r="I4759" s="1">
        <v>7.89</v>
      </c>
      <c r="J4759" s="1">
        <f>Smartphone_Usage_And_Addiction_Analysis_7500_Rows[[#This Row],[social_media_hours]]+Smartphone_Usage_And_Addiction_Analysis_7500_Rows[[#This Row],[gaming_hours]]</f>
        <v>6.1899999999999995</v>
      </c>
      <c r="K4759" s="1">
        <f>Smartphone_Usage_And_Addiction_Analysis_7500_Rows[[#This Row],[sleep_hours]]-Smartphone_Usage_And_Addiction_Analysis_7500_Rows[[#This Row],[total_leisure_hours]]</f>
        <v>1.7000000000000002</v>
      </c>
      <c r="L4759" s="1">
        <v>58</v>
      </c>
      <c r="M4759" s="1">
        <v>110</v>
      </c>
      <c r="N4759" s="5">
        <f>Smartphone_Usage_And_Addiction_Analysis_7500_Rows[[#This Row],[app_opens_per_day]]/Smartphone_Usage_And_Addiction_Analysis_7500_Rows[[#This Row],[daily_screen_time_hours]]</f>
        <v>20.072992700729927</v>
      </c>
      <c r="O4759" s="1">
        <v>6.02</v>
      </c>
      <c r="P4759" s="1" t="s">
        <v>18</v>
      </c>
      <c r="Q4759" s="1" t="s">
        <v>19</v>
      </c>
      <c r="R4759" s="1" t="s">
        <v>20</v>
      </c>
      <c r="S4759" s="1">
        <v>0</v>
      </c>
    </row>
    <row r="4760" spans="1:19" ht="18" customHeight="1" x14ac:dyDescent="0.25">
      <c r="A4760" s="10" t="s">
        <v>3164</v>
      </c>
      <c r="B4760" s="1">
        <v>25</v>
      </c>
      <c r="C4760" t="str">
        <f t="shared" si="74"/>
        <v>18-25 (Gen Z)</v>
      </c>
      <c r="D4760" s="1" t="s">
        <v>30</v>
      </c>
      <c r="E4760" s="1">
        <v>6.74</v>
      </c>
      <c r="F4760" s="1">
        <v>5.16</v>
      </c>
      <c r="G4760" s="1">
        <v>0.8</v>
      </c>
      <c r="H4760" s="1">
        <v>4.66</v>
      </c>
      <c r="I4760" s="1">
        <v>5.54</v>
      </c>
      <c r="J4760" s="1">
        <f>Smartphone_Usage_And_Addiction_Analysis_7500_Rows[[#This Row],[social_media_hours]]+Smartphone_Usage_And_Addiction_Analysis_7500_Rows[[#This Row],[gaming_hours]]</f>
        <v>5.96</v>
      </c>
      <c r="K4760" s="1">
        <f>Smartphone_Usage_And_Addiction_Analysis_7500_Rows[[#This Row],[sleep_hours]]-Smartphone_Usage_And_Addiction_Analysis_7500_Rows[[#This Row],[total_leisure_hours]]</f>
        <v>-0.41999999999999993</v>
      </c>
      <c r="L4760" s="1">
        <v>48</v>
      </c>
      <c r="M4760" s="1">
        <v>61</v>
      </c>
      <c r="N4760" s="5">
        <f>Smartphone_Usage_And_Addiction_Analysis_7500_Rows[[#This Row],[app_opens_per_day]]/Smartphone_Usage_And_Addiction_Analysis_7500_Rows[[#This Row],[daily_screen_time_hours]]</f>
        <v>9.050445103857566</v>
      </c>
      <c r="O4760" s="1">
        <v>7.49</v>
      </c>
      <c r="P4760" s="1" t="s">
        <v>18</v>
      </c>
      <c r="Q4760" s="1" t="s">
        <v>19</v>
      </c>
      <c r="R4760" s="1" t="s">
        <v>28</v>
      </c>
      <c r="S4760" s="1">
        <v>1</v>
      </c>
    </row>
    <row r="4761" spans="1:19" ht="18" customHeight="1" x14ac:dyDescent="0.25">
      <c r="A4761" s="10" t="s">
        <v>3165</v>
      </c>
      <c r="B4761" s="1">
        <v>19</v>
      </c>
      <c r="C4761" t="str">
        <f t="shared" si="74"/>
        <v>18-25 (Gen Z)</v>
      </c>
      <c r="D4761" s="1" t="s">
        <v>17</v>
      </c>
      <c r="E4761" s="1">
        <v>8.84</v>
      </c>
      <c r="F4761" s="1">
        <v>0.82</v>
      </c>
      <c r="G4761" s="1">
        <v>3.95</v>
      </c>
      <c r="H4761" s="1">
        <v>3.42</v>
      </c>
      <c r="I4761" s="1">
        <v>8.1300000000000008</v>
      </c>
      <c r="J4761" s="1">
        <f>Smartphone_Usage_And_Addiction_Analysis_7500_Rows[[#This Row],[social_media_hours]]+Smartphone_Usage_And_Addiction_Analysis_7500_Rows[[#This Row],[gaming_hours]]</f>
        <v>4.7700000000000005</v>
      </c>
      <c r="K4761" s="1">
        <f>Smartphone_Usage_And_Addiction_Analysis_7500_Rows[[#This Row],[sleep_hours]]-Smartphone_Usage_And_Addiction_Analysis_7500_Rows[[#This Row],[total_leisure_hours]]</f>
        <v>3.3600000000000003</v>
      </c>
      <c r="L4761" s="1">
        <v>85</v>
      </c>
      <c r="M4761" s="1">
        <v>58</v>
      </c>
      <c r="N4761" s="5">
        <f>Smartphone_Usage_And_Addiction_Analysis_7500_Rows[[#This Row],[app_opens_per_day]]/Smartphone_Usage_And_Addiction_Analysis_7500_Rows[[#This Row],[daily_screen_time_hours]]</f>
        <v>6.5610859728506785</v>
      </c>
      <c r="O4761" s="1">
        <v>11.27</v>
      </c>
      <c r="P4761" s="1" t="s">
        <v>32</v>
      </c>
      <c r="Q4761" s="1" t="s">
        <v>23</v>
      </c>
      <c r="R4761" s="1" t="s">
        <v>28</v>
      </c>
      <c r="S4761" s="1">
        <v>1</v>
      </c>
    </row>
    <row r="4762" spans="1:19" ht="18" customHeight="1" x14ac:dyDescent="0.25">
      <c r="A4762" s="10" t="s">
        <v>3166</v>
      </c>
      <c r="B4762" s="1">
        <v>25</v>
      </c>
      <c r="C4762" t="str">
        <f t="shared" si="74"/>
        <v>18-25 (Gen Z)</v>
      </c>
      <c r="D4762" s="1" t="s">
        <v>30</v>
      </c>
      <c r="E4762" s="1">
        <v>3.6</v>
      </c>
      <c r="F4762" s="1">
        <v>1.47</v>
      </c>
      <c r="G4762" s="1">
        <v>1.44</v>
      </c>
      <c r="H4762" s="1">
        <v>2.2599999999999998</v>
      </c>
      <c r="I4762" s="1">
        <v>8.99</v>
      </c>
      <c r="J4762" s="1">
        <f>Smartphone_Usage_And_Addiction_Analysis_7500_Rows[[#This Row],[social_media_hours]]+Smartphone_Usage_And_Addiction_Analysis_7500_Rows[[#This Row],[gaming_hours]]</f>
        <v>2.91</v>
      </c>
      <c r="K4762" s="1">
        <f>Smartphone_Usage_And_Addiction_Analysis_7500_Rows[[#This Row],[sleep_hours]]-Smartphone_Usage_And_Addiction_Analysis_7500_Rows[[#This Row],[total_leisure_hours]]</f>
        <v>6.08</v>
      </c>
      <c r="L4762" s="1">
        <v>92</v>
      </c>
      <c r="M4762" s="1">
        <v>137</v>
      </c>
      <c r="N4762" s="5">
        <f>Smartphone_Usage_And_Addiction_Analysis_7500_Rows[[#This Row],[app_opens_per_day]]/Smartphone_Usage_And_Addiction_Analysis_7500_Rows[[#This Row],[daily_screen_time_hours]]</f>
        <v>38.055555555555557</v>
      </c>
      <c r="O4762" s="1">
        <v>4.76</v>
      </c>
      <c r="P4762" s="1" t="s">
        <v>18</v>
      </c>
      <c r="Q4762" s="1" t="s">
        <v>19</v>
      </c>
      <c r="R4762" s="1" t="s">
        <v>51</v>
      </c>
      <c r="S4762" s="1">
        <v>0</v>
      </c>
    </row>
    <row r="4763" spans="1:19" ht="18" customHeight="1" x14ac:dyDescent="0.25">
      <c r="A4763" s="10" t="s">
        <v>3167</v>
      </c>
      <c r="B4763" s="1">
        <v>33</v>
      </c>
      <c r="C4763" t="str">
        <f t="shared" si="74"/>
        <v>26-40 (Millennials)</v>
      </c>
      <c r="D4763" s="1" t="s">
        <v>17</v>
      </c>
      <c r="E4763" s="1">
        <v>5.05</v>
      </c>
      <c r="F4763" s="1">
        <v>5.7</v>
      </c>
      <c r="G4763" s="1">
        <v>0.4</v>
      </c>
      <c r="H4763" s="1">
        <v>0.59</v>
      </c>
      <c r="I4763" s="1">
        <v>5.61</v>
      </c>
      <c r="J4763" s="1">
        <f>Smartphone_Usage_And_Addiction_Analysis_7500_Rows[[#This Row],[social_media_hours]]+Smartphone_Usage_And_Addiction_Analysis_7500_Rows[[#This Row],[gaming_hours]]</f>
        <v>6.1000000000000005</v>
      </c>
      <c r="K4763" s="1">
        <f>Smartphone_Usage_And_Addiction_Analysis_7500_Rows[[#This Row],[sleep_hours]]-Smartphone_Usage_And_Addiction_Analysis_7500_Rows[[#This Row],[total_leisure_hours]]</f>
        <v>-0.49000000000000021</v>
      </c>
      <c r="L4763" s="1">
        <v>31</v>
      </c>
      <c r="M4763" s="1">
        <v>57</v>
      </c>
      <c r="N4763" s="5">
        <f>Smartphone_Usage_And_Addiction_Analysis_7500_Rows[[#This Row],[app_opens_per_day]]/Smartphone_Usage_And_Addiction_Analysis_7500_Rows[[#This Row],[daily_screen_time_hours]]</f>
        <v>11.287128712871288</v>
      </c>
      <c r="O4763" s="1">
        <v>7.83</v>
      </c>
      <c r="P4763" s="1" t="s">
        <v>32</v>
      </c>
      <c r="Q4763" s="1" t="s">
        <v>23</v>
      </c>
      <c r="R4763" s="1" t="s">
        <v>24</v>
      </c>
      <c r="S4763" s="1">
        <v>1</v>
      </c>
    </row>
    <row r="4764" spans="1:19" ht="18" customHeight="1" x14ac:dyDescent="0.25">
      <c r="A4764" s="10" t="s">
        <v>3168</v>
      </c>
      <c r="B4764" s="1">
        <v>24</v>
      </c>
      <c r="C4764" t="str">
        <f t="shared" si="74"/>
        <v>18-25 (Gen Z)</v>
      </c>
      <c r="D4764" s="1" t="s">
        <v>17</v>
      </c>
      <c r="E4764" s="1">
        <v>9.8800000000000008</v>
      </c>
      <c r="F4764" s="1">
        <v>4.2699999999999996</v>
      </c>
      <c r="G4764" s="1">
        <v>0.81</v>
      </c>
      <c r="H4764" s="1">
        <v>5.5</v>
      </c>
      <c r="I4764" s="1">
        <v>7.26</v>
      </c>
      <c r="J4764" s="1">
        <f>Smartphone_Usage_And_Addiction_Analysis_7500_Rows[[#This Row],[social_media_hours]]+Smartphone_Usage_And_Addiction_Analysis_7500_Rows[[#This Row],[gaming_hours]]</f>
        <v>5.08</v>
      </c>
      <c r="K4764" s="1">
        <f>Smartphone_Usage_And_Addiction_Analysis_7500_Rows[[#This Row],[sleep_hours]]-Smartphone_Usage_And_Addiction_Analysis_7500_Rows[[#This Row],[total_leisure_hours]]</f>
        <v>2.1799999999999997</v>
      </c>
      <c r="L4764" s="1">
        <v>244</v>
      </c>
      <c r="M4764" s="1">
        <v>115</v>
      </c>
      <c r="N4764" s="5">
        <f>Smartphone_Usage_And_Addiction_Analysis_7500_Rows[[#This Row],[app_opens_per_day]]/Smartphone_Usage_And_Addiction_Analysis_7500_Rows[[#This Row],[daily_screen_time_hours]]</f>
        <v>11.639676113360323</v>
      </c>
      <c r="O4764" s="1">
        <v>11.08</v>
      </c>
      <c r="P4764" s="1" t="s">
        <v>32</v>
      </c>
      <c r="Q4764" s="1" t="s">
        <v>19</v>
      </c>
      <c r="R4764" s="1" t="s">
        <v>24</v>
      </c>
      <c r="S4764" s="1">
        <v>1</v>
      </c>
    </row>
    <row r="4765" spans="1:19" ht="18" customHeight="1" x14ac:dyDescent="0.25">
      <c r="A4765" s="10" t="s">
        <v>6717</v>
      </c>
      <c r="B4765" s="1">
        <v>28</v>
      </c>
      <c r="C4765" s="1" t="str">
        <f t="shared" si="74"/>
        <v>26-40 (Millennials)</v>
      </c>
      <c r="D4765" t="s">
        <v>7582</v>
      </c>
      <c r="E4765">
        <v>10.81</v>
      </c>
      <c r="F4765">
        <v>1.4</v>
      </c>
      <c r="G4765">
        <v>0.42</v>
      </c>
      <c r="H4765">
        <v>2.29</v>
      </c>
      <c r="I4765">
        <v>5.17</v>
      </c>
      <c r="J4765" s="1">
        <f>Smartphone_Usage_And_Addiction_Analysis_7500_Rows[[#This Row],[social_media_hours]]+Smartphone_Usage_And_Addiction_Analysis_7500_Rows[[#This Row],[gaming_hours]]</f>
        <v>1.8199999999999998</v>
      </c>
      <c r="K4765" s="1">
        <f>Smartphone_Usage_And_Addiction_Analysis_7500_Rows[[#This Row],[sleep_hours]]-Smartphone_Usage_And_Addiction_Analysis_7500_Rows[[#This Row],[total_leisure_hours]]</f>
        <v>3.35</v>
      </c>
      <c r="L4765">
        <v>225</v>
      </c>
      <c r="M4765">
        <v>121</v>
      </c>
      <c r="N4765" s="5">
        <f>Smartphone_Usage_And_Addiction_Analysis_7500_Rows[[#This Row],[app_opens_per_day]]/Smartphone_Usage_And_Addiction_Analysis_7500_Rows[[#This Row],[daily_screen_time_hours]]</f>
        <v>11.193339500462534</v>
      </c>
      <c r="O4765">
        <v>11.64</v>
      </c>
      <c r="P4765" t="s">
        <v>18</v>
      </c>
      <c r="Q4765" t="s">
        <v>23</v>
      </c>
      <c r="R4765" t="s">
        <v>28</v>
      </c>
      <c r="S4765">
        <v>1</v>
      </c>
    </row>
    <row r="4766" spans="1:19" ht="18" customHeight="1" x14ac:dyDescent="0.25">
      <c r="A4766" s="10" t="s">
        <v>3169</v>
      </c>
      <c r="B4766" s="1">
        <v>35</v>
      </c>
      <c r="C4766" t="str">
        <f t="shared" si="74"/>
        <v>26-40 (Millennials)</v>
      </c>
      <c r="D4766" s="1" t="s">
        <v>30</v>
      </c>
      <c r="E4766" s="1">
        <v>8.43</v>
      </c>
      <c r="F4766" s="1">
        <v>4.03</v>
      </c>
      <c r="G4766" s="1">
        <v>0.63</v>
      </c>
      <c r="H4766" s="1">
        <v>2.75</v>
      </c>
      <c r="I4766" s="1">
        <v>6.65</v>
      </c>
      <c r="J4766" s="1">
        <f>Smartphone_Usage_And_Addiction_Analysis_7500_Rows[[#This Row],[social_media_hours]]+Smartphone_Usage_And_Addiction_Analysis_7500_Rows[[#This Row],[gaming_hours]]</f>
        <v>4.66</v>
      </c>
      <c r="K4766" s="1">
        <f>Smartphone_Usage_And_Addiction_Analysis_7500_Rows[[#This Row],[sleep_hours]]-Smartphone_Usage_And_Addiction_Analysis_7500_Rows[[#This Row],[total_leisure_hours]]</f>
        <v>1.9900000000000002</v>
      </c>
      <c r="L4766" s="1">
        <v>42</v>
      </c>
      <c r="M4766" s="1">
        <v>68</v>
      </c>
      <c r="N4766" s="5">
        <f>Smartphone_Usage_And_Addiction_Analysis_7500_Rows[[#This Row],[app_opens_per_day]]/Smartphone_Usage_And_Addiction_Analysis_7500_Rows[[#This Row],[daily_screen_time_hours]]</f>
        <v>8.0664294187425867</v>
      </c>
      <c r="O4766" s="1">
        <v>10.01</v>
      </c>
      <c r="P4766" s="1" t="s">
        <v>32</v>
      </c>
      <c r="Q4766" s="1" t="s">
        <v>19</v>
      </c>
      <c r="R4766" s="1" t="s">
        <v>24</v>
      </c>
      <c r="S4766" s="1">
        <v>1</v>
      </c>
    </row>
    <row r="4767" spans="1:19" ht="18" customHeight="1" x14ac:dyDescent="0.25">
      <c r="A4767" s="10" t="s">
        <v>3170</v>
      </c>
      <c r="B4767" s="1">
        <v>32</v>
      </c>
      <c r="C4767" t="str">
        <f t="shared" si="74"/>
        <v>26-40 (Millennials)</v>
      </c>
      <c r="D4767" s="1" t="s">
        <v>30</v>
      </c>
      <c r="E4767" s="1">
        <v>4.97</v>
      </c>
      <c r="F4767" s="1">
        <v>4.8600000000000003</v>
      </c>
      <c r="G4767" s="1">
        <v>0.48</v>
      </c>
      <c r="H4767" s="1">
        <v>4.55</v>
      </c>
      <c r="I4767" s="1">
        <v>6.56</v>
      </c>
      <c r="J4767" s="1">
        <f>Smartphone_Usage_And_Addiction_Analysis_7500_Rows[[#This Row],[social_media_hours]]+Smartphone_Usage_And_Addiction_Analysis_7500_Rows[[#This Row],[gaming_hours]]</f>
        <v>5.34</v>
      </c>
      <c r="K4767" s="1">
        <f>Smartphone_Usage_And_Addiction_Analysis_7500_Rows[[#This Row],[sleep_hours]]-Smartphone_Usage_And_Addiction_Analysis_7500_Rows[[#This Row],[total_leisure_hours]]</f>
        <v>1.2199999999999998</v>
      </c>
      <c r="L4767" s="1">
        <v>217</v>
      </c>
      <c r="M4767" s="1">
        <v>129</v>
      </c>
      <c r="N4767" s="5">
        <f>Smartphone_Usage_And_Addiction_Analysis_7500_Rows[[#This Row],[app_opens_per_day]]/Smartphone_Usage_And_Addiction_Analysis_7500_Rows[[#This Row],[daily_screen_time_hours]]</f>
        <v>25.955734406438633</v>
      </c>
      <c r="O4767" s="1">
        <v>7.94</v>
      </c>
      <c r="P4767" s="1" t="s">
        <v>32</v>
      </c>
      <c r="Q4767" s="1" t="s">
        <v>23</v>
      </c>
      <c r="R4767" s="1" t="s">
        <v>28</v>
      </c>
      <c r="S4767" s="1">
        <v>1</v>
      </c>
    </row>
    <row r="4768" spans="1:19" ht="18" customHeight="1" x14ac:dyDescent="0.25">
      <c r="A4768" s="10" t="s">
        <v>6718</v>
      </c>
      <c r="B4768" s="1">
        <v>26</v>
      </c>
      <c r="C4768" s="1" t="str">
        <f t="shared" si="74"/>
        <v>26-40 (Millennials)</v>
      </c>
      <c r="D4768" t="s">
        <v>7582</v>
      </c>
      <c r="E4768">
        <v>7.38</v>
      </c>
      <c r="F4768">
        <v>4.55</v>
      </c>
      <c r="G4768">
        <v>0.1</v>
      </c>
      <c r="H4768">
        <v>2.04</v>
      </c>
      <c r="I4768">
        <v>5.52</v>
      </c>
      <c r="J4768" s="1">
        <f>Smartphone_Usage_And_Addiction_Analysis_7500_Rows[[#This Row],[social_media_hours]]+Smartphone_Usage_And_Addiction_Analysis_7500_Rows[[#This Row],[gaming_hours]]</f>
        <v>4.6499999999999995</v>
      </c>
      <c r="K4768" s="1">
        <f>Smartphone_Usage_And_Addiction_Analysis_7500_Rows[[#This Row],[sleep_hours]]-Smartphone_Usage_And_Addiction_Analysis_7500_Rows[[#This Row],[total_leisure_hours]]</f>
        <v>0.87000000000000011</v>
      </c>
      <c r="L4768">
        <v>77</v>
      </c>
      <c r="M4768">
        <v>128</v>
      </c>
      <c r="N4768" s="5">
        <f>Smartphone_Usage_And_Addiction_Analysis_7500_Rows[[#This Row],[app_opens_per_day]]/Smartphone_Usage_And_Addiction_Analysis_7500_Rows[[#This Row],[daily_screen_time_hours]]</f>
        <v>17.344173441734419</v>
      </c>
      <c r="O4768">
        <v>9.7100000000000009</v>
      </c>
      <c r="P4768" t="s">
        <v>18</v>
      </c>
      <c r="Q4768" t="s">
        <v>23</v>
      </c>
      <c r="R4768" t="s">
        <v>28</v>
      </c>
      <c r="S4768">
        <v>1</v>
      </c>
    </row>
    <row r="4769" spans="1:19" ht="18" customHeight="1" x14ac:dyDescent="0.25">
      <c r="A4769" s="10" t="s">
        <v>3171</v>
      </c>
      <c r="B4769" s="1">
        <v>31</v>
      </c>
      <c r="C4769" t="str">
        <f t="shared" si="74"/>
        <v>26-40 (Millennials)</v>
      </c>
      <c r="D4769" s="1" t="s">
        <v>30</v>
      </c>
      <c r="E4769" s="1">
        <v>4.24</v>
      </c>
      <c r="F4769" s="1">
        <v>2.69</v>
      </c>
      <c r="G4769" s="1">
        <v>3.17</v>
      </c>
      <c r="H4769" s="1">
        <v>2</v>
      </c>
      <c r="I4769" s="1">
        <v>7.09</v>
      </c>
      <c r="J4769" s="1">
        <f>Smartphone_Usage_And_Addiction_Analysis_7500_Rows[[#This Row],[social_media_hours]]+Smartphone_Usage_And_Addiction_Analysis_7500_Rows[[#This Row],[gaming_hours]]</f>
        <v>5.8599999999999994</v>
      </c>
      <c r="K4769" s="1">
        <f>Smartphone_Usage_And_Addiction_Analysis_7500_Rows[[#This Row],[sleep_hours]]-Smartphone_Usage_And_Addiction_Analysis_7500_Rows[[#This Row],[total_leisure_hours]]</f>
        <v>1.2300000000000004</v>
      </c>
      <c r="L4769" s="1">
        <v>188</v>
      </c>
      <c r="M4769" s="1">
        <v>27</v>
      </c>
      <c r="N4769" s="5">
        <f>Smartphone_Usage_And_Addiction_Analysis_7500_Rows[[#This Row],[app_opens_per_day]]/Smartphone_Usage_And_Addiction_Analysis_7500_Rows[[#This Row],[daily_screen_time_hours]]</f>
        <v>6.3679245283018862</v>
      </c>
      <c r="O4769" s="1">
        <v>6.62</v>
      </c>
      <c r="P4769" s="1" t="s">
        <v>22</v>
      </c>
      <c r="Q4769" s="1" t="s">
        <v>19</v>
      </c>
      <c r="R4769" s="1" t="s">
        <v>20</v>
      </c>
      <c r="S4769" s="1">
        <v>0</v>
      </c>
    </row>
    <row r="4770" spans="1:19" ht="18" customHeight="1" x14ac:dyDescent="0.25">
      <c r="A4770" s="10" t="s">
        <v>6719</v>
      </c>
      <c r="B4770" s="1">
        <v>34</v>
      </c>
      <c r="C4770" s="1" t="str">
        <f t="shared" si="74"/>
        <v>26-40 (Millennials)</v>
      </c>
      <c r="D4770" t="s">
        <v>7582</v>
      </c>
      <c r="E4770">
        <v>11.53</v>
      </c>
      <c r="F4770">
        <v>1.45</v>
      </c>
      <c r="G4770">
        <v>2.83</v>
      </c>
      <c r="H4770">
        <v>4.0199999999999996</v>
      </c>
      <c r="I4770">
        <v>8.2100000000000009</v>
      </c>
      <c r="J4770" s="1">
        <f>Smartphone_Usage_And_Addiction_Analysis_7500_Rows[[#This Row],[social_media_hours]]+Smartphone_Usage_And_Addiction_Analysis_7500_Rows[[#This Row],[gaming_hours]]</f>
        <v>4.28</v>
      </c>
      <c r="K4770" s="1">
        <f>Smartphone_Usage_And_Addiction_Analysis_7500_Rows[[#This Row],[sleep_hours]]-Smartphone_Usage_And_Addiction_Analysis_7500_Rows[[#This Row],[total_leisure_hours]]</f>
        <v>3.9300000000000006</v>
      </c>
      <c r="L4770">
        <v>162</v>
      </c>
      <c r="M4770">
        <v>163</v>
      </c>
      <c r="N4770" s="5">
        <f>Smartphone_Usage_And_Addiction_Analysis_7500_Rows[[#This Row],[app_opens_per_day]]/Smartphone_Usage_And_Addiction_Analysis_7500_Rows[[#This Row],[daily_screen_time_hours]]</f>
        <v>14.137033824804858</v>
      </c>
      <c r="O4770">
        <v>14.22</v>
      </c>
      <c r="P4770" t="s">
        <v>18</v>
      </c>
      <c r="Q4770" t="s">
        <v>23</v>
      </c>
      <c r="R4770" t="s">
        <v>28</v>
      </c>
      <c r="S4770">
        <v>1</v>
      </c>
    </row>
    <row r="4771" spans="1:19" ht="18" customHeight="1" x14ac:dyDescent="0.25">
      <c r="A4771" s="10" t="s">
        <v>3172</v>
      </c>
      <c r="B4771" s="1">
        <v>29</v>
      </c>
      <c r="C4771" t="str">
        <f t="shared" si="74"/>
        <v>26-40 (Millennials)</v>
      </c>
      <c r="D4771" s="1" t="s">
        <v>30</v>
      </c>
      <c r="E4771" s="1">
        <v>10.77</v>
      </c>
      <c r="F4771" s="1">
        <v>1.72</v>
      </c>
      <c r="G4771" s="1">
        <v>0.74</v>
      </c>
      <c r="H4771" s="1">
        <v>1.1000000000000001</v>
      </c>
      <c r="I4771" s="1">
        <v>8.77</v>
      </c>
      <c r="J4771" s="1">
        <f>Smartphone_Usage_And_Addiction_Analysis_7500_Rows[[#This Row],[social_media_hours]]+Smartphone_Usage_And_Addiction_Analysis_7500_Rows[[#This Row],[gaming_hours]]</f>
        <v>2.46</v>
      </c>
      <c r="K4771" s="1">
        <f>Smartphone_Usage_And_Addiction_Analysis_7500_Rows[[#This Row],[sleep_hours]]-Smartphone_Usage_And_Addiction_Analysis_7500_Rows[[#This Row],[total_leisure_hours]]</f>
        <v>6.31</v>
      </c>
      <c r="L4771" s="1">
        <v>161</v>
      </c>
      <c r="M4771" s="1">
        <v>41</v>
      </c>
      <c r="N4771" s="5">
        <f>Smartphone_Usage_And_Addiction_Analysis_7500_Rows[[#This Row],[app_opens_per_day]]/Smartphone_Usage_And_Addiction_Analysis_7500_Rows[[#This Row],[daily_screen_time_hours]]</f>
        <v>3.8068709377901579</v>
      </c>
      <c r="O4771" s="1">
        <v>13.12</v>
      </c>
      <c r="P4771" s="1" t="s">
        <v>22</v>
      </c>
      <c r="Q4771" s="1" t="s">
        <v>23</v>
      </c>
      <c r="R4771" s="1" t="s">
        <v>24</v>
      </c>
      <c r="S4771" s="1">
        <v>1</v>
      </c>
    </row>
    <row r="4772" spans="1:19" ht="18" customHeight="1" x14ac:dyDescent="0.25">
      <c r="A4772" s="10" t="s">
        <v>3173</v>
      </c>
      <c r="B4772" s="1">
        <v>25</v>
      </c>
      <c r="C4772" t="str">
        <f t="shared" si="74"/>
        <v>18-25 (Gen Z)</v>
      </c>
      <c r="D4772" s="1" t="s">
        <v>30</v>
      </c>
      <c r="E4772" s="1">
        <v>5.96</v>
      </c>
      <c r="F4772" s="1">
        <v>4.2</v>
      </c>
      <c r="G4772" s="1">
        <v>3.71</v>
      </c>
      <c r="H4772" s="1">
        <v>2.44</v>
      </c>
      <c r="I4772" s="1">
        <v>7.59</v>
      </c>
      <c r="J4772" s="1">
        <f>Smartphone_Usage_And_Addiction_Analysis_7500_Rows[[#This Row],[social_media_hours]]+Smartphone_Usage_And_Addiction_Analysis_7500_Rows[[#This Row],[gaming_hours]]</f>
        <v>7.91</v>
      </c>
      <c r="K4772" s="1">
        <f>Smartphone_Usage_And_Addiction_Analysis_7500_Rows[[#This Row],[sleep_hours]]-Smartphone_Usage_And_Addiction_Analysis_7500_Rows[[#This Row],[total_leisure_hours]]</f>
        <v>-0.32000000000000028</v>
      </c>
      <c r="L4772" s="1">
        <v>227</v>
      </c>
      <c r="M4772" s="1">
        <v>178</v>
      </c>
      <c r="N4772" s="5">
        <f>Smartphone_Usage_And_Addiction_Analysis_7500_Rows[[#This Row],[app_opens_per_day]]/Smartphone_Usage_And_Addiction_Analysis_7500_Rows[[#This Row],[daily_screen_time_hours]]</f>
        <v>29.865771812080538</v>
      </c>
      <c r="O4772" s="1">
        <v>8.02</v>
      </c>
      <c r="P4772" s="1" t="s">
        <v>22</v>
      </c>
      <c r="Q4772" s="1" t="s">
        <v>23</v>
      </c>
      <c r="R4772" s="1" t="s">
        <v>24</v>
      </c>
      <c r="S4772" s="1">
        <v>1</v>
      </c>
    </row>
    <row r="4773" spans="1:19" ht="18" customHeight="1" x14ac:dyDescent="0.25">
      <c r="A4773" s="10" t="s">
        <v>6720</v>
      </c>
      <c r="B4773" s="1">
        <v>34</v>
      </c>
      <c r="C4773" s="1" t="str">
        <f t="shared" si="74"/>
        <v>26-40 (Millennials)</v>
      </c>
      <c r="D4773" t="s">
        <v>7582</v>
      </c>
      <c r="E4773">
        <v>6.09</v>
      </c>
      <c r="F4773">
        <v>5.96</v>
      </c>
      <c r="G4773">
        <v>0.15</v>
      </c>
      <c r="H4773">
        <v>2.12</v>
      </c>
      <c r="I4773">
        <v>7.27</v>
      </c>
      <c r="J4773" s="1">
        <f>Smartphone_Usage_And_Addiction_Analysis_7500_Rows[[#This Row],[social_media_hours]]+Smartphone_Usage_And_Addiction_Analysis_7500_Rows[[#This Row],[gaming_hours]]</f>
        <v>6.11</v>
      </c>
      <c r="K4773" s="1">
        <f>Smartphone_Usage_And_Addiction_Analysis_7500_Rows[[#This Row],[sleep_hours]]-Smartphone_Usage_And_Addiction_Analysis_7500_Rows[[#This Row],[total_leisure_hours]]</f>
        <v>1.1599999999999993</v>
      </c>
      <c r="L4773">
        <v>86</v>
      </c>
      <c r="M4773">
        <v>131</v>
      </c>
      <c r="N4773" s="5">
        <f>Smartphone_Usage_And_Addiction_Analysis_7500_Rows[[#This Row],[app_opens_per_day]]/Smartphone_Usage_And_Addiction_Analysis_7500_Rows[[#This Row],[daily_screen_time_hours]]</f>
        <v>21.510673234811165</v>
      </c>
      <c r="O4773">
        <v>8.48</v>
      </c>
      <c r="P4773" t="s">
        <v>32</v>
      </c>
      <c r="Q4773" t="s">
        <v>19</v>
      </c>
      <c r="R4773" t="s">
        <v>28</v>
      </c>
      <c r="S4773">
        <v>1</v>
      </c>
    </row>
    <row r="4774" spans="1:19" ht="18" customHeight="1" x14ac:dyDescent="0.25">
      <c r="A4774" s="10" t="s">
        <v>6721</v>
      </c>
      <c r="B4774" s="1">
        <v>30</v>
      </c>
      <c r="C4774" s="1" t="str">
        <f t="shared" si="74"/>
        <v>26-40 (Millennials)</v>
      </c>
      <c r="D4774" t="s">
        <v>7582</v>
      </c>
      <c r="E4774">
        <v>9.98</v>
      </c>
      <c r="F4774">
        <v>5.63</v>
      </c>
      <c r="G4774">
        <v>2.6</v>
      </c>
      <c r="H4774">
        <v>2.63</v>
      </c>
      <c r="I4774">
        <v>6.35</v>
      </c>
      <c r="J4774" s="1">
        <f>Smartphone_Usage_And_Addiction_Analysis_7500_Rows[[#This Row],[social_media_hours]]+Smartphone_Usage_And_Addiction_Analysis_7500_Rows[[#This Row],[gaming_hours]]</f>
        <v>8.23</v>
      </c>
      <c r="K4774" s="1">
        <f>Smartphone_Usage_And_Addiction_Analysis_7500_Rows[[#This Row],[sleep_hours]]-Smartphone_Usage_And_Addiction_Analysis_7500_Rows[[#This Row],[total_leisure_hours]]</f>
        <v>-1.8800000000000008</v>
      </c>
      <c r="L4774">
        <v>59</v>
      </c>
      <c r="M4774">
        <v>171</v>
      </c>
      <c r="N4774" s="5">
        <f>Smartphone_Usage_And_Addiction_Analysis_7500_Rows[[#This Row],[app_opens_per_day]]/Smartphone_Usage_And_Addiction_Analysis_7500_Rows[[#This Row],[daily_screen_time_hours]]</f>
        <v>17.134268537074149</v>
      </c>
      <c r="O4774">
        <v>12.84</v>
      </c>
      <c r="P4774" t="s">
        <v>32</v>
      </c>
      <c r="Q4774" t="s">
        <v>23</v>
      </c>
      <c r="R4774" t="s">
        <v>28</v>
      </c>
      <c r="S4774">
        <v>1</v>
      </c>
    </row>
    <row r="4775" spans="1:19" ht="18" customHeight="1" x14ac:dyDescent="0.25">
      <c r="A4775" s="10" t="s">
        <v>3174</v>
      </c>
      <c r="B4775" s="1">
        <v>30</v>
      </c>
      <c r="C4775" t="str">
        <f t="shared" si="74"/>
        <v>26-40 (Millennials)</v>
      </c>
      <c r="D4775" s="1" t="s">
        <v>30</v>
      </c>
      <c r="E4775" s="1">
        <v>7.86</v>
      </c>
      <c r="F4775" s="1">
        <v>5.35</v>
      </c>
      <c r="G4775" s="1">
        <v>0.93</v>
      </c>
      <c r="H4775" s="1">
        <v>4.9400000000000004</v>
      </c>
      <c r="I4775" s="1">
        <v>6.42</v>
      </c>
      <c r="J4775" s="1">
        <f>Smartphone_Usage_And_Addiction_Analysis_7500_Rows[[#This Row],[social_media_hours]]+Smartphone_Usage_And_Addiction_Analysis_7500_Rows[[#This Row],[gaming_hours]]</f>
        <v>6.2799999999999994</v>
      </c>
      <c r="K4775" s="1">
        <f>Smartphone_Usage_And_Addiction_Analysis_7500_Rows[[#This Row],[sleep_hours]]-Smartphone_Usage_And_Addiction_Analysis_7500_Rows[[#This Row],[total_leisure_hours]]</f>
        <v>0.14000000000000057</v>
      </c>
      <c r="L4775" s="1">
        <v>210</v>
      </c>
      <c r="M4775" s="1">
        <v>140</v>
      </c>
      <c r="N4775" s="5">
        <f>Smartphone_Usage_And_Addiction_Analysis_7500_Rows[[#This Row],[app_opens_per_day]]/Smartphone_Usage_And_Addiction_Analysis_7500_Rows[[#This Row],[daily_screen_time_hours]]</f>
        <v>17.811704834605596</v>
      </c>
      <c r="O4775" s="1">
        <v>9.49</v>
      </c>
      <c r="P4775" s="1" t="s">
        <v>18</v>
      </c>
      <c r="Q4775" s="1" t="s">
        <v>19</v>
      </c>
      <c r="R4775" s="1" t="s">
        <v>24</v>
      </c>
      <c r="S4775" s="1">
        <v>1</v>
      </c>
    </row>
    <row r="4776" spans="1:19" ht="18" customHeight="1" x14ac:dyDescent="0.25">
      <c r="A4776" s="10" t="s">
        <v>3175</v>
      </c>
      <c r="B4776" s="1">
        <v>25</v>
      </c>
      <c r="C4776" t="str">
        <f t="shared" si="74"/>
        <v>18-25 (Gen Z)</v>
      </c>
      <c r="D4776" s="1" t="s">
        <v>17</v>
      </c>
      <c r="E4776" s="1">
        <v>10.77</v>
      </c>
      <c r="F4776" s="1">
        <v>1.2</v>
      </c>
      <c r="G4776" s="1">
        <v>0.95</v>
      </c>
      <c r="H4776" s="1">
        <v>0.56000000000000005</v>
      </c>
      <c r="I4776" s="1">
        <v>8.06</v>
      </c>
      <c r="J4776" s="1">
        <f>Smartphone_Usage_And_Addiction_Analysis_7500_Rows[[#This Row],[social_media_hours]]+Smartphone_Usage_And_Addiction_Analysis_7500_Rows[[#This Row],[gaming_hours]]</f>
        <v>2.15</v>
      </c>
      <c r="K4776" s="1">
        <f>Smartphone_Usage_And_Addiction_Analysis_7500_Rows[[#This Row],[sleep_hours]]-Smartphone_Usage_And_Addiction_Analysis_7500_Rows[[#This Row],[total_leisure_hours]]</f>
        <v>5.91</v>
      </c>
      <c r="L4776" s="1">
        <v>135</v>
      </c>
      <c r="M4776" s="1">
        <v>107</v>
      </c>
      <c r="N4776" s="5">
        <f>Smartphone_Usage_And_Addiction_Analysis_7500_Rows[[#This Row],[app_opens_per_day]]/Smartphone_Usage_And_Addiction_Analysis_7500_Rows[[#This Row],[daily_screen_time_hours]]</f>
        <v>9.9350046425255343</v>
      </c>
      <c r="O4776" s="1">
        <v>12.19</v>
      </c>
      <c r="P4776" s="1" t="s">
        <v>18</v>
      </c>
      <c r="Q4776" s="1" t="s">
        <v>19</v>
      </c>
      <c r="R4776" s="1" t="s">
        <v>24</v>
      </c>
      <c r="S4776" s="1">
        <v>1</v>
      </c>
    </row>
    <row r="4777" spans="1:19" ht="18" customHeight="1" x14ac:dyDescent="0.25">
      <c r="A4777" s="10" t="s">
        <v>6722</v>
      </c>
      <c r="B4777" s="1">
        <v>24</v>
      </c>
      <c r="C4777" s="1" t="str">
        <f t="shared" si="74"/>
        <v>18-25 (Gen Z)</v>
      </c>
      <c r="D4777" t="s">
        <v>7582</v>
      </c>
      <c r="E4777">
        <v>11.58</v>
      </c>
      <c r="F4777">
        <v>1.77</v>
      </c>
      <c r="G4777">
        <v>2</v>
      </c>
      <c r="H4777">
        <v>0.78</v>
      </c>
      <c r="I4777">
        <v>4.8</v>
      </c>
      <c r="J4777" s="1">
        <f>Smartphone_Usage_And_Addiction_Analysis_7500_Rows[[#This Row],[social_media_hours]]+Smartphone_Usage_And_Addiction_Analysis_7500_Rows[[#This Row],[gaming_hours]]</f>
        <v>3.77</v>
      </c>
      <c r="K4777" s="1">
        <f>Smartphone_Usage_And_Addiction_Analysis_7500_Rows[[#This Row],[sleep_hours]]-Smartphone_Usage_And_Addiction_Analysis_7500_Rows[[#This Row],[total_leisure_hours]]</f>
        <v>1.0299999999999998</v>
      </c>
      <c r="L4777">
        <v>101</v>
      </c>
      <c r="M4777">
        <v>53</v>
      </c>
      <c r="N4777" s="5">
        <f>Smartphone_Usage_And_Addiction_Analysis_7500_Rows[[#This Row],[app_opens_per_day]]/Smartphone_Usage_And_Addiction_Analysis_7500_Rows[[#This Row],[daily_screen_time_hours]]</f>
        <v>4.5768566493955092</v>
      </c>
      <c r="O4777">
        <v>14.06</v>
      </c>
      <c r="P4777" t="s">
        <v>32</v>
      </c>
      <c r="Q4777" t="s">
        <v>19</v>
      </c>
      <c r="R4777" t="s">
        <v>28</v>
      </c>
      <c r="S4777">
        <v>1</v>
      </c>
    </row>
    <row r="4778" spans="1:19" ht="18" customHeight="1" x14ac:dyDescent="0.25">
      <c r="A4778" s="10" t="s">
        <v>3176</v>
      </c>
      <c r="B4778" s="1">
        <v>33</v>
      </c>
      <c r="C4778" t="str">
        <f t="shared" si="74"/>
        <v>26-40 (Millennials)</v>
      </c>
      <c r="D4778" s="1" t="s">
        <v>30</v>
      </c>
      <c r="E4778" s="1">
        <v>8.3800000000000008</v>
      </c>
      <c r="F4778" s="1">
        <v>5.92</v>
      </c>
      <c r="G4778" s="1">
        <v>1.93</v>
      </c>
      <c r="H4778" s="1">
        <v>4.03</v>
      </c>
      <c r="I4778" s="1">
        <v>7.11</v>
      </c>
      <c r="J4778" s="1">
        <f>Smartphone_Usage_And_Addiction_Analysis_7500_Rows[[#This Row],[social_media_hours]]+Smartphone_Usage_And_Addiction_Analysis_7500_Rows[[#This Row],[gaming_hours]]</f>
        <v>7.85</v>
      </c>
      <c r="K4778" s="1">
        <f>Smartphone_Usage_And_Addiction_Analysis_7500_Rows[[#This Row],[sleep_hours]]-Smartphone_Usage_And_Addiction_Analysis_7500_Rows[[#This Row],[total_leisure_hours]]</f>
        <v>-0.73999999999999932</v>
      </c>
      <c r="L4778" s="1">
        <v>148</v>
      </c>
      <c r="M4778" s="1">
        <v>152</v>
      </c>
      <c r="N4778" s="5">
        <f>Smartphone_Usage_And_Addiction_Analysis_7500_Rows[[#This Row],[app_opens_per_day]]/Smartphone_Usage_And_Addiction_Analysis_7500_Rows[[#This Row],[daily_screen_time_hours]]</f>
        <v>18.138424821002385</v>
      </c>
      <c r="O4778" s="1">
        <v>10.58</v>
      </c>
      <c r="P4778" s="1" t="s">
        <v>22</v>
      </c>
      <c r="Q4778" s="1" t="s">
        <v>19</v>
      </c>
      <c r="R4778" s="1" t="s">
        <v>24</v>
      </c>
      <c r="S4778" s="1">
        <v>1</v>
      </c>
    </row>
    <row r="4779" spans="1:19" ht="18" customHeight="1" x14ac:dyDescent="0.25">
      <c r="A4779" s="10" t="s">
        <v>3177</v>
      </c>
      <c r="B4779" s="1">
        <v>20</v>
      </c>
      <c r="C4779" t="str">
        <f t="shared" si="74"/>
        <v>18-25 (Gen Z)</v>
      </c>
      <c r="D4779" s="1" t="s">
        <v>30</v>
      </c>
      <c r="E4779" s="1">
        <v>6.73</v>
      </c>
      <c r="F4779" s="1">
        <v>1.94</v>
      </c>
      <c r="G4779" s="1">
        <v>3.55</v>
      </c>
      <c r="H4779" s="1">
        <v>3.54</v>
      </c>
      <c r="I4779" s="1">
        <v>4.5199999999999996</v>
      </c>
      <c r="J4779" s="1">
        <f>Smartphone_Usage_And_Addiction_Analysis_7500_Rows[[#This Row],[social_media_hours]]+Smartphone_Usage_And_Addiction_Analysis_7500_Rows[[#This Row],[gaming_hours]]</f>
        <v>5.49</v>
      </c>
      <c r="K4779" s="1">
        <f>Smartphone_Usage_And_Addiction_Analysis_7500_Rows[[#This Row],[sleep_hours]]-Smartphone_Usage_And_Addiction_Analysis_7500_Rows[[#This Row],[total_leisure_hours]]</f>
        <v>-0.97000000000000064</v>
      </c>
      <c r="L4779" s="1">
        <v>247</v>
      </c>
      <c r="M4779" s="1">
        <v>158</v>
      </c>
      <c r="N4779" s="5">
        <f>Smartphone_Usage_And_Addiction_Analysis_7500_Rows[[#This Row],[app_opens_per_day]]/Smartphone_Usage_And_Addiction_Analysis_7500_Rows[[#This Row],[daily_screen_time_hours]]</f>
        <v>23.476968796433876</v>
      </c>
      <c r="O4779" s="1">
        <v>7.3</v>
      </c>
      <c r="P4779" s="1" t="s">
        <v>22</v>
      </c>
      <c r="Q4779" s="1" t="s">
        <v>19</v>
      </c>
      <c r="R4779" s="1" t="s">
        <v>28</v>
      </c>
      <c r="S4779" s="1">
        <v>1</v>
      </c>
    </row>
    <row r="4780" spans="1:19" ht="18" customHeight="1" x14ac:dyDescent="0.25">
      <c r="A4780" s="10" t="s">
        <v>3178</v>
      </c>
      <c r="B4780" s="1">
        <v>30</v>
      </c>
      <c r="C4780" t="str">
        <f t="shared" si="74"/>
        <v>26-40 (Millennials)</v>
      </c>
      <c r="D4780" s="1" t="s">
        <v>30</v>
      </c>
      <c r="E4780" s="1">
        <v>6.9</v>
      </c>
      <c r="F4780" s="1">
        <v>5.85</v>
      </c>
      <c r="G4780" s="1">
        <v>1.65</v>
      </c>
      <c r="H4780" s="1">
        <v>1.01</v>
      </c>
      <c r="I4780" s="1">
        <v>7.65</v>
      </c>
      <c r="J4780" s="1">
        <f>Smartphone_Usage_And_Addiction_Analysis_7500_Rows[[#This Row],[social_media_hours]]+Smartphone_Usage_And_Addiction_Analysis_7500_Rows[[#This Row],[gaming_hours]]</f>
        <v>7.5</v>
      </c>
      <c r="K4780" s="1">
        <f>Smartphone_Usage_And_Addiction_Analysis_7500_Rows[[#This Row],[sleep_hours]]-Smartphone_Usage_And_Addiction_Analysis_7500_Rows[[#This Row],[total_leisure_hours]]</f>
        <v>0.15000000000000036</v>
      </c>
      <c r="L4780" s="1">
        <v>112</v>
      </c>
      <c r="M4780" s="1">
        <v>158</v>
      </c>
      <c r="N4780" s="5">
        <f>Smartphone_Usage_And_Addiction_Analysis_7500_Rows[[#This Row],[app_opens_per_day]]/Smartphone_Usage_And_Addiction_Analysis_7500_Rows[[#This Row],[daily_screen_time_hours]]</f>
        <v>22.89855072463768</v>
      </c>
      <c r="O4780" s="1">
        <v>8.48</v>
      </c>
      <c r="P4780" s="1" t="s">
        <v>18</v>
      </c>
      <c r="Q4780" s="1" t="s">
        <v>19</v>
      </c>
      <c r="R4780" s="1" t="s">
        <v>24</v>
      </c>
      <c r="S4780" s="1">
        <v>1</v>
      </c>
    </row>
    <row r="4781" spans="1:19" ht="18" customHeight="1" x14ac:dyDescent="0.25">
      <c r="A4781" s="10" t="s">
        <v>6723</v>
      </c>
      <c r="B4781" s="1">
        <v>33</v>
      </c>
      <c r="C4781" s="1" t="str">
        <f t="shared" si="74"/>
        <v>26-40 (Millennials)</v>
      </c>
      <c r="D4781" t="s">
        <v>7582</v>
      </c>
      <c r="E4781">
        <v>10.33</v>
      </c>
      <c r="F4781">
        <v>2.14</v>
      </c>
      <c r="G4781">
        <v>0.87</v>
      </c>
      <c r="H4781">
        <v>4.97</v>
      </c>
      <c r="I4781">
        <v>5.4</v>
      </c>
      <c r="J4781" s="1">
        <f>Smartphone_Usage_And_Addiction_Analysis_7500_Rows[[#This Row],[social_media_hours]]+Smartphone_Usage_And_Addiction_Analysis_7500_Rows[[#This Row],[gaming_hours]]</f>
        <v>3.0100000000000002</v>
      </c>
      <c r="K4781" s="1">
        <f>Smartphone_Usage_And_Addiction_Analysis_7500_Rows[[#This Row],[sleep_hours]]-Smartphone_Usage_And_Addiction_Analysis_7500_Rows[[#This Row],[total_leisure_hours]]</f>
        <v>2.39</v>
      </c>
      <c r="L4781">
        <v>213</v>
      </c>
      <c r="M4781">
        <v>161</v>
      </c>
      <c r="N4781" s="5">
        <f>Smartphone_Usage_And_Addiction_Analysis_7500_Rows[[#This Row],[app_opens_per_day]]/Smartphone_Usage_And_Addiction_Analysis_7500_Rows[[#This Row],[daily_screen_time_hours]]</f>
        <v>15.58567279767667</v>
      </c>
      <c r="O4781">
        <v>11.27</v>
      </c>
      <c r="P4781" t="s">
        <v>32</v>
      </c>
      <c r="Q4781" t="s">
        <v>23</v>
      </c>
      <c r="R4781" t="s">
        <v>28</v>
      </c>
      <c r="S4781">
        <v>1</v>
      </c>
    </row>
    <row r="4782" spans="1:19" ht="18" customHeight="1" x14ac:dyDescent="0.25">
      <c r="A4782" s="10" t="s">
        <v>3179</v>
      </c>
      <c r="B4782" s="1">
        <v>21</v>
      </c>
      <c r="C4782" t="str">
        <f t="shared" si="74"/>
        <v>18-25 (Gen Z)</v>
      </c>
      <c r="D4782" s="1" t="s">
        <v>30</v>
      </c>
      <c r="E4782" s="1">
        <v>4.6900000000000004</v>
      </c>
      <c r="F4782" s="1">
        <v>2.67</v>
      </c>
      <c r="G4782" s="1">
        <v>2.4</v>
      </c>
      <c r="H4782" s="1">
        <v>3</v>
      </c>
      <c r="I4782" s="1">
        <v>7.95</v>
      </c>
      <c r="J4782" s="1">
        <f>Smartphone_Usage_And_Addiction_Analysis_7500_Rows[[#This Row],[social_media_hours]]+Smartphone_Usage_And_Addiction_Analysis_7500_Rows[[#This Row],[gaming_hours]]</f>
        <v>5.07</v>
      </c>
      <c r="K4782" s="1">
        <f>Smartphone_Usage_And_Addiction_Analysis_7500_Rows[[#This Row],[sleep_hours]]-Smartphone_Usage_And_Addiction_Analysis_7500_Rows[[#This Row],[total_leisure_hours]]</f>
        <v>2.88</v>
      </c>
      <c r="L4782" s="1">
        <v>167</v>
      </c>
      <c r="M4782" s="1">
        <v>157</v>
      </c>
      <c r="N4782" s="5">
        <f>Smartphone_Usage_And_Addiction_Analysis_7500_Rows[[#This Row],[app_opens_per_day]]/Smartphone_Usage_And_Addiction_Analysis_7500_Rows[[#This Row],[daily_screen_time_hours]]</f>
        <v>33.475479744136457</v>
      </c>
      <c r="O4782" s="1">
        <v>6.1</v>
      </c>
      <c r="P4782" s="1" t="s">
        <v>18</v>
      </c>
      <c r="Q4782" s="1" t="s">
        <v>23</v>
      </c>
      <c r="R4782" s="1" t="s">
        <v>20</v>
      </c>
      <c r="S4782" s="1">
        <v>0</v>
      </c>
    </row>
    <row r="4783" spans="1:19" ht="18" customHeight="1" x14ac:dyDescent="0.25">
      <c r="A4783" s="10" t="s">
        <v>3180</v>
      </c>
      <c r="B4783" s="1">
        <v>24</v>
      </c>
      <c r="C4783" t="str">
        <f t="shared" si="74"/>
        <v>18-25 (Gen Z)</v>
      </c>
      <c r="D4783" s="1" t="s">
        <v>17</v>
      </c>
      <c r="E4783" s="1">
        <v>10.54</v>
      </c>
      <c r="F4783" s="1">
        <v>3.62</v>
      </c>
      <c r="G4783" s="1">
        <v>3.82</v>
      </c>
      <c r="H4783" s="1">
        <v>5.73</v>
      </c>
      <c r="I4783" s="1">
        <v>7.56</v>
      </c>
      <c r="J4783" s="1">
        <f>Smartphone_Usage_And_Addiction_Analysis_7500_Rows[[#This Row],[social_media_hours]]+Smartphone_Usage_And_Addiction_Analysis_7500_Rows[[#This Row],[gaming_hours]]</f>
        <v>7.4399999999999995</v>
      </c>
      <c r="K4783" s="1">
        <f>Smartphone_Usage_And_Addiction_Analysis_7500_Rows[[#This Row],[sleep_hours]]-Smartphone_Usage_And_Addiction_Analysis_7500_Rows[[#This Row],[total_leisure_hours]]</f>
        <v>0.12000000000000011</v>
      </c>
      <c r="L4783" s="1">
        <v>194</v>
      </c>
      <c r="M4783" s="1">
        <v>131</v>
      </c>
      <c r="N4783" s="5">
        <f>Smartphone_Usage_And_Addiction_Analysis_7500_Rows[[#This Row],[app_opens_per_day]]/Smartphone_Usage_And_Addiction_Analysis_7500_Rows[[#This Row],[daily_screen_time_hours]]</f>
        <v>12.428842504743834</v>
      </c>
      <c r="O4783" s="1">
        <v>11.1</v>
      </c>
      <c r="P4783" s="1" t="s">
        <v>18</v>
      </c>
      <c r="Q4783" s="1" t="s">
        <v>23</v>
      </c>
      <c r="R4783" s="1" t="s">
        <v>24</v>
      </c>
      <c r="S4783" s="1">
        <v>1</v>
      </c>
    </row>
    <row r="4784" spans="1:19" ht="18" customHeight="1" x14ac:dyDescent="0.25">
      <c r="A4784" s="10" t="s">
        <v>3181</v>
      </c>
      <c r="B4784" s="1">
        <v>19</v>
      </c>
      <c r="C4784" t="str">
        <f t="shared" si="74"/>
        <v>18-25 (Gen Z)</v>
      </c>
      <c r="D4784" s="1" t="s">
        <v>30</v>
      </c>
      <c r="E4784" s="1">
        <v>9.77</v>
      </c>
      <c r="F4784" s="1">
        <v>1.23</v>
      </c>
      <c r="G4784" s="1">
        <v>1.07</v>
      </c>
      <c r="H4784" s="1">
        <v>5.31</v>
      </c>
      <c r="I4784" s="1">
        <v>7.6</v>
      </c>
      <c r="J4784" s="1">
        <f>Smartphone_Usage_And_Addiction_Analysis_7500_Rows[[#This Row],[social_media_hours]]+Smartphone_Usage_And_Addiction_Analysis_7500_Rows[[#This Row],[gaming_hours]]</f>
        <v>2.2999999999999998</v>
      </c>
      <c r="K4784" s="1">
        <f>Smartphone_Usage_And_Addiction_Analysis_7500_Rows[[#This Row],[sleep_hours]]-Smartphone_Usage_And_Addiction_Analysis_7500_Rows[[#This Row],[total_leisure_hours]]</f>
        <v>5.3</v>
      </c>
      <c r="L4784" s="1">
        <v>226</v>
      </c>
      <c r="M4784" s="1">
        <v>51</v>
      </c>
      <c r="N4784" s="5">
        <f>Smartphone_Usage_And_Addiction_Analysis_7500_Rows[[#This Row],[app_opens_per_day]]/Smartphone_Usage_And_Addiction_Analysis_7500_Rows[[#This Row],[daily_screen_time_hours]]</f>
        <v>5.2200614124872056</v>
      </c>
      <c r="O4784" s="1">
        <v>11.74</v>
      </c>
      <c r="P4784" s="1" t="s">
        <v>18</v>
      </c>
      <c r="Q4784" s="1" t="s">
        <v>23</v>
      </c>
      <c r="R4784" s="1" t="s">
        <v>24</v>
      </c>
      <c r="S4784" s="1">
        <v>1</v>
      </c>
    </row>
    <row r="4785" spans="1:19" ht="18" customHeight="1" x14ac:dyDescent="0.25">
      <c r="A4785" s="10" t="s">
        <v>3182</v>
      </c>
      <c r="B4785" s="1">
        <v>21</v>
      </c>
      <c r="C4785" t="str">
        <f t="shared" si="74"/>
        <v>18-25 (Gen Z)</v>
      </c>
      <c r="D4785" s="1" t="s">
        <v>17</v>
      </c>
      <c r="E4785" s="1">
        <v>7.51</v>
      </c>
      <c r="F4785" s="1">
        <v>5.13</v>
      </c>
      <c r="G4785" s="1">
        <v>0.31</v>
      </c>
      <c r="H4785" s="1">
        <v>2.86</v>
      </c>
      <c r="I4785" s="1">
        <v>6.93</v>
      </c>
      <c r="J4785" s="1">
        <f>Smartphone_Usage_And_Addiction_Analysis_7500_Rows[[#This Row],[social_media_hours]]+Smartphone_Usage_And_Addiction_Analysis_7500_Rows[[#This Row],[gaming_hours]]</f>
        <v>5.4399999999999995</v>
      </c>
      <c r="K4785" s="1">
        <f>Smartphone_Usage_And_Addiction_Analysis_7500_Rows[[#This Row],[sleep_hours]]-Smartphone_Usage_And_Addiction_Analysis_7500_Rows[[#This Row],[total_leisure_hours]]</f>
        <v>1.4900000000000002</v>
      </c>
      <c r="L4785" s="1">
        <v>145</v>
      </c>
      <c r="M4785" s="1">
        <v>74</v>
      </c>
      <c r="N4785" s="5">
        <f>Smartphone_Usage_And_Addiction_Analysis_7500_Rows[[#This Row],[app_opens_per_day]]/Smartphone_Usage_And_Addiction_Analysis_7500_Rows[[#This Row],[daily_screen_time_hours]]</f>
        <v>9.8535286284953401</v>
      </c>
      <c r="O4785" s="1">
        <v>10.210000000000001</v>
      </c>
      <c r="P4785" s="1" t="s">
        <v>22</v>
      </c>
      <c r="Q4785" s="1" t="s">
        <v>19</v>
      </c>
      <c r="R4785" s="1" t="s">
        <v>28</v>
      </c>
      <c r="S4785" s="1">
        <v>1</v>
      </c>
    </row>
    <row r="4786" spans="1:19" ht="18" customHeight="1" x14ac:dyDescent="0.25">
      <c r="A4786" s="10" t="s">
        <v>3183</v>
      </c>
      <c r="B4786" s="1">
        <v>32</v>
      </c>
      <c r="C4786" t="str">
        <f t="shared" si="74"/>
        <v>26-40 (Millennials)</v>
      </c>
      <c r="D4786" s="1" t="s">
        <v>17</v>
      </c>
      <c r="E4786" s="1">
        <v>8.1199999999999992</v>
      </c>
      <c r="F4786" s="1">
        <v>3.08</v>
      </c>
      <c r="G4786" s="1">
        <v>1.53</v>
      </c>
      <c r="H4786" s="1">
        <v>4.18</v>
      </c>
      <c r="I4786" s="1">
        <v>4.74</v>
      </c>
      <c r="J4786" s="1">
        <f>Smartphone_Usage_And_Addiction_Analysis_7500_Rows[[#This Row],[social_media_hours]]+Smartphone_Usage_And_Addiction_Analysis_7500_Rows[[#This Row],[gaming_hours]]</f>
        <v>4.6100000000000003</v>
      </c>
      <c r="K4786" s="1">
        <f>Smartphone_Usage_And_Addiction_Analysis_7500_Rows[[#This Row],[sleep_hours]]-Smartphone_Usage_And_Addiction_Analysis_7500_Rows[[#This Row],[total_leisure_hours]]</f>
        <v>0.12999999999999989</v>
      </c>
      <c r="L4786" s="1">
        <v>60</v>
      </c>
      <c r="M4786" s="1">
        <v>18</v>
      </c>
      <c r="N4786" s="5">
        <f>Smartphone_Usage_And_Addiction_Analysis_7500_Rows[[#This Row],[app_opens_per_day]]/Smartphone_Usage_And_Addiction_Analysis_7500_Rows[[#This Row],[daily_screen_time_hours]]</f>
        <v>2.2167487684729066</v>
      </c>
      <c r="O4786" s="1">
        <v>8.68</v>
      </c>
      <c r="P4786" s="1" t="s">
        <v>22</v>
      </c>
      <c r="Q4786" s="1" t="s">
        <v>23</v>
      </c>
      <c r="R4786" s="1" t="s">
        <v>24</v>
      </c>
      <c r="S4786" s="1">
        <v>1</v>
      </c>
    </row>
    <row r="4787" spans="1:19" ht="18" customHeight="1" x14ac:dyDescent="0.25">
      <c r="A4787" s="10" t="s">
        <v>3184</v>
      </c>
      <c r="B4787" s="1">
        <v>24</v>
      </c>
      <c r="C4787" t="str">
        <f t="shared" si="74"/>
        <v>18-25 (Gen Z)</v>
      </c>
      <c r="D4787" s="1" t="s">
        <v>17</v>
      </c>
      <c r="E4787" s="1">
        <v>7.6</v>
      </c>
      <c r="F4787" s="1">
        <v>1.25</v>
      </c>
      <c r="G4787" s="1">
        <v>1.37</v>
      </c>
      <c r="H4787" s="1">
        <v>1.49</v>
      </c>
      <c r="I4787" s="1">
        <v>4.63</v>
      </c>
      <c r="J4787" s="1">
        <f>Smartphone_Usage_And_Addiction_Analysis_7500_Rows[[#This Row],[social_media_hours]]+Smartphone_Usage_And_Addiction_Analysis_7500_Rows[[#This Row],[gaming_hours]]</f>
        <v>2.62</v>
      </c>
      <c r="K4787" s="1">
        <f>Smartphone_Usage_And_Addiction_Analysis_7500_Rows[[#This Row],[sleep_hours]]-Smartphone_Usage_And_Addiction_Analysis_7500_Rows[[#This Row],[total_leisure_hours]]</f>
        <v>2.0099999999999998</v>
      </c>
      <c r="L4787" s="1">
        <v>99</v>
      </c>
      <c r="M4787" s="1">
        <v>40</v>
      </c>
      <c r="N4787" s="5">
        <f>Smartphone_Usage_And_Addiction_Analysis_7500_Rows[[#This Row],[app_opens_per_day]]/Smartphone_Usage_And_Addiction_Analysis_7500_Rows[[#This Row],[daily_screen_time_hours]]</f>
        <v>5.2631578947368425</v>
      </c>
      <c r="O4787" s="1">
        <v>8.51</v>
      </c>
      <c r="P4787" s="1" t="s">
        <v>18</v>
      </c>
      <c r="Q4787" s="1" t="s">
        <v>23</v>
      </c>
      <c r="R4787" s="1" t="s">
        <v>28</v>
      </c>
      <c r="S4787" s="1">
        <v>1</v>
      </c>
    </row>
    <row r="4788" spans="1:19" ht="18" customHeight="1" x14ac:dyDescent="0.25">
      <c r="A4788" s="10" t="s">
        <v>6724</v>
      </c>
      <c r="B4788" s="1">
        <v>21</v>
      </c>
      <c r="C4788" s="1" t="str">
        <f t="shared" si="74"/>
        <v>18-25 (Gen Z)</v>
      </c>
      <c r="D4788" t="s">
        <v>7582</v>
      </c>
      <c r="E4788">
        <v>4.33</v>
      </c>
      <c r="F4788">
        <v>5.35</v>
      </c>
      <c r="G4788">
        <v>0.09</v>
      </c>
      <c r="H4788">
        <v>2.4900000000000002</v>
      </c>
      <c r="I4788">
        <v>9</v>
      </c>
      <c r="J4788" s="1">
        <f>Smartphone_Usage_And_Addiction_Analysis_7500_Rows[[#This Row],[social_media_hours]]+Smartphone_Usage_And_Addiction_Analysis_7500_Rows[[#This Row],[gaming_hours]]</f>
        <v>5.4399999999999995</v>
      </c>
      <c r="K4788" s="1">
        <f>Smartphone_Usage_And_Addiction_Analysis_7500_Rows[[#This Row],[sleep_hours]]-Smartphone_Usage_And_Addiction_Analysis_7500_Rows[[#This Row],[total_leisure_hours]]</f>
        <v>3.5600000000000005</v>
      </c>
      <c r="L4788">
        <v>185</v>
      </c>
      <c r="M4788">
        <v>21</v>
      </c>
      <c r="N4788" s="5">
        <f>Smartphone_Usage_And_Addiction_Analysis_7500_Rows[[#This Row],[app_opens_per_day]]/Smartphone_Usage_And_Addiction_Analysis_7500_Rows[[#This Row],[daily_screen_time_hours]]</f>
        <v>4.849884526558891</v>
      </c>
      <c r="O4788">
        <v>6.27</v>
      </c>
      <c r="P4788" t="s">
        <v>22</v>
      </c>
      <c r="Q4788" t="s">
        <v>19</v>
      </c>
      <c r="R4788" t="s">
        <v>28</v>
      </c>
      <c r="S4788">
        <v>1</v>
      </c>
    </row>
    <row r="4789" spans="1:19" ht="18" customHeight="1" x14ac:dyDescent="0.25">
      <c r="A4789" s="10" t="s">
        <v>3185</v>
      </c>
      <c r="B4789" s="1">
        <v>30</v>
      </c>
      <c r="C4789" t="str">
        <f t="shared" si="74"/>
        <v>26-40 (Millennials)</v>
      </c>
      <c r="D4789" s="1" t="s">
        <v>30</v>
      </c>
      <c r="E4789" s="1">
        <v>6</v>
      </c>
      <c r="F4789" s="1">
        <v>2.41</v>
      </c>
      <c r="G4789" s="1">
        <v>1.32</v>
      </c>
      <c r="H4789" s="1">
        <v>2.2200000000000002</v>
      </c>
      <c r="I4789" s="1">
        <v>6.5</v>
      </c>
      <c r="J4789" s="1">
        <f>Smartphone_Usage_And_Addiction_Analysis_7500_Rows[[#This Row],[social_media_hours]]+Smartphone_Usage_And_Addiction_Analysis_7500_Rows[[#This Row],[gaming_hours]]</f>
        <v>3.7300000000000004</v>
      </c>
      <c r="K4789" s="1">
        <f>Smartphone_Usage_And_Addiction_Analysis_7500_Rows[[#This Row],[sleep_hours]]-Smartphone_Usage_And_Addiction_Analysis_7500_Rows[[#This Row],[total_leisure_hours]]</f>
        <v>2.7699999999999996</v>
      </c>
      <c r="L4789" s="1">
        <v>119</v>
      </c>
      <c r="M4789" s="1">
        <v>96</v>
      </c>
      <c r="N4789" s="5">
        <f>Smartphone_Usage_And_Addiction_Analysis_7500_Rows[[#This Row],[app_opens_per_day]]/Smartphone_Usage_And_Addiction_Analysis_7500_Rows[[#This Row],[daily_screen_time_hours]]</f>
        <v>16</v>
      </c>
      <c r="O4789" s="1">
        <v>7.54</v>
      </c>
      <c r="P4789" s="1" t="s">
        <v>32</v>
      </c>
      <c r="Q4789" s="1" t="s">
        <v>19</v>
      </c>
      <c r="R4789" s="1" t="s">
        <v>51</v>
      </c>
      <c r="S4789" s="1">
        <v>0</v>
      </c>
    </row>
    <row r="4790" spans="1:19" ht="18" customHeight="1" x14ac:dyDescent="0.25">
      <c r="A4790" s="10" t="s">
        <v>6725</v>
      </c>
      <c r="B4790" s="1">
        <v>28</v>
      </c>
      <c r="C4790" s="1" t="str">
        <f t="shared" si="74"/>
        <v>26-40 (Millennials)</v>
      </c>
      <c r="D4790" t="s">
        <v>7582</v>
      </c>
      <c r="E4790">
        <v>3.24</v>
      </c>
      <c r="F4790">
        <v>3.8</v>
      </c>
      <c r="G4790">
        <v>3.5</v>
      </c>
      <c r="H4790">
        <v>2.74</v>
      </c>
      <c r="I4790">
        <v>6.8</v>
      </c>
      <c r="J4790" s="1">
        <f>Smartphone_Usage_And_Addiction_Analysis_7500_Rows[[#This Row],[social_media_hours]]+Smartphone_Usage_And_Addiction_Analysis_7500_Rows[[#This Row],[gaming_hours]]</f>
        <v>7.3</v>
      </c>
      <c r="K4790" s="1">
        <f>Smartphone_Usage_And_Addiction_Analysis_7500_Rows[[#This Row],[sleep_hours]]-Smartphone_Usage_And_Addiction_Analysis_7500_Rows[[#This Row],[total_leisure_hours]]</f>
        <v>-0.5</v>
      </c>
      <c r="L4790">
        <v>177</v>
      </c>
      <c r="M4790">
        <v>138</v>
      </c>
      <c r="N4790" s="5">
        <f>Smartphone_Usage_And_Addiction_Analysis_7500_Rows[[#This Row],[app_opens_per_day]]/Smartphone_Usage_And_Addiction_Analysis_7500_Rows[[#This Row],[daily_screen_time_hours]]</f>
        <v>42.592592592592588</v>
      </c>
      <c r="O4790">
        <v>4.67</v>
      </c>
      <c r="P4790" t="s">
        <v>18</v>
      </c>
      <c r="Q4790" t="s">
        <v>19</v>
      </c>
      <c r="R4790" t="s">
        <v>20</v>
      </c>
      <c r="S4790">
        <v>0</v>
      </c>
    </row>
    <row r="4791" spans="1:19" ht="18" customHeight="1" x14ac:dyDescent="0.25">
      <c r="A4791" s="10" t="s">
        <v>3186</v>
      </c>
      <c r="B4791" s="1">
        <v>24</v>
      </c>
      <c r="C4791" t="str">
        <f t="shared" si="74"/>
        <v>18-25 (Gen Z)</v>
      </c>
      <c r="D4791" s="1" t="s">
        <v>30</v>
      </c>
      <c r="E4791" s="1">
        <v>9.4</v>
      </c>
      <c r="F4791" s="1">
        <v>1.05</v>
      </c>
      <c r="G4791" s="1">
        <v>2.77</v>
      </c>
      <c r="H4791" s="1">
        <v>5.2</v>
      </c>
      <c r="I4791" s="1">
        <v>6.32</v>
      </c>
      <c r="J4791" s="1">
        <f>Smartphone_Usage_And_Addiction_Analysis_7500_Rows[[#This Row],[social_media_hours]]+Smartphone_Usage_And_Addiction_Analysis_7500_Rows[[#This Row],[gaming_hours]]</f>
        <v>3.8200000000000003</v>
      </c>
      <c r="K4791" s="1">
        <f>Smartphone_Usage_And_Addiction_Analysis_7500_Rows[[#This Row],[sleep_hours]]-Smartphone_Usage_And_Addiction_Analysis_7500_Rows[[#This Row],[total_leisure_hours]]</f>
        <v>2.5</v>
      </c>
      <c r="L4791" s="1">
        <v>96</v>
      </c>
      <c r="M4791" s="1">
        <v>75</v>
      </c>
      <c r="N4791" s="5">
        <f>Smartphone_Usage_And_Addiction_Analysis_7500_Rows[[#This Row],[app_opens_per_day]]/Smartphone_Usage_And_Addiction_Analysis_7500_Rows[[#This Row],[daily_screen_time_hours]]</f>
        <v>7.9787234042553186</v>
      </c>
      <c r="O4791" s="1">
        <v>11.93</v>
      </c>
      <c r="P4791" s="1" t="s">
        <v>32</v>
      </c>
      <c r="Q4791" s="1" t="s">
        <v>23</v>
      </c>
      <c r="R4791" s="1" t="s">
        <v>24</v>
      </c>
      <c r="S4791" s="1">
        <v>1</v>
      </c>
    </row>
    <row r="4792" spans="1:19" ht="18" customHeight="1" x14ac:dyDescent="0.25">
      <c r="A4792" s="10" t="s">
        <v>3187</v>
      </c>
      <c r="B4792" s="1">
        <v>19</v>
      </c>
      <c r="C4792" t="str">
        <f t="shared" si="74"/>
        <v>18-25 (Gen Z)</v>
      </c>
      <c r="D4792" s="1" t="s">
        <v>30</v>
      </c>
      <c r="E4792" s="1">
        <v>8.4</v>
      </c>
      <c r="F4792" s="1">
        <v>3.71</v>
      </c>
      <c r="G4792" s="1">
        <v>3.99</v>
      </c>
      <c r="H4792" s="1">
        <v>2.78</v>
      </c>
      <c r="I4792" s="1">
        <v>7.09</v>
      </c>
      <c r="J4792" s="1">
        <f>Smartphone_Usage_And_Addiction_Analysis_7500_Rows[[#This Row],[social_media_hours]]+Smartphone_Usage_And_Addiction_Analysis_7500_Rows[[#This Row],[gaming_hours]]</f>
        <v>7.7</v>
      </c>
      <c r="K4792" s="1">
        <f>Smartphone_Usage_And_Addiction_Analysis_7500_Rows[[#This Row],[sleep_hours]]-Smartphone_Usage_And_Addiction_Analysis_7500_Rows[[#This Row],[total_leisure_hours]]</f>
        <v>-0.61000000000000032</v>
      </c>
      <c r="L4792" s="1">
        <v>209</v>
      </c>
      <c r="M4792" s="1">
        <v>155</v>
      </c>
      <c r="N4792" s="5">
        <f>Smartphone_Usage_And_Addiction_Analysis_7500_Rows[[#This Row],[app_opens_per_day]]/Smartphone_Usage_And_Addiction_Analysis_7500_Rows[[#This Row],[daily_screen_time_hours]]</f>
        <v>18.452380952380953</v>
      </c>
      <c r="O4792" s="1">
        <v>9.18</v>
      </c>
      <c r="P4792" s="1" t="s">
        <v>32</v>
      </c>
      <c r="Q4792" s="1" t="s">
        <v>19</v>
      </c>
      <c r="R4792" s="1" t="s">
        <v>28</v>
      </c>
      <c r="S4792" s="1">
        <v>1</v>
      </c>
    </row>
    <row r="4793" spans="1:19" ht="18" customHeight="1" x14ac:dyDescent="0.25">
      <c r="A4793" s="10" t="s">
        <v>6726</v>
      </c>
      <c r="B4793" s="1">
        <v>20</v>
      </c>
      <c r="C4793" s="1" t="str">
        <f t="shared" si="74"/>
        <v>18-25 (Gen Z)</v>
      </c>
      <c r="D4793" t="s">
        <v>7582</v>
      </c>
      <c r="E4793">
        <v>3.54</v>
      </c>
      <c r="F4793">
        <v>2.17</v>
      </c>
      <c r="G4793">
        <v>0.24</v>
      </c>
      <c r="H4793">
        <v>1.03</v>
      </c>
      <c r="I4793">
        <v>4.97</v>
      </c>
      <c r="J4793" s="1">
        <f>Smartphone_Usage_And_Addiction_Analysis_7500_Rows[[#This Row],[social_media_hours]]+Smartphone_Usage_And_Addiction_Analysis_7500_Rows[[#This Row],[gaming_hours]]</f>
        <v>2.41</v>
      </c>
      <c r="K4793" s="1">
        <f>Smartphone_Usage_And_Addiction_Analysis_7500_Rows[[#This Row],[sleep_hours]]-Smartphone_Usage_And_Addiction_Analysis_7500_Rows[[#This Row],[total_leisure_hours]]</f>
        <v>2.5599999999999996</v>
      </c>
      <c r="L4793">
        <v>188</v>
      </c>
      <c r="M4793">
        <v>123</v>
      </c>
      <c r="N4793" s="5">
        <f>Smartphone_Usage_And_Addiction_Analysis_7500_Rows[[#This Row],[app_opens_per_day]]/Smartphone_Usage_And_Addiction_Analysis_7500_Rows[[#This Row],[daily_screen_time_hours]]</f>
        <v>34.745762711864408</v>
      </c>
      <c r="O4793">
        <v>4.67</v>
      </c>
      <c r="P4793" t="s">
        <v>32</v>
      </c>
      <c r="Q4793" t="s">
        <v>19</v>
      </c>
      <c r="R4793" t="s">
        <v>51</v>
      </c>
      <c r="S4793">
        <v>0</v>
      </c>
    </row>
    <row r="4794" spans="1:19" ht="18" customHeight="1" x14ac:dyDescent="0.25">
      <c r="A4794" s="10" t="s">
        <v>3188</v>
      </c>
      <c r="B4794" s="1">
        <v>35</v>
      </c>
      <c r="C4794" t="str">
        <f t="shared" si="74"/>
        <v>26-40 (Millennials)</v>
      </c>
      <c r="D4794" s="1" t="s">
        <v>30</v>
      </c>
      <c r="E4794" s="1">
        <v>11.09</v>
      </c>
      <c r="F4794" s="1">
        <v>3.07</v>
      </c>
      <c r="G4794" s="1">
        <v>1.26</v>
      </c>
      <c r="H4794" s="1">
        <v>5.6</v>
      </c>
      <c r="I4794" s="1">
        <v>5.35</v>
      </c>
      <c r="J4794" s="1">
        <f>Smartphone_Usage_And_Addiction_Analysis_7500_Rows[[#This Row],[social_media_hours]]+Smartphone_Usage_And_Addiction_Analysis_7500_Rows[[#This Row],[gaming_hours]]</f>
        <v>4.33</v>
      </c>
      <c r="K4794" s="1">
        <f>Smartphone_Usage_And_Addiction_Analysis_7500_Rows[[#This Row],[sleep_hours]]-Smartphone_Usage_And_Addiction_Analysis_7500_Rows[[#This Row],[total_leisure_hours]]</f>
        <v>1.0199999999999996</v>
      </c>
      <c r="L4794" s="1">
        <v>45</v>
      </c>
      <c r="M4794" s="1">
        <v>51</v>
      </c>
      <c r="N4794" s="5">
        <f>Smartphone_Usage_And_Addiction_Analysis_7500_Rows[[#This Row],[app_opens_per_day]]/Smartphone_Usage_And_Addiction_Analysis_7500_Rows[[#This Row],[daily_screen_time_hours]]</f>
        <v>4.5987376014427417</v>
      </c>
      <c r="O4794" s="1">
        <v>13.2</v>
      </c>
      <c r="P4794" s="1" t="s">
        <v>18</v>
      </c>
      <c r="Q4794" s="1" t="s">
        <v>23</v>
      </c>
      <c r="R4794" s="1" t="s">
        <v>28</v>
      </c>
      <c r="S4794" s="1">
        <v>1</v>
      </c>
    </row>
    <row r="4795" spans="1:19" ht="18" customHeight="1" x14ac:dyDescent="0.25">
      <c r="A4795" s="10" t="s">
        <v>6727</v>
      </c>
      <c r="B4795" s="1">
        <v>24</v>
      </c>
      <c r="C4795" s="1" t="str">
        <f t="shared" si="74"/>
        <v>18-25 (Gen Z)</v>
      </c>
      <c r="D4795" t="s">
        <v>7582</v>
      </c>
      <c r="E4795">
        <v>11.65</v>
      </c>
      <c r="F4795">
        <v>3.48</v>
      </c>
      <c r="G4795">
        <v>2</v>
      </c>
      <c r="H4795">
        <v>0.92</v>
      </c>
      <c r="I4795">
        <v>7.62</v>
      </c>
      <c r="J4795" s="1">
        <f>Smartphone_Usage_And_Addiction_Analysis_7500_Rows[[#This Row],[social_media_hours]]+Smartphone_Usage_And_Addiction_Analysis_7500_Rows[[#This Row],[gaming_hours]]</f>
        <v>5.48</v>
      </c>
      <c r="K4795" s="1">
        <f>Smartphone_Usage_And_Addiction_Analysis_7500_Rows[[#This Row],[sleep_hours]]-Smartphone_Usage_And_Addiction_Analysis_7500_Rows[[#This Row],[total_leisure_hours]]</f>
        <v>2.1399999999999997</v>
      </c>
      <c r="L4795">
        <v>197</v>
      </c>
      <c r="M4795">
        <v>174</v>
      </c>
      <c r="N4795" s="5">
        <f>Smartphone_Usage_And_Addiction_Analysis_7500_Rows[[#This Row],[app_opens_per_day]]/Smartphone_Usage_And_Addiction_Analysis_7500_Rows[[#This Row],[daily_screen_time_hours]]</f>
        <v>14.935622317596566</v>
      </c>
      <c r="O4795">
        <v>13</v>
      </c>
      <c r="P4795" t="s">
        <v>32</v>
      </c>
      <c r="Q4795" t="s">
        <v>23</v>
      </c>
      <c r="R4795" t="s">
        <v>28</v>
      </c>
      <c r="S4795">
        <v>1</v>
      </c>
    </row>
    <row r="4796" spans="1:19" ht="18" customHeight="1" x14ac:dyDescent="0.25">
      <c r="A4796" s="10" t="s">
        <v>3189</v>
      </c>
      <c r="B4796" s="1">
        <v>32</v>
      </c>
      <c r="C4796" t="str">
        <f t="shared" si="74"/>
        <v>26-40 (Millennials)</v>
      </c>
      <c r="D4796" s="1" t="s">
        <v>30</v>
      </c>
      <c r="E4796" s="1">
        <v>8.77</v>
      </c>
      <c r="F4796" s="1">
        <v>0.8</v>
      </c>
      <c r="G4796" s="1">
        <v>2.27</v>
      </c>
      <c r="H4796" s="1">
        <v>5.46</v>
      </c>
      <c r="I4796" s="1">
        <v>7.79</v>
      </c>
      <c r="J4796" s="1">
        <f>Smartphone_Usage_And_Addiction_Analysis_7500_Rows[[#This Row],[social_media_hours]]+Smartphone_Usage_And_Addiction_Analysis_7500_Rows[[#This Row],[gaming_hours]]</f>
        <v>3.0700000000000003</v>
      </c>
      <c r="K4796" s="1">
        <f>Smartphone_Usage_And_Addiction_Analysis_7500_Rows[[#This Row],[sleep_hours]]-Smartphone_Usage_And_Addiction_Analysis_7500_Rows[[#This Row],[total_leisure_hours]]</f>
        <v>4.72</v>
      </c>
      <c r="L4796" s="1">
        <v>221</v>
      </c>
      <c r="M4796" s="1">
        <v>141</v>
      </c>
      <c r="N4796" s="5">
        <f>Smartphone_Usage_And_Addiction_Analysis_7500_Rows[[#This Row],[app_opens_per_day]]/Smartphone_Usage_And_Addiction_Analysis_7500_Rows[[#This Row],[daily_screen_time_hours]]</f>
        <v>16.077537058152796</v>
      </c>
      <c r="O4796" s="1">
        <v>9.7799999999999994</v>
      </c>
      <c r="P4796" s="1" t="s">
        <v>32</v>
      </c>
      <c r="Q4796" s="1" t="s">
        <v>19</v>
      </c>
      <c r="R4796" s="1" t="s">
        <v>28</v>
      </c>
      <c r="S4796" s="1">
        <v>1</v>
      </c>
    </row>
    <row r="4797" spans="1:19" ht="18" customHeight="1" x14ac:dyDescent="0.25">
      <c r="A4797" s="10" t="s">
        <v>3190</v>
      </c>
      <c r="B4797" s="1">
        <v>20</v>
      </c>
      <c r="C4797" t="str">
        <f t="shared" si="74"/>
        <v>18-25 (Gen Z)</v>
      </c>
      <c r="D4797" s="1" t="s">
        <v>17</v>
      </c>
      <c r="E4797" s="1">
        <v>5.31</v>
      </c>
      <c r="F4797" s="1">
        <v>5.75</v>
      </c>
      <c r="G4797" s="1">
        <v>0.77</v>
      </c>
      <c r="H4797" s="1">
        <v>4.09</v>
      </c>
      <c r="I4797" s="1">
        <v>8.5500000000000007</v>
      </c>
      <c r="J4797" s="1">
        <f>Smartphone_Usage_And_Addiction_Analysis_7500_Rows[[#This Row],[social_media_hours]]+Smartphone_Usage_And_Addiction_Analysis_7500_Rows[[#This Row],[gaming_hours]]</f>
        <v>6.52</v>
      </c>
      <c r="K4797" s="1">
        <f>Smartphone_Usage_And_Addiction_Analysis_7500_Rows[[#This Row],[sleep_hours]]-Smartphone_Usage_And_Addiction_Analysis_7500_Rows[[#This Row],[total_leisure_hours]]</f>
        <v>2.0300000000000011</v>
      </c>
      <c r="L4797" s="1">
        <v>197</v>
      </c>
      <c r="M4797" s="1">
        <v>121</v>
      </c>
      <c r="N4797" s="5">
        <f>Smartphone_Usage_And_Addiction_Analysis_7500_Rows[[#This Row],[app_opens_per_day]]/Smartphone_Usage_And_Addiction_Analysis_7500_Rows[[#This Row],[daily_screen_time_hours]]</f>
        <v>22.787193973634654</v>
      </c>
      <c r="O4797" s="1">
        <v>7.63</v>
      </c>
      <c r="P4797" s="1" t="s">
        <v>32</v>
      </c>
      <c r="Q4797" s="1" t="s">
        <v>23</v>
      </c>
      <c r="R4797" s="1" t="s">
        <v>24</v>
      </c>
      <c r="S4797" s="1">
        <v>1</v>
      </c>
    </row>
    <row r="4798" spans="1:19" ht="18" customHeight="1" x14ac:dyDescent="0.25">
      <c r="A4798" s="10" t="s">
        <v>6728</v>
      </c>
      <c r="B4798" s="1">
        <v>18</v>
      </c>
      <c r="C4798" s="1" t="str">
        <f t="shared" si="74"/>
        <v>18-25 (Gen Z)</v>
      </c>
      <c r="D4798" t="s">
        <v>7582</v>
      </c>
      <c r="E4798">
        <v>10.4</v>
      </c>
      <c r="F4798">
        <v>4.71</v>
      </c>
      <c r="G4798">
        <v>3.77</v>
      </c>
      <c r="H4798">
        <v>4.9800000000000004</v>
      </c>
      <c r="I4798">
        <v>8.69</v>
      </c>
      <c r="J4798" s="1">
        <f>Smartphone_Usage_And_Addiction_Analysis_7500_Rows[[#This Row],[social_media_hours]]+Smartphone_Usage_And_Addiction_Analysis_7500_Rows[[#This Row],[gaming_hours]]</f>
        <v>8.48</v>
      </c>
      <c r="K4798" s="1">
        <f>Smartphone_Usage_And_Addiction_Analysis_7500_Rows[[#This Row],[sleep_hours]]-Smartphone_Usage_And_Addiction_Analysis_7500_Rows[[#This Row],[total_leisure_hours]]</f>
        <v>0.20999999999999908</v>
      </c>
      <c r="L4798">
        <v>28</v>
      </c>
      <c r="M4798">
        <v>156</v>
      </c>
      <c r="N4798" s="5">
        <f>Smartphone_Usage_And_Addiction_Analysis_7500_Rows[[#This Row],[app_opens_per_day]]/Smartphone_Usage_And_Addiction_Analysis_7500_Rows[[#This Row],[daily_screen_time_hours]]</f>
        <v>15</v>
      </c>
      <c r="O4798">
        <v>13.35</v>
      </c>
      <c r="P4798" t="s">
        <v>18</v>
      </c>
      <c r="Q4798" t="s">
        <v>23</v>
      </c>
      <c r="R4798" t="s">
        <v>28</v>
      </c>
      <c r="S4798">
        <v>1</v>
      </c>
    </row>
    <row r="4799" spans="1:19" ht="18" customHeight="1" x14ac:dyDescent="0.25">
      <c r="A4799" s="10" t="s">
        <v>6729</v>
      </c>
      <c r="B4799" s="1">
        <v>24</v>
      </c>
      <c r="C4799" s="1" t="str">
        <f t="shared" si="74"/>
        <v>18-25 (Gen Z)</v>
      </c>
      <c r="D4799" t="s">
        <v>7582</v>
      </c>
      <c r="E4799">
        <v>11.45</v>
      </c>
      <c r="F4799">
        <v>1.93</v>
      </c>
      <c r="G4799">
        <v>1.94</v>
      </c>
      <c r="H4799">
        <v>0.87</v>
      </c>
      <c r="I4799">
        <v>5.53</v>
      </c>
      <c r="J4799" s="1">
        <f>Smartphone_Usage_And_Addiction_Analysis_7500_Rows[[#This Row],[social_media_hours]]+Smartphone_Usage_And_Addiction_Analysis_7500_Rows[[#This Row],[gaming_hours]]</f>
        <v>3.87</v>
      </c>
      <c r="K4799" s="1">
        <f>Smartphone_Usage_And_Addiction_Analysis_7500_Rows[[#This Row],[sleep_hours]]-Smartphone_Usage_And_Addiction_Analysis_7500_Rows[[#This Row],[total_leisure_hours]]</f>
        <v>1.6600000000000001</v>
      </c>
      <c r="L4799">
        <v>239</v>
      </c>
      <c r="M4799">
        <v>57</v>
      </c>
      <c r="N4799" s="5">
        <f>Smartphone_Usage_And_Addiction_Analysis_7500_Rows[[#This Row],[app_opens_per_day]]/Smartphone_Usage_And_Addiction_Analysis_7500_Rows[[#This Row],[daily_screen_time_hours]]</f>
        <v>4.9781659388646293</v>
      </c>
      <c r="O4799">
        <v>14.19</v>
      </c>
      <c r="P4799" t="s">
        <v>22</v>
      </c>
      <c r="Q4799" t="s">
        <v>23</v>
      </c>
      <c r="R4799" t="s">
        <v>24</v>
      </c>
      <c r="S4799">
        <v>1</v>
      </c>
    </row>
    <row r="4800" spans="1:19" ht="18" customHeight="1" x14ac:dyDescent="0.25">
      <c r="A4800" s="10" t="s">
        <v>3191</v>
      </c>
      <c r="B4800" s="1">
        <v>27</v>
      </c>
      <c r="C4800" t="str">
        <f t="shared" si="74"/>
        <v>26-40 (Millennials)</v>
      </c>
      <c r="D4800" s="1" t="s">
        <v>30</v>
      </c>
      <c r="E4800" s="1">
        <v>6.57</v>
      </c>
      <c r="F4800" s="1">
        <v>2.23</v>
      </c>
      <c r="G4800" s="1">
        <v>3.59</v>
      </c>
      <c r="H4800" s="1">
        <v>1.71</v>
      </c>
      <c r="I4800" s="1">
        <v>7.66</v>
      </c>
      <c r="J4800" s="1">
        <f>Smartphone_Usage_And_Addiction_Analysis_7500_Rows[[#This Row],[social_media_hours]]+Smartphone_Usage_And_Addiction_Analysis_7500_Rows[[#This Row],[gaming_hours]]</f>
        <v>5.82</v>
      </c>
      <c r="K4800" s="1">
        <f>Smartphone_Usage_And_Addiction_Analysis_7500_Rows[[#This Row],[sleep_hours]]-Smartphone_Usage_And_Addiction_Analysis_7500_Rows[[#This Row],[total_leisure_hours]]</f>
        <v>1.8399999999999999</v>
      </c>
      <c r="L4800" s="1">
        <v>41</v>
      </c>
      <c r="M4800" s="1">
        <v>175</v>
      </c>
      <c r="N4800" s="5">
        <f>Smartphone_Usage_And_Addiction_Analysis_7500_Rows[[#This Row],[app_opens_per_day]]/Smartphone_Usage_And_Addiction_Analysis_7500_Rows[[#This Row],[daily_screen_time_hours]]</f>
        <v>26.636225266362253</v>
      </c>
      <c r="O4800" s="1">
        <v>7.7</v>
      </c>
      <c r="P4800" s="1" t="s">
        <v>18</v>
      </c>
      <c r="Q4800" s="1" t="s">
        <v>23</v>
      </c>
      <c r="R4800" s="1" t="s">
        <v>51</v>
      </c>
      <c r="S4800" s="1">
        <v>0</v>
      </c>
    </row>
    <row r="4801" spans="1:19" ht="18" customHeight="1" x14ac:dyDescent="0.25">
      <c r="A4801" s="10" t="s">
        <v>3192</v>
      </c>
      <c r="B4801" s="1">
        <v>24</v>
      </c>
      <c r="C4801" t="str">
        <f t="shared" si="74"/>
        <v>18-25 (Gen Z)</v>
      </c>
      <c r="D4801" s="1" t="s">
        <v>30</v>
      </c>
      <c r="E4801" s="1">
        <v>10.78</v>
      </c>
      <c r="F4801" s="1">
        <v>1.48</v>
      </c>
      <c r="G4801" s="1">
        <v>0.9</v>
      </c>
      <c r="H4801" s="1">
        <v>1.1399999999999999</v>
      </c>
      <c r="I4801" s="1">
        <v>7.12</v>
      </c>
      <c r="J4801" s="1">
        <f>Smartphone_Usage_And_Addiction_Analysis_7500_Rows[[#This Row],[social_media_hours]]+Smartphone_Usage_And_Addiction_Analysis_7500_Rows[[#This Row],[gaming_hours]]</f>
        <v>2.38</v>
      </c>
      <c r="K4801" s="1">
        <f>Smartphone_Usage_And_Addiction_Analysis_7500_Rows[[#This Row],[sleep_hours]]-Smartphone_Usage_And_Addiction_Analysis_7500_Rows[[#This Row],[total_leisure_hours]]</f>
        <v>4.74</v>
      </c>
      <c r="L4801" s="1">
        <v>166</v>
      </c>
      <c r="M4801" s="1">
        <v>54</v>
      </c>
      <c r="N4801" s="5">
        <f>Smartphone_Usage_And_Addiction_Analysis_7500_Rows[[#This Row],[app_opens_per_day]]/Smartphone_Usage_And_Addiction_Analysis_7500_Rows[[#This Row],[daily_screen_time_hours]]</f>
        <v>5.0092764378478671</v>
      </c>
      <c r="O4801" s="1">
        <v>11.91</v>
      </c>
      <c r="P4801" s="1" t="s">
        <v>18</v>
      </c>
      <c r="Q4801" s="1" t="s">
        <v>23</v>
      </c>
      <c r="R4801" s="1" t="s">
        <v>28</v>
      </c>
      <c r="S4801" s="1">
        <v>1</v>
      </c>
    </row>
    <row r="4802" spans="1:19" ht="18" customHeight="1" x14ac:dyDescent="0.25">
      <c r="A4802" s="10" t="s">
        <v>3193</v>
      </c>
      <c r="B4802" s="1">
        <v>26</v>
      </c>
      <c r="C4802" t="str">
        <f t="shared" ref="C4802:C4865" si="75">IF(B4802&lt;=25, "18-25 (Gen Z)", IF(B4802&lt;=40, "26-40 (Millennials)"))</f>
        <v>26-40 (Millennials)</v>
      </c>
      <c r="D4802" s="1" t="s">
        <v>17</v>
      </c>
      <c r="E4802" s="1">
        <v>3.44</v>
      </c>
      <c r="F4802" s="1">
        <v>2.2999999999999998</v>
      </c>
      <c r="G4802" s="1">
        <v>2.85</v>
      </c>
      <c r="H4802" s="1">
        <v>4.3899999999999997</v>
      </c>
      <c r="I4802" s="1">
        <v>4.68</v>
      </c>
      <c r="J4802" s="1">
        <f>Smartphone_Usage_And_Addiction_Analysis_7500_Rows[[#This Row],[social_media_hours]]+Smartphone_Usage_And_Addiction_Analysis_7500_Rows[[#This Row],[gaming_hours]]</f>
        <v>5.15</v>
      </c>
      <c r="K4802" s="1">
        <f>Smartphone_Usage_And_Addiction_Analysis_7500_Rows[[#This Row],[sleep_hours]]-Smartphone_Usage_And_Addiction_Analysis_7500_Rows[[#This Row],[total_leisure_hours]]</f>
        <v>-0.47000000000000064</v>
      </c>
      <c r="L4802" s="1">
        <v>105</v>
      </c>
      <c r="M4802" s="1">
        <v>113</v>
      </c>
      <c r="N4802" s="5">
        <f>Smartphone_Usage_And_Addiction_Analysis_7500_Rows[[#This Row],[app_opens_per_day]]/Smartphone_Usage_And_Addiction_Analysis_7500_Rows[[#This Row],[daily_screen_time_hours]]</f>
        <v>32.848837209302324</v>
      </c>
      <c r="O4802" s="1">
        <v>5.24</v>
      </c>
      <c r="P4802" s="1" t="s">
        <v>18</v>
      </c>
      <c r="Q4802" s="1" t="s">
        <v>19</v>
      </c>
      <c r="R4802" s="1" t="s">
        <v>51</v>
      </c>
      <c r="S4802" s="1">
        <v>0</v>
      </c>
    </row>
    <row r="4803" spans="1:19" ht="18" customHeight="1" x14ac:dyDescent="0.25">
      <c r="A4803" s="10" t="s">
        <v>6730</v>
      </c>
      <c r="B4803" s="1">
        <v>33</v>
      </c>
      <c r="C4803" s="1" t="str">
        <f t="shared" si="75"/>
        <v>26-40 (Millennials)</v>
      </c>
      <c r="D4803" t="s">
        <v>7582</v>
      </c>
      <c r="E4803">
        <v>4.8899999999999997</v>
      </c>
      <c r="F4803">
        <v>0.81</v>
      </c>
      <c r="G4803">
        <v>2.2599999999999998</v>
      </c>
      <c r="H4803">
        <v>5.48</v>
      </c>
      <c r="I4803">
        <v>8.15</v>
      </c>
      <c r="J4803" s="1">
        <f>Smartphone_Usage_And_Addiction_Analysis_7500_Rows[[#This Row],[social_media_hours]]+Smartphone_Usage_And_Addiction_Analysis_7500_Rows[[#This Row],[gaming_hours]]</f>
        <v>3.07</v>
      </c>
      <c r="K4803" s="1">
        <f>Smartphone_Usage_And_Addiction_Analysis_7500_Rows[[#This Row],[sleep_hours]]-Smartphone_Usage_And_Addiction_Analysis_7500_Rows[[#This Row],[total_leisure_hours]]</f>
        <v>5.08</v>
      </c>
      <c r="L4803">
        <v>87</v>
      </c>
      <c r="M4803">
        <v>44</v>
      </c>
      <c r="N4803" s="5">
        <f>Smartphone_Usage_And_Addiction_Analysis_7500_Rows[[#This Row],[app_opens_per_day]]/Smartphone_Usage_And_Addiction_Analysis_7500_Rows[[#This Row],[daily_screen_time_hours]]</f>
        <v>8.997955010224949</v>
      </c>
      <c r="O4803">
        <v>5.96</v>
      </c>
      <c r="P4803" t="s">
        <v>22</v>
      </c>
      <c r="Q4803" t="s">
        <v>23</v>
      </c>
      <c r="R4803" t="s">
        <v>20</v>
      </c>
      <c r="S4803">
        <v>0</v>
      </c>
    </row>
    <row r="4804" spans="1:19" ht="18" customHeight="1" x14ac:dyDescent="0.25">
      <c r="A4804" s="10" t="s">
        <v>6731</v>
      </c>
      <c r="B4804" s="1">
        <v>18</v>
      </c>
      <c r="C4804" s="1" t="str">
        <f t="shared" si="75"/>
        <v>18-25 (Gen Z)</v>
      </c>
      <c r="D4804" t="s">
        <v>7582</v>
      </c>
      <c r="E4804">
        <v>11.21</v>
      </c>
      <c r="F4804">
        <v>5.22</v>
      </c>
      <c r="G4804">
        <v>3.74</v>
      </c>
      <c r="H4804">
        <v>4.92</v>
      </c>
      <c r="I4804">
        <v>8.25</v>
      </c>
      <c r="J4804" s="1">
        <f>Smartphone_Usage_And_Addiction_Analysis_7500_Rows[[#This Row],[social_media_hours]]+Smartphone_Usage_And_Addiction_Analysis_7500_Rows[[#This Row],[gaming_hours]]</f>
        <v>8.9600000000000009</v>
      </c>
      <c r="K4804" s="1">
        <f>Smartphone_Usage_And_Addiction_Analysis_7500_Rows[[#This Row],[sleep_hours]]-Smartphone_Usage_And_Addiction_Analysis_7500_Rows[[#This Row],[total_leisure_hours]]</f>
        <v>-0.71000000000000085</v>
      </c>
      <c r="L4804">
        <v>34</v>
      </c>
      <c r="M4804">
        <v>156</v>
      </c>
      <c r="N4804" s="5">
        <f>Smartphone_Usage_And_Addiction_Analysis_7500_Rows[[#This Row],[app_opens_per_day]]/Smartphone_Usage_And_Addiction_Analysis_7500_Rows[[#This Row],[daily_screen_time_hours]]</f>
        <v>13.916146297948259</v>
      </c>
      <c r="O4804">
        <v>14.08</v>
      </c>
      <c r="P4804" t="s">
        <v>32</v>
      </c>
      <c r="Q4804" t="s">
        <v>19</v>
      </c>
      <c r="R4804" t="s">
        <v>28</v>
      </c>
      <c r="S4804">
        <v>1</v>
      </c>
    </row>
    <row r="4805" spans="1:19" ht="18" customHeight="1" x14ac:dyDescent="0.25">
      <c r="A4805" s="10" t="s">
        <v>6732</v>
      </c>
      <c r="B4805" s="1">
        <v>34</v>
      </c>
      <c r="C4805" s="1" t="str">
        <f t="shared" si="75"/>
        <v>26-40 (Millennials)</v>
      </c>
      <c r="D4805" t="s">
        <v>7582</v>
      </c>
      <c r="E4805">
        <v>4.82</v>
      </c>
      <c r="F4805">
        <v>3.75</v>
      </c>
      <c r="G4805">
        <v>0.57999999999999996</v>
      </c>
      <c r="H4805">
        <v>4.71</v>
      </c>
      <c r="I4805">
        <v>5.43</v>
      </c>
      <c r="J4805" s="1">
        <f>Smartphone_Usage_And_Addiction_Analysis_7500_Rows[[#This Row],[social_media_hours]]+Smartphone_Usage_And_Addiction_Analysis_7500_Rows[[#This Row],[gaming_hours]]</f>
        <v>4.33</v>
      </c>
      <c r="K4805" s="1">
        <f>Smartphone_Usage_And_Addiction_Analysis_7500_Rows[[#This Row],[sleep_hours]]-Smartphone_Usage_And_Addiction_Analysis_7500_Rows[[#This Row],[total_leisure_hours]]</f>
        <v>1.0999999999999996</v>
      </c>
      <c r="L4805">
        <v>138</v>
      </c>
      <c r="M4805">
        <v>22</v>
      </c>
      <c r="N4805" s="5">
        <f>Smartphone_Usage_And_Addiction_Analysis_7500_Rows[[#This Row],[app_opens_per_day]]/Smartphone_Usage_And_Addiction_Analysis_7500_Rows[[#This Row],[daily_screen_time_hours]]</f>
        <v>4.5643153526970952</v>
      </c>
      <c r="O4805">
        <v>5.95</v>
      </c>
      <c r="P4805" t="s">
        <v>18</v>
      </c>
      <c r="Q4805" t="s">
        <v>19</v>
      </c>
      <c r="R4805" t="s">
        <v>20</v>
      </c>
      <c r="S4805">
        <v>0</v>
      </c>
    </row>
    <row r="4806" spans="1:19" ht="18" customHeight="1" x14ac:dyDescent="0.25">
      <c r="A4806" s="10" t="s">
        <v>3194</v>
      </c>
      <c r="B4806" s="1">
        <v>34</v>
      </c>
      <c r="C4806" t="str">
        <f t="shared" si="75"/>
        <v>26-40 (Millennials)</v>
      </c>
      <c r="D4806" s="1" t="s">
        <v>17</v>
      </c>
      <c r="E4806" s="1">
        <v>6.69</v>
      </c>
      <c r="F4806" s="1">
        <v>0.59</v>
      </c>
      <c r="G4806" s="1">
        <v>0.66</v>
      </c>
      <c r="H4806" s="1">
        <v>2.14</v>
      </c>
      <c r="I4806" s="1">
        <v>4.66</v>
      </c>
      <c r="J4806" s="1">
        <f>Smartphone_Usage_And_Addiction_Analysis_7500_Rows[[#This Row],[social_media_hours]]+Smartphone_Usage_And_Addiction_Analysis_7500_Rows[[#This Row],[gaming_hours]]</f>
        <v>1.25</v>
      </c>
      <c r="K4806" s="1">
        <f>Smartphone_Usage_And_Addiction_Analysis_7500_Rows[[#This Row],[sleep_hours]]-Smartphone_Usage_And_Addiction_Analysis_7500_Rows[[#This Row],[total_leisure_hours]]</f>
        <v>3.41</v>
      </c>
      <c r="L4806" s="1">
        <v>55</v>
      </c>
      <c r="M4806" s="1">
        <v>143</v>
      </c>
      <c r="N4806" s="5">
        <f>Smartphone_Usage_And_Addiction_Analysis_7500_Rows[[#This Row],[app_opens_per_day]]/Smartphone_Usage_And_Addiction_Analysis_7500_Rows[[#This Row],[daily_screen_time_hours]]</f>
        <v>21.375186846038861</v>
      </c>
      <c r="O4806" s="1">
        <v>8.33</v>
      </c>
      <c r="P4806" s="1" t="s">
        <v>18</v>
      </c>
      <c r="Q4806" s="1" t="s">
        <v>23</v>
      </c>
      <c r="R4806" s="1" t="s">
        <v>51</v>
      </c>
      <c r="S4806" s="1">
        <v>0</v>
      </c>
    </row>
    <row r="4807" spans="1:19" ht="18" customHeight="1" x14ac:dyDescent="0.25">
      <c r="A4807" s="10" t="s">
        <v>3195</v>
      </c>
      <c r="B4807" s="1">
        <v>29</v>
      </c>
      <c r="C4807" t="str">
        <f t="shared" si="75"/>
        <v>26-40 (Millennials)</v>
      </c>
      <c r="D4807" s="1" t="s">
        <v>30</v>
      </c>
      <c r="E4807" s="1">
        <v>10.44</v>
      </c>
      <c r="F4807" s="1">
        <v>3.88</v>
      </c>
      <c r="G4807" s="1">
        <v>2.7</v>
      </c>
      <c r="H4807" s="1">
        <v>5.98</v>
      </c>
      <c r="I4807" s="1">
        <v>6.92</v>
      </c>
      <c r="J4807" s="1">
        <f>Smartphone_Usage_And_Addiction_Analysis_7500_Rows[[#This Row],[social_media_hours]]+Smartphone_Usage_And_Addiction_Analysis_7500_Rows[[#This Row],[gaming_hours]]</f>
        <v>6.58</v>
      </c>
      <c r="K4807" s="1">
        <f>Smartphone_Usage_And_Addiction_Analysis_7500_Rows[[#This Row],[sleep_hours]]-Smartphone_Usage_And_Addiction_Analysis_7500_Rows[[#This Row],[total_leisure_hours]]</f>
        <v>0.33999999999999986</v>
      </c>
      <c r="L4807" s="1">
        <v>105</v>
      </c>
      <c r="M4807" s="1">
        <v>100</v>
      </c>
      <c r="N4807" s="5">
        <f>Smartphone_Usage_And_Addiction_Analysis_7500_Rows[[#This Row],[app_opens_per_day]]/Smartphone_Usage_And_Addiction_Analysis_7500_Rows[[#This Row],[daily_screen_time_hours]]</f>
        <v>9.5785440613026829</v>
      </c>
      <c r="O4807" s="1">
        <v>12.3</v>
      </c>
      <c r="P4807" s="1" t="s">
        <v>18</v>
      </c>
      <c r="Q4807" s="1" t="s">
        <v>19</v>
      </c>
      <c r="R4807" s="1" t="s">
        <v>28</v>
      </c>
      <c r="S4807" s="1">
        <v>1</v>
      </c>
    </row>
    <row r="4808" spans="1:19" ht="18" customHeight="1" x14ac:dyDescent="0.25">
      <c r="A4808" s="10" t="s">
        <v>6733</v>
      </c>
      <c r="B4808" s="1">
        <v>19</v>
      </c>
      <c r="C4808" s="1" t="str">
        <f t="shared" si="75"/>
        <v>18-25 (Gen Z)</v>
      </c>
      <c r="D4808" t="s">
        <v>7582</v>
      </c>
      <c r="E4808">
        <v>8.81</v>
      </c>
      <c r="F4808">
        <v>1.35</v>
      </c>
      <c r="G4808">
        <v>2.0499999999999998</v>
      </c>
      <c r="H4808">
        <v>1.58</v>
      </c>
      <c r="I4808">
        <v>7.78</v>
      </c>
      <c r="J4808" s="1">
        <f>Smartphone_Usage_And_Addiction_Analysis_7500_Rows[[#This Row],[social_media_hours]]+Smartphone_Usage_And_Addiction_Analysis_7500_Rows[[#This Row],[gaming_hours]]</f>
        <v>3.4</v>
      </c>
      <c r="K4808" s="1">
        <f>Smartphone_Usage_And_Addiction_Analysis_7500_Rows[[#This Row],[sleep_hours]]-Smartphone_Usage_And_Addiction_Analysis_7500_Rows[[#This Row],[total_leisure_hours]]</f>
        <v>4.3800000000000008</v>
      </c>
      <c r="L4808">
        <v>95</v>
      </c>
      <c r="M4808">
        <v>151</v>
      </c>
      <c r="N4808" s="5">
        <f>Smartphone_Usage_And_Addiction_Analysis_7500_Rows[[#This Row],[app_opens_per_day]]/Smartphone_Usage_And_Addiction_Analysis_7500_Rows[[#This Row],[daily_screen_time_hours]]</f>
        <v>17.139614074914867</v>
      </c>
      <c r="O4808">
        <v>11.63</v>
      </c>
      <c r="P4808" t="s">
        <v>18</v>
      </c>
      <c r="Q4808" t="s">
        <v>23</v>
      </c>
      <c r="R4808" t="s">
        <v>24</v>
      </c>
      <c r="S4808">
        <v>1</v>
      </c>
    </row>
    <row r="4809" spans="1:19" ht="18" customHeight="1" x14ac:dyDescent="0.25">
      <c r="A4809" s="10" t="s">
        <v>3196</v>
      </c>
      <c r="B4809" s="1">
        <v>21</v>
      </c>
      <c r="C4809" t="str">
        <f t="shared" si="75"/>
        <v>18-25 (Gen Z)</v>
      </c>
      <c r="D4809" s="1" t="s">
        <v>17</v>
      </c>
      <c r="E4809" s="1">
        <v>4.2</v>
      </c>
      <c r="F4809" s="1">
        <v>5.12</v>
      </c>
      <c r="G4809" s="1">
        <v>3.97</v>
      </c>
      <c r="H4809" s="1">
        <v>5.64</v>
      </c>
      <c r="I4809" s="1">
        <v>7.23</v>
      </c>
      <c r="J4809" s="1">
        <f>Smartphone_Usage_And_Addiction_Analysis_7500_Rows[[#This Row],[social_media_hours]]+Smartphone_Usage_And_Addiction_Analysis_7500_Rows[[#This Row],[gaming_hours]]</f>
        <v>9.09</v>
      </c>
      <c r="K4809" s="1">
        <f>Smartphone_Usage_And_Addiction_Analysis_7500_Rows[[#This Row],[sleep_hours]]-Smartphone_Usage_And_Addiction_Analysis_7500_Rows[[#This Row],[total_leisure_hours]]</f>
        <v>-1.8599999999999994</v>
      </c>
      <c r="L4809" s="1">
        <v>248</v>
      </c>
      <c r="M4809" s="1">
        <v>104</v>
      </c>
      <c r="N4809" s="5">
        <f>Smartphone_Usage_And_Addiction_Analysis_7500_Rows[[#This Row],[app_opens_per_day]]/Smartphone_Usage_And_Addiction_Analysis_7500_Rows[[#This Row],[daily_screen_time_hours]]</f>
        <v>24.761904761904759</v>
      </c>
      <c r="O4809" s="1">
        <v>7.02</v>
      </c>
      <c r="P4809" s="1" t="s">
        <v>22</v>
      </c>
      <c r="Q4809" s="1" t="s">
        <v>19</v>
      </c>
      <c r="R4809" s="1" t="s">
        <v>28</v>
      </c>
      <c r="S4809" s="1">
        <v>1</v>
      </c>
    </row>
    <row r="4810" spans="1:19" ht="18" customHeight="1" x14ac:dyDescent="0.25">
      <c r="A4810" s="10" t="s">
        <v>3197</v>
      </c>
      <c r="B4810" s="1">
        <v>28</v>
      </c>
      <c r="C4810" t="str">
        <f t="shared" si="75"/>
        <v>26-40 (Millennials)</v>
      </c>
      <c r="D4810" s="1" t="s">
        <v>17</v>
      </c>
      <c r="E4810" s="1">
        <v>4.91</v>
      </c>
      <c r="F4810" s="1">
        <v>2.69</v>
      </c>
      <c r="G4810" s="1">
        <v>0.44</v>
      </c>
      <c r="H4810" s="1">
        <v>2.6</v>
      </c>
      <c r="I4810" s="1">
        <v>6.26</v>
      </c>
      <c r="J4810" s="1">
        <f>Smartphone_Usage_And_Addiction_Analysis_7500_Rows[[#This Row],[social_media_hours]]+Smartphone_Usage_And_Addiction_Analysis_7500_Rows[[#This Row],[gaming_hours]]</f>
        <v>3.13</v>
      </c>
      <c r="K4810" s="1">
        <f>Smartphone_Usage_And_Addiction_Analysis_7500_Rows[[#This Row],[sleep_hours]]-Smartphone_Usage_And_Addiction_Analysis_7500_Rows[[#This Row],[total_leisure_hours]]</f>
        <v>3.13</v>
      </c>
      <c r="L4810" s="1">
        <v>203</v>
      </c>
      <c r="M4810" s="1">
        <v>156</v>
      </c>
      <c r="N4810" s="5">
        <f>Smartphone_Usage_And_Addiction_Analysis_7500_Rows[[#This Row],[app_opens_per_day]]/Smartphone_Usage_And_Addiction_Analysis_7500_Rows[[#This Row],[daily_screen_time_hours]]</f>
        <v>31.771894093686353</v>
      </c>
      <c r="O4810" s="1">
        <v>7.12</v>
      </c>
      <c r="P4810" s="1" t="s">
        <v>32</v>
      </c>
      <c r="Q4810" s="1" t="s">
        <v>23</v>
      </c>
      <c r="R4810" s="1" t="s">
        <v>20</v>
      </c>
      <c r="S4810" s="1">
        <v>0</v>
      </c>
    </row>
    <row r="4811" spans="1:19" ht="18" customHeight="1" x14ac:dyDescent="0.25">
      <c r="A4811" s="10" t="s">
        <v>6734</v>
      </c>
      <c r="B4811" s="1">
        <v>26</v>
      </c>
      <c r="C4811" s="1" t="str">
        <f t="shared" si="75"/>
        <v>26-40 (Millennials)</v>
      </c>
      <c r="D4811" t="s">
        <v>7582</v>
      </c>
      <c r="E4811">
        <v>3.65</v>
      </c>
      <c r="F4811">
        <v>5.99</v>
      </c>
      <c r="G4811">
        <v>3.32</v>
      </c>
      <c r="H4811">
        <v>3.84</v>
      </c>
      <c r="I4811">
        <v>7.34</v>
      </c>
      <c r="J4811" s="1">
        <f>Smartphone_Usage_And_Addiction_Analysis_7500_Rows[[#This Row],[social_media_hours]]+Smartphone_Usage_And_Addiction_Analysis_7500_Rows[[#This Row],[gaming_hours]]</f>
        <v>9.31</v>
      </c>
      <c r="K4811" s="1">
        <f>Smartphone_Usage_And_Addiction_Analysis_7500_Rows[[#This Row],[sleep_hours]]-Smartphone_Usage_And_Addiction_Analysis_7500_Rows[[#This Row],[total_leisure_hours]]</f>
        <v>-1.9700000000000006</v>
      </c>
      <c r="L4811">
        <v>195</v>
      </c>
      <c r="M4811">
        <v>148</v>
      </c>
      <c r="N4811" s="5">
        <f>Smartphone_Usage_And_Addiction_Analysis_7500_Rows[[#This Row],[app_opens_per_day]]/Smartphone_Usage_And_Addiction_Analysis_7500_Rows[[#This Row],[daily_screen_time_hours]]</f>
        <v>40.547945205479451</v>
      </c>
      <c r="O4811">
        <v>4.32</v>
      </c>
      <c r="P4811" t="s">
        <v>18</v>
      </c>
      <c r="Q4811" t="s">
        <v>19</v>
      </c>
      <c r="R4811" t="s">
        <v>28</v>
      </c>
      <c r="S4811">
        <v>1</v>
      </c>
    </row>
    <row r="4812" spans="1:19" ht="18" customHeight="1" x14ac:dyDescent="0.25">
      <c r="A4812" s="10" t="s">
        <v>3198</v>
      </c>
      <c r="B4812" s="1">
        <v>28</v>
      </c>
      <c r="C4812" t="str">
        <f t="shared" si="75"/>
        <v>26-40 (Millennials)</v>
      </c>
      <c r="D4812" s="1" t="s">
        <v>30</v>
      </c>
      <c r="E4812" s="1">
        <v>8.64</v>
      </c>
      <c r="F4812" s="1">
        <v>1.89</v>
      </c>
      <c r="G4812" s="1">
        <v>2.48</v>
      </c>
      <c r="H4812" s="1">
        <v>2.2599999999999998</v>
      </c>
      <c r="I4812" s="1">
        <v>8.25</v>
      </c>
      <c r="J4812" s="1">
        <f>Smartphone_Usage_And_Addiction_Analysis_7500_Rows[[#This Row],[social_media_hours]]+Smartphone_Usage_And_Addiction_Analysis_7500_Rows[[#This Row],[gaming_hours]]</f>
        <v>4.37</v>
      </c>
      <c r="K4812" s="1">
        <f>Smartphone_Usage_And_Addiction_Analysis_7500_Rows[[#This Row],[sleep_hours]]-Smartphone_Usage_And_Addiction_Analysis_7500_Rows[[#This Row],[total_leisure_hours]]</f>
        <v>3.88</v>
      </c>
      <c r="L4812" s="1">
        <v>94</v>
      </c>
      <c r="M4812" s="1">
        <v>105</v>
      </c>
      <c r="N4812" s="5">
        <f>Smartphone_Usage_And_Addiction_Analysis_7500_Rows[[#This Row],[app_opens_per_day]]/Smartphone_Usage_And_Addiction_Analysis_7500_Rows[[#This Row],[daily_screen_time_hours]]</f>
        <v>12.152777777777777</v>
      </c>
      <c r="O4812" s="1">
        <v>9.25</v>
      </c>
      <c r="P4812" s="1" t="s">
        <v>32</v>
      </c>
      <c r="Q4812" s="1" t="s">
        <v>23</v>
      </c>
      <c r="R4812" s="1" t="s">
        <v>24</v>
      </c>
      <c r="S4812" s="1">
        <v>1</v>
      </c>
    </row>
    <row r="4813" spans="1:19" ht="18" customHeight="1" x14ac:dyDescent="0.25">
      <c r="A4813" s="10" t="s">
        <v>6735</v>
      </c>
      <c r="B4813" s="1">
        <v>35</v>
      </c>
      <c r="C4813" s="1" t="str">
        <f t="shared" si="75"/>
        <v>26-40 (Millennials)</v>
      </c>
      <c r="D4813" t="s">
        <v>7582</v>
      </c>
      <c r="E4813">
        <v>7.66</v>
      </c>
      <c r="F4813">
        <v>2.35</v>
      </c>
      <c r="G4813">
        <v>2.06</v>
      </c>
      <c r="H4813">
        <v>5.01</v>
      </c>
      <c r="I4813">
        <v>8.77</v>
      </c>
      <c r="J4813" s="1">
        <f>Smartphone_Usage_And_Addiction_Analysis_7500_Rows[[#This Row],[social_media_hours]]+Smartphone_Usage_And_Addiction_Analysis_7500_Rows[[#This Row],[gaming_hours]]</f>
        <v>4.41</v>
      </c>
      <c r="K4813" s="1">
        <f>Smartphone_Usage_And_Addiction_Analysis_7500_Rows[[#This Row],[sleep_hours]]-Smartphone_Usage_And_Addiction_Analysis_7500_Rows[[#This Row],[total_leisure_hours]]</f>
        <v>4.3599999999999994</v>
      </c>
      <c r="L4813">
        <v>181</v>
      </c>
      <c r="M4813">
        <v>26</v>
      </c>
      <c r="N4813" s="5">
        <f>Smartphone_Usage_And_Addiction_Analysis_7500_Rows[[#This Row],[app_opens_per_day]]/Smartphone_Usage_And_Addiction_Analysis_7500_Rows[[#This Row],[daily_screen_time_hours]]</f>
        <v>3.3942558746736293</v>
      </c>
      <c r="O4813">
        <v>9.1300000000000008</v>
      </c>
      <c r="P4813" t="s">
        <v>22</v>
      </c>
      <c r="Q4813" t="s">
        <v>23</v>
      </c>
      <c r="R4813" t="s">
        <v>51</v>
      </c>
      <c r="S4813">
        <v>0</v>
      </c>
    </row>
    <row r="4814" spans="1:19" ht="18" customHeight="1" x14ac:dyDescent="0.25">
      <c r="A4814" s="10" t="s">
        <v>3199</v>
      </c>
      <c r="B4814" s="1">
        <v>35</v>
      </c>
      <c r="C4814" t="str">
        <f t="shared" si="75"/>
        <v>26-40 (Millennials)</v>
      </c>
      <c r="D4814" s="1" t="s">
        <v>30</v>
      </c>
      <c r="E4814" s="1">
        <v>7.28</v>
      </c>
      <c r="F4814" s="1">
        <v>3.4</v>
      </c>
      <c r="G4814" s="1">
        <v>3.84</v>
      </c>
      <c r="H4814" s="1">
        <v>3.68</v>
      </c>
      <c r="I4814" s="1">
        <v>5.8</v>
      </c>
      <c r="J4814" s="1">
        <f>Smartphone_Usage_And_Addiction_Analysis_7500_Rows[[#This Row],[social_media_hours]]+Smartphone_Usage_And_Addiction_Analysis_7500_Rows[[#This Row],[gaming_hours]]</f>
        <v>7.24</v>
      </c>
      <c r="K4814" s="1">
        <f>Smartphone_Usage_And_Addiction_Analysis_7500_Rows[[#This Row],[sleep_hours]]-Smartphone_Usage_And_Addiction_Analysis_7500_Rows[[#This Row],[total_leisure_hours]]</f>
        <v>-1.4400000000000004</v>
      </c>
      <c r="L4814" s="1">
        <v>183</v>
      </c>
      <c r="M4814" s="1">
        <v>154</v>
      </c>
      <c r="N4814" s="5">
        <f>Smartphone_Usage_And_Addiction_Analysis_7500_Rows[[#This Row],[app_opens_per_day]]/Smartphone_Usage_And_Addiction_Analysis_7500_Rows[[#This Row],[daily_screen_time_hours]]</f>
        <v>21.153846153846153</v>
      </c>
      <c r="O4814" s="1">
        <v>9.9499999999999993</v>
      </c>
      <c r="P4814" s="1" t="s">
        <v>18</v>
      </c>
      <c r="Q4814" s="1" t="s">
        <v>23</v>
      </c>
      <c r="R4814" s="1" t="s">
        <v>51</v>
      </c>
      <c r="S4814" s="1">
        <v>0</v>
      </c>
    </row>
    <row r="4815" spans="1:19" ht="18" customHeight="1" x14ac:dyDescent="0.25">
      <c r="A4815" s="10" t="s">
        <v>6736</v>
      </c>
      <c r="B4815" s="1">
        <v>19</v>
      </c>
      <c r="C4815" s="1" t="str">
        <f t="shared" si="75"/>
        <v>18-25 (Gen Z)</v>
      </c>
      <c r="D4815" t="s">
        <v>7582</v>
      </c>
      <c r="E4815">
        <v>4.3099999999999996</v>
      </c>
      <c r="F4815">
        <v>2.63</v>
      </c>
      <c r="G4815">
        <v>3.02</v>
      </c>
      <c r="H4815">
        <v>0.69</v>
      </c>
      <c r="I4815">
        <v>7.36</v>
      </c>
      <c r="J4815" s="1">
        <f>Smartphone_Usage_And_Addiction_Analysis_7500_Rows[[#This Row],[social_media_hours]]+Smartphone_Usage_And_Addiction_Analysis_7500_Rows[[#This Row],[gaming_hours]]</f>
        <v>5.65</v>
      </c>
      <c r="K4815" s="1">
        <f>Smartphone_Usage_And_Addiction_Analysis_7500_Rows[[#This Row],[sleep_hours]]-Smartphone_Usage_And_Addiction_Analysis_7500_Rows[[#This Row],[total_leisure_hours]]</f>
        <v>1.71</v>
      </c>
      <c r="L4815">
        <v>172</v>
      </c>
      <c r="M4815">
        <v>93</v>
      </c>
      <c r="N4815" s="5">
        <f>Smartphone_Usage_And_Addiction_Analysis_7500_Rows[[#This Row],[app_opens_per_day]]/Smartphone_Usage_And_Addiction_Analysis_7500_Rows[[#This Row],[daily_screen_time_hours]]</f>
        <v>21.57772621809745</v>
      </c>
      <c r="O4815">
        <v>4.93</v>
      </c>
      <c r="P4815" t="s">
        <v>32</v>
      </c>
      <c r="Q4815" t="s">
        <v>19</v>
      </c>
      <c r="R4815" t="s">
        <v>20</v>
      </c>
      <c r="S4815">
        <v>0</v>
      </c>
    </row>
    <row r="4816" spans="1:19" ht="18" customHeight="1" x14ac:dyDescent="0.25">
      <c r="A4816" s="10" t="s">
        <v>3200</v>
      </c>
      <c r="B4816" s="1">
        <v>34</v>
      </c>
      <c r="C4816" t="str">
        <f t="shared" si="75"/>
        <v>26-40 (Millennials)</v>
      </c>
      <c r="D4816" s="1" t="s">
        <v>17</v>
      </c>
      <c r="E4816" s="1">
        <v>8.16</v>
      </c>
      <c r="F4816" s="1">
        <v>0.6</v>
      </c>
      <c r="G4816" s="1">
        <v>3.66</v>
      </c>
      <c r="H4816" s="1">
        <v>4.87</v>
      </c>
      <c r="I4816" s="1">
        <v>6.74</v>
      </c>
      <c r="J4816" s="1">
        <f>Smartphone_Usage_And_Addiction_Analysis_7500_Rows[[#This Row],[social_media_hours]]+Smartphone_Usage_And_Addiction_Analysis_7500_Rows[[#This Row],[gaming_hours]]</f>
        <v>4.26</v>
      </c>
      <c r="K4816" s="1">
        <f>Smartphone_Usage_And_Addiction_Analysis_7500_Rows[[#This Row],[sleep_hours]]-Smartphone_Usage_And_Addiction_Analysis_7500_Rows[[#This Row],[total_leisure_hours]]</f>
        <v>2.4800000000000004</v>
      </c>
      <c r="L4816" s="1">
        <v>147</v>
      </c>
      <c r="M4816" s="1">
        <v>64</v>
      </c>
      <c r="N4816" s="5">
        <f>Smartphone_Usage_And_Addiction_Analysis_7500_Rows[[#This Row],[app_opens_per_day]]/Smartphone_Usage_And_Addiction_Analysis_7500_Rows[[#This Row],[daily_screen_time_hours]]</f>
        <v>7.8431372549019605</v>
      </c>
      <c r="O4816" s="1">
        <v>8.7899999999999991</v>
      </c>
      <c r="P4816" s="1" t="s">
        <v>32</v>
      </c>
      <c r="Q4816" s="1" t="s">
        <v>19</v>
      </c>
      <c r="R4816" s="1" t="s">
        <v>24</v>
      </c>
      <c r="S4816" s="1">
        <v>1</v>
      </c>
    </row>
    <row r="4817" spans="1:19" ht="18" customHeight="1" x14ac:dyDescent="0.25">
      <c r="A4817" s="10" t="s">
        <v>3201</v>
      </c>
      <c r="B4817" s="1">
        <v>18</v>
      </c>
      <c r="C4817" t="str">
        <f t="shared" si="75"/>
        <v>18-25 (Gen Z)</v>
      </c>
      <c r="D4817" s="1" t="s">
        <v>30</v>
      </c>
      <c r="E4817" s="1">
        <v>4.47</v>
      </c>
      <c r="F4817" s="1">
        <v>3.69</v>
      </c>
      <c r="G4817" s="1">
        <v>0.83</v>
      </c>
      <c r="H4817" s="1">
        <v>5.74</v>
      </c>
      <c r="I4817" s="1">
        <v>8.09</v>
      </c>
      <c r="J4817" s="1">
        <f>Smartphone_Usage_And_Addiction_Analysis_7500_Rows[[#This Row],[social_media_hours]]+Smartphone_Usage_And_Addiction_Analysis_7500_Rows[[#This Row],[gaming_hours]]</f>
        <v>4.5199999999999996</v>
      </c>
      <c r="K4817" s="1">
        <f>Smartphone_Usage_And_Addiction_Analysis_7500_Rows[[#This Row],[sleep_hours]]-Smartphone_Usage_And_Addiction_Analysis_7500_Rows[[#This Row],[total_leisure_hours]]</f>
        <v>3.5700000000000003</v>
      </c>
      <c r="L4817" s="1">
        <v>139</v>
      </c>
      <c r="M4817" s="1">
        <v>129</v>
      </c>
      <c r="N4817" s="5">
        <f>Smartphone_Usage_And_Addiction_Analysis_7500_Rows[[#This Row],[app_opens_per_day]]/Smartphone_Usage_And_Addiction_Analysis_7500_Rows[[#This Row],[daily_screen_time_hours]]</f>
        <v>28.859060402684566</v>
      </c>
      <c r="O4817" s="1">
        <v>5.12</v>
      </c>
      <c r="P4817" s="1" t="s">
        <v>22</v>
      </c>
      <c r="Q4817" s="1" t="s">
        <v>23</v>
      </c>
      <c r="R4817" s="1" t="s">
        <v>20</v>
      </c>
      <c r="S4817" s="1">
        <v>0</v>
      </c>
    </row>
    <row r="4818" spans="1:19" ht="18" customHeight="1" x14ac:dyDescent="0.25">
      <c r="A4818" s="10" t="s">
        <v>3202</v>
      </c>
      <c r="B4818" s="1">
        <v>25</v>
      </c>
      <c r="C4818" t="str">
        <f t="shared" si="75"/>
        <v>18-25 (Gen Z)</v>
      </c>
      <c r="D4818" s="1" t="s">
        <v>17</v>
      </c>
      <c r="E4818" s="1">
        <v>7.87</v>
      </c>
      <c r="F4818" s="1">
        <v>1.06</v>
      </c>
      <c r="G4818" s="1">
        <v>3.11</v>
      </c>
      <c r="H4818" s="1">
        <v>5.65</v>
      </c>
      <c r="I4818" s="1">
        <v>7.63</v>
      </c>
      <c r="J4818" s="1">
        <f>Smartphone_Usage_And_Addiction_Analysis_7500_Rows[[#This Row],[social_media_hours]]+Smartphone_Usage_And_Addiction_Analysis_7500_Rows[[#This Row],[gaming_hours]]</f>
        <v>4.17</v>
      </c>
      <c r="K4818" s="1">
        <f>Smartphone_Usage_And_Addiction_Analysis_7500_Rows[[#This Row],[sleep_hours]]-Smartphone_Usage_And_Addiction_Analysis_7500_Rows[[#This Row],[total_leisure_hours]]</f>
        <v>3.46</v>
      </c>
      <c r="L4818" s="1">
        <v>170</v>
      </c>
      <c r="M4818" s="1">
        <v>176</v>
      </c>
      <c r="N4818" s="5">
        <f>Smartphone_Usage_And_Addiction_Analysis_7500_Rows[[#This Row],[app_opens_per_day]]/Smartphone_Usage_And_Addiction_Analysis_7500_Rows[[#This Row],[daily_screen_time_hours]]</f>
        <v>22.363405336721726</v>
      </c>
      <c r="O4818" s="1">
        <v>8.6300000000000008</v>
      </c>
      <c r="P4818" s="1" t="s">
        <v>22</v>
      </c>
      <c r="Q4818" s="1" t="s">
        <v>19</v>
      </c>
      <c r="R4818" s="1" t="s">
        <v>28</v>
      </c>
      <c r="S4818" s="1">
        <v>1</v>
      </c>
    </row>
    <row r="4819" spans="1:19" ht="18" customHeight="1" x14ac:dyDescent="0.25">
      <c r="A4819" s="10" t="s">
        <v>3203</v>
      </c>
      <c r="B4819" s="1">
        <v>25</v>
      </c>
      <c r="C4819" t="str">
        <f t="shared" si="75"/>
        <v>18-25 (Gen Z)</v>
      </c>
      <c r="D4819" s="1" t="s">
        <v>30</v>
      </c>
      <c r="E4819" s="1">
        <v>4.26</v>
      </c>
      <c r="F4819" s="1">
        <v>2.4700000000000002</v>
      </c>
      <c r="G4819" s="1">
        <v>3.03</v>
      </c>
      <c r="H4819" s="1">
        <v>3.3</v>
      </c>
      <c r="I4819" s="1">
        <v>5.67</v>
      </c>
      <c r="J4819" s="1">
        <f>Smartphone_Usage_And_Addiction_Analysis_7500_Rows[[#This Row],[social_media_hours]]+Smartphone_Usage_And_Addiction_Analysis_7500_Rows[[#This Row],[gaming_hours]]</f>
        <v>5.5</v>
      </c>
      <c r="K4819" s="1">
        <f>Smartphone_Usage_And_Addiction_Analysis_7500_Rows[[#This Row],[sleep_hours]]-Smartphone_Usage_And_Addiction_Analysis_7500_Rows[[#This Row],[total_leisure_hours]]</f>
        <v>0.16999999999999993</v>
      </c>
      <c r="L4819" s="1">
        <v>185</v>
      </c>
      <c r="M4819" s="1">
        <v>19</v>
      </c>
      <c r="N4819" s="5">
        <f>Smartphone_Usage_And_Addiction_Analysis_7500_Rows[[#This Row],[app_opens_per_day]]/Smartphone_Usage_And_Addiction_Analysis_7500_Rows[[#This Row],[daily_screen_time_hours]]</f>
        <v>4.460093896713615</v>
      </c>
      <c r="O4819" s="1">
        <v>5.52</v>
      </c>
      <c r="P4819" s="1" t="s">
        <v>22</v>
      </c>
      <c r="Q4819" s="1" t="s">
        <v>23</v>
      </c>
      <c r="R4819" s="1" t="s">
        <v>20</v>
      </c>
      <c r="S4819" s="1">
        <v>0</v>
      </c>
    </row>
    <row r="4820" spans="1:19" ht="18" customHeight="1" x14ac:dyDescent="0.25">
      <c r="A4820" s="10" t="s">
        <v>3204</v>
      </c>
      <c r="B4820" s="1">
        <v>26</v>
      </c>
      <c r="C4820" t="str">
        <f t="shared" si="75"/>
        <v>26-40 (Millennials)</v>
      </c>
      <c r="D4820" s="1" t="s">
        <v>17</v>
      </c>
      <c r="E4820" s="1">
        <v>4.5999999999999996</v>
      </c>
      <c r="F4820" s="1">
        <v>1.03</v>
      </c>
      <c r="G4820" s="1">
        <v>2.69</v>
      </c>
      <c r="H4820" s="1">
        <v>1.1200000000000001</v>
      </c>
      <c r="I4820" s="1">
        <v>7.85</v>
      </c>
      <c r="J4820" s="1">
        <f>Smartphone_Usage_And_Addiction_Analysis_7500_Rows[[#This Row],[social_media_hours]]+Smartphone_Usage_And_Addiction_Analysis_7500_Rows[[#This Row],[gaming_hours]]</f>
        <v>3.7199999999999998</v>
      </c>
      <c r="K4820" s="1">
        <f>Smartphone_Usage_And_Addiction_Analysis_7500_Rows[[#This Row],[sleep_hours]]-Smartphone_Usage_And_Addiction_Analysis_7500_Rows[[#This Row],[total_leisure_hours]]</f>
        <v>4.13</v>
      </c>
      <c r="L4820" s="1">
        <v>215</v>
      </c>
      <c r="M4820" s="1">
        <v>98</v>
      </c>
      <c r="N4820" s="5">
        <f>Smartphone_Usage_And_Addiction_Analysis_7500_Rows[[#This Row],[app_opens_per_day]]/Smartphone_Usage_And_Addiction_Analysis_7500_Rows[[#This Row],[daily_screen_time_hours]]</f>
        <v>21.304347826086957</v>
      </c>
      <c r="O4820" s="1">
        <v>5.85</v>
      </c>
      <c r="P4820" s="1" t="s">
        <v>18</v>
      </c>
      <c r="Q4820" s="1" t="s">
        <v>23</v>
      </c>
      <c r="R4820" s="1" t="s">
        <v>51</v>
      </c>
      <c r="S4820" s="1">
        <v>0</v>
      </c>
    </row>
    <row r="4821" spans="1:19" ht="18" customHeight="1" x14ac:dyDescent="0.25">
      <c r="A4821" s="10" t="s">
        <v>3205</v>
      </c>
      <c r="B4821" s="1">
        <v>22</v>
      </c>
      <c r="C4821" t="str">
        <f t="shared" si="75"/>
        <v>18-25 (Gen Z)</v>
      </c>
      <c r="D4821" s="1" t="s">
        <v>17</v>
      </c>
      <c r="E4821" s="1">
        <v>9.1</v>
      </c>
      <c r="F4821" s="1">
        <v>4.66</v>
      </c>
      <c r="G4821" s="1">
        <v>2.79</v>
      </c>
      <c r="H4821" s="1">
        <v>0.6</v>
      </c>
      <c r="I4821" s="1">
        <v>7.61</v>
      </c>
      <c r="J4821" s="1">
        <f>Smartphone_Usage_And_Addiction_Analysis_7500_Rows[[#This Row],[social_media_hours]]+Smartphone_Usage_And_Addiction_Analysis_7500_Rows[[#This Row],[gaming_hours]]</f>
        <v>7.45</v>
      </c>
      <c r="K4821" s="1">
        <f>Smartphone_Usage_And_Addiction_Analysis_7500_Rows[[#This Row],[sleep_hours]]-Smartphone_Usage_And_Addiction_Analysis_7500_Rows[[#This Row],[total_leisure_hours]]</f>
        <v>0.16000000000000014</v>
      </c>
      <c r="L4821" s="1">
        <v>119</v>
      </c>
      <c r="M4821" s="1">
        <v>151</v>
      </c>
      <c r="N4821" s="5">
        <f>Smartphone_Usage_And_Addiction_Analysis_7500_Rows[[#This Row],[app_opens_per_day]]/Smartphone_Usage_And_Addiction_Analysis_7500_Rows[[#This Row],[daily_screen_time_hours]]</f>
        <v>16.593406593406595</v>
      </c>
      <c r="O4821" s="1">
        <v>9.83</v>
      </c>
      <c r="P4821" s="1" t="s">
        <v>22</v>
      </c>
      <c r="Q4821" s="1" t="s">
        <v>23</v>
      </c>
      <c r="R4821" s="1" t="s">
        <v>28</v>
      </c>
      <c r="S4821" s="1">
        <v>1</v>
      </c>
    </row>
    <row r="4822" spans="1:19" ht="18" customHeight="1" x14ac:dyDescent="0.25">
      <c r="A4822" s="10" t="s">
        <v>3206</v>
      </c>
      <c r="B4822" s="1">
        <v>33</v>
      </c>
      <c r="C4822" t="str">
        <f t="shared" si="75"/>
        <v>26-40 (Millennials)</v>
      </c>
      <c r="D4822" s="1" t="s">
        <v>17</v>
      </c>
      <c r="E4822" s="1">
        <v>7.36</v>
      </c>
      <c r="F4822" s="1">
        <v>3.69</v>
      </c>
      <c r="G4822" s="1">
        <v>2.98</v>
      </c>
      <c r="H4822" s="1">
        <v>1.77</v>
      </c>
      <c r="I4822" s="1">
        <v>8.73</v>
      </c>
      <c r="J4822" s="1">
        <f>Smartphone_Usage_And_Addiction_Analysis_7500_Rows[[#This Row],[social_media_hours]]+Smartphone_Usage_And_Addiction_Analysis_7500_Rows[[#This Row],[gaming_hours]]</f>
        <v>6.67</v>
      </c>
      <c r="K4822" s="1">
        <f>Smartphone_Usage_And_Addiction_Analysis_7500_Rows[[#This Row],[sleep_hours]]-Smartphone_Usage_And_Addiction_Analysis_7500_Rows[[#This Row],[total_leisure_hours]]</f>
        <v>2.0600000000000005</v>
      </c>
      <c r="L4822" s="1">
        <v>182</v>
      </c>
      <c r="M4822" s="1">
        <v>176</v>
      </c>
      <c r="N4822" s="5">
        <f>Smartphone_Usage_And_Addiction_Analysis_7500_Rows[[#This Row],[app_opens_per_day]]/Smartphone_Usage_And_Addiction_Analysis_7500_Rows[[#This Row],[daily_screen_time_hours]]</f>
        <v>23.913043478260867</v>
      </c>
      <c r="O4822" s="1">
        <v>8.6999999999999993</v>
      </c>
      <c r="P4822" s="1" t="s">
        <v>22</v>
      </c>
      <c r="Q4822" s="1" t="s">
        <v>23</v>
      </c>
      <c r="R4822" s="1" t="s">
        <v>28</v>
      </c>
      <c r="S4822" s="1">
        <v>1</v>
      </c>
    </row>
    <row r="4823" spans="1:19" ht="18" customHeight="1" x14ac:dyDescent="0.25">
      <c r="A4823" s="10" t="s">
        <v>3207</v>
      </c>
      <c r="B4823" s="1">
        <v>32</v>
      </c>
      <c r="C4823" t="str">
        <f t="shared" si="75"/>
        <v>26-40 (Millennials)</v>
      </c>
      <c r="D4823" s="1" t="s">
        <v>17</v>
      </c>
      <c r="E4823" s="1">
        <v>4.71</v>
      </c>
      <c r="F4823" s="1">
        <v>3.21</v>
      </c>
      <c r="G4823" s="1">
        <v>0.23</v>
      </c>
      <c r="H4823" s="1">
        <v>0.72</v>
      </c>
      <c r="I4823" s="1">
        <v>7.36</v>
      </c>
      <c r="J4823" s="1">
        <f>Smartphone_Usage_And_Addiction_Analysis_7500_Rows[[#This Row],[social_media_hours]]+Smartphone_Usage_And_Addiction_Analysis_7500_Rows[[#This Row],[gaming_hours]]</f>
        <v>3.44</v>
      </c>
      <c r="K4823" s="1">
        <f>Smartphone_Usage_And_Addiction_Analysis_7500_Rows[[#This Row],[sleep_hours]]-Smartphone_Usage_And_Addiction_Analysis_7500_Rows[[#This Row],[total_leisure_hours]]</f>
        <v>3.9200000000000004</v>
      </c>
      <c r="L4823" s="1">
        <v>192</v>
      </c>
      <c r="M4823" s="1">
        <v>91</v>
      </c>
      <c r="N4823" s="5">
        <f>Smartphone_Usage_And_Addiction_Analysis_7500_Rows[[#This Row],[app_opens_per_day]]/Smartphone_Usage_And_Addiction_Analysis_7500_Rows[[#This Row],[daily_screen_time_hours]]</f>
        <v>19.320594479830149</v>
      </c>
      <c r="O4823" s="1">
        <v>5.23</v>
      </c>
      <c r="P4823" s="1" t="s">
        <v>18</v>
      </c>
      <c r="Q4823" s="1" t="s">
        <v>19</v>
      </c>
      <c r="R4823" s="1" t="s">
        <v>20</v>
      </c>
      <c r="S4823" s="1">
        <v>0</v>
      </c>
    </row>
    <row r="4824" spans="1:19" ht="18" customHeight="1" x14ac:dyDescent="0.25">
      <c r="A4824" s="10" t="s">
        <v>3208</v>
      </c>
      <c r="B4824" s="1">
        <v>20</v>
      </c>
      <c r="C4824" t="str">
        <f t="shared" si="75"/>
        <v>18-25 (Gen Z)</v>
      </c>
      <c r="D4824" s="1" t="s">
        <v>17</v>
      </c>
      <c r="E4824" s="1">
        <v>7</v>
      </c>
      <c r="F4824" s="1">
        <v>2.38</v>
      </c>
      <c r="G4824" s="1">
        <v>1.7</v>
      </c>
      <c r="H4824" s="1">
        <v>4.3899999999999997</v>
      </c>
      <c r="I4824" s="1">
        <v>7.38</v>
      </c>
      <c r="J4824" s="1">
        <f>Smartphone_Usage_And_Addiction_Analysis_7500_Rows[[#This Row],[social_media_hours]]+Smartphone_Usage_And_Addiction_Analysis_7500_Rows[[#This Row],[gaming_hours]]</f>
        <v>4.08</v>
      </c>
      <c r="K4824" s="1">
        <f>Smartphone_Usage_And_Addiction_Analysis_7500_Rows[[#This Row],[sleep_hours]]-Smartphone_Usage_And_Addiction_Analysis_7500_Rows[[#This Row],[total_leisure_hours]]</f>
        <v>3.3</v>
      </c>
      <c r="L4824" s="1">
        <v>243</v>
      </c>
      <c r="M4824" s="1">
        <v>67</v>
      </c>
      <c r="N4824" s="5">
        <f>Smartphone_Usage_And_Addiction_Analysis_7500_Rows[[#This Row],[app_opens_per_day]]/Smartphone_Usage_And_Addiction_Analysis_7500_Rows[[#This Row],[daily_screen_time_hours]]</f>
        <v>9.5714285714285712</v>
      </c>
      <c r="O4824" s="1">
        <v>9.75</v>
      </c>
      <c r="P4824" s="1" t="s">
        <v>18</v>
      </c>
      <c r="Q4824" s="1" t="s">
        <v>19</v>
      </c>
      <c r="R4824" s="1" t="s">
        <v>28</v>
      </c>
      <c r="S4824" s="1">
        <v>1</v>
      </c>
    </row>
    <row r="4825" spans="1:19" ht="18" customHeight="1" x14ac:dyDescent="0.25">
      <c r="A4825" s="10" t="s">
        <v>3209</v>
      </c>
      <c r="B4825" s="1">
        <v>26</v>
      </c>
      <c r="C4825" t="str">
        <f t="shared" si="75"/>
        <v>26-40 (Millennials)</v>
      </c>
      <c r="D4825" s="1" t="s">
        <v>30</v>
      </c>
      <c r="E4825" s="1">
        <v>6.03</v>
      </c>
      <c r="F4825" s="1">
        <v>5.03</v>
      </c>
      <c r="G4825" s="1">
        <v>0.34</v>
      </c>
      <c r="H4825" s="1">
        <v>3.8</v>
      </c>
      <c r="I4825" s="1">
        <v>5.63</v>
      </c>
      <c r="J4825" s="1">
        <f>Smartphone_Usage_And_Addiction_Analysis_7500_Rows[[#This Row],[social_media_hours]]+Smartphone_Usage_And_Addiction_Analysis_7500_Rows[[#This Row],[gaming_hours]]</f>
        <v>5.37</v>
      </c>
      <c r="K4825" s="1">
        <f>Smartphone_Usage_And_Addiction_Analysis_7500_Rows[[#This Row],[sleep_hours]]-Smartphone_Usage_And_Addiction_Analysis_7500_Rows[[#This Row],[total_leisure_hours]]</f>
        <v>0.25999999999999979</v>
      </c>
      <c r="L4825" s="1">
        <v>41</v>
      </c>
      <c r="M4825" s="1">
        <v>55</v>
      </c>
      <c r="N4825" s="5">
        <f>Smartphone_Usage_And_Addiction_Analysis_7500_Rows[[#This Row],[app_opens_per_day]]/Smartphone_Usage_And_Addiction_Analysis_7500_Rows[[#This Row],[daily_screen_time_hours]]</f>
        <v>9.1210613598673298</v>
      </c>
      <c r="O4825" s="1">
        <v>7.85</v>
      </c>
      <c r="P4825" s="1" t="s">
        <v>18</v>
      </c>
      <c r="Q4825" s="1" t="s">
        <v>23</v>
      </c>
      <c r="R4825" s="1" t="s">
        <v>24</v>
      </c>
      <c r="S4825" s="1">
        <v>1</v>
      </c>
    </row>
    <row r="4826" spans="1:19" ht="18" customHeight="1" x14ac:dyDescent="0.25">
      <c r="A4826" s="10" t="s">
        <v>6737</v>
      </c>
      <c r="B4826" s="1">
        <v>32</v>
      </c>
      <c r="C4826" s="1" t="str">
        <f t="shared" si="75"/>
        <v>26-40 (Millennials)</v>
      </c>
      <c r="D4826" t="s">
        <v>7582</v>
      </c>
      <c r="E4826">
        <v>6.11</v>
      </c>
      <c r="F4826">
        <v>2.11</v>
      </c>
      <c r="G4826">
        <v>3.58</v>
      </c>
      <c r="H4826">
        <v>5.82</v>
      </c>
      <c r="I4826">
        <v>8.17</v>
      </c>
      <c r="J4826" s="1">
        <f>Smartphone_Usage_And_Addiction_Analysis_7500_Rows[[#This Row],[social_media_hours]]+Smartphone_Usage_And_Addiction_Analysis_7500_Rows[[#This Row],[gaming_hours]]</f>
        <v>5.6899999999999995</v>
      </c>
      <c r="K4826" s="1">
        <f>Smartphone_Usage_And_Addiction_Analysis_7500_Rows[[#This Row],[sleep_hours]]-Smartphone_Usage_And_Addiction_Analysis_7500_Rows[[#This Row],[total_leisure_hours]]</f>
        <v>2.4800000000000004</v>
      </c>
      <c r="L4826">
        <v>217</v>
      </c>
      <c r="M4826">
        <v>66</v>
      </c>
      <c r="N4826" s="5">
        <f>Smartphone_Usage_And_Addiction_Analysis_7500_Rows[[#This Row],[app_opens_per_day]]/Smartphone_Usage_And_Addiction_Analysis_7500_Rows[[#This Row],[daily_screen_time_hours]]</f>
        <v>10.801963993453354</v>
      </c>
      <c r="O4826">
        <v>7.57</v>
      </c>
      <c r="P4826" t="s">
        <v>22</v>
      </c>
      <c r="Q4826" t="s">
        <v>19</v>
      </c>
      <c r="R4826" t="s">
        <v>51</v>
      </c>
      <c r="S4826">
        <v>0</v>
      </c>
    </row>
    <row r="4827" spans="1:19" ht="18" customHeight="1" x14ac:dyDescent="0.25">
      <c r="A4827" s="10" t="s">
        <v>3210</v>
      </c>
      <c r="B4827" s="1">
        <v>27</v>
      </c>
      <c r="C4827" t="str">
        <f t="shared" si="75"/>
        <v>26-40 (Millennials)</v>
      </c>
      <c r="D4827" s="1" t="s">
        <v>17</v>
      </c>
      <c r="E4827" s="1">
        <v>7.71</v>
      </c>
      <c r="F4827" s="1">
        <v>1.02</v>
      </c>
      <c r="G4827" s="1">
        <v>2.0299999999999998</v>
      </c>
      <c r="H4827" s="1">
        <v>2.4500000000000002</v>
      </c>
      <c r="I4827" s="1">
        <v>4.88</v>
      </c>
      <c r="J4827" s="1">
        <f>Smartphone_Usage_And_Addiction_Analysis_7500_Rows[[#This Row],[social_media_hours]]+Smartphone_Usage_And_Addiction_Analysis_7500_Rows[[#This Row],[gaming_hours]]</f>
        <v>3.05</v>
      </c>
      <c r="K4827" s="1">
        <f>Smartphone_Usage_And_Addiction_Analysis_7500_Rows[[#This Row],[sleep_hours]]-Smartphone_Usage_And_Addiction_Analysis_7500_Rows[[#This Row],[total_leisure_hours]]</f>
        <v>1.83</v>
      </c>
      <c r="L4827" s="1">
        <v>169</v>
      </c>
      <c r="M4827" s="1">
        <v>163</v>
      </c>
      <c r="N4827" s="5">
        <f>Smartphone_Usage_And_Addiction_Analysis_7500_Rows[[#This Row],[app_opens_per_day]]/Smartphone_Usage_And_Addiction_Analysis_7500_Rows[[#This Row],[daily_screen_time_hours]]</f>
        <v>21.141374837872892</v>
      </c>
      <c r="O4827" s="1">
        <v>9.86</v>
      </c>
      <c r="P4827" s="1" t="s">
        <v>22</v>
      </c>
      <c r="Q4827" s="1" t="s">
        <v>23</v>
      </c>
      <c r="R4827" s="1" t="s">
        <v>51</v>
      </c>
      <c r="S4827" s="1">
        <v>0</v>
      </c>
    </row>
    <row r="4828" spans="1:19" ht="18" customHeight="1" x14ac:dyDescent="0.25">
      <c r="A4828" s="10" t="s">
        <v>3211</v>
      </c>
      <c r="B4828" s="1">
        <v>27</v>
      </c>
      <c r="C4828" t="str">
        <f t="shared" si="75"/>
        <v>26-40 (Millennials)</v>
      </c>
      <c r="D4828" s="1" t="s">
        <v>30</v>
      </c>
      <c r="E4828" s="1">
        <v>6.42</v>
      </c>
      <c r="F4828" s="1">
        <v>5.6</v>
      </c>
      <c r="G4828" s="1">
        <v>1.88</v>
      </c>
      <c r="H4828" s="1">
        <v>5.8</v>
      </c>
      <c r="I4828" s="1">
        <v>8.0299999999999994</v>
      </c>
      <c r="J4828" s="1">
        <f>Smartphone_Usage_And_Addiction_Analysis_7500_Rows[[#This Row],[social_media_hours]]+Smartphone_Usage_And_Addiction_Analysis_7500_Rows[[#This Row],[gaming_hours]]</f>
        <v>7.4799999999999995</v>
      </c>
      <c r="K4828" s="1">
        <f>Smartphone_Usage_And_Addiction_Analysis_7500_Rows[[#This Row],[sleep_hours]]-Smartphone_Usage_And_Addiction_Analysis_7500_Rows[[#This Row],[total_leisure_hours]]</f>
        <v>0.54999999999999982</v>
      </c>
      <c r="L4828" s="1">
        <v>200</v>
      </c>
      <c r="M4828" s="1">
        <v>56</v>
      </c>
      <c r="N4828" s="5">
        <f>Smartphone_Usage_And_Addiction_Analysis_7500_Rows[[#This Row],[app_opens_per_day]]/Smartphone_Usage_And_Addiction_Analysis_7500_Rows[[#This Row],[daily_screen_time_hours]]</f>
        <v>8.7227414330218078</v>
      </c>
      <c r="O4828" s="1">
        <v>8.11</v>
      </c>
      <c r="P4828" s="1" t="s">
        <v>22</v>
      </c>
      <c r="Q4828" s="1" t="s">
        <v>19</v>
      </c>
      <c r="R4828" s="1" t="s">
        <v>24</v>
      </c>
      <c r="S4828" s="1">
        <v>1</v>
      </c>
    </row>
    <row r="4829" spans="1:19" ht="18" customHeight="1" x14ac:dyDescent="0.25">
      <c r="A4829" s="10" t="s">
        <v>3212</v>
      </c>
      <c r="B4829" s="1">
        <v>32</v>
      </c>
      <c r="C4829" t="str">
        <f t="shared" si="75"/>
        <v>26-40 (Millennials)</v>
      </c>
      <c r="D4829" s="1" t="s">
        <v>17</v>
      </c>
      <c r="E4829" s="1">
        <v>7.84</v>
      </c>
      <c r="F4829" s="1">
        <v>1.77</v>
      </c>
      <c r="G4829" s="1">
        <v>1.22</v>
      </c>
      <c r="H4829" s="1">
        <v>4.29</v>
      </c>
      <c r="I4829" s="1">
        <v>6.25</v>
      </c>
      <c r="J4829" s="1">
        <f>Smartphone_Usage_And_Addiction_Analysis_7500_Rows[[#This Row],[social_media_hours]]+Smartphone_Usage_And_Addiction_Analysis_7500_Rows[[#This Row],[gaming_hours]]</f>
        <v>2.99</v>
      </c>
      <c r="K4829" s="1">
        <f>Smartphone_Usage_And_Addiction_Analysis_7500_Rows[[#This Row],[sleep_hours]]-Smartphone_Usage_And_Addiction_Analysis_7500_Rows[[#This Row],[total_leisure_hours]]</f>
        <v>3.26</v>
      </c>
      <c r="L4829" s="1">
        <v>60</v>
      </c>
      <c r="M4829" s="1">
        <v>100</v>
      </c>
      <c r="N4829" s="5">
        <f>Smartphone_Usage_And_Addiction_Analysis_7500_Rows[[#This Row],[app_opens_per_day]]/Smartphone_Usage_And_Addiction_Analysis_7500_Rows[[#This Row],[daily_screen_time_hours]]</f>
        <v>12.755102040816327</v>
      </c>
      <c r="O4829" s="1">
        <v>10.27</v>
      </c>
      <c r="P4829" s="1" t="s">
        <v>32</v>
      </c>
      <c r="Q4829" s="1" t="s">
        <v>19</v>
      </c>
      <c r="R4829" s="1" t="s">
        <v>51</v>
      </c>
      <c r="S4829" s="1">
        <v>0</v>
      </c>
    </row>
    <row r="4830" spans="1:19" ht="18" customHeight="1" x14ac:dyDescent="0.25">
      <c r="A4830" s="10" t="s">
        <v>3213</v>
      </c>
      <c r="B4830" s="1">
        <v>26</v>
      </c>
      <c r="C4830" t="str">
        <f t="shared" si="75"/>
        <v>26-40 (Millennials)</v>
      </c>
      <c r="D4830" s="1" t="s">
        <v>17</v>
      </c>
      <c r="E4830" s="1">
        <v>8.69</v>
      </c>
      <c r="F4830" s="1">
        <v>3.93</v>
      </c>
      <c r="G4830" s="1">
        <v>3.34</v>
      </c>
      <c r="H4830" s="1">
        <v>2.88</v>
      </c>
      <c r="I4830" s="1">
        <v>7.32</v>
      </c>
      <c r="J4830" s="1">
        <f>Smartphone_Usage_And_Addiction_Analysis_7500_Rows[[#This Row],[social_media_hours]]+Smartphone_Usage_And_Addiction_Analysis_7500_Rows[[#This Row],[gaming_hours]]</f>
        <v>7.27</v>
      </c>
      <c r="K4830" s="1">
        <f>Smartphone_Usage_And_Addiction_Analysis_7500_Rows[[#This Row],[sleep_hours]]-Smartphone_Usage_And_Addiction_Analysis_7500_Rows[[#This Row],[total_leisure_hours]]</f>
        <v>5.0000000000000711E-2</v>
      </c>
      <c r="L4830" s="1">
        <v>98</v>
      </c>
      <c r="M4830" s="1">
        <v>129</v>
      </c>
      <c r="N4830" s="5">
        <f>Smartphone_Usage_And_Addiction_Analysis_7500_Rows[[#This Row],[app_opens_per_day]]/Smartphone_Usage_And_Addiction_Analysis_7500_Rows[[#This Row],[daily_screen_time_hours]]</f>
        <v>14.844649021864212</v>
      </c>
      <c r="O4830" s="1">
        <v>10.88</v>
      </c>
      <c r="P4830" s="1" t="s">
        <v>18</v>
      </c>
      <c r="Q4830" s="1" t="s">
        <v>19</v>
      </c>
      <c r="R4830" s="1" t="s">
        <v>28</v>
      </c>
      <c r="S4830" s="1">
        <v>1</v>
      </c>
    </row>
    <row r="4831" spans="1:19" ht="18" customHeight="1" x14ac:dyDescent="0.25">
      <c r="A4831" s="10" t="s">
        <v>3214</v>
      </c>
      <c r="B4831" s="1">
        <v>33</v>
      </c>
      <c r="C4831" t="str">
        <f t="shared" si="75"/>
        <v>26-40 (Millennials)</v>
      </c>
      <c r="D4831" s="1" t="s">
        <v>30</v>
      </c>
      <c r="E4831" s="1">
        <v>4.41</v>
      </c>
      <c r="F4831" s="1">
        <v>5.26</v>
      </c>
      <c r="G4831" s="1">
        <v>2.37</v>
      </c>
      <c r="H4831" s="1">
        <v>4.43</v>
      </c>
      <c r="I4831" s="1">
        <v>7.22</v>
      </c>
      <c r="J4831" s="1">
        <f>Smartphone_Usage_And_Addiction_Analysis_7500_Rows[[#This Row],[social_media_hours]]+Smartphone_Usage_And_Addiction_Analysis_7500_Rows[[#This Row],[gaming_hours]]</f>
        <v>7.63</v>
      </c>
      <c r="K4831" s="1">
        <f>Smartphone_Usage_And_Addiction_Analysis_7500_Rows[[#This Row],[sleep_hours]]-Smartphone_Usage_And_Addiction_Analysis_7500_Rows[[#This Row],[total_leisure_hours]]</f>
        <v>-0.41000000000000014</v>
      </c>
      <c r="L4831" s="1">
        <v>186</v>
      </c>
      <c r="M4831" s="1">
        <v>37</v>
      </c>
      <c r="N4831" s="5">
        <f>Smartphone_Usage_And_Addiction_Analysis_7500_Rows[[#This Row],[app_opens_per_day]]/Smartphone_Usage_And_Addiction_Analysis_7500_Rows[[#This Row],[daily_screen_time_hours]]</f>
        <v>8.3900226757369616</v>
      </c>
      <c r="O4831" s="1">
        <v>5.53</v>
      </c>
      <c r="P4831" s="1" t="s">
        <v>22</v>
      </c>
      <c r="Q4831" s="1" t="s">
        <v>23</v>
      </c>
      <c r="R4831" s="1" t="s">
        <v>28</v>
      </c>
      <c r="S4831" s="1">
        <v>1</v>
      </c>
    </row>
    <row r="4832" spans="1:19" ht="18" customHeight="1" x14ac:dyDescent="0.25">
      <c r="A4832" s="10" t="s">
        <v>3215</v>
      </c>
      <c r="B4832" s="1">
        <v>20</v>
      </c>
      <c r="C4832" t="str">
        <f t="shared" si="75"/>
        <v>18-25 (Gen Z)</v>
      </c>
      <c r="D4832" s="1" t="s">
        <v>30</v>
      </c>
      <c r="E4832" s="1">
        <v>7.65</v>
      </c>
      <c r="F4832" s="1">
        <v>4.2699999999999996</v>
      </c>
      <c r="G4832" s="1">
        <v>2.58</v>
      </c>
      <c r="H4832" s="1">
        <v>2.72</v>
      </c>
      <c r="I4832" s="1">
        <v>6.11</v>
      </c>
      <c r="J4832" s="1">
        <f>Smartphone_Usage_And_Addiction_Analysis_7500_Rows[[#This Row],[social_media_hours]]+Smartphone_Usage_And_Addiction_Analysis_7500_Rows[[#This Row],[gaming_hours]]</f>
        <v>6.85</v>
      </c>
      <c r="K4832" s="1">
        <f>Smartphone_Usage_And_Addiction_Analysis_7500_Rows[[#This Row],[sleep_hours]]-Smartphone_Usage_And_Addiction_Analysis_7500_Rows[[#This Row],[total_leisure_hours]]</f>
        <v>-0.73999999999999932</v>
      </c>
      <c r="L4832" s="1">
        <v>170</v>
      </c>
      <c r="M4832" s="1">
        <v>53</v>
      </c>
      <c r="N4832" s="5">
        <f>Smartphone_Usage_And_Addiction_Analysis_7500_Rows[[#This Row],[app_opens_per_day]]/Smartphone_Usage_And_Addiction_Analysis_7500_Rows[[#This Row],[daily_screen_time_hours]]</f>
        <v>6.9281045751633981</v>
      </c>
      <c r="O4832" s="1">
        <v>10.43</v>
      </c>
      <c r="P4832" s="1" t="s">
        <v>18</v>
      </c>
      <c r="Q4832" s="1" t="s">
        <v>23</v>
      </c>
      <c r="R4832" s="1" t="s">
        <v>28</v>
      </c>
      <c r="S4832" s="1">
        <v>1</v>
      </c>
    </row>
    <row r="4833" spans="1:19" ht="18" customHeight="1" x14ac:dyDescent="0.25">
      <c r="A4833" s="10" t="s">
        <v>3216</v>
      </c>
      <c r="B4833" s="1">
        <v>31</v>
      </c>
      <c r="C4833" t="str">
        <f t="shared" si="75"/>
        <v>26-40 (Millennials)</v>
      </c>
      <c r="D4833" s="1" t="s">
        <v>17</v>
      </c>
      <c r="E4833" s="1">
        <v>8.56</v>
      </c>
      <c r="F4833" s="1">
        <v>4.16</v>
      </c>
      <c r="G4833" s="1">
        <v>0.67</v>
      </c>
      <c r="H4833" s="1">
        <v>0.96</v>
      </c>
      <c r="I4833" s="1">
        <v>8.35</v>
      </c>
      <c r="J4833" s="1">
        <f>Smartphone_Usage_And_Addiction_Analysis_7500_Rows[[#This Row],[social_media_hours]]+Smartphone_Usage_And_Addiction_Analysis_7500_Rows[[#This Row],[gaming_hours]]</f>
        <v>4.83</v>
      </c>
      <c r="K4833" s="1">
        <f>Smartphone_Usage_And_Addiction_Analysis_7500_Rows[[#This Row],[sleep_hours]]-Smartphone_Usage_And_Addiction_Analysis_7500_Rows[[#This Row],[total_leisure_hours]]</f>
        <v>3.5199999999999996</v>
      </c>
      <c r="L4833" s="1">
        <v>129</v>
      </c>
      <c r="M4833" s="1">
        <v>164</v>
      </c>
      <c r="N4833" s="5">
        <f>Smartphone_Usage_And_Addiction_Analysis_7500_Rows[[#This Row],[app_opens_per_day]]/Smartphone_Usage_And_Addiction_Analysis_7500_Rows[[#This Row],[daily_screen_time_hours]]</f>
        <v>19.158878504672895</v>
      </c>
      <c r="O4833" s="1">
        <v>9.3000000000000007</v>
      </c>
      <c r="P4833" s="1" t="s">
        <v>18</v>
      </c>
      <c r="Q4833" s="1" t="s">
        <v>19</v>
      </c>
      <c r="R4833" s="1" t="s">
        <v>28</v>
      </c>
      <c r="S4833" s="1">
        <v>1</v>
      </c>
    </row>
    <row r="4834" spans="1:19" ht="18" customHeight="1" x14ac:dyDescent="0.25">
      <c r="A4834" s="10" t="s">
        <v>3217</v>
      </c>
      <c r="B4834" s="1">
        <v>28</v>
      </c>
      <c r="C4834" t="str">
        <f t="shared" si="75"/>
        <v>26-40 (Millennials)</v>
      </c>
      <c r="D4834" s="1" t="s">
        <v>17</v>
      </c>
      <c r="E4834" s="1">
        <v>8.0399999999999991</v>
      </c>
      <c r="F4834" s="1">
        <v>0.76</v>
      </c>
      <c r="G4834" s="1">
        <v>1.28</v>
      </c>
      <c r="H4834" s="1">
        <v>2.66</v>
      </c>
      <c r="I4834" s="1">
        <v>4.88</v>
      </c>
      <c r="J4834" s="1">
        <f>Smartphone_Usage_And_Addiction_Analysis_7500_Rows[[#This Row],[social_media_hours]]+Smartphone_Usage_And_Addiction_Analysis_7500_Rows[[#This Row],[gaming_hours]]</f>
        <v>2.04</v>
      </c>
      <c r="K4834" s="1">
        <f>Smartphone_Usage_And_Addiction_Analysis_7500_Rows[[#This Row],[sleep_hours]]-Smartphone_Usage_And_Addiction_Analysis_7500_Rows[[#This Row],[total_leisure_hours]]</f>
        <v>2.84</v>
      </c>
      <c r="L4834" s="1">
        <v>133</v>
      </c>
      <c r="M4834" s="1">
        <v>84</v>
      </c>
      <c r="N4834" s="5">
        <f>Smartphone_Usage_And_Addiction_Analysis_7500_Rows[[#This Row],[app_opens_per_day]]/Smartphone_Usage_And_Addiction_Analysis_7500_Rows[[#This Row],[daily_screen_time_hours]]</f>
        <v>10.447761194029852</v>
      </c>
      <c r="O4834" s="1">
        <v>9.73</v>
      </c>
      <c r="P4834" s="1" t="s">
        <v>22</v>
      </c>
      <c r="Q4834" s="1" t="s">
        <v>23</v>
      </c>
      <c r="R4834" s="1" t="s">
        <v>24</v>
      </c>
      <c r="S4834" s="1">
        <v>1</v>
      </c>
    </row>
    <row r="4835" spans="1:19" ht="18" customHeight="1" x14ac:dyDescent="0.25">
      <c r="A4835" s="10" t="s">
        <v>3218</v>
      </c>
      <c r="B4835" s="1">
        <v>27</v>
      </c>
      <c r="C4835" t="str">
        <f t="shared" si="75"/>
        <v>26-40 (Millennials)</v>
      </c>
      <c r="D4835" s="1" t="s">
        <v>30</v>
      </c>
      <c r="E4835" s="1">
        <v>4.32</v>
      </c>
      <c r="F4835" s="1">
        <v>1.1000000000000001</v>
      </c>
      <c r="G4835" s="1">
        <v>0.59</v>
      </c>
      <c r="H4835" s="1">
        <v>4.2300000000000004</v>
      </c>
      <c r="I4835" s="1">
        <v>5.92</v>
      </c>
      <c r="J4835" s="1">
        <f>Smartphone_Usage_And_Addiction_Analysis_7500_Rows[[#This Row],[social_media_hours]]+Smartphone_Usage_And_Addiction_Analysis_7500_Rows[[#This Row],[gaming_hours]]</f>
        <v>1.69</v>
      </c>
      <c r="K4835" s="1">
        <f>Smartphone_Usage_And_Addiction_Analysis_7500_Rows[[#This Row],[sleep_hours]]-Smartphone_Usage_And_Addiction_Analysis_7500_Rows[[#This Row],[total_leisure_hours]]</f>
        <v>4.2300000000000004</v>
      </c>
      <c r="L4835" s="1">
        <v>59</v>
      </c>
      <c r="M4835" s="1">
        <v>123</v>
      </c>
      <c r="N4835" s="5">
        <f>Smartphone_Usage_And_Addiction_Analysis_7500_Rows[[#This Row],[app_opens_per_day]]/Smartphone_Usage_And_Addiction_Analysis_7500_Rows[[#This Row],[daily_screen_time_hours]]</f>
        <v>28.472222222222221</v>
      </c>
      <c r="O4835" s="1">
        <v>5</v>
      </c>
      <c r="P4835" s="1" t="s">
        <v>18</v>
      </c>
      <c r="Q4835" s="1" t="s">
        <v>19</v>
      </c>
      <c r="R4835" s="1" t="s">
        <v>51</v>
      </c>
      <c r="S4835" s="1">
        <v>0</v>
      </c>
    </row>
    <row r="4836" spans="1:19" ht="18" customHeight="1" x14ac:dyDescent="0.25">
      <c r="A4836" s="10" t="s">
        <v>3219</v>
      </c>
      <c r="B4836" s="1">
        <v>27</v>
      </c>
      <c r="C4836" t="str">
        <f t="shared" si="75"/>
        <v>26-40 (Millennials)</v>
      </c>
      <c r="D4836" s="1" t="s">
        <v>17</v>
      </c>
      <c r="E4836" s="1">
        <v>5.22</v>
      </c>
      <c r="F4836" s="1">
        <v>5.33</v>
      </c>
      <c r="G4836" s="1">
        <v>0.11</v>
      </c>
      <c r="H4836" s="1">
        <v>1.38</v>
      </c>
      <c r="I4836" s="1">
        <v>6.58</v>
      </c>
      <c r="J4836" s="1">
        <f>Smartphone_Usage_And_Addiction_Analysis_7500_Rows[[#This Row],[social_media_hours]]+Smartphone_Usage_And_Addiction_Analysis_7500_Rows[[#This Row],[gaming_hours]]</f>
        <v>5.44</v>
      </c>
      <c r="K4836" s="1">
        <f>Smartphone_Usage_And_Addiction_Analysis_7500_Rows[[#This Row],[sleep_hours]]-Smartphone_Usage_And_Addiction_Analysis_7500_Rows[[#This Row],[total_leisure_hours]]</f>
        <v>1.1399999999999997</v>
      </c>
      <c r="L4836" s="1">
        <v>120</v>
      </c>
      <c r="M4836" s="1">
        <v>114</v>
      </c>
      <c r="N4836" s="5">
        <f>Smartphone_Usage_And_Addiction_Analysis_7500_Rows[[#This Row],[app_opens_per_day]]/Smartphone_Usage_And_Addiction_Analysis_7500_Rows[[#This Row],[daily_screen_time_hours]]</f>
        <v>21.839080459770116</v>
      </c>
      <c r="O4836" s="1">
        <v>8.15</v>
      </c>
      <c r="P4836" s="1" t="s">
        <v>22</v>
      </c>
      <c r="Q4836" s="1" t="s">
        <v>23</v>
      </c>
      <c r="R4836" s="1" t="s">
        <v>28</v>
      </c>
      <c r="S4836" s="1">
        <v>1</v>
      </c>
    </row>
    <row r="4837" spans="1:19" ht="18" customHeight="1" x14ac:dyDescent="0.25">
      <c r="A4837" s="10" t="s">
        <v>3220</v>
      </c>
      <c r="B4837" s="1">
        <v>24</v>
      </c>
      <c r="C4837" t="str">
        <f t="shared" si="75"/>
        <v>18-25 (Gen Z)</v>
      </c>
      <c r="D4837" s="1" t="s">
        <v>17</v>
      </c>
      <c r="E4837" s="1">
        <v>8.5500000000000007</v>
      </c>
      <c r="F4837" s="1">
        <v>3.14</v>
      </c>
      <c r="G4837" s="1">
        <v>2.12</v>
      </c>
      <c r="H4837" s="1">
        <v>3.04</v>
      </c>
      <c r="I4837" s="1">
        <v>6.65</v>
      </c>
      <c r="J4837" s="1">
        <f>Smartphone_Usage_And_Addiction_Analysis_7500_Rows[[#This Row],[social_media_hours]]+Smartphone_Usage_And_Addiction_Analysis_7500_Rows[[#This Row],[gaming_hours]]</f>
        <v>5.26</v>
      </c>
      <c r="K4837" s="1">
        <f>Smartphone_Usage_And_Addiction_Analysis_7500_Rows[[#This Row],[sleep_hours]]-Smartphone_Usage_And_Addiction_Analysis_7500_Rows[[#This Row],[total_leisure_hours]]</f>
        <v>1.3900000000000006</v>
      </c>
      <c r="L4837" s="1">
        <v>117</v>
      </c>
      <c r="M4837" s="1">
        <v>169</v>
      </c>
      <c r="N4837" s="5">
        <f>Smartphone_Usage_And_Addiction_Analysis_7500_Rows[[#This Row],[app_opens_per_day]]/Smartphone_Usage_And_Addiction_Analysis_7500_Rows[[#This Row],[daily_screen_time_hours]]</f>
        <v>19.766081871345026</v>
      </c>
      <c r="O4837" s="1">
        <v>11.01</v>
      </c>
      <c r="P4837" s="1" t="s">
        <v>18</v>
      </c>
      <c r="Q4837" s="1" t="s">
        <v>23</v>
      </c>
      <c r="R4837" s="1" t="s">
        <v>24</v>
      </c>
      <c r="S4837" s="1">
        <v>1</v>
      </c>
    </row>
    <row r="4838" spans="1:19" ht="18" customHeight="1" x14ac:dyDescent="0.25">
      <c r="A4838" s="10" t="s">
        <v>3221</v>
      </c>
      <c r="B4838" s="1">
        <v>27</v>
      </c>
      <c r="C4838" t="str">
        <f t="shared" si="75"/>
        <v>26-40 (Millennials)</v>
      </c>
      <c r="D4838" s="1" t="s">
        <v>17</v>
      </c>
      <c r="E4838" s="1">
        <v>9.9499999999999993</v>
      </c>
      <c r="F4838" s="1">
        <v>1.47</v>
      </c>
      <c r="G4838" s="1">
        <v>1.03</v>
      </c>
      <c r="H4838" s="1">
        <v>3.15</v>
      </c>
      <c r="I4838" s="1">
        <v>5.9</v>
      </c>
      <c r="J4838" s="1">
        <f>Smartphone_Usage_And_Addiction_Analysis_7500_Rows[[#This Row],[social_media_hours]]+Smartphone_Usage_And_Addiction_Analysis_7500_Rows[[#This Row],[gaming_hours]]</f>
        <v>2.5</v>
      </c>
      <c r="K4838" s="1">
        <f>Smartphone_Usage_And_Addiction_Analysis_7500_Rows[[#This Row],[sleep_hours]]-Smartphone_Usage_And_Addiction_Analysis_7500_Rows[[#This Row],[total_leisure_hours]]</f>
        <v>3.4000000000000004</v>
      </c>
      <c r="L4838" s="1">
        <v>197</v>
      </c>
      <c r="M4838" s="1">
        <v>33</v>
      </c>
      <c r="N4838" s="5">
        <f>Smartphone_Usage_And_Addiction_Analysis_7500_Rows[[#This Row],[app_opens_per_day]]/Smartphone_Usage_And_Addiction_Analysis_7500_Rows[[#This Row],[daily_screen_time_hours]]</f>
        <v>3.3165829145728645</v>
      </c>
      <c r="O4838" s="1">
        <v>10.89</v>
      </c>
      <c r="P4838" s="1" t="s">
        <v>32</v>
      </c>
      <c r="Q4838" s="1" t="s">
        <v>23</v>
      </c>
      <c r="R4838" s="1" t="s">
        <v>24</v>
      </c>
      <c r="S4838" s="1">
        <v>1</v>
      </c>
    </row>
    <row r="4839" spans="1:19" ht="18" customHeight="1" x14ac:dyDescent="0.25">
      <c r="A4839" s="10" t="s">
        <v>6738</v>
      </c>
      <c r="B4839" s="1">
        <v>22</v>
      </c>
      <c r="C4839" s="1" t="str">
        <f t="shared" si="75"/>
        <v>18-25 (Gen Z)</v>
      </c>
      <c r="D4839" t="s">
        <v>7582</v>
      </c>
      <c r="E4839">
        <v>9.7899999999999991</v>
      </c>
      <c r="F4839">
        <v>3.28</v>
      </c>
      <c r="G4839">
        <v>1.71</v>
      </c>
      <c r="H4839">
        <v>1.08</v>
      </c>
      <c r="I4839">
        <v>5.76</v>
      </c>
      <c r="J4839" s="1">
        <f>Smartphone_Usage_And_Addiction_Analysis_7500_Rows[[#This Row],[social_media_hours]]+Smartphone_Usage_And_Addiction_Analysis_7500_Rows[[#This Row],[gaming_hours]]</f>
        <v>4.99</v>
      </c>
      <c r="K4839" s="1">
        <f>Smartphone_Usage_And_Addiction_Analysis_7500_Rows[[#This Row],[sleep_hours]]-Smartphone_Usage_And_Addiction_Analysis_7500_Rows[[#This Row],[total_leisure_hours]]</f>
        <v>0.76999999999999957</v>
      </c>
      <c r="L4839">
        <v>202</v>
      </c>
      <c r="M4839">
        <v>164</v>
      </c>
      <c r="N4839" s="5">
        <f>Smartphone_Usage_And_Addiction_Analysis_7500_Rows[[#This Row],[app_opens_per_day]]/Smartphone_Usage_And_Addiction_Analysis_7500_Rows[[#This Row],[daily_screen_time_hours]]</f>
        <v>16.751787538304395</v>
      </c>
      <c r="O4839">
        <v>11.82</v>
      </c>
      <c r="P4839" t="s">
        <v>32</v>
      </c>
      <c r="Q4839" t="s">
        <v>23</v>
      </c>
      <c r="R4839" t="s">
        <v>24</v>
      </c>
      <c r="S4839">
        <v>1</v>
      </c>
    </row>
    <row r="4840" spans="1:19" ht="18" customHeight="1" x14ac:dyDescent="0.25">
      <c r="A4840" s="10" t="s">
        <v>3222</v>
      </c>
      <c r="B4840" s="1">
        <v>27</v>
      </c>
      <c r="C4840" t="str">
        <f t="shared" si="75"/>
        <v>26-40 (Millennials)</v>
      </c>
      <c r="D4840" s="1" t="s">
        <v>30</v>
      </c>
      <c r="E4840" s="1">
        <v>8.93</v>
      </c>
      <c r="F4840" s="1">
        <v>5.07</v>
      </c>
      <c r="G4840" s="1">
        <v>2.02</v>
      </c>
      <c r="H4840" s="1">
        <v>3.71</v>
      </c>
      <c r="I4840" s="1">
        <v>7.62</v>
      </c>
      <c r="J4840" s="1">
        <f>Smartphone_Usage_And_Addiction_Analysis_7500_Rows[[#This Row],[social_media_hours]]+Smartphone_Usage_And_Addiction_Analysis_7500_Rows[[#This Row],[gaming_hours]]</f>
        <v>7.09</v>
      </c>
      <c r="K4840" s="1">
        <f>Smartphone_Usage_And_Addiction_Analysis_7500_Rows[[#This Row],[sleep_hours]]-Smartphone_Usage_And_Addiction_Analysis_7500_Rows[[#This Row],[total_leisure_hours]]</f>
        <v>0.53000000000000025</v>
      </c>
      <c r="L4840" s="1">
        <v>29</v>
      </c>
      <c r="M4840" s="1">
        <v>119</v>
      </c>
      <c r="N4840" s="5">
        <f>Smartphone_Usage_And_Addiction_Analysis_7500_Rows[[#This Row],[app_opens_per_day]]/Smartphone_Usage_And_Addiction_Analysis_7500_Rows[[#This Row],[daily_screen_time_hours]]</f>
        <v>13.325867861142218</v>
      </c>
      <c r="O4840" s="1">
        <v>11.2</v>
      </c>
      <c r="P4840" s="1" t="s">
        <v>22</v>
      </c>
      <c r="Q4840" s="1" t="s">
        <v>19</v>
      </c>
      <c r="R4840" s="1" t="s">
        <v>24</v>
      </c>
      <c r="S4840" s="1">
        <v>1</v>
      </c>
    </row>
    <row r="4841" spans="1:19" ht="18" customHeight="1" x14ac:dyDescent="0.25">
      <c r="A4841" s="10" t="s">
        <v>6739</v>
      </c>
      <c r="B4841" s="1">
        <v>30</v>
      </c>
      <c r="C4841" s="1" t="str">
        <f t="shared" si="75"/>
        <v>26-40 (Millennials)</v>
      </c>
      <c r="D4841" t="s">
        <v>7582</v>
      </c>
      <c r="E4841">
        <v>11.67</v>
      </c>
      <c r="F4841">
        <v>4.4800000000000004</v>
      </c>
      <c r="G4841">
        <v>1.18</v>
      </c>
      <c r="H4841">
        <v>0.7</v>
      </c>
      <c r="I4841">
        <v>6.41</v>
      </c>
      <c r="J4841" s="1">
        <f>Smartphone_Usage_And_Addiction_Analysis_7500_Rows[[#This Row],[social_media_hours]]+Smartphone_Usage_And_Addiction_Analysis_7500_Rows[[#This Row],[gaming_hours]]</f>
        <v>5.66</v>
      </c>
      <c r="K4841" s="1">
        <f>Smartphone_Usage_And_Addiction_Analysis_7500_Rows[[#This Row],[sleep_hours]]-Smartphone_Usage_And_Addiction_Analysis_7500_Rows[[#This Row],[total_leisure_hours]]</f>
        <v>0.75</v>
      </c>
      <c r="L4841">
        <v>233</v>
      </c>
      <c r="M4841">
        <v>63</v>
      </c>
      <c r="N4841" s="5">
        <f>Smartphone_Usage_And_Addiction_Analysis_7500_Rows[[#This Row],[app_opens_per_day]]/Smartphone_Usage_And_Addiction_Analysis_7500_Rows[[#This Row],[daily_screen_time_hours]]</f>
        <v>5.3984575835475574</v>
      </c>
      <c r="O4841">
        <v>12.53</v>
      </c>
      <c r="P4841" t="s">
        <v>32</v>
      </c>
      <c r="Q4841" t="s">
        <v>23</v>
      </c>
      <c r="R4841" t="s">
        <v>24</v>
      </c>
      <c r="S4841">
        <v>1</v>
      </c>
    </row>
    <row r="4842" spans="1:19" ht="18" customHeight="1" x14ac:dyDescent="0.25">
      <c r="A4842" s="10" t="s">
        <v>3223</v>
      </c>
      <c r="B4842" s="1">
        <v>20</v>
      </c>
      <c r="C4842" t="str">
        <f t="shared" si="75"/>
        <v>18-25 (Gen Z)</v>
      </c>
      <c r="D4842" s="1" t="s">
        <v>17</v>
      </c>
      <c r="E4842" s="1">
        <v>3.27</v>
      </c>
      <c r="F4842" s="1">
        <v>5.18</v>
      </c>
      <c r="G4842" s="1">
        <v>1.1000000000000001</v>
      </c>
      <c r="H4842" s="1">
        <v>0.91</v>
      </c>
      <c r="I4842" s="1">
        <v>8.73</v>
      </c>
      <c r="J4842" s="1">
        <f>Smartphone_Usage_And_Addiction_Analysis_7500_Rows[[#This Row],[social_media_hours]]+Smartphone_Usage_And_Addiction_Analysis_7500_Rows[[#This Row],[gaming_hours]]</f>
        <v>6.2799999999999994</v>
      </c>
      <c r="K4842" s="1">
        <f>Smartphone_Usage_And_Addiction_Analysis_7500_Rows[[#This Row],[sleep_hours]]-Smartphone_Usage_And_Addiction_Analysis_7500_Rows[[#This Row],[total_leisure_hours]]</f>
        <v>2.4500000000000011</v>
      </c>
      <c r="L4842" s="1">
        <v>108</v>
      </c>
      <c r="M4842" s="1">
        <v>115</v>
      </c>
      <c r="N4842" s="5">
        <f>Smartphone_Usage_And_Addiction_Analysis_7500_Rows[[#This Row],[app_opens_per_day]]/Smartphone_Usage_And_Addiction_Analysis_7500_Rows[[#This Row],[daily_screen_time_hours]]</f>
        <v>35.168195718654431</v>
      </c>
      <c r="O4842" s="1">
        <v>5.31</v>
      </c>
      <c r="P4842" s="1" t="s">
        <v>32</v>
      </c>
      <c r="Q4842" s="1" t="s">
        <v>23</v>
      </c>
      <c r="R4842" s="1" t="s">
        <v>24</v>
      </c>
      <c r="S4842" s="1">
        <v>1</v>
      </c>
    </row>
    <row r="4843" spans="1:19" ht="18" customHeight="1" x14ac:dyDescent="0.25">
      <c r="A4843" s="10" t="s">
        <v>3224</v>
      </c>
      <c r="B4843" s="1">
        <v>23</v>
      </c>
      <c r="C4843" t="str">
        <f t="shared" si="75"/>
        <v>18-25 (Gen Z)</v>
      </c>
      <c r="D4843" s="1" t="s">
        <v>17</v>
      </c>
      <c r="E4843" s="1">
        <v>3.23</v>
      </c>
      <c r="F4843" s="1">
        <v>1.95</v>
      </c>
      <c r="G4843" s="1">
        <v>1.42</v>
      </c>
      <c r="H4843" s="1">
        <v>1.21</v>
      </c>
      <c r="I4843" s="1">
        <v>4.62</v>
      </c>
      <c r="J4843" s="1">
        <f>Smartphone_Usage_And_Addiction_Analysis_7500_Rows[[#This Row],[social_media_hours]]+Smartphone_Usage_And_Addiction_Analysis_7500_Rows[[#This Row],[gaming_hours]]</f>
        <v>3.37</v>
      </c>
      <c r="K4843" s="1">
        <f>Smartphone_Usage_And_Addiction_Analysis_7500_Rows[[#This Row],[sleep_hours]]-Smartphone_Usage_And_Addiction_Analysis_7500_Rows[[#This Row],[total_leisure_hours]]</f>
        <v>1.25</v>
      </c>
      <c r="L4843" s="1">
        <v>143</v>
      </c>
      <c r="M4843" s="1">
        <v>143</v>
      </c>
      <c r="N4843" s="5">
        <f>Smartphone_Usage_And_Addiction_Analysis_7500_Rows[[#This Row],[app_opens_per_day]]/Smartphone_Usage_And_Addiction_Analysis_7500_Rows[[#This Row],[daily_screen_time_hours]]</f>
        <v>44.27244582043344</v>
      </c>
      <c r="O4843" s="1">
        <v>4.78</v>
      </c>
      <c r="P4843" s="1" t="s">
        <v>18</v>
      </c>
      <c r="Q4843" s="1" t="s">
        <v>23</v>
      </c>
      <c r="R4843" s="1" t="s">
        <v>51</v>
      </c>
      <c r="S4843" s="1">
        <v>0</v>
      </c>
    </row>
    <row r="4844" spans="1:19" ht="18" customHeight="1" x14ac:dyDescent="0.25">
      <c r="A4844" s="10" t="s">
        <v>3225</v>
      </c>
      <c r="B4844" s="1">
        <v>21</v>
      </c>
      <c r="C4844" t="str">
        <f t="shared" si="75"/>
        <v>18-25 (Gen Z)</v>
      </c>
      <c r="D4844" s="1" t="s">
        <v>30</v>
      </c>
      <c r="E4844" s="1">
        <v>6.78</v>
      </c>
      <c r="F4844" s="1">
        <v>3.7</v>
      </c>
      <c r="G4844" s="1">
        <v>4</v>
      </c>
      <c r="H4844" s="1">
        <v>5.56</v>
      </c>
      <c r="I4844" s="1">
        <v>8.48</v>
      </c>
      <c r="J4844" s="1">
        <f>Smartphone_Usage_And_Addiction_Analysis_7500_Rows[[#This Row],[social_media_hours]]+Smartphone_Usage_And_Addiction_Analysis_7500_Rows[[#This Row],[gaming_hours]]</f>
        <v>7.7</v>
      </c>
      <c r="K4844" s="1">
        <f>Smartphone_Usage_And_Addiction_Analysis_7500_Rows[[#This Row],[sleep_hours]]-Smartphone_Usage_And_Addiction_Analysis_7500_Rows[[#This Row],[total_leisure_hours]]</f>
        <v>0.78000000000000025</v>
      </c>
      <c r="L4844" s="1">
        <v>58</v>
      </c>
      <c r="M4844" s="1">
        <v>76</v>
      </c>
      <c r="N4844" s="5">
        <f>Smartphone_Usage_And_Addiction_Analysis_7500_Rows[[#This Row],[app_opens_per_day]]/Smartphone_Usage_And_Addiction_Analysis_7500_Rows[[#This Row],[daily_screen_time_hours]]</f>
        <v>11.209439528023598</v>
      </c>
      <c r="O4844" s="1">
        <v>7.76</v>
      </c>
      <c r="P4844" s="1" t="s">
        <v>22</v>
      </c>
      <c r="Q4844" s="1" t="s">
        <v>23</v>
      </c>
      <c r="R4844" s="1" t="s">
        <v>51</v>
      </c>
      <c r="S4844" s="1">
        <v>0</v>
      </c>
    </row>
    <row r="4845" spans="1:19" ht="18" customHeight="1" x14ac:dyDescent="0.25">
      <c r="A4845" s="10" t="s">
        <v>3226</v>
      </c>
      <c r="B4845" s="1">
        <v>29</v>
      </c>
      <c r="C4845" t="str">
        <f t="shared" si="75"/>
        <v>26-40 (Millennials)</v>
      </c>
      <c r="D4845" s="1" t="s">
        <v>17</v>
      </c>
      <c r="E4845" s="1">
        <v>9.91</v>
      </c>
      <c r="F4845" s="1">
        <v>4.2</v>
      </c>
      <c r="G4845" s="1">
        <v>0.28999999999999998</v>
      </c>
      <c r="H4845" s="1">
        <v>4.97</v>
      </c>
      <c r="I4845" s="1">
        <v>6.93</v>
      </c>
      <c r="J4845" s="1">
        <f>Smartphone_Usage_And_Addiction_Analysis_7500_Rows[[#This Row],[social_media_hours]]+Smartphone_Usage_And_Addiction_Analysis_7500_Rows[[#This Row],[gaming_hours]]</f>
        <v>4.49</v>
      </c>
      <c r="K4845" s="1">
        <f>Smartphone_Usage_And_Addiction_Analysis_7500_Rows[[#This Row],[sleep_hours]]-Smartphone_Usage_And_Addiction_Analysis_7500_Rows[[#This Row],[total_leisure_hours]]</f>
        <v>2.4399999999999995</v>
      </c>
      <c r="L4845" s="1">
        <v>104</v>
      </c>
      <c r="M4845" s="1">
        <v>114</v>
      </c>
      <c r="N4845" s="5">
        <f>Smartphone_Usage_And_Addiction_Analysis_7500_Rows[[#This Row],[app_opens_per_day]]/Smartphone_Usage_And_Addiction_Analysis_7500_Rows[[#This Row],[daily_screen_time_hours]]</f>
        <v>11.503531786074673</v>
      </c>
      <c r="O4845" s="1">
        <v>12.13</v>
      </c>
      <c r="P4845" s="1" t="s">
        <v>22</v>
      </c>
      <c r="Q4845" s="1" t="s">
        <v>23</v>
      </c>
      <c r="R4845" s="1" t="s">
        <v>24</v>
      </c>
      <c r="S4845" s="1">
        <v>1</v>
      </c>
    </row>
    <row r="4846" spans="1:19" ht="18" customHeight="1" x14ac:dyDescent="0.25">
      <c r="A4846" s="10" t="s">
        <v>3227</v>
      </c>
      <c r="B4846" s="1">
        <v>29</v>
      </c>
      <c r="C4846" t="str">
        <f t="shared" si="75"/>
        <v>26-40 (Millennials)</v>
      </c>
      <c r="D4846" s="1" t="s">
        <v>17</v>
      </c>
      <c r="E4846" s="1">
        <v>8.85</v>
      </c>
      <c r="F4846" s="1">
        <v>0.87</v>
      </c>
      <c r="G4846" s="1">
        <v>2.35</v>
      </c>
      <c r="H4846" s="1">
        <v>0.61</v>
      </c>
      <c r="I4846" s="1">
        <v>6.12</v>
      </c>
      <c r="J4846" s="1">
        <f>Smartphone_Usage_And_Addiction_Analysis_7500_Rows[[#This Row],[social_media_hours]]+Smartphone_Usage_And_Addiction_Analysis_7500_Rows[[#This Row],[gaming_hours]]</f>
        <v>3.22</v>
      </c>
      <c r="K4846" s="1">
        <f>Smartphone_Usage_And_Addiction_Analysis_7500_Rows[[#This Row],[sleep_hours]]-Smartphone_Usage_And_Addiction_Analysis_7500_Rows[[#This Row],[total_leisure_hours]]</f>
        <v>2.9</v>
      </c>
      <c r="L4846" s="1">
        <v>224</v>
      </c>
      <c r="M4846" s="1">
        <v>159</v>
      </c>
      <c r="N4846" s="5">
        <f>Smartphone_Usage_And_Addiction_Analysis_7500_Rows[[#This Row],[app_opens_per_day]]/Smartphone_Usage_And_Addiction_Analysis_7500_Rows[[#This Row],[daily_screen_time_hours]]</f>
        <v>17.966101694915256</v>
      </c>
      <c r="O4846" s="1">
        <v>11.38</v>
      </c>
      <c r="P4846" s="1" t="s">
        <v>22</v>
      </c>
      <c r="Q4846" s="1" t="s">
        <v>23</v>
      </c>
      <c r="R4846" s="1" t="s">
        <v>24</v>
      </c>
      <c r="S4846" s="1">
        <v>1</v>
      </c>
    </row>
    <row r="4847" spans="1:19" ht="18" customHeight="1" x14ac:dyDescent="0.25">
      <c r="A4847" s="10" t="s">
        <v>3228</v>
      </c>
      <c r="B4847" s="1">
        <v>27</v>
      </c>
      <c r="C4847" t="str">
        <f t="shared" si="75"/>
        <v>26-40 (Millennials)</v>
      </c>
      <c r="D4847" s="1" t="s">
        <v>30</v>
      </c>
      <c r="E4847" s="1">
        <v>10.35</v>
      </c>
      <c r="F4847" s="1">
        <v>0.76</v>
      </c>
      <c r="G4847" s="1">
        <v>3.4</v>
      </c>
      <c r="H4847" s="1">
        <v>0.81</v>
      </c>
      <c r="I4847" s="1">
        <v>8.2200000000000006</v>
      </c>
      <c r="J4847" s="1">
        <f>Smartphone_Usage_And_Addiction_Analysis_7500_Rows[[#This Row],[social_media_hours]]+Smartphone_Usage_And_Addiction_Analysis_7500_Rows[[#This Row],[gaming_hours]]</f>
        <v>4.16</v>
      </c>
      <c r="K4847" s="1">
        <f>Smartphone_Usage_And_Addiction_Analysis_7500_Rows[[#This Row],[sleep_hours]]-Smartphone_Usage_And_Addiction_Analysis_7500_Rows[[#This Row],[total_leisure_hours]]</f>
        <v>4.0600000000000005</v>
      </c>
      <c r="L4847" s="1">
        <v>221</v>
      </c>
      <c r="M4847" s="1">
        <v>37</v>
      </c>
      <c r="N4847" s="5">
        <f>Smartphone_Usage_And_Addiction_Analysis_7500_Rows[[#This Row],[app_opens_per_day]]/Smartphone_Usage_And_Addiction_Analysis_7500_Rows[[#This Row],[daily_screen_time_hours]]</f>
        <v>3.5748792270531404</v>
      </c>
      <c r="O4847" s="1">
        <v>12.72</v>
      </c>
      <c r="P4847" s="1" t="s">
        <v>22</v>
      </c>
      <c r="Q4847" s="1" t="s">
        <v>23</v>
      </c>
      <c r="R4847" s="1" t="s">
        <v>24</v>
      </c>
      <c r="S4847" s="1">
        <v>1</v>
      </c>
    </row>
    <row r="4848" spans="1:19" ht="18" customHeight="1" x14ac:dyDescent="0.25">
      <c r="A4848" s="10" t="s">
        <v>6740</v>
      </c>
      <c r="B4848" s="1">
        <v>18</v>
      </c>
      <c r="C4848" s="1" t="str">
        <f t="shared" si="75"/>
        <v>18-25 (Gen Z)</v>
      </c>
      <c r="D4848" t="s">
        <v>7582</v>
      </c>
      <c r="E4848">
        <v>6.36</v>
      </c>
      <c r="F4848">
        <v>3.32</v>
      </c>
      <c r="G4848">
        <v>2.31</v>
      </c>
      <c r="H4848">
        <v>3.63</v>
      </c>
      <c r="I4848">
        <v>7.39</v>
      </c>
      <c r="J4848" s="1">
        <f>Smartphone_Usage_And_Addiction_Analysis_7500_Rows[[#This Row],[social_media_hours]]+Smartphone_Usage_And_Addiction_Analysis_7500_Rows[[#This Row],[gaming_hours]]</f>
        <v>5.63</v>
      </c>
      <c r="K4848" s="1">
        <f>Smartphone_Usage_And_Addiction_Analysis_7500_Rows[[#This Row],[sleep_hours]]-Smartphone_Usage_And_Addiction_Analysis_7500_Rows[[#This Row],[total_leisure_hours]]</f>
        <v>1.7599999999999998</v>
      </c>
      <c r="L4848">
        <v>74</v>
      </c>
      <c r="M4848">
        <v>163</v>
      </c>
      <c r="N4848" s="5">
        <f>Smartphone_Usage_And_Addiction_Analysis_7500_Rows[[#This Row],[app_opens_per_day]]/Smartphone_Usage_And_Addiction_Analysis_7500_Rows[[#This Row],[daily_screen_time_hours]]</f>
        <v>25.628930817610062</v>
      </c>
      <c r="O4848">
        <v>8.4600000000000009</v>
      </c>
      <c r="P4848" t="s">
        <v>32</v>
      </c>
      <c r="Q4848" t="s">
        <v>19</v>
      </c>
      <c r="R4848" t="s">
        <v>28</v>
      </c>
      <c r="S4848">
        <v>1</v>
      </c>
    </row>
    <row r="4849" spans="1:19" ht="18" customHeight="1" x14ac:dyDescent="0.25">
      <c r="A4849" s="10" t="s">
        <v>3229</v>
      </c>
      <c r="B4849" s="1">
        <v>34</v>
      </c>
      <c r="C4849" t="str">
        <f t="shared" si="75"/>
        <v>26-40 (Millennials)</v>
      </c>
      <c r="D4849" s="1" t="s">
        <v>17</v>
      </c>
      <c r="E4849" s="1">
        <v>5.22</v>
      </c>
      <c r="F4849" s="1">
        <v>1.35</v>
      </c>
      <c r="G4849" s="1">
        <v>1.5</v>
      </c>
      <c r="H4849" s="1">
        <v>3.19</v>
      </c>
      <c r="I4849" s="1">
        <v>5.26</v>
      </c>
      <c r="J4849" s="1">
        <f>Smartphone_Usage_And_Addiction_Analysis_7500_Rows[[#This Row],[social_media_hours]]+Smartphone_Usage_And_Addiction_Analysis_7500_Rows[[#This Row],[gaming_hours]]</f>
        <v>2.85</v>
      </c>
      <c r="K4849" s="1">
        <f>Smartphone_Usage_And_Addiction_Analysis_7500_Rows[[#This Row],[sleep_hours]]-Smartphone_Usage_And_Addiction_Analysis_7500_Rows[[#This Row],[total_leisure_hours]]</f>
        <v>2.4099999999999997</v>
      </c>
      <c r="L4849" s="1">
        <v>47</v>
      </c>
      <c r="M4849" s="1">
        <v>120</v>
      </c>
      <c r="N4849" s="5">
        <f>Smartphone_Usage_And_Addiction_Analysis_7500_Rows[[#This Row],[app_opens_per_day]]/Smartphone_Usage_And_Addiction_Analysis_7500_Rows[[#This Row],[daily_screen_time_hours]]</f>
        <v>22.988505747126439</v>
      </c>
      <c r="O4849" s="1">
        <v>7.08</v>
      </c>
      <c r="P4849" s="1" t="s">
        <v>18</v>
      </c>
      <c r="Q4849" s="1" t="s">
        <v>23</v>
      </c>
      <c r="R4849" s="1" t="s">
        <v>20</v>
      </c>
      <c r="S4849" s="1">
        <v>0</v>
      </c>
    </row>
    <row r="4850" spans="1:19" ht="18" customHeight="1" x14ac:dyDescent="0.25">
      <c r="A4850" s="10" t="s">
        <v>6741</v>
      </c>
      <c r="B4850" s="1">
        <v>35</v>
      </c>
      <c r="C4850" s="1" t="str">
        <f t="shared" si="75"/>
        <v>26-40 (Millennials)</v>
      </c>
      <c r="D4850" t="s">
        <v>7582</v>
      </c>
      <c r="E4850">
        <v>8.48</v>
      </c>
      <c r="F4850">
        <v>5.67</v>
      </c>
      <c r="G4850">
        <v>0.73</v>
      </c>
      <c r="H4850">
        <v>5.33</v>
      </c>
      <c r="I4850">
        <v>4.92</v>
      </c>
      <c r="J4850" s="1">
        <f>Smartphone_Usage_And_Addiction_Analysis_7500_Rows[[#This Row],[social_media_hours]]+Smartphone_Usage_And_Addiction_Analysis_7500_Rows[[#This Row],[gaming_hours]]</f>
        <v>6.4</v>
      </c>
      <c r="K4850" s="1">
        <f>Smartphone_Usage_And_Addiction_Analysis_7500_Rows[[#This Row],[sleep_hours]]-Smartphone_Usage_And_Addiction_Analysis_7500_Rows[[#This Row],[total_leisure_hours]]</f>
        <v>-1.4800000000000004</v>
      </c>
      <c r="L4850">
        <v>177</v>
      </c>
      <c r="M4850">
        <v>144</v>
      </c>
      <c r="N4850" s="5">
        <f>Smartphone_Usage_And_Addiction_Analysis_7500_Rows[[#This Row],[app_opens_per_day]]/Smartphone_Usage_And_Addiction_Analysis_7500_Rows[[#This Row],[daily_screen_time_hours]]</f>
        <v>16.981132075471699</v>
      </c>
      <c r="O4850">
        <v>10.49</v>
      </c>
      <c r="P4850" t="s">
        <v>18</v>
      </c>
      <c r="Q4850" t="s">
        <v>23</v>
      </c>
      <c r="R4850" t="s">
        <v>28</v>
      </c>
      <c r="S4850">
        <v>1</v>
      </c>
    </row>
    <row r="4851" spans="1:19" ht="18" customHeight="1" x14ac:dyDescent="0.25">
      <c r="A4851" s="10" t="s">
        <v>3230</v>
      </c>
      <c r="B4851" s="1">
        <v>33</v>
      </c>
      <c r="C4851" t="str">
        <f t="shared" si="75"/>
        <v>26-40 (Millennials)</v>
      </c>
      <c r="D4851" s="1" t="s">
        <v>30</v>
      </c>
      <c r="E4851" s="1">
        <v>7.97</v>
      </c>
      <c r="F4851" s="1">
        <v>5.75</v>
      </c>
      <c r="G4851" s="1">
        <v>3.74</v>
      </c>
      <c r="H4851" s="1">
        <v>5.57</v>
      </c>
      <c r="I4851" s="1">
        <v>8.9600000000000009</v>
      </c>
      <c r="J4851" s="1">
        <f>Smartphone_Usage_And_Addiction_Analysis_7500_Rows[[#This Row],[social_media_hours]]+Smartphone_Usage_And_Addiction_Analysis_7500_Rows[[#This Row],[gaming_hours]]</f>
        <v>9.49</v>
      </c>
      <c r="K4851" s="1">
        <f>Smartphone_Usage_And_Addiction_Analysis_7500_Rows[[#This Row],[sleep_hours]]-Smartphone_Usage_And_Addiction_Analysis_7500_Rows[[#This Row],[total_leisure_hours]]</f>
        <v>-0.52999999999999936</v>
      </c>
      <c r="L4851" s="1">
        <v>192</v>
      </c>
      <c r="M4851" s="1">
        <v>156</v>
      </c>
      <c r="N4851" s="5">
        <f>Smartphone_Usage_And_Addiction_Analysis_7500_Rows[[#This Row],[app_opens_per_day]]/Smartphone_Usage_And_Addiction_Analysis_7500_Rows[[#This Row],[daily_screen_time_hours]]</f>
        <v>19.573400250941031</v>
      </c>
      <c r="O4851" s="1">
        <v>10.220000000000001</v>
      </c>
      <c r="P4851" s="1" t="s">
        <v>18</v>
      </c>
      <c r="Q4851" s="1" t="s">
        <v>19</v>
      </c>
      <c r="R4851" s="1" t="s">
        <v>28</v>
      </c>
      <c r="S4851" s="1">
        <v>1</v>
      </c>
    </row>
    <row r="4852" spans="1:19" ht="18" customHeight="1" x14ac:dyDescent="0.25">
      <c r="A4852" s="10" t="s">
        <v>3231</v>
      </c>
      <c r="B4852" s="1">
        <v>25</v>
      </c>
      <c r="C4852" t="str">
        <f t="shared" si="75"/>
        <v>18-25 (Gen Z)</v>
      </c>
      <c r="D4852" s="1" t="s">
        <v>17</v>
      </c>
      <c r="E4852" s="1">
        <v>8.02</v>
      </c>
      <c r="F4852" s="1">
        <v>1.72</v>
      </c>
      <c r="G4852" s="1">
        <v>1.51</v>
      </c>
      <c r="H4852" s="1">
        <v>4.6900000000000004</v>
      </c>
      <c r="I4852" s="1">
        <v>8.32</v>
      </c>
      <c r="J4852" s="1">
        <f>Smartphone_Usage_And_Addiction_Analysis_7500_Rows[[#This Row],[social_media_hours]]+Smartphone_Usage_And_Addiction_Analysis_7500_Rows[[#This Row],[gaming_hours]]</f>
        <v>3.23</v>
      </c>
      <c r="K4852" s="1">
        <f>Smartphone_Usage_And_Addiction_Analysis_7500_Rows[[#This Row],[sleep_hours]]-Smartphone_Usage_And_Addiction_Analysis_7500_Rows[[#This Row],[total_leisure_hours]]</f>
        <v>5.09</v>
      </c>
      <c r="L4852" s="1">
        <v>98</v>
      </c>
      <c r="M4852" s="1">
        <v>87</v>
      </c>
      <c r="N4852" s="5">
        <f>Smartphone_Usage_And_Addiction_Analysis_7500_Rows[[#This Row],[app_opens_per_day]]/Smartphone_Usage_And_Addiction_Analysis_7500_Rows[[#This Row],[daily_screen_time_hours]]</f>
        <v>10.847880299251871</v>
      </c>
      <c r="O4852" s="1">
        <v>10</v>
      </c>
      <c r="P4852" s="1" t="s">
        <v>18</v>
      </c>
      <c r="Q4852" s="1" t="s">
        <v>23</v>
      </c>
      <c r="R4852" s="1" t="s">
        <v>24</v>
      </c>
      <c r="S4852" s="1">
        <v>1</v>
      </c>
    </row>
    <row r="4853" spans="1:19" ht="18" customHeight="1" x14ac:dyDescent="0.25">
      <c r="A4853" s="10" t="s">
        <v>3232</v>
      </c>
      <c r="B4853" s="1">
        <v>19</v>
      </c>
      <c r="C4853" t="str">
        <f t="shared" si="75"/>
        <v>18-25 (Gen Z)</v>
      </c>
      <c r="D4853" s="1" t="s">
        <v>17</v>
      </c>
      <c r="E4853" s="1">
        <v>5.0999999999999996</v>
      </c>
      <c r="F4853" s="1">
        <v>4.04</v>
      </c>
      <c r="G4853" s="1">
        <v>1.72</v>
      </c>
      <c r="H4853" s="1">
        <v>5.69</v>
      </c>
      <c r="I4853" s="1">
        <v>6.96</v>
      </c>
      <c r="J4853" s="1">
        <f>Smartphone_Usage_And_Addiction_Analysis_7500_Rows[[#This Row],[social_media_hours]]+Smartphone_Usage_And_Addiction_Analysis_7500_Rows[[#This Row],[gaming_hours]]</f>
        <v>5.76</v>
      </c>
      <c r="K4853" s="1">
        <f>Smartphone_Usage_And_Addiction_Analysis_7500_Rows[[#This Row],[sleep_hours]]-Smartphone_Usage_And_Addiction_Analysis_7500_Rows[[#This Row],[total_leisure_hours]]</f>
        <v>1.2000000000000002</v>
      </c>
      <c r="L4853" s="1">
        <v>218</v>
      </c>
      <c r="M4853" s="1">
        <v>83</v>
      </c>
      <c r="N4853" s="5">
        <f>Smartphone_Usage_And_Addiction_Analysis_7500_Rows[[#This Row],[app_opens_per_day]]/Smartphone_Usage_And_Addiction_Analysis_7500_Rows[[#This Row],[daily_screen_time_hours]]</f>
        <v>16.274509803921571</v>
      </c>
      <c r="O4853" s="1">
        <v>7.63</v>
      </c>
      <c r="P4853" s="1" t="s">
        <v>18</v>
      </c>
      <c r="Q4853" s="1" t="s">
        <v>23</v>
      </c>
      <c r="R4853" s="1" t="s">
        <v>28</v>
      </c>
      <c r="S4853" s="1">
        <v>1</v>
      </c>
    </row>
    <row r="4854" spans="1:19" ht="18" customHeight="1" x14ac:dyDescent="0.25">
      <c r="A4854" s="10" t="s">
        <v>6742</v>
      </c>
      <c r="B4854" s="1">
        <v>28</v>
      </c>
      <c r="C4854" s="1" t="str">
        <f t="shared" si="75"/>
        <v>26-40 (Millennials)</v>
      </c>
      <c r="D4854" t="s">
        <v>7582</v>
      </c>
      <c r="E4854">
        <v>11.4</v>
      </c>
      <c r="F4854">
        <v>2.69</v>
      </c>
      <c r="G4854">
        <v>2.58</v>
      </c>
      <c r="H4854">
        <v>5.42</v>
      </c>
      <c r="I4854">
        <v>8.64</v>
      </c>
      <c r="J4854" s="1">
        <f>Smartphone_Usage_And_Addiction_Analysis_7500_Rows[[#This Row],[social_media_hours]]+Smartphone_Usage_And_Addiction_Analysis_7500_Rows[[#This Row],[gaming_hours]]</f>
        <v>5.27</v>
      </c>
      <c r="K4854" s="1">
        <f>Smartphone_Usage_And_Addiction_Analysis_7500_Rows[[#This Row],[sleep_hours]]-Smartphone_Usage_And_Addiction_Analysis_7500_Rows[[#This Row],[total_leisure_hours]]</f>
        <v>3.370000000000001</v>
      </c>
      <c r="L4854">
        <v>172</v>
      </c>
      <c r="M4854">
        <v>113</v>
      </c>
      <c r="N4854" s="5">
        <f>Smartphone_Usage_And_Addiction_Analysis_7500_Rows[[#This Row],[app_opens_per_day]]/Smartphone_Usage_And_Addiction_Analysis_7500_Rows[[#This Row],[daily_screen_time_hours]]</f>
        <v>9.9122807017543852</v>
      </c>
      <c r="O4854">
        <v>12.67</v>
      </c>
      <c r="P4854" t="s">
        <v>22</v>
      </c>
      <c r="Q4854" t="s">
        <v>23</v>
      </c>
      <c r="R4854" t="s">
        <v>24</v>
      </c>
      <c r="S4854">
        <v>1</v>
      </c>
    </row>
    <row r="4855" spans="1:19" ht="18" customHeight="1" x14ac:dyDescent="0.25">
      <c r="A4855" s="10" t="s">
        <v>3233</v>
      </c>
      <c r="B4855" s="1">
        <v>33</v>
      </c>
      <c r="C4855" t="str">
        <f t="shared" si="75"/>
        <v>26-40 (Millennials)</v>
      </c>
      <c r="D4855" s="1" t="s">
        <v>30</v>
      </c>
      <c r="E4855" s="1">
        <v>10.64</v>
      </c>
      <c r="F4855" s="1">
        <v>2.8</v>
      </c>
      <c r="G4855" s="1">
        <v>3.05</v>
      </c>
      <c r="H4855" s="1">
        <v>4.53</v>
      </c>
      <c r="I4855" s="1">
        <v>4.84</v>
      </c>
      <c r="J4855" s="1">
        <f>Smartphone_Usage_And_Addiction_Analysis_7500_Rows[[#This Row],[social_media_hours]]+Smartphone_Usage_And_Addiction_Analysis_7500_Rows[[#This Row],[gaming_hours]]</f>
        <v>5.85</v>
      </c>
      <c r="K4855" s="1">
        <f>Smartphone_Usage_And_Addiction_Analysis_7500_Rows[[#This Row],[sleep_hours]]-Smartphone_Usage_And_Addiction_Analysis_7500_Rows[[#This Row],[total_leisure_hours]]</f>
        <v>-1.0099999999999998</v>
      </c>
      <c r="L4855" s="1">
        <v>159</v>
      </c>
      <c r="M4855" s="1">
        <v>55</v>
      </c>
      <c r="N4855" s="5">
        <f>Smartphone_Usage_And_Addiction_Analysis_7500_Rows[[#This Row],[app_opens_per_day]]/Smartphone_Usage_And_Addiction_Analysis_7500_Rows[[#This Row],[daily_screen_time_hours]]</f>
        <v>5.1691729323308264</v>
      </c>
      <c r="O4855" s="1">
        <v>12.83</v>
      </c>
      <c r="P4855" s="1" t="s">
        <v>32</v>
      </c>
      <c r="Q4855" s="1" t="s">
        <v>23</v>
      </c>
      <c r="R4855" s="1" t="s">
        <v>28</v>
      </c>
      <c r="S4855" s="1">
        <v>1</v>
      </c>
    </row>
    <row r="4856" spans="1:19" ht="18" customHeight="1" x14ac:dyDescent="0.25">
      <c r="A4856" s="10" t="s">
        <v>3234</v>
      </c>
      <c r="B4856" s="1">
        <v>33</v>
      </c>
      <c r="C4856" t="str">
        <f t="shared" si="75"/>
        <v>26-40 (Millennials)</v>
      </c>
      <c r="D4856" s="1" t="s">
        <v>17</v>
      </c>
      <c r="E4856" s="1">
        <v>5.05</v>
      </c>
      <c r="F4856" s="1">
        <v>2.99</v>
      </c>
      <c r="G4856" s="1">
        <v>3.68</v>
      </c>
      <c r="H4856" s="1">
        <v>4.46</v>
      </c>
      <c r="I4856" s="1">
        <v>5.17</v>
      </c>
      <c r="J4856" s="1">
        <f>Smartphone_Usage_And_Addiction_Analysis_7500_Rows[[#This Row],[social_media_hours]]+Smartphone_Usage_And_Addiction_Analysis_7500_Rows[[#This Row],[gaming_hours]]</f>
        <v>6.67</v>
      </c>
      <c r="K4856" s="1">
        <f>Smartphone_Usage_And_Addiction_Analysis_7500_Rows[[#This Row],[sleep_hours]]-Smartphone_Usage_And_Addiction_Analysis_7500_Rows[[#This Row],[total_leisure_hours]]</f>
        <v>-1.5</v>
      </c>
      <c r="L4856" s="1">
        <v>173</v>
      </c>
      <c r="M4856" s="1">
        <v>142</v>
      </c>
      <c r="N4856" s="5">
        <f>Smartphone_Usage_And_Addiction_Analysis_7500_Rows[[#This Row],[app_opens_per_day]]/Smartphone_Usage_And_Addiction_Analysis_7500_Rows[[#This Row],[daily_screen_time_hours]]</f>
        <v>28.118811881188119</v>
      </c>
      <c r="O4856" s="1">
        <v>7.38</v>
      </c>
      <c r="P4856" s="1" t="s">
        <v>32</v>
      </c>
      <c r="Q4856" s="1" t="s">
        <v>19</v>
      </c>
      <c r="R4856" s="1" t="s">
        <v>51</v>
      </c>
      <c r="S4856" s="1">
        <v>0</v>
      </c>
    </row>
    <row r="4857" spans="1:19" ht="18" customHeight="1" x14ac:dyDescent="0.25">
      <c r="A4857" s="10" t="s">
        <v>3235</v>
      </c>
      <c r="B4857" s="1">
        <v>18</v>
      </c>
      <c r="C4857" t="str">
        <f t="shared" si="75"/>
        <v>18-25 (Gen Z)</v>
      </c>
      <c r="D4857" s="1" t="s">
        <v>30</v>
      </c>
      <c r="E4857" s="1">
        <v>4.01</v>
      </c>
      <c r="F4857" s="1">
        <v>3.73</v>
      </c>
      <c r="G4857" s="1">
        <v>2.46</v>
      </c>
      <c r="H4857" s="1">
        <v>3.94</v>
      </c>
      <c r="I4857" s="1">
        <v>8.41</v>
      </c>
      <c r="J4857" s="1">
        <f>Smartphone_Usage_And_Addiction_Analysis_7500_Rows[[#This Row],[social_media_hours]]+Smartphone_Usage_And_Addiction_Analysis_7500_Rows[[#This Row],[gaming_hours]]</f>
        <v>6.1899999999999995</v>
      </c>
      <c r="K4857" s="1">
        <f>Smartphone_Usage_And_Addiction_Analysis_7500_Rows[[#This Row],[sleep_hours]]-Smartphone_Usage_And_Addiction_Analysis_7500_Rows[[#This Row],[total_leisure_hours]]</f>
        <v>2.2200000000000006</v>
      </c>
      <c r="L4857" s="1">
        <v>98</v>
      </c>
      <c r="M4857" s="1">
        <v>116</v>
      </c>
      <c r="N4857" s="5">
        <f>Smartphone_Usage_And_Addiction_Analysis_7500_Rows[[#This Row],[app_opens_per_day]]/Smartphone_Usage_And_Addiction_Analysis_7500_Rows[[#This Row],[daily_screen_time_hours]]</f>
        <v>28.927680798004989</v>
      </c>
      <c r="O4857" s="1">
        <v>6.61</v>
      </c>
      <c r="P4857" s="1" t="s">
        <v>22</v>
      </c>
      <c r="Q4857" s="1" t="s">
        <v>19</v>
      </c>
      <c r="R4857" s="1" t="s">
        <v>51</v>
      </c>
      <c r="S4857" s="1">
        <v>0</v>
      </c>
    </row>
    <row r="4858" spans="1:19" ht="18" customHeight="1" x14ac:dyDescent="0.25">
      <c r="A4858" s="10" t="s">
        <v>6743</v>
      </c>
      <c r="B4858" s="1">
        <v>29</v>
      </c>
      <c r="C4858" s="1" t="str">
        <f t="shared" si="75"/>
        <v>26-40 (Millennials)</v>
      </c>
      <c r="D4858" t="s">
        <v>7582</v>
      </c>
      <c r="E4858">
        <v>8.8699999999999992</v>
      </c>
      <c r="F4858">
        <v>2.23</v>
      </c>
      <c r="G4858">
        <v>2.33</v>
      </c>
      <c r="H4858">
        <v>4.3099999999999996</v>
      </c>
      <c r="I4858">
        <v>6.91</v>
      </c>
      <c r="J4858" s="1">
        <f>Smartphone_Usage_And_Addiction_Analysis_7500_Rows[[#This Row],[social_media_hours]]+Smartphone_Usage_And_Addiction_Analysis_7500_Rows[[#This Row],[gaming_hours]]</f>
        <v>4.5600000000000005</v>
      </c>
      <c r="K4858" s="1">
        <f>Smartphone_Usage_And_Addiction_Analysis_7500_Rows[[#This Row],[sleep_hours]]-Smartphone_Usage_And_Addiction_Analysis_7500_Rows[[#This Row],[total_leisure_hours]]</f>
        <v>2.3499999999999996</v>
      </c>
      <c r="L4858">
        <v>70</v>
      </c>
      <c r="M4858">
        <v>156</v>
      </c>
      <c r="N4858" s="5">
        <f>Smartphone_Usage_And_Addiction_Analysis_7500_Rows[[#This Row],[app_opens_per_day]]/Smartphone_Usage_And_Addiction_Analysis_7500_Rows[[#This Row],[daily_screen_time_hours]]</f>
        <v>17.587373167981962</v>
      </c>
      <c r="O4858">
        <v>10.43</v>
      </c>
      <c r="P4858" t="s">
        <v>18</v>
      </c>
      <c r="Q4858" t="s">
        <v>23</v>
      </c>
      <c r="R4858" t="s">
        <v>28</v>
      </c>
      <c r="S4858">
        <v>1</v>
      </c>
    </row>
    <row r="4859" spans="1:19" ht="18" customHeight="1" x14ac:dyDescent="0.25">
      <c r="A4859" s="10" t="s">
        <v>6744</v>
      </c>
      <c r="B4859" s="1">
        <v>35</v>
      </c>
      <c r="C4859" s="1" t="str">
        <f t="shared" si="75"/>
        <v>26-40 (Millennials)</v>
      </c>
      <c r="D4859" t="s">
        <v>7582</v>
      </c>
      <c r="E4859">
        <v>3.2</v>
      </c>
      <c r="F4859">
        <v>2.65</v>
      </c>
      <c r="G4859">
        <v>2.09</v>
      </c>
      <c r="H4859">
        <v>1.08</v>
      </c>
      <c r="I4859">
        <v>5.87</v>
      </c>
      <c r="J4859" s="1">
        <f>Smartphone_Usage_And_Addiction_Analysis_7500_Rows[[#This Row],[social_media_hours]]+Smartphone_Usage_And_Addiction_Analysis_7500_Rows[[#This Row],[gaming_hours]]</f>
        <v>4.74</v>
      </c>
      <c r="K4859" s="1">
        <f>Smartphone_Usage_And_Addiction_Analysis_7500_Rows[[#This Row],[sleep_hours]]-Smartphone_Usage_And_Addiction_Analysis_7500_Rows[[#This Row],[total_leisure_hours]]</f>
        <v>1.1299999999999999</v>
      </c>
      <c r="L4859">
        <v>139</v>
      </c>
      <c r="M4859">
        <v>162</v>
      </c>
      <c r="N4859" s="5">
        <f>Smartphone_Usage_And_Addiction_Analysis_7500_Rows[[#This Row],[app_opens_per_day]]/Smartphone_Usage_And_Addiction_Analysis_7500_Rows[[#This Row],[daily_screen_time_hours]]</f>
        <v>50.625</v>
      </c>
      <c r="O4859">
        <v>4.58</v>
      </c>
      <c r="P4859" t="s">
        <v>18</v>
      </c>
      <c r="Q4859" t="s">
        <v>23</v>
      </c>
      <c r="R4859" t="s">
        <v>20</v>
      </c>
      <c r="S4859">
        <v>0</v>
      </c>
    </row>
    <row r="4860" spans="1:19" ht="18" customHeight="1" x14ac:dyDescent="0.25">
      <c r="A4860" s="10" t="s">
        <v>3236</v>
      </c>
      <c r="B4860" s="1">
        <v>20</v>
      </c>
      <c r="C4860" t="str">
        <f t="shared" si="75"/>
        <v>18-25 (Gen Z)</v>
      </c>
      <c r="D4860" s="1" t="s">
        <v>17</v>
      </c>
      <c r="E4860" s="1">
        <v>6.08</v>
      </c>
      <c r="F4860" s="1">
        <v>2.83</v>
      </c>
      <c r="G4860" s="1">
        <v>1.81</v>
      </c>
      <c r="H4860" s="1">
        <v>5.67</v>
      </c>
      <c r="I4860" s="1">
        <v>8.9499999999999993</v>
      </c>
      <c r="J4860" s="1">
        <f>Smartphone_Usage_And_Addiction_Analysis_7500_Rows[[#This Row],[social_media_hours]]+Smartphone_Usage_And_Addiction_Analysis_7500_Rows[[#This Row],[gaming_hours]]</f>
        <v>4.6400000000000006</v>
      </c>
      <c r="K4860" s="1">
        <f>Smartphone_Usage_And_Addiction_Analysis_7500_Rows[[#This Row],[sleep_hours]]-Smartphone_Usage_And_Addiction_Analysis_7500_Rows[[#This Row],[total_leisure_hours]]</f>
        <v>4.3099999999999987</v>
      </c>
      <c r="L4860" s="1">
        <v>184</v>
      </c>
      <c r="M4860" s="1">
        <v>48</v>
      </c>
      <c r="N4860" s="5">
        <f>Smartphone_Usage_And_Addiction_Analysis_7500_Rows[[#This Row],[app_opens_per_day]]/Smartphone_Usage_And_Addiction_Analysis_7500_Rows[[#This Row],[daily_screen_time_hours]]</f>
        <v>7.8947368421052628</v>
      </c>
      <c r="O4860" s="1">
        <v>7.9</v>
      </c>
      <c r="P4860" s="1" t="s">
        <v>18</v>
      </c>
      <c r="Q4860" s="1" t="s">
        <v>23</v>
      </c>
      <c r="R4860" s="1" t="s">
        <v>51</v>
      </c>
      <c r="S4860" s="1">
        <v>0</v>
      </c>
    </row>
    <row r="4861" spans="1:19" ht="18" customHeight="1" x14ac:dyDescent="0.25">
      <c r="A4861" s="10" t="s">
        <v>6745</v>
      </c>
      <c r="B4861" s="1">
        <v>18</v>
      </c>
      <c r="C4861" s="1" t="str">
        <f t="shared" si="75"/>
        <v>18-25 (Gen Z)</v>
      </c>
      <c r="D4861" t="s">
        <v>7582</v>
      </c>
      <c r="E4861">
        <v>4.13</v>
      </c>
      <c r="F4861">
        <v>4.84</v>
      </c>
      <c r="G4861">
        <v>0.91</v>
      </c>
      <c r="H4861">
        <v>1.39</v>
      </c>
      <c r="I4861">
        <v>6.66</v>
      </c>
      <c r="J4861" s="1">
        <f>Smartphone_Usage_And_Addiction_Analysis_7500_Rows[[#This Row],[social_media_hours]]+Smartphone_Usage_And_Addiction_Analysis_7500_Rows[[#This Row],[gaming_hours]]</f>
        <v>5.75</v>
      </c>
      <c r="K4861" s="1">
        <f>Smartphone_Usage_And_Addiction_Analysis_7500_Rows[[#This Row],[sleep_hours]]-Smartphone_Usage_And_Addiction_Analysis_7500_Rows[[#This Row],[total_leisure_hours]]</f>
        <v>0.91000000000000014</v>
      </c>
      <c r="L4861">
        <v>123</v>
      </c>
      <c r="M4861">
        <v>70</v>
      </c>
      <c r="N4861" s="5">
        <f>Smartphone_Usage_And_Addiction_Analysis_7500_Rows[[#This Row],[app_opens_per_day]]/Smartphone_Usage_And_Addiction_Analysis_7500_Rows[[#This Row],[daily_screen_time_hours]]</f>
        <v>16.949152542372882</v>
      </c>
      <c r="O4861">
        <v>6.12</v>
      </c>
      <c r="P4861" t="s">
        <v>22</v>
      </c>
      <c r="Q4861" t="s">
        <v>23</v>
      </c>
      <c r="R4861" t="s">
        <v>24</v>
      </c>
      <c r="S4861">
        <v>1</v>
      </c>
    </row>
    <row r="4862" spans="1:19" ht="18" customHeight="1" x14ac:dyDescent="0.25">
      <c r="A4862" s="10" t="s">
        <v>3237</v>
      </c>
      <c r="B4862" s="1">
        <v>33</v>
      </c>
      <c r="C4862" t="str">
        <f t="shared" si="75"/>
        <v>26-40 (Millennials)</v>
      </c>
      <c r="D4862" s="1" t="s">
        <v>17</v>
      </c>
      <c r="E4862" s="1">
        <v>4.8600000000000003</v>
      </c>
      <c r="F4862" s="1">
        <v>4.74</v>
      </c>
      <c r="G4862" s="1">
        <v>2.31</v>
      </c>
      <c r="H4862" s="1">
        <v>2.66</v>
      </c>
      <c r="I4862" s="1">
        <v>6.59</v>
      </c>
      <c r="J4862" s="1">
        <f>Smartphone_Usage_And_Addiction_Analysis_7500_Rows[[#This Row],[social_media_hours]]+Smartphone_Usage_And_Addiction_Analysis_7500_Rows[[#This Row],[gaming_hours]]</f>
        <v>7.0500000000000007</v>
      </c>
      <c r="K4862" s="1">
        <f>Smartphone_Usage_And_Addiction_Analysis_7500_Rows[[#This Row],[sleep_hours]]-Smartphone_Usage_And_Addiction_Analysis_7500_Rows[[#This Row],[total_leisure_hours]]</f>
        <v>-0.46000000000000085</v>
      </c>
      <c r="L4862" s="1">
        <v>197</v>
      </c>
      <c r="M4862" s="1">
        <v>113</v>
      </c>
      <c r="N4862" s="5">
        <f>Smartphone_Usage_And_Addiction_Analysis_7500_Rows[[#This Row],[app_opens_per_day]]/Smartphone_Usage_And_Addiction_Analysis_7500_Rows[[#This Row],[daily_screen_time_hours]]</f>
        <v>23.251028806584362</v>
      </c>
      <c r="O4862" s="1">
        <v>6.28</v>
      </c>
      <c r="P4862" s="1" t="s">
        <v>18</v>
      </c>
      <c r="Q4862" s="1" t="s">
        <v>23</v>
      </c>
      <c r="R4862" s="1" t="s">
        <v>24</v>
      </c>
      <c r="S4862" s="1">
        <v>1</v>
      </c>
    </row>
    <row r="4863" spans="1:19" ht="18" customHeight="1" x14ac:dyDescent="0.25">
      <c r="A4863" s="10" t="s">
        <v>3238</v>
      </c>
      <c r="B4863" s="1">
        <v>35</v>
      </c>
      <c r="C4863" t="str">
        <f t="shared" si="75"/>
        <v>26-40 (Millennials)</v>
      </c>
      <c r="D4863" s="1" t="s">
        <v>17</v>
      </c>
      <c r="E4863" s="1">
        <v>10.11</v>
      </c>
      <c r="F4863" s="1">
        <v>0.94</v>
      </c>
      <c r="G4863" s="1">
        <v>3.74</v>
      </c>
      <c r="H4863" s="1">
        <v>2.46</v>
      </c>
      <c r="I4863" s="1">
        <v>5.52</v>
      </c>
      <c r="J4863" s="1">
        <f>Smartphone_Usage_And_Addiction_Analysis_7500_Rows[[#This Row],[social_media_hours]]+Smartphone_Usage_And_Addiction_Analysis_7500_Rows[[#This Row],[gaming_hours]]</f>
        <v>4.68</v>
      </c>
      <c r="K4863" s="1">
        <f>Smartphone_Usage_And_Addiction_Analysis_7500_Rows[[#This Row],[sleep_hours]]-Smartphone_Usage_And_Addiction_Analysis_7500_Rows[[#This Row],[total_leisure_hours]]</f>
        <v>0.83999999999999986</v>
      </c>
      <c r="L4863" s="1">
        <v>29</v>
      </c>
      <c r="M4863" s="1">
        <v>163</v>
      </c>
      <c r="N4863" s="5">
        <f>Smartphone_Usage_And_Addiction_Analysis_7500_Rows[[#This Row],[app_opens_per_day]]/Smartphone_Usage_And_Addiction_Analysis_7500_Rows[[#This Row],[daily_screen_time_hours]]</f>
        <v>16.122650840751731</v>
      </c>
      <c r="O4863" s="1">
        <v>11.69</v>
      </c>
      <c r="P4863" s="1" t="s">
        <v>32</v>
      </c>
      <c r="Q4863" s="1" t="s">
        <v>23</v>
      </c>
      <c r="R4863" s="1" t="s">
        <v>24</v>
      </c>
      <c r="S4863" s="1">
        <v>1</v>
      </c>
    </row>
    <row r="4864" spans="1:19" ht="18" customHeight="1" x14ac:dyDescent="0.25">
      <c r="A4864" s="10" t="s">
        <v>6746</v>
      </c>
      <c r="B4864" s="1">
        <v>20</v>
      </c>
      <c r="C4864" s="1" t="str">
        <f t="shared" si="75"/>
        <v>18-25 (Gen Z)</v>
      </c>
      <c r="D4864" t="s">
        <v>7582</v>
      </c>
      <c r="E4864">
        <v>10.23</v>
      </c>
      <c r="F4864">
        <v>2.2400000000000002</v>
      </c>
      <c r="G4864">
        <v>3.8</v>
      </c>
      <c r="H4864">
        <v>5.0199999999999996</v>
      </c>
      <c r="I4864">
        <v>5.77</v>
      </c>
      <c r="J4864" s="1">
        <f>Smartphone_Usage_And_Addiction_Analysis_7500_Rows[[#This Row],[social_media_hours]]+Smartphone_Usage_And_Addiction_Analysis_7500_Rows[[#This Row],[gaming_hours]]</f>
        <v>6.04</v>
      </c>
      <c r="K4864" s="1">
        <f>Smartphone_Usage_And_Addiction_Analysis_7500_Rows[[#This Row],[sleep_hours]]-Smartphone_Usage_And_Addiction_Analysis_7500_Rows[[#This Row],[total_leisure_hours]]</f>
        <v>-0.27000000000000046</v>
      </c>
      <c r="L4864">
        <v>91</v>
      </c>
      <c r="M4864">
        <v>29</v>
      </c>
      <c r="N4864" s="5">
        <f>Smartphone_Usage_And_Addiction_Analysis_7500_Rows[[#This Row],[app_opens_per_day]]/Smartphone_Usage_And_Addiction_Analysis_7500_Rows[[#This Row],[daily_screen_time_hours]]</f>
        <v>2.8347996089931571</v>
      </c>
      <c r="O4864">
        <v>11.76</v>
      </c>
      <c r="P4864" t="s">
        <v>22</v>
      </c>
      <c r="Q4864" t="s">
        <v>19</v>
      </c>
      <c r="R4864" t="s">
        <v>28</v>
      </c>
      <c r="S4864">
        <v>1</v>
      </c>
    </row>
    <row r="4865" spans="1:19" ht="18" customHeight="1" x14ac:dyDescent="0.25">
      <c r="A4865" s="10" t="s">
        <v>3239</v>
      </c>
      <c r="B4865" s="1">
        <v>21</v>
      </c>
      <c r="C4865" t="str">
        <f t="shared" si="75"/>
        <v>18-25 (Gen Z)</v>
      </c>
      <c r="D4865" s="1" t="s">
        <v>17</v>
      </c>
      <c r="E4865" s="1">
        <v>10.98</v>
      </c>
      <c r="F4865" s="1">
        <v>4.97</v>
      </c>
      <c r="G4865" s="1">
        <v>3.46</v>
      </c>
      <c r="H4865" s="1">
        <v>2.88</v>
      </c>
      <c r="I4865" s="1">
        <v>6.37</v>
      </c>
      <c r="J4865" s="1">
        <f>Smartphone_Usage_And_Addiction_Analysis_7500_Rows[[#This Row],[social_media_hours]]+Smartphone_Usage_And_Addiction_Analysis_7500_Rows[[#This Row],[gaming_hours]]</f>
        <v>8.43</v>
      </c>
      <c r="K4865" s="1">
        <f>Smartphone_Usage_And_Addiction_Analysis_7500_Rows[[#This Row],[sleep_hours]]-Smartphone_Usage_And_Addiction_Analysis_7500_Rows[[#This Row],[total_leisure_hours]]</f>
        <v>-2.0599999999999996</v>
      </c>
      <c r="L4865" s="1">
        <v>127</v>
      </c>
      <c r="M4865" s="1">
        <v>137</v>
      </c>
      <c r="N4865" s="5">
        <f>Smartphone_Usage_And_Addiction_Analysis_7500_Rows[[#This Row],[app_opens_per_day]]/Smartphone_Usage_And_Addiction_Analysis_7500_Rows[[#This Row],[daily_screen_time_hours]]</f>
        <v>12.477231329690346</v>
      </c>
      <c r="O4865" s="1">
        <v>11.89</v>
      </c>
      <c r="P4865" s="1" t="s">
        <v>18</v>
      </c>
      <c r="Q4865" s="1" t="s">
        <v>19</v>
      </c>
      <c r="R4865" s="1" t="s">
        <v>28</v>
      </c>
      <c r="S4865" s="1">
        <v>1</v>
      </c>
    </row>
    <row r="4866" spans="1:19" ht="18" customHeight="1" x14ac:dyDescent="0.25">
      <c r="A4866" s="10" t="s">
        <v>3240</v>
      </c>
      <c r="B4866" s="1">
        <v>23</v>
      </c>
      <c r="C4866" t="str">
        <f t="shared" ref="C4866:C4929" si="76">IF(B4866&lt;=25, "18-25 (Gen Z)", IF(B4866&lt;=40, "26-40 (Millennials)"))</f>
        <v>18-25 (Gen Z)</v>
      </c>
      <c r="D4866" s="1" t="s">
        <v>17</v>
      </c>
      <c r="E4866" s="1">
        <v>6.41</v>
      </c>
      <c r="F4866" s="1">
        <v>1.64</v>
      </c>
      <c r="G4866" s="1">
        <v>1.97</v>
      </c>
      <c r="H4866" s="1">
        <v>0.86</v>
      </c>
      <c r="I4866" s="1">
        <v>6.36</v>
      </c>
      <c r="J4866" s="1">
        <f>Smartphone_Usage_And_Addiction_Analysis_7500_Rows[[#This Row],[social_media_hours]]+Smartphone_Usage_And_Addiction_Analysis_7500_Rows[[#This Row],[gaming_hours]]</f>
        <v>3.61</v>
      </c>
      <c r="K4866" s="1">
        <f>Smartphone_Usage_And_Addiction_Analysis_7500_Rows[[#This Row],[sleep_hours]]-Smartphone_Usage_And_Addiction_Analysis_7500_Rows[[#This Row],[total_leisure_hours]]</f>
        <v>2.7500000000000004</v>
      </c>
      <c r="L4866" s="1">
        <v>152</v>
      </c>
      <c r="M4866" s="1">
        <v>59</v>
      </c>
      <c r="N4866" s="5">
        <f>Smartphone_Usage_And_Addiction_Analysis_7500_Rows[[#This Row],[app_opens_per_day]]/Smartphone_Usage_And_Addiction_Analysis_7500_Rows[[#This Row],[daily_screen_time_hours]]</f>
        <v>9.204368174726989</v>
      </c>
      <c r="O4866" s="1">
        <v>7.67</v>
      </c>
      <c r="P4866" s="1" t="s">
        <v>18</v>
      </c>
      <c r="Q4866" s="1" t="s">
        <v>19</v>
      </c>
      <c r="R4866" s="1" t="s">
        <v>51</v>
      </c>
      <c r="S4866" s="1">
        <v>0</v>
      </c>
    </row>
    <row r="4867" spans="1:19" ht="18" customHeight="1" x14ac:dyDescent="0.25">
      <c r="A4867" s="10" t="s">
        <v>3241</v>
      </c>
      <c r="B4867" s="1">
        <v>19</v>
      </c>
      <c r="C4867" t="str">
        <f t="shared" si="76"/>
        <v>18-25 (Gen Z)</v>
      </c>
      <c r="D4867" s="1" t="s">
        <v>17</v>
      </c>
      <c r="E4867" s="1">
        <v>6.87</v>
      </c>
      <c r="F4867" s="1">
        <v>3.56</v>
      </c>
      <c r="G4867" s="1">
        <v>2.46</v>
      </c>
      <c r="H4867" s="1">
        <v>1.37</v>
      </c>
      <c r="I4867" s="1">
        <v>6.56</v>
      </c>
      <c r="J4867" s="1">
        <f>Smartphone_Usage_And_Addiction_Analysis_7500_Rows[[#This Row],[social_media_hours]]+Smartphone_Usage_And_Addiction_Analysis_7500_Rows[[#This Row],[gaming_hours]]</f>
        <v>6.02</v>
      </c>
      <c r="K4867" s="1">
        <f>Smartphone_Usage_And_Addiction_Analysis_7500_Rows[[#This Row],[sleep_hours]]-Smartphone_Usage_And_Addiction_Analysis_7500_Rows[[#This Row],[total_leisure_hours]]</f>
        <v>0.54</v>
      </c>
      <c r="L4867" s="1">
        <v>114</v>
      </c>
      <c r="M4867" s="1">
        <v>123</v>
      </c>
      <c r="N4867" s="5">
        <f>Smartphone_Usage_And_Addiction_Analysis_7500_Rows[[#This Row],[app_opens_per_day]]/Smartphone_Usage_And_Addiction_Analysis_7500_Rows[[#This Row],[daily_screen_time_hours]]</f>
        <v>17.903930131004365</v>
      </c>
      <c r="O4867" s="1">
        <v>8.83</v>
      </c>
      <c r="P4867" s="1" t="s">
        <v>32</v>
      </c>
      <c r="Q4867" s="1" t="s">
        <v>23</v>
      </c>
      <c r="R4867" s="1" t="s">
        <v>28</v>
      </c>
      <c r="S4867" s="1">
        <v>1</v>
      </c>
    </row>
    <row r="4868" spans="1:19" ht="18" customHeight="1" x14ac:dyDescent="0.25">
      <c r="A4868" s="10" t="s">
        <v>3242</v>
      </c>
      <c r="B4868" s="1">
        <v>20</v>
      </c>
      <c r="C4868" t="str">
        <f t="shared" si="76"/>
        <v>18-25 (Gen Z)</v>
      </c>
      <c r="D4868" s="1" t="s">
        <v>30</v>
      </c>
      <c r="E4868" s="1">
        <v>4.42</v>
      </c>
      <c r="F4868" s="1">
        <v>5.05</v>
      </c>
      <c r="G4868" s="1">
        <v>2.17</v>
      </c>
      <c r="H4868" s="1">
        <v>5.74</v>
      </c>
      <c r="I4868" s="1">
        <v>7.95</v>
      </c>
      <c r="J4868" s="1">
        <f>Smartphone_Usage_And_Addiction_Analysis_7500_Rows[[#This Row],[social_media_hours]]+Smartphone_Usage_And_Addiction_Analysis_7500_Rows[[#This Row],[gaming_hours]]</f>
        <v>7.22</v>
      </c>
      <c r="K4868" s="1">
        <f>Smartphone_Usage_And_Addiction_Analysis_7500_Rows[[#This Row],[sleep_hours]]-Smartphone_Usage_And_Addiction_Analysis_7500_Rows[[#This Row],[total_leisure_hours]]</f>
        <v>0.73000000000000043</v>
      </c>
      <c r="L4868" s="1">
        <v>211</v>
      </c>
      <c r="M4868" s="1">
        <v>80</v>
      </c>
      <c r="N4868" s="5">
        <f>Smartphone_Usage_And_Addiction_Analysis_7500_Rows[[#This Row],[app_opens_per_day]]/Smartphone_Usage_And_Addiction_Analysis_7500_Rows[[#This Row],[daily_screen_time_hours]]</f>
        <v>18.099547511312217</v>
      </c>
      <c r="O4868" s="1">
        <v>6.63</v>
      </c>
      <c r="P4868" s="1" t="s">
        <v>18</v>
      </c>
      <c r="Q4868" s="1" t="s">
        <v>19</v>
      </c>
      <c r="R4868" s="1" t="s">
        <v>24</v>
      </c>
      <c r="S4868" s="1">
        <v>1</v>
      </c>
    </row>
    <row r="4869" spans="1:19" ht="18" customHeight="1" x14ac:dyDescent="0.25">
      <c r="A4869" s="10" t="s">
        <v>3243</v>
      </c>
      <c r="B4869" s="1">
        <v>30</v>
      </c>
      <c r="C4869" t="str">
        <f t="shared" si="76"/>
        <v>26-40 (Millennials)</v>
      </c>
      <c r="D4869" s="1" t="s">
        <v>17</v>
      </c>
      <c r="E4869" s="1">
        <v>3.25</v>
      </c>
      <c r="F4869" s="1">
        <v>4.2699999999999996</v>
      </c>
      <c r="G4869" s="1">
        <v>1.4</v>
      </c>
      <c r="H4869" s="1">
        <v>0.51</v>
      </c>
      <c r="I4869" s="1">
        <v>7.38</v>
      </c>
      <c r="J4869" s="1">
        <f>Smartphone_Usage_And_Addiction_Analysis_7500_Rows[[#This Row],[social_media_hours]]+Smartphone_Usage_And_Addiction_Analysis_7500_Rows[[#This Row],[gaming_hours]]</f>
        <v>5.67</v>
      </c>
      <c r="K4869" s="1">
        <f>Smartphone_Usage_And_Addiction_Analysis_7500_Rows[[#This Row],[sleep_hours]]-Smartphone_Usage_And_Addiction_Analysis_7500_Rows[[#This Row],[total_leisure_hours]]</f>
        <v>1.71</v>
      </c>
      <c r="L4869" s="1">
        <v>193</v>
      </c>
      <c r="M4869" s="1">
        <v>115</v>
      </c>
      <c r="N4869" s="5">
        <f>Smartphone_Usage_And_Addiction_Analysis_7500_Rows[[#This Row],[app_opens_per_day]]/Smartphone_Usage_And_Addiction_Analysis_7500_Rows[[#This Row],[daily_screen_time_hours]]</f>
        <v>35.384615384615387</v>
      </c>
      <c r="O4869" s="1">
        <v>4.62</v>
      </c>
      <c r="P4869" s="1" t="s">
        <v>22</v>
      </c>
      <c r="Q4869" s="1" t="s">
        <v>23</v>
      </c>
      <c r="R4869" s="1" t="s">
        <v>28</v>
      </c>
      <c r="S4869" s="1">
        <v>1</v>
      </c>
    </row>
    <row r="4870" spans="1:19" ht="18" customHeight="1" x14ac:dyDescent="0.25">
      <c r="A4870" s="10" t="s">
        <v>6747</v>
      </c>
      <c r="B4870" s="1">
        <v>19</v>
      </c>
      <c r="C4870" s="1" t="str">
        <f t="shared" si="76"/>
        <v>18-25 (Gen Z)</v>
      </c>
      <c r="D4870" t="s">
        <v>7582</v>
      </c>
      <c r="E4870">
        <v>5.34</v>
      </c>
      <c r="F4870">
        <v>2.56</v>
      </c>
      <c r="G4870">
        <v>2.78</v>
      </c>
      <c r="H4870">
        <v>3.3</v>
      </c>
      <c r="I4870">
        <v>6.3</v>
      </c>
      <c r="J4870" s="1">
        <f>Smartphone_Usage_And_Addiction_Analysis_7500_Rows[[#This Row],[social_media_hours]]+Smartphone_Usage_And_Addiction_Analysis_7500_Rows[[#This Row],[gaming_hours]]</f>
        <v>5.34</v>
      </c>
      <c r="K4870" s="1">
        <f>Smartphone_Usage_And_Addiction_Analysis_7500_Rows[[#This Row],[sleep_hours]]-Smartphone_Usage_And_Addiction_Analysis_7500_Rows[[#This Row],[total_leisure_hours]]</f>
        <v>0.96</v>
      </c>
      <c r="L4870">
        <v>240</v>
      </c>
      <c r="M4870">
        <v>100</v>
      </c>
      <c r="N4870" s="5">
        <f>Smartphone_Usage_And_Addiction_Analysis_7500_Rows[[#This Row],[app_opens_per_day]]/Smartphone_Usage_And_Addiction_Analysis_7500_Rows[[#This Row],[daily_screen_time_hours]]</f>
        <v>18.726591760299627</v>
      </c>
      <c r="O4870">
        <v>7.39</v>
      </c>
      <c r="P4870" t="s">
        <v>22</v>
      </c>
      <c r="Q4870" t="s">
        <v>19</v>
      </c>
      <c r="R4870" t="s">
        <v>20</v>
      </c>
      <c r="S4870">
        <v>0</v>
      </c>
    </row>
    <row r="4871" spans="1:19" ht="18" customHeight="1" x14ac:dyDescent="0.25">
      <c r="A4871" s="10" t="s">
        <v>3244</v>
      </c>
      <c r="B4871" s="1">
        <v>19</v>
      </c>
      <c r="C4871" t="str">
        <f t="shared" si="76"/>
        <v>18-25 (Gen Z)</v>
      </c>
      <c r="D4871" s="1" t="s">
        <v>30</v>
      </c>
      <c r="E4871" s="1">
        <v>3.17</v>
      </c>
      <c r="F4871" s="1">
        <v>2.62</v>
      </c>
      <c r="G4871" s="1">
        <v>3.18</v>
      </c>
      <c r="H4871" s="1">
        <v>4.47</v>
      </c>
      <c r="I4871" s="1">
        <v>7.31</v>
      </c>
      <c r="J4871" s="1">
        <f>Smartphone_Usage_And_Addiction_Analysis_7500_Rows[[#This Row],[social_media_hours]]+Smartphone_Usage_And_Addiction_Analysis_7500_Rows[[#This Row],[gaming_hours]]</f>
        <v>5.8000000000000007</v>
      </c>
      <c r="K4871" s="1">
        <f>Smartphone_Usage_And_Addiction_Analysis_7500_Rows[[#This Row],[sleep_hours]]-Smartphone_Usage_And_Addiction_Analysis_7500_Rows[[#This Row],[total_leisure_hours]]</f>
        <v>1.5099999999999989</v>
      </c>
      <c r="L4871" s="1">
        <v>142</v>
      </c>
      <c r="M4871" s="1">
        <v>180</v>
      </c>
      <c r="N4871" s="5">
        <f>Smartphone_Usage_And_Addiction_Analysis_7500_Rows[[#This Row],[app_opens_per_day]]/Smartphone_Usage_And_Addiction_Analysis_7500_Rows[[#This Row],[daily_screen_time_hours]]</f>
        <v>56.782334384858046</v>
      </c>
      <c r="O4871" s="1">
        <v>4.8</v>
      </c>
      <c r="P4871" s="1" t="s">
        <v>32</v>
      </c>
      <c r="Q4871" s="1" t="s">
        <v>19</v>
      </c>
      <c r="R4871" s="1" t="s">
        <v>51</v>
      </c>
      <c r="S4871" s="1">
        <v>0</v>
      </c>
    </row>
    <row r="4872" spans="1:19" ht="18" customHeight="1" x14ac:dyDescent="0.25">
      <c r="A4872" s="10" t="s">
        <v>3245</v>
      </c>
      <c r="B4872" s="1">
        <v>22</v>
      </c>
      <c r="C4872" t="str">
        <f t="shared" si="76"/>
        <v>18-25 (Gen Z)</v>
      </c>
      <c r="D4872" s="1" t="s">
        <v>17</v>
      </c>
      <c r="E4872" s="1">
        <v>8.75</v>
      </c>
      <c r="F4872" s="1">
        <v>0.96</v>
      </c>
      <c r="G4872" s="1">
        <v>2.63</v>
      </c>
      <c r="H4872" s="1">
        <v>0.51</v>
      </c>
      <c r="I4872" s="1">
        <v>8.64</v>
      </c>
      <c r="J4872" s="1">
        <f>Smartphone_Usage_And_Addiction_Analysis_7500_Rows[[#This Row],[social_media_hours]]+Smartphone_Usage_And_Addiction_Analysis_7500_Rows[[#This Row],[gaming_hours]]</f>
        <v>3.59</v>
      </c>
      <c r="K4872" s="1">
        <f>Smartphone_Usage_And_Addiction_Analysis_7500_Rows[[#This Row],[sleep_hours]]-Smartphone_Usage_And_Addiction_Analysis_7500_Rows[[#This Row],[total_leisure_hours]]</f>
        <v>5.0500000000000007</v>
      </c>
      <c r="L4872" s="1">
        <v>56</v>
      </c>
      <c r="M4872" s="1">
        <v>15</v>
      </c>
      <c r="N4872" s="5">
        <f>Smartphone_Usage_And_Addiction_Analysis_7500_Rows[[#This Row],[app_opens_per_day]]/Smartphone_Usage_And_Addiction_Analysis_7500_Rows[[#This Row],[daily_screen_time_hours]]</f>
        <v>1.7142857142857142</v>
      </c>
      <c r="O4872" s="1">
        <v>11.04</v>
      </c>
      <c r="P4872" s="1" t="s">
        <v>32</v>
      </c>
      <c r="Q4872" s="1" t="s">
        <v>23</v>
      </c>
      <c r="R4872" s="1" t="s">
        <v>28</v>
      </c>
      <c r="S4872" s="1">
        <v>1</v>
      </c>
    </row>
    <row r="4873" spans="1:19" ht="18" customHeight="1" x14ac:dyDescent="0.25">
      <c r="A4873" s="10" t="s">
        <v>6748</v>
      </c>
      <c r="B4873" s="1">
        <v>33</v>
      </c>
      <c r="C4873" s="1" t="str">
        <f t="shared" si="76"/>
        <v>26-40 (Millennials)</v>
      </c>
      <c r="D4873" t="s">
        <v>7582</v>
      </c>
      <c r="E4873">
        <v>3.25</v>
      </c>
      <c r="F4873">
        <v>5.09</v>
      </c>
      <c r="G4873">
        <v>1.72</v>
      </c>
      <c r="H4873">
        <v>3.39</v>
      </c>
      <c r="I4873">
        <v>6.63</v>
      </c>
      <c r="J4873" s="1">
        <f>Smartphone_Usage_And_Addiction_Analysis_7500_Rows[[#This Row],[social_media_hours]]+Smartphone_Usage_And_Addiction_Analysis_7500_Rows[[#This Row],[gaming_hours]]</f>
        <v>6.81</v>
      </c>
      <c r="K4873" s="1">
        <f>Smartphone_Usage_And_Addiction_Analysis_7500_Rows[[#This Row],[sleep_hours]]-Smartphone_Usage_And_Addiction_Analysis_7500_Rows[[#This Row],[total_leisure_hours]]</f>
        <v>-0.17999999999999972</v>
      </c>
      <c r="L4873">
        <v>222</v>
      </c>
      <c r="M4873">
        <v>22</v>
      </c>
      <c r="N4873" s="5">
        <f>Smartphone_Usage_And_Addiction_Analysis_7500_Rows[[#This Row],[app_opens_per_day]]/Smartphone_Usage_And_Addiction_Analysis_7500_Rows[[#This Row],[daily_screen_time_hours]]</f>
        <v>6.7692307692307692</v>
      </c>
      <c r="O4873">
        <v>6.15</v>
      </c>
      <c r="P4873" t="s">
        <v>32</v>
      </c>
      <c r="Q4873" t="s">
        <v>19</v>
      </c>
      <c r="R4873" t="s">
        <v>24</v>
      </c>
      <c r="S4873">
        <v>1</v>
      </c>
    </row>
    <row r="4874" spans="1:19" ht="18" customHeight="1" x14ac:dyDescent="0.25">
      <c r="A4874" s="10" t="s">
        <v>3246</v>
      </c>
      <c r="B4874" s="1">
        <v>30</v>
      </c>
      <c r="C4874" t="str">
        <f t="shared" si="76"/>
        <v>26-40 (Millennials)</v>
      </c>
      <c r="D4874" s="1" t="s">
        <v>30</v>
      </c>
      <c r="E4874" s="1">
        <v>4.2699999999999996</v>
      </c>
      <c r="F4874" s="1">
        <v>0.94</v>
      </c>
      <c r="G4874" s="1">
        <v>1.74</v>
      </c>
      <c r="H4874" s="1">
        <v>1.1000000000000001</v>
      </c>
      <c r="I4874" s="1">
        <v>5.56</v>
      </c>
      <c r="J4874" s="1">
        <f>Smartphone_Usage_And_Addiction_Analysis_7500_Rows[[#This Row],[social_media_hours]]+Smartphone_Usage_And_Addiction_Analysis_7500_Rows[[#This Row],[gaming_hours]]</f>
        <v>2.6799999999999997</v>
      </c>
      <c r="K4874" s="1">
        <f>Smartphone_Usage_And_Addiction_Analysis_7500_Rows[[#This Row],[sleep_hours]]-Smartphone_Usage_And_Addiction_Analysis_7500_Rows[[#This Row],[total_leisure_hours]]</f>
        <v>2.88</v>
      </c>
      <c r="L4874" s="1">
        <v>87</v>
      </c>
      <c r="M4874" s="1">
        <v>114</v>
      </c>
      <c r="N4874" s="5">
        <f>Smartphone_Usage_And_Addiction_Analysis_7500_Rows[[#This Row],[app_opens_per_day]]/Smartphone_Usage_And_Addiction_Analysis_7500_Rows[[#This Row],[daily_screen_time_hours]]</f>
        <v>26.697892271662766</v>
      </c>
      <c r="O4874" s="1">
        <v>6.51</v>
      </c>
      <c r="P4874" s="1" t="s">
        <v>32</v>
      </c>
      <c r="Q4874" s="1" t="s">
        <v>19</v>
      </c>
      <c r="R4874" s="1" t="s">
        <v>51</v>
      </c>
      <c r="S4874" s="1">
        <v>0</v>
      </c>
    </row>
    <row r="4875" spans="1:19" ht="18" customHeight="1" x14ac:dyDescent="0.25">
      <c r="A4875" s="10" t="s">
        <v>3247</v>
      </c>
      <c r="B4875" s="1">
        <v>35</v>
      </c>
      <c r="C4875" t="str">
        <f t="shared" si="76"/>
        <v>26-40 (Millennials)</v>
      </c>
      <c r="D4875" s="1" t="s">
        <v>30</v>
      </c>
      <c r="E4875" s="1">
        <v>3.02</v>
      </c>
      <c r="F4875" s="1">
        <v>4.59</v>
      </c>
      <c r="G4875" s="1">
        <v>2.5299999999999998</v>
      </c>
      <c r="H4875" s="1">
        <v>1.03</v>
      </c>
      <c r="I4875" s="1">
        <v>7.52</v>
      </c>
      <c r="J4875" s="1">
        <f>Smartphone_Usage_And_Addiction_Analysis_7500_Rows[[#This Row],[social_media_hours]]+Smartphone_Usage_And_Addiction_Analysis_7500_Rows[[#This Row],[gaming_hours]]</f>
        <v>7.1199999999999992</v>
      </c>
      <c r="K4875" s="1">
        <f>Smartphone_Usage_And_Addiction_Analysis_7500_Rows[[#This Row],[sleep_hours]]-Smartphone_Usage_And_Addiction_Analysis_7500_Rows[[#This Row],[total_leisure_hours]]</f>
        <v>0.40000000000000036</v>
      </c>
      <c r="L4875" s="1">
        <v>111</v>
      </c>
      <c r="M4875" s="1">
        <v>154</v>
      </c>
      <c r="N4875" s="5">
        <f>Smartphone_Usage_And_Addiction_Analysis_7500_Rows[[#This Row],[app_opens_per_day]]/Smartphone_Usage_And_Addiction_Analysis_7500_Rows[[#This Row],[daily_screen_time_hours]]</f>
        <v>50.993377483443709</v>
      </c>
      <c r="O4875" s="1">
        <v>5.56</v>
      </c>
      <c r="P4875" s="1" t="s">
        <v>22</v>
      </c>
      <c r="Q4875" s="1" t="s">
        <v>19</v>
      </c>
      <c r="R4875" s="1" t="s">
        <v>24</v>
      </c>
      <c r="S4875" s="1">
        <v>1</v>
      </c>
    </row>
    <row r="4876" spans="1:19" ht="18" customHeight="1" x14ac:dyDescent="0.25">
      <c r="A4876" s="10" t="s">
        <v>3248</v>
      </c>
      <c r="B4876" s="1">
        <v>23</v>
      </c>
      <c r="C4876" t="str">
        <f t="shared" si="76"/>
        <v>18-25 (Gen Z)</v>
      </c>
      <c r="D4876" s="1" t="s">
        <v>17</v>
      </c>
      <c r="E4876" s="1">
        <v>4.5</v>
      </c>
      <c r="F4876" s="1">
        <v>5.78</v>
      </c>
      <c r="G4876" s="1">
        <v>3.84</v>
      </c>
      <c r="H4876" s="1">
        <v>5.23</v>
      </c>
      <c r="I4876" s="1">
        <v>4.67</v>
      </c>
      <c r="J4876" s="1">
        <f>Smartphone_Usage_And_Addiction_Analysis_7500_Rows[[#This Row],[social_media_hours]]+Smartphone_Usage_And_Addiction_Analysis_7500_Rows[[#This Row],[gaming_hours]]</f>
        <v>9.620000000000001</v>
      </c>
      <c r="K4876" s="1">
        <f>Smartphone_Usage_And_Addiction_Analysis_7500_Rows[[#This Row],[sleep_hours]]-Smartphone_Usage_And_Addiction_Analysis_7500_Rows[[#This Row],[total_leisure_hours]]</f>
        <v>-4.9500000000000011</v>
      </c>
      <c r="L4876" s="1">
        <v>116</v>
      </c>
      <c r="M4876" s="1">
        <v>31</v>
      </c>
      <c r="N4876" s="5">
        <f>Smartphone_Usage_And_Addiction_Analysis_7500_Rows[[#This Row],[app_opens_per_day]]/Smartphone_Usage_And_Addiction_Analysis_7500_Rows[[#This Row],[daily_screen_time_hours]]</f>
        <v>6.8888888888888893</v>
      </c>
      <c r="O4876" s="1">
        <v>6.71</v>
      </c>
      <c r="P4876" s="1" t="s">
        <v>22</v>
      </c>
      <c r="Q4876" s="1" t="s">
        <v>19</v>
      </c>
      <c r="R4876" s="1" t="s">
        <v>28</v>
      </c>
      <c r="S4876" s="1">
        <v>1</v>
      </c>
    </row>
    <row r="4877" spans="1:19" ht="18" customHeight="1" x14ac:dyDescent="0.25">
      <c r="A4877" s="10" t="s">
        <v>3249</v>
      </c>
      <c r="B4877" s="1">
        <v>29</v>
      </c>
      <c r="C4877" t="str">
        <f t="shared" si="76"/>
        <v>26-40 (Millennials)</v>
      </c>
      <c r="D4877" s="1" t="s">
        <v>30</v>
      </c>
      <c r="E4877" s="1">
        <v>3.22</v>
      </c>
      <c r="F4877" s="1">
        <v>3.64</v>
      </c>
      <c r="G4877" s="1">
        <v>1.52</v>
      </c>
      <c r="H4877" s="1">
        <v>1.8</v>
      </c>
      <c r="I4877" s="1">
        <v>7.08</v>
      </c>
      <c r="J4877" s="1">
        <f>Smartphone_Usage_And_Addiction_Analysis_7500_Rows[[#This Row],[social_media_hours]]+Smartphone_Usage_And_Addiction_Analysis_7500_Rows[[#This Row],[gaming_hours]]</f>
        <v>5.16</v>
      </c>
      <c r="K4877" s="1">
        <f>Smartphone_Usage_And_Addiction_Analysis_7500_Rows[[#This Row],[sleep_hours]]-Smartphone_Usage_And_Addiction_Analysis_7500_Rows[[#This Row],[total_leisure_hours]]</f>
        <v>1.92</v>
      </c>
      <c r="L4877" s="1">
        <v>144</v>
      </c>
      <c r="M4877" s="1">
        <v>155</v>
      </c>
      <c r="N4877" s="5">
        <f>Smartphone_Usage_And_Addiction_Analysis_7500_Rows[[#This Row],[app_opens_per_day]]/Smartphone_Usage_And_Addiction_Analysis_7500_Rows[[#This Row],[daily_screen_time_hours]]</f>
        <v>48.136645962732914</v>
      </c>
      <c r="O4877" s="1">
        <v>4.21</v>
      </c>
      <c r="P4877" s="1" t="s">
        <v>18</v>
      </c>
      <c r="Q4877" s="1" t="s">
        <v>19</v>
      </c>
      <c r="R4877" s="1" t="s">
        <v>51</v>
      </c>
      <c r="S4877" s="1">
        <v>0</v>
      </c>
    </row>
    <row r="4878" spans="1:19" ht="18" customHeight="1" x14ac:dyDescent="0.25">
      <c r="A4878" s="10" t="s">
        <v>3250</v>
      </c>
      <c r="B4878" s="1">
        <v>18</v>
      </c>
      <c r="C4878" t="str">
        <f t="shared" si="76"/>
        <v>18-25 (Gen Z)</v>
      </c>
      <c r="D4878" s="1" t="s">
        <v>30</v>
      </c>
      <c r="E4878" s="1">
        <v>9.81</v>
      </c>
      <c r="F4878" s="1">
        <v>5.91</v>
      </c>
      <c r="G4878" s="1">
        <v>2.23</v>
      </c>
      <c r="H4878" s="1">
        <v>1.93</v>
      </c>
      <c r="I4878" s="1">
        <v>6.5</v>
      </c>
      <c r="J4878" s="1">
        <f>Smartphone_Usage_And_Addiction_Analysis_7500_Rows[[#This Row],[social_media_hours]]+Smartphone_Usage_And_Addiction_Analysis_7500_Rows[[#This Row],[gaming_hours]]</f>
        <v>8.14</v>
      </c>
      <c r="K4878" s="1">
        <f>Smartphone_Usage_And_Addiction_Analysis_7500_Rows[[#This Row],[sleep_hours]]-Smartphone_Usage_And_Addiction_Analysis_7500_Rows[[#This Row],[total_leisure_hours]]</f>
        <v>-1.6400000000000006</v>
      </c>
      <c r="L4878" s="1">
        <v>23</v>
      </c>
      <c r="M4878" s="1">
        <v>134</v>
      </c>
      <c r="N4878" s="5">
        <f>Smartphone_Usage_And_Addiction_Analysis_7500_Rows[[#This Row],[app_opens_per_day]]/Smartphone_Usage_And_Addiction_Analysis_7500_Rows[[#This Row],[daily_screen_time_hours]]</f>
        <v>13.65953109072375</v>
      </c>
      <c r="O4878" s="1">
        <v>11.73</v>
      </c>
      <c r="P4878" s="1" t="s">
        <v>18</v>
      </c>
      <c r="Q4878" s="1" t="s">
        <v>19</v>
      </c>
      <c r="R4878" s="1" t="s">
        <v>24</v>
      </c>
      <c r="S4878" s="1">
        <v>1</v>
      </c>
    </row>
    <row r="4879" spans="1:19" ht="18" customHeight="1" x14ac:dyDescent="0.25">
      <c r="A4879" s="10" t="s">
        <v>3251</v>
      </c>
      <c r="B4879" s="1">
        <v>27</v>
      </c>
      <c r="C4879" t="str">
        <f t="shared" si="76"/>
        <v>26-40 (Millennials)</v>
      </c>
      <c r="D4879" s="1" t="s">
        <v>17</v>
      </c>
      <c r="E4879" s="1">
        <v>10.18</v>
      </c>
      <c r="F4879" s="1">
        <v>4.1900000000000004</v>
      </c>
      <c r="G4879" s="1">
        <v>1.87</v>
      </c>
      <c r="H4879" s="1">
        <v>2.5299999999999998</v>
      </c>
      <c r="I4879" s="1">
        <v>6.43</v>
      </c>
      <c r="J4879" s="1">
        <f>Smartphone_Usage_And_Addiction_Analysis_7500_Rows[[#This Row],[social_media_hours]]+Smartphone_Usage_And_Addiction_Analysis_7500_Rows[[#This Row],[gaming_hours]]</f>
        <v>6.0600000000000005</v>
      </c>
      <c r="K4879" s="1">
        <f>Smartphone_Usage_And_Addiction_Analysis_7500_Rows[[#This Row],[sleep_hours]]-Smartphone_Usage_And_Addiction_Analysis_7500_Rows[[#This Row],[total_leisure_hours]]</f>
        <v>0.36999999999999922</v>
      </c>
      <c r="L4879" s="1">
        <v>118</v>
      </c>
      <c r="M4879" s="1">
        <v>37</v>
      </c>
      <c r="N4879" s="5">
        <f>Smartphone_Usage_And_Addiction_Analysis_7500_Rows[[#This Row],[app_opens_per_day]]/Smartphone_Usage_And_Addiction_Analysis_7500_Rows[[#This Row],[daily_screen_time_hours]]</f>
        <v>3.6345776031434185</v>
      </c>
      <c r="O4879" s="1">
        <v>12.76</v>
      </c>
      <c r="P4879" s="1" t="s">
        <v>32</v>
      </c>
      <c r="Q4879" s="1" t="s">
        <v>23</v>
      </c>
      <c r="R4879" s="1" t="s">
        <v>28</v>
      </c>
      <c r="S4879" s="1">
        <v>1</v>
      </c>
    </row>
    <row r="4880" spans="1:19" ht="18" customHeight="1" x14ac:dyDescent="0.25">
      <c r="A4880" s="10" t="s">
        <v>3252</v>
      </c>
      <c r="B4880" s="1">
        <v>25</v>
      </c>
      <c r="C4880" t="str">
        <f t="shared" si="76"/>
        <v>18-25 (Gen Z)</v>
      </c>
      <c r="D4880" s="1" t="s">
        <v>17</v>
      </c>
      <c r="E4880" s="1">
        <v>4.53</v>
      </c>
      <c r="F4880" s="1">
        <v>5.88</v>
      </c>
      <c r="G4880" s="1">
        <v>2.33</v>
      </c>
      <c r="H4880" s="1">
        <v>1.49</v>
      </c>
      <c r="I4880" s="1">
        <v>6.18</v>
      </c>
      <c r="J4880" s="1">
        <f>Smartphone_Usage_And_Addiction_Analysis_7500_Rows[[#This Row],[social_media_hours]]+Smartphone_Usage_And_Addiction_Analysis_7500_Rows[[#This Row],[gaming_hours]]</f>
        <v>8.2100000000000009</v>
      </c>
      <c r="K4880" s="1">
        <f>Smartphone_Usage_And_Addiction_Analysis_7500_Rows[[#This Row],[sleep_hours]]-Smartphone_Usage_And_Addiction_Analysis_7500_Rows[[#This Row],[total_leisure_hours]]</f>
        <v>-2.0300000000000011</v>
      </c>
      <c r="L4880" s="1">
        <v>49</v>
      </c>
      <c r="M4880" s="1">
        <v>165</v>
      </c>
      <c r="N4880" s="5">
        <f>Smartphone_Usage_And_Addiction_Analysis_7500_Rows[[#This Row],[app_opens_per_day]]/Smartphone_Usage_And_Addiction_Analysis_7500_Rows[[#This Row],[daily_screen_time_hours]]</f>
        <v>36.423841059602644</v>
      </c>
      <c r="O4880" s="1">
        <v>6.24</v>
      </c>
      <c r="P4880" s="1" t="s">
        <v>18</v>
      </c>
      <c r="Q4880" s="1" t="s">
        <v>19</v>
      </c>
      <c r="R4880" s="1" t="s">
        <v>28</v>
      </c>
      <c r="S4880" s="1">
        <v>1</v>
      </c>
    </row>
    <row r="4881" spans="1:19" ht="18" customHeight="1" x14ac:dyDescent="0.25">
      <c r="A4881" s="10" t="s">
        <v>6749</v>
      </c>
      <c r="B4881" s="1">
        <v>22</v>
      </c>
      <c r="C4881" s="1" t="str">
        <f t="shared" si="76"/>
        <v>18-25 (Gen Z)</v>
      </c>
      <c r="D4881" t="s">
        <v>7582</v>
      </c>
      <c r="E4881">
        <v>10.23</v>
      </c>
      <c r="F4881">
        <v>2.66</v>
      </c>
      <c r="G4881">
        <v>3.4</v>
      </c>
      <c r="H4881">
        <v>3.26</v>
      </c>
      <c r="I4881">
        <v>4.5199999999999996</v>
      </c>
      <c r="J4881" s="1">
        <f>Smartphone_Usage_And_Addiction_Analysis_7500_Rows[[#This Row],[social_media_hours]]+Smartphone_Usage_And_Addiction_Analysis_7500_Rows[[#This Row],[gaming_hours]]</f>
        <v>6.0600000000000005</v>
      </c>
      <c r="K4881" s="1">
        <f>Smartphone_Usage_And_Addiction_Analysis_7500_Rows[[#This Row],[sleep_hours]]-Smartphone_Usage_And_Addiction_Analysis_7500_Rows[[#This Row],[total_leisure_hours]]</f>
        <v>-1.5400000000000009</v>
      </c>
      <c r="L4881">
        <v>162</v>
      </c>
      <c r="M4881">
        <v>132</v>
      </c>
      <c r="N4881" s="5">
        <f>Smartphone_Usage_And_Addiction_Analysis_7500_Rows[[#This Row],[app_opens_per_day]]/Smartphone_Usage_And_Addiction_Analysis_7500_Rows[[#This Row],[daily_screen_time_hours]]</f>
        <v>12.903225806451612</v>
      </c>
      <c r="O4881">
        <v>11.11</v>
      </c>
      <c r="P4881" t="s">
        <v>32</v>
      </c>
      <c r="Q4881" t="s">
        <v>23</v>
      </c>
      <c r="R4881" t="s">
        <v>28</v>
      </c>
      <c r="S4881">
        <v>1</v>
      </c>
    </row>
    <row r="4882" spans="1:19" ht="18" customHeight="1" x14ac:dyDescent="0.25">
      <c r="A4882" s="10" t="s">
        <v>3253</v>
      </c>
      <c r="B4882" s="1">
        <v>28</v>
      </c>
      <c r="C4882" t="str">
        <f t="shared" si="76"/>
        <v>26-40 (Millennials)</v>
      </c>
      <c r="D4882" s="1" t="s">
        <v>30</v>
      </c>
      <c r="E4882" s="1">
        <v>8.93</v>
      </c>
      <c r="F4882" s="1">
        <v>4.51</v>
      </c>
      <c r="G4882" s="1">
        <v>2.48</v>
      </c>
      <c r="H4882" s="1">
        <v>5.15</v>
      </c>
      <c r="I4882" s="1">
        <v>6.91</v>
      </c>
      <c r="J4882" s="1">
        <f>Smartphone_Usage_And_Addiction_Analysis_7500_Rows[[#This Row],[social_media_hours]]+Smartphone_Usage_And_Addiction_Analysis_7500_Rows[[#This Row],[gaming_hours]]</f>
        <v>6.99</v>
      </c>
      <c r="K4882" s="1">
        <f>Smartphone_Usage_And_Addiction_Analysis_7500_Rows[[#This Row],[sleep_hours]]-Smartphone_Usage_And_Addiction_Analysis_7500_Rows[[#This Row],[total_leisure_hours]]</f>
        <v>-8.0000000000000071E-2</v>
      </c>
      <c r="L4882" s="1">
        <v>193</v>
      </c>
      <c r="M4882" s="1">
        <v>30</v>
      </c>
      <c r="N4882" s="5">
        <f>Smartphone_Usage_And_Addiction_Analysis_7500_Rows[[#This Row],[app_opens_per_day]]/Smartphone_Usage_And_Addiction_Analysis_7500_Rows[[#This Row],[daily_screen_time_hours]]</f>
        <v>3.35946248600224</v>
      </c>
      <c r="O4882" s="1">
        <v>10.94</v>
      </c>
      <c r="P4882" s="1" t="s">
        <v>18</v>
      </c>
      <c r="Q4882" s="1" t="s">
        <v>23</v>
      </c>
      <c r="R4882" s="1" t="s">
        <v>28</v>
      </c>
      <c r="S4882" s="1">
        <v>1</v>
      </c>
    </row>
    <row r="4883" spans="1:19" ht="18" customHeight="1" x14ac:dyDescent="0.25">
      <c r="A4883" s="10" t="s">
        <v>3254</v>
      </c>
      <c r="B4883" s="1">
        <v>33</v>
      </c>
      <c r="C4883" t="str">
        <f t="shared" si="76"/>
        <v>26-40 (Millennials)</v>
      </c>
      <c r="D4883" s="1" t="s">
        <v>30</v>
      </c>
      <c r="E4883" s="1">
        <v>10.54</v>
      </c>
      <c r="F4883" s="1">
        <v>3.81</v>
      </c>
      <c r="G4883" s="1">
        <v>0.33</v>
      </c>
      <c r="H4883" s="1">
        <v>5.68</v>
      </c>
      <c r="I4883" s="1">
        <v>4.54</v>
      </c>
      <c r="J4883" s="1">
        <f>Smartphone_Usage_And_Addiction_Analysis_7500_Rows[[#This Row],[social_media_hours]]+Smartphone_Usage_And_Addiction_Analysis_7500_Rows[[#This Row],[gaming_hours]]</f>
        <v>4.1399999999999997</v>
      </c>
      <c r="K4883" s="1">
        <f>Smartphone_Usage_And_Addiction_Analysis_7500_Rows[[#This Row],[sleep_hours]]-Smartphone_Usage_And_Addiction_Analysis_7500_Rows[[#This Row],[total_leisure_hours]]</f>
        <v>0.40000000000000036</v>
      </c>
      <c r="L4883" s="1">
        <v>53</v>
      </c>
      <c r="M4883" s="1">
        <v>23</v>
      </c>
      <c r="N4883" s="5">
        <f>Smartphone_Usage_And_Addiction_Analysis_7500_Rows[[#This Row],[app_opens_per_day]]/Smartphone_Usage_And_Addiction_Analysis_7500_Rows[[#This Row],[daily_screen_time_hours]]</f>
        <v>2.1821631878557874</v>
      </c>
      <c r="O4883" s="1">
        <v>11.26</v>
      </c>
      <c r="P4883" s="1" t="s">
        <v>32</v>
      </c>
      <c r="Q4883" s="1" t="s">
        <v>23</v>
      </c>
      <c r="R4883" s="1" t="s">
        <v>28</v>
      </c>
      <c r="S4883" s="1">
        <v>1</v>
      </c>
    </row>
    <row r="4884" spans="1:19" ht="18" customHeight="1" x14ac:dyDescent="0.25">
      <c r="A4884" s="10" t="s">
        <v>3255</v>
      </c>
      <c r="B4884" s="1">
        <v>23</v>
      </c>
      <c r="C4884" t="str">
        <f t="shared" si="76"/>
        <v>18-25 (Gen Z)</v>
      </c>
      <c r="D4884" s="1" t="s">
        <v>17</v>
      </c>
      <c r="E4884" s="1">
        <v>7.3</v>
      </c>
      <c r="F4884" s="1">
        <v>1.1100000000000001</v>
      </c>
      <c r="G4884" s="1">
        <v>3.06</v>
      </c>
      <c r="H4884" s="1">
        <v>2.91</v>
      </c>
      <c r="I4884" s="1">
        <v>6.27</v>
      </c>
      <c r="J4884" s="1">
        <f>Smartphone_Usage_And_Addiction_Analysis_7500_Rows[[#This Row],[social_media_hours]]+Smartphone_Usage_And_Addiction_Analysis_7500_Rows[[#This Row],[gaming_hours]]</f>
        <v>4.17</v>
      </c>
      <c r="K4884" s="1">
        <f>Smartphone_Usage_And_Addiction_Analysis_7500_Rows[[#This Row],[sleep_hours]]-Smartphone_Usage_And_Addiction_Analysis_7500_Rows[[#This Row],[total_leisure_hours]]</f>
        <v>2.0999999999999996</v>
      </c>
      <c r="L4884" s="1">
        <v>242</v>
      </c>
      <c r="M4884" s="1">
        <v>120</v>
      </c>
      <c r="N4884" s="5">
        <f>Smartphone_Usage_And_Addiction_Analysis_7500_Rows[[#This Row],[app_opens_per_day]]/Smartphone_Usage_And_Addiction_Analysis_7500_Rows[[#This Row],[daily_screen_time_hours]]</f>
        <v>16.438356164383563</v>
      </c>
      <c r="O4884" s="1">
        <v>9.0299999999999994</v>
      </c>
      <c r="P4884" s="1" t="s">
        <v>22</v>
      </c>
      <c r="Q4884" s="1" t="s">
        <v>19</v>
      </c>
      <c r="R4884" s="1" t="s">
        <v>28</v>
      </c>
      <c r="S4884" s="1">
        <v>1</v>
      </c>
    </row>
    <row r="4885" spans="1:19" ht="18" customHeight="1" x14ac:dyDescent="0.25">
      <c r="A4885" s="10" t="s">
        <v>3256</v>
      </c>
      <c r="B4885" s="1">
        <v>23</v>
      </c>
      <c r="C4885" t="str">
        <f t="shared" si="76"/>
        <v>18-25 (Gen Z)</v>
      </c>
      <c r="D4885" s="1" t="s">
        <v>17</v>
      </c>
      <c r="E4885" s="1">
        <v>7.6</v>
      </c>
      <c r="F4885" s="1">
        <v>5.58</v>
      </c>
      <c r="G4885" s="1">
        <v>2.91</v>
      </c>
      <c r="H4885" s="1">
        <v>4.3499999999999996</v>
      </c>
      <c r="I4885" s="1">
        <v>8.82</v>
      </c>
      <c r="J4885" s="1">
        <f>Smartphone_Usage_And_Addiction_Analysis_7500_Rows[[#This Row],[social_media_hours]]+Smartphone_Usage_And_Addiction_Analysis_7500_Rows[[#This Row],[gaming_hours]]</f>
        <v>8.49</v>
      </c>
      <c r="K4885" s="1">
        <f>Smartphone_Usage_And_Addiction_Analysis_7500_Rows[[#This Row],[sleep_hours]]-Smartphone_Usage_And_Addiction_Analysis_7500_Rows[[#This Row],[total_leisure_hours]]</f>
        <v>0.33000000000000007</v>
      </c>
      <c r="L4885" s="1">
        <v>152</v>
      </c>
      <c r="M4885" s="1">
        <v>94</v>
      </c>
      <c r="N4885" s="5">
        <f>Smartphone_Usage_And_Addiction_Analysis_7500_Rows[[#This Row],[app_opens_per_day]]/Smartphone_Usage_And_Addiction_Analysis_7500_Rows[[#This Row],[daily_screen_time_hours]]</f>
        <v>12.368421052631579</v>
      </c>
      <c r="O4885" s="1">
        <v>8.41</v>
      </c>
      <c r="P4885" s="1" t="s">
        <v>22</v>
      </c>
      <c r="Q4885" s="1" t="s">
        <v>23</v>
      </c>
      <c r="R4885" s="1" t="s">
        <v>28</v>
      </c>
      <c r="S4885" s="1">
        <v>1</v>
      </c>
    </row>
    <row r="4886" spans="1:19" ht="18" customHeight="1" x14ac:dyDescent="0.25">
      <c r="A4886" s="10" t="s">
        <v>6750</v>
      </c>
      <c r="B4886" s="1">
        <v>23</v>
      </c>
      <c r="C4886" s="1" t="str">
        <f t="shared" si="76"/>
        <v>18-25 (Gen Z)</v>
      </c>
      <c r="D4886" t="s">
        <v>7582</v>
      </c>
      <c r="E4886">
        <v>5.38</v>
      </c>
      <c r="F4886">
        <v>1.48</v>
      </c>
      <c r="G4886">
        <v>3.5</v>
      </c>
      <c r="H4886">
        <v>1.9</v>
      </c>
      <c r="I4886">
        <v>8.36</v>
      </c>
      <c r="J4886" s="1">
        <f>Smartphone_Usage_And_Addiction_Analysis_7500_Rows[[#This Row],[social_media_hours]]+Smartphone_Usage_And_Addiction_Analysis_7500_Rows[[#This Row],[gaming_hours]]</f>
        <v>4.9800000000000004</v>
      </c>
      <c r="K4886" s="1">
        <f>Smartphone_Usage_And_Addiction_Analysis_7500_Rows[[#This Row],[sleep_hours]]-Smartphone_Usage_And_Addiction_Analysis_7500_Rows[[#This Row],[total_leisure_hours]]</f>
        <v>3.379999999999999</v>
      </c>
      <c r="L4886">
        <v>27</v>
      </c>
      <c r="M4886">
        <v>117</v>
      </c>
      <c r="N4886" s="5">
        <f>Smartphone_Usage_And_Addiction_Analysis_7500_Rows[[#This Row],[app_opens_per_day]]/Smartphone_Usage_And_Addiction_Analysis_7500_Rows[[#This Row],[daily_screen_time_hours]]</f>
        <v>21.74721189591078</v>
      </c>
      <c r="O4886">
        <v>6.96</v>
      </c>
      <c r="P4886" t="s">
        <v>22</v>
      </c>
      <c r="Q4886" t="s">
        <v>23</v>
      </c>
      <c r="R4886" t="s">
        <v>20</v>
      </c>
      <c r="S4886">
        <v>0</v>
      </c>
    </row>
    <row r="4887" spans="1:19" ht="18" customHeight="1" x14ac:dyDescent="0.25">
      <c r="A4887" s="10" t="s">
        <v>3257</v>
      </c>
      <c r="B4887" s="1">
        <v>22</v>
      </c>
      <c r="C4887" t="str">
        <f t="shared" si="76"/>
        <v>18-25 (Gen Z)</v>
      </c>
      <c r="D4887" s="1" t="s">
        <v>30</v>
      </c>
      <c r="E4887" s="1">
        <v>4.21</v>
      </c>
      <c r="F4887" s="1">
        <v>5.32</v>
      </c>
      <c r="G4887" s="1">
        <v>1.96</v>
      </c>
      <c r="H4887" s="1">
        <v>2.62</v>
      </c>
      <c r="I4887" s="1">
        <v>7.54</v>
      </c>
      <c r="J4887" s="1">
        <f>Smartphone_Usage_And_Addiction_Analysis_7500_Rows[[#This Row],[social_media_hours]]+Smartphone_Usage_And_Addiction_Analysis_7500_Rows[[#This Row],[gaming_hours]]</f>
        <v>7.28</v>
      </c>
      <c r="K4887" s="1">
        <f>Smartphone_Usage_And_Addiction_Analysis_7500_Rows[[#This Row],[sleep_hours]]-Smartphone_Usage_And_Addiction_Analysis_7500_Rows[[#This Row],[total_leisure_hours]]</f>
        <v>0.25999999999999979</v>
      </c>
      <c r="L4887" s="1">
        <v>229</v>
      </c>
      <c r="M4887" s="1">
        <v>153</v>
      </c>
      <c r="N4887" s="5">
        <f>Smartphone_Usage_And_Addiction_Analysis_7500_Rows[[#This Row],[app_opens_per_day]]/Smartphone_Usage_And_Addiction_Analysis_7500_Rows[[#This Row],[daily_screen_time_hours]]</f>
        <v>36.342042755344416</v>
      </c>
      <c r="O4887" s="1">
        <v>5.68</v>
      </c>
      <c r="P4887" s="1" t="s">
        <v>32</v>
      </c>
      <c r="Q4887" s="1" t="s">
        <v>19</v>
      </c>
      <c r="R4887" s="1" t="s">
        <v>28</v>
      </c>
      <c r="S4887" s="1">
        <v>1</v>
      </c>
    </row>
    <row r="4888" spans="1:19" ht="18" customHeight="1" x14ac:dyDescent="0.25">
      <c r="A4888" s="10" t="s">
        <v>3258</v>
      </c>
      <c r="B4888" s="1">
        <v>28</v>
      </c>
      <c r="C4888" t="str">
        <f t="shared" si="76"/>
        <v>26-40 (Millennials)</v>
      </c>
      <c r="D4888" s="1" t="s">
        <v>30</v>
      </c>
      <c r="E4888" s="1">
        <v>9.1999999999999993</v>
      </c>
      <c r="F4888" s="1">
        <v>1.1499999999999999</v>
      </c>
      <c r="G4888" s="1">
        <v>0.88</v>
      </c>
      <c r="H4888" s="1">
        <v>4.93</v>
      </c>
      <c r="I4888" s="1">
        <v>8.08</v>
      </c>
      <c r="J4888" s="1">
        <f>Smartphone_Usage_And_Addiction_Analysis_7500_Rows[[#This Row],[social_media_hours]]+Smartphone_Usage_And_Addiction_Analysis_7500_Rows[[#This Row],[gaming_hours]]</f>
        <v>2.0299999999999998</v>
      </c>
      <c r="K4888" s="1">
        <f>Smartphone_Usage_And_Addiction_Analysis_7500_Rows[[#This Row],[sleep_hours]]-Smartphone_Usage_And_Addiction_Analysis_7500_Rows[[#This Row],[total_leisure_hours]]</f>
        <v>6.0500000000000007</v>
      </c>
      <c r="L4888" s="1">
        <v>201</v>
      </c>
      <c r="M4888" s="1">
        <v>138</v>
      </c>
      <c r="N4888" s="5">
        <f>Smartphone_Usage_And_Addiction_Analysis_7500_Rows[[#This Row],[app_opens_per_day]]/Smartphone_Usage_And_Addiction_Analysis_7500_Rows[[#This Row],[daily_screen_time_hours]]</f>
        <v>15.000000000000002</v>
      </c>
      <c r="O4888" s="1">
        <v>10.130000000000001</v>
      </c>
      <c r="P4888" s="1" t="s">
        <v>18</v>
      </c>
      <c r="Q4888" s="1" t="s">
        <v>23</v>
      </c>
      <c r="R4888" s="1" t="s">
        <v>28</v>
      </c>
      <c r="S4888" s="1">
        <v>1</v>
      </c>
    </row>
    <row r="4889" spans="1:19" ht="18" customHeight="1" x14ac:dyDescent="0.25">
      <c r="A4889" s="10" t="s">
        <v>3259</v>
      </c>
      <c r="B4889" s="1">
        <v>20</v>
      </c>
      <c r="C4889" t="str">
        <f t="shared" si="76"/>
        <v>18-25 (Gen Z)</v>
      </c>
      <c r="D4889" s="1" t="s">
        <v>30</v>
      </c>
      <c r="E4889" s="1">
        <v>7.61</v>
      </c>
      <c r="F4889" s="1">
        <v>0.8</v>
      </c>
      <c r="G4889" s="1">
        <v>2.5499999999999998</v>
      </c>
      <c r="H4889" s="1">
        <v>3.54</v>
      </c>
      <c r="I4889" s="1">
        <v>5.01</v>
      </c>
      <c r="J4889" s="1">
        <f>Smartphone_Usage_And_Addiction_Analysis_7500_Rows[[#This Row],[social_media_hours]]+Smartphone_Usage_And_Addiction_Analysis_7500_Rows[[#This Row],[gaming_hours]]</f>
        <v>3.3499999999999996</v>
      </c>
      <c r="K4889" s="1">
        <f>Smartphone_Usage_And_Addiction_Analysis_7500_Rows[[#This Row],[sleep_hours]]-Smartphone_Usage_And_Addiction_Analysis_7500_Rows[[#This Row],[total_leisure_hours]]</f>
        <v>1.6600000000000001</v>
      </c>
      <c r="L4889" s="1">
        <v>135</v>
      </c>
      <c r="M4889" s="1">
        <v>146</v>
      </c>
      <c r="N4889" s="5">
        <f>Smartphone_Usage_And_Addiction_Analysis_7500_Rows[[#This Row],[app_opens_per_day]]/Smartphone_Usage_And_Addiction_Analysis_7500_Rows[[#This Row],[daily_screen_time_hours]]</f>
        <v>19.185282522996058</v>
      </c>
      <c r="O4889" s="1">
        <v>8.1199999999999992</v>
      </c>
      <c r="P4889" s="1" t="s">
        <v>18</v>
      </c>
      <c r="Q4889" s="1" t="s">
        <v>19</v>
      </c>
      <c r="R4889" s="1" t="s">
        <v>51</v>
      </c>
      <c r="S4889" s="1">
        <v>0</v>
      </c>
    </row>
    <row r="4890" spans="1:19" ht="18" customHeight="1" x14ac:dyDescent="0.25">
      <c r="A4890" s="10" t="s">
        <v>3260</v>
      </c>
      <c r="B4890" s="1">
        <v>25</v>
      </c>
      <c r="C4890" t="str">
        <f t="shared" si="76"/>
        <v>18-25 (Gen Z)</v>
      </c>
      <c r="D4890" s="1" t="s">
        <v>17</v>
      </c>
      <c r="E4890" s="1">
        <v>11.65</v>
      </c>
      <c r="F4890" s="1">
        <v>4.45</v>
      </c>
      <c r="G4890" s="1">
        <v>1.77</v>
      </c>
      <c r="H4890" s="1">
        <v>1.58</v>
      </c>
      <c r="I4890" s="1">
        <v>8.92</v>
      </c>
      <c r="J4890" s="1">
        <f>Smartphone_Usage_And_Addiction_Analysis_7500_Rows[[#This Row],[social_media_hours]]+Smartphone_Usage_And_Addiction_Analysis_7500_Rows[[#This Row],[gaming_hours]]</f>
        <v>6.2200000000000006</v>
      </c>
      <c r="K4890" s="1">
        <f>Smartphone_Usage_And_Addiction_Analysis_7500_Rows[[#This Row],[sleep_hours]]-Smartphone_Usage_And_Addiction_Analysis_7500_Rows[[#This Row],[total_leisure_hours]]</f>
        <v>2.6999999999999993</v>
      </c>
      <c r="L4890" s="1">
        <v>59</v>
      </c>
      <c r="M4890" s="1">
        <v>30</v>
      </c>
      <c r="N4890" s="5">
        <f>Smartphone_Usage_And_Addiction_Analysis_7500_Rows[[#This Row],[app_opens_per_day]]/Smartphone_Usage_And_Addiction_Analysis_7500_Rows[[#This Row],[daily_screen_time_hours]]</f>
        <v>2.5751072961373391</v>
      </c>
      <c r="O4890" s="1">
        <v>14.37</v>
      </c>
      <c r="P4890" s="1" t="s">
        <v>32</v>
      </c>
      <c r="Q4890" s="1" t="s">
        <v>23</v>
      </c>
      <c r="R4890" s="1" t="s">
        <v>24</v>
      </c>
      <c r="S4890" s="1">
        <v>1</v>
      </c>
    </row>
    <row r="4891" spans="1:19" ht="18" customHeight="1" x14ac:dyDescent="0.25">
      <c r="A4891" s="10" t="s">
        <v>6751</v>
      </c>
      <c r="B4891" s="1">
        <v>25</v>
      </c>
      <c r="C4891" s="1" t="str">
        <f t="shared" si="76"/>
        <v>18-25 (Gen Z)</v>
      </c>
      <c r="D4891" t="s">
        <v>7582</v>
      </c>
      <c r="E4891">
        <v>6.88</v>
      </c>
      <c r="F4891">
        <v>3.63</v>
      </c>
      <c r="G4891">
        <v>1.5</v>
      </c>
      <c r="H4891">
        <v>1.53</v>
      </c>
      <c r="I4891">
        <v>6.65</v>
      </c>
      <c r="J4891" s="1">
        <f>Smartphone_Usage_And_Addiction_Analysis_7500_Rows[[#This Row],[social_media_hours]]+Smartphone_Usage_And_Addiction_Analysis_7500_Rows[[#This Row],[gaming_hours]]</f>
        <v>5.13</v>
      </c>
      <c r="K4891" s="1">
        <f>Smartphone_Usage_And_Addiction_Analysis_7500_Rows[[#This Row],[sleep_hours]]-Smartphone_Usage_And_Addiction_Analysis_7500_Rows[[#This Row],[total_leisure_hours]]</f>
        <v>1.5200000000000005</v>
      </c>
      <c r="L4891">
        <v>146</v>
      </c>
      <c r="M4891">
        <v>62</v>
      </c>
      <c r="N4891" s="5">
        <f>Smartphone_Usage_And_Addiction_Analysis_7500_Rows[[#This Row],[app_opens_per_day]]/Smartphone_Usage_And_Addiction_Analysis_7500_Rows[[#This Row],[daily_screen_time_hours]]</f>
        <v>9.0116279069767451</v>
      </c>
      <c r="O4891">
        <v>9.35</v>
      </c>
      <c r="P4891" t="s">
        <v>18</v>
      </c>
      <c r="Q4891" t="s">
        <v>19</v>
      </c>
      <c r="R4891" t="s">
        <v>51</v>
      </c>
      <c r="S4891">
        <v>0</v>
      </c>
    </row>
    <row r="4892" spans="1:19" ht="18" customHeight="1" x14ac:dyDescent="0.25">
      <c r="A4892" s="10" t="s">
        <v>3261</v>
      </c>
      <c r="B4892" s="1">
        <v>26</v>
      </c>
      <c r="C4892" t="str">
        <f t="shared" si="76"/>
        <v>26-40 (Millennials)</v>
      </c>
      <c r="D4892" s="1" t="s">
        <v>17</v>
      </c>
      <c r="E4892" s="1">
        <v>9.3800000000000008</v>
      </c>
      <c r="F4892" s="1">
        <v>4.5999999999999996</v>
      </c>
      <c r="G4892" s="1">
        <v>3.81</v>
      </c>
      <c r="H4892" s="1">
        <v>3.88</v>
      </c>
      <c r="I4892" s="1">
        <v>7.9</v>
      </c>
      <c r="J4892" s="1">
        <f>Smartphone_Usage_And_Addiction_Analysis_7500_Rows[[#This Row],[social_media_hours]]+Smartphone_Usage_And_Addiction_Analysis_7500_Rows[[#This Row],[gaming_hours]]</f>
        <v>8.41</v>
      </c>
      <c r="K4892" s="1">
        <f>Smartphone_Usage_And_Addiction_Analysis_7500_Rows[[#This Row],[sleep_hours]]-Smartphone_Usage_And_Addiction_Analysis_7500_Rows[[#This Row],[total_leisure_hours]]</f>
        <v>-0.50999999999999979</v>
      </c>
      <c r="L4892" s="1">
        <v>227</v>
      </c>
      <c r="M4892" s="1">
        <v>33</v>
      </c>
      <c r="N4892" s="5">
        <f>Smartphone_Usage_And_Addiction_Analysis_7500_Rows[[#This Row],[app_opens_per_day]]/Smartphone_Usage_And_Addiction_Analysis_7500_Rows[[#This Row],[daily_screen_time_hours]]</f>
        <v>3.5181236673773983</v>
      </c>
      <c r="O4892" s="1">
        <v>12.12</v>
      </c>
      <c r="P4892" s="1" t="s">
        <v>22</v>
      </c>
      <c r="Q4892" s="1" t="s">
        <v>23</v>
      </c>
      <c r="R4892" s="1" t="s">
        <v>28</v>
      </c>
      <c r="S4892" s="1">
        <v>1</v>
      </c>
    </row>
    <row r="4893" spans="1:19" ht="18" customHeight="1" x14ac:dyDescent="0.25">
      <c r="A4893" s="10" t="s">
        <v>3262</v>
      </c>
      <c r="B4893" s="1">
        <v>25</v>
      </c>
      <c r="C4893" t="str">
        <f t="shared" si="76"/>
        <v>18-25 (Gen Z)</v>
      </c>
      <c r="D4893" s="1" t="s">
        <v>17</v>
      </c>
      <c r="E4893" s="1">
        <v>7.32</v>
      </c>
      <c r="F4893" s="1">
        <v>1.5</v>
      </c>
      <c r="G4893" s="1">
        <v>1.72</v>
      </c>
      <c r="H4893" s="1">
        <v>0.89</v>
      </c>
      <c r="I4893" s="1">
        <v>6.7</v>
      </c>
      <c r="J4893" s="1">
        <f>Smartphone_Usage_And_Addiction_Analysis_7500_Rows[[#This Row],[social_media_hours]]+Smartphone_Usage_And_Addiction_Analysis_7500_Rows[[#This Row],[gaming_hours]]</f>
        <v>3.2199999999999998</v>
      </c>
      <c r="K4893" s="1">
        <f>Smartphone_Usage_And_Addiction_Analysis_7500_Rows[[#This Row],[sleep_hours]]-Smartphone_Usage_And_Addiction_Analysis_7500_Rows[[#This Row],[total_leisure_hours]]</f>
        <v>3.4800000000000004</v>
      </c>
      <c r="L4893" s="1">
        <v>118</v>
      </c>
      <c r="M4893" s="1">
        <v>136</v>
      </c>
      <c r="N4893" s="5">
        <f>Smartphone_Usage_And_Addiction_Analysis_7500_Rows[[#This Row],[app_opens_per_day]]/Smartphone_Usage_And_Addiction_Analysis_7500_Rows[[#This Row],[daily_screen_time_hours]]</f>
        <v>18.579234972677593</v>
      </c>
      <c r="O4893" s="1">
        <v>8.27</v>
      </c>
      <c r="P4893" s="1" t="s">
        <v>18</v>
      </c>
      <c r="Q4893" s="1" t="s">
        <v>19</v>
      </c>
      <c r="R4893" s="1" t="s">
        <v>51</v>
      </c>
      <c r="S4893" s="1">
        <v>0</v>
      </c>
    </row>
    <row r="4894" spans="1:19" ht="18" customHeight="1" x14ac:dyDescent="0.25">
      <c r="A4894" s="10" t="s">
        <v>3263</v>
      </c>
      <c r="B4894" s="1">
        <v>27</v>
      </c>
      <c r="C4894" t="str">
        <f t="shared" si="76"/>
        <v>26-40 (Millennials)</v>
      </c>
      <c r="D4894" s="1" t="s">
        <v>30</v>
      </c>
      <c r="E4894" s="1">
        <v>3.71</v>
      </c>
      <c r="F4894" s="1">
        <v>4.82</v>
      </c>
      <c r="G4894" s="1">
        <v>1.67</v>
      </c>
      <c r="H4894" s="1">
        <v>1.04</v>
      </c>
      <c r="I4894" s="1">
        <v>6.91</v>
      </c>
      <c r="J4894" s="1">
        <f>Smartphone_Usage_And_Addiction_Analysis_7500_Rows[[#This Row],[social_media_hours]]+Smartphone_Usage_And_Addiction_Analysis_7500_Rows[[#This Row],[gaming_hours]]</f>
        <v>6.49</v>
      </c>
      <c r="K4894" s="1">
        <f>Smartphone_Usage_And_Addiction_Analysis_7500_Rows[[#This Row],[sleep_hours]]-Smartphone_Usage_And_Addiction_Analysis_7500_Rows[[#This Row],[total_leisure_hours]]</f>
        <v>0.41999999999999993</v>
      </c>
      <c r="L4894" s="1">
        <v>23</v>
      </c>
      <c r="M4894" s="1">
        <v>155</v>
      </c>
      <c r="N4894" s="5">
        <f>Smartphone_Usage_And_Addiction_Analysis_7500_Rows[[#This Row],[app_opens_per_day]]/Smartphone_Usage_And_Addiction_Analysis_7500_Rows[[#This Row],[daily_screen_time_hours]]</f>
        <v>41.77897574123989</v>
      </c>
      <c r="O4894" s="1">
        <v>4.7300000000000004</v>
      </c>
      <c r="P4894" s="1" t="s">
        <v>22</v>
      </c>
      <c r="Q4894" s="1" t="s">
        <v>19</v>
      </c>
      <c r="R4894" s="1" t="s">
        <v>28</v>
      </c>
      <c r="S4894" s="1">
        <v>1</v>
      </c>
    </row>
    <row r="4895" spans="1:19" ht="18" customHeight="1" x14ac:dyDescent="0.25">
      <c r="A4895" s="10" t="s">
        <v>6752</v>
      </c>
      <c r="B4895" s="1">
        <v>25</v>
      </c>
      <c r="C4895" s="1" t="str">
        <f t="shared" si="76"/>
        <v>18-25 (Gen Z)</v>
      </c>
      <c r="D4895" t="s">
        <v>7582</v>
      </c>
      <c r="E4895">
        <v>8.74</v>
      </c>
      <c r="F4895">
        <v>5.0999999999999996</v>
      </c>
      <c r="G4895">
        <v>0.95</v>
      </c>
      <c r="H4895">
        <v>4.9400000000000004</v>
      </c>
      <c r="I4895">
        <v>8.5399999999999991</v>
      </c>
      <c r="J4895" s="1">
        <f>Smartphone_Usage_And_Addiction_Analysis_7500_Rows[[#This Row],[social_media_hours]]+Smartphone_Usage_And_Addiction_Analysis_7500_Rows[[#This Row],[gaming_hours]]</f>
        <v>6.05</v>
      </c>
      <c r="K4895" s="1">
        <f>Smartphone_Usage_And_Addiction_Analysis_7500_Rows[[#This Row],[sleep_hours]]-Smartphone_Usage_And_Addiction_Analysis_7500_Rows[[#This Row],[total_leisure_hours]]</f>
        <v>2.4899999999999993</v>
      </c>
      <c r="L4895">
        <v>235</v>
      </c>
      <c r="M4895">
        <v>32</v>
      </c>
      <c r="N4895" s="5">
        <f>Smartphone_Usage_And_Addiction_Analysis_7500_Rows[[#This Row],[app_opens_per_day]]/Smartphone_Usage_And_Addiction_Analysis_7500_Rows[[#This Row],[daily_screen_time_hours]]</f>
        <v>3.6613272311212812</v>
      </c>
      <c r="O4895">
        <v>11.2</v>
      </c>
      <c r="P4895" t="s">
        <v>22</v>
      </c>
      <c r="Q4895" t="s">
        <v>19</v>
      </c>
      <c r="R4895" t="s">
        <v>28</v>
      </c>
      <c r="S4895">
        <v>1</v>
      </c>
    </row>
    <row r="4896" spans="1:19" ht="18" customHeight="1" x14ac:dyDescent="0.25">
      <c r="A4896" s="10" t="s">
        <v>6753</v>
      </c>
      <c r="B4896" s="1">
        <v>34</v>
      </c>
      <c r="C4896" s="1" t="str">
        <f t="shared" si="76"/>
        <v>26-40 (Millennials)</v>
      </c>
      <c r="D4896" t="s">
        <v>7582</v>
      </c>
      <c r="E4896">
        <v>8.35</v>
      </c>
      <c r="F4896">
        <v>1.76</v>
      </c>
      <c r="G4896">
        <v>1.93</v>
      </c>
      <c r="H4896">
        <v>1.77</v>
      </c>
      <c r="I4896">
        <v>5.54</v>
      </c>
      <c r="J4896" s="1">
        <f>Smartphone_Usage_And_Addiction_Analysis_7500_Rows[[#This Row],[social_media_hours]]+Smartphone_Usage_And_Addiction_Analysis_7500_Rows[[#This Row],[gaming_hours]]</f>
        <v>3.69</v>
      </c>
      <c r="K4896" s="1">
        <f>Smartphone_Usage_And_Addiction_Analysis_7500_Rows[[#This Row],[sleep_hours]]-Smartphone_Usage_And_Addiction_Analysis_7500_Rows[[#This Row],[total_leisure_hours]]</f>
        <v>1.85</v>
      </c>
      <c r="L4896">
        <v>138</v>
      </c>
      <c r="M4896">
        <v>51</v>
      </c>
      <c r="N4896" s="5">
        <f>Smartphone_Usage_And_Addiction_Analysis_7500_Rows[[#This Row],[app_opens_per_day]]/Smartphone_Usage_And_Addiction_Analysis_7500_Rows[[#This Row],[daily_screen_time_hours]]</f>
        <v>6.1077844311377252</v>
      </c>
      <c r="O4896">
        <v>10.27</v>
      </c>
      <c r="P4896" t="s">
        <v>32</v>
      </c>
      <c r="Q4896" t="s">
        <v>23</v>
      </c>
      <c r="R4896" t="s">
        <v>28</v>
      </c>
      <c r="S4896">
        <v>1</v>
      </c>
    </row>
    <row r="4897" spans="1:19" ht="18" customHeight="1" x14ac:dyDescent="0.25">
      <c r="A4897" s="10" t="s">
        <v>6754</v>
      </c>
      <c r="B4897" s="1">
        <v>32</v>
      </c>
      <c r="C4897" s="1" t="str">
        <f t="shared" si="76"/>
        <v>26-40 (Millennials)</v>
      </c>
      <c r="D4897" t="s">
        <v>7582</v>
      </c>
      <c r="E4897">
        <v>11.37</v>
      </c>
      <c r="F4897">
        <v>0.9</v>
      </c>
      <c r="G4897">
        <v>3.66</v>
      </c>
      <c r="H4897">
        <v>5.85</v>
      </c>
      <c r="I4897">
        <v>4.68</v>
      </c>
      <c r="J4897" s="1">
        <f>Smartphone_Usage_And_Addiction_Analysis_7500_Rows[[#This Row],[social_media_hours]]+Smartphone_Usage_And_Addiction_Analysis_7500_Rows[[#This Row],[gaming_hours]]</f>
        <v>4.5600000000000005</v>
      </c>
      <c r="K4897" s="1">
        <f>Smartphone_Usage_And_Addiction_Analysis_7500_Rows[[#This Row],[sleep_hours]]-Smartphone_Usage_And_Addiction_Analysis_7500_Rows[[#This Row],[total_leisure_hours]]</f>
        <v>0.11999999999999922</v>
      </c>
      <c r="L4897">
        <v>56</v>
      </c>
      <c r="M4897">
        <v>74</v>
      </c>
      <c r="N4897" s="5">
        <f>Smartphone_Usage_And_Addiction_Analysis_7500_Rows[[#This Row],[app_opens_per_day]]/Smartphone_Usage_And_Addiction_Analysis_7500_Rows[[#This Row],[daily_screen_time_hours]]</f>
        <v>6.508355321020229</v>
      </c>
      <c r="O4897">
        <v>13.14</v>
      </c>
      <c r="P4897" t="s">
        <v>32</v>
      </c>
      <c r="Q4897" t="s">
        <v>23</v>
      </c>
      <c r="R4897" t="s">
        <v>28</v>
      </c>
      <c r="S4897">
        <v>1</v>
      </c>
    </row>
    <row r="4898" spans="1:19" ht="18" customHeight="1" x14ac:dyDescent="0.25">
      <c r="A4898" s="10" t="s">
        <v>6755</v>
      </c>
      <c r="B4898" s="1">
        <v>18</v>
      </c>
      <c r="C4898" s="1" t="str">
        <f t="shared" si="76"/>
        <v>18-25 (Gen Z)</v>
      </c>
      <c r="D4898" t="s">
        <v>7582</v>
      </c>
      <c r="E4898">
        <v>3.13</v>
      </c>
      <c r="F4898">
        <v>5.66</v>
      </c>
      <c r="G4898">
        <v>3.25</v>
      </c>
      <c r="H4898">
        <v>4.5599999999999996</v>
      </c>
      <c r="I4898">
        <v>7.27</v>
      </c>
      <c r="J4898" s="1">
        <f>Smartphone_Usage_And_Addiction_Analysis_7500_Rows[[#This Row],[social_media_hours]]+Smartphone_Usage_And_Addiction_Analysis_7500_Rows[[#This Row],[gaming_hours]]</f>
        <v>8.91</v>
      </c>
      <c r="K4898" s="1">
        <f>Smartphone_Usage_And_Addiction_Analysis_7500_Rows[[#This Row],[sleep_hours]]-Smartphone_Usage_And_Addiction_Analysis_7500_Rows[[#This Row],[total_leisure_hours]]</f>
        <v>-1.6400000000000006</v>
      </c>
      <c r="L4898">
        <v>92</v>
      </c>
      <c r="M4898">
        <v>55</v>
      </c>
      <c r="N4898" s="5">
        <f>Smartphone_Usage_And_Addiction_Analysis_7500_Rows[[#This Row],[app_opens_per_day]]/Smartphone_Usage_And_Addiction_Analysis_7500_Rows[[#This Row],[daily_screen_time_hours]]</f>
        <v>17.571884984025559</v>
      </c>
      <c r="O4898">
        <v>5.43</v>
      </c>
      <c r="P4898" t="s">
        <v>18</v>
      </c>
      <c r="Q4898" t="s">
        <v>19</v>
      </c>
      <c r="R4898" t="s">
        <v>24</v>
      </c>
      <c r="S4898">
        <v>1</v>
      </c>
    </row>
    <row r="4899" spans="1:19" ht="18" customHeight="1" x14ac:dyDescent="0.25">
      <c r="A4899" s="10" t="s">
        <v>3264</v>
      </c>
      <c r="B4899" s="1">
        <v>29</v>
      </c>
      <c r="C4899" t="str">
        <f t="shared" si="76"/>
        <v>26-40 (Millennials)</v>
      </c>
      <c r="D4899" s="1" t="s">
        <v>17</v>
      </c>
      <c r="E4899" s="1">
        <v>4.34</v>
      </c>
      <c r="F4899" s="1">
        <v>1.85</v>
      </c>
      <c r="G4899" s="1">
        <v>3.87</v>
      </c>
      <c r="H4899" s="1">
        <v>3.73</v>
      </c>
      <c r="I4899" s="1">
        <v>8.94</v>
      </c>
      <c r="J4899" s="1">
        <f>Smartphone_Usage_And_Addiction_Analysis_7500_Rows[[#This Row],[social_media_hours]]+Smartphone_Usage_And_Addiction_Analysis_7500_Rows[[#This Row],[gaming_hours]]</f>
        <v>5.7200000000000006</v>
      </c>
      <c r="K4899" s="1">
        <f>Smartphone_Usage_And_Addiction_Analysis_7500_Rows[[#This Row],[sleep_hours]]-Smartphone_Usage_And_Addiction_Analysis_7500_Rows[[#This Row],[total_leisure_hours]]</f>
        <v>3.2199999999999989</v>
      </c>
      <c r="L4899" s="1">
        <v>68</v>
      </c>
      <c r="M4899" s="1">
        <v>149</v>
      </c>
      <c r="N4899" s="5">
        <f>Smartphone_Usage_And_Addiction_Analysis_7500_Rows[[#This Row],[app_opens_per_day]]/Smartphone_Usage_And_Addiction_Analysis_7500_Rows[[#This Row],[daily_screen_time_hours]]</f>
        <v>34.331797235023039</v>
      </c>
      <c r="O4899" s="1">
        <v>5.65</v>
      </c>
      <c r="P4899" s="1" t="s">
        <v>18</v>
      </c>
      <c r="Q4899" s="1" t="s">
        <v>19</v>
      </c>
      <c r="R4899" s="1" t="s">
        <v>20</v>
      </c>
      <c r="S4899" s="1">
        <v>0</v>
      </c>
    </row>
    <row r="4900" spans="1:19" ht="18" customHeight="1" x14ac:dyDescent="0.25">
      <c r="A4900" s="10" t="s">
        <v>3265</v>
      </c>
      <c r="B4900" s="1">
        <v>32</v>
      </c>
      <c r="C4900" t="str">
        <f t="shared" si="76"/>
        <v>26-40 (Millennials)</v>
      </c>
      <c r="D4900" s="1" t="s">
        <v>17</v>
      </c>
      <c r="E4900" s="1">
        <v>8.64</v>
      </c>
      <c r="F4900" s="1">
        <v>1.94</v>
      </c>
      <c r="G4900" s="1">
        <v>2.15</v>
      </c>
      <c r="H4900" s="1">
        <v>4.04</v>
      </c>
      <c r="I4900" s="1">
        <v>8.14</v>
      </c>
      <c r="J4900" s="1">
        <f>Smartphone_Usage_And_Addiction_Analysis_7500_Rows[[#This Row],[social_media_hours]]+Smartphone_Usage_And_Addiction_Analysis_7500_Rows[[#This Row],[gaming_hours]]</f>
        <v>4.09</v>
      </c>
      <c r="K4900" s="1">
        <f>Smartphone_Usage_And_Addiction_Analysis_7500_Rows[[#This Row],[sleep_hours]]-Smartphone_Usage_And_Addiction_Analysis_7500_Rows[[#This Row],[total_leisure_hours]]</f>
        <v>4.0500000000000007</v>
      </c>
      <c r="L4900" s="1">
        <v>51</v>
      </c>
      <c r="M4900" s="1">
        <v>164</v>
      </c>
      <c r="N4900" s="5">
        <f>Smartphone_Usage_And_Addiction_Analysis_7500_Rows[[#This Row],[app_opens_per_day]]/Smartphone_Usage_And_Addiction_Analysis_7500_Rows[[#This Row],[daily_screen_time_hours]]</f>
        <v>18.981481481481481</v>
      </c>
      <c r="O4900" s="1">
        <v>10.039999999999999</v>
      </c>
      <c r="P4900" s="1" t="s">
        <v>18</v>
      </c>
      <c r="Q4900" s="1" t="s">
        <v>19</v>
      </c>
      <c r="R4900" s="1" t="s">
        <v>28</v>
      </c>
      <c r="S4900" s="1">
        <v>1</v>
      </c>
    </row>
    <row r="4901" spans="1:19" ht="18" customHeight="1" x14ac:dyDescent="0.25">
      <c r="A4901" s="10" t="s">
        <v>3266</v>
      </c>
      <c r="B4901" s="1">
        <v>26</v>
      </c>
      <c r="C4901" t="str">
        <f t="shared" si="76"/>
        <v>26-40 (Millennials)</v>
      </c>
      <c r="D4901" s="1" t="s">
        <v>30</v>
      </c>
      <c r="E4901" s="1">
        <v>5.3</v>
      </c>
      <c r="F4901" s="1">
        <v>1.46</v>
      </c>
      <c r="G4901" s="1">
        <v>2.87</v>
      </c>
      <c r="H4901" s="1">
        <v>4.09</v>
      </c>
      <c r="I4901" s="1">
        <v>8.7899999999999991</v>
      </c>
      <c r="J4901" s="1">
        <f>Smartphone_Usage_And_Addiction_Analysis_7500_Rows[[#This Row],[social_media_hours]]+Smartphone_Usage_And_Addiction_Analysis_7500_Rows[[#This Row],[gaming_hours]]</f>
        <v>4.33</v>
      </c>
      <c r="K4901" s="1">
        <f>Smartphone_Usage_And_Addiction_Analysis_7500_Rows[[#This Row],[sleep_hours]]-Smartphone_Usage_And_Addiction_Analysis_7500_Rows[[#This Row],[total_leisure_hours]]</f>
        <v>4.4599999999999991</v>
      </c>
      <c r="L4901" s="1">
        <v>222</v>
      </c>
      <c r="M4901" s="1">
        <v>99</v>
      </c>
      <c r="N4901" s="5">
        <f>Smartphone_Usage_And_Addiction_Analysis_7500_Rows[[#This Row],[app_opens_per_day]]/Smartphone_Usage_And_Addiction_Analysis_7500_Rows[[#This Row],[daily_screen_time_hours]]</f>
        <v>18.679245283018869</v>
      </c>
      <c r="O4901" s="1">
        <v>8.09</v>
      </c>
      <c r="P4901" s="1" t="s">
        <v>22</v>
      </c>
      <c r="Q4901" s="1" t="s">
        <v>19</v>
      </c>
      <c r="R4901" s="1" t="s">
        <v>20</v>
      </c>
      <c r="S4901" s="1">
        <v>0</v>
      </c>
    </row>
    <row r="4902" spans="1:19" ht="18" customHeight="1" x14ac:dyDescent="0.25">
      <c r="A4902" s="10" t="s">
        <v>6756</v>
      </c>
      <c r="B4902" s="1">
        <v>21</v>
      </c>
      <c r="C4902" s="1" t="str">
        <f t="shared" si="76"/>
        <v>18-25 (Gen Z)</v>
      </c>
      <c r="D4902" t="s">
        <v>7582</v>
      </c>
      <c r="E4902">
        <v>11.97</v>
      </c>
      <c r="F4902">
        <v>5.41</v>
      </c>
      <c r="G4902">
        <v>2.66</v>
      </c>
      <c r="H4902">
        <v>2</v>
      </c>
      <c r="I4902">
        <v>5.96</v>
      </c>
      <c r="J4902" s="1">
        <f>Smartphone_Usage_And_Addiction_Analysis_7500_Rows[[#This Row],[social_media_hours]]+Smartphone_Usage_And_Addiction_Analysis_7500_Rows[[#This Row],[gaming_hours]]</f>
        <v>8.07</v>
      </c>
      <c r="K4902" s="1">
        <f>Smartphone_Usage_And_Addiction_Analysis_7500_Rows[[#This Row],[sleep_hours]]-Smartphone_Usage_And_Addiction_Analysis_7500_Rows[[#This Row],[total_leisure_hours]]</f>
        <v>-2.1100000000000003</v>
      </c>
      <c r="L4902">
        <v>40</v>
      </c>
      <c r="M4902">
        <v>101</v>
      </c>
      <c r="N4902" s="5">
        <f>Smartphone_Usage_And_Addiction_Analysis_7500_Rows[[#This Row],[app_opens_per_day]]/Smartphone_Usage_And_Addiction_Analysis_7500_Rows[[#This Row],[daily_screen_time_hours]]</f>
        <v>8.4377610693400165</v>
      </c>
      <c r="O4902">
        <v>13.97</v>
      </c>
      <c r="P4902" t="s">
        <v>32</v>
      </c>
      <c r="Q4902" t="s">
        <v>23</v>
      </c>
      <c r="R4902" t="s">
        <v>24</v>
      </c>
      <c r="S4902">
        <v>1</v>
      </c>
    </row>
    <row r="4903" spans="1:19" ht="18" customHeight="1" x14ac:dyDescent="0.25">
      <c r="A4903" s="10" t="s">
        <v>6757</v>
      </c>
      <c r="B4903" s="1">
        <v>30</v>
      </c>
      <c r="C4903" s="1" t="str">
        <f t="shared" si="76"/>
        <v>26-40 (Millennials)</v>
      </c>
      <c r="D4903" t="s">
        <v>7582</v>
      </c>
      <c r="E4903">
        <v>9.2799999999999994</v>
      </c>
      <c r="F4903">
        <v>3.58</v>
      </c>
      <c r="G4903">
        <v>1.79</v>
      </c>
      <c r="H4903">
        <v>1.24</v>
      </c>
      <c r="I4903">
        <v>8.19</v>
      </c>
      <c r="J4903" s="1">
        <f>Smartphone_Usage_And_Addiction_Analysis_7500_Rows[[#This Row],[social_media_hours]]+Smartphone_Usage_And_Addiction_Analysis_7500_Rows[[#This Row],[gaming_hours]]</f>
        <v>5.37</v>
      </c>
      <c r="K4903" s="1">
        <f>Smartphone_Usage_And_Addiction_Analysis_7500_Rows[[#This Row],[sleep_hours]]-Smartphone_Usage_And_Addiction_Analysis_7500_Rows[[#This Row],[total_leisure_hours]]</f>
        <v>2.8199999999999994</v>
      </c>
      <c r="L4903">
        <v>84</v>
      </c>
      <c r="M4903">
        <v>142</v>
      </c>
      <c r="N4903" s="5">
        <f>Smartphone_Usage_And_Addiction_Analysis_7500_Rows[[#This Row],[app_opens_per_day]]/Smartphone_Usage_And_Addiction_Analysis_7500_Rows[[#This Row],[daily_screen_time_hours]]</f>
        <v>15.301724137931036</v>
      </c>
      <c r="O4903">
        <v>11.94</v>
      </c>
      <c r="P4903" t="s">
        <v>18</v>
      </c>
      <c r="Q4903" t="s">
        <v>23</v>
      </c>
      <c r="R4903" t="s">
        <v>28</v>
      </c>
      <c r="S4903">
        <v>1</v>
      </c>
    </row>
    <row r="4904" spans="1:19" ht="18" customHeight="1" x14ac:dyDescent="0.25">
      <c r="A4904" s="10" t="s">
        <v>6758</v>
      </c>
      <c r="B4904" s="1">
        <v>35</v>
      </c>
      <c r="C4904" s="1" t="str">
        <f t="shared" si="76"/>
        <v>26-40 (Millennials)</v>
      </c>
      <c r="D4904" t="s">
        <v>7582</v>
      </c>
      <c r="E4904">
        <v>4.0599999999999996</v>
      </c>
      <c r="F4904">
        <v>2.97</v>
      </c>
      <c r="G4904">
        <v>1.74</v>
      </c>
      <c r="H4904">
        <v>1.74</v>
      </c>
      <c r="I4904">
        <v>5.35</v>
      </c>
      <c r="J4904" s="1">
        <f>Smartphone_Usage_And_Addiction_Analysis_7500_Rows[[#This Row],[social_media_hours]]+Smartphone_Usage_And_Addiction_Analysis_7500_Rows[[#This Row],[gaming_hours]]</f>
        <v>4.71</v>
      </c>
      <c r="K4904" s="1">
        <f>Smartphone_Usage_And_Addiction_Analysis_7500_Rows[[#This Row],[sleep_hours]]-Smartphone_Usage_And_Addiction_Analysis_7500_Rows[[#This Row],[total_leisure_hours]]</f>
        <v>0.63999999999999968</v>
      </c>
      <c r="L4904">
        <v>90</v>
      </c>
      <c r="M4904">
        <v>135</v>
      </c>
      <c r="N4904" s="5">
        <f>Smartphone_Usage_And_Addiction_Analysis_7500_Rows[[#This Row],[app_opens_per_day]]/Smartphone_Usage_And_Addiction_Analysis_7500_Rows[[#This Row],[daily_screen_time_hours]]</f>
        <v>33.251231527093601</v>
      </c>
      <c r="O4904">
        <v>5.87</v>
      </c>
      <c r="P4904" t="s">
        <v>32</v>
      </c>
      <c r="Q4904" t="s">
        <v>19</v>
      </c>
      <c r="R4904" t="s">
        <v>20</v>
      </c>
      <c r="S4904">
        <v>0</v>
      </c>
    </row>
    <row r="4905" spans="1:19" ht="18" customHeight="1" x14ac:dyDescent="0.25">
      <c r="A4905" s="10" t="s">
        <v>3267</v>
      </c>
      <c r="B4905" s="1">
        <v>21</v>
      </c>
      <c r="C4905" t="str">
        <f t="shared" si="76"/>
        <v>18-25 (Gen Z)</v>
      </c>
      <c r="D4905" s="1" t="s">
        <v>17</v>
      </c>
      <c r="E4905" s="1">
        <v>10.14</v>
      </c>
      <c r="F4905" s="1">
        <v>1.33</v>
      </c>
      <c r="G4905" s="1">
        <v>3.9</v>
      </c>
      <c r="H4905" s="1">
        <v>3.36</v>
      </c>
      <c r="I4905" s="1">
        <v>8.42</v>
      </c>
      <c r="J4905" s="1">
        <f>Smartphone_Usage_And_Addiction_Analysis_7500_Rows[[#This Row],[social_media_hours]]+Smartphone_Usage_And_Addiction_Analysis_7500_Rows[[#This Row],[gaming_hours]]</f>
        <v>5.23</v>
      </c>
      <c r="K4905" s="1">
        <f>Smartphone_Usage_And_Addiction_Analysis_7500_Rows[[#This Row],[sleep_hours]]-Smartphone_Usage_And_Addiction_Analysis_7500_Rows[[#This Row],[total_leisure_hours]]</f>
        <v>3.1899999999999995</v>
      </c>
      <c r="L4905" s="1">
        <v>142</v>
      </c>
      <c r="M4905" s="1">
        <v>80</v>
      </c>
      <c r="N4905" s="5">
        <f>Smartphone_Usage_And_Addiction_Analysis_7500_Rows[[#This Row],[app_opens_per_day]]/Smartphone_Usage_And_Addiction_Analysis_7500_Rows[[#This Row],[daily_screen_time_hours]]</f>
        <v>7.8895463510848121</v>
      </c>
      <c r="O4905" s="1">
        <v>12.59</v>
      </c>
      <c r="P4905" s="1" t="s">
        <v>18</v>
      </c>
      <c r="Q4905" s="1" t="s">
        <v>23</v>
      </c>
      <c r="R4905" s="1" t="s">
        <v>28</v>
      </c>
      <c r="S4905" s="1">
        <v>1</v>
      </c>
    </row>
    <row r="4906" spans="1:19" ht="18" customHeight="1" x14ac:dyDescent="0.25">
      <c r="A4906" s="10" t="s">
        <v>3268</v>
      </c>
      <c r="B4906" s="1">
        <v>31</v>
      </c>
      <c r="C4906" t="str">
        <f t="shared" si="76"/>
        <v>26-40 (Millennials)</v>
      </c>
      <c r="D4906" s="1" t="s">
        <v>30</v>
      </c>
      <c r="E4906" s="1">
        <v>8.0399999999999991</v>
      </c>
      <c r="F4906" s="1">
        <v>0.99</v>
      </c>
      <c r="G4906" s="1">
        <v>3.88</v>
      </c>
      <c r="H4906" s="1">
        <v>5.36</v>
      </c>
      <c r="I4906" s="1">
        <v>7.63</v>
      </c>
      <c r="J4906" s="1">
        <f>Smartphone_Usage_And_Addiction_Analysis_7500_Rows[[#This Row],[social_media_hours]]+Smartphone_Usage_And_Addiction_Analysis_7500_Rows[[#This Row],[gaming_hours]]</f>
        <v>4.87</v>
      </c>
      <c r="K4906" s="1">
        <f>Smartphone_Usage_And_Addiction_Analysis_7500_Rows[[#This Row],[sleep_hours]]-Smartphone_Usage_And_Addiction_Analysis_7500_Rows[[#This Row],[total_leisure_hours]]</f>
        <v>2.76</v>
      </c>
      <c r="L4906" s="1">
        <v>193</v>
      </c>
      <c r="M4906" s="1">
        <v>33</v>
      </c>
      <c r="N4906" s="5">
        <f>Smartphone_Usage_And_Addiction_Analysis_7500_Rows[[#This Row],[app_opens_per_day]]/Smartphone_Usage_And_Addiction_Analysis_7500_Rows[[#This Row],[daily_screen_time_hours]]</f>
        <v>4.1044776119402986</v>
      </c>
      <c r="O4906" s="1">
        <v>9.51</v>
      </c>
      <c r="P4906" s="1" t="s">
        <v>32</v>
      </c>
      <c r="Q4906" s="1" t="s">
        <v>19</v>
      </c>
      <c r="R4906" s="1" t="s">
        <v>28</v>
      </c>
      <c r="S4906" s="1">
        <v>1</v>
      </c>
    </row>
    <row r="4907" spans="1:19" ht="18" customHeight="1" x14ac:dyDescent="0.25">
      <c r="A4907" s="10" t="s">
        <v>6759</v>
      </c>
      <c r="B4907" s="1">
        <v>19</v>
      </c>
      <c r="C4907" s="1" t="str">
        <f t="shared" si="76"/>
        <v>18-25 (Gen Z)</v>
      </c>
      <c r="D4907" t="s">
        <v>7582</v>
      </c>
      <c r="E4907">
        <v>8.69</v>
      </c>
      <c r="F4907">
        <v>5.47</v>
      </c>
      <c r="G4907">
        <v>1.36</v>
      </c>
      <c r="H4907">
        <v>3.8</v>
      </c>
      <c r="I4907">
        <v>6.2</v>
      </c>
      <c r="J4907" s="1">
        <f>Smartphone_Usage_And_Addiction_Analysis_7500_Rows[[#This Row],[social_media_hours]]+Smartphone_Usage_And_Addiction_Analysis_7500_Rows[[#This Row],[gaming_hours]]</f>
        <v>6.83</v>
      </c>
      <c r="K4907" s="1">
        <f>Smartphone_Usage_And_Addiction_Analysis_7500_Rows[[#This Row],[sleep_hours]]-Smartphone_Usage_And_Addiction_Analysis_7500_Rows[[#This Row],[total_leisure_hours]]</f>
        <v>-0.62999999999999989</v>
      </c>
      <c r="L4907">
        <v>232</v>
      </c>
      <c r="M4907">
        <v>162</v>
      </c>
      <c r="N4907" s="5">
        <f>Smartphone_Usage_And_Addiction_Analysis_7500_Rows[[#This Row],[app_opens_per_day]]/Smartphone_Usage_And_Addiction_Analysis_7500_Rows[[#This Row],[daily_screen_time_hours]]</f>
        <v>18.642117376294593</v>
      </c>
      <c r="O4907">
        <v>11.37</v>
      </c>
      <c r="P4907" t="s">
        <v>22</v>
      </c>
      <c r="Q4907" t="s">
        <v>19</v>
      </c>
      <c r="R4907" t="s">
        <v>24</v>
      </c>
      <c r="S4907">
        <v>1</v>
      </c>
    </row>
    <row r="4908" spans="1:19" ht="18" customHeight="1" x14ac:dyDescent="0.25">
      <c r="A4908" s="10" t="s">
        <v>3269</v>
      </c>
      <c r="B4908" s="1">
        <v>31</v>
      </c>
      <c r="C4908" t="str">
        <f t="shared" si="76"/>
        <v>26-40 (Millennials)</v>
      </c>
      <c r="D4908" s="1" t="s">
        <v>17</v>
      </c>
      <c r="E4908" s="1">
        <v>3.59</v>
      </c>
      <c r="F4908" s="1">
        <v>4.92</v>
      </c>
      <c r="G4908" s="1">
        <v>2.4700000000000002</v>
      </c>
      <c r="H4908" s="1">
        <v>1.1299999999999999</v>
      </c>
      <c r="I4908" s="1">
        <v>7.44</v>
      </c>
      <c r="J4908" s="1">
        <f>Smartphone_Usage_And_Addiction_Analysis_7500_Rows[[#This Row],[social_media_hours]]+Smartphone_Usage_And_Addiction_Analysis_7500_Rows[[#This Row],[gaming_hours]]</f>
        <v>7.3900000000000006</v>
      </c>
      <c r="K4908" s="1">
        <f>Smartphone_Usage_And_Addiction_Analysis_7500_Rows[[#This Row],[sleep_hours]]-Smartphone_Usage_And_Addiction_Analysis_7500_Rows[[#This Row],[total_leisure_hours]]</f>
        <v>4.9999999999999822E-2</v>
      </c>
      <c r="L4908" s="1">
        <v>220</v>
      </c>
      <c r="M4908" s="1">
        <v>147</v>
      </c>
      <c r="N4908" s="5">
        <f>Smartphone_Usage_And_Addiction_Analysis_7500_Rows[[#This Row],[app_opens_per_day]]/Smartphone_Usage_And_Addiction_Analysis_7500_Rows[[#This Row],[daily_screen_time_hours]]</f>
        <v>40.947075208913652</v>
      </c>
      <c r="O4908" s="1">
        <v>6.49</v>
      </c>
      <c r="P4908" s="1" t="s">
        <v>18</v>
      </c>
      <c r="Q4908" s="1" t="s">
        <v>19</v>
      </c>
      <c r="R4908" s="1" t="s">
        <v>24</v>
      </c>
      <c r="S4908" s="1">
        <v>1</v>
      </c>
    </row>
    <row r="4909" spans="1:19" ht="18" customHeight="1" x14ac:dyDescent="0.25">
      <c r="A4909" s="10" t="s">
        <v>6760</v>
      </c>
      <c r="B4909" s="1">
        <v>26</v>
      </c>
      <c r="C4909" s="1" t="str">
        <f t="shared" si="76"/>
        <v>26-40 (Millennials)</v>
      </c>
      <c r="D4909" t="s">
        <v>7582</v>
      </c>
      <c r="E4909">
        <v>10.73</v>
      </c>
      <c r="F4909">
        <v>5.14</v>
      </c>
      <c r="G4909">
        <v>3.69</v>
      </c>
      <c r="H4909">
        <v>1.1599999999999999</v>
      </c>
      <c r="I4909">
        <v>5.48</v>
      </c>
      <c r="J4909" s="1">
        <f>Smartphone_Usage_And_Addiction_Analysis_7500_Rows[[#This Row],[social_media_hours]]+Smartphone_Usage_And_Addiction_Analysis_7500_Rows[[#This Row],[gaming_hours]]</f>
        <v>8.83</v>
      </c>
      <c r="K4909" s="1">
        <f>Smartphone_Usage_And_Addiction_Analysis_7500_Rows[[#This Row],[sleep_hours]]-Smartphone_Usage_And_Addiction_Analysis_7500_Rows[[#This Row],[total_leisure_hours]]</f>
        <v>-3.3499999999999996</v>
      </c>
      <c r="L4909">
        <v>117</v>
      </c>
      <c r="M4909">
        <v>90</v>
      </c>
      <c r="N4909" s="5">
        <f>Smartphone_Usage_And_Addiction_Analysis_7500_Rows[[#This Row],[app_opens_per_day]]/Smartphone_Usage_And_Addiction_Analysis_7500_Rows[[#This Row],[daily_screen_time_hours]]</f>
        <v>8.387698042870456</v>
      </c>
      <c r="O4909">
        <v>13.29</v>
      </c>
      <c r="P4909" t="s">
        <v>18</v>
      </c>
      <c r="Q4909" t="s">
        <v>19</v>
      </c>
      <c r="R4909" t="s">
        <v>28</v>
      </c>
      <c r="S4909">
        <v>1</v>
      </c>
    </row>
    <row r="4910" spans="1:19" ht="18" customHeight="1" x14ac:dyDescent="0.25">
      <c r="A4910" s="10" t="s">
        <v>3270</v>
      </c>
      <c r="B4910" s="1">
        <v>33</v>
      </c>
      <c r="C4910" t="str">
        <f t="shared" si="76"/>
        <v>26-40 (Millennials)</v>
      </c>
      <c r="D4910" s="1" t="s">
        <v>17</v>
      </c>
      <c r="E4910" s="1">
        <v>6.17</v>
      </c>
      <c r="F4910" s="1">
        <v>2.37</v>
      </c>
      <c r="G4910" s="1">
        <v>2.62</v>
      </c>
      <c r="H4910" s="1">
        <v>3.58</v>
      </c>
      <c r="I4910" s="1">
        <v>5.23</v>
      </c>
      <c r="J4910" s="1">
        <f>Smartphone_Usage_And_Addiction_Analysis_7500_Rows[[#This Row],[social_media_hours]]+Smartphone_Usage_And_Addiction_Analysis_7500_Rows[[#This Row],[gaming_hours]]</f>
        <v>4.99</v>
      </c>
      <c r="K4910" s="1">
        <f>Smartphone_Usage_And_Addiction_Analysis_7500_Rows[[#This Row],[sleep_hours]]-Smartphone_Usage_And_Addiction_Analysis_7500_Rows[[#This Row],[total_leisure_hours]]</f>
        <v>0.24000000000000021</v>
      </c>
      <c r="L4910" s="1">
        <v>89</v>
      </c>
      <c r="M4910" s="1">
        <v>68</v>
      </c>
      <c r="N4910" s="5">
        <f>Smartphone_Usage_And_Addiction_Analysis_7500_Rows[[#This Row],[app_opens_per_day]]/Smartphone_Usage_And_Addiction_Analysis_7500_Rows[[#This Row],[daily_screen_time_hours]]</f>
        <v>11.021069692058347</v>
      </c>
      <c r="O4910" s="1">
        <v>7.49</v>
      </c>
      <c r="P4910" s="1" t="s">
        <v>32</v>
      </c>
      <c r="Q4910" s="1" t="s">
        <v>23</v>
      </c>
      <c r="R4910" s="1" t="s">
        <v>51</v>
      </c>
      <c r="S4910" s="1">
        <v>0</v>
      </c>
    </row>
    <row r="4911" spans="1:19" ht="18" customHeight="1" x14ac:dyDescent="0.25">
      <c r="A4911" s="10" t="s">
        <v>6761</v>
      </c>
      <c r="B4911" s="1">
        <v>24</v>
      </c>
      <c r="C4911" s="1" t="str">
        <f t="shared" si="76"/>
        <v>18-25 (Gen Z)</v>
      </c>
      <c r="D4911" t="s">
        <v>7582</v>
      </c>
      <c r="E4911">
        <v>5.04</v>
      </c>
      <c r="F4911">
        <v>5.47</v>
      </c>
      <c r="G4911">
        <v>3.73</v>
      </c>
      <c r="H4911">
        <v>4.59</v>
      </c>
      <c r="I4911">
        <v>6.18</v>
      </c>
      <c r="J4911" s="1">
        <f>Smartphone_Usage_And_Addiction_Analysis_7500_Rows[[#This Row],[social_media_hours]]+Smartphone_Usage_And_Addiction_Analysis_7500_Rows[[#This Row],[gaming_hours]]</f>
        <v>9.1999999999999993</v>
      </c>
      <c r="K4911" s="1">
        <f>Smartphone_Usage_And_Addiction_Analysis_7500_Rows[[#This Row],[sleep_hours]]-Smartphone_Usage_And_Addiction_Analysis_7500_Rows[[#This Row],[total_leisure_hours]]</f>
        <v>-3.0199999999999996</v>
      </c>
      <c r="L4911">
        <v>88</v>
      </c>
      <c r="M4911">
        <v>65</v>
      </c>
      <c r="N4911" s="5">
        <f>Smartphone_Usage_And_Addiction_Analysis_7500_Rows[[#This Row],[app_opens_per_day]]/Smartphone_Usage_And_Addiction_Analysis_7500_Rows[[#This Row],[daily_screen_time_hours]]</f>
        <v>12.896825396825397</v>
      </c>
      <c r="O4911">
        <v>5.87</v>
      </c>
      <c r="P4911" t="s">
        <v>22</v>
      </c>
      <c r="Q4911" t="s">
        <v>23</v>
      </c>
      <c r="R4911" t="s">
        <v>24</v>
      </c>
      <c r="S4911">
        <v>1</v>
      </c>
    </row>
    <row r="4912" spans="1:19" ht="18" customHeight="1" x14ac:dyDescent="0.25">
      <c r="A4912" s="10" t="s">
        <v>3271</v>
      </c>
      <c r="B4912" s="1">
        <v>25</v>
      </c>
      <c r="C4912" t="str">
        <f t="shared" si="76"/>
        <v>18-25 (Gen Z)</v>
      </c>
      <c r="D4912" s="1" t="s">
        <v>17</v>
      </c>
      <c r="E4912" s="1">
        <v>6.16</v>
      </c>
      <c r="F4912" s="1">
        <v>1.18</v>
      </c>
      <c r="G4912" s="1">
        <v>2.4700000000000002</v>
      </c>
      <c r="H4912" s="1">
        <v>3.53</v>
      </c>
      <c r="I4912" s="1">
        <v>8.06</v>
      </c>
      <c r="J4912" s="1">
        <f>Smartphone_Usage_And_Addiction_Analysis_7500_Rows[[#This Row],[social_media_hours]]+Smartphone_Usage_And_Addiction_Analysis_7500_Rows[[#This Row],[gaming_hours]]</f>
        <v>3.6500000000000004</v>
      </c>
      <c r="K4912" s="1">
        <f>Smartphone_Usage_And_Addiction_Analysis_7500_Rows[[#This Row],[sleep_hours]]-Smartphone_Usage_And_Addiction_Analysis_7500_Rows[[#This Row],[total_leisure_hours]]</f>
        <v>4.41</v>
      </c>
      <c r="L4912" s="1">
        <v>188</v>
      </c>
      <c r="M4912" s="1">
        <v>142</v>
      </c>
      <c r="N4912" s="5">
        <f>Smartphone_Usage_And_Addiction_Analysis_7500_Rows[[#This Row],[app_opens_per_day]]/Smartphone_Usage_And_Addiction_Analysis_7500_Rows[[#This Row],[daily_screen_time_hours]]</f>
        <v>23.051948051948052</v>
      </c>
      <c r="O4912" s="1">
        <v>8.69</v>
      </c>
      <c r="P4912" s="1" t="s">
        <v>18</v>
      </c>
      <c r="Q4912" s="1" t="s">
        <v>23</v>
      </c>
      <c r="R4912" s="1" t="s">
        <v>51</v>
      </c>
      <c r="S4912" s="1">
        <v>0</v>
      </c>
    </row>
    <row r="4913" spans="1:19" ht="18" customHeight="1" x14ac:dyDescent="0.25">
      <c r="A4913" s="10" t="s">
        <v>3272</v>
      </c>
      <c r="B4913" s="1">
        <v>27</v>
      </c>
      <c r="C4913" t="str">
        <f t="shared" si="76"/>
        <v>26-40 (Millennials)</v>
      </c>
      <c r="D4913" s="1" t="s">
        <v>30</v>
      </c>
      <c r="E4913" s="1">
        <v>5.07</v>
      </c>
      <c r="F4913" s="1">
        <v>3.59</v>
      </c>
      <c r="G4913" s="1">
        <v>1.99</v>
      </c>
      <c r="H4913" s="1">
        <v>1.1599999999999999</v>
      </c>
      <c r="I4913" s="1">
        <v>6.81</v>
      </c>
      <c r="J4913" s="1">
        <f>Smartphone_Usage_And_Addiction_Analysis_7500_Rows[[#This Row],[social_media_hours]]+Smartphone_Usage_And_Addiction_Analysis_7500_Rows[[#This Row],[gaming_hours]]</f>
        <v>5.58</v>
      </c>
      <c r="K4913" s="1">
        <f>Smartphone_Usage_And_Addiction_Analysis_7500_Rows[[#This Row],[sleep_hours]]-Smartphone_Usage_And_Addiction_Analysis_7500_Rows[[#This Row],[total_leisure_hours]]</f>
        <v>1.2299999999999995</v>
      </c>
      <c r="L4913" s="1">
        <v>193</v>
      </c>
      <c r="M4913" s="1">
        <v>84</v>
      </c>
      <c r="N4913" s="5">
        <f>Smartphone_Usage_And_Addiction_Analysis_7500_Rows[[#This Row],[app_opens_per_day]]/Smartphone_Usage_And_Addiction_Analysis_7500_Rows[[#This Row],[daily_screen_time_hours]]</f>
        <v>16.568047337278106</v>
      </c>
      <c r="O4913" s="1">
        <v>5.92</v>
      </c>
      <c r="P4913" s="1" t="s">
        <v>22</v>
      </c>
      <c r="Q4913" s="1" t="s">
        <v>23</v>
      </c>
      <c r="R4913" s="1" t="s">
        <v>51</v>
      </c>
      <c r="S4913" s="1">
        <v>0</v>
      </c>
    </row>
    <row r="4914" spans="1:19" ht="18" customHeight="1" x14ac:dyDescent="0.25">
      <c r="A4914" s="10" t="s">
        <v>3273</v>
      </c>
      <c r="B4914" s="1">
        <v>31</v>
      </c>
      <c r="C4914" t="str">
        <f t="shared" si="76"/>
        <v>26-40 (Millennials)</v>
      </c>
      <c r="D4914" s="1" t="s">
        <v>30</v>
      </c>
      <c r="E4914" s="1">
        <v>5.54</v>
      </c>
      <c r="F4914" s="1">
        <v>2.4500000000000002</v>
      </c>
      <c r="G4914" s="1">
        <v>2.94</v>
      </c>
      <c r="H4914" s="1">
        <v>4.84</v>
      </c>
      <c r="I4914" s="1">
        <v>8.36</v>
      </c>
      <c r="J4914" s="1">
        <f>Smartphone_Usage_And_Addiction_Analysis_7500_Rows[[#This Row],[social_media_hours]]+Smartphone_Usage_And_Addiction_Analysis_7500_Rows[[#This Row],[gaming_hours]]</f>
        <v>5.3900000000000006</v>
      </c>
      <c r="K4914" s="1">
        <f>Smartphone_Usage_And_Addiction_Analysis_7500_Rows[[#This Row],[sleep_hours]]-Smartphone_Usage_And_Addiction_Analysis_7500_Rows[[#This Row],[total_leisure_hours]]</f>
        <v>2.9699999999999989</v>
      </c>
      <c r="L4914" s="1">
        <v>61</v>
      </c>
      <c r="M4914" s="1">
        <v>148</v>
      </c>
      <c r="N4914" s="5">
        <f>Smartphone_Usage_And_Addiction_Analysis_7500_Rows[[#This Row],[app_opens_per_day]]/Smartphone_Usage_And_Addiction_Analysis_7500_Rows[[#This Row],[daily_screen_time_hours]]</f>
        <v>26.714801444043321</v>
      </c>
      <c r="O4914" s="1">
        <v>6.69</v>
      </c>
      <c r="P4914" s="1" t="s">
        <v>22</v>
      </c>
      <c r="Q4914" s="1" t="s">
        <v>23</v>
      </c>
      <c r="R4914" s="1" t="s">
        <v>51</v>
      </c>
      <c r="S4914" s="1">
        <v>0</v>
      </c>
    </row>
    <row r="4915" spans="1:19" ht="18" customHeight="1" x14ac:dyDescent="0.25">
      <c r="A4915" s="10" t="s">
        <v>3274</v>
      </c>
      <c r="B4915" s="1">
        <v>30</v>
      </c>
      <c r="C4915" t="str">
        <f t="shared" si="76"/>
        <v>26-40 (Millennials)</v>
      </c>
      <c r="D4915" s="1" t="s">
        <v>30</v>
      </c>
      <c r="E4915" s="1">
        <v>5.7</v>
      </c>
      <c r="F4915" s="1">
        <v>2.54</v>
      </c>
      <c r="G4915" s="1">
        <v>1.07</v>
      </c>
      <c r="H4915" s="1">
        <v>5.14</v>
      </c>
      <c r="I4915" s="1">
        <v>4.5</v>
      </c>
      <c r="J4915" s="1">
        <f>Smartphone_Usage_And_Addiction_Analysis_7500_Rows[[#This Row],[social_media_hours]]+Smartphone_Usage_And_Addiction_Analysis_7500_Rows[[#This Row],[gaming_hours]]</f>
        <v>3.6100000000000003</v>
      </c>
      <c r="K4915" s="1">
        <f>Smartphone_Usage_And_Addiction_Analysis_7500_Rows[[#This Row],[sleep_hours]]-Smartphone_Usage_And_Addiction_Analysis_7500_Rows[[#This Row],[total_leisure_hours]]</f>
        <v>0.88999999999999968</v>
      </c>
      <c r="L4915" s="1">
        <v>120</v>
      </c>
      <c r="M4915" s="1">
        <v>147</v>
      </c>
      <c r="N4915" s="5">
        <f>Smartphone_Usage_And_Addiction_Analysis_7500_Rows[[#This Row],[app_opens_per_day]]/Smartphone_Usage_And_Addiction_Analysis_7500_Rows[[#This Row],[daily_screen_time_hours]]</f>
        <v>25.789473684210524</v>
      </c>
      <c r="O4915" s="1">
        <v>8.59</v>
      </c>
      <c r="P4915" s="1" t="s">
        <v>32</v>
      </c>
      <c r="Q4915" s="1" t="s">
        <v>23</v>
      </c>
      <c r="R4915" s="1" t="s">
        <v>20</v>
      </c>
      <c r="S4915" s="1">
        <v>0</v>
      </c>
    </row>
    <row r="4916" spans="1:19" ht="18" customHeight="1" x14ac:dyDescent="0.25">
      <c r="A4916" s="10" t="s">
        <v>3275</v>
      </c>
      <c r="B4916" s="1">
        <v>24</v>
      </c>
      <c r="C4916" t="str">
        <f t="shared" si="76"/>
        <v>18-25 (Gen Z)</v>
      </c>
      <c r="D4916" s="1" t="s">
        <v>17</v>
      </c>
      <c r="E4916" s="1">
        <v>4.45</v>
      </c>
      <c r="F4916" s="1">
        <v>1.54</v>
      </c>
      <c r="G4916" s="1">
        <v>2.33</v>
      </c>
      <c r="H4916" s="1">
        <v>0.53</v>
      </c>
      <c r="I4916" s="1">
        <v>7.32</v>
      </c>
      <c r="J4916" s="1">
        <f>Smartphone_Usage_And_Addiction_Analysis_7500_Rows[[#This Row],[social_media_hours]]+Smartphone_Usage_And_Addiction_Analysis_7500_Rows[[#This Row],[gaming_hours]]</f>
        <v>3.87</v>
      </c>
      <c r="K4916" s="1">
        <f>Smartphone_Usage_And_Addiction_Analysis_7500_Rows[[#This Row],[sleep_hours]]-Smartphone_Usage_And_Addiction_Analysis_7500_Rows[[#This Row],[total_leisure_hours]]</f>
        <v>3.45</v>
      </c>
      <c r="L4916" s="1">
        <v>161</v>
      </c>
      <c r="M4916" s="1">
        <v>22</v>
      </c>
      <c r="N4916" s="5">
        <f>Smartphone_Usage_And_Addiction_Analysis_7500_Rows[[#This Row],[app_opens_per_day]]/Smartphone_Usage_And_Addiction_Analysis_7500_Rows[[#This Row],[daily_screen_time_hours]]</f>
        <v>4.9438202247191008</v>
      </c>
      <c r="O4916" s="1">
        <v>5.13</v>
      </c>
      <c r="P4916" s="1" t="s">
        <v>32</v>
      </c>
      <c r="Q4916" s="1" t="s">
        <v>23</v>
      </c>
      <c r="R4916" s="1" t="s">
        <v>20</v>
      </c>
      <c r="S4916" s="1">
        <v>0</v>
      </c>
    </row>
    <row r="4917" spans="1:19" ht="18" customHeight="1" x14ac:dyDescent="0.25">
      <c r="A4917" s="10" t="s">
        <v>3276</v>
      </c>
      <c r="B4917" s="1">
        <v>24</v>
      </c>
      <c r="C4917" t="str">
        <f t="shared" si="76"/>
        <v>18-25 (Gen Z)</v>
      </c>
      <c r="D4917" s="1" t="s">
        <v>17</v>
      </c>
      <c r="E4917" s="1">
        <v>8.11</v>
      </c>
      <c r="F4917" s="1">
        <v>4.5</v>
      </c>
      <c r="G4917" s="1">
        <v>2.92</v>
      </c>
      <c r="H4917" s="1">
        <v>5.56</v>
      </c>
      <c r="I4917" s="1">
        <v>4.66</v>
      </c>
      <c r="J4917" s="1">
        <f>Smartphone_Usage_And_Addiction_Analysis_7500_Rows[[#This Row],[social_media_hours]]+Smartphone_Usage_And_Addiction_Analysis_7500_Rows[[#This Row],[gaming_hours]]</f>
        <v>7.42</v>
      </c>
      <c r="K4917" s="1">
        <f>Smartphone_Usage_And_Addiction_Analysis_7500_Rows[[#This Row],[sleep_hours]]-Smartphone_Usage_And_Addiction_Analysis_7500_Rows[[#This Row],[total_leisure_hours]]</f>
        <v>-2.76</v>
      </c>
      <c r="L4917" s="1">
        <v>27</v>
      </c>
      <c r="M4917" s="1">
        <v>105</v>
      </c>
      <c r="N4917" s="5">
        <f>Smartphone_Usage_And_Addiction_Analysis_7500_Rows[[#This Row],[app_opens_per_day]]/Smartphone_Usage_And_Addiction_Analysis_7500_Rows[[#This Row],[daily_screen_time_hours]]</f>
        <v>12.946979038224415</v>
      </c>
      <c r="O4917" s="1">
        <v>11.03</v>
      </c>
      <c r="P4917" s="1" t="s">
        <v>32</v>
      </c>
      <c r="Q4917" s="1" t="s">
        <v>23</v>
      </c>
      <c r="R4917" s="1" t="s">
        <v>24</v>
      </c>
      <c r="S4917" s="1">
        <v>1</v>
      </c>
    </row>
    <row r="4918" spans="1:19" ht="18" customHeight="1" x14ac:dyDescent="0.25">
      <c r="A4918" s="10" t="s">
        <v>3277</v>
      </c>
      <c r="B4918" s="1">
        <v>24</v>
      </c>
      <c r="C4918" t="str">
        <f t="shared" si="76"/>
        <v>18-25 (Gen Z)</v>
      </c>
      <c r="D4918" s="1" t="s">
        <v>17</v>
      </c>
      <c r="E4918" s="1">
        <v>7.83</v>
      </c>
      <c r="F4918" s="1">
        <v>4.17</v>
      </c>
      <c r="G4918" s="1">
        <v>1.63</v>
      </c>
      <c r="H4918" s="1">
        <v>0.76</v>
      </c>
      <c r="I4918" s="1">
        <v>6.95</v>
      </c>
      <c r="J4918" s="1">
        <f>Smartphone_Usage_And_Addiction_Analysis_7500_Rows[[#This Row],[social_media_hours]]+Smartphone_Usage_And_Addiction_Analysis_7500_Rows[[#This Row],[gaming_hours]]</f>
        <v>5.8</v>
      </c>
      <c r="K4918" s="1">
        <f>Smartphone_Usage_And_Addiction_Analysis_7500_Rows[[#This Row],[sleep_hours]]-Smartphone_Usage_And_Addiction_Analysis_7500_Rows[[#This Row],[total_leisure_hours]]</f>
        <v>1.1500000000000004</v>
      </c>
      <c r="L4918" s="1">
        <v>129</v>
      </c>
      <c r="M4918" s="1">
        <v>32</v>
      </c>
      <c r="N4918" s="5">
        <f>Smartphone_Usage_And_Addiction_Analysis_7500_Rows[[#This Row],[app_opens_per_day]]/Smartphone_Usage_And_Addiction_Analysis_7500_Rows[[#This Row],[daily_screen_time_hours]]</f>
        <v>4.0868454661558111</v>
      </c>
      <c r="O4918" s="1">
        <v>9.7799999999999994</v>
      </c>
      <c r="P4918" s="1" t="s">
        <v>22</v>
      </c>
      <c r="Q4918" s="1" t="s">
        <v>23</v>
      </c>
      <c r="R4918" s="1" t="s">
        <v>24</v>
      </c>
      <c r="S4918" s="1">
        <v>1</v>
      </c>
    </row>
    <row r="4919" spans="1:19" ht="18" customHeight="1" x14ac:dyDescent="0.25">
      <c r="A4919" s="10" t="s">
        <v>3278</v>
      </c>
      <c r="B4919" s="1">
        <v>31</v>
      </c>
      <c r="C4919" t="str">
        <f t="shared" si="76"/>
        <v>26-40 (Millennials)</v>
      </c>
      <c r="D4919" s="1" t="s">
        <v>30</v>
      </c>
      <c r="E4919" s="1">
        <v>8.33</v>
      </c>
      <c r="F4919" s="1">
        <v>5.7</v>
      </c>
      <c r="G4919" s="1">
        <v>0.13</v>
      </c>
      <c r="H4919" s="1">
        <v>5.81</v>
      </c>
      <c r="I4919" s="1">
        <v>7.85</v>
      </c>
      <c r="J4919" s="1">
        <f>Smartphone_Usage_And_Addiction_Analysis_7500_Rows[[#This Row],[social_media_hours]]+Smartphone_Usage_And_Addiction_Analysis_7500_Rows[[#This Row],[gaming_hours]]</f>
        <v>5.83</v>
      </c>
      <c r="K4919" s="1">
        <f>Smartphone_Usage_And_Addiction_Analysis_7500_Rows[[#This Row],[sleep_hours]]-Smartphone_Usage_And_Addiction_Analysis_7500_Rows[[#This Row],[total_leisure_hours]]</f>
        <v>2.0199999999999996</v>
      </c>
      <c r="L4919" s="1">
        <v>39</v>
      </c>
      <c r="M4919" s="1">
        <v>146</v>
      </c>
      <c r="N4919" s="5">
        <f>Smartphone_Usage_And_Addiction_Analysis_7500_Rows[[#This Row],[app_opens_per_day]]/Smartphone_Usage_And_Addiction_Analysis_7500_Rows[[#This Row],[daily_screen_time_hours]]</f>
        <v>17.52701080432173</v>
      </c>
      <c r="O4919" s="1">
        <v>10.88</v>
      </c>
      <c r="P4919" s="1" t="s">
        <v>22</v>
      </c>
      <c r="Q4919" s="1" t="s">
        <v>23</v>
      </c>
      <c r="R4919" s="1" t="s">
        <v>24</v>
      </c>
      <c r="S4919" s="1">
        <v>1</v>
      </c>
    </row>
    <row r="4920" spans="1:19" ht="18" customHeight="1" x14ac:dyDescent="0.25">
      <c r="A4920" s="10" t="s">
        <v>6762</v>
      </c>
      <c r="B4920" s="1">
        <v>25</v>
      </c>
      <c r="C4920" s="1" t="str">
        <f t="shared" si="76"/>
        <v>18-25 (Gen Z)</v>
      </c>
      <c r="D4920" t="s">
        <v>7582</v>
      </c>
      <c r="E4920">
        <v>6.19</v>
      </c>
      <c r="F4920">
        <v>1.8</v>
      </c>
      <c r="G4920">
        <v>0.48</v>
      </c>
      <c r="H4920">
        <v>4.82</v>
      </c>
      <c r="I4920">
        <v>5.86</v>
      </c>
      <c r="J4920" s="1">
        <f>Smartphone_Usage_And_Addiction_Analysis_7500_Rows[[#This Row],[social_media_hours]]+Smartphone_Usage_And_Addiction_Analysis_7500_Rows[[#This Row],[gaming_hours]]</f>
        <v>2.2800000000000002</v>
      </c>
      <c r="K4920" s="1">
        <f>Smartphone_Usage_And_Addiction_Analysis_7500_Rows[[#This Row],[sleep_hours]]-Smartphone_Usage_And_Addiction_Analysis_7500_Rows[[#This Row],[total_leisure_hours]]</f>
        <v>3.58</v>
      </c>
      <c r="L4920">
        <v>137</v>
      </c>
      <c r="M4920">
        <v>90</v>
      </c>
      <c r="N4920" s="5">
        <f>Smartphone_Usage_And_Addiction_Analysis_7500_Rows[[#This Row],[app_opens_per_day]]/Smartphone_Usage_And_Addiction_Analysis_7500_Rows[[#This Row],[daily_screen_time_hours]]</f>
        <v>14.539579967689821</v>
      </c>
      <c r="O4920">
        <v>6.85</v>
      </c>
      <c r="P4920" t="s">
        <v>22</v>
      </c>
      <c r="Q4920" t="s">
        <v>19</v>
      </c>
      <c r="R4920" t="s">
        <v>51</v>
      </c>
      <c r="S4920">
        <v>0</v>
      </c>
    </row>
    <row r="4921" spans="1:19" ht="18" customHeight="1" x14ac:dyDescent="0.25">
      <c r="A4921" s="10" t="s">
        <v>3279</v>
      </c>
      <c r="B4921" s="1">
        <v>28</v>
      </c>
      <c r="C4921" t="str">
        <f t="shared" si="76"/>
        <v>26-40 (Millennials)</v>
      </c>
      <c r="D4921" s="1" t="s">
        <v>17</v>
      </c>
      <c r="E4921" s="1">
        <v>6.19</v>
      </c>
      <c r="F4921" s="1">
        <v>5.22</v>
      </c>
      <c r="G4921" s="1">
        <v>3.65</v>
      </c>
      <c r="H4921" s="1">
        <v>5.0199999999999996</v>
      </c>
      <c r="I4921" s="1">
        <v>5.54</v>
      </c>
      <c r="J4921" s="1">
        <f>Smartphone_Usage_And_Addiction_Analysis_7500_Rows[[#This Row],[social_media_hours]]+Smartphone_Usage_And_Addiction_Analysis_7500_Rows[[#This Row],[gaming_hours]]</f>
        <v>8.8699999999999992</v>
      </c>
      <c r="K4921" s="1">
        <f>Smartphone_Usage_And_Addiction_Analysis_7500_Rows[[#This Row],[sleep_hours]]-Smartphone_Usage_And_Addiction_Analysis_7500_Rows[[#This Row],[total_leisure_hours]]</f>
        <v>-3.3299999999999992</v>
      </c>
      <c r="L4921" s="1">
        <v>124</v>
      </c>
      <c r="M4921" s="1">
        <v>16</v>
      </c>
      <c r="N4921" s="5">
        <f>Smartphone_Usage_And_Addiction_Analysis_7500_Rows[[#This Row],[app_opens_per_day]]/Smartphone_Usage_And_Addiction_Analysis_7500_Rows[[#This Row],[daily_screen_time_hours]]</f>
        <v>2.5848142164781907</v>
      </c>
      <c r="O4921" s="1">
        <v>9.08</v>
      </c>
      <c r="P4921" s="1" t="s">
        <v>22</v>
      </c>
      <c r="Q4921" s="1" t="s">
        <v>19</v>
      </c>
      <c r="R4921" s="1" t="s">
        <v>24</v>
      </c>
      <c r="S4921" s="1">
        <v>1</v>
      </c>
    </row>
    <row r="4922" spans="1:19" ht="18" customHeight="1" x14ac:dyDescent="0.25">
      <c r="A4922" s="10" t="s">
        <v>3280</v>
      </c>
      <c r="B4922" s="1">
        <v>20</v>
      </c>
      <c r="C4922" t="str">
        <f t="shared" si="76"/>
        <v>18-25 (Gen Z)</v>
      </c>
      <c r="D4922" s="1" t="s">
        <v>17</v>
      </c>
      <c r="E4922" s="1">
        <v>7.48</v>
      </c>
      <c r="F4922" s="1">
        <v>3.66</v>
      </c>
      <c r="G4922" s="1">
        <v>0.54</v>
      </c>
      <c r="H4922" s="1">
        <v>5.39</v>
      </c>
      <c r="I4922" s="1">
        <v>5.03</v>
      </c>
      <c r="J4922" s="1">
        <f>Smartphone_Usage_And_Addiction_Analysis_7500_Rows[[#This Row],[social_media_hours]]+Smartphone_Usage_And_Addiction_Analysis_7500_Rows[[#This Row],[gaming_hours]]</f>
        <v>4.2</v>
      </c>
      <c r="K4922" s="1">
        <f>Smartphone_Usage_And_Addiction_Analysis_7500_Rows[[#This Row],[sleep_hours]]-Smartphone_Usage_And_Addiction_Analysis_7500_Rows[[#This Row],[total_leisure_hours]]</f>
        <v>0.83000000000000007</v>
      </c>
      <c r="L4922" s="1">
        <v>162</v>
      </c>
      <c r="M4922" s="1">
        <v>59</v>
      </c>
      <c r="N4922" s="5">
        <f>Smartphone_Usage_And_Addiction_Analysis_7500_Rows[[#This Row],[app_opens_per_day]]/Smartphone_Usage_And_Addiction_Analysis_7500_Rows[[#This Row],[daily_screen_time_hours]]</f>
        <v>7.8877005347593574</v>
      </c>
      <c r="O4922" s="1">
        <v>10.37</v>
      </c>
      <c r="P4922" s="1" t="s">
        <v>32</v>
      </c>
      <c r="Q4922" s="1" t="s">
        <v>19</v>
      </c>
      <c r="R4922" s="1" t="s">
        <v>51</v>
      </c>
      <c r="S4922" s="1">
        <v>0</v>
      </c>
    </row>
    <row r="4923" spans="1:19" ht="18" customHeight="1" x14ac:dyDescent="0.25">
      <c r="A4923" s="10" t="s">
        <v>6763</v>
      </c>
      <c r="B4923" s="1">
        <v>28</v>
      </c>
      <c r="C4923" s="1" t="str">
        <f t="shared" si="76"/>
        <v>26-40 (Millennials)</v>
      </c>
      <c r="D4923" t="s">
        <v>7582</v>
      </c>
      <c r="E4923">
        <v>3.67</v>
      </c>
      <c r="F4923">
        <v>1.35</v>
      </c>
      <c r="G4923">
        <v>0.34</v>
      </c>
      <c r="H4923">
        <v>0.6</v>
      </c>
      <c r="I4923">
        <v>8.5500000000000007</v>
      </c>
      <c r="J4923" s="1">
        <f>Smartphone_Usage_And_Addiction_Analysis_7500_Rows[[#This Row],[social_media_hours]]+Smartphone_Usage_And_Addiction_Analysis_7500_Rows[[#This Row],[gaming_hours]]</f>
        <v>1.6900000000000002</v>
      </c>
      <c r="K4923" s="1">
        <f>Smartphone_Usage_And_Addiction_Analysis_7500_Rows[[#This Row],[sleep_hours]]-Smartphone_Usage_And_Addiction_Analysis_7500_Rows[[#This Row],[total_leisure_hours]]</f>
        <v>6.86</v>
      </c>
      <c r="L4923">
        <v>153</v>
      </c>
      <c r="M4923">
        <v>37</v>
      </c>
      <c r="N4923" s="5">
        <f>Smartphone_Usage_And_Addiction_Analysis_7500_Rows[[#This Row],[app_opens_per_day]]/Smartphone_Usage_And_Addiction_Analysis_7500_Rows[[#This Row],[daily_screen_time_hours]]</f>
        <v>10.081743869209809</v>
      </c>
      <c r="O4923">
        <v>4.83</v>
      </c>
      <c r="P4923" t="s">
        <v>32</v>
      </c>
      <c r="Q4923" t="s">
        <v>23</v>
      </c>
      <c r="R4923" t="s">
        <v>20</v>
      </c>
      <c r="S4923">
        <v>0</v>
      </c>
    </row>
    <row r="4924" spans="1:19" ht="18" customHeight="1" x14ac:dyDescent="0.25">
      <c r="A4924" s="10" t="s">
        <v>3281</v>
      </c>
      <c r="B4924" s="1">
        <v>28</v>
      </c>
      <c r="C4924" t="str">
        <f t="shared" si="76"/>
        <v>26-40 (Millennials)</v>
      </c>
      <c r="D4924" s="1" t="s">
        <v>17</v>
      </c>
      <c r="E4924" s="1">
        <v>6.39</v>
      </c>
      <c r="F4924" s="1">
        <v>1.84</v>
      </c>
      <c r="G4924" s="1">
        <v>3.61</v>
      </c>
      <c r="H4924" s="1">
        <v>0.69</v>
      </c>
      <c r="I4924" s="1">
        <v>5.65</v>
      </c>
      <c r="J4924" s="1">
        <f>Smartphone_Usage_And_Addiction_Analysis_7500_Rows[[#This Row],[social_media_hours]]+Smartphone_Usage_And_Addiction_Analysis_7500_Rows[[#This Row],[gaming_hours]]</f>
        <v>5.45</v>
      </c>
      <c r="K4924" s="1">
        <f>Smartphone_Usage_And_Addiction_Analysis_7500_Rows[[#This Row],[sleep_hours]]-Smartphone_Usage_And_Addiction_Analysis_7500_Rows[[#This Row],[total_leisure_hours]]</f>
        <v>0.20000000000000018</v>
      </c>
      <c r="L4924" s="1">
        <v>167</v>
      </c>
      <c r="M4924" s="1">
        <v>130</v>
      </c>
      <c r="N4924" s="5">
        <f>Smartphone_Usage_And_Addiction_Analysis_7500_Rows[[#This Row],[app_opens_per_day]]/Smartphone_Usage_And_Addiction_Analysis_7500_Rows[[#This Row],[daily_screen_time_hours]]</f>
        <v>20.344287949921753</v>
      </c>
      <c r="O4924" s="1">
        <v>7.9</v>
      </c>
      <c r="P4924" s="1" t="s">
        <v>32</v>
      </c>
      <c r="Q4924" s="1" t="s">
        <v>23</v>
      </c>
      <c r="R4924" s="1" t="s">
        <v>28</v>
      </c>
      <c r="S4924" s="1">
        <v>1</v>
      </c>
    </row>
    <row r="4925" spans="1:19" ht="18" customHeight="1" x14ac:dyDescent="0.25">
      <c r="A4925" s="10" t="s">
        <v>3282</v>
      </c>
      <c r="B4925" s="1">
        <v>26</v>
      </c>
      <c r="C4925" t="str">
        <f t="shared" si="76"/>
        <v>26-40 (Millennials)</v>
      </c>
      <c r="D4925" s="1" t="s">
        <v>17</v>
      </c>
      <c r="E4925" s="1">
        <v>10.119999999999999</v>
      </c>
      <c r="F4925" s="1">
        <v>2.62</v>
      </c>
      <c r="G4925" s="1">
        <v>3.44</v>
      </c>
      <c r="H4925" s="1">
        <v>2.0099999999999998</v>
      </c>
      <c r="I4925" s="1">
        <v>6.78</v>
      </c>
      <c r="J4925" s="1">
        <f>Smartphone_Usage_And_Addiction_Analysis_7500_Rows[[#This Row],[social_media_hours]]+Smartphone_Usage_And_Addiction_Analysis_7500_Rows[[#This Row],[gaming_hours]]</f>
        <v>6.0600000000000005</v>
      </c>
      <c r="K4925" s="1">
        <f>Smartphone_Usage_And_Addiction_Analysis_7500_Rows[[#This Row],[sleep_hours]]-Smartphone_Usage_And_Addiction_Analysis_7500_Rows[[#This Row],[total_leisure_hours]]</f>
        <v>0.71999999999999975</v>
      </c>
      <c r="L4925" s="1">
        <v>176</v>
      </c>
      <c r="M4925" s="1">
        <v>97</v>
      </c>
      <c r="N4925" s="5">
        <f>Smartphone_Usage_And_Addiction_Analysis_7500_Rows[[#This Row],[app_opens_per_day]]/Smartphone_Usage_And_Addiction_Analysis_7500_Rows[[#This Row],[daily_screen_time_hours]]</f>
        <v>9.5849802371541504</v>
      </c>
      <c r="O4925" s="1">
        <v>11.27</v>
      </c>
      <c r="P4925" s="1" t="s">
        <v>22</v>
      </c>
      <c r="Q4925" s="1" t="s">
        <v>23</v>
      </c>
      <c r="R4925" s="1" t="s">
        <v>28</v>
      </c>
      <c r="S4925" s="1">
        <v>1</v>
      </c>
    </row>
    <row r="4926" spans="1:19" ht="18" customHeight="1" x14ac:dyDescent="0.25">
      <c r="A4926" s="10" t="s">
        <v>6764</v>
      </c>
      <c r="B4926" s="1">
        <v>25</v>
      </c>
      <c r="C4926" s="1" t="str">
        <f t="shared" si="76"/>
        <v>18-25 (Gen Z)</v>
      </c>
      <c r="D4926" t="s">
        <v>7582</v>
      </c>
      <c r="E4926">
        <v>11.43</v>
      </c>
      <c r="F4926">
        <v>0.73</v>
      </c>
      <c r="G4926">
        <v>2.91</v>
      </c>
      <c r="H4926">
        <v>2</v>
      </c>
      <c r="I4926">
        <v>4.95</v>
      </c>
      <c r="J4926" s="1">
        <f>Smartphone_Usage_And_Addiction_Analysis_7500_Rows[[#This Row],[social_media_hours]]+Smartphone_Usage_And_Addiction_Analysis_7500_Rows[[#This Row],[gaming_hours]]</f>
        <v>3.64</v>
      </c>
      <c r="K4926" s="1">
        <f>Smartphone_Usage_And_Addiction_Analysis_7500_Rows[[#This Row],[sleep_hours]]-Smartphone_Usage_And_Addiction_Analysis_7500_Rows[[#This Row],[total_leisure_hours]]</f>
        <v>1.31</v>
      </c>
      <c r="L4926">
        <v>190</v>
      </c>
      <c r="M4926">
        <v>118</v>
      </c>
      <c r="N4926" s="5">
        <f>Smartphone_Usage_And_Addiction_Analysis_7500_Rows[[#This Row],[app_opens_per_day]]/Smartphone_Usage_And_Addiction_Analysis_7500_Rows[[#This Row],[daily_screen_time_hours]]</f>
        <v>10.323709536307963</v>
      </c>
      <c r="O4926">
        <v>13.96</v>
      </c>
      <c r="P4926" t="s">
        <v>22</v>
      </c>
      <c r="Q4926" t="s">
        <v>19</v>
      </c>
      <c r="R4926" t="s">
        <v>24</v>
      </c>
      <c r="S4926">
        <v>1</v>
      </c>
    </row>
    <row r="4927" spans="1:19" ht="18" customHeight="1" x14ac:dyDescent="0.25">
      <c r="A4927" s="10" t="s">
        <v>3283</v>
      </c>
      <c r="B4927" s="1">
        <v>23</v>
      </c>
      <c r="C4927" t="str">
        <f t="shared" si="76"/>
        <v>18-25 (Gen Z)</v>
      </c>
      <c r="D4927" s="1" t="s">
        <v>17</v>
      </c>
      <c r="E4927" s="1">
        <v>6.29</v>
      </c>
      <c r="F4927" s="1">
        <v>4.5999999999999996</v>
      </c>
      <c r="G4927" s="1">
        <v>3.32</v>
      </c>
      <c r="H4927" s="1">
        <v>5.9</v>
      </c>
      <c r="I4927" s="1">
        <v>8.59</v>
      </c>
      <c r="J4927" s="1">
        <f>Smartphone_Usage_And_Addiction_Analysis_7500_Rows[[#This Row],[social_media_hours]]+Smartphone_Usage_And_Addiction_Analysis_7500_Rows[[#This Row],[gaming_hours]]</f>
        <v>7.92</v>
      </c>
      <c r="K4927" s="1">
        <f>Smartphone_Usage_And_Addiction_Analysis_7500_Rows[[#This Row],[sleep_hours]]-Smartphone_Usage_And_Addiction_Analysis_7500_Rows[[#This Row],[total_leisure_hours]]</f>
        <v>0.66999999999999993</v>
      </c>
      <c r="L4927" s="1">
        <v>182</v>
      </c>
      <c r="M4927" s="1">
        <v>149</v>
      </c>
      <c r="N4927" s="5">
        <f>Smartphone_Usage_And_Addiction_Analysis_7500_Rows[[#This Row],[app_opens_per_day]]/Smartphone_Usage_And_Addiction_Analysis_7500_Rows[[#This Row],[daily_screen_time_hours]]</f>
        <v>23.68839427662957</v>
      </c>
      <c r="O4927" s="1">
        <v>8.81</v>
      </c>
      <c r="P4927" s="1" t="s">
        <v>22</v>
      </c>
      <c r="Q4927" s="1" t="s">
        <v>23</v>
      </c>
      <c r="R4927" s="1" t="s">
        <v>28</v>
      </c>
      <c r="S4927" s="1">
        <v>1</v>
      </c>
    </row>
    <row r="4928" spans="1:19" ht="18" customHeight="1" x14ac:dyDescent="0.25">
      <c r="A4928" s="10" t="s">
        <v>3284</v>
      </c>
      <c r="B4928" s="1">
        <v>21</v>
      </c>
      <c r="C4928" t="str">
        <f t="shared" si="76"/>
        <v>18-25 (Gen Z)</v>
      </c>
      <c r="D4928" s="1" t="s">
        <v>30</v>
      </c>
      <c r="E4928" s="1">
        <v>3.81</v>
      </c>
      <c r="F4928" s="1">
        <v>3.73</v>
      </c>
      <c r="G4928" s="1">
        <v>0.54</v>
      </c>
      <c r="H4928" s="1">
        <v>3.18</v>
      </c>
      <c r="I4928" s="1">
        <v>7.75</v>
      </c>
      <c r="J4928" s="1">
        <f>Smartphone_Usage_And_Addiction_Analysis_7500_Rows[[#This Row],[social_media_hours]]+Smartphone_Usage_And_Addiction_Analysis_7500_Rows[[#This Row],[gaming_hours]]</f>
        <v>4.2699999999999996</v>
      </c>
      <c r="K4928" s="1">
        <f>Smartphone_Usage_And_Addiction_Analysis_7500_Rows[[#This Row],[sleep_hours]]-Smartphone_Usage_And_Addiction_Analysis_7500_Rows[[#This Row],[total_leisure_hours]]</f>
        <v>3.4800000000000004</v>
      </c>
      <c r="L4928" s="1">
        <v>46</v>
      </c>
      <c r="M4928" s="1">
        <v>152</v>
      </c>
      <c r="N4928" s="5">
        <f>Smartphone_Usage_And_Addiction_Analysis_7500_Rows[[#This Row],[app_opens_per_day]]/Smartphone_Usage_And_Addiction_Analysis_7500_Rows[[#This Row],[daily_screen_time_hours]]</f>
        <v>39.895013123359583</v>
      </c>
      <c r="O4928" s="1">
        <v>5.55</v>
      </c>
      <c r="P4928" s="1" t="s">
        <v>32</v>
      </c>
      <c r="Q4928" s="1" t="s">
        <v>23</v>
      </c>
      <c r="R4928" s="1" t="s">
        <v>20</v>
      </c>
      <c r="S4928" s="1">
        <v>0</v>
      </c>
    </row>
    <row r="4929" spans="1:19" ht="18" customHeight="1" x14ac:dyDescent="0.25">
      <c r="A4929" s="10" t="s">
        <v>3285</v>
      </c>
      <c r="B4929" s="1">
        <v>30</v>
      </c>
      <c r="C4929" t="str">
        <f t="shared" si="76"/>
        <v>26-40 (Millennials)</v>
      </c>
      <c r="D4929" s="1" t="s">
        <v>30</v>
      </c>
      <c r="E4929" s="1">
        <v>6.13</v>
      </c>
      <c r="F4929" s="1">
        <v>5.04</v>
      </c>
      <c r="G4929" s="1">
        <v>2.61</v>
      </c>
      <c r="H4929" s="1">
        <v>2.98</v>
      </c>
      <c r="I4929" s="1">
        <v>6.72</v>
      </c>
      <c r="J4929" s="1">
        <f>Smartphone_Usage_And_Addiction_Analysis_7500_Rows[[#This Row],[social_media_hours]]+Smartphone_Usage_And_Addiction_Analysis_7500_Rows[[#This Row],[gaming_hours]]</f>
        <v>7.65</v>
      </c>
      <c r="K4929" s="1">
        <f>Smartphone_Usage_And_Addiction_Analysis_7500_Rows[[#This Row],[sleep_hours]]-Smartphone_Usage_And_Addiction_Analysis_7500_Rows[[#This Row],[total_leisure_hours]]</f>
        <v>-0.9300000000000006</v>
      </c>
      <c r="L4929" s="1">
        <v>181</v>
      </c>
      <c r="M4929" s="1">
        <v>81</v>
      </c>
      <c r="N4929" s="5">
        <f>Smartphone_Usage_And_Addiction_Analysis_7500_Rows[[#This Row],[app_opens_per_day]]/Smartphone_Usage_And_Addiction_Analysis_7500_Rows[[#This Row],[daily_screen_time_hours]]</f>
        <v>13.213703099510603</v>
      </c>
      <c r="O4929" s="1">
        <v>8.5500000000000007</v>
      </c>
      <c r="P4929" s="1" t="s">
        <v>22</v>
      </c>
      <c r="Q4929" s="1" t="s">
        <v>23</v>
      </c>
      <c r="R4929" s="1" t="s">
        <v>28</v>
      </c>
      <c r="S4929" s="1">
        <v>1</v>
      </c>
    </row>
    <row r="4930" spans="1:19" ht="18" customHeight="1" x14ac:dyDescent="0.25">
      <c r="A4930" s="10" t="s">
        <v>3286</v>
      </c>
      <c r="B4930" s="1">
        <v>29</v>
      </c>
      <c r="C4930" t="str">
        <f t="shared" ref="C4930:C4993" si="77">IF(B4930&lt;=25, "18-25 (Gen Z)", IF(B4930&lt;=40, "26-40 (Millennials)"))</f>
        <v>26-40 (Millennials)</v>
      </c>
      <c r="D4930" s="1" t="s">
        <v>30</v>
      </c>
      <c r="E4930" s="1">
        <v>3.73</v>
      </c>
      <c r="F4930" s="1">
        <v>1.8</v>
      </c>
      <c r="G4930" s="1">
        <v>3.84</v>
      </c>
      <c r="H4930" s="1">
        <v>5.23</v>
      </c>
      <c r="I4930" s="1">
        <v>6.08</v>
      </c>
      <c r="J4930" s="1">
        <f>Smartphone_Usage_And_Addiction_Analysis_7500_Rows[[#This Row],[social_media_hours]]+Smartphone_Usage_And_Addiction_Analysis_7500_Rows[[#This Row],[gaming_hours]]</f>
        <v>5.64</v>
      </c>
      <c r="K4930" s="1">
        <f>Smartphone_Usage_And_Addiction_Analysis_7500_Rows[[#This Row],[sleep_hours]]-Smartphone_Usage_And_Addiction_Analysis_7500_Rows[[#This Row],[total_leisure_hours]]</f>
        <v>0.44000000000000039</v>
      </c>
      <c r="L4930" s="1">
        <v>87</v>
      </c>
      <c r="M4930" s="1">
        <v>124</v>
      </c>
      <c r="N4930" s="5">
        <f>Smartphone_Usage_And_Addiction_Analysis_7500_Rows[[#This Row],[app_opens_per_day]]/Smartphone_Usage_And_Addiction_Analysis_7500_Rows[[#This Row],[daily_screen_time_hours]]</f>
        <v>33.243967828418228</v>
      </c>
      <c r="O4930" s="1">
        <v>6.08</v>
      </c>
      <c r="P4930" s="1" t="s">
        <v>22</v>
      </c>
      <c r="Q4930" s="1" t="s">
        <v>19</v>
      </c>
      <c r="R4930" s="1" t="s">
        <v>51</v>
      </c>
      <c r="S4930" s="1">
        <v>0</v>
      </c>
    </row>
    <row r="4931" spans="1:19" ht="18" customHeight="1" x14ac:dyDescent="0.25">
      <c r="A4931" s="10" t="s">
        <v>3287</v>
      </c>
      <c r="B4931" s="1">
        <v>30</v>
      </c>
      <c r="C4931" t="str">
        <f t="shared" si="77"/>
        <v>26-40 (Millennials)</v>
      </c>
      <c r="D4931" s="1" t="s">
        <v>17</v>
      </c>
      <c r="E4931" s="1">
        <v>6.48</v>
      </c>
      <c r="F4931" s="1">
        <v>0.81</v>
      </c>
      <c r="G4931" s="1">
        <v>1.95</v>
      </c>
      <c r="H4931" s="1">
        <v>4.8</v>
      </c>
      <c r="I4931" s="1">
        <v>8.56</v>
      </c>
      <c r="J4931" s="1">
        <f>Smartphone_Usage_And_Addiction_Analysis_7500_Rows[[#This Row],[social_media_hours]]+Smartphone_Usage_And_Addiction_Analysis_7500_Rows[[#This Row],[gaming_hours]]</f>
        <v>2.76</v>
      </c>
      <c r="K4931" s="1">
        <f>Smartphone_Usage_And_Addiction_Analysis_7500_Rows[[#This Row],[sleep_hours]]-Smartphone_Usage_And_Addiction_Analysis_7500_Rows[[#This Row],[total_leisure_hours]]</f>
        <v>5.8000000000000007</v>
      </c>
      <c r="L4931" s="1">
        <v>167</v>
      </c>
      <c r="M4931" s="1">
        <v>15</v>
      </c>
      <c r="N4931" s="5">
        <f>Smartphone_Usage_And_Addiction_Analysis_7500_Rows[[#This Row],[app_opens_per_day]]/Smartphone_Usage_And_Addiction_Analysis_7500_Rows[[#This Row],[daily_screen_time_hours]]</f>
        <v>2.3148148148148149</v>
      </c>
      <c r="O4931" s="1">
        <v>8.42</v>
      </c>
      <c r="P4931" s="1" t="s">
        <v>22</v>
      </c>
      <c r="Q4931" s="1" t="s">
        <v>19</v>
      </c>
      <c r="R4931" s="1" t="s">
        <v>28</v>
      </c>
      <c r="S4931" s="1">
        <v>1</v>
      </c>
    </row>
    <row r="4932" spans="1:19" ht="18" customHeight="1" x14ac:dyDescent="0.25">
      <c r="A4932" s="10" t="s">
        <v>3288</v>
      </c>
      <c r="B4932" s="1">
        <v>25</v>
      </c>
      <c r="C4932" t="str">
        <f t="shared" si="77"/>
        <v>18-25 (Gen Z)</v>
      </c>
      <c r="D4932" s="1" t="s">
        <v>30</v>
      </c>
      <c r="E4932" s="1">
        <v>6.36</v>
      </c>
      <c r="F4932" s="1">
        <v>1.04</v>
      </c>
      <c r="G4932" s="1">
        <v>0.4</v>
      </c>
      <c r="H4932" s="1">
        <v>1.03</v>
      </c>
      <c r="I4932" s="1">
        <v>8.0399999999999991</v>
      </c>
      <c r="J4932" s="1">
        <f>Smartphone_Usage_And_Addiction_Analysis_7500_Rows[[#This Row],[social_media_hours]]+Smartphone_Usage_And_Addiction_Analysis_7500_Rows[[#This Row],[gaming_hours]]</f>
        <v>1.44</v>
      </c>
      <c r="K4932" s="1">
        <f>Smartphone_Usage_And_Addiction_Analysis_7500_Rows[[#This Row],[sleep_hours]]-Smartphone_Usage_And_Addiction_Analysis_7500_Rows[[#This Row],[total_leisure_hours]]</f>
        <v>6.6</v>
      </c>
      <c r="L4932" s="1">
        <v>114</v>
      </c>
      <c r="M4932" s="1">
        <v>174</v>
      </c>
      <c r="N4932" s="5">
        <f>Smartphone_Usage_And_Addiction_Analysis_7500_Rows[[#This Row],[app_opens_per_day]]/Smartphone_Usage_And_Addiction_Analysis_7500_Rows[[#This Row],[daily_screen_time_hours]]</f>
        <v>27.358490566037734</v>
      </c>
      <c r="O4932" s="1">
        <v>8.92</v>
      </c>
      <c r="P4932" s="1" t="s">
        <v>18</v>
      </c>
      <c r="Q4932" s="1" t="s">
        <v>19</v>
      </c>
      <c r="R4932" s="1" t="s">
        <v>51</v>
      </c>
      <c r="S4932" s="1">
        <v>0</v>
      </c>
    </row>
    <row r="4933" spans="1:19" ht="18" customHeight="1" x14ac:dyDescent="0.25">
      <c r="A4933" s="10" t="s">
        <v>6765</v>
      </c>
      <c r="B4933" s="1">
        <v>34</v>
      </c>
      <c r="C4933" s="1" t="str">
        <f t="shared" si="77"/>
        <v>26-40 (Millennials)</v>
      </c>
      <c r="D4933" t="s">
        <v>7582</v>
      </c>
      <c r="E4933">
        <v>11.98</v>
      </c>
      <c r="F4933">
        <v>4.92</v>
      </c>
      <c r="G4933">
        <v>1.34</v>
      </c>
      <c r="H4933">
        <v>0.54</v>
      </c>
      <c r="I4933">
        <v>5.63</v>
      </c>
      <c r="J4933" s="1">
        <f>Smartphone_Usage_And_Addiction_Analysis_7500_Rows[[#This Row],[social_media_hours]]+Smartphone_Usage_And_Addiction_Analysis_7500_Rows[[#This Row],[gaming_hours]]</f>
        <v>6.26</v>
      </c>
      <c r="K4933" s="1">
        <f>Smartphone_Usage_And_Addiction_Analysis_7500_Rows[[#This Row],[sleep_hours]]-Smartphone_Usage_And_Addiction_Analysis_7500_Rows[[#This Row],[total_leisure_hours]]</f>
        <v>-0.62999999999999989</v>
      </c>
      <c r="L4933">
        <v>164</v>
      </c>
      <c r="M4933">
        <v>109</v>
      </c>
      <c r="N4933" s="5">
        <f>Smartphone_Usage_And_Addiction_Analysis_7500_Rows[[#This Row],[app_opens_per_day]]/Smartphone_Usage_And_Addiction_Analysis_7500_Rows[[#This Row],[daily_screen_time_hours]]</f>
        <v>9.0984974958263773</v>
      </c>
      <c r="O4933">
        <v>13.16</v>
      </c>
      <c r="P4933" t="s">
        <v>18</v>
      </c>
      <c r="Q4933" t="s">
        <v>23</v>
      </c>
      <c r="R4933" t="s">
        <v>24</v>
      </c>
      <c r="S4933">
        <v>1</v>
      </c>
    </row>
    <row r="4934" spans="1:19" ht="18" customHeight="1" x14ac:dyDescent="0.25">
      <c r="A4934" s="10" t="s">
        <v>3289</v>
      </c>
      <c r="B4934" s="1">
        <v>32</v>
      </c>
      <c r="C4934" t="str">
        <f t="shared" si="77"/>
        <v>26-40 (Millennials)</v>
      </c>
      <c r="D4934" s="1" t="s">
        <v>17</v>
      </c>
      <c r="E4934" s="1">
        <v>11.62</v>
      </c>
      <c r="F4934" s="1">
        <v>2.48</v>
      </c>
      <c r="G4934" s="1">
        <v>1.71</v>
      </c>
      <c r="H4934" s="1">
        <v>5.33</v>
      </c>
      <c r="I4934" s="1">
        <v>4.8</v>
      </c>
      <c r="J4934" s="1">
        <f>Smartphone_Usage_And_Addiction_Analysis_7500_Rows[[#This Row],[social_media_hours]]+Smartphone_Usage_And_Addiction_Analysis_7500_Rows[[#This Row],[gaming_hours]]</f>
        <v>4.1899999999999995</v>
      </c>
      <c r="K4934" s="1">
        <f>Smartphone_Usage_And_Addiction_Analysis_7500_Rows[[#This Row],[sleep_hours]]-Smartphone_Usage_And_Addiction_Analysis_7500_Rows[[#This Row],[total_leisure_hours]]</f>
        <v>0.61000000000000032</v>
      </c>
      <c r="L4934" s="1">
        <v>82</v>
      </c>
      <c r="M4934" s="1">
        <v>89</v>
      </c>
      <c r="N4934" s="5">
        <f>Smartphone_Usage_And_Addiction_Analysis_7500_Rows[[#This Row],[app_opens_per_day]]/Smartphone_Usage_And_Addiction_Analysis_7500_Rows[[#This Row],[daily_screen_time_hours]]</f>
        <v>7.6592082616179002</v>
      </c>
      <c r="O4934" s="1">
        <v>12.16</v>
      </c>
      <c r="P4934" s="1" t="s">
        <v>22</v>
      </c>
      <c r="Q4934" s="1" t="s">
        <v>23</v>
      </c>
      <c r="R4934" s="1" t="s">
        <v>28</v>
      </c>
      <c r="S4934" s="1">
        <v>1</v>
      </c>
    </row>
    <row r="4935" spans="1:19" ht="18" customHeight="1" x14ac:dyDescent="0.25">
      <c r="A4935" s="10" t="s">
        <v>3290</v>
      </c>
      <c r="B4935" s="1">
        <v>18</v>
      </c>
      <c r="C4935" t="str">
        <f t="shared" si="77"/>
        <v>18-25 (Gen Z)</v>
      </c>
      <c r="D4935" s="1" t="s">
        <v>30</v>
      </c>
      <c r="E4935" s="1">
        <v>10.94</v>
      </c>
      <c r="F4935" s="1">
        <v>0.64</v>
      </c>
      <c r="G4935" s="1">
        <v>0.36</v>
      </c>
      <c r="H4935" s="1">
        <v>0.64</v>
      </c>
      <c r="I4935" s="1">
        <v>6.44</v>
      </c>
      <c r="J4935" s="1">
        <f>Smartphone_Usage_And_Addiction_Analysis_7500_Rows[[#This Row],[social_media_hours]]+Smartphone_Usage_And_Addiction_Analysis_7500_Rows[[#This Row],[gaming_hours]]</f>
        <v>1</v>
      </c>
      <c r="K4935" s="1">
        <f>Smartphone_Usage_And_Addiction_Analysis_7500_Rows[[#This Row],[sleep_hours]]-Smartphone_Usage_And_Addiction_Analysis_7500_Rows[[#This Row],[total_leisure_hours]]</f>
        <v>5.44</v>
      </c>
      <c r="L4935" s="1">
        <v>171</v>
      </c>
      <c r="M4935" s="1">
        <v>84</v>
      </c>
      <c r="N4935" s="5">
        <f>Smartphone_Usage_And_Addiction_Analysis_7500_Rows[[#This Row],[app_opens_per_day]]/Smartphone_Usage_And_Addiction_Analysis_7500_Rows[[#This Row],[daily_screen_time_hours]]</f>
        <v>7.6782449725776969</v>
      </c>
      <c r="O4935" s="1">
        <v>11.87</v>
      </c>
      <c r="P4935" s="1" t="s">
        <v>22</v>
      </c>
      <c r="Q4935" s="1" t="s">
        <v>19</v>
      </c>
      <c r="R4935" s="1" t="s">
        <v>28</v>
      </c>
      <c r="S4935" s="1">
        <v>1</v>
      </c>
    </row>
    <row r="4936" spans="1:19" ht="18" customHeight="1" x14ac:dyDescent="0.25">
      <c r="A4936" s="10" t="s">
        <v>3291</v>
      </c>
      <c r="B4936" s="1">
        <v>22</v>
      </c>
      <c r="C4936" t="str">
        <f t="shared" si="77"/>
        <v>18-25 (Gen Z)</v>
      </c>
      <c r="D4936" s="1" t="s">
        <v>30</v>
      </c>
      <c r="E4936" s="1">
        <v>9.99</v>
      </c>
      <c r="F4936" s="1">
        <v>0.73</v>
      </c>
      <c r="G4936" s="1">
        <v>1.2</v>
      </c>
      <c r="H4936" s="1">
        <v>1.91</v>
      </c>
      <c r="I4936" s="1">
        <v>5.34</v>
      </c>
      <c r="J4936" s="1">
        <f>Smartphone_Usage_And_Addiction_Analysis_7500_Rows[[#This Row],[social_media_hours]]+Smartphone_Usage_And_Addiction_Analysis_7500_Rows[[#This Row],[gaming_hours]]</f>
        <v>1.93</v>
      </c>
      <c r="K4936" s="1">
        <f>Smartphone_Usage_And_Addiction_Analysis_7500_Rows[[#This Row],[sleep_hours]]-Smartphone_Usage_And_Addiction_Analysis_7500_Rows[[#This Row],[total_leisure_hours]]</f>
        <v>3.41</v>
      </c>
      <c r="L4936" s="1">
        <v>152</v>
      </c>
      <c r="M4936" s="1">
        <v>50</v>
      </c>
      <c r="N4936" s="5">
        <f>Smartphone_Usage_And_Addiction_Analysis_7500_Rows[[#This Row],[app_opens_per_day]]/Smartphone_Usage_And_Addiction_Analysis_7500_Rows[[#This Row],[daily_screen_time_hours]]</f>
        <v>5.005005005005005</v>
      </c>
      <c r="O4936" s="1">
        <v>11.23</v>
      </c>
      <c r="P4936" s="1" t="s">
        <v>22</v>
      </c>
      <c r="Q4936" s="1" t="s">
        <v>23</v>
      </c>
      <c r="R4936" s="1" t="s">
        <v>24</v>
      </c>
      <c r="S4936" s="1">
        <v>1</v>
      </c>
    </row>
    <row r="4937" spans="1:19" ht="18" customHeight="1" x14ac:dyDescent="0.25">
      <c r="A4937" s="10" t="s">
        <v>3292</v>
      </c>
      <c r="B4937" s="1">
        <v>34</v>
      </c>
      <c r="C4937" t="str">
        <f t="shared" si="77"/>
        <v>26-40 (Millennials)</v>
      </c>
      <c r="D4937" s="1" t="s">
        <v>30</v>
      </c>
      <c r="E4937" s="1">
        <v>7.27</v>
      </c>
      <c r="F4937" s="1">
        <v>2.09</v>
      </c>
      <c r="G4937" s="1">
        <v>2.68</v>
      </c>
      <c r="H4937" s="1">
        <v>1.82</v>
      </c>
      <c r="I4937" s="1">
        <v>6.51</v>
      </c>
      <c r="J4937" s="1">
        <f>Smartphone_Usage_And_Addiction_Analysis_7500_Rows[[#This Row],[social_media_hours]]+Smartphone_Usage_And_Addiction_Analysis_7500_Rows[[#This Row],[gaming_hours]]</f>
        <v>4.7699999999999996</v>
      </c>
      <c r="K4937" s="1">
        <f>Smartphone_Usage_And_Addiction_Analysis_7500_Rows[[#This Row],[sleep_hours]]-Smartphone_Usage_And_Addiction_Analysis_7500_Rows[[#This Row],[total_leisure_hours]]</f>
        <v>1.7400000000000002</v>
      </c>
      <c r="L4937" s="1">
        <v>73</v>
      </c>
      <c r="M4937" s="1">
        <v>25</v>
      </c>
      <c r="N4937" s="5">
        <f>Smartphone_Usage_And_Addiction_Analysis_7500_Rows[[#This Row],[app_opens_per_day]]/Smartphone_Usage_And_Addiction_Analysis_7500_Rows[[#This Row],[daily_screen_time_hours]]</f>
        <v>3.4387895460797799</v>
      </c>
      <c r="O4937" s="1">
        <v>9.56</v>
      </c>
      <c r="P4937" s="1" t="s">
        <v>18</v>
      </c>
      <c r="Q4937" s="1" t="s">
        <v>19</v>
      </c>
      <c r="R4937" s="1" t="s">
        <v>28</v>
      </c>
      <c r="S4937" s="1">
        <v>1</v>
      </c>
    </row>
    <row r="4938" spans="1:19" ht="18" customHeight="1" x14ac:dyDescent="0.25">
      <c r="A4938" s="10" t="s">
        <v>6766</v>
      </c>
      <c r="B4938" s="1">
        <v>21</v>
      </c>
      <c r="C4938" s="1" t="str">
        <f t="shared" si="77"/>
        <v>18-25 (Gen Z)</v>
      </c>
      <c r="D4938" t="s">
        <v>7582</v>
      </c>
      <c r="E4938">
        <v>8.74</v>
      </c>
      <c r="F4938">
        <v>2.65</v>
      </c>
      <c r="G4938">
        <v>0.27</v>
      </c>
      <c r="H4938">
        <v>2.95</v>
      </c>
      <c r="I4938">
        <v>5.64</v>
      </c>
      <c r="J4938" s="1">
        <f>Smartphone_Usage_And_Addiction_Analysis_7500_Rows[[#This Row],[social_media_hours]]+Smartphone_Usage_And_Addiction_Analysis_7500_Rows[[#This Row],[gaming_hours]]</f>
        <v>2.92</v>
      </c>
      <c r="K4938" s="1">
        <f>Smartphone_Usage_And_Addiction_Analysis_7500_Rows[[#This Row],[sleep_hours]]-Smartphone_Usage_And_Addiction_Analysis_7500_Rows[[#This Row],[total_leisure_hours]]</f>
        <v>2.7199999999999998</v>
      </c>
      <c r="L4938">
        <v>147</v>
      </c>
      <c r="M4938">
        <v>146</v>
      </c>
      <c r="N4938" s="5">
        <f>Smartphone_Usage_And_Addiction_Analysis_7500_Rows[[#This Row],[app_opens_per_day]]/Smartphone_Usage_And_Addiction_Analysis_7500_Rows[[#This Row],[daily_screen_time_hours]]</f>
        <v>16.704805491990847</v>
      </c>
      <c r="O4938">
        <v>11.51</v>
      </c>
      <c r="P4938" t="s">
        <v>32</v>
      </c>
      <c r="Q4938" t="s">
        <v>23</v>
      </c>
      <c r="R4938" t="s">
        <v>28</v>
      </c>
      <c r="S4938">
        <v>1</v>
      </c>
    </row>
    <row r="4939" spans="1:19" ht="18" customHeight="1" x14ac:dyDescent="0.25">
      <c r="A4939" s="10" t="s">
        <v>3293</v>
      </c>
      <c r="B4939" s="1">
        <v>29</v>
      </c>
      <c r="C4939" t="str">
        <f t="shared" si="77"/>
        <v>26-40 (Millennials)</v>
      </c>
      <c r="D4939" s="1" t="s">
        <v>30</v>
      </c>
      <c r="E4939" s="1">
        <v>11.17</v>
      </c>
      <c r="F4939" s="1">
        <v>1.4</v>
      </c>
      <c r="G4939" s="1">
        <v>2.13</v>
      </c>
      <c r="H4939" s="1">
        <v>5.28</v>
      </c>
      <c r="I4939" s="1">
        <v>8.14</v>
      </c>
      <c r="J4939" s="1">
        <f>Smartphone_Usage_And_Addiction_Analysis_7500_Rows[[#This Row],[social_media_hours]]+Smartphone_Usage_And_Addiction_Analysis_7500_Rows[[#This Row],[gaming_hours]]</f>
        <v>3.53</v>
      </c>
      <c r="K4939" s="1">
        <f>Smartphone_Usage_And_Addiction_Analysis_7500_Rows[[#This Row],[sleep_hours]]-Smartphone_Usage_And_Addiction_Analysis_7500_Rows[[#This Row],[total_leisure_hours]]</f>
        <v>4.6100000000000012</v>
      </c>
      <c r="L4939" s="1">
        <v>102</v>
      </c>
      <c r="M4939" s="1">
        <v>177</v>
      </c>
      <c r="N4939" s="5">
        <f>Smartphone_Usage_And_Addiction_Analysis_7500_Rows[[#This Row],[app_opens_per_day]]/Smartphone_Usage_And_Addiction_Analysis_7500_Rows[[#This Row],[daily_screen_time_hours]]</f>
        <v>15.846016114592659</v>
      </c>
      <c r="O4939" s="1">
        <v>13.51</v>
      </c>
      <c r="P4939" s="1" t="s">
        <v>32</v>
      </c>
      <c r="Q4939" s="1" t="s">
        <v>23</v>
      </c>
      <c r="R4939" s="1" t="s">
        <v>28</v>
      </c>
      <c r="S4939" s="1">
        <v>1</v>
      </c>
    </row>
    <row r="4940" spans="1:19" ht="18" customHeight="1" x14ac:dyDescent="0.25">
      <c r="A4940" s="10" t="s">
        <v>6767</v>
      </c>
      <c r="B4940" s="1">
        <v>26</v>
      </c>
      <c r="C4940" s="1" t="str">
        <f t="shared" si="77"/>
        <v>26-40 (Millennials)</v>
      </c>
      <c r="D4940" t="s">
        <v>7582</v>
      </c>
      <c r="E4940">
        <v>3.95</v>
      </c>
      <c r="F4940">
        <v>2.1</v>
      </c>
      <c r="G4940">
        <v>1.68</v>
      </c>
      <c r="H4940">
        <v>0.8</v>
      </c>
      <c r="I4940">
        <v>5.58</v>
      </c>
      <c r="J4940" s="1">
        <f>Smartphone_Usage_And_Addiction_Analysis_7500_Rows[[#This Row],[social_media_hours]]+Smartphone_Usage_And_Addiction_Analysis_7500_Rows[[#This Row],[gaming_hours]]</f>
        <v>3.7800000000000002</v>
      </c>
      <c r="K4940" s="1">
        <f>Smartphone_Usage_And_Addiction_Analysis_7500_Rows[[#This Row],[sleep_hours]]-Smartphone_Usage_And_Addiction_Analysis_7500_Rows[[#This Row],[total_leisure_hours]]</f>
        <v>1.7999999999999998</v>
      </c>
      <c r="L4940">
        <v>146</v>
      </c>
      <c r="M4940">
        <v>47</v>
      </c>
      <c r="N4940" s="5">
        <f>Smartphone_Usage_And_Addiction_Analysis_7500_Rows[[#This Row],[app_opens_per_day]]/Smartphone_Usage_And_Addiction_Analysis_7500_Rows[[#This Row],[daily_screen_time_hours]]</f>
        <v>11.898734177215189</v>
      </c>
      <c r="O4940">
        <v>6.67</v>
      </c>
      <c r="P4940" t="s">
        <v>22</v>
      </c>
      <c r="Q4940" t="s">
        <v>19</v>
      </c>
      <c r="R4940" t="s">
        <v>51</v>
      </c>
      <c r="S4940">
        <v>0</v>
      </c>
    </row>
    <row r="4941" spans="1:19" ht="18" customHeight="1" x14ac:dyDescent="0.25">
      <c r="A4941" s="10" t="s">
        <v>6768</v>
      </c>
      <c r="B4941" s="1">
        <v>30</v>
      </c>
      <c r="C4941" s="1" t="str">
        <f t="shared" si="77"/>
        <v>26-40 (Millennials)</v>
      </c>
      <c r="D4941" t="s">
        <v>7582</v>
      </c>
      <c r="E4941">
        <v>9.58</v>
      </c>
      <c r="F4941">
        <v>2.84</v>
      </c>
      <c r="G4941">
        <v>1.05</v>
      </c>
      <c r="H4941">
        <v>1.1499999999999999</v>
      </c>
      <c r="I4941">
        <v>8.74</v>
      </c>
      <c r="J4941" s="1">
        <f>Smartphone_Usage_And_Addiction_Analysis_7500_Rows[[#This Row],[social_media_hours]]+Smartphone_Usage_And_Addiction_Analysis_7500_Rows[[#This Row],[gaming_hours]]</f>
        <v>3.8899999999999997</v>
      </c>
      <c r="K4941" s="1">
        <f>Smartphone_Usage_And_Addiction_Analysis_7500_Rows[[#This Row],[sleep_hours]]-Smartphone_Usage_And_Addiction_Analysis_7500_Rows[[#This Row],[total_leisure_hours]]</f>
        <v>4.8500000000000005</v>
      </c>
      <c r="L4941">
        <v>96</v>
      </c>
      <c r="M4941">
        <v>54</v>
      </c>
      <c r="N4941" s="5">
        <f>Smartphone_Usage_And_Addiction_Analysis_7500_Rows[[#This Row],[app_opens_per_day]]/Smartphone_Usage_And_Addiction_Analysis_7500_Rows[[#This Row],[daily_screen_time_hours]]</f>
        <v>5.6367432150313155</v>
      </c>
      <c r="O4941">
        <v>10.99</v>
      </c>
      <c r="P4941" t="s">
        <v>32</v>
      </c>
      <c r="Q4941" t="s">
        <v>19</v>
      </c>
      <c r="R4941" t="s">
        <v>24</v>
      </c>
      <c r="S4941">
        <v>1</v>
      </c>
    </row>
    <row r="4942" spans="1:19" ht="18" customHeight="1" x14ac:dyDescent="0.25">
      <c r="A4942" s="10" t="s">
        <v>3294</v>
      </c>
      <c r="B4942" s="1">
        <v>24</v>
      </c>
      <c r="C4942" t="str">
        <f t="shared" si="77"/>
        <v>18-25 (Gen Z)</v>
      </c>
      <c r="D4942" s="1" t="s">
        <v>17</v>
      </c>
      <c r="E4942" s="1">
        <v>5.23</v>
      </c>
      <c r="F4942" s="1">
        <v>3.23</v>
      </c>
      <c r="G4942" s="1">
        <v>2.8</v>
      </c>
      <c r="H4942" s="1">
        <v>3.66</v>
      </c>
      <c r="I4942" s="1">
        <v>4.72</v>
      </c>
      <c r="J4942" s="1">
        <f>Smartphone_Usage_And_Addiction_Analysis_7500_Rows[[#This Row],[social_media_hours]]+Smartphone_Usage_And_Addiction_Analysis_7500_Rows[[#This Row],[gaming_hours]]</f>
        <v>6.0299999999999994</v>
      </c>
      <c r="K4942" s="1">
        <f>Smartphone_Usage_And_Addiction_Analysis_7500_Rows[[#This Row],[sleep_hours]]-Smartphone_Usage_And_Addiction_Analysis_7500_Rows[[#This Row],[total_leisure_hours]]</f>
        <v>-1.3099999999999996</v>
      </c>
      <c r="L4942" s="1">
        <v>103</v>
      </c>
      <c r="M4942" s="1">
        <v>106</v>
      </c>
      <c r="N4942" s="5">
        <f>Smartphone_Usage_And_Addiction_Analysis_7500_Rows[[#This Row],[app_opens_per_day]]/Smartphone_Usage_And_Addiction_Analysis_7500_Rows[[#This Row],[daily_screen_time_hours]]</f>
        <v>20.267686424474185</v>
      </c>
      <c r="O4942" s="1">
        <v>8.1199999999999992</v>
      </c>
      <c r="P4942" s="1" t="s">
        <v>32</v>
      </c>
      <c r="Q4942" s="1" t="s">
        <v>19</v>
      </c>
      <c r="R4942" s="1" t="s">
        <v>51</v>
      </c>
      <c r="S4942" s="1">
        <v>0</v>
      </c>
    </row>
    <row r="4943" spans="1:19" ht="18" customHeight="1" x14ac:dyDescent="0.25">
      <c r="A4943" s="10" t="s">
        <v>3295</v>
      </c>
      <c r="B4943" s="1">
        <v>28</v>
      </c>
      <c r="C4943" t="str">
        <f t="shared" si="77"/>
        <v>26-40 (Millennials)</v>
      </c>
      <c r="D4943" s="1" t="s">
        <v>17</v>
      </c>
      <c r="E4943" s="1">
        <v>7.69</v>
      </c>
      <c r="F4943" s="1">
        <v>2.33</v>
      </c>
      <c r="G4943" s="1">
        <v>1.39</v>
      </c>
      <c r="H4943" s="1">
        <v>3.95</v>
      </c>
      <c r="I4943" s="1">
        <v>8.5399999999999991</v>
      </c>
      <c r="J4943" s="1">
        <f>Smartphone_Usage_And_Addiction_Analysis_7500_Rows[[#This Row],[social_media_hours]]+Smartphone_Usage_And_Addiction_Analysis_7500_Rows[[#This Row],[gaming_hours]]</f>
        <v>3.7199999999999998</v>
      </c>
      <c r="K4943" s="1">
        <f>Smartphone_Usage_And_Addiction_Analysis_7500_Rows[[#This Row],[sleep_hours]]-Smartphone_Usage_And_Addiction_Analysis_7500_Rows[[#This Row],[total_leisure_hours]]</f>
        <v>4.8199999999999994</v>
      </c>
      <c r="L4943" s="1">
        <v>189</v>
      </c>
      <c r="M4943" s="1">
        <v>180</v>
      </c>
      <c r="N4943" s="5">
        <f>Smartphone_Usage_And_Addiction_Analysis_7500_Rows[[#This Row],[app_opens_per_day]]/Smartphone_Usage_And_Addiction_Analysis_7500_Rows[[#This Row],[daily_screen_time_hours]]</f>
        <v>23.407022106631988</v>
      </c>
      <c r="O4943" s="1">
        <v>8.64</v>
      </c>
      <c r="P4943" s="1" t="s">
        <v>32</v>
      </c>
      <c r="Q4943" s="1" t="s">
        <v>23</v>
      </c>
      <c r="R4943" s="1" t="s">
        <v>28</v>
      </c>
      <c r="S4943" s="1">
        <v>1</v>
      </c>
    </row>
    <row r="4944" spans="1:19" ht="18" customHeight="1" x14ac:dyDescent="0.25">
      <c r="A4944" s="10" t="s">
        <v>3296</v>
      </c>
      <c r="B4944" s="1">
        <v>33</v>
      </c>
      <c r="C4944" t="str">
        <f t="shared" si="77"/>
        <v>26-40 (Millennials)</v>
      </c>
      <c r="D4944" s="1" t="s">
        <v>17</v>
      </c>
      <c r="E4944" s="1">
        <v>3.41</v>
      </c>
      <c r="F4944" s="1">
        <v>5.27</v>
      </c>
      <c r="G4944" s="1">
        <v>1.02</v>
      </c>
      <c r="H4944" s="1">
        <v>2.76</v>
      </c>
      <c r="I4944" s="1">
        <v>6.76</v>
      </c>
      <c r="J4944" s="1">
        <f>Smartphone_Usage_And_Addiction_Analysis_7500_Rows[[#This Row],[social_media_hours]]+Smartphone_Usage_And_Addiction_Analysis_7500_Rows[[#This Row],[gaming_hours]]</f>
        <v>6.2899999999999991</v>
      </c>
      <c r="K4944" s="1">
        <f>Smartphone_Usage_And_Addiction_Analysis_7500_Rows[[#This Row],[sleep_hours]]-Smartphone_Usage_And_Addiction_Analysis_7500_Rows[[#This Row],[total_leisure_hours]]</f>
        <v>0.47000000000000064</v>
      </c>
      <c r="L4944" s="1">
        <v>35</v>
      </c>
      <c r="M4944" s="1">
        <v>170</v>
      </c>
      <c r="N4944" s="5">
        <f>Smartphone_Usage_And_Addiction_Analysis_7500_Rows[[#This Row],[app_opens_per_day]]/Smartphone_Usage_And_Addiction_Analysis_7500_Rows[[#This Row],[daily_screen_time_hours]]</f>
        <v>49.853372434017594</v>
      </c>
      <c r="O4944" s="1">
        <v>5.29</v>
      </c>
      <c r="P4944" s="1" t="s">
        <v>18</v>
      </c>
      <c r="Q4944" s="1" t="s">
        <v>19</v>
      </c>
      <c r="R4944" s="1" t="s">
        <v>24</v>
      </c>
      <c r="S4944" s="1">
        <v>1</v>
      </c>
    </row>
    <row r="4945" spans="1:19" ht="18" customHeight="1" x14ac:dyDescent="0.25">
      <c r="A4945" s="10" t="s">
        <v>3297</v>
      </c>
      <c r="B4945" s="1">
        <v>29</v>
      </c>
      <c r="C4945" t="str">
        <f t="shared" si="77"/>
        <v>26-40 (Millennials)</v>
      </c>
      <c r="D4945" s="1" t="s">
        <v>30</v>
      </c>
      <c r="E4945" s="1">
        <v>3.88</v>
      </c>
      <c r="F4945" s="1">
        <v>3.39</v>
      </c>
      <c r="G4945" s="1">
        <v>1.1100000000000001</v>
      </c>
      <c r="H4945" s="1">
        <v>5.99</v>
      </c>
      <c r="I4945" s="1">
        <v>5.32</v>
      </c>
      <c r="J4945" s="1">
        <f>Smartphone_Usage_And_Addiction_Analysis_7500_Rows[[#This Row],[social_media_hours]]+Smartphone_Usage_And_Addiction_Analysis_7500_Rows[[#This Row],[gaming_hours]]</f>
        <v>4.5</v>
      </c>
      <c r="K4945" s="1">
        <f>Smartphone_Usage_And_Addiction_Analysis_7500_Rows[[#This Row],[sleep_hours]]-Smartphone_Usage_And_Addiction_Analysis_7500_Rows[[#This Row],[total_leisure_hours]]</f>
        <v>0.82000000000000028</v>
      </c>
      <c r="L4945" s="1">
        <v>112</v>
      </c>
      <c r="M4945" s="1">
        <v>107</v>
      </c>
      <c r="N4945" s="5">
        <f>Smartphone_Usage_And_Addiction_Analysis_7500_Rows[[#This Row],[app_opens_per_day]]/Smartphone_Usage_And_Addiction_Analysis_7500_Rows[[#This Row],[daily_screen_time_hours]]</f>
        <v>27.577319587628867</v>
      </c>
      <c r="O4945" s="1">
        <v>5.03</v>
      </c>
      <c r="P4945" s="1" t="s">
        <v>18</v>
      </c>
      <c r="Q4945" s="1" t="s">
        <v>19</v>
      </c>
      <c r="R4945" s="1" t="s">
        <v>20</v>
      </c>
      <c r="S4945" s="1">
        <v>0</v>
      </c>
    </row>
    <row r="4946" spans="1:19" ht="18" customHeight="1" x14ac:dyDescent="0.25">
      <c r="A4946" s="10" t="s">
        <v>3298</v>
      </c>
      <c r="B4946" s="1">
        <v>23</v>
      </c>
      <c r="C4946" t="str">
        <f t="shared" si="77"/>
        <v>18-25 (Gen Z)</v>
      </c>
      <c r="D4946" s="1" t="s">
        <v>17</v>
      </c>
      <c r="E4946" s="1">
        <v>10.97</v>
      </c>
      <c r="F4946" s="1">
        <v>3.74</v>
      </c>
      <c r="G4946" s="1">
        <v>0.08</v>
      </c>
      <c r="H4946" s="1">
        <v>3.96</v>
      </c>
      <c r="I4946" s="1">
        <v>6.43</v>
      </c>
      <c r="J4946" s="1">
        <f>Smartphone_Usage_And_Addiction_Analysis_7500_Rows[[#This Row],[social_media_hours]]+Smartphone_Usage_And_Addiction_Analysis_7500_Rows[[#This Row],[gaming_hours]]</f>
        <v>3.8200000000000003</v>
      </c>
      <c r="K4946" s="1">
        <f>Smartphone_Usage_And_Addiction_Analysis_7500_Rows[[#This Row],[sleep_hours]]-Smartphone_Usage_And_Addiction_Analysis_7500_Rows[[#This Row],[total_leisure_hours]]</f>
        <v>2.6099999999999994</v>
      </c>
      <c r="L4946" s="1">
        <v>82</v>
      </c>
      <c r="M4946" s="1">
        <v>112</v>
      </c>
      <c r="N4946" s="5">
        <f>Smartphone_Usage_And_Addiction_Analysis_7500_Rows[[#This Row],[app_opens_per_day]]/Smartphone_Usage_And_Addiction_Analysis_7500_Rows[[#This Row],[daily_screen_time_hours]]</f>
        <v>10.209662716499544</v>
      </c>
      <c r="O4946" s="1">
        <v>12.83</v>
      </c>
      <c r="P4946" s="1" t="s">
        <v>18</v>
      </c>
      <c r="Q4946" s="1" t="s">
        <v>19</v>
      </c>
      <c r="R4946" s="1" t="s">
        <v>28</v>
      </c>
      <c r="S4946" s="1">
        <v>1</v>
      </c>
    </row>
    <row r="4947" spans="1:19" ht="18" customHeight="1" x14ac:dyDescent="0.25">
      <c r="A4947" s="10" t="s">
        <v>3299</v>
      </c>
      <c r="B4947" s="1">
        <v>21</v>
      </c>
      <c r="C4947" t="str">
        <f t="shared" si="77"/>
        <v>18-25 (Gen Z)</v>
      </c>
      <c r="D4947" s="1" t="s">
        <v>17</v>
      </c>
      <c r="E4947" s="1">
        <v>3.26</v>
      </c>
      <c r="F4947" s="1">
        <v>2.4</v>
      </c>
      <c r="G4947" s="1">
        <v>3.01</v>
      </c>
      <c r="H4947" s="1">
        <v>3.36</v>
      </c>
      <c r="I4947" s="1">
        <v>7.33</v>
      </c>
      <c r="J4947" s="1">
        <f>Smartphone_Usage_And_Addiction_Analysis_7500_Rows[[#This Row],[social_media_hours]]+Smartphone_Usage_And_Addiction_Analysis_7500_Rows[[#This Row],[gaming_hours]]</f>
        <v>5.41</v>
      </c>
      <c r="K4947" s="1">
        <f>Smartphone_Usage_And_Addiction_Analysis_7500_Rows[[#This Row],[sleep_hours]]-Smartphone_Usage_And_Addiction_Analysis_7500_Rows[[#This Row],[total_leisure_hours]]</f>
        <v>1.92</v>
      </c>
      <c r="L4947" s="1">
        <v>233</v>
      </c>
      <c r="M4947" s="1">
        <v>176</v>
      </c>
      <c r="N4947" s="5">
        <f>Smartphone_Usage_And_Addiction_Analysis_7500_Rows[[#This Row],[app_opens_per_day]]/Smartphone_Usage_And_Addiction_Analysis_7500_Rows[[#This Row],[daily_screen_time_hours]]</f>
        <v>53.987730061349694</v>
      </c>
      <c r="O4947" s="1">
        <v>4.4800000000000004</v>
      </c>
      <c r="P4947" s="1" t="s">
        <v>22</v>
      </c>
      <c r="Q4947" s="1" t="s">
        <v>23</v>
      </c>
      <c r="R4947" s="1" t="s">
        <v>51</v>
      </c>
      <c r="S4947" s="1">
        <v>0</v>
      </c>
    </row>
    <row r="4948" spans="1:19" ht="18" customHeight="1" x14ac:dyDescent="0.25">
      <c r="A4948" s="10" t="s">
        <v>3300</v>
      </c>
      <c r="B4948" s="1">
        <v>27</v>
      </c>
      <c r="C4948" t="str">
        <f t="shared" si="77"/>
        <v>26-40 (Millennials)</v>
      </c>
      <c r="D4948" s="1" t="s">
        <v>30</v>
      </c>
      <c r="E4948" s="1">
        <v>8.7100000000000009</v>
      </c>
      <c r="F4948" s="1">
        <v>1.67</v>
      </c>
      <c r="G4948" s="1">
        <v>2.48</v>
      </c>
      <c r="H4948" s="1">
        <v>2.76</v>
      </c>
      <c r="I4948" s="1">
        <v>6.47</v>
      </c>
      <c r="J4948" s="1">
        <f>Smartphone_Usage_And_Addiction_Analysis_7500_Rows[[#This Row],[social_media_hours]]+Smartphone_Usage_And_Addiction_Analysis_7500_Rows[[#This Row],[gaming_hours]]</f>
        <v>4.1500000000000004</v>
      </c>
      <c r="K4948" s="1">
        <f>Smartphone_Usage_And_Addiction_Analysis_7500_Rows[[#This Row],[sleep_hours]]-Smartphone_Usage_And_Addiction_Analysis_7500_Rows[[#This Row],[total_leisure_hours]]</f>
        <v>2.3199999999999994</v>
      </c>
      <c r="L4948" s="1">
        <v>70</v>
      </c>
      <c r="M4948" s="1">
        <v>94</v>
      </c>
      <c r="N4948" s="5">
        <f>Smartphone_Usage_And_Addiction_Analysis_7500_Rows[[#This Row],[app_opens_per_day]]/Smartphone_Usage_And_Addiction_Analysis_7500_Rows[[#This Row],[daily_screen_time_hours]]</f>
        <v>10.79219288174512</v>
      </c>
      <c r="O4948" s="1">
        <v>10.72</v>
      </c>
      <c r="P4948" s="1" t="s">
        <v>18</v>
      </c>
      <c r="Q4948" s="1" t="s">
        <v>23</v>
      </c>
      <c r="R4948" s="1" t="s">
        <v>28</v>
      </c>
      <c r="S4948" s="1">
        <v>1</v>
      </c>
    </row>
    <row r="4949" spans="1:19" ht="18" customHeight="1" x14ac:dyDescent="0.25">
      <c r="A4949" s="10" t="s">
        <v>3301</v>
      </c>
      <c r="B4949" s="1">
        <v>28</v>
      </c>
      <c r="C4949" t="str">
        <f t="shared" si="77"/>
        <v>26-40 (Millennials)</v>
      </c>
      <c r="D4949" s="1" t="s">
        <v>17</v>
      </c>
      <c r="E4949" s="1">
        <v>7.44</v>
      </c>
      <c r="F4949" s="1">
        <v>5.8</v>
      </c>
      <c r="G4949" s="1">
        <v>3.4</v>
      </c>
      <c r="H4949" s="1">
        <v>3.66</v>
      </c>
      <c r="I4949" s="1">
        <v>5.67</v>
      </c>
      <c r="J4949" s="1">
        <f>Smartphone_Usage_And_Addiction_Analysis_7500_Rows[[#This Row],[social_media_hours]]+Smartphone_Usage_And_Addiction_Analysis_7500_Rows[[#This Row],[gaming_hours]]</f>
        <v>9.1999999999999993</v>
      </c>
      <c r="K4949" s="1">
        <f>Smartphone_Usage_And_Addiction_Analysis_7500_Rows[[#This Row],[sleep_hours]]-Smartphone_Usage_And_Addiction_Analysis_7500_Rows[[#This Row],[total_leisure_hours]]</f>
        <v>-3.5299999999999994</v>
      </c>
      <c r="L4949" s="1">
        <v>106</v>
      </c>
      <c r="M4949" s="1">
        <v>178</v>
      </c>
      <c r="N4949" s="5">
        <f>Smartphone_Usage_And_Addiction_Analysis_7500_Rows[[#This Row],[app_opens_per_day]]/Smartphone_Usage_And_Addiction_Analysis_7500_Rows[[#This Row],[daily_screen_time_hours]]</f>
        <v>23.924731182795696</v>
      </c>
      <c r="O4949" s="1">
        <v>8.68</v>
      </c>
      <c r="P4949" s="1" t="s">
        <v>18</v>
      </c>
      <c r="Q4949" s="1" t="s">
        <v>19</v>
      </c>
      <c r="R4949" s="1" t="s">
        <v>28</v>
      </c>
      <c r="S4949" s="1">
        <v>1</v>
      </c>
    </row>
    <row r="4950" spans="1:19" ht="18" customHeight="1" x14ac:dyDescent="0.25">
      <c r="A4950" s="10" t="s">
        <v>6769</v>
      </c>
      <c r="B4950" s="1">
        <v>20</v>
      </c>
      <c r="C4950" s="1" t="str">
        <f t="shared" si="77"/>
        <v>18-25 (Gen Z)</v>
      </c>
      <c r="D4950" t="s">
        <v>7582</v>
      </c>
      <c r="E4950">
        <v>8.4</v>
      </c>
      <c r="F4950">
        <v>3.95</v>
      </c>
      <c r="G4950">
        <v>3.14</v>
      </c>
      <c r="H4950">
        <v>0.91</v>
      </c>
      <c r="I4950">
        <v>5.2</v>
      </c>
      <c r="J4950" s="1">
        <f>Smartphone_Usage_And_Addiction_Analysis_7500_Rows[[#This Row],[social_media_hours]]+Smartphone_Usage_And_Addiction_Analysis_7500_Rows[[#This Row],[gaming_hours]]</f>
        <v>7.09</v>
      </c>
      <c r="K4950" s="1">
        <f>Smartphone_Usage_And_Addiction_Analysis_7500_Rows[[#This Row],[sleep_hours]]-Smartphone_Usage_And_Addiction_Analysis_7500_Rows[[#This Row],[total_leisure_hours]]</f>
        <v>-1.8899999999999997</v>
      </c>
      <c r="L4950">
        <v>39</v>
      </c>
      <c r="M4950">
        <v>26</v>
      </c>
      <c r="N4950" s="5">
        <f>Smartphone_Usage_And_Addiction_Analysis_7500_Rows[[#This Row],[app_opens_per_day]]/Smartphone_Usage_And_Addiction_Analysis_7500_Rows[[#This Row],[daily_screen_time_hours]]</f>
        <v>3.0952380952380949</v>
      </c>
      <c r="O4950">
        <v>10.29</v>
      </c>
      <c r="P4950" t="s">
        <v>22</v>
      </c>
      <c r="Q4950" t="s">
        <v>19</v>
      </c>
      <c r="R4950" t="s">
        <v>28</v>
      </c>
      <c r="S4950">
        <v>1</v>
      </c>
    </row>
    <row r="4951" spans="1:19" ht="18" customHeight="1" x14ac:dyDescent="0.25">
      <c r="A4951" s="10" t="s">
        <v>6770</v>
      </c>
      <c r="B4951" s="1">
        <v>33</v>
      </c>
      <c r="C4951" s="1" t="str">
        <f t="shared" si="77"/>
        <v>26-40 (Millennials)</v>
      </c>
      <c r="D4951" t="s">
        <v>7582</v>
      </c>
      <c r="E4951">
        <v>7.24</v>
      </c>
      <c r="F4951">
        <v>5.61</v>
      </c>
      <c r="G4951">
        <v>3.87</v>
      </c>
      <c r="H4951">
        <v>5.54</v>
      </c>
      <c r="I4951">
        <v>4.62</v>
      </c>
      <c r="J4951" s="1">
        <f>Smartphone_Usage_And_Addiction_Analysis_7500_Rows[[#This Row],[social_media_hours]]+Smartphone_Usage_And_Addiction_Analysis_7500_Rows[[#This Row],[gaming_hours]]</f>
        <v>9.48</v>
      </c>
      <c r="K4951" s="1">
        <f>Smartphone_Usage_And_Addiction_Analysis_7500_Rows[[#This Row],[sleep_hours]]-Smartphone_Usage_And_Addiction_Analysis_7500_Rows[[#This Row],[total_leisure_hours]]</f>
        <v>-4.8600000000000003</v>
      </c>
      <c r="L4951">
        <v>28</v>
      </c>
      <c r="M4951">
        <v>129</v>
      </c>
      <c r="N4951" s="5">
        <f>Smartphone_Usage_And_Addiction_Analysis_7500_Rows[[#This Row],[app_opens_per_day]]/Smartphone_Usage_And_Addiction_Analysis_7500_Rows[[#This Row],[daily_screen_time_hours]]</f>
        <v>17.817679558011051</v>
      </c>
      <c r="O4951">
        <v>9.59</v>
      </c>
      <c r="P4951" t="s">
        <v>32</v>
      </c>
      <c r="Q4951" t="s">
        <v>19</v>
      </c>
      <c r="R4951" t="s">
        <v>24</v>
      </c>
      <c r="S4951">
        <v>1</v>
      </c>
    </row>
    <row r="4952" spans="1:19" ht="18" customHeight="1" x14ac:dyDescent="0.25">
      <c r="A4952" s="10" t="s">
        <v>3302</v>
      </c>
      <c r="B4952" s="1">
        <v>32</v>
      </c>
      <c r="C4952" t="str">
        <f t="shared" si="77"/>
        <v>26-40 (Millennials)</v>
      </c>
      <c r="D4952" s="1" t="s">
        <v>30</v>
      </c>
      <c r="E4952" s="1">
        <v>11.25</v>
      </c>
      <c r="F4952" s="1">
        <v>4.3099999999999996</v>
      </c>
      <c r="G4952" s="1">
        <v>1.67</v>
      </c>
      <c r="H4952" s="1">
        <v>2.62</v>
      </c>
      <c r="I4952" s="1">
        <v>6.43</v>
      </c>
      <c r="J4952" s="1">
        <f>Smartphone_Usage_And_Addiction_Analysis_7500_Rows[[#This Row],[social_media_hours]]+Smartphone_Usage_And_Addiction_Analysis_7500_Rows[[#This Row],[gaming_hours]]</f>
        <v>5.9799999999999995</v>
      </c>
      <c r="K4952" s="1">
        <f>Smartphone_Usage_And_Addiction_Analysis_7500_Rows[[#This Row],[sleep_hours]]-Smartphone_Usage_And_Addiction_Analysis_7500_Rows[[#This Row],[total_leisure_hours]]</f>
        <v>0.45000000000000018</v>
      </c>
      <c r="L4952" s="1">
        <v>189</v>
      </c>
      <c r="M4952" s="1">
        <v>144</v>
      </c>
      <c r="N4952" s="5">
        <f>Smartphone_Usage_And_Addiction_Analysis_7500_Rows[[#This Row],[app_opens_per_day]]/Smartphone_Usage_And_Addiction_Analysis_7500_Rows[[#This Row],[daily_screen_time_hours]]</f>
        <v>12.8</v>
      </c>
      <c r="O4952" s="1">
        <v>12.5</v>
      </c>
      <c r="P4952" s="1" t="s">
        <v>22</v>
      </c>
      <c r="Q4952" s="1" t="s">
        <v>19</v>
      </c>
      <c r="R4952" s="1" t="s">
        <v>28</v>
      </c>
      <c r="S4952" s="1">
        <v>1</v>
      </c>
    </row>
    <row r="4953" spans="1:19" ht="18" customHeight="1" x14ac:dyDescent="0.25">
      <c r="A4953" s="10" t="s">
        <v>3303</v>
      </c>
      <c r="B4953" s="1">
        <v>28</v>
      </c>
      <c r="C4953" t="str">
        <f t="shared" si="77"/>
        <v>26-40 (Millennials)</v>
      </c>
      <c r="D4953" s="1" t="s">
        <v>30</v>
      </c>
      <c r="E4953" s="1">
        <v>3.29</v>
      </c>
      <c r="F4953" s="1">
        <v>3.49</v>
      </c>
      <c r="G4953" s="1">
        <v>0.9</v>
      </c>
      <c r="H4953" s="1">
        <v>3.43</v>
      </c>
      <c r="I4953" s="1">
        <v>7.49</v>
      </c>
      <c r="J4953" s="1">
        <f>Smartphone_Usage_And_Addiction_Analysis_7500_Rows[[#This Row],[social_media_hours]]+Smartphone_Usage_And_Addiction_Analysis_7500_Rows[[#This Row],[gaming_hours]]</f>
        <v>4.3900000000000006</v>
      </c>
      <c r="K4953" s="1">
        <f>Smartphone_Usage_And_Addiction_Analysis_7500_Rows[[#This Row],[sleep_hours]]-Smartphone_Usage_And_Addiction_Analysis_7500_Rows[[#This Row],[total_leisure_hours]]</f>
        <v>3.0999999999999996</v>
      </c>
      <c r="L4953" s="1">
        <v>145</v>
      </c>
      <c r="M4953" s="1">
        <v>50</v>
      </c>
      <c r="N4953" s="5">
        <f>Smartphone_Usage_And_Addiction_Analysis_7500_Rows[[#This Row],[app_opens_per_day]]/Smartphone_Usage_And_Addiction_Analysis_7500_Rows[[#This Row],[daily_screen_time_hours]]</f>
        <v>15.19756838905775</v>
      </c>
      <c r="O4953" s="1">
        <v>5.76</v>
      </c>
      <c r="P4953" s="1" t="s">
        <v>32</v>
      </c>
      <c r="Q4953" s="1" t="s">
        <v>19</v>
      </c>
      <c r="R4953" s="1" t="s">
        <v>20</v>
      </c>
      <c r="S4953" s="1">
        <v>0</v>
      </c>
    </row>
    <row r="4954" spans="1:19" ht="18" customHeight="1" x14ac:dyDescent="0.25">
      <c r="A4954" s="10" t="s">
        <v>3304</v>
      </c>
      <c r="B4954" s="1">
        <v>19</v>
      </c>
      <c r="C4954" t="str">
        <f t="shared" si="77"/>
        <v>18-25 (Gen Z)</v>
      </c>
      <c r="D4954" s="1" t="s">
        <v>17</v>
      </c>
      <c r="E4954" s="1">
        <v>6.24</v>
      </c>
      <c r="F4954" s="1">
        <v>1.6</v>
      </c>
      <c r="G4954" s="1">
        <v>2.38</v>
      </c>
      <c r="H4954" s="1">
        <v>2.04</v>
      </c>
      <c r="I4954" s="1">
        <v>8.83</v>
      </c>
      <c r="J4954" s="1">
        <f>Smartphone_Usage_And_Addiction_Analysis_7500_Rows[[#This Row],[social_media_hours]]+Smartphone_Usage_And_Addiction_Analysis_7500_Rows[[#This Row],[gaming_hours]]</f>
        <v>3.98</v>
      </c>
      <c r="K4954" s="1">
        <f>Smartphone_Usage_And_Addiction_Analysis_7500_Rows[[#This Row],[sleep_hours]]-Smartphone_Usage_And_Addiction_Analysis_7500_Rows[[#This Row],[total_leisure_hours]]</f>
        <v>4.8499999999999996</v>
      </c>
      <c r="L4954" s="1">
        <v>152</v>
      </c>
      <c r="M4954" s="1">
        <v>168</v>
      </c>
      <c r="N4954" s="5">
        <f>Smartphone_Usage_And_Addiction_Analysis_7500_Rows[[#This Row],[app_opens_per_day]]/Smartphone_Usage_And_Addiction_Analysis_7500_Rows[[#This Row],[daily_screen_time_hours]]</f>
        <v>26.923076923076923</v>
      </c>
      <c r="O4954" s="1">
        <v>8.0399999999999991</v>
      </c>
      <c r="P4954" s="1" t="s">
        <v>18</v>
      </c>
      <c r="Q4954" s="1" t="s">
        <v>19</v>
      </c>
      <c r="R4954" s="1" t="s">
        <v>28</v>
      </c>
      <c r="S4954" s="1">
        <v>1</v>
      </c>
    </row>
    <row r="4955" spans="1:19" ht="18" customHeight="1" x14ac:dyDescent="0.25">
      <c r="A4955" s="10" t="s">
        <v>6771</v>
      </c>
      <c r="B4955" s="1">
        <v>28</v>
      </c>
      <c r="C4955" s="1" t="str">
        <f t="shared" si="77"/>
        <v>26-40 (Millennials)</v>
      </c>
      <c r="D4955" t="s">
        <v>7582</v>
      </c>
      <c r="E4955">
        <v>10.34</v>
      </c>
      <c r="F4955">
        <v>5.22</v>
      </c>
      <c r="G4955">
        <v>0.71</v>
      </c>
      <c r="H4955">
        <v>2.52</v>
      </c>
      <c r="I4955">
        <v>6.83</v>
      </c>
      <c r="J4955" s="1">
        <f>Smartphone_Usage_And_Addiction_Analysis_7500_Rows[[#This Row],[social_media_hours]]+Smartphone_Usage_And_Addiction_Analysis_7500_Rows[[#This Row],[gaming_hours]]</f>
        <v>5.93</v>
      </c>
      <c r="K4955" s="1">
        <f>Smartphone_Usage_And_Addiction_Analysis_7500_Rows[[#This Row],[sleep_hours]]-Smartphone_Usage_And_Addiction_Analysis_7500_Rows[[#This Row],[total_leisure_hours]]</f>
        <v>0.90000000000000036</v>
      </c>
      <c r="L4955">
        <v>43</v>
      </c>
      <c r="M4955">
        <v>101</v>
      </c>
      <c r="N4955" s="5">
        <f>Smartphone_Usage_And_Addiction_Analysis_7500_Rows[[#This Row],[app_opens_per_day]]/Smartphone_Usage_And_Addiction_Analysis_7500_Rows[[#This Row],[daily_screen_time_hours]]</f>
        <v>9.7678916827852991</v>
      </c>
      <c r="O4955">
        <v>12.77</v>
      </c>
      <c r="P4955" t="s">
        <v>32</v>
      </c>
      <c r="Q4955" t="s">
        <v>23</v>
      </c>
      <c r="R4955" t="s">
        <v>24</v>
      </c>
      <c r="S4955">
        <v>1</v>
      </c>
    </row>
    <row r="4956" spans="1:19" ht="18" customHeight="1" x14ac:dyDescent="0.25">
      <c r="A4956" s="10" t="s">
        <v>6772</v>
      </c>
      <c r="B4956" s="1">
        <v>31</v>
      </c>
      <c r="C4956" s="1" t="str">
        <f t="shared" si="77"/>
        <v>26-40 (Millennials)</v>
      </c>
      <c r="D4956" t="s">
        <v>7582</v>
      </c>
      <c r="E4956">
        <v>4.38</v>
      </c>
      <c r="F4956">
        <v>0.6</v>
      </c>
      <c r="G4956">
        <v>0.82</v>
      </c>
      <c r="H4956">
        <v>5.12</v>
      </c>
      <c r="I4956">
        <v>4.66</v>
      </c>
      <c r="J4956" s="1">
        <f>Smartphone_Usage_And_Addiction_Analysis_7500_Rows[[#This Row],[social_media_hours]]+Smartphone_Usage_And_Addiction_Analysis_7500_Rows[[#This Row],[gaming_hours]]</f>
        <v>1.42</v>
      </c>
      <c r="K4956" s="1">
        <f>Smartphone_Usage_And_Addiction_Analysis_7500_Rows[[#This Row],[sleep_hours]]-Smartphone_Usage_And_Addiction_Analysis_7500_Rows[[#This Row],[total_leisure_hours]]</f>
        <v>3.24</v>
      </c>
      <c r="L4956">
        <v>22</v>
      </c>
      <c r="M4956">
        <v>43</v>
      </c>
      <c r="N4956" s="5">
        <f>Smartphone_Usage_And_Addiction_Analysis_7500_Rows[[#This Row],[app_opens_per_day]]/Smartphone_Usage_And_Addiction_Analysis_7500_Rows[[#This Row],[daily_screen_time_hours]]</f>
        <v>9.8173515981735164</v>
      </c>
      <c r="O4956">
        <v>7.16</v>
      </c>
      <c r="P4956" t="s">
        <v>32</v>
      </c>
      <c r="Q4956" t="s">
        <v>19</v>
      </c>
      <c r="R4956" t="s">
        <v>51</v>
      </c>
      <c r="S4956">
        <v>0</v>
      </c>
    </row>
    <row r="4957" spans="1:19" ht="18" customHeight="1" x14ac:dyDescent="0.25">
      <c r="A4957" s="10" t="s">
        <v>3305</v>
      </c>
      <c r="B4957" s="1">
        <v>35</v>
      </c>
      <c r="C4957" t="str">
        <f t="shared" si="77"/>
        <v>26-40 (Millennials)</v>
      </c>
      <c r="D4957" s="1" t="s">
        <v>30</v>
      </c>
      <c r="E4957" s="1">
        <v>11.64</v>
      </c>
      <c r="F4957" s="1">
        <v>5.24</v>
      </c>
      <c r="G4957" s="1">
        <v>0.24</v>
      </c>
      <c r="H4957" s="1">
        <v>1.1100000000000001</v>
      </c>
      <c r="I4957" s="1">
        <v>5.53</v>
      </c>
      <c r="J4957" s="1">
        <f>Smartphone_Usage_And_Addiction_Analysis_7500_Rows[[#This Row],[social_media_hours]]+Smartphone_Usage_And_Addiction_Analysis_7500_Rows[[#This Row],[gaming_hours]]</f>
        <v>5.48</v>
      </c>
      <c r="K4957" s="1">
        <f>Smartphone_Usage_And_Addiction_Analysis_7500_Rows[[#This Row],[sleep_hours]]-Smartphone_Usage_And_Addiction_Analysis_7500_Rows[[#This Row],[total_leisure_hours]]</f>
        <v>4.9999999999999822E-2</v>
      </c>
      <c r="L4957" s="1">
        <v>110</v>
      </c>
      <c r="M4957" s="1">
        <v>97</v>
      </c>
      <c r="N4957" s="5">
        <f>Smartphone_Usage_And_Addiction_Analysis_7500_Rows[[#This Row],[app_opens_per_day]]/Smartphone_Usage_And_Addiction_Analysis_7500_Rows[[#This Row],[daily_screen_time_hours]]</f>
        <v>8.3333333333333321</v>
      </c>
      <c r="O4957" s="1">
        <v>13.86</v>
      </c>
      <c r="P4957" s="1" t="s">
        <v>18</v>
      </c>
      <c r="Q4957" s="1" t="s">
        <v>23</v>
      </c>
      <c r="R4957" s="1" t="s">
        <v>28</v>
      </c>
      <c r="S4957" s="1">
        <v>1</v>
      </c>
    </row>
    <row r="4958" spans="1:19" ht="18" customHeight="1" x14ac:dyDescent="0.25">
      <c r="A4958" s="10" t="s">
        <v>3306</v>
      </c>
      <c r="B4958" s="1">
        <v>21</v>
      </c>
      <c r="C4958" t="str">
        <f t="shared" si="77"/>
        <v>18-25 (Gen Z)</v>
      </c>
      <c r="D4958" s="1" t="s">
        <v>30</v>
      </c>
      <c r="E4958" s="1">
        <v>8.6300000000000008</v>
      </c>
      <c r="F4958" s="1">
        <v>1.01</v>
      </c>
      <c r="G4958" s="1">
        <v>2.82</v>
      </c>
      <c r="H4958" s="1">
        <v>5.44</v>
      </c>
      <c r="I4958" s="1">
        <v>8.32</v>
      </c>
      <c r="J4958" s="1">
        <f>Smartphone_Usage_And_Addiction_Analysis_7500_Rows[[#This Row],[social_media_hours]]+Smartphone_Usage_And_Addiction_Analysis_7500_Rows[[#This Row],[gaming_hours]]</f>
        <v>3.83</v>
      </c>
      <c r="K4958" s="1">
        <f>Smartphone_Usage_And_Addiction_Analysis_7500_Rows[[#This Row],[sleep_hours]]-Smartphone_Usage_And_Addiction_Analysis_7500_Rows[[#This Row],[total_leisure_hours]]</f>
        <v>4.49</v>
      </c>
      <c r="L4958" s="1">
        <v>116</v>
      </c>
      <c r="M4958" s="1">
        <v>38</v>
      </c>
      <c r="N4958" s="5">
        <f>Smartphone_Usage_And_Addiction_Analysis_7500_Rows[[#This Row],[app_opens_per_day]]/Smartphone_Usage_And_Addiction_Analysis_7500_Rows[[#This Row],[daily_screen_time_hours]]</f>
        <v>4.4032444959443797</v>
      </c>
      <c r="O4958" s="1">
        <v>9.8800000000000008</v>
      </c>
      <c r="P4958" s="1" t="s">
        <v>18</v>
      </c>
      <c r="Q4958" s="1" t="s">
        <v>23</v>
      </c>
      <c r="R4958" s="1" t="s">
        <v>28</v>
      </c>
      <c r="S4958" s="1">
        <v>1</v>
      </c>
    </row>
    <row r="4959" spans="1:19" ht="18" customHeight="1" x14ac:dyDescent="0.25">
      <c r="A4959" s="10" t="s">
        <v>6773</v>
      </c>
      <c r="B4959" s="1">
        <v>27</v>
      </c>
      <c r="C4959" s="1" t="str">
        <f t="shared" si="77"/>
        <v>26-40 (Millennials)</v>
      </c>
      <c r="D4959" t="s">
        <v>7582</v>
      </c>
      <c r="E4959">
        <v>5.04</v>
      </c>
      <c r="F4959">
        <v>3.22</v>
      </c>
      <c r="G4959">
        <v>3.05</v>
      </c>
      <c r="H4959">
        <v>0.52</v>
      </c>
      <c r="I4959">
        <v>5.66</v>
      </c>
      <c r="J4959" s="1">
        <f>Smartphone_Usage_And_Addiction_Analysis_7500_Rows[[#This Row],[social_media_hours]]+Smartphone_Usage_And_Addiction_Analysis_7500_Rows[[#This Row],[gaming_hours]]</f>
        <v>6.27</v>
      </c>
      <c r="K4959" s="1">
        <f>Smartphone_Usage_And_Addiction_Analysis_7500_Rows[[#This Row],[sleep_hours]]-Smartphone_Usage_And_Addiction_Analysis_7500_Rows[[#This Row],[total_leisure_hours]]</f>
        <v>-0.60999999999999943</v>
      </c>
      <c r="L4959">
        <v>216</v>
      </c>
      <c r="M4959">
        <v>37</v>
      </c>
      <c r="N4959" s="5">
        <f>Smartphone_Usage_And_Addiction_Analysis_7500_Rows[[#This Row],[app_opens_per_day]]/Smartphone_Usage_And_Addiction_Analysis_7500_Rows[[#This Row],[daily_screen_time_hours]]</f>
        <v>7.3412698412698409</v>
      </c>
      <c r="O4959">
        <v>5.76</v>
      </c>
      <c r="P4959" t="s">
        <v>32</v>
      </c>
      <c r="Q4959" t="s">
        <v>19</v>
      </c>
      <c r="R4959" t="s">
        <v>20</v>
      </c>
      <c r="S4959">
        <v>0</v>
      </c>
    </row>
    <row r="4960" spans="1:19" ht="18" customHeight="1" x14ac:dyDescent="0.25">
      <c r="A4960" s="10" t="s">
        <v>3307</v>
      </c>
      <c r="B4960" s="1">
        <v>23</v>
      </c>
      <c r="C4960" t="str">
        <f t="shared" si="77"/>
        <v>18-25 (Gen Z)</v>
      </c>
      <c r="D4960" s="1" t="s">
        <v>30</v>
      </c>
      <c r="E4960" s="1">
        <v>8.8000000000000007</v>
      </c>
      <c r="F4960" s="1">
        <v>2.66</v>
      </c>
      <c r="G4960" s="1">
        <v>1.1000000000000001</v>
      </c>
      <c r="H4960" s="1">
        <v>1.07</v>
      </c>
      <c r="I4960" s="1">
        <v>8.67</v>
      </c>
      <c r="J4960" s="1">
        <f>Smartphone_Usage_And_Addiction_Analysis_7500_Rows[[#This Row],[social_media_hours]]+Smartphone_Usage_And_Addiction_Analysis_7500_Rows[[#This Row],[gaming_hours]]</f>
        <v>3.7600000000000002</v>
      </c>
      <c r="K4960" s="1">
        <f>Smartphone_Usage_And_Addiction_Analysis_7500_Rows[[#This Row],[sleep_hours]]-Smartphone_Usage_And_Addiction_Analysis_7500_Rows[[#This Row],[total_leisure_hours]]</f>
        <v>4.91</v>
      </c>
      <c r="L4960" s="1">
        <v>188</v>
      </c>
      <c r="M4960" s="1">
        <v>165</v>
      </c>
      <c r="N4960" s="5">
        <f>Smartphone_Usage_And_Addiction_Analysis_7500_Rows[[#This Row],[app_opens_per_day]]/Smartphone_Usage_And_Addiction_Analysis_7500_Rows[[#This Row],[daily_screen_time_hours]]</f>
        <v>18.75</v>
      </c>
      <c r="O4960" s="1">
        <v>10.49</v>
      </c>
      <c r="P4960" s="1" t="s">
        <v>32</v>
      </c>
      <c r="Q4960" s="1" t="s">
        <v>23</v>
      </c>
      <c r="R4960" s="1" t="s">
        <v>24</v>
      </c>
      <c r="S4960" s="1">
        <v>1</v>
      </c>
    </row>
    <row r="4961" spans="1:19" ht="18" customHeight="1" x14ac:dyDescent="0.25">
      <c r="A4961" s="10" t="s">
        <v>3308</v>
      </c>
      <c r="B4961" s="1">
        <v>22</v>
      </c>
      <c r="C4961" t="str">
        <f t="shared" si="77"/>
        <v>18-25 (Gen Z)</v>
      </c>
      <c r="D4961" s="1" t="s">
        <v>30</v>
      </c>
      <c r="E4961" s="1">
        <v>6.35</v>
      </c>
      <c r="F4961" s="1">
        <v>3.2</v>
      </c>
      <c r="G4961" s="1">
        <v>2.98</v>
      </c>
      <c r="H4961" s="1">
        <v>1</v>
      </c>
      <c r="I4961" s="1">
        <v>6.7</v>
      </c>
      <c r="J4961" s="1">
        <f>Smartphone_Usage_And_Addiction_Analysis_7500_Rows[[#This Row],[social_media_hours]]+Smartphone_Usage_And_Addiction_Analysis_7500_Rows[[#This Row],[gaming_hours]]</f>
        <v>6.18</v>
      </c>
      <c r="K4961" s="1">
        <f>Smartphone_Usage_And_Addiction_Analysis_7500_Rows[[#This Row],[sleep_hours]]-Smartphone_Usage_And_Addiction_Analysis_7500_Rows[[#This Row],[total_leisure_hours]]</f>
        <v>0.52000000000000046</v>
      </c>
      <c r="L4961" s="1">
        <v>169</v>
      </c>
      <c r="M4961" s="1">
        <v>32</v>
      </c>
      <c r="N4961" s="5">
        <f>Smartphone_Usage_And_Addiction_Analysis_7500_Rows[[#This Row],[app_opens_per_day]]/Smartphone_Usage_And_Addiction_Analysis_7500_Rows[[#This Row],[daily_screen_time_hours]]</f>
        <v>5.0393700787401574</v>
      </c>
      <c r="O4961" s="1">
        <v>6.87</v>
      </c>
      <c r="P4961" s="1" t="s">
        <v>22</v>
      </c>
      <c r="Q4961" s="1" t="s">
        <v>23</v>
      </c>
      <c r="R4961" s="1" t="s">
        <v>51</v>
      </c>
      <c r="S4961" s="1">
        <v>0</v>
      </c>
    </row>
    <row r="4962" spans="1:19" ht="18" customHeight="1" x14ac:dyDescent="0.25">
      <c r="A4962" s="10" t="s">
        <v>3309</v>
      </c>
      <c r="B4962" s="1">
        <v>31</v>
      </c>
      <c r="C4962" t="str">
        <f t="shared" si="77"/>
        <v>26-40 (Millennials)</v>
      </c>
      <c r="D4962" s="1" t="s">
        <v>17</v>
      </c>
      <c r="E4962" s="1">
        <v>6.1</v>
      </c>
      <c r="F4962" s="1">
        <v>1.73</v>
      </c>
      <c r="G4962" s="1">
        <v>0.83</v>
      </c>
      <c r="H4962" s="1">
        <v>1.59</v>
      </c>
      <c r="I4962" s="1">
        <v>5.66</v>
      </c>
      <c r="J4962" s="1">
        <f>Smartphone_Usage_And_Addiction_Analysis_7500_Rows[[#This Row],[social_media_hours]]+Smartphone_Usage_And_Addiction_Analysis_7500_Rows[[#This Row],[gaming_hours]]</f>
        <v>2.56</v>
      </c>
      <c r="K4962" s="1">
        <f>Smartphone_Usage_And_Addiction_Analysis_7500_Rows[[#This Row],[sleep_hours]]-Smartphone_Usage_And_Addiction_Analysis_7500_Rows[[#This Row],[total_leisure_hours]]</f>
        <v>3.1</v>
      </c>
      <c r="L4962" s="1">
        <v>237</v>
      </c>
      <c r="M4962" s="1">
        <v>93</v>
      </c>
      <c r="N4962" s="5">
        <f>Smartphone_Usage_And_Addiction_Analysis_7500_Rows[[#This Row],[app_opens_per_day]]/Smartphone_Usage_And_Addiction_Analysis_7500_Rows[[#This Row],[daily_screen_time_hours]]</f>
        <v>15.245901639344263</v>
      </c>
      <c r="O4962" s="1">
        <v>7.97</v>
      </c>
      <c r="P4962" s="1" t="s">
        <v>32</v>
      </c>
      <c r="Q4962" s="1" t="s">
        <v>19</v>
      </c>
      <c r="R4962" s="1" t="s">
        <v>51</v>
      </c>
      <c r="S4962" s="1">
        <v>0</v>
      </c>
    </row>
    <row r="4963" spans="1:19" ht="18" customHeight="1" x14ac:dyDescent="0.25">
      <c r="A4963" s="10" t="s">
        <v>3310</v>
      </c>
      <c r="B4963" s="1">
        <v>18</v>
      </c>
      <c r="C4963" t="str">
        <f t="shared" si="77"/>
        <v>18-25 (Gen Z)</v>
      </c>
      <c r="D4963" s="1" t="s">
        <v>17</v>
      </c>
      <c r="E4963" s="1">
        <v>11.32</v>
      </c>
      <c r="F4963" s="1">
        <v>1.43</v>
      </c>
      <c r="G4963" s="1">
        <v>0.71</v>
      </c>
      <c r="H4963" s="1">
        <v>5.53</v>
      </c>
      <c r="I4963" s="1">
        <v>4.83</v>
      </c>
      <c r="J4963" s="1">
        <f>Smartphone_Usage_And_Addiction_Analysis_7500_Rows[[#This Row],[social_media_hours]]+Smartphone_Usage_And_Addiction_Analysis_7500_Rows[[#This Row],[gaming_hours]]</f>
        <v>2.1399999999999997</v>
      </c>
      <c r="K4963" s="1">
        <f>Smartphone_Usage_And_Addiction_Analysis_7500_Rows[[#This Row],[sleep_hours]]-Smartphone_Usage_And_Addiction_Analysis_7500_Rows[[#This Row],[total_leisure_hours]]</f>
        <v>2.6900000000000004</v>
      </c>
      <c r="L4963" s="1">
        <v>53</v>
      </c>
      <c r="M4963" s="1">
        <v>130</v>
      </c>
      <c r="N4963" s="5">
        <f>Smartphone_Usage_And_Addiction_Analysis_7500_Rows[[#This Row],[app_opens_per_day]]/Smartphone_Usage_And_Addiction_Analysis_7500_Rows[[#This Row],[daily_screen_time_hours]]</f>
        <v>11.484098939929329</v>
      </c>
      <c r="O4963" s="1">
        <v>12.98</v>
      </c>
      <c r="P4963" s="1" t="s">
        <v>22</v>
      </c>
      <c r="Q4963" s="1" t="s">
        <v>23</v>
      </c>
      <c r="R4963" s="1" t="s">
        <v>24</v>
      </c>
      <c r="S4963" s="1">
        <v>1</v>
      </c>
    </row>
    <row r="4964" spans="1:19" ht="18" customHeight="1" x14ac:dyDescent="0.25">
      <c r="A4964" s="10" t="s">
        <v>3311</v>
      </c>
      <c r="B4964" s="1">
        <v>29</v>
      </c>
      <c r="C4964" t="str">
        <f t="shared" si="77"/>
        <v>26-40 (Millennials)</v>
      </c>
      <c r="D4964" s="1" t="s">
        <v>17</v>
      </c>
      <c r="E4964" s="1">
        <v>9.0299999999999994</v>
      </c>
      <c r="F4964" s="1">
        <v>2.54</v>
      </c>
      <c r="G4964" s="1">
        <v>3.04</v>
      </c>
      <c r="H4964" s="1">
        <v>3.49</v>
      </c>
      <c r="I4964" s="1">
        <v>5.83</v>
      </c>
      <c r="J4964" s="1">
        <f>Smartphone_Usage_And_Addiction_Analysis_7500_Rows[[#This Row],[social_media_hours]]+Smartphone_Usage_And_Addiction_Analysis_7500_Rows[[#This Row],[gaming_hours]]</f>
        <v>5.58</v>
      </c>
      <c r="K4964" s="1">
        <f>Smartphone_Usage_And_Addiction_Analysis_7500_Rows[[#This Row],[sleep_hours]]-Smartphone_Usage_And_Addiction_Analysis_7500_Rows[[#This Row],[total_leisure_hours]]</f>
        <v>0.25</v>
      </c>
      <c r="L4964" s="1">
        <v>48</v>
      </c>
      <c r="M4964" s="1">
        <v>39</v>
      </c>
      <c r="N4964" s="5">
        <f>Smartphone_Usage_And_Addiction_Analysis_7500_Rows[[#This Row],[app_opens_per_day]]/Smartphone_Usage_And_Addiction_Analysis_7500_Rows[[#This Row],[daily_screen_time_hours]]</f>
        <v>4.3189368770764123</v>
      </c>
      <c r="O4964" s="1">
        <v>9.85</v>
      </c>
      <c r="P4964" s="1" t="s">
        <v>32</v>
      </c>
      <c r="Q4964" s="1" t="s">
        <v>23</v>
      </c>
      <c r="R4964" s="1" t="s">
        <v>24</v>
      </c>
      <c r="S4964" s="1">
        <v>1</v>
      </c>
    </row>
    <row r="4965" spans="1:19" ht="18" customHeight="1" x14ac:dyDescent="0.25">
      <c r="A4965" s="10" t="s">
        <v>6774</v>
      </c>
      <c r="B4965" s="1">
        <v>20</v>
      </c>
      <c r="C4965" s="1" t="str">
        <f t="shared" si="77"/>
        <v>18-25 (Gen Z)</v>
      </c>
      <c r="D4965" t="s">
        <v>7582</v>
      </c>
      <c r="E4965">
        <v>7.36</v>
      </c>
      <c r="F4965">
        <v>4.54</v>
      </c>
      <c r="G4965">
        <v>3.98</v>
      </c>
      <c r="H4965">
        <v>3.17</v>
      </c>
      <c r="I4965">
        <v>7.96</v>
      </c>
      <c r="J4965" s="1">
        <f>Smartphone_Usage_And_Addiction_Analysis_7500_Rows[[#This Row],[social_media_hours]]+Smartphone_Usage_And_Addiction_Analysis_7500_Rows[[#This Row],[gaming_hours]]</f>
        <v>8.52</v>
      </c>
      <c r="K4965" s="1">
        <f>Smartphone_Usage_And_Addiction_Analysis_7500_Rows[[#This Row],[sleep_hours]]-Smartphone_Usage_And_Addiction_Analysis_7500_Rows[[#This Row],[total_leisure_hours]]</f>
        <v>-0.55999999999999961</v>
      </c>
      <c r="L4965">
        <v>181</v>
      </c>
      <c r="M4965">
        <v>53</v>
      </c>
      <c r="N4965" s="5">
        <f>Smartphone_Usage_And_Addiction_Analysis_7500_Rows[[#This Row],[app_opens_per_day]]/Smartphone_Usage_And_Addiction_Analysis_7500_Rows[[#This Row],[daily_screen_time_hours]]</f>
        <v>7.2010869565217392</v>
      </c>
      <c r="O4965">
        <v>8.0500000000000007</v>
      </c>
      <c r="P4965" t="s">
        <v>32</v>
      </c>
      <c r="Q4965" t="s">
        <v>23</v>
      </c>
      <c r="R4965" t="s">
        <v>28</v>
      </c>
      <c r="S4965">
        <v>1</v>
      </c>
    </row>
    <row r="4966" spans="1:19" ht="18" customHeight="1" x14ac:dyDescent="0.25">
      <c r="A4966" s="10" t="s">
        <v>6775</v>
      </c>
      <c r="B4966" s="1">
        <v>27</v>
      </c>
      <c r="C4966" s="1" t="str">
        <f t="shared" si="77"/>
        <v>26-40 (Millennials)</v>
      </c>
      <c r="D4966" t="s">
        <v>7582</v>
      </c>
      <c r="E4966">
        <v>11.84</v>
      </c>
      <c r="F4966">
        <v>3.1</v>
      </c>
      <c r="G4966">
        <v>2.89</v>
      </c>
      <c r="H4966">
        <v>5.17</v>
      </c>
      <c r="I4966">
        <v>7.52</v>
      </c>
      <c r="J4966" s="1">
        <f>Smartphone_Usage_And_Addiction_Analysis_7500_Rows[[#This Row],[social_media_hours]]+Smartphone_Usage_And_Addiction_Analysis_7500_Rows[[#This Row],[gaming_hours]]</f>
        <v>5.99</v>
      </c>
      <c r="K4966" s="1">
        <f>Smartphone_Usage_And_Addiction_Analysis_7500_Rows[[#This Row],[sleep_hours]]-Smartphone_Usage_And_Addiction_Analysis_7500_Rows[[#This Row],[total_leisure_hours]]</f>
        <v>1.5299999999999994</v>
      </c>
      <c r="L4966">
        <v>71</v>
      </c>
      <c r="M4966">
        <v>125</v>
      </c>
      <c r="N4966" s="5">
        <f>Smartphone_Usage_And_Addiction_Analysis_7500_Rows[[#This Row],[app_opens_per_day]]/Smartphone_Usage_And_Addiction_Analysis_7500_Rows[[#This Row],[daily_screen_time_hours]]</f>
        <v>10.557432432432433</v>
      </c>
      <c r="O4966">
        <v>13.54</v>
      </c>
      <c r="P4966" t="s">
        <v>18</v>
      </c>
      <c r="Q4966" t="s">
        <v>19</v>
      </c>
      <c r="R4966" t="s">
        <v>24</v>
      </c>
      <c r="S4966">
        <v>1</v>
      </c>
    </row>
    <row r="4967" spans="1:19" ht="18" customHeight="1" x14ac:dyDescent="0.25">
      <c r="A4967" s="10" t="s">
        <v>3312</v>
      </c>
      <c r="B4967" s="1">
        <v>27</v>
      </c>
      <c r="C4967" t="str">
        <f t="shared" si="77"/>
        <v>26-40 (Millennials)</v>
      </c>
      <c r="D4967" s="1" t="s">
        <v>30</v>
      </c>
      <c r="E4967" s="1">
        <v>9.84</v>
      </c>
      <c r="F4967" s="1">
        <v>4.18</v>
      </c>
      <c r="G4967" s="1">
        <v>2.0099999999999998</v>
      </c>
      <c r="H4967" s="1">
        <v>4.62</v>
      </c>
      <c r="I4967" s="1">
        <v>7.05</v>
      </c>
      <c r="J4967" s="1">
        <f>Smartphone_Usage_And_Addiction_Analysis_7500_Rows[[#This Row],[social_media_hours]]+Smartphone_Usage_And_Addiction_Analysis_7500_Rows[[#This Row],[gaming_hours]]</f>
        <v>6.1899999999999995</v>
      </c>
      <c r="K4967" s="1">
        <f>Smartphone_Usage_And_Addiction_Analysis_7500_Rows[[#This Row],[sleep_hours]]-Smartphone_Usage_And_Addiction_Analysis_7500_Rows[[#This Row],[total_leisure_hours]]</f>
        <v>0.86000000000000032</v>
      </c>
      <c r="L4967" s="1">
        <v>184</v>
      </c>
      <c r="M4967" s="1">
        <v>34</v>
      </c>
      <c r="N4967" s="5">
        <f>Smartphone_Usage_And_Addiction_Analysis_7500_Rows[[#This Row],[app_opens_per_day]]/Smartphone_Usage_And_Addiction_Analysis_7500_Rows[[#This Row],[daily_screen_time_hours]]</f>
        <v>3.4552845528455287</v>
      </c>
      <c r="O4967" s="1">
        <v>11.92</v>
      </c>
      <c r="P4967" s="1" t="s">
        <v>18</v>
      </c>
      <c r="Q4967" s="1" t="s">
        <v>19</v>
      </c>
      <c r="R4967" s="1" t="s">
        <v>28</v>
      </c>
      <c r="S4967" s="1">
        <v>1</v>
      </c>
    </row>
    <row r="4968" spans="1:19" ht="18" customHeight="1" x14ac:dyDescent="0.25">
      <c r="A4968" s="10" t="s">
        <v>3313</v>
      </c>
      <c r="B4968" s="1">
        <v>27</v>
      </c>
      <c r="C4968" t="str">
        <f t="shared" si="77"/>
        <v>26-40 (Millennials)</v>
      </c>
      <c r="D4968" s="1" t="s">
        <v>17</v>
      </c>
      <c r="E4968" s="1">
        <v>3.78</v>
      </c>
      <c r="F4968" s="1">
        <v>2.4300000000000002</v>
      </c>
      <c r="G4968" s="1">
        <v>3.66</v>
      </c>
      <c r="H4968" s="1">
        <v>2.39</v>
      </c>
      <c r="I4968" s="1">
        <v>7.16</v>
      </c>
      <c r="J4968" s="1">
        <f>Smartphone_Usage_And_Addiction_Analysis_7500_Rows[[#This Row],[social_media_hours]]+Smartphone_Usage_And_Addiction_Analysis_7500_Rows[[#This Row],[gaming_hours]]</f>
        <v>6.09</v>
      </c>
      <c r="K4968" s="1">
        <f>Smartphone_Usage_And_Addiction_Analysis_7500_Rows[[#This Row],[sleep_hours]]-Smartphone_Usage_And_Addiction_Analysis_7500_Rows[[#This Row],[total_leisure_hours]]</f>
        <v>1.0700000000000003</v>
      </c>
      <c r="L4968" s="1">
        <v>81</v>
      </c>
      <c r="M4968" s="1">
        <v>69</v>
      </c>
      <c r="N4968" s="5">
        <f>Smartphone_Usage_And_Addiction_Analysis_7500_Rows[[#This Row],[app_opens_per_day]]/Smartphone_Usage_And_Addiction_Analysis_7500_Rows[[#This Row],[daily_screen_time_hours]]</f>
        <v>18.253968253968257</v>
      </c>
      <c r="O4968" s="1">
        <v>4.7699999999999996</v>
      </c>
      <c r="P4968" s="1" t="s">
        <v>22</v>
      </c>
      <c r="Q4968" s="1" t="s">
        <v>23</v>
      </c>
      <c r="R4968" s="1" t="s">
        <v>20</v>
      </c>
      <c r="S4968" s="1">
        <v>0</v>
      </c>
    </row>
    <row r="4969" spans="1:19" ht="18" customHeight="1" x14ac:dyDescent="0.25">
      <c r="A4969" s="10" t="s">
        <v>3314</v>
      </c>
      <c r="B4969" s="1">
        <v>34</v>
      </c>
      <c r="C4969" t="str">
        <f t="shared" si="77"/>
        <v>26-40 (Millennials)</v>
      </c>
      <c r="D4969" s="1" t="s">
        <v>30</v>
      </c>
      <c r="E4969" s="1">
        <v>4.45</v>
      </c>
      <c r="F4969" s="1">
        <v>2.0099999999999998</v>
      </c>
      <c r="G4969" s="1">
        <v>0.68</v>
      </c>
      <c r="H4969" s="1">
        <v>3.76</v>
      </c>
      <c r="I4969" s="1">
        <v>6.12</v>
      </c>
      <c r="J4969" s="1">
        <f>Smartphone_Usage_And_Addiction_Analysis_7500_Rows[[#This Row],[social_media_hours]]+Smartphone_Usage_And_Addiction_Analysis_7500_Rows[[#This Row],[gaming_hours]]</f>
        <v>2.69</v>
      </c>
      <c r="K4969" s="1">
        <f>Smartphone_Usage_And_Addiction_Analysis_7500_Rows[[#This Row],[sleep_hours]]-Smartphone_Usage_And_Addiction_Analysis_7500_Rows[[#This Row],[total_leisure_hours]]</f>
        <v>3.43</v>
      </c>
      <c r="L4969" s="1">
        <v>59</v>
      </c>
      <c r="M4969" s="1">
        <v>142</v>
      </c>
      <c r="N4969" s="5">
        <f>Smartphone_Usage_And_Addiction_Analysis_7500_Rows[[#This Row],[app_opens_per_day]]/Smartphone_Usage_And_Addiction_Analysis_7500_Rows[[#This Row],[daily_screen_time_hours]]</f>
        <v>31.91011235955056</v>
      </c>
      <c r="O4969" s="1">
        <v>5.0999999999999996</v>
      </c>
      <c r="P4969" s="1" t="s">
        <v>32</v>
      </c>
      <c r="Q4969" s="1" t="s">
        <v>23</v>
      </c>
      <c r="R4969" s="1" t="s">
        <v>20</v>
      </c>
      <c r="S4969" s="1">
        <v>0</v>
      </c>
    </row>
    <row r="4970" spans="1:19" ht="18" customHeight="1" x14ac:dyDescent="0.25">
      <c r="A4970" s="10" t="s">
        <v>6776</v>
      </c>
      <c r="B4970" s="1">
        <v>27</v>
      </c>
      <c r="C4970" s="1" t="str">
        <f t="shared" si="77"/>
        <v>26-40 (Millennials)</v>
      </c>
      <c r="D4970" t="s">
        <v>7582</v>
      </c>
      <c r="E4970">
        <v>11.19</v>
      </c>
      <c r="F4970">
        <v>5.69</v>
      </c>
      <c r="G4970">
        <v>1.56</v>
      </c>
      <c r="H4970">
        <v>1.65</v>
      </c>
      <c r="I4970">
        <v>7.46</v>
      </c>
      <c r="J4970" s="1">
        <f>Smartphone_Usage_And_Addiction_Analysis_7500_Rows[[#This Row],[social_media_hours]]+Smartphone_Usage_And_Addiction_Analysis_7500_Rows[[#This Row],[gaming_hours]]</f>
        <v>7.25</v>
      </c>
      <c r="K4970" s="1">
        <f>Smartphone_Usage_And_Addiction_Analysis_7500_Rows[[#This Row],[sleep_hours]]-Smartphone_Usage_And_Addiction_Analysis_7500_Rows[[#This Row],[total_leisure_hours]]</f>
        <v>0.20999999999999996</v>
      </c>
      <c r="L4970">
        <v>118</v>
      </c>
      <c r="M4970">
        <v>81</v>
      </c>
      <c r="N4970" s="5">
        <f>Smartphone_Usage_And_Addiction_Analysis_7500_Rows[[#This Row],[app_opens_per_day]]/Smartphone_Usage_And_Addiction_Analysis_7500_Rows[[#This Row],[daily_screen_time_hours]]</f>
        <v>7.2386058981233248</v>
      </c>
      <c r="O4970">
        <v>12.89</v>
      </c>
      <c r="P4970" t="s">
        <v>32</v>
      </c>
      <c r="Q4970" t="s">
        <v>23</v>
      </c>
      <c r="R4970" t="s">
        <v>24</v>
      </c>
      <c r="S4970">
        <v>1</v>
      </c>
    </row>
    <row r="4971" spans="1:19" ht="18" customHeight="1" x14ac:dyDescent="0.25">
      <c r="A4971" s="10" t="s">
        <v>6777</v>
      </c>
      <c r="B4971" s="1">
        <v>21</v>
      </c>
      <c r="C4971" s="1" t="str">
        <f t="shared" si="77"/>
        <v>18-25 (Gen Z)</v>
      </c>
      <c r="D4971" t="s">
        <v>7582</v>
      </c>
      <c r="E4971">
        <v>5.24</v>
      </c>
      <c r="F4971">
        <v>0.96</v>
      </c>
      <c r="G4971">
        <v>0.28000000000000003</v>
      </c>
      <c r="H4971">
        <v>4.78</v>
      </c>
      <c r="I4971">
        <v>5.07</v>
      </c>
      <c r="J4971" s="1">
        <f>Smartphone_Usage_And_Addiction_Analysis_7500_Rows[[#This Row],[social_media_hours]]+Smartphone_Usage_And_Addiction_Analysis_7500_Rows[[#This Row],[gaming_hours]]</f>
        <v>1.24</v>
      </c>
      <c r="K4971" s="1">
        <f>Smartphone_Usage_And_Addiction_Analysis_7500_Rows[[#This Row],[sleep_hours]]-Smartphone_Usage_And_Addiction_Analysis_7500_Rows[[#This Row],[total_leisure_hours]]</f>
        <v>3.83</v>
      </c>
      <c r="L4971">
        <v>62</v>
      </c>
      <c r="M4971">
        <v>33</v>
      </c>
      <c r="N4971" s="5">
        <f>Smartphone_Usage_And_Addiction_Analysis_7500_Rows[[#This Row],[app_opens_per_day]]/Smartphone_Usage_And_Addiction_Analysis_7500_Rows[[#This Row],[daily_screen_time_hours]]</f>
        <v>6.2977099236641223</v>
      </c>
      <c r="O4971">
        <v>8.19</v>
      </c>
      <c r="P4971" t="s">
        <v>32</v>
      </c>
      <c r="Q4971" t="s">
        <v>19</v>
      </c>
      <c r="R4971" t="s">
        <v>51</v>
      </c>
      <c r="S4971">
        <v>0</v>
      </c>
    </row>
    <row r="4972" spans="1:19" ht="18" customHeight="1" x14ac:dyDescent="0.25">
      <c r="A4972" s="10" t="s">
        <v>3315</v>
      </c>
      <c r="B4972" s="1">
        <v>29</v>
      </c>
      <c r="C4972" t="str">
        <f t="shared" si="77"/>
        <v>26-40 (Millennials)</v>
      </c>
      <c r="D4972" s="1" t="s">
        <v>17</v>
      </c>
      <c r="E4972" s="1">
        <v>11.44</v>
      </c>
      <c r="F4972" s="1">
        <v>3.43</v>
      </c>
      <c r="G4972" s="1">
        <v>0.66</v>
      </c>
      <c r="H4972" s="1">
        <v>2.84</v>
      </c>
      <c r="I4972" s="1">
        <v>8.89</v>
      </c>
      <c r="J4972" s="1">
        <f>Smartphone_Usage_And_Addiction_Analysis_7500_Rows[[#This Row],[social_media_hours]]+Smartphone_Usage_And_Addiction_Analysis_7500_Rows[[#This Row],[gaming_hours]]</f>
        <v>4.09</v>
      </c>
      <c r="K4972" s="1">
        <f>Smartphone_Usage_And_Addiction_Analysis_7500_Rows[[#This Row],[sleep_hours]]-Smartphone_Usage_And_Addiction_Analysis_7500_Rows[[#This Row],[total_leisure_hours]]</f>
        <v>4.8000000000000007</v>
      </c>
      <c r="L4972" s="1">
        <v>163</v>
      </c>
      <c r="M4972" s="1">
        <v>149</v>
      </c>
      <c r="N4972" s="5">
        <f>Smartphone_Usage_And_Addiction_Analysis_7500_Rows[[#This Row],[app_opens_per_day]]/Smartphone_Usage_And_Addiction_Analysis_7500_Rows[[#This Row],[daily_screen_time_hours]]</f>
        <v>13.024475524475525</v>
      </c>
      <c r="O4972" s="1">
        <v>12.97</v>
      </c>
      <c r="P4972" s="1" t="s">
        <v>22</v>
      </c>
      <c r="Q4972" s="1" t="s">
        <v>19</v>
      </c>
      <c r="R4972" s="1" t="s">
        <v>28</v>
      </c>
      <c r="S4972" s="1">
        <v>1</v>
      </c>
    </row>
    <row r="4973" spans="1:19" ht="18" customHeight="1" x14ac:dyDescent="0.25">
      <c r="A4973" s="10" t="s">
        <v>3316</v>
      </c>
      <c r="B4973" s="1">
        <v>25</v>
      </c>
      <c r="C4973" t="str">
        <f t="shared" si="77"/>
        <v>18-25 (Gen Z)</v>
      </c>
      <c r="D4973" s="1" t="s">
        <v>30</v>
      </c>
      <c r="E4973" s="1">
        <v>11.45</v>
      </c>
      <c r="F4973" s="1">
        <v>1.06</v>
      </c>
      <c r="G4973" s="1">
        <v>0.99</v>
      </c>
      <c r="H4973" s="1">
        <v>3.72</v>
      </c>
      <c r="I4973" s="1">
        <v>7.7</v>
      </c>
      <c r="J4973" s="1">
        <f>Smartphone_Usage_And_Addiction_Analysis_7500_Rows[[#This Row],[social_media_hours]]+Smartphone_Usage_And_Addiction_Analysis_7500_Rows[[#This Row],[gaming_hours]]</f>
        <v>2.0499999999999998</v>
      </c>
      <c r="K4973" s="1">
        <f>Smartphone_Usage_And_Addiction_Analysis_7500_Rows[[#This Row],[sleep_hours]]-Smartphone_Usage_And_Addiction_Analysis_7500_Rows[[#This Row],[total_leisure_hours]]</f>
        <v>5.65</v>
      </c>
      <c r="L4973" s="1">
        <v>64</v>
      </c>
      <c r="M4973" s="1">
        <v>97</v>
      </c>
      <c r="N4973" s="5">
        <f>Smartphone_Usage_And_Addiction_Analysis_7500_Rows[[#This Row],[app_opens_per_day]]/Smartphone_Usage_And_Addiction_Analysis_7500_Rows[[#This Row],[daily_screen_time_hours]]</f>
        <v>8.4716157205240172</v>
      </c>
      <c r="O4973" s="1">
        <v>13.75</v>
      </c>
      <c r="P4973" s="1" t="s">
        <v>32</v>
      </c>
      <c r="Q4973" s="1" t="s">
        <v>23</v>
      </c>
      <c r="R4973" s="1" t="s">
        <v>24</v>
      </c>
      <c r="S4973" s="1">
        <v>1</v>
      </c>
    </row>
    <row r="4974" spans="1:19" ht="18" customHeight="1" x14ac:dyDescent="0.25">
      <c r="A4974" s="10" t="s">
        <v>3317</v>
      </c>
      <c r="B4974" s="1">
        <v>18</v>
      </c>
      <c r="C4974" t="str">
        <f t="shared" si="77"/>
        <v>18-25 (Gen Z)</v>
      </c>
      <c r="D4974" s="1" t="s">
        <v>30</v>
      </c>
      <c r="E4974" s="1">
        <v>4.88</v>
      </c>
      <c r="F4974" s="1">
        <v>3.08</v>
      </c>
      <c r="G4974" s="1">
        <v>2.1800000000000002</v>
      </c>
      <c r="H4974" s="1">
        <v>1.06</v>
      </c>
      <c r="I4974" s="1">
        <v>8.18</v>
      </c>
      <c r="J4974" s="1">
        <f>Smartphone_Usage_And_Addiction_Analysis_7500_Rows[[#This Row],[social_media_hours]]+Smartphone_Usage_And_Addiction_Analysis_7500_Rows[[#This Row],[gaming_hours]]</f>
        <v>5.26</v>
      </c>
      <c r="K4974" s="1">
        <f>Smartphone_Usage_And_Addiction_Analysis_7500_Rows[[#This Row],[sleep_hours]]-Smartphone_Usage_And_Addiction_Analysis_7500_Rows[[#This Row],[total_leisure_hours]]</f>
        <v>2.92</v>
      </c>
      <c r="L4974" s="1">
        <v>229</v>
      </c>
      <c r="M4974" s="1">
        <v>37</v>
      </c>
      <c r="N4974" s="5">
        <f>Smartphone_Usage_And_Addiction_Analysis_7500_Rows[[#This Row],[app_opens_per_day]]/Smartphone_Usage_And_Addiction_Analysis_7500_Rows[[#This Row],[daily_screen_time_hours]]</f>
        <v>7.581967213114754</v>
      </c>
      <c r="O4974" s="1">
        <v>7.86</v>
      </c>
      <c r="P4974" s="1" t="s">
        <v>32</v>
      </c>
      <c r="Q4974" s="1" t="s">
        <v>19</v>
      </c>
      <c r="R4974" s="1" t="s">
        <v>20</v>
      </c>
      <c r="S4974" s="1">
        <v>0</v>
      </c>
    </row>
    <row r="4975" spans="1:19" ht="18" customHeight="1" x14ac:dyDescent="0.25">
      <c r="A4975" s="10" t="s">
        <v>6778</v>
      </c>
      <c r="B4975" s="1">
        <v>33</v>
      </c>
      <c r="C4975" s="1" t="str">
        <f t="shared" si="77"/>
        <v>26-40 (Millennials)</v>
      </c>
      <c r="D4975" t="s">
        <v>7582</v>
      </c>
      <c r="E4975">
        <v>3.48</v>
      </c>
      <c r="F4975">
        <v>3.14</v>
      </c>
      <c r="G4975">
        <v>0.23</v>
      </c>
      <c r="H4975">
        <v>1.04</v>
      </c>
      <c r="I4975">
        <v>4.8499999999999996</v>
      </c>
      <c r="J4975" s="1">
        <f>Smartphone_Usage_And_Addiction_Analysis_7500_Rows[[#This Row],[social_media_hours]]+Smartphone_Usage_And_Addiction_Analysis_7500_Rows[[#This Row],[gaming_hours]]</f>
        <v>3.37</v>
      </c>
      <c r="K4975" s="1">
        <f>Smartphone_Usage_And_Addiction_Analysis_7500_Rows[[#This Row],[sleep_hours]]-Smartphone_Usage_And_Addiction_Analysis_7500_Rows[[#This Row],[total_leisure_hours]]</f>
        <v>1.4799999999999995</v>
      </c>
      <c r="L4975">
        <v>66</v>
      </c>
      <c r="M4975">
        <v>72</v>
      </c>
      <c r="N4975" s="5">
        <f>Smartphone_Usage_And_Addiction_Analysis_7500_Rows[[#This Row],[app_opens_per_day]]/Smartphone_Usage_And_Addiction_Analysis_7500_Rows[[#This Row],[daily_screen_time_hours]]</f>
        <v>20.689655172413794</v>
      </c>
      <c r="O4975">
        <v>5.08</v>
      </c>
      <c r="P4975" t="s">
        <v>18</v>
      </c>
      <c r="Q4975" t="s">
        <v>23</v>
      </c>
      <c r="R4975" t="s">
        <v>51</v>
      </c>
      <c r="S4975">
        <v>0</v>
      </c>
    </row>
    <row r="4976" spans="1:19" ht="18" customHeight="1" x14ac:dyDescent="0.25">
      <c r="A4976" s="10" t="s">
        <v>3318</v>
      </c>
      <c r="B4976" s="1">
        <v>26</v>
      </c>
      <c r="C4976" t="str">
        <f t="shared" si="77"/>
        <v>26-40 (Millennials)</v>
      </c>
      <c r="D4976" s="1" t="s">
        <v>30</v>
      </c>
      <c r="E4976" s="1">
        <v>11.93</v>
      </c>
      <c r="F4976" s="1">
        <v>4.67</v>
      </c>
      <c r="G4976" s="1">
        <v>3.45</v>
      </c>
      <c r="H4976" s="1">
        <v>1.17</v>
      </c>
      <c r="I4976" s="1">
        <v>8.7200000000000006</v>
      </c>
      <c r="J4976" s="1">
        <f>Smartphone_Usage_And_Addiction_Analysis_7500_Rows[[#This Row],[social_media_hours]]+Smartphone_Usage_And_Addiction_Analysis_7500_Rows[[#This Row],[gaming_hours]]</f>
        <v>8.120000000000001</v>
      </c>
      <c r="K4976" s="1">
        <f>Smartphone_Usage_And_Addiction_Analysis_7500_Rows[[#This Row],[sleep_hours]]-Smartphone_Usage_And_Addiction_Analysis_7500_Rows[[#This Row],[total_leisure_hours]]</f>
        <v>0.59999999999999964</v>
      </c>
      <c r="L4976" s="1">
        <v>214</v>
      </c>
      <c r="M4976" s="1">
        <v>74</v>
      </c>
      <c r="N4976" s="5">
        <f>Smartphone_Usage_And_Addiction_Analysis_7500_Rows[[#This Row],[app_opens_per_day]]/Smartphone_Usage_And_Addiction_Analysis_7500_Rows[[#This Row],[daily_screen_time_hours]]</f>
        <v>6.2028499580888514</v>
      </c>
      <c r="O4976" s="1">
        <v>14.32</v>
      </c>
      <c r="P4976" s="1" t="s">
        <v>22</v>
      </c>
      <c r="Q4976" s="1" t="s">
        <v>19</v>
      </c>
      <c r="R4976" s="1" t="s">
        <v>28</v>
      </c>
      <c r="S4976" s="1">
        <v>1</v>
      </c>
    </row>
    <row r="4977" spans="1:19" ht="18" customHeight="1" x14ac:dyDescent="0.25">
      <c r="A4977" s="10" t="s">
        <v>3319</v>
      </c>
      <c r="B4977" s="1">
        <v>28</v>
      </c>
      <c r="C4977" t="str">
        <f t="shared" si="77"/>
        <v>26-40 (Millennials)</v>
      </c>
      <c r="D4977" s="1" t="s">
        <v>30</v>
      </c>
      <c r="E4977" s="1">
        <v>9.2799999999999994</v>
      </c>
      <c r="F4977" s="1">
        <v>1.94</v>
      </c>
      <c r="G4977" s="1">
        <v>2.0299999999999998</v>
      </c>
      <c r="H4977" s="1">
        <v>2.66</v>
      </c>
      <c r="I4977" s="1">
        <v>6.52</v>
      </c>
      <c r="J4977" s="1">
        <f>Smartphone_Usage_And_Addiction_Analysis_7500_Rows[[#This Row],[social_media_hours]]+Smartphone_Usage_And_Addiction_Analysis_7500_Rows[[#This Row],[gaming_hours]]</f>
        <v>3.9699999999999998</v>
      </c>
      <c r="K4977" s="1">
        <f>Smartphone_Usage_And_Addiction_Analysis_7500_Rows[[#This Row],[sleep_hours]]-Smartphone_Usage_And_Addiction_Analysis_7500_Rows[[#This Row],[total_leisure_hours]]</f>
        <v>2.5499999999999998</v>
      </c>
      <c r="L4977" s="1">
        <v>43</v>
      </c>
      <c r="M4977" s="1">
        <v>110</v>
      </c>
      <c r="N4977" s="5">
        <f>Smartphone_Usage_And_Addiction_Analysis_7500_Rows[[#This Row],[app_opens_per_day]]/Smartphone_Usage_And_Addiction_Analysis_7500_Rows[[#This Row],[daily_screen_time_hours]]</f>
        <v>11.853448275862069</v>
      </c>
      <c r="O4977" s="1">
        <v>11.62</v>
      </c>
      <c r="P4977" s="1" t="s">
        <v>22</v>
      </c>
      <c r="Q4977" s="1" t="s">
        <v>23</v>
      </c>
      <c r="R4977" s="1" t="s">
        <v>24</v>
      </c>
      <c r="S4977" s="1">
        <v>1</v>
      </c>
    </row>
    <row r="4978" spans="1:19" ht="18" customHeight="1" x14ac:dyDescent="0.25">
      <c r="A4978" s="10" t="s">
        <v>3320</v>
      </c>
      <c r="B4978" s="1">
        <v>28</v>
      </c>
      <c r="C4978" t="str">
        <f t="shared" si="77"/>
        <v>26-40 (Millennials)</v>
      </c>
      <c r="D4978" s="1" t="s">
        <v>17</v>
      </c>
      <c r="E4978" s="1">
        <v>8.7200000000000006</v>
      </c>
      <c r="F4978" s="1">
        <v>5.61</v>
      </c>
      <c r="G4978" s="1">
        <v>3.16</v>
      </c>
      <c r="H4978" s="1">
        <v>1.3</v>
      </c>
      <c r="I4978" s="1">
        <v>7.01</v>
      </c>
      <c r="J4978" s="1">
        <f>Smartphone_Usage_And_Addiction_Analysis_7500_Rows[[#This Row],[social_media_hours]]+Smartphone_Usage_And_Addiction_Analysis_7500_Rows[[#This Row],[gaming_hours]]</f>
        <v>8.77</v>
      </c>
      <c r="K4978" s="1">
        <f>Smartphone_Usage_And_Addiction_Analysis_7500_Rows[[#This Row],[sleep_hours]]-Smartphone_Usage_And_Addiction_Analysis_7500_Rows[[#This Row],[total_leisure_hours]]</f>
        <v>-1.7599999999999998</v>
      </c>
      <c r="L4978" s="1">
        <v>84</v>
      </c>
      <c r="M4978" s="1">
        <v>54</v>
      </c>
      <c r="N4978" s="5">
        <f>Smartphone_Usage_And_Addiction_Analysis_7500_Rows[[#This Row],[app_opens_per_day]]/Smartphone_Usage_And_Addiction_Analysis_7500_Rows[[#This Row],[daily_screen_time_hours]]</f>
        <v>6.1926605504587151</v>
      </c>
      <c r="O4978" s="1">
        <v>9.41</v>
      </c>
      <c r="P4978" s="1" t="s">
        <v>22</v>
      </c>
      <c r="Q4978" s="1" t="s">
        <v>23</v>
      </c>
      <c r="R4978" s="1" t="s">
        <v>28</v>
      </c>
      <c r="S4978" s="1">
        <v>1</v>
      </c>
    </row>
    <row r="4979" spans="1:19" ht="18" customHeight="1" x14ac:dyDescent="0.25">
      <c r="A4979" s="10" t="s">
        <v>3321</v>
      </c>
      <c r="B4979" s="1">
        <v>33</v>
      </c>
      <c r="C4979" t="str">
        <f t="shared" si="77"/>
        <v>26-40 (Millennials)</v>
      </c>
      <c r="D4979" s="1" t="s">
        <v>17</v>
      </c>
      <c r="E4979" s="1">
        <v>10.81</v>
      </c>
      <c r="F4979" s="1">
        <v>2.17</v>
      </c>
      <c r="G4979" s="1">
        <v>1.93</v>
      </c>
      <c r="H4979" s="1">
        <v>5.12</v>
      </c>
      <c r="I4979" s="1">
        <v>8.4600000000000009</v>
      </c>
      <c r="J4979" s="1">
        <f>Smartphone_Usage_And_Addiction_Analysis_7500_Rows[[#This Row],[social_media_hours]]+Smartphone_Usage_And_Addiction_Analysis_7500_Rows[[#This Row],[gaming_hours]]</f>
        <v>4.0999999999999996</v>
      </c>
      <c r="K4979" s="1">
        <f>Smartphone_Usage_And_Addiction_Analysis_7500_Rows[[#This Row],[sleep_hours]]-Smartphone_Usage_And_Addiction_Analysis_7500_Rows[[#This Row],[total_leisure_hours]]</f>
        <v>4.3600000000000012</v>
      </c>
      <c r="L4979" s="1">
        <v>64</v>
      </c>
      <c r="M4979" s="1">
        <v>47</v>
      </c>
      <c r="N4979" s="5">
        <f>Smartphone_Usage_And_Addiction_Analysis_7500_Rows[[#This Row],[app_opens_per_day]]/Smartphone_Usage_And_Addiction_Analysis_7500_Rows[[#This Row],[daily_screen_time_hours]]</f>
        <v>4.3478260869565215</v>
      </c>
      <c r="O4979" s="1">
        <v>12.83</v>
      </c>
      <c r="P4979" s="1" t="s">
        <v>32</v>
      </c>
      <c r="Q4979" s="1" t="s">
        <v>23</v>
      </c>
      <c r="R4979" s="1" t="s">
        <v>24</v>
      </c>
      <c r="S4979" s="1">
        <v>1</v>
      </c>
    </row>
    <row r="4980" spans="1:19" ht="18" customHeight="1" x14ac:dyDescent="0.25">
      <c r="A4980" s="10" t="s">
        <v>3322</v>
      </c>
      <c r="B4980" s="1">
        <v>21</v>
      </c>
      <c r="C4980" t="str">
        <f t="shared" si="77"/>
        <v>18-25 (Gen Z)</v>
      </c>
      <c r="D4980" s="1" t="s">
        <v>17</v>
      </c>
      <c r="E4980" s="1">
        <v>8.08</v>
      </c>
      <c r="F4980" s="1">
        <v>4.38</v>
      </c>
      <c r="G4980" s="1">
        <v>1.27</v>
      </c>
      <c r="H4980" s="1">
        <v>2.61</v>
      </c>
      <c r="I4980" s="1">
        <v>8.07</v>
      </c>
      <c r="J4980" s="1">
        <f>Smartphone_Usage_And_Addiction_Analysis_7500_Rows[[#This Row],[social_media_hours]]+Smartphone_Usage_And_Addiction_Analysis_7500_Rows[[#This Row],[gaming_hours]]</f>
        <v>5.65</v>
      </c>
      <c r="K4980" s="1">
        <f>Smartphone_Usage_And_Addiction_Analysis_7500_Rows[[#This Row],[sleep_hours]]-Smartphone_Usage_And_Addiction_Analysis_7500_Rows[[#This Row],[total_leisure_hours]]</f>
        <v>2.42</v>
      </c>
      <c r="L4980" s="1">
        <v>244</v>
      </c>
      <c r="M4980" s="1">
        <v>40</v>
      </c>
      <c r="N4980" s="5">
        <f>Smartphone_Usage_And_Addiction_Analysis_7500_Rows[[#This Row],[app_opens_per_day]]/Smartphone_Usage_And_Addiction_Analysis_7500_Rows[[#This Row],[daily_screen_time_hours]]</f>
        <v>4.9504950495049505</v>
      </c>
      <c r="O4980" s="1">
        <v>9.9499999999999993</v>
      </c>
      <c r="P4980" s="1" t="s">
        <v>22</v>
      </c>
      <c r="Q4980" s="1" t="s">
        <v>23</v>
      </c>
      <c r="R4980" s="1" t="s">
        <v>24</v>
      </c>
      <c r="S4980" s="1">
        <v>1</v>
      </c>
    </row>
    <row r="4981" spans="1:19" ht="18" customHeight="1" x14ac:dyDescent="0.25">
      <c r="A4981" s="10" t="s">
        <v>6779</v>
      </c>
      <c r="B4981" s="1">
        <v>18</v>
      </c>
      <c r="C4981" s="1" t="str">
        <f t="shared" si="77"/>
        <v>18-25 (Gen Z)</v>
      </c>
      <c r="D4981" t="s">
        <v>7582</v>
      </c>
      <c r="E4981">
        <v>7.67</v>
      </c>
      <c r="F4981">
        <v>4.49</v>
      </c>
      <c r="G4981">
        <v>2.0699999999999998</v>
      </c>
      <c r="H4981">
        <v>4.9400000000000004</v>
      </c>
      <c r="I4981">
        <v>4.5599999999999996</v>
      </c>
      <c r="J4981" s="1">
        <f>Smartphone_Usage_And_Addiction_Analysis_7500_Rows[[#This Row],[social_media_hours]]+Smartphone_Usage_And_Addiction_Analysis_7500_Rows[[#This Row],[gaming_hours]]</f>
        <v>6.5600000000000005</v>
      </c>
      <c r="K4981" s="1">
        <f>Smartphone_Usage_And_Addiction_Analysis_7500_Rows[[#This Row],[sleep_hours]]-Smartphone_Usage_And_Addiction_Analysis_7500_Rows[[#This Row],[total_leisure_hours]]</f>
        <v>-2.0000000000000009</v>
      </c>
      <c r="L4981">
        <v>189</v>
      </c>
      <c r="M4981">
        <v>169</v>
      </c>
      <c r="N4981" s="5">
        <f>Smartphone_Usage_And_Addiction_Analysis_7500_Rows[[#This Row],[app_opens_per_day]]/Smartphone_Usage_And_Addiction_Analysis_7500_Rows[[#This Row],[daily_screen_time_hours]]</f>
        <v>22.033898305084747</v>
      </c>
      <c r="O4981">
        <v>8.85</v>
      </c>
      <c r="P4981" t="s">
        <v>22</v>
      </c>
      <c r="Q4981" t="s">
        <v>19</v>
      </c>
      <c r="R4981" t="s">
        <v>24</v>
      </c>
      <c r="S4981">
        <v>1</v>
      </c>
    </row>
    <row r="4982" spans="1:19" ht="18" customHeight="1" x14ac:dyDescent="0.25">
      <c r="A4982" s="10" t="s">
        <v>3323</v>
      </c>
      <c r="B4982" s="1">
        <v>30</v>
      </c>
      <c r="C4982" t="str">
        <f t="shared" si="77"/>
        <v>26-40 (Millennials)</v>
      </c>
      <c r="D4982" s="1" t="s">
        <v>17</v>
      </c>
      <c r="E4982" s="1">
        <v>9.24</v>
      </c>
      <c r="F4982" s="1">
        <v>4.33</v>
      </c>
      <c r="G4982" s="1">
        <v>2.36</v>
      </c>
      <c r="H4982" s="1">
        <v>5.23</v>
      </c>
      <c r="I4982" s="1">
        <v>7.27</v>
      </c>
      <c r="J4982" s="1">
        <f>Smartphone_Usage_And_Addiction_Analysis_7500_Rows[[#This Row],[social_media_hours]]+Smartphone_Usage_And_Addiction_Analysis_7500_Rows[[#This Row],[gaming_hours]]</f>
        <v>6.6899999999999995</v>
      </c>
      <c r="K4982" s="1">
        <f>Smartphone_Usage_And_Addiction_Analysis_7500_Rows[[#This Row],[sleep_hours]]-Smartphone_Usage_And_Addiction_Analysis_7500_Rows[[#This Row],[total_leisure_hours]]</f>
        <v>0.58000000000000007</v>
      </c>
      <c r="L4982" s="1">
        <v>171</v>
      </c>
      <c r="M4982" s="1">
        <v>153</v>
      </c>
      <c r="N4982" s="5">
        <f>Smartphone_Usage_And_Addiction_Analysis_7500_Rows[[#This Row],[app_opens_per_day]]/Smartphone_Usage_And_Addiction_Analysis_7500_Rows[[#This Row],[daily_screen_time_hours]]</f>
        <v>16.558441558441558</v>
      </c>
      <c r="O4982" s="1">
        <v>11.72</v>
      </c>
      <c r="P4982" s="1" t="s">
        <v>18</v>
      </c>
      <c r="Q4982" s="1" t="s">
        <v>23</v>
      </c>
      <c r="R4982" s="1" t="s">
        <v>28</v>
      </c>
      <c r="S4982" s="1">
        <v>1</v>
      </c>
    </row>
    <row r="4983" spans="1:19" ht="18" customHeight="1" x14ac:dyDescent="0.25">
      <c r="A4983" s="10" t="s">
        <v>6780</v>
      </c>
      <c r="B4983" s="1">
        <v>21</v>
      </c>
      <c r="C4983" s="1" t="str">
        <f t="shared" si="77"/>
        <v>18-25 (Gen Z)</v>
      </c>
      <c r="D4983" t="s">
        <v>7582</v>
      </c>
      <c r="E4983">
        <v>3.95</v>
      </c>
      <c r="F4983">
        <v>5.36</v>
      </c>
      <c r="G4983">
        <v>0.09</v>
      </c>
      <c r="H4983">
        <v>5.16</v>
      </c>
      <c r="I4983">
        <v>8.65</v>
      </c>
      <c r="J4983" s="1">
        <f>Smartphone_Usage_And_Addiction_Analysis_7500_Rows[[#This Row],[social_media_hours]]+Smartphone_Usage_And_Addiction_Analysis_7500_Rows[[#This Row],[gaming_hours]]</f>
        <v>5.45</v>
      </c>
      <c r="K4983" s="1">
        <f>Smartphone_Usage_And_Addiction_Analysis_7500_Rows[[#This Row],[sleep_hours]]-Smartphone_Usage_And_Addiction_Analysis_7500_Rows[[#This Row],[total_leisure_hours]]</f>
        <v>3.2</v>
      </c>
      <c r="L4983">
        <v>137</v>
      </c>
      <c r="M4983">
        <v>147</v>
      </c>
      <c r="N4983" s="5">
        <f>Smartphone_Usage_And_Addiction_Analysis_7500_Rows[[#This Row],[app_opens_per_day]]/Smartphone_Usage_And_Addiction_Analysis_7500_Rows[[#This Row],[daily_screen_time_hours]]</f>
        <v>37.215189873417721</v>
      </c>
      <c r="O4983">
        <v>6.3</v>
      </c>
      <c r="P4983" t="s">
        <v>18</v>
      </c>
      <c r="Q4983" t="s">
        <v>23</v>
      </c>
      <c r="R4983" t="s">
        <v>24</v>
      </c>
      <c r="S4983">
        <v>1</v>
      </c>
    </row>
    <row r="4984" spans="1:19" ht="18" customHeight="1" x14ac:dyDescent="0.25">
      <c r="A4984" s="10" t="s">
        <v>6781</v>
      </c>
      <c r="B4984" s="1">
        <v>21</v>
      </c>
      <c r="C4984" s="1" t="str">
        <f t="shared" si="77"/>
        <v>18-25 (Gen Z)</v>
      </c>
      <c r="D4984" t="s">
        <v>7582</v>
      </c>
      <c r="E4984">
        <v>6.8</v>
      </c>
      <c r="F4984">
        <v>3.17</v>
      </c>
      <c r="G4984">
        <v>1.69</v>
      </c>
      <c r="H4984">
        <v>2.2599999999999998</v>
      </c>
      <c r="I4984">
        <v>6.62</v>
      </c>
      <c r="J4984" s="1">
        <f>Smartphone_Usage_And_Addiction_Analysis_7500_Rows[[#This Row],[social_media_hours]]+Smartphone_Usage_And_Addiction_Analysis_7500_Rows[[#This Row],[gaming_hours]]</f>
        <v>4.8599999999999994</v>
      </c>
      <c r="K4984" s="1">
        <f>Smartphone_Usage_And_Addiction_Analysis_7500_Rows[[#This Row],[sleep_hours]]-Smartphone_Usage_And_Addiction_Analysis_7500_Rows[[#This Row],[total_leisure_hours]]</f>
        <v>1.7600000000000007</v>
      </c>
      <c r="L4984">
        <v>192</v>
      </c>
      <c r="M4984">
        <v>162</v>
      </c>
      <c r="N4984" s="5">
        <f>Smartphone_Usage_And_Addiction_Analysis_7500_Rows[[#This Row],[app_opens_per_day]]/Smartphone_Usage_And_Addiction_Analysis_7500_Rows[[#This Row],[daily_screen_time_hours]]</f>
        <v>23.823529411764707</v>
      </c>
      <c r="O4984">
        <v>8.61</v>
      </c>
      <c r="P4984" t="s">
        <v>18</v>
      </c>
      <c r="Q4984" t="s">
        <v>23</v>
      </c>
      <c r="R4984" t="s">
        <v>28</v>
      </c>
      <c r="S4984">
        <v>1</v>
      </c>
    </row>
    <row r="4985" spans="1:19" ht="18" customHeight="1" x14ac:dyDescent="0.25">
      <c r="A4985" s="10" t="s">
        <v>6782</v>
      </c>
      <c r="B4985" s="1">
        <v>35</v>
      </c>
      <c r="C4985" s="1" t="str">
        <f t="shared" si="77"/>
        <v>26-40 (Millennials)</v>
      </c>
      <c r="D4985" t="s">
        <v>7582</v>
      </c>
      <c r="E4985">
        <v>5.97</v>
      </c>
      <c r="F4985">
        <v>4.5199999999999996</v>
      </c>
      <c r="G4985">
        <v>2.2000000000000002</v>
      </c>
      <c r="H4985">
        <v>0.63</v>
      </c>
      <c r="I4985">
        <v>8.84</v>
      </c>
      <c r="J4985" s="1">
        <f>Smartphone_Usage_And_Addiction_Analysis_7500_Rows[[#This Row],[social_media_hours]]+Smartphone_Usage_And_Addiction_Analysis_7500_Rows[[#This Row],[gaming_hours]]</f>
        <v>6.72</v>
      </c>
      <c r="K4985" s="1">
        <f>Smartphone_Usage_And_Addiction_Analysis_7500_Rows[[#This Row],[sleep_hours]]-Smartphone_Usage_And_Addiction_Analysis_7500_Rows[[#This Row],[total_leisure_hours]]</f>
        <v>2.12</v>
      </c>
      <c r="L4985">
        <v>232</v>
      </c>
      <c r="M4985">
        <v>109</v>
      </c>
      <c r="N4985" s="5">
        <f>Smartphone_Usage_And_Addiction_Analysis_7500_Rows[[#This Row],[app_opens_per_day]]/Smartphone_Usage_And_Addiction_Analysis_7500_Rows[[#This Row],[daily_screen_time_hours]]</f>
        <v>18.257956448911223</v>
      </c>
      <c r="O4985">
        <v>6.83</v>
      </c>
      <c r="P4985" t="s">
        <v>32</v>
      </c>
      <c r="Q4985" t="s">
        <v>23</v>
      </c>
      <c r="R4985" t="s">
        <v>24</v>
      </c>
      <c r="S4985">
        <v>1</v>
      </c>
    </row>
    <row r="4986" spans="1:19" ht="18" customHeight="1" x14ac:dyDescent="0.25">
      <c r="A4986" s="10" t="s">
        <v>3324</v>
      </c>
      <c r="B4986" s="1">
        <v>27</v>
      </c>
      <c r="C4986" t="str">
        <f t="shared" si="77"/>
        <v>26-40 (Millennials)</v>
      </c>
      <c r="D4986" s="1" t="s">
        <v>17</v>
      </c>
      <c r="E4986" s="1">
        <v>10.27</v>
      </c>
      <c r="F4986" s="1">
        <v>0.86</v>
      </c>
      <c r="G4986" s="1">
        <v>3.45</v>
      </c>
      <c r="H4986" s="1">
        <v>5.71</v>
      </c>
      <c r="I4986" s="1">
        <v>5.8</v>
      </c>
      <c r="J4986" s="1">
        <f>Smartphone_Usage_And_Addiction_Analysis_7500_Rows[[#This Row],[social_media_hours]]+Smartphone_Usage_And_Addiction_Analysis_7500_Rows[[#This Row],[gaming_hours]]</f>
        <v>4.3100000000000005</v>
      </c>
      <c r="K4986" s="1">
        <f>Smartphone_Usage_And_Addiction_Analysis_7500_Rows[[#This Row],[sleep_hours]]-Smartphone_Usage_And_Addiction_Analysis_7500_Rows[[#This Row],[total_leisure_hours]]</f>
        <v>1.4899999999999993</v>
      </c>
      <c r="L4986" s="1">
        <v>199</v>
      </c>
      <c r="M4986" s="1">
        <v>36</v>
      </c>
      <c r="N4986" s="5">
        <f>Smartphone_Usage_And_Addiction_Analysis_7500_Rows[[#This Row],[app_opens_per_day]]/Smartphone_Usage_And_Addiction_Analysis_7500_Rows[[#This Row],[daily_screen_time_hours]]</f>
        <v>3.5053554040895816</v>
      </c>
      <c r="O4986" s="1">
        <v>12.44</v>
      </c>
      <c r="P4986" s="1" t="s">
        <v>22</v>
      </c>
      <c r="Q4986" s="1" t="s">
        <v>23</v>
      </c>
      <c r="R4986" s="1" t="s">
        <v>24</v>
      </c>
      <c r="S4986" s="1">
        <v>1</v>
      </c>
    </row>
    <row r="4987" spans="1:19" ht="18" customHeight="1" x14ac:dyDescent="0.25">
      <c r="A4987" s="10" t="s">
        <v>3325</v>
      </c>
      <c r="B4987" s="1">
        <v>21</v>
      </c>
      <c r="C4987" t="str">
        <f t="shared" si="77"/>
        <v>18-25 (Gen Z)</v>
      </c>
      <c r="D4987" s="1" t="s">
        <v>17</v>
      </c>
      <c r="E4987" s="1">
        <v>7.89</v>
      </c>
      <c r="F4987" s="1">
        <v>4.03</v>
      </c>
      <c r="G4987" s="1">
        <v>0.32</v>
      </c>
      <c r="H4987" s="1">
        <v>4.2300000000000004</v>
      </c>
      <c r="I4987" s="1">
        <v>7.96</v>
      </c>
      <c r="J4987" s="1">
        <f>Smartphone_Usage_And_Addiction_Analysis_7500_Rows[[#This Row],[social_media_hours]]+Smartphone_Usage_And_Addiction_Analysis_7500_Rows[[#This Row],[gaming_hours]]</f>
        <v>4.3500000000000005</v>
      </c>
      <c r="K4987" s="1">
        <f>Smartphone_Usage_And_Addiction_Analysis_7500_Rows[[#This Row],[sleep_hours]]-Smartphone_Usage_And_Addiction_Analysis_7500_Rows[[#This Row],[total_leisure_hours]]</f>
        <v>3.6099999999999994</v>
      </c>
      <c r="L4987" s="1">
        <v>145</v>
      </c>
      <c r="M4987" s="1">
        <v>151</v>
      </c>
      <c r="N4987" s="5">
        <f>Smartphone_Usage_And_Addiction_Analysis_7500_Rows[[#This Row],[app_opens_per_day]]/Smartphone_Usage_And_Addiction_Analysis_7500_Rows[[#This Row],[daily_screen_time_hours]]</f>
        <v>19.138149556400506</v>
      </c>
      <c r="O4987" s="1">
        <v>9.61</v>
      </c>
      <c r="P4987" s="1" t="s">
        <v>18</v>
      </c>
      <c r="Q4987" s="1" t="s">
        <v>19</v>
      </c>
      <c r="R4987" s="1" t="s">
        <v>24</v>
      </c>
      <c r="S4987" s="1">
        <v>1</v>
      </c>
    </row>
    <row r="4988" spans="1:19" ht="18" customHeight="1" x14ac:dyDescent="0.25">
      <c r="A4988" s="10" t="s">
        <v>3326</v>
      </c>
      <c r="B4988" s="1">
        <v>26</v>
      </c>
      <c r="C4988" t="str">
        <f t="shared" si="77"/>
        <v>26-40 (Millennials)</v>
      </c>
      <c r="D4988" s="1" t="s">
        <v>17</v>
      </c>
      <c r="E4988" s="1">
        <v>8.5299999999999994</v>
      </c>
      <c r="F4988" s="1">
        <v>2.72</v>
      </c>
      <c r="G4988" s="1">
        <v>1.65</v>
      </c>
      <c r="H4988" s="1">
        <v>2.56</v>
      </c>
      <c r="I4988" s="1">
        <v>7.46</v>
      </c>
      <c r="J4988" s="1">
        <f>Smartphone_Usage_And_Addiction_Analysis_7500_Rows[[#This Row],[social_media_hours]]+Smartphone_Usage_And_Addiction_Analysis_7500_Rows[[#This Row],[gaming_hours]]</f>
        <v>4.37</v>
      </c>
      <c r="K4988" s="1">
        <f>Smartphone_Usage_And_Addiction_Analysis_7500_Rows[[#This Row],[sleep_hours]]-Smartphone_Usage_And_Addiction_Analysis_7500_Rows[[#This Row],[total_leisure_hours]]</f>
        <v>3.09</v>
      </c>
      <c r="L4988" s="1">
        <v>198</v>
      </c>
      <c r="M4988" s="1">
        <v>112</v>
      </c>
      <c r="N4988" s="5">
        <f>Smartphone_Usage_And_Addiction_Analysis_7500_Rows[[#This Row],[app_opens_per_day]]/Smartphone_Usage_And_Addiction_Analysis_7500_Rows[[#This Row],[daily_screen_time_hours]]</f>
        <v>13.130128956623683</v>
      </c>
      <c r="O4988" s="1">
        <v>10.46</v>
      </c>
      <c r="P4988" s="1" t="s">
        <v>18</v>
      </c>
      <c r="Q4988" s="1" t="s">
        <v>19</v>
      </c>
      <c r="R4988" s="1" t="s">
        <v>28</v>
      </c>
      <c r="S4988" s="1">
        <v>1</v>
      </c>
    </row>
    <row r="4989" spans="1:19" ht="18" customHeight="1" x14ac:dyDescent="0.25">
      <c r="A4989" s="10" t="s">
        <v>3327</v>
      </c>
      <c r="B4989" s="1">
        <v>21</v>
      </c>
      <c r="C4989" t="str">
        <f t="shared" si="77"/>
        <v>18-25 (Gen Z)</v>
      </c>
      <c r="D4989" s="1" t="s">
        <v>30</v>
      </c>
      <c r="E4989" s="1">
        <v>11.89</v>
      </c>
      <c r="F4989" s="1">
        <v>5.85</v>
      </c>
      <c r="G4989" s="1">
        <v>3.04</v>
      </c>
      <c r="H4989" s="1">
        <v>2.08</v>
      </c>
      <c r="I4989" s="1">
        <v>5.33</v>
      </c>
      <c r="J4989" s="1">
        <f>Smartphone_Usage_And_Addiction_Analysis_7500_Rows[[#This Row],[social_media_hours]]+Smartphone_Usage_And_Addiction_Analysis_7500_Rows[[#This Row],[gaming_hours]]</f>
        <v>8.89</v>
      </c>
      <c r="K4989" s="1">
        <f>Smartphone_Usage_And_Addiction_Analysis_7500_Rows[[#This Row],[sleep_hours]]-Smartphone_Usage_And_Addiction_Analysis_7500_Rows[[#This Row],[total_leisure_hours]]</f>
        <v>-3.5600000000000005</v>
      </c>
      <c r="L4989" s="1">
        <v>118</v>
      </c>
      <c r="M4989" s="1">
        <v>158</v>
      </c>
      <c r="N4989" s="5">
        <f>Smartphone_Usage_And_Addiction_Analysis_7500_Rows[[#This Row],[app_opens_per_day]]/Smartphone_Usage_And_Addiction_Analysis_7500_Rows[[#This Row],[daily_screen_time_hours]]</f>
        <v>13.28847771236333</v>
      </c>
      <c r="O4989" s="1">
        <v>12.88</v>
      </c>
      <c r="P4989" s="1" t="s">
        <v>32</v>
      </c>
      <c r="Q4989" s="1" t="s">
        <v>23</v>
      </c>
      <c r="R4989" s="1" t="s">
        <v>24</v>
      </c>
      <c r="S4989" s="1">
        <v>1</v>
      </c>
    </row>
    <row r="4990" spans="1:19" ht="18" customHeight="1" x14ac:dyDescent="0.25">
      <c r="A4990" s="10" t="s">
        <v>3328</v>
      </c>
      <c r="B4990" s="1">
        <v>21</v>
      </c>
      <c r="C4990" t="str">
        <f t="shared" si="77"/>
        <v>18-25 (Gen Z)</v>
      </c>
      <c r="D4990" s="1" t="s">
        <v>17</v>
      </c>
      <c r="E4990" s="1">
        <v>11.69</v>
      </c>
      <c r="F4990" s="1">
        <v>4.97</v>
      </c>
      <c r="G4990" s="1">
        <v>2.54</v>
      </c>
      <c r="H4990" s="1">
        <v>3.86</v>
      </c>
      <c r="I4990" s="1">
        <v>6.09</v>
      </c>
      <c r="J4990" s="1">
        <f>Smartphone_Usage_And_Addiction_Analysis_7500_Rows[[#This Row],[social_media_hours]]+Smartphone_Usage_And_Addiction_Analysis_7500_Rows[[#This Row],[gaming_hours]]</f>
        <v>7.51</v>
      </c>
      <c r="K4990" s="1">
        <f>Smartphone_Usage_And_Addiction_Analysis_7500_Rows[[#This Row],[sleep_hours]]-Smartphone_Usage_And_Addiction_Analysis_7500_Rows[[#This Row],[total_leisure_hours]]</f>
        <v>-1.42</v>
      </c>
      <c r="L4990" s="1">
        <v>25</v>
      </c>
      <c r="M4990" s="1">
        <v>26</v>
      </c>
      <c r="N4990" s="5">
        <f>Smartphone_Usage_And_Addiction_Analysis_7500_Rows[[#This Row],[app_opens_per_day]]/Smartphone_Usage_And_Addiction_Analysis_7500_Rows[[#This Row],[daily_screen_time_hours]]</f>
        <v>2.2241231822070144</v>
      </c>
      <c r="O4990" s="1">
        <v>12.46</v>
      </c>
      <c r="P4990" s="1" t="s">
        <v>32</v>
      </c>
      <c r="Q4990" s="1" t="s">
        <v>23</v>
      </c>
      <c r="R4990" s="1" t="s">
        <v>24</v>
      </c>
      <c r="S4990" s="1">
        <v>1</v>
      </c>
    </row>
    <row r="4991" spans="1:19" ht="18" customHeight="1" x14ac:dyDescent="0.25">
      <c r="A4991" s="10" t="s">
        <v>3329</v>
      </c>
      <c r="B4991" s="1">
        <v>22</v>
      </c>
      <c r="C4991" t="str">
        <f t="shared" si="77"/>
        <v>18-25 (Gen Z)</v>
      </c>
      <c r="D4991" s="1" t="s">
        <v>17</v>
      </c>
      <c r="E4991" s="1">
        <v>4.5199999999999996</v>
      </c>
      <c r="F4991" s="1">
        <v>1.99</v>
      </c>
      <c r="G4991" s="1">
        <v>2.52</v>
      </c>
      <c r="H4991" s="1">
        <v>0.84</v>
      </c>
      <c r="I4991" s="1">
        <v>5.5</v>
      </c>
      <c r="J4991" s="1">
        <f>Smartphone_Usage_And_Addiction_Analysis_7500_Rows[[#This Row],[social_media_hours]]+Smartphone_Usage_And_Addiction_Analysis_7500_Rows[[#This Row],[gaming_hours]]</f>
        <v>4.51</v>
      </c>
      <c r="K4991" s="1">
        <f>Smartphone_Usage_And_Addiction_Analysis_7500_Rows[[#This Row],[sleep_hours]]-Smartphone_Usage_And_Addiction_Analysis_7500_Rows[[#This Row],[total_leisure_hours]]</f>
        <v>0.99000000000000021</v>
      </c>
      <c r="L4991" s="1">
        <v>214</v>
      </c>
      <c r="M4991" s="1">
        <v>128</v>
      </c>
      <c r="N4991" s="5">
        <f>Smartphone_Usage_And_Addiction_Analysis_7500_Rows[[#This Row],[app_opens_per_day]]/Smartphone_Usage_And_Addiction_Analysis_7500_Rows[[#This Row],[daily_screen_time_hours]]</f>
        <v>28.318584070796462</v>
      </c>
      <c r="O4991" s="1">
        <v>7.04</v>
      </c>
      <c r="P4991" s="1" t="s">
        <v>32</v>
      </c>
      <c r="Q4991" s="1" t="s">
        <v>19</v>
      </c>
      <c r="R4991" s="1" t="s">
        <v>20</v>
      </c>
      <c r="S4991" s="1">
        <v>0</v>
      </c>
    </row>
    <row r="4992" spans="1:19" ht="18" customHeight="1" x14ac:dyDescent="0.25">
      <c r="A4992" s="10" t="s">
        <v>3330</v>
      </c>
      <c r="B4992" s="1">
        <v>35</v>
      </c>
      <c r="C4992" t="str">
        <f t="shared" si="77"/>
        <v>26-40 (Millennials)</v>
      </c>
      <c r="D4992" s="1" t="s">
        <v>17</v>
      </c>
      <c r="E4992" s="1">
        <v>4.04</v>
      </c>
      <c r="F4992" s="1">
        <v>2.13</v>
      </c>
      <c r="G4992" s="1">
        <v>1.86</v>
      </c>
      <c r="H4992" s="1">
        <v>5.71</v>
      </c>
      <c r="I4992" s="1">
        <v>4.7300000000000004</v>
      </c>
      <c r="J4992" s="1">
        <f>Smartphone_Usage_And_Addiction_Analysis_7500_Rows[[#This Row],[social_media_hours]]+Smartphone_Usage_And_Addiction_Analysis_7500_Rows[[#This Row],[gaming_hours]]</f>
        <v>3.99</v>
      </c>
      <c r="K4992" s="1">
        <f>Smartphone_Usage_And_Addiction_Analysis_7500_Rows[[#This Row],[sleep_hours]]-Smartphone_Usage_And_Addiction_Analysis_7500_Rows[[#This Row],[total_leisure_hours]]</f>
        <v>0.74000000000000021</v>
      </c>
      <c r="L4992" s="1">
        <v>20</v>
      </c>
      <c r="M4992" s="1">
        <v>161</v>
      </c>
      <c r="N4992" s="5">
        <f>Smartphone_Usage_And_Addiction_Analysis_7500_Rows[[#This Row],[app_opens_per_day]]/Smartphone_Usage_And_Addiction_Analysis_7500_Rows[[#This Row],[daily_screen_time_hours]]</f>
        <v>39.851485148514854</v>
      </c>
      <c r="O4992" s="1">
        <v>5.53</v>
      </c>
      <c r="P4992" s="1" t="s">
        <v>32</v>
      </c>
      <c r="Q4992" s="1" t="s">
        <v>19</v>
      </c>
      <c r="R4992" s="1" t="s">
        <v>51</v>
      </c>
      <c r="S4992" s="1">
        <v>0</v>
      </c>
    </row>
    <row r="4993" spans="1:19" ht="18" customHeight="1" x14ac:dyDescent="0.25">
      <c r="A4993" s="10" t="s">
        <v>3331</v>
      </c>
      <c r="B4993" s="1">
        <v>23</v>
      </c>
      <c r="C4993" t="str">
        <f t="shared" si="77"/>
        <v>18-25 (Gen Z)</v>
      </c>
      <c r="D4993" s="1" t="s">
        <v>17</v>
      </c>
      <c r="E4993" s="1">
        <v>4.3600000000000003</v>
      </c>
      <c r="F4993" s="1">
        <v>4.79</v>
      </c>
      <c r="G4993" s="1">
        <v>2.27</v>
      </c>
      <c r="H4993" s="1">
        <v>5.98</v>
      </c>
      <c r="I4993" s="1">
        <v>6.11</v>
      </c>
      <c r="J4993" s="1">
        <f>Smartphone_Usage_And_Addiction_Analysis_7500_Rows[[#This Row],[social_media_hours]]+Smartphone_Usage_And_Addiction_Analysis_7500_Rows[[#This Row],[gaming_hours]]</f>
        <v>7.0600000000000005</v>
      </c>
      <c r="K4993" s="1">
        <f>Smartphone_Usage_And_Addiction_Analysis_7500_Rows[[#This Row],[sleep_hours]]-Smartphone_Usage_And_Addiction_Analysis_7500_Rows[[#This Row],[total_leisure_hours]]</f>
        <v>-0.95000000000000018</v>
      </c>
      <c r="L4993" s="1">
        <v>133</v>
      </c>
      <c r="M4993" s="1">
        <v>124</v>
      </c>
      <c r="N4993" s="5">
        <f>Smartphone_Usage_And_Addiction_Analysis_7500_Rows[[#This Row],[app_opens_per_day]]/Smartphone_Usage_And_Addiction_Analysis_7500_Rows[[#This Row],[daily_screen_time_hours]]</f>
        <v>28.440366972477062</v>
      </c>
      <c r="O4993" s="1">
        <v>5.28</v>
      </c>
      <c r="P4993" s="1" t="s">
        <v>22</v>
      </c>
      <c r="Q4993" s="1" t="s">
        <v>23</v>
      </c>
      <c r="R4993" s="1" t="s">
        <v>28</v>
      </c>
      <c r="S4993" s="1">
        <v>1</v>
      </c>
    </row>
    <row r="4994" spans="1:19" ht="18" customHeight="1" x14ac:dyDescent="0.25">
      <c r="A4994" s="10" t="s">
        <v>6783</v>
      </c>
      <c r="B4994" s="1">
        <v>32</v>
      </c>
      <c r="C4994" s="1" t="str">
        <f t="shared" ref="C4994:C5057" si="78">IF(B4994&lt;=25, "18-25 (Gen Z)", IF(B4994&lt;=40, "26-40 (Millennials)"))</f>
        <v>26-40 (Millennials)</v>
      </c>
      <c r="D4994" t="s">
        <v>7582</v>
      </c>
      <c r="E4994">
        <v>4.16</v>
      </c>
      <c r="F4994">
        <v>4.91</v>
      </c>
      <c r="G4994">
        <v>3.19</v>
      </c>
      <c r="H4994">
        <v>0.72</v>
      </c>
      <c r="I4994">
        <v>6.29</v>
      </c>
      <c r="J4994" s="1">
        <f>Smartphone_Usage_And_Addiction_Analysis_7500_Rows[[#This Row],[social_media_hours]]+Smartphone_Usage_And_Addiction_Analysis_7500_Rows[[#This Row],[gaming_hours]]</f>
        <v>8.1</v>
      </c>
      <c r="K4994" s="1">
        <f>Smartphone_Usage_And_Addiction_Analysis_7500_Rows[[#This Row],[sleep_hours]]-Smartphone_Usage_And_Addiction_Analysis_7500_Rows[[#This Row],[total_leisure_hours]]</f>
        <v>-1.8099999999999996</v>
      </c>
      <c r="L4994">
        <v>114</v>
      </c>
      <c r="M4994">
        <v>85</v>
      </c>
      <c r="N4994" s="5">
        <f>Smartphone_Usage_And_Addiction_Analysis_7500_Rows[[#This Row],[app_opens_per_day]]/Smartphone_Usage_And_Addiction_Analysis_7500_Rows[[#This Row],[daily_screen_time_hours]]</f>
        <v>20.432692307692307</v>
      </c>
      <c r="O4994">
        <v>6.86</v>
      </c>
      <c r="P4994" t="s">
        <v>32</v>
      </c>
      <c r="Q4994" t="s">
        <v>19</v>
      </c>
      <c r="R4994" t="s">
        <v>24</v>
      </c>
      <c r="S4994">
        <v>1</v>
      </c>
    </row>
    <row r="4995" spans="1:19" ht="18" customHeight="1" x14ac:dyDescent="0.25">
      <c r="A4995" s="10" t="s">
        <v>3332</v>
      </c>
      <c r="B4995" s="1">
        <v>33</v>
      </c>
      <c r="C4995" t="str">
        <f t="shared" si="78"/>
        <v>26-40 (Millennials)</v>
      </c>
      <c r="D4995" s="1" t="s">
        <v>17</v>
      </c>
      <c r="E4995" s="1">
        <v>4.93</v>
      </c>
      <c r="F4995" s="1">
        <v>0.59</v>
      </c>
      <c r="G4995" s="1">
        <v>1.83</v>
      </c>
      <c r="H4995" s="1">
        <v>4.16</v>
      </c>
      <c r="I4995" s="1">
        <v>6.63</v>
      </c>
      <c r="J4995" s="1">
        <f>Smartphone_Usage_And_Addiction_Analysis_7500_Rows[[#This Row],[social_media_hours]]+Smartphone_Usage_And_Addiction_Analysis_7500_Rows[[#This Row],[gaming_hours]]</f>
        <v>2.42</v>
      </c>
      <c r="K4995" s="1">
        <f>Smartphone_Usage_And_Addiction_Analysis_7500_Rows[[#This Row],[sleep_hours]]-Smartphone_Usage_And_Addiction_Analysis_7500_Rows[[#This Row],[total_leisure_hours]]</f>
        <v>4.21</v>
      </c>
      <c r="L4995" s="1">
        <v>85</v>
      </c>
      <c r="M4995" s="1">
        <v>110</v>
      </c>
      <c r="N4995" s="5">
        <f>Smartphone_Usage_And_Addiction_Analysis_7500_Rows[[#This Row],[app_opens_per_day]]/Smartphone_Usage_And_Addiction_Analysis_7500_Rows[[#This Row],[daily_screen_time_hours]]</f>
        <v>22.312373225152133</v>
      </c>
      <c r="O4995" s="1">
        <v>7.89</v>
      </c>
      <c r="P4995" s="1" t="s">
        <v>32</v>
      </c>
      <c r="Q4995" s="1" t="s">
        <v>19</v>
      </c>
      <c r="R4995" s="1" t="s">
        <v>20</v>
      </c>
      <c r="S4995" s="1">
        <v>0</v>
      </c>
    </row>
    <row r="4996" spans="1:19" ht="18" customHeight="1" x14ac:dyDescent="0.25">
      <c r="A4996" s="10" t="s">
        <v>3333</v>
      </c>
      <c r="B4996" s="1">
        <v>30</v>
      </c>
      <c r="C4996" t="str">
        <f t="shared" si="78"/>
        <v>26-40 (Millennials)</v>
      </c>
      <c r="D4996" s="1" t="s">
        <v>17</v>
      </c>
      <c r="E4996" s="1">
        <v>8.0500000000000007</v>
      </c>
      <c r="F4996" s="1">
        <v>1.26</v>
      </c>
      <c r="G4996" s="1">
        <v>1.04</v>
      </c>
      <c r="H4996" s="1">
        <v>1.18</v>
      </c>
      <c r="I4996" s="1">
        <v>6.49</v>
      </c>
      <c r="J4996" s="1">
        <f>Smartphone_Usage_And_Addiction_Analysis_7500_Rows[[#This Row],[social_media_hours]]+Smartphone_Usage_And_Addiction_Analysis_7500_Rows[[#This Row],[gaming_hours]]</f>
        <v>2.2999999999999998</v>
      </c>
      <c r="K4996" s="1">
        <f>Smartphone_Usage_And_Addiction_Analysis_7500_Rows[[#This Row],[sleep_hours]]-Smartphone_Usage_And_Addiction_Analysis_7500_Rows[[#This Row],[total_leisure_hours]]</f>
        <v>4.1900000000000004</v>
      </c>
      <c r="L4996" s="1">
        <v>247</v>
      </c>
      <c r="M4996" s="1">
        <v>28</v>
      </c>
      <c r="N4996" s="5">
        <f>Smartphone_Usage_And_Addiction_Analysis_7500_Rows[[#This Row],[app_opens_per_day]]/Smartphone_Usage_And_Addiction_Analysis_7500_Rows[[#This Row],[daily_screen_time_hours]]</f>
        <v>3.4782608695652173</v>
      </c>
      <c r="O4996" s="1">
        <v>9.25</v>
      </c>
      <c r="P4996" s="1" t="s">
        <v>32</v>
      </c>
      <c r="Q4996" s="1" t="s">
        <v>23</v>
      </c>
      <c r="R4996" s="1" t="s">
        <v>24</v>
      </c>
      <c r="S4996" s="1">
        <v>1</v>
      </c>
    </row>
    <row r="4997" spans="1:19" ht="18" customHeight="1" x14ac:dyDescent="0.25">
      <c r="A4997" s="10" t="s">
        <v>3334</v>
      </c>
      <c r="B4997" s="1">
        <v>27</v>
      </c>
      <c r="C4997" t="str">
        <f t="shared" si="78"/>
        <v>26-40 (Millennials)</v>
      </c>
      <c r="D4997" s="1" t="s">
        <v>30</v>
      </c>
      <c r="E4997" s="1">
        <v>4.22</v>
      </c>
      <c r="F4997" s="1">
        <v>4.46</v>
      </c>
      <c r="G4997" s="1">
        <v>3.06</v>
      </c>
      <c r="H4997" s="1">
        <v>5.51</v>
      </c>
      <c r="I4997" s="1">
        <v>8.7200000000000006</v>
      </c>
      <c r="J4997" s="1">
        <f>Smartphone_Usage_And_Addiction_Analysis_7500_Rows[[#This Row],[social_media_hours]]+Smartphone_Usage_And_Addiction_Analysis_7500_Rows[[#This Row],[gaming_hours]]</f>
        <v>7.52</v>
      </c>
      <c r="K4997" s="1">
        <f>Smartphone_Usage_And_Addiction_Analysis_7500_Rows[[#This Row],[sleep_hours]]-Smartphone_Usage_And_Addiction_Analysis_7500_Rows[[#This Row],[total_leisure_hours]]</f>
        <v>1.2000000000000011</v>
      </c>
      <c r="L4997" s="1">
        <v>129</v>
      </c>
      <c r="M4997" s="1">
        <v>69</v>
      </c>
      <c r="N4997" s="5">
        <f>Smartphone_Usage_And_Addiction_Analysis_7500_Rows[[#This Row],[app_opens_per_day]]/Smartphone_Usage_And_Addiction_Analysis_7500_Rows[[#This Row],[daily_screen_time_hours]]</f>
        <v>16.350710900473935</v>
      </c>
      <c r="O4997" s="1">
        <v>5.85</v>
      </c>
      <c r="P4997" s="1" t="s">
        <v>32</v>
      </c>
      <c r="Q4997" s="1" t="s">
        <v>19</v>
      </c>
      <c r="R4997" s="1" t="s">
        <v>28</v>
      </c>
      <c r="S4997" s="1">
        <v>1</v>
      </c>
    </row>
    <row r="4998" spans="1:19" ht="18" customHeight="1" x14ac:dyDescent="0.25">
      <c r="A4998" s="10" t="s">
        <v>6784</v>
      </c>
      <c r="B4998" s="1">
        <v>32</v>
      </c>
      <c r="C4998" s="1" t="str">
        <f t="shared" si="78"/>
        <v>26-40 (Millennials)</v>
      </c>
      <c r="D4998" t="s">
        <v>7582</v>
      </c>
      <c r="E4998">
        <v>4.32</v>
      </c>
      <c r="F4998">
        <v>1.42</v>
      </c>
      <c r="G4998">
        <v>2.92</v>
      </c>
      <c r="H4998">
        <v>5.65</v>
      </c>
      <c r="I4998">
        <v>7.01</v>
      </c>
      <c r="J4998" s="1">
        <f>Smartphone_Usage_And_Addiction_Analysis_7500_Rows[[#This Row],[social_media_hours]]+Smartphone_Usage_And_Addiction_Analysis_7500_Rows[[#This Row],[gaming_hours]]</f>
        <v>4.34</v>
      </c>
      <c r="K4998" s="1">
        <f>Smartphone_Usage_And_Addiction_Analysis_7500_Rows[[#This Row],[sleep_hours]]-Smartphone_Usage_And_Addiction_Analysis_7500_Rows[[#This Row],[total_leisure_hours]]</f>
        <v>2.67</v>
      </c>
      <c r="L4998">
        <v>63</v>
      </c>
      <c r="M4998">
        <v>69</v>
      </c>
      <c r="N4998" s="5">
        <f>Smartphone_Usage_And_Addiction_Analysis_7500_Rows[[#This Row],[app_opens_per_day]]/Smartphone_Usage_And_Addiction_Analysis_7500_Rows[[#This Row],[daily_screen_time_hours]]</f>
        <v>15.972222222222221</v>
      </c>
      <c r="O4998">
        <v>6.27</v>
      </c>
      <c r="P4998" t="s">
        <v>32</v>
      </c>
      <c r="Q4998" t="s">
        <v>23</v>
      </c>
      <c r="R4998" t="s">
        <v>20</v>
      </c>
      <c r="S4998">
        <v>0</v>
      </c>
    </row>
    <row r="4999" spans="1:19" ht="18" customHeight="1" x14ac:dyDescent="0.25">
      <c r="A4999" s="10" t="s">
        <v>3335</v>
      </c>
      <c r="B4999" s="1">
        <v>32</v>
      </c>
      <c r="C4999" t="str">
        <f t="shared" si="78"/>
        <v>26-40 (Millennials)</v>
      </c>
      <c r="D4999" s="1" t="s">
        <v>17</v>
      </c>
      <c r="E4999" s="1">
        <v>7.28</v>
      </c>
      <c r="F4999" s="1">
        <v>5.24</v>
      </c>
      <c r="G4999" s="1">
        <v>1.26</v>
      </c>
      <c r="H4999" s="1">
        <v>1.43</v>
      </c>
      <c r="I4999" s="1">
        <v>7.85</v>
      </c>
      <c r="J4999" s="1">
        <f>Smartphone_Usage_And_Addiction_Analysis_7500_Rows[[#This Row],[social_media_hours]]+Smartphone_Usage_And_Addiction_Analysis_7500_Rows[[#This Row],[gaming_hours]]</f>
        <v>6.5</v>
      </c>
      <c r="K4999" s="1">
        <f>Smartphone_Usage_And_Addiction_Analysis_7500_Rows[[#This Row],[sleep_hours]]-Smartphone_Usage_And_Addiction_Analysis_7500_Rows[[#This Row],[total_leisure_hours]]</f>
        <v>1.3499999999999996</v>
      </c>
      <c r="L4999" s="1">
        <v>195</v>
      </c>
      <c r="M4999" s="1">
        <v>59</v>
      </c>
      <c r="N4999" s="5">
        <f>Smartphone_Usage_And_Addiction_Analysis_7500_Rows[[#This Row],[app_opens_per_day]]/Smartphone_Usage_And_Addiction_Analysis_7500_Rows[[#This Row],[daily_screen_time_hours]]</f>
        <v>8.104395604395604</v>
      </c>
      <c r="O4999" s="1">
        <v>10.24</v>
      </c>
      <c r="P4999" s="1" t="s">
        <v>18</v>
      </c>
      <c r="Q4999" s="1" t="s">
        <v>19</v>
      </c>
      <c r="R4999" s="1" t="s">
        <v>28</v>
      </c>
      <c r="S4999" s="1">
        <v>1</v>
      </c>
    </row>
    <row r="5000" spans="1:19" ht="18" customHeight="1" x14ac:dyDescent="0.25">
      <c r="A5000" s="10" t="s">
        <v>6785</v>
      </c>
      <c r="B5000" s="1">
        <v>22</v>
      </c>
      <c r="C5000" s="1" t="str">
        <f t="shared" si="78"/>
        <v>18-25 (Gen Z)</v>
      </c>
      <c r="D5000" t="s">
        <v>7582</v>
      </c>
      <c r="E5000">
        <v>8.59</v>
      </c>
      <c r="F5000">
        <v>1.69</v>
      </c>
      <c r="G5000">
        <v>0.56999999999999995</v>
      </c>
      <c r="H5000">
        <v>0.62</v>
      </c>
      <c r="I5000">
        <v>5.47</v>
      </c>
      <c r="J5000" s="1">
        <f>Smartphone_Usage_And_Addiction_Analysis_7500_Rows[[#This Row],[social_media_hours]]+Smartphone_Usage_And_Addiction_Analysis_7500_Rows[[#This Row],[gaming_hours]]</f>
        <v>2.2599999999999998</v>
      </c>
      <c r="K5000" s="1">
        <f>Smartphone_Usage_And_Addiction_Analysis_7500_Rows[[#This Row],[sleep_hours]]-Smartphone_Usage_And_Addiction_Analysis_7500_Rows[[#This Row],[total_leisure_hours]]</f>
        <v>3.21</v>
      </c>
      <c r="L5000">
        <v>123</v>
      </c>
      <c r="M5000">
        <v>135</v>
      </c>
      <c r="N5000" s="5">
        <f>Smartphone_Usage_And_Addiction_Analysis_7500_Rows[[#This Row],[app_opens_per_day]]/Smartphone_Usage_And_Addiction_Analysis_7500_Rows[[#This Row],[daily_screen_time_hours]]</f>
        <v>15.715948777648428</v>
      </c>
      <c r="O5000">
        <v>10.72</v>
      </c>
      <c r="P5000" t="s">
        <v>18</v>
      </c>
      <c r="Q5000" t="s">
        <v>19</v>
      </c>
      <c r="R5000" t="s">
        <v>28</v>
      </c>
      <c r="S5000">
        <v>1</v>
      </c>
    </row>
    <row r="5001" spans="1:19" ht="18" customHeight="1" x14ac:dyDescent="0.25">
      <c r="A5001" s="10" t="s">
        <v>3336</v>
      </c>
      <c r="B5001" s="1">
        <v>23</v>
      </c>
      <c r="C5001" t="str">
        <f t="shared" si="78"/>
        <v>18-25 (Gen Z)</v>
      </c>
      <c r="D5001" s="1" t="s">
        <v>17</v>
      </c>
      <c r="E5001" s="1">
        <v>11.99</v>
      </c>
      <c r="F5001" s="1">
        <v>2.37</v>
      </c>
      <c r="G5001" s="1">
        <v>3.1</v>
      </c>
      <c r="H5001" s="1">
        <v>4.53</v>
      </c>
      <c r="I5001" s="1">
        <v>5.16</v>
      </c>
      <c r="J5001" s="1">
        <f>Smartphone_Usage_And_Addiction_Analysis_7500_Rows[[#This Row],[social_media_hours]]+Smartphone_Usage_And_Addiction_Analysis_7500_Rows[[#This Row],[gaming_hours]]</f>
        <v>5.4700000000000006</v>
      </c>
      <c r="K5001" s="1">
        <f>Smartphone_Usage_And_Addiction_Analysis_7500_Rows[[#This Row],[sleep_hours]]-Smartphone_Usage_And_Addiction_Analysis_7500_Rows[[#This Row],[total_leisure_hours]]</f>
        <v>-0.3100000000000005</v>
      </c>
      <c r="L5001" s="1">
        <v>26</v>
      </c>
      <c r="M5001" s="1">
        <v>165</v>
      </c>
      <c r="N5001" s="5">
        <f>Smartphone_Usage_And_Addiction_Analysis_7500_Rows[[#This Row],[app_opens_per_day]]/Smartphone_Usage_And_Addiction_Analysis_7500_Rows[[#This Row],[daily_screen_time_hours]]</f>
        <v>13.761467889908257</v>
      </c>
      <c r="O5001" s="1">
        <v>13.78</v>
      </c>
      <c r="P5001" s="1" t="s">
        <v>22</v>
      </c>
      <c r="Q5001" s="1" t="s">
        <v>19</v>
      </c>
      <c r="R5001" s="1" t="s">
        <v>28</v>
      </c>
      <c r="S5001" s="1">
        <v>1</v>
      </c>
    </row>
    <row r="5002" spans="1:19" ht="18" customHeight="1" x14ac:dyDescent="0.25">
      <c r="A5002" s="10" t="s">
        <v>3337</v>
      </c>
      <c r="B5002" s="1">
        <v>26</v>
      </c>
      <c r="C5002" t="str">
        <f t="shared" si="78"/>
        <v>26-40 (Millennials)</v>
      </c>
      <c r="D5002" s="1" t="s">
        <v>17</v>
      </c>
      <c r="E5002" s="1">
        <v>4.6900000000000004</v>
      </c>
      <c r="F5002" s="1">
        <v>5.53</v>
      </c>
      <c r="G5002" s="1">
        <v>0.42</v>
      </c>
      <c r="H5002" s="1">
        <v>5.03</v>
      </c>
      <c r="I5002" s="1">
        <v>8.02</v>
      </c>
      <c r="J5002" s="1">
        <f>Smartphone_Usage_And_Addiction_Analysis_7500_Rows[[#This Row],[social_media_hours]]+Smartphone_Usage_And_Addiction_Analysis_7500_Rows[[#This Row],[gaming_hours]]</f>
        <v>5.95</v>
      </c>
      <c r="K5002" s="1">
        <f>Smartphone_Usage_And_Addiction_Analysis_7500_Rows[[#This Row],[sleep_hours]]-Smartphone_Usage_And_Addiction_Analysis_7500_Rows[[#This Row],[total_leisure_hours]]</f>
        <v>2.0699999999999994</v>
      </c>
      <c r="L5002" s="1">
        <v>184</v>
      </c>
      <c r="M5002" s="1">
        <v>70</v>
      </c>
      <c r="N5002" s="5">
        <f>Smartphone_Usage_And_Addiction_Analysis_7500_Rows[[#This Row],[app_opens_per_day]]/Smartphone_Usage_And_Addiction_Analysis_7500_Rows[[#This Row],[daily_screen_time_hours]]</f>
        <v>14.925373134328357</v>
      </c>
      <c r="O5002" s="1">
        <v>7.39</v>
      </c>
      <c r="P5002" s="1" t="s">
        <v>18</v>
      </c>
      <c r="Q5002" s="1" t="s">
        <v>23</v>
      </c>
      <c r="R5002" s="1" t="s">
        <v>24</v>
      </c>
      <c r="S5002" s="1">
        <v>1</v>
      </c>
    </row>
    <row r="5003" spans="1:19" ht="18" customHeight="1" x14ac:dyDescent="0.25">
      <c r="A5003" s="10" t="s">
        <v>3338</v>
      </c>
      <c r="B5003" s="1">
        <v>35</v>
      </c>
      <c r="C5003" t="str">
        <f t="shared" si="78"/>
        <v>26-40 (Millennials)</v>
      </c>
      <c r="D5003" s="1" t="s">
        <v>30</v>
      </c>
      <c r="E5003" s="1">
        <v>4.1900000000000004</v>
      </c>
      <c r="F5003" s="1">
        <v>3.22</v>
      </c>
      <c r="G5003" s="1">
        <v>1.43</v>
      </c>
      <c r="H5003" s="1">
        <v>5.39</v>
      </c>
      <c r="I5003" s="1">
        <v>6.95</v>
      </c>
      <c r="J5003" s="1">
        <f>Smartphone_Usage_And_Addiction_Analysis_7500_Rows[[#This Row],[social_media_hours]]+Smartphone_Usage_And_Addiction_Analysis_7500_Rows[[#This Row],[gaming_hours]]</f>
        <v>4.6500000000000004</v>
      </c>
      <c r="K5003" s="1">
        <f>Smartphone_Usage_And_Addiction_Analysis_7500_Rows[[#This Row],[sleep_hours]]-Smartphone_Usage_And_Addiction_Analysis_7500_Rows[[#This Row],[total_leisure_hours]]</f>
        <v>2.2999999999999998</v>
      </c>
      <c r="L5003" s="1">
        <v>201</v>
      </c>
      <c r="M5003" s="1">
        <v>116</v>
      </c>
      <c r="N5003" s="5">
        <f>Smartphone_Usage_And_Addiction_Analysis_7500_Rows[[#This Row],[app_opens_per_day]]/Smartphone_Usage_And_Addiction_Analysis_7500_Rows[[#This Row],[daily_screen_time_hours]]</f>
        <v>27.684964200477324</v>
      </c>
      <c r="O5003" s="1">
        <v>5.99</v>
      </c>
      <c r="P5003" s="1" t="s">
        <v>32</v>
      </c>
      <c r="Q5003" s="1" t="s">
        <v>19</v>
      </c>
      <c r="R5003" s="1" t="s">
        <v>51</v>
      </c>
      <c r="S5003" s="1">
        <v>0</v>
      </c>
    </row>
    <row r="5004" spans="1:19" ht="18" customHeight="1" x14ac:dyDescent="0.25">
      <c r="A5004" s="10" t="s">
        <v>3339</v>
      </c>
      <c r="B5004" s="1">
        <v>34</v>
      </c>
      <c r="C5004" t="str">
        <f t="shared" si="78"/>
        <v>26-40 (Millennials)</v>
      </c>
      <c r="D5004" s="1" t="s">
        <v>17</v>
      </c>
      <c r="E5004" s="1">
        <v>7.96</v>
      </c>
      <c r="F5004" s="1">
        <v>4.3600000000000003</v>
      </c>
      <c r="G5004" s="1">
        <v>1.2</v>
      </c>
      <c r="H5004" s="1">
        <v>4.1100000000000003</v>
      </c>
      <c r="I5004" s="1">
        <v>5.66</v>
      </c>
      <c r="J5004" s="1">
        <f>Smartphone_Usage_And_Addiction_Analysis_7500_Rows[[#This Row],[social_media_hours]]+Smartphone_Usage_And_Addiction_Analysis_7500_Rows[[#This Row],[gaming_hours]]</f>
        <v>5.5600000000000005</v>
      </c>
      <c r="K5004" s="1">
        <f>Smartphone_Usage_And_Addiction_Analysis_7500_Rows[[#This Row],[sleep_hours]]-Smartphone_Usage_And_Addiction_Analysis_7500_Rows[[#This Row],[total_leisure_hours]]</f>
        <v>9.9999999999999645E-2</v>
      </c>
      <c r="L5004" s="1">
        <v>245</v>
      </c>
      <c r="M5004" s="1">
        <v>54</v>
      </c>
      <c r="N5004" s="5">
        <f>Smartphone_Usage_And_Addiction_Analysis_7500_Rows[[#This Row],[app_opens_per_day]]/Smartphone_Usage_And_Addiction_Analysis_7500_Rows[[#This Row],[daily_screen_time_hours]]</f>
        <v>6.78391959798995</v>
      </c>
      <c r="O5004" s="1">
        <v>8.89</v>
      </c>
      <c r="P5004" s="1" t="s">
        <v>22</v>
      </c>
      <c r="Q5004" s="1" t="s">
        <v>23</v>
      </c>
      <c r="R5004" s="1" t="s">
        <v>24</v>
      </c>
      <c r="S5004" s="1">
        <v>1</v>
      </c>
    </row>
    <row r="5005" spans="1:19" ht="18" customHeight="1" x14ac:dyDescent="0.25">
      <c r="A5005" s="10" t="s">
        <v>3340</v>
      </c>
      <c r="B5005" s="1">
        <v>28</v>
      </c>
      <c r="C5005" t="str">
        <f t="shared" si="78"/>
        <v>26-40 (Millennials)</v>
      </c>
      <c r="D5005" s="1" t="s">
        <v>17</v>
      </c>
      <c r="E5005" s="1">
        <v>3.07</v>
      </c>
      <c r="F5005" s="1">
        <v>2.74</v>
      </c>
      <c r="G5005" s="1">
        <v>3.84</v>
      </c>
      <c r="H5005" s="1">
        <v>1.01</v>
      </c>
      <c r="I5005" s="1">
        <v>7.63</v>
      </c>
      <c r="J5005" s="1">
        <f>Smartphone_Usage_And_Addiction_Analysis_7500_Rows[[#This Row],[social_media_hours]]+Smartphone_Usage_And_Addiction_Analysis_7500_Rows[[#This Row],[gaming_hours]]</f>
        <v>6.58</v>
      </c>
      <c r="K5005" s="1">
        <f>Smartphone_Usage_And_Addiction_Analysis_7500_Rows[[#This Row],[sleep_hours]]-Smartphone_Usage_And_Addiction_Analysis_7500_Rows[[#This Row],[total_leisure_hours]]</f>
        <v>1.0499999999999998</v>
      </c>
      <c r="L5005" s="1">
        <v>235</v>
      </c>
      <c r="M5005" s="1">
        <v>139</v>
      </c>
      <c r="N5005" s="5">
        <f>Smartphone_Usage_And_Addiction_Analysis_7500_Rows[[#This Row],[app_opens_per_day]]/Smartphone_Usage_And_Addiction_Analysis_7500_Rows[[#This Row],[daily_screen_time_hours]]</f>
        <v>45.276872964169385</v>
      </c>
      <c r="O5005" s="1">
        <v>4.3</v>
      </c>
      <c r="P5005" s="1" t="s">
        <v>18</v>
      </c>
      <c r="Q5005" s="1" t="s">
        <v>23</v>
      </c>
      <c r="R5005" s="1" t="s">
        <v>51</v>
      </c>
      <c r="S5005" s="1">
        <v>0</v>
      </c>
    </row>
    <row r="5006" spans="1:19" ht="18" customHeight="1" x14ac:dyDescent="0.25">
      <c r="A5006" s="10" t="s">
        <v>6786</v>
      </c>
      <c r="B5006" s="1">
        <v>31</v>
      </c>
      <c r="C5006" s="1" t="str">
        <f t="shared" si="78"/>
        <v>26-40 (Millennials)</v>
      </c>
      <c r="D5006" t="s">
        <v>7582</v>
      </c>
      <c r="E5006">
        <v>6.92</v>
      </c>
      <c r="F5006">
        <v>0.97</v>
      </c>
      <c r="G5006">
        <v>0.6</v>
      </c>
      <c r="H5006">
        <v>2.4</v>
      </c>
      <c r="I5006">
        <v>4.88</v>
      </c>
      <c r="J5006" s="1">
        <f>Smartphone_Usage_And_Addiction_Analysis_7500_Rows[[#This Row],[social_media_hours]]+Smartphone_Usage_And_Addiction_Analysis_7500_Rows[[#This Row],[gaming_hours]]</f>
        <v>1.5699999999999998</v>
      </c>
      <c r="K5006" s="1">
        <f>Smartphone_Usage_And_Addiction_Analysis_7500_Rows[[#This Row],[sleep_hours]]-Smartphone_Usage_And_Addiction_Analysis_7500_Rows[[#This Row],[total_leisure_hours]]</f>
        <v>3.31</v>
      </c>
      <c r="L5006">
        <v>130</v>
      </c>
      <c r="M5006">
        <v>24</v>
      </c>
      <c r="N5006" s="5">
        <f>Smartphone_Usage_And_Addiction_Analysis_7500_Rows[[#This Row],[app_opens_per_day]]/Smartphone_Usage_And_Addiction_Analysis_7500_Rows[[#This Row],[daily_screen_time_hours]]</f>
        <v>3.4682080924855492</v>
      </c>
      <c r="O5006">
        <v>9.4499999999999993</v>
      </c>
      <c r="P5006" t="s">
        <v>22</v>
      </c>
      <c r="Q5006" t="s">
        <v>23</v>
      </c>
      <c r="R5006" t="s">
        <v>51</v>
      </c>
      <c r="S5006">
        <v>0</v>
      </c>
    </row>
    <row r="5007" spans="1:19" ht="18" customHeight="1" x14ac:dyDescent="0.25">
      <c r="A5007" s="10" t="s">
        <v>6787</v>
      </c>
      <c r="B5007" s="1">
        <v>21</v>
      </c>
      <c r="C5007" s="1" t="str">
        <f t="shared" si="78"/>
        <v>18-25 (Gen Z)</v>
      </c>
      <c r="D5007" t="s">
        <v>7582</v>
      </c>
      <c r="E5007">
        <v>3.91</v>
      </c>
      <c r="F5007">
        <v>2.75</v>
      </c>
      <c r="G5007">
        <v>1.83</v>
      </c>
      <c r="H5007">
        <v>1.48</v>
      </c>
      <c r="I5007">
        <v>4.96</v>
      </c>
      <c r="J5007" s="1">
        <f>Smartphone_Usage_And_Addiction_Analysis_7500_Rows[[#This Row],[social_media_hours]]+Smartphone_Usage_And_Addiction_Analysis_7500_Rows[[#This Row],[gaming_hours]]</f>
        <v>4.58</v>
      </c>
      <c r="K5007" s="1">
        <f>Smartphone_Usage_And_Addiction_Analysis_7500_Rows[[#This Row],[sleep_hours]]-Smartphone_Usage_And_Addiction_Analysis_7500_Rows[[#This Row],[total_leisure_hours]]</f>
        <v>0.37999999999999989</v>
      </c>
      <c r="L5007">
        <v>169</v>
      </c>
      <c r="M5007">
        <v>117</v>
      </c>
      <c r="N5007" s="5">
        <f>Smartphone_Usage_And_Addiction_Analysis_7500_Rows[[#This Row],[app_opens_per_day]]/Smartphone_Usage_And_Addiction_Analysis_7500_Rows[[#This Row],[daily_screen_time_hours]]</f>
        <v>29.923273657289002</v>
      </c>
      <c r="O5007">
        <v>5.94</v>
      </c>
      <c r="P5007" t="s">
        <v>32</v>
      </c>
      <c r="Q5007" t="s">
        <v>19</v>
      </c>
      <c r="R5007" t="s">
        <v>51</v>
      </c>
      <c r="S5007">
        <v>0</v>
      </c>
    </row>
    <row r="5008" spans="1:19" ht="18" customHeight="1" x14ac:dyDescent="0.25">
      <c r="A5008" s="10" t="s">
        <v>6788</v>
      </c>
      <c r="B5008" s="1">
        <v>23</v>
      </c>
      <c r="C5008" s="1" t="str">
        <f t="shared" si="78"/>
        <v>18-25 (Gen Z)</v>
      </c>
      <c r="D5008" t="s">
        <v>7582</v>
      </c>
      <c r="E5008">
        <v>3.83</v>
      </c>
      <c r="F5008">
        <v>3.59</v>
      </c>
      <c r="G5008">
        <v>1.88</v>
      </c>
      <c r="H5008">
        <v>4.5199999999999996</v>
      </c>
      <c r="I5008">
        <v>5.2</v>
      </c>
      <c r="J5008" s="1">
        <f>Smartphone_Usage_And_Addiction_Analysis_7500_Rows[[#This Row],[social_media_hours]]+Smartphone_Usage_And_Addiction_Analysis_7500_Rows[[#This Row],[gaming_hours]]</f>
        <v>5.47</v>
      </c>
      <c r="K5008" s="1">
        <f>Smartphone_Usage_And_Addiction_Analysis_7500_Rows[[#This Row],[sleep_hours]]-Smartphone_Usage_And_Addiction_Analysis_7500_Rows[[#This Row],[total_leisure_hours]]</f>
        <v>-0.26999999999999957</v>
      </c>
      <c r="L5008">
        <v>117</v>
      </c>
      <c r="M5008">
        <v>64</v>
      </c>
      <c r="N5008" s="5">
        <f>Smartphone_Usage_And_Addiction_Analysis_7500_Rows[[#This Row],[app_opens_per_day]]/Smartphone_Usage_And_Addiction_Analysis_7500_Rows[[#This Row],[daily_screen_time_hours]]</f>
        <v>16.710182767624019</v>
      </c>
      <c r="O5008">
        <v>4.5</v>
      </c>
      <c r="P5008" t="s">
        <v>18</v>
      </c>
      <c r="Q5008" t="s">
        <v>19</v>
      </c>
      <c r="R5008" t="s">
        <v>20</v>
      </c>
      <c r="S5008">
        <v>0</v>
      </c>
    </row>
    <row r="5009" spans="1:19" ht="18" customHeight="1" x14ac:dyDescent="0.25">
      <c r="A5009" s="10" t="s">
        <v>3341</v>
      </c>
      <c r="B5009" s="1">
        <v>22</v>
      </c>
      <c r="C5009" t="str">
        <f t="shared" si="78"/>
        <v>18-25 (Gen Z)</v>
      </c>
      <c r="D5009" s="1" t="s">
        <v>17</v>
      </c>
      <c r="E5009" s="1">
        <v>5.53</v>
      </c>
      <c r="F5009" s="1">
        <v>1.68</v>
      </c>
      <c r="G5009" s="1">
        <v>2.34</v>
      </c>
      <c r="H5009" s="1">
        <v>4.6100000000000003</v>
      </c>
      <c r="I5009" s="1">
        <v>8.9700000000000006</v>
      </c>
      <c r="J5009" s="1">
        <f>Smartphone_Usage_And_Addiction_Analysis_7500_Rows[[#This Row],[social_media_hours]]+Smartphone_Usage_And_Addiction_Analysis_7500_Rows[[#This Row],[gaming_hours]]</f>
        <v>4.0199999999999996</v>
      </c>
      <c r="K5009" s="1">
        <f>Smartphone_Usage_And_Addiction_Analysis_7500_Rows[[#This Row],[sleep_hours]]-Smartphone_Usage_And_Addiction_Analysis_7500_Rows[[#This Row],[total_leisure_hours]]</f>
        <v>4.9500000000000011</v>
      </c>
      <c r="L5009" s="1">
        <v>21</v>
      </c>
      <c r="M5009" s="1">
        <v>103</v>
      </c>
      <c r="N5009" s="5">
        <f>Smartphone_Usage_And_Addiction_Analysis_7500_Rows[[#This Row],[app_opens_per_day]]/Smartphone_Usage_And_Addiction_Analysis_7500_Rows[[#This Row],[daily_screen_time_hours]]</f>
        <v>18.625678119349004</v>
      </c>
      <c r="O5009" s="1">
        <v>8.02</v>
      </c>
      <c r="P5009" s="1" t="s">
        <v>32</v>
      </c>
      <c r="Q5009" s="1" t="s">
        <v>23</v>
      </c>
      <c r="R5009" s="1" t="s">
        <v>51</v>
      </c>
      <c r="S5009" s="1">
        <v>0</v>
      </c>
    </row>
    <row r="5010" spans="1:19" ht="18" customHeight="1" x14ac:dyDescent="0.25">
      <c r="A5010" s="10" t="s">
        <v>3342</v>
      </c>
      <c r="B5010" s="1">
        <v>30</v>
      </c>
      <c r="C5010" t="str">
        <f t="shared" si="78"/>
        <v>26-40 (Millennials)</v>
      </c>
      <c r="D5010" s="1" t="s">
        <v>17</v>
      </c>
      <c r="E5010" s="1">
        <v>9.7100000000000009</v>
      </c>
      <c r="F5010" s="1">
        <v>4.3899999999999997</v>
      </c>
      <c r="G5010" s="1">
        <v>1.97</v>
      </c>
      <c r="H5010" s="1">
        <v>4.72</v>
      </c>
      <c r="I5010" s="1">
        <v>8.06</v>
      </c>
      <c r="J5010" s="1">
        <f>Smartphone_Usage_And_Addiction_Analysis_7500_Rows[[#This Row],[social_media_hours]]+Smartphone_Usage_And_Addiction_Analysis_7500_Rows[[#This Row],[gaming_hours]]</f>
        <v>6.3599999999999994</v>
      </c>
      <c r="K5010" s="1">
        <f>Smartphone_Usage_And_Addiction_Analysis_7500_Rows[[#This Row],[sleep_hours]]-Smartphone_Usage_And_Addiction_Analysis_7500_Rows[[#This Row],[total_leisure_hours]]</f>
        <v>1.7000000000000011</v>
      </c>
      <c r="L5010" s="1">
        <v>214</v>
      </c>
      <c r="M5010" s="1">
        <v>132</v>
      </c>
      <c r="N5010" s="5">
        <f>Smartphone_Usage_And_Addiction_Analysis_7500_Rows[[#This Row],[app_opens_per_day]]/Smartphone_Usage_And_Addiction_Analysis_7500_Rows[[#This Row],[daily_screen_time_hours]]</f>
        <v>13.594232749742533</v>
      </c>
      <c r="O5010" s="1">
        <v>12.48</v>
      </c>
      <c r="P5010" s="1" t="s">
        <v>22</v>
      </c>
      <c r="Q5010" s="1" t="s">
        <v>23</v>
      </c>
      <c r="R5010" s="1" t="s">
        <v>28</v>
      </c>
      <c r="S5010" s="1">
        <v>1</v>
      </c>
    </row>
    <row r="5011" spans="1:19" ht="18" customHeight="1" x14ac:dyDescent="0.25">
      <c r="A5011" s="10" t="s">
        <v>6789</v>
      </c>
      <c r="B5011" s="1">
        <v>34</v>
      </c>
      <c r="C5011" s="1" t="str">
        <f t="shared" si="78"/>
        <v>26-40 (Millennials)</v>
      </c>
      <c r="D5011" t="s">
        <v>7582</v>
      </c>
      <c r="E5011">
        <v>10.75</v>
      </c>
      <c r="F5011">
        <v>3.63</v>
      </c>
      <c r="G5011">
        <v>0.15</v>
      </c>
      <c r="H5011">
        <v>5.53</v>
      </c>
      <c r="I5011">
        <v>5.89</v>
      </c>
      <c r="J5011" s="1">
        <f>Smartphone_Usage_And_Addiction_Analysis_7500_Rows[[#This Row],[social_media_hours]]+Smartphone_Usage_And_Addiction_Analysis_7500_Rows[[#This Row],[gaming_hours]]</f>
        <v>3.78</v>
      </c>
      <c r="K5011" s="1">
        <f>Smartphone_Usage_And_Addiction_Analysis_7500_Rows[[#This Row],[sleep_hours]]-Smartphone_Usage_And_Addiction_Analysis_7500_Rows[[#This Row],[total_leisure_hours]]</f>
        <v>2.11</v>
      </c>
      <c r="L5011">
        <v>119</v>
      </c>
      <c r="M5011">
        <v>51</v>
      </c>
      <c r="N5011" s="5">
        <f>Smartphone_Usage_And_Addiction_Analysis_7500_Rows[[#This Row],[app_opens_per_day]]/Smartphone_Usage_And_Addiction_Analysis_7500_Rows[[#This Row],[daily_screen_time_hours]]</f>
        <v>4.7441860465116283</v>
      </c>
      <c r="O5011">
        <v>11.29</v>
      </c>
      <c r="P5011" t="s">
        <v>18</v>
      </c>
      <c r="Q5011" t="s">
        <v>23</v>
      </c>
      <c r="R5011" t="s">
        <v>24</v>
      </c>
      <c r="S5011">
        <v>1</v>
      </c>
    </row>
    <row r="5012" spans="1:19" ht="18" customHeight="1" x14ac:dyDescent="0.25">
      <c r="A5012" s="10" t="s">
        <v>3343</v>
      </c>
      <c r="B5012" s="1">
        <v>29</v>
      </c>
      <c r="C5012" t="str">
        <f t="shared" si="78"/>
        <v>26-40 (Millennials)</v>
      </c>
      <c r="D5012" s="1" t="s">
        <v>17</v>
      </c>
      <c r="E5012" s="1">
        <v>7.28</v>
      </c>
      <c r="F5012" s="1">
        <v>3.67</v>
      </c>
      <c r="G5012" s="1">
        <v>0.3</v>
      </c>
      <c r="H5012" s="1">
        <v>2.9</v>
      </c>
      <c r="I5012" s="1">
        <v>6.65</v>
      </c>
      <c r="J5012" s="1">
        <f>Smartphone_Usage_And_Addiction_Analysis_7500_Rows[[#This Row],[social_media_hours]]+Smartphone_Usage_And_Addiction_Analysis_7500_Rows[[#This Row],[gaming_hours]]</f>
        <v>3.9699999999999998</v>
      </c>
      <c r="K5012" s="1">
        <f>Smartphone_Usage_And_Addiction_Analysis_7500_Rows[[#This Row],[sleep_hours]]-Smartphone_Usage_And_Addiction_Analysis_7500_Rows[[#This Row],[total_leisure_hours]]</f>
        <v>2.6800000000000006</v>
      </c>
      <c r="L5012" s="1">
        <v>92</v>
      </c>
      <c r="M5012" s="1">
        <v>52</v>
      </c>
      <c r="N5012" s="5">
        <f>Smartphone_Usage_And_Addiction_Analysis_7500_Rows[[#This Row],[app_opens_per_day]]/Smartphone_Usage_And_Addiction_Analysis_7500_Rows[[#This Row],[daily_screen_time_hours]]</f>
        <v>7.1428571428571423</v>
      </c>
      <c r="O5012" s="1">
        <v>9.91</v>
      </c>
      <c r="P5012" s="1" t="s">
        <v>22</v>
      </c>
      <c r="Q5012" s="1" t="s">
        <v>23</v>
      </c>
      <c r="R5012" s="1" t="s">
        <v>51</v>
      </c>
      <c r="S5012" s="1">
        <v>0</v>
      </c>
    </row>
    <row r="5013" spans="1:19" ht="18" customHeight="1" x14ac:dyDescent="0.25">
      <c r="A5013" s="10" t="s">
        <v>3344</v>
      </c>
      <c r="B5013" s="1">
        <v>21</v>
      </c>
      <c r="C5013" t="str">
        <f t="shared" si="78"/>
        <v>18-25 (Gen Z)</v>
      </c>
      <c r="D5013" s="1" t="s">
        <v>30</v>
      </c>
      <c r="E5013" s="1">
        <v>5.51</v>
      </c>
      <c r="F5013" s="1">
        <v>3.05</v>
      </c>
      <c r="G5013" s="1">
        <v>2.23</v>
      </c>
      <c r="H5013" s="1">
        <v>0.93</v>
      </c>
      <c r="I5013" s="1">
        <v>5.54</v>
      </c>
      <c r="J5013" s="1">
        <f>Smartphone_Usage_And_Addiction_Analysis_7500_Rows[[#This Row],[social_media_hours]]+Smartphone_Usage_And_Addiction_Analysis_7500_Rows[[#This Row],[gaming_hours]]</f>
        <v>5.2799999999999994</v>
      </c>
      <c r="K5013" s="1">
        <f>Smartphone_Usage_And_Addiction_Analysis_7500_Rows[[#This Row],[sleep_hours]]-Smartphone_Usage_And_Addiction_Analysis_7500_Rows[[#This Row],[total_leisure_hours]]</f>
        <v>0.26000000000000068</v>
      </c>
      <c r="L5013" s="1">
        <v>131</v>
      </c>
      <c r="M5013" s="1">
        <v>112</v>
      </c>
      <c r="N5013" s="5">
        <f>Smartphone_Usage_And_Addiction_Analysis_7500_Rows[[#This Row],[app_opens_per_day]]/Smartphone_Usage_And_Addiction_Analysis_7500_Rows[[#This Row],[daily_screen_time_hours]]</f>
        <v>20.326678765880217</v>
      </c>
      <c r="O5013" s="1">
        <v>8.06</v>
      </c>
      <c r="P5013" s="1" t="s">
        <v>32</v>
      </c>
      <c r="Q5013" s="1" t="s">
        <v>19</v>
      </c>
      <c r="R5013" s="1" t="s">
        <v>20</v>
      </c>
      <c r="S5013" s="1">
        <v>0</v>
      </c>
    </row>
    <row r="5014" spans="1:19" ht="18" customHeight="1" x14ac:dyDescent="0.25">
      <c r="A5014" s="10" t="s">
        <v>3345</v>
      </c>
      <c r="B5014" s="1">
        <v>19</v>
      </c>
      <c r="C5014" t="str">
        <f t="shared" si="78"/>
        <v>18-25 (Gen Z)</v>
      </c>
      <c r="D5014" s="1" t="s">
        <v>17</v>
      </c>
      <c r="E5014" s="1">
        <v>4.72</v>
      </c>
      <c r="F5014" s="1">
        <v>4.97</v>
      </c>
      <c r="G5014" s="1">
        <v>3.4</v>
      </c>
      <c r="H5014" s="1">
        <v>2.11</v>
      </c>
      <c r="I5014" s="1">
        <v>6.58</v>
      </c>
      <c r="J5014" s="1">
        <f>Smartphone_Usage_And_Addiction_Analysis_7500_Rows[[#This Row],[social_media_hours]]+Smartphone_Usage_And_Addiction_Analysis_7500_Rows[[#This Row],[gaming_hours]]</f>
        <v>8.3699999999999992</v>
      </c>
      <c r="K5014" s="1">
        <f>Smartphone_Usage_And_Addiction_Analysis_7500_Rows[[#This Row],[sleep_hours]]-Smartphone_Usage_And_Addiction_Analysis_7500_Rows[[#This Row],[total_leisure_hours]]</f>
        <v>-1.7899999999999991</v>
      </c>
      <c r="L5014" s="1">
        <v>237</v>
      </c>
      <c r="M5014" s="1">
        <v>71</v>
      </c>
      <c r="N5014" s="5">
        <f>Smartphone_Usage_And_Addiction_Analysis_7500_Rows[[#This Row],[app_opens_per_day]]/Smartphone_Usage_And_Addiction_Analysis_7500_Rows[[#This Row],[daily_screen_time_hours]]</f>
        <v>15.042372881355933</v>
      </c>
      <c r="O5014" s="1">
        <v>7.04</v>
      </c>
      <c r="P5014" s="1" t="s">
        <v>22</v>
      </c>
      <c r="Q5014" s="1" t="s">
        <v>23</v>
      </c>
      <c r="R5014" s="1" t="s">
        <v>24</v>
      </c>
      <c r="S5014" s="1">
        <v>1</v>
      </c>
    </row>
    <row r="5015" spans="1:19" ht="18" customHeight="1" x14ac:dyDescent="0.25">
      <c r="A5015" s="10" t="s">
        <v>3346</v>
      </c>
      <c r="B5015" s="1">
        <v>31</v>
      </c>
      <c r="C5015" t="str">
        <f t="shared" si="78"/>
        <v>26-40 (Millennials)</v>
      </c>
      <c r="D5015" s="1" t="s">
        <v>17</v>
      </c>
      <c r="E5015" s="1">
        <v>9.01</v>
      </c>
      <c r="F5015" s="1">
        <v>2.14</v>
      </c>
      <c r="G5015" s="1">
        <v>2.67</v>
      </c>
      <c r="H5015" s="1">
        <v>1.24</v>
      </c>
      <c r="I5015" s="1">
        <v>8.24</v>
      </c>
      <c r="J5015" s="1">
        <f>Smartphone_Usage_And_Addiction_Analysis_7500_Rows[[#This Row],[social_media_hours]]+Smartphone_Usage_And_Addiction_Analysis_7500_Rows[[#This Row],[gaming_hours]]</f>
        <v>4.8100000000000005</v>
      </c>
      <c r="K5015" s="1">
        <f>Smartphone_Usage_And_Addiction_Analysis_7500_Rows[[#This Row],[sleep_hours]]-Smartphone_Usage_And_Addiction_Analysis_7500_Rows[[#This Row],[total_leisure_hours]]</f>
        <v>3.4299999999999997</v>
      </c>
      <c r="L5015" s="1">
        <v>100</v>
      </c>
      <c r="M5015" s="1">
        <v>128</v>
      </c>
      <c r="N5015" s="5">
        <f>Smartphone_Usage_And_Addiction_Analysis_7500_Rows[[#This Row],[app_opens_per_day]]/Smartphone_Usage_And_Addiction_Analysis_7500_Rows[[#This Row],[daily_screen_time_hours]]</f>
        <v>14.206437291897892</v>
      </c>
      <c r="O5015" s="1">
        <v>11.51</v>
      </c>
      <c r="P5015" s="1" t="s">
        <v>22</v>
      </c>
      <c r="Q5015" s="1" t="s">
        <v>23</v>
      </c>
      <c r="R5015" s="1" t="s">
        <v>24</v>
      </c>
      <c r="S5015" s="1">
        <v>1</v>
      </c>
    </row>
    <row r="5016" spans="1:19" ht="18" customHeight="1" x14ac:dyDescent="0.25">
      <c r="A5016" s="10" t="s">
        <v>3347</v>
      </c>
      <c r="B5016" s="1">
        <v>18</v>
      </c>
      <c r="C5016" t="str">
        <f t="shared" si="78"/>
        <v>18-25 (Gen Z)</v>
      </c>
      <c r="D5016" s="1" t="s">
        <v>30</v>
      </c>
      <c r="E5016" s="1">
        <v>5.52</v>
      </c>
      <c r="F5016" s="1">
        <v>3.26</v>
      </c>
      <c r="G5016" s="1">
        <v>3.8</v>
      </c>
      <c r="H5016" s="1">
        <v>3.64</v>
      </c>
      <c r="I5016" s="1">
        <v>8.1999999999999993</v>
      </c>
      <c r="J5016" s="1">
        <f>Smartphone_Usage_And_Addiction_Analysis_7500_Rows[[#This Row],[social_media_hours]]+Smartphone_Usage_And_Addiction_Analysis_7500_Rows[[#This Row],[gaming_hours]]</f>
        <v>7.06</v>
      </c>
      <c r="K5016" s="1">
        <f>Smartphone_Usage_And_Addiction_Analysis_7500_Rows[[#This Row],[sleep_hours]]-Smartphone_Usage_And_Addiction_Analysis_7500_Rows[[#This Row],[total_leisure_hours]]</f>
        <v>1.1399999999999997</v>
      </c>
      <c r="L5016" s="1">
        <v>87</v>
      </c>
      <c r="M5016" s="1">
        <v>45</v>
      </c>
      <c r="N5016" s="5">
        <f>Smartphone_Usage_And_Addiction_Analysis_7500_Rows[[#This Row],[app_opens_per_day]]/Smartphone_Usage_And_Addiction_Analysis_7500_Rows[[#This Row],[daily_screen_time_hours]]</f>
        <v>8.1521739130434785</v>
      </c>
      <c r="O5016" s="1">
        <v>6.69</v>
      </c>
      <c r="P5016" s="1" t="s">
        <v>32</v>
      </c>
      <c r="Q5016" s="1" t="s">
        <v>23</v>
      </c>
      <c r="R5016" s="1" t="s">
        <v>51</v>
      </c>
      <c r="S5016" s="1">
        <v>0</v>
      </c>
    </row>
    <row r="5017" spans="1:19" ht="18" customHeight="1" x14ac:dyDescent="0.25">
      <c r="A5017" s="10" t="s">
        <v>3348</v>
      </c>
      <c r="B5017" s="1">
        <v>27</v>
      </c>
      <c r="C5017" t="str">
        <f t="shared" si="78"/>
        <v>26-40 (Millennials)</v>
      </c>
      <c r="D5017" s="1" t="s">
        <v>17</v>
      </c>
      <c r="E5017" s="1">
        <v>6.67</v>
      </c>
      <c r="F5017" s="1">
        <v>2.67</v>
      </c>
      <c r="G5017" s="1">
        <v>2.41</v>
      </c>
      <c r="H5017" s="1">
        <v>0.94</v>
      </c>
      <c r="I5017" s="1">
        <v>6.75</v>
      </c>
      <c r="J5017" s="1">
        <f>Smartphone_Usage_And_Addiction_Analysis_7500_Rows[[#This Row],[social_media_hours]]+Smartphone_Usage_And_Addiction_Analysis_7500_Rows[[#This Row],[gaming_hours]]</f>
        <v>5.08</v>
      </c>
      <c r="K5017" s="1">
        <f>Smartphone_Usage_And_Addiction_Analysis_7500_Rows[[#This Row],[sleep_hours]]-Smartphone_Usage_And_Addiction_Analysis_7500_Rows[[#This Row],[total_leisure_hours]]</f>
        <v>1.67</v>
      </c>
      <c r="L5017" s="1">
        <v>235</v>
      </c>
      <c r="M5017" s="1">
        <v>38</v>
      </c>
      <c r="N5017" s="5">
        <f>Smartphone_Usage_And_Addiction_Analysis_7500_Rows[[#This Row],[app_opens_per_day]]/Smartphone_Usage_And_Addiction_Analysis_7500_Rows[[#This Row],[daily_screen_time_hours]]</f>
        <v>5.6971514242878563</v>
      </c>
      <c r="O5017" s="1">
        <v>7.52</v>
      </c>
      <c r="P5017" s="1" t="s">
        <v>22</v>
      </c>
      <c r="Q5017" s="1" t="s">
        <v>23</v>
      </c>
      <c r="R5017" s="1" t="s">
        <v>51</v>
      </c>
      <c r="S5017" s="1">
        <v>0</v>
      </c>
    </row>
    <row r="5018" spans="1:19" ht="18" customHeight="1" x14ac:dyDescent="0.25">
      <c r="A5018" s="10" t="s">
        <v>3349</v>
      </c>
      <c r="B5018" s="1">
        <v>29</v>
      </c>
      <c r="C5018" t="str">
        <f t="shared" si="78"/>
        <v>26-40 (Millennials)</v>
      </c>
      <c r="D5018" s="1" t="s">
        <v>30</v>
      </c>
      <c r="E5018" s="1">
        <v>11.41</v>
      </c>
      <c r="F5018" s="1">
        <v>3.22</v>
      </c>
      <c r="G5018" s="1">
        <v>2.5499999999999998</v>
      </c>
      <c r="H5018" s="1">
        <v>3.87</v>
      </c>
      <c r="I5018" s="1">
        <v>6.65</v>
      </c>
      <c r="J5018" s="1">
        <f>Smartphone_Usage_And_Addiction_Analysis_7500_Rows[[#This Row],[social_media_hours]]+Smartphone_Usage_And_Addiction_Analysis_7500_Rows[[#This Row],[gaming_hours]]</f>
        <v>5.77</v>
      </c>
      <c r="K5018" s="1">
        <f>Smartphone_Usage_And_Addiction_Analysis_7500_Rows[[#This Row],[sleep_hours]]-Smartphone_Usage_And_Addiction_Analysis_7500_Rows[[#This Row],[total_leisure_hours]]</f>
        <v>0.88000000000000078</v>
      </c>
      <c r="L5018" s="1">
        <v>89</v>
      </c>
      <c r="M5018" s="1">
        <v>167</v>
      </c>
      <c r="N5018" s="5">
        <f>Smartphone_Usage_And_Addiction_Analysis_7500_Rows[[#This Row],[app_opens_per_day]]/Smartphone_Usage_And_Addiction_Analysis_7500_Rows[[#This Row],[daily_screen_time_hours]]</f>
        <v>14.636283961437336</v>
      </c>
      <c r="O5018" s="1">
        <v>13.08</v>
      </c>
      <c r="P5018" s="1" t="s">
        <v>18</v>
      </c>
      <c r="Q5018" s="1" t="s">
        <v>23</v>
      </c>
      <c r="R5018" s="1" t="s">
        <v>24</v>
      </c>
      <c r="S5018" s="1">
        <v>1</v>
      </c>
    </row>
    <row r="5019" spans="1:19" ht="18" customHeight="1" x14ac:dyDescent="0.25">
      <c r="A5019" s="10" t="s">
        <v>6790</v>
      </c>
      <c r="B5019" s="1">
        <v>26</v>
      </c>
      <c r="C5019" s="1" t="str">
        <f t="shared" si="78"/>
        <v>26-40 (Millennials)</v>
      </c>
      <c r="D5019" t="s">
        <v>7582</v>
      </c>
      <c r="E5019">
        <v>6.41</v>
      </c>
      <c r="F5019">
        <v>2.82</v>
      </c>
      <c r="G5019">
        <v>1.51</v>
      </c>
      <c r="H5019">
        <v>5.65</v>
      </c>
      <c r="I5019">
        <v>8.1199999999999992</v>
      </c>
      <c r="J5019" s="1">
        <f>Smartphone_Usage_And_Addiction_Analysis_7500_Rows[[#This Row],[social_media_hours]]+Smartphone_Usage_And_Addiction_Analysis_7500_Rows[[#This Row],[gaming_hours]]</f>
        <v>4.33</v>
      </c>
      <c r="K5019" s="1">
        <f>Smartphone_Usage_And_Addiction_Analysis_7500_Rows[[#This Row],[sleep_hours]]-Smartphone_Usage_And_Addiction_Analysis_7500_Rows[[#This Row],[total_leisure_hours]]</f>
        <v>3.7899999999999991</v>
      </c>
      <c r="L5019">
        <v>167</v>
      </c>
      <c r="M5019">
        <v>38</v>
      </c>
      <c r="N5019" s="5">
        <f>Smartphone_Usage_And_Addiction_Analysis_7500_Rows[[#This Row],[app_opens_per_day]]/Smartphone_Usage_And_Addiction_Analysis_7500_Rows[[#This Row],[daily_screen_time_hours]]</f>
        <v>5.9282371294851792</v>
      </c>
      <c r="O5019">
        <v>7.46</v>
      </c>
      <c r="P5019" t="s">
        <v>32</v>
      </c>
      <c r="Q5019" t="s">
        <v>19</v>
      </c>
      <c r="R5019" t="s">
        <v>28</v>
      </c>
      <c r="S5019">
        <v>1</v>
      </c>
    </row>
    <row r="5020" spans="1:19" ht="18" customHeight="1" x14ac:dyDescent="0.25">
      <c r="A5020" s="10" t="s">
        <v>6791</v>
      </c>
      <c r="B5020" s="1">
        <v>26</v>
      </c>
      <c r="C5020" s="1" t="str">
        <f t="shared" si="78"/>
        <v>26-40 (Millennials)</v>
      </c>
      <c r="D5020" t="s">
        <v>7582</v>
      </c>
      <c r="E5020">
        <v>11.19</v>
      </c>
      <c r="F5020">
        <v>1.67</v>
      </c>
      <c r="G5020">
        <v>1.21</v>
      </c>
      <c r="H5020">
        <v>1.28</v>
      </c>
      <c r="I5020">
        <v>5</v>
      </c>
      <c r="J5020" s="1">
        <f>Smartphone_Usage_And_Addiction_Analysis_7500_Rows[[#This Row],[social_media_hours]]+Smartphone_Usage_And_Addiction_Analysis_7500_Rows[[#This Row],[gaming_hours]]</f>
        <v>2.88</v>
      </c>
      <c r="K5020" s="1">
        <f>Smartphone_Usage_And_Addiction_Analysis_7500_Rows[[#This Row],[sleep_hours]]-Smartphone_Usage_And_Addiction_Analysis_7500_Rows[[#This Row],[total_leisure_hours]]</f>
        <v>2.12</v>
      </c>
      <c r="L5020">
        <v>199</v>
      </c>
      <c r="M5020">
        <v>80</v>
      </c>
      <c r="N5020" s="5">
        <f>Smartphone_Usage_And_Addiction_Analysis_7500_Rows[[#This Row],[app_opens_per_day]]/Smartphone_Usage_And_Addiction_Analysis_7500_Rows[[#This Row],[daily_screen_time_hours]]</f>
        <v>7.1492403932082222</v>
      </c>
      <c r="O5020">
        <v>13.55</v>
      </c>
      <c r="P5020" t="s">
        <v>22</v>
      </c>
      <c r="Q5020" t="s">
        <v>19</v>
      </c>
      <c r="R5020" t="s">
        <v>24</v>
      </c>
      <c r="S5020">
        <v>1</v>
      </c>
    </row>
    <row r="5021" spans="1:19" ht="18" customHeight="1" x14ac:dyDescent="0.25">
      <c r="A5021" s="10" t="s">
        <v>3350</v>
      </c>
      <c r="B5021" s="1">
        <v>27</v>
      </c>
      <c r="C5021" t="str">
        <f t="shared" si="78"/>
        <v>26-40 (Millennials)</v>
      </c>
      <c r="D5021" s="1" t="s">
        <v>30</v>
      </c>
      <c r="E5021" s="1">
        <v>9.2200000000000006</v>
      </c>
      <c r="F5021" s="1">
        <v>1.23</v>
      </c>
      <c r="G5021" s="1">
        <v>1.22</v>
      </c>
      <c r="H5021" s="1">
        <v>1.02</v>
      </c>
      <c r="I5021" s="1">
        <v>4.57</v>
      </c>
      <c r="J5021" s="1">
        <f>Smartphone_Usage_And_Addiction_Analysis_7500_Rows[[#This Row],[social_media_hours]]+Smartphone_Usage_And_Addiction_Analysis_7500_Rows[[#This Row],[gaming_hours]]</f>
        <v>2.4500000000000002</v>
      </c>
      <c r="K5021" s="1">
        <f>Smartphone_Usage_And_Addiction_Analysis_7500_Rows[[#This Row],[sleep_hours]]-Smartphone_Usage_And_Addiction_Analysis_7500_Rows[[#This Row],[total_leisure_hours]]</f>
        <v>2.12</v>
      </c>
      <c r="L5021" s="1">
        <v>166</v>
      </c>
      <c r="M5021" s="1">
        <v>146</v>
      </c>
      <c r="N5021" s="5">
        <f>Smartphone_Usage_And_Addiction_Analysis_7500_Rows[[#This Row],[app_opens_per_day]]/Smartphone_Usage_And_Addiction_Analysis_7500_Rows[[#This Row],[daily_screen_time_hours]]</f>
        <v>15.835140997830802</v>
      </c>
      <c r="O5021" s="1">
        <v>10.199999999999999</v>
      </c>
      <c r="P5021" s="1" t="s">
        <v>32</v>
      </c>
      <c r="Q5021" s="1" t="s">
        <v>19</v>
      </c>
      <c r="R5021" s="1" t="s">
        <v>28</v>
      </c>
      <c r="S5021" s="1">
        <v>1</v>
      </c>
    </row>
    <row r="5022" spans="1:19" ht="18" customHeight="1" x14ac:dyDescent="0.25">
      <c r="A5022" s="10" t="s">
        <v>3351</v>
      </c>
      <c r="B5022" s="1">
        <v>34</v>
      </c>
      <c r="C5022" t="str">
        <f t="shared" si="78"/>
        <v>26-40 (Millennials)</v>
      </c>
      <c r="D5022" s="1" t="s">
        <v>30</v>
      </c>
      <c r="E5022" s="1">
        <v>3.9</v>
      </c>
      <c r="F5022" s="1">
        <v>3.9</v>
      </c>
      <c r="G5022" s="1">
        <v>2.2400000000000002</v>
      </c>
      <c r="H5022" s="1">
        <v>2.82</v>
      </c>
      <c r="I5022" s="1">
        <v>4.84</v>
      </c>
      <c r="J5022" s="1">
        <f>Smartphone_Usage_And_Addiction_Analysis_7500_Rows[[#This Row],[social_media_hours]]+Smartphone_Usage_And_Addiction_Analysis_7500_Rows[[#This Row],[gaming_hours]]</f>
        <v>6.1400000000000006</v>
      </c>
      <c r="K5022" s="1">
        <f>Smartphone_Usage_And_Addiction_Analysis_7500_Rows[[#This Row],[sleep_hours]]-Smartphone_Usage_And_Addiction_Analysis_7500_Rows[[#This Row],[total_leisure_hours]]</f>
        <v>-1.3000000000000007</v>
      </c>
      <c r="L5022" s="1">
        <v>94</v>
      </c>
      <c r="M5022" s="1">
        <v>117</v>
      </c>
      <c r="N5022" s="5">
        <f>Smartphone_Usage_And_Addiction_Analysis_7500_Rows[[#This Row],[app_opens_per_day]]/Smartphone_Usage_And_Addiction_Analysis_7500_Rows[[#This Row],[daily_screen_time_hours]]</f>
        <v>30</v>
      </c>
      <c r="O5022" s="1">
        <v>5.85</v>
      </c>
      <c r="P5022" s="1" t="s">
        <v>18</v>
      </c>
      <c r="Q5022" s="1" t="s">
        <v>19</v>
      </c>
      <c r="R5022" s="1" t="s">
        <v>20</v>
      </c>
      <c r="S5022" s="1">
        <v>0</v>
      </c>
    </row>
    <row r="5023" spans="1:19" ht="18" customHeight="1" x14ac:dyDescent="0.25">
      <c r="A5023" s="10" t="s">
        <v>3352</v>
      </c>
      <c r="B5023" s="1">
        <v>31</v>
      </c>
      <c r="C5023" t="str">
        <f t="shared" si="78"/>
        <v>26-40 (Millennials)</v>
      </c>
      <c r="D5023" s="1" t="s">
        <v>30</v>
      </c>
      <c r="E5023" s="1">
        <v>6.18</v>
      </c>
      <c r="F5023" s="1">
        <v>3.91</v>
      </c>
      <c r="G5023" s="1">
        <v>2.31</v>
      </c>
      <c r="H5023" s="1">
        <v>0.68</v>
      </c>
      <c r="I5023" s="1">
        <v>5.94</v>
      </c>
      <c r="J5023" s="1">
        <f>Smartphone_Usage_And_Addiction_Analysis_7500_Rows[[#This Row],[social_media_hours]]+Smartphone_Usage_And_Addiction_Analysis_7500_Rows[[#This Row],[gaming_hours]]</f>
        <v>6.2200000000000006</v>
      </c>
      <c r="K5023" s="1">
        <f>Smartphone_Usage_And_Addiction_Analysis_7500_Rows[[#This Row],[sleep_hours]]-Smartphone_Usage_And_Addiction_Analysis_7500_Rows[[#This Row],[total_leisure_hours]]</f>
        <v>-0.28000000000000025</v>
      </c>
      <c r="L5023" s="1">
        <v>157</v>
      </c>
      <c r="M5023" s="1">
        <v>70</v>
      </c>
      <c r="N5023" s="5">
        <f>Smartphone_Usage_And_Addiction_Analysis_7500_Rows[[#This Row],[app_opens_per_day]]/Smartphone_Usage_And_Addiction_Analysis_7500_Rows[[#This Row],[daily_screen_time_hours]]</f>
        <v>11.326860841423949</v>
      </c>
      <c r="O5023" s="1">
        <v>8.59</v>
      </c>
      <c r="P5023" s="1" t="s">
        <v>22</v>
      </c>
      <c r="Q5023" s="1" t="s">
        <v>19</v>
      </c>
      <c r="R5023" s="1" t="s">
        <v>51</v>
      </c>
      <c r="S5023" s="1">
        <v>0</v>
      </c>
    </row>
    <row r="5024" spans="1:19" ht="18" customHeight="1" x14ac:dyDescent="0.25">
      <c r="A5024" s="10" t="s">
        <v>3353</v>
      </c>
      <c r="B5024" s="1">
        <v>29</v>
      </c>
      <c r="C5024" t="str">
        <f t="shared" si="78"/>
        <v>26-40 (Millennials)</v>
      </c>
      <c r="D5024" s="1" t="s">
        <v>30</v>
      </c>
      <c r="E5024" s="1">
        <v>3.32</v>
      </c>
      <c r="F5024" s="1">
        <v>5.46</v>
      </c>
      <c r="G5024" s="1">
        <v>1.33</v>
      </c>
      <c r="H5024" s="1">
        <v>4.12</v>
      </c>
      <c r="I5024" s="1">
        <v>8.81</v>
      </c>
      <c r="J5024" s="1">
        <f>Smartphone_Usage_And_Addiction_Analysis_7500_Rows[[#This Row],[social_media_hours]]+Smartphone_Usage_And_Addiction_Analysis_7500_Rows[[#This Row],[gaming_hours]]</f>
        <v>6.79</v>
      </c>
      <c r="K5024" s="1">
        <f>Smartphone_Usage_And_Addiction_Analysis_7500_Rows[[#This Row],[sleep_hours]]-Smartphone_Usage_And_Addiction_Analysis_7500_Rows[[#This Row],[total_leisure_hours]]</f>
        <v>2.0200000000000005</v>
      </c>
      <c r="L5024" s="1">
        <v>102</v>
      </c>
      <c r="M5024" s="1">
        <v>84</v>
      </c>
      <c r="N5024" s="5">
        <f>Smartphone_Usage_And_Addiction_Analysis_7500_Rows[[#This Row],[app_opens_per_day]]/Smartphone_Usage_And_Addiction_Analysis_7500_Rows[[#This Row],[daily_screen_time_hours]]</f>
        <v>25.30120481927711</v>
      </c>
      <c r="O5024" s="1">
        <v>6.08</v>
      </c>
      <c r="P5024" s="1" t="s">
        <v>18</v>
      </c>
      <c r="Q5024" s="1" t="s">
        <v>19</v>
      </c>
      <c r="R5024" s="1" t="s">
        <v>28</v>
      </c>
      <c r="S5024" s="1">
        <v>1</v>
      </c>
    </row>
    <row r="5025" spans="1:19" ht="18" customHeight="1" x14ac:dyDescent="0.25">
      <c r="A5025" s="10" t="s">
        <v>3354</v>
      </c>
      <c r="B5025" s="1">
        <v>26</v>
      </c>
      <c r="C5025" t="str">
        <f t="shared" si="78"/>
        <v>26-40 (Millennials)</v>
      </c>
      <c r="D5025" s="1" t="s">
        <v>17</v>
      </c>
      <c r="E5025" s="1">
        <v>3.34</v>
      </c>
      <c r="F5025" s="1">
        <v>4.49</v>
      </c>
      <c r="G5025" s="1">
        <v>2.4300000000000002</v>
      </c>
      <c r="H5025" s="1">
        <v>2.14</v>
      </c>
      <c r="I5025" s="1">
        <v>8.86</v>
      </c>
      <c r="J5025" s="1">
        <f>Smartphone_Usage_And_Addiction_Analysis_7500_Rows[[#This Row],[social_media_hours]]+Smartphone_Usage_And_Addiction_Analysis_7500_Rows[[#This Row],[gaming_hours]]</f>
        <v>6.92</v>
      </c>
      <c r="K5025" s="1">
        <f>Smartphone_Usage_And_Addiction_Analysis_7500_Rows[[#This Row],[sleep_hours]]-Smartphone_Usage_And_Addiction_Analysis_7500_Rows[[#This Row],[total_leisure_hours]]</f>
        <v>1.9399999999999995</v>
      </c>
      <c r="L5025" s="1">
        <v>58</v>
      </c>
      <c r="M5025" s="1">
        <v>26</v>
      </c>
      <c r="N5025" s="5">
        <f>Smartphone_Usage_And_Addiction_Analysis_7500_Rows[[#This Row],[app_opens_per_day]]/Smartphone_Usage_And_Addiction_Analysis_7500_Rows[[#This Row],[daily_screen_time_hours]]</f>
        <v>7.7844311377245514</v>
      </c>
      <c r="O5025" s="1">
        <v>5.5</v>
      </c>
      <c r="P5025" s="1" t="s">
        <v>32</v>
      </c>
      <c r="Q5025" s="1" t="s">
        <v>23</v>
      </c>
      <c r="R5025" s="1" t="s">
        <v>24</v>
      </c>
      <c r="S5025" s="1">
        <v>1</v>
      </c>
    </row>
    <row r="5026" spans="1:19" ht="18" customHeight="1" x14ac:dyDescent="0.25">
      <c r="A5026" s="10" t="s">
        <v>3355</v>
      </c>
      <c r="B5026" s="1">
        <v>24</v>
      </c>
      <c r="C5026" t="str">
        <f t="shared" si="78"/>
        <v>18-25 (Gen Z)</v>
      </c>
      <c r="D5026" s="1" t="s">
        <v>30</v>
      </c>
      <c r="E5026" s="1">
        <v>11.92</v>
      </c>
      <c r="F5026" s="1">
        <v>1.05</v>
      </c>
      <c r="G5026" s="1">
        <v>3.17</v>
      </c>
      <c r="H5026" s="1">
        <v>4.34</v>
      </c>
      <c r="I5026" s="1">
        <v>4.9400000000000004</v>
      </c>
      <c r="J5026" s="1">
        <f>Smartphone_Usage_And_Addiction_Analysis_7500_Rows[[#This Row],[social_media_hours]]+Smartphone_Usage_And_Addiction_Analysis_7500_Rows[[#This Row],[gaming_hours]]</f>
        <v>4.22</v>
      </c>
      <c r="K5026" s="1">
        <f>Smartphone_Usage_And_Addiction_Analysis_7500_Rows[[#This Row],[sleep_hours]]-Smartphone_Usage_And_Addiction_Analysis_7500_Rows[[#This Row],[total_leisure_hours]]</f>
        <v>0.72000000000000064</v>
      </c>
      <c r="L5026" s="1">
        <v>106</v>
      </c>
      <c r="M5026" s="1">
        <v>161</v>
      </c>
      <c r="N5026" s="5">
        <f>Smartphone_Usage_And_Addiction_Analysis_7500_Rows[[#This Row],[app_opens_per_day]]/Smartphone_Usage_And_Addiction_Analysis_7500_Rows[[#This Row],[daily_screen_time_hours]]</f>
        <v>13.506711409395972</v>
      </c>
      <c r="O5026" s="1">
        <v>13.31</v>
      </c>
      <c r="P5026" s="1" t="s">
        <v>32</v>
      </c>
      <c r="Q5026" s="1" t="s">
        <v>23</v>
      </c>
      <c r="R5026" s="1" t="s">
        <v>28</v>
      </c>
      <c r="S5026" s="1">
        <v>1</v>
      </c>
    </row>
    <row r="5027" spans="1:19" ht="18" customHeight="1" x14ac:dyDescent="0.25">
      <c r="A5027" s="10" t="s">
        <v>6792</v>
      </c>
      <c r="B5027" s="1">
        <v>20</v>
      </c>
      <c r="C5027" s="1" t="str">
        <f t="shared" si="78"/>
        <v>18-25 (Gen Z)</v>
      </c>
      <c r="D5027" t="s">
        <v>7582</v>
      </c>
      <c r="E5027">
        <v>8.4700000000000006</v>
      </c>
      <c r="F5027">
        <v>2.92</v>
      </c>
      <c r="G5027">
        <v>1.73</v>
      </c>
      <c r="H5027">
        <v>2.36</v>
      </c>
      <c r="I5027">
        <v>8.59</v>
      </c>
      <c r="J5027" s="1">
        <f>Smartphone_Usage_And_Addiction_Analysis_7500_Rows[[#This Row],[social_media_hours]]+Smartphone_Usage_And_Addiction_Analysis_7500_Rows[[#This Row],[gaming_hours]]</f>
        <v>4.6500000000000004</v>
      </c>
      <c r="K5027" s="1">
        <f>Smartphone_Usage_And_Addiction_Analysis_7500_Rows[[#This Row],[sleep_hours]]-Smartphone_Usage_And_Addiction_Analysis_7500_Rows[[#This Row],[total_leisure_hours]]</f>
        <v>3.9399999999999995</v>
      </c>
      <c r="L5027">
        <v>75</v>
      </c>
      <c r="M5027">
        <v>112</v>
      </c>
      <c r="N5027" s="5">
        <f>Smartphone_Usage_And_Addiction_Analysis_7500_Rows[[#This Row],[app_opens_per_day]]/Smartphone_Usage_And_Addiction_Analysis_7500_Rows[[#This Row],[daily_screen_time_hours]]</f>
        <v>13.223140495867767</v>
      </c>
      <c r="O5027">
        <v>11</v>
      </c>
      <c r="P5027" t="s">
        <v>22</v>
      </c>
      <c r="Q5027" t="s">
        <v>19</v>
      </c>
      <c r="R5027" t="s">
        <v>28</v>
      </c>
      <c r="S5027">
        <v>1</v>
      </c>
    </row>
    <row r="5028" spans="1:19" ht="18" customHeight="1" x14ac:dyDescent="0.25">
      <c r="A5028" s="10" t="s">
        <v>3356</v>
      </c>
      <c r="B5028" s="1">
        <v>33</v>
      </c>
      <c r="C5028" t="str">
        <f t="shared" si="78"/>
        <v>26-40 (Millennials)</v>
      </c>
      <c r="D5028" s="1" t="s">
        <v>30</v>
      </c>
      <c r="E5028" s="1">
        <v>9.9</v>
      </c>
      <c r="F5028" s="1">
        <v>1.63</v>
      </c>
      <c r="G5028" s="1">
        <v>2.19</v>
      </c>
      <c r="H5028" s="1">
        <v>4.1900000000000004</v>
      </c>
      <c r="I5028" s="1">
        <v>5.18</v>
      </c>
      <c r="J5028" s="1">
        <f>Smartphone_Usage_And_Addiction_Analysis_7500_Rows[[#This Row],[social_media_hours]]+Smartphone_Usage_And_Addiction_Analysis_7500_Rows[[#This Row],[gaming_hours]]</f>
        <v>3.82</v>
      </c>
      <c r="K5028" s="1">
        <f>Smartphone_Usage_And_Addiction_Analysis_7500_Rows[[#This Row],[sleep_hours]]-Smartphone_Usage_And_Addiction_Analysis_7500_Rows[[#This Row],[total_leisure_hours]]</f>
        <v>1.3599999999999999</v>
      </c>
      <c r="L5028" s="1">
        <v>110</v>
      </c>
      <c r="M5028" s="1">
        <v>66</v>
      </c>
      <c r="N5028" s="5">
        <f>Smartphone_Usage_And_Addiction_Analysis_7500_Rows[[#This Row],[app_opens_per_day]]/Smartphone_Usage_And_Addiction_Analysis_7500_Rows[[#This Row],[daily_screen_time_hours]]</f>
        <v>6.6666666666666661</v>
      </c>
      <c r="O5028" s="1">
        <v>11.74</v>
      </c>
      <c r="P5028" s="1" t="s">
        <v>18</v>
      </c>
      <c r="Q5028" s="1" t="s">
        <v>19</v>
      </c>
      <c r="R5028" s="1" t="s">
        <v>24</v>
      </c>
      <c r="S5028" s="1">
        <v>1</v>
      </c>
    </row>
    <row r="5029" spans="1:19" ht="18" customHeight="1" x14ac:dyDescent="0.25">
      <c r="A5029" s="10" t="s">
        <v>3357</v>
      </c>
      <c r="B5029" s="1">
        <v>21</v>
      </c>
      <c r="C5029" t="str">
        <f t="shared" si="78"/>
        <v>18-25 (Gen Z)</v>
      </c>
      <c r="D5029" s="1" t="s">
        <v>30</v>
      </c>
      <c r="E5029" s="1">
        <v>7.23</v>
      </c>
      <c r="F5029" s="1">
        <v>1.36</v>
      </c>
      <c r="G5029" s="1">
        <v>0.28000000000000003</v>
      </c>
      <c r="H5029" s="1">
        <v>2.8</v>
      </c>
      <c r="I5029" s="1">
        <v>4.83</v>
      </c>
      <c r="J5029" s="1">
        <f>Smartphone_Usage_And_Addiction_Analysis_7500_Rows[[#This Row],[social_media_hours]]+Smartphone_Usage_And_Addiction_Analysis_7500_Rows[[#This Row],[gaming_hours]]</f>
        <v>1.6400000000000001</v>
      </c>
      <c r="K5029" s="1">
        <f>Smartphone_Usage_And_Addiction_Analysis_7500_Rows[[#This Row],[sleep_hours]]-Smartphone_Usage_And_Addiction_Analysis_7500_Rows[[#This Row],[total_leisure_hours]]</f>
        <v>3.19</v>
      </c>
      <c r="L5029" s="1">
        <v>233</v>
      </c>
      <c r="M5029" s="1">
        <v>154</v>
      </c>
      <c r="N5029" s="5">
        <f>Smartphone_Usage_And_Addiction_Analysis_7500_Rows[[#This Row],[app_opens_per_day]]/Smartphone_Usage_And_Addiction_Analysis_7500_Rows[[#This Row],[daily_screen_time_hours]]</f>
        <v>21.300138312586444</v>
      </c>
      <c r="O5029" s="1">
        <v>8.0299999999999994</v>
      </c>
      <c r="P5029" s="1" t="s">
        <v>22</v>
      </c>
      <c r="Q5029" s="1" t="s">
        <v>19</v>
      </c>
      <c r="R5029" s="1" t="s">
        <v>28</v>
      </c>
      <c r="S5029" s="1">
        <v>1</v>
      </c>
    </row>
    <row r="5030" spans="1:19" ht="18" customHeight="1" x14ac:dyDescent="0.25">
      <c r="A5030" s="10" t="s">
        <v>3358</v>
      </c>
      <c r="B5030" s="1">
        <v>35</v>
      </c>
      <c r="C5030" t="str">
        <f t="shared" si="78"/>
        <v>26-40 (Millennials)</v>
      </c>
      <c r="D5030" s="1" t="s">
        <v>17</v>
      </c>
      <c r="E5030" s="1">
        <v>7.49</v>
      </c>
      <c r="F5030" s="1">
        <v>1.48</v>
      </c>
      <c r="G5030" s="1">
        <v>0.46</v>
      </c>
      <c r="H5030" s="1">
        <v>3.21</v>
      </c>
      <c r="I5030" s="1">
        <v>6.65</v>
      </c>
      <c r="J5030" s="1">
        <f>Smartphone_Usage_And_Addiction_Analysis_7500_Rows[[#This Row],[social_media_hours]]+Smartphone_Usage_And_Addiction_Analysis_7500_Rows[[#This Row],[gaming_hours]]</f>
        <v>1.94</v>
      </c>
      <c r="K5030" s="1">
        <f>Smartphone_Usage_And_Addiction_Analysis_7500_Rows[[#This Row],[sleep_hours]]-Smartphone_Usage_And_Addiction_Analysis_7500_Rows[[#This Row],[total_leisure_hours]]</f>
        <v>4.7100000000000009</v>
      </c>
      <c r="L5030" s="1">
        <v>64</v>
      </c>
      <c r="M5030" s="1">
        <v>46</v>
      </c>
      <c r="N5030" s="5">
        <f>Smartphone_Usage_And_Addiction_Analysis_7500_Rows[[#This Row],[app_opens_per_day]]/Smartphone_Usage_And_Addiction_Analysis_7500_Rows[[#This Row],[daily_screen_time_hours]]</f>
        <v>6.1415220293724966</v>
      </c>
      <c r="O5030" s="1">
        <v>8.93</v>
      </c>
      <c r="P5030" s="1" t="s">
        <v>32</v>
      </c>
      <c r="Q5030" s="1" t="s">
        <v>23</v>
      </c>
      <c r="R5030" s="1" t="s">
        <v>28</v>
      </c>
      <c r="S5030" s="1">
        <v>1</v>
      </c>
    </row>
    <row r="5031" spans="1:19" ht="18" customHeight="1" x14ac:dyDescent="0.25">
      <c r="A5031" s="10" t="s">
        <v>3359</v>
      </c>
      <c r="B5031" s="1">
        <v>24</v>
      </c>
      <c r="C5031" t="str">
        <f t="shared" si="78"/>
        <v>18-25 (Gen Z)</v>
      </c>
      <c r="D5031" s="1" t="s">
        <v>30</v>
      </c>
      <c r="E5031" s="1">
        <v>6.26</v>
      </c>
      <c r="F5031" s="1">
        <v>3.95</v>
      </c>
      <c r="G5031" s="1">
        <v>2.4</v>
      </c>
      <c r="H5031" s="1">
        <v>5.6</v>
      </c>
      <c r="I5031" s="1">
        <v>5.51</v>
      </c>
      <c r="J5031" s="1">
        <f>Smartphone_Usage_And_Addiction_Analysis_7500_Rows[[#This Row],[social_media_hours]]+Smartphone_Usage_And_Addiction_Analysis_7500_Rows[[#This Row],[gaming_hours]]</f>
        <v>6.35</v>
      </c>
      <c r="K5031" s="1">
        <f>Smartphone_Usage_And_Addiction_Analysis_7500_Rows[[#This Row],[sleep_hours]]-Smartphone_Usage_And_Addiction_Analysis_7500_Rows[[#This Row],[total_leisure_hours]]</f>
        <v>-0.83999999999999986</v>
      </c>
      <c r="L5031" s="1">
        <v>70</v>
      </c>
      <c r="M5031" s="1">
        <v>42</v>
      </c>
      <c r="N5031" s="5">
        <f>Smartphone_Usage_And_Addiction_Analysis_7500_Rows[[#This Row],[app_opens_per_day]]/Smartphone_Usage_And_Addiction_Analysis_7500_Rows[[#This Row],[daily_screen_time_hours]]</f>
        <v>6.7092651757188504</v>
      </c>
      <c r="O5031" s="1">
        <v>7.14</v>
      </c>
      <c r="P5031" s="1" t="s">
        <v>22</v>
      </c>
      <c r="Q5031" s="1" t="s">
        <v>19</v>
      </c>
      <c r="R5031" s="1" t="s">
        <v>51</v>
      </c>
      <c r="S5031" s="1">
        <v>0</v>
      </c>
    </row>
    <row r="5032" spans="1:19" ht="18" customHeight="1" x14ac:dyDescent="0.25">
      <c r="A5032" s="10" t="s">
        <v>3360</v>
      </c>
      <c r="B5032" s="1">
        <v>24</v>
      </c>
      <c r="C5032" t="str">
        <f t="shared" si="78"/>
        <v>18-25 (Gen Z)</v>
      </c>
      <c r="D5032" s="1" t="s">
        <v>30</v>
      </c>
      <c r="E5032" s="1">
        <v>5.3</v>
      </c>
      <c r="F5032" s="1">
        <v>4.17</v>
      </c>
      <c r="G5032" s="1">
        <v>1.52</v>
      </c>
      <c r="H5032" s="1">
        <v>2.64</v>
      </c>
      <c r="I5032" s="1">
        <v>8.23</v>
      </c>
      <c r="J5032" s="1">
        <f>Smartphone_Usage_And_Addiction_Analysis_7500_Rows[[#This Row],[social_media_hours]]+Smartphone_Usage_And_Addiction_Analysis_7500_Rows[[#This Row],[gaming_hours]]</f>
        <v>5.6899999999999995</v>
      </c>
      <c r="K5032" s="1">
        <f>Smartphone_Usage_And_Addiction_Analysis_7500_Rows[[#This Row],[sleep_hours]]-Smartphone_Usage_And_Addiction_Analysis_7500_Rows[[#This Row],[total_leisure_hours]]</f>
        <v>2.5400000000000009</v>
      </c>
      <c r="L5032" s="1">
        <v>48</v>
      </c>
      <c r="M5032" s="1">
        <v>66</v>
      </c>
      <c r="N5032" s="5">
        <f>Smartphone_Usage_And_Addiction_Analysis_7500_Rows[[#This Row],[app_opens_per_day]]/Smartphone_Usage_And_Addiction_Analysis_7500_Rows[[#This Row],[daily_screen_time_hours]]</f>
        <v>12.452830188679245</v>
      </c>
      <c r="O5032" s="1">
        <v>8.11</v>
      </c>
      <c r="P5032" s="1" t="s">
        <v>18</v>
      </c>
      <c r="Q5032" s="1" t="s">
        <v>19</v>
      </c>
      <c r="R5032" s="1" t="s">
        <v>28</v>
      </c>
      <c r="S5032" s="1">
        <v>1</v>
      </c>
    </row>
    <row r="5033" spans="1:19" ht="18" customHeight="1" x14ac:dyDescent="0.25">
      <c r="A5033" s="10" t="s">
        <v>3361</v>
      </c>
      <c r="B5033" s="1">
        <v>25</v>
      </c>
      <c r="C5033" t="str">
        <f t="shared" si="78"/>
        <v>18-25 (Gen Z)</v>
      </c>
      <c r="D5033" s="1" t="s">
        <v>30</v>
      </c>
      <c r="E5033" s="1">
        <v>8.33</v>
      </c>
      <c r="F5033" s="1">
        <v>5.75</v>
      </c>
      <c r="G5033" s="1">
        <v>1.03</v>
      </c>
      <c r="H5033" s="1">
        <v>4.7</v>
      </c>
      <c r="I5033" s="1">
        <v>4.51</v>
      </c>
      <c r="J5033" s="1">
        <f>Smartphone_Usage_And_Addiction_Analysis_7500_Rows[[#This Row],[social_media_hours]]+Smartphone_Usage_And_Addiction_Analysis_7500_Rows[[#This Row],[gaming_hours]]</f>
        <v>6.78</v>
      </c>
      <c r="K5033" s="1">
        <f>Smartphone_Usage_And_Addiction_Analysis_7500_Rows[[#This Row],[sleep_hours]]-Smartphone_Usage_And_Addiction_Analysis_7500_Rows[[#This Row],[total_leisure_hours]]</f>
        <v>-2.2700000000000005</v>
      </c>
      <c r="L5033" s="1">
        <v>234</v>
      </c>
      <c r="M5033" s="1">
        <v>89</v>
      </c>
      <c r="N5033" s="5">
        <f>Smartphone_Usage_And_Addiction_Analysis_7500_Rows[[#This Row],[app_opens_per_day]]/Smartphone_Usage_And_Addiction_Analysis_7500_Rows[[#This Row],[daily_screen_time_hours]]</f>
        <v>10.684273709483794</v>
      </c>
      <c r="O5033" s="1">
        <v>9.8800000000000008</v>
      </c>
      <c r="P5033" s="1" t="s">
        <v>22</v>
      </c>
      <c r="Q5033" s="1" t="s">
        <v>19</v>
      </c>
      <c r="R5033" s="1" t="s">
        <v>28</v>
      </c>
      <c r="S5033" s="1">
        <v>1</v>
      </c>
    </row>
    <row r="5034" spans="1:19" ht="18" customHeight="1" x14ac:dyDescent="0.25">
      <c r="A5034" s="10" t="s">
        <v>6793</v>
      </c>
      <c r="B5034" s="1">
        <v>35</v>
      </c>
      <c r="C5034" s="1" t="str">
        <f t="shared" si="78"/>
        <v>26-40 (Millennials)</v>
      </c>
      <c r="D5034" t="s">
        <v>7582</v>
      </c>
      <c r="E5034">
        <v>5.48</v>
      </c>
      <c r="F5034">
        <v>3.57</v>
      </c>
      <c r="G5034">
        <v>1.03</v>
      </c>
      <c r="H5034">
        <v>2.98</v>
      </c>
      <c r="I5034">
        <v>5.49</v>
      </c>
      <c r="J5034" s="1">
        <f>Smartphone_Usage_And_Addiction_Analysis_7500_Rows[[#This Row],[social_media_hours]]+Smartphone_Usage_And_Addiction_Analysis_7500_Rows[[#This Row],[gaming_hours]]</f>
        <v>4.5999999999999996</v>
      </c>
      <c r="K5034" s="1">
        <f>Smartphone_Usage_And_Addiction_Analysis_7500_Rows[[#This Row],[sleep_hours]]-Smartphone_Usage_And_Addiction_Analysis_7500_Rows[[#This Row],[total_leisure_hours]]</f>
        <v>0.89000000000000057</v>
      </c>
      <c r="L5034">
        <v>71</v>
      </c>
      <c r="M5034">
        <v>123</v>
      </c>
      <c r="N5034" s="5">
        <f>Smartphone_Usage_And_Addiction_Analysis_7500_Rows[[#This Row],[app_opens_per_day]]/Smartphone_Usage_And_Addiction_Analysis_7500_Rows[[#This Row],[daily_screen_time_hours]]</f>
        <v>22.445255474452551</v>
      </c>
      <c r="O5034">
        <v>8.25</v>
      </c>
      <c r="P5034" t="s">
        <v>22</v>
      </c>
      <c r="Q5034" t="s">
        <v>23</v>
      </c>
      <c r="R5034" t="s">
        <v>51</v>
      </c>
      <c r="S5034">
        <v>0</v>
      </c>
    </row>
    <row r="5035" spans="1:19" ht="18" customHeight="1" x14ac:dyDescent="0.25">
      <c r="A5035" s="10" t="s">
        <v>3362</v>
      </c>
      <c r="B5035" s="1">
        <v>21</v>
      </c>
      <c r="C5035" t="str">
        <f t="shared" si="78"/>
        <v>18-25 (Gen Z)</v>
      </c>
      <c r="D5035" s="1" t="s">
        <v>30</v>
      </c>
      <c r="E5035" s="1">
        <v>11.29</v>
      </c>
      <c r="F5035" s="1">
        <v>5.18</v>
      </c>
      <c r="G5035" s="1">
        <v>0.76</v>
      </c>
      <c r="H5035" s="1">
        <v>1.8</v>
      </c>
      <c r="I5035" s="1">
        <v>8.82</v>
      </c>
      <c r="J5035" s="1">
        <f>Smartphone_Usage_And_Addiction_Analysis_7500_Rows[[#This Row],[social_media_hours]]+Smartphone_Usage_And_Addiction_Analysis_7500_Rows[[#This Row],[gaming_hours]]</f>
        <v>5.9399999999999995</v>
      </c>
      <c r="K5035" s="1">
        <f>Smartphone_Usage_And_Addiction_Analysis_7500_Rows[[#This Row],[sleep_hours]]-Smartphone_Usage_And_Addiction_Analysis_7500_Rows[[#This Row],[total_leisure_hours]]</f>
        <v>2.8800000000000008</v>
      </c>
      <c r="L5035" s="1">
        <v>82</v>
      </c>
      <c r="M5035" s="1">
        <v>124</v>
      </c>
      <c r="N5035" s="5">
        <f>Smartphone_Usage_And_Addiction_Analysis_7500_Rows[[#This Row],[app_opens_per_day]]/Smartphone_Usage_And_Addiction_Analysis_7500_Rows[[#This Row],[daily_screen_time_hours]]</f>
        <v>10.983170947741366</v>
      </c>
      <c r="O5035" s="1">
        <v>14.06</v>
      </c>
      <c r="P5035" s="1" t="s">
        <v>18</v>
      </c>
      <c r="Q5035" s="1" t="s">
        <v>19</v>
      </c>
      <c r="R5035" s="1" t="s">
        <v>24</v>
      </c>
      <c r="S5035" s="1">
        <v>1</v>
      </c>
    </row>
    <row r="5036" spans="1:19" ht="18" customHeight="1" x14ac:dyDescent="0.25">
      <c r="A5036" s="10" t="s">
        <v>6794</v>
      </c>
      <c r="B5036" s="1">
        <v>21</v>
      </c>
      <c r="C5036" s="1" t="str">
        <f t="shared" si="78"/>
        <v>18-25 (Gen Z)</v>
      </c>
      <c r="D5036" t="s">
        <v>7582</v>
      </c>
      <c r="E5036">
        <v>7.51</v>
      </c>
      <c r="F5036">
        <v>4.21</v>
      </c>
      <c r="G5036">
        <v>1.79</v>
      </c>
      <c r="H5036">
        <v>2.42</v>
      </c>
      <c r="I5036">
        <v>6.15</v>
      </c>
      <c r="J5036" s="1">
        <f>Smartphone_Usage_And_Addiction_Analysis_7500_Rows[[#This Row],[social_media_hours]]+Smartphone_Usage_And_Addiction_Analysis_7500_Rows[[#This Row],[gaming_hours]]</f>
        <v>6</v>
      </c>
      <c r="K5036" s="1">
        <f>Smartphone_Usage_And_Addiction_Analysis_7500_Rows[[#This Row],[sleep_hours]]-Smartphone_Usage_And_Addiction_Analysis_7500_Rows[[#This Row],[total_leisure_hours]]</f>
        <v>0.15000000000000036</v>
      </c>
      <c r="L5036">
        <v>56</v>
      </c>
      <c r="M5036">
        <v>101</v>
      </c>
      <c r="N5036" s="5">
        <f>Smartphone_Usage_And_Addiction_Analysis_7500_Rows[[#This Row],[app_opens_per_day]]/Smartphone_Usage_And_Addiction_Analysis_7500_Rows[[#This Row],[daily_screen_time_hours]]</f>
        <v>13.44873501997337</v>
      </c>
      <c r="O5036">
        <v>10.41</v>
      </c>
      <c r="P5036" t="s">
        <v>18</v>
      </c>
      <c r="Q5036" t="s">
        <v>19</v>
      </c>
      <c r="R5036" t="s">
        <v>24</v>
      </c>
      <c r="S5036">
        <v>1</v>
      </c>
    </row>
    <row r="5037" spans="1:19" ht="18" customHeight="1" x14ac:dyDescent="0.25">
      <c r="A5037" s="10" t="s">
        <v>3363</v>
      </c>
      <c r="B5037" s="1">
        <v>30</v>
      </c>
      <c r="C5037" t="str">
        <f t="shared" si="78"/>
        <v>26-40 (Millennials)</v>
      </c>
      <c r="D5037" s="1" t="s">
        <v>17</v>
      </c>
      <c r="E5037" s="1">
        <v>3.79</v>
      </c>
      <c r="F5037" s="1">
        <v>1.59</v>
      </c>
      <c r="G5037" s="1">
        <v>3.99</v>
      </c>
      <c r="H5037" s="1">
        <v>2.37</v>
      </c>
      <c r="I5037" s="1">
        <v>6.85</v>
      </c>
      <c r="J5037" s="1">
        <f>Smartphone_Usage_And_Addiction_Analysis_7500_Rows[[#This Row],[social_media_hours]]+Smartphone_Usage_And_Addiction_Analysis_7500_Rows[[#This Row],[gaming_hours]]</f>
        <v>5.58</v>
      </c>
      <c r="K5037" s="1">
        <f>Smartphone_Usage_And_Addiction_Analysis_7500_Rows[[#This Row],[sleep_hours]]-Smartphone_Usage_And_Addiction_Analysis_7500_Rows[[#This Row],[total_leisure_hours]]</f>
        <v>1.2699999999999996</v>
      </c>
      <c r="L5037" s="1">
        <v>176</v>
      </c>
      <c r="M5037" s="1">
        <v>15</v>
      </c>
      <c r="N5037" s="5">
        <f>Smartphone_Usage_And_Addiction_Analysis_7500_Rows[[#This Row],[app_opens_per_day]]/Smartphone_Usage_And_Addiction_Analysis_7500_Rows[[#This Row],[daily_screen_time_hours]]</f>
        <v>3.9577836411609497</v>
      </c>
      <c r="O5037" s="1">
        <v>6.6</v>
      </c>
      <c r="P5037" s="1" t="s">
        <v>22</v>
      </c>
      <c r="Q5037" s="1" t="s">
        <v>23</v>
      </c>
      <c r="R5037" s="1" t="s">
        <v>20</v>
      </c>
      <c r="S5037" s="1">
        <v>0</v>
      </c>
    </row>
    <row r="5038" spans="1:19" ht="18" customHeight="1" x14ac:dyDescent="0.25">
      <c r="A5038" s="10" t="s">
        <v>3364</v>
      </c>
      <c r="B5038" s="1">
        <v>19</v>
      </c>
      <c r="C5038" t="str">
        <f t="shared" si="78"/>
        <v>18-25 (Gen Z)</v>
      </c>
      <c r="D5038" s="1" t="s">
        <v>17</v>
      </c>
      <c r="E5038" s="1">
        <v>7.33</v>
      </c>
      <c r="F5038" s="1">
        <v>1.2</v>
      </c>
      <c r="G5038" s="1">
        <v>1</v>
      </c>
      <c r="H5038" s="1">
        <v>4.26</v>
      </c>
      <c r="I5038" s="1">
        <v>6.88</v>
      </c>
      <c r="J5038" s="1">
        <f>Smartphone_Usage_And_Addiction_Analysis_7500_Rows[[#This Row],[social_media_hours]]+Smartphone_Usage_And_Addiction_Analysis_7500_Rows[[#This Row],[gaming_hours]]</f>
        <v>2.2000000000000002</v>
      </c>
      <c r="K5038" s="1">
        <f>Smartphone_Usage_And_Addiction_Analysis_7500_Rows[[#This Row],[sleep_hours]]-Smartphone_Usage_And_Addiction_Analysis_7500_Rows[[#This Row],[total_leisure_hours]]</f>
        <v>4.68</v>
      </c>
      <c r="L5038" s="1">
        <v>118</v>
      </c>
      <c r="M5038" s="1">
        <v>78</v>
      </c>
      <c r="N5038" s="5">
        <f>Smartphone_Usage_And_Addiction_Analysis_7500_Rows[[#This Row],[app_opens_per_day]]/Smartphone_Usage_And_Addiction_Analysis_7500_Rows[[#This Row],[daily_screen_time_hours]]</f>
        <v>10.641200545702592</v>
      </c>
      <c r="O5038" s="1">
        <v>8.8000000000000007</v>
      </c>
      <c r="P5038" s="1" t="s">
        <v>18</v>
      </c>
      <c r="Q5038" s="1" t="s">
        <v>23</v>
      </c>
      <c r="R5038" s="1" t="s">
        <v>51</v>
      </c>
      <c r="S5038" s="1">
        <v>0</v>
      </c>
    </row>
    <row r="5039" spans="1:19" ht="18" customHeight="1" x14ac:dyDescent="0.25">
      <c r="A5039" s="10" t="s">
        <v>3365</v>
      </c>
      <c r="B5039" s="1">
        <v>24</v>
      </c>
      <c r="C5039" t="str">
        <f t="shared" si="78"/>
        <v>18-25 (Gen Z)</v>
      </c>
      <c r="D5039" s="1" t="s">
        <v>17</v>
      </c>
      <c r="E5039" s="1">
        <v>9.81</v>
      </c>
      <c r="F5039" s="1">
        <v>4.57</v>
      </c>
      <c r="G5039" s="1">
        <v>2.99</v>
      </c>
      <c r="H5039" s="1">
        <v>4.29</v>
      </c>
      <c r="I5039" s="1">
        <v>6.28</v>
      </c>
      <c r="J5039" s="1">
        <f>Smartphone_Usage_And_Addiction_Analysis_7500_Rows[[#This Row],[social_media_hours]]+Smartphone_Usage_And_Addiction_Analysis_7500_Rows[[#This Row],[gaming_hours]]</f>
        <v>7.5600000000000005</v>
      </c>
      <c r="K5039" s="1">
        <f>Smartphone_Usage_And_Addiction_Analysis_7500_Rows[[#This Row],[sleep_hours]]-Smartphone_Usage_And_Addiction_Analysis_7500_Rows[[#This Row],[total_leisure_hours]]</f>
        <v>-1.2800000000000002</v>
      </c>
      <c r="L5039" s="1">
        <v>72</v>
      </c>
      <c r="M5039" s="1">
        <v>154</v>
      </c>
      <c r="N5039" s="5">
        <f>Smartphone_Usage_And_Addiction_Analysis_7500_Rows[[#This Row],[app_opens_per_day]]/Smartphone_Usage_And_Addiction_Analysis_7500_Rows[[#This Row],[daily_screen_time_hours]]</f>
        <v>15.698267074413863</v>
      </c>
      <c r="O5039" s="1">
        <v>11.75</v>
      </c>
      <c r="P5039" s="1" t="s">
        <v>18</v>
      </c>
      <c r="Q5039" s="1" t="s">
        <v>23</v>
      </c>
      <c r="R5039" s="1" t="s">
        <v>24</v>
      </c>
      <c r="S5039" s="1">
        <v>1</v>
      </c>
    </row>
    <row r="5040" spans="1:19" ht="18" customHeight="1" x14ac:dyDescent="0.25">
      <c r="A5040" s="10" t="s">
        <v>3366</v>
      </c>
      <c r="B5040" s="1">
        <v>21</v>
      </c>
      <c r="C5040" t="str">
        <f t="shared" si="78"/>
        <v>18-25 (Gen Z)</v>
      </c>
      <c r="D5040" s="1" t="s">
        <v>30</v>
      </c>
      <c r="E5040" s="1">
        <v>9.02</v>
      </c>
      <c r="F5040" s="1">
        <v>1.5</v>
      </c>
      <c r="G5040" s="1">
        <v>1.1499999999999999</v>
      </c>
      <c r="H5040" s="1">
        <v>5.16</v>
      </c>
      <c r="I5040" s="1">
        <v>6.11</v>
      </c>
      <c r="J5040" s="1">
        <f>Smartphone_Usage_And_Addiction_Analysis_7500_Rows[[#This Row],[social_media_hours]]+Smartphone_Usage_And_Addiction_Analysis_7500_Rows[[#This Row],[gaming_hours]]</f>
        <v>2.65</v>
      </c>
      <c r="K5040" s="1">
        <f>Smartphone_Usage_And_Addiction_Analysis_7500_Rows[[#This Row],[sleep_hours]]-Smartphone_Usage_And_Addiction_Analysis_7500_Rows[[#This Row],[total_leisure_hours]]</f>
        <v>3.4600000000000004</v>
      </c>
      <c r="L5040" s="1">
        <v>231</v>
      </c>
      <c r="M5040" s="1">
        <v>63</v>
      </c>
      <c r="N5040" s="5">
        <f>Smartphone_Usage_And_Addiction_Analysis_7500_Rows[[#This Row],[app_opens_per_day]]/Smartphone_Usage_And_Addiction_Analysis_7500_Rows[[#This Row],[daily_screen_time_hours]]</f>
        <v>6.9844789356984478</v>
      </c>
      <c r="O5040" s="1">
        <v>11.76</v>
      </c>
      <c r="P5040" s="1" t="s">
        <v>22</v>
      </c>
      <c r="Q5040" s="1" t="s">
        <v>23</v>
      </c>
      <c r="R5040" s="1" t="s">
        <v>28</v>
      </c>
      <c r="S5040" s="1">
        <v>1</v>
      </c>
    </row>
    <row r="5041" spans="1:19" ht="18" customHeight="1" x14ac:dyDescent="0.25">
      <c r="A5041" s="10" t="s">
        <v>3367</v>
      </c>
      <c r="B5041" s="1">
        <v>23</v>
      </c>
      <c r="C5041" t="str">
        <f t="shared" si="78"/>
        <v>18-25 (Gen Z)</v>
      </c>
      <c r="D5041" s="1" t="s">
        <v>30</v>
      </c>
      <c r="E5041" s="1">
        <v>7.61</v>
      </c>
      <c r="F5041" s="1">
        <v>4.5999999999999996</v>
      </c>
      <c r="G5041" s="1">
        <v>0.6</v>
      </c>
      <c r="H5041" s="1">
        <v>4.87</v>
      </c>
      <c r="I5041" s="1">
        <v>8.49</v>
      </c>
      <c r="J5041" s="1">
        <f>Smartphone_Usage_And_Addiction_Analysis_7500_Rows[[#This Row],[social_media_hours]]+Smartphone_Usage_And_Addiction_Analysis_7500_Rows[[#This Row],[gaming_hours]]</f>
        <v>5.1999999999999993</v>
      </c>
      <c r="K5041" s="1">
        <f>Smartphone_Usage_And_Addiction_Analysis_7500_Rows[[#This Row],[sleep_hours]]-Smartphone_Usage_And_Addiction_Analysis_7500_Rows[[#This Row],[total_leisure_hours]]</f>
        <v>3.2900000000000009</v>
      </c>
      <c r="L5041" s="1">
        <v>50</v>
      </c>
      <c r="M5041" s="1">
        <v>104</v>
      </c>
      <c r="N5041" s="5">
        <f>Smartphone_Usage_And_Addiction_Analysis_7500_Rows[[#This Row],[app_opens_per_day]]/Smartphone_Usage_And_Addiction_Analysis_7500_Rows[[#This Row],[daily_screen_time_hours]]</f>
        <v>13.666228646517739</v>
      </c>
      <c r="O5041" s="1">
        <v>10.32</v>
      </c>
      <c r="P5041" s="1" t="s">
        <v>18</v>
      </c>
      <c r="Q5041" s="1" t="s">
        <v>23</v>
      </c>
      <c r="R5041" s="1" t="s">
        <v>28</v>
      </c>
      <c r="S5041" s="1">
        <v>1</v>
      </c>
    </row>
    <row r="5042" spans="1:19" ht="18" customHeight="1" x14ac:dyDescent="0.25">
      <c r="A5042" s="10" t="s">
        <v>3368</v>
      </c>
      <c r="B5042" s="1">
        <v>19</v>
      </c>
      <c r="C5042" t="str">
        <f t="shared" si="78"/>
        <v>18-25 (Gen Z)</v>
      </c>
      <c r="D5042" s="1" t="s">
        <v>30</v>
      </c>
      <c r="E5042" s="1">
        <v>4.58</v>
      </c>
      <c r="F5042" s="1">
        <v>4.12</v>
      </c>
      <c r="G5042" s="1">
        <v>1.1299999999999999</v>
      </c>
      <c r="H5042" s="1">
        <v>3.03</v>
      </c>
      <c r="I5042" s="1">
        <v>8.61</v>
      </c>
      <c r="J5042" s="1">
        <f>Smartphone_Usage_And_Addiction_Analysis_7500_Rows[[#This Row],[social_media_hours]]+Smartphone_Usage_And_Addiction_Analysis_7500_Rows[[#This Row],[gaming_hours]]</f>
        <v>5.25</v>
      </c>
      <c r="K5042" s="1">
        <f>Smartphone_Usage_And_Addiction_Analysis_7500_Rows[[#This Row],[sleep_hours]]-Smartphone_Usage_And_Addiction_Analysis_7500_Rows[[#This Row],[total_leisure_hours]]</f>
        <v>3.3599999999999994</v>
      </c>
      <c r="L5042" s="1">
        <v>118</v>
      </c>
      <c r="M5042" s="1">
        <v>86</v>
      </c>
      <c r="N5042" s="5">
        <f>Smartphone_Usage_And_Addiction_Analysis_7500_Rows[[#This Row],[app_opens_per_day]]/Smartphone_Usage_And_Addiction_Analysis_7500_Rows[[#This Row],[daily_screen_time_hours]]</f>
        <v>18.777292576419214</v>
      </c>
      <c r="O5042" s="1">
        <v>6.44</v>
      </c>
      <c r="P5042" s="1" t="s">
        <v>22</v>
      </c>
      <c r="Q5042" s="1" t="s">
        <v>19</v>
      </c>
      <c r="R5042" s="1" t="s">
        <v>24</v>
      </c>
      <c r="S5042" s="1">
        <v>1</v>
      </c>
    </row>
    <row r="5043" spans="1:19" ht="18" customHeight="1" x14ac:dyDescent="0.25">
      <c r="A5043" s="10" t="s">
        <v>3369</v>
      </c>
      <c r="B5043" s="1">
        <v>34</v>
      </c>
      <c r="C5043" t="str">
        <f t="shared" si="78"/>
        <v>26-40 (Millennials)</v>
      </c>
      <c r="D5043" s="1" t="s">
        <v>30</v>
      </c>
      <c r="E5043" s="1">
        <v>11.78</v>
      </c>
      <c r="F5043" s="1">
        <v>1.37</v>
      </c>
      <c r="G5043" s="1">
        <v>3.39</v>
      </c>
      <c r="H5043" s="1">
        <v>4.87</v>
      </c>
      <c r="I5043" s="1">
        <v>5.71</v>
      </c>
      <c r="J5043" s="1">
        <f>Smartphone_Usage_And_Addiction_Analysis_7500_Rows[[#This Row],[social_media_hours]]+Smartphone_Usage_And_Addiction_Analysis_7500_Rows[[#This Row],[gaming_hours]]</f>
        <v>4.76</v>
      </c>
      <c r="K5043" s="1">
        <f>Smartphone_Usage_And_Addiction_Analysis_7500_Rows[[#This Row],[sleep_hours]]-Smartphone_Usage_And_Addiction_Analysis_7500_Rows[[#This Row],[total_leisure_hours]]</f>
        <v>0.95000000000000018</v>
      </c>
      <c r="L5043" s="1">
        <v>210</v>
      </c>
      <c r="M5043" s="1">
        <v>87</v>
      </c>
      <c r="N5043" s="5">
        <f>Smartphone_Usage_And_Addiction_Analysis_7500_Rows[[#This Row],[app_opens_per_day]]/Smartphone_Usage_And_Addiction_Analysis_7500_Rows[[#This Row],[daily_screen_time_hours]]</f>
        <v>7.3853989813242791</v>
      </c>
      <c r="O5043" s="1">
        <v>14.6</v>
      </c>
      <c r="P5043" s="1" t="s">
        <v>22</v>
      </c>
      <c r="Q5043" s="1" t="s">
        <v>23</v>
      </c>
      <c r="R5043" s="1" t="s">
        <v>28</v>
      </c>
      <c r="S5043" s="1">
        <v>1</v>
      </c>
    </row>
    <row r="5044" spans="1:19" ht="18" customHeight="1" x14ac:dyDescent="0.25">
      <c r="A5044" s="10" t="s">
        <v>3370</v>
      </c>
      <c r="B5044" s="1">
        <v>35</v>
      </c>
      <c r="C5044" t="str">
        <f t="shared" si="78"/>
        <v>26-40 (Millennials)</v>
      </c>
      <c r="D5044" s="1" t="s">
        <v>17</v>
      </c>
      <c r="E5044" s="1">
        <v>7.65</v>
      </c>
      <c r="F5044" s="1">
        <v>1.68</v>
      </c>
      <c r="G5044" s="1">
        <v>2.37</v>
      </c>
      <c r="H5044" s="1">
        <v>3.75</v>
      </c>
      <c r="I5044" s="1">
        <v>5.5</v>
      </c>
      <c r="J5044" s="1">
        <f>Smartphone_Usage_And_Addiction_Analysis_7500_Rows[[#This Row],[social_media_hours]]+Smartphone_Usage_And_Addiction_Analysis_7500_Rows[[#This Row],[gaming_hours]]</f>
        <v>4.05</v>
      </c>
      <c r="K5044" s="1">
        <f>Smartphone_Usage_And_Addiction_Analysis_7500_Rows[[#This Row],[sleep_hours]]-Smartphone_Usage_And_Addiction_Analysis_7500_Rows[[#This Row],[total_leisure_hours]]</f>
        <v>1.4500000000000002</v>
      </c>
      <c r="L5044" s="1">
        <v>232</v>
      </c>
      <c r="M5044" s="1">
        <v>174</v>
      </c>
      <c r="N5044" s="5">
        <f>Smartphone_Usage_And_Addiction_Analysis_7500_Rows[[#This Row],[app_opens_per_day]]/Smartphone_Usage_And_Addiction_Analysis_7500_Rows[[#This Row],[daily_screen_time_hours]]</f>
        <v>22.745098039215684</v>
      </c>
      <c r="O5044" s="1">
        <v>9.1199999999999992</v>
      </c>
      <c r="P5044" s="1" t="s">
        <v>18</v>
      </c>
      <c r="Q5044" s="1" t="s">
        <v>19</v>
      </c>
      <c r="R5044" s="1" t="s">
        <v>28</v>
      </c>
      <c r="S5044" s="1">
        <v>1</v>
      </c>
    </row>
    <row r="5045" spans="1:19" ht="18" customHeight="1" x14ac:dyDescent="0.25">
      <c r="A5045" s="10" t="s">
        <v>3371</v>
      </c>
      <c r="B5045" s="1">
        <v>35</v>
      </c>
      <c r="C5045" t="str">
        <f t="shared" si="78"/>
        <v>26-40 (Millennials)</v>
      </c>
      <c r="D5045" s="1" t="s">
        <v>30</v>
      </c>
      <c r="E5045" s="1">
        <v>9.33</v>
      </c>
      <c r="F5045" s="1">
        <v>1.77</v>
      </c>
      <c r="G5045" s="1">
        <v>0.44</v>
      </c>
      <c r="H5045" s="1">
        <v>1.26</v>
      </c>
      <c r="I5045" s="1">
        <v>5.83</v>
      </c>
      <c r="J5045" s="1">
        <f>Smartphone_Usage_And_Addiction_Analysis_7500_Rows[[#This Row],[social_media_hours]]+Smartphone_Usage_And_Addiction_Analysis_7500_Rows[[#This Row],[gaming_hours]]</f>
        <v>2.21</v>
      </c>
      <c r="K5045" s="1">
        <f>Smartphone_Usage_And_Addiction_Analysis_7500_Rows[[#This Row],[sleep_hours]]-Smartphone_Usage_And_Addiction_Analysis_7500_Rows[[#This Row],[total_leisure_hours]]</f>
        <v>3.62</v>
      </c>
      <c r="L5045" s="1">
        <v>198</v>
      </c>
      <c r="M5045" s="1">
        <v>143</v>
      </c>
      <c r="N5045" s="5">
        <f>Smartphone_Usage_And_Addiction_Analysis_7500_Rows[[#This Row],[app_opens_per_day]]/Smartphone_Usage_And_Addiction_Analysis_7500_Rows[[#This Row],[daily_screen_time_hours]]</f>
        <v>15.32690246516613</v>
      </c>
      <c r="O5045" s="1">
        <v>11.55</v>
      </c>
      <c r="P5045" s="1" t="s">
        <v>18</v>
      </c>
      <c r="Q5045" s="1" t="s">
        <v>23</v>
      </c>
      <c r="R5045" s="1" t="s">
        <v>24</v>
      </c>
      <c r="S5045" s="1">
        <v>1</v>
      </c>
    </row>
    <row r="5046" spans="1:19" ht="18" customHeight="1" x14ac:dyDescent="0.25">
      <c r="A5046" s="10" t="s">
        <v>3372</v>
      </c>
      <c r="B5046" s="1">
        <v>29</v>
      </c>
      <c r="C5046" t="str">
        <f t="shared" si="78"/>
        <v>26-40 (Millennials)</v>
      </c>
      <c r="D5046" s="1" t="s">
        <v>30</v>
      </c>
      <c r="E5046" s="1">
        <v>6.78</v>
      </c>
      <c r="F5046" s="1">
        <v>4.24</v>
      </c>
      <c r="G5046" s="1">
        <v>3.22</v>
      </c>
      <c r="H5046" s="1">
        <v>5.23</v>
      </c>
      <c r="I5046" s="1">
        <v>7.49</v>
      </c>
      <c r="J5046" s="1">
        <f>Smartphone_Usage_And_Addiction_Analysis_7500_Rows[[#This Row],[social_media_hours]]+Smartphone_Usage_And_Addiction_Analysis_7500_Rows[[#This Row],[gaming_hours]]</f>
        <v>7.4600000000000009</v>
      </c>
      <c r="K5046" s="1">
        <f>Smartphone_Usage_And_Addiction_Analysis_7500_Rows[[#This Row],[sleep_hours]]-Smartphone_Usage_And_Addiction_Analysis_7500_Rows[[#This Row],[total_leisure_hours]]</f>
        <v>2.9999999999999361E-2</v>
      </c>
      <c r="L5046" s="1">
        <v>186</v>
      </c>
      <c r="M5046" s="1">
        <v>177</v>
      </c>
      <c r="N5046" s="5">
        <f>Smartphone_Usage_And_Addiction_Analysis_7500_Rows[[#This Row],[app_opens_per_day]]/Smartphone_Usage_And_Addiction_Analysis_7500_Rows[[#This Row],[daily_screen_time_hours]]</f>
        <v>26.106194690265486</v>
      </c>
      <c r="O5046" s="1">
        <v>9.3800000000000008</v>
      </c>
      <c r="P5046" s="1" t="s">
        <v>32</v>
      </c>
      <c r="Q5046" s="1" t="s">
        <v>23</v>
      </c>
      <c r="R5046" s="1" t="s">
        <v>24</v>
      </c>
      <c r="S5046" s="1">
        <v>1</v>
      </c>
    </row>
    <row r="5047" spans="1:19" ht="18" customHeight="1" x14ac:dyDescent="0.25">
      <c r="A5047" s="10" t="s">
        <v>3373</v>
      </c>
      <c r="B5047" s="1">
        <v>23</v>
      </c>
      <c r="C5047" t="str">
        <f t="shared" si="78"/>
        <v>18-25 (Gen Z)</v>
      </c>
      <c r="D5047" s="1" t="s">
        <v>30</v>
      </c>
      <c r="E5047" s="1">
        <v>7.27</v>
      </c>
      <c r="F5047" s="1">
        <v>5.04</v>
      </c>
      <c r="G5047" s="1">
        <v>3.51</v>
      </c>
      <c r="H5047" s="1">
        <v>5.59</v>
      </c>
      <c r="I5047" s="1">
        <v>5.01</v>
      </c>
      <c r="J5047" s="1">
        <f>Smartphone_Usage_And_Addiction_Analysis_7500_Rows[[#This Row],[social_media_hours]]+Smartphone_Usage_And_Addiction_Analysis_7500_Rows[[#This Row],[gaming_hours]]</f>
        <v>8.5500000000000007</v>
      </c>
      <c r="K5047" s="1">
        <f>Smartphone_Usage_And_Addiction_Analysis_7500_Rows[[#This Row],[sleep_hours]]-Smartphone_Usage_And_Addiction_Analysis_7500_Rows[[#This Row],[total_leisure_hours]]</f>
        <v>-3.5400000000000009</v>
      </c>
      <c r="L5047" s="1">
        <v>181</v>
      </c>
      <c r="M5047" s="1">
        <v>60</v>
      </c>
      <c r="N5047" s="5">
        <f>Smartphone_Usage_And_Addiction_Analysis_7500_Rows[[#This Row],[app_opens_per_day]]/Smartphone_Usage_And_Addiction_Analysis_7500_Rows[[#This Row],[daily_screen_time_hours]]</f>
        <v>8.2530949105914715</v>
      </c>
      <c r="O5047" s="1">
        <v>9.2899999999999991</v>
      </c>
      <c r="P5047" s="1" t="s">
        <v>18</v>
      </c>
      <c r="Q5047" s="1" t="s">
        <v>23</v>
      </c>
      <c r="R5047" s="1" t="s">
        <v>24</v>
      </c>
      <c r="S5047" s="1">
        <v>1</v>
      </c>
    </row>
    <row r="5048" spans="1:19" ht="18" customHeight="1" x14ac:dyDescent="0.25">
      <c r="A5048" s="10" t="s">
        <v>3374</v>
      </c>
      <c r="B5048" s="1">
        <v>34</v>
      </c>
      <c r="C5048" t="str">
        <f t="shared" si="78"/>
        <v>26-40 (Millennials)</v>
      </c>
      <c r="D5048" s="1" t="s">
        <v>17</v>
      </c>
      <c r="E5048" s="1">
        <v>10.51</v>
      </c>
      <c r="F5048" s="1">
        <v>5.41</v>
      </c>
      <c r="G5048" s="1">
        <v>1.84</v>
      </c>
      <c r="H5048" s="1">
        <v>1.19</v>
      </c>
      <c r="I5048" s="1">
        <v>7.8</v>
      </c>
      <c r="J5048" s="1">
        <f>Smartphone_Usage_And_Addiction_Analysis_7500_Rows[[#This Row],[social_media_hours]]+Smartphone_Usage_And_Addiction_Analysis_7500_Rows[[#This Row],[gaming_hours]]</f>
        <v>7.25</v>
      </c>
      <c r="K5048" s="1">
        <f>Smartphone_Usage_And_Addiction_Analysis_7500_Rows[[#This Row],[sleep_hours]]-Smartphone_Usage_And_Addiction_Analysis_7500_Rows[[#This Row],[total_leisure_hours]]</f>
        <v>0.54999999999999982</v>
      </c>
      <c r="L5048" s="1">
        <v>108</v>
      </c>
      <c r="M5048" s="1">
        <v>169</v>
      </c>
      <c r="N5048" s="5">
        <f>Smartphone_Usage_And_Addiction_Analysis_7500_Rows[[#This Row],[app_opens_per_day]]/Smartphone_Usage_And_Addiction_Analysis_7500_Rows[[#This Row],[daily_screen_time_hours]]</f>
        <v>16.079923882017127</v>
      </c>
      <c r="O5048" s="1">
        <v>11.21</v>
      </c>
      <c r="P5048" s="1" t="s">
        <v>32</v>
      </c>
      <c r="Q5048" s="1" t="s">
        <v>19</v>
      </c>
      <c r="R5048" s="1" t="s">
        <v>24</v>
      </c>
      <c r="S5048" s="1">
        <v>1</v>
      </c>
    </row>
    <row r="5049" spans="1:19" ht="18" customHeight="1" x14ac:dyDescent="0.25">
      <c r="A5049" s="10" t="s">
        <v>3375</v>
      </c>
      <c r="B5049" s="1">
        <v>25</v>
      </c>
      <c r="C5049" t="str">
        <f t="shared" si="78"/>
        <v>18-25 (Gen Z)</v>
      </c>
      <c r="D5049" s="1" t="s">
        <v>30</v>
      </c>
      <c r="E5049" s="1">
        <v>6.59</v>
      </c>
      <c r="F5049" s="1">
        <v>2.21</v>
      </c>
      <c r="G5049" s="1">
        <v>1.78</v>
      </c>
      <c r="H5049" s="1">
        <v>1.38</v>
      </c>
      <c r="I5049" s="1">
        <v>4.93</v>
      </c>
      <c r="J5049" s="1">
        <f>Smartphone_Usage_And_Addiction_Analysis_7500_Rows[[#This Row],[social_media_hours]]+Smartphone_Usage_And_Addiction_Analysis_7500_Rows[[#This Row],[gaming_hours]]</f>
        <v>3.99</v>
      </c>
      <c r="K5049" s="1">
        <f>Smartphone_Usage_And_Addiction_Analysis_7500_Rows[[#This Row],[sleep_hours]]-Smartphone_Usage_And_Addiction_Analysis_7500_Rows[[#This Row],[total_leisure_hours]]</f>
        <v>0.9399999999999995</v>
      </c>
      <c r="L5049" s="1">
        <v>158</v>
      </c>
      <c r="M5049" s="1">
        <v>143</v>
      </c>
      <c r="N5049" s="5">
        <f>Smartphone_Usage_And_Addiction_Analysis_7500_Rows[[#This Row],[app_opens_per_day]]/Smartphone_Usage_And_Addiction_Analysis_7500_Rows[[#This Row],[daily_screen_time_hours]]</f>
        <v>21.699544764795146</v>
      </c>
      <c r="O5049" s="1">
        <v>9.58</v>
      </c>
      <c r="P5049" s="1" t="s">
        <v>18</v>
      </c>
      <c r="Q5049" s="1" t="s">
        <v>19</v>
      </c>
      <c r="R5049" s="1" t="s">
        <v>51</v>
      </c>
      <c r="S5049" s="1">
        <v>0</v>
      </c>
    </row>
    <row r="5050" spans="1:19" ht="18" customHeight="1" x14ac:dyDescent="0.25">
      <c r="A5050" s="10" t="s">
        <v>6795</v>
      </c>
      <c r="B5050" s="1">
        <v>32</v>
      </c>
      <c r="C5050" s="1" t="str">
        <f t="shared" si="78"/>
        <v>26-40 (Millennials)</v>
      </c>
      <c r="D5050" t="s">
        <v>7582</v>
      </c>
      <c r="E5050">
        <v>10.01</v>
      </c>
      <c r="F5050">
        <v>0.51</v>
      </c>
      <c r="G5050">
        <v>0.71</v>
      </c>
      <c r="H5050">
        <v>1.59</v>
      </c>
      <c r="I5050">
        <v>7.58</v>
      </c>
      <c r="J5050" s="1">
        <f>Smartphone_Usage_And_Addiction_Analysis_7500_Rows[[#This Row],[social_media_hours]]+Smartphone_Usage_And_Addiction_Analysis_7500_Rows[[#This Row],[gaming_hours]]</f>
        <v>1.22</v>
      </c>
      <c r="K5050" s="1">
        <f>Smartphone_Usage_And_Addiction_Analysis_7500_Rows[[#This Row],[sleep_hours]]-Smartphone_Usage_And_Addiction_Analysis_7500_Rows[[#This Row],[total_leisure_hours]]</f>
        <v>6.36</v>
      </c>
      <c r="L5050">
        <v>221</v>
      </c>
      <c r="M5050">
        <v>111</v>
      </c>
      <c r="N5050" s="5">
        <f>Smartphone_Usage_And_Addiction_Analysis_7500_Rows[[#This Row],[app_opens_per_day]]/Smartphone_Usage_And_Addiction_Analysis_7500_Rows[[#This Row],[daily_screen_time_hours]]</f>
        <v>11.08891108891109</v>
      </c>
      <c r="O5050">
        <v>10.79</v>
      </c>
      <c r="P5050" t="s">
        <v>32</v>
      </c>
      <c r="Q5050" t="s">
        <v>19</v>
      </c>
      <c r="R5050" t="s">
        <v>24</v>
      </c>
      <c r="S5050">
        <v>1</v>
      </c>
    </row>
    <row r="5051" spans="1:19" ht="18" customHeight="1" x14ac:dyDescent="0.25">
      <c r="A5051" s="10" t="s">
        <v>3376</v>
      </c>
      <c r="B5051" s="1">
        <v>35</v>
      </c>
      <c r="C5051" t="str">
        <f t="shared" si="78"/>
        <v>26-40 (Millennials)</v>
      </c>
      <c r="D5051" s="1" t="s">
        <v>30</v>
      </c>
      <c r="E5051" s="1">
        <v>4.2</v>
      </c>
      <c r="F5051" s="1">
        <v>4.1399999999999997</v>
      </c>
      <c r="G5051" s="1">
        <v>1.03</v>
      </c>
      <c r="H5051" s="1">
        <v>1.94</v>
      </c>
      <c r="I5051" s="1">
        <v>7.8</v>
      </c>
      <c r="J5051" s="1">
        <f>Smartphone_Usage_And_Addiction_Analysis_7500_Rows[[#This Row],[social_media_hours]]+Smartphone_Usage_And_Addiction_Analysis_7500_Rows[[#This Row],[gaming_hours]]</f>
        <v>5.17</v>
      </c>
      <c r="K5051" s="1">
        <f>Smartphone_Usage_And_Addiction_Analysis_7500_Rows[[#This Row],[sleep_hours]]-Smartphone_Usage_And_Addiction_Analysis_7500_Rows[[#This Row],[total_leisure_hours]]</f>
        <v>2.63</v>
      </c>
      <c r="L5051" s="1">
        <v>133</v>
      </c>
      <c r="M5051" s="1">
        <v>45</v>
      </c>
      <c r="N5051" s="5">
        <f>Smartphone_Usage_And_Addiction_Analysis_7500_Rows[[#This Row],[app_opens_per_day]]/Smartphone_Usage_And_Addiction_Analysis_7500_Rows[[#This Row],[daily_screen_time_hours]]</f>
        <v>10.714285714285714</v>
      </c>
      <c r="O5051" s="1">
        <v>6.3</v>
      </c>
      <c r="P5051" s="1" t="s">
        <v>32</v>
      </c>
      <c r="Q5051" s="1" t="s">
        <v>19</v>
      </c>
      <c r="R5051" s="1" t="s">
        <v>24</v>
      </c>
      <c r="S5051" s="1">
        <v>1</v>
      </c>
    </row>
    <row r="5052" spans="1:19" ht="18" customHeight="1" x14ac:dyDescent="0.25">
      <c r="A5052" s="10" t="s">
        <v>6796</v>
      </c>
      <c r="B5052" s="1">
        <v>28</v>
      </c>
      <c r="C5052" s="1" t="str">
        <f t="shared" si="78"/>
        <v>26-40 (Millennials)</v>
      </c>
      <c r="D5052" t="s">
        <v>7582</v>
      </c>
      <c r="E5052">
        <v>8.51</v>
      </c>
      <c r="F5052">
        <v>1</v>
      </c>
      <c r="G5052">
        <v>0.7</v>
      </c>
      <c r="H5052">
        <v>3.48</v>
      </c>
      <c r="I5052">
        <v>8.67</v>
      </c>
      <c r="J5052" s="1">
        <f>Smartphone_Usage_And_Addiction_Analysis_7500_Rows[[#This Row],[social_media_hours]]+Smartphone_Usage_And_Addiction_Analysis_7500_Rows[[#This Row],[gaming_hours]]</f>
        <v>1.7</v>
      </c>
      <c r="K5052" s="1">
        <f>Smartphone_Usage_And_Addiction_Analysis_7500_Rows[[#This Row],[sleep_hours]]-Smartphone_Usage_And_Addiction_Analysis_7500_Rows[[#This Row],[total_leisure_hours]]</f>
        <v>6.97</v>
      </c>
      <c r="L5052">
        <v>164</v>
      </c>
      <c r="M5052">
        <v>110</v>
      </c>
      <c r="N5052" s="5">
        <f>Smartphone_Usage_And_Addiction_Analysis_7500_Rows[[#This Row],[app_opens_per_day]]/Smartphone_Usage_And_Addiction_Analysis_7500_Rows[[#This Row],[daily_screen_time_hours]]</f>
        <v>12.925969447708578</v>
      </c>
      <c r="O5052">
        <v>9.3000000000000007</v>
      </c>
      <c r="P5052" t="s">
        <v>22</v>
      </c>
      <c r="Q5052" t="s">
        <v>23</v>
      </c>
      <c r="R5052" t="s">
        <v>24</v>
      </c>
      <c r="S5052">
        <v>1</v>
      </c>
    </row>
    <row r="5053" spans="1:19" ht="18" customHeight="1" x14ac:dyDescent="0.25">
      <c r="A5053" s="10" t="s">
        <v>3377</v>
      </c>
      <c r="B5053" s="1">
        <v>27</v>
      </c>
      <c r="C5053" t="str">
        <f t="shared" si="78"/>
        <v>26-40 (Millennials)</v>
      </c>
      <c r="D5053" s="1" t="s">
        <v>17</v>
      </c>
      <c r="E5053" s="1">
        <v>10.3</v>
      </c>
      <c r="F5053" s="1">
        <v>5.61</v>
      </c>
      <c r="G5053" s="1">
        <v>3.83</v>
      </c>
      <c r="H5053" s="1">
        <v>4.63</v>
      </c>
      <c r="I5053" s="1">
        <v>7.85</v>
      </c>
      <c r="J5053" s="1">
        <f>Smartphone_Usage_And_Addiction_Analysis_7500_Rows[[#This Row],[social_media_hours]]+Smartphone_Usage_And_Addiction_Analysis_7500_Rows[[#This Row],[gaming_hours]]</f>
        <v>9.4400000000000013</v>
      </c>
      <c r="K5053" s="1">
        <f>Smartphone_Usage_And_Addiction_Analysis_7500_Rows[[#This Row],[sleep_hours]]-Smartphone_Usage_And_Addiction_Analysis_7500_Rows[[#This Row],[total_leisure_hours]]</f>
        <v>-1.5900000000000016</v>
      </c>
      <c r="L5053" s="1">
        <v>120</v>
      </c>
      <c r="M5053" s="1">
        <v>102</v>
      </c>
      <c r="N5053" s="5">
        <f>Smartphone_Usage_And_Addiction_Analysis_7500_Rows[[#This Row],[app_opens_per_day]]/Smartphone_Usage_And_Addiction_Analysis_7500_Rows[[#This Row],[daily_screen_time_hours]]</f>
        <v>9.9029126213592225</v>
      </c>
      <c r="O5053" s="1">
        <v>11.11</v>
      </c>
      <c r="P5053" s="1" t="s">
        <v>32</v>
      </c>
      <c r="Q5053" s="1" t="s">
        <v>19</v>
      </c>
      <c r="R5053" s="1" t="s">
        <v>24</v>
      </c>
      <c r="S5053" s="1">
        <v>1</v>
      </c>
    </row>
    <row r="5054" spans="1:19" ht="18" customHeight="1" x14ac:dyDescent="0.25">
      <c r="A5054" s="10" t="s">
        <v>6797</v>
      </c>
      <c r="B5054" s="1">
        <v>27</v>
      </c>
      <c r="C5054" s="1" t="str">
        <f t="shared" si="78"/>
        <v>26-40 (Millennials)</v>
      </c>
      <c r="D5054" t="s">
        <v>7582</v>
      </c>
      <c r="E5054">
        <v>7.13</v>
      </c>
      <c r="F5054">
        <v>4.4000000000000004</v>
      </c>
      <c r="G5054">
        <v>0.77</v>
      </c>
      <c r="H5054">
        <v>2.99</v>
      </c>
      <c r="I5054">
        <v>5.05</v>
      </c>
      <c r="J5054" s="1">
        <f>Smartphone_Usage_And_Addiction_Analysis_7500_Rows[[#This Row],[social_media_hours]]+Smartphone_Usage_And_Addiction_Analysis_7500_Rows[[#This Row],[gaming_hours]]</f>
        <v>5.17</v>
      </c>
      <c r="K5054" s="1">
        <f>Smartphone_Usage_And_Addiction_Analysis_7500_Rows[[#This Row],[sleep_hours]]-Smartphone_Usage_And_Addiction_Analysis_7500_Rows[[#This Row],[total_leisure_hours]]</f>
        <v>-0.12000000000000011</v>
      </c>
      <c r="L5054">
        <v>196</v>
      </c>
      <c r="M5054">
        <v>56</v>
      </c>
      <c r="N5054" s="5">
        <f>Smartphone_Usage_And_Addiction_Analysis_7500_Rows[[#This Row],[app_opens_per_day]]/Smartphone_Usage_And_Addiction_Analysis_7500_Rows[[#This Row],[daily_screen_time_hours]]</f>
        <v>7.8541374474053294</v>
      </c>
      <c r="O5054">
        <v>8.5399999999999991</v>
      </c>
      <c r="P5054" t="s">
        <v>18</v>
      </c>
      <c r="Q5054" t="s">
        <v>19</v>
      </c>
      <c r="R5054" t="s">
        <v>28</v>
      </c>
      <c r="S5054">
        <v>1</v>
      </c>
    </row>
    <row r="5055" spans="1:19" ht="18" customHeight="1" x14ac:dyDescent="0.25">
      <c r="A5055" s="10" t="s">
        <v>3378</v>
      </c>
      <c r="B5055" s="1">
        <v>22</v>
      </c>
      <c r="C5055" t="str">
        <f t="shared" si="78"/>
        <v>18-25 (Gen Z)</v>
      </c>
      <c r="D5055" s="1" t="s">
        <v>17</v>
      </c>
      <c r="E5055" s="1">
        <v>3.07</v>
      </c>
      <c r="F5055" s="1">
        <v>5.61</v>
      </c>
      <c r="G5055" s="1">
        <v>3.91</v>
      </c>
      <c r="H5055" s="1">
        <v>5.91</v>
      </c>
      <c r="I5055" s="1">
        <v>6.81</v>
      </c>
      <c r="J5055" s="1">
        <f>Smartphone_Usage_And_Addiction_Analysis_7500_Rows[[#This Row],[social_media_hours]]+Smartphone_Usage_And_Addiction_Analysis_7500_Rows[[#This Row],[gaming_hours]]</f>
        <v>9.52</v>
      </c>
      <c r="K5055" s="1">
        <f>Smartphone_Usage_And_Addiction_Analysis_7500_Rows[[#This Row],[sleep_hours]]-Smartphone_Usage_And_Addiction_Analysis_7500_Rows[[#This Row],[total_leisure_hours]]</f>
        <v>-2.71</v>
      </c>
      <c r="L5055" s="1">
        <v>219</v>
      </c>
      <c r="M5055" s="1">
        <v>76</v>
      </c>
      <c r="N5055" s="5">
        <f>Smartphone_Usage_And_Addiction_Analysis_7500_Rows[[#This Row],[app_opens_per_day]]/Smartphone_Usage_And_Addiction_Analysis_7500_Rows[[#This Row],[daily_screen_time_hours]]</f>
        <v>24.755700325732899</v>
      </c>
      <c r="O5055" s="1">
        <v>6</v>
      </c>
      <c r="P5055" s="1" t="s">
        <v>32</v>
      </c>
      <c r="Q5055" s="1" t="s">
        <v>23</v>
      </c>
      <c r="R5055" s="1" t="s">
        <v>24</v>
      </c>
      <c r="S5055" s="1">
        <v>1</v>
      </c>
    </row>
    <row r="5056" spans="1:19" ht="18" customHeight="1" x14ac:dyDescent="0.25">
      <c r="A5056" s="10" t="s">
        <v>6798</v>
      </c>
      <c r="B5056" s="1">
        <v>31</v>
      </c>
      <c r="C5056" s="1" t="str">
        <f t="shared" si="78"/>
        <v>26-40 (Millennials)</v>
      </c>
      <c r="D5056" t="s">
        <v>7582</v>
      </c>
      <c r="E5056">
        <v>8.7100000000000009</v>
      </c>
      <c r="F5056">
        <v>4.3600000000000003</v>
      </c>
      <c r="G5056">
        <v>1.5</v>
      </c>
      <c r="H5056">
        <v>1.96</v>
      </c>
      <c r="I5056">
        <v>6.15</v>
      </c>
      <c r="J5056" s="1">
        <f>Smartphone_Usage_And_Addiction_Analysis_7500_Rows[[#This Row],[social_media_hours]]+Smartphone_Usage_And_Addiction_Analysis_7500_Rows[[#This Row],[gaming_hours]]</f>
        <v>5.86</v>
      </c>
      <c r="K5056" s="1">
        <f>Smartphone_Usage_And_Addiction_Analysis_7500_Rows[[#This Row],[sleep_hours]]-Smartphone_Usage_And_Addiction_Analysis_7500_Rows[[#This Row],[total_leisure_hours]]</f>
        <v>0.29000000000000004</v>
      </c>
      <c r="L5056">
        <v>149</v>
      </c>
      <c r="M5056">
        <v>159</v>
      </c>
      <c r="N5056" s="5">
        <f>Smartphone_Usage_And_Addiction_Analysis_7500_Rows[[#This Row],[app_opens_per_day]]/Smartphone_Usage_And_Addiction_Analysis_7500_Rows[[#This Row],[daily_screen_time_hours]]</f>
        <v>18.254879448909296</v>
      </c>
      <c r="O5056">
        <v>10.37</v>
      </c>
      <c r="P5056" t="s">
        <v>22</v>
      </c>
      <c r="Q5056" t="s">
        <v>23</v>
      </c>
      <c r="R5056" t="s">
        <v>28</v>
      </c>
      <c r="S5056">
        <v>1</v>
      </c>
    </row>
    <row r="5057" spans="1:19" ht="18" customHeight="1" x14ac:dyDescent="0.25">
      <c r="A5057" s="10" t="s">
        <v>3379</v>
      </c>
      <c r="B5057" s="1">
        <v>34</v>
      </c>
      <c r="C5057" t="str">
        <f t="shared" si="78"/>
        <v>26-40 (Millennials)</v>
      </c>
      <c r="D5057" s="1" t="s">
        <v>30</v>
      </c>
      <c r="E5057" s="1">
        <v>10.23</v>
      </c>
      <c r="F5057" s="1">
        <v>5.82</v>
      </c>
      <c r="G5057" s="1">
        <v>3.1</v>
      </c>
      <c r="H5057" s="1">
        <v>2.4700000000000002</v>
      </c>
      <c r="I5057" s="1">
        <v>8.32</v>
      </c>
      <c r="J5057" s="1">
        <f>Smartphone_Usage_And_Addiction_Analysis_7500_Rows[[#This Row],[social_media_hours]]+Smartphone_Usage_And_Addiction_Analysis_7500_Rows[[#This Row],[gaming_hours]]</f>
        <v>8.92</v>
      </c>
      <c r="K5057" s="1">
        <f>Smartphone_Usage_And_Addiction_Analysis_7500_Rows[[#This Row],[sleep_hours]]-Smartphone_Usage_And_Addiction_Analysis_7500_Rows[[#This Row],[total_leisure_hours]]</f>
        <v>-0.59999999999999964</v>
      </c>
      <c r="L5057" s="1">
        <v>173</v>
      </c>
      <c r="M5057" s="1">
        <v>54</v>
      </c>
      <c r="N5057" s="5">
        <f>Smartphone_Usage_And_Addiction_Analysis_7500_Rows[[#This Row],[app_opens_per_day]]/Smartphone_Usage_And_Addiction_Analysis_7500_Rows[[#This Row],[daily_screen_time_hours]]</f>
        <v>5.2785923753665687</v>
      </c>
      <c r="O5057" s="1">
        <v>12.26</v>
      </c>
      <c r="P5057" s="1" t="s">
        <v>18</v>
      </c>
      <c r="Q5057" s="1" t="s">
        <v>19</v>
      </c>
      <c r="R5057" s="1" t="s">
        <v>28</v>
      </c>
      <c r="S5057" s="1">
        <v>1</v>
      </c>
    </row>
    <row r="5058" spans="1:19" ht="18" customHeight="1" x14ac:dyDescent="0.25">
      <c r="A5058" s="10" t="s">
        <v>6799</v>
      </c>
      <c r="B5058" s="1">
        <v>35</v>
      </c>
      <c r="C5058" s="1" t="str">
        <f t="shared" ref="C5058:C5121" si="79">IF(B5058&lt;=25, "18-25 (Gen Z)", IF(B5058&lt;=40, "26-40 (Millennials)"))</f>
        <v>26-40 (Millennials)</v>
      </c>
      <c r="D5058" t="s">
        <v>7582</v>
      </c>
      <c r="E5058">
        <v>5.55</v>
      </c>
      <c r="F5058">
        <v>3.58</v>
      </c>
      <c r="G5058">
        <v>1.28</v>
      </c>
      <c r="H5058">
        <v>2.23</v>
      </c>
      <c r="I5058">
        <v>5.78</v>
      </c>
      <c r="J5058" s="1">
        <f>Smartphone_Usage_And_Addiction_Analysis_7500_Rows[[#This Row],[social_media_hours]]+Smartphone_Usage_And_Addiction_Analysis_7500_Rows[[#This Row],[gaming_hours]]</f>
        <v>4.8600000000000003</v>
      </c>
      <c r="K5058" s="1">
        <f>Smartphone_Usage_And_Addiction_Analysis_7500_Rows[[#This Row],[sleep_hours]]-Smartphone_Usage_And_Addiction_Analysis_7500_Rows[[#This Row],[total_leisure_hours]]</f>
        <v>0.91999999999999993</v>
      </c>
      <c r="L5058">
        <v>60</v>
      </c>
      <c r="M5058">
        <v>24</v>
      </c>
      <c r="N5058" s="5">
        <f>Smartphone_Usage_And_Addiction_Analysis_7500_Rows[[#This Row],[app_opens_per_day]]/Smartphone_Usage_And_Addiction_Analysis_7500_Rows[[#This Row],[daily_screen_time_hours]]</f>
        <v>4.3243243243243246</v>
      </c>
      <c r="O5058">
        <v>6.85</v>
      </c>
      <c r="P5058" t="s">
        <v>32</v>
      </c>
      <c r="Q5058" t="s">
        <v>23</v>
      </c>
      <c r="R5058" t="s">
        <v>20</v>
      </c>
      <c r="S5058">
        <v>0</v>
      </c>
    </row>
    <row r="5059" spans="1:19" ht="18" customHeight="1" x14ac:dyDescent="0.25">
      <c r="A5059" s="10" t="s">
        <v>3380</v>
      </c>
      <c r="B5059" s="1">
        <v>21</v>
      </c>
      <c r="C5059" t="str">
        <f t="shared" si="79"/>
        <v>18-25 (Gen Z)</v>
      </c>
      <c r="D5059" s="1" t="s">
        <v>17</v>
      </c>
      <c r="E5059" s="1">
        <v>4.67</v>
      </c>
      <c r="F5059" s="1">
        <v>3.27</v>
      </c>
      <c r="G5059" s="1">
        <v>2.76</v>
      </c>
      <c r="H5059" s="1">
        <v>4.26</v>
      </c>
      <c r="I5059" s="1">
        <v>6.31</v>
      </c>
      <c r="J5059" s="1">
        <f>Smartphone_Usage_And_Addiction_Analysis_7500_Rows[[#This Row],[social_media_hours]]+Smartphone_Usage_And_Addiction_Analysis_7500_Rows[[#This Row],[gaming_hours]]</f>
        <v>6.0299999999999994</v>
      </c>
      <c r="K5059" s="1">
        <f>Smartphone_Usage_And_Addiction_Analysis_7500_Rows[[#This Row],[sleep_hours]]-Smartphone_Usage_And_Addiction_Analysis_7500_Rows[[#This Row],[total_leisure_hours]]</f>
        <v>0.28000000000000025</v>
      </c>
      <c r="L5059" s="1">
        <v>81</v>
      </c>
      <c r="M5059" s="1">
        <v>78</v>
      </c>
      <c r="N5059" s="5">
        <f>Smartphone_Usage_And_Addiction_Analysis_7500_Rows[[#This Row],[app_opens_per_day]]/Smartphone_Usage_And_Addiction_Analysis_7500_Rows[[#This Row],[daily_screen_time_hours]]</f>
        <v>16.702355460385441</v>
      </c>
      <c r="O5059" s="1">
        <v>6.8</v>
      </c>
      <c r="P5059" s="1" t="s">
        <v>32</v>
      </c>
      <c r="Q5059" s="1" t="s">
        <v>19</v>
      </c>
      <c r="R5059" s="1" t="s">
        <v>51</v>
      </c>
      <c r="S5059" s="1">
        <v>0</v>
      </c>
    </row>
    <row r="5060" spans="1:19" ht="18" customHeight="1" x14ac:dyDescent="0.25">
      <c r="A5060" s="10" t="s">
        <v>3381</v>
      </c>
      <c r="B5060" s="1">
        <v>31</v>
      </c>
      <c r="C5060" t="str">
        <f t="shared" si="79"/>
        <v>26-40 (Millennials)</v>
      </c>
      <c r="D5060" s="1" t="s">
        <v>17</v>
      </c>
      <c r="E5060" s="1">
        <v>9.7200000000000006</v>
      </c>
      <c r="F5060" s="1">
        <v>1.3</v>
      </c>
      <c r="G5060" s="1">
        <v>0.2</v>
      </c>
      <c r="H5060" s="1">
        <v>3.95</v>
      </c>
      <c r="I5060" s="1">
        <v>6.48</v>
      </c>
      <c r="J5060" s="1">
        <f>Smartphone_Usage_And_Addiction_Analysis_7500_Rows[[#This Row],[social_media_hours]]+Smartphone_Usage_And_Addiction_Analysis_7500_Rows[[#This Row],[gaming_hours]]</f>
        <v>1.5</v>
      </c>
      <c r="K5060" s="1">
        <f>Smartphone_Usage_And_Addiction_Analysis_7500_Rows[[#This Row],[sleep_hours]]-Smartphone_Usage_And_Addiction_Analysis_7500_Rows[[#This Row],[total_leisure_hours]]</f>
        <v>4.9800000000000004</v>
      </c>
      <c r="L5060" s="1">
        <v>175</v>
      </c>
      <c r="M5060" s="1">
        <v>105</v>
      </c>
      <c r="N5060" s="5">
        <f>Smartphone_Usage_And_Addiction_Analysis_7500_Rows[[#This Row],[app_opens_per_day]]/Smartphone_Usage_And_Addiction_Analysis_7500_Rows[[#This Row],[daily_screen_time_hours]]</f>
        <v>10.802469135802468</v>
      </c>
      <c r="O5060" s="1">
        <v>12.64</v>
      </c>
      <c r="P5060" s="1" t="s">
        <v>18</v>
      </c>
      <c r="Q5060" s="1" t="s">
        <v>23</v>
      </c>
      <c r="R5060" s="1" t="s">
        <v>24</v>
      </c>
      <c r="S5060" s="1">
        <v>1</v>
      </c>
    </row>
    <row r="5061" spans="1:19" ht="18" customHeight="1" x14ac:dyDescent="0.25">
      <c r="A5061" s="10" t="s">
        <v>6800</v>
      </c>
      <c r="B5061" s="1">
        <v>22</v>
      </c>
      <c r="C5061" s="1" t="str">
        <f t="shared" si="79"/>
        <v>18-25 (Gen Z)</v>
      </c>
      <c r="D5061" t="s">
        <v>7582</v>
      </c>
      <c r="E5061">
        <v>8.36</v>
      </c>
      <c r="F5061">
        <v>2.56</v>
      </c>
      <c r="G5061">
        <v>3.32</v>
      </c>
      <c r="H5061">
        <v>2.66</v>
      </c>
      <c r="I5061">
        <v>6.36</v>
      </c>
      <c r="J5061" s="1">
        <f>Smartphone_Usage_And_Addiction_Analysis_7500_Rows[[#This Row],[social_media_hours]]+Smartphone_Usage_And_Addiction_Analysis_7500_Rows[[#This Row],[gaming_hours]]</f>
        <v>5.88</v>
      </c>
      <c r="K5061" s="1">
        <f>Smartphone_Usage_And_Addiction_Analysis_7500_Rows[[#This Row],[sleep_hours]]-Smartphone_Usage_And_Addiction_Analysis_7500_Rows[[#This Row],[total_leisure_hours]]</f>
        <v>0.48000000000000043</v>
      </c>
      <c r="L5061">
        <v>38</v>
      </c>
      <c r="M5061">
        <v>104</v>
      </c>
      <c r="N5061" s="5">
        <f>Smartphone_Usage_And_Addiction_Analysis_7500_Rows[[#This Row],[app_opens_per_day]]/Smartphone_Usage_And_Addiction_Analysis_7500_Rows[[#This Row],[daily_screen_time_hours]]</f>
        <v>12.440191387559809</v>
      </c>
      <c r="O5061">
        <v>10.59</v>
      </c>
      <c r="P5061" t="s">
        <v>32</v>
      </c>
      <c r="Q5061" t="s">
        <v>23</v>
      </c>
      <c r="R5061" t="s">
        <v>24</v>
      </c>
      <c r="S5061">
        <v>1</v>
      </c>
    </row>
    <row r="5062" spans="1:19" ht="18" customHeight="1" x14ac:dyDescent="0.25">
      <c r="A5062" s="10" t="s">
        <v>3382</v>
      </c>
      <c r="B5062" s="1">
        <v>30</v>
      </c>
      <c r="C5062" t="str">
        <f t="shared" si="79"/>
        <v>26-40 (Millennials)</v>
      </c>
      <c r="D5062" s="1" t="s">
        <v>17</v>
      </c>
      <c r="E5062" s="1">
        <v>4.8499999999999996</v>
      </c>
      <c r="F5062" s="1">
        <v>2.0499999999999998</v>
      </c>
      <c r="G5062" s="1">
        <v>1.97</v>
      </c>
      <c r="H5062" s="1">
        <v>1.8</v>
      </c>
      <c r="I5062" s="1">
        <v>4.57</v>
      </c>
      <c r="J5062" s="1">
        <f>Smartphone_Usage_And_Addiction_Analysis_7500_Rows[[#This Row],[social_media_hours]]+Smartphone_Usage_And_Addiction_Analysis_7500_Rows[[#This Row],[gaming_hours]]</f>
        <v>4.0199999999999996</v>
      </c>
      <c r="K5062" s="1">
        <f>Smartphone_Usage_And_Addiction_Analysis_7500_Rows[[#This Row],[sleep_hours]]-Smartphone_Usage_And_Addiction_Analysis_7500_Rows[[#This Row],[total_leisure_hours]]</f>
        <v>0.55000000000000071</v>
      </c>
      <c r="L5062" s="1">
        <v>125</v>
      </c>
      <c r="M5062" s="1">
        <v>115</v>
      </c>
      <c r="N5062" s="5">
        <f>Smartphone_Usage_And_Addiction_Analysis_7500_Rows[[#This Row],[app_opens_per_day]]/Smartphone_Usage_And_Addiction_Analysis_7500_Rows[[#This Row],[daily_screen_time_hours]]</f>
        <v>23.711340206185568</v>
      </c>
      <c r="O5062" s="1">
        <v>5.96</v>
      </c>
      <c r="P5062" s="1" t="s">
        <v>32</v>
      </c>
      <c r="Q5062" s="1" t="s">
        <v>23</v>
      </c>
      <c r="R5062" s="1" t="s">
        <v>20</v>
      </c>
      <c r="S5062" s="1">
        <v>0</v>
      </c>
    </row>
    <row r="5063" spans="1:19" ht="18" customHeight="1" x14ac:dyDescent="0.25">
      <c r="A5063" s="10" t="s">
        <v>6801</v>
      </c>
      <c r="B5063" s="1">
        <v>30</v>
      </c>
      <c r="C5063" s="1" t="str">
        <f t="shared" si="79"/>
        <v>26-40 (Millennials)</v>
      </c>
      <c r="D5063" t="s">
        <v>7582</v>
      </c>
      <c r="E5063">
        <v>8.64</v>
      </c>
      <c r="F5063">
        <v>3</v>
      </c>
      <c r="G5063">
        <v>0.47</v>
      </c>
      <c r="H5063">
        <v>3.01</v>
      </c>
      <c r="I5063">
        <v>8.7100000000000009</v>
      </c>
      <c r="J5063" s="1">
        <f>Smartphone_Usage_And_Addiction_Analysis_7500_Rows[[#This Row],[social_media_hours]]+Smartphone_Usage_And_Addiction_Analysis_7500_Rows[[#This Row],[gaming_hours]]</f>
        <v>3.4699999999999998</v>
      </c>
      <c r="K5063" s="1">
        <f>Smartphone_Usage_And_Addiction_Analysis_7500_Rows[[#This Row],[sleep_hours]]-Smartphone_Usage_And_Addiction_Analysis_7500_Rows[[#This Row],[total_leisure_hours]]</f>
        <v>5.2400000000000011</v>
      </c>
      <c r="L5063">
        <v>86</v>
      </c>
      <c r="M5063">
        <v>20</v>
      </c>
      <c r="N5063" s="5">
        <f>Smartphone_Usage_And_Addiction_Analysis_7500_Rows[[#This Row],[app_opens_per_day]]/Smartphone_Usage_And_Addiction_Analysis_7500_Rows[[#This Row],[daily_screen_time_hours]]</f>
        <v>2.3148148148148149</v>
      </c>
      <c r="O5063">
        <v>9.9700000000000006</v>
      </c>
      <c r="P5063" t="s">
        <v>22</v>
      </c>
      <c r="Q5063" t="s">
        <v>23</v>
      </c>
      <c r="R5063" t="s">
        <v>24</v>
      </c>
      <c r="S5063">
        <v>1</v>
      </c>
    </row>
    <row r="5064" spans="1:19" ht="18" customHeight="1" x14ac:dyDescent="0.25">
      <c r="A5064" s="10" t="s">
        <v>3383</v>
      </c>
      <c r="B5064" s="1">
        <v>28</v>
      </c>
      <c r="C5064" t="str">
        <f t="shared" si="79"/>
        <v>26-40 (Millennials)</v>
      </c>
      <c r="D5064" s="1" t="s">
        <v>17</v>
      </c>
      <c r="E5064" s="1">
        <v>4.6399999999999997</v>
      </c>
      <c r="F5064" s="1">
        <v>3.29</v>
      </c>
      <c r="G5064" s="1">
        <v>2.5499999999999998</v>
      </c>
      <c r="H5064" s="1">
        <v>2.65</v>
      </c>
      <c r="I5064" s="1">
        <v>5.05</v>
      </c>
      <c r="J5064" s="1">
        <f>Smartphone_Usage_And_Addiction_Analysis_7500_Rows[[#This Row],[social_media_hours]]+Smartphone_Usage_And_Addiction_Analysis_7500_Rows[[#This Row],[gaming_hours]]</f>
        <v>5.84</v>
      </c>
      <c r="K5064" s="1">
        <f>Smartphone_Usage_And_Addiction_Analysis_7500_Rows[[#This Row],[sleep_hours]]-Smartphone_Usage_And_Addiction_Analysis_7500_Rows[[#This Row],[total_leisure_hours]]</f>
        <v>-0.79</v>
      </c>
      <c r="L5064" s="1">
        <v>60</v>
      </c>
      <c r="M5064" s="1">
        <v>133</v>
      </c>
      <c r="N5064" s="5">
        <f>Smartphone_Usage_And_Addiction_Analysis_7500_Rows[[#This Row],[app_opens_per_day]]/Smartphone_Usage_And_Addiction_Analysis_7500_Rows[[#This Row],[daily_screen_time_hours]]</f>
        <v>28.663793103448278</v>
      </c>
      <c r="O5064" s="1">
        <v>5.82</v>
      </c>
      <c r="P5064" s="1" t="s">
        <v>18</v>
      </c>
      <c r="Q5064" s="1" t="s">
        <v>19</v>
      </c>
      <c r="R5064" s="1" t="s">
        <v>20</v>
      </c>
      <c r="S5064" s="1">
        <v>0</v>
      </c>
    </row>
    <row r="5065" spans="1:19" ht="18" customHeight="1" x14ac:dyDescent="0.25">
      <c r="A5065" s="10" t="s">
        <v>3384</v>
      </c>
      <c r="B5065" s="1">
        <v>27</v>
      </c>
      <c r="C5065" t="str">
        <f t="shared" si="79"/>
        <v>26-40 (Millennials)</v>
      </c>
      <c r="D5065" s="1" t="s">
        <v>30</v>
      </c>
      <c r="E5065" s="1">
        <v>3.81</v>
      </c>
      <c r="F5065" s="1">
        <v>4.6900000000000004</v>
      </c>
      <c r="G5065" s="1">
        <v>3.46</v>
      </c>
      <c r="H5065" s="1">
        <v>5.68</v>
      </c>
      <c r="I5065" s="1">
        <v>7.01</v>
      </c>
      <c r="J5065" s="1">
        <f>Smartphone_Usage_And_Addiction_Analysis_7500_Rows[[#This Row],[social_media_hours]]+Smartphone_Usage_And_Addiction_Analysis_7500_Rows[[#This Row],[gaming_hours]]</f>
        <v>8.15</v>
      </c>
      <c r="K5065" s="1">
        <f>Smartphone_Usage_And_Addiction_Analysis_7500_Rows[[#This Row],[sleep_hours]]-Smartphone_Usage_And_Addiction_Analysis_7500_Rows[[#This Row],[total_leisure_hours]]</f>
        <v>-1.1400000000000006</v>
      </c>
      <c r="L5065" s="1">
        <v>225</v>
      </c>
      <c r="M5065" s="1">
        <v>150</v>
      </c>
      <c r="N5065" s="5">
        <f>Smartphone_Usage_And_Addiction_Analysis_7500_Rows[[#This Row],[app_opens_per_day]]/Smartphone_Usage_And_Addiction_Analysis_7500_Rows[[#This Row],[daily_screen_time_hours]]</f>
        <v>39.370078740157481</v>
      </c>
      <c r="O5065" s="1">
        <v>5.44</v>
      </c>
      <c r="P5065" s="1" t="s">
        <v>22</v>
      </c>
      <c r="Q5065" s="1" t="s">
        <v>23</v>
      </c>
      <c r="R5065" s="1" t="s">
        <v>28</v>
      </c>
      <c r="S5065" s="1">
        <v>1</v>
      </c>
    </row>
    <row r="5066" spans="1:19" ht="18" customHeight="1" x14ac:dyDescent="0.25">
      <c r="A5066" s="10" t="s">
        <v>6802</v>
      </c>
      <c r="B5066" s="1">
        <v>20</v>
      </c>
      <c r="C5066" s="1" t="str">
        <f t="shared" si="79"/>
        <v>18-25 (Gen Z)</v>
      </c>
      <c r="D5066" t="s">
        <v>7582</v>
      </c>
      <c r="E5066">
        <v>8.3000000000000007</v>
      </c>
      <c r="F5066">
        <v>1.98</v>
      </c>
      <c r="G5066">
        <v>3</v>
      </c>
      <c r="H5066">
        <v>3.61</v>
      </c>
      <c r="I5066">
        <v>5.66</v>
      </c>
      <c r="J5066" s="1">
        <f>Smartphone_Usage_And_Addiction_Analysis_7500_Rows[[#This Row],[social_media_hours]]+Smartphone_Usage_And_Addiction_Analysis_7500_Rows[[#This Row],[gaming_hours]]</f>
        <v>4.9800000000000004</v>
      </c>
      <c r="K5066" s="1">
        <f>Smartphone_Usage_And_Addiction_Analysis_7500_Rows[[#This Row],[sleep_hours]]-Smartphone_Usage_And_Addiction_Analysis_7500_Rows[[#This Row],[total_leisure_hours]]</f>
        <v>0.67999999999999972</v>
      </c>
      <c r="L5066">
        <v>23</v>
      </c>
      <c r="M5066">
        <v>20</v>
      </c>
      <c r="N5066" s="5">
        <f>Smartphone_Usage_And_Addiction_Analysis_7500_Rows[[#This Row],[app_opens_per_day]]/Smartphone_Usage_And_Addiction_Analysis_7500_Rows[[#This Row],[daily_screen_time_hours]]</f>
        <v>2.4096385542168672</v>
      </c>
      <c r="O5066">
        <v>10.31</v>
      </c>
      <c r="P5066" t="s">
        <v>22</v>
      </c>
      <c r="Q5066" t="s">
        <v>23</v>
      </c>
      <c r="R5066" t="s">
        <v>24</v>
      </c>
      <c r="S5066">
        <v>1</v>
      </c>
    </row>
    <row r="5067" spans="1:19" ht="18" customHeight="1" x14ac:dyDescent="0.25">
      <c r="A5067" s="10" t="s">
        <v>3385</v>
      </c>
      <c r="B5067" s="1">
        <v>26</v>
      </c>
      <c r="C5067" t="str">
        <f t="shared" si="79"/>
        <v>26-40 (Millennials)</v>
      </c>
      <c r="D5067" s="1" t="s">
        <v>17</v>
      </c>
      <c r="E5067" s="1">
        <v>3.45</v>
      </c>
      <c r="F5067" s="1">
        <v>5.81</v>
      </c>
      <c r="G5067" s="1">
        <v>1.89</v>
      </c>
      <c r="H5067" s="1">
        <v>5.97</v>
      </c>
      <c r="I5067" s="1">
        <v>7.38</v>
      </c>
      <c r="J5067" s="1">
        <f>Smartphone_Usage_And_Addiction_Analysis_7500_Rows[[#This Row],[social_media_hours]]+Smartphone_Usage_And_Addiction_Analysis_7500_Rows[[#This Row],[gaming_hours]]</f>
        <v>7.6999999999999993</v>
      </c>
      <c r="K5067" s="1">
        <f>Smartphone_Usage_And_Addiction_Analysis_7500_Rows[[#This Row],[sleep_hours]]-Smartphone_Usage_And_Addiction_Analysis_7500_Rows[[#This Row],[total_leisure_hours]]</f>
        <v>-0.3199999999999994</v>
      </c>
      <c r="L5067" s="1">
        <v>194</v>
      </c>
      <c r="M5067" s="1">
        <v>97</v>
      </c>
      <c r="N5067" s="5">
        <f>Smartphone_Usage_And_Addiction_Analysis_7500_Rows[[#This Row],[app_opens_per_day]]/Smartphone_Usage_And_Addiction_Analysis_7500_Rows[[#This Row],[daily_screen_time_hours]]</f>
        <v>28.115942028985504</v>
      </c>
      <c r="O5067" s="1">
        <v>4.5199999999999996</v>
      </c>
      <c r="P5067" s="1" t="s">
        <v>18</v>
      </c>
      <c r="Q5067" s="1" t="s">
        <v>23</v>
      </c>
      <c r="R5067" s="1" t="s">
        <v>28</v>
      </c>
      <c r="S5067" s="1">
        <v>1</v>
      </c>
    </row>
    <row r="5068" spans="1:19" ht="18" customHeight="1" x14ac:dyDescent="0.25">
      <c r="A5068" s="10" t="s">
        <v>3386</v>
      </c>
      <c r="B5068" s="1">
        <v>28</v>
      </c>
      <c r="C5068" t="str">
        <f t="shared" si="79"/>
        <v>26-40 (Millennials)</v>
      </c>
      <c r="D5068" s="1" t="s">
        <v>17</v>
      </c>
      <c r="E5068" s="1">
        <v>10.61</v>
      </c>
      <c r="F5068" s="1">
        <v>2.31</v>
      </c>
      <c r="G5068" s="1">
        <v>1.34</v>
      </c>
      <c r="H5068" s="1">
        <v>5.09</v>
      </c>
      <c r="I5068" s="1">
        <v>5.67</v>
      </c>
      <c r="J5068" s="1">
        <f>Smartphone_Usage_And_Addiction_Analysis_7500_Rows[[#This Row],[social_media_hours]]+Smartphone_Usage_And_Addiction_Analysis_7500_Rows[[#This Row],[gaming_hours]]</f>
        <v>3.6500000000000004</v>
      </c>
      <c r="K5068" s="1">
        <f>Smartphone_Usage_And_Addiction_Analysis_7500_Rows[[#This Row],[sleep_hours]]-Smartphone_Usage_And_Addiction_Analysis_7500_Rows[[#This Row],[total_leisure_hours]]</f>
        <v>2.0199999999999996</v>
      </c>
      <c r="L5068" s="1">
        <v>27</v>
      </c>
      <c r="M5068" s="1">
        <v>50</v>
      </c>
      <c r="N5068" s="5">
        <f>Smartphone_Usage_And_Addiction_Analysis_7500_Rows[[#This Row],[app_opens_per_day]]/Smartphone_Usage_And_Addiction_Analysis_7500_Rows[[#This Row],[daily_screen_time_hours]]</f>
        <v>4.7125353440150803</v>
      </c>
      <c r="O5068" s="1">
        <v>13.48</v>
      </c>
      <c r="P5068" s="1" t="s">
        <v>32</v>
      </c>
      <c r="Q5068" s="1" t="s">
        <v>19</v>
      </c>
      <c r="R5068" s="1" t="s">
        <v>28</v>
      </c>
      <c r="S5068" s="1">
        <v>1</v>
      </c>
    </row>
    <row r="5069" spans="1:19" ht="18" customHeight="1" x14ac:dyDescent="0.25">
      <c r="A5069" s="10" t="s">
        <v>3387</v>
      </c>
      <c r="B5069" s="1">
        <v>29</v>
      </c>
      <c r="C5069" t="str">
        <f t="shared" si="79"/>
        <v>26-40 (Millennials)</v>
      </c>
      <c r="D5069" s="1" t="s">
        <v>30</v>
      </c>
      <c r="E5069" s="1">
        <v>7.97</v>
      </c>
      <c r="F5069" s="1">
        <v>1.1299999999999999</v>
      </c>
      <c r="G5069" s="1">
        <v>3.7</v>
      </c>
      <c r="H5069" s="1">
        <v>5.42</v>
      </c>
      <c r="I5069" s="1">
        <v>8.8800000000000008</v>
      </c>
      <c r="J5069" s="1">
        <f>Smartphone_Usage_And_Addiction_Analysis_7500_Rows[[#This Row],[social_media_hours]]+Smartphone_Usage_And_Addiction_Analysis_7500_Rows[[#This Row],[gaming_hours]]</f>
        <v>4.83</v>
      </c>
      <c r="K5069" s="1">
        <f>Smartphone_Usage_And_Addiction_Analysis_7500_Rows[[#This Row],[sleep_hours]]-Smartphone_Usage_And_Addiction_Analysis_7500_Rows[[#This Row],[total_leisure_hours]]</f>
        <v>4.0500000000000007</v>
      </c>
      <c r="L5069" s="1">
        <v>248</v>
      </c>
      <c r="M5069" s="1">
        <v>73</v>
      </c>
      <c r="N5069" s="5">
        <f>Smartphone_Usage_And_Addiction_Analysis_7500_Rows[[#This Row],[app_opens_per_day]]/Smartphone_Usage_And_Addiction_Analysis_7500_Rows[[#This Row],[daily_screen_time_hours]]</f>
        <v>9.1593475533249684</v>
      </c>
      <c r="O5069" s="1">
        <v>9.9600000000000009</v>
      </c>
      <c r="P5069" s="1" t="s">
        <v>22</v>
      </c>
      <c r="Q5069" s="1" t="s">
        <v>19</v>
      </c>
      <c r="R5069" s="1" t="s">
        <v>51</v>
      </c>
      <c r="S5069" s="1">
        <v>0</v>
      </c>
    </row>
    <row r="5070" spans="1:19" ht="18" customHeight="1" x14ac:dyDescent="0.25">
      <c r="A5070" s="10" t="s">
        <v>6803</v>
      </c>
      <c r="B5070" s="1">
        <v>28</v>
      </c>
      <c r="C5070" s="1" t="str">
        <f t="shared" si="79"/>
        <v>26-40 (Millennials)</v>
      </c>
      <c r="D5070" t="s">
        <v>7582</v>
      </c>
      <c r="E5070">
        <v>8.7200000000000006</v>
      </c>
      <c r="F5070">
        <v>5.12</v>
      </c>
      <c r="G5070">
        <v>0.49</v>
      </c>
      <c r="H5070">
        <v>4.92</v>
      </c>
      <c r="I5070">
        <v>5.16</v>
      </c>
      <c r="J5070" s="1">
        <f>Smartphone_Usage_And_Addiction_Analysis_7500_Rows[[#This Row],[social_media_hours]]+Smartphone_Usage_And_Addiction_Analysis_7500_Rows[[#This Row],[gaming_hours]]</f>
        <v>5.61</v>
      </c>
      <c r="K5070" s="1">
        <f>Smartphone_Usage_And_Addiction_Analysis_7500_Rows[[#This Row],[sleep_hours]]-Smartphone_Usage_And_Addiction_Analysis_7500_Rows[[#This Row],[total_leisure_hours]]</f>
        <v>-0.45000000000000018</v>
      </c>
      <c r="L5070">
        <v>213</v>
      </c>
      <c r="M5070">
        <v>67</v>
      </c>
      <c r="N5070" s="5">
        <f>Smartphone_Usage_And_Addiction_Analysis_7500_Rows[[#This Row],[app_opens_per_day]]/Smartphone_Usage_And_Addiction_Analysis_7500_Rows[[#This Row],[daily_screen_time_hours]]</f>
        <v>7.6834862385321099</v>
      </c>
      <c r="O5070">
        <v>9.8800000000000008</v>
      </c>
      <c r="P5070" t="s">
        <v>22</v>
      </c>
      <c r="Q5070" t="s">
        <v>23</v>
      </c>
      <c r="R5070" t="s">
        <v>28</v>
      </c>
      <c r="S5070">
        <v>1</v>
      </c>
    </row>
    <row r="5071" spans="1:19" ht="18" customHeight="1" x14ac:dyDescent="0.25">
      <c r="A5071" s="10" t="s">
        <v>3388</v>
      </c>
      <c r="B5071" s="1">
        <v>33</v>
      </c>
      <c r="C5071" t="str">
        <f t="shared" si="79"/>
        <v>26-40 (Millennials)</v>
      </c>
      <c r="D5071" s="1" t="s">
        <v>17</v>
      </c>
      <c r="E5071" s="1">
        <v>10.06</v>
      </c>
      <c r="F5071" s="1">
        <v>5.47</v>
      </c>
      <c r="G5071" s="1">
        <v>3.44</v>
      </c>
      <c r="H5071" s="1">
        <v>3.19</v>
      </c>
      <c r="I5071" s="1">
        <v>8.7899999999999991</v>
      </c>
      <c r="J5071" s="1">
        <f>Smartphone_Usage_And_Addiction_Analysis_7500_Rows[[#This Row],[social_media_hours]]+Smartphone_Usage_And_Addiction_Analysis_7500_Rows[[#This Row],[gaming_hours]]</f>
        <v>8.91</v>
      </c>
      <c r="K5071" s="1">
        <f>Smartphone_Usage_And_Addiction_Analysis_7500_Rows[[#This Row],[sleep_hours]]-Smartphone_Usage_And_Addiction_Analysis_7500_Rows[[#This Row],[total_leisure_hours]]</f>
        <v>-0.12000000000000099</v>
      </c>
      <c r="L5071" s="1">
        <v>118</v>
      </c>
      <c r="M5071" s="1">
        <v>113</v>
      </c>
      <c r="N5071" s="5">
        <f>Smartphone_Usage_And_Addiction_Analysis_7500_Rows[[#This Row],[app_opens_per_day]]/Smartphone_Usage_And_Addiction_Analysis_7500_Rows[[#This Row],[daily_screen_time_hours]]</f>
        <v>11.232604373757455</v>
      </c>
      <c r="O5071" s="1">
        <v>12.58</v>
      </c>
      <c r="P5071" s="1" t="s">
        <v>22</v>
      </c>
      <c r="Q5071" s="1" t="s">
        <v>19</v>
      </c>
      <c r="R5071" s="1" t="s">
        <v>24</v>
      </c>
      <c r="S5071" s="1">
        <v>1</v>
      </c>
    </row>
    <row r="5072" spans="1:19" ht="18" customHeight="1" x14ac:dyDescent="0.25">
      <c r="A5072" s="10" t="s">
        <v>3389</v>
      </c>
      <c r="B5072" s="1">
        <v>31</v>
      </c>
      <c r="C5072" t="str">
        <f t="shared" si="79"/>
        <v>26-40 (Millennials)</v>
      </c>
      <c r="D5072" s="1" t="s">
        <v>17</v>
      </c>
      <c r="E5072" s="1">
        <v>3.48</v>
      </c>
      <c r="F5072" s="1">
        <v>2.39</v>
      </c>
      <c r="G5072" s="1">
        <v>3.5</v>
      </c>
      <c r="H5072" s="1">
        <v>4.41</v>
      </c>
      <c r="I5072" s="1">
        <v>5.8</v>
      </c>
      <c r="J5072" s="1">
        <f>Smartphone_Usage_And_Addiction_Analysis_7500_Rows[[#This Row],[social_media_hours]]+Smartphone_Usage_And_Addiction_Analysis_7500_Rows[[#This Row],[gaming_hours]]</f>
        <v>5.8900000000000006</v>
      </c>
      <c r="K5072" s="1">
        <f>Smartphone_Usage_And_Addiction_Analysis_7500_Rows[[#This Row],[sleep_hours]]-Smartphone_Usage_And_Addiction_Analysis_7500_Rows[[#This Row],[total_leisure_hours]]</f>
        <v>-9.0000000000000746E-2</v>
      </c>
      <c r="L5072" s="1">
        <v>110</v>
      </c>
      <c r="M5072" s="1">
        <v>39</v>
      </c>
      <c r="N5072" s="5">
        <f>Smartphone_Usage_And_Addiction_Analysis_7500_Rows[[#This Row],[app_opens_per_day]]/Smartphone_Usage_And_Addiction_Analysis_7500_Rows[[#This Row],[daily_screen_time_hours]]</f>
        <v>11.206896551724139</v>
      </c>
      <c r="O5072" s="1">
        <v>4.2</v>
      </c>
      <c r="P5072" s="1" t="s">
        <v>22</v>
      </c>
      <c r="Q5072" s="1" t="s">
        <v>19</v>
      </c>
      <c r="R5072" s="1" t="s">
        <v>51</v>
      </c>
      <c r="S5072" s="1">
        <v>0</v>
      </c>
    </row>
    <row r="5073" spans="1:19" ht="18" customHeight="1" x14ac:dyDescent="0.25">
      <c r="A5073" s="10" t="s">
        <v>3390</v>
      </c>
      <c r="B5073" s="1">
        <v>21</v>
      </c>
      <c r="C5073" t="str">
        <f t="shared" si="79"/>
        <v>18-25 (Gen Z)</v>
      </c>
      <c r="D5073" s="1" t="s">
        <v>17</v>
      </c>
      <c r="E5073" s="1">
        <v>8.93</v>
      </c>
      <c r="F5073" s="1">
        <v>4.49</v>
      </c>
      <c r="G5073" s="1">
        <v>0.16</v>
      </c>
      <c r="H5073" s="1">
        <v>3.91</v>
      </c>
      <c r="I5073" s="1">
        <v>5.73</v>
      </c>
      <c r="J5073" s="1">
        <f>Smartphone_Usage_And_Addiction_Analysis_7500_Rows[[#This Row],[social_media_hours]]+Smartphone_Usage_And_Addiction_Analysis_7500_Rows[[#This Row],[gaming_hours]]</f>
        <v>4.6500000000000004</v>
      </c>
      <c r="K5073" s="1">
        <f>Smartphone_Usage_And_Addiction_Analysis_7500_Rows[[#This Row],[sleep_hours]]-Smartphone_Usage_And_Addiction_Analysis_7500_Rows[[#This Row],[total_leisure_hours]]</f>
        <v>1.08</v>
      </c>
      <c r="L5073" s="1">
        <v>152</v>
      </c>
      <c r="M5073" s="1">
        <v>159</v>
      </c>
      <c r="N5073" s="5">
        <f>Smartphone_Usage_And_Addiction_Analysis_7500_Rows[[#This Row],[app_opens_per_day]]/Smartphone_Usage_And_Addiction_Analysis_7500_Rows[[#This Row],[daily_screen_time_hours]]</f>
        <v>17.805151175811872</v>
      </c>
      <c r="O5073" s="1">
        <v>11.65</v>
      </c>
      <c r="P5073" s="1" t="s">
        <v>22</v>
      </c>
      <c r="Q5073" s="1" t="s">
        <v>23</v>
      </c>
      <c r="R5073" s="1" t="s">
        <v>28</v>
      </c>
      <c r="S5073" s="1">
        <v>1</v>
      </c>
    </row>
    <row r="5074" spans="1:19" ht="18" customHeight="1" x14ac:dyDescent="0.25">
      <c r="A5074" s="10" t="s">
        <v>3391</v>
      </c>
      <c r="B5074" s="1">
        <v>32</v>
      </c>
      <c r="C5074" t="str">
        <f t="shared" si="79"/>
        <v>26-40 (Millennials)</v>
      </c>
      <c r="D5074" s="1" t="s">
        <v>17</v>
      </c>
      <c r="E5074" s="1">
        <v>4.71</v>
      </c>
      <c r="F5074" s="1">
        <v>1.31</v>
      </c>
      <c r="G5074" s="1">
        <v>1.1599999999999999</v>
      </c>
      <c r="H5074" s="1">
        <v>1.1000000000000001</v>
      </c>
      <c r="I5074" s="1">
        <v>8.56</v>
      </c>
      <c r="J5074" s="1">
        <f>Smartphone_Usage_And_Addiction_Analysis_7500_Rows[[#This Row],[social_media_hours]]+Smartphone_Usage_And_Addiction_Analysis_7500_Rows[[#This Row],[gaming_hours]]</f>
        <v>2.4699999999999998</v>
      </c>
      <c r="K5074" s="1">
        <f>Smartphone_Usage_And_Addiction_Analysis_7500_Rows[[#This Row],[sleep_hours]]-Smartphone_Usage_And_Addiction_Analysis_7500_Rows[[#This Row],[total_leisure_hours]]</f>
        <v>6.0900000000000007</v>
      </c>
      <c r="L5074" s="1">
        <v>111</v>
      </c>
      <c r="M5074" s="1">
        <v>55</v>
      </c>
      <c r="N5074" s="5">
        <f>Smartphone_Usage_And_Addiction_Analysis_7500_Rows[[#This Row],[app_opens_per_day]]/Smartphone_Usage_And_Addiction_Analysis_7500_Rows[[#This Row],[daily_screen_time_hours]]</f>
        <v>11.677282377919321</v>
      </c>
      <c r="O5074" s="1">
        <v>5.6</v>
      </c>
      <c r="P5074" s="1" t="s">
        <v>32</v>
      </c>
      <c r="Q5074" s="1" t="s">
        <v>19</v>
      </c>
      <c r="R5074" s="1" t="s">
        <v>20</v>
      </c>
      <c r="S5074" s="1">
        <v>0</v>
      </c>
    </row>
    <row r="5075" spans="1:19" ht="18" customHeight="1" x14ac:dyDescent="0.25">
      <c r="A5075" s="10" t="s">
        <v>3392</v>
      </c>
      <c r="B5075" s="1">
        <v>26</v>
      </c>
      <c r="C5075" t="str">
        <f t="shared" si="79"/>
        <v>26-40 (Millennials)</v>
      </c>
      <c r="D5075" s="1" t="s">
        <v>30</v>
      </c>
      <c r="E5075" s="1">
        <v>3.71</v>
      </c>
      <c r="F5075" s="1">
        <v>5.33</v>
      </c>
      <c r="G5075" s="1">
        <v>3.29</v>
      </c>
      <c r="H5075" s="1">
        <v>1.07</v>
      </c>
      <c r="I5075" s="1">
        <v>6.37</v>
      </c>
      <c r="J5075" s="1">
        <f>Smartphone_Usage_And_Addiction_Analysis_7500_Rows[[#This Row],[social_media_hours]]+Smartphone_Usage_And_Addiction_Analysis_7500_Rows[[#This Row],[gaming_hours]]</f>
        <v>8.620000000000001</v>
      </c>
      <c r="K5075" s="1">
        <f>Smartphone_Usage_And_Addiction_Analysis_7500_Rows[[#This Row],[sleep_hours]]-Smartphone_Usage_And_Addiction_Analysis_7500_Rows[[#This Row],[total_leisure_hours]]</f>
        <v>-2.2500000000000009</v>
      </c>
      <c r="L5075" s="1">
        <v>160</v>
      </c>
      <c r="M5075" s="1">
        <v>159</v>
      </c>
      <c r="N5075" s="5">
        <f>Smartphone_Usage_And_Addiction_Analysis_7500_Rows[[#This Row],[app_opens_per_day]]/Smartphone_Usage_And_Addiction_Analysis_7500_Rows[[#This Row],[daily_screen_time_hours]]</f>
        <v>42.857142857142854</v>
      </c>
      <c r="O5075" s="1">
        <v>4.54</v>
      </c>
      <c r="P5075" s="1" t="s">
        <v>18</v>
      </c>
      <c r="Q5075" s="1" t="s">
        <v>23</v>
      </c>
      <c r="R5075" s="1" t="s">
        <v>28</v>
      </c>
      <c r="S5075" s="1">
        <v>1</v>
      </c>
    </row>
    <row r="5076" spans="1:19" ht="18" customHeight="1" x14ac:dyDescent="0.25">
      <c r="A5076" s="10" t="s">
        <v>6804</v>
      </c>
      <c r="B5076" s="1">
        <v>23</v>
      </c>
      <c r="C5076" s="1" t="str">
        <f t="shared" si="79"/>
        <v>18-25 (Gen Z)</v>
      </c>
      <c r="D5076" t="s">
        <v>7582</v>
      </c>
      <c r="E5076">
        <v>7.25</v>
      </c>
      <c r="F5076">
        <v>3.45</v>
      </c>
      <c r="G5076">
        <v>3.4</v>
      </c>
      <c r="H5076">
        <v>4.49</v>
      </c>
      <c r="I5076">
        <v>8.7799999999999994</v>
      </c>
      <c r="J5076" s="1">
        <f>Smartphone_Usage_And_Addiction_Analysis_7500_Rows[[#This Row],[social_media_hours]]+Smartphone_Usage_And_Addiction_Analysis_7500_Rows[[#This Row],[gaming_hours]]</f>
        <v>6.85</v>
      </c>
      <c r="K5076" s="1">
        <f>Smartphone_Usage_And_Addiction_Analysis_7500_Rows[[#This Row],[sleep_hours]]-Smartphone_Usage_And_Addiction_Analysis_7500_Rows[[#This Row],[total_leisure_hours]]</f>
        <v>1.9299999999999997</v>
      </c>
      <c r="L5076">
        <v>124</v>
      </c>
      <c r="M5076">
        <v>143</v>
      </c>
      <c r="N5076" s="5">
        <f>Smartphone_Usage_And_Addiction_Analysis_7500_Rows[[#This Row],[app_opens_per_day]]/Smartphone_Usage_And_Addiction_Analysis_7500_Rows[[#This Row],[daily_screen_time_hours]]</f>
        <v>19.724137931034484</v>
      </c>
      <c r="O5076">
        <v>9.1199999999999992</v>
      </c>
      <c r="P5076" t="s">
        <v>18</v>
      </c>
      <c r="Q5076" t="s">
        <v>19</v>
      </c>
      <c r="R5076" t="s">
        <v>28</v>
      </c>
      <c r="S5076">
        <v>1</v>
      </c>
    </row>
    <row r="5077" spans="1:19" ht="18" customHeight="1" x14ac:dyDescent="0.25">
      <c r="A5077" s="10" t="s">
        <v>6805</v>
      </c>
      <c r="B5077" s="1">
        <v>26</v>
      </c>
      <c r="C5077" s="1" t="str">
        <f t="shared" si="79"/>
        <v>26-40 (Millennials)</v>
      </c>
      <c r="D5077" t="s">
        <v>7582</v>
      </c>
      <c r="E5077">
        <v>5.93</v>
      </c>
      <c r="F5077">
        <v>2.73</v>
      </c>
      <c r="G5077">
        <v>2.52</v>
      </c>
      <c r="H5077">
        <v>2.0099999999999998</v>
      </c>
      <c r="I5077">
        <v>4.7300000000000004</v>
      </c>
      <c r="J5077" s="1">
        <f>Smartphone_Usage_And_Addiction_Analysis_7500_Rows[[#This Row],[social_media_hours]]+Smartphone_Usage_And_Addiction_Analysis_7500_Rows[[#This Row],[gaming_hours]]</f>
        <v>5.25</v>
      </c>
      <c r="K5077" s="1">
        <f>Smartphone_Usage_And_Addiction_Analysis_7500_Rows[[#This Row],[sleep_hours]]-Smartphone_Usage_And_Addiction_Analysis_7500_Rows[[#This Row],[total_leisure_hours]]</f>
        <v>-0.51999999999999957</v>
      </c>
      <c r="L5077">
        <v>175</v>
      </c>
      <c r="M5077">
        <v>70</v>
      </c>
      <c r="N5077" s="5">
        <f>Smartphone_Usage_And_Addiction_Analysis_7500_Rows[[#This Row],[app_opens_per_day]]/Smartphone_Usage_And_Addiction_Analysis_7500_Rows[[#This Row],[daily_screen_time_hours]]</f>
        <v>11.804384485666105</v>
      </c>
      <c r="O5077">
        <v>8.6300000000000008</v>
      </c>
      <c r="P5077" t="s">
        <v>32</v>
      </c>
      <c r="Q5077" t="s">
        <v>23</v>
      </c>
      <c r="R5077" t="s">
        <v>51</v>
      </c>
      <c r="S5077">
        <v>0</v>
      </c>
    </row>
    <row r="5078" spans="1:19" ht="18" customHeight="1" x14ac:dyDescent="0.25">
      <c r="A5078" s="10" t="s">
        <v>3393</v>
      </c>
      <c r="B5078" s="1">
        <v>31</v>
      </c>
      <c r="C5078" t="str">
        <f t="shared" si="79"/>
        <v>26-40 (Millennials)</v>
      </c>
      <c r="D5078" s="1" t="s">
        <v>17</v>
      </c>
      <c r="E5078" s="1">
        <v>5.97</v>
      </c>
      <c r="F5078" s="1">
        <v>1.07</v>
      </c>
      <c r="G5078" s="1">
        <v>3.86</v>
      </c>
      <c r="H5078" s="1">
        <v>1.84</v>
      </c>
      <c r="I5078" s="1">
        <v>7.86</v>
      </c>
      <c r="J5078" s="1">
        <f>Smartphone_Usage_And_Addiction_Analysis_7500_Rows[[#This Row],[social_media_hours]]+Smartphone_Usage_And_Addiction_Analysis_7500_Rows[[#This Row],[gaming_hours]]</f>
        <v>4.93</v>
      </c>
      <c r="K5078" s="1">
        <f>Smartphone_Usage_And_Addiction_Analysis_7500_Rows[[#This Row],[sleep_hours]]-Smartphone_Usage_And_Addiction_Analysis_7500_Rows[[#This Row],[total_leisure_hours]]</f>
        <v>2.9300000000000006</v>
      </c>
      <c r="L5078" s="1">
        <v>242</v>
      </c>
      <c r="M5078" s="1">
        <v>80</v>
      </c>
      <c r="N5078" s="5">
        <f>Smartphone_Usage_And_Addiction_Analysis_7500_Rows[[#This Row],[app_opens_per_day]]/Smartphone_Usage_And_Addiction_Analysis_7500_Rows[[#This Row],[daily_screen_time_hours]]</f>
        <v>13.40033500837521</v>
      </c>
      <c r="O5078" s="1">
        <v>8.52</v>
      </c>
      <c r="P5078" s="1" t="s">
        <v>32</v>
      </c>
      <c r="Q5078" s="1" t="s">
        <v>23</v>
      </c>
      <c r="R5078" s="1" t="s">
        <v>20</v>
      </c>
      <c r="S5078" s="1">
        <v>0</v>
      </c>
    </row>
    <row r="5079" spans="1:19" ht="18" customHeight="1" x14ac:dyDescent="0.25">
      <c r="A5079" s="10" t="s">
        <v>3394</v>
      </c>
      <c r="B5079" s="1">
        <v>32</v>
      </c>
      <c r="C5079" t="str">
        <f t="shared" si="79"/>
        <v>26-40 (Millennials)</v>
      </c>
      <c r="D5079" s="1" t="s">
        <v>17</v>
      </c>
      <c r="E5079" s="1">
        <v>8.8699999999999992</v>
      </c>
      <c r="F5079" s="1">
        <v>3.54</v>
      </c>
      <c r="G5079" s="1">
        <v>1.32</v>
      </c>
      <c r="H5079" s="1">
        <v>5.22</v>
      </c>
      <c r="I5079" s="1">
        <v>6.76</v>
      </c>
      <c r="J5079" s="1">
        <f>Smartphone_Usage_And_Addiction_Analysis_7500_Rows[[#This Row],[social_media_hours]]+Smartphone_Usage_And_Addiction_Analysis_7500_Rows[[#This Row],[gaming_hours]]</f>
        <v>4.8600000000000003</v>
      </c>
      <c r="K5079" s="1">
        <f>Smartphone_Usage_And_Addiction_Analysis_7500_Rows[[#This Row],[sleep_hours]]-Smartphone_Usage_And_Addiction_Analysis_7500_Rows[[#This Row],[total_leisure_hours]]</f>
        <v>1.8999999999999995</v>
      </c>
      <c r="L5079" s="1">
        <v>84</v>
      </c>
      <c r="M5079" s="1">
        <v>167</v>
      </c>
      <c r="N5079" s="5">
        <f>Smartphone_Usage_And_Addiction_Analysis_7500_Rows[[#This Row],[app_opens_per_day]]/Smartphone_Usage_And_Addiction_Analysis_7500_Rows[[#This Row],[daily_screen_time_hours]]</f>
        <v>18.827508455467871</v>
      </c>
      <c r="O5079" s="1">
        <v>11</v>
      </c>
      <c r="P5079" s="1" t="s">
        <v>22</v>
      </c>
      <c r="Q5079" s="1" t="s">
        <v>19</v>
      </c>
      <c r="R5079" s="1" t="s">
        <v>28</v>
      </c>
      <c r="S5079" s="1">
        <v>1</v>
      </c>
    </row>
    <row r="5080" spans="1:19" ht="18" customHeight="1" x14ac:dyDescent="0.25">
      <c r="A5080" s="10" t="s">
        <v>3395</v>
      </c>
      <c r="B5080" s="1">
        <v>33</v>
      </c>
      <c r="C5080" t="str">
        <f t="shared" si="79"/>
        <v>26-40 (Millennials)</v>
      </c>
      <c r="D5080" s="1" t="s">
        <v>17</v>
      </c>
      <c r="E5080" s="1">
        <v>10.35</v>
      </c>
      <c r="F5080" s="1">
        <v>3.11</v>
      </c>
      <c r="G5080" s="1">
        <v>3.51</v>
      </c>
      <c r="H5080" s="1">
        <v>4.8099999999999996</v>
      </c>
      <c r="I5080" s="1">
        <v>7.45</v>
      </c>
      <c r="J5080" s="1">
        <f>Smartphone_Usage_And_Addiction_Analysis_7500_Rows[[#This Row],[social_media_hours]]+Smartphone_Usage_And_Addiction_Analysis_7500_Rows[[#This Row],[gaming_hours]]</f>
        <v>6.6199999999999992</v>
      </c>
      <c r="K5080" s="1">
        <f>Smartphone_Usage_And_Addiction_Analysis_7500_Rows[[#This Row],[sleep_hours]]-Smartphone_Usage_And_Addiction_Analysis_7500_Rows[[#This Row],[total_leisure_hours]]</f>
        <v>0.83000000000000096</v>
      </c>
      <c r="L5080" s="1">
        <v>230</v>
      </c>
      <c r="M5080" s="1">
        <v>99</v>
      </c>
      <c r="N5080" s="5">
        <f>Smartphone_Usage_And_Addiction_Analysis_7500_Rows[[#This Row],[app_opens_per_day]]/Smartphone_Usage_And_Addiction_Analysis_7500_Rows[[#This Row],[daily_screen_time_hours]]</f>
        <v>9.5652173913043477</v>
      </c>
      <c r="O5080" s="1">
        <v>13.15</v>
      </c>
      <c r="P5080" s="1" t="s">
        <v>22</v>
      </c>
      <c r="Q5080" s="1" t="s">
        <v>19</v>
      </c>
      <c r="R5080" s="1" t="s">
        <v>24</v>
      </c>
      <c r="S5080" s="1">
        <v>1</v>
      </c>
    </row>
    <row r="5081" spans="1:19" ht="18" customHeight="1" x14ac:dyDescent="0.25">
      <c r="A5081" s="10" t="s">
        <v>3396</v>
      </c>
      <c r="B5081" s="1">
        <v>20</v>
      </c>
      <c r="C5081" t="str">
        <f t="shared" si="79"/>
        <v>18-25 (Gen Z)</v>
      </c>
      <c r="D5081" s="1" t="s">
        <v>30</v>
      </c>
      <c r="E5081" s="1">
        <v>11.99</v>
      </c>
      <c r="F5081" s="1">
        <v>3.29</v>
      </c>
      <c r="G5081" s="1">
        <v>1.78</v>
      </c>
      <c r="H5081" s="1">
        <v>5.09</v>
      </c>
      <c r="I5081" s="1">
        <v>9</v>
      </c>
      <c r="J5081" s="1">
        <f>Smartphone_Usage_And_Addiction_Analysis_7500_Rows[[#This Row],[social_media_hours]]+Smartphone_Usage_And_Addiction_Analysis_7500_Rows[[#This Row],[gaming_hours]]</f>
        <v>5.07</v>
      </c>
      <c r="K5081" s="1">
        <f>Smartphone_Usage_And_Addiction_Analysis_7500_Rows[[#This Row],[sleep_hours]]-Smartphone_Usage_And_Addiction_Analysis_7500_Rows[[#This Row],[total_leisure_hours]]</f>
        <v>3.9299999999999997</v>
      </c>
      <c r="L5081" s="1">
        <v>28</v>
      </c>
      <c r="M5081" s="1">
        <v>145</v>
      </c>
      <c r="N5081" s="5">
        <f>Smartphone_Usage_And_Addiction_Analysis_7500_Rows[[#This Row],[app_opens_per_day]]/Smartphone_Usage_And_Addiction_Analysis_7500_Rows[[#This Row],[daily_screen_time_hours]]</f>
        <v>12.093411175979982</v>
      </c>
      <c r="O5081" s="1">
        <v>12.67</v>
      </c>
      <c r="P5081" s="1" t="s">
        <v>32</v>
      </c>
      <c r="Q5081" s="1" t="s">
        <v>19</v>
      </c>
      <c r="R5081" s="1" t="s">
        <v>28</v>
      </c>
      <c r="S5081" s="1">
        <v>1</v>
      </c>
    </row>
    <row r="5082" spans="1:19" ht="18" customHeight="1" x14ac:dyDescent="0.25">
      <c r="A5082" s="10" t="s">
        <v>3397</v>
      </c>
      <c r="B5082" s="1">
        <v>34</v>
      </c>
      <c r="C5082" t="str">
        <f t="shared" si="79"/>
        <v>26-40 (Millennials)</v>
      </c>
      <c r="D5082" s="1" t="s">
        <v>17</v>
      </c>
      <c r="E5082" s="1">
        <v>3.5</v>
      </c>
      <c r="F5082" s="1">
        <v>1.1100000000000001</v>
      </c>
      <c r="G5082" s="1">
        <v>1.1399999999999999</v>
      </c>
      <c r="H5082" s="1">
        <v>0.52</v>
      </c>
      <c r="I5082" s="1">
        <v>7.45</v>
      </c>
      <c r="J5082" s="1">
        <f>Smartphone_Usage_And_Addiction_Analysis_7500_Rows[[#This Row],[social_media_hours]]+Smartphone_Usage_And_Addiction_Analysis_7500_Rows[[#This Row],[gaming_hours]]</f>
        <v>2.25</v>
      </c>
      <c r="K5082" s="1">
        <f>Smartphone_Usage_And_Addiction_Analysis_7500_Rows[[#This Row],[sleep_hours]]-Smartphone_Usage_And_Addiction_Analysis_7500_Rows[[#This Row],[total_leisure_hours]]</f>
        <v>5.2</v>
      </c>
      <c r="L5082" s="1">
        <v>88</v>
      </c>
      <c r="M5082" s="1">
        <v>85</v>
      </c>
      <c r="N5082" s="5">
        <f>Smartphone_Usage_And_Addiction_Analysis_7500_Rows[[#This Row],[app_opens_per_day]]/Smartphone_Usage_And_Addiction_Analysis_7500_Rows[[#This Row],[daily_screen_time_hours]]</f>
        <v>24.285714285714285</v>
      </c>
      <c r="O5082" s="1">
        <v>5.74</v>
      </c>
      <c r="P5082" s="1" t="s">
        <v>18</v>
      </c>
      <c r="Q5082" s="1" t="s">
        <v>23</v>
      </c>
      <c r="R5082" s="1" t="s">
        <v>51</v>
      </c>
      <c r="S5082" s="1">
        <v>0</v>
      </c>
    </row>
    <row r="5083" spans="1:19" ht="18" customHeight="1" x14ac:dyDescent="0.25">
      <c r="A5083" s="10" t="s">
        <v>3398</v>
      </c>
      <c r="B5083" s="1">
        <v>22</v>
      </c>
      <c r="C5083" t="str">
        <f t="shared" si="79"/>
        <v>18-25 (Gen Z)</v>
      </c>
      <c r="D5083" s="1" t="s">
        <v>30</v>
      </c>
      <c r="E5083" s="1">
        <v>6.14</v>
      </c>
      <c r="F5083" s="1">
        <v>3.08</v>
      </c>
      <c r="G5083" s="1">
        <v>0.36</v>
      </c>
      <c r="H5083" s="1">
        <v>5.05</v>
      </c>
      <c r="I5083" s="1">
        <v>7.62</v>
      </c>
      <c r="J5083" s="1">
        <f>Smartphone_Usage_And_Addiction_Analysis_7500_Rows[[#This Row],[social_media_hours]]+Smartphone_Usage_And_Addiction_Analysis_7500_Rows[[#This Row],[gaming_hours]]</f>
        <v>3.44</v>
      </c>
      <c r="K5083" s="1">
        <f>Smartphone_Usage_And_Addiction_Analysis_7500_Rows[[#This Row],[sleep_hours]]-Smartphone_Usage_And_Addiction_Analysis_7500_Rows[[#This Row],[total_leisure_hours]]</f>
        <v>4.18</v>
      </c>
      <c r="L5083" s="1">
        <v>164</v>
      </c>
      <c r="M5083" s="1">
        <v>99</v>
      </c>
      <c r="N5083" s="5">
        <f>Smartphone_Usage_And_Addiction_Analysis_7500_Rows[[#This Row],[app_opens_per_day]]/Smartphone_Usage_And_Addiction_Analysis_7500_Rows[[#This Row],[daily_screen_time_hours]]</f>
        <v>16.123778501628664</v>
      </c>
      <c r="O5083" s="1">
        <v>6.83</v>
      </c>
      <c r="P5083" s="1" t="s">
        <v>22</v>
      </c>
      <c r="Q5083" s="1" t="s">
        <v>19</v>
      </c>
      <c r="R5083" s="1" t="s">
        <v>28</v>
      </c>
      <c r="S5083" s="1">
        <v>1</v>
      </c>
    </row>
    <row r="5084" spans="1:19" ht="18" customHeight="1" x14ac:dyDescent="0.25">
      <c r="A5084" s="10" t="s">
        <v>3399</v>
      </c>
      <c r="B5084" s="1">
        <v>22</v>
      </c>
      <c r="C5084" t="str">
        <f t="shared" si="79"/>
        <v>18-25 (Gen Z)</v>
      </c>
      <c r="D5084" s="1" t="s">
        <v>17</v>
      </c>
      <c r="E5084" s="1">
        <v>6.62</v>
      </c>
      <c r="F5084" s="1">
        <v>5.44</v>
      </c>
      <c r="G5084" s="1">
        <v>2.1</v>
      </c>
      <c r="H5084" s="1">
        <v>5.65</v>
      </c>
      <c r="I5084" s="1">
        <v>4.82</v>
      </c>
      <c r="J5084" s="1">
        <f>Smartphone_Usage_And_Addiction_Analysis_7500_Rows[[#This Row],[social_media_hours]]+Smartphone_Usage_And_Addiction_Analysis_7500_Rows[[#This Row],[gaming_hours]]</f>
        <v>7.5400000000000009</v>
      </c>
      <c r="K5084" s="1">
        <f>Smartphone_Usage_And_Addiction_Analysis_7500_Rows[[#This Row],[sleep_hours]]-Smartphone_Usage_And_Addiction_Analysis_7500_Rows[[#This Row],[total_leisure_hours]]</f>
        <v>-2.7200000000000006</v>
      </c>
      <c r="L5084" s="1">
        <v>107</v>
      </c>
      <c r="M5084" s="1">
        <v>106</v>
      </c>
      <c r="N5084" s="5">
        <f>Smartphone_Usage_And_Addiction_Analysis_7500_Rows[[#This Row],[app_opens_per_day]]/Smartphone_Usage_And_Addiction_Analysis_7500_Rows[[#This Row],[daily_screen_time_hours]]</f>
        <v>16.012084592145015</v>
      </c>
      <c r="O5084" s="1">
        <v>7.34</v>
      </c>
      <c r="P5084" s="1" t="s">
        <v>18</v>
      </c>
      <c r="Q5084" s="1" t="s">
        <v>19</v>
      </c>
      <c r="R5084" s="1" t="s">
        <v>28</v>
      </c>
      <c r="S5084" s="1">
        <v>1</v>
      </c>
    </row>
    <row r="5085" spans="1:19" ht="18" customHeight="1" x14ac:dyDescent="0.25">
      <c r="A5085" s="10" t="s">
        <v>3400</v>
      </c>
      <c r="B5085" s="1">
        <v>18</v>
      </c>
      <c r="C5085" t="str">
        <f t="shared" si="79"/>
        <v>18-25 (Gen Z)</v>
      </c>
      <c r="D5085" s="1" t="s">
        <v>30</v>
      </c>
      <c r="E5085" s="1">
        <v>7.8</v>
      </c>
      <c r="F5085" s="1">
        <v>3.32</v>
      </c>
      <c r="G5085" s="1">
        <v>2.99</v>
      </c>
      <c r="H5085" s="1">
        <v>4.09</v>
      </c>
      <c r="I5085" s="1">
        <v>8.6300000000000008</v>
      </c>
      <c r="J5085" s="1">
        <f>Smartphone_Usage_And_Addiction_Analysis_7500_Rows[[#This Row],[social_media_hours]]+Smartphone_Usage_And_Addiction_Analysis_7500_Rows[[#This Row],[gaming_hours]]</f>
        <v>6.3100000000000005</v>
      </c>
      <c r="K5085" s="1">
        <f>Smartphone_Usage_And_Addiction_Analysis_7500_Rows[[#This Row],[sleep_hours]]-Smartphone_Usage_And_Addiction_Analysis_7500_Rows[[#This Row],[total_leisure_hours]]</f>
        <v>2.3200000000000003</v>
      </c>
      <c r="L5085" s="1">
        <v>184</v>
      </c>
      <c r="M5085" s="1">
        <v>122</v>
      </c>
      <c r="N5085" s="5">
        <f>Smartphone_Usage_And_Addiction_Analysis_7500_Rows[[#This Row],[app_opens_per_day]]/Smartphone_Usage_And_Addiction_Analysis_7500_Rows[[#This Row],[daily_screen_time_hours]]</f>
        <v>15.641025641025641</v>
      </c>
      <c r="O5085" s="1">
        <v>9.0500000000000007</v>
      </c>
      <c r="P5085" s="1" t="s">
        <v>22</v>
      </c>
      <c r="Q5085" s="1" t="s">
        <v>23</v>
      </c>
      <c r="R5085" s="1" t="s">
        <v>51</v>
      </c>
      <c r="S5085" s="1">
        <v>0</v>
      </c>
    </row>
    <row r="5086" spans="1:19" ht="18" customHeight="1" x14ac:dyDescent="0.25">
      <c r="A5086" s="10" t="s">
        <v>3401</v>
      </c>
      <c r="B5086" s="1">
        <v>32</v>
      </c>
      <c r="C5086" t="str">
        <f t="shared" si="79"/>
        <v>26-40 (Millennials)</v>
      </c>
      <c r="D5086" s="1" t="s">
        <v>30</v>
      </c>
      <c r="E5086" s="1">
        <v>4.49</v>
      </c>
      <c r="F5086" s="1">
        <v>1.48</v>
      </c>
      <c r="G5086" s="1">
        <v>1.47</v>
      </c>
      <c r="H5086" s="1">
        <v>5.68</v>
      </c>
      <c r="I5086" s="1">
        <v>6.43</v>
      </c>
      <c r="J5086" s="1">
        <f>Smartphone_Usage_And_Addiction_Analysis_7500_Rows[[#This Row],[social_media_hours]]+Smartphone_Usage_And_Addiction_Analysis_7500_Rows[[#This Row],[gaming_hours]]</f>
        <v>2.95</v>
      </c>
      <c r="K5086" s="1">
        <f>Smartphone_Usage_And_Addiction_Analysis_7500_Rows[[#This Row],[sleep_hours]]-Smartphone_Usage_And_Addiction_Analysis_7500_Rows[[#This Row],[total_leisure_hours]]</f>
        <v>3.4799999999999995</v>
      </c>
      <c r="L5086" s="1">
        <v>168</v>
      </c>
      <c r="M5086" s="1">
        <v>63</v>
      </c>
      <c r="N5086" s="5">
        <f>Smartphone_Usage_And_Addiction_Analysis_7500_Rows[[#This Row],[app_opens_per_day]]/Smartphone_Usage_And_Addiction_Analysis_7500_Rows[[#This Row],[daily_screen_time_hours]]</f>
        <v>14.031180400890868</v>
      </c>
      <c r="O5086" s="1">
        <v>5.19</v>
      </c>
      <c r="P5086" s="1" t="s">
        <v>18</v>
      </c>
      <c r="Q5086" s="1" t="s">
        <v>19</v>
      </c>
      <c r="R5086" s="1" t="s">
        <v>51</v>
      </c>
      <c r="S5086" s="1">
        <v>0</v>
      </c>
    </row>
    <row r="5087" spans="1:19" ht="18" customHeight="1" x14ac:dyDescent="0.25">
      <c r="A5087" s="10" t="s">
        <v>3402</v>
      </c>
      <c r="B5087" s="1">
        <v>35</v>
      </c>
      <c r="C5087" t="str">
        <f t="shared" si="79"/>
        <v>26-40 (Millennials)</v>
      </c>
      <c r="D5087" s="1" t="s">
        <v>30</v>
      </c>
      <c r="E5087" s="1">
        <v>8.0299999999999994</v>
      </c>
      <c r="F5087" s="1">
        <v>4.47</v>
      </c>
      <c r="G5087" s="1">
        <v>2.88</v>
      </c>
      <c r="H5087" s="1">
        <v>3.21</v>
      </c>
      <c r="I5087" s="1">
        <v>5.14</v>
      </c>
      <c r="J5087" s="1">
        <f>Smartphone_Usage_And_Addiction_Analysis_7500_Rows[[#This Row],[social_media_hours]]+Smartphone_Usage_And_Addiction_Analysis_7500_Rows[[#This Row],[gaming_hours]]</f>
        <v>7.35</v>
      </c>
      <c r="K5087" s="1">
        <f>Smartphone_Usage_And_Addiction_Analysis_7500_Rows[[#This Row],[sleep_hours]]-Smartphone_Usage_And_Addiction_Analysis_7500_Rows[[#This Row],[total_leisure_hours]]</f>
        <v>-2.21</v>
      </c>
      <c r="L5087" s="1">
        <v>126</v>
      </c>
      <c r="M5087" s="1">
        <v>33</v>
      </c>
      <c r="N5087" s="5">
        <f>Smartphone_Usage_And_Addiction_Analysis_7500_Rows[[#This Row],[app_opens_per_day]]/Smartphone_Usage_And_Addiction_Analysis_7500_Rows[[#This Row],[daily_screen_time_hours]]</f>
        <v>4.1095890410958908</v>
      </c>
      <c r="O5087" s="1">
        <v>10.01</v>
      </c>
      <c r="P5087" s="1" t="s">
        <v>32</v>
      </c>
      <c r="Q5087" s="1" t="s">
        <v>19</v>
      </c>
      <c r="R5087" s="1" t="s">
        <v>28</v>
      </c>
      <c r="S5087" s="1">
        <v>1</v>
      </c>
    </row>
    <row r="5088" spans="1:19" ht="18" customHeight="1" x14ac:dyDescent="0.25">
      <c r="A5088" s="10" t="s">
        <v>3403</v>
      </c>
      <c r="B5088" s="1">
        <v>33</v>
      </c>
      <c r="C5088" t="str">
        <f t="shared" si="79"/>
        <v>26-40 (Millennials)</v>
      </c>
      <c r="D5088" s="1" t="s">
        <v>17</v>
      </c>
      <c r="E5088" s="1">
        <v>7.06</v>
      </c>
      <c r="F5088" s="1">
        <v>0.99</v>
      </c>
      <c r="G5088" s="1">
        <v>0.04</v>
      </c>
      <c r="H5088" s="1">
        <v>1.44</v>
      </c>
      <c r="I5088" s="1">
        <v>8.25</v>
      </c>
      <c r="J5088" s="1">
        <f>Smartphone_Usage_And_Addiction_Analysis_7500_Rows[[#This Row],[social_media_hours]]+Smartphone_Usage_And_Addiction_Analysis_7500_Rows[[#This Row],[gaming_hours]]</f>
        <v>1.03</v>
      </c>
      <c r="K5088" s="1">
        <f>Smartphone_Usage_And_Addiction_Analysis_7500_Rows[[#This Row],[sleep_hours]]-Smartphone_Usage_And_Addiction_Analysis_7500_Rows[[#This Row],[total_leisure_hours]]</f>
        <v>7.22</v>
      </c>
      <c r="L5088" s="1">
        <v>196</v>
      </c>
      <c r="M5088" s="1">
        <v>64</v>
      </c>
      <c r="N5088" s="5">
        <f>Smartphone_Usage_And_Addiction_Analysis_7500_Rows[[#This Row],[app_opens_per_day]]/Smartphone_Usage_And_Addiction_Analysis_7500_Rows[[#This Row],[daily_screen_time_hours]]</f>
        <v>9.0651558073654392</v>
      </c>
      <c r="O5088" s="1">
        <v>9.52</v>
      </c>
      <c r="P5088" s="1" t="s">
        <v>32</v>
      </c>
      <c r="Q5088" s="1" t="s">
        <v>23</v>
      </c>
      <c r="R5088" s="1" t="s">
        <v>51</v>
      </c>
      <c r="S5088" s="1">
        <v>0</v>
      </c>
    </row>
    <row r="5089" spans="1:19" ht="18" customHeight="1" x14ac:dyDescent="0.25">
      <c r="A5089" s="10" t="s">
        <v>3404</v>
      </c>
      <c r="B5089" s="1">
        <v>28</v>
      </c>
      <c r="C5089" t="str">
        <f t="shared" si="79"/>
        <v>26-40 (Millennials)</v>
      </c>
      <c r="D5089" s="1" t="s">
        <v>30</v>
      </c>
      <c r="E5089" s="1">
        <v>11.45</v>
      </c>
      <c r="F5089" s="1">
        <v>2.23</v>
      </c>
      <c r="G5089" s="1">
        <v>2.78</v>
      </c>
      <c r="H5089" s="1">
        <v>2.41</v>
      </c>
      <c r="I5089" s="1">
        <v>4.8099999999999996</v>
      </c>
      <c r="J5089" s="1">
        <f>Smartphone_Usage_And_Addiction_Analysis_7500_Rows[[#This Row],[social_media_hours]]+Smartphone_Usage_And_Addiction_Analysis_7500_Rows[[#This Row],[gaming_hours]]</f>
        <v>5.01</v>
      </c>
      <c r="K5089" s="1">
        <f>Smartphone_Usage_And_Addiction_Analysis_7500_Rows[[#This Row],[sleep_hours]]-Smartphone_Usage_And_Addiction_Analysis_7500_Rows[[#This Row],[total_leisure_hours]]</f>
        <v>-0.20000000000000018</v>
      </c>
      <c r="L5089" s="1">
        <v>95</v>
      </c>
      <c r="M5089" s="1">
        <v>162</v>
      </c>
      <c r="N5089" s="5">
        <f>Smartphone_Usage_And_Addiction_Analysis_7500_Rows[[#This Row],[app_opens_per_day]]/Smartphone_Usage_And_Addiction_Analysis_7500_Rows[[#This Row],[daily_screen_time_hours]]</f>
        <v>14.148471615720524</v>
      </c>
      <c r="O5089" s="1">
        <v>12.64</v>
      </c>
      <c r="P5089" s="1" t="s">
        <v>32</v>
      </c>
      <c r="Q5089" s="1" t="s">
        <v>19</v>
      </c>
      <c r="R5089" s="1" t="s">
        <v>24</v>
      </c>
      <c r="S5089" s="1">
        <v>1</v>
      </c>
    </row>
    <row r="5090" spans="1:19" ht="18" customHeight="1" x14ac:dyDescent="0.25">
      <c r="A5090" s="10" t="s">
        <v>3405</v>
      </c>
      <c r="B5090" s="1">
        <v>31</v>
      </c>
      <c r="C5090" t="str">
        <f t="shared" si="79"/>
        <v>26-40 (Millennials)</v>
      </c>
      <c r="D5090" s="1" t="s">
        <v>17</v>
      </c>
      <c r="E5090" s="1">
        <v>10.84</v>
      </c>
      <c r="F5090" s="1">
        <v>3.1</v>
      </c>
      <c r="G5090" s="1">
        <v>0.91</v>
      </c>
      <c r="H5090" s="1">
        <v>3.02</v>
      </c>
      <c r="I5090" s="1">
        <v>7.3</v>
      </c>
      <c r="J5090" s="1">
        <f>Smartphone_Usage_And_Addiction_Analysis_7500_Rows[[#This Row],[social_media_hours]]+Smartphone_Usage_And_Addiction_Analysis_7500_Rows[[#This Row],[gaming_hours]]</f>
        <v>4.01</v>
      </c>
      <c r="K5090" s="1">
        <f>Smartphone_Usage_And_Addiction_Analysis_7500_Rows[[#This Row],[sleep_hours]]-Smartphone_Usage_And_Addiction_Analysis_7500_Rows[[#This Row],[total_leisure_hours]]</f>
        <v>3.29</v>
      </c>
      <c r="L5090" s="1">
        <v>233</v>
      </c>
      <c r="M5090" s="1">
        <v>148</v>
      </c>
      <c r="N5090" s="5">
        <f>Smartphone_Usage_And_Addiction_Analysis_7500_Rows[[#This Row],[app_opens_per_day]]/Smartphone_Usage_And_Addiction_Analysis_7500_Rows[[#This Row],[daily_screen_time_hours]]</f>
        <v>13.653136531365314</v>
      </c>
      <c r="O5090" s="1">
        <v>12.68</v>
      </c>
      <c r="P5090" s="1" t="s">
        <v>22</v>
      </c>
      <c r="Q5090" s="1" t="s">
        <v>19</v>
      </c>
      <c r="R5090" s="1" t="s">
        <v>28</v>
      </c>
      <c r="S5090" s="1">
        <v>1</v>
      </c>
    </row>
    <row r="5091" spans="1:19" ht="18" customHeight="1" x14ac:dyDescent="0.25">
      <c r="A5091" s="10" t="s">
        <v>3406</v>
      </c>
      <c r="B5091" s="1">
        <v>19</v>
      </c>
      <c r="C5091" t="str">
        <f t="shared" si="79"/>
        <v>18-25 (Gen Z)</v>
      </c>
      <c r="D5091" s="1" t="s">
        <v>30</v>
      </c>
      <c r="E5091" s="1">
        <v>6.95</v>
      </c>
      <c r="F5091" s="1">
        <v>5.2</v>
      </c>
      <c r="G5091" s="1">
        <v>3.05</v>
      </c>
      <c r="H5091" s="1">
        <v>0.68</v>
      </c>
      <c r="I5091" s="1">
        <v>7.5</v>
      </c>
      <c r="J5091" s="1">
        <f>Smartphone_Usage_And_Addiction_Analysis_7500_Rows[[#This Row],[social_media_hours]]+Smartphone_Usage_And_Addiction_Analysis_7500_Rows[[#This Row],[gaming_hours]]</f>
        <v>8.25</v>
      </c>
      <c r="K5091" s="1">
        <f>Smartphone_Usage_And_Addiction_Analysis_7500_Rows[[#This Row],[sleep_hours]]-Smartphone_Usage_And_Addiction_Analysis_7500_Rows[[#This Row],[total_leisure_hours]]</f>
        <v>-0.75</v>
      </c>
      <c r="L5091" s="1">
        <v>216</v>
      </c>
      <c r="M5091" s="1">
        <v>162</v>
      </c>
      <c r="N5091" s="5">
        <f>Smartphone_Usage_And_Addiction_Analysis_7500_Rows[[#This Row],[app_opens_per_day]]/Smartphone_Usage_And_Addiction_Analysis_7500_Rows[[#This Row],[daily_screen_time_hours]]</f>
        <v>23.309352517985612</v>
      </c>
      <c r="O5091" s="1">
        <v>9.75</v>
      </c>
      <c r="P5091" s="1" t="s">
        <v>18</v>
      </c>
      <c r="Q5091" s="1" t="s">
        <v>23</v>
      </c>
      <c r="R5091" s="1" t="s">
        <v>28</v>
      </c>
      <c r="S5091" s="1">
        <v>1</v>
      </c>
    </row>
    <row r="5092" spans="1:19" ht="18" customHeight="1" x14ac:dyDescent="0.25">
      <c r="A5092" s="10" t="s">
        <v>6806</v>
      </c>
      <c r="B5092" s="1">
        <v>22</v>
      </c>
      <c r="C5092" s="1" t="str">
        <f t="shared" si="79"/>
        <v>18-25 (Gen Z)</v>
      </c>
      <c r="D5092" t="s">
        <v>7582</v>
      </c>
      <c r="E5092">
        <v>6.32</v>
      </c>
      <c r="F5092">
        <v>4.3099999999999996</v>
      </c>
      <c r="G5092">
        <v>3.64</v>
      </c>
      <c r="H5092">
        <v>2.73</v>
      </c>
      <c r="I5092">
        <v>7.72</v>
      </c>
      <c r="J5092" s="1">
        <f>Smartphone_Usage_And_Addiction_Analysis_7500_Rows[[#This Row],[social_media_hours]]+Smartphone_Usage_And_Addiction_Analysis_7500_Rows[[#This Row],[gaming_hours]]</f>
        <v>7.9499999999999993</v>
      </c>
      <c r="K5092" s="1">
        <f>Smartphone_Usage_And_Addiction_Analysis_7500_Rows[[#This Row],[sleep_hours]]-Smartphone_Usage_And_Addiction_Analysis_7500_Rows[[#This Row],[total_leisure_hours]]</f>
        <v>-0.22999999999999954</v>
      </c>
      <c r="L5092">
        <v>124</v>
      </c>
      <c r="M5092">
        <v>137</v>
      </c>
      <c r="N5092" s="5">
        <f>Smartphone_Usage_And_Addiction_Analysis_7500_Rows[[#This Row],[app_opens_per_day]]/Smartphone_Usage_And_Addiction_Analysis_7500_Rows[[#This Row],[daily_screen_time_hours]]</f>
        <v>21.677215189873415</v>
      </c>
      <c r="O5092">
        <v>8.61</v>
      </c>
      <c r="P5092" t="s">
        <v>22</v>
      </c>
      <c r="Q5092" t="s">
        <v>23</v>
      </c>
      <c r="R5092" t="s">
        <v>24</v>
      </c>
      <c r="S5092">
        <v>1</v>
      </c>
    </row>
    <row r="5093" spans="1:19" ht="18" customHeight="1" x14ac:dyDescent="0.25">
      <c r="A5093" s="10" t="s">
        <v>6807</v>
      </c>
      <c r="B5093" s="1">
        <v>30</v>
      </c>
      <c r="C5093" s="1" t="str">
        <f t="shared" si="79"/>
        <v>26-40 (Millennials)</v>
      </c>
      <c r="D5093" t="s">
        <v>7582</v>
      </c>
      <c r="E5093">
        <v>6.44</v>
      </c>
      <c r="F5093">
        <v>5.45</v>
      </c>
      <c r="G5093">
        <v>3.7</v>
      </c>
      <c r="H5093">
        <v>4.82</v>
      </c>
      <c r="I5093">
        <v>5.29</v>
      </c>
      <c r="J5093" s="1">
        <f>Smartphone_Usage_And_Addiction_Analysis_7500_Rows[[#This Row],[social_media_hours]]+Smartphone_Usage_And_Addiction_Analysis_7500_Rows[[#This Row],[gaming_hours]]</f>
        <v>9.15</v>
      </c>
      <c r="K5093" s="1">
        <f>Smartphone_Usage_And_Addiction_Analysis_7500_Rows[[#This Row],[sleep_hours]]-Smartphone_Usage_And_Addiction_Analysis_7500_Rows[[#This Row],[total_leisure_hours]]</f>
        <v>-3.8600000000000003</v>
      </c>
      <c r="L5093">
        <v>182</v>
      </c>
      <c r="M5093">
        <v>135</v>
      </c>
      <c r="N5093" s="5">
        <f>Smartphone_Usage_And_Addiction_Analysis_7500_Rows[[#This Row],[app_opens_per_day]]/Smartphone_Usage_And_Addiction_Analysis_7500_Rows[[#This Row],[daily_screen_time_hours]]</f>
        <v>20.962732919254655</v>
      </c>
      <c r="O5093">
        <v>7.48</v>
      </c>
      <c r="P5093" t="s">
        <v>18</v>
      </c>
      <c r="Q5093" t="s">
        <v>19</v>
      </c>
      <c r="R5093" t="s">
        <v>28</v>
      </c>
      <c r="S5093">
        <v>1</v>
      </c>
    </row>
    <row r="5094" spans="1:19" ht="18" customHeight="1" x14ac:dyDescent="0.25">
      <c r="A5094" s="10" t="s">
        <v>3407</v>
      </c>
      <c r="B5094" s="1">
        <v>18</v>
      </c>
      <c r="C5094" t="str">
        <f t="shared" si="79"/>
        <v>18-25 (Gen Z)</v>
      </c>
      <c r="D5094" s="1" t="s">
        <v>30</v>
      </c>
      <c r="E5094" s="1">
        <v>6.25</v>
      </c>
      <c r="F5094" s="1">
        <v>1.1399999999999999</v>
      </c>
      <c r="G5094" s="1">
        <v>0.62</v>
      </c>
      <c r="H5094" s="1">
        <v>2.72</v>
      </c>
      <c r="I5094" s="1">
        <v>8.2899999999999991</v>
      </c>
      <c r="J5094" s="1">
        <f>Smartphone_Usage_And_Addiction_Analysis_7500_Rows[[#This Row],[social_media_hours]]+Smartphone_Usage_And_Addiction_Analysis_7500_Rows[[#This Row],[gaming_hours]]</f>
        <v>1.7599999999999998</v>
      </c>
      <c r="K5094" s="1">
        <f>Smartphone_Usage_And_Addiction_Analysis_7500_Rows[[#This Row],[sleep_hours]]-Smartphone_Usage_And_Addiction_Analysis_7500_Rows[[#This Row],[total_leisure_hours]]</f>
        <v>6.5299999999999994</v>
      </c>
      <c r="L5094" s="1">
        <v>228</v>
      </c>
      <c r="M5094" s="1">
        <v>126</v>
      </c>
      <c r="N5094" s="5">
        <f>Smartphone_Usage_And_Addiction_Analysis_7500_Rows[[#This Row],[app_opens_per_day]]/Smartphone_Usage_And_Addiction_Analysis_7500_Rows[[#This Row],[daily_screen_time_hours]]</f>
        <v>20.16</v>
      </c>
      <c r="O5094" s="1">
        <v>7.2</v>
      </c>
      <c r="P5094" s="1" t="s">
        <v>18</v>
      </c>
      <c r="Q5094" s="1" t="s">
        <v>23</v>
      </c>
      <c r="R5094" s="1" t="s">
        <v>51</v>
      </c>
      <c r="S5094" s="1">
        <v>0</v>
      </c>
    </row>
    <row r="5095" spans="1:19" ht="18" customHeight="1" x14ac:dyDescent="0.25">
      <c r="A5095" s="10" t="s">
        <v>3408</v>
      </c>
      <c r="B5095" s="1">
        <v>25</v>
      </c>
      <c r="C5095" t="str">
        <f t="shared" si="79"/>
        <v>18-25 (Gen Z)</v>
      </c>
      <c r="D5095" s="1" t="s">
        <v>30</v>
      </c>
      <c r="E5095" s="1">
        <v>5.39</v>
      </c>
      <c r="F5095" s="1">
        <v>3.38</v>
      </c>
      <c r="G5095" s="1">
        <v>3.48</v>
      </c>
      <c r="H5095" s="1">
        <v>4.0999999999999996</v>
      </c>
      <c r="I5095" s="1">
        <v>5.69</v>
      </c>
      <c r="J5095" s="1">
        <f>Smartphone_Usage_And_Addiction_Analysis_7500_Rows[[#This Row],[social_media_hours]]+Smartphone_Usage_And_Addiction_Analysis_7500_Rows[[#This Row],[gaming_hours]]</f>
        <v>6.8599999999999994</v>
      </c>
      <c r="K5095" s="1">
        <f>Smartphone_Usage_And_Addiction_Analysis_7500_Rows[[#This Row],[sleep_hours]]-Smartphone_Usage_And_Addiction_Analysis_7500_Rows[[#This Row],[total_leisure_hours]]</f>
        <v>-1.169999999999999</v>
      </c>
      <c r="L5095" s="1">
        <v>121</v>
      </c>
      <c r="M5095" s="1">
        <v>153</v>
      </c>
      <c r="N5095" s="5">
        <f>Smartphone_Usage_And_Addiction_Analysis_7500_Rows[[#This Row],[app_opens_per_day]]/Smartphone_Usage_And_Addiction_Analysis_7500_Rows[[#This Row],[daily_screen_time_hours]]</f>
        <v>28.385899814471244</v>
      </c>
      <c r="O5095" s="1">
        <v>6.7</v>
      </c>
      <c r="P5095" s="1" t="s">
        <v>32</v>
      </c>
      <c r="Q5095" s="1" t="s">
        <v>23</v>
      </c>
      <c r="R5095" s="1" t="s">
        <v>51</v>
      </c>
      <c r="S5095" s="1">
        <v>0</v>
      </c>
    </row>
    <row r="5096" spans="1:19" ht="18" customHeight="1" x14ac:dyDescent="0.25">
      <c r="A5096" s="10" t="s">
        <v>3409</v>
      </c>
      <c r="B5096" s="1">
        <v>18</v>
      </c>
      <c r="C5096" t="str">
        <f t="shared" si="79"/>
        <v>18-25 (Gen Z)</v>
      </c>
      <c r="D5096" s="1" t="s">
        <v>17</v>
      </c>
      <c r="E5096" s="1">
        <v>8.67</v>
      </c>
      <c r="F5096" s="1">
        <v>3.96</v>
      </c>
      <c r="G5096" s="1">
        <v>3.82</v>
      </c>
      <c r="H5096" s="1">
        <v>2.72</v>
      </c>
      <c r="I5096" s="1">
        <v>6.78</v>
      </c>
      <c r="J5096" s="1">
        <f>Smartphone_Usage_And_Addiction_Analysis_7500_Rows[[#This Row],[social_media_hours]]+Smartphone_Usage_And_Addiction_Analysis_7500_Rows[[#This Row],[gaming_hours]]</f>
        <v>7.7799999999999994</v>
      </c>
      <c r="K5096" s="1">
        <f>Smartphone_Usage_And_Addiction_Analysis_7500_Rows[[#This Row],[sleep_hours]]-Smartphone_Usage_And_Addiction_Analysis_7500_Rows[[#This Row],[total_leisure_hours]]</f>
        <v>-0.99999999999999911</v>
      </c>
      <c r="L5096" s="1">
        <v>167</v>
      </c>
      <c r="M5096" s="1">
        <v>99</v>
      </c>
      <c r="N5096" s="5">
        <f>Smartphone_Usage_And_Addiction_Analysis_7500_Rows[[#This Row],[app_opens_per_day]]/Smartphone_Usage_And_Addiction_Analysis_7500_Rows[[#This Row],[daily_screen_time_hours]]</f>
        <v>11.418685121107266</v>
      </c>
      <c r="O5096" s="1">
        <v>11.51</v>
      </c>
      <c r="P5096" s="1" t="s">
        <v>32</v>
      </c>
      <c r="Q5096" s="1" t="s">
        <v>19</v>
      </c>
      <c r="R5096" s="1" t="s">
        <v>28</v>
      </c>
      <c r="S5096" s="1">
        <v>1</v>
      </c>
    </row>
    <row r="5097" spans="1:19" ht="18" customHeight="1" x14ac:dyDescent="0.25">
      <c r="A5097" s="10" t="s">
        <v>3410</v>
      </c>
      <c r="B5097" s="1">
        <v>20</v>
      </c>
      <c r="C5097" t="str">
        <f t="shared" si="79"/>
        <v>18-25 (Gen Z)</v>
      </c>
      <c r="D5097" s="1" t="s">
        <v>30</v>
      </c>
      <c r="E5097" s="1">
        <v>9.0399999999999991</v>
      </c>
      <c r="F5097" s="1">
        <v>4.97</v>
      </c>
      <c r="G5097" s="1">
        <v>0.92</v>
      </c>
      <c r="H5097" s="1">
        <v>4.54</v>
      </c>
      <c r="I5097" s="1">
        <v>8.65</v>
      </c>
      <c r="J5097" s="1">
        <f>Smartphone_Usage_And_Addiction_Analysis_7500_Rows[[#This Row],[social_media_hours]]+Smartphone_Usage_And_Addiction_Analysis_7500_Rows[[#This Row],[gaming_hours]]</f>
        <v>5.89</v>
      </c>
      <c r="K5097" s="1">
        <f>Smartphone_Usage_And_Addiction_Analysis_7500_Rows[[#This Row],[sleep_hours]]-Smartphone_Usage_And_Addiction_Analysis_7500_Rows[[#This Row],[total_leisure_hours]]</f>
        <v>2.7600000000000007</v>
      </c>
      <c r="L5097" s="1">
        <v>96</v>
      </c>
      <c r="M5097" s="1">
        <v>47</v>
      </c>
      <c r="N5097" s="5">
        <f>Smartphone_Usage_And_Addiction_Analysis_7500_Rows[[#This Row],[app_opens_per_day]]/Smartphone_Usage_And_Addiction_Analysis_7500_Rows[[#This Row],[daily_screen_time_hours]]</f>
        <v>5.1991150442477885</v>
      </c>
      <c r="O5097" s="1">
        <v>9.7799999999999994</v>
      </c>
      <c r="P5097" s="1" t="s">
        <v>32</v>
      </c>
      <c r="Q5097" s="1" t="s">
        <v>23</v>
      </c>
      <c r="R5097" s="1" t="s">
        <v>28</v>
      </c>
      <c r="S5097" s="1">
        <v>1</v>
      </c>
    </row>
    <row r="5098" spans="1:19" ht="18" customHeight="1" x14ac:dyDescent="0.25">
      <c r="A5098" s="10" t="s">
        <v>3411</v>
      </c>
      <c r="B5098" s="1">
        <v>35</v>
      </c>
      <c r="C5098" t="str">
        <f t="shared" si="79"/>
        <v>26-40 (Millennials)</v>
      </c>
      <c r="D5098" s="1" t="s">
        <v>30</v>
      </c>
      <c r="E5098" s="1">
        <v>10.01</v>
      </c>
      <c r="F5098" s="1">
        <v>2.79</v>
      </c>
      <c r="G5098" s="1">
        <v>3.48</v>
      </c>
      <c r="H5098" s="1">
        <v>4.6100000000000003</v>
      </c>
      <c r="I5098" s="1">
        <v>5.77</v>
      </c>
      <c r="J5098" s="1">
        <f>Smartphone_Usage_And_Addiction_Analysis_7500_Rows[[#This Row],[social_media_hours]]+Smartphone_Usage_And_Addiction_Analysis_7500_Rows[[#This Row],[gaming_hours]]</f>
        <v>6.27</v>
      </c>
      <c r="K5098" s="1">
        <f>Smartphone_Usage_And_Addiction_Analysis_7500_Rows[[#This Row],[sleep_hours]]-Smartphone_Usage_And_Addiction_Analysis_7500_Rows[[#This Row],[total_leisure_hours]]</f>
        <v>-0.5</v>
      </c>
      <c r="L5098" s="1">
        <v>126</v>
      </c>
      <c r="M5098" s="1">
        <v>58</v>
      </c>
      <c r="N5098" s="5">
        <f>Smartphone_Usage_And_Addiction_Analysis_7500_Rows[[#This Row],[app_opens_per_day]]/Smartphone_Usage_And_Addiction_Analysis_7500_Rows[[#This Row],[daily_screen_time_hours]]</f>
        <v>5.7942057942057943</v>
      </c>
      <c r="O5098" s="1">
        <v>11.16</v>
      </c>
      <c r="P5098" s="1" t="s">
        <v>18</v>
      </c>
      <c r="Q5098" s="1" t="s">
        <v>23</v>
      </c>
      <c r="R5098" s="1" t="s">
        <v>28</v>
      </c>
      <c r="S5098" s="1">
        <v>1</v>
      </c>
    </row>
    <row r="5099" spans="1:19" ht="18" customHeight="1" x14ac:dyDescent="0.25">
      <c r="A5099" s="10" t="s">
        <v>3412</v>
      </c>
      <c r="B5099" s="1">
        <v>24</v>
      </c>
      <c r="C5099" t="str">
        <f t="shared" si="79"/>
        <v>18-25 (Gen Z)</v>
      </c>
      <c r="D5099" s="1" t="s">
        <v>17</v>
      </c>
      <c r="E5099" s="1">
        <v>3.83</v>
      </c>
      <c r="F5099" s="1">
        <v>4.49</v>
      </c>
      <c r="G5099" s="1">
        <v>2.86</v>
      </c>
      <c r="H5099" s="1">
        <v>4.63</v>
      </c>
      <c r="I5099" s="1">
        <v>7.96</v>
      </c>
      <c r="J5099" s="1">
        <f>Smartphone_Usage_And_Addiction_Analysis_7500_Rows[[#This Row],[social_media_hours]]+Smartphone_Usage_And_Addiction_Analysis_7500_Rows[[#This Row],[gaming_hours]]</f>
        <v>7.35</v>
      </c>
      <c r="K5099" s="1">
        <f>Smartphone_Usage_And_Addiction_Analysis_7500_Rows[[#This Row],[sleep_hours]]-Smartphone_Usage_And_Addiction_Analysis_7500_Rows[[#This Row],[total_leisure_hours]]</f>
        <v>0.61000000000000032</v>
      </c>
      <c r="L5099" s="1">
        <v>93</v>
      </c>
      <c r="M5099" s="1">
        <v>39</v>
      </c>
      <c r="N5099" s="5">
        <f>Smartphone_Usage_And_Addiction_Analysis_7500_Rows[[#This Row],[app_opens_per_day]]/Smartphone_Usage_And_Addiction_Analysis_7500_Rows[[#This Row],[daily_screen_time_hours]]</f>
        <v>10.182767624020888</v>
      </c>
      <c r="O5099" s="1">
        <v>5.55</v>
      </c>
      <c r="P5099" s="1" t="s">
        <v>22</v>
      </c>
      <c r="Q5099" s="1" t="s">
        <v>19</v>
      </c>
      <c r="R5099" s="1" t="s">
        <v>28</v>
      </c>
      <c r="S5099" s="1">
        <v>1</v>
      </c>
    </row>
    <row r="5100" spans="1:19" ht="18" customHeight="1" x14ac:dyDescent="0.25">
      <c r="A5100" s="10" t="s">
        <v>3413</v>
      </c>
      <c r="B5100" s="1">
        <v>32</v>
      </c>
      <c r="C5100" t="str">
        <f t="shared" si="79"/>
        <v>26-40 (Millennials)</v>
      </c>
      <c r="D5100" s="1" t="s">
        <v>17</v>
      </c>
      <c r="E5100" s="1">
        <v>8.2799999999999994</v>
      </c>
      <c r="F5100" s="1">
        <v>1.91</v>
      </c>
      <c r="G5100" s="1">
        <v>3.34</v>
      </c>
      <c r="H5100" s="1">
        <v>2.92</v>
      </c>
      <c r="I5100" s="1">
        <v>8.09</v>
      </c>
      <c r="J5100" s="1">
        <f>Smartphone_Usage_And_Addiction_Analysis_7500_Rows[[#This Row],[social_media_hours]]+Smartphone_Usage_And_Addiction_Analysis_7500_Rows[[#This Row],[gaming_hours]]</f>
        <v>5.25</v>
      </c>
      <c r="K5100" s="1">
        <f>Smartphone_Usage_And_Addiction_Analysis_7500_Rows[[#This Row],[sleep_hours]]-Smartphone_Usage_And_Addiction_Analysis_7500_Rows[[#This Row],[total_leisure_hours]]</f>
        <v>2.84</v>
      </c>
      <c r="L5100" s="1">
        <v>49</v>
      </c>
      <c r="M5100" s="1">
        <v>48</v>
      </c>
      <c r="N5100" s="5">
        <f>Smartphone_Usage_And_Addiction_Analysis_7500_Rows[[#This Row],[app_opens_per_day]]/Smartphone_Usage_And_Addiction_Analysis_7500_Rows[[#This Row],[daily_screen_time_hours]]</f>
        <v>5.7971014492753632</v>
      </c>
      <c r="O5100" s="1">
        <v>10.65</v>
      </c>
      <c r="P5100" s="1" t="s">
        <v>22</v>
      </c>
      <c r="Q5100" s="1" t="s">
        <v>23</v>
      </c>
      <c r="R5100" s="1" t="s">
        <v>24</v>
      </c>
      <c r="S5100" s="1">
        <v>1</v>
      </c>
    </row>
    <row r="5101" spans="1:19" ht="18" customHeight="1" x14ac:dyDescent="0.25">
      <c r="A5101" s="10" t="s">
        <v>3414</v>
      </c>
      <c r="B5101" s="1">
        <v>29</v>
      </c>
      <c r="C5101" t="str">
        <f t="shared" si="79"/>
        <v>26-40 (Millennials)</v>
      </c>
      <c r="D5101" s="1" t="s">
        <v>17</v>
      </c>
      <c r="E5101" s="1">
        <v>10.85</v>
      </c>
      <c r="F5101" s="1">
        <v>4.66</v>
      </c>
      <c r="G5101" s="1">
        <v>0.1</v>
      </c>
      <c r="H5101" s="1">
        <v>5.07</v>
      </c>
      <c r="I5101" s="1">
        <v>7.95</v>
      </c>
      <c r="J5101" s="1">
        <f>Smartphone_Usage_And_Addiction_Analysis_7500_Rows[[#This Row],[social_media_hours]]+Smartphone_Usage_And_Addiction_Analysis_7500_Rows[[#This Row],[gaming_hours]]</f>
        <v>4.76</v>
      </c>
      <c r="K5101" s="1">
        <f>Smartphone_Usage_And_Addiction_Analysis_7500_Rows[[#This Row],[sleep_hours]]-Smartphone_Usage_And_Addiction_Analysis_7500_Rows[[#This Row],[total_leisure_hours]]</f>
        <v>3.1900000000000004</v>
      </c>
      <c r="L5101" s="1">
        <v>127</v>
      </c>
      <c r="M5101" s="1">
        <v>166</v>
      </c>
      <c r="N5101" s="5">
        <f>Smartphone_Usage_And_Addiction_Analysis_7500_Rows[[#This Row],[app_opens_per_day]]/Smartphone_Usage_And_Addiction_Analysis_7500_Rows[[#This Row],[daily_screen_time_hours]]</f>
        <v>15.299539170506913</v>
      </c>
      <c r="O5101" s="1">
        <v>13.66</v>
      </c>
      <c r="P5101" s="1" t="s">
        <v>22</v>
      </c>
      <c r="Q5101" s="1" t="s">
        <v>19</v>
      </c>
      <c r="R5101" s="1" t="s">
        <v>24</v>
      </c>
      <c r="S5101" s="1">
        <v>1</v>
      </c>
    </row>
    <row r="5102" spans="1:19" ht="18" customHeight="1" x14ac:dyDescent="0.25">
      <c r="A5102" s="10" t="s">
        <v>3415</v>
      </c>
      <c r="B5102" s="1">
        <v>34</v>
      </c>
      <c r="C5102" t="str">
        <f t="shared" si="79"/>
        <v>26-40 (Millennials)</v>
      </c>
      <c r="D5102" s="1" t="s">
        <v>17</v>
      </c>
      <c r="E5102" s="1">
        <v>10.92</v>
      </c>
      <c r="F5102" s="1">
        <v>3.26</v>
      </c>
      <c r="G5102" s="1">
        <v>1.76</v>
      </c>
      <c r="H5102" s="1">
        <v>1.27</v>
      </c>
      <c r="I5102" s="1">
        <v>5.18</v>
      </c>
      <c r="J5102" s="1">
        <f>Smartphone_Usage_And_Addiction_Analysis_7500_Rows[[#This Row],[social_media_hours]]+Smartphone_Usage_And_Addiction_Analysis_7500_Rows[[#This Row],[gaming_hours]]</f>
        <v>5.0199999999999996</v>
      </c>
      <c r="K5102" s="1">
        <f>Smartphone_Usage_And_Addiction_Analysis_7500_Rows[[#This Row],[sleep_hours]]-Smartphone_Usage_And_Addiction_Analysis_7500_Rows[[#This Row],[total_leisure_hours]]</f>
        <v>0.16000000000000014</v>
      </c>
      <c r="L5102" s="1">
        <v>35</v>
      </c>
      <c r="M5102" s="1">
        <v>137</v>
      </c>
      <c r="N5102" s="5">
        <f>Smartphone_Usage_And_Addiction_Analysis_7500_Rows[[#This Row],[app_opens_per_day]]/Smartphone_Usage_And_Addiction_Analysis_7500_Rows[[#This Row],[daily_screen_time_hours]]</f>
        <v>12.545787545787546</v>
      </c>
      <c r="O5102" s="1">
        <v>12.24</v>
      </c>
      <c r="P5102" s="1" t="s">
        <v>22</v>
      </c>
      <c r="Q5102" s="1" t="s">
        <v>23</v>
      </c>
      <c r="R5102" s="1" t="s">
        <v>24</v>
      </c>
      <c r="S5102" s="1">
        <v>1</v>
      </c>
    </row>
    <row r="5103" spans="1:19" ht="18" customHeight="1" x14ac:dyDescent="0.25">
      <c r="A5103" s="10" t="s">
        <v>3416</v>
      </c>
      <c r="B5103" s="1">
        <v>22</v>
      </c>
      <c r="C5103" t="str">
        <f t="shared" si="79"/>
        <v>18-25 (Gen Z)</v>
      </c>
      <c r="D5103" s="1" t="s">
        <v>17</v>
      </c>
      <c r="E5103" s="1">
        <v>6.41</v>
      </c>
      <c r="F5103" s="1">
        <v>3.79</v>
      </c>
      <c r="G5103" s="1">
        <v>3.1</v>
      </c>
      <c r="H5103" s="1">
        <v>5.55</v>
      </c>
      <c r="I5103" s="1">
        <v>8.69</v>
      </c>
      <c r="J5103" s="1">
        <f>Smartphone_Usage_And_Addiction_Analysis_7500_Rows[[#This Row],[social_media_hours]]+Smartphone_Usage_And_Addiction_Analysis_7500_Rows[[#This Row],[gaming_hours]]</f>
        <v>6.8900000000000006</v>
      </c>
      <c r="K5103" s="1">
        <f>Smartphone_Usage_And_Addiction_Analysis_7500_Rows[[#This Row],[sleep_hours]]-Smartphone_Usage_And_Addiction_Analysis_7500_Rows[[#This Row],[total_leisure_hours]]</f>
        <v>1.7999999999999989</v>
      </c>
      <c r="L5103" s="1">
        <v>77</v>
      </c>
      <c r="M5103" s="1">
        <v>86</v>
      </c>
      <c r="N5103" s="5">
        <f>Smartphone_Usage_And_Addiction_Analysis_7500_Rows[[#This Row],[app_opens_per_day]]/Smartphone_Usage_And_Addiction_Analysis_7500_Rows[[#This Row],[daily_screen_time_hours]]</f>
        <v>13.416536661466459</v>
      </c>
      <c r="O5103" s="1">
        <v>8.4600000000000009</v>
      </c>
      <c r="P5103" s="1" t="s">
        <v>32</v>
      </c>
      <c r="Q5103" s="1" t="s">
        <v>23</v>
      </c>
      <c r="R5103" s="1" t="s">
        <v>51</v>
      </c>
      <c r="S5103" s="1">
        <v>0</v>
      </c>
    </row>
    <row r="5104" spans="1:19" ht="18" customHeight="1" x14ac:dyDescent="0.25">
      <c r="A5104" s="10" t="s">
        <v>3417</v>
      </c>
      <c r="B5104" s="1">
        <v>28</v>
      </c>
      <c r="C5104" t="str">
        <f t="shared" si="79"/>
        <v>26-40 (Millennials)</v>
      </c>
      <c r="D5104" s="1" t="s">
        <v>17</v>
      </c>
      <c r="E5104" s="1">
        <v>9.43</v>
      </c>
      <c r="F5104" s="1">
        <v>0.75</v>
      </c>
      <c r="G5104" s="1">
        <v>1.49</v>
      </c>
      <c r="H5104" s="1">
        <v>3.55</v>
      </c>
      <c r="I5104" s="1">
        <v>7.91</v>
      </c>
      <c r="J5104" s="1">
        <f>Smartphone_Usage_And_Addiction_Analysis_7500_Rows[[#This Row],[social_media_hours]]+Smartphone_Usage_And_Addiction_Analysis_7500_Rows[[#This Row],[gaming_hours]]</f>
        <v>2.2400000000000002</v>
      </c>
      <c r="K5104" s="1">
        <f>Smartphone_Usage_And_Addiction_Analysis_7500_Rows[[#This Row],[sleep_hours]]-Smartphone_Usage_And_Addiction_Analysis_7500_Rows[[#This Row],[total_leisure_hours]]</f>
        <v>5.67</v>
      </c>
      <c r="L5104" s="1">
        <v>167</v>
      </c>
      <c r="M5104" s="1">
        <v>32</v>
      </c>
      <c r="N5104" s="5">
        <f>Smartphone_Usage_And_Addiction_Analysis_7500_Rows[[#This Row],[app_opens_per_day]]/Smartphone_Usage_And_Addiction_Analysis_7500_Rows[[#This Row],[daily_screen_time_hours]]</f>
        <v>3.3934252386002122</v>
      </c>
      <c r="O5104" s="1">
        <v>11.71</v>
      </c>
      <c r="P5104" s="1" t="s">
        <v>32</v>
      </c>
      <c r="Q5104" s="1" t="s">
        <v>23</v>
      </c>
      <c r="R5104" s="1" t="s">
        <v>24</v>
      </c>
      <c r="S5104" s="1">
        <v>1</v>
      </c>
    </row>
    <row r="5105" spans="1:19" ht="18" customHeight="1" x14ac:dyDescent="0.25">
      <c r="A5105" s="10" t="s">
        <v>3418</v>
      </c>
      <c r="B5105" s="1">
        <v>31</v>
      </c>
      <c r="C5105" t="str">
        <f t="shared" si="79"/>
        <v>26-40 (Millennials)</v>
      </c>
      <c r="D5105" s="1" t="s">
        <v>17</v>
      </c>
      <c r="E5105" s="1">
        <v>11.07</v>
      </c>
      <c r="F5105" s="1">
        <v>4.83</v>
      </c>
      <c r="G5105" s="1">
        <v>2.34</v>
      </c>
      <c r="H5105" s="1">
        <v>5.78</v>
      </c>
      <c r="I5105" s="1">
        <v>5.14</v>
      </c>
      <c r="J5105" s="1">
        <f>Smartphone_Usage_And_Addiction_Analysis_7500_Rows[[#This Row],[social_media_hours]]+Smartphone_Usage_And_Addiction_Analysis_7500_Rows[[#This Row],[gaming_hours]]</f>
        <v>7.17</v>
      </c>
      <c r="K5105" s="1">
        <f>Smartphone_Usage_And_Addiction_Analysis_7500_Rows[[#This Row],[sleep_hours]]-Smartphone_Usage_And_Addiction_Analysis_7500_Rows[[#This Row],[total_leisure_hours]]</f>
        <v>-2.0300000000000002</v>
      </c>
      <c r="L5105" s="1">
        <v>36</v>
      </c>
      <c r="M5105" s="1">
        <v>169</v>
      </c>
      <c r="N5105" s="5">
        <f>Smartphone_Usage_And_Addiction_Analysis_7500_Rows[[#This Row],[app_opens_per_day]]/Smartphone_Usage_And_Addiction_Analysis_7500_Rows[[#This Row],[daily_screen_time_hours]]</f>
        <v>15.266485998193314</v>
      </c>
      <c r="O5105" s="1">
        <v>13.96</v>
      </c>
      <c r="P5105" s="1" t="s">
        <v>18</v>
      </c>
      <c r="Q5105" s="1" t="s">
        <v>19</v>
      </c>
      <c r="R5105" s="1" t="s">
        <v>24</v>
      </c>
      <c r="S5105" s="1">
        <v>1</v>
      </c>
    </row>
    <row r="5106" spans="1:19" ht="18" customHeight="1" x14ac:dyDescent="0.25">
      <c r="A5106" s="10" t="s">
        <v>3419</v>
      </c>
      <c r="B5106" s="1">
        <v>33</v>
      </c>
      <c r="C5106" t="str">
        <f t="shared" si="79"/>
        <v>26-40 (Millennials)</v>
      </c>
      <c r="D5106" s="1" t="s">
        <v>30</v>
      </c>
      <c r="E5106" s="1">
        <v>4.0999999999999996</v>
      </c>
      <c r="F5106" s="1">
        <v>2.8</v>
      </c>
      <c r="G5106" s="1">
        <v>0.24</v>
      </c>
      <c r="H5106" s="1">
        <v>3.72</v>
      </c>
      <c r="I5106" s="1">
        <v>6.77</v>
      </c>
      <c r="J5106" s="1">
        <f>Smartphone_Usage_And_Addiction_Analysis_7500_Rows[[#This Row],[social_media_hours]]+Smartphone_Usage_And_Addiction_Analysis_7500_Rows[[#This Row],[gaming_hours]]</f>
        <v>3.04</v>
      </c>
      <c r="K5106" s="1">
        <f>Smartphone_Usage_And_Addiction_Analysis_7500_Rows[[#This Row],[sleep_hours]]-Smartphone_Usage_And_Addiction_Analysis_7500_Rows[[#This Row],[total_leisure_hours]]</f>
        <v>3.7299999999999995</v>
      </c>
      <c r="L5106" s="1">
        <v>239</v>
      </c>
      <c r="M5106" s="1">
        <v>136</v>
      </c>
      <c r="N5106" s="5">
        <f>Smartphone_Usage_And_Addiction_Analysis_7500_Rows[[#This Row],[app_opens_per_day]]/Smartphone_Usage_And_Addiction_Analysis_7500_Rows[[#This Row],[daily_screen_time_hours]]</f>
        <v>33.170731707317074</v>
      </c>
      <c r="O5106" s="1">
        <v>4.95</v>
      </c>
      <c r="P5106" s="1" t="s">
        <v>22</v>
      </c>
      <c r="Q5106" s="1" t="s">
        <v>19</v>
      </c>
      <c r="R5106" s="1" t="s">
        <v>51</v>
      </c>
      <c r="S5106" s="1">
        <v>0</v>
      </c>
    </row>
    <row r="5107" spans="1:19" ht="18" customHeight="1" x14ac:dyDescent="0.25">
      <c r="A5107" s="10" t="s">
        <v>3420</v>
      </c>
      <c r="B5107" s="1">
        <v>35</v>
      </c>
      <c r="C5107" t="str">
        <f t="shared" si="79"/>
        <v>26-40 (Millennials)</v>
      </c>
      <c r="D5107" s="1" t="s">
        <v>30</v>
      </c>
      <c r="E5107" s="1">
        <v>8.8699999999999992</v>
      </c>
      <c r="F5107" s="1">
        <v>2.23</v>
      </c>
      <c r="G5107" s="1">
        <v>1.04</v>
      </c>
      <c r="H5107" s="1">
        <v>0.93</v>
      </c>
      <c r="I5107" s="1">
        <v>5.48</v>
      </c>
      <c r="J5107" s="1">
        <f>Smartphone_Usage_And_Addiction_Analysis_7500_Rows[[#This Row],[social_media_hours]]+Smartphone_Usage_And_Addiction_Analysis_7500_Rows[[#This Row],[gaming_hours]]</f>
        <v>3.27</v>
      </c>
      <c r="K5107" s="1">
        <f>Smartphone_Usage_And_Addiction_Analysis_7500_Rows[[#This Row],[sleep_hours]]-Smartphone_Usage_And_Addiction_Analysis_7500_Rows[[#This Row],[total_leisure_hours]]</f>
        <v>2.2100000000000004</v>
      </c>
      <c r="L5107" s="1">
        <v>190</v>
      </c>
      <c r="M5107" s="1">
        <v>98</v>
      </c>
      <c r="N5107" s="5">
        <f>Smartphone_Usage_And_Addiction_Analysis_7500_Rows[[#This Row],[app_opens_per_day]]/Smartphone_Usage_And_Addiction_Analysis_7500_Rows[[#This Row],[daily_screen_time_hours]]</f>
        <v>11.048478015783541</v>
      </c>
      <c r="O5107" s="1">
        <v>10.75</v>
      </c>
      <c r="P5107" s="1" t="s">
        <v>32</v>
      </c>
      <c r="Q5107" s="1" t="s">
        <v>23</v>
      </c>
      <c r="R5107" s="1" t="s">
        <v>28</v>
      </c>
      <c r="S5107" s="1">
        <v>1</v>
      </c>
    </row>
    <row r="5108" spans="1:19" ht="18" customHeight="1" x14ac:dyDescent="0.25">
      <c r="A5108" s="10" t="s">
        <v>6808</v>
      </c>
      <c r="B5108" s="1">
        <v>35</v>
      </c>
      <c r="C5108" s="1" t="str">
        <f t="shared" si="79"/>
        <v>26-40 (Millennials)</v>
      </c>
      <c r="D5108" t="s">
        <v>7582</v>
      </c>
      <c r="E5108">
        <v>10.93</v>
      </c>
      <c r="F5108">
        <v>1.75</v>
      </c>
      <c r="G5108">
        <v>3.37</v>
      </c>
      <c r="H5108">
        <v>2.17</v>
      </c>
      <c r="I5108">
        <v>8.86</v>
      </c>
      <c r="J5108" s="1">
        <f>Smartphone_Usage_And_Addiction_Analysis_7500_Rows[[#This Row],[social_media_hours]]+Smartphone_Usage_And_Addiction_Analysis_7500_Rows[[#This Row],[gaming_hours]]</f>
        <v>5.12</v>
      </c>
      <c r="K5108" s="1">
        <f>Smartphone_Usage_And_Addiction_Analysis_7500_Rows[[#This Row],[sleep_hours]]-Smartphone_Usage_And_Addiction_Analysis_7500_Rows[[#This Row],[total_leisure_hours]]</f>
        <v>3.7399999999999993</v>
      </c>
      <c r="L5108">
        <v>81</v>
      </c>
      <c r="M5108">
        <v>113</v>
      </c>
      <c r="N5108" s="5">
        <f>Smartphone_Usage_And_Addiction_Analysis_7500_Rows[[#This Row],[app_opens_per_day]]/Smartphone_Usage_And_Addiction_Analysis_7500_Rows[[#This Row],[daily_screen_time_hours]]</f>
        <v>10.338517840805125</v>
      </c>
      <c r="O5108">
        <v>13.63</v>
      </c>
      <c r="P5108" t="s">
        <v>18</v>
      </c>
      <c r="Q5108" t="s">
        <v>23</v>
      </c>
      <c r="R5108" t="s">
        <v>28</v>
      </c>
      <c r="S5108">
        <v>1</v>
      </c>
    </row>
    <row r="5109" spans="1:19" ht="18" customHeight="1" x14ac:dyDescent="0.25">
      <c r="A5109" s="10" t="s">
        <v>3421</v>
      </c>
      <c r="B5109" s="1">
        <v>28</v>
      </c>
      <c r="C5109" t="str">
        <f t="shared" si="79"/>
        <v>26-40 (Millennials)</v>
      </c>
      <c r="D5109" s="1" t="s">
        <v>17</v>
      </c>
      <c r="E5109" s="1">
        <v>5.21</v>
      </c>
      <c r="F5109" s="1">
        <v>4.6100000000000003</v>
      </c>
      <c r="G5109" s="1">
        <v>2.91</v>
      </c>
      <c r="H5109" s="1">
        <v>5.25</v>
      </c>
      <c r="I5109" s="1">
        <v>5.58</v>
      </c>
      <c r="J5109" s="1">
        <f>Smartphone_Usage_And_Addiction_Analysis_7500_Rows[[#This Row],[social_media_hours]]+Smartphone_Usage_And_Addiction_Analysis_7500_Rows[[#This Row],[gaming_hours]]</f>
        <v>7.5200000000000005</v>
      </c>
      <c r="K5109" s="1">
        <f>Smartphone_Usage_And_Addiction_Analysis_7500_Rows[[#This Row],[sleep_hours]]-Smartphone_Usage_And_Addiction_Analysis_7500_Rows[[#This Row],[total_leisure_hours]]</f>
        <v>-1.9400000000000004</v>
      </c>
      <c r="L5109" s="1">
        <v>107</v>
      </c>
      <c r="M5109" s="1">
        <v>157</v>
      </c>
      <c r="N5109" s="5">
        <f>Smartphone_Usage_And_Addiction_Analysis_7500_Rows[[#This Row],[app_opens_per_day]]/Smartphone_Usage_And_Addiction_Analysis_7500_Rows[[#This Row],[daily_screen_time_hours]]</f>
        <v>30.134357005758158</v>
      </c>
      <c r="O5109" s="1">
        <v>7.68</v>
      </c>
      <c r="P5109" s="1" t="s">
        <v>22</v>
      </c>
      <c r="Q5109" s="1" t="s">
        <v>23</v>
      </c>
      <c r="R5109" s="1" t="s">
        <v>24</v>
      </c>
      <c r="S5109" s="1">
        <v>1</v>
      </c>
    </row>
    <row r="5110" spans="1:19" ht="18" customHeight="1" x14ac:dyDescent="0.25">
      <c r="A5110" s="10" t="s">
        <v>3422</v>
      </c>
      <c r="B5110" s="1">
        <v>27</v>
      </c>
      <c r="C5110" t="str">
        <f t="shared" si="79"/>
        <v>26-40 (Millennials)</v>
      </c>
      <c r="D5110" s="1" t="s">
        <v>17</v>
      </c>
      <c r="E5110" s="1">
        <v>3.03</v>
      </c>
      <c r="F5110" s="1">
        <v>5.57</v>
      </c>
      <c r="G5110" s="1">
        <v>1.51</v>
      </c>
      <c r="H5110" s="1">
        <v>0.65</v>
      </c>
      <c r="I5110" s="1">
        <v>4.79</v>
      </c>
      <c r="J5110" s="1">
        <f>Smartphone_Usage_And_Addiction_Analysis_7500_Rows[[#This Row],[social_media_hours]]+Smartphone_Usage_And_Addiction_Analysis_7500_Rows[[#This Row],[gaming_hours]]</f>
        <v>7.08</v>
      </c>
      <c r="K5110" s="1">
        <f>Smartphone_Usage_And_Addiction_Analysis_7500_Rows[[#This Row],[sleep_hours]]-Smartphone_Usage_And_Addiction_Analysis_7500_Rows[[#This Row],[total_leisure_hours]]</f>
        <v>-2.29</v>
      </c>
      <c r="L5110" s="1">
        <v>131</v>
      </c>
      <c r="M5110" s="1">
        <v>31</v>
      </c>
      <c r="N5110" s="5">
        <f>Smartphone_Usage_And_Addiction_Analysis_7500_Rows[[#This Row],[app_opens_per_day]]/Smartphone_Usage_And_Addiction_Analysis_7500_Rows[[#This Row],[daily_screen_time_hours]]</f>
        <v>10.231023102310232</v>
      </c>
      <c r="O5110" s="1">
        <v>4.96</v>
      </c>
      <c r="P5110" s="1" t="s">
        <v>32</v>
      </c>
      <c r="Q5110" s="1" t="s">
        <v>19</v>
      </c>
      <c r="R5110" s="1" t="s">
        <v>24</v>
      </c>
      <c r="S5110" s="1">
        <v>1</v>
      </c>
    </row>
    <row r="5111" spans="1:19" ht="18" customHeight="1" x14ac:dyDescent="0.25">
      <c r="A5111" s="10" t="s">
        <v>6809</v>
      </c>
      <c r="B5111" s="1">
        <v>34</v>
      </c>
      <c r="C5111" s="1" t="str">
        <f t="shared" si="79"/>
        <v>26-40 (Millennials)</v>
      </c>
      <c r="D5111" t="s">
        <v>7582</v>
      </c>
      <c r="E5111">
        <v>8.51</v>
      </c>
      <c r="F5111">
        <v>4.4400000000000004</v>
      </c>
      <c r="G5111">
        <v>2.2999999999999998</v>
      </c>
      <c r="H5111">
        <v>3.48</v>
      </c>
      <c r="I5111">
        <v>5.96</v>
      </c>
      <c r="J5111" s="1">
        <f>Smartphone_Usage_And_Addiction_Analysis_7500_Rows[[#This Row],[social_media_hours]]+Smartphone_Usage_And_Addiction_Analysis_7500_Rows[[#This Row],[gaming_hours]]</f>
        <v>6.74</v>
      </c>
      <c r="K5111" s="1">
        <f>Smartphone_Usage_And_Addiction_Analysis_7500_Rows[[#This Row],[sleep_hours]]-Smartphone_Usage_And_Addiction_Analysis_7500_Rows[[#This Row],[total_leisure_hours]]</f>
        <v>-0.78000000000000025</v>
      </c>
      <c r="L5111">
        <v>129</v>
      </c>
      <c r="M5111">
        <v>113</v>
      </c>
      <c r="N5111" s="5">
        <f>Smartphone_Usage_And_Addiction_Analysis_7500_Rows[[#This Row],[app_opens_per_day]]/Smartphone_Usage_And_Addiction_Analysis_7500_Rows[[#This Row],[daily_screen_time_hours]]</f>
        <v>13.278495887191539</v>
      </c>
      <c r="O5111">
        <v>10.94</v>
      </c>
      <c r="P5111" t="s">
        <v>18</v>
      </c>
      <c r="Q5111" t="s">
        <v>23</v>
      </c>
      <c r="R5111" t="s">
        <v>28</v>
      </c>
      <c r="S5111">
        <v>1</v>
      </c>
    </row>
    <row r="5112" spans="1:19" ht="18" customHeight="1" x14ac:dyDescent="0.25">
      <c r="A5112" s="10" t="s">
        <v>6810</v>
      </c>
      <c r="B5112" s="1">
        <v>20</v>
      </c>
      <c r="C5112" s="1" t="str">
        <f t="shared" si="79"/>
        <v>18-25 (Gen Z)</v>
      </c>
      <c r="D5112" t="s">
        <v>7582</v>
      </c>
      <c r="E5112">
        <v>7.98</v>
      </c>
      <c r="F5112">
        <v>3.59</v>
      </c>
      <c r="G5112">
        <v>2.2400000000000002</v>
      </c>
      <c r="H5112">
        <v>5.31</v>
      </c>
      <c r="I5112">
        <v>8.82</v>
      </c>
      <c r="J5112" s="1">
        <f>Smartphone_Usage_And_Addiction_Analysis_7500_Rows[[#This Row],[social_media_hours]]+Smartphone_Usage_And_Addiction_Analysis_7500_Rows[[#This Row],[gaming_hours]]</f>
        <v>5.83</v>
      </c>
      <c r="K5112" s="1">
        <f>Smartphone_Usage_And_Addiction_Analysis_7500_Rows[[#This Row],[sleep_hours]]-Smartphone_Usage_And_Addiction_Analysis_7500_Rows[[#This Row],[total_leisure_hours]]</f>
        <v>2.99</v>
      </c>
      <c r="L5112">
        <v>228</v>
      </c>
      <c r="M5112">
        <v>133</v>
      </c>
      <c r="N5112" s="5">
        <f>Smartphone_Usage_And_Addiction_Analysis_7500_Rows[[#This Row],[app_opens_per_day]]/Smartphone_Usage_And_Addiction_Analysis_7500_Rows[[#This Row],[daily_screen_time_hours]]</f>
        <v>16.666666666666664</v>
      </c>
      <c r="O5112">
        <v>9.23</v>
      </c>
      <c r="P5112" t="s">
        <v>32</v>
      </c>
      <c r="Q5112" t="s">
        <v>19</v>
      </c>
      <c r="R5112" t="s">
        <v>28</v>
      </c>
      <c r="S5112">
        <v>1</v>
      </c>
    </row>
    <row r="5113" spans="1:19" ht="18" customHeight="1" x14ac:dyDescent="0.25">
      <c r="A5113" s="10" t="s">
        <v>3423</v>
      </c>
      <c r="B5113" s="1">
        <v>20</v>
      </c>
      <c r="C5113" t="str">
        <f t="shared" si="79"/>
        <v>18-25 (Gen Z)</v>
      </c>
      <c r="D5113" s="1" t="s">
        <v>30</v>
      </c>
      <c r="E5113" s="1">
        <v>4.59</v>
      </c>
      <c r="F5113" s="1">
        <v>0.86</v>
      </c>
      <c r="G5113" s="1">
        <v>0.66</v>
      </c>
      <c r="H5113" s="1">
        <v>4.13</v>
      </c>
      <c r="I5113" s="1">
        <v>8.2200000000000006</v>
      </c>
      <c r="J5113" s="1">
        <f>Smartphone_Usage_And_Addiction_Analysis_7500_Rows[[#This Row],[social_media_hours]]+Smartphone_Usage_And_Addiction_Analysis_7500_Rows[[#This Row],[gaming_hours]]</f>
        <v>1.52</v>
      </c>
      <c r="K5113" s="1">
        <f>Smartphone_Usage_And_Addiction_Analysis_7500_Rows[[#This Row],[sleep_hours]]-Smartphone_Usage_And_Addiction_Analysis_7500_Rows[[#This Row],[total_leisure_hours]]</f>
        <v>6.7000000000000011</v>
      </c>
      <c r="L5113" s="1">
        <v>119</v>
      </c>
      <c r="M5113" s="1">
        <v>39</v>
      </c>
      <c r="N5113" s="5">
        <f>Smartphone_Usage_And_Addiction_Analysis_7500_Rows[[#This Row],[app_opens_per_day]]/Smartphone_Usage_And_Addiction_Analysis_7500_Rows[[#This Row],[daily_screen_time_hours]]</f>
        <v>8.4967320261437909</v>
      </c>
      <c r="O5113" s="1">
        <v>7.5</v>
      </c>
      <c r="P5113" s="1" t="s">
        <v>32</v>
      </c>
      <c r="Q5113" s="1" t="s">
        <v>19</v>
      </c>
      <c r="R5113" s="1" t="s">
        <v>20</v>
      </c>
      <c r="S5113" s="1">
        <v>0</v>
      </c>
    </row>
    <row r="5114" spans="1:19" ht="18" customHeight="1" x14ac:dyDescent="0.25">
      <c r="A5114" s="10" t="s">
        <v>3424</v>
      </c>
      <c r="B5114" s="1">
        <v>20</v>
      </c>
      <c r="C5114" t="str">
        <f t="shared" si="79"/>
        <v>18-25 (Gen Z)</v>
      </c>
      <c r="D5114" s="1" t="s">
        <v>17</v>
      </c>
      <c r="E5114" s="1">
        <v>5.95</v>
      </c>
      <c r="F5114" s="1">
        <v>4.43</v>
      </c>
      <c r="G5114" s="1">
        <v>0.27</v>
      </c>
      <c r="H5114" s="1">
        <v>0.94</v>
      </c>
      <c r="I5114" s="1">
        <v>7.44</v>
      </c>
      <c r="J5114" s="1">
        <f>Smartphone_Usage_And_Addiction_Analysis_7500_Rows[[#This Row],[social_media_hours]]+Smartphone_Usage_And_Addiction_Analysis_7500_Rows[[#This Row],[gaming_hours]]</f>
        <v>4.6999999999999993</v>
      </c>
      <c r="K5114" s="1">
        <f>Smartphone_Usage_And_Addiction_Analysis_7500_Rows[[#This Row],[sleep_hours]]-Smartphone_Usage_And_Addiction_Analysis_7500_Rows[[#This Row],[total_leisure_hours]]</f>
        <v>2.7400000000000011</v>
      </c>
      <c r="L5114" s="1">
        <v>180</v>
      </c>
      <c r="M5114" s="1">
        <v>174</v>
      </c>
      <c r="N5114" s="5">
        <f>Smartphone_Usage_And_Addiction_Analysis_7500_Rows[[#This Row],[app_opens_per_day]]/Smartphone_Usage_And_Addiction_Analysis_7500_Rows[[#This Row],[daily_screen_time_hours]]</f>
        <v>29.243697478991596</v>
      </c>
      <c r="O5114" s="1">
        <v>7.05</v>
      </c>
      <c r="P5114" s="1" t="s">
        <v>22</v>
      </c>
      <c r="Q5114" s="1" t="s">
        <v>23</v>
      </c>
      <c r="R5114" s="1" t="s">
        <v>28</v>
      </c>
      <c r="S5114" s="1">
        <v>1</v>
      </c>
    </row>
    <row r="5115" spans="1:19" ht="18" customHeight="1" x14ac:dyDescent="0.25">
      <c r="A5115" s="10" t="s">
        <v>3425</v>
      </c>
      <c r="B5115" s="1">
        <v>19</v>
      </c>
      <c r="C5115" t="str">
        <f t="shared" si="79"/>
        <v>18-25 (Gen Z)</v>
      </c>
      <c r="D5115" s="1" t="s">
        <v>17</v>
      </c>
      <c r="E5115" s="1">
        <v>9.15</v>
      </c>
      <c r="F5115" s="1">
        <v>0.71</v>
      </c>
      <c r="G5115" s="1">
        <v>0.94</v>
      </c>
      <c r="H5115" s="1">
        <v>1.38</v>
      </c>
      <c r="I5115" s="1">
        <v>8.69</v>
      </c>
      <c r="J5115" s="1">
        <f>Smartphone_Usage_And_Addiction_Analysis_7500_Rows[[#This Row],[social_media_hours]]+Smartphone_Usage_And_Addiction_Analysis_7500_Rows[[#This Row],[gaming_hours]]</f>
        <v>1.65</v>
      </c>
      <c r="K5115" s="1">
        <f>Smartphone_Usage_And_Addiction_Analysis_7500_Rows[[#This Row],[sleep_hours]]-Smartphone_Usage_And_Addiction_Analysis_7500_Rows[[#This Row],[total_leisure_hours]]</f>
        <v>7.0399999999999991</v>
      </c>
      <c r="L5115" s="1">
        <v>149</v>
      </c>
      <c r="M5115" s="1">
        <v>165</v>
      </c>
      <c r="N5115" s="5">
        <f>Smartphone_Usage_And_Addiction_Analysis_7500_Rows[[#This Row],[app_opens_per_day]]/Smartphone_Usage_And_Addiction_Analysis_7500_Rows[[#This Row],[daily_screen_time_hours]]</f>
        <v>18.032786885245901</v>
      </c>
      <c r="O5115" s="1">
        <v>10.76</v>
      </c>
      <c r="P5115" s="1" t="s">
        <v>32</v>
      </c>
      <c r="Q5115" s="1" t="s">
        <v>23</v>
      </c>
      <c r="R5115" s="1" t="s">
        <v>24</v>
      </c>
      <c r="S5115" s="1">
        <v>1</v>
      </c>
    </row>
    <row r="5116" spans="1:19" ht="18" customHeight="1" x14ac:dyDescent="0.25">
      <c r="A5116" s="10" t="s">
        <v>3426</v>
      </c>
      <c r="B5116" s="1">
        <v>32</v>
      </c>
      <c r="C5116" t="str">
        <f t="shared" si="79"/>
        <v>26-40 (Millennials)</v>
      </c>
      <c r="D5116" s="1" t="s">
        <v>17</v>
      </c>
      <c r="E5116" s="1">
        <v>9.68</v>
      </c>
      <c r="F5116" s="1">
        <v>3.04</v>
      </c>
      <c r="G5116" s="1">
        <v>1.74</v>
      </c>
      <c r="H5116" s="1">
        <v>4.58</v>
      </c>
      <c r="I5116" s="1">
        <v>7.61</v>
      </c>
      <c r="J5116" s="1">
        <f>Smartphone_Usage_And_Addiction_Analysis_7500_Rows[[#This Row],[social_media_hours]]+Smartphone_Usage_And_Addiction_Analysis_7500_Rows[[#This Row],[gaming_hours]]</f>
        <v>4.78</v>
      </c>
      <c r="K5116" s="1">
        <f>Smartphone_Usage_And_Addiction_Analysis_7500_Rows[[#This Row],[sleep_hours]]-Smartphone_Usage_And_Addiction_Analysis_7500_Rows[[#This Row],[total_leisure_hours]]</f>
        <v>2.83</v>
      </c>
      <c r="L5116" s="1">
        <v>181</v>
      </c>
      <c r="M5116" s="1">
        <v>90</v>
      </c>
      <c r="N5116" s="5">
        <f>Smartphone_Usage_And_Addiction_Analysis_7500_Rows[[#This Row],[app_opens_per_day]]/Smartphone_Usage_And_Addiction_Analysis_7500_Rows[[#This Row],[daily_screen_time_hours]]</f>
        <v>9.2975206611570247</v>
      </c>
      <c r="O5116" s="1">
        <v>11.79</v>
      </c>
      <c r="P5116" s="1" t="s">
        <v>22</v>
      </c>
      <c r="Q5116" s="1" t="s">
        <v>23</v>
      </c>
      <c r="R5116" s="1" t="s">
        <v>24</v>
      </c>
      <c r="S5116" s="1">
        <v>1</v>
      </c>
    </row>
    <row r="5117" spans="1:19" ht="18" customHeight="1" x14ac:dyDescent="0.25">
      <c r="A5117" s="10" t="s">
        <v>3427</v>
      </c>
      <c r="B5117" s="1">
        <v>19</v>
      </c>
      <c r="C5117" t="str">
        <f t="shared" si="79"/>
        <v>18-25 (Gen Z)</v>
      </c>
      <c r="D5117" s="1" t="s">
        <v>17</v>
      </c>
      <c r="E5117" s="1">
        <v>7.31</v>
      </c>
      <c r="F5117" s="1">
        <v>5.83</v>
      </c>
      <c r="G5117" s="1">
        <v>1.35</v>
      </c>
      <c r="H5117" s="1">
        <v>5.95</v>
      </c>
      <c r="I5117" s="1">
        <v>7.85</v>
      </c>
      <c r="J5117" s="1">
        <f>Smartphone_Usage_And_Addiction_Analysis_7500_Rows[[#This Row],[social_media_hours]]+Smartphone_Usage_And_Addiction_Analysis_7500_Rows[[#This Row],[gaming_hours]]</f>
        <v>7.18</v>
      </c>
      <c r="K5117" s="1">
        <f>Smartphone_Usage_And_Addiction_Analysis_7500_Rows[[#This Row],[sleep_hours]]-Smartphone_Usage_And_Addiction_Analysis_7500_Rows[[#This Row],[total_leisure_hours]]</f>
        <v>0.66999999999999993</v>
      </c>
      <c r="L5117" s="1">
        <v>69</v>
      </c>
      <c r="M5117" s="1">
        <v>141</v>
      </c>
      <c r="N5117" s="5">
        <f>Smartphone_Usage_And_Addiction_Analysis_7500_Rows[[#This Row],[app_opens_per_day]]/Smartphone_Usage_And_Addiction_Analysis_7500_Rows[[#This Row],[daily_screen_time_hours]]</f>
        <v>19.288645690834475</v>
      </c>
      <c r="O5117" s="1">
        <v>8.77</v>
      </c>
      <c r="P5117" s="1" t="s">
        <v>32</v>
      </c>
      <c r="Q5117" s="1" t="s">
        <v>23</v>
      </c>
      <c r="R5117" s="1" t="s">
        <v>28</v>
      </c>
      <c r="S5117" s="1">
        <v>1</v>
      </c>
    </row>
    <row r="5118" spans="1:19" ht="18" customHeight="1" x14ac:dyDescent="0.25">
      <c r="A5118" s="10" t="s">
        <v>3428</v>
      </c>
      <c r="B5118" s="1">
        <v>25</v>
      </c>
      <c r="C5118" t="str">
        <f t="shared" si="79"/>
        <v>18-25 (Gen Z)</v>
      </c>
      <c r="D5118" s="1" t="s">
        <v>30</v>
      </c>
      <c r="E5118" s="1">
        <v>11.47</v>
      </c>
      <c r="F5118" s="1">
        <v>5.64</v>
      </c>
      <c r="G5118" s="1">
        <v>2.0499999999999998</v>
      </c>
      <c r="H5118" s="1">
        <v>5.37</v>
      </c>
      <c r="I5118" s="1">
        <v>5.65</v>
      </c>
      <c r="J5118" s="1">
        <f>Smartphone_Usage_And_Addiction_Analysis_7500_Rows[[#This Row],[social_media_hours]]+Smartphone_Usage_And_Addiction_Analysis_7500_Rows[[#This Row],[gaming_hours]]</f>
        <v>7.6899999999999995</v>
      </c>
      <c r="K5118" s="1">
        <f>Smartphone_Usage_And_Addiction_Analysis_7500_Rows[[#This Row],[sleep_hours]]-Smartphone_Usage_And_Addiction_Analysis_7500_Rows[[#This Row],[total_leisure_hours]]</f>
        <v>-2.0399999999999991</v>
      </c>
      <c r="L5118" s="1">
        <v>101</v>
      </c>
      <c r="M5118" s="1">
        <v>107</v>
      </c>
      <c r="N5118" s="5">
        <f>Smartphone_Usage_And_Addiction_Analysis_7500_Rows[[#This Row],[app_opens_per_day]]/Smartphone_Usage_And_Addiction_Analysis_7500_Rows[[#This Row],[daily_screen_time_hours]]</f>
        <v>9.3286835222319091</v>
      </c>
      <c r="O5118" s="1">
        <v>12.36</v>
      </c>
      <c r="P5118" s="1" t="s">
        <v>22</v>
      </c>
      <c r="Q5118" s="1" t="s">
        <v>23</v>
      </c>
      <c r="R5118" s="1" t="s">
        <v>24</v>
      </c>
      <c r="S5118" s="1">
        <v>1</v>
      </c>
    </row>
    <row r="5119" spans="1:19" ht="18" customHeight="1" x14ac:dyDescent="0.25">
      <c r="A5119" s="10" t="s">
        <v>3429</v>
      </c>
      <c r="B5119" s="1">
        <v>26</v>
      </c>
      <c r="C5119" t="str">
        <f t="shared" si="79"/>
        <v>26-40 (Millennials)</v>
      </c>
      <c r="D5119" s="1" t="s">
        <v>30</v>
      </c>
      <c r="E5119" s="1">
        <v>10.28</v>
      </c>
      <c r="F5119" s="1">
        <v>1.43</v>
      </c>
      <c r="G5119" s="1">
        <v>1.36</v>
      </c>
      <c r="H5119" s="1">
        <v>5.27</v>
      </c>
      <c r="I5119" s="1">
        <v>4.82</v>
      </c>
      <c r="J5119" s="1">
        <f>Smartphone_Usage_And_Addiction_Analysis_7500_Rows[[#This Row],[social_media_hours]]+Smartphone_Usage_And_Addiction_Analysis_7500_Rows[[#This Row],[gaming_hours]]</f>
        <v>2.79</v>
      </c>
      <c r="K5119" s="1">
        <f>Smartphone_Usage_And_Addiction_Analysis_7500_Rows[[#This Row],[sleep_hours]]-Smartphone_Usage_And_Addiction_Analysis_7500_Rows[[#This Row],[total_leisure_hours]]</f>
        <v>2.0300000000000002</v>
      </c>
      <c r="L5119" s="1">
        <v>43</v>
      </c>
      <c r="M5119" s="1">
        <v>75</v>
      </c>
      <c r="N5119" s="5">
        <f>Smartphone_Usage_And_Addiction_Analysis_7500_Rows[[#This Row],[app_opens_per_day]]/Smartphone_Usage_And_Addiction_Analysis_7500_Rows[[#This Row],[daily_screen_time_hours]]</f>
        <v>7.2957198443579774</v>
      </c>
      <c r="O5119" s="1">
        <v>12.66</v>
      </c>
      <c r="P5119" s="1" t="s">
        <v>32</v>
      </c>
      <c r="Q5119" s="1" t="s">
        <v>19</v>
      </c>
      <c r="R5119" s="1" t="s">
        <v>28</v>
      </c>
      <c r="S5119" s="1">
        <v>1</v>
      </c>
    </row>
    <row r="5120" spans="1:19" ht="18" customHeight="1" x14ac:dyDescent="0.25">
      <c r="A5120" s="10" t="s">
        <v>3430</v>
      </c>
      <c r="B5120" s="1">
        <v>28</v>
      </c>
      <c r="C5120" t="str">
        <f t="shared" si="79"/>
        <v>26-40 (Millennials)</v>
      </c>
      <c r="D5120" s="1" t="s">
        <v>17</v>
      </c>
      <c r="E5120" s="1">
        <v>7.75</v>
      </c>
      <c r="F5120" s="1">
        <v>2.87</v>
      </c>
      <c r="G5120" s="1">
        <v>0.43</v>
      </c>
      <c r="H5120" s="1">
        <v>1.66</v>
      </c>
      <c r="I5120" s="1">
        <v>5.35</v>
      </c>
      <c r="J5120" s="1">
        <f>Smartphone_Usage_And_Addiction_Analysis_7500_Rows[[#This Row],[social_media_hours]]+Smartphone_Usage_And_Addiction_Analysis_7500_Rows[[#This Row],[gaming_hours]]</f>
        <v>3.3000000000000003</v>
      </c>
      <c r="K5120" s="1">
        <f>Smartphone_Usage_And_Addiction_Analysis_7500_Rows[[#This Row],[sleep_hours]]-Smartphone_Usage_And_Addiction_Analysis_7500_Rows[[#This Row],[total_leisure_hours]]</f>
        <v>2.0499999999999994</v>
      </c>
      <c r="L5120" s="1">
        <v>187</v>
      </c>
      <c r="M5120" s="1">
        <v>69</v>
      </c>
      <c r="N5120" s="5">
        <f>Smartphone_Usage_And_Addiction_Analysis_7500_Rows[[#This Row],[app_opens_per_day]]/Smartphone_Usage_And_Addiction_Analysis_7500_Rows[[#This Row],[daily_screen_time_hours]]</f>
        <v>8.9032258064516121</v>
      </c>
      <c r="O5120" s="1">
        <v>8.2799999999999994</v>
      </c>
      <c r="P5120" s="1" t="s">
        <v>18</v>
      </c>
      <c r="Q5120" s="1" t="s">
        <v>19</v>
      </c>
      <c r="R5120" s="1" t="s">
        <v>51</v>
      </c>
      <c r="S5120" s="1">
        <v>0</v>
      </c>
    </row>
    <row r="5121" spans="1:19" ht="18" customHeight="1" x14ac:dyDescent="0.25">
      <c r="A5121" s="10" t="s">
        <v>6811</v>
      </c>
      <c r="B5121" s="1">
        <v>20</v>
      </c>
      <c r="C5121" s="1" t="str">
        <f t="shared" si="79"/>
        <v>18-25 (Gen Z)</v>
      </c>
      <c r="D5121" t="s">
        <v>7582</v>
      </c>
      <c r="E5121">
        <v>4.1100000000000003</v>
      </c>
      <c r="F5121">
        <v>4.1100000000000003</v>
      </c>
      <c r="G5121">
        <v>0.98</v>
      </c>
      <c r="H5121">
        <v>1.27</v>
      </c>
      <c r="I5121">
        <v>5.43</v>
      </c>
      <c r="J5121" s="1">
        <f>Smartphone_Usage_And_Addiction_Analysis_7500_Rows[[#This Row],[social_media_hours]]+Smartphone_Usage_And_Addiction_Analysis_7500_Rows[[#This Row],[gaming_hours]]</f>
        <v>5.09</v>
      </c>
      <c r="K5121" s="1">
        <f>Smartphone_Usage_And_Addiction_Analysis_7500_Rows[[#This Row],[sleep_hours]]-Smartphone_Usage_And_Addiction_Analysis_7500_Rows[[#This Row],[total_leisure_hours]]</f>
        <v>0.33999999999999986</v>
      </c>
      <c r="L5121">
        <v>242</v>
      </c>
      <c r="M5121">
        <v>122</v>
      </c>
      <c r="N5121" s="5">
        <f>Smartphone_Usage_And_Addiction_Analysis_7500_Rows[[#This Row],[app_opens_per_day]]/Smartphone_Usage_And_Addiction_Analysis_7500_Rows[[#This Row],[daily_screen_time_hours]]</f>
        <v>29.68369829683698</v>
      </c>
      <c r="O5121">
        <v>5.78</v>
      </c>
      <c r="P5121" t="s">
        <v>32</v>
      </c>
      <c r="Q5121" t="s">
        <v>19</v>
      </c>
      <c r="R5121" t="s">
        <v>28</v>
      </c>
      <c r="S5121">
        <v>1</v>
      </c>
    </row>
    <row r="5122" spans="1:19" ht="18" customHeight="1" x14ac:dyDescent="0.25">
      <c r="A5122" s="10" t="s">
        <v>6812</v>
      </c>
      <c r="B5122" s="1">
        <v>21</v>
      </c>
      <c r="C5122" s="1" t="str">
        <f t="shared" ref="C5122:C5185" si="80">IF(B5122&lt;=25, "18-25 (Gen Z)", IF(B5122&lt;=40, "26-40 (Millennials)"))</f>
        <v>18-25 (Gen Z)</v>
      </c>
      <c r="D5122" t="s">
        <v>7582</v>
      </c>
      <c r="E5122">
        <v>11.51</v>
      </c>
      <c r="F5122">
        <v>4.58</v>
      </c>
      <c r="G5122">
        <v>1.48</v>
      </c>
      <c r="H5122">
        <v>3.98</v>
      </c>
      <c r="I5122">
        <v>7.83</v>
      </c>
      <c r="J5122" s="1">
        <f>Smartphone_Usage_And_Addiction_Analysis_7500_Rows[[#This Row],[social_media_hours]]+Smartphone_Usage_And_Addiction_Analysis_7500_Rows[[#This Row],[gaming_hours]]</f>
        <v>6.0600000000000005</v>
      </c>
      <c r="K5122" s="1">
        <f>Smartphone_Usage_And_Addiction_Analysis_7500_Rows[[#This Row],[sleep_hours]]-Smartphone_Usage_And_Addiction_Analysis_7500_Rows[[#This Row],[total_leisure_hours]]</f>
        <v>1.7699999999999996</v>
      </c>
      <c r="L5122">
        <v>58</v>
      </c>
      <c r="M5122">
        <v>34</v>
      </c>
      <c r="N5122" s="5">
        <f>Smartphone_Usage_And_Addiction_Analysis_7500_Rows[[#This Row],[app_opens_per_day]]/Smartphone_Usage_And_Addiction_Analysis_7500_Rows[[#This Row],[daily_screen_time_hours]]</f>
        <v>2.9539530842745441</v>
      </c>
      <c r="O5122">
        <v>14.04</v>
      </c>
      <c r="P5122" t="s">
        <v>22</v>
      </c>
      <c r="Q5122" t="s">
        <v>19</v>
      </c>
      <c r="R5122" t="s">
        <v>28</v>
      </c>
      <c r="S5122">
        <v>1</v>
      </c>
    </row>
    <row r="5123" spans="1:19" ht="18" customHeight="1" x14ac:dyDescent="0.25">
      <c r="A5123" s="10" t="s">
        <v>6813</v>
      </c>
      <c r="B5123" s="1">
        <v>35</v>
      </c>
      <c r="C5123" s="1" t="str">
        <f t="shared" si="80"/>
        <v>26-40 (Millennials)</v>
      </c>
      <c r="D5123" t="s">
        <v>7582</v>
      </c>
      <c r="E5123">
        <v>4.9400000000000004</v>
      </c>
      <c r="F5123">
        <v>4.5199999999999996</v>
      </c>
      <c r="G5123">
        <v>2.0299999999999998</v>
      </c>
      <c r="H5123">
        <v>3.72</v>
      </c>
      <c r="I5123">
        <v>5.46</v>
      </c>
      <c r="J5123" s="1">
        <f>Smartphone_Usage_And_Addiction_Analysis_7500_Rows[[#This Row],[social_media_hours]]+Smartphone_Usage_And_Addiction_Analysis_7500_Rows[[#This Row],[gaming_hours]]</f>
        <v>6.5499999999999989</v>
      </c>
      <c r="K5123" s="1">
        <f>Smartphone_Usage_And_Addiction_Analysis_7500_Rows[[#This Row],[sleep_hours]]-Smartphone_Usage_And_Addiction_Analysis_7500_Rows[[#This Row],[total_leisure_hours]]</f>
        <v>-1.089999999999999</v>
      </c>
      <c r="L5123">
        <v>76</v>
      </c>
      <c r="M5123">
        <v>67</v>
      </c>
      <c r="N5123" s="5">
        <f>Smartphone_Usage_And_Addiction_Analysis_7500_Rows[[#This Row],[app_opens_per_day]]/Smartphone_Usage_And_Addiction_Analysis_7500_Rows[[#This Row],[daily_screen_time_hours]]</f>
        <v>13.562753036437245</v>
      </c>
      <c r="O5123">
        <v>5.56</v>
      </c>
      <c r="P5123" t="s">
        <v>32</v>
      </c>
      <c r="Q5123" t="s">
        <v>19</v>
      </c>
      <c r="R5123" t="s">
        <v>28</v>
      </c>
      <c r="S5123">
        <v>1</v>
      </c>
    </row>
    <row r="5124" spans="1:19" ht="18" customHeight="1" x14ac:dyDescent="0.25">
      <c r="A5124" s="10" t="s">
        <v>6814</v>
      </c>
      <c r="B5124" s="1">
        <v>20</v>
      </c>
      <c r="C5124" s="1" t="str">
        <f t="shared" si="80"/>
        <v>18-25 (Gen Z)</v>
      </c>
      <c r="D5124" t="s">
        <v>7582</v>
      </c>
      <c r="E5124">
        <v>8.67</v>
      </c>
      <c r="F5124">
        <v>3.84</v>
      </c>
      <c r="G5124">
        <v>3.77</v>
      </c>
      <c r="H5124">
        <v>4.96</v>
      </c>
      <c r="I5124">
        <v>8.1999999999999993</v>
      </c>
      <c r="J5124" s="1">
        <f>Smartphone_Usage_And_Addiction_Analysis_7500_Rows[[#This Row],[social_media_hours]]+Smartphone_Usage_And_Addiction_Analysis_7500_Rows[[#This Row],[gaming_hours]]</f>
        <v>7.6099999999999994</v>
      </c>
      <c r="K5124" s="1">
        <f>Smartphone_Usage_And_Addiction_Analysis_7500_Rows[[#This Row],[sleep_hours]]-Smartphone_Usage_And_Addiction_Analysis_7500_Rows[[#This Row],[total_leisure_hours]]</f>
        <v>0.58999999999999986</v>
      </c>
      <c r="L5124">
        <v>25</v>
      </c>
      <c r="M5124">
        <v>56</v>
      </c>
      <c r="N5124" s="5">
        <f>Smartphone_Usage_And_Addiction_Analysis_7500_Rows[[#This Row],[app_opens_per_day]]/Smartphone_Usage_And_Addiction_Analysis_7500_Rows[[#This Row],[daily_screen_time_hours]]</f>
        <v>6.4590542099192616</v>
      </c>
      <c r="O5124">
        <v>9.2100000000000009</v>
      </c>
      <c r="P5124" t="s">
        <v>32</v>
      </c>
      <c r="Q5124" t="s">
        <v>19</v>
      </c>
      <c r="R5124" t="s">
        <v>24</v>
      </c>
      <c r="S5124">
        <v>1</v>
      </c>
    </row>
    <row r="5125" spans="1:19" ht="18" customHeight="1" x14ac:dyDescent="0.25">
      <c r="A5125" s="10" t="s">
        <v>6815</v>
      </c>
      <c r="B5125" s="1">
        <v>34</v>
      </c>
      <c r="C5125" s="1" t="str">
        <f t="shared" si="80"/>
        <v>26-40 (Millennials)</v>
      </c>
      <c r="D5125" t="s">
        <v>7582</v>
      </c>
      <c r="E5125">
        <v>8.7200000000000006</v>
      </c>
      <c r="F5125">
        <v>3.5</v>
      </c>
      <c r="G5125">
        <v>1.06</v>
      </c>
      <c r="H5125">
        <v>1.62</v>
      </c>
      <c r="I5125">
        <v>5.93</v>
      </c>
      <c r="J5125" s="1">
        <f>Smartphone_Usage_And_Addiction_Analysis_7500_Rows[[#This Row],[social_media_hours]]+Smartphone_Usage_And_Addiction_Analysis_7500_Rows[[#This Row],[gaming_hours]]</f>
        <v>4.5600000000000005</v>
      </c>
      <c r="K5125" s="1">
        <f>Smartphone_Usage_And_Addiction_Analysis_7500_Rows[[#This Row],[sleep_hours]]-Smartphone_Usage_And_Addiction_Analysis_7500_Rows[[#This Row],[total_leisure_hours]]</f>
        <v>1.3699999999999992</v>
      </c>
      <c r="L5125">
        <v>184</v>
      </c>
      <c r="M5125">
        <v>147</v>
      </c>
      <c r="N5125" s="5">
        <f>Smartphone_Usage_And_Addiction_Analysis_7500_Rows[[#This Row],[app_opens_per_day]]/Smartphone_Usage_And_Addiction_Analysis_7500_Rows[[#This Row],[daily_screen_time_hours]]</f>
        <v>16.857798165137613</v>
      </c>
      <c r="O5125">
        <v>10.27</v>
      </c>
      <c r="P5125" t="s">
        <v>32</v>
      </c>
      <c r="Q5125" t="s">
        <v>19</v>
      </c>
      <c r="R5125" t="s">
        <v>24</v>
      </c>
      <c r="S5125">
        <v>1</v>
      </c>
    </row>
    <row r="5126" spans="1:19" ht="18" customHeight="1" x14ac:dyDescent="0.25">
      <c r="A5126" s="10" t="s">
        <v>6816</v>
      </c>
      <c r="B5126" s="1">
        <v>35</v>
      </c>
      <c r="C5126" s="1" t="str">
        <f t="shared" si="80"/>
        <v>26-40 (Millennials)</v>
      </c>
      <c r="D5126" t="s">
        <v>7582</v>
      </c>
      <c r="E5126">
        <v>3.08</v>
      </c>
      <c r="F5126">
        <v>5.88</v>
      </c>
      <c r="G5126">
        <v>2.1</v>
      </c>
      <c r="H5126">
        <v>4.75</v>
      </c>
      <c r="I5126">
        <v>6.69</v>
      </c>
      <c r="J5126" s="1">
        <f>Smartphone_Usage_And_Addiction_Analysis_7500_Rows[[#This Row],[social_media_hours]]+Smartphone_Usage_And_Addiction_Analysis_7500_Rows[[#This Row],[gaming_hours]]</f>
        <v>7.98</v>
      </c>
      <c r="K5126" s="1">
        <f>Smartphone_Usage_And_Addiction_Analysis_7500_Rows[[#This Row],[sleep_hours]]-Smartphone_Usage_And_Addiction_Analysis_7500_Rows[[#This Row],[total_leisure_hours]]</f>
        <v>-1.29</v>
      </c>
      <c r="L5126">
        <v>229</v>
      </c>
      <c r="M5126">
        <v>166</v>
      </c>
      <c r="N5126" s="5">
        <f>Smartphone_Usage_And_Addiction_Analysis_7500_Rows[[#This Row],[app_opens_per_day]]/Smartphone_Usage_And_Addiction_Analysis_7500_Rows[[#This Row],[daily_screen_time_hours]]</f>
        <v>53.896103896103895</v>
      </c>
      <c r="O5126">
        <v>4.67</v>
      </c>
      <c r="P5126" t="s">
        <v>22</v>
      </c>
      <c r="Q5126" t="s">
        <v>23</v>
      </c>
      <c r="R5126" t="s">
        <v>24</v>
      </c>
      <c r="S5126">
        <v>1</v>
      </c>
    </row>
    <row r="5127" spans="1:19" ht="18" customHeight="1" x14ac:dyDescent="0.25">
      <c r="A5127" s="10" t="s">
        <v>6817</v>
      </c>
      <c r="B5127" s="1">
        <v>33</v>
      </c>
      <c r="C5127" s="1" t="str">
        <f t="shared" si="80"/>
        <v>26-40 (Millennials)</v>
      </c>
      <c r="D5127" t="s">
        <v>7582</v>
      </c>
      <c r="E5127">
        <v>8.1199999999999992</v>
      </c>
      <c r="F5127">
        <v>1.48</v>
      </c>
      <c r="G5127">
        <v>1.1299999999999999</v>
      </c>
      <c r="H5127">
        <v>1.94</v>
      </c>
      <c r="I5127">
        <v>5.21</v>
      </c>
      <c r="J5127" s="1">
        <f>Smartphone_Usage_And_Addiction_Analysis_7500_Rows[[#This Row],[social_media_hours]]+Smartphone_Usage_And_Addiction_Analysis_7500_Rows[[#This Row],[gaming_hours]]</f>
        <v>2.61</v>
      </c>
      <c r="K5127" s="1">
        <f>Smartphone_Usage_And_Addiction_Analysis_7500_Rows[[#This Row],[sleep_hours]]-Smartphone_Usage_And_Addiction_Analysis_7500_Rows[[#This Row],[total_leisure_hours]]</f>
        <v>2.6</v>
      </c>
      <c r="L5127">
        <v>71</v>
      </c>
      <c r="M5127">
        <v>103</v>
      </c>
      <c r="N5127" s="5">
        <f>Smartphone_Usage_And_Addiction_Analysis_7500_Rows[[#This Row],[app_opens_per_day]]/Smartphone_Usage_And_Addiction_Analysis_7500_Rows[[#This Row],[daily_screen_time_hours]]</f>
        <v>12.684729064039409</v>
      </c>
      <c r="O5127">
        <v>10.96</v>
      </c>
      <c r="P5127" t="s">
        <v>32</v>
      </c>
      <c r="Q5127" t="s">
        <v>23</v>
      </c>
      <c r="R5127" t="s">
        <v>24</v>
      </c>
      <c r="S5127">
        <v>1</v>
      </c>
    </row>
    <row r="5128" spans="1:19" ht="18" customHeight="1" x14ac:dyDescent="0.25">
      <c r="A5128" s="10" t="s">
        <v>3431</v>
      </c>
      <c r="B5128" s="1">
        <v>26</v>
      </c>
      <c r="C5128" t="str">
        <f t="shared" si="80"/>
        <v>26-40 (Millennials)</v>
      </c>
      <c r="D5128" s="1" t="s">
        <v>17</v>
      </c>
      <c r="E5128" s="1">
        <v>3.25</v>
      </c>
      <c r="F5128" s="1">
        <v>4.49</v>
      </c>
      <c r="G5128" s="1">
        <v>3.12</v>
      </c>
      <c r="H5128" s="1">
        <v>1.52</v>
      </c>
      <c r="I5128" s="1">
        <v>7.98</v>
      </c>
      <c r="J5128" s="1">
        <f>Smartphone_Usage_And_Addiction_Analysis_7500_Rows[[#This Row],[social_media_hours]]+Smartphone_Usage_And_Addiction_Analysis_7500_Rows[[#This Row],[gaming_hours]]</f>
        <v>7.61</v>
      </c>
      <c r="K5128" s="1">
        <f>Smartphone_Usage_And_Addiction_Analysis_7500_Rows[[#This Row],[sleep_hours]]-Smartphone_Usage_And_Addiction_Analysis_7500_Rows[[#This Row],[total_leisure_hours]]</f>
        <v>0.37000000000000011</v>
      </c>
      <c r="L5128" s="1">
        <v>27</v>
      </c>
      <c r="M5128" s="1">
        <v>52</v>
      </c>
      <c r="N5128" s="5">
        <f>Smartphone_Usage_And_Addiction_Analysis_7500_Rows[[#This Row],[app_opens_per_day]]/Smartphone_Usage_And_Addiction_Analysis_7500_Rows[[#This Row],[daily_screen_time_hours]]</f>
        <v>16</v>
      </c>
      <c r="O5128" s="1">
        <v>5.19</v>
      </c>
      <c r="P5128" s="1" t="s">
        <v>18</v>
      </c>
      <c r="Q5128" s="1" t="s">
        <v>23</v>
      </c>
      <c r="R5128" s="1" t="s">
        <v>24</v>
      </c>
      <c r="S5128" s="1">
        <v>1</v>
      </c>
    </row>
    <row r="5129" spans="1:19" ht="18" customHeight="1" x14ac:dyDescent="0.25">
      <c r="A5129" s="10" t="s">
        <v>3432</v>
      </c>
      <c r="B5129" s="1">
        <v>22</v>
      </c>
      <c r="C5129" t="str">
        <f t="shared" si="80"/>
        <v>18-25 (Gen Z)</v>
      </c>
      <c r="D5129" s="1" t="s">
        <v>17</v>
      </c>
      <c r="E5129" s="1">
        <v>11.34</v>
      </c>
      <c r="F5129" s="1">
        <v>4.0199999999999996</v>
      </c>
      <c r="G5129" s="1">
        <v>2.2200000000000002</v>
      </c>
      <c r="H5129" s="1">
        <v>3.54</v>
      </c>
      <c r="I5129" s="1">
        <v>4.91</v>
      </c>
      <c r="J5129" s="1">
        <f>Smartphone_Usage_And_Addiction_Analysis_7500_Rows[[#This Row],[social_media_hours]]+Smartphone_Usage_And_Addiction_Analysis_7500_Rows[[#This Row],[gaming_hours]]</f>
        <v>6.24</v>
      </c>
      <c r="K5129" s="1">
        <f>Smartphone_Usage_And_Addiction_Analysis_7500_Rows[[#This Row],[sleep_hours]]-Smartphone_Usage_And_Addiction_Analysis_7500_Rows[[#This Row],[total_leisure_hours]]</f>
        <v>-1.33</v>
      </c>
      <c r="L5129" s="1">
        <v>138</v>
      </c>
      <c r="M5129" s="1">
        <v>114</v>
      </c>
      <c r="N5129" s="5">
        <f>Smartphone_Usage_And_Addiction_Analysis_7500_Rows[[#This Row],[app_opens_per_day]]/Smartphone_Usage_And_Addiction_Analysis_7500_Rows[[#This Row],[daily_screen_time_hours]]</f>
        <v>10.052910052910054</v>
      </c>
      <c r="O5129" s="1">
        <v>13.19</v>
      </c>
      <c r="P5129" s="1" t="s">
        <v>32</v>
      </c>
      <c r="Q5129" s="1" t="s">
        <v>19</v>
      </c>
      <c r="R5129" s="1" t="s">
        <v>24</v>
      </c>
      <c r="S5129" s="1">
        <v>1</v>
      </c>
    </row>
    <row r="5130" spans="1:19" ht="18" customHeight="1" x14ac:dyDescent="0.25">
      <c r="A5130" s="10" t="s">
        <v>3433</v>
      </c>
      <c r="B5130" s="1">
        <v>21</v>
      </c>
      <c r="C5130" t="str">
        <f t="shared" si="80"/>
        <v>18-25 (Gen Z)</v>
      </c>
      <c r="D5130" s="1" t="s">
        <v>30</v>
      </c>
      <c r="E5130" s="1">
        <v>6.02</v>
      </c>
      <c r="F5130" s="1">
        <v>3.93</v>
      </c>
      <c r="G5130" s="1">
        <v>1.43</v>
      </c>
      <c r="H5130" s="1">
        <v>3.3</v>
      </c>
      <c r="I5130" s="1">
        <v>6.37</v>
      </c>
      <c r="J5130" s="1">
        <f>Smartphone_Usage_And_Addiction_Analysis_7500_Rows[[#This Row],[social_media_hours]]+Smartphone_Usage_And_Addiction_Analysis_7500_Rows[[#This Row],[gaming_hours]]</f>
        <v>5.36</v>
      </c>
      <c r="K5130" s="1">
        <f>Smartphone_Usage_And_Addiction_Analysis_7500_Rows[[#This Row],[sleep_hours]]-Smartphone_Usage_And_Addiction_Analysis_7500_Rows[[#This Row],[total_leisure_hours]]</f>
        <v>1.0099999999999998</v>
      </c>
      <c r="L5130" s="1">
        <v>154</v>
      </c>
      <c r="M5130" s="1">
        <v>42</v>
      </c>
      <c r="N5130" s="5">
        <f>Smartphone_Usage_And_Addiction_Analysis_7500_Rows[[#This Row],[app_opens_per_day]]/Smartphone_Usage_And_Addiction_Analysis_7500_Rows[[#This Row],[daily_screen_time_hours]]</f>
        <v>6.9767441860465125</v>
      </c>
      <c r="O5130" s="1">
        <v>7.2</v>
      </c>
      <c r="P5130" s="1" t="s">
        <v>22</v>
      </c>
      <c r="Q5130" s="1" t="s">
        <v>23</v>
      </c>
      <c r="R5130" s="1" t="s">
        <v>28</v>
      </c>
      <c r="S5130" s="1">
        <v>1</v>
      </c>
    </row>
    <row r="5131" spans="1:19" ht="18" customHeight="1" x14ac:dyDescent="0.25">
      <c r="A5131" s="10" t="s">
        <v>3434</v>
      </c>
      <c r="B5131" s="1">
        <v>26</v>
      </c>
      <c r="C5131" t="str">
        <f t="shared" si="80"/>
        <v>26-40 (Millennials)</v>
      </c>
      <c r="D5131" s="1" t="s">
        <v>30</v>
      </c>
      <c r="E5131" s="1">
        <v>5.92</v>
      </c>
      <c r="F5131" s="1">
        <v>2.82</v>
      </c>
      <c r="G5131" s="1">
        <v>2.27</v>
      </c>
      <c r="H5131" s="1">
        <v>5.36</v>
      </c>
      <c r="I5131" s="1">
        <v>5.35</v>
      </c>
      <c r="J5131" s="1">
        <f>Smartphone_Usage_And_Addiction_Analysis_7500_Rows[[#This Row],[social_media_hours]]+Smartphone_Usage_And_Addiction_Analysis_7500_Rows[[#This Row],[gaming_hours]]</f>
        <v>5.09</v>
      </c>
      <c r="K5131" s="1">
        <f>Smartphone_Usage_And_Addiction_Analysis_7500_Rows[[#This Row],[sleep_hours]]-Smartphone_Usage_And_Addiction_Analysis_7500_Rows[[#This Row],[total_leisure_hours]]</f>
        <v>0.25999999999999979</v>
      </c>
      <c r="L5131" s="1">
        <v>213</v>
      </c>
      <c r="M5131" s="1">
        <v>59</v>
      </c>
      <c r="N5131" s="5">
        <f>Smartphone_Usage_And_Addiction_Analysis_7500_Rows[[#This Row],[app_opens_per_day]]/Smartphone_Usage_And_Addiction_Analysis_7500_Rows[[#This Row],[daily_screen_time_hours]]</f>
        <v>9.9662162162162158</v>
      </c>
      <c r="O5131" s="1">
        <v>8.69</v>
      </c>
      <c r="P5131" s="1" t="s">
        <v>22</v>
      </c>
      <c r="Q5131" s="1" t="s">
        <v>19</v>
      </c>
      <c r="R5131" s="1" t="s">
        <v>51</v>
      </c>
      <c r="S5131" s="1">
        <v>0</v>
      </c>
    </row>
    <row r="5132" spans="1:19" ht="18" customHeight="1" x14ac:dyDescent="0.25">
      <c r="A5132" s="10" t="s">
        <v>6818</v>
      </c>
      <c r="B5132" s="1">
        <v>32</v>
      </c>
      <c r="C5132" s="1" t="str">
        <f t="shared" si="80"/>
        <v>26-40 (Millennials)</v>
      </c>
      <c r="D5132" t="s">
        <v>7582</v>
      </c>
      <c r="E5132">
        <v>3.52</v>
      </c>
      <c r="F5132">
        <v>4.18</v>
      </c>
      <c r="G5132">
        <v>0.28999999999999998</v>
      </c>
      <c r="H5132">
        <v>3.11</v>
      </c>
      <c r="I5132">
        <v>8.91</v>
      </c>
      <c r="J5132" s="1">
        <f>Smartphone_Usage_And_Addiction_Analysis_7500_Rows[[#This Row],[social_media_hours]]+Smartphone_Usage_And_Addiction_Analysis_7500_Rows[[#This Row],[gaming_hours]]</f>
        <v>4.47</v>
      </c>
      <c r="K5132" s="1">
        <f>Smartphone_Usage_And_Addiction_Analysis_7500_Rows[[#This Row],[sleep_hours]]-Smartphone_Usage_And_Addiction_Analysis_7500_Rows[[#This Row],[total_leisure_hours]]</f>
        <v>4.4400000000000004</v>
      </c>
      <c r="L5132">
        <v>246</v>
      </c>
      <c r="M5132">
        <v>166</v>
      </c>
      <c r="N5132" s="5">
        <f>Smartphone_Usage_And_Addiction_Analysis_7500_Rows[[#This Row],[app_opens_per_day]]/Smartphone_Usage_And_Addiction_Analysis_7500_Rows[[#This Row],[daily_screen_time_hours]]</f>
        <v>47.159090909090907</v>
      </c>
      <c r="O5132">
        <v>4.96</v>
      </c>
      <c r="P5132" t="s">
        <v>22</v>
      </c>
      <c r="Q5132" t="s">
        <v>23</v>
      </c>
      <c r="R5132" t="s">
        <v>24</v>
      </c>
      <c r="S5132">
        <v>1</v>
      </c>
    </row>
    <row r="5133" spans="1:19" ht="18" customHeight="1" x14ac:dyDescent="0.25">
      <c r="A5133" s="10" t="s">
        <v>3435</v>
      </c>
      <c r="B5133" s="1">
        <v>31</v>
      </c>
      <c r="C5133" t="str">
        <f t="shared" si="80"/>
        <v>26-40 (Millennials)</v>
      </c>
      <c r="D5133" s="1" t="s">
        <v>30</v>
      </c>
      <c r="E5133" s="1">
        <v>6.5</v>
      </c>
      <c r="F5133" s="1">
        <v>3.36</v>
      </c>
      <c r="G5133" s="1">
        <v>1.07</v>
      </c>
      <c r="H5133" s="1">
        <v>3.72</v>
      </c>
      <c r="I5133" s="1">
        <v>6.86</v>
      </c>
      <c r="J5133" s="1">
        <f>Smartphone_Usage_And_Addiction_Analysis_7500_Rows[[#This Row],[social_media_hours]]+Smartphone_Usage_And_Addiction_Analysis_7500_Rows[[#This Row],[gaming_hours]]</f>
        <v>4.43</v>
      </c>
      <c r="K5133" s="1">
        <f>Smartphone_Usage_And_Addiction_Analysis_7500_Rows[[#This Row],[sleep_hours]]-Smartphone_Usage_And_Addiction_Analysis_7500_Rows[[#This Row],[total_leisure_hours]]</f>
        <v>2.4300000000000006</v>
      </c>
      <c r="L5133" s="1">
        <v>175</v>
      </c>
      <c r="M5133" s="1">
        <v>104</v>
      </c>
      <c r="N5133" s="5">
        <f>Smartphone_Usage_And_Addiction_Analysis_7500_Rows[[#This Row],[app_opens_per_day]]/Smartphone_Usage_And_Addiction_Analysis_7500_Rows[[#This Row],[daily_screen_time_hours]]</f>
        <v>16</v>
      </c>
      <c r="O5133" s="1">
        <v>8.18</v>
      </c>
      <c r="P5133" s="1" t="s">
        <v>22</v>
      </c>
      <c r="Q5133" s="1" t="s">
        <v>23</v>
      </c>
      <c r="R5133" s="1" t="s">
        <v>51</v>
      </c>
      <c r="S5133" s="1">
        <v>0</v>
      </c>
    </row>
    <row r="5134" spans="1:19" ht="18" customHeight="1" x14ac:dyDescent="0.25">
      <c r="A5134" s="10" t="s">
        <v>3436</v>
      </c>
      <c r="B5134" s="1">
        <v>21</v>
      </c>
      <c r="C5134" t="str">
        <f t="shared" si="80"/>
        <v>18-25 (Gen Z)</v>
      </c>
      <c r="D5134" s="1" t="s">
        <v>30</v>
      </c>
      <c r="E5134" s="1">
        <v>3.86</v>
      </c>
      <c r="F5134" s="1">
        <v>5.28</v>
      </c>
      <c r="G5134" s="1">
        <v>3.76</v>
      </c>
      <c r="H5134" s="1">
        <v>1.42</v>
      </c>
      <c r="I5134" s="1">
        <v>5.46</v>
      </c>
      <c r="J5134" s="1">
        <f>Smartphone_Usage_And_Addiction_Analysis_7500_Rows[[#This Row],[social_media_hours]]+Smartphone_Usage_And_Addiction_Analysis_7500_Rows[[#This Row],[gaming_hours]]</f>
        <v>9.0399999999999991</v>
      </c>
      <c r="K5134" s="1">
        <f>Smartphone_Usage_And_Addiction_Analysis_7500_Rows[[#This Row],[sleep_hours]]-Smartphone_Usage_And_Addiction_Analysis_7500_Rows[[#This Row],[total_leisure_hours]]</f>
        <v>-3.5799999999999992</v>
      </c>
      <c r="L5134" s="1">
        <v>183</v>
      </c>
      <c r="M5134" s="1">
        <v>101</v>
      </c>
      <c r="N5134" s="5">
        <f>Smartphone_Usage_And_Addiction_Analysis_7500_Rows[[#This Row],[app_opens_per_day]]/Smartphone_Usage_And_Addiction_Analysis_7500_Rows[[#This Row],[daily_screen_time_hours]]</f>
        <v>26.165803108808291</v>
      </c>
      <c r="O5134" s="1">
        <v>6.6</v>
      </c>
      <c r="P5134" s="1" t="s">
        <v>32</v>
      </c>
      <c r="Q5134" s="1" t="s">
        <v>23</v>
      </c>
      <c r="R5134" s="1" t="s">
        <v>28</v>
      </c>
      <c r="S5134" s="1">
        <v>1</v>
      </c>
    </row>
    <row r="5135" spans="1:19" ht="18" customHeight="1" x14ac:dyDescent="0.25">
      <c r="A5135" s="10" t="s">
        <v>3437</v>
      </c>
      <c r="B5135" s="1">
        <v>29</v>
      </c>
      <c r="C5135" t="str">
        <f t="shared" si="80"/>
        <v>26-40 (Millennials)</v>
      </c>
      <c r="D5135" s="1" t="s">
        <v>17</v>
      </c>
      <c r="E5135" s="1">
        <v>7.69</v>
      </c>
      <c r="F5135" s="1">
        <v>5.2</v>
      </c>
      <c r="G5135" s="1">
        <v>0.69</v>
      </c>
      <c r="H5135" s="1">
        <v>5.39</v>
      </c>
      <c r="I5135" s="1">
        <v>7.14</v>
      </c>
      <c r="J5135" s="1">
        <f>Smartphone_Usage_And_Addiction_Analysis_7500_Rows[[#This Row],[social_media_hours]]+Smartphone_Usage_And_Addiction_Analysis_7500_Rows[[#This Row],[gaming_hours]]</f>
        <v>5.8900000000000006</v>
      </c>
      <c r="K5135" s="1">
        <f>Smartphone_Usage_And_Addiction_Analysis_7500_Rows[[#This Row],[sleep_hours]]-Smartphone_Usage_And_Addiction_Analysis_7500_Rows[[#This Row],[total_leisure_hours]]</f>
        <v>1.2499999999999991</v>
      </c>
      <c r="L5135" s="1">
        <v>225</v>
      </c>
      <c r="M5135" s="1">
        <v>107</v>
      </c>
      <c r="N5135" s="5">
        <f>Smartphone_Usage_And_Addiction_Analysis_7500_Rows[[#This Row],[app_opens_per_day]]/Smartphone_Usage_And_Addiction_Analysis_7500_Rows[[#This Row],[daily_screen_time_hours]]</f>
        <v>13.914174252275682</v>
      </c>
      <c r="O5135" s="1">
        <v>8.25</v>
      </c>
      <c r="P5135" s="1" t="s">
        <v>32</v>
      </c>
      <c r="Q5135" s="1" t="s">
        <v>23</v>
      </c>
      <c r="R5135" s="1" t="s">
        <v>24</v>
      </c>
      <c r="S5135" s="1">
        <v>1</v>
      </c>
    </row>
    <row r="5136" spans="1:19" ht="18" customHeight="1" x14ac:dyDescent="0.25">
      <c r="A5136" s="10" t="s">
        <v>3438</v>
      </c>
      <c r="B5136" s="1">
        <v>31</v>
      </c>
      <c r="C5136" t="str">
        <f t="shared" si="80"/>
        <v>26-40 (Millennials)</v>
      </c>
      <c r="D5136" s="1" t="s">
        <v>30</v>
      </c>
      <c r="E5136" s="1">
        <v>3.17</v>
      </c>
      <c r="F5136" s="1">
        <v>4.54</v>
      </c>
      <c r="G5136" s="1">
        <v>2.14</v>
      </c>
      <c r="H5136" s="1">
        <v>4.96</v>
      </c>
      <c r="I5136" s="1">
        <v>5.79</v>
      </c>
      <c r="J5136" s="1">
        <f>Smartphone_Usage_And_Addiction_Analysis_7500_Rows[[#This Row],[social_media_hours]]+Smartphone_Usage_And_Addiction_Analysis_7500_Rows[[#This Row],[gaming_hours]]</f>
        <v>6.68</v>
      </c>
      <c r="K5136" s="1">
        <f>Smartphone_Usage_And_Addiction_Analysis_7500_Rows[[#This Row],[sleep_hours]]-Smartphone_Usage_And_Addiction_Analysis_7500_Rows[[#This Row],[total_leisure_hours]]</f>
        <v>-0.88999999999999968</v>
      </c>
      <c r="L5136" s="1">
        <v>188</v>
      </c>
      <c r="M5136" s="1">
        <v>116</v>
      </c>
      <c r="N5136" s="5">
        <f>Smartphone_Usage_And_Addiction_Analysis_7500_Rows[[#This Row],[app_opens_per_day]]/Smartphone_Usage_And_Addiction_Analysis_7500_Rows[[#This Row],[daily_screen_time_hours]]</f>
        <v>36.593059936908517</v>
      </c>
      <c r="O5136" s="1">
        <v>5.47</v>
      </c>
      <c r="P5136" s="1" t="s">
        <v>22</v>
      </c>
      <c r="Q5136" s="1" t="s">
        <v>19</v>
      </c>
      <c r="R5136" s="1" t="s">
        <v>24</v>
      </c>
      <c r="S5136" s="1">
        <v>1</v>
      </c>
    </row>
    <row r="5137" spans="1:19" ht="18" customHeight="1" x14ac:dyDescent="0.25">
      <c r="A5137" s="10" t="s">
        <v>6819</v>
      </c>
      <c r="B5137" s="1">
        <v>28</v>
      </c>
      <c r="C5137" s="1" t="str">
        <f t="shared" si="80"/>
        <v>26-40 (Millennials)</v>
      </c>
      <c r="D5137" t="s">
        <v>7582</v>
      </c>
      <c r="E5137">
        <v>6.96</v>
      </c>
      <c r="F5137">
        <v>2.2400000000000002</v>
      </c>
      <c r="G5137">
        <v>1.61</v>
      </c>
      <c r="H5137">
        <v>5.74</v>
      </c>
      <c r="I5137">
        <v>6.45</v>
      </c>
      <c r="J5137" s="1">
        <f>Smartphone_Usage_And_Addiction_Analysis_7500_Rows[[#This Row],[social_media_hours]]+Smartphone_Usage_And_Addiction_Analysis_7500_Rows[[#This Row],[gaming_hours]]</f>
        <v>3.8500000000000005</v>
      </c>
      <c r="K5137" s="1">
        <f>Smartphone_Usage_And_Addiction_Analysis_7500_Rows[[#This Row],[sleep_hours]]-Smartphone_Usage_And_Addiction_Analysis_7500_Rows[[#This Row],[total_leisure_hours]]</f>
        <v>2.5999999999999996</v>
      </c>
      <c r="L5137">
        <v>74</v>
      </c>
      <c r="M5137">
        <v>126</v>
      </c>
      <c r="N5137" s="5">
        <f>Smartphone_Usage_And_Addiction_Analysis_7500_Rows[[#This Row],[app_opens_per_day]]/Smartphone_Usage_And_Addiction_Analysis_7500_Rows[[#This Row],[daily_screen_time_hours]]</f>
        <v>18.103448275862068</v>
      </c>
      <c r="O5137">
        <v>8.9600000000000009</v>
      </c>
      <c r="P5137" t="s">
        <v>32</v>
      </c>
      <c r="Q5137" t="s">
        <v>19</v>
      </c>
      <c r="R5137" t="s">
        <v>51</v>
      </c>
      <c r="S5137">
        <v>0</v>
      </c>
    </row>
    <row r="5138" spans="1:19" ht="18" customHeight="1" x14ac:dyDescent="0.25">
      <c r="A5138" s="10" t="s">
        <v>3439</v>
      </c>
      <c r="B5138" s="1">
        <v>33</v>
      </c>
      <c r="C5138" t="str">
        <f t="shared" si="80"/>
        <v>26-40 (Millennials)</v>
      </c>
      <c r="D5138" s="1" t="s">
        <v>30</v>
      </c>
      <c r="E5138" s="1">
        <v>11.49</v>
      </c>
      <c r="F5138" s="1">
        <v>5.74</v>
      </c>
      <c r="G5138" s="1">
        <v>2.59</v>
      </c>
      <c r="H5138" s="1">
        <v>0.76</v>
      </c>
      <c r="I5138" s="1">
        <v>6.41</v>
      </c>
      <c r="J5138" s="1">
        <f>Smartphone_Usage_And_Addiction_Analysis_7500_Rows[[#This Row],[social_media_hours]]+Smartphone_Usage_And_Addiction_Analysis_7500_Rows[[#This Row],[gaming_hours]]</f>
        <v>8.33</v>
      </c>
      <c r="K5138" s="1">
        <f>Smartphone_Usage_And_Addiction_Analysis_7500_Rows[[#This Row],[sleep_hours]]-Smartphone_Usage_And_Addiction_Analysis_7500_Rows[[#This Row],[total_leisure_hours]]</f>
        <v>-1.92</v>
      </c>
      <c r="L5138" s="1">
        <v>177</v>
      </c>
      <c r="M5138" s="1">
        <v>23</v>
      </c>
      <c r="N5138" s="5">
        <f>Smartphone_Usage_And_Addiction_Analysis_7500_Rows[[#This Row],[app_opens_per_day]]/Smartphone_Usage_And_Addiction_Analysis_7500_Rows[[#This Row],[daily_screen_time_hours]]</f>
        <v>2.0017406440382941</v>
      </c>
      <c r="O5138" s="1">
        <v>13.15</v>
      </c>
      <c r="P5138" s="1" t="s">
        <v>18</v>
      </c>
      <c r="Q5138" s="1" t="s">
        <v>23</v>
      </c>
      <c r="R5138" s="1" t="s">
        <v>24</v>
      </c>
      <c r="S5138" s="1">
        <v>1</v>
      </c>
    </row>
    <row r="5139" spans="1:19" ht="18" customHeight="1" x14ac:dyDescent="0.25">
      <c r="A5139" s="10" t="s">
        <v>3440</v>
      </c>
      <c r="B5139" s="1">
        <v>24</v>
      </c>
      <c r="C5139" t="str">
        <f t="shared" si="80"/>
        <v>18-25 (Gen Z)</v>
      </c>
      <c r="D5139" s="1" t="s">
        <v>17</v>
      </c>
      <c r="E5139" s="1">
        <v>4.76</v>
      </c>
      <c r="F5139" s="1">
        <v>5.63</v>
      </c>
      <c r="G5139" s="1">
        <v>2.27</v>
      </c>
      <c r="H5139" s="1">
        <v>4.25</v>
      </c>
      <c r="I5139" s="1">
        <v>4.74</v>
      </c>
      <c r="J5139" s="1">
        <f>Smartphone_Usage_And_Addiction_Analysis_7500_Rows[[#This Row],[social_media_hours]]+Smartphone_Usage_And_Addiction_Analysis_7500_Rows[[#This Row],[gaming_hours]]</f>
        <v>7.9</v>
      </c>
      <c r="K5139" s="1">
        <f>Smartphone_Usage_And_Addiction_Analysis_7500_Rows[[#This Row],[sleep_hours]]-Smartphone_Usage_And_Addiction_Analysis_7500_Rows[[#This Row],[total_leisure_hours]]</f>
        <v>-3.16</v>
      </c>
      <c r="L5139" s="1">
        <v>106</v>
      </c>
      <c r="M5139" s="1">
        <v>101</v>
      </c>
      <c r="N5139" s="5">
        <f>Smartphone_Usage_And_Addiction_Analysis_7500_Rows[[#This Row],[app_opens_per_day]]/Smartphone_Usage_And_Addiction_Analysis_7500_Rows[[#This Row],[daily_screen_time_hours]]</f>
        <v>21.218487394957982</v>
      </c>
      <c r="O5139" s="1">
        <v>7.23</v>
      </c>
      <c r="P5139" s="1" t="s">
        <v>22</v>
      </c>
      <c r="Q5139" s="1" t="s">
        <v>19</v>
      </c>
      <c r="R5139" s="1" t="s">
        <v>28</v>
      </c>
      <c r="S5139" s="1">
        <v>1</v>
      </c>
    </row>
    <row r="5140" spans="1:19" ht="18" customHeight="1" x14ac:dyDescent="0.25">
      <c r="A5140" s="10" t="s">
        <v>3441</v>
      </c>
      <c r="B5140" s="1">
        <v>27</v>
      </c>
      <c r="C5140" t="str">
        <f t="shared" si="80"/>
        <v>26-40 (Millennials)</v>
      </c>
      <c r="D5140" s="1" t="s">
        <v>17</v>
      </c>
      <c r="E5140" s="1">
        <v>10.78</v>
      </c>
      <c r="F5140" s="1">
        <v>6</v>
      </c>
      <c r="G5140" s="1">
        <v>2.99</v>
      </c>
      <c r="H5140" s="1">
        <v>5.9</v>
      </c>
      <c r="I5140" s="1">
        <v>6.61</v>
      </c>
      <c r="J5140" s="1">
        <f>Smartphone_Usage_And_Addiction_Analysis_7500_Rows[[#This Row],[social_media_hours]]+Smartphone_Usage_And_Addiction_Analysis_7500_Rows[[#This Row],[gaming_hours]]</f>
        <v>8.99</v>
      </c>
      <c r="K5140" s="1">
        <f>Smartphone_Usage_And_Addiction_Analysis_7500_Rows[[#This Row],[sleep_hours]]-Smartphone_Usage_And_Addiction_Analysis_7500_Rows[[#This Row],[total_leisure_hours]]</f>
        <v>-2.38</v>
      </c>
      <c r="L5140" s="1">
        <v>54</v>
      </c>
      <c r="M5140" s="1">
        <v>139</v>
      </c>
      <c r="N5140" s="5">
        <f>Smartphone_Usage_And_Addiction_Analysis_7500_Rows[[#This Row],[app_opens_per_day]]/Smartphone_Usage_And_Addiction_Analysis_7500_Rows[[#This Row],[daily_screen_time_hours]]</f>
        <v>12.894248608534324</v>
      </c>
      <c r="O5140" s="1">
        <v>13.03</v>
      </c>
      <c r="P5140" s="1" t="s">
        <v>32</v>
      </c>
      <c r="Q5140" s="1" t="s">
        <v>23</v>
      </c>
      <c r="R5140" s="1" t="s">
        <v>28</v>
      </c>
      <c r="S5140" s="1">
        <v>1</v>
      </c>
    </row>
    <row r="5141" spans="1:19" ht="18" customHeight="1" x14ac:dyDescent="0.25">
      <c r="A5141" s="10" t="s">
        <v>6820</v>
      </c>
      <c r="B5141" s="1">
        <v>34</v>
      </c>
      <c r="C5141" s="1" t="str">
        <f t="shared" si="80"/>
        <v>26-40 (Millennials)</v>
      </c>
      <c r="D5141" t="s">
        <v>7582</v>
      </c>
      <c r="E5141">
        <v>11.82</v>
      </c>
      <c r="F5141">
        <v>2.46</v>
      </c>
      <c r="G5141">
        <v>2.98</v>
      </c>
      <c r="H5141">
        <v>0.61</v>
      </c>
      <c r="I5141">
        <v>5.15</v>
      </c>
      <c r="J5141" s="1">
        <f>Smartphone_Usage_And_Addiction_Analysis_7500_Rows[[#This Row],[social_media_hours]]+Smartphone_Usage_And_Addiction_Analysis_7500_Rows[[#This Row],[gaming_hours]]</f>
        <v>5.4399999999999995</v>
      </c>
      <c r="K5141" s="1">
        <f>Smartphone_Usage_And_Addiction_Analysis_7500_Rows[[#This Row],[sleep_hours]]-Smartphone_Usage_And_Addiction_Analysis_7500_Rows[[#This Row],[total_leisure_hours]]</f>
        <v>-0.28999999999999915</v>
      </c>
      <c r="L5141">
        <v>248</v>
      </c>
      <c r="M5141">
        <v>46</v>
      </c>
      <c r="N5141" s="5">
        <f>Smartphone_Usage_And_Addiction_Analysis_7500_Rows[[#This Row],[app_opens_per_day]]/Smartphone_Usage_And_Addiction_Analysis_7500_Rows[[#This Row],[daily_screen_time_hours]]</f>
        <v>3.8917089678510997</v>
      </c>
      <c r="O5141">
        <v>14.39</v>
      </c>
      <c r="P5141" t="s">
        <v>22</v>
      </c>
      <c r="Q5141" t="s">
        <v>19</v>
      </c>
      <c r="R5141" t="s">
        <v>24</v>
      </c>
      <c r="S5141">
        <v>1</v>
      </c>
    </row>
    <row r="5142" spans="1:19" ht="18" customHeight="1" x14ac:dyDescent="0.25">
      <c r="A5142" s="10" t="s">
        <v>3442</v>
      </c>
      <c r="B5142" s="1">
        <v>34</v>
      </c>
      <c r="C5142" t="str">
        <f t="shared" si="80"/>
        <v>26-40 (Millennials)</v>
      </c>
      <c r="D5142" s="1" t="s">
        <v>30</v>
      </c>
      <c r="E5142" s="1">
        <v>10.6</v>
      </c>
      <c r="F5142" s="1">
        <v>5.82</v>
      </c>
      <c r="G5142" s="1">
        <v>0.61</v>
      </c>
      <c r="H5142" s="1">
        <v>1.64</v>
      </c>
      <c r="I5142" s="1">
        <v>5.26</v>
      </c>
      <c r="J5142" s="1">
        <f>Smartphone_Usage_And_Addiction_Analysis_7500_Rows[[#This Row],[social_media_hours]]+Smartphone_Usage_And_Addiction_Analysis_7500_Rows[[#This Row],[gaming_hours]]</f>
        <v>6.4300000000000006</v>
      </c>
      <c r="K5142" s="1">
        <f>Smartphone_Usage_And_Addiction_Analysis_7500_Rows[[#This Row],[sleep_hours]]-Smartphone_Usage_And_Addiction_Analysis_7500_Rows[[#This Row],[total_leisure_hours]]</f>
        <v>-1.1700000000000008</v>
      </c>
      <c r="L5142" s="1">
        <v>41</v>
      </c>
      <c r="M5142" s="1">
        <v>26</v>
      </c>
      <c r="N5142" s="5">
        <f>Smartphone_Usage_And_Addiction_Analysis_7500_Rows[[#This Row],[app_opens_per_day]]/Smartphone_Usage_And_Addiction_Analysis_7500_Rows[[#This Row],[daily_screen_time_hours]]</f>
        <v>2.4528301886792452</v>
      </c>
      <c r="O5142" s="1">
        <v>12.21</v>
      </c>
      <c r="P5142" s="1" t="s">
        <v>32</v>
      </c>
      <c r="Q5142" s="1" t="s">
        <v>23</v>
      </c>
      <c r="R5142" s="1" t="s">
        <v>24</v>
      </c>
      <c r="S5142" s="1">
        <v>1</v>
      </c>
    </row>
    <row r="5143" spans="1:19" ht="18" customHeight="1" x14ac:dyDescent="0.25">
      <c r="A5143" s="10" t="s">
        <v>3443</v>
      </c>
      <c r="B5143" s="1">
        <v>34</v>
      </c>
      <c r="C5143" t="str">
        <f t="shared" si="80"/>
        <v>26-40 (Millennials)</v>
      </c>
      <c r="D5143" s="1" t="s">
        <v>30</v>
      </c>
      <c r="E5143" s="1">
        <v>9.19</v>
      </c>
      <c r="F5143" s="1">
        <v>2.0499999999999998</v>
      </c>
      <c r="G5143" s="1">
        <v>0.56000000000000005</v>
      </c>
      <c r="H5143" s="1">
        <v>0.68</v>
      </c>
      <c r="I5143" s="1">
        <v>8.2799999999999994</v>
      </c>
      <c r="J5143" s="1">
        <f>Smartphone_Usage_And_Addiction_Analysis_7500_Rows[[#This Row],[social_media_hours]]+Smartphone_Usage_And_Addiction_Analysis_7500_Rows[[#This Row],[gaming_hours]]</f>
        <v>2.61</v>
      </c>
      <c r="K5143" s="1">
        <f>Smartphone_Usage_And_Addiction_Analysis_7500_Rows[[#This Row],[sleep_hours]]-Smartphone_Usage_And_Addiction_Analysis_7500_Rows[[#This Row],[total_leisure_hours]]</f>
        <v>5.67</v>
      </c>
      <c r="L5143" s="1">
        <v>54</v>
      </c>
      <c r="M5143" s="1">
        <v>19</v>
      </c>
      <c r="N5143" s="5">
        <f>Smartphone_Usage_And_Addiction_Analysis_7500_Rows[[#This Row],[app_opens_per_day]]/Smartphone_Usage_And_Addiction_Analysis_7500_Rows[[#This Row],[daily_screen_time_hours]]</f>
        <v>2.0674646354733408</v>
      </c>
      <c r="O5143" s="1">
        <v>11.56</v>
      </c>
      <c r="P5143" s="1" t="s">
        <v>22</v>
      </c>
      <c r="Q5143" s="1" t="s">
        <v>19</v>
      </c>
      <c r="R5143" s="1" t="s">
        <v>24</v>
      </c>
      <c r="S5143" s="1">
        <v>1</v>
      </c>
    </row>
    <row r="5144" spans="1:19" ht="18" customHeight="1" x14ac:dyDescent="0.25">
      <c r="A5144" s="10" t="s">
        <v>6821</v>
      </c>
      <c r="B5144" s="1">
        <v>34</v>
      </c>
      <c r="C5144" s="1" t="str">
        <f t="shared" si="80"/>
        <v>26-40 (Millennials)</v>
      </c>
      <c r="D5144" t="s">
        <v>7582</v>
      </c>
      <c r="E5144">
        <v>4.5599999999999996</v>
      </c>
      <c r="F5144">
        <v>1.41</v>
      </c>
      <c r="G5144">
        <v>0.91</v>
      </c>
      <c r="H5144">
        <v>2.17</v>
      </c>
      <c r="I5144">
        <v>4.8600000000000003</v>
      </c>
      <c r="J5144" s="1">
        <f>Smartphone_Usage_And_Addiction_Analysis_7500_Rows[[#This Row],[social_media_hours]]+Smartphone_Usage_And_Addiction_Analysis_7500_Rows[[#This Row],[gaming_hours]]</f>
        <v>2.3199999999999998</v>
      </c>
      <c r="K5144" s="1">
        <f>Smartphone_Usage_And_Addiction_Analysis_7500_Rows[[#This Row],[sleep_hours]]-Smartphone_Usage_And_Addiction_Analysis_7500_Rows[[#This Row],[total_leisure_hours]]</f>
        <v>2.5400000000000005</v>
      </c>
      <c r="L5144">
        <v>150</v>
      </c>
      <c r="M5144">
        <v>154</v>
      </c>
      <c r="N5144" s="5">
        <f>Smartphone_Usage_And_Addiction_Analysis_7500_Rows[[#This Row],[app_opens_per_day]]/Smartphone_Usage_And_Addiction_Analysis_7500_Rows[[#This Row],[daily_screen_time_hours]]</f>
        <v>33.771929824561404</v>
      </c>
      <c r="O5144">
        <v>5.29</v>
      </c>
      <c r="P5144" t="s">
        <v>32</v>
      </c>
      <c r="Q5144" t="s">
        <v>23</v>
      </c>
      <c r="R5144" t="s">
        <v>51</v>
      </c>
      <c r="S5144">
        <v>0</v>
      </c>
    </row>
    <row r="5145" spans="1:19" ht="18" customHeight="1" x14ac:dyDescent="0.25">
      <c r="A5145" s="10" t="s">
        <v>3444</v>
      </c>
      <c r="B5145" s="1">
        <v>26</v>
      </c>
      <c r="C5145" t="str">
        <f t="shared" si="80"/>
        <v>26-40 (Millennials)</v>
      </c>
      <c r="D5145" s="1" t="s">
        <v>17</v>
      </c>
      <c r="E5145" s="1">
        <v>3.97</v>
      </c>
      <c r="F5145" s="1">
        <v>5.51</v>
      </c>
      <c r="G5145" s="1">
        <v>3.29</v>
      </c>
      <c r="H5145" s="1">
        <v>4.29</v>
      </c>
      <c r="I5145" s="1">
        <v>5.07</v>
      </c>
      <c r="J5145" s="1">
        <f>Smartphone_Usage_And_Addiction_Analysis_7500_Rows[[#This Row],[social_media_hours]]+Smartphone_Usage_And_Addiction_Analysis_7500_Rows[[#This Row],[gaming_hours]]</f>
        <v>8.8000000000000007</v>
      </c>
      <c r="K5145" s="1">
        <f>Smartphone_Usage_And_Addiction_Analysis_7500_Rows[[#This Row],[sleep_hours]]-Smartphone_Usage_And_Addiction_Analysis_7500_Rows[[#This Row],[total_leisure_hours]]</f>
        <v>-3.7300000000000004</v>
      </c>
      <c r="L5145" s="1">
        <v>40</v>
      </c>
      <c r="M5145" s="1">
        <v>180</v>
      </c>
      <c r="N5145" s="5">
        <f>Smartphone_Usage_And_Addiction_Analysis_7500_Rows[[#This Row],[app_opens_per_day]]/Smartphone_Usage_And_Addiction_Analysis_7500_Rows[[#This Row],[daily_screen_time_hours]]</f>
        <v>45.340050377833748</v>
      </c>
      <c r="O5145" s="1">
        <v>5.36</v>
      </c>
      <c r="P5145" s="1" t="s">
        <v>32</v>
      </c>
      <c r="Q5145" s="1" t="s">
        <v>19</v>
      </c>
      <c r="R5145" s="1" t="s">
        <v>28</v>
      </c>
      <c r="S5145" s="1">
        <v>1</v>
      </c>
    </row>
    <row r="5146" spans="1:19" ht="18" customHeight="1" x14ac:dyDescent="0.25">
      <c r="A5146" s="10" t="s">
        <v>3445</v>
      </c>
      <c r="B5146" s="1">
        <v>26</v>
      </c>
      <c r="C5146" t="str">
        <f t="shared" si="80"/>
        <v>26-40 (Millennials)</v>
      </c>
      <c r="D5146" s="1" t="s">
        <v>17</v>
      </c>
      <c r="E5146" s="1">
        <v>7.73</v>
      </c>
      <c r="F5146" s="1">
        <v>4.57</v>
      </c>
      <c r="G5146" s="1">
        <v>2.2400000000000002</v>
      </c>
      <c r="H5146" s="1">
        <v>1.27</v>
      </c>
      <c r="I5146" s="1">
        <v>6.37</v>
      </c>
      <c r="J5146" s="1">
        <f>Smartphone_Usage_And_Addiction_Analysis_7500_Rows[[#This Row],[social_media_hours]]+Smartphone_Usage_And_Addiction_Analysis_7500_Rows[[#This Row],[gaming_hours]]</f>
        <v>6.8100000000000005</v>
      </c>
      <c r="K5146" s="1">
        <f>Smartphone_Usage_And_Addiction_Analysis_7500_Rows[[#This Row],[sleep_hours]]-Smartphone_Usage_And_Addiction_Analysis_7500_Rows[[#This Row],[total_leisure_hours]]</f>
        <v>-0.44000000000000039</v>
      </c>
      <c r="L5146" s="1">
        <v>76</v>
      </c>
      <c r="M5146" s="1">
        <v>84</v>
      </c>
      <c r="N5146" s="5">
        <f>Smartphone_Usage_And_Addiction_Analysis_7500_Rows[[#This Row],[app_opens_per_day]]/Smartphone_Usage_And_Addiction_Analysis_7500_Rows[[#This Row],[daily_screen_time_hours]]</f>
        <v>10.866752910737386</v>
      </c>
      <c r="O5146" s="1">
        <v>8.75</v>
      </c>
      <c r="P5146" s="1" t="s">
        <v>32</v>
      </c>
      <c r="Q5146" s="1" t="s">
        <v>23</v>
      </c>
      <c r="R5146" s="1" t="s">
        <v>24</v>
      </c>
      <c r="S5146" s="1">
        <v>1</v>
      </c>
    </row>
    <row r="5147" spans="1:19" ht="18" customHeight="1" x14ac:dyDescent="0.25">
      <c r="A5147" s="10" t="s">
        <v>3446</v>
      </c>
      <c r="B5147" s="1">
        <v>29</v>
      </c>
      <c r="C5147" t="str">
        <f t="shared" si="80"/>
        <v>26-40 (Millennials)</v>
      </c>
      <c r="D5147" s="1" t="s">
        <v>30</v>
      </c>
      <c r="E5147" s="1">
        <v>7.02</v>
      </c>
      <c r="F5147" s="1">
        <v>1.07</v>
      </c>
      <c r="G5147" s="1">
        <v>3.19</v>
      </c>
      <c r="H5147" s="1">
        <v>4.93</v>
      </c>
      <c r="I5147" s="1">
        <v>6.31</v>
      </c>
      <c r="J5147" s="1">
        <f>Smartphone_Usage_And_Addiction_Analysis_7500_Rows[[#This Row],[social_media_hours]]+Smartphone_Usage_And_Addiction_Analysis_7500_Rows[[#This Row],[gaming_hours]]</f>
        <v>4.26</v>
      </c>
      <c r="K5147" s="1">
        <f>Smartphone_Usage_And_Addiction_Analysis_7500_Rows[[#This Row],[sleep_hours]]-Smartphone_Usage_And_Addiction_Analysis_7500_Rows[[#This Row],[total_leisure_hours]]</f>
        <v>2.0499999999999998</v>
      </c>
      <c r="L5147" s="1">
        <v>157</v>
      </c>
      <c r="M5147" s="1">
        <v>65</v>
      </c>
      <c r="N5147" s="5">
        <f>Smartphone_Usage_And_Addiction_Analysis_7500_Rows[[#This Row],[app_opens_per_day]]/Smartphone_Usage_And_Addiction_Analysis_7500_Rows[[#This Row],[daily_screen_time_hours]]</f>
        <v>9.2592592592592595</v>
      </c>
      <c r="O5147" s="1">
        <v>8.31</v>
      </c>
      <c r="P5147" s="1" t="s">
        <v>18</v>
      </c>
      <c r="Q5147" s="1" t="s">
        <v>23</v>
      </c>
      <c r="R5147" s="1" t="s">
        <v>51</v>
      </c>
      <c r="S5147" s="1">
        <v>0</v>
      </c>
    </row>
    <row r="5148" spans="1:19" ht="18" customHeight="1" x14ac:dyDescent="0.25">
      <c r="A5148" s="10" t="s">
        <v>3447</v>
      </c>
      <c r="B5148" s="1">
        <v>27</v>
      </c>
      <c r="C5148" t="str">
        <f t="shared" si="80"/>
        <v>26-40 (Millennials)</v>
      </c>
      <c r="D5148" s="1" t="s">
        <v>17</v>
      </c>
      <c r="E5148" s="1">
        <v>6</v>
      </c>
      <c r="F5148" s="1">
        <v>1.1100000000000001</v>
      </c>
      <c r="G5148" s="1">
        <v>3.34</v>
      </c>
      <c r="H5148" s="1">
        <v>5.88</v>
      </c>
      <c r="I5148" s="1">
        <v>6.51</v>
      </c>
      <c r="J5148" s="1">
        <f>Smartphone_Usage_And_Addiction_Analysis_7500_Rows[[#This Row],[social_media_hours]]+Smartphone_Usage_And_Addiction_Analysis_7500_Rows[[#This Row],[gaming_hours]]</f>
        <v>4.45</v>
      </c>
      <c r="K5148" s="1">
        <f>Smartphone_Usage_And_Addiction_Analysis_7500_Rows[[#This Row],[sleep_hours]]-Smartphone_Usage_And_Addiction_Analysis_7500_Rows[[#This Row],[total_leisure_hours]]</f>
        <v>2.0599999999999996</v>
      </c>
      <c r="L5148" s="1">
        <v>134</v>
      </c>
      <c r="M5148" s="1">
        <v>82</v>
      </c>
      <c r="N5148" s="5">
        <f>Smartphone_Usage_And_Addiction_Analysis_7500_Rows[[#This Row],[app_opens_per_day]]/Smartphone_Usage_And_Addiction_Analysis_7500_Rows[[#This Row],[daily_screen_time_hours]]</f>
        <v>13.666666666666666</v>
      </c>
      <c r="O5148" s="1">
        <v>8.85</v>
      </c>
      <c r="P5148" s="1" t="s">
        <v>32</v>
      </c>
      <c r="Q5148" s="1" t="s">
        <v>23</v>
      </c>
      <c r="R5148" s="1" t="s">
        <v>20</v>
      </c>
      <c r="S5148" s="1">
        <v>0</v>
      </c>
    </row>
    <row r="5149" spans="1:19" ht="18" customHeight="1" x14ac:dyDescent="0.25">
      <c r="A5149" s="10" t="s">
        <v>3448</v>
      </c>
      <c r="B5149" s="1">
        <v>35</v>
      </c>
      <c r="C5149" t="str">
        <f t="shared" si="80"/>
        <v>26-40 (Millennials)</v>
      </c>
      <c r="D5149" s="1" t="s">
        <v>17</v>
      </c>
      <c r="E5149" s="1">
        <v>3.23</v>
      </c>
      <c r="F5149" s="1">
        <v>0.91</v>
      </c>
      <c r="G5149" s="1">
        <v>0.99</v>
      </c>
      <c r="H5149" s="1">
        <v>2.83</v>
      </c>
      <c r="I5149" s="1">
        <v>6.81</v>
      </c>
      <c r="J5149" s="1">
        <f>Smartphone_Usage_And_Addiction_Analysis_7500_Rows[[#This Row],[social_media_hours]]+Smartphone_Usage_And_Addiction_Analysis_7500_Rows[[#This Row],[gaming_hours]]</f>
        <v>1.9</v>
      </c>
      <c r="K5149" s="1">
        <f>Smartphone_Usage_And_Addiction_Analysis_7500_Rows[[#This Row],[sleep_hours]]-Smartphone_Usage_And_Addiction_Analysis_7500_Rows[[#This Row],[total_leisure_hours]]</f>
        <v>4.91</v>
      </c>
      <c r="L5149" s="1">
        <v>195</v>
      </c>
      <c r="M5149" s="1">
        <v>52</v>
      </c>
      <c r="N5149" s="5">
        <f>Smartphone_Usage_And_Addiction_Analysis_7500_Rows[[#This Row],[app_opens_per_day]]/Smartphone_Usage_And_Addiction_Analysis_7500_Rows[[#This Row],[daily_screen_time_hours]]</f>
        <v>16.099071207430342</v>
      </c>
      <c r="O5149" s="1">
        <v>5.54</v>
      </c>
      <c r="P5149" s="1" t="s">
        <v>18</v>
      </c>
      <c r="Q5149" s="1" t="s">
        <v>23</v>
      </c>
      <c r="R5149" s="1" t="s">
        <v>51</v>
      </c>
      <c r="S5149" s="1">
        <v>0</v>
      </c>
    </row>
    <row r="5150" spans="1:19" ht="18" customHeight="1" x14ac:dyDescent="0.25">
      <c r="A5150" s="10" t="s">
        <v>3449</v>
      </c>
      <c r="B5150" s="1">
        <v>25</v>
      </c>
      <c r="C5150" t="str">
        <f t="shared" si="80"/>
        <v>18-25 (Gen Z)</v>
      </c>
      <c r="D5150" s="1" t="s">
        <v>17</v>
      </c>
      <c r="E5150" s="1">
        <v>6.95</v>
      </c>
      <c r="F5150" s="1">
        <v>3.74</v>
      </c>
      <c r="G5150" s="1">
        <v>2.37</v>
      </c>
      <c r="H5150" s="1">
        <v>2.99</v>
      </c>
      <c r="I5150" s="1">
        <v>7.66</v>
      </c>
      <c r="J5150" s="1">
        <f>Smartphone_Usage_And_Addiction_Analysis_7500_Rows[[#This Row],[social_media_hours]]+Smartphone_Usage_And_Addiction_Analysis_7500_Rows[[#This Row],[gaming_hours]]</f>
        <v>6.11</v>
      </c>
      <c r="K5150" s="1">
        <f>Smartphone_Usage_And_Addiction_Analysis_7500_Rows[[#This Row],[sleep_hours]]-Smartphone_Usage_And_Addiction_Analysis_7500_Rows[[#This Row],[total_leisure_hours]]</f>
        <v>1.5499999999999998</v>
      </c>
      <c r="L5150" s="1">
        <v>25</v>
      </c>
      <c r="M5150" s="1">
        <v>84</v>
      </c>
      <c r="N5150" s="5">
        <f>Smartphone_Usage_And_Addiction_Analysis_7500_Rows[[#This Row],[app_opens_per_day]]/Smartphone_Usage_And_Addiction_Analysis_7500_Rows[[#This Row],[daily_screen_time_hours]]</f>
        <v>12.086330935251798</v>
      </c>
      <c r="O5150" s="1">
        <v>9.15</v>
      </c>
      <c r="P5150" s="1" t="s">
        <v>18</v>
      </c>
      <c r="Q5150" s="1" t="s">
        <v>23</v>
      </c>
      <c r="R5150" s="1" t="s">
        <v>28</v>
      </c>
      <c r="S5150" s="1">
        <v>1</v>
      </c>
    </row>
    <row r="5151" spans="1:19" ht="18" customHeight="1" x14ac:dyDescent="0.25">
      <c r="A5151" s="10" t="s">
        <v>3450</v>
      </c>
      <c r="B5151" s="1">
        <v>24</v>
      </c>
      <c r="C5151" t="str">
        <f t="shared" si="80"/>
        <v>18-25 (Gen Z)</v>
      </c>
      <c r="D5151" s="1" t="s">
        <v>30</v>
      </c>
      <c r="E5151" s="1">
        <v>6.55</v>
      </c>
      <c r="F5151" s="1">
        <v>1.57</v>
      </c>
      <c r="G5151" s="1">
        <v>0.97</v>
      </c>
      <c r="H5151" s="1">
        <v>3.6</v>
      </c>
      <c r="I5151" s="1">
        <v>8.4700000000000006</v>
      </c>
      <c r="J5151" s="1">
        <f>Smartphone_Usage_And_Addiction_Analysis_7500_Rows[[#This Row],[social_media_hours]]+Smartphone_Usage_And_Addiction_Analysis_7500_Rows[[#This Row],[gaming_hours]]</f>
        <v>2.54</v>
      </c>
      <c r="K5151" s="1">
        <f>Smartphone_Usage_And_Addiction_Analysis_7500_Rows[[#This Row],[sleep_hours]]-Smartphone_Usage_And_Addiction_Analysis_7500_Rows[[#This Row],[total_leisure_hours]]</f>
        <v>5.9300000000000006</v>
      </c>
      <c r="L5151" s="1">
        <v>28</v>
      </c>
      <c r="M5151" s="1">
        <v>117</v>
      </c>
      <c r="N5151" s="5">
        <f>Smartphone_Usage_And_Addiction_Analysis_7500_Rows[[#This Row],[app_opens_per_day]]/Smartphone_Usage_And_Addiction_Analysis_7500_Rows[[#This Row],[daily_screen_time_hours]]</f>
        <v>17.862595419847327</v>
      </c>
      <c r="O5151" s="1">
        <v>7.66</v>
      </c>
      <c r="P5151" s="1" t="s">
        <v>32</v>
      </c>
      <c r="Q5151" s="1" t="s">
        <v>23</v>
      </c>
      <c r="R5151" s="1" t="s">
        <v>28</v>
      </c>
      <c r="S5151" s="1">
        <v>1</v>
      </c>
    </row>
    <row r="5152" spans="1:19" ht="18" customHeight="1" x14ac:dyDescent="0.25">
      <c r="A5152" s="10" t="s">
        <v>3451</v>
      </c>
      <c r="B5152" s="1">
        <v>28</v>
      </c>
      <c r="C5152" t="str">
        <f t="shared" si="80"/>
        <v>26-40 (Millennials)</v>
      </c>
      <c r="D5152" s="1" t="s">
        <v>30</v>
      </c>
      <c r="E5152" s="1">
        <v>11.48</v>
      </c>
      <c r="F5152" s="1">
        <v>4.46</v>
      </c>
      <c r="G5152" s="1">
        <v>2</v>
      </c>
      <c r="H5152" s="1">
        <v>0.71</v>
      </c>
      <c r="I5152" s="1">
        <v>4.57</v>
      </c>
      <c r="J5152" s="1">
        <f>Smartphone_Usage_And_Addiction_Analysis_7500_Rows[[#This Row],[social_media_hours]]+Smartphone_Usage_And_Addiction_Analysis_7500_Rows[[#This Row],[gaming_hours]]</f>
        <v>6.46</v>
      </c>
      <c r="K5152" s="1">
        <f>Smartphone_Usage_And_Addiction_Analysis_7500_Rows[[#This Row],[sleep_hours]]-Smartphone_Usage_And_Addiction_Analysis_7500_Rows[[#This Row],[total_leisure_hours]]</f>
        <v>-1.8899999999999997</v>
      </c>
      <c r="L5152" s="1">
        <v>58</v>
      </c>
      <c r="M5152" s="1">
        <v>32</v>
      </c>
      <c r="N5152" s="5">
        <f>Smartphone_Usage_And_Addiction_Analysis_7500_Rows[[#This Row],[app_opens_per_day]]/Smartphone_Usage_And_Addiction_Analysis_7500_Rows[[#This Row],[daily_screen_time_hours]]</f>
        <v>2.7874564459930311</v>
      </c>
      <c r="O5152" s="1">
        <v>13.99</v>
      </c>
      <c r="P5152" s="1" t="s">
        <v>32</v>
      </c>
      <c r="Q5152" s="1" t="s">
        <v>23</v>
      </c>
      <c r="R5152" s="1" t="s">
        <v>24</v>
      </c>
      <c r="S5152" s="1">
        <v>1</v>
      </c>
    </row>
    <row r="5153" spans="1:19" ht="18" customHeight="1" x14ac:dyDescent="0.25">
      <c r="A5153" s="10" t="s">
        <v>6822</v>
      </c>
      <c r="B5153" s="1">
        <v>31</v>
      </c>
      <c r="C5153" s="1" t="str">
        <f t="shared" si="80"/>
        <v>26-40 (Millennials)</v>
      </c>
      <c r="D5153" t="s">
        <v>7582</v>
      </c>
      <c r="E5153">
        <v>9.39</v>
      </c>
      <c r="F5153">
        <v>0.88</v>
      </c>
      <c r="G5153">
        <v>2.29</v>
      </c>
      <c r="H5153">
        <v>4.4400000000000004</v>
      </c>
      <c r="I5153">
        <v>8.61</v>
      </c>
      <c r="J5153" s="1">
        <f>Smartphone_Usage_And_Addiction_Analysis_7500_Rows[[#This Row],[social_media_hours]]+Smartphone_Usage_And_Addiction_Analysis_7500_Rows[[#This Row],[gaming_hours]]</f>
        <v>3.17</v>
      </c>
      <c r="K5153" s="1">
        <f>Smartphone_Usage_And_Addiction_Analysis_7500_Rows[[#This Row],[sleep_hours]]-Smartphone_Usage_And_Addiction_Analysis_7500_Rows[[#This Row],[total_leisure_hours]]</f>
        <v>5.4399999999999995</v>
      </c>
      <c r="L5153">
        <v>119</v>
      </c>
      <c r="M5153">
        <v>128</v>
      </c>
      <c r="N5153" s="5">
        <f>Smartphone_Usage_And_Addiction_Analysis_7500_Rows[[#This Row],[app_opens_per_day]]/Smartphone_Usage_And_Addiction_Analysis_7500_Rows[[#This Row],[daily_screen_time_hours]]</f>
        <v>13.631522896698614</v>
      </c>
      <c r="O5153">
        <v>11.32</v>
      </c>
      <c r="P5153" t="s">
        <v>32</v>
      </c>
      <c r="Q5153" t="s">
        <v>19</v>
      </c>
      <c r="R5153" t="s">
        <v>24</v>
      </c>
      <c r="S5153">
        <v>1</v>
      </c>
    </row>
    <row r="5154" spans="1:19" ht="18" customHeight="1" x14ac:dyDescent="0.25">
      <c r="A5154" s="10" t="s">
        <v>3452</v>
      </c>
      <c r="B5154" s="1">
        <v>24</v>
      </c>
      <c r="C5154" t="str">
        <f t="shared" si="80"/>
        <v>18-25 (Gen Z)</v>
      </c>
      <c r="D5154" s="1" t="s">
        <v>17</v>
      </c>
      <c r="E5154" s="1">
        <v>6.5</v>
      </c>
      <c r="F5154" s="1">
        <v>4.43</v>
      </c>
      <c r="G5154" s="1">
        <v>3.47</v>
      </c>
      <c r="H5154" s="1">
        <v>4.37</v>
      </c>
      <c r="I5154" s="1">
        <v>8.5500000000000007</v>
      </c>
      <c r="J5154" s="1">
        <f>Smartphone_Usage_And_Addiction_Analysis_7500_Rows[[#This Row],[social_media_hours]]+Smartphone_Usage_And_Addiction_Analysis_7500_Rows[[#This Row],[gaming_hours]]</f>
        <v>7.9</v>
      </c>
      <c r="K5154" s="1">
        <f>Smartphone_Usage_And_Addiction_Analysis_7500_Rows[[#This Row],[sleep_hours]]-Smartphone_Usage_And_Addiction_Analysis_7500_Rows[[#This Row],[total_leisure_hours]]</f>
        <v>0.65000000000000036</v>
      </c>
      <c r="L5154" s="1">
        <v>168</v>
      </c>
      <c r="M5154" s="1">
        <v>147</v>
      </c>
      <c r="N5154" s="5">
        <f>Smartphone_Usage_And_Addiction_Analysis_7500_Rows[[#This Row],[app_opens_per_day]]/Smartphone_Usage_And_Addiction_Analysis_7500_Rows[[#This Row],[daily_screen_time_hours]]</f>
        <v>22.615384615384617</v>
      </c>
      <c r="O5154" s="1">
        <v>8.49</v>
      </c>
      <c r="P5154" s="1" t="s">
        <v>32</v>
      </c>
      <c r="Q5154" s="1" t="s">
        <v>23</v>
      </c>
      <c r="R5154" s="1" t="s">
        <v>28</v>
      </c>
      <c r="S5154" s="1">
        <v>1</v>
      </c>
    </row>
    <row r="5155" spans="1:19" ht="18" customHeight="1" x14ac:dyDescent="0.25">
      <c r="A5155" s="10" t="s">
        <v>3453</v>
      </c>
      <c r="B5155" s="1">
        <v>33</v>
      </c>
      <c r="C5155" t="str">
        <f t="shared" si="80"/>
        <v>26-40 (Millennials)</v>
      </c>
      <c r="D5155" s="1" t="s">
        <v>30</v>
      </c>
      <c r="E5155" s="1">
        <v>8.93</v>
      </c>
      <c r="F5155" s="1">
        <v>4.51</v>
      </c>
      <c r="G5155" s="1">
        <v>2.0499999999999998</v>
      </c>
      <c r="H5155" s="1">
        <v>1.79</v>
      </c>
      <c r="I5155" s="1">
        <v>8.89</v>
      </c>
      <c r="J5155" s="1">
        <f>Smartphone_Usage_And_Addiction_Analysis_7500_Rows[[#This Row],[social_media_hours]]+Smartphone_Usage_And_Addiction_Analysis_7500_Rows[[#This Row],[gaming_hours]]</f>
        <v>6.56</v>
      </c>
      <c r="K5155" s="1">
        <f>Smartphone_Usage_And_Addiction_Analysis_7500_Rows[[#This Row],[sleep_hours]]-Smartphone_Usage_And_Addiction_Analysis_7500_Rows[[#This Row],[total_leisure_hours]]</f>
        <v>2.330000000000001</v>
      </c>
      <c r="L5155" s="1">
        <v>82</v>
      </c>
      <c r="M5155" s="1">
        <v>148</v>
      </c>
      <c r="N5155" s="5">
        <f>Smartphone_Usage_And_Addiction_Analysis_7500_Rows[[#This Row],[app_opens_per_day]]/Smartphone_Usage_And_Addiction_Analysis_7500_Rows[[#This Row],[daily_screen_time_hours]]</f>
        <v>16.573348264277715</v>
      </c>
      <c r="O5155" s="1">
        <v>9.61</v>
      </c>
      <c r="P5155" s="1" t="s">
        <v>22</v>
      </c>
      <c r="Q5155" s="1" t="s">
        <v>19</v>
      </c>
      <c r="R5155" s="1" t="s">
        <v>28</v>
      </c>
      <c r="S5155" s="1">
        <v>1</v>
      </c>
    </row>
    <row r="5156" spans="1:19" ht="18" customHeight="1" x14ac:dyDescent="0.25">
      <c r="A5156" s="10" t="s">
        <v>3454</v>
      </c>
      <c r="B5156" s="1">
        <v>22</v>
      </c>
      <c r="C5156" t="str">
        <f t="shared" si="80"/>
        <v>18-25 (Gen Z)</v>
      </c>
      <c r="D5156" s="1" t="s">
        <v>30</v>
      </c>
      <c r="E5156" s="1">
        <v>5.52</v>
      </c>
      <c r="F5156" s="1">
        <v>3.29</v>
      </c>
      <c r="G5156" s="1">
        <v>0.76</v>
      </c>
      <c r="H5156" s="1">
        <v>3.85</v>
      </c>
      <c r="I5156" s="1">
        <v>8.06</v>
      </c>
      <c r="J5156" s="1">
        <f>Smartphone_Usage_And_Addiction_Analysis_7500_Rows[[#This Row],[social_media_hours]]+Smartphone_Usage_And_Addiction_Analysis_7500_Rows[[#This Row],[gaming_hours]]</f>
        <v>4.05</v>
      </c>
      <c r="K5156" s="1">
        <f>Smartphone_Usage_And_Addiction_Analysis_7500_Rows[[#This Row],[sleep_hours]]-Smartphone_Usage_And_Addiction_Analysis_7500_Rows[[#This Row],[total_leisure_hours]]</f>
        <v>4.0100000000000007</v>
      </c>
      <c r="L5156" s="1">
        <v>58</v>
      </c>
      <c r="M5156" s="1">
        <v>111</v>
      </c>
      <c r="N5156" s="5">
        <f>Smartphone_Usage_And_Addiction_Analysis_7500_Rows[[#This Row],[app_opens_per_day]]/Smartphone_Usage_And_Addiction_Analysis_7500_Rows[[#This Row],[daily_screen_time_hours]]</f>
        <v>20.108695652173914</v>
      </c>
      <c r="O5156" s="1">
        <v>6.67</v>
      </c>
      <c r="P5156" s="1" t="s">
        <v>18</v>
      </c>
      <c r="Q5156" s="1" t="s">
        <v>23</v>
      </c>
      <c r="R5156" s="1" t="s">
        <v>51</v>
      </c>
      <c r="S5156" s="1">
        <v>0</v>
      </c>
    </row>
    <row r="5157" spans="1:19" ht="18" customHeight="1" x14ac:dyDescent="0.25">
      <c r="A5157" s="10" t="s">
        <v>6823</v>
      </c>
      <c r="B5157" s="1">
        <v>28</v>
      </c>
      <c r="C5157" s="1" t="str">
        <f t="shared" si="80"/>
        <v>26-40 (Millennials)</v>
      </c>
      <c r="D5157" t="s">
        <v>7582</v>
      </c>
      <c r="E5157">
        <v>6.7</v>
      </c>
      <c r="F5157">
        <v>5.37</v>
      </c>
      <c r="G5157">
        <v>2.91</v>
      </c>
      <c r="H5157">
        <v>5.12</v>
      </c>
      <c r="I5157">
        <v>5.15</v>
      </c>
      <c r="J5157" s="1">
        <f>Smartphone_Usage_And_Addiction_Analysis_7500_Rows[[#This Row],[social_media_hours]]+Smartphone_Usage_And_Addiction_Analysis_7500_Rows[[#This Row],[gaming_hours]]</f>
        <v>8.2800000000000011</v>
      </c>
      <c r="K5157" s="1">
        <f>Smartphone_Usage_And_Addiction_Analysis_7500_Rows[[#This Row],[sleep_hours]]-Smartphone_Usage_And_Addiction_Analysis_7500_Rows[[#This Row],[total_leisure_hours]]</f>
        <v>-3.1300000000000008</v>
      </c>
      <c r="L5157">
        <v>184</v>
      </c>
      <c r="M5157">
        <v>99</v>
      </c>
      <c r="N5157" s="5">
        <f>Smartphone_Usage_And_Addiction_Analysis_7500_Rows[[#This Row],[app_opens_per_day]]/Smartphone_Usage_And_Addiction_Analysis_7500_Rows[[#This Row],[daily_screen_time_hours]]</f>
        <v>14.776119402985074</v>
      </c>
      <c r="O5157">
        <v>7.26</v>
      </c>
      <c r="P5157" t="s">
        <v>18</v>
      </c>
      <c r="Q5157" t="s">
        <v>23</v>
      </c>
      <c r="R5157" t="s">
        <v>24</v>
      </c>
      <c r="S5157">
        <v>1</v>
      </c>
    </row>
    <row r="5158" spans="1:19" ht="18" customHeight="1" x14ac:dyDescent="0.25">
      <c r="A5158" s="10" t="s">
        <v>3455</v>
      </c>
      <c r="B5158" s="1">
        <v>34</v>
      </c>
      <c r="C5158" t="str">
        <f t="shared" si="80"/>
        <v>26-40 (Millennials)</v>
      </c>
      <c r="D5158" s="1" t="s">
        <v>30</v>
      </c>
      <c r="E5158" s="1">
        <v>10.78</v>
      </c>
      <c r="F5158" s="1">
        <v>5.0599999999999996</v>
      </c>
      <c r="G5158" s="1">
        <v>1.1499999999999999</v>
      </c>
      <c r="H5158" s="1">
        <v>5.3</v>
      </c>
      <c r="I5158" s="1">
        <v>8.2899999999999991</v>
      </c>
      <c r="J5158" s="1">
        <f>Smartphone_Usage_And_Addiction_Analysis_7500_Rows[[#This Row],[social_media_hours]]+Smartphone_Usage_And_Addiction_Analysis_7500_Rows[[#This Row],[gaming_hours]]</f>
        <v>6.2099999999999991</v>
      </c>
      <c r="K5158" s="1">
        <f>Smartphone_Usage_And_Addiction_Analysis_7500_Rows[[#This Row],[sleep_hours]]-Smartphone_Usage_And_Addiction_Analysis_7500_Rows[[#This Row],[total_leisure_hours]]</f>
        <v>2.08</v>
      </c>
      <c r="L5158" s="1">
        <v>231</v>
      </c>
      <c r="M5158" s="1">
        <v>17</v>
      </c>
      <c r="N5158" s="5">
        <f>Smartphone_Usage_And_Addiction_Analysis_7500_Rows[[#This Row],[app_opens_per_day]]/Smartphone_Usage_And_Addiction_Analysis_7500_Rows[[#This Row],[daily_screen_time_hours]]</f>
        <v>1.5769944341372915</v>
      </c>
      <c r="O5158" s="1">
        <v>13.16</v>
      </c>
      <c r="P5158" s="1" t="s">
        <v>18</v>
      </c>
      <c r="Q5158" s="1" t="s">
        <v>23</v>
      </c>
      <c r="R5158" s="1" t="s">
        <v>24</v>
      </c>
      <c r="S5158" s="1">
        <v>1</v>
      </c>
    </row>
    <row r="5159" spans="1:19" ht="18" customHeight="1" x14ac:dyDescent="0.25">
      <c r="A5159" s="10" t="s">
        <v>6824</v>
      </c>
      <c r="B5159" s="1">
        <v>27</v>
      </c>
      <c r="C5159" s="1" t="str">
        <f t="shared" si="80"/>
        <v>26-40 (Millennials)</v>
      </c>
      <c r="D5159" t="s">
        <v>7582</v>
      </c>
      <c r="E5159">
        <v>4.63</v>
      </c>
      <c r="F5159">
        <v>0.66</v>
      </c>
      <c r="G5159">
        <v>2.13</v>
      </c>
      <c r="H5159">
        <v>3.64</v>
      </c>
      <c r="I5159">
        <v>5.17</v>
      </c>
      <c r="J5159" s="1">
        <f>Smartphone_Usage_And_Addiction_Analysis_7500_Rows[[#This Row],[social_media_hours]]+Smartphone_Usage_And_Addiction_Analysis_7500_Rows[[#This Row],[gaming_hours]]</f>
        <v>2.79</v>
      </c>
      <c r="K5159" s="1">
        <f>Smartphone_Usage_And_Addiction_Analysis_7500_Rows[[#This Row],[sleep_hours]]-Smartphone_Usage_And_Addiction_Analysis_7500_Rows[[#This Row],[total_leisure_hours]]</f>
        <v>2.38</v>
      </c>
      <c r="L5159">
        <v>97</v>
      </c>
      <c r="M5159">
        <v>71</v>
      </c>
      <c r="N5159" s="5">
        <f>Smartphone_Usage_And_Addiction_Analysis_7500_Rows[[#This Row],[app_opens_per_day]]/Smartphone_Usage_And_Addiction_Analysis_7500_Rows[[#This Row],[daily_screen_time_hours]]</f>
        <v>15.33477321814255</v>
      </c>
      <c r="O5159">
        <v>6.78</v>
      </c>
      <c r="P5159" t="s">
        <v>22</v>
      </c>
      <c r="Q5159" t="s">
        <v>23</v>
      </c>
      <c r="R5159" t="s">
        <v>20</v>
      </c>
      <c r="S5159">
        <v>0</v>
      </c>
    </row>
    <row r="5160" spans="1:19" ht="18" customHeight="1" x14ac:dyDescent="0.25">
      <c r="A5160" s="10" t="s">
        <v>6825</v>
      </c>
      <c r="B5160" s="1">
        <v>27</v>
      </c>
      <c r="C5160" s="1" t="str">
        <f t="shared" si="80"/>
        <v>26-40 (Millennials)</v>
      </c>
      <c r="D5160" t="s">
        <v>7582</v>
      </c>
      <c r="E5160">
        <v>4.7300000000000004</v>
      </c>
      <c r="F5160">
        <v>3.27</v>
      </c>
      <c r="G5160">
        <v>2.0499999999999998</v>
      </c>
      <c r="H5160">
        <v>4.84</v>
      </c>
      <c r="I5160">
        <v>5.61</v>
      </c>
      <c r="J5160" s="1">
        <f>Smartphone_Usage_And_Addiction_Analysis_7500_Rows[[#This Row],[social_media_hours]]+Smartphone_Usage_And_Addiction_Analysis_7500_Rows[[#This Row],[gaming_hours]]</f>
        <v>5.32</v>
      </c>
      <c r="K5160" s="1">
        <f>Smartphone_Usage_And_Addiction_Analysis_7500_Rows[[#This Row],[sleep_hours]]-Smartphone_Usage_And_Addiction_Analysis_7500_Rows[[#This Row],[total_leisure_hours]]</f>
        <v>0.29000000000000004</v>
      </c>
      <c r="L5160">
        <v>204</v>
      </c>
      <c r="M5160">
        <v>133</v>
      </c>
      <c r="N5160" s="5">
        <f>Smartphone_Usage_And_Addiction_Analysis_7500_Rows[[#This Row],[app_opens_per_day]]/Smartphone_Usage_And_Addiction_Analysis_7500_Rows[[#This Row],[daily_screen_time_hours]]</f>
        <v>28.1183932346723</v>
      </c>
      <c r="O5160">
        <v>7.4</v>
      </c>
      <c r="P5160" t="s">
        <v>22</v>
      </c>
      <c r="Q5160" t="s">
        <v>23</v>
      </c>
      <c r="R5160" t="s">
        <v>20</v>
      </c>
      <c r="S5160">
        <v>0</v>
      </c>
    </row>
    <row r="5161" spans="1:19" ht="18" customHeight="1" x14ac:dyDescent="0.25">
      <c r="A5161" s="10" t="s">
        <v>6826</v>
      </c>
      <c r="B5161" s="1">
        <v>35</v>
      </c>
      <c r="C5161" s="1" t="str">
        <f t="shared" si="80"/>
        <v>26-40 (Millennials)</v>
      </c>
      <c r="D5161" t="s">
        <v>7582</v>
      </c>
      <c r="E5161">
        <v>10.8</v>
      </c>
      <c r="F5161">
        <v>5.05</v>
      </c>
      <c r="G5161">
        <v>3.13</v>
      </c>
      <c r="H5161">
        <v>4.87</v>
      </c>
      <c r="I5161">
        <v>6.31</v>
      </c>
      <c r="J5161" s="1">
        <f>Smartphone_Usage_And_Addiction_Analysis_7500_Rows[[#This Row],[social_media_hours]]+Smartphone_Usage_And_Addiction_Analysis_7500_Rows[[#This Row],[gaming_hours]]</f>
        <v>8.18</v>
      </c>
      <c r="K5161" s="1">
        <f>Smartphone_Usage_And_Addiction_Analysis_7500_Rows[[#This Row],[sleep_hours]]-Smartphone_Usage_And_Addiction_Analysis_7500_Rows[[#This Row],[total_leisure_hours]]</f>
        <v>-1.87</v>
      </c>
      <c r="L5161">
        <v>217</v>
      </c>
      <c r="M5161">
        <v>122</v>
      </c>
      <c r="N5161" s="5">
        <f>Smartphone_Usage_And_Addiction_Analysis_7500_Rows[[#This Row],[app_opens_per_day]]/Smartphone_Usage_And_Addiction_Analysis_7500_Rows[[#This Row],[daily_screen_time_hours]]</f>
        <v>11.296296296296296</v>
      </c>
      <c r="O5161">
        <v>12.09</v>
      </c>
      <c r="P5161" t="s">
        <v>22</v>
      </c>
      <c r="Q5161" t="s">
        <v>23</v>
      </c>
      <c r="R5161" t="s">
        <v>28</v>
      </c>
      <c r="S5161">
        <v>1</v>
      </c>
    </row>
    <row r="5162" spans="1:19" ht="18" customHeight="1" x14ac:dyDescent="0.25">
      <c r="A5162" s="10" t="s">
        <v>3456</v>
      </c>
      <c r="B5162" s="1">
        <v>32</v>
      </c>
      <c r="C5162" t="str">
        <f t="shared" si="80"/>
        <v>26-40 (Millennials)</v>
      </c>
      <c r="D5162" s="1" t="s">
        <v>30</v>
      </c>
      <c r="E5162" s="1">
        <v>5.83</v>
      </c>
      <c r="F5162" s="1">
        <v>5.67</v>
      </c>
      <c r="G5162" s="1">
        <v>0.7</v>
      </c>
      <c r="H5162" s="1">
        <v>1.33</v>
      </c>
      <c r="I5162" s="1">
        <v>6.68</v>
      </c>
      <c r="J5162" s="1">
        <f>Smartphone_Usage_And_Addiction_Analysis_7500_Rows[[#This Row],[social_media_hours]]+Smartphone_Usage_And_Addiction_Analysis_7500_Rows[[#This Row],[gaming_hours]]</f>
        <v>6.37</v>
      </c>
      <c r="K5162" s="1">
        <f>Smartphone_Usage_And_Addiction_Analysis_7500_Rows[[#This Row],[sleep_hours]]-Smartphone_Usage_And_Addiction_Analysis_7500_Rows[[#This Row],[total_leisure_hours]]</f>
        <v>0.30999999999999961</v>
      </c>
      <c r="L5162" s="1">
        <v>41</v>
      </c>
      <c r="M5162" s="1">
        <v>96</v>
      </c>
      <c r="N5162" s="5">
        <f>Smartphone_Usage_And_Addiction_Analysis_7500_Rows[[#This Row],[app_opens_per_day]]/Smartphone_Usage_And_Addiction_Analysis_7500_Rows[[#This Row],[daily_screen_time_hours]]</f>
        <v>16.466552315608919</v>
      </c>
      <c r="O5162" s="1">
        <v>8.32</v>
      </c>
      <c r="P5162" s="1" t="s">
        <v>32</v>
      </c>
      <c r="Q5162" s="1" t="s">
        <v>19</v>
      </c>
      <c r="R5162" s="1" t="s">
        <v>24</v>
      </c>
      <c r="S5162" s="1">
        <v>1</v>
      </c>
    </row>
    <row r="5163" spans="1:19" ht="18" customHeight="1" x14ac:dyDescent="0.25">
      <c r="A5163" s="10" t="s">
        <v>6827</v>
      </c>
      <c r="B5163" s="1">
        <v>18</v>
      </c>
      <c r="C5163" s="1" t="str">
        <f t="shared" si="80"/>
        <v>18-25 (Gen Z)</v>
      </c>
      <c r="D5163" t="s">
        <v>7582</v>
      </c>
      <c r="E5163">
        <v>4.5999999999999996</v>
      </c>
      <c r="F5163">
        <v>1.51</v>
      </c>
      <c r="G5163">
        <v>1.08</v>
      </c>
      <c r="H5163">
        <v>4.09</v>
      </c>
      <c r="I5163">
        <v>5.54</v>
      </c>
      <c r="J5163" s="1">
        <f>Smartphone_Usage_And_Addiction_Analysis_7500_Rows[[#This Row],[social_media_hours]]+Smartphone_Usage_And_Addiction_Analysis_7500_Rows[[#This Row],[gaming_hours]]</f>
        <v>2.59</v>
      </c>
      <c r="K5163" s="1">
        <f>Smartphone_Usage_And_Addiction_Analysis_7500_Rows[[#This Row],[sleep_hours]]-Smartphone_Usage_And_Addiction_Analysis_7500_Rows[[#This Row],[total_leisure_hours]]</f>
        <v>2.95</v>
      </c>
      <c r="L5163">
        <v>184</v>
      </c>
      <c r="M5163">
        <v>36</v>
      </c>
      <c r="N5163" s="5">
        <f>Smartphone_Usage_And_Addiction_Analysis_7500_Rows[[#This Row],[app_opens_per_day]]/Smartphone_Usage_And_Addiction_Analysis_7500_Rows[[#This Row],[daily_screen_time_hours]]</f>
        <v>7.8260869565217401</v>
      </c>
      <c r="O5163">
        <v>5.69</v>
      </c>
      <c r="P5163" t="s">
        <v>32</v>
      </c>
      <c r="Q5163" t="s">
        <v>19</v>
      </c>
      <c r="R5163" t="s">
        <v>51</v>
      </c>
      <c r="S5163">
        <v>0</v>
      </c>
    </row>
    <row r="5164" spans="1:19" ht="18" customHeight="1" x14ac:dyDescent="0.25">
      <c r="A5164" s="10" t="s">
        <v>3457</v>
      </c>
      <c r="B5164" s="1">
        <v>18</v>
      </c>
      <c r="C5164" t="str">
        <f t="shared" si="80"/>
        <v>18-25 (Gen Z)</v>
      </c>
      <c r="D5164" s="1" t="s">
        <v>30</v>
      </c>
      <c r="E5164" s="1">
        <v>3.54</v>
      </c>
      <c r="F5164" s="1">
        <v>3.46</v>
      </c>
      <c r="G5164" s="1">
        <v>0.04</v>
      </c>
      <c r="H5164" s="1">
        <v>4.28</v>
      </c>
      <c r="I5164" s="1">
        <v>5.75</v>
      </c>
      <c r="J5164" s="1">
        <f>Smartphone_Usage_And_Addiction_Analysis_7500_Rows[[#This Row],[social_media_hours]]+Smartphone_Usage_And_Addiction_Analysis_7500_Rows[[#This Row],[gaming_hours]]</f>
        <v>3.5</v>
      </c>
      <c r="K5164" s="1">
        <f>Smartphone_Usage_And_Addiction_Analysis_7500_Rows[[#This Row],[sleep_hours]]-Smartphone_Usage_And_Addiction_Analysis_7500_Rows[[#This Row],[total_leisure_hours]]</f>
        <v>2.25</v>
      </c>
      <c r="L5164" s="1">
        <v>57</v>
      </c>
      <c r="M5164" s="1">
        <v>161</v>
      </c>
      <c r="N5164" s="5">
        <f>Smartphone_Usage_And_Addiction_Analysis_7500_Rows[[#This Row],[app_opens_per_day]]/Smartphone_Usage_And_Addiction_Analysis_7500_Rows[[#This Row],[daily_screen_time_hours]]</f>
        <v>45.480225988700568</v>
      </c>
      <c r="O5164" s="1">
        <v>6.09</v>
      </c>
      <c r="P5164" s="1" t="s">
        <v>32</v>
      </c>
      <c r="Q5164" s="1" t="s">
        <v>23</v>
      </c>
      <c r="R5164" s="1" t="s">
        <v>51</v>
      </c>
      <c r="S5164" s="1">
        <v>0</v>
      </c>
    </row>
    <row r="5165" spans="1:19" ht="18" customHeight="1" x14ac:dyDescent="0.25">
      <c r="A5165" s="10" t="s">
        <v>6828</v>
      </c>
      <c r="B5165" s="1">
        <v>19</v>
      </c>
      <c r="C5165" s="1" t="str">
        <f t="shared" si="80"/>
        <v>18-25 (Gen Z)</v>
      </c>
      <c r="D5165" t="s">
        <v>7582</v>
      </c>
      <c r="E5165">
        <v>6.95</v>
      </c>
      <c r="F5165">
        <v>3.73</v>
      </c>
      <c r="G5165">
        <v>0.7</v>
      </c>
      <c r="H5165">
        <v>5.99</v>
      </c>
      <c r="I5165">
        <v>7.92</v>
      </c>
      <c r="J5165" s="1">
        <f>Smartphone_Usage_And_Addiction_Analysis_7500_Rows[[#This Row],[social_media_hours]]+Smartphone_Usage_And_Addiction_Analysis_7500_Rows[[#This Row],[gaming_hours]]</f>
        <v>4.43</v>
      </c>
      <c r="K5165" s="1">
        <f>Smartphone_Usage_And_Addiction_Analysis_7500_Rows[[#This Row],[sleep_hours]]-Smartphone_Usage_And_Addiction_Analysis_7500_Rows[[#This Row],[total_leisure_hours]]</f>
        <v>3.49</v>
      </c>
      <c r="L5165">
        <v>29</v>
      </c>
      <c r="M5165">
        <v>150</v>
      </c>
      <c r="N5165" s="5">
        <f>Smartphone_Usage_And_Addiction_Analysis_7500_Rows[[#This Row],[app_opens_per_day]]/Smartphone_Usage_And_Addiction_Analysis_7500_Rows[[#This Row],[daily_screen_time_hours]]</f>
        <v>21.582733812949641</v>
      </c>
      <c r="O5165">
        <v>7.78</v>
      </c>
      <c r="P5165" t="s">
        <v>22</v>
      </c>
      <c r="Q5165" t="s">
        <v>23</v>
      </c>
      <c r="R5165" t="s">
        <v>28</v>
      </c>
      <c r="S5165">
        <v>1</v>
      </c>
    </row>
    <row r="5166" spans="1:19" ht="18" customHeight="1" x14ac:dyDescent="0.25">
      <c r="A5166" s="10" t="s">
        <v>3458</v>
      </c>
      <c r="B5166" s="1">
        <v>21</v>
      </c>
      <c r="C5166" t="str">
        <f t="shared" si="80"/>
        <v>18-25 (Gen Z)</v>
      </c>
      <c r="D5166" s="1" t="s">
        <v>30</v>
      </c>
      <c r="E5166" s="1">
        <v>4.9800000000000004</v>
      </c>
      <c r="F5166" s="1">
        <v>3.95</v>
      </c>
      <c r="G5166" s="1">
        <v>3.37</v>
      </c>
      <c r="H5166" s="1">
        <v>0.5</v>
      </c>
      <c r="I5166" s="1">
        <v>6.17</v>
      </c>
      <c r="J5166" s="1">
        <f>Smartphone_Usage_And_Addiction_Analysis_7500_Rows[[#This Row],[social_media_hours]]+Smartphone_Usage_And_Addiction_Analysis_7500_Rows[[#This Row],[gaming_hours]]</f>
        <v>7.32</v>
      </c>
      <c r="K5166" s="1">
        <f>Smartphone_Usage_And_Addiction_Analysis_7500_Rows[[#This Row],[sleep_hours]]-Smartphone_Usage_And_Addiction_Analysis_7500_Rows[[#This Row],[total_leisure_hours]]</f>
        <v>-1.1500000000000004</v>
      </c>
      <c r="L5166" s="1">
        <v>188</v>
      </c>
      <c r="M5166" s="1">
        <v>139</v>
      </c>
      <c r="N5166" s="5">
        <f>Smartphone_Usage_And_Addiction_Analysis_7500_Rows[[#This Row],[app_opens_per_day]]/Smartphone_Usage_And_Addiction_Analysis_7500_Rows[[#This Row],[daily_screen_time_hours]]</f>
        <v>27.91164658634538</v>
      </c>
      <c r="O5166" s="1">
        <v>5.62</v>
      </c>
      <c r="P5166" s="1" t="s">
        <v>22</v>
      </c>
      <c r="Q5166" s="1" t="s">
        <v>19</v>
      </c>
      <c r="R5166" s="1" t="s">
        <v>51</v>
      </c>
      <c r="S5166" s="1">
        <v>0</v>
      </c>
    </row>
    <row r="5167" spans="1:19" ht="18" customHeight="1" x14ac:dyDescent="0.25">
      <c r="A5167" s="10" t="s">
        <v>3459</v>
      </c>
      <c r="B5167" s="1">
        <v>18</v>
      </c>
      <c r="C5167" t="str">
        <f t="shared" si="80"/>
        <v>18-25 (Gen Z)</v>
      </c>
      <c r="D5167" s="1" t="s">
        <v>17</v>
      </c>
      <c r="E5167" s="1">
        <v>10.29</v>
      </c>
      <c r="F5167" s="1">
        <v>5.35</v>
      </c>
      <c r="G5167" s="1">
        <v>1.1000000000000001</v>
      </c>
      <c r="H5167" s="1">
        <v>1.04</v>
      </c>
      <c r="I5167" s="1">
        <v>8.2799999999999994</v>
      </c>
      <c r="J5167" s="1">
        <f>Smartphone_Usage_And_Addiction_Analysis_7500_Rows[[#This Row],[social_media_hours]]+Smartphone_Usage_And_Addiction_Analysis_7500_Rows[[#This Row],[gaming_hours]]</f>
        <v>6.4499999999999993</v>
      </c>
      <c r="K5167" s="1">
        <f>Smartphone_Usage_And_Addiction_Analysis_7500_Rows[[#This Row],[sleep_hours]]-Smartphone_Usage_And_Addiction_Analysis_7500_Rows[[#This Row],[total_leisure_hours]]</f>
        <v>1.83</v>
      </c>
      <c r="L5167" s="1">
        <v>247</v>
      </c>
      <c r="M5167" s="1">
        <v>46</v>
      </c>
      <c r="N5167" s="5">
        <f>Smartphone_Usage_And_Addiction_Analysis_7500_Rows[[#This Row],[app_opens_per_day]]/Smartphone_Usage_And_Addiction_Analysis_7500_Rows[[#This Row],[daily_screen_time_hours]]</f>
        <v>4.4703595724003895</v>
      </c>
      <c r="O5167" s="1">
        <v>12.06</v>
      </c>
      <c r="P5167" s="1" t="s">
        <v>22</v>
      </c>
      <c r="Q5167" s="1" t="s">
        <v>19</v>
      </c>
      <c r="R5167" s="1" t="s">
        <v>24</v>
      </c>
      <c r="S5167" s="1">
        <v>1</v>
      </c>
    </row>
    <row r="5168" spans="1:19" ht="18" customHeight="1" x14ac:dyDescent="0.25">
      <c r="A5168" s="10" t="s">
        <v>3460</v>
      </c>
      <c r="B5168" s="1">
        <v>25</v>
      </c>
      <c r="C5168" t="str">
        <f t="shared" si="80"/>
        <v>18-25 (Gen Z)</v>
      </c>
      <c r="D5168" s="1" t="s">
        <v>17</v>
      </c>
      <c r="E5168" s="1">
        <v>9.0399999999999991</v>
      </c>
      <c r="F5168" s="1">
        <v>5.28</v>
      </c>
      <c r="G5168" s="1">
        <v>2.98</v>
      </c>
      <c r="H5168" s="1">
        <v>3.67</v>
      </c>
      <c r="I5168" s="1">
        <v>4.78</v>
      </c>
      <c r="J5168" s="1">
        <f>Smartphone_Usage_And_Addiction_Analysis_7500_Rows[[#This Row],[social_media_hours]]+Smartphone_Usage_And_Addiction_Analysis_7500_Rows[[#This Row],[gaming_hours]]</f>
        <v>8.26</v>
      </c>
      <c r="K5168" s="1">
        <f>Smartphone_Usage_And_Addiction_Analysis_7500_Rows[[#This Row],[sleep_hours]]-Smartphone_Usage_And_Addiction_Analysis_7500_Rows[[#This Row],[total_leisure_hours]]</f>
        <v>-3.4799999999999995</v>
      </c>
      <c r="L5168" s="1">
        <v>26</v>
      </c>
      <c r="M5168" s="1">
        <v>47</v>
      </c>
      <c r="N5168" s="5">
        <f>Smartphone_Usage_And_Addiction_Analysis_7500_Rows[[#This Row],[app_opens_per_day]]/Smartphone_Usage_And_Addiction_Analysis_7500_Rows[[#This Row],[daily_screen_time_hours]]</f>
        <v>5.1991150442477885</v>
      </c>
      <c r="O5168" s="1">
        <v>10.15</v>
      </c>
      <c r="P5168" s="1" t="s">
        <v>22</v>
      </c>
      <c r="Q5168" s="1" t="s">
        <v>19</v>
      </c>
      <c r="R5168" s="1" t="s">
        <v>28</v>
      </c>
      <c r="S5168" s="1">
        <v>1</v>
      </c>
    </row>
    <row r="5169" spans="1:19" ht="18" customHeight="1" x14ac:dyDescent="0.25">
      <c r="A5169" s="10" t="s">
        <v>3461</v>
      </c>
      <c r="B5169" s="1">
        <v>22</v>
      </c>
      <c r="C5169" t="str">
        <f t="shared" si="80"/>
        <v>18-25 (Gen Z)</v>
      </c>
      <c r="D5169" s="1" t="s">
        <v>17</v>
      </c>
      <c r="E5169" s="1">
        <v>11.34</v>
      </c>
      <c r="F5169" s="1">
        <v>3.47</v>
      </c>
      <c r="G5169" s="1">
        <v>3.71</v>
      </c>
      <c r="H5169" s="1">
        <v>5.1100000000000003</v>
      </c>
      <c r="I5169" s="1">
        <v>8.52</v>
      </c>
      <c r="J5169" s="1">
        <f>Smartphone_Usage_And_Addiction_Analysis_7500_Rows[[#This Row],[social_media_hours]]+Smartphone_Usage_And_Addiction_Analysis_7500_Rows[[#This Row],[gaming_hours]]</f>
        <v>7.18</v>
      </c>
      <c r="K5169" s="1">
        <f>Smartphone_Usage_And_Addiction_Analysis_7500_Rows[[#This Row],[sleep_hours]]-Smartphone_Usage_And_Addiction_Analysis_7500_Rows[[#This Row],[total_leisure_hours]]</f>
        <v>1.3399999999999999</v>
      </c>
      <c r="L5169" s="1">
        <v>92</v>
      </c>
      <c r="M5169" s="1">
        <v>62</v>
      </c>
      <c r="N5169" s="5">
        <f>Smartphone_Usage_And_Addiction_Analysis_7500_Rows[[#This Row],[app_opens_per_day]]/Smartphone_Usage_And_Addiction_Analysis_7500_Rows[[#This Row],[daily_screen_time_hours]]</f>
        <v>5.4673721340388006</v>
      </c>
      <c r="O5169" s="1">
        <v>13.08</v>
      </c>
      <c r="P5169" s="1" t="s">
        <v>18</v>
      </c>
      <c r="Q5169" s="1" t="s">
        <v>19</v>
      </c>
      <c r="R5169" s="1" t="s">
        <v>28</v>
      </c>
      <c r="S5169" s="1">
        <v>1</v>
      </c>
    </row>
    <row r="5170" spans="1:19" ht="18" customHeight="1" x14ac:dyDescent="0.25">
      <c r="A5170" s="10" t="s">
        <v>6829</v>
      </c>
      <c r="B5170" s="1">
        <v>21</v>
      </c>
      <c r="C5170" s="1" t="str">
        <f t="shared" si="80"/>
        <v>18-25 (Gen Z)</v>
      </c>
      <c r="D5170" t="s">
        <v>7582</v>
      </c>
      <c r="E5170">
        <v>9.42</v>
      </c>
      <c r="F5170">
        <v>4.8</v>
      </c>
      <c r="G5170">
        <v>3.23</v>
      </c>
      <c r="H5170">
        <v>0.97</v>
      </c>
      <c r="I5170">
        <v>8.32</v>
      </c>
      <c r="J5170" s="1">
        <f>Smartphone_Usage_And_Addiction_Analysis_7500_Rows[[#This Row],[social_media_hours]]+Smartphone_Usage_And_Addiction_Analysis_7500_Rows[[#This Row],[gaming_hours]]</f>
        <v>8.0299999999999994</v>
      </c>
      <c r="K5170" s="1">
        <f>Smartphone_Usage_And_Addiction_Analysis_7500_Rows[[#This Row],[sleep_hours]]-Smartphone_Usage_And_Addiction_Analysis_7500_Rows[[#This Row],[total_leisure_hours]]</f>
        <v>0.29000000000000092</v>
      </c>
      <c r="L5170">
        <v>33</v>
      </c>
      <c r="M5170">
        <v>36</v>
      </c>
      <c r="N5170" s="5">
        <f>Smartphone_Usage_And_Addiction_Analysis_7500_Rows[[#This Row],[app_opens_per_day]]/Smartphone_Usage_And_Addiction_Analysis_7500_Rows[[#This Row],[daily_screen_time_hours]]</f>
        <v>3.8216560509554141</v>
      </c>
      <c r="O5170">
        <v>11.42</v>
      </c>
      <c r="P5170" t="s">
        <v>32</v>
      </c>
      <c r="Q5170" t="s">
        <v>23</v>
      </c>
      <c r="R5170" t="s">
        <v>28</v>
      </c>
      <c r="S5170">
        <v>1</v>
      </c>
    </row>
    <row r="5171" spans="1:19" ht="18" customHeight="1" x14ac:dyDescent="0.25">
      <c r="A5171" s="10" t="s">
        <v>6830</v>
      </c>
      <c r="B5171" s="1">
        <v>22</v>
      </c>
      <c r="C5171" s="1" t="str">
        <f t="shared" si="80"/>
        <v>18-25 (Gen Z)</v>
      </c>
      <c r="D5171" t="s">
        <v>7582</v>
      </c>
      <c r="E5171">
        <v>11.68</v>
      </c>
      <c r="F5171">
        <v>0.5</v>
      </c>
      <c r="G5171">
        <v>2.44</v>
      </c>
      <c r="H5171">
        <v>3.26</v>
      </c>
      <c r="I5171">
        <v>5.84</v>
      </c>
      <c r="J5171" s="1">
        <f>Smartphone_Usage_And_Addiction_Analysis_7500_Rows[[#This Row],[social_media_hours]]+Smartphone_Usage_And_Addiction_Analysis_7500_Rows[[#This Row],[gaming_hours]]</f>
        <v>2.94</v>
      </c>
      <c r="K5171" s="1">
        <f>Smartphone_Usage_And_Addiction_Analysis_7500_Rows[[#This Row],[sleep_hours]]-Smartphone_Usage_And_Addiction_Analysis_7500_Rows[[#This Row],[total_leisure_hours]]</f>
        <v>2.9</v>
      </c>
      <c r="L5171">
        <v>189</v>
      </c>
      <c r="M5171">
        <v>60</v>
      </c>
      <c r="N5171" s="5">
        <f>Smartphone_Usage_And_Addiction_Analysis_7500_Rows[[#This Row],[app_opens_per_day]]/Smartphone_Usage_And_Addiction_Analysis_7500_Rows[[#This Row],[daily_screen_time_hours]]</f>
        <v>5.1369863013698636</v>
      </c>
      <c r="O5171">
        <v>14.21</v>
      </c>
      <c r="P5171" t="s">
        <v>32</v>
      </c>
      <c r="Q5171" t="s">
        <v>19</v>
      </c>
      <c r="R5171" t="s">
        <v>24</v>
      </c>
      <c r="S5171">
        <v>1</v>
      </c>
    </row>
    <row r="5172" spans="1:19" ht="18" customHeight="1" x14ac:dyDescent="0.25">
      <c r="A5172" s="10" t="s">
        <v>3462</v>
      </c>
      <c r="B5172" s="1">
        <v>25</v>
      </c>
      <c r="C5172" t="str">
        <f t="shared" si="80"/>
        <v>18-25 (Gen Z)</v>
      </c>
      <c r="D5172" s="1" t="s">
        <v>30</v>
      </c>
      <c r="E5172" s="1">
        <v>8.7200000000000006</v>
      </c>
      <c r="F5172" s="1">
        <v>5.12</v>
      </c>
      <c r="G5172" s="1">
        <v>2.85</v>
      </c>
      <c r="H5172" s="1">
        <v>3.9</v>
      </c>
      <c r="I5172" s="1">
        <v>5.87</v>
      </c>
      <c r="J5172" s="1">
        <f>Smartphone_Usage_And_Addiction_Analysis_7500_Rows[[#This Row],[social_media_hours]]+Smartphone_Usage_And_Addiction_Analysis_7500_Rows[[#This Row],[gaming_hours]]</f>
        <v>7.9700000000000006</v>
      </c>
      <c r="K5172" s="1">
        <f>Smartphone_Usage_And_Addiction_Analysis_7500_Rows[[#This Row],[sleep_hours]]-Smartphone_Usage_And_Addiction_Analysis_7500_Rows[[#This Row],[total_leisure_hours]]</f>
        <v>-2.1000000000000005</v>
      </c>
      <c r="L5172" s="1">
        <v>200</v>
      </c>
      <c r="M5172" s="1">
        <v>46</v>
      </c>
      <c r="N5172" s="5">
        <f>Smartphone_Usage_And_Addiction_Analysis_7500_Rows[[#This Row],[app_opens_per_day]]/Smartphone_Usage_And_Addiction_Analysis_7500_Rows[[#This Row],[daily_screen_time_hours]]</f>
        <v>5.2752293577981648</v>
      </c>
      <c r="O5172" s="1">
        <v>10.78</v>
      </c>
      <c r="P5172" s="1" t="s">
        <v>32</v>
      </c>
      <c r="Q5172" s="1" t="s">
        <v>23</v>
      </c>
      <c r="R5172" s="1" t="s">
        <v>28</v>
      </c>
      <c r="S5172" s="1">
        <v>1</v>
      </c>
    </row>
    <row r="5173" spans="1:19" ht="18" customHeight="1" x14ac:dyDescent="0.25">
      <c r="A5173" s="10" t="s">
        <v>3463</v>
      </c>
      <c r="B5173" s="1">
        <v>31</v>
      </c>
      <c r="C5173" t="str">
        <f t="shared" si="80"/>
        <v>26-40 (Millennials)</v>
      </c>
      <c r="D5173" s="1" t="s">
        <v>30</v>
      </c>
      <c r="E5173" s="1">
        <v>5.17</v>
      </c>
      <c r="F5173" s="1">
        <v>4.16</v>
      </c>
      <c r="G5173" s="1">
        <v>2.38</v>
      </c>
      <c r="H5173" s="1">
        <v>4.1100000000000003</v>
      </c>
      <c r="I5173" s="1">
        <v>8.33</v>
      </c>
      <c r="J5173" s="1">
        <f>Smartphone_Usage_And_Addiction_Analysis_7500_Rows[[#This Row],[social_media_hours]]+Smartphone_Usage_And_Addiction_Analysis_7500_Rows[[#This Row],[gaming_hours]]</f>
        <v>6.54</v>
      </c>
      <c r="K5173" s="1">
        <f>Smartphone_Usage_And_Addiction_Analysis_7500_Rows[[#This Row],[sleep_hours]]-Smartphone_Usage_And_Addiction_Analysis_7500_Rows[[#This Row],[total_leisure_hours]]</f>
        <v>1.79</v>
      </c>
      <c r="L5173" s="1">
        <v>212</v>
      </c>
      <c r="M5173" s="1">
        <v>41</v>
      </c>
      <c r="N5173" s="5">
        <f>Smartphone_Usage_And_Addiction_Analysis_7500_Rows[[#This Row],[app_opens_per_day]]/Smartphone_Usage_And_Addiction_Analysis_7500_Rows[[#This Row],[daily_screen_time_hours]]</f>
        <v>7.9303675048355897</v>
      </c>
      <c r="O5173" s="1">
        <v>5.94</v>
      </c>
      <c r="P5173" s="1" t="s">
        <v>18</v>
      </c>
      <c r="Q5173" s="1" t="s">
        <v>19</v>
      </c>
      <c r="R5173" s="1" t="s">
        <v>28</v>
      </c>
      <c r="S5173" s="1">
        <v>1</v>
      </c>
    </row>
    <row r="5174" spans="1:19" ht="18" customHeight="1" x14ac:dyDescent="0.25">
      <c r="A5174" s="10" t="s">
        <v>6831</v>
      </c>
      <c r="B5174" s="1">
        <v>32</v>
      </c>
      <c r="C5174" s="1" t="str">
        <f t="shared" si="80"/>
        <v>26-40 (Millennials)</v>
      </c>
      <c r="D5174" t="s">
        <v>7582</v>
      </c>
      <c r="E5174">
        <v>12</v>
      </c>
      <c r="F5174">
        <v>0.93</v>
      </c>
      <c r="G5174">
        <v>1.17</v>
      </c>
      <c r="H5174">
        <v>5.69</v>
      </c>
      <c r="I5174">
        <v>4.51</v>
      </c>
      <c r="J5174" s="1">
        <f>Smartphone_Usage_And_Addiction_Analysis_7500_Rows[[#This Row],[social_media_hours]]+Smartphone_Usage_And_Addiction_Analysis_7500_Rows[[#This Row],[gaming_hours]]</f>
        <v>2.1</v>
      </c>
      <c r="K5174" s="1">
        <f>Smartphone_Usage_And_Addiction_Analysis_7500_Rows[[#This Row],[sleep_hours]]-Smartphone_Usage_And_Addiction_Analysis_7500_Rows[[#This Row],[total_leisure_hours]]</f>
        <v>2.4099999999999997</v>
      </c>
      <c r="L5174">
        <v>97</v>
      </c>
      <c r="M5174">
        <v>158</v>
      </c>
      <c r="N5174" s="5">
        <f>Smartphone_Usage_And_Addiction_Analysis_7500_Rows[[#This Row],[app_opens_per_day]]/Smartphone_Usage_And_Addiction_Analysis_7500_Rows[[#This Row],[daily_screen_time_hours]]</f>
        <v>13.166666666666666</v>
      </c>
      <c r="O5174">
        <v>13.8</v>
      </c>
      <c r="P5174" t="s">
        <v>22</v>
      </c>
      <c r="Q5174" t="s">
        <v>23</v>
      </c>
      <c r="R5174" t="s">
        <v>24</v>
      </c>
      <c r="S5174">
        <v>1</v>
      </c>
    </row>
    <row r="5175" spans="1:19" ht="18" customHeight="1" x14ac:dyDescent="0.25">
      <c r="A5175" s="10" t="s">
        <v>3464</v>
      </c>
      <c r="B5175" s="1">
        <v>29</v>
      </c>
      <c r="C5175" t="str">
        <f t="shared" si="80"/>
        <v>26-40 (Millennials)</v>
      </c>
      <c r="D5175" s="1" t="s">
        <v>30</v>
      </c>
      <c r="E5175" s="1">
        <v>6.42</v>
      </c>
      <c r="F5175" s="1">
        <v>1.3</v>
      </c>
      <c r="G5175" s="1">
        <v>2.5</v>
      </c>
      <c r="H5175" s="1">
        <v>3.96</v>
      </c>
      <c r="I5175" s="1">
        <v>7.27</v>
      </c>
      <c r="J5175" s="1">
        <f>Smartphone_Usage_And_Addiction_Analysis_7500_Rows[[#This Row],[social_media_hours]]+Smartphone_Usage_And_Addiction_Analysis_7500_Rows[[#This Row],[gaming_hours]]</f>
        <v>3.8</v>
      </c>
      <c r="K5175" s="1">
        <f>Smartphone_Usage_And_Addiction_Analysis_7500_Rows[[#This Row],[sleep_hours]]-Smartphone_Usage_And_Addiction_Analysis_7500_Rows[[#This Row],[total_leisure_hours]]</f>
        <v>3.4699999999999998</v>
      </c>
      <c r="L5175" s="1">
        <v>68</v>
      </c>
      <c r="M5175" s="1">
        <v>176</v>
      </c>
      <c r="N5175" s="5">
        <f>Smartphone_Usage_And_Addiction_Analysis_7500_Rows[[#This Row],[app_opens_per_day]]/Smartphone_Usage_And_Addiction_Analysis_7500_Rows[[#This Row],[daily_screen_time_hours]]</f>
        <v>27.414330218068535</v>
      </c>
      <c r="O5175" s="1">
        <v>7.36</v>
      </c>
      <c r="P5175" s="1" t="s">
        <v>18</v>
      </c>
      <c r="Q5175" s="1" t="s">
        <v>19</v>
      </c>
      <c r="R5175" s="1" t="s">
        <v>28</v>
      </c>
      <c r="S5175" s="1">
        <v>1</v>
      </c>
    </row>
    <row r="5176" spans="1:19" ht="18" customHeight="1" x14ac:dyDescent="0.25">
      <c r="A5176" s="10" t="s">
        <v>3465</v>
      </c>
      <c r="B5176" s="1">
        <v>22</v>
      </c>
      <c r="C5176" t="str">
        <f t="shared" si="80"/>
        <v>18-25 (Gen Z)</v>
      </c>
      <c r="D5176" s="1" t="s">
        <v>30</v>
      </c>
      <c r="E5176" s="1">
        <v>8.83</v>
      </c>
      <c r="F5176" s="1">
        <v>4.18</v>
      </c>
      <c r="G5176" s="1">
        <v>3.89</v>
      </c>
      <c r="H5176" s="1">
        <v>3.85</v>
      </c>
      <c r="I5176" s="1">
        <v>5.09</v>
      </c>
      <c r="J5176" s="1">
        <f>Smartphone_Usage_And_Addiction_Analysis_7500_Rows[[#This Row],[social_media_hours]]+Smartphone_Usage_And_Addiction_Analysis_7500_Rows[[#This Row],[gaming_hours]]</f>
        <v>8.07</v>
      </c>
      <c r="K5176" s="1">
        <f>Smartphone_Usage_And_Addiction_Analysis_7500_Rows[[#This Row],[sleep_hours]]-Smartphone_Usage_And_Addiction_Analysis_7500_Rows[[#This Row],[total_leisure_hours]]</f>
        <v>-2.9800000000000004</v>
      </c>
      <c r="L5176" s="1">
        <v>183</v>
      </c>
      <c r="M5176" s="1">
        <v>47</v>
      </c>
      <c r="N5176" s="5">
        <f>Smartphone_Usage_And_Addiction_Analysis_7500_Rows[[#This Row],[app_opens_per_day]]/Smartphone_Usage_And_Addiction_Analysis_7500_Rows[[#This Row],[daily_screen_time_hours]]</f>
        <v>5.3227633069082669</v>
      </c>
      <c r="O5176" s="1">
        <v>9.4600000000000009</v>
      </c>
      <c r="P5176" s="1" t="s">
        <v>32</v>
      </c>
      <c r="Q5176" s="1" t="s">
        <v>23</v>
      </c>
      <c r="R5176" s="1" t="s">
        <v>24</v>
      </c>
      <c r="S5176" s="1">
        <v>1</v>
      </c>
    </row>
    <row r="5177" spans="1:19" ht="18" customHeight="1" x14ac:dyDescent="0.25">
      <c r="A5177" s="10" t="s">
        <v>3466</v>
      </c>
      <c r="B5177" s="1">
        <v>31</v>
      </c>
      <c r="C5177" t="str">
        <f t="shared" si="80"/>
        <v>26-40 (Millennials)</v>
      </c>
      <c r="D5177" s="1" t="s">
        <v>30</v>
      </c>
      <c r="E5177" s="1">
        <v>9.19</v>
      </c>
      <c r="F5177" s="1">
        <v>3.05</v>
      </c>
      <c r="G5177" s="1">
        <v>2.87</v>
      </c>
      <c r="H5177" s="1">
        <v>5.34</v>
      </c>
      <c r="I5177" s="1">
        <v>6.42</v>
      </c>
      <c r="J5177" s="1">
        <f>Smartphone_Usage_And_Addiction_Analysis_7500_Rows[[#This Row],[social_media_hours]]+Smartphone_Usage_And_Addiction_Analysis_7500_Rows[[#This Row],[gaming_hours]]</f>
        <v>5.92</v>
      </c>
      <c r="K5177" s="1">
        <f>Smartphone_Usage_And_Addiction_Analysis_7500_Rows[[#This Row],[sleep_hours]]-Smartphone_Usage_And_Addiction_Analysis_7500_Rows[[#This Row],[total_leisure_hours]]</f>
        <v>0.5</v>
      </c>
      <c r="L5177" s="1">
        <v>235</v>
      </c>
      <c r="M5177" s="1">
        <v>33</v>
      </c>
      <c r="N5177" s="5">
        <f>Smartphone_Usage_And_Addiction_Analysis_7500_Rows[[#This Row],[app_opens_per_day]]/Smartphone_Usage_And_Addiction_Analysis_7500_Rows[[#This Row],[daily_screen_time_hours]]</f>
        <v>3.5908596300326443</v>
      </c>
      <c r="O5177" s="1">
        <v>11.92</v>
      </c>
      <c r="P5177" s="1" t="s">
        <v>22</v>
      </c>
      <c r="Q5177" s="1" t="s">
        <v>23</v>
      </c>
      <c r="R5177" s="1" t="s">
        <v>24</v>
      </c>
      <c r="S5177" s="1">
        <v>1</v>
      </c>
    </row>
    <row r="5178" spans="1:19" ht="18" customHeight="1" x14ac:dyDescent="0.25">
      <c r="A5178" s="10" t="s">
        <v>3467</v>
      </c>
      <c r="B5178" s="1">
        <v>18</v>
      </c>
      <c r="C5178" t="str">
        <f t="shared" si="80"/>
        <v>18-25 (Gen Z)</v>
      </c>
      <c r="D5178" s="1" t="s">
        <v>17</v>
      </c>
      <c r="E5178" s="1">
        <v>3.87</v>
      </c>
      <c r="F5178" s="1">
        <v>0.62</v>
      </c>
      <c r="G5178" s="1">
        <v>3.91</v>
      </c>
      <c r="H5178" s="1">
        <v>2.98</v>
      </c>
      <c r="I5178" s="1">
        <v>5.95</v>
      </c>
      <c r="J5178" s="1">
        <f>Smartphone_Usage_And_Addiction_Analysis_7500_Rows[[#This Row],[social_media_hours]]+Smartphone_Usage_And_Addiction_Analysis_7500_Rows[[#This Row],[gaming_hours]]</f>
        <v>4.53</v>
      </c>
      <c r="K5178" s="1">
        <f>Smartphone_Usage_And_Addiction_Analysis_7500_Rows[[#This Row],[sleep_hours]]-Smartphone_Usage_And_Addiction_Analysis_7500_Rows[[#This Row],[total_leisure_hours]]</f>
        <v>1.42</v>
      </c>
      <c r="L5178" s="1">
        <v>71</v>
      </c>
      <c r="M5178" s="1">
        <v>78</v>
      </c>
      <c r="N5178" s="5">
        <f>Smartphone_Usage_And_Addiction_Analysis_7500_Rows[[#This Row],[app_opens_per_day]]/Smartphone_Usage_And_Addiction_Analysis_7500_Rows[[#This Row],[daily_screen_time_hours]]</f>
        <v>20.155038759689923</v>
      </c>
      <c r="O5178" s="1">
        <v>5.99</v>
      </c>
      <c r="P5178" s="1" t="s">
        <v>22</v>
      </c>
      <c r="Q5178" s="1" t="s">
        <v>23</v>
      </c>
      <c r="R5178" s="1" t="s">
        <v>51</v>
      </c>
      <c r="S5178" s="1">
        <v>0</v>
      </c>
    </row>
    <row r="5179" spans="1:19" ht="18" customHeight="1" x14ac:dyDescent="0.25">
      <c r="A5179" s="10" t="s">
        <v>6832</v>
      </c>
      <c r="B5179" s="1">
        <v>32</v>
      </c>
      <c r="C5179" s="1" t="str">
        <f t="shared" si="80"/>
        <v>26-40 (Millennials)</v>
      </c>
      <c r="D5179" t="s">
        <v>7582</v>
      </c>
      <c r="E5179">
        <v>9.01</v>
      </c>
      <c r="F5179">
        <v>0.59</v>
      </c>
      <c r="G5179">
        <v>2.2200000000000002</v>
      </c>
      <c r="H5179">
        <v>5.27</v>
      </c>
      <c r="I5179">
        <v>6.79</v>
      </c>
      <c r="J5179" s="1">
        <f>Smartphone_Usage_And_Addiction_Analysis_7500_Rows[[#This Row],[social_media_hours]]+Smartphone_Usage_And_Addiction_Analysis_7500_Rows[[#This Row],[gaming_hours]]</f>
        <v>2.81</v>
      </c>
      <c r="K5179" s="1">
        <f>Smartphone_Usage_And_Addiction_Analysis_7500_Rows[[#This Row],[sleep_hours]]-Smartphone_Usage_And_Addiction_Analysis_7500_Rows[[#This Row],[total_leisure_hours]]</f>
        <v>3.98</v>
      </c>
      <c r="L5179">
        <v>161</v>
      </c>
      <c r="M5179">
        <v>126</v>
      </c>
      <c r="N5179" s="5">
        <f>Smartphone_Usage_And_Addiction_Analysis_7500_Rows[[#This Row],[app_opens_per_day]]/Smartphone_Usage_And_Addiction_Analysis_7500_Rows[[#This Row],[daily_screen_time_hours]]</f>
        <v>13.984461709211987</v>
      </c>
      <c r="O5179">
        <v>11.58</v>
      </c>
      <c r="P5179" t="s">
        <v>32</v>
      </c>
      <c r="Q5179" t="s">
        <v>19</v>
      </c>
      <c r="R5179" t="s">
        <v>28</v>
      </c>
      <c r="S5179">
        <v>1</v>
      </c>
    </row>
    <row r="5180" spans="1:19" ht="18" customHeight="1" x14ac:dyDescent="0.25">
      <c r="A5180" s="10" t="s">
        <v>3468</v>
      </c>
      <c r="B5180" s="1">
        <v>22</v>
      </c>
      <c r="C5180" t="str">
        <f t="shared" si="80"/>
        <v>18-25 (Gen Z)</v>
      </c>
      <c r="D5180" s="1" t="s">
        <v>30</v>
      </c>
      <c r="E5180" s="1">
        <v>10.37</v>
      </c>
      <c r="F5180" s="1">
        <v>1.28</v>
      </c>
      <c r="G5180" s="1">
        <v>2.81</v>
      </c>
      <c r="H5180" s="1">
        <v>2.09</v>
      </c>
      <c r="I5180" s="1">
        <v>5.71</v>
      </c>
      <c r="J5180" s="1">
        <f>Smartphone_Usage_And_Addiction_Analysis_7500_Rows[[#This Row],[social_media_hours]]+Smartphone_Usage_And_Addiction_Analysis_7500_Rows[[#This Row],[gaming_hours]]</f>
        <v>4.09</v>
      </c>
      <c r="K5180" s="1">
        <f>Smartphone_Usage_And_Addiction_Analysis_7500_Rows[[#This Row],[sleep_hours]]-Smartphone_Usage_And_Addiction_Analysis_7500_Rows[[#This Row],[total_leisure_hours]]</f>
        <v>1.62</v>
      </c>
      <c r="L5180" s="1">
        <v>56</v>
      </c>
      <c r="M5180" s="1">
        <v>118</v>
      </c>
      <c r="N5180" s="5">
        <f>Smartphone_Usage_And_Addiction_Analysis_7500_Rows[[#This Row],[app_opens_per_day]]/Smartphone_Usage_And_Addiction_Analysis_7500_Rows[[#This Row],[daily_screen_time_hours]]</f>
        <v>11.378977820636452</v>
      </c>
      <c r="O5180" s="1">
        <v>12.75</v>
      </c>
      <c r="P5180" s="1" t="s">
        <v>18</v>
      </c>
      <c r="Q5180" s="1" t="s">
        <v>23</v>
      </c>
      <c r="R5180" s="1" t="s">
        <v>24</v>
      </c>
      <c r="S5180" s="1">
        <v>1</v>
      </c>
    </row>
    <row r="5181" spans="1:19" ht="18" customHeight="1" x14ac:dyDescent="0.25">
      <c r="A5181" s="10" t="s">
        <v>3469</v>
      </c>
      <c r="B5181" s="1">
        <v>19</v>
      </c>
      <c r="C5181" t="str">
        <f t="shared" si="80"/>
        <v>18-25 (Gen Z)</v>
      </c>
      <c r="D5181" s="1" t="s">
        <v>17</v>
      </c>
      <c r="E5181" s="1">
        <v>3.9</v>
      </c>
      <c r="F5181" s="1">
        <v>4.88</v>
      </c>
      <c r="G5181" s="1">
        <v>2.99</v>
      </c>
      <c r="H5181" s="1">
        <v>1.21</v>
      </c>
      <c r="I5181" s="1">
        <v>6.04</v>
      </c>
      <c r="J5181" s="1">
        <f>Smartphone_Usage_And_Addiction_Analysis_7500_Rows[[#This Row],[social_media_hours]]+Smartphone_Usage_And_Addiction_Analysis_7500_Rows[[#This Row],[gaming_hours]]</f>
        <v>7.87</v>
      </c>
      <c r="K5181" s="1">
        <f>Smartphone_Usage_And_Addiction_Analysis_7500_Rows[[#This Row],[sleep_hours]]-Smartphone_Usage_And_Addiction_Analysis_7500_Rows[[#This Row],[total_leisure_hours]]</f>
        <v>-1.83</v>
      </c>
      <c r="L5181" s="1">
        <v>158</v>
      </c>
      <c r="M5181" s="1">
        <v>82</v>
      </c>
      <c r="N5181" s="5">
        <f>Smartphone_Usage_And_Addiction_Analysis_7500_Rows[[#This Row],[app_opens_per_day]]/Smartphone_Usage_And_Addiction_Analysis_7500_Rows[[#This Row],[daily_screen_time_hours]]</f>
        <v>21.025641025641026</v>
      </c>
      <c r="O5181" s="1">
        <v>5.7</v>
      </c>
      <c r="P5181" s="1" t="s">
        <v>32</v>
      </c>
      <c r="Q5181" s="1" t="s">
        <v>19</v>
      </c>
      <c r="R5181" s="1" t="s">
        <v>24</v>
      </c>
      <c r="S5181" s="1">
        <v>1</v>
      </c>
    </row>
    <row r="5182" spans="1:19" ht="18" customHeight="1" x14ac:dyDescent="0.25">
      <c r="A5182" s="10" t="s">
        <v>3470</v>
      </c>
      <c r="B5182" s="1">
        <v>27</v>
      </c>
      <c r="C5182" t="str">
        <f t="shared" si="80"/>
        <v>26-40 (Millennials)</v>
      </c>
      <c r="D5182" s="1" t="s">
        <v>30</v>
      </c>
      <c r="E5182" s="1">
        <v>5.99</v>
      </c>
      <c r="F5182" s="1">
        <v>4.05</v>
      </c>
      <c r="G5182" s="1">
        <v>2.44</v>
      </c>
      <c r="H5182" s="1">
        <v>1.52</v>
      </c>
      <c r="I5182" s="1">
        <v>6.47</v>
      </c>
      <c r="J5182" s="1">
        <f>Smartphone_Usage_And_Addiction_Analysis_7500_Rows[[#This Row],[social_media_hours]]+Smartphone_Usage_And_Addiction_Analysis_7500_Rows[[#This Row],[gaming_hours]]</f>
        <v>6.49</v>
      </c>
      <c r="K5182" s="1">
        <f>Smartphone_Usage_And_Addiction_Analysis_7500_Rows[[#This Row],[sleep_hours]]-Smartphone_Usage_And_Addiction_Analysis_7500_Rows[[#This Row],[total_leisure_hours]]</f>
        <v>-2.0000000000000462E-2</v>
      </c>
      <c r="L5182" s="1">
        <v>36</v>
      </c>
      <c r="M5182" s="1">
        <v>87</v>
      </c>
      <c r="N5182" s="5">
        <f>Smartphone_Usage_And_Addiction_Analysis_7500_Rows[[#This Row],[app_opens_per_day]]/Smartphone_Usage_And_Addiction_Analysis_7500_Rows[[#This Row],[daily_screen_time_hours]]</f>
        <v>14.524207011686142</v>
      </c>
      <c r="O5182" s="1">
        <v>8.74</v>
      </c>
      <c r="P5182" s="1" t="s">
        <v>22</v>
      </c>
      <c r="Q5182" s="1" t="s">
        <v>23</v>
      </c>
      <c r="R5182" s="1" t="s">
        <v>24</v>
      </c>
      <c r="S5182" s="1">
        <v>1</v>
      </c>
    </row>
    <row r="5183" spans="1:19" ht="18" customHeight="1" x14ac:dyDescent="0.25">
      <c r="A5183" s="10" t="s">
        <v>3471</v>
      </c>
      <c r="B5183" s="1">
        <v>32</v>
      </c>
      <c r="C5183" t="str">
        <f t="shared" si="80"/>
        <v>26-40 (Millennials)</v>
      </c>
      <c r="D5183" s="1" t="s">
        <v>30</v>
      </c>
      <c r="E5183" s="1">
        <v>9.09</v>
      </c>
      <c r="F5183" s="1">
        <v>5.14</v>
      </c>
      <c r="G5183" s="1">
        <v>0.57999999999999996</v>
      </c>
      <c r="H5183" s="1">
        <v>1.18</v>
      </c>
      <c r="I5183" s="1">
        <v>6.3</v>
      </c>
      <c r="J5183" s="1">
        <f>Smartphone_Usage_And_Addiction_Analysis_7500_Rows[[#This Row],[social_media_hours]]+Smartphone_Usage_And_Addiction_Analysis_7500_Rows[[#This Row],[gaming_hours]]</f>
        <v>5.72</v>
      </c>
      <c r="K5183" s="1">
        <f>Smartphone_Usage_And_Addiction_Analysis_7500_Rows[[#This Row],[sleep_hours]]-Smartphone_Usage_And_Addiction_Analysis_7500_Rows[[#This Row],[total_leisure_hours]]</f>
        <v>0.58000000000000007</v>
      </c>
      <c r="L5183" s="1">
        <v>151</v>
      </c>
      <c r="M5183" s="1">
        <v>39</v>
      </c>
      <c r="N5183" s="5">
        <f>Smartphone_Usage_And_Addiction_Analysis_7500_Rows[[#This Row],[app_opens_per_day]]/Smartphone_Usage_And_Addiction_Analysis_7500_Rows[[#This Row],[daily_screen_time_hours]]</f>
        <v>4.2904290429042904</v>
      </c>
      <c r="O5183" s="1">
        <v>10.37</v>
      </c>
      <c r="P5183" s="1" t="s">
        <v>22</v>
      </c>
      <c r="Q5183" s="1" t="s">
        <v>19</v>
      </c>
      <c r="R5183" s="1" t="s">
        <v>24</v>
      </c>
      <c r="S5183" s="1">
        <v>1</v>
      </c>
    </row>
    <row r="5184" spans="1:19" ht="18" customHeight="1" x14ac:dyDescent="0.25">
      <c r="A5184" s="10" t="s">
        <v>3472</v>
      </c>
      <c r="B5184" s="1">
        <v>25</v>
      </c>
      <c r="C5184" t="str">
        <f t="shared" si="80"/>
        <v>18-25 (Gen Z)</v>
      </c>
      <c r="D5184" s="1" t="s">
        <v>17</v>
      </c>
      <c r="E5184" s="1">
        <v>4.7300000000000004</v>
      </c>
      <c r="F5184" s="1">
        <v>2.14</v>
      </c>
      <c r="G5184" s="1">
        <v>0.83</v>
      </c>
      <c r="H5184" s="1">
        <v>3.86</v>
      </c>
      <c r="I5184" s="1">
        <v>5.12</v>
      </c>
      <c r="J5184" s="1">
        <f>Smartphone_Usage_And_Addiction_Analysis_7500_Rows[[#This Row],[social_media_hours]]+Smartphone_Usage_And_Addiction_Analysis_7500_Rows[[#This Row],[gaming_hours]]</f>
        <v>2.97</v>
      </c>
      <c r="K5184" s="1">
        <f>Smartphone_Usage_And_Addiction_Analysis_7500_Rows[[#This Row],[sleep_hours]]-Smartphone_Usage_And_Addiction_Analysis_7500_Rows[[#This Row],[total_leisure_hours]]</f>
        <v>2.15</v>
      </c>
      <c r="L5184" s="1">
        <v>173</v>
      </c>
      <c r="M5184" s="1">
        <v>131</v>
      </c>
      <c r="N5184" s="5">
        <f>Smartphone_Usage_And_Addiction_Analysis_7500_Rows[[#This Row],[app_opens_per_day]]/Smartphone_Usage_And_Addiction_Analysis_7500_Rows[[#This Row],[daily_screen_time_hours]]</f>
        <v>27.695560253699785</v>
      </c>
      <c r="O5184" s="1">
        <v>6.49</v>
      </c>
      <c r="P5184" s="1" t="s">
        <v>32</v>
      </c>
      <c r="Q5184" s="1" t="s">
        <v>19</v>
      </c>
      <c r="R5184" s="1" t="s">
        <v>20</v>
      </c>
      <c r="S5184" s="1">
        <v>0</v>
      </c>
    </row>
    <row r="5185" spans="1:19" ht="18" customHeight="1" x14ac:dyDescent="0.25">
      <c r="A5185" s="10" t="s">
        <v>6833</v>
      </c>
      <c r="B5185" s="1">
        <v>19</v>
      </c>
      <c r="C5185" s="1" t="str">
        <f t="shared" si="80"/>
        <v>18-25 (Gen Z)</v>
      </c>
      <c r="D5185" t="s">
        <v>7582</v>
      </c>
      <c r="E5185">
        <v>11.83</v>
      </c>
      <c r="F5185">
        <v>1.47</v>
      </c>
      <c r="G5185">
        <v>3.07</v>
      </c>
      <c r="H5185">
        <v>0.77</v>
      </c>
      <c r="I5185">
        <v>6.03</v>
      </c>
      <c r="J5185" s="1">
        <f>Smartphone_Usage_And_Addiction_Analysis_7500_Rows[[#This Row],[social_media_hours]]+Smartphone_Usage_And_Addiction_Analysis_7500_Rows[[#This Row],[gaming_hours]]</f>
        <v>4.54</v>
      </c>
      <c r="K5185" s="1">
        <f>Smartphone_Usage_And_Addiction_Analysis_7500_Rows[[#This Row],[sleep_hours]]-Smartphone_Usage_And_Addiction_Analysis_7500_Rows[[#This Row],[total_leisure_hours]]</f>
        <v>1.4900000000000002</v>
      </c>
      <c r="L5185">
        <v>59</v>
      </c>
      <c r="M5185">
        <v>26</v>
      </c>
      <c r="N5185" s="5">
        <f>Smartphone_Usage_And_Addiction_Analysis_7500_Rows[[#This Row],[app_opens_per_day]]/Smartphone_Usage_And_Addiction_Analysis_7500_Rows[[#This Row],[daily_screen_time_hours]]</f>
        <v>2.197802197802198</v>
      </c>
      <c r="O5185">
        <v>13.94</v>
      </c>
      <c r="P5185" t="s">
        <v>18</v>
      </c>
      <c r="Q5185" t="s">
        <v>23</v>
      </c>
      <c r="R5185" t="s">
        <v>24</v>
      </c>
      <c r="S5185">
        <v>1</v>
      </c>
    </row>
    <row r="5186" spans="1:19" ht="18" customHeight="1" x14ac:dyDescent="0.25">
      <c r="A5186" s="10" t="s">
        <v>6834</v>
      </c>
      <c r="B5186" s="1">
        <v>34</v>
      </c>
      <c r="C5186" s="1" t="str">
        <f t="shared" ref="C5186:C5249" si="81">IF(B5186&lt;=25, "18-25 (Gen Z)", IF(B5186&lt;=40, "26-40 (Millennials)"))</f>
        <v>26-40 (Millennials)</v>
      </c>
      <c r="D5186" t="s">
        <v>7582</v>
      </c>
      <c r="E5186">
        <v>3.09</v>
      </c>
      <c r="F5186">
        <v>1.54</v>
      </c>
      <c r="G5186">
        <v>1.02</v>
      </c>
      <c r="H5186">
        <v>2.37</v>
      </c>
      <c r="I5186">
        <v>8.1300000000000008</v>
      </c>
      <c r="J5186" s="1">
        <f>Smartphone_Usage_And_Addiction_Analysis_7500_Rows[[#This Row],[social_media_hours]]+Smartphone_Usage_And_Addiction_Analysis_7500_Rows[[#This Row],[gaming_hours]]</f>
        <v>2.56</v>
      </c>
      <c r="K5186" s="1">
        <f>Smartphone_Usage_And_Addiction_Analysis_7500_Rows[[#This Row],[sleep_hours]]-Smartphone_Usage_And_Addiction_Analysis_7500_Rows[[#This Row],[total_leisure_hours]]</f>
        <v>5.57</v>
      </c>
      <c r="L5186">
        <v>131</v>
      </c>
      <c r="M5186">
        <v>106</v>
      </c>
      <c r="N5186" s="5">
        <f>Smartphone_Usage_And_Addiction_Analysis_7500_Rows[[#This Row],[app_opens_per_day]]/Smartphone_Usage_And_Addiction_Analysis_7500_Rows[[#This Row],[daily_screen_time_hours]]</f>
        <v>34.3042071197411</v>
      </c>
      <c r="O5186">
        <v>5.43</v>
      </c>
      <c r="P5186" t="s">
        <v>18</v>
      </c>
      <c r="Q5186" t="s">
        <v>19</v>
      </c>
      <c r="R5186" t="s">
        <v>51</v>
      </c>
      <c r="S5186">
        <v>0</v>
      </c>
    </row>
    <row r="5187" spans="1:19" ht="18" customHeight="1" x14ac:dyDescent="0.25">
      <c r="A5187" s="10" t="s">
        <v>6835</v>
      </c>
      <c r="B5187" s="1">
        <v>26</v>
      </c>
      <c r="C5187" s="1" t="str">
        <f t="shared" si="81"/>
        <v>26-40 (Millennials)</v>
      </c>
      <c r="D5187" t="s">
        <v>7582</v>
      </c>
      <c r="E5187">
        <v>9.2899999999999991</v>
      </c>
      <c r="F5187">
        <v>4.7699999999999996</v>
      </c>
      <c r="G5187">
        <v>3.08</v>
      </c>
      <c r="H5187">
        <v>5.69</v>
      </c>
      <c r="I5187">
        <v>5.63</v>
      </c>
      <c r="J5187" s="1">
        <f>Smartphone_Usage_And_Addiction_Analysis_7500_Rows[[#This Row],[social_media_hours]]+Smartphone_Usage_And_Addiction_Analysis_7500_Rows[[#This Row],[gaming_hours]]</f>
        <v>7.85</v>
      </c>
      <c r="K5187" s="1">
        <f>Smartphone_Usage_And_Addiction_Analysis_7500_Rows[[#This Row],[sleep_hours]]-Smartphone_Usage_And_Addiction_Analysis_7500_Rows[[#This Row],[total_leisure_hours]]</f>
        <v>-2.2199999999999998</v>
      </c>
      <c r="L5187">
        <v>244</v>
      </c>
      <c r="M5187">
        <v>90</v>
      </c>
      <c r="N5187" s="5">
        <f>Smartphone_Usage_And_Addiction_Analysis_7500_Rows[[#This Row],[app_opens_per_day]]/Smartphone_Usage_And_Addiction_Analysis_7500_Rows[[#This Row],[daily_screen_time_hours]]</f>
        <v>9.6878363832077508</v>
      </c>
      <c r="O5187">
        <v>11.67</v>
      </c>
      <c r="P5187" t="s">
        <v>32</v>
      </c>
      <c r="Q5187" t="s">
        <v>23</v>
      </c>
      <c r="R5187" t="s">
        <v>28</v>
      </c>
      <c r="S5187">
        <v>1</v>
      </c>
    </row>
    <row r="5188" spans="1:19" ht="18" customHeight="1" x14ac:dyDescent="0.25">
      <c r="A5188" s="10" t="s">
        <v>6836</v>
      </c>
      <c r="B5188" s="1">
        <v>18</v>
      </c>
      <c r="C5188" s="1" t="str">
        <f t="shared" si="81"/>
        <v>18-25 (Gen Z)</v>
      </c>
      <c r="D5188" t="s">
        <v>7582</v>
      </c>
      <c r="E5188">
        <v>8.34</v>
      </c>
      <c r="F5188">
        <v>2.04</v>
      </c>
      <c r="G5188">
        <v>1.46</v>
      </c>
      <c r="H5188">
        <v>5.67</v>
      </c>
      <c r="I5188">
        <v>4.8899999999999997</v>
      </c>
      <c r="J5188" s="1">
        <f>Smartphone_Usage_And_Addiction_Analysis_7500_Rows[[#This Row],[social_media_hours]]+Smartphone_Usage_And_Addiction_Analysis_7500_Rows[[#This Row],[gaming_hours]]</f>
        <v>3.5</v>
      </c>
      <c r="K5188" s="1">
        <f>Smartphone_Usage_And_Addiction_Analysis_7500_Rows[[#This Row],[sleep_hours]]-Smartphone_Usage_And_Addiction_Analysis_7500_Rows[[#This Row],[total_leisure_hours]]</f>
        <v>1.3899999999999997</v>
      </c>
      <c r="L5188">
        <v>213</v>
      </c>
      <c r="M5188">
        <v>149</v>
      </c>
      <c r="N5188" s="5">
        <f>Smartphone_Usage_And_Addiction_Analysis_7500_Rows[[#This Row],[app_opens_per_day]]/Smartphone_Usage_And_Addiction_Analysis_7500_Rows[[#This Row],[daily_screen_time_hours]]</f>
        <v>17.865707434052759</v>
      </c>
      <c r="O5188">
        <v>9.3699999999999992</v>
      </c>
      <c r="P5188" t="s">
        <v>22</v>
      </c>
      <c r="Q5188" t="s">
        <v>23</v>
      </c>
      <c r="R5188" t="s">
        <v>24</v>
      </c>
      <c r="S5188">
        <v>1</v>
      </c>
    </row>
    <row r="5189" spans="1:19" ht="18" customHeight="1" x14ac:dyDescent="0.25">
      <c r="A5189" s="10" t="s">
        <v>3473</v>
      </c>
      <c r="B5189" s="1">
        <v>27</v>
      </c>
      <c r="C5189" t="str">
        <f t="shared" si="81"/>
        <v>26-40 (Millennials)</v>
      </c>
      <c r="D5189" s="1" t="s">
        <v>17</v>
      </c>
      <c r="E5189" s="1">
        <v>11.13</v>
      </c>
      <c r="F5189" s="1">
        <v>5.5</v>
      </c>
      <c r="G5189" s="1">
        <v>0.73</v>
      </c>
      <c r="H5189" s="1">
        <v>3.33</v>
      </c>
      <c r="I5189" s="1">
        <v>5.13</v>
      </c>
      <c r="J5189" s="1">
        <f>Smartphone_Usage_And_Addiction_Analysis_7500_Rows[[#This Row],[social_media_hours]]+Smartphone_Usage_And_Addiction_Analysis_7500_Rows[[#This Row],[gaming_hours]]</f>
        <v>6.23</v>
      </c>
      <c r="K5189" s="1">
        <f>Smartphone_Usage_And_Addiction_Analysis_7500_Rows[[#This Row],[sleep_hours]]-Smartphone_Usage_And_Addiction_Analysis_7500_Rows[[#This Row],[total_leisure_hours]]</f>
        <v>-1.1000000000000005</v>
      </c>
      <c r="L5189" s="1">
        <v>182</v>
      </c>
      <c r="M5189" s="1">
        <v>161</v>
      </c>
      <c r="N5189" s="5">
        <f>Smartphone_Usage_And_Addiction_Analysis_7500_Rows[[#This Row],[app_opens_per_day]]/Smartphone_Usage_And_Addiction_Analysis_7500_Rows[[#This Row],[daily_screen_time_hours]]</f>
        <v>14.465408805031446</v>
      </c>
      <c r="O5189" s="1">
        <v>12.47</v>
      </c>
      <c r="P5189" s="1" t="s">
        <v>32</v>
      </c>
      <c r="Q5189" s="1" t="s">
        <v>23</v>
      </c>
      <c r="R5189" s="1" t="s">
        <v>24</v>
      </c>
      <c r="S5189" s="1">
        <v>1</v>
      </c>
    </row>
    <row r="5190" spans="1:19" ht="18" customHeight="1" x14ac:dyDescent="0.25">
      <c r="A5190" s="10" t="s">
        <v>3474</v>
      </c>
      <c r="B5190" s="1">
        <v>32</v>
      </c>
      <c r="C5190" t="str">
        <f t="shared" si="81"/>
        <v>26-40 (Millennials)</v>
      </c>
      <c r="D5190" s="1" t="s">
        <v>17</v>
      </c>
      <c r="E5190" s="1">
        <v>11.55</v>
      </c>
      <c r="F5190" s="1">
        <v>5.49</v>
      </c>
      <c r="G5190" s="1">
        <v>3.56</v>
      </c>
      <c r="H5190" s="1">
        <v>5.04</v>
      </c>
      <c r="I5190" s="1">
        <v>6.35</v>
      </c>
      <c r="J5190" s="1">
        <f>Smartphone_Usage_And_Addiction_Analysis_7500_Rows[[#This Row],[social_media_hours]]+Smartphone_Usage_And_Addiction_Analysis_7500_Rows[[#This Row],[gaming_hours]]</f>
        <v>9.0500000000000007</v>
      </c>
      <c r="K5190" s="1">
        <f>Smartphone_Usage_And_Addiction_Analysis_7500_Rows[[#This Row],[sleep_hours]]-Smartphone_Usage_And_Addiction_Analysis_7500_Rows[[#This Row],[total_leisure_hours]]</f>
        <v>-2.7000000000000011</v>
      </c>
      <c r="L5190" s="1">
        <v>76</v>
      </c>
      <c r="M5190" s="1">
        <v>15</v>
      </c>
      <c r="N5190" s="5">
        <f>Smartphone_Usage_And_Addiction_Analysis_7500_Rows[[#This Row],[app_opens_per_day]]/Smartphone_Usage_And_Addiction_Analysis_7500_Rows[[#This Row],[daily_screen_time_hours]]</f>
        <v>1.2987012987012987</v>
      </c>
      <c r="O5190" s="1">
        <v>14.18</v>
      </c>
      <c r="P5190" s="1" t="s">
        <v>32</v>
      </c>
      <c r="Q5190" s="1" t="s">
        <v>23</v>
      </c>
      <c r="R5190" s="1" t="s">
        <v>24</v>
      </c>
      <c r="S5190" s="1">
        <v>1</v>
      </c>
    </row>
    <row r="5191" spans="1:19" ht="18" customHeight="1" x14ac:dyDescent="0.25">
      <c r="A5191" s="10" t="s">
        <v>6837</v>
      </c>
      <c r="B5191" s="1">
        <v>27</v>
      </c>
      <c r="C5191" s="1" t="str">
        <f t="shared" si="81"/>
        <v>26-40 (Millennials)</v>
      </c>
      <c r="D5191" t="s">
        <v>7582</v>
      </c>
      <c r="E5191">
        <v>11.75</v>
      </c>
      <c r="F5191">
        <v>3.42</v>
      </c>
      <c r="G5191">
        <v>2.7</v>
      </c>
      <c r="H5191">
        <v>4.41</v>
      </c>
      <c r="I5191">
        <v>4.8</v>
      </c>
      <c r="J5191" s="1">
        <f>Smartphone_Usage_And_Addiction_Analysis_7500_Rows[[#This Row],[social_media_hours]]+Smartphone_Usage_And_Addiction_Analysis_7500_Rows[[#This Row],[gaming_hours]]</f>
        <v>6.12</v>
      </c>
      <c r="K5191" s="1">
        <f>Smartphone_Usage_And_Addiction_Analysis_7500_Rows[[#This Row],[sleep_hours]]-Smartphone_Usage_And_Addiction_Analysis_7500_Rows[[#This Row],[total_leisure_hours]]</f>
        <v>-1.3200000000000003</v>
      </c>
      <c r="L5191">
        <v>131</v>
      </c>
      <c r="M5191">
        <v>65</v>
      </c>
      <c r="N5191" s="5">
        <f>Smartphone_Usage_And_Addiction_Analysis_7500_Rows[[#This Row],[app_opens_per_day]]/Smartphone_Usage_And_Addiction_Analysis_7500_Rows[[#This Row],[daily_screen_time_hours]]</f>
        <v>5.5319148936170217</v>
      </c>
      <c r="O5191">
        <v>13.62</v>
      </c>
      <c r="P5191" t="s">
        <v>22</v>
      </c>
      <c r="Q5191" t="s">
        <v>19</v>
      </c>
      <c r="R5191" t="s">
        <v>28</v>
      </c>
      <c r="S5191">
        <v>1</v>
      </c>
    </row>
    <row r="5192" spans="1:19" ht="18" customHeight="1" x14ac:dyDescent="0.25">
      <c r="A5192" s="10" t="s">
        <v>3475</v>
      </c>
      <c r="B5192" s="1">
        <v>28</v>
      </c>
      <c r="C5192" t="str">
        <f t="shared" si="81"/>
        <v>26-40 (Millennials)</v>
      </c>
      <c r="D5192" s="1" t="s">
        <v>17</v>
      </c>
      <c r="E5192" s="1">
        <v>9.48</v>
      </c>
      <c r="F5192" s="1">
        <v>3.6</v>
      </c>
      <c r="G5192" s="1">
        <v>0.64</v>
      </c>
      <c r="H5192" s="1">
        <v>1.06</v>
      </c>
      <c r="I5192" s="1">
        <v>4.97</v>
      </c>
      <c r="J5192" s="1">
        <f>Smartphone_Usage_And_Addiction_Analysis_7500_Rows[[#This Row],[social_media_hours]]+Smartphone_Usage_And_Addiction_Analysis_7500_Rows[[#This Row],[gaming_hours]]</f>
        <v>4.24</v>
      </c>
      <c r="K5192" s="1">
        <f>Smartphone_Usage_And_Addiction_Analysis_7500_Rows[[#This Row],[sleep_hours]]-Smartphone_Usage_And_Addiction_Analysis_7500_Rows[[#This Row],[total_leisure_hours]]</f>
        <v>0.72999999999999954</v>
      </c>
      <c r="L5192" s="1">
        <v>242</v>
      </c>
      <c r="M5192" s="1">
        <v>144</v>
      </c>
      <c r="N5192" s="5">
        <f>Smartphone_Usage_And_Addiction_Analysis_7500_Rows[[#This Row],[app_opens_per_day]]/Smartphone_Usage_And_Addiction_Analysis_7500_Rows[[#This Row],[daily_screen_time_hours]]</f>
        <v>15.189873417721518</v>
      </c>
      <c r="O5192" s="1">
        <v>11.46</v>
      </c>
      <c r="P5192" s="1" t="s">
        <v>18</v>
      </c>
      <c r="Q5192" s="1" t="s">
        <v>23</v>
      </c>
      <c r="R5192" s="1" t="s">
        <v>28</v>
      </c>
      <c r="S5192" s="1">
        <v>1</v>
      </c>
    </row>
    <row r="5193" spans="1:19" ht="18" customHeight="1" x14ac:dyDescent="0.25">
      <c r="A5193" s="10" t="s">
        <v>3476</v>
      </c>
      <c r="B5193" s="1">
        <v>21</v>
      </c>
      <c r="C5193" t="str">
        <f t="shared" si="81"/>
        <v>18-25 (Gen Z)</v>
      </c>
      <c r="D5193" s="1" t="s">
        <v>17</v>
      </c>
      <c r="E5193" s="1">
        <v>11.65</v>
      </c>
      <c r="F5193" s="1">
        <v>2.89</v>
      </c>
      <c r="G5193" s="1">
        <v>3.57</v>
      </c>
      <c r="H5193" s="1">
        <v>2.5299999999999998</v>
      </c>
      <c r="I5193" s="1">
        <v>8.5399999999999991</v>
      </c>
      <c r="J5193" s="1">
        <f>Smartphone_Usage_And_Addiction_Analysis_7500_Rows[[#This Row],[social_media_hours]]+Smartphone_Usage_And_Addiction_Analysis_7500_Rows[[#This Row],[gaming_hours]]</f>
        <v>6.46</v>
      </c>
      <c r="K5193" s="1">
        <f>Smartphone_Usage_And_Addiction_Analysis_7500_Rows[[#This Row],[sleep_hours]]-Smartphone_Usage_And_Addiction_Analysis_7500_Rows[[#This Row],[total_leisure_hours]]</f>
        <v>2.0799999999999992</v>
      </c>
      <c r="L5193" s="1">
        <v>114</v>
      </c>
      <c r="M5193" s="1">
        <v>114</v>
      </c>
      <c r="N5193" s="5">
        <f>Smartphone_Usage_And_Addiction_Analysis_7500_Rows[[#This Row],[app_opens_per_day]]/Smartphone_Usage_And_Addiction_Analysis_7500_Rows[[#This Row],[daily_screen_time_hours]]</f>
        <v>9.785407725321889</v>
      </c>
      <c r="O5193" s="1">
        <v>12.71</v>
      </c>
      <c r="P5193" s="1" t="s">
        <v>32</v>
      </c>
      <c r="Q5193" s="1" t="s">
        <v>23</v>
      </c>
      <c r="R5193" s="1" t="s">
        <v>28</v>
      </c>
      <c r="S5193" s="1">
        <v>1</v>
      </c>
    </row>
    <row r="5194" spans="1:19" ht="18" customHeight="1" x14ac:dyDescent="0.25">
      <c r="A5194" s="10" t="s">
        <v>3477</v>
      </c>
      <c r="B5194" s="1">
        <v>19</v>
      </c>
      <c r="C5194" t="str">
        <f t="shared" si="81"/>
        <v>18-25 (Gen Z)</v>
      </c>
      <c r="D5194" s="1" t="s">
        <v>30</v>
      </c>
      <c r="E5194" s="1">
        <v>11.41</v>
      </c>
      <c r="F5194" s="1">
        <v>2.12</v>
      </c>
      <c r="G5194" s="1">
        <v>2.72</v>
      </c>
      <c r="H5194" s="1">
        <v>1.56</v>
      </c>
      <c r="I5194" s="1">
        <v>5.94</v>
      </c>
      <c r="J5194" s="1">
        <f>Smartphone_Usage_And_Addiction_Analysis_7500_Rows[[#This Row],[social_media_hours]]+Smartphone_Usage_And_Addiction_Analysis_7500_Rows[[#This Row],[gaming_hours]]</f>
        <v>4.84</v>
      </c>
      <c r="K5194" s="1">
        <f>Smartphone_Usage_And_Addiction_Analysis_7500_Rows[[#This Row],[sleep_hours]]-Smartphone_Usage_And_Addiction_Analysis_7500_Rows[[#This Row],[total_leisure_hours]]</f>
        <v>1.1000000000000005</v>
      </c>
      <c r="L5194" s="1">
        <v>238</v>
      </c>
      <c r="M5194" s="1">
        <v>25</v>
      </c>
      <c r="N5194" s="5">
        <f>Smartphone_Usage_And_Addiction_Analysis_7500_Rows[[#This Row],[app_opens_per_day]]/Smartphone_Usage_And_Addiction_Analysis_7500_Rows[[#This Row],[daily_screen_time_hours]]</f>
        <v>2.1910604732690624</v>
      </c>
      <c r="O5194" s="1">
        <v>12.11</v>
      </c>
      <c r="P5194" s="1" t="s">
        <v>18</v>
      </c>
      <c r="Q5194" s="1" t="s">
        <v>23</v>
      </c>
      <c r="R5194" s="1" t="s">
        <v>28</v>
      </c>
      <c r="S5194" s="1">
        <v>1</v>
      </c>
    </row>
    <row r="5195" spans="1:19" ht="18" customHeight="1" x14ac:dyDescent="0.25">
      <c r="A5195" s="10" t="s">
        <v>6838</v>
      </c>
      <c r="B5195" s="1">
        <v>29</v>
      </c>
      <c r="C5195" s="1" t="str">
        <f t="shared" si="81"/>
        <v>26-40 (Millennials)</v>
      </c>
      <c r="D5195" t="s">
        <v>7582</v>
      </c>
      <c r="E5195">
        <v>10.53</v>
      </c>
      <c r="F5195">
        <v>4.66</v>
      </c>
      <c r="G5195">
        <v>2.87</v>
      </c>
      <c r="H5195">
        <v>3.62</v>
      </c>
      <c r="I5195">
        <v>8.32</v>
      </c>
      <c r="J5195" s="1">
        <f>Smartphone_Usage_And_Addiction_Analysis_7500_Rows[[#This Row],[social_media_hours]]+Smartphone_Usage_And_Addiction_Analysis_7500_Rows[[#This Row],[gaming_hours]]</f>
        <v>7.53</v>
      </c>
      <c r="K5195" s="1">
        <f>Smartphone_Usage_And_Addiction_Analysis_7500_Rows[[#This Row],[sleep_hours]]-Smartphone_Usage_And_Addiction_Analysis_7500_Rows[[#This Row],[total_leisure_hours]]</f>
        <v>0.79</v>
      </c>
      <c r="L5195">
        <v>87</v>
      </c>
      <c r="M5195">
        <v>114</v>
      </c>
      <c r="N5195" s="5">
        <f>Smartphone_Usage_And_Addiction_Analysis_7500_Rows[[#This Row],[app_opens_per_day]]/Smartphone_Usage_And_Addiction_Analysis_7500_Rows[[#This Row],[daily_screen_time_hours]]</f>
        <v>10.826210826210827</v>
      </c>
      <c r="O5195">
        <v>13.47</v>
      </c>
      <c r="P5195" t="s">
        <v>18</v>
      </c>
      <c r="Q5195" t="s">
        <v>19</v>
      </c>
      <c r="R5195" t="s">
        <v>24</v>
      </c>
      <c r="S5195">
        <v>1</v>
      </c>
    </row>
    <row r="5196" spans="1:19" ht="18" customHeight="1" x14ac:dyDescent="0.25">
      <c r="A5196" s="10" t="s">
        <v>3478</v>
      </c>
      <c r="B5196" s="1">
        <v>22</v>
      </c>
      <c r="C5196" t="str">
        <f t="shared" si="81"/>
        <v>18-25 (Gen Z)</v>
      </c>
      <c r="D5196" s="1" t="s">
        <v>17</v>
      </c>
      <c r="E5196" s="1">
        <v>9.2100000000000009</v>
      </c>
      <c r="F5196" s="1">
        <v>1.57</v>
      </c>
      <c r="G5196" s="1">
        <v>2.72</v>
      </c>
      <c r="H5196" s="1">
        <v>3.89</v>
      </c>
      <c r="I5196" s="1">
        <v>8.15</v>
      </c>
      <c r="J5196" s="1">
        <f>Smartphone_Usage_And_Addiction_Analysis_7500_Rows[[#This Row],[social_media_hours]]+Smartphone_Usage_And_Addiction_Analysis_7500_Rows[[#This Row],[gaming_hours]]</f>
        <v>4.29</v>
      </c>
      <c r="K5196" s="1">
        <f>Smartphone_Usage_And_Addiction_Analysis_7500_Rows[[#This Row],[sleep_hours]]-Smartphone_Usage_And_Addiction_Analysis_7500_Rows[[#This Row],[total_leisure_hours]]</f>
        <v>3.8600000000000003</v>
      </c>
      <c r="L5196" s="1">
        <v>114</v>
      </c>
      <c r="M5196" s="1">
        <v>136</v>
      </c>
      <c r="N5196" s="5">
        <f>Smartphone_Usage_And_Addiction_Analysis_7500_Rows[[#This Row],[app_opens_per_day]]/Smartphone_Usage_And_Addiction_Analysis_7500_Rows[[#This Row],[daily_screen_time_hours]]</f>
        <v>14.766558089033659</v>
      </c>
      <c r="O5196" s="1">
        <v>11.89</v>
      </c>
      <c r="P5196" s="1" t="s">
        <v>18</v>
      </c>
      <c r="Q5196" s="1" t="s">
        <v>19</v>
      </c>
      <c r="R5196" s="1" t="s">
        <v>24</v>
      </c>
      <c r="S5196" s="1">
        <v>1</v>
      </c>
    </row>
    <row r="5197" spans="1:19" ht="18" customHeight="1" x14ac:dyDescent="0.25">
      <c r="A5197" s="10" t="s">
        <v>3479</v>
      </c>
      <c r="B5197" s="1">
        <v>31</v>
      </c>
      <c r="C5197" t="str">
        <f t="shared" si="81"/>
        <v>26-40 (Millennials)</v>
      </c>
      <c r="D5197" s="1" t="s">
        <v>30</v>
      </c>
      <c r="E5197" s="1">
        <v>11.28</v>
      </c>
      <c r="F5197" s="1">
        <v>2.5</v>
      </c>
      <c r="G5197" s="1">
        <v>2.75</v>
      </c>
      <c r="H5197" s="1">
        <v>4.63</v>
      </c>
      <c r="I5197" s="1">
        <v>8.56</v>
      </c>
      <c r="J5197" s="1">
        <f>Smartphone_Usage_And_Addiction_Analysis_7500_Rows[[#This Row],[social_media_hours]]+Smartphone_Usage_And_Addiction_Analysis_7500_Rows[[#This Row],[gaming_hours]]</f>
        <v>5.25</v>
      </c>
      <c r="K5197" s="1">
        <f>Smartphone_Usage_And_Addiction_Analysis_7500_Rows[[#This Row],[sleep_hours]]-Smartphone_Usage_And_Addiction_Analysis_7500_Rows[[#This Row],[total_leisure_hours]]</f>
        <v>3.3100000000000005</v>
      </c>
      <c r="L5197" s="1">
        <v>122</v>
      </c>
      <c r="M5197" s="1">
        <v>94</v>
      </c>
      <c r="N5197" s="5">
        <f>Smartphone_Usage_And_Addiction_Analysis_7500_Rows[[#This Row],[app_opens_per_day]]/Smartphone_Usage_And_Addiction_Analysis_7500_Rows[[#This Row],[daily_screen_time_hours]]</f>
        <v>8.3333333333333339</v>
      </c>
      <c r="O5197" s="1">
        <v>11.81</v>
      </c>
      <c r="P5197" s="1" t="s">
        <v>22</v>
      </c>
      <c r="Q5197" s="1" t="s">
        <v>19</v>
      </c>
      <c r="R5197" s="1" t="s">
        <v>24</v>
      </c>
      <c r="S5197" s="1">
        <v>1</v>
      </c>
    </row>
    <row r="5198" spans="1:19" ht="18" customHeight="1" x14ac:dyDescent="0.25">
      <c r="A5198" s="10" t="s">
        <v>3480</v>
      </c>
      <c r="B5198" s="1">
        <v>28</v>
      </c>
      <c r="C5198" t="str">
        <f t="shared" si="81"/>
        <v>26-40 (Millennials)</v>
      </c>
      <c r="D5198" s="1" t="s">
        <v>30</v>
      </c>
      <c r="E5198" s="1">
        <v>7.58</v>
      </c>
      <c r="F5198" s="1">
        <v>1.1299999999999999</v>
      </c>
      <c r="G5198" s="1">
        <v>0.46</v>
      </c>
      <c r="H5198" s="1">
        <v>0.81</v>
      </c>
      <c r="I5198" s="1">
        <v>7.07</v>
      </c>
      <c r="J5198" s="1">
        <f>Smartphone_Usage_And_Addiction_Analysis_7500_Rows[[#This Row],[social_media_hours]]+Smartphone_Usage_And_Addiction_Analysis_7500_Rows[[#This Row],[gaming_hours]]</f>
        <v>1.5899999999999999</v>
      </c>
      <c r="K5198" s="1">
        <f>Smartphone_Usage_And_Addiction_Analysis_7500_Rows[[#This Row],[sleep_hours]]-Smartphone_Usage_And_Addiction_Analysis_7500_Rows[[#This Row],[total_leisure_hours]]</f>
        <v>5.48</v>
      </c>
      <c r="L5198" s="1">
        <v>124</v>
      </c>
      <c r="M5198" s="1">
        <v>132</v>
      </c>
      <c r="N5198" s="5">
        <f>Smartphone_Usage_And_Addiction_Analysis_7500_Rows[[#This Row],[app_opens_per_day]]/Smartphone_Usage_And_Addiction_Analysis_7500_Rows[[#This Row],[daily_screen_time_hours]]</f>
        <v>17.414248021108179</v>
      </c>
      <c r="O5198" s="1">
        <v>9.51</v>
      </c>
      <c r="P5198" s="1" t="s">
        <v>32</v>
      </c>
      <c r="Q5198" s="1" t="s">
        <v>19</v>
      </c>
      <c r="R5198" s="1" t="s">
        <v>51</v>
      </c>
      <c r="S5198" s="1">
        <v>0</v>
      </c>
    </row>
    <row r="5199" spans="1:19" ht="18" customHeight="1" x14ac:dyDescent="0.25">
      <c r="A5199" s="10" t="s">
        <v>3481</v>
      </c>
      <c r="B5199" s="1">
        <v>31</v>
      </c>
      <c r="C5199" t="str">
        <f t="shared" si="81"/>
        <v>26-40 (Millennials)</v>
      </c>
      <c r="D5199" s="1" t="s">
        <v>30</v>
      </c>
      <c r="E5199" s="1">
        <v>11.36</v>
      </c>
      <c r="F5199" s="1">
        <v>1.75</v>
      </c>
      <c r="G5199" s="1">
        <v>1.1299999999999999</v>
      </c>
      <c r="H5199" s="1">
        <v>2.83</v>
      </c>
      <c r="I5199" s="1">
        <v>8.6300000000000008</v>
      </c>
      <c r="J5199" s="1">
        <f>Smartphone_Usage_And_Addiction_Analysis_7500_Rows[[#This Row],[social_media_hours]]+Smartphone_Usage_And_Addiction_Analysis_7500_Rows[[#This Row],[gaming_hours]]</f>
        <v>2.88</v>
      </c>
      <c r="K5199" s="1">
        <f>Smartphone_Usage_And_Addiction_Analysis_7500_Rows[[#This Row],[sleep_hours]]-Smartphone_Usage_And_Addiction_Analysis_7500_Rows[[#This Row],[total_leisure_hours]]</f>
        <v>5.7500000000000009</v>
      </c>
      <c r="L5199" s="1">
        <v>148</v>
      </c>
      <c r="M5199" s="1">
        <v>95</v>
      </c>
      <c r="N5199" s="5">
        <f>Smartphone_Usage_And_Addiction_Analysis_7500_Rows[[#This Row],[app_opens_per_day]]/Smartphone_Usage_And_Addiction_Analysis_7500_Rows[[#This Row],[daily_screen_time_hours]]</f>
        <v>8.362676056338028</v>
      </c>
      <c r="O5199" s="1">
        <v>12.07</v>
      </c>
      <c r="P5199" s="1" t="s">
        <v>18</v>
      </c>
      <c r="Q5199" s="1" t="s">
        <v>19</v>
      </c>
      <c r="R5199" s="1" t="s">
        <v>28</v>
      </c>
      <c r="S5199" s="1">
        <v>1</v>
      </c>
    </row>
    <row r="5200" spans="1:19" ht="18" customHeight="1" x14ac:dyDescent="0.25">
      <c r="A5200" s="10" t="s">
        <v>3482</v>
      </c>
      <c r="B5200" s="1">
        <v>27</v>
      </c>
      <c r="C5200" t="str">
        <f t="shared" si="81"/>
        <v>26-40 (Millennials)</v>
      </c>
      <c r="D5200" s="1" t="s">
        <v>30</v>
      </c>
      <c r="E5200" s="1">
        <v>7</v>
      </c>
      <c r="F5200" s="1">
        <v>3.97</v>
      </c>
      <c r="G5200" s="1">
        <v>0.28000000000000003</v>
      </c>
      <c r="H5200" s="1">
        <v>4.55</v>
      </c>
      <c r="I5200" s="1">
        <v>5.51</v>
      </c>
      <c r="J5200" s="1">
        <f>Smartphone_Usage_And_Addiction_Analysis_7500_Rows[[#This Row],[social_media_hours]]+Smartphone_Usage_And_Addiction_Analysis_7500_Rows[[#This Row],[gaming_hours]]</f>
        <v>4.25</v>
      </c>
      <c r="K5200" s="1">
        <f>Smartphone_Usage_And_Addiction_Analysis_7500_Rows[[#This Row],[sleep_hours]]-Smartphone_Usage_And_Addiction_Analysis_7500_Rows[[#This Row],[total_leisure_hours]]</f>
        <v>1.2599999999999998</v>
      </c>
      <c r="L5200" s="1">
        <v>83</v>
      </c>
      <c r="M5200" s="1">
        <v>121</v>
      </c>
      <c r="N5200" s="5">
        <f>Smartphone_Usage_And_Addiction_Analysis_7500_Rows[[#This Row],[app_opens_per_day]]/Smartphone_Usage_And_Addiction_Analysis_7500_Rows[[#This Row],[daily_screen_time_hours]]</f>
        <v>17.285714285714285</v>
      </c>
      <c r="O5200" s="1">
        <v>9.35</v>
      </c>
      <c r="P5200" s="1" t="s">
        <v>22</v>
      </c>
      <c r="Q5200" s="1" t="s">
        <v>19</v>
      </c>
      <c r="R5200" s="1" t="s">
        <v>51</v>
      </c>
      <c r="S5200" s="1">
        <v>0</v>
      </c>
    </row>
    <row r="5201" spans="1:19" ht="18" customHeight="1" x14ac:dyDescent="0.25">
      <c r="A5201" s="10" t="s">
        <v>6839</v>
      </c>
      <c r="B5201" s="1">
        <v>35</v>
      </c>
      <c r="C5201" s="1" t="str">
        <f t="shared" si="81"/>
        <v>26-40 (Millennials)</v>
      </c>
      <c r="D5201" t="s">
        <v>7582</v>
      </c>
      <c r="E5201">
        <v>11.49</v>
      </c>
      <c r="F5201">
        <v>3.13</v>
      </c>
      <c r="G5201">
        <v>3.09</v>
      </c>
      <c r="H5201">
        <v>0.75</v>
      </c>
      <c r="I5201">
        <v>5.47</v>
      </c>
      <c r="J5201" s="1">
        <f>Smartphone_Usage_And_Addiction_Analysis_7500_Rows[[#This Row],[social_media_hours]]+Smartphone_Usage_And_Addiction_Analysis_7500_Rows[[#This Row],[gaming_hours]]</f>
        <v>6.22</v>
      </c>
      <c r="K5201" s="1">
        <f>Smartphone_Usage_And_Addiction_Analysis_7500_Rows[[#This Row],[sleep_hours]]-Smartphone_Usage_And_Addiction_Analysis_7500_Rows[[#This Row],[total_leisure_hours]]</f>
        <v>-0.75</v>
      </c>
      <c r="L5201">
        <v>211</v>
      </c>
      <c r="M5201">
        <v>100</v>
      </c>
      <c r="N5201" s="5">
        <f>Smartphone_Usage_And_Addiction_Analysis_7500_Rows[[#This Row],[app_opens_per_day]]/Smartphone_Usage_And_Addiction_Analysis_7500_Rows[[#This Row],[daily_screen_time_hours]]</f>
        <v>8.7032201914708445</v>
      </c>
      <c r="O5201">
        <v>12.08</v>
      </c>
      <c r="P5201" t="s">
        <v>18</v>
      </c>
      <c r="Q5201" t="s">
        <v>19</v>
      </c>
      <c r="R5201" t="s">
        <v>24</v>
      </c>
      <c r="S5201">
        <v>1</v>
      </c>
    </row>
    <row r="5202" spans="1:19" ht="18" customHeight="1" x14ac:dyDescent="0.25">
      <c r="A5202" s="10" t="s">
        <v>6840</v>
      </c>
      <c r="B5202" s="1">
        <v>29</v>
      </c>
      <c r="C5202" s="1" t="str">
        <f t="shared" si="81"/>
        <v>26-40 (Millennials)</v>
      </c>
      <c r="D5202" t="s">
        <v>7582</v>
      </c>
      <c r="E5202">
        <v>11.29</v>
      </c>
      <c r="F5202">
        <v>3.86</v>
      </c>
      <c r="G5202">
        <v>3.55</v>
      </c>
      <c r="H5202">
        <v>3.95</v>
      </c>
      <c r="I5202">
        <v>7.37</v>
      </c>
      <c r="J5202" s="1">
        <f>Smartphone_Usage_And_Addiction_Analysis_7500_Rows[[#This Row],[social_media_hours]]+Smartphone_Usage_And_Addiction_Analysis_7500_Rows[[#This Row],[gaming_hours]]</f>
        <v>7.41</v>
      </c>
      <c r="K5202" s="1">
        <f>Smartphone_Usage_And_Addiction_Analysis_7500_Rows[[#This Row],[sleep_hours]]-Smartphone_Usage_And_Addiction_Analysis_7500_Rows[[#This Row],[total_leisure_hours]]</f>
        <v>-4.0000000000000036E-2</v>
      </c>
      <c r="L5202">
        <v>180</v>
      </c>
      <c r="M5202">
        <v>115</v>
      </c>
      <c r="N5202" s="5">
        <f>Smartphone_Usage_And_Addiction_Analysis_7500_Rows[[#This Row],[app_opens_per_day]]/Smartphone_Usage_And_Addiction_Analysis_7500_Rows[[#This Row],[daily_screen_time_hours]]</f>
        <v>10.186005314437557</v>
      </c>
      <c r="O5202">
        <v>12.06</v>
      </c>
      <c r="P5202" t="s">
        <v>18</v>
      </c>
      <c r="Q5202" t="s">
        <v>23</v>
      </c>
      <c r="R5202" t="s">
        <v>24</v>
      </c>
      <c r="S5202">
        <v>1</v>
      </c>
    </row>
    <row r="5203" spans="1:19" ht="18" customHeight="1" x14ac:dyDescent="0.25">
      <c r="A5203" s="10" t="s">
        <v>3483</v>
      </c>
      <c r="B5203" s="1">
        <v>33</v>
      </c>
      <c r="C5203" t="str">
        <f t="shared" si="81"/>
        <v>26-40 (Millennials)</v>
      </c>
      <c r="D5203" s="1" t="s">
        <v>17</v>
      </c>
      <c r="E5203" s="1">
        <v>6.39</v>
      </c>
      <c r="F5203" s="1">
        <v>5.81</v>
      </c>
      <c r="G5203" s="1">
        <v>2.67</v>
      </c>
      <c r="H5203" s="1">
        <v>2.54</v>
      </c>
      <c r="I5203" s="1">
        <v>6.53</v>
      </c>
      <c r="J5203" s="1">
        <f>Smartphone_Usage_And_Addiction_Analysis_7500_Rows[[#This Row],[social_media_hours]]+Smartphone_Usage_And_Addiction_Analysis_7500_Rows[[#This Row],[gaming_hours]]</f>
        <v>8.48</v>
      </c>
      <c r="K5203" s="1">
        <f>Smartphone_Usage_And_Addiction_Analysis_7500_Rows[[#This Row],[sleep_hours]]-Smartphone_Usage_And_Addiction_Analysis_7500_Rows[[#This Row],[total_leisure_hours]]</f>
        <v>-1.9500000000000002</v>
      </c>
      <c r="L5203" s="1">
        <v>120</v>
      </c>
      <c r="M5203" s="1">
        <v>93</v>
      </c>
      <c r="N5203" s="5">
        <f>Smartphone_Usage_And_Addiction_Analysis_7500_Rows[[#This Row],[app_opens_per_day]]/Smartphone_Usage_And_Addiction_Analysis_7500_Rows[[#This Row],[daily_screen_time_hours]]</f>
        <v>14.55399061032864</v>
      </c>
      <c r="O5203" s="1">
        <v>7.96</v>
      </c>
      <c r="P5203" s="1" t="s">
        <v>22</v>
      </c>
      <c r="Q5203" s="1" t="s">
        <v>19</v>
      </c>
      <c r="R5203" s="1" t="s">
        <v>24</v>
      </c>
      <c r="S5203" s="1">
        <v>1</v>
      </c>
    </row>
    <row r="5204" spans="1:19" ht="18" customHeight="1" x14ac:dyDescent="0.25">
      <c r="A5204" s="10" t="s">
        <v>3484</v>
      </c>
      <c r="B5204" s="1">
        <v>23</v>
      </c>
      <c r="C5204" t="str">
        <f t="shared" si="81"/>
        <v>18-25 (Gen Z)</v>
      </c>
      <c r="D5204" s="1" t="s">
        <v>17</v>
      </c>
      <c r="E5204" s="1">
        <v>10.93</v>
      </c>
      <c r="F5204" s="1">
        <v>1.22</v>
      </c>
      <c r="G5204" s="1">
        <v>3.12</v>
      </c>
      <c r="H5204" s="1">
        <v>2.73</v>
      </c>
      <c r="I5204" s="1">
        <v>5.15</v>
      </c>
      <c r="J5204" s="1">
        <f>Smartphone_Usage_And_Addiction_Analysis_7500_Rows[[#This Row],[social_media_hours]]+Smartphone_Usage_And_Addiction_Analysis_7500_Rows[[#This Row],[gaming_hours]]</f>
        <v>4.34</v>
      </c>
      <c r="K5204" s="1">
        <f>Smartphone_Usage_And_Addiction_Analysis_7500_Rows[[#This Row],[sleep_hours]]-Smartphone_Usage_And_Addiction_Analysis_7500_Rows[[#This Row],[total_leisure_hours]]</f>
        <v>0.8100000000000005</v>
      </c>
      <c r="L5204" s="1">
        <v>45</v>
      </c>
      <c r="M5204" s="1">
        <v>174</v>
      </c>
      <c r="N5204" s="5">
        <f>Smartphone_Usage_And_Addiction_Analysis_7500_Rows[[#This Row],[app_opens_per_day]]/Smartphone_Usage_And_Addiction_Analysis_7500_Rows[[#This Row],[daily_screen_time_hours]]</f>
        <v>15.919487648673377</v>
      </c>
      <c r="O5204" s="1">
        <v>13.85</v>
      </c>
      <c r="P5204" s="1" t="s">
        <v>22</v>
      </c>
      <c r="Q5204" s="1" t="s">
        <v>19</v>
      </c>
      <c r="R5204" s="1" t="s">
        <v>24</v>
      </c>
      <c r="S5204" s="1">
        <v>1</v>
      </c>
    </row>
    <row r="5205" spans="1:19" ht="18" customHeight="1" x14ac:dyDescent="0.25">
      <c r="A5205" s="10" t="s">
        <v>3485</v>
      </c>
      <c r="B5205" s="1">
        <v>31</v>
      </c>
      <c r="C5205" t="str">
        <f t="shared" si="81"/>
        <v>26-40 (Millennials)</v>
      </c>
      <c r="D5205" s="1" t="s">
        <v>17</v>
      </c>
      <c r="E5205" s="1">
        <v>6.49</v>
      </c>
      <c r="F5205" s="1">
        <v>5.71</v>
      </c>
      <c r="G5205" s="1">
        <v>3.92</v>
      </c>
      <c r="H5205" s="1">
        <v>2.8</v>
      </c>
      <c r="I5205" s="1">
        <v>5.54</v>
      </c>
      <c r="J5205" s="1">
        <f>Smartphone_Usage_And_Addiction_Analysis_7500_Rows[[#This Row],[social_media_hours]]+Smartphone_Usage_And_Addiction_Analysis_7500_Rows[[#This Row],[gaming_hours]]</f>
        <v>9.629999999999999</v>
      </c>
      <c r="K5205" s="1">
        <f>Smartphone_Usage_And_Addiction_Analysis_7500_Rows[[#This Row],[sleep_hours]]-Smartphone_Usage_And_Addiction_Analysis_7500_Rows[[#This Row],[total_leisure_hours]]</f>
        <v>-4.089999999999999</v>
      </c>
      <c r="L5205" s="1">
        <v>175</v>
      </c>
      <c r="M5205" s="1">
        <v>29</v>
      </c>
      <c r="N5205" s="5">
        <f>Smartphone_Usage_And_Addiction_Analysis_7500_Rows[[#This Row],[app_opens_per_day]]/Smartphone_Usage_And_Addiction_Analysis_7500_Rows[[#This Row],[daily_screen_time_hours]]</f>
        <v>4.4684129429892137</v>
      </c>
      <c r="O5205" s="1">
        <v>7.93</v>
      </c>
      <c r="P5205" s="1" t="s">
        <v>32</v>
      </c>
      <c r="Q5205" s="1" t="s">
        <v>19</v>
      </c>
      <c r="R5205" s="1" t="s">
        <v>24</v>
      </c>
      <c r="S5205" s="1">
        <v>1</v>
      </c>
    </row>
    <row r="5206" spans="1:19" ht="18" customHeight="1" x14ac:dyDescent="0.25">
      <c r="A5206" s="10" t="s">
        <v>3486</v>
      </c>
      <c r="B5206" s="1">
        <v>33</v>
      </c>
      <c r="C5206" t="str">
        <f t="shared" si="81"/>
        <v>26-40 (Millennials)</v>
      </c>
      <c r="D5206" s="1" t="s">
        <v>30</v>
      </c>
      <c r="E5206" s="1">
        <v>9.1300000000000008</v>
      </c>
      <c r="F5206" s="1">
        <v>4.67</v>
      </c>
      <c r="G5206" s="1">
        <v>3.71</v>
      </c>
      <c r="H5206" s="1">
        <v>4.16</v>
      </c>
      <c r="I5206" s="1">
        <v>6.36</v>
      </c>
      <c r="J5206" s="1">
        <f>Smartphone_Usage_And_Addiction_Analysis_7500_Rows[[#This Row],[social_media_hours]]+Smartphone_Usage_And_Addiction_Analysis_7500_Rows[[#This Row],[gaming_hours]]</f>
        <v>8.379999999999999</v>
      </c>
      <c r="K5206" s="1">
        <f>Smartphone_Usage_And_Addiction_Analysis_7500_Rows[[#This Row],[sleep_hours]]-Smartphone_Usage_And_Addiction_Analysis_7500_Rows[[#This Row],[total_leisure_hours]]</f>
        <v>-2.0199999999999987</v>
      </c>
      <c r="L5206" s="1">
        <v>202</v>
      </c>
      <c r="M5206" s="1">
        <v>129</v>
      </c>
      <c r="N5206" s="5">
        <f>Smartphone_Usage_And_Addiction_Analysis_7500_Rows[[#This Row],[app_opens_per_day]]/Smartphone_Usage_And_Addiction_Analysis_7500_Rows[[#This Row],[daily_screen_time_hours]]</f>
        <v>14.129244249726176</v>
      </c>
      <c r="O5206" s="1">
        <v>10.66</v>
      </c>
      <c r="P5206" s="1" t="s">
        <v>18</v>
      </c>
      <c r="Q5206" s="1" t="s">
        <v>23</v>
      </c>
      <c r="R5206" s="1" t="s">
        <v>24</v>
      </c>
      <c r="S5206" s="1">
        <v>1</v>
      </c>
    </row>
    <row r="5207" spans="1:19" ht="18" customHeight="1" x14ac:dyDescent="0.25">
      <c r="A5207" s="10" t="s">
        <v>3487</v>
      </c>
      <c r="B5207" s="1">
        <v>29</v>
      </c>
      <c r="C5207" t="str">
        <f t="shared" si="81"/>
        <v>26-40 (Millennials)</v>
      </c>
      <c r="D5207" s="1" t="s">
        <v>30</v>
      </c>
      <c r="E5207" s="1">
        <v>9.24</v>
      </c>
      <c r="F5207" s="1">
        <v>4.59</v>
      </c>
      <c r="G5207" s="1">
        <v>3.83</v>
      </c>
      <c r="H5207" s="1">
        <v>3.96</v>
      </c>
      <c r="I5207" s="1">
        <v>6.38</v>
      </c>
      <c r="J5207" s="1">
        <f>Smartphone_Usage_And_Addiction_Analysis_7500_Rows[[#This Row],[social_media_hours]]+Smartphone_Usage_And_Addiction_Analysis_7500_Rows[[#This Row],[gaming_hours]]</f>
        <v>8.42</v>
      </c>
      <c r="K5207" s="1">
        <f>Smartphone_Usage_And_Addiction_Analysis_7500_Rows[[#This Row],[sleep_hours]]-Smartphone_Usage_And_Addiction_Analysis_7500_Rows[[#This Row],[total_leisure_hours]]</f>
        <v>-2.04</v>
      </c>
      <c r="L5207" s="1">
        <v>27</v>
      </c>
      <c r="M5207" s="1">
        <v>55</v>
      </c>
      <c r="N5207" s="5">
        <f>Smartphone_Usage_And_Addiction_Analysis_7500_Rows[[#This Row],[app_opens_per_day]]/Smartphone_Usage_And_Addiction_Analysis_7500_Rows[[#This Row],[daily_screen_time_hours]]</f>
        <v>5.9523809523809526</v>
      </c>
      <c r="O5207" s="1">
        <v>10.130000000000001</v>
      </c>
      <c r="P5207" s="1" t="s">
        <v>22</v>
      </c>
      <c r="Q5207" s="1" t="s">
        <v>19</v>
      </c>
      <c r="R5207" s="1" t="s">
        <v>28</v>
      </c>
      <c r="S5207" s="1">
        <v>1</v>
      </c>
    </row>
    <row r="5208" spans="1:19" ht="18" customHeight="1" x14ac:dyDescent="0.25">
      <c r="A5208" s="10" t="s">
        <v>3488</v>
      </c>
      <c r="B5208" s="1">
        <v>26</v>
      </c>
      <c r="C5208" t="str">
        <f t="shared" si="81"/>
        <v>26-40 (Millennials)</v>
      </c>
      <c r="D5208" s="1" t="s">
        <v>17</v>
      </c>
      <c r="E5208" s="1">
        <v>10.33</v>
      </c>
      <c r="F5208" s="1">
        <v>2.37</v>
      </c>
      <c r="G5208" s="1">
        <v>1.79</v>
      </c>
      <c r="H5208" s="1">
        <v>1.97</v>
      </c>
      <c r="I5208" s="1">
        <v>5.68</v>
      </c>
      <c r="J5208" s="1">
        <f>Smartphone_Usage_And_Addiction_Analysis_7500_Rows[[#This Row],[social_media_hours]]+Smartphone_Usage_And_Addiction_Analysis_7500_Rows[[#This Row],[gaming_hours]]</f>
        <v>4.16</v>
      </c>
      <c r="K5208" s="1">
        <f>Smartphone_Usage_And_Addiction_Analysis_7500_Rows[[#This Row],[sleep_hours]]-Smartphone_Usage_And_Addiction_Analysis_7500_Rows[[#This Row],[total_leisure_hours]]</f>
        <v>1.5199999999999996</v>
      </c>
      <c r="L5208" s="1">
        <v>42</v>
      </c>
      <c r="M5208" s="1">
        <v>131</v>
      </c>
      <c r="N5208" s="5">
        <f>Smartphone_Usage_And_Addiction_Analysis_7500_Rows[[#This Row],[app_opens_per_day]]/Smartphone_Usage_And_Addiction_Analysis_7500_Rows[[#This Row],[daily_screen_time_hours]]</f>
        <v>12.681510164569216</v>
      </c>
      <c r="O5208" s="1">
        <v>11.91</v>
      </c>
      <c r="P5208" s="1" t="s">
        <v>32</v>
      </c>
      <c r="Q5208" s="1" t="s">
        <v>19</v>
      </c>
      <c r="R5208" s="1" t="s">
        <v>24</v>
      </c>
      <c r="S5208" s="1">
        <v>1</v>
      </c>
    </row>
    <row r="5209" spans="1:19" ht="18" customHeight="1" x14ac:dyDescent="0.25">
      <c r="A5209" s="10" t="s">
        <v>6841</v>
      </c>
      <c r="B5209" s="1">
        <v>27</v>
      </c>
      <c r="C5209" s="1" t="str">
        <f t="shared" si="81"/>
        <v>26-40 (Millennials)</v>
      </c>
      <c r="D5209" t="s">
        <v>7582</v>
      </c>
      <c r="E5209">
        <v>10.199999999999999</v>
      </c>
      <c r="F5209">
        <v>4</v>
      </c>
      <c r="G5209">
        <v>0.1</v>
      </c>
      <c r="H5209">
        <v>3.77</v>
      </c>
      <c r="I5209">
        <v>8.64</v>
      </c>
      <c r="J5209" s="1">
        <f>Smartphone_Usage_And_Addiction_Analysis_7500_Rows[[#This Row],[social_media_hours]]+Smartphone_Usage_And_Addiction_Analysis_7500_Rows[[#This Row],[gaming_hours]]</f>
        <v>4.0999999999999996</v>
      </c>
      <c r="K5209" s="1">
        <f>Smartphone_Usage_And_Addiction_Analysis_7500_Rows[[#This Row],[sleep_hours]]-Smartphone_Usage_And_Addiction_Analysis_7500_Rows[[#This Row],[total_leisure_hours]]</f>
        <v>4.5400000000000009</v>
      </c>
      <c r="L5209">
        <v>185</v>
      </c>
      <c r="M5209">
        <v>137</v>
      </c>
      <c r="N5209" s="5">
        <f>Smartphone_Usage_And_Addiction_Analysis_7500_Rows[[#This Row],[app_opens_per_day]]/Smartphone_Usage_And_Addiction_Analysis_7500_Rows[[#This Row],[daily_screen_time_hours]]</f>
        <v>13.431372549019608</v>
      </c>
      <c r="O5209">
        <v>11.98</v>
      </c>
      <c r="P5209" t="s">
        <v>22</v>
      </c>
      <c r="Q5209" t="s">
        <v>19</v>
      </c>
      <c r="R5209" t="s">
        <v>28</v>
      </c>
      <c r="S5209">
        <v>1</v>
      </c>
    </row>
    <row r="5210" spans="1:19" ht="18" customHeight="1" x14ac:dyDescent="0.25">
      <c r="A5210" s="10" t="s">
        <v>3489</v>
      </c>
      <c r="B5210" s="1">
        <v>18</v>
      </c>
      <c r="C5210" t="str">
        <f t="shared" si="81"/>
        <v>18-25 (Gen Z)</v>
      </c>
      <c r="D5210" s="1" t="s">
        <v>17</v>
      </c>
      <c r="E5210" s="1">
        <v>7.42</v>
      </c>
      <c r="F5210" s="1">
        <v>0.56999999999999995</v>
      </c>
      <c r="G5210" s="1">
        <v>2.5299999999999998</v>
      </c>
      <c r="H5210" s="1">
        <v>4.62</v>
      </c>
      <c r="I5210" s="1">
        <v>6.08</v>
      </c>
      <c r="J5210" s="1">
        <f>Smartphone_Usage_And_Addiction_Analysis_7500_Rows[[#This Row],[social_media_hours]]+Smartphone_Usage_And_Addiction_Analysis_7500_Rows[[#This Row],[gaming_hours]]</f>
        <v>3.0999999999999996</v>
      </c>
      <c r="K5210" s="1">
        <f>Smartphone_Usage_And_Addiction_Analysis_7500_Rows[[#This Row],[sleep_hours]]-Smartphone_Usage_And_Addiction_Analysis_7500_Rows[[#This Row],[total_leisure_hours]]</f>
        <v>2.9800000000000004</v>
      </c>
      <c r="L5210" s="1">
        <v>215</v>
      </c>
      <c r="M5210" s="1">
        <v>121</v>
      </c>
      <c r="N5210" s="5">
        <f>Smartphone_Usage_And_Addiction_Analysis_7500_Rows[[#This Row],[app_opens_per_day]]/Smartphone_Usage_And_Addiction_Analysis_7500_Rows[[#This Row],[daily_screen_time_hours]]</f>
        <v>16.307277628032345</v>
      </c>
      <c r="O5210" s="1">
        <v>10.34</v>
      </c>
      <c r="P5210" s="1" t="s">
        <v>22</v>
      </c>
      <c r="Q5210" s="1" t="s">
        <v>23</v>
      </c>
      <c r="R5210" s="1" t="s">
        <v>51</v>
      </c>
      <c r="S5210" s="1">
        <v>0</v>
      </c>
    </row>
    <row r="5211" spans="1:19" ht="18" customHeight="1" x14ac:dyDescent="0.25">
      <c r="A5211" s="10" t="s">
        <v>6842</v>
      </c>
      <c r="B5211" s="1">
        <v>19</v>
      </c>
      <c r="C5211" s="1" t="str">
        <f t="shared" si="81"/>
        <v>18-25 (Gen Z)</v>
      </c>
      <c r="D5211" t="s">
        <v>7582</v>
      </c>
      <c r="E5211">
        <v>7.8</v>
      </c>
      <c r="F5211">
        <v>2.31</v>
      </c>
      <c r="G5211">
        <v>2.4</v>
      </c>
      <c r="H5211">
        <v>1.6</v>
      </c>
      <c r="I5211">
        <v>7.55</v>
      </c>
      <c r="J5211" s="1">
        <f>Smartphone_Usage_And_Addiction_Analysis_7500_Rows[[#This Row],[social_media_hours]]+Smartphone_Usage_And_Addiction_Analysis_7500_Rows[[#This Row],[gaming_hours]]</f>
        <v>4.71</v>
      </c>
      <c r="K5211" s="1">
        <f>Smartphone_Usage_And_Addiction_Analysis_7500_Rows[[#This Row],[sleep_hours]]-Smartphone_Usage_And_Addiction_Analysis_7500_Rows[[#This Row],[total_leisure_hours]]</f>
        <v>2.84</v>
      </c>
      <c r="L5211">
        <v>34</v>
      </c>
      <c r="M5211">
        <v>116</v>
      </c>
      <c r="N5211" s="5">
        <f>Smartphone_Usage_And_Addiction_Analysis_7500_Rows[[#This Row],[app_opens_per_day]]/Smartphone_Usage_And_Addiction_Analysis_7500_Rows[[#This Row],[daily_screen_time_hours]]</f>
        <v>14.871794871794872</v>
      </c>
      <c r="O5211">
        <v>9.7200000000000006</v>
      </c>
      <c r="P5211" t="s">
        <v>32</v>
      </c>
      <c r="Q5211" t="s">
        <v>19</v>
      </c>
      <c r="R5211" t="s">
        <v>28</v>
      </c>
      <c r="S5211">
        <v>1</v>
      </c>
    </row>
    <row r="5212" spans="1:19" ht="18" customHeight="1" x14ac:dyDescent="0.25">
      <c r="A5212" s="10" t="s">
        <v>6843</v>
      </c>
      <c r="B5212" s="1">
        <v>35</v>
      </c>
      <c r="C5212" s="1" t="str">
        <f t="shared" si="81"/>
        <v>26-40 (Millennials)</v>
      </c>
      <c r="D5212" t="s">
        <v>7582</v>
      </c>
      <c r="E5212">
        <v>11.55</v>
      </c>
      <c r="F5212">
        <v>2.5</v>
      </c>
      <c r="G5212">
        <v>2.96</v>
      </c>
      <c r="H5212">
        <v>0.98</v>
      </c>
      <c r="I5212">
        <v>4.6900000000000004</v>
      </c>
      <c r="J5212" s="1">
        <f>Smartphone_Usage_And_Addiction_Analysis_7500_Rows[[#This Row],[social_media_hours]]+Smartphone_Usage_And_Addiction_Analysis_7500_Rows[[#This Row],[gaming_hours]]</f>
        <v>5.46</v>
      </c>
      <c r="K5212" s="1">
        <f>Smartphone_Usage_And_Addiction_Analysis_7500_Rows[[#This Row],[sleep_hours]]-Smartphone_Usage_And_Addiction_Analysis_7500_Rows[[#This Row],[total_leisure_hours]]</f>
        <v>-0.76999999999999957</v>
      </c>
      <c r="L5212">
        <v>69</v>
      </c>
      <c r="M5212">
        <v>18</v>
      </c>
      <c r="N5212" s="5">
        <f>Smartphone_Usage_And_Addiction_Analysis_7500_Rows[[#This Row],[app_opens_per_day]]/Smartphone_Usage_And_Addiction_Analysis_7500_Rows[[#This Row],[daily_screen_time_hours]]</f>
        <v>1.5584415584415583</v>
      </c>
      <c r="O5212">
        <v>14.41</v>
      </c>
      <c r="P5212" t="s">
        <v>32</v>
      </c>
      <c r="Q5212" t="s">
        <v>23</v>
      </c>
      <c r="R5212" t="s">
        <v>24</v>
      </c>
      <c r="S5212">
        <v>1</v>
      </c>
    </row>
    <row r="5213" spans="1:19" ht="18" customHeight="1" x14ac:dyDescent="0.25">
      <c r="A5213" s="10" t="s">
        <v>3490</v>
      </c>
      <c r="B5213" s="1">
        <v>30</v>
      </c>
      <c r="C5213" t="str">
        <f t="shared" si="81"/>
        <v>26-40 (Millennials)</v>
      </c>
      <c r="D5213" s="1" t="s">
        <v>30</v>
      </c>
      <c r="E5213" s="1">
        <v>4.92</v>
      </c>
      <c r="F5213" s="1">
        <v>4.3099999999999996</v>
      </c>
      <c r="G5213" s="1">
        <v>3.06</v>
      </c>
      <c r="H5213" s="1">
        <v>5.63</v>
      </c>
      <c r="I5213" s="1">
        <v>4.75</v>
      </c>
      <c r="J5213" s="1">
        <f>Smartphone_Usage_And_Addiction_Analysis_7500_Rows[[#This Row],[social_media_hours]]+Smartphone_Usage_And_Addiction_Analysis_7500_Rows[[#This Row],[gaming_hours]]</f>
        <v>7.3699999999999992</v>
      </c>
      <c r="K5213" s="1">
        <f>Smartphone_Usage_And_Addiction_Analysis_7500_Rows[[#This Row],[sleep_hours]]-Smartphone_Usage_And_Addiction_Analysis_7500_Rows[[#This Row],[total_leisure_hours]]</f>
        <v>-2.6199999999999992</v>
      </c>
      <c r="L5213" s="1">
        <v>95</v>
      </c>
      <c r="M5213" s="1">
        <v>83</v>
      </c>
      <c r="N5213" s="5">
        <f>Smartphone_Usage_And_Addiction_Analysis_7500_Rows[[#This Row],[app_opens_per_day]]/Smartphone_Usage_And_Addiction_Analysis_7500_Rows[[#This Row],[daily_screen_time_hours]]</f>
        <v>16.869918699186993</v>
      </c>
      <c r="O5213" s="1">
        <v>5.66</v>
      </c>
      <c r="P5213" s="1" t="s">
        <v>18</v>
      </c>
      <c r="Q5213" s="1" t="s">
        <v>19</v>
      </c>
      <c r="R5213" s="1" t="s">
        <v>24</v>
      </c>
      <c r="S5213" s="1">
        <v>1</v>
      </c>
    </row>
    <row r="5214" spans="1:19" ht="18" customHeight="1" x14ac:dyDescent="0.25">
      <c r="A5214" s="10" t="s">
        <v>6844</v>
      </c>
      <c r="B5214" s="1">
        <v>21</v>
      </c>
      <c r="C5214" s="1" t="str">
        <f t="shared" si="81"/>
        <v>18-25 (Gen Z)</v>
      </c>
      <c r="D5214" t="s">
        <v>7582</v>
      </c>
      <c r="E5214">
        <v>4.8099999999999996</v>
      </c>
      <c r="F5214">
        <v>0.52</v>
      </c>
      <c r="G5214">
        <v>0.8</v>
      </c>
      <c r="H5214">
        <v>2.06</v>
      </c>
      <c r="I5214">
        <v>6.07</v>
      </c>
      <c r="J5214" s="1">
        <f>Smartphone_Usage_And_Addiction_Analysis_7500_Rows[[#This Row],[social_media_hours]]+Smartphone_Usage_And_Addiction_Analysis_7500_Rows[[#This Row],[gaming_hours]]</f>
        <v>1.32</v>
      </c>
      <c r="K5214" s="1">
        <f>Smartphone_Usage_And_Addiction_Analysis_7500_Rows[[#This Row],[sleep_hours]]-Smartphone_Usage_And_Addiction_Analysis_7500_Rows[[#This Row],[total_leisure_hours]]</f>
        <v>4.75</v>
      </c>
      <c r="L5214">
        <v>166</v>
      </c>
      <c r="M5214">
        <v>122</v>
      </c>
      <c r="N5214" s="5">
        <f>Smartphone_Usage_And_Addiction_Analysis_7500_Rows[[#This Row],[app_opens_per_day]]/Smartphone_Usage_And_Addiction_Analysis_7500_Rows[[#This Row],[daily_screen_time_hours]]</f>
        <v>25.363825363825367</v>
      </c>
      <c r="O5214">
        <v>5.53</v>
      </c>
      <c r="P5214" t="s">
        <v>22</v>
      </c>
      <c r="Q5214" t="s">
        <v>23</v>
      </c>
      <c r="R5214" t="s">
        <v>20</v>
      </c>
      <c r="S5214">
        <v>0</v>
      </c>
    </row>
    <row r="5215" spans="1:19" ht="18" customHeight="1" x14ac:dyDescent="0.25">
      <c r="A5215" s="10" t="s">
        <v>6845</v>
      </c>
      <c r="B5215" s="1">
        <v>35</v>
      </c>
      <c r="C5215" s="1" t="str">
        <f t="shared" si="81"/>
        <v>26-40 (Millennials)</v>
      </c>
      <c r="D5215" t="s">
        <v>7582</v>
      </c>
      <c r="E5215">
        <v>11.26</v>
      </c>
      <c r="F5215">
        <v>2.23</v>
      </c>
      <c r="G5215">
        <v>2.61</v>
      </c>
      <c r="H5215">
        <v>5.42</v>
      </c>
      <c r="I5215">
        <v>8.98</v>
      </c>
      <c r="J5215" s="1">
        <f>Smartphone_Usage_And_Addiction_Analysis_7500_Rows[[#This Row],[social_media_hours]]+Smartphone_Usage_And_Addiction_Analysis_7500_Rows[[#This Row],[gaming_hours]]</f>
        <v>4.84</v>
      </c>
      <c r="K5215" s="1">
        <f>Smartphone_Usage_And_Addiction_Analysis_7500_Rows[[#This Row],[sleep_hours]]-Smartphone_Usage_And_Addiction_Analysis_7500_Rows[[#This Row],[total_leisure_hours]]</f>
        <v>4.1400000000000006</v>
      </c>
      <c r="L5215">
        <v>194</v>
      </c>
      <c r="M5215">
        <v>164</v>
      </c>
      <c r="N5215" s="5">
        <f>Smartphone_Usage_And_Addiction_Analysis_7500_Rows[[#This Row],[app_opens_per_day]]/Smartphone_Usage_And_Addiction_Analysis_7500_Rows[[#This Row],[daily_screen_time_hours]]</f>
        <v>14.564831261101244</v>
      </c>
      <c r="O5215">
        <v>13.07</v>
      </c>
      <c r="P5215" t="s">
        <v>32</v>
      </c>
      <c r="Q5215" t="s">
        <v>23</v>
      </c>
      <c r="R5215" t="s">
        <v>24</v>
      </c>
      <c r="S5215">
        <v>1</v>
      </c>
    </row>
    <row r="5216" spans="1:19" ht="18" customHeight="1" x14ac:dyDescent="0.25">
      <c r="A5216" s="10" t="s">
        <v>6846</v>
      </c>
      <c r="B5216" s="1">
        <v>26</v>
      </c>
      <c r="C5216" s="1" t="str">
        <f t="shared" si="81"/>
        <v>26-40 (Millennials)</v>
      </c>
      <c r="D5216" t="s">
        <v>7582</v>
      </c>
      <c r="E5216">
        <v>10.039999999999999</v>
      </c>
      <c r="F5216">
        <v>5.17</v>
      </c>
      <c r="G5216">
        <v>0.68</v>
      </c>
      <c r="H5216">
        <v>4.7</v>
      </c>
      <c r="I5216">
        <v>5.6</v>
      </c>
      <c r="J5216" s="1">
        <f>Smartphone_Usage_And_Addiction_Analysis_7500_Rows[[#This Row],[social_media_hours]]+Smartphone_Usage_And_Addiction_Analysis_7500_Rows[[#This Row],[gaming_hours]]</f>
        <v>5.85</v>
      </c>
      <c r="K5216" s="1">
        <f>Smartphone_Usage_And_Addiction_Analysis_7500_Rows[[#This Row],[sleep_hours]]-Smartphone_Usage_And_Addiction_Analysis_7500_Rows[[#This Row],[total_leisure_hours]]</f>
        <v>-0.25</v>
      </c>
      <c r="L5216">
        <v>137</v>
      </c>
      <c r="M5216">
        <v>32</v>
      </c>
      <c r="N5216" s="5">
        <f>Smartphone_Usage_And_Addiction_Analysis_7500_Rows[[#This Row],[app_opens_per_day]]/Smartphone_Usage_And_Addiction_Analysis_7500_Rows[[#This Row],[daily_screen_time_hours]]</f>
        <v>3.1872509960159365</v>
      </c>
      <c r="O5216">
        <v>12.61</v>
      </c>
      <c r="P5216" t="s">
        <v>32</v>
      </c>
      <c r="Q5216" t="s">
        <v>19</v>
      </c>
      <c r="R5216" t="s">
        <v>24</v>
      </c>
      <c r="S5216">
        <v>1</v>
      </c>
    </row>
    <row r="5217" spans="1:19" ht="18" customHeight="1" x14ac:dyDescent="0.25">
      <c r="A5217" s="10" t="s">
        <v>6847</v>
      </c>
      <c r="B5217" s="1">
        <v>25</v>
      </c>
      <c r="C5217" s="1" t="str">
        <f t="shared" si="81"/>
        <v>18-25 (Gen Z)</v>
      </c>
      <c r="D5217" t="s">
        <v>7582</v>
      </c>
      <c r="E5217">
        <v>6.04</v>
      </c>
      <c r="F5217">
        <v>2.0499999999999998</v>
      </c>
      <c r="G5217">
        <v>3.45</v>
      </c>
      <c r="H5217">
        <v>1.95</v>
      </c>
      <c r="I5217">
        <v>5.71</v>
      </c>
      <c r="J5217" s="1">
        <f>Smartphone_Usage_And_Addiction_Analysis_7500_Rows[[#This Row],[social_media_hours]]+Smartphone_Usage_And_Addiction_Analysis_7500_Rows[[#This Row],[gaming_hours]]</f>
        <v>5.5</v>
      </c>
      <c r="K5217" s="1">
        <f>Smartphone_Usage_And_Addiction_Analysis_7500_Rows[[#This Row],[sleep_hours]]-Smartphone_Usage_And_Addiction_Analysis_7500_Rows[[#This Row],[total_leisure_hours]]</f>
        <v>0.20999999999999996</v>
      </c>
      <c r="L5217">
        <v>221</v>
      </c>
      <c r="M5217">
        <v>153</v>
      </c>
      <c r="N5217" s="5">
        <f>Smartphone_Usage_And_Addiction_Analysis_7500_Rows[[#This Row],[app_opens_per_day]]/Smartphone_Usage_And_Addiction_Analysis_7500_Rows[[#This Row],[daily_screen_time_hours]]</f>
        <v>25.331125827814571</v>
      </c>
      <c r="O5217">
        <v>8.8000000000000007</v>
      </c>
      <c r="P5217" t="s">
        <v>32</v>
      </c>
      <c r="Q5217" t="s">
        <v>19</v>
      </c>
      <c r="R5217" t="s">
        <v>28</v>
      </c>
      <c r="S5217">
        <v>1</v>
      </c>
    </row>
    <row r="5218" spans="1:19" ht="18" customHeight="1" x14ac:dyDescent="0.25">
      <c r="A5218" s="10" t="s">
        <v>6848</v>
      </c>
      <c r="B5218" s="1">
        <v>32</v>
      </c>
      <c r="C5218" s="1" t="str">
        <f t="shared" si="81"/>
        <v>26-40 (Millennials)</v>
      </c>
      <c r="D5218" t="s">
        <v>7582</v>
      </c>
      <c r="E5218">
        <v>11.16</v>
      </c>
      <c r="F5218">
        <v>1.61</v>
      </c>
      <c r="G5218">
        <v>0.25</v>
      </c>
      <c r="H5218">
        <v>1.19</v>
      </c>
      <c r="I5218">
        <v>7.86</v>
      </c>
      <c r="J5218" s="1">
        <f>Smartphone_Usage_And_Addiction_Analysis_7500_Rows[[#This Row],[social_media_hours]]+Smartphone_Usage_And_Addiction_Analysis_7500_Rows[[#This Row],[gaming_hours]]</f>
        <v>1.86</v>
      </c>
      <c r="K5218" s="1">
        <f>Smartphone_Usage_And_Addiction_Analysis_7500_Rows[[#This Row],[sleep_hours]]-Smartphone_Usage_And_Addiction_Analysis_7500_Rows[[#This Row],[total_leisure_hours]]</f>
        <v>6</v>
      </c>
      <c r="L5218">
        <v>102</v>
      </c>
      <c r="M5218">
        <v>48</v>
      </c>
      <c r="N5218" s="5">
        <f>Smartphone_Usage_And_Addiction_Analysis_7500_Rows[[#This Row],[app_opens_per_day]]/Smartphone_Usage_And_Addiction_Analysis_7500_Rows[[#This Row],[daily_screen_time_hours]]</f>
        <v>4.301075268817204</v>
      </c>
      <c r="O5218">
        <v>12.65</v>
      </c>
      <c r="P5218" t="s">
        <v>18</v>
      </c>
      <c r="Q5218" t="s">
        <v>23</v>
      </c>
      <c r="R5218" t="s">
        <v>24</v>
      </c>
      <c r="S5218">
        <v>1</v>
      </c>
    </row>
    <row r="5219" spans="1:19" ht="18" customHeight="1" x14ac:dyDescent="0.25">
      <c r="A5219" s="10" t="s">
        <v>3491</v>
      </c>
      <c r="B5219" s="1">
        <v>34</v>
      </c>
      <c r="C5219" t="str">
        <f t="shared" si="81"/>
        <v>26-40 (Millennials)</v>
      </c>
      <c r="D5219" s="1" t="s">
        <v>17</v>
      </c>
      <c r="E5219" s="1">
        <v>4.53</v>
      </c>
      <c r="F5219" s="1">
        <v>2.12</v>
      </c>
      <c r="G5219" s="1">
        <v>2.93</v>
      </c>
      <c r="H5219" s="1">
        <v>2.71</v>
      </c>
      <c r="I5219" s="1">
        <v>5.53</v>
      </c>
      <c r="J5219" s="1">
        <f>Smartphone_Usage_And_Addiction_Analysis_7500_Rows[[#This Row],[social_media_hours]]+Smartphone_Usage_And_Addiction_Analysis_7500_Rows[[#This Row],[gaming_hours]]</f>
        <v>5.0500000000000007</v>
      </c>
      <c r="K5219" s="1">
        <f>Smartphone_Usage_And_Addiction_Analysis_7500_Rows[[#This Row],[sleep_hours]]-Smartphone_Usage_And_Addiction_Analysis_7500_Rows[[#This Row],[total_leisure_hours]]</f>
        <v>0.47999999999999954</v>
      </c>
      <c r="L5219" s="1">
        <v>74</v>
      </c>
      <c r="M5219" s="1">
        <v>27</v>
      </c>
      <c r="N5219" s="5">
        <f>Smartphone_Usage_And_Addiction_Analysis_7500_Rows[[#This Row],[app_opens_per_day]]/Smartphone_Usage_And_Addiction_Analysis_7500_Rows[[#This Row],[daily_screen_time_hours]]</f>
        <v>5.960264900662251</v>
      </c>
      <c r="O5219" s="1">
        <v>5.93</v>
      </c>
      <c r="P5219" s="1" t="s">
        <v>22</v>
      </c>
      <c r="Q5219" s="1" t="s">
        <v>19</v>
      </c>
      <c r="R5219" s="1" t="s">
        <v>51</v>
      </c>
      <c r="S5219" s="1">
        <v>0</v>
      </c>
    </row>
    <row r="5220" spans="1:19" ht="18" customHeight="1" x14ac:dyDescent="0.25">
      <c r="A5220" s="10" t="s">
        <v>6849</v>
      </c>
      <c r="B5220" s="1">
        <v>32</v>
      </c>
      <c r="C5220" s="1" t="str">
        <f t="shared" si="81"/>
        <v>26-40 (Millennials)</v>
      </c>
      <c r="D5220" t="s">
        <v>7582</v>
      </c>
      <c r="E5220">
        <v>8.56</v>
      </c>
      <c r="F5220">
        <v>2.89</v>
      </c>
      <c r="G5220">
        <v>3.52</v>
      </c>
      <c r="H5220">
        <v>5.85</v>
      </c>
      <c r="I5220">
        <v>5.59</v>
      </c>
      <c r="J5220" s="1">
        <f>Smartphone_Usage_And_Addiction_Analysis_7500_Rows[[#This Row],[social_media_hours]]+Smartphone_Usage_And_Addiction_Analysis_7500_Rows[[#This Row],[gaming_hours]]</f>
        <v>6.41</v>
      </c>
      <c r="K5220" s="1">
        <f>Smartphone_Usage_And_Addiction_Analysis_7500_Rows[[#This Row],[sleep_hours]]-Smartphone_Usage_And_Addiction_Analysis_7500_Rows[[#This Row],[total_leisure_hours]]</f>
        <v>-0.82000000000000028</v>
      </c>
      <c r="L5220">
        <v>213</v>
      </c>
      <c r="M5220">
        <v>65</v>
      </c>
      <c r="N5220" s="5">
        <f>Smartphone_Usage_And_Addiction_Analysis_7500_Rows[[#This Row],[app_opens_per_day]]/Smartphone_Usage_And_Addiction_Analysis_7500_Rows[[#This Row],[daily_screen_time_hours]]</f>
        <v>7.593457943925233</v>
      </c>
      <c r="O5220">
        <v>11.54</v>
      </c>
      <c r="P5220" t="s">
        <v>32</v>
      </c>
      <c r="Q5220" t="s">
        <v>23</v>
      </c>
      <c r="R5220" t="s">
        <v>24</v>
      </c>
      <c r="S5220">
        <v>1</v>
      </c>
    </row>
    <row r="5221" spans="1:19" ht="18" customHeight="1" x14ac:dyDescent="0.25">
      <c r="A5221" s="10" t="s">
        <v>3492</v>
      </c>
      <c r="B5221" s="1">
        <v>25</v>
      </c>
      <c r="C5221" t="str">
        <f t="shared" si="81"/>
        <v>18-25 (Gen Z)</v>
      </c>
      <c r="D5221" s="1" t="s">
        <v>30</v>
      </c>
      <c r="E5221" s="1">
        <v>6.55</v>
      </c>
      <c r="F5221" s="1">
        <v>4.7</v>
      </c>
      <c r="G5221" s="1">
        <v>1.33</v>
      </c>
      <c r="H5221" s="1">
        <v>0.72</v>
      </c>
      <c r="I5221" s="1">
        <v>7.78</v>
      </c>
      <c r="J5221" s="1">
        <f>Smartphone_Usage_And_Addiction_Analysis_7500_Rows[[#This Row],[social_media_hours]]+Smartphone_Usage_And_Addiction_Analysis_7500_Rows[[#This Row],[gaming_hours]]</f>
        <v>6.03</v>
      </c>
      <c r="K5221" s="1">
        <f>Smartphone_Usage_And_Addiction_Analysis_7500_Rows[[#This Row],[sleep_hours]]-Smartphone_Usage_And_Addiction_Analysis_7500_Rows[[#This Row],[total_leisure_hours]]</f>
        <v>1.75</v>
      </c>
      <c r="L5221" s="1">
        <v>250</v>
      </c>
      <c r="M5221" s="1">
        <v>30</v>
      </c>
      <c r="N5221" s="5">
        <f>Smartphone_Usage_And_Addiction_Analysis_7500_Rows[[#This Row],[app_opens_per_day]]/Smartphone_Usage_And_Addiction_Analysis_7500_Rows[[#This Row],[daily_screen_time_hours]]</f>
        <v>4.5801526717557257</v>
      </c>
      <c r="O5221" s="1">
        <v>9.0299999999999994</v>
      </c>
      <c r="P5221" s="1" t="s">
        <v>18</v>
      </c>
      <c r="Q5221" s="1" t="s">
        <v>19</v>
      </c>
      <c r="R5221" s="1" t="s">
        <v>28</v>
      </c>
      <c r="S5221" s="1">
        <v>1</v>
      </c>
    </row>
    <row r="5222" spans="1:19" ht="18" customHeight="1" x14ac:dyDescent="0.25">
      <c r="A5222" s="10" t="s">
        <v>3493</v>
      </c>
      <c r="B5222" s="1">
        <v>24</v>
      </c>
      <c r="C5222" t="str">
        <f t="shared" si="81"/>
        <v>18-25 (Gen Z)</v>
      </c>
      <c r="D5222" s="1" t="s">
        <v>17</v>
      </c>
      <c r="E5222" s="1">
        <v>4.08</v>
      </c>
      <c r="F5222" s="1">
        <v>5.17</v>
      </c>
      <c r="G5222" s="1">
        <v>0.61</v>
      </c>
      <c r="H5222" s="1">
        <v>1.47</v>
      </c>
      <c r="I5222" s="1">
        <v>7.77</v>
      </c>
      <c r="J5222" s="1">
        <f>Smartphone_Usage_And_Addiction_Analysis_7500_Rows[[#This Row],[social_media_hours]]+Smartphone_Usage_And_Addiction_Analysis_7500_Rows[[#This Row],[gaming_hours]]</f>
        <v>5.78</v>
      </c>
      <c r="K5222" s="1">
        <f>Smartphone_Usage_And_Addiction_Analysis_7500_Rows[[#This Row],[sleep_hours]]-Smartphone_Usage_And_Addiction_Analysis_7500_Rows[[#This Row],[total_leisure_hours]]</f>
        <v>1.9899999999999993</v>
      </c>
      <c r="L5222" s="1">
        <v>123</v>
      </c>
      <c r="M5222" s="1">
        <v>62</v>
      </c>
      <c r="N5222" s="5">
        <f>Smartphone_Usage_And_Addiction_Analysis_7500_Rows[[#This Row],[app_opens_per_day]]/Smartphone_Usage_And_Addiction_Analysis_7500_Rows[[#This Row],[daily_screen_time_hours]]</f>
        <v>15.196078431372548</v>
      </c>
      <c r="O5222" s="1">
        <v>4.8899999999999997</v>
      </c>
      <c r="P5222" s="1" t="s">
        <v>22</v>
      </c>
      <c r="Q5222" s="1" t="s">
        <v>23</v>
      </c>
      <c r="R5222" s="1" t="s">
        <v>28</v>
      </c>
      <c r="S5222" s="1">
        <v>1</v>
      </c>
    </row>
    <row r="5223" spans="1:19" ht="18" customHeight="1" x14ac:dyDescent="0.25">
      <c r="A5223" s="10" t="s">
        <v>3494</v>
      </c>
      <c r="B5223" s="1">
        <v>29</v>
      </c>
      <c r="C5223" t="str">
        <f t="shared" si="81"/>
        <v>26-40 (Millennials)</v>
      </c>
      <c r="D5223" s="1" t="s">
        <v>17</v>
      </c>
      <c r="E5223" s="1">
        <v>11.63</v>
      </c>
      <c r="F5223" s="1">
        <v>0.99</v>
      </c>
      <c r="G5223" s="1">
        <v>3.19</v>
      </c>
      <c r="H5223" s="1">
        <v>0.59</v>
      </c>
      <c r="I5223" s="1">
        <v>8.93</v>
      </c>
      <c r="J5223" s="1">
        <f>Smartphone_Usage_And_Addiction_Analysis_7500_Rows[[#This Row],[social_media_hours]]+Smartphone_Usage_And_Addiction_Analysis_7500_Rows[[#This Row],[gaming_hours]]</f>
        <v>4.18</v>
      </c>
      <c r="K5223" s="1">
        <f>Smartphone_Usage_And_Addiction_Analysis_7500_Rows[[#This Row],[sleep_hours]]-Smartphone_Usage_And_Addiction_Analysis_7500_Rows[[#This Row],[total_leisure_hours]]</f>
        <v>4.75</v>
      </c>
      <c r="L5223" s="1">
        <v>144</v>
      </c>
      <c r="M5223" s="1">
        <v>94</v>
      </c>
      <c r="N5223" s="5">
        <f>Smartphone_Usage_And_Addiction_Analysis_7500_Rows[[#This Row],[app_opens_per_day]]/Smartphone_Usage_And_Addiction_Analysis_7500_Rows[[#This Row],[daily_screen_time_hours]]</f>
        <v>8.082545141874462</v>
      </c>
      <c r="O5223" s="1">
        <v>13.67</v>
      </c>
      <c r="P5223" s="1" t="s">
        <v>22</v>
      </c>
      <c r="Q5223" s="1" t="s">
        <v>19</v>
      </c>
      <c r="R5223" s="1" t="s">
        <v>24</v>
      </c>
      <c r="S5223" s="1">
        <v>1</v>
      </c>
    </row>
    <row r="5224" spans="1:19" ht="18" customHeight="1" x14ac:dyDescent="0.25">
      <c r="A5224" s="10" t="s">
        <v>3495</v>
      </c>
      <c r="B5224" s="1">
        <v>30</v>
      </c>
      <c r="C5224" t="str">
        <f t="shared" si="81"/>
        <v>26-40 (Millennials)</v>
      </c>
      <c r="D5224" s="1" t="s">
        <v>30</v>
      </c>
      <c r="E5224" s="1">
        <v>7.54</v>
      </c>
      <c r="F5224" s="1">
        <v>3.42</v>
      </c>
      <c r="G5224" s="1">
        <v>1.8</v>
      </c>
      <c r="H5224" s="1">
        <v>1.23</v>
      </c>
      <c r="I5224" s="1">
        <v>7.5</v>
      </c>
      <c r="J5224" s="1">
        <f>Smartphone_Usage_And_Addiction_Analysis_7500_Rows[[#This Row],[social_media_hours]]+Smartphone_Usage_And_Addiction_Analysis_7500_Rows[[#This Row],[gaming_hours]]</f>
        <v>5.22</v>
      </c>
      <c r="K5224" s="1">
        <f>Smartphone_Usage_And_Addiction_Analysis_7500_Rows[[#This Row],[sleep_hours]]-Smartphone_Usage_And_Addiction_Analysis_7500_Rows[[#This Row],[total_leisure_hours]]</f>
        <v>2.2800000000000002</v>
      </c>
      <c r="L5224" s="1">
        <v>150</v>
      </c>
      <c r="M5224" s="1">
        <v>129</v>
      </c>
      <c r="N5224" s="5">
        <f>Smartphone_Usage_And_Addiction_Analysis_7500_Rows[[#This Row],[app_opens_per_day]]/Smartphone_Usage_And_Addiction_Analysis_7500_Rows[[#This Row],[daily_screen_time_hours]]</f>
        <v>17.108753315649867</v>
      </c>
      <c r="O5224" s="1">
        <v>8.1199999999999992</v>
      </c>
      <c r="P5224" s="1" t="s">
        <v>18</v>
      </c>
      <c r="Q5224" s="1" t="s">
        <v>23</v>
      </c>
      <c r="R5224" s="1" t="s">
        <v>28</v>
      </c>
      <c r="S5224" s="1">
        <v>1</v>
      </c>
    </row>
    <row r="5225" spans="1:19" ht="18" customHeight="1" x14ac:dyDescent="0.25">
      <c r="A5225" s="10" t="s">
        <v>6850</v>
      </c>
      <c r="B5225" s="1">
        <v>28</v>
      </c>
      <c r="C5225" s="1" t="str">
        <f t="shared" si="81"/>
        <v>26-40 (Millennials)</v>
      </c>
      <c r="D5225" t="s">
        <v>7582</v>
      </c>
      <c r="E5225">
        <v>10.93</v>
      </c>
      <c r="F5225">
        <v>1.78</v>
      </c>
      <c r="G5225">
        <v>0.48</v>
      </c>
      <c r="H5225">
        <v>5.14</v>
      </c>
      <c r="I5225">
        <v>6.62</v>
      </c>
      <c r="J5225" s="1">
        <f>Smartphone_Usage_And_Addiction_Analysis_7500_Rows[[#This Row],[social_media_hours]]+Smartphone_Usage_And_Addiction_Analysis_7500_Rows[[#This Row],[gaming_hours]]</f>
        <v>2.2599999999999998</v>
      </c>
      <c r="K5225" s="1">
        <f>Smartphone_Usage_And_Addiction_Analysis_7500_Rows[[#This Row],[sleep_hours]]-Smartphone_Usage_And_Addiction_Analysis_7500_Rows[[#This Row],[total_leisure_hours]]</f>
        <v>4.3600000000000003</v>
      </c>
      <c r="L5225">
        <v>183</v>
      </c>
      <c r="M5225">
        <v>164</v>
      </c>
      <c r="N5225" s="5">
        <f>Smartphone_Usage_And_Addiction_Analysis_7500_Rows[[#This Row],[app_opens_per_day]]/Smartphone_Usage_And_Addiction_Analysis_7500_Rows[[#This Row],[daily_screen_time_hours]]</f>
        <v>15.004574565416286</v>
      </c>
      <c r="O5225">
        <v>13.18</v>
      </c>
      <c r="P5225" t="s">
        <v>18</v>
      </c>
      <c r="Q5225" t="s">
        <v>19</v>
      </c>
      <c r="R5225" t="s">
        <v>28</v>
      </c>
      <c r="S5225">
        <v>1</v>
      </c>
    </row>
    <row r="5226" spans="1:19" ht="18" customHeight="1" x14ac:dyDescent="0.25">
      <c r="A5226" s="10" t="s">
        <v>3496</v>
      </c>
      <c r="B5226" s="1">
        <v>30</v>
      </c>
      <c r="C5226" t="str">
        <f t="shared" si="81"/>
        <v>26-40 (Millennials)</v>
      </c>
      <c r="D5226" s="1" t="s">
        <v>17</v>
      </c>
      <c r="E5226" s="1">
        <v>3.37</v>
      </c>
      <c r="F5226" s="1">
        <v>3.66</v>
      </c>
      <c r="G5226" s="1">
        <v>1.86</v>
      </c>
      <c r="H5226" s="1">
        <v>1.95</v>
      </c>
      <c r="I5226" s="1">
        <v>7.4</v>
      </c>
      <c r="J5226" s="1">
        <f>Smartphone_Usage_And_Addiction_Analysis_7500_Rows[[#This Row],[social_media_hours]]+Smartphone_Usage_And_Addiction_Analysis_7500_Rows[[#This Row],[gaming_hours]]</f>
        <v>5.5200000000000005</v>
      </c>
      <c r="K5226" s="1">
        <f>Smartphone_Usage_And_Addiction_Analysis_7500_Rows[[#This Row],[sleep_hours]]-Smartphone_Usage_And_Addiction_Analysis_7500_Rows[[#This Row],[total_leisure_hours]]</f>
        <v>1.88</v>
      </c>
      <c r="L5226" s="1">
        <v>102</v>
      </c>
      <c r="M5226" s="1">
        <v>165</v>
      </c>
      <c r="N5226" s="5">
        <f>Smartphone_Usage_And_Addiction_Analysis_7500_Rows[[#This Row],[app_opens_per_day]]/Smartphone_Usage_And_Addiction_Analysis_7500_Rows[[#This Row],[daily_screen_time_hours]]</f>
        <v>48.961424332344215</v>
      </c>
      <c r="O5226" s="1">
        <v>5.79</v>
      </c>
      <c r="P5226" s="1" t="s">
        <v>18</v>
      </c>
      <c r="Q5226" s="1" t="s">
        <v>23</v>
      </c>
      <c r="R5226" s="1" t="s">
        <v>51</v>
      </c>
      <c r="S5226" s="1">
        <v>0</v>
      </c>
    </row>
    <row r="5227" spans="1:19" ht="18" customHeight="1" x14ac:dyDescent="0.25">
      <c r="A5227" s="10" t="s">
        <v>3497</v>
      </c>
      <c r="B5227" s="1">
        <v>31</v>
      </c>
      <c r="C5227" t="str">
        <f t="shared" si="81"/>
        <v>26-40 (Millennials)</v>
      </c>
      <c r="D5227" s="1" t="s">
        <v>17</v>
      </c>
      <c r="E5227" s="1">
        <v>9.31</v>
      </c>
      <c r="F5227" s="1">
        <v>1.1200000000000001</v>
      </c>
      <c r="G5227" s="1">
        <v>3.44</v>
      </c>
      <c r="H5227" s="1">
        <v>5.33</v>
      </c>
      <c r="I5227" s="1">
        <v>7.39</v>
      </c>
      <c r="J5227" s="1">
        <f>Smartphone_Usage_And_Addiction_Analysis_7500_Rows[[#This Row],[social_media_hours]]+Smartphone_Usage_And_Addiction_Analysis_7500_Rows[[#This Row],[gaming_hours]]</f>
        <v>4.5600000000000005</v>
      </c>
      <c r="K5227" s="1">
        <f>Smartphone_Usage_And_Addiction_Analysis_7500_Rows[[#This Row],[sleep_hours]]-Smartphone_Usage_And_Addiction_Analysis_7500_Rows[[#This Row],[total_leisure_hours]]</f>
        <v>2.8299999999999992</v>
      </c>
      <c r="L5227" s="1">
        <v>128</v>
      </c>
      <c r="M5227" s="1">
        <v>67</v>
      </c>
      <c r="N5227" s="5">
        <f>Smartphone_Usage_And_Addiction_Analysis_7500_Rows[[#This Row],[app_opens_per_day]]/Smartphone_Usage_And_Addiction_Analysis_7500_Rows[[#This Row],[daily_screen_time_hours]]</f>
        <v>7.19656283566058</v>
      </c>
      <c r="O5227" s="1">
        <v>10.42</v>
      </c>
      <c r="P5227" s="1" t="s">
        <v>22</v>
      </c>
      <c r="Q5227" s="1" t="s">
        <v>23</v>
      </c>
      <c r="R5227" s="1" t="s">
        <v>28</v>
      </c>
      <c r="S5227" s="1">
        <v>1</v>
      </c>
    </row>
    <row r="5228" spans="1:19" ht="18" customHeight="1" x14ac:dyDescent="0.25">
      <c r="A5228" s="10" t="s">
        <v>3498</v>
      </c>
      <c r="B5228" s="1">
        <v>20</v>
      </c>
      <c r="C5228" t="str">
        <f t="shared" si="81"/>
        <v>18-25 (Gen Z)</v>
      </c>
      <c r="D5228" s="1" t="s">
        <v>17</v>
      </c>
      <c r="E5228" s="1">
        <v>10.6</v>
      </c>
      <c r="F5228" s="1">
        <v>4.2699999999999996</v>
      </c>
      <c r="G5228" s="1">
        <v>0.85</v>
      </c>
      <c r="H5228" s="1">
        <v>1.49</v>
      </c>
      <c r="I5228" s="1">
        <v>4.5999999999999996</v>
      </c>
      <c r="J5228" s="1">
        <f>Smartphone_Usage_And_Addiction_Analysis_7500_Rows[[#This Row],[social_media_hours]]+Smartphone_Usage_And_Addiction_Analysis_7500_Rows[[#This Row],[gaming_hours]]</f>
        <v>5.1199999999999992</v>
      </c>
      <c r="K5228" s="1">
        <f>Smartphone_Usage_And_Addiction_Analysis_7500_Rows[[#This Row],[sleep_hours]]-Smartphone_Usage_And_Addiction_Analysis_7500_Rows[[#This Row],[total_leisure_hours]]</f>
        <v>-0.51999999999999957</v>
      </c>
      <c r="L5228" s="1">
        <v>247</v>
      </c>
      <c r="M5228" s="1">
        <v>117</v>
      </c>
      <c r="N5228" s="5">
        <f>Smartphone_Usage_And_Addiction_Analysis_7500_Rows[[#This Row],[app_opens_per_day]]/Smartphone_Usage_And_Addiction_Analysis_7500_Rows[[#This Row],[daily_screen_time_hours]]</f>
        <v>11.037735849056604</v>
      </c>
      <c r="O5228" s="1">
        <v>12.34</v>
      </c>
      <c r="P5228" s="1" t="s">
        <v>18</v>
      </c>
      <c r="Q5228" s="1" t="s">
        <v>23</v>
      </c>
      <c r="R5228" s="1" t="s">
        <v>24</v>
      </c>
      <c r="S5228" s="1">
        <v>1</v>
      </c>
    </row>
    <row r="5229" spans="1:19" ht="18" customHeight="1" x14ac:dyDescent="0.25">
      <c r="A5229" s="10" t="s">
        <v>6851</v>
      </c>
      <c r="B5229" s="1">
        <v>19</v>
      </c>
      <c r="C5229" s="1" t="str">
        <f t="shared" si="81"/>
        <v>18-25 (Gen Z)</v>
      </c>
      <c r="D5229" t="s">
        <v>7582</v>
      </c>
      <c r="E5229">
        <v>7.88</v>
      </c>
      <c r="F5229">
        <v>2.76</v>
      </c>
      <c r="G5229">
        <v>3.91</v>
      </c>
      <c r="H5229">
        <v>1.59</v>
      </c>
      <c r="I5229">
        <v>4.63</v>
      </c>
      <c r="J5229" s="1">
        <f>Smartphone_Usage_And_Addiction_Analysis_7500_Rows[[#This Row],[social_media_hours]]+Smartphone_Usage_And_Addiction_Analysis_7500_Rows[[#This Row],[gaming_hours]]</f>
        <v>6.67</v>
      </c>
      <c r="K5229" s="1">
        <f>Smartphone_Usage_And_Addiction_Analysis_7500_Rows[[#This Row],[sleep_hours]]-Smartphone_Usage_And_Addiction_Analysis_7500_Rows[[#This Row],[total_leisure_hours]]</f>
        <v>-2.04</v>
      </c>
      <c r="L5229">
        <v>205</v>
      </c>
      <c r="M5229">
        <v>84</v>
      </c>
      <c r="N5229" s="5">
        <f>Smartphone_Usage_And_Addiction_Analysis_7500_Rows[[#This Row],[app_opens_per_day]]/Smartphone_Usage_And_Addiction_Analysis_7500_Rows[[#This Row],[daily_screen_time_hours]]</f>
        <v>10.659898477157361</v>
      </c>
      <c r="O5229">
        <v>10.8</v>
      </c>
      <c r="P5229" t="s">
        <v>22</v>
      </c>
      <c r="Q5229" t="s">
        <v>23</v>
      </c>
      <c r="R5229" t="s">
        <v>51</v>
      </c>
      <c r="S5229">
        <v>0</v>
      </c>
    </row>
    <row r="5230" spans="1:19" ht="18" customHeight="1" x14ac:dyDescent="0.25">
      <c r="A5230" s="10" t="s">
        <v>6852</v>
      </c>
      <c r="B5230" s="1">
        <v>28</v>
      </c>
      <c r="C5230" s="1" t="str">
        <f t="shared" si="81"/>
        <v>26-40 (Millennials)</v>
      </c>
      <c r="D5230" t="s">
        <v>7582</v>
      </c>
      <c r="E5230">
        <v>9.57</v>
      </c>
      <c r="F5230">
        <v>4.5999999999999996</v>
      </c>
      <c r="G5230">
        <v>1.1000000000000001</v>
      </c>
      <c r="H5230">
        <v>2.11</v>
      </c>
      <c r="I5230">
        <v>8.75</v>
      </c>
      <c r="J5230" s="1">
        <f>Smartphone_Usage_And_Addiction_Analysis_7500_Rows[[#This Row],[social_media_hours]]+Smartphone_Usage_And_Addiction_Analysis_7500_Rows[[#This Row],[gaming_hours]]</f>
        <v>5.6999999999999993</v>
      </c>
      <c r="K5230" s="1">
        <f>Smartphone_Usage_And_Addiction_Analysis_7500_Rows[[#This Row],[sleep_hours]]-Smartphone_Usage_And_Addiction_Analysis_7500_Rows[[#This Row],[total_leisure_hours]]</f>
        <v>3.0500000000000007</v>
      </c>
      <c r="L5230">
        <v>104</v>
      </c>
      <c r="M5230">
        <v>40</v>
      </c>
      <c r="N5230" s="5">
        <f>Smartphone_Usage_And_Addiction_Analysis_7500_Rows[[#This Row],[app_opens_per_day]]/Smartphone_Usage_And_Addiction_Analysis_7500_Rows[[#This Row],[daily_screen_time_hours]]</f>
        <v>4.179728317659352</v>
      </c>
      <c r="O5230">
        <v>11.64</v>
      </c>
      <c r="P5230" t="s">
        <v>32</v>
      </c>
      <c r="Q5230" t="s">
        <v>23</v>
      </c>
      <c r="R5230" t="s">
        <v>28</v>
      </c>
      <c r="S5230">
        <v>1</v>
      </c>
    </row>
    <row r="5231" spans="1:19" ht="18" customHeight="1" x14ac:dyDescent="0.25">
      <c r="A5231" s="10" t="s">
        <v>3499</v>
      </c>
      <c r="B5231" s="1">
        <v>23</v>
      </c>
      <c r="C5231" t="str">
        <f t="shared" si="81"/>
        <v>18-25 (Gen Z)</v>
      </c>
      <c r="D5231" s="1" t="s">
        <v>30</v>
      </c>
      <c r="E5231" s="1">
        <v>3.66</v>
      </c>
      <c r="F5231" s="1">
        <v>0.86</v>
      </c>
      <c r="G5231" s="1">
        <v>1.25</v>
      </c>
      <c r="H5231" s="1">
        <v>1.86</v>
      </c>
      <c r="I5231" s="1">
        <v>6.2</v>
      </c>
      <c r="J5231" s="1">
        <f>Smartphone_Usage_And_Addiction_Analysis_7500_Rows[[#This Row],[social_media_hours]]+Smartphone_Usage_And_Addiction_Analysis_7500_Rows[[#This Row],[gaming_hours]]</f>
        <v>2.11</v>
      </c>
      <c r="K5231" s="1">
        <f>Smartphone_Usage_And_Addiction_Analysis_7500_Rows[[#This Row],[sleep_hours]]-Smartphone_Usage_And_Addiction_Analysis_7500_Rows[[#This Row],[total_leisure_hours]]</f>
        <v>4.09</v>
      </c>
      <c r="L5231" s="1">
        <v>160</v>
      </c>
      <c r="M5231" s="1">
        <v>103</v>
      </c>
      <c r="N5231" s="5">
        <f>Smartphone_Usage_And_Addiction_Analysis_7500_Rows[[#This Row],[app_opens_per_day]]/Smartphone_Usage_And_Addiction_Analysis_7500_Rows[[#This Row],[daily_screen_time_hours]]</f>
        <v>28.142076502732241</v>
      </c>
      <c r="O5231" s="1">
        <v>5.48</v>
      </c>
      <c r="P5231" s="1" t="s">
        <v>22</v>
      </c>
      <c r="Q5231" s="1" t="s">
        <v>19</v>
      </c>
      <c r="R5231" s="1" t="s">
        <v>51</v>
      </c>
      <c r="S5231" s="1">
        <v>0</v>
      </c>
    </row>
    <row r="5232" spans="1:19" ht="18" customHeight="1" x14ac:dyDescent="0.25">
      <c r="A5232" s="10" t="s">
        <v>3500</v>
      </c>
      <c r="B5232" s="1">
        <v>30</v>
      </c>
      <c r="C5232" t="str">
        <f t="shared" si="81"/>
        <v>26-40 (Millennials)</v>
      </c>
      <c r="D5232" s="1" t="s">
        <v>30</v>
      </c>
      <c r="E5232" s="1">
        <v>11.43</v>
      </c>
      <c r="F5232" s="1">
        <v>5.84</v>
      </c>
      <c r="G5232" s="1">
        <v>1.71</v>
      </c>
      <c r="H5232" s="1">
        <v>4.55</v>
      </c>
      <c r="I5232" s="1">
        <v>6.89</v>
      </c>
      <c r="J5232" s="1">
        <f>Smartphone_Usage_And_Addiction_Analysis_7500_Rows[[#This Row],[social_media_hours]]+Smartphone_Usage_And_Addiction_Analysis_7500_Rows[[#This Row],[gaming_hours]]</f>
        <v>7.55</v>
      </c>
      <c r="K5232" s="1">
        <f>Smartphone_Usage_And_Addiction_Analysis_7500_Rows[[#This Row],[sleep_hours]]-Smartphone_Usage_And_Addiction_Analysis_7500_Rows[[#This Row],[total_leisure_hours]]</f>
        <v>-0.66000000000000014</v>
      </c>
      <c r="L5232" s="1">
        <v>177</v>
      </c>
      <c r="M5232" s="1">
        <v>68</v>
      </c>
      <c r="N5232" s="5">
        <f>Smartphone_Usage_And_Addiction_Analysis_7500_Rows[[#This Row],[app_opens_per_day]]/Smartphone_Usage_And_Addiction_Analysis_7500_Rows[[#This Row],[daily_screen_time_hours]]</f>
        <v>5.9492563429571304</v>
      </c>
      <c r="O5232" s="1">
        <v>12.07</v>
      </c>
      <c r="P5232" s="1" t="s">
        <v>22</v>
      </c>
      <c r="Q5232" s="1" t="s">
        <v>23</v>
      </c>
      <c r="R5232" s="1" t="s">
        <v>28</v>
      </c>
      <c r="S5232" s="1">
        <v>1</v>
      </c>
    </row>
    <row r="5233" spans="1:19" ht="18" customHeight="1" x14ac:dyDescent="0.25">
      <c r="A5233" s="10" t="s">
        <v>6853</v>
      </c>
      <c r="B5233" s="1">
        <v>18</v>
      </c>
      <c r="C5233" s="1" t="str">
        <f t="shared" si="81"/>
        <v>18-25 (Gen Z)</v>
      </c>
      <c r="D5233" t="s">
        <v>7582</v>
      </c>
      <c r="E5233">
        <v>5.16</v>
      </c>
      <c r="F5233">
        <v>3.28</v>
      </c>
      <c r="G5233">
        <v>1.81</v>
      </c>
      <c r="H5233">
        <v>3.22</v>
      </c>
      <c r="I5233">
        <v>8.31</v>
      </c>
      <c r="J5233" s="1">
        <f>Smartphone_Usage_And_Addiction_Analysis_7500_Rows[[#This Row],[social_media_hours]]+Smartphone_Usage_And_Addiction_Analysis_7500_Rows[[#This Row],[gaming_hours]]</f>
        <v>5.09</v>
      </c>
      <c r="K5233" s="1">
        <f>Smartphone_Usage_And_Addiction_Analysis_7500_Rows[[#This Row],[sleep_hours]]-Smartphone_Usage_And_Addiction_Analysis_7500_Rows[[#This Row],[total_leisure_hours]]</f>
        <v>3.2200000000000006</v>
      </c>
      <c r="L5233">
        <v>237</v>
      </c>
      <c r="M5233">
        <v>83</v>
      </c>
      <c r="N5233" s="5">
        <f>Smartphone_Usage_And_Addiction_Analysis_7500_Rows[[#This Row],[app_opens_per_day]]/Smartphone_Usage_And_Addiction_Analysis_7500_Rows[[#This Row],[daily_screen_time_hours]]</f>
        <v>16.085271317829456</v>
      </c>
      <c r="O5233">
        <v>6.24</v>
      </c>
      <c r="P5233" t="s">
        <v>32</v>
      </c>
      <c r="Q5233" t="s">
        <v>23</v>
      </c>
      <c r="R5233" t="s">
        <v>20</v>
      </c>
      <c r="S5233">
        <v>0</v>
      </c>
    </row>
    <row r="5234" spans="1:19" ht="18" customHeight="1" x14ac:dyDescent="0.25">
      <c r="A5234" s="10" t="s">
        <v>3501</v>
      </c>
      <c r="B5234" s="1">
        <v>34</v>
      </c>
      <c r="C5234" t="str">
        <f t="shared" si="81"/>
        <v>26-40 (Millennials)</v>
      </c>
      <c r="D5234" s="1" t="s">
        <v>30</v>
      </c>
      <c r="E5234" s="1">
        <v>10.67</v>
      </c>
      <c r="F5234" s="1">
        <v>2.5499999999999998</v>
      </c>
      <c r="G5234" s="1">
        <v>1.8</v>
      </c>
      <c r="H5234" s="1">
        <v>2.0499999999999998</v>
      </c>
      <c r="I5234" s="1">
        <v>8.5500000000000007</v>
      </c>
      <c r="J5234" s="1">
        <f>Smartphone_Usage_And_Addiction_Analysis_7500_Rows[[#This Row],[social_media_hours]]+Smartphone_Usage_And_Addiction_Analysis_7500_Rows[[#This Row],[gaming_hours]]</f>
        <v>4.3499999999999996</v>
      </c>
      <c r="K5234" s="1">
        <f>Smartphone_Usage_And_Addiction_Analysis_7500_Rows[[#This Row],[sleep_hours]]-Smartphone_Usage_And_Addiction_Analysis_7500_Rows[[#This Row],[total_leisure_hours]]</f>
        <v>4.2000000000000011</v>
      </c>
      <c r="L5234" s="1">
        <v>213</v>
      </c>
      <c r="M5234" s="1">
        <v>101</v>
      </c>
      <c r="N5234" s="5">
        <f>Smartphone_Usage_And_Addiction_Analysis_7500_Rows[[#This Row],[app_opens_per_day]]/Smartphone_Usage_And_Addiction_Analysis_7500_Rows[[#This Row],[daily_screen_time_hours]]</f>
        <v>9.4657919400187449</v>
      </c>
      <c r="O5234" s="1">
        <v>13.12</v>
      </c>
      <c r="P5234" s="1" t="s">
        <v>18</v>
      </c>
      <c r="Q5234" s="1" t="s">
        <v>19</v>
      </c>
      <c r="R5234" s="1" t="s">
        <v>28</v>
      </c>
      <c r="S5234" s="1">
        <v>1</v>
      </c>
    </row>
    <row r="5235" spans="1:19" ht="18" customHeight="1" x14ac:dyDescent="0.25">
      <c r="A5235" s="10" t="s">
        <v>6854</v>
      </c>
      <c r="B5235" s="1">
        <v>34</v>
      </c>
      <c r="C5235" s="1" t="str">
        <f t="shared" si="81"/>
        <v>26-40 (Millennials)</v>
      </c>
      <c r="D5235" t="s">
        <v>7582</v>
      </c>
      <c r="E5235">
        <v>7.85</v>
      </c>
      <c r="F5235">
        <v>3.14</v>
      </c>
      <c r="G5235">
        <v>1.02</v>
      </c>
      <c r="H5235">
        <v>1.04</v>
      </c>
      <c r="I5235">
        <v>7.12</v>
      </c>
      <c r="J5235" s="1">
        <f>Smartphone_Usage_And_Addiction_Analysis_7500_Rows[[#This Row],[social_media_hours]]+Smartphone_Usage_And_Addiction_Analysis_7500_Rows[[#This Row],[gaming_hours]]</f>
        <v>4.16</v>
      </c>
      <c r="K5235" s="1">
        <f>Smartphone_Usage_And_Addiction_Analysis_7500_Rows[[#This Row],[sleep_hours]]-Smartphone_Usage_And_Addiction_Analysis_7500_Rows[[#This Row],[total_leisure_hours]]</f>
        <v>2.96</v>
      </c>
      <c r="L5235">
        <v>79</v>
      </c>
      <c r="M5235">
        <v>154</v>
      </c>
      <c r="N5235" s="5">
        <f>Smartphone_Usage_And_Addiction_Analysis_7500_Rows[[#This Row],[app_opens_per_day]]/Smartphone_Usage_And_Addiction_Analysis_7500_Rows[[#This Row],[daily_screen_time_hours]]</f>
        <v>19.61783439490446</v>
      </c>
      <c r="O5235">
        <v>8.4600000000000009</v>
      </c>
      <c r="P5235" t="s">
        <v>18</v>
      </c>
      <c r="Q5235" t="s">
        <v>23</v>
      </c>
      <c r="R5235" t="s">
        <v>28</v>
      </c>
      <c r="S5235">
        <v>1</v>
      </c>
    </row>
    <row r="5236" spans="1:19" ht="18" customHeight="1" x14ac:dyDescent="0.25">
      <c r="A5236" s="10" t="s">
        <v>6855</v>
      </c>
      <c r="B5236" s="1">
        <v>34</v>
      </c>
      <c r="C5236" s="1" t="str">
        <f t="shared" si="81"/>
        <v>26-40 (Millennials)</v>
      </c>
      <c r="D5236" t="s">
        <v>7582</v>
      </c>
      <c r="E5236">
        <v>8.31</v>
      </c>
      <c r="F5236">
        <v>1.78</v>
      </c>
      <c r="G5236">
        <v>3.51</v>
      </c>
      <c r="H5236">
        <v>3.37</v>
      </c>
      <c r="I5236">
        <v>8.23</v>
      </c>
      <c r="J5236" s="1">
        <f>Smartphone_Usage_And_Addiction_Analysis_7500_Rows[[#This Row],[social_media_hours]]+Smartphone_Usage_And_Addiction_Analysis_7500_Rows[[#This Row],[gaming_hours]]</f>
        <v>5.29</v>
      </c>
      <c r="K5236" s="1">
        <f>Smartphone_Usage_And_Addiction_Analysis_7500_Rows[[#This Row],[sleep_hours]]-Smartphone_Usage_And_Addiction_Analysis_7500_Rows[[#This Row],[total_leisure_hours]]</f>
        <v>2.9400000000000004</v>
      </c>
      <c r="L5236">
        <v>230</v>
      </c>
      <c r="M5236">
        <v>27</v>
      </c>
      <c r="N5236" s="5">
        <f>Smartphone_Usage_And_Addiction_Analysis_7500_Rows[[#This Row],[app_opens_per_day]]/Smartphone_Usage_And_Addiction_Analysis_7500_Rows[[#This Row],[daily_screen_time_hours]]</f>
        <v>3.2490974729241877</v>
      </c>
      <c r="O5236">
        <v>11.09</v>
      </c>
      <c r="P5236" t="s">
        <v>22</v>
      </c>
      <c r="Q5236" t="s">
        <v>23</v>
      </c>
      <c r="R5236" t="s">
        <v>24</v>
      </c>
      <c r="S5236">
        <v>1</v>
      </c>
    </row>
    <row r="5237" spans="1:19" ht="18" customHeight="1" x14ac:dyDescent="0.25">
      <c r="A5237" s="10" t="s">
        <v>6856</v>
      </c>
      <c r="B5237" s="1">
        <v>25</v>
      </c>
      <c r="C5237" s="1" t="str">
        <f t="shared" si="81"/>
        <v>18-25 (Gen Z)</v>
      </c>
      <c r="D5237" t="s">
        <v>7582</v>
      </c>
      <c r="E5237">
        <v>12</v>
      </c>
      <c r="F5237">
        <v>1.76</v>
      </c>
      <c r="G5237">
        <v>2.81</v>
      </c>
      <c r="H5237">
        <v>3.74</v>
      </c>
      <c r="I5237">
        <v>8.42</v>
      </c>
      <c r="J5237" s="1">
        <f>Smartphone_Usage_And_Addiction_Analysis_7500_Rows[[#This Row],[social_media_hours]]+Smartphone_Usage_And_Addiction_Analysis_7500_Rows[[#This Row],[gaming_hours]]</f>
        <v>4.57</v>
      </c>
      <c r="K5237" s="1">
        <f>Smartphone_Usage_And_Addiction_Analysis_7500_Rows[[#This Row],[sleep_hours]]-Smartphone_Usage_And_Addiction_Analysis_7500_Rows[[#This Row],[total_leisure_hours]]</f>
        <v>3.8499999999999996</v>
      </c>
      <c r="L5237">
        <v>216</v>
      </c>
      <c r="M5237">
        <v>111</v>
      </c>
      <c r="N5237" s="5">
        <f>Smartphone_Usage_And_Addiction_Analysis_7500_Rows[[#This Row],[app_opens_per_day]]/Smartphone_Usage_And_Addiction_Analysis_7500_Rows[[#This Row],[daily_screen_time_hours]]</f>
        <v>9.25</v>
      </c>
      <c r="O5237">
        <v>13.63</v>
      </c>
      <c r="P5237" t="s">
        <v>18</v>
      </c>
      <c r="Q5237" t="s">
        <v>19</v>
      </c>
      <c r="R5237" t="s">
        <v>28</v>
      </c>
      <c r="S5237">
        <v>1</v>
      </c>
    </row>
    <row r="5238" spans="1:19" ht="18" customHeight="1" x14ac:dyDescent="0.25">
      <c r="A5238" s="10" t="s">
        <v>6857</v>
      </c>
      <c r="B5238" s="1">
        <v>26</v>
      </c>
      <c r="C5238" s="1" t="str">
        <f t="shared" si="81"/>
        <v>26-40 (Millennials)</v>
      </c>
      <c r="D5238" t="s">
        <v>7582</v>
      </c>
      <c r="E5238">
        <v>4.63</v>
      </c>
      <c r="F5238">
        <v>0.72</v>
      </c>
      <c r="G5238">
        <v>2.06</v>
      </c>
      <c r="H5238">
        <v>3.81</v>
      </c>
      <c r="I5238">
        <v>6.35</v>
      </c>
      <c r="J5238" s="1">
        <f>Smartphone_Usage_And_Addiction_Analysis_7500_Rows[[#This Row],[social_media_hours]]+Smartphone_Usage_And_Addiction_Analysis_7500_Rows[[#This Row],[gaming_hours]]</f>
        <v>2.7800000000000002</v>
      </c>
      <c r="K5238" s="1">
        <f>Smartphone_Usage_And_Addiction_Analysis_7500_Rows[[#This Row],[sleep_hours]]-Smartphone_Usage_And_Addiction_Analysis_7500_Rows[[#This Row],[total_leisure_hours]]</f>
        <v>3.5699999999999994</v>
      </c>
      <c r="L5238">
        <v>105</v>
      </c>
      <c r="M5238">
        <v>89</v>
      </c>
      <c r="N5238" s="5">
        <f>Smartphone_Usage_And_Addiction_Analysis_7500_Rows[[#This Row],[app_opens_per_day]]/Smartphone_Usage_And_Addiction_Analysis_7500_Rows[[#This Row],[daily_screen_time_hours]]</f>
        <v>19.22246220302376</v>
      </c>
      <c r="O5238">
        <v>6.97</v>
      </c>
      <c r="P5238" t="s">
        <v>32</v>
      </c>
      <c r="Q5238" t="s">
        <v>23</v>
      </c>
      <c r="R5238" t="s">
        <v>20</v>
      </c>
      <c r="S5238">
        <v>0</v>
      </c>
    </row>
    <row r="5239" spans="1:19" ht="18" customHeight="1" x14ac:dyDescent="0.25">
      <c r="A5239" s="10" t="s">
        <v>3502</v>
      </c>
      <c r="B5239" s="1">
        <v>24</v>
      </c>
      <c r="C5239" t="str">
        <f t="shared" si="81"/>
        <v>18-25 (Gen Z)</v>
      </c>
      <c r="D5239" s="1" t="s">
        <v>30</v>
      </c>
      <c r="E5239" s="1">
        <v>10.039999999999999</v>
      </c>
      <c r="F5239" s="1">
        <v>3.33</v>
      </c>
      <c r="G5239" s="1">
        <v>3.96</v>
      </c>
      <c r="H5239" s="1">
        <v>5.53</v>
      </c>
      <c r="I5239" s="1">
        <v>6.15</v>
      </c>
      <c r="J5239" s="1">
        <f>Smartphone_Usage_And_Addiction_Analysis_7500_Rows[[#This Row],[social_media_hours]]+Smartphone_Usage_And_Addiction_Analysis_7500_Rows[[#This Row],[gaming_hours]]</f>
        <v>7.29</v>
      </c>
      <c r="K5239" s="1">
        <f>Smartphone_Usage_And_Addiction_Analysis_7500_Rows[[#This Row],[sleep_hours]]-Smartphone_Usage_And_Addiction_Analysis_7500_Rows[[#This Row],[total_leisure_hours]]</f>
        <v>-1.1399999999999997</v>
      </c>
      <c r="L5239" s="1">
        <v>249</v>
      </c>
      <c r="M5239" s="1">
        <v>120</v>
      </c>
      <c r="N5239" s="5">
        <f>Smartphone_Usage_And_Addiction_Analysis_7500_Rows[[#This Row],[app_opens_per_day]]/Smartphone_Usage_And_Addiction_Analysis_7500_Rows[[#This Row],[daily_screen_time_hours]]</f>
        <v>11.952191235059763</v>
      </c>
      <c r="O5239" s="1">
        <v>11.12</v>
      </c>
      <c r="P5239" s="1" t="s">
        <v>18</v>
      </c>
      <c r="Q5239" s="1" t="s">
        <v>19</v>
      </c>
      <c r="R5239" s="1" t="s">
        <v>24</v>
      </c>
      <c r="S5239" s="1">
        <v>1</v>
      </c>
    </row>
    <row r="5240" spans="1:19" ht="18" customHeight="1" x14ac:dyDescent="0.25">
      <c r="A5240" s="10" t="s">
        <v>3503</v>
      </c>
      <c r="B5240" s="1">
        <v>34</v>
      </c>
      <c r="C5240" t="str">
        <f t="shared" si="81"/>
        <v>26-40 (Millennials)</v>
      </c>
      <c r="D5240" s="1" t="s">
        <v>30</v>
      </c>
      <c r="E5240" s="1">
        <v>3.37</v>
      </c>
      <c r="F5240" s="1">
        <v>4.79</v>
      </c>
      <c r="G5240" s="1">
        <v>3.11</v>
      </c>
      <c r="H5240" s="1">
        <v>5.78</v>
      </c>
      <c r="I5240" s="1">
        <v>7.43</v>
      </c>
      <c r="J5240" s="1">
        <f>Smartphone_Usage_And_Addiction_Analysis_7500_Rows[[#This Row],[social_media_hours]]+Smartphone_Usage_And_Addiction_Analysis_7500_Rows[[#This Row],[gaming_hours]]</f>
        <v>7.9</v>
      </c>
      <c r="K5240" s="1">
        <f>Smartphone_Usage_And_Addiction_Analysis_7500_Rows[[#This Row],[sleep_hours]]-Smartphone_Usage_And_Addiction_Analysis_7500_Rows[[#This Row],[total_leisure_hours]]</f>
        <v>-0.47000000000000064</v>
      </c>
      <c r="L5240" s="1">
        <v>225</v>
      </c>
      <c r="M5240" s="1">
        <v>156</v>
      </c>
      <c r="N5240" s="5">
        <f>Smartphone_Usage_And_Addiction_Analysis_7500_Rows[[#This Row],[app_opens_per_day]]/Smartphone_Usage_And_Addiction_Analysis_7500_Rows[[#This Row],[daily_screen_time_hours]]</f>
        <v>46.290801186943618</v>
      </c>
      <c r="O5240" s="1">
        <v>4.0199999999999996</v>
      </c>
      <c r="P5240" s="1" t="s">
        <v>32</v>
      </c>
      <c r="Q5240" s="1" t="s">
        <v>23</v>
      </c>
      <c r="R5240" s="1" t="s">
        <v>24</v>
      </c>
      <c r="S5240" s="1">
        <v>1</v>
      </c>
    </row>
    <row r="5241" spans="1:19" ht="18" customHeight="1" x14ac:dyDescent="0.25">
      <c r="A5241" s="10" t="s">
        <v>3504</v>
      </c>
      <c r="B5241" s="1">
        <v>22</v>
      </c>
      <c r="C5241" t="str">
        <f t="shared" si="81"/>
        <v>18-25 (Gen Z)</v>
      </c>
      <c r="D5241" s="1" t="s">
        <v>17</v>
      </c>
      <c r="E5241" s="1">
        <v>8.27</v>
      </c>
      <c r="F5241" s="1">
        <v>2.54</v>
      </c>
      <c r="G5241" s="1">
        <v>0.75</v>
      </c>
      <c r="H5241" s="1">
        <v>1.94</v>
      </c>
      <c r="I5241" s="1">
        <v>4.9800000000000004</v>
      </c>
      <c r="J5241" s="1">
        <f>Smartphone_Usage_And_Addiction_Analysis_7500_Rows[[#This Row],[social_media_hours]]+Smartphone_Usage_And_Addiction_Analysis_7500_Rows[[#This Row],[gaming_hours]]</f>
        <v>3.29</v>
      </c>
      <c r="K5241" s="1">
        <f>Smartphone_Usage_And_Addiction_Analysis_7500_Rows[[#This Row],[sleep_hours]]-Smartphone_Usage_And_Addiction_Analysis_7500_Rows[[#This Row],[total_leisure_hours]]</f>
        <v>1.6900000000000004</v>
      </c>
      <c r="L5241" s="1">
        <v>159</v>
      </c>
      <c r="M5241" s="1">
        <v>16</v>
      </c>
      <c r="N5241" s="5">
        <f>Smartphone_Usage_And_Addiction_Analysis_7500_Rows[[#This Row],[app_opens_per_day]]/Smartphone_Usage_And_Addiction_Analysis_7500_Rows[[#This Row],[daily_screen_time_hours]]</f>
        <v>1.9347037484885128</v>
      </c>
      <c r="O5241" s="1">
        <v>10.17</v>
      </c>
      <c r="P5241" s="1" t="s">
        <v>18</v>
      </c>
      <c r="Q5241" s="1" t="s">
        <v>23</v>
      </c>
      <c r="R5241" s="1" t="s">
        <v>28</v>
      </c>
      <c r="S5241" s="1">
        <v>1</v>
      </c>
    </row>
    <row r="5242" spans="1:19" ht="18" customHeight="1" x14ac:dyDescent="0.25">
      <c r="A5242" s="10" t="s">
        <v>3505</v>
      </c>
      <c r="B5242" s="1">
        <v>34</v>
      </c>
      <c r="C5242" t="str">
        <f t="shared" si="81"/>
        <v>26-40 (Millennials)</v>
      </c>
      <c r="D5242" s="1" t="s">
        <v>17</v>
      </c>
      <c r="E5242" s="1">
        <v>8.16</v>
      </c>
      <c r="F5242" s="1">
        <v>1.04</v>
      </c>
      <c r="G5242" s="1">
        <v>2.85</v>
      </c>
      <c r="H5242" s="1">
        <v>2.41</v>
      </c>
      <c r="I5242" s="1">
        <v>8.5</v>
      </c>
      <c r="J5242" s="1">
        <f>Smartphone_Usage_And_Addiction_Analysis_7500_Rows[[#This Row],[social_media_hours]]+Smartphone_Usage_And_Addiction_Analysis_7500_Rows[[#This Row],[gaming_hours]]</f>
        <v>3.89</v>
      </c>
      <c r="K5242" s="1">
        <f>Smartphone_Usage_And_Addiction_Analysis_7500_Rows[[#This Row],[sleep_hours]]-Smartphone_Usage_And_Addiction_Analysis_7500_Rows[[#This Row],[total_leisure_hours]]</f>
        <v>4.6099999999999994</v>
      </c>
      <c r="L5242" s="1">
        <v>119</v>
      </c>
      <c r="M5242" s="1">
        <v>148</v>
      </c>
      <c r="N5242" s="5">
        <f>Smartphone_Usage_And_Addiction_Analysis_7500_Rows[[#This Row],[app_opens_per_day]]/Smartphone_Usage_And_Addiction_Analysis_7500_Rows[[#This Row],[daily_screen_time_hours]]</f>
        <v>18.137254901960784</v>
      </c>
      <c r="O5242" s="1">
        <v>9.66</v>
      </c>
      <c r="P5242" s="1" t="s">
        <v>32</v>
      </c>
      <c r="Q5242" s="1" t="s">
        <v>23</v>
      </c>
      <c r="R5242" s="1" t="s">
        <v>24</v>
      </c>
      <c r="S5242" s="1">
        <v>1</v>
      </c>
    </row>
    <row r="5243" spans="1:19" ht="18" customHeight="1" x14ac:dyDescent="0.25">
      <c r="A5243" s="10" t="s">
        <v>6858</v>
      </c>
      <c r="B5243" s="1">
        <v>35</v>
      </c>
      <c r="C5243" s="1" t="str">
        <f t="shared" si="81"/>
        <v>26-40 (Millennials)</v>
      </c>
      <c r="D5243" t="s">
        <v>7582</v>
      </c>
      <c r="E5243">
        <v>11.4</v>
      </c>
      <c r="F5243">
        <v>5.15</v>
      </c>
      <c r="G5243">
        <v>1.54</v>
      </c>
      <c r="H5243">
        <v>4.53</v>
      </c>
      <c r="I5243">
        <v>4.78</v>
      </c>
      <c r="J5243" s="1">
        <f>Smartphone_Usage_And_Addiction_Analysis_7500_Rows[[#This Row],[social_media_hours]]+Smartphone_Usage_And_Addiction_Analysis_7500_Rows[[#This Row],[gaming_hours]]</f>
        <v>6.69</v>
      </c>
      <c r="K5243" s="1">
        <f>Smartphone_Usage_And_Addiction_Analysis_7500_Rows[[#This Row],[sleep_hours]]-Smartphone_Usage_And_Addiction_Analysis_7500_Rows[[#This Row],[total_leisure_hours]]</f>
        <v>-1.9100000000000001</v>
      </c>
      <c r="L5243">
        <v>46</v>
      </c>
      <c r="M5243">
        <v>142</v>
      </c>
      <c r="N5243" s="5">
        <f>Smartphone_Usage_And_Addiction_Analysis_7500_Rows[[#This Row],[app_opens_per_day]]/Smartphone_Usage_And_Addiction_Analysis_7500_Rows[[#This Row],[daily_screen_time_hours]]</f>
        <v>12.456140350877192</v>
      </c>
      <c r="O5243">
        <v>14.15</v>
      </c>
      <c r="P5243" t="s">
        <v>32</v>
      </c>
      <c r="Q5243" t="s">
        <v>23</v>
      </c>
      <c r="R5243" t="s">
        <v>24</v>
      </c>
      <c r="S5243">
        <v>1</v>
      </c>
    </row>
    <row r="5244" spans="1:19" ht="18" customHeight="1" x14ac:dyDescent="0.25">
      <c r="A5244" s="10" t="s">
        <v>6859</v>
      </c>
      <c r="B5244" s="1">
        <v>21</v>
      </c>
      <c r="C5244" s="1" t="str">
        <f t="shared" si="81"/>
        <v>18-25 (Gen Z)</v>
      </c>
      <c r="D5244" t="s">
        <v>7582</v>
      </c>
      <c r="E5244">
        <v>3.27</v>
      </c>
      <c r="F5244">
        <v>2.71</v>
      </c>
      <c r="G5244">
        <v>0.78</v>
      </c>
      <c r="H5244">
        <v>1.21</v>
      </c>
      <c r="I5244">
        <v>8.57</v>
      </c>
      <c r="J5244" s="1">
        <f>Smartphone_Usage_And_Addiction_Analysis_7500_Rows[[#This Row],[social_media_hours]]+Smartphone_Usage_And_Addiction_Analysis_7500_Rows[[#This Row],[gaming_hours]]</f>
        <v>3.49</v>
      </c>
      <c r="K5244" s="1">
        <f>Smartphone_Usage_And_Addiction_Analysis_7500_Rows[[#This Row],[sleep_hours]]-Smartphone_Usage_And_Addiction_Analysis_7500_Rows[[#This Row],[total_leisure_hours]]</f>
        <v>5.08</v>
      </c>
      <c r="L5244">
        <v>236</v>
      </c>
      <c r="M5244">
        <v>85</v>
      </c>
      <c r="N5244" s="5">
        <f>Smartphone_Usage_And_Addiction_Analysis_7500_Rows[[#This Row],[app_opens_per_day]]/Smartphone_Usage_And_Addiction_Analysis_7500_Rows[[#This Row],[daily_screen_time_hours]]</f>
        <v>25.99388379204893</v>
      </c>
      <c r="O5244">
        <v>4.83</v>
      </c>
      <c r="P5244" t="s">
        <v>22</v>
      </c>
      <c r="Q5244" t="s">
        <v>19</v>
      </c>
      <c r="R5244" t="s">
        <v>51</v>
      </c>
      <c r="S5244">
        <v>0</v>
      </c>
    </row>
    <row r="5245" spans="1:19" ht="18" customHeight="1" x14ac:dyDescent="0.25">
      <c r="A5245" s="10" t="s">
        <v>3506</v>
      </c>
      <c r="B5245" s="1">
        <v>33</v>
      </c>
      <c r="C5245" t="str">
        <f t="shared" si="81"/>
        <v>26-40 (Millennials)</v>
      </c>
      <c r="D5245" s="1" t="s">
        <v>17</v>
      </c>
      <c r="E5245" s="1">
        <v>7.89</v>
      </c>
      <c r="F5245" s="1">
        <v>2.78</v>
      </c>
      <c r="G5245" s="1">
        <v>3.39</v>
      </c>
      <c r="H5245" s="1">
        <v>2.34</v>
      </c>
      <c r="I5245" s="1">
        <v>6.98</v>
      </c>
      <c r="J5245" s="1">
        <f>Smartphone_Usage_And_Addiction_Analysis_7500_Rows[[#This Row],[social_media_hours]]+Smartphone_Usage_And_Addiction_Analysis_7500_Rows[[#This Row],[gaming_hours]]</f>
        <v>6.17</v>
      </c>
      <c r="K5245" s="1">
        <f>Smartphone_Usage_And_Addiction_Analysis_7500_Rows[[#This Row],[sleep_hours]]-Smartphone_Usage_And_Addiction_Analysis_7500_Rows[[#This Row],[total_leisure_hours]]</f>
        <v>0.8100000000000005</v>
      </c>
      <c r="L5245" s="1">
        <v>127</v>
      </c>
      <c r="M5245" s="1">
        <v>115</v>
      </c>
      <c r="N5245" s="5">
        <f>Smartphone_Usage_And_Addiction_Analysis_7500_Rows[[#This Row],[app_opens_per_day]]/Smartphone_Usage_And_Addiction_Analysis_7500_Rows[[#This Row],[daily_screen_time_hours]]</f>
        <v>14.575411913814957</v>
      </c>
      <c r="O5245" s="1">
        <v>9.5399999999999991</v>
      </c>
      <c r="P5245" s="1" t="s">
        <v>22</v>
      </c>
      <c r="Q5245" s="1" t="s">
        <v>23</v>
      </c>
      <c r="R5245" s="1" t="s">
        <v>51</v>
      </c>
      <c r="S5245" s="1">
        <v>0</v>
      </c>
    </row>
    <row r="5246" spans="1:19" ht="18" customHeight="1" x14ac:dyDescent="0.25">
      <c r="A5246" s="10" t="s">
        <v>3507</v>
      </c>
      <c r="B5246" s="1">
        <v>22</v>
      </c>
      <c r="C5246" t="str">
        <f t="shared" si="81"/>
        <v>18-25 (Gen Z)</v>
      </c>
      <c r="D5246" s="1" t="s">
        <v>30</v>
      </c>
      <c r="E5246" s="1">
        <v>10.79</v>
      </c>
      <c r="F5246" s="1">
        <v>1.1100000000000001</v>
      </c>
      <c r="G5246" s="1">
        <v>2.71</v>
      </c>
      <c r="H5246" s="1">
        <v>1.42</v>
      </c>
      <c r="I5246" s="1">
        <v>5.95</v>
      </c>
      <c r="J5246" s="1">
        <f>Smartphone_Usage_And_Addiction_Analysis_7500_Rows[[#This Row],[social_media_hours]]+Smartphone_Usage_And_Addiction_Analysis_7500_Rows[[#This Row],[gaming_hours]]</f>
        <v>3.8200000000000003</v>
      </c>
      <c r="K5246" s="1">
        <f>Smartphone_Usage_And_Addiction_Analysis_7500_Rows[[#This Row],[sleep_hours]]-Smartphone_Usage_And_Addiction_Analysis_7500_Rows[[#This Row],[total_leisure_hours]]</f>
        <v>2.13</v>
      </c>
      <c r="L5246" s="1">
        <v>129</v>
      </c>
      <c r="M5246" s="1">
        <v>36</v>
      </c>
      <c r="N5246" s="5">
        <f>Smartphone_Usage_And_Addiction_Analysis_7500_Rows[[#This Row],[app_opens_per_day]]/Smartphone_Usage_And_Addiction_Analysis_7500_Rows[[#This Row],[daily_screen_time_hours]]</f>
        <v>3.3364226135310475</v>
      </c>
      <c r="O5246" s="1">
        <v>12.18</v>
      </c>
      <c r="P5246" s="1" t="s">
        <v>18</v>
      </c>
      <c r="Q5246" s="1" t="s">
        <v>23</v>
      </c>
      <c r="R5246" s="1" t="s">
        <v>24</v>
      </c>
      <c r="S5246" s="1">
        <v>1</v>
      </c>
    </row>
    <row r="5247" spans="1:19" ht="18" customHeight="1" x14ac:dyDescent="0.25">
      <c r="A5247" s="10" t="s">
        <v>3508</v>
      </c>
      <c r="B5247" s="1">
        <v>21</v>
      </c>
      <c r="C5247" t="str">
        <f t="shared" si="81"/>
        <v>18-25 (Gen Z)</v>
      </c>
      <c r="D5247" s="1" t="s">
        <v>17</v>
      </c>
      <c r="E5247" s="1">
        <v>7.9</v>
      </c>
      <c r="F5247" s="1">
        <v>2.41</v>
      </c>
      <c r="G5247" s="1">
        <v>2.39</v>
      </c>
      <c r="H5247" s="1">
        <v>2.76</v>
      </c>
      <c r="I5247" s="1">
        <v>5.42</v>
      </c>
      <c r="J5247" s="1">
        <f>Smartphone_Usage_And_Addiction_Analysis_7500_Rows[[#This Row],[social_media_hours]]+Smartphone_Usage_And_Addiction_Analysis_7500_Rows[[#This Row],[gaming_hours]]</f>
        <v>4.8000000000000007</v>
      </c>
      <c r="K5247" s="1">
        <f>Smartphone_Usage_And_Addiction_Analysis_7500_Rows[[#This Row],[sleep_hours]]-Smartphone_Usage_And_Addiction_Analysis_7500_Rows[[#This Row],[total_leisure_hours]]</f>
        <v>0.61999999999999922</v>
      </c>
      <c r="L5247" s="1">
        <v>60</v>
      </c>
      <c r="M5247" s="1">
        <v>138</v>
      </c>
      <c r="N5247" s="5">
        <f>Smartphone_Usage_And_Addiction_Analysis_7500_Rows[[#This Row],[app_opens_per_day]]/Smartphone_Usage_And_Addiction_Analysis_7500_Rows[[#This Row],[daily_screen_time_hours]]</f>
        <v>17.468354430379748</v>
      </c>
      <c r="O5247" s="1">
        <v>10.25</v>
      </c>
      <c r="P5247" s="1" t="s">
        <v>22</v>
      </c>
      <c r="Q5247" s="1" t="s">
        <v>19</v>
      </c>
      <c r="R5247" s="1" t="s">
        <v>51</v>
      </c>
      <c r="S5247" s="1">
        <v>0</v>
      </c>
    </row>
    <row r="5248" spans="1:19" ht="18" customHeight="1" x14ac:dyDescent="0.25">
      <c r="A5248" s="10" t="s">
        <v>3509</v>
      </c>
      <c r="B5248" s="1">
        <v>33</v>
      </c>
      <c r="C5248" t="str">
        <f t="shared" si="81"/>
        <v>26-40 (Millennials)</v>
      </c>
      <c r="D5248" s="1" t="s">
        <v>17</v>
      </c>
      <c r="E5248" s="1">
        <v>3.99</v>
      </c>
      <c r="F5248" s="1">
        <v>2.56</v>
      </c>
      <c r="G5248" s="1">
        <v>1.68</v>
      </c>
      <c r="H5248" s="1">
        <v>5.86</v>
      </c>
      <c r="I5248" s="1">
        <v>5.39</v>
      </c>
      <c r="J5248" s="1">
        <f>Smartphone_Usage_And_Addiction_Analysis_7500_Rows[[#This Row],[social_media_hours]]+Smartphone_Usage_And_Addiction_Analysis_7500_Rows[[#This Row],[gaming_hours]]</f>
        <v>4.24</v>
      </c>
      <c r="K5248" s="1">
        <f>Smartphone_Usage_And_Addiction_Analysis_7500_Rows[[#This Row],[sleep_hours]]-Smartphone_Usage_And_Addiction_Analysis_7500_Rows[[#This Row],[total_leisure_hours]]</f>
        <v>1.1499999999999995</v>
      </c>
      <c r="L5248" s="1">
        <v>196</v>
      </c>
      <c r="M5248" s="1">
        <v>170</v>
      </c>
      <c r="N5248" s="5">
        <f>Smartphone_Usage_And_Addiction_Analysis_7500_Rows[[#This Row],[app_opens_per_day]]/Smartphone_Usage_And_Addiction_Analysis_7500_Rows[[#This Row],[daily_screen_time_hours]]</f>
        <v>42.606516290726816</v>
      </c>
      <c r="O5248" s="1">
        <v>5.76</v>
      </c>
      <c r="P5248" s="1" t="s">
        <v>18</v>
      </c>
      <c r="Q5248" s="1" t="s">
        <v>23</v>
      </c>
      <c r="R5248" s="1" t="s">
        <v>20</v>
      </c>
      <c r="S5248" s="1">
        <v>0</v>
      </c>
    </row>
    <row r="5249" spans="1:19" ht="18" customHeight="1" x14ac:dyDescent="0.25">
      <c r="A5249" s="10" t="s">
        <v>3510</v>
      </c>
      <c r="B5249" s="1">
        <v>33</v>
      </c>
      <c r="C5249" t="str">
        <f t="shared" si="81"/>
        <v>26-40 (Millennials)</v>
      </c>
      <c r="D5249" s="1" t="s">
        <v>30</v>
      </c>
      <c r="E5249" s="1">
        <v>10.08</v>
      </c>
      <c r="F5249" s="1">
        <v>1.51</v>
      </c>
      <c r="G5249" s="1">
        <v>1.0900000000000001</v>
      </c>
      <c r="H5249" s="1">
        <v>4.34</v>
      </c>
      <c r="I5249" s="1">
        <v>7.9</v>
      </c>
      <c r="J5249" s="1">
        <f>Smartphone_Usage_And_Addiction_Analysis_7500_Rows[[#This Row],[social_media_hours]]+Smartphone_Usage_And_Addiction_Analysis_7500_Rows[[#This Row],[gaming_hours]]</f>
        <v>2.6</v>
      </c>
      <c r="K5249" s="1">
        <f>Smartphone_Usage_And_Addiction_Analysis_7500_Rows[[#This Row],[sleep_hours]]-Smartphone_Usage_And_Addiction_Analysis_7500_Rows[[#This Row],[total_leisure_hours]]</f>
        <v>5.3000000000000007</v>
      </c>
      <c r="L5249" s="1">
        <v>100</v>
      </c>
      <c r="M5249" s="1">
        <v>153</v>
      </c>
      <c r="N5249" s="5">
        <f>Smartphone_Usage_And_Addiction_Analysis_7500_Rows[[#This Row],[app_opens_per_day]]/Smartphone_Usage_And_Addiction_Analysis_7500_Rows[[#This Row],[daily_screen_time_hours]]</f>
        <v>15.178571428571429</v>
      </c>
      <c r="O5249" s="1">
        <v>12.44</v>
      </c>
      <c r="P5249" s="1" t="s">
        <v>32</v>
      </c>
      <c r="Q5249" s="1" t="s">
        <v>19</v>
      </c>
      <c r="R5249" s="1" t="s">
        <v>28</v>
      </c>
      <c r="S5249" s="1">
        <v>1</v>
      </c>
    </row>
    <row r="5250" spans="1:19" ht="18" customHeight="1" x14ac:dyDescent="0.25">
      <c r="A5250" s="10" t="s">
        <v>6860</v>
      </c>
      <c r="B5250" s="1">
        <v>22</v>
      </c>
      <c r="C5250" s="1" t="str">
        <f t="shared" ref="C5250:C5313" si="82">IF(B5250&lt;=25, "18-25 (Gen Z)", IF(B5250&lt;=40, "26-40 (Millennials)"))</f>
        <v>18-25 (Gen Z)</v>
      </c>
      <c r="D5250" t="s">
        <v>7582</v>
      </c>
      <c r="E5250">
        <v>6.1</v>
      </c>
      <c r="F5250">
        <v>2.65</v>
      </c>
      <c r="G5250">
        <v>2.98</v>
      </c>
      <c r="H5250">
        <v>5.12</v>
      </c>
      <c r="I5250">
        <v>8.31</v>
      </c>
      <c r="J5250" s="1">
        <f>Smartphone_Usage_And_Addiction_Analysis_7500_Rows[[#This Row],[social_media_hours]]+Smartphone_Usage_And_Addiction_Analysis_7500_Rows[[#This Row],[gaming_hours]]</f>
        <v>5.63</v>
      </c>
      <c r="K5250" s="1">
        <f>Smartphone_Usage_And_Addiction_Analysis_7500_Rows[[#This Row],[sleep_hours]]-Smartphone_Usage_And_Addiction_Analysis_7500_Rows[[#This Row],[total_leisure_hours]]</f>
        <v>2.6800000000000006</v>
      </c>
      <c r="L5250">
        <v>134</v>
      </c>
      <c r="M5250">
        <v>31</v>
      </c>
      <c r="N5250" s="5">
        <f>Smartphone_Usage_And_Addiction_Analysis_7500_Rows[[#This Row],[app_opens_per_day]]/Smartphone_Usage_And_Addiction_Analysis_7500_Rows[[#This Row],[daily_screen_time_hours]]</f>
        <v>5.081967213114754</v>
      </c>
      <c r="O5250">
        <v>7.86</v>
      </c>
      <c r="P5250" t="s">
        <v>22</v>
      </c>
      <c r="Q5250" t="s">
        <v>19</v>
      </c>
      <c r="R5250" t="s">
        <v>28</v>
      </c>
      <c r="S5250">
        <v>1</v>
      </c>
    </row>
    <row r="5251" spans="1:19" ht="18" customHeight="1" x14ac:dyDescent="0.25">
      <c r="A5251" s="10" t="s">
        <v>6861</v>
      </c>
      <c r="B5251" s="1">
        <v>32</v>
      </c>
      <c r="C5251" s="1" t="str">
        <f t="shared" si="82"/>
        <v>26-40 (Millennials)</v>
      </c>
      <c r="D5251" t="s">
        <v>7582</v>
      </c>
      <c r="E5251">
        <v>6.97</v>
      </c>
      <c r="F5251">
        <v>5.09</v>
      </c>
      <c r="G5251">
        <v>1.54</v>
      </c>
      <c r="H5251">
        <v>1.1399999999999999</v>
      </c>
      <c r="I5251">
        <v>5.92</v>
      </c>
      <c r="J5251" s="1">
        <f>Smartphone_Usage_And_Addiction_Analysis_7500_Rows[[#This Row],[social_media_hours]]+Smartphone_Usage_And_Addiction_Analysis_7500_Rows[[#This Row],[gaming_hours]]</f>
        <v>6.63</v>
      </c>
      <c r="K5251" s="1">
        <f>Smartphone_Usage_And_Addiction_Analysis_7500_Rows[[#This Row],[sleep_hours]]-Smartphone_Usage_And_Addiction_Analysis_7500_Rows[[#This Row],[total_leisure_hours]]</f>
        <v>-0.71</v>
      </c>
      <c r="L5251">
        <v>70</v>
      </c>
      <c r="M5251">
        <v>149</v>
      </c>
      <c r="N5251" s="5">
        <f>Smartphone_Usage_And_Addiction_Analysis_7500_Rows[[#This Row],[app_opens_per_day]]/Smartphone_Usage_And_Addiction_Analysis_7500_Rows[[#This Row],[daily_screen_time_hours]]</f>
        <v>21.377331420373029</v>
      </c>
      <c r="O5251">
        <v>7.6</v>
      </c>
      <c r="P5251" t="s">
        <v>18</v>
      </c>
      <c r="Q5251" t="s">
        <v>19</v>
      </c>
      <c r="R5251" t="s">
        <v>24</v>
      </c>
      <c r="S5251">
        <v>1</v>
      </c>
    </row>
    <row r="5252" spans="1:19" ht="18" customHeight="1" x14ac:dyDescent="0.25">
      <c r="A5252" s="10" t="s">
        <v>3511</v>
      </c>
      <c r="B5252" s="1">
        <v>30</v>
      </c>
      <c r="C5252" t="str">
        <f t="shared" si="82"/>
        <v>26-40 (Millennials)</v>
      </c>
      <c r="D5252" s="1" t="s">
        <v>17</v>
      </c>
      <c r="E5252" s="1">
        <v>10.92</v>
      </c>
      <c r="F5252" s="1">
        <v>1.1100000000000001</v>
      </c>
      <c r="G5252" s="1">
        <v>2.0699999999999998</v>
      </c>
      <c r="H5252" s="1">
        <v>3.66</v>
      </c>
      <c r="I5252" s="1">
        <v>7.05</v>
      </c>
      <c r="J5252" s="1">
        <f>Smartphone_Usage_And_Addiction_Analysis_7500_Rows[[#This Row],[social_media_hours]]+Smartphone_Usage_And_Addiction_Analysis_7500_Rows[[#This Row],[gaming_hours]]</f>
        <v>3.1799999999999997</v>
      </c>
      <c r="K5252" s="1">
        <f>Smartphone_Usage_And_Addiction_Analysis_7500_Rows[[#This Row],[sleep_hours]]-Smartphone_Usage_And_Addiction_Analysis_7500_Rows[[#This Row],[total_leisure_hours]]</f>
        <v>3.87</v>
      </c>
      <c r="L5252" s="1">
        <v>162</v>
      </c>
      <c r="M5252" s="1">
        <v>74</v>
      </c>
      <c r="N5252" s="5">
        <f>Smartphone_Usage_And_Addiction_Analysis_7500_Rows[[#This Row],[app_opens_per_day]]/Smartphone_Usage_And_Addiction_Analysis_7500_Rows[[#This Row],[daily_screen_time_hours]]</f>
        <v>6.7765567765567765</v>
      </c>
      <c r="O5252" s="1">
        <v>13.14</v>
      </c>
      <c r="P5252" s="1" t="s">
        <v>18</v>
      </c>
      <c r="Q5252" s="1" t="s">
        <v>23</v>
      </c>
      <c r="R5252" s="1" t="s">
        <v>28</v>
      </c>
      <c r="S5252" s="1">
        <v>1</v>
      </c>
    </row>
    <row r="5253" spans="1:19" ht="18" customHeight="1" x14ac:dyDescent="0.25">
      <c r="A5253" s="10" t="s">
        <v>6862</v>
      </c>
      <c r="B5253" s="1">
        <v>31</v>
      </c>
      <c r="C5253" s="1" t="str">
        <f t="shared" si="82"/>
        <v>26-40 (Millennials)</v>
      </c>
      <c r="D5253" t="s">
        <v>7582</v>
      </c>
      <c r="E5253">
        <v>8.77</v>
      </c>
      <c r="F5253">
        <v>5.0199999999999996</v>
      </c>
      <c r="G5253">
        <v>2.67</v>
      </c>
      <c r="H5253">
        <v>5.38</v>
      </c>
      <c r="I5253">
        <v>5.51</v>
      </c>
      <c r="J5253" s="1">
        <f>Smartphone_Usage_And_Addiction_Analysis_7500_Rows[[#This Row],[social_media_hours]]+Smartphone_Usage_And_Addiction_Analysis_7500_Rows[[#This Row],[gaming_hours]]</f>
        <v>7.6899999999999995</v>
      </c>
      <c r="K5253" s="1">
        <f>Smartphone_Usage_And_Addiction_Analysis_7500_Rows[[#This Row],[sleep_hours]]-Smartphone_Usage_And_Addiction_Analysis_7500_Rows[[#This Row],[total_leisure_hours]]</f>
        <v>-2.1799999999999997</v>
      </c>
      <c r="L5253">
        <v>189</v>
      </c>
      <c r="M5253">
        <v>157</v>
      </c>
      <c r="N5253" s="5">
        <f>Smartphone_Usage_And_Addiction_Analysis_7500_Rows[[#This Row],[app_opens_per_day]]/Smartphone_Usage_And_Addiction_Analysis_7500_Rows[[#This Row],[daily_screen_time_hours]]</f>
        <v>17.901938426453821</v>
      </c>
      <c r="O5253">
        <v>11.51</v>
      </c>
      <c r="P5253" t="s">
        <v>32</v>
      </c>
      <c r="Q5253" t="s">
        <v>23</v>
      </c>
      <c r="R5253" t="s">
        <v>24</v>
      </c>
      <c r="S5253">
        <v>1</v>
      </c>
    </row>
    <row r="5254" spans="1:19" ht="18" customHeight="1" x14ac:dyDescent="0.25">
      <c r="A5254" s="10" t="s">
        <v>6863</v>
      </c>
      <c r="B5254" s="1">
        <v>24</v>
      </c>
      <c r="C5254" s="1" t="str">
        <f t="shared" si="82"/>
        <v>18-25 (Gen Z)</v>
      </c>
      <c r="D5254" t="s">
        <v>7582</v>
      </c>
      <c r="E5254">
        <v>6.37</v>
      </c>
      <c r="F5254">
        <v>2.1800000000000002</v>
      </c>
      <c r="G5254">
        <v>3.41</v>
      </c>
      <c r="H5254">
        <v>5.61</v>
      </c>
      <c r="I5254">
        <v>6.79</v>
      </c>
      <c r="J5254" s="1">
        <f>Smartphone_Usage_And_Addiction_Analysis_7500_Rows[[#This Row],[social_media_hours]]+Smartphone_Usage_And_Addiction_Analysis_7500_Rows[[#This Row],[gaming_hours]]</f>
        <v>5.59</v>
      </c>
      <c r="K5254" s="1">
        <f>Smartphone_Usage_And_Addiction_Analysis_7500_Rows[[#This Row],[sleep_hours]]-Smartphone_Usage_And_Addiction_Analysis_7500_Rows[[#This Row],[total_leisure_hours]]</f>
        <v>1.2000000000000002</v>
      </c>
      <c r="L5254">
        <v>100</v>
      </c>
      <c r="M5254">
        <v>155</v>
      </c>
      <c r="N5254" s="5">
        <f>Smartphone_Usage_And_Addiction_Analysis_7500_Rows[[#This Row],[app_opens_per_day]]/Smartphone_Usage_And_Addiction_Analysis_7500_Rows[[#This Row],[daily_screen_time_hours]]</f>
        <v>24.332810047095762</v>
      </c>
      <c r="O5254">
        <v>7.6</v>
      </c>
      <c r="P5254" t="s">
        <v>22</v>
      </c>
      <c r="Q5254" t="s">
        <v>23</v>
      </c>
      <c r="R5254" t="s">
        <v>28</v>
      </c>
      <c r="S5254">
        <v>1</v>
      </c>
    </row>
    <row r="5255" spans="1:19" ht="18" customHeight="1" x14ac:dyDescent="0.25">
      <c r="A5255" s="10" t="s">
        <v>6864</v>
      </c>
      <c r="B5255" s="1">
        <v>26</v>
      </c>
      <c r="C5255" s="1" t="str">
        <f t="shared" si="82"/>
        <v>26-40 (Millennials)</v>
      </c>
      <c r="D5255" t="s">
        <v>7582</v>
      </c>
      <c r="E5255">
        <v>11.31</v>
      </c>
      <c r="F5255">
        <v>1.49</v>
      </c>
      <c r="G5255">
        <v>1.98</v>
      </c>
      <c r="H5255">
        <v>5.59</v>
      </c>
      <c r="I5255">
        <v>7.51</v>
      </c>
      <c r="J5255" s="1">
        <f>Smartphone_Usage_And_Addiction_Analysis_7500_Rows[[#This Row],[social_media_hours]]+Smartphone_Usage_And_Addiction_Analysis_7500_Rows[[#This Row],[gaming_hours]]</f>
        <v>3.4699999999999998</v>
      </c>
      <c r="K5255" s="1">
        <f>Smartphone_Usage_And_Addiction_Analysis_7500_Rows[[#This Row],[sleep_hours]]-Smartphone_Usage_And_Addiction_Analysis_7500_Rows[[#This Row],[total_leisure_hours]]</f>
        <v>4.04</v>
      </c>
      <c r="L5255">
        <v>130</v>
      </c>
      <c r="M5255">
        <v>130</v>
      </c>
      <c r="N5255" s="5">
        <f>Smartphone_Usage_And_Addiction_Analysis_7500_Rows[[#This Row],[app_opens_per_day]]/Smartphone_Usage_And_Addiction_Analysis_7500_Rows[[#This Row],[daily_screen_time_hours]]</f>
        <v>11.494252873563218</v>
      </c>
      <c r="O5255">
        <v>12.6</v>
      </c>
      <c r="P5255" t="s">
        <v>32</v>
      </c>
      <c r="Q5255" t="s">
        <v>23</v>
      </c>
      <c r="R5255" t="s">
        <v>24</v>
      </c>
      <c r="S5255">
        <v>1</v>
      </c>
    </row>
    <row r="5256" spans="1:19" ht="18" customHeight="1" x14ac:dyDescent="0.25">
      <c r="A5256" s="10" t="s">
        <v>3512</v>
      </c>
      <c r="B5256" s="1">
        <v>34</v>
      </c>
      <c r="C5256" t="str">
        <f t="shared" si="82"/>
        <v>26-40 (Millennials)</v>
      </c>
      <c r="D5256" s="1" t="s">
        <v>17</v>
      </c>
      <c r="E5256" s="1">
        <v>3.69</v>
      </c>
      <c r="F5256" s="1">
        <v>5.83</v>
      </c>
      <c r="G5256" s="1">
        <v>4</v>
      </c>
      <c r="H5256" s="1">
        <v>1.67</v>
      </c>
      <c r="I5256" s="1">
        <v>7.16</v>
      </c>
      <c r="J5256" s="1">
        <f>Smartphone_Usage_And_Addiction_Analysis_7500_Rows[[#This Row],[social_media_hours]]+Smartphone_Usage_And_Addiction_Analysis_7500_Rows[[#This Row],[gaming_hours]]</f>
        <v>9.83</v>
      </c>
      <c r="K5256" s="1">
        <f>Smartphone_Usage_And_Addiction_Analysis_7500_Rows[[#This Row],[sleep_hours]]-Smartphone_Usage_And_Addiction_Analysis_7500_Rows[[#This Row],[total_leisure_hours]]</f>
        <v>-2.67</v>
      </c>
      <c r="L5256" s="1">
        <v>53</v>
      </c>
      <c r="M5256" s="1">
        <v>93</v>
      </c>
      <c r="N5256" s="5">
        <f>Smartphone_Usage_And_Addiction_Analysis_7500_Rows[[#This Row],[app_opens_per_day]]/Smartphone_Usage_And_Addiction_Analysis_7500_Rows[[#This Row],[daily_screen_time_hours]]</f>
        <v>25.203252032520325</v>
      </c>
      <c r="O5256" s="1">
        <v>6.23</v>
      </c>
      <c r="P5256" s="1" t="s">
        <v>22</v>
      </c>
      <c r="Q5256" s="1" t="s">
        <v>19</v>
      </c>
      <c r="R5256" s="1" t="s">
        <v>24</v>
      </c>
      <c r="S5256" s="1">
        <v>1</v>
      </c>
    </row>
    <row r="5257" spans="1:19" ht="18" customHeight="1" x14ac:dyDescent="0.25">
      <c r="A5257" s="10" t="s">
        <v>3513</v>
      </c>
      <c r="B5257" s="1">
        <v>24</v>
      </c>
      <c r="C5257" t="str">
        <f t="shared" si="82"/>
        <v>18-25 (Gen Z)</v>
      </c>
      <c r="D5257" s="1" t="s">
        <v>17</v>
      </c>
      <c r="E5257" s="1">
        <v>10.23</v>
      </c>
      <c r="F5257" s="1">
        <v>5.8</v>
      </c>
      <c r="G5257" s="1">
        <v>2.64</v>
      </c>
      <c r="H5257" s="1">
        <v>5.12</v>
      </c>
      <c r="I5257" s="1">
        <v>6.84</v>
      </c>
      <c r="J5257" s="1">
        <f>Smartphone_Usage_And_Addiction_Analysis_7500_Rows[[#This Row],[social_media_hours]]+Smartphone_Usage_And_Addiction_Analysis_7500_Rows[[#This Row],[gaming_hours]]</f>
        <v>8.44</v>
      </c>
      <c r="K5257" s="1">
        <f>Smartphone_Usage_And_Addiction_Analysis_7500_Rows[[#This Row],[sleep_hours]]-Smartphone_Usage_And_Addiction_Analysis_7500_Rows[[#This Row],[total_leisure_hours]]</f>
        <v>-1.5999999999999996</v>
      </c>
      <c r="L5257" s="1">
        <v>173</v>
      </c>
      <c r="M5257" s="1">
        <v>177</v>
      </c>
      <c r="N5257" s="5">
        <f>Smartphone_Usage_And_Addiction_Analysis_7500_Rows[[#This Row],[app_opens_per_day]]/Smartphone_Usage_And_Addiction_Analysis_7500_Rows[[#This Row],[daily_screen_time_hours]]</f>
        <v>17.302052785923753</v>
      </c>
      <c r="O5257" s="1">
        <v>11.48</v>
      </c>
      <c r="P5257" s="1" t="s">
        <v>18</v>
      </c>
      <c r="Q5257" s="1" t="s">
        <v>19</v>
      </c>
      <c r="R5257" s="1" t="s">
        <v>28</v>
      </c>
      <c r="S5257" s="1">
        <v>1</v>
      </c>
    </row>
    <row r="5258" spans="1:19" ht="18" customHeight="1" x14ac:dyDescent="0.25">
      <c r="A5258" s="10" t="s">
        <v>6865</v>
      </c>
      <c r="B5258" s="1">
        <v>34</v>
      </c>
      <c r="C5258" s="1" t="str">
        <f t="shared" si="82"/>
        <v>26-40 (Millennials)</v>
      </c>
      <c r="D5258" t="s">
        <v>7582</v>
      </c>
      <c r="E5258">
        <v>5.67</v>
      </c>
      <c r="F5258">
        <v>4.88</v>
      </c>
      <c r="G5258">
        <v>0.93</v>
      </c>
      <c r="H5258">
        <v>3.86</v>
      </c>
      <c r="I5258">
        <v>4.99</v>
      </c>
      <c r="J5258" s="1">
        <f>Smartphone_Usage_And_Addiction_Analysis_7500_Rows[[#This Row],[social_media_hours]]+Smartphone_Usage_And_Addiction_Analysis_7500_Rows[[#This Row],[gaming_hours]]</f>
        <v>5.81</v>
      </c>
      <c r="K5258" s="1">
        <f>Smartphone_Usage_And_Addiction_Analysis_7500_Rows[[#This Row],[sleep_hours]]-Smartphone_Usage_And_Addiction_Analysis_7500_Rows[[#This Row],[total_leisure_hours]]</f>
        <v>-0.8199999999999994</v>
      </c>
      <c r="L5258">
        <v>52</v>
      </c>
      <c r="M5258">
        <v>38</v>
      </c>
      <c r="N5258" s="5">
        <f>Smartphone_Usage_And_Addiction_Analysis_7500_Rows[[#This Row],[app_opens_per_day]]/Smartphone_Usage_And_Addiction_Analysis_7500_Rows[[#This Row],[daily_screen_time_hours]]</f>
        <v>6.7019400352733687</v>
      </c>
      <c r="O5258">
        <v>6.96</v>
      </c>
      <c r="P5258" t="s">
        <v>32</v>
      </c>
      <c r="Q5258" t="s">
        <v>23</v>
      </c>
      <c r="R5258" t="s">
        <v>24</v>
      </c>
      <c r="S5258">
        <v>1</v>
      </c>
    </row>
    <row r="5259" spans="1:19" ht="18" customHeight="1" x14ac:dyDescent="0.25">
      <c r="A5259" s="10" t="s">
        <v>3514</v>
      </c>
      <c r="B5259" s="1">
        <v>26</v>
      </c>
      <c r="C5259" t="str">
        <f t="shared" si="82"/>
        <v>26-40 (Millennials)</v>
      </c>
      <c r="D5259" s="1" t="s">
        <v>17</v>
      </c>
      <c r="E5259" s="1">
        <v>9.4</v>
      </c>
      <c r="F5259" s="1">
        <v>5.05</v>
      </c>
      <c r="G5259" s="1">
        <v>0.65</v>
      </c>
      <c r="H5259" s="1">
        <v>5.7</v>
      </c>
      <c r="I5259" s="1">
        <v>4.8600000000000003</v>
      </c>
      <c r="J5259" s="1">
        <f>Smartphone_Usage_And_Addiction_Analysis_7500_Rows[[#This Row],[social_media_hours]]+Smartphone_Usage_And_Addiction_Analysis_7500_Rows[[#This Row],[gaming_hours]]</f>
        <v>5.7</v>
      </c>
      <c r="K5259" s="1">
        <f>Smartphone_Usage_And_Addiction_Analysis_7500_Rows[[#This Row],[sleep_hours]]-Smartphone_Usage_And_Addiction_Analysis_7500_Rows[[#This Row],[total_leisure_hours]]</f>
        <v>-0.83999999999999986</v>
      </c>
      <c r="L5259" s="1">
        <v>62</v>
      </c>
      <c r="M5259" s="1">
        <v>18</v>
      </c>
      <c r="N5259" s="5">
        <f>Smartphone_Usage_And_Addiction_Analysis_7500_Rows[[#This Row],[app_opens_per_day]]/Smartphone_Usage_And_Addiction_Analysis_7500_Rows[[#This Row],[daily_screen_time_hours]]</f>
        <v>1.9148936170212765</v>
      </c>
      <c r="O5259" s="1">
        <v>11.87</v>
      </c>
      <c r="P5259" s="1" t="s">
        <v>18</v>
      </c>
      <c r="Q5259" s="1" t="s">
        <v>19</v>
      </c>
      <c r="R5259" s="1" t="s">
        <v>24</v>
      </c>
      <c r="S5259" s="1">
        <v>1</v>
      </c>
    </row>
    <row r="5260" spans="1:19" ht="18" customHeight="1" x14ac:dyDescent="0.25">
      <c r="A5260" s="10" t="s">
        <v>3515</v>
      </c>
      <c r="B5260" s="1">
        <v>19</v>
      </c>
      <c r="C5260" t="str">
        <f t="shared" si="82"/>
        <v>18-25 (Gen Z)</v>
      </c>
      <c r="D5260" s="1" t="s">
        <v>30</v>
      </c>
      <c r="E5260" s="1">
        <v>4.08</v>
      </c>
      <c r="F5260" s="1">
        <v>0.76</v>
      </c>
      <c r="G5260" s="1">
        <v>0.63</v>
      </c>
      <c r="H5260" s="1">
        <v>2.0699999999999998</v>
      </c>
      <c r="I5260" s="1">
        <v>8.99</v>
      </c>
      <c r="J5260" s="1">
        <f>Smartphone_Usage_And_Addiction_Analysis_7500_Rows[[#This Row],[social_media_hours]]+Smartphone_Usage_And_Addiction_Analysis_7500_Rows[[#This Row],[gaming_hours]]</f>
        <v>1.3900000000000001</v>
      </c>
      <c r="K5260" s="1">
        <f>Smartphone_Usage_And_Addiction_Analysis_7500_Rows[[#This Row],[sleep_hours]]-Smartphone_Usage_And_Addiction_Analysis_7500_Rows[[#This Row],[total_leisure_hours]]</f>
        <v>7.6</v>
      </c>
      <c r="L5260" s="1">
        <v>115</v>
      </c>
      <c r="M5260" s="1">
        <v>53</v>
      </c>
      <c r="N5260" s="5">
        <f>Smartphone_Usage_And_Addiction_Analysis_7500_Rows[[#This Row],[app_opens_per_day]]/Smartphone_Usage_And_Addiction_Analysis_7500_Rows[[#This Row],[daily_screen_time_hours]]</f>
        <v>12.990196078431373</v>
      </c>
      <c r="O5260" s="1">
        <v>6.84</v>
      </c>
      <c r="P5260" s="1" t="s">
        <v>22</v>
      </c>
      <c r="Q5260" s="1" t="s">
        <v>19</v>
      </c>
      <c r="R5260" s="1" t="s">
        <v>20</v>
      </c>
      <c r="S5260" s="1">
        <v>0</v>
      </c>
    </row>
    <row r="5261" spans="1:19" ht="18" customHeight="1" x14ac:dyDescent="0.25">
      <c r="A5261" s="10" t="s">
        <v>3516</v>
      </c>
      <c r="B5261" s="1">
        <v>30</v>
      </c>
      <c r="C5261" t="str">
        <f t="shared" si="82"/>
        <v>26-40 (Millennials)</v>
      </c>
      <c r="D5261" s="1" t="s">
        <v>30</v>
      </c>
      <c r="E5261" s="1">
        <v>4.38</v>
      </c>
      <c r="F5261" s="1">
        <v>2.1</v>
      </c>
      <c r="G5261" s="1">
        <v>1.84</v>
      </c>
      <c r="H5261" s="1">
        <v>4.9000000000000004</v>
      </c>
      <c r="I5261" s="1">
        <v>8.27</v>
      </c>
      <c r="J5261" s="1">
        <f>Smartphone_Usage_And_Addiction_Analysis_7500_Rows[[#This Row],[social_media_hours]]+Smartphone_Usage_And_Addiction_Analysis_7500_Rows[[#This Row],[gaming_hours]]</f>
        <v>3.9400000000000004</v>
      </c>
      <c r="K5261" s="1">
        <f>Smartphone_Usage_And_Addiction_Analysis_7500_Rows[[#This Row],[sleep_hours]]-Smartphone_Usage_And_Addiction_Analysis_7500_Rows[[#This Row],[total_leisure_hours]]</f>
        <v>4.3299999999999992</v>
      </c>
      <c r="L5261" s="1">
        <v>59</v>
      </c>
      <c r="M5261" s="1">
        <v>24</v>
      </c>
      <c r="N5261" s="5">
        <f>Smartphone_Usage_And_Addiction_Analysis_7500_Rows[[#This Row],[app_opens_per_day]]/Smartphone_Usage_And_Addiction_Analysis_7500_Rows[[#This Row],[daily_screen_time_hours]]</f>
        <v>5.4794520547945202</v>
      </c>
      <c r="O5261" s="1">
        <v>5.94</v>
      </c>
      <c r="P5261" s="1" t="s">
        <v>18</v>
      </c>
      <c r="Q5261" s="1" t="s">
        <v>23</v>
      </c>
      <c r="R5261" s="1" t="s">
        <v>51</v>
      </c>
      <c r="S5261" s="1">
        <v>0</v>
      </c>
    </row>
    <row r="5262" spans="1:19" ht="18" customHeight="1" x14ac:dyDescent="0.25">
      <c r="A5262" s="10" t="s">
        <v>3517</v>
      </c>
      <c r="B5262" s="1">
        <v>31</v>
      </c>
      <c r="C5262" t="str">
        <f t="shared" si="82"/>
        <v>26-40 (Millennials)</v>
      </c>
      <c r="D5262" s="1" t="s">
        <v>30</v>
      </c>
      <c r="E5262" s="1">
        <v>10.039999999999999</v>
      </c>
      <c r="F5262" s="1">
        <v>0.8</v>
      </c>
      <c r="G5262" s="1">
        <v>0.76</v>
      </c>
      <c r="H5262" s="1">
        <v>5.84</v>
      </c>
      <c r="I5262" s="1">
        <v>6.48</v>
      </c>
      <c r="J5262" s="1">
        <f>Smartphone_Usage_And_Addiction_Analysis_7500_Rows[[#This Row],[social_media_hours]]+Smartphone_Usage_And_Addiction_Analysis_7500_Rows[[#This Row],[gaming_hours]]</f>
        <v>1.56</v>
      </c>
      <c r="K5262" s="1">
        <f>Smartphone_Usage_And_Addiction_Analysis_7500_Rows[[#This Row],[sleep_hours]]-Smartphone_Usage_And_Addiction_Analysis_7500_Rows[[#This Row],[total_leisure_hours]]</f>
        <v>4.92</v>
      </c>
      <c r="L5262" s="1">
        <v>37</v>
      </c>
      <c r="M5262" s="1">
        <v>28</v>
      </c>
      <c r="N5262" s="5">
        <f>Smartphone_Usage_And_Addiction_Analysis_7500_Rows[[#This Row],[app_opens_per_day]]/Smartphone_Usage_And_Addiction_Analysis_7500_Rows[[#This Row],[daily_screen_time_hours]]</f>
        <v>2.7888446215139444</v>
      </c>
      <c r="O5262" s="1">
        <v>11.95</v>
      </c>
      <c r="P5262" s="1" t="s">
        <v>18</v>
      </c>
      <c r="Q5262" s="1" t="s">
        <v>23</v>
      </c>
      <c r="R5262" s="1" t="s">
        <v>24</v>
      </c>
      <c r="S5262" s="1">
        <v>1</v>
      </c>
    </row>
    <row r="5263" spans="1:19" ht="18" customHeight="1" x14ac:dyDescent="0.25">
      <c r="A5263" s="10" t="s">
        <v>3518</v>
      </c>
      <c r="B5263" s="1">
        <v>25</v>
      </c>
      <c r="C5263" t="str">
        <f t="shared" si="82"/>
        <v>18-25 (Gen Z)</v>
      </c>
      <c r="D5263" s="1" t="s">
        <v>17</v>
      </c>
      <c r="E5263" s="1">
        <v>11.18</v>
      </c>
      <c r="F5263" s="1">
        <v>5.34</v>
      </c>
      <c r="G5263" s="1">
        <v>3.81</v>
      </c>
      <c r="H5263" s="1">
        <v>1.21</v>
      </c>
      <c r="I5263" s="1">
        <v>6.04</v>
      </c>
      <c r="J5263" s="1">
        <f>Smartphone_Usage_And_Addiction_Analysis_7500_Rows[[#This Row],[social_media_hours]]+Smartphone_Usage_And_Addiction_Analysis_7500_Rows[[#This Row],[gaming_hours]]</f>
        <v>9.15</v>
      </c>
      <c r="K5263" s="1">
        <f>Smartphone_Usage_And_Addiction_Analysis_7500_Rows[[#This Row],[sleep_hours]]-Smartphone_Usage_And_Addiction_Analysis_7500_Rows[[#This Row],[total_leisure_hours]]</f>
        <v>-3.1100000000000003</v>
      </c>
      <c r="L5263" s="1">
        <v>199</v>
      </c>
      <c r="M5263" s="1">
        <v>130</v>
      </c>
      <c r="N5263" s="5">
        <f>Smartphone_Usage_And_Addiction_Analysis_7500_Rows[[#This Row],[app_opens_per_day]]/Smartphone_Usage_And_Addiction_Analysis_7500_Rows[[#This Row],[daily_screen_time_hours]]</f>
        <v>11.627906976744187</v>
      </c>
      <c r="O5263" s="1">
        <v>13.07</v>
      </c>
      <c r="P5263" s="1" t="s">
        <v>32</v>
      </c>
      <c r="Q5263" s="1" t="s">
        <v>19</v>
      </c>
      <c r="R5263" s="1" t="s">
        <v>24</v>
      </c>
      <c r="S5263" s="1">
        <v>1</v>
      </c>
    </row>
    <row r="5264" spans="1:19" ht="18" customHeight="1" x14ac:dyDescent="0.25">
      <c r="A5264" s="10" t="s">
        <v>6866</v>
      </c>
      <c r="B5264" s="1">
        <v>21</v>
      </c>
      <c r="C5264" s="1" t="str">
        <f t="shared" si="82"/>
        <v>18-25 (Gen Z)</v>
      </c>
      <c r="D5264" t="s">
        <v>7582</v>
      </c>
      <c r="E5264">
        <v>7.28</v>
      </c>
      <c r="F5264">
        <v>4.74</v>
      </c>
      <c r="G5264">
        <v>3.37</v>
      </c>
      <c r="H5264">
        <v>4.29</v>
      </c>
      <c r="I5264">
        <v>8.8000000000000007</v>
      </c>
      <c r="J5264" s="1">
        <f>Smartphone_Usage_And_Addiction_Analysis_7500_Rows[[#This Row],[social_media_hours]]+Smartphone_Usage_And_Addiction_Analysis_7500_Rows[[#This Row],[gaming_hours]]</f>
        <v>8.11</v>
      </c>
      <c r="K5264" s="1">
        <f>Smartphone_Usage_And_Addiction_Analysis_7500_Rows[[#This Row],[sleep_hours]]-Smartphone_Usage_And_Addiction_Analysis_7500_Rows[[#This Row],[total_leisure_hours]]</f>
        <v>0.69000000000000128</v>
      </c>
      <c r="L5264">
        <v>109</v>
      </c>
      <c r="M5264">
        <v>179</v>
      </c>
      <c r="N5264" s="5">
        <f>Smartphone_Usage_And_Addiction_Analysis_7500_Rows[[#This Row],[app_opens_per_day]]/Smartphone_Usage_And_Addiction_Analysis_7500_Rows[[#This Row],[daily_screen_time_hours]]</f>
        <v>24.587912087912088</v>
      </c>
      <c r="O5264">
        <v>8.7899999999999991</v>
      </c>
      <c r="P5264" t="s">
        <v>22</v>
      </c>
      <c r="Q5264" t="s">
        <v>19</v>
      </c>
      <c r="R5264" t="s">
        <v>24</v>
      </c>
      <c r="S5264">
        <v>1</v>
      </c>
    </row>
    <row r="5265" spans="1:19" ht="18" customHeight="1" x14ac:dyDescent="0.25">
      <c r="A5265" s="10" t="s">
        <v>3519</v>
      </c>
      <c r="B5265" s="1">
        <v>20</v>
      </c>
      <c r="C5265" t="str">
        <f t="shared" si="82"/>
        <v>18-25 (Gen Z)</v>
      </c>
      <c r="D5265" s="1" t="s">
        <v>17</v>
      </c>
      <c r="E5265" s="1">
        <v>7.51</v>
      </c>
      <c r="F5265" s="1">
        <v>3.18</v>
      </c>
      <c r="G5265" s="1">
        <v>1.32</v>
      </c>
      <c r="H5265" s="1">
        <v>4.88</v>
      </c>
      <c r="I5265" s="1">
        <v>7.93</v>
      </c>
      <c r="J5265" s="1">
        <f>Smartphone_Usage_And_Addiction_Analysis_7500_Rows[[#This Row],[social_media_hours]]+Smartphone_Usage_And_Addiction_Analysis_7500_Rows[[#This Row],[gaming_hours]]</f>
        <v>4.5</v>
      </c>
      <c r="K5265" s="1">
        <f>Smartphone_Usage_And_Addiction_Analysis_7500_Rows[[#This Row],[sleep_hours]]-Smartphone_Usage_And_Addiction_Analysis_7500_Rows[[#This Row],[total_leisure_hours]]</f>
        <v>3.4299999999999997</v>
      </c>
      <c r="L5265" s="1">
        <v>112</v>
      </c>
      <c r="M5265" s="1">
        <v>155</v>
      </c>
      <c r="N5265" s="5">
        <f>Smartphone_Usage_And_Addiction_Analysis_7500_Rows[[#This Row],[app_opens_per_day]]/Smartphone_Usage_And_Addiction_Analysis_7500_Rows[[#This Row],[daily_screen_time_hours]]</f>
        <v>20.639147802929429</v>
      </c>
      <c r="O5265" s="1">
        <v>9.48</v>
      </c>
      <c r="P5265" s="1" t="s">
        <v>22</v>
      </c>
      <c r="Q5265" s="1" t="s">
        <v>23</v>
      </c>
      <c r="R5265" s="1" t="s">
        <v>51</v>
      </c>
      <c r="S5265" s="1">
        <v>0</v>
      </c>
    </row>
    <row r="5266" spans="1:19" ht="18" customHeight="1" x14ac:dyDescent="0.25">
      <c r="A5266" s="10" t="s">
        <v>3520</v>
      </c>
      <c r="B5266" s="1">
        <v>24</v>
      </c>
      <c r="C5266" t="str">
        <f t="shared" si="82"/>
        <v>18-25 (Gen Z)</v>
      </c>
      <c r="D5266" s="1" t="s">
        <v>17</v>
      </c>
      <c r="E5266" s="1">
        <v>7.2</v>
      </c>
      <c r="F5266" s="1">
        <v>1.97</v>
      </c>
      <c r="G5266" s="1">
        <v>2.0099999999999998</v>
      </c>
      <c r="H5266" s="1">
        <v>3.05</v>
      </c>
      <c r="I5266" s="1">
        <v>7.09</v>
      </c>
      <c r="J5266" s="1">
        <f>Smartphone_Usage_And_Addiction_Analysis_7500_Rows[[#This Row],[social_media_hours]]+Smartphone_Usage_And_Addiction_Analysis_7500_Rows[[#This Row],[gaming_hours]]</f>
        <v>3.9799999999999995</v>
      </c>
      <c r="K5266" s="1">
        <f>Smartphone_Usage_And_Addiction_Analysis_7500_Rows[[#This Row],[sleep_hours]]-Smartphone_Usage_And_Addiction_Analysis_7500_Rows[[#This Row],[total_leisure_hours]]</f>
        <v>3.1100000000000003</v>
      </c>
      <c r="L5266" s="1">
        <v>142</v>
      </c>
      <c r="M5266" s="1">
        <v>35</v>
      </c>
      <c r="N5266" s="5">
        <f>Smartphone_Usage_And_Addiction_Analysis_7500_Rows[[#This Row],[app_opens_per_day]]/Smartphone_Usage_And_Addiction_Analysis_7500_Rows[[#This Row],[daily_screen_time_hours]]</f>
        <v>4.8611111111111107</v>
      </c>
      <c r="O5266" s="1">
        <v>8.56</v>
      </c>
      <c r="P5266" s="1" t="s">
        <v>18</v>
      </c>
      <c r="Q5266" s="1" t="s">
        <v>19</v>
      </c>
      <c r="R5266" s="1" t="s">
        <v>51</v>
      </c>
      <c r="S5266" s="1">
        <v>0</v>
      </c>
    </row>
    <row r="5267" spans="1:19" ht="18" customHeight="1" x14ac:dyDescent="0.25">
      <c r="A5267" s="10" t="s">
        <v>6867</v>
      </c>
      <c r="B5267" s="1">
        <v>19</v>
      </c>
      <c r="C5267" s="1" t="str">
        <f t="shared" si="82"/>
        <v>18-25 (Gen Z)</v>
      </c>
      <c r="D5267" t="s">
        <v>7582</v>
      </c>
      <c r="E5267">
        <v>10.46</v>
      </c>
      <c r="F5267">
        <v>1.92</v>
      </c>
      <c r="G5267">
        <v>1.95</v>
      </c>
      <c r="H5267">
        <v>4.8099999999999996</v>
      </c>
      <c r="I5267">
        <v>8.0500000000000007</v>
      </c>
      <c r="J5267" s="1">
        <f>Smartphone_Usage_And_Addiction_Analysis_7500_Rows[[#This Row],[social_media_hours]]+Smartphone_Usage_And_Addiction_Analysis_7500_Rows[[#This Row],[gaming_hours]]</f>
        <v>3.87</v>
      </c>
      <c r="K5267" s="1">
        <f>Smartphone_Usage_And_Addiction_Analysis_7500_Rows[[#This Row],[sleep_hours]]-Smartphone_Usage_And_Addiction_Analysis_7500_Rows[[#This Row],[total_leisure_hours]]</f>
        <v>4.1800000000000006</v>
      </c>
      <c r="L5267">
        <v>213</v>
      </c>
      <c r="M5267">
        <v>89</v>
      </c>
      <c r="N5267" s="5">
        <f>Smartphone_Usage_And_Addiction_Analysis_7500_Rows[[#This Row],[app_opens_per_day]]/Smartphone_Usage_And_Addiction_Analysis_7500_Rows[[#This Row],[daily_screen_time_hours]]</f>
        <v>8.5086042065009551</v>
      </c>
      <c r="O5267">
        <v>11.07</v>
      </c>
      <c r="P5267" t="s">
        <v>32</v>
      </c>
      <c r="Q5267" t="s">
        <v>23</v>
      </c>
      <c r="R5267" t="s">
        <v>24</v>
      </c>
      <c r="S5267">
        <v>1</v>
      </c>
    </row>
    <row r="5268" spans="1:19" ht="18" customHeight="1" x14ac:dyDescent="0.25">
      <c r="A5268" s="10" t="s">
        <v>3521</v>
      </c>
      <c r="B5268" s="1">
        <v>28</v>
      </c>
      <c r="C5268" t="str">
        <f t="shared" si="82"/>
        <v>26-40 (Millennials)</v>
      </c>
      <c r="D5268" s="1" t="s">
        <v>17</v>
      </c>
      <c r="E5268" s="1">
        <v>10.23</v>
      </c>
      <c r="F5268" s="1">
        <v>0.71</v>
      </c>
      <c r="G5268" s="1">
        <v>0.22</v>
      </c>
      <c r="H5268" s="1">
        <v>5.46</v>
      </c>
      <c r="I5268" s="1">
        <v>8.65</v>
      </c>
      <c r="J5268" s="1">
        <f>Smartphone_Usage_And_Addiction_Analysis_7500_Rows[[#This Row],[social_media_hours]]+Smartphone_Usage_And_Addiction_Analysis_7500_Rows[[#This Row],[gaming_hours]]</f>
        <v>0.92999999999999994</v>
      </c>
      <c r="K5268" s="1">
        <f>Smartphone_Usage_And_Addiction_Analysis_7500_Rows[[#This Row],[sleep_hours]]-Smartphone_Usage_And_Addiction_Analysis_7500_Rows[[#This Row],[total_leisure_hours]]</f>
        <v>7.7200000000000006</v>
      </c>
      <c r="L5268" s="1">
        <v>247</v>
      </c>
      <c r="M5268" s="1">
        <v>153</v>
      </c>
      <c r="N5268" s="5">
        <f>Smartphone_Usage_And_Addiction_Analysis_7500_Rows[[#This Row],[app_opens_per_day]]/Smartphone_Usage_And_Addiction_Analysis_7500_Rows[[#This Row],[daily_screen_time_hours]]</f>
        <v>14.956011730205278</v>
      </c>
      <c r="O5268" s="1">
        <v>13.06</v>
      </c>
      <c r="P5268" s="1" t="s">
        <v>22</v>
      </c>
      <c r="Q5268" s="1" t="s">
        <v>23</v>
      </c>
      <c r="R5268" s="1" t="s">
        <v>24</v>
      </c>
      <c r="S5268" s="1">
        <v>1</v>
      </c>
    </row>
    <row r="5269" spans="1:19" ht="18" customHeight="1" x14ac:dyDescent="0.25">
      <c r="A5269" s="10" t="s">
        <v>3522</v>
      </c>
      <c r="B5269" s="1">
        <v>20</v>
      </c>
      <c r="C5269" t="str">
        <f t="shared" si="82"/>
        <v>18-25 (Gen Z)</v>
      </c>
      <c r="D5269" s="1" t="s">
        <v>17</v>
      </c>
      <c r="E5269" s="1">
        <v>3.49</v>
      </c>
      <c r="F5269" s="1">
        <v>4.8499999999999996</v>
      </c>
      <c r="G5269" s="1">
        <v>1.84</v>
      </c>
      <c r="H5269" s="1">
        <v>2.11</v>
      </c>
      <c r="I5269" s="1">
        <v>5.48</v>
      </c>
      <c r="J5269" s="1">
        <f>Smartphone_Usage_And_Addiction_Analysis_7500_Rows[[#This Row],[social_media_hours]]+Smartphone_Usage_And_Addiction_Analysis_7500_Rows[[#This Row],[gaming_hours]]</f>
        <v>6.6899999999999995</v>
      </c>
      <c r="K5269" s="1">
        <f>Smartphone_Usage_And_Addiction_Analysis_7500_Rows[[#This Row],[sleep_hours]]-Smartphone_Usage_And_Addiction_Analysis_7500_Rows[[#This Row],[total_leisure_hours]]</f>
        <v>-1.2099999999999991</v>
      </c>
      <c r="L5269" s="1">
        <v>223</v>
      </c>
      <c r="M5269" s="1">
        <v>144</v>
      </c>
      <c r="N5269" s="5">
        <f>Smartphone_Usage_And_Addiction_Analysis_7500_Rows[[#This Row],[app_opens_per_day]]/Smartphone_Usage_And_Addiction_Analysis_7500_Rows[[#This Row],[daily_screen_time_hours]]</f>
        <v>41.260744985673348</v>
      </c>
      <c r="O5269" s="1">
        <v>4.4800000000000004</v>
      </c>
      <c r="P5269" s="1" t="s">
        <v>32</v>
      </c>
      <c r="Q5269" s="1" t="s">
        <v>23</v>
      </c>
      <c r="R5269" s="1" t="s">
        <v>28</v>
      </c>
      <c r="S5269" s="1">
        <v>1</v>
      </c>
    </row>
    <row r="5270" spans="1:19" ht="18" customHeight="1" x14ac:dyDescent="0.25">
      <c r="A5270" s="10" t="s">
        <v>3523</v>
      </c>
      <c r="B5270" s="1">
        <v>21</v>
      </c>
      <c r="C5270" t="str">
        <f t="shared" si="82"/>
        <v>18-25 (Gen Z)</v>
      </c>
      <c r="D5270" s="1" t="s">
        <v>30</v>
      </c>
      <c r="E5270" s="1">
        <v>9.51</v>
      </c>
      <c r="F5270" s="1">
        <v>5.44</v>
      </c>
      <c r="G5270" s="1">
        <v>1.89</v>
      </c>
      <c r="H5270" s="1">
        <v>6</v>
      </c>
      <c r="I5270" s="1">
        <v>8.8699999999999992</v>
      </c>
      <c r="J5270" s="1">
        <f>Smartphone_Usage_And_Addiction_Analysis_7500_Rows[[#This Row],[social_media_hours]]+Smartphone_Usage_And_Addiction_Analysis_7500_Rows[[#This Row],[gaming_hours]]</f>
        <v>7.33</v>
      </c>
      <c r="K5270" s="1">
        <f>Smartphone_Usage_And_Addiction_Analysis_7500_Rows[[#This Row],[sleep_hours]]-Smartphone_Usage_And_Addiction_Analysis_7500_Rows[[#This Row],[total_leisure_hours]]</f>
        <v>1.5399999999999991</v>
      </c>
      <c r="L5270" s="1">
        <v>120</v>
      </c>
      <c r="M5270" s="1">
        <v>19</v>
      </c>
      <c r="N5270" s="5">
        <f>Smartphone_Usage_And_Addiction_Analysis_7500_Rows[[#This Row],[app_opens_per_day]]/Smartphone_Usage_And_Addiction_Analysis_7500_Rows[[#This Row],[daily_screen_time_hours]]</f>
        <v>1.9978969505783386</v>
      </c>
      <c r="O5270" s="1">
        <v>11.88</v>
      </c>
      <c r="P5270" s="1" t="s">
        <v>18</v>
      </c>
      <c r="Q5270" s="1" t="s">
        <v>19</v>
      </c>
      <c r="R5270" s="1" t="s">
        <v>28</v>
      </c>
      <c r="S5270" s="1">
        <v>1</v>
      </c>
    </row>
    <row r="5271" spans="1:19" ht="18" customHeight="1" x14ac:dyDescent="0.25">
      <c r="A5271" s="10" t="s">
        <v>3524</v>
      </c>
      <c r="B5271" s="1">
        <v>30</v>
      </c>
      <c r="C5271" t="str">
        <f t="shared" si="82"/>
        <v>26-40 (Millennials)</v>
      </c>
      <c r="D5271" s="1" t="s">
        <v>30</v>
      </c>
      <c r="E5271" s="1">
        <v>8.2899999999999991</v>
      </c>
      <c r="F5271" s="1">
        <v>5.42</v>
      </c>
      <c r="G5271" s="1">
        <v>1.55</v>
      </c>
      <c r="H5271" s="1">
        <v>0.79</v>
      </c>
      <c r="I5271" s="1">
        <v>4.92</v>
      </c>
      <c r="J5271" s="1">
        <f>Smartphone_Usage_And_Addiction_Analysis_7500_Rows[[#This Row],[social_media_hours]]+Smartphone_Usage_And_Addiction_Analysis_7500_Rows[[#This Row],[gaming_hours]]</f>
        <v>6.97</v>
      </c>
      <c r="K5271" s="1">
        <f>Smartphone_Usage_And_Addiction_Analysis_7500_Rows[[#This Row],[sleep_hours]]-Smartphone_Usage_And_Addiction_Analysis_7500_Rows[[#This Row],[total_leisure_hours]]</f>
        <v>-2.0499999999999998</v>
      </c>
      <c r="L5271" s="1">
        <v>79</v>
      </c>
      <c r="M5271" s="1">
        <v>89</v>
      </c>
      <c r="N5271" s="5">
        <f>Smartphone_Usage_And_Addiction_Analysis_7500_Rows[[#This Row],[app_opens_per_day]]/Smartphone_Usage_And_Addiction_Analysis_7500_Rows[[#This Row],[daily_screen_time_hours]]</f>
        <v>10.735826296743065</v>
      </c>
      <c r="O5271" s="1">
        <v>9.14</v>
      </c>
      <c r="P5271" s="1" t="s">
        <v>22</v>
      </c>
      <c r="Q5271" s="1" t="s">
        <v>23</v>
      </c>
      <c r="R5271" s="1" t="s">
        <v>24</v>
      </c>
      <c r="S5271" s="1">
        <v>1</v>
      </c>
    </row>
    <row r="5272" spans="1:19" ht="18" customHeight="1" x14ac:dyDescent="0.25">
      <c r="A5272" s="10" t="s">
        <v>6868</v>
      </c>
      <c r="B5272" s="1">
        <v>25</v>
      </c>
      <c r="C5272" s="1" t="str">
        <f t="shared" si="82"/>
        <v>18-25 (Gen Z)</v>
      </c>
      <c r="D5272" t="s">
        <v>7582</v>
      </c>
      <c r="E5272">
        <v>3.28</v>
      </c>
      <c r="F5272">
        <v>4.38</v>
      </c>
      <c r="G5272">
        <v>2</v>
      </c>
      <c r="H5272">
        <v>6</v>
      </c>
      <c r="I5272">
        <v>8.98</v>
      </c>
      <c r="J5272" s="1">
        <f>Smartphone_Usage_And_Addiction_Analysis_7500_Rows[[#This Row],[social_media_hours]]+Smartphone_Usage_And_Addiction_Analysis_7500_Rows[[#This Row],[gaming_hours]]</f>
        <v>6.38</v>
      </c>
      <c r="K5272" s="1">
        <f>Smartphone_Usage_And_Addiction_Analysis_7500_Rows[[#This Row],[sleep_hours]]-Smartphone_Usage_And_Addiction_Analysis_7500_Rows[[#This Row],[total_leisure_hours]]</f>
        <v>2.6000000000000005</v>
      </c>
      <c r="L5272">
        <v>48</v>
      </c>
      <c r="M5272">
        <v>35</v>
      </c>
      <c r="N5272" s="5">
        <f>Smartphone_Usage_And_Addiction_Analysis_7500_Rows[[#This Row],[app_opens_per_day]]/Smartphone_Usage_And_Addiction_Analysis_7500_Rows[[#This Row],[daily_screen_time_hours]]</f>
        <v>10.670731707317074</v>
      </c>
      <c r="O5272">
        <v>5.16</v>
      </c>
      <c r="P5272" t="s">
        <v>22</v>
      </c>
      <c r="Q5272" t="s">
        <v>19</v>
      </c>
      <c r="R5272" t="s">
        <v>24</v>
      </c>
      <c r="S5272">
        <v>1</v>
      </c>
    </row>
    <row r="5273" spans="1:19" ht="18" customHeight="1" x14ac:dyDescent="0.25">
      <c r="A5273" s="10" t="s">
        <v>3525</v>
      </c>
      <c r="B5273" s="1">
        <v>34</v>
      </c>
      <c r="C5273" t="str">
        <f t="shared" si="82"/>
        <v>26-40 (Millennials)</v>
      </c>
      <c r="D5273" s="1" t="s">
        <v>30</v>
      </c>
      <c r="E5273" s="1">
        <v>7.89</v>
      </c>
      <c r="F5273" s="1">
        <v>1.56</v>
      </c>
      <c r="G5273" s="1">
        <v>2.36</v>
      </c>
      <c r="H5273" s="1">
        <v>1.56</v>
      </c>
      <c r="I5273" s="1">
        <v>6.07</v>
      </c>
      <c r="J5273" s="1">
        <f>Smartphone_Usage_And_Addiction_Analysis_7500_Rows[[#This Row],[social_media_hours]]+Smartphone_Usage_And_Addiction_Analysis_7500_Rows[[#This Row],[gaming_hours]]</f>
        <v>3.92</v>
      </c>
      <c r="K5273" s="1">
        <f>Smartphone_Usage_And_Addiction_Analysis_7500_Rows[[#This Row],[sleep_hours]]-Smartphone_Usage_And_Addiction_Analysis_7500_Rows[[#This Row],[total_leisure_hours]]</f>
        <v>2.1500000000000004</v>
      </c>
      <c r="L5273" s="1">
        <v>149</v>
      </c>
      <c r="M5273" s="1">
        <v>62</v>
      </c>
      <c r="N5273" s="5">
        <f>Smartphone_Usage_And_Addiction_Analysis_7500_Rows[[#This Row],[app_opens_per_day]]/Smartphone_Usage_And_Addiction_Analysis_7500_Rows[[#This Row],[daily_screen_time_hours]]</f>
        <v>7.8580481622306717</v>
      </c>
      <c r="O5273" s="1">
        <v>10.07</v>
      </c>
      <c r="P5273" s="1" t="s">
        <v>22</v>
      </c>
      <c r="Q5273" s="1" t="s">
        <v>23</v>
      </c>
      <c r="R5273" s="1" t="s">
        <v>28</v>
      </c>
      <c r="S5273" s="1">
        <v>1</v>
      </c>
    </row>
    <row r="5274" spans="1:19" ht="18" customHeight="1" x14ac:dyDescent="0.25">
      <c r="A5274" s="10" t="s">
        <v>3526</v>
      </c>
      <c r="B5274" s="1">
        <v>34</v>
      </c>
      <c r="C5274" t="str">
        <f t="shared" si="82"/>
        <v>26-40 (Millennials)</v>
      </c>
      <c r="D5274" s="1" t="s">
        <v>17</v>
      </c>
      <c r="E5274" s="1">
        <v>11.27</v>
      </c>
      <c r="F5274" s="1">
        <v>5.24</v>
      </c>
      <c r="G5274" s="1">
        <v>2.12</v>
      </c>
      <c r="H5274" s="1">
        <v>1.28</v>
      </c>
      <c r="I5274" s="1">
        <v>5.99</v>
      </c>
      <c r="J5274" s="1">
        <f>Smartphone_Usage_And_Addiction_Analysis_7500_Rows[[#This Row],[social_media_hours]]+Smartphone_Usage_And_Addiction_Analysis_7500_Rows[[#This Row],[gaming_hours]]</f>
        <v>7.36</v>
      </c>
      <c r="K5274" s="1">
        <f>Smartphone_Usage_And_Addiction_Analysis_7500_Rows[[#This Row],[sleep_hours]]-Smartphone_Usage_And_Addiction_Analysis_7500_Rows[[#This Row],[total_leisure_hours]]</f>
        <v>-1.37</v>
      </c>
      <c r="L5274" s="1">
        <v>178</v>
      </c>
      <c r="M5274" s="1">
        <v>46</v>
      </c>
      <c r="N5274" s="5">
        <f>Smartphone_Usage_And_Addiction_Analysis_7500_Rows[[#This Row],[app_opens_per_day]]/Smartphone_Usage_And_Addiction_Analysis_7500_Rows[[#This Row],[daily_screen_time_hours]]</f>
        <v>4.0816326530612246</v>
      </c>
      <c r="O5274" s="1">
        <v>13.29</v>
      </c>
      <c r="P5274" s="1" t="s">
        <v>18</v>
      </c>
      <c r="Q5274" s="1" t="s">
        <v>19</v>
      </c>
      <c r="R5274" s="1" t="s">
        <v>28</v>
      </c>
      <c r="S5274" s="1">
        <v>1</v>
      </c>
    </row>
    <row r="5275" spans="1:19" ht="18" customHeight="1" x14ac:dyDescent="0.25">
      <c r="A5275" s="10" t="s">
        <v>3527</v>
      </c>
      <c r="B5275" s="1">
        <v>21</v>
      </c>
      <c r="C5275" t="str">
        <f t="shared" si="82"/>
        <v>18-25 (Gen Z)</v>
      </c>
      <c r="D5275" s="1" t="s">
        <v>30</v>
      </c>
      <c r="E5275" s="1">
        <v>10.09</v>
      </c>
      <c r="F5275" s="1">
        <v>1.32</v>
      </c>
      <c r="G5275" s="1">
        <v>3.05</v>
      </c>
      <c r="H5275" s="1">
        <v>3.54</v>
      </c>
      <c r="I5275" s="1">
        <v>5.21</v>
      </c>
      <c r="J5275" s="1">
        <f>Smartphone_Usage_And_Addiction_Analysis_7500_Rows[[#This Row],[social_media_hours]]+Smartphone_Usage_And_Addiction_Analysis_7500_Rows[[#This Row],[gaming_hours]]</f>
        <v>4.37</v>
      </c>
      <c r="K5275" s="1">
        <f>Smartphone_Usage_And_Addiction_Analysis_7500_Rows[[#This Row],[sleep_hours]]-Smartphone_Usage_And_Addiction_Analysis_7500_Rows[[#This Row],[total_leisure_hours]]</f>
        <v>0.83999999999999986</v>
      </c>
      <c r="L5275" s="1">
        <v>215</v>
      </c>
      <c r="M5275" s="1">
        <v>72</v>
      </c>
      <c r="N5275" s="5">
        <f>Smartphone_Usage_And_Addiction_Analysis_7500_Rows[[#This Row],[app_opens_per_day]]/Smartphone_Usage_And_Addiction_Analysis_7500_Rows[[#This Row],[daily_screen_time_hours]]</f>
        <v>7.13577799801784</v>
      </c>
      <c r="O5275" s="1">
        <v>12.14</v>
      </c>
      <c r="P5275" s="1" t="s">
        <v>32</v>
      </c>
      <c r="Q5275" s="1" t="s">
        <v>23</v>
      </c>
      <c r="R5275" s="1" t="s">
        <v>24</v>
      </c>
      <c r="S5275" s="1">
        <v>1</v>
      </c>
    </row>
    <row r="5276" spans="1:19" ht="18" customHeight="1" x14ac:dyDescent="0.25">
      <c r="A5276" s="10" t="s">
        <v>3528</v>
      </c>
      <c r="B5276" s="1">
        <v>20</v>
      </c>
      <c r="C5276" t="str">
        <f t="shared" si="82"/>
        <v>18-25 (Gen Z)</v>
      </c>
      <c r="D5276" s="1" t="s">
        <v>30</v>
      </c>
      <c r="E5276" s="1">
        <v>9.99</v>
      </c>
      <c r="F5276" s="1">
        <v>5.35</v>
      </c>
      <c r="G5276" s="1">
        <v>1.89</v>
      </c>
      <c r="H5276" s="1">
        <v>2.5499999999999998</v>
      </c>
      <c r="I5276" s="1">
        <v>5.94</v>
      </c>
      <c r="J5276" s="1">
        <f>Smartphone_Usage_And_Addiction_Analysis_7500_Rows[[#This Row],[social_media_hours]]+Smartphone_Usage_And_Addiction_Analysis_7500_Rows[[#This Row],[gaming_hours]]</f>
        <v>7.2399999999999993</v>
      </c>
      <c r="K5276" s="1">
        <f>Smartphone_Usage_And_Addiction_Analysis_7500_Rows[[#This Row],[sleep_hours]]-Smartphone_Usage_And_Addiction_Analysis_7500_Rows[[#This Row],[total_leisure_hours]]</f>
        <v>-1.2999999999999989</v>
      </c>
      <c r="L5276" s="1">
        <v>226</v>
      </c>
      <c r="M5276" s="1">
        <v>87</v>
      </c>
      <c r="N5276" s="5">
        <f>Smartphone_Usage_And_Addiction_Analysis_7500_Rows[[#This Row],[app_opens_per_day]]/Smartphone_Usage_And_Addiction_Analysis_7500_Rows[[#This Row],[daily_screen_time_hours]]</f>
        <v>8.7087087087087092</v>
      </c>
      <c r="O5276" s="1">
        <v>10.56</v>
      </c>
      <c r="P5276" s="1" t="s">
        <v>18</v>
      </c>
      <c r="Q5276" s="1" t="s">
        <v>23</v>
      </c>
      <c r="R5276" s="1" t="s">
        <v>24</v>
      </c>
      <c r="S5276" s="1">
        <v>1</v>
      </c>
    </row>
    <row r="5277" spans="1:19" ht="18" customHeight="1" x14ac:dyDescent="0.25">
      <c r="A5277" s="10" t="s">
        <v>6869</v>
      </c>
      <c r="B5277" s="1">
        <v>29</v>
      </c>
      <c r="C5277" s="1" t="str">
        <f t="shared" si="82"/>
        <v>26-40 (Millennials)</v>
      </c>
      <c r="D5277" t="s">
        <v>7582</v>
      </c>
      <c r="E5277">
        <v>4.7300000000000004</v>
      </c>
      <c r="F5277">
        <v>2.12</v>
      </c>
      <c r="G5277">
        <v>0.45</v>
      </c>
      <c r="H5277">
        <v>1.61</v>
      </c>
      <c r="I5277">
        <v>8.94</v>
      </c>
      <c r="J5277" s="1">
        <f>Smartphone_Usage_And_Addiction_Analysis_7500_Rows[[#This Row],[social_media_hours]]+Smartphone_Usage_And_Addiction_Analysis_7500_Rows[[#This Row],[gaming_hours]]</f>
        <v>2.5700000000000003</v>
      </c>
      <c r="K5277" s="1">
        <f>Smartphone_Usage_And_Addiction_Analysis_7500_Rows[[#This Row],[sleep_hours]]-Smartphone_Usage_And_Addiction_Analysis_7500_Rows[[#This Row],[total_leisure_hours]]</f>
        <v>6.3699999999999992</v>
      </c>
      <c r="L5277">
        <v>178</v>
      </c>
      <c r="M5277">
        <v>25</v>
      </c>
      <c r="N5277" s="5">
        <f>Smartphone_Usage_And_Addiction_Analysis_7500_Rows[[#This Row],[app_opens_per_day]]/Smartphone_Usage_And_Addiction_Analysis_7500_Rows[[#This Row],[daily_screen_time_hours]]</f>
        <v>5.2854122621564477</v>
      </c>
      <c r="O5277">
        <v>7.26</v>
      </c>
      <c r="P5277" t="s">
        <v>22</v>
      </c>
      <c r="Q5277" t="s">
        <v>19</v>
      </c>
      <c r="R5277" t="s">
        <v>51</v>
      </c>
      <c r="S5277">
        <v>0</v>
      </c>
    </row>
    <row r="5278" spans="1:19" ht="18" customHeight="1" x14ac:dyDescent="0.25">
      <c r="A5278" s="10" t="s">
        <v>6870</v>
      </c>
      <c r="B5278" s="1">
        <v>21</v>
      </c>
      <c r="C5278" s="1" t="str">
        <f t="shared" si="82"/>
        <v>18-25 (Gen Z)</v>
      </c>
      <c r="D5278" t="s">
        <v>7582</v>
      </c>
      <c r="E5278">
        <v>5.5</v>
      </c>
      <c r="F5278">
        <v>1.08</v>
      </c>
      <c r="G5278">
        <v>2.76</v>
      </c>
      <c r="H5278">
        <v>5.26</v>
      </c>
      <c r="I5278">
        <v>6.62</v>
      </c>
      <c r="J5278" s="1">
        <f>Smartphone_Usage_And_Addiction_Analysis_7500_Rows[[#This Row],[social_media_hours]]+Smartphone_Usage_And_Addiction_Analysis_7500_Rows[[#This Row],[gaming_hours]]</f>
        <v>3.84</v>
      </c>
      <c r="K5278" s="1">
        <f>Smartphone_Usage_And_Addiction_Analysis_7500_Rows[[#This Row],[sleep_hours]]-Smartphone_Usage_And_Addiction_Analysis_7500_Rows[[#This Row],[total_leisure_hours]]</f>
        <v>2.7800000000000002</v>
      </c>
      <c r="L5278">
        <v>161</v>
      </c>
      <c r="M5278">
        <v>132</v>
      </c>
      <c r="N5278" s="5">
        <f>Smartphone_Usage_And_Addiction_Analysis_7500_Rows[[#This Row],[app_opens_per_day]]/Smartphone_Usage_And_Addiction_Analysis_7500_Rows[[#This Row],[daily_screen_time_hours]]</f>
        <v>24</v>
      </c>
      <c r="O5278">
        <v>7.29</v>
      </c>
      <c r="P5278" t="s">
        <v>18</v>
      </c>
      <c r="Q5278" t="s">
        <v>23</v>
      </c>
      <c r="R5278" t="s">
        <v>51</v>
      </c>
      <c r="S5278">
        <v>0</v>
      </c>
    </row>
    <row r="5279" spans="1:19" ht="18" customHeight="1" x14ac:dyDescent="0.25">
      <c r="A5279" s="10" t="s">
        <v>3529</v>
      </c>
      <c r="B5279" s="1">
        <v>24</v>
      </c>
      <c r="C5279" t="str">
        <f t="shared" si="82"/>
        <v>18-25 (Gen Z)</v>
      </c>
      <c r="D5279" s="1" t="s">
        <v>30</v>
      </c>
      <c r="E5279" s="1">
        <v>9.1999999999999993</v>
      </c>
      <c r="F5279" s="1">
        <v>5.53</v>
      </c>
      <c r="G5279" s="1">
        <v>0</v>
      </c>
      <c r="H5279" s="1">
        <v>5.08</v>
      </c>
      <c r="I5279" s="1">
        <v>8.7799999999999994</v>
      </c>
      <c r="J5279" s="1">
        <f>Smartphone_Usage_And_Addiction_Analysis_7500_Rows[[#This Row],[social_media_hours]]+Smartphone_Usage_And_Addiction_Analysis_7500_Rows[[#This Row],[gaming_hours]]</f>
        <v>5.53</v>
      </c>
      <c r="K5279" s="1">
        <f>Smartphone_Usage_And_Addiction_Analysis_7500_Rows[[#This Row],[sleep_hours]]-Smartphone_Usage_And_Addiction_Analysis_7500_Rows[[#This Row],[total_leisure_hours]]</f>
        <v>3.2499999999999991</v>
      </c>
      <c r="L5279" s="1">
        <v>212</v>
      </c>
      <c r="M5279" s="1">
        <v>92</v>
      </c>
      <c r="N5279" s="5">
        <f>Smartphone_Usage_And_Addiction_Analysis_7500_Rows[[#This Row],[app_opens_per_day]]/Smartphone_Usage_And_Addiction_Analysis_7500_Rows[[#This Row],[daily_screen_time_hours]]</f>
        <v>10</v>
      </c>
      <c r="O5279" s="1">
        <v>10.55</v>
      </c>
      <c r="P5279" s="1" t="s">
        <v>32</v>
      </c>
      <c r="Q5279" s="1" t="s">
        <v>23</v>
      </c>
      <c r="R5279" s="1" t="s">
        <v>28</v>
      </c>
      <c r="S5279" s="1">
        <v>1</v>
      </c>
    </row>
    <row r="5280" spans="1:19" ht="18" customHeight="1" x14ac:dyDescent="0.25">
      <c r="A5280" s="10" t="s">
        <v>3530</v>
      </c>
      <c r="B5280" s="1">
        <v>29</v>
      </c>
      <c r="C5280" t="str">
        <f t="shared" si="82"/>
        <v>26-40 (Millennials)</v>
      </c>
      <c r="D5280" s="1" t="s">
        <v>30</v>
      </c>
      <c r="E5280" s="1">
        <v>5.07</v>
      </c>
      <c r="F5280" s="1">
        <v>1.68</v>
      </c>
      <c r="G5280" s="1">
        <v>0.83</v>
      </c>
      <c r="H5280" s="1">
        <v>5.47</v>
      </c>
      <c r="I5280" s="1">
        <v>8.32</v>
      </c>
      <c r="J5280" s="1">
        <f>Smartphone_Usage_And_Addiction_Analysis_7500_Rows[[#This Row],[social_media_hours]]+Smartphone_Usage_And_Addiction_Analysis_7500_Rows[[#This Row],[gaming_hours]]</f>
        <v>2.5099999999999998</v>
      </c>
      <c r="K5280" s="1">
        <f>Smartphone_Usage_And_Addiction_Analysis_7500_Rows[[#This Row],[sleep_hours]]-Smartphone_Usage_And_Addiction_Analysis_7500_Rows[[#This Row],[total_leisure_hours]]</f>
        <v>5.8100000000000005</v>
      </c>
      <c r="L5280" s="1">
        <v>196</v>
      </c>
      <c r="M5280" s="1">
        <v>162</v>
      </c>
      <c r="N5280" s="5">
        <f>Smartphone_Usage_And_Addiction_Analysis_7500_Rows[[#This Row],[app_opens_per_day]]/Smartphone_Usage_And_Addiction_Analysis_7500_Rows[[#This Row],[daily_screen_time_hours]]</f>
        <v>31.952662721893489</v>
      </c>
      <c r="O5280" s="1">
        <v>7.75</v>
      </c>
      <c r="P5280" s="1" t="s">
        <v>22</v>
      </c>
      <c r="Q5280" s="1" t="s">
        <v>23</v>
      </c>
      <c r="R5280" s="1" t="s">
        <v>20</v>
      </c>
      <c r="S5280" s="1">
        <v>0</v>
      </c>
    </row>
    <row r="5281" spans="1:19" ht="18" customHeight="1" x14ac:dyDescent="0.25">
      <c r="A5281" s="10" t="s">
        <v>3531</v>
      </c>
      <c r="B5281" s="1">
        <v>27</v>
      </c>
      <c r="C5281" t="str">
        <f t="shared" si="82"/>
        <v>26-40 (Millennials)</v>
      </c>
      <c r="D5281" s="1" t="s">
        <v>30</v>
      </c>
      <c r="E5281" s="1">
        <v>5.47</v>
      </c>
      <c r="F5281" s="1">
        <v>5.72</v>
      </c>
      <c r="G5281" s="1">
        <v>2.89</v>
      </c>
      <c r="H5281" s="1">
        <v>1.1599999999999999</v>
      </c>
      <c r="I5281" s="1">
        <v>8.6300000000000008</v>
      </c>
      <c r="J5281" s="1">
        <f>Smartphone_Usage_And_Addiction_Analysis_7500_Rows[[#This Row],[social_media_hours]]+Smartphone_Usage_And_Addiction_Analysis_7500_Rows[[#This Row],[gaming_hours]]</f>
        <v>8.61</v>
      </c>
      <c r="K5281" s="1">
        <f>Smartphone_Usage_And_Addiction_Analysis_7500_Rows[[#This Row],[sleep_hours]]-Smartphone_Usage_And_Addiction_Analysis_7500_Rows[[#This Row],[total_leisure_hours]]</f>
        <v>2.000000000000135E-2</v>
      </c>
      <c r="L5281" s="1">
        <v>116</v>
      </c>
      <c r="M5281" s="1">
        <v>166</v>
      </c>
      <c r="N5281" s="5">
        <f>Smartphone_Usage_And_Addiction_Analysis_7500_Rows[[#This Row],[app_opens_per_day]]/Smartphone_Usage_And_Addiction_Analysis_7500_Rows[[#This Row],[daily_screen_time_hours]]</f>
        <v>30.347349177330898</v>
      </c>
      <c r="O5281" s="1">
        <v>6.76</v>
      </c>
      <c r="P5281" s="1" t="s">
        <v>22</v>
      </c>
      <c r="Q5281" s="1" t="s">
        <v>23</v>
      </c>
      <c r="R5281" s="1" t="s">
        <v>28</v>
      </c>
      <c r="S5281" s="1">
        <v>1</v>
      </c>
    </row>
    <row r="5282" spans="1:19" ht="18" customHeight="1" x14ac:dyDescent="0.25">
      <c r="A5282" s="10" t="s">
        <v>6871</v>
      </c>
      <c r="B5282" s="1">
        <v>23</v>
      </c>
      <c r="C5282" s="1" t="str">
        <f t="shared" si="82"/>
        <v>18-25 (Gen Z)</v>
      </c>
      <c r="D5282" t="s">
        <v>7582</v>
      </c>
      <c r="E5282">
        <v>11.32</v>
      </c>
      <c r="F5282">
        <v>0.76</v>
      </c>
      <c r="G5282">
        <v>2.3199999999999998</v>
      </c>
      <c r="H5282">
        <v>4.7699999999999996</v>
      </c>
      <c r="I5282">
        <v>8.9600000000000009</v>
      </c>
      <c r="J5282" s="1">
        <f>Smartphone_Usage_And_Addiction_Analysis_7500_Rows[[#This Row],[social_media_hours]]+Smartphone_Usage_And_Addiction_Analysis_7500_Rows[[#This Row],[gaming_hours]]</f>
        <v>3.08</v>
      </c>
      <c r="K5282" s="1">
        <f>Smartphone_Usage_And_Addiction_Analysis_7500_Rows[[#This Row],[sleep_hours]]-Smartphone_Usage_And_Addiction_Analysis_7500_Rows[[#This Row],[total_leisure_hours]]</f>
        <v>5.8800000000000008</v>
      </c>
      <c r="L5282">
        <v>203</v>
      </c>
      <c r="M5282">
        <v>145</v>
      </c>
      <c r="N5282" s="5">
        <f>Smartphone_Usage_And_Addiction_Analysis_7500_Rows[[#This Row],[app_opens_per_day]]/Smartphone_Usage_And_Addiction_Analysis_7500_Rows[[#This Row],[daily_screen_time_hours]]</f>
        <v>12.809187279151944</v>
      </c>
      <c r="O5282">
        <v>12.75</v>
      </c>
      <c r="P5282" t="s">
        <v>18</v>
      </c>
      <c r="Q5282" t="s">
        <v>19</v>
      </c>
      <c r="R5282" t="s">
        <v>28</v>
      </c>
      <c r="S5282">
        <v>1</v>
      </c>
    </row>
    <row r="5283" spans="1:19" ht="18" customHeight="1" x14ac:dyDescent="0.25">
      <c r="A5283" s="10" t="s">
        <v>3532</v>
      </c>
      <c r="B5283" s="1">
        <v>33</v>
      </c>
      <c r="C5283" t="str">
        <f t="shared" si="82"/>
        <v>26-40 (Millennials)</v>
      </c>
      <c r="D5283" s="1" t="s">
        <v>17</v>
      </c>
      <c r="E5283" s="1">
        <v>11.2</v>
      </c>
      <c r="F5283" s="1">
        <v>3.29</v>
      </c>
      <c r="G5283" s="1">
        <v>2.2999999999999998</v>
      </c>
      <c r="H5283" s="1">
        <v>1.8</v>
      </c>
      <c r="I5283" s="1">
        <v>8.98</v>
      </c>
      <c r="J5283" s="1">
        <f>Smartphone_Usage_And_Addiction_Analysis_7500_Rows[[#This Row],[social_media_hours]]+Smartphone_Usage_And_Addiction_Analysis_7500_Rows[[#This Row],[gaming_hours]]</f>
        <v>5.59</v>
      </c>
      <c r="K5283" s="1">
        <f>Smartphone_Usage_And_Addiction_Analysis_7500_Rows[[#This Row],[sleep_hours]]-Smartphone_Usage_And_Addiction_Analysis_7500_Rows[[#This Row],[total_leisure_hours]]</f>
        <v>3.3900000000000006</v>
      </c>
      <c r="L5283" s="1">
        <v>200</v>
      </c>
      <c r="M5283" s="1">
        <v>170</v>
      </c>
      <c r="N5283" s="5">
        <f>Smartphone_Usage_And_Addiction_Analysis_7500_Rows[[#This Row],[app_opens_per_day]]/Smartphone_Usage_And_Addiction_Analysis_7500_Rows[[#This Row],[daily_screen_time_hours]]</f>
        <v>15.178571428571429</v>
      </c>
      <c r="O5283" s="1">
        <v>12.88</v>
      </c>
      <c r="P5283" s="1" t="s">
        <v>18</v>
      </c>
      <c r="Q5283" s="1" t="s">
        <v>23</v>
      </c>
      <c r="R5283" s="1" t="s">
        <v>28</v>
      </c>
      <c r="S5283" s="1">
        <v>1</v>
      </c>
    </row>
    <row r="5284" spans="1:19" ht="18" customHeight="1" x14ac:dyDescent="0.25">
      <c r="A5284" s="10" t="s">
        <v>6872</v>
      </c>
      <c r="B5284" s="1">
        <v>24</v>
      </c>
      <c r="C5284" s="1" t="str">
        <f t="shared" si="82"/>
        <v>18-25 (Gen Z)</v>
      </c>
      <c r="D5284" t="s">
        <v>7582</v>
      </c>
      <c r="E5284">
        <v>11.91</v>
      </c>
      <c r="F5284">
        <v>3.22</v>
      </c>
      <c r="G5284">
        <v>2.2200000000000002</v>
      </c>
      <c r="H5284">
        <v>2.66</v>
      </c>
      <c r="I5284">
        <v>6.75</v>
      </c>
      <c r="J5284" s="1">
        <f>Smartphone_Usage_And_Addiction_Analysis_7500_Rows[[#This Row],[social_media_hours]]+Smartphone_Usage_And_Addiction_Analysis_7500_Rows[[#This Row],[gaming_hours]]</f>
        <v>5.44</v>
      </c>
      <c r="K5284" s="1">
        <f>Smartphone_Usage_And_Addiction_Analysis_7500_Rows[[#This Row],[sleep_hours]]-Smartphone_Usage_And_Addiction_Analysis_7500_Rows[[#This Row],[total_leisure_hours]]</f>
        <v>1.3099999999999996</v>
      </c>
      <c r="L5284">
        <v>227</v>
      </c>
      <c r="M5284">
        <v>48</v>
      </c>
      <c r="N5284" s="5">
        <f>Smartphone_Usage_And_Addiction_Analysis_7500_Rows[[#This Row],[app_opens_per_day]]/Smartphone_Usage_And_Addiction_Analysis_7500_Rows[[#This Row],[daily_screen_time_hours]]</f>
        <v>4.0302267002518892</v>
      </c>
      <c r="O5284">
        <v>13.48</v>
      </c>
      <c r="P5284" t="s">
        <v>22</v>
      </c>
      <c r="Q5284" t="s">
        <v>23</v>
      </c>
      <c r="R5284" t="s">
        <v>24</v>
      </c>
      <c r="S5284">
        <v>1</v>
      </c>
    </row>
    <row r="5285" spans="1:19" ht="18" customHeight="1" x14ac:dyDescent="0.25">
      <c r="A5285" s="10" t="s">
        <v>3533</v>
      </c>
      <c r="B5285" s="1">
        <v>22</v>
      </c>
      <c r="C5285" t="str">
        <f t="shared" si="82"/>
        <v>18-25 (Gen Z)</v>
      </c>
      <c r="D5285" s="1" t="s">
        <v>30</v>
      </c>
      <c r="E5285" s="1">
        <v>5.37</v>
      </c>
      <c r="F5285" s="1">
        <v>0.88</v>
      </c>
      <c r="G5285" s="1">
        <v>1.32</v>
      </c>
      <c r="H5285" s="1">
        <v>5.54</v>
      </c>
      <c r="I5285" s="1">
        <v>7.33</v>
      </c>
      <c r="J5285" s="1">
        <f>Smartphone_Usage_And_Addiction_Analysis_7500_Rows[[#This Row],[social_media_hours]]+Smartphone_Usage_And_Addiction_Analysis_7500_Rows[[#This Row],[gaming_hours]]</f>
        <v>2.2000000000000002</v>
      </c>
      <c r="K5285" s="1">
        <f>Smartphone_Usage_And_Addiction_Analysis_7500_Rows[[#This Row],[sleep_hours]]-Smartphone_Usage_And_Addiction_Analysis_7500_Rows[[#This Row],[total_leisure_hours]]</f>
        <v>5.13</v>
      </c>
      <c r="L5285" s="1">
        <v>185</v>
      </c>
      <c r="M5285" s="1">
        <v>77</v>
      </c>
      <c r="N5285" s="5">
        <f>Smartphone_Usage_And_Addiction_Analysis_7500_Rows[[#This Row],[app_opens_per_day]]/Smartphone_Usage_And_Addiction_Analysis_7500_Rows[[#This Row],[daily_screen_time_hours]]</f>
        <v>14.338919925512103</v>
      </c>
      <c r="O5285" s="1">
        <v>6.15</v>
      </c>
      <c r="P5285" s="1" t="s">
        <v>22</v>
      </c>
      <c r="Q5285" s="1" t="s">
        <v>23</v>
      </c>
      <c r="R5285" s="1" t="s">
        <v>51</v>
      </c>
      <c r="S5285" s="1">
        <v>0</v>
      </c>
    </row>
    <row r="5286" spans="1:19" ht="18" customHeight="1" x14ac:dyDescent="0.25">
      <c r="A5286" s="10" t="s">
        <v>3534</v>
      </c>
      <c r="B5286" s="1">
        <v>27</v>
      </c>
      <c r="C5286" t="str">
        <f t="shared" si="82"/>
        <v>26-40 (Millennials)</v>
      </c>
      <c r="D5286" s="1" t="s">
        <v>17</v>
      </c>
      <c r="E5286" s="1">
        <v>11.88</v>
      </c>
      <c r="F5286" s="1">
        <v>2.2999999999999998</v>
      </c>
      <c r="G5286" s="1">
        <v>3.19</v>
      </c>
      <c r="H5286" s="1">
        <v>5.94</v>
      </c>
      <c r="I5286" s="1">
        <v>5.98</v>
      </c>
      <c r="J5286" s="1">
        <f>Smartphone_Usage_And_Addiction_Analysis_7500_Rows[[#This Row],[social_media_hours]]+Smartphone_Usage_And_Addiction_Analysis_7500_Rows[[#This Row],[gaming_hours]]</f>
        <v>5.49</v>
      </c>
      <c r="K5286" s="1">
        <f>Smartphone_Usage_And_Addiction_Analysis_7500_Rows[[#This Row],[sleep_hours]]-Smartphone_Usage_And_Addiction_Analysis_7500_Rows[[#This Row],[total_leisure_hours]]</f>
        <v>0.49000000000000021</v>
      </c>
      <c r="L5286" s="1">
        <v>46</v>
      </c>
      <c r="M5286" s="1">
        <v>100</v>
      </c>
      <c r="N5286" s="5">
        <f>Smartphone_Usage_And_Addiction_Analysis_7500_Rows[[#This Row],[app_opens_per_day]]/Smartphone_Usage_And_Addiction_Analysis_7500_Rows[[#This Row],[daily_screen_time_hours]]</f>
        <v>8.4175084175084169</v>
      </c>
      <c r="O5286" s="1">
        <v>13.84</v>
      </c>
      <c r="P5286" s="1" t="s">
        <v>32</v>
      </c>
      <c r="Q5286" s="1" t="s">
        <v>19</v>
      </c>
      <c r="R5286" s="1" t="s">
        <v>24</v>
      </c>
      <c r="S5286" s="1">
        <v>1</v>
      </c>
    </row>
    <row r="5287" spans="1:19" ht="18" customHeight="1" x14ac:dyDescent="0.25">
      <c r="A5287" s="10" t="s">
        <v>3535</v>
      </c>
      <c r="B5287" s="1">
        <v>25</v>
      </c>
      <c r="C5287" t="str">
        <f t="shared" si="82"/>
        <v>18-25 (Gen Z)</v>
      </c>
      <c r="D5287" s="1" t="s">
        <v>17</v>
      </c>
      <c r="E5287" s="1">
        <v>11.41</v>
      </c>
      <c r="F5287" s="1">
        <v>2.81</v>
      </c>
      <c r="G5287" s="1">
        <v>3.13</v>
      </c>
      <c r="H5287" s="1">
        <v>1.39</v>
      </c>
      <c r="I5287" s="1">
        <v>8.9</v>
      </c>
      <c r="J5287" s="1">
        <f>Smartphone_Usage_And_Addiction_Analysis_7500_Rows[[#This Row],[social_media_hours]]+Smartphone_Usage_And_Addiction_Analysis_7500_Rows[[#This Row],[gaming_hours]]</f>
        <v>5.9399999999999995</v>
      </c>
      <c r="K5287" s="1">
        <f>Smartphone_Usage_And_Addiction_Analysis_7500_Rows[[#This Row],[sleep_hours]]-Smartphone_Usage_And_Addiction_Analysis_7500_Rows[[#This Row],[total_leisure_hours]]</f>
        <v>2.9600000000000009</v>
      </c>
      <c r="L5287" s="1">
        <v>248</v>
      </c>
      <c r="M5287" s="1">
        <v>113</v>
      </c>
      <c r="N5287" s="5">
        <f>Smartphone_Usage_And_Addiction_Analysis_7500_Rows[[#This Row],[app_opens_per_day]]/Smartphone_Usage_And_Addiction_Analysis_7500_Rows[[#This Row],[daily_screen_time_hours]]</f>
        <v>9.9035933391761617</v>
      </c>
      <c r="O5287" s="1">
        <v>12.1</v>
      </c>
      <c r="P5287" s="1" t="s">
        <v>32</v>
      </c>
      <c r="Q5287" s="1" t="s">
        <v>23</v>
      </c>
      <c r="R5287" s="1" t="s">
        <v>28</v>
      </c>
      <c r="S5287" s="1">
        <v>1</v>
      </c>
    </row>
    <row r="5288" spans="1:19" ht="18" customHeight="1" x14ac:dyDescent="0.25">
      <c r="A5288" s="10" t="s">
        <v>3536</v>
      </c>
      <c r="B5288" s="1">
        <v>21</v>
      </c>
      <c r="C5288" t="str">
        <f t="shared" si="82"/>
        <v>18-25 (Gen Z)</v>
      </c>
      <c r="D5288" s="1" t="s">
        <v>17</v>
      </c>
      <c r="E5288" s="1">
        <v>7.37</v>
      </c>
      <c r="F5288" s="1">
        <v>1.08</v>
      </c>
      <c r="G5288" s="1">
        <v>3.75</v>
      </c>
      <c r="H5288" s="1">
        <v>3.96</v>
      </c>
      <c r="I5288" s="1">
        <v>5.6</v>
      </c>
      <c r="J5288" s="1">
        <f>Smartphone_Usage_And_Addiction_Analysis_7500_Rows[[#This Row],[social_media_hours]]+Smartphone_Usage_And_Addiction_Analysis_7500_Rows[[#This Row],[gaming_hours]]</f>
        <v>4.83</v>
      </c>
      <c r="K5288" s="1">
        <f>Smartphone_Usage_And_Addiction_Analysis_7500_Rows[[#This Row],[sleep_hours]]-Smartphone_Usage_And_Addiction_Analysis_7500_Rows[[#This Row],[total_leisure_hours]]</f>
        <v>0.76999999999999957</v>
      </c>
      <c r="L5288" s="1">
        <v>58</v>
      </c>
      <c r="M5288" s="1">
        <v>157</v>
      </c>
      <c r="N5288" s="5">
        <f>Smartphone_Usage_And_Addiction_Analysis_7500_Rows[[#This Row],[app_opens_per_day]]/Smartphone_Usage_And_Addiction_Analysis_7500_Rows[[#This Row],[daily_screen_time_hours]]</f>
        <v>21.302578018995931</v>
      </c>
      <c r="O5288" s="1">
        <v>10.09</v>
      </c>
      <c r="P5288" s="1" t="s">
        <v>18</v>
      </c>
      <c r="Q5288" s="1" t="s">
        <v>23</v>
      </c>
      <c r="R5288" s="1" t="s">
        <v>28</v>
      </c>
      <c r="S5288" s="1">
        <v>1</v>
      </c>
    </row>
    <row r="5289" spans="1:19" ht="18" customHeight="1" x14ac:dyDescent="0.25">
      <c r="A5289" s="10" t="s">
        <v>3537</v>
      </c>
      <c r="B5289" s="1">
        <v>35</v>
      </c>
      <c r="C5289" t="str">
        <f t="shared" si="82"/>
        <v>26-40 (Millennials)</v>
      </c>
      <c r="D5289" s="1" t="s">
        <v>30</v>
      </c>
      <c r="E5289" s="1">
        <v>8.5399999999999991</v>
      </c>
      <c r="F5289" s="1">
        <v>3.38</v>
      </c>
      <c r="G5289" s="1">
        <v>1.89</v>
      </c>
      <c r="H5289" s="1">
        <v>2.93</v>
      </c>
      <c r="I5289" s="1">
        <v>7.46</v>
      </c>
      <c r="J5289" s="1">
        <f>Smartphone_Usage_And_Addiction_Analysis_7500_Rows[[#This Row],[social_media_hours]]+Smartphone_Usage_And_Addiction_Analysis_7500_Rows[[#This Row],[gaming_hours]]</f>
        <v>5.27</v>
      </c>
      <c r="K5289" s="1">
        <f>Smartphone_Usage_And_Addiction_Analysis_7500_Rows[[#This Row],[sleep_hours]]-Smartphone_Usage_And_Addiction_Analysis_7500_Rows[[#This Row],[total_leisure_hours]]</f>
        <v>2.1900000000000004</v>
      </c>
      <c r="L5289" s="1">
        <v>39</v>
      </c>
      <c r="M5289" s="1">
        <v>45</v>
      </c>
      <c r="N5289" s="5">
        <f>Smartphone_Usage_And_Addiction_Analysis_7500_Rows[[#This Row],[app_opens_per_day]]/Smartphone_Usage_And_Addiction_Analysis_7500_Rows[[#This Row],[daily_screen_time_hours]]</f>
        <v>5.2693208430913359</v>
      </c>
      <c r="O5289" s="1">
        <v>9.9499999999999993</v>
      </c>
      <c r="P5289" s="1" t="s">
        <v>18</v>
      </c>
      <c r="Q5289" s="1" t="s">
        <v>23</v>
      </c>
      <c r="R5289" s="1" t="s">
        <v>28</v>
      </c>
      <c r="S5289" s="1">
        <v>1</v>
      </c>
    </row>
    <row r="5290" spans="1:19" ht="18" customHeight="1" x14ac:dyDescent="0.25">
      <c r="A5290" s="10" t="s">
        <v>6873</v>
      </c>
      <c r="B5290" s="1">
        <v>27</v>
      </c>
      <c r="C5290" s="1" t="str">
        <f t="shared" si="82"/>
        <v>26-40 (Millennials)</v>
      </c>
      <c r="D5290" t="s">
        <v>7582</v>
      </c>
      <c r="E5290">
        <v>4.93</v>
      </c>
      <c r="F5290">
        <v>1.84</v>
      </c>
      <c r="G5290">
        <v>2.56</v>
      </c>
      <c r="H5290">
        <v>3.41</v>
      </c>
      <c r="I5290">
        <v>6.84</v>
      </c>
      <c r="J5290" s="1">
        <f>Smartphone_Usage_And_Addiction_Analysis_7500_Rows[[#This Row],[social_media_hours]]+Smartphone_Usage_And_Addiction_Analysis_7500_Rows[[#This Row],[gaming_hours]]</f>
        <v>4.4000000000000004</v>
      </c>
      <c r="K5290" s="1">
        <f>Smartphone_Usage_And_Addiction_Analysis_7500_Rows[[#This Row],[sleep_hours]]-Smartphone_Usage_And_Addiction_Analysis_7500_Rows[[#This Row],[total_leisure_hours]]</f>
        <v>2.4399999999999995</v>
      </c>
      <c r="L5290">
        <v>80</v>
      </c>
      <c r="M5290">
        <v>113</v>
      </c>
      <c r="N5290" s="5">
        <f>Smartphone_Usage_And_Addiction_Analysis_7500_Rows[[#This Row],[app_opens_per_day]]/Smartphone_Usage_And_Addiction_Analysis_7500_Rows[[#This Row],[daily_screen_time_hours]]</f>
        <v>22.920892494929006</v>
      </c>
      <c r="O5290">
        <v>7.54</v>
      </c>
      <c r="P5290" t="s">
        <v>18</v>
      </c>
      <c r="Q5290" t="s">
        <v>19</v>
      </c>
      <c r="R5290" t="s">
        <v>20</v>
      </c>
      <c r="S5290">
        <v>0</v>
      </c>
    </row>
    <row r="5291" spans="1:19" ht="18" customHeight="1" x14ac:dyDescent="0.25">
      <c r="A5291" s="10" t="s">
        <v>3538</v>
      </c>
      <c r="B5291" s="1">
        <v>32</v>
      </c>
      <c r="C5291" t="str">
        <f t="shared" si="82"/>
        <v>26-40 (Millennials)</v>
      </c>
      <c r="D5291" s="1" t="s">
        <v>30</v>
      </c>
      <c r="E5291" s="1">
        <v>5.27</v>
      </c>
      <c r="F5291" s="1">
        <v>1.08</v>
      </c>
      <c r="G5291" s="1">
        <v>3.27</v>
      </c>
      <c r="H5291" s="1">
        <v>3.52</v>
      </c>
      <c r="I5291" s="1">
        <v>6.98</v>
      </c>
      <c r="J5291" s="1">
        <f>Smartphone_Usage_And_Addiction_Analysis_7500_Rows[[#This Row],[social_media_hours]]+Smartphone_Usage_And_Addiction_Analysis_7500_Rows[[#This Row],[gaming_hours]]</f>
        <v>4.3499999999999996</v>
      </c>
      <c r="K5291" s="1">
        <f>Smartphone_Usage_And_Addiction_Analysis_7500_Rows[[#This Row],[sleep_hours]]-Smartphone_Usage_And_Addiction_Analysis_7500_Rows[[#This Row],[total_leisure_hours]]</f>
        <v>2.6300000000000008</v>
      </c>
      <c r="L5291" s="1">
        <v>55</v>
      </c>
      <c r="M5291" s="1">
        <v>156</v>
      </c>
      <c r="N5291" s="5">
        <f>Smartphone_Usage_And_Addiction_Analysis_7500_Rows[[#This Row],[app_opens_per_day]]/Smartphone_Usage_And_Addiction_Analysis_7500_Rows[[#This Row],[daily_screen_time_hours]]</f>
        <v>29.601518026565468</v>
      </c>
      <c r="O5291" s="1">
        <v>7.49</v>
      </c>
      <c r="P5291" s="1" t="s">
        <v>32</v>
      </c>
      <c r="Q5291" s="1" t="s">
        <v>23</v>
      </c>
      <c r="R5291" s="1" t="s">
        <v>51</v>
      </c>
      <c r="S5291" s="1">
        <v>0</v>
      </c>
    </row>
    <row r="5292" spans="1:19" ht="18" customHeight="1" x14ac:dyDescent="0.25">
      <c r="A5292" s="10" t="s">
        <v>3539</v>
      </c>
      <c r="B5292" s="1">
        <v>21</v>
      </c>
      <c r="C5292" t="str">
        <f t="shared" si="82"/>
        <v>18-25 (Gen Z)</v>
      </c>
      <c r="D5292" s="1" t="s">
        <v>30</v>
      </c>
      <c r="E5292" s="1">
        <v>8.2899999999999991</v>
      </c>
      <c r="F5292" s="1">
        <v>5.99</v>
      </c>
      <c r="G5292" s="1">
        <v>2.19</v>
      </c>
      <c r="H5292" s="1">
        <v>5.03</v>
      </c>
      <c r="I5292" s="1">
        <v>7.35</v>
      </c>
      <c r="J5292" s="1">
        <f>Smartphone_Usage_And_Addiction_Analysis_7500_Rows[[#This Row],[social_media_hours]]+Smartphone_Usage_And_Addiction_Analysis_7500_Rows[[#This Row],[gaming_hours]]</f>
        <v>8.18</v>
      </c>
      <c r="K5292" s="1">
        <f>Smartphone_Usage_And_Addiction_Analysis_7500_Rows[[#This Row],[sleep_hours]]-Smartphone_Usage_And_Addiction_Analysis_7500_Rows[[#This Row],[total_leisure_hours]]</f>
        <v>-0.83000000000000007</v>
      </c>
      <c r="L5292" s="1">
        <v>195</v>
      </c>
      <c r="M5292" s="1">
        <v>64</v>
      </c>
      <c r="N5292" s="5">
        <f>Smartphone_Usage_And_Addiction_Analysis_7500_Rows[[#This Row],[app_opens_per_day]]/Smartphone_Usage_And_Addiction_Analysis_7500_Rows[[#This Row],[daily_screen_time_hours]]</f>
        <v>7.7201447527141145</v>
      </c>
      <c r="O5292" s="1">
        <v>8.92</v>
      </c>
      <c r="P5292" s="1" t="s">
        <v>18</v>
      </c>
      <c r="Q5292" s="1" t="s">
        <v>23</v>
      </c>
      <c r="R5292" s="1" t="s">
        <v>24</v>
      </c>
      <c r="S5292" s="1">
        <v>1</v>
      </c>
    </row>
    <row r="5293" spans="1:19" ht="18" customHeight="1" x14ac:dyDescent="0.25">
      <c r="A5293" s="10" t="s">
        <v>3540</v>
      </c>
      <c r="B5293" s="1">
        <v>35</v>
      </c>
      <c r="C5293" t="str">
        <f t="shared" si="82"/>
        <v>26-40 (Millennials)</v>
      </c>
      <c r="D5293" s="1" t="s">
        <v>17</v>
      </c>
      <c r="E5293" s="1">
        <v>6.66</v>
      </c>
      <c r="F5293" s="1">
        <v>4.08</v>
      </c>
      <c r="G5293" s="1">
        <v>1.52</v>
      </c>
      <c r="H5293" s="1">
        <v>5.23</v>
      </c>
      <c r="I5293" s="1">
        <v>5.63</v>
      </c>
      <c r="J5293" s="1">
        <f>Smartphone_Usage_And_Addiction_Analysis_7500_Rows[[#This Row],[social_media_hours]]+Smartphone_Usage_And_Addiction_Analysis_7500_Rows[[#This Row],[gaming_hours]]</f>
        <v>5.6</v>
      </c>
      <c r="K5293" s="1">
        <f>Smartphone_Usage_And_Addiction_Analysis_7500_Rows[[#This Row],[sleep_hours]]-Smartphone_Usage_And_Addiction_Analysis_7500_Rows[[#This Row],[total_leisure_hours]]</f>
        <v>3.0000000000000249E-2</v>
      </c>
      <c r="L5293" s="1">
        <v>210</v>
      </c>
      <c r="M5293" s="1">
        <v>65</v>
      </c>
      <c r="N5293" s="5">
        <f>Smartphone_Usage_And_Addiction_Analysis_7500_Rows[[#This Row],[app_opens_per_day]]/Smartphone_Usage_And_Addiction_Analysis_7500_Rows[[#This Row],[daily_screen_time_hours]]</f>
        <v>9.7597597597597598</v>
      </c>
      <c r="O5293" s="1">
        <v>9.25</v>
      </c>
      <c r="P5293" s="1" t="s">
        <v>22</v>
      </c>
      <c r="Q5293" s="1" t="s">
        <v>19</v>
      </c>
      <c r="R5293" s="1" t="s">
        <v>28</v>
      </c>
      <c r="S5293" s="1">
        <v>1</v>
      </c>
    </row>
    <row r="5294" spans="1:19" ht="18" customHeight="1" x14ac:dyDescent="0.25">
      <c r="A5294" s="10" t="s">
        <v>6874</v>
      </c>
      <c r="B5294" s="1">
        <v>18</v>
      </c>
      <c r="C5294" s="1" t="str">
        <f t="shared" si="82"/>
        <v>18-25 (Gen Z)</v>
      </c>
      <c r="D5294" t="s">
        <v>7582</v>
      </c>
      <c r="E5294">
        <v>6.67</v>
      </c>
      <c r="F5294">
        <v>2.71</v>
      </c>
      <c r="G5294">
        <v>0.09</v>
      </c>
      <c r="H5294">
        <v>4.08</v>
      </c>
      <c r="I5294">
        <v>6.7</v>
      </c>
      <c r="J5294" s="1">
        <f>Smartphone_Usage_And_Addiction_Analysis_7500_Rows[[#This Row],[social_media_hours]]+Smartphone_Usage_And_Addiction_Analysis_7500_Rows[[#This Row],[gaming_hours]]</f>
        <v>2.8</v>
      </c>
      <c r="K5294" s="1">
        <f>Smartphone_Usage_And_Addiction_Analysis_7500_Rows[[#This Row],[sleep_hours]]-Smartphone_Usage_And_Addiction_Analysis_7500_Rows[[#This Row],[total_leisure_hours]]</f>
        <v>3.9000000000000004</v>
      </c>
      <c r="L5294">
        <v>177</v>
      </c>
      <c r="M5294">
        <v>143</v>
      </c>
      <c r="N5294" s="5">
        <f>Smartphone_Usage_And_Addiction_Analysis_7500_Rows[[#This Row],[app_opens_per_day]]/Smartphone_Usage_And_Addiction_Analysis_7500_Rows[[#This Row],[daily_screen_time_hours]]</f>
        <v>21.439280359820089</v>
      </c>
      <c r="O5294">
        <v>7.77</v>
      </c>
      <c r="P5294" t="s">
        <v>22</v>
      </c>
      <c r="Q5294" t="s">
        <v>23</v>
      </c>
      <c r="R5294" t="s">
        <v>51</v>
      </c>
      <c r="S5294">
        <v>0</v>
      </c>
    </row>
    <row r="5295" spans="1:19" ht="18" customHeight="1" x14ac:dyDescent="0.25">
      <c r="A5295" s="10" t="s">
        <v>6875</v>
      </c>
      <c r="B5295" s="1">
        <v>18</v>
      </c>
      <c r="C5295" s="1" t="str">
        <f t="shared" si="82"/>
        <v>18-25 (Gen Z)</v>
      </c>
      <c r="D5295" t="s">
        <v>7582</v>
      </c>
      <c r="E5295">
        <v>4.63</v>
      </c>
      <c r="F5295">
        <v>3.27</v>
      </c>
      <c r="G5295">
        <v>2.67</v>
      </c>
      <c r="H5295">
        <v>5.58</v>
      </c>
      <c r="I5295">
        <v>7.19</v>
      </c>
      <c r="J5295" s="1">
        <f>Smartphone_Usage_And_Addiction_Analysis_7500_Rows[[#This Row],[social_media_hours]]+Smartphone_Usage_And_Addiction_Analysis_7500_Rows[[#This Row],[gaming_hours]]</f>
        <v>5.9399999999999995</v>
      </c>
      <c r="K5295" s="1">
        <f>Smartphone_Usage_And_Addiction_Analysis_7500_Rows[[#This Row],[sleep_hours]]-Smartphone_Usage_And_Addiction_Analysis_7500_Rows[[#This Row],[total_leisure_hours]]</f>
        <v>1.2500000000000009</v>
      </c>
      <c r="L5295">
        <v>71</v>
      </c>
      <c r="M5295">
        <v>145</v>
      </c>
      <c r="N5295" s="5">
        <f>Smartphone_Usage_And_Addiction_Analysis_7500_Rows[[#This Row],[app_opens_per_day]]/Smartphone_Usage_And_Addiction_Analysis_7500_Rows[[#This Row],[daily_screen_time_hours]]</f>
        <v>31.317494600431967</v>
      </c>
      <c r="O5295">
        <v>6.85</v>
      </c>
      <c r="P5295" t="s">
        <v>22</v>
      </c>
      <c r="Q5295" t="s">
        <v>23</v>
      </c>
      <c r="R5295" t="s">
        <v>51</v>
      </c>
      <c r="S5295">
        <v>0</v>
      </c>
    </row>
    <row r="5296" spans="1:19" ht="18" customHeight="1" x14ac:dyDescent="0.25">
      <c r="A5296" s="10" t="s">
        <v>6876</v>
      </c>
      <c r="B5296" s="1">
        <v>22</v>
      </c>
      <c r="C5296" s="1" t="str">
        <f t="shared" si="82"/>
        <v>18-25 (Gen Z)</v>
      </c>
      <c r="D5296" t="s">
        <v>7582</v>
      </c>
      <c r="E5296">
        <v>10.5</v>
      </c>
      <c r="F5296">
        <v>4.71</v>
      </c>
      <c r="G5296">
        <v>0.22</v>
      </c>
      <c r="H5296">
        <v>0.91</v>
      </c>
      <c r="I5296">
        <v>4.9800000000000004</v>
      </c>
      <c r="J5296" s="1">
        <f>Smartphone_Usage_And_Addiction_Analysis_7500_Rows[[#This Row],[social_media_hours]]+Smartphone_Usage_And_Addiction_Analysis_7500_Rows[[#This Row],[gaming_hours]]</f>
        <v>4.93</v>
      </c>
      <c r="K5296" s="1">
        <f>Smartphone_Usage_And_Addiction_Analysis_7500_Rows[[#This Row],[sleep_hours]]-Smartphone_Usage_And_Addiction_Analysis_7500_Rows[[#This Row],[total_leisure_hours]]</f>
        <v>5.0000000000000711E-2</v>
      </c>
      <c r="L5296">
        <v>247</v>
      </c>
      <c r="M5296">
        <v>56</v>
      </c>
      <c r="N5296" s="5">
        <f>Smartphone_Usage_And_Addiction_Analysis_7500_Rows[[#This Row],[app_opens_per_day]]/Smartphone_Usage_And_Addiction_Analysis_7500_Rows[[#This Row],[daily_screen_time_hours]]</f>
        <v>5.333333333333333</v>
      </c>
      <c r="O5296">
        <v>11.42</v>
      </c>
      <c r="P5296" t="s">
        <v>18</v>
      </c>
      <c r="Q5296" t="s">
        <v>23</v>
      </c>
      <c r="R5296" t="s">
        <v>28</v>
      </c>
      <c r="S5296">
        <v>1</v>
      </c>
    </row>
    <row r="5297" spans="1:19" ht="18" customHeight="1" x14ac:dyDescent="0.25">
      <c r="A5297" s="10" t="s">
        <v>3541</v>
      </c>
      <c r="B5297" s="1">
        <v>32</v>
      </c>
      <c r="C5297" t="str">
        <f t="shared" si="82"/>
        <v>26-40 (Millennials)</v>
      </c>
      <c r="D5297" s="1" t="s">
        <v>17</v>
      </c>
      <c r="E5297" s="1">
        <v>7.16</v>
      </c>
      <c r="F5297" s="1">
        <v>3.7</v>
      </c>
      <c r="G5297" s="1">
        <v>2.58</v>
      </c>
      <c r="H5297" s="1">
        <v>1.51</v>
      </c>
      <c r="I5297" s="1">
        <v>6.61</v>
      </c>
      <c r="J5297" s="1">
        <f>Smartphone_Usage_And_Addiction_Analysis_7500_Rows[[#This Row],[social_media_hours]]+Smartphone_Usage_And_Addiction_Analysis_7500_Rows[[#This Row],[gaming_hours]]</f>
        <v>6.28</v>
      </c>
      <c r="K5297" s="1">
        <f>Smartphone_Usage_And_Addiction_Analysis_7500_Rows[[#This Row],[sleep_hours]]-Smartphone_Usage_And_Addiction_Analysis_7500_Rows[[#This Row],[total_leisure_hours]]</f>
        <v>0.33000000000000007</v>
      </c>
      <c r="L5297" s="1">
        <v>70</v>
      </c>
      <c r="M5297" s="1">
        <v>123</v>
      </c>
      <c r="N5297" s="5">
        <f>Smartphone_Usage_And_Addiction_Analysis_7500_Rows[[#This Row],[app_opens_per_day]]/Smartphone_Usage_And_Addiction_Analysis_7500_Rows[[#This Row],[daily_screen_time_hours]]</f>
        <v>17.178770949720668</v>
      </c>
      <c r="O5297" s="1">
        <v>8.25</v>
      </c>
      <c r="P5297" s="1" t="s">
        <v>18</v>
      </c>
      <c r="Q5297" s="1" t="s">
        <v>19</v>
      </c>
      <c r="R5297" s="1" t="s">
        <v>51</v>
      </c>
      <c r="S5297" s="1">
        <v>0</v>
      </c>
    </row>
    <row r="5298" spans="1:19" ht="18" customHeight="1" x14ac:dyDescent="0.25">
      <c r="A5298" s="10" t="s">
        <v>3542</v>
      </c>
      <c r="B5298" s="1">
        <v>18</v>
      </c>
      <c r="C5298" t="str">
        <f t="shared" si="82"/>
        <v>18-25 (Gen Z)</v>
      </c>
      <c r="D5298" s="1" t="s">
        <v>17</v>
      </c>
      <c r="E5298" s="1">
        <v>5.93</v>
      </c>
      <c r="F5298" s="1">
        <v>1.71</v>
      </c>
      <c r="G5298" s="1">
        <v>3.37</v>
      </c>
      <c r="H5298" s="1">
        <v>1.26</v>
      </c>
      <c r="I5298" s="1">
        <v>4.72</v>
      </c>
      <c r="J5298" s="1">
        <f>Smartphone_Usage_And_Addiction_Analysis_7500_Rows[[#This Row],[social_media_hours]]+Smartphone_Usage_And_Addiction_Analysis_7500_Rows[[#This Row],[gaming_hours]]</f>
        <v>5.08</v>
      </c>
      <c r="K5298" s="1">
        <f>Smartphone_Usage_And_Addiction_Analysis_7500_Rows[[#This Row],[sleep_hours]]-Smartphone_Usage_And_Addiction_Analysis_7500_Rows[[#This Row],[total_leisure_hours]]</f>
        <v>-0.36000000000000032</v>
      </c>
      <c r="L5298" s="1">
        <v>37</v>
      </c>
      <c r="M5298" s="1">
        <v>177</v>
      </c>
      <c r="N5298" s="5">
        <f>Smartphone_Usage_And_Addiction_Analysis_7500_Rows[[#This Row],[app_opens_per_day]]/Smartphone_Usage_And_Addiction_Analysis_7500_Rows[[#This Row],[daily_screen_time_hours]]</f>
        <v>29.848229342327151</v>
      </c>
      <c r="O5298" s="1">
        <v>6.65</v>
      </c>
      <c r="P5298" s="1" t="s">
        <v>32</v>
      </c>
      <c r="Q5298" s="1" t="s">
        <v>19</v>
      </c>
      <c r="R5298" s="1" t="s">
        <v>20</v>
      </c>
      <c r="S5298" s="1">
        <v>0</v>
      </c>
    </row>
    <row r="5299" spans="1:19" ht="18" customHeight="1" x14ac:dyDescent="0.25">
      <c r="A5299" s="10" t="s">
        <v>3543</v>
      </c>
      <c r="B5299" s="1">
        <v>18</v>
      </c>
      <c r="C5299" t="str">
        <f t="shared" si="82"/>
        <v>18-25 (Gen Z)</v>
      </c>
      <c r="D5299" s="1" t="s">
        <v>30</v>
      </c>
      <c r="E5299" s="1">
        <v>7.32</v>
      </c>
      <c r="F5299" s="1">
        <v>3.39</v>
      </c>
      <c r="G5299" s="1">
        <v>3.75</v>
      </c>
      <c r="H5299" s="1">
        <v>5.63</v>
      </c>
      <c r="I5299" s="1">
        <v>7.46</v>
      </c>
      <c r="J5299" s="1">
        <f>Smartphone_Usage_And_Addiction_Analysis_7500_Rows[[#This Row],[social_media_hours]]+Smartphone_Usage_And_Addiction_Analysis_7500_Rows[[#This Row],[gaming_hours]]</f>
        <v>7.1400000000000006</v>
      </c>
      <c r="K5299" s="1">
        <f>Smartphone_Usage_And_Addiction_Analysis_7500_Rows[[#This Row],[sleep_hours]]-Smartphone_Usage_And_Addiction_Analysis_7500_Rows[[#This Row],[total_leisure_hours]]</f>
        <v>0.3199999999999994</v>
      </c>
      <c r="L5299" s="1">
        <v>231</v>
      </c>
      <c r="M5299" s="1">
        <v>34</v>
      </c>
      <c r="N5299" s="5">
        <f>Smartphone_Usage_And_Addiction_Analysis_7500_Rows[[#This Row],[app_opens_per_day]]/Smartphone_Usage_And_Addiction_Analysis_7500_Rows[[#This Row],[daily_screen_time_hours]]</f>
        <v>4.6448087431693983</v>
      </c>
      <c r="O5299" s="1">
        <v>9.39</v>
      </c>
      <c r="P5299" s="1" t="s">
        <v>22</v>
      </c>
      <c r="Q5299" s="1" t="s">
        <v>19</v>
      </c>
      <c r="R5299" s="1" t="s">
        <v>51</v>
      </c>
      <c r="S5299" s="1">
        <v>0</v>
      </c>
    </row>
    <row r="5300" spans="1:19" ht="18" customHeight="1" x14ac:dyDescent="0.25">
      <c r="A5300" s="10" t="s">
        <v>3544</v>
      </c>
      <c r="B5300" s="1">
        <v>24</v>
      </c>
      <c r="C5300" t="str">
        <f t="shared" si="82"/>
        <v>18-25 (Gen Z)</v>
      </c>
      <c r="D5300" s="1" t="s">
        <v>30</v>
      </c>
      <c r="E5300" s="1">
        <v>9.7200000000000006</v>
      </c>
      <c r="F5300" s="1">
        <v>4.67</v>
      </c>
      <c r="G5300" s="1">
        <v>3.17</v>
      </c>
      <c r="H5300" s="1">
        <v>2.78</v>
      </c>
      <c r="I5300" s="1">
        <v>8.75</v>
      </c>
      <c r="J5300" s="1">
        <f>Smartphone_Usage_And_Addiction_Analysis_7500_Rows[[#This Row],[social_media_hours]]+Smartphone_Usage_And_Addiction_Analysis_7500_Rows[[#This Row],[gaming_hours]]</f>
        <v>7.84</v>
      </c>
      <c r="K5300" s="1">
        <f>Smartphone_Usage_And_Addiction_Analysis_7500_Rows[[#This Row],[sleep_hours]]-Smartphone_Usage_And_Addiction_Analysis_7500_Rows[[#This Row],[total_leisure_hours]]</f>
        <v>0.91000000000000014</v>
      </c>
      <c r="L5300" s="1">
        <v>230</v>
      </c>
      <c r="M5300" s="1">
        <v>39</v>
      </c>
      <c r="N5300" s="5">
        <f>Smartphone_Usage_And_Addiction_Analysis_7500_Rows[[#This Row],[app_opens_per_day]]/Smartphone_Usage_And_Addiction_Analysis_7500_Rows[[#This Row],[daily_screen_time_hours]]</f>
        <v>4.0123456790123457</v>
      </c>
      <c r="O5300" s="1">
        <v>10.37</v>
      </c>
      <c r="P5300" s="1" t="s">
        <v>22</v>
      </c>
      <c r="Q5300" s="1" t="s">
        <v>23</v>
      </c>
      <c r="R5300" s="1" t="s">
        <v>24</v>
      </c>
      <c r="S5300" s="1">
        <v>1</v>
      </c>
    </row>
    <row r="5301" spans="1:19" ht="18" customHeight="1" x14ac:dyDescent="0.25">
      <c r="A5301" s="10" t="s">
        <v>3545</v>
      </c>
      <c r="B5301" s="1">
        <v>23</v>
      </c>
      <c r="C5301" t="str">
        <f t="shared" si="82"/>
        <v>18-25 (Gen Z)</v>
      </c>
      <c r="D5301" s="1" t="s">
        <v>30</v>
      </c>
      <c r="E5301" s="1">
        <v>11.17</v>
      </c>
      <c r="F5301" s="1">
        <v>0.76</v>
      </c>
      <c r="G5301" s="1">
        <v>1.39</v>
      </c>
      <c r="H5301" s="1">
        <v>0.78</v>
      </c>
      <c r="I5301" s="1">
        <v>7.15</v>
      </c>
      <c r="J5301" s="1">
        <f>Smartphone_Usage_And_Addiction_Analysis_7500_Rows[[#This Row],[social_media_hours]]+Smartphone_Usage_And_Addiction_Analysis_7500_Rows[[#This Row],[gaming_hours]]</f>
        <v>2.15</v>
      </c>
      <c r="K5301" s="1">
        <f>Smartphone_Usage_And_Addiction_Analysis_7500_Rows[[#This Row],[sleep_hours]]-Smartphone_Usage_And_Addiction_Analysis_7500_Rows[[#This Row],[total_leisure_hours]]</f>
        <v>5</v>
      </c>
      <c r="L5301" s="1">
        <v>167</v>
      </c>
      <c r="M5301" s="1">
        <v>35</v>
      </c>
      <c r="N5301" s="5">
        <f>Smartphone_Usage_And_Addiction_Analysis_7500_Rows[[#This Row],[app_opens_per_day]]/Smartphone_Usage_And_Addiction_Analysis_7500_Rows[[#This Row],[daily_screen_time_hours]]</f>
        <v>3.1333930170098476</v>
      </c>
      <c r="O5301" s="1">
        <v>11.84</v>
      </c>
      <c r="P5301" s="1" t="s">
        <v>32</v>
      </c>
      <c r="Q5301" s="1" t="s">
        <v>23</v>
      </c>
      <c r="R5301" s="1" t="s">
        <v>28</v>
      </c>
      <c r="S5301" s="1">
        <v>1</v>
      </c>
    </row>
    <row r="5302" spans="1:19" ht="18" customHeight="1" x14ac:dyDescent="0.25">
      <c r="A5302" s="10" t="s">
        <v>3546</v>
      </c>
      <c r="B5302" s="1">
        <v>34</v>
      </c>
      <c r="C5302" t="str">
        <f t="shared" si="82"/>
        <v>26-40 (Millennials)</v>
      </c>
      <c r="D5302" s="1" t="s">
        <v>17</v>
      </c>
      <c r="E5302" s="1">
        <v>3.25</v>
      </c>
      <c r="F5302" s="1">
        <v>4.92</v>
      </c>
      <c r="G5302" s="1">
        <v>2.5099999999999998</v>
      </c>
      <c r="H5302" s="1">
        <v>0.96</v>
      </c>
      <c r="I5302" s="1">
        <v>7.62</v>
      </c>
      <c r="J5302" s="1">
        <f>Smartphone_Usage_And_Addiction_Analysis_7500_Rows[[#This Row],[social_media_hours]]+Smartphone_Usage_And_Addiction_Analysis_7500_Rows[[#This Row],[gaming_hours]]</f>
        <v>7.43</v>
      </c>
      <c r="K5302" s="1">
        <f>Smartphone_Usage_And_Addiction_Analysis_7500_Rows[[#This Row],[sleep_hours]]-Smartphone_Usage_And_Addiction_Analysis_7500_Rows[[#This Row],[total_leisure_hours]]</f>
        <v>0.19000000000000039</v>
      </c>
      <c r="L5302" s="1">
        <v>234</v>
      </c>
      <c r="M5302" s="1">
        <v>97</v>
      </c>
      <c r="N5302" s="5">
        <f>Smartphone_Usage_And_Addiction_Analysis_7500_Rows[[#This Row],[app_opens_per_day]]/Smartphone_Usage_And_Addiction_Analysis_7500_Rows[[#This Row],[daily_screen_time_hours]]</f>
        <v>29.846153846153847</v>
      </c>
      <c r="O5302" s="1">
        <v>3.81</v>
      </c>
      <c r="P5302" s="1" t="s">
        <v>32</v>
      </c>
      <c r="Q5302" s="1" t="s">
        <v>23</v>
      </c>
      <c r="R5302" s="1" t="s">
        <v>28</v>
      </c>
      <c r="S5302" s="1">
        <v>1</v>
      </c>
    </row>
    <row r="5303" spans="1:19" ht="18" customHeight="1" x14ac:dyDescent="0.25">
      <c r="A5303" s="10" t="s">
        <v>3547</v>
      </c>
      <c r="B5303" s="1">
        <v>23</v>
      </c>
      <c r="C5303" t="str">
        <f t="shared" si="82"/>
        <v>18-25 (Gen Z)</v>
      </c>
      <c r="D5303" s="1" t="s">
        <v>30</v>
      </c>
      <c r="E5303" s="1">
        <v>9.5299999999999994</v>
      </c>
      <c r="F5303" s="1">
        <v>2.39</v>
      </c>
      <c r="G5303" s="1">
        <v>3.36</v>
      </c>
      <c r="H5303" s="1">
        <v>1.1200000000000001</v>
      </c>
      <c r="I5303" s="1">
        <v>5.25</v>
      </c>
      <c r="J5303" s="1">
        <f>Smartphone_Usage_And_Addiction_Analysis_7500_Rows[[#This Row],[social_media_hours]]+Smartphone_Usage_And_Addiction_Analysis_7500_Rows[[#This Row],[gaming_hours]]</f>
        <v>5.75</v>
      </c>
      <c r="K5303" s="1">
        <f>Smartphone_Usage_And_Addiction_Analysis_7500_Rows[[#This Row],[sleep_hours]]-Smartphone_Usage_And_Addiction_Analysis_7500_Rows[[#This Row],[total_leisure_hours]]</f>
        <v>-0.5</v>
      </c>
      <c r="L5303" s="1">
        <v>148</v>
      </c>
      <c r="M5303" s="1">
        <v>131</v>
      </c>
      <c r="N5303" s="5">
        <f>Smartphone_Usage_And_Addiction_Analysis_7500_Rows[[#This Row],[app_opens_per_day]]/Smartphone_Usage_And_Addiction_Analysis_7500_Rows[[#This Row],[daily_screen_time_hours]]</f>
        <v>13.746065057712487</v>
      </c>
      <c r="O5303" s="1">
        <v>11.97</v>
      </c>
      <c r="P5303" s="1" t="s">
        <v>18</v>
      </c>
      <c r="Q5303" s="1" t="s">
        <v>19</v>
      </c>
      <c r="R5303" s="1" t="s">
        <v>28</v>
      </c>
      <c r="S5303" s="1">
        <v>1</v>
      </c>
    </row>
    <row r="5304" spans="1:19" ht="18" customHeight="1" x14ac:dyDescent="0.25">
      <c r="A5304" s="10" t="s">
        <v>3548</v>
      </c>
      <c r="B5304" s="1">
        <v>32</v>
      </c>
      <c r="C5304" t="str">
        <f t="shared" si="82"/>
        <v>26-40 (Millennials)</v>
      </c>
      <c r="D5304" s="1" t="s">
        <v>17</v>
      </c>
      <c r="E5304" s="1">
        <v>10.220000000000001</v>
      </c>
      <c r="F5304" s="1">
        <v>1.57</v>
      </c>
      <c r="G5304" s="1">
        <v>0.22</v>
      </c>
      <c r="H5304" s="1">
        <v>3.17</v>
      </c>
      <c r="I5304" s="1">
        <v>7.01</v>
      </c>
      <c r="J5304" s="1">
        <f>Smartphone_Usage_And_Addiction_Analysis_7500_Rows[[#This Row],[social_media_hours]]+Smartphone_Usage_And_Addiction_Analysis_7500_Rows[[#This Row],[gaming_hours]]</f>
        <v>1.79</v>
      </c>
      <c r="K5304" s="1">
        <f>Smartphone_Usage_And_Addiction_Analysis_7500_Rows[[#This Row],[sleep_hours]]-Smartphone_Usage_And_Addiction_Analysis_7500_Rows[[#This Row],[total_leisure_hours]]</f>
        <v>5.22</v>
      </c>
      <c r="L5304" s="1">
        <v>132</v>
      </c>
      <c r="M5304" s="1">
        <v>172</v>
      </c>
      <c r="N5304" s="5">
        <f>Smartphone_Usage_And_Addiction_Analysis_7500_Rows[[#This Row],[app_opens_per_day]]/Smartphone_Usage_And_Addiction_Analysis_7500_Rows[[#This Row],[daily_screen_time_hours]]</f>
        <v>16.829745596868882</v>
      </c>
      <c r="O5304" s="1">
        <v>12.19</v>
      </c>
      <c r="P5304" s="1" t="s">
        <v>18</v>
      </c>
      <c r="Q5304" s="1" t="s">
        <v>19</v>
      </c>
      <c r="R5304" s="1" t="s">
        <v>24</v>
      </c>
      <c r="S5304" s="1">
        <v>1</v>
      </c>
    </row>
    <row r="5305" spans="1:19" ht="18" customHeight="1" x14ac:dyDescent="0.25">
      <c r="A5305" s="10" t="s">
        <v>3549</v>
      </c>
      <c r="B5305" s="1">
        <v>20</v>
      </c>
      <c r="C5305" t="str">
        <f t="shared" si="82"/>
        <v>18-25 (Gen Z)</v>
      </c>
      <c r="D5305" s="1" t="s">
        <v>17</v>
      </c>
      <c r="E5305" s="1">
        <v>3.28</v>
      </c>
      <c r="F5305" s="1">
        <v>2.5299999999999998</v>
      </c>
      <c r="G5305" s="1">
        <v>1.21</v>
      </c>
      <c r="H5305" s="1">
        <v>1.91</v>
      </c>
      <c r="I5305" s="1">
        <v>7.67</v>
      </c>
      <c r="J5305" s="1">
        <f>Smartphone_Usage_And_Addiction_Analysis_7500_Rows[[#This Row],[social_media_hours]]+Smartphone_Usage_And_Addiction_Analysis_7500_Rows[[#This Row],[gaming_hours]]</f>
        <v>3.7399999999999998</v>
      </c>
      <c r="K5305" s="1">
        <f>Smartphone_Usage_And_Addiction_Analysis_7500_Rows[[#This Row],[sleep_hours]]-Smartphone_Usage_And_Addiction_Analysis_7500_Rows[[#This Row],[total_leisure_hours]]</f>
        <v>3.93</v>
      </c>
      <c r="L5305" s="1">
        <v>148</v>
      </c>
      <c r="M5305" s="1">
        <v>45</v>
      </c>
      <c r="N5305" s="5">
        <f>Smartphone_Usage_And_Addiction_Analysis_7500_Rows[[#This Row],[app_opens_per_day]]/Smartphone_Usage_And_Addiction_Analysis_7500_Rows[[#This Row],[daily_screen_time_hours]]</f>
        <v>13.719512195121952</v>
      </c>
      <c r="O5305" s="1">
        <v>5.75</v>
      </c>
      <c r="P5305" s="1" t="s">
        <v>18</v>
      </c>
      <c r="Q5305" s="1" t="s">
        <v>23</v>
      </c>
      <c r="R5305" s="1" t="s">
        <v>20</v>
      </c>
      <c r="S5305" s="1">
        <v>0</v>
      </c>
    </row>
    <row r="5306" spans="1:19" ht="18" customHeight="1" x14ac:dyDescent="0.25">
      <c r="A5306" s="10" t="s">
        <v>3550</v>
      </c>
      <c r="B5306" s="1">
        <v>29</v>
      </c>
      <c r="C5306" t="str">
        <f t="shared" si="82"/>
        <v>26-40 (Millennials)</v>
      </c>
      <c r="D5306" s="1" t="s">
        <v>30</v>
      </c>
      <c r="E5306" s="1">
        <v>8</v>
      </c>
      <c r="F5306" s="1">
        <v>4.87</v>
      </c>
      <c r="G5306" s="1">
        <v>1.18</v>
      </c>
      <c r="H5306" s="1">
        <v>4.4800000000000004</v>
      </c>
      <c r="I5306" s="1">
        <v>6.03</v>
      </c>
      <c r="J5306" s="1">
        <f>Smartphone_Usage_And_Addiction_Analysis_7500_Rows[[#This Row],[social_media_hours]]+Smartphone_Usage_And_Addiction_Analysis_7500_Rows[[#This Row],[gaming_hours]]</f>
        <v>6.05</v>
      </c>
      <c r="K5306" s="1">
        <f>Smartphone_Usage_And_Addiction_Analysis_7500_Rows[[#This Row],[sleep_hours]]-Smartphone_Usage_And_Addiction_Analysis_7500_Rows[[#This Row],[total_leisure_hours]]</f>
        <v>-1.9999999999999574E-2</v>
      </c>
      <c r="L5306" s="1">
        <v>172</v>
      </c>
      <c r="M5306" s="1">
        <v>31</v>
      </c>
      <c r="N5306" s="5">
        <f>Smartphone_Usage_And_Addiction_Analysis_7500_Rows[[#This Row],[app_opens_per_day]]/Smartphone_Usage_And_Addiction_Analysis_7500_Rows[[#This Row],[daily_screen_time_hours]]</f>
        <v>3.875</v>
      </c>
      <c r="O5306" s="1">
        <v>10.54</v>
      </c>
      <c r="P5306" s="1" t="s">
        <v>18</v>
      </c>
      <c r="Q5306" s="1" t="s">
        <v>23</v>
      </c>
      <c r="R5306" s="1" t="s">
        <v>28</v>
      </c>
      <c r="S5306" s="1">
        <v>1</v>
      </c>
    </row>
    <row r="5307" spans="1:19" ht="18" customHeight="1" x14ac:dyDescent="0.25">
      <c r="A5307" s="10" t="s">
        <v>3551</v>
      </c>
      <c r="B5307" s="1">
        <v>23</v>
      </c>
      <c r="C5307" t="str">
        <f t="shared" si="82"/>
        <v>18-25 (Gen Z)</v>
      </c>
      <c r="D5307" s="1" t="s">
        <v>30</v>
      </c>
      <c r="E5307" s="1">
        <v>5.71</v>
      </c>
      <c r="F5307" s="1">
        <v>5.27</v>
      </c>
      <c r="G5307" s="1">
        <v>2.46</v>
      </c>
      <c r="H5307" s="1">
        <v>3.9</v>
      </c>
      <c r="I5307" s="1">
        <v>4.75</v>
      </c>
      <c r="J5307" s="1">
        <f>Smartphone_Usage_And_Addiction_Analysis_7500_Rows[[#This Row],[social_media_hours]]+Smartphone_Usage_And_Addiction_Analysis_7500_Rows[[#This Row],[gaming_hours]]</f>
        <v>7.7299999999999995</v>
      </c>
      <c r="K5307" s="1">
        <f>Smartphone_Usage_And_Addiction_Analysis_7500_Rows[[#This Row],[sleep_hours]]-Smartphone_Usage_And_Addiction_Analysis_7500_Rows[[#This Row],[total_leisure_hours]]</f>
        <v>-2.9799999999999995</v>
      </c>
      <c r="L5307" s="1">
        <v>66</v>
      </c>
      <c r="M5307" s="1">
        <v>73</v>
      </c>
      <c r="N5307" s="5">
        <f>Smartphone_Usage_And_Addiction_Analysis_7500_Rows[[#This Row],[app_opens_per_day]]/Smartphone_Usage_And_Addiction_Analysis_7500_Rows[[#This Row],[daily_screen_time_hours]]</f>
        <v>12.784588441330998</v>
      </c>
      <c r="O5307" s="1">
        <v>7.92</v>
      </c>
      <c r="P5307" s="1" t="s">
        <v>32</v>
      </c>
      <c r="Q5307" s="1" t="s">
        <v>23</v>
      </c>
      <c r="R5307" s="1" t="s">
        <v>24</v>
      </c>
      <c r="S5307" s="1">
        <v>1</v>
      </c>
    </row>
    <row r="5308" spans="1:19" ht="18" customHeight="1" x14ac:dyDescent="0.25">
      <c r="A5308" s="10" t="s">
        <v>3552</v>
      </c>
      <c r="B5308" s="1">
        <v>18</v>
      </c>
      <c r="C5308" t="str">
        <f t="shared" si="82"/>
        <v>18-25 (Gen Z)</v>
      </c>
      <c r="D5308" s="1" t="s">
        <v>17</v>
      </c>
      <c r="E5308" s="1">
        <v>10.25</v>
      </c>
      <c r="F5308" s="1">
        <v>4.67</v>
      </c>
      <c r="G5308" s="1">
        <v>2.31</v>
      </c>
      <c r="H5308" s="1">
        <v>0.89</v>
      </c>
      <c r="I5308" s="1">
        <v>6.68</v>
      </c>
      <c r="J5308" s="1">
        <f>Smartphone_Usage_And_Addiction_Analysis_7500_Rows[[#This Row],[social_media_hours]]+Smartphone_Usage_And_Addiction_Analysis_7500_Rows[[#This Row],[gaming_hours]]</f>
        <v>6.98</v>
      </c>
      <c r="K5308" s="1">
        <f>Smartphone_Usage_And_Addiction_Analysis_7500_Rows[[#This Row],[sleep_hours]]-Smartphone_Usage_And_Addiction_Analysis_7500_Rows[[#This Row],[total_leisure_hours]]</f>
        <v>-0.30000000000000071</v>
      </c>
      <c r="L5308" s="1">
        <v>69</v>
      </c>
      <c r="M5308" s="1">
        <v>106</v>
      </c>
      <c r="N5308" s="5">
        <f>Smartphone_Usage_And_Addiction_Analysis_7500_Rows[[#This Row],[app_opens_per_day]]/Smartphone_Usage_And_Addiction_Analysis_7500_Rows[[#This Row],[daily_screen_time_hours]]</f>
        <v>10.341463414634147</v>
      </c>
      <c r="O5308" s="1">
        <v>12.58</v>
      </c>
      <c r="P5308" s="1" t="s">
        <v>22</v>
      </c>
      <c r="Q5308" s="1" t="s">
        <v>23</v>
      </c>
      <c r="R5308" s="1" t="s">
        <v>24</v>
      </c>
      <c r="S5308" s="1">
        <v>1</v>
      </c>
    </row>
    <row r="5309" spans="1:19" ht="18" customHeight="1" x14ac:dyDescent="0.25">
      <c r="A5309" s="10" t="s">
        <v>3553</v>
      </c>
      <c r="B5309" s="1">
        <v>29</v>
      </c>
      <c r="C5309" t="str">
        <f t="shared" si="82"/>
        <v>26-40 (Millennials)</v>
      </c>
      <c r="D5309" s="1" t="s">
        <v>30</v>
      </c>
      <c r="E5309" s="1">
        <v>7.75</v>
      </c>
      <c r="F5309" s="1">
        <v>2.3199999999999998</v>
      </c>
      <c r="G5309" s="1">
        <v>2.21</v>
      </c>
      <c r="H5309" s="1">
        <v>1.05</v>
      </c>
      <c r="I5309" s="1">
        <v>6.17</v>
      </c>
      <c r="J5309" s="1">
        <f>Smartphone_Usage_And_Addiction_Analysis_7500_Rows[[#This Row],[social_media_hours]]+Smartphone_Usage_And_Addiction_Analysis_7500_Rows[[#This Row],[gaming_hours]]</f>
        <v>4.5299999999999994</v>
      </c>
      <c r="K5309" s="1">
        <f>Smartphone_Usage_And_Addiction_Analysis_7500_Rows[[#This Row],[sleep_hours]]-Smartphone_Usage_And_Addiction_Analysis_7500_Rows[[#This Row],[total_leisure_hours]]</f>
        <v>1.6400000000000006</v>
      </c>
      <c r="L5309" s="1">
        <v>135</v>
      </c>
      <c r="M5309" s="1">
        <v>136</v>
      </c>
      <c r="N5309" s="5">
        <f>Smartphone_Usage_And_Addiction_Analysis_7500_Rows[[#This Row],[app_opens_per_day]]/Smartphone_Usage_And_Addiction_Analysis_7500_Rows[[#This Row],[daily_screen_time_hours]]</f>
        <v>17.548387096774192</v>
      </c>
      <c r="O5309" s="1">
        <v>8.4600000000000009</v>
      </c>
      <c r="P5309" s="1" t="s">
        <v>22</v>
      </c>
      <c r="Q5309" s="1" t="s">
        <v>23</v>
      </c>
      <c r="R5309" s="1" t="s">
        <v>28</v>
      </c>
      <c r="S5309" s="1">
        <v>1</v>
      </c>
    </row>
    <row r="5310" spans="1:19" ht="18" customHeight="1" x14ac:dyDescent="0.25">
      <c r="A5310" s="10" t="s">
        <v>3554</v>
      </c>
      <c r="B5310" s="1">
        <v>33</v>
      </c>
      <c r="C5310" t="str">
        <f t="shared" si="82"/>
        <v>26-40 (Millennials)</v>
      </c>
      <c r="D5310" s="1" t="s">
        <v>17</v>
      </c>
      <c r="E5310" s="1">
        <v>6.84</v>
      </c>
      <c r="F5310" s="1">
        <v>5.43</v>
      </c>
      <c r="G5310" s="1">
        <v>3.64</v>
      </c>
      <c r="H5310" s="1">
        <v>5.93</v>
      </c>
      <c r="I5310" s="1">
        <v>6.58</v>
      </c>
      <c r="J5310" s="1">
        <f>Smartphone_Usage_And_Addiction_Analysis_7500_Rows[[#This Row],[social_media_hours]]+Smartphone_Usage_And_Addiction_Analysis_7500_Rows[[#This Row],[gaming_hours]]</f>
        <v>9.07</v>
      </c>
      <c r="K5310" s="1">
        <f>Smartphone_Usage_And_Addiction_Analysis_7500_Rows[[#This Row],[sleep_hours]]-Smartphone_Usage_And_Addiction_Analysis_7500_Rows[[#This Row],[total_leisure_hours]]</f>
        <v>-2.4900000000000002</v>
      </c>
      <c r="L5310" s="1">
        <v>34</v>
      </c>
      <c r="M5310" s="1">
        <v>114</v>
      </c>
      <c r="N5310" s="5">
        <f>Smartphone_Usage_And_Addiction_Analysis_7500_Rows[[#This Row],[app_opens_per_day]]/Smartphone_Usage_And_Addiction_Analysis_7500_Rows[[#This Row],[daily_screen_time_hours]]</f>
        <v>16.666666666666668</v>
      </c>
      <c r="O5310" s="1">
        <v>7.6</v>
      </c>
      <c r="P5310" s="1" t="s">
        <v>22</v>
      </c>
      <c r="Q5310" s="1" t="s">
        <v>23</v>
      </c>
      <c r="R5310" s="1" t="s">
        <v>28</v>
      </c>
      <c r="S5310" s="1">
        <v>1</v>
      </c>
    </row>
    <row r="5311" spans="1:19" ht="18" customHeight="1" x14ac:dyDescent="0.25">
      <c r="A5311" s="10" t="s">
        <v>6877</v>
      </c>
      <c r="B5311" s="1">
        <v>25</v>
      </c>
      <c r="C5311" s="1" t="str">
        <f t="shared" si="82"/>
        <v>18-25 (Gen Z)</v>
      </c>
      <c r="D5311" t="s">
        <v>7582</v>
      </c>
      <c r="E5311">
        <v>3.19</v>
      </c>
      <c r="F5311">
        <v>1.64</v>
      </c>
      <c r="G5311">
        <v>2.82</v>
      </c>
      <c r="H5311">
        <v>2.42</v>
      </c>
      <c r="I5311">
        <v>7.03</v>
      </c>
      <c r="J5311" s="1">
        <f>Smartphone_Usage_And_Addiction_Analysis_7500_Rows[[#This Row],[social_media_hours]]+Smartphone_Usage_And_Addiction_Analysis_7500_Rows[[#This Row],[gaming_hours]]</f>
        <v>4.46</v>
      </c>
      <c r="K5311" s="1">
        <f>Smartphone_Usage_And_Addiction_Analysis_7500_Rows[[#This Row],[sleep_hours]]-Smartphone_Usage_And_Addiction_Analysis_7500_Rows[[#This Row],[total_leisure_hours]]</f>
        <v>2.5700000000000003</v>
      </c>
      <c r="L5311">
        <v>155</v>
      </c>
      <c r="M5311">
        <v>51</v>
      </c>
      <c r="N5311" s="5">
        <f>Smartphone_Usage_And_Addiction_Analysis_7500_Rows[[#This Row],[app_opens_per_day]]/Smartphone_Usage_And_Addiction_Analysis_7500_Rows[[#This Row],[daily_screen_time_hours]]</f>
        <v>15.987460815047022</v>
      </c>
      <c r="O5311">
        <v>5.84</v>
      </c>
      <c r="P5311" t="s">
        <v>22</v>
      </c>
      <c r="Q5311" t="s">
        <v>23</v>
      </c>
      <c r="R5311" t="s">
        <v>51</v>
      </c>
      <c r="S5311">
        <v>0</v>
      </c>
    </row>
    <row r="5312" spans="1:19" ht="18" customHeight="1" x14ac:dyDescent="0.25">
      <c r="A5312" s="10" t="s">
        <v>3555</v>
      </c>
      <c r="B5312" s="1">
        <v>18</v>
      </c>
      <c r="C5312" t="str">
        <f t="shared" si="82"/>
        <v>18-25 (Gen Z)</v>
      </c>
      <c r="D5312" s="1" t="s">
        <v>30</v>
      </c>
      <c r="E5312" s="1">
        <v>3.08</v>
      </c>
      <c r="F5312" s="1">
        <v>3.07</v>
      </c>
      <c r="G5312" s="1">
        <v>3.45</v>
      </c>
      <c r="H5312" s="1">
        <v>5.19</v>
      </c>
      <c r="I5312" s="1">
        <v>6.23</v>
      </c>
      <c r="J5312" s="1">
        <f>Smartphone_Usage_And_Addiction_Analysis_7500_Rows[[#This Row],[social_media_hours]]+Smartphone_Usage_And_Addiction_Analysis_7500_Rows[[#This Row],[gaming_hours]]</f>
        <v>6.52</v>
      </c>
      <c r="K5312" s="1">
        <f>Smartphone_Usage_And_Addiction_Analysis_7500_Rows[[#This Row],[sleep_hours]]-Smartphone_Usage_And_Addiction_Analysis_7500_Rows[[#This Row],[total_leisure_hours]]</f>
        <v>-0.28999999999999915</v>
      </c>
      <c r="L5312" s="1">
        <v>49</v>
      </c>
      <c r="M5312" s="1">
        <v>124</v>
      </c>
      <c r="N5312" s="5">
        <f>Smartphone_Usage_And_Addiction_Analysis_7500_Rows[[#This Row],[app_opens_per_day]]/Smartphone_Usage_And_Addiction_Analysis_7500_Rows[[#This Row],[daily_screen_time_hours]]</f>
        <v>40.259740259740262</v>
      </c>
      <c r="O5312" s="1">
        <v>5.09</v>
      </c>
      <c r="P5312" s="1" t="s">
        <v>22</v>
      </c>
      <c r="Q5312" s="1" t="s">
        <v>23</v>
      </c>
      <c r="R5312" s="1" t="s">
        <v>20</v>
      </c>
      <c r="S5312" s="1">
        <v>0</v>
      </c>
    </row>
    <row r="5313" spans="1:19" ht="18" customHeight="1" x14ac:dyDescent="0.25">
      <c r="A5313" s="10" t="s">
        <v>3556</v>
      </c>
      <c r="B5313" s="1">
        <v>32</v>
      </c>
      <c r="C5313" t="str">
        <f t="shared" si="82"/>
        <v>26-40 (Millennials)</v>
      </c>
      <c r="D5313" s="1" t="s">
        <v>30</v>
      </c>
      <c r="E5313" s="1">
        <v>5.95</v>
      </c>
      <c r="F5313" s="1">
        <v>0.83</v>
      </c>
      <c r="G5313" s="1">
        <v>1.76</v>
      </c>
      <c r="H5313" s="1">
        <v>5.81</v>
      </c>
      <c r="I5313" s="1">
        <v>4.95</v>
      </c>
      <c r="J5313" s="1">
        <f>Smartphone_Usage_And_Addiction_Analysis_7500_Rows[[#This Row],[social_media_hours]]+Smartphone_Usage_And_Addiction_Analysis_7500_Rows[[#This Row],[gaming_hours]]</f>
        <v>2.59</v>
      </c>
      <c r="K5313" s="1">
        <f>Smartphone_Usage_And_Addiction_Analysis_7500_Rows[[#This Row],[sleep_hours]]-Smartphone_Usage_And_Addiction_Analysis_7500_Rows[[#This Row],[total_leisure_hours]]</f>
        <v>2.3600000000000003</v>
      </c>
      <c r="L5313" s="1">
        <v>96</v>
      </c>
      <c r="M5313" s="1">
        <v>93</v>
      </c>
      <c r="N5313" s="5">
        <f>Smartphone_Usage_And_Addiction_Analysis_7500_Rows[[#This Row],[app_opens_per_day]]/Smartphone_Usage_And_Addiction_Analysis_7500_Rows[[#This Row],[daily_screen_time_hours]]</f>
        <v>15.630252100840336</v>
      </c>
      <c r="O5313" s="1">
        <v>7.04</v>
      </c>
      <c r="P5313" s="1" t="s">
        <v>32</v>
      </c>
      <c r="Q5313" s="1" t="s">
        <v>23</v>
      </c>
      <c r="R5313" s="1" t="s">
        <v>51</v>
      </c>
      <c r="S5313" s="1">
        <v>0</v>
      </c>
    </row>
    <row r="5314" spans="1:19" ht="18" customHeight="1" x14ac:dyDescent="0.25">
      <c r="A5314" s="10" t="s">
        <v>3557</v>
      </c>
      <c r="B5314" s="1">
        <v>23</v>
      </c>
      <c r="C5314" t="str">
        <f t="shared" ref="C5314:C5377" si="83">IF(B5314&lt;=25, "18-25 (Gen Z)", IF(B5314&lt;=40, "26-40 (Millennials)"))</f>
        <v>18-25 (Gen Z)</v>
      </c>
      <c r="D5314" s="1" t="s">
        <v>30</v>
      </c>
      <c r="E5314" s="1">
        <v>6.6</v>
      </c>
      <c r="F5314" s="1">
        <v>1.46</v>
      </c>
      <c r="G5314" s="1">
        <v>3.09</v>
      </c>
      <c r="H5314" s="1">
        <v>3.78</v>
      </c>
      <c r="I5314" s="1">
        <v>6.05</v>
      </c>
      <c r="J5314" s="1">
        <f>Smartphone_Usage_And_Addiction_Analysis_7500_Rows[[#This Row],[social_media_hours]]+Smartphone_Usage_And_Addiction_Analysis_7500_Rows[[#This Row],[gaming_hours]]</f>
        <v>4.55</v>
      </c>
      <c r="K5314" s="1">
        <f>Smartphone_Usage_And_Addiction_Analysis_7500_Rows[[#This Row],[sleep_hours]]-Smartphone_Usage_And_Addiction_Analysis_7500_Rows[[#This Row],[total_leisure_hours]]</f>
        <v>1.5</v>
      </c>
      <c r="L5314" s="1">
        <v>169</v>
      </c>
      <c r="M5314" s="1">
        <v>148</v>
      </c>
      <c r="N5314" s="5">
        <f>Smartphone_Usage_And_Addiction_Analysis_7500_Rows[[#This Row],[app_opens_per_day]]/Smartphone_Usage_And_Addiction_Analysis_7500_Rows[[#This Row],[daily_screen_time_hours]]</f>
        <v>22.424242424242426</v>
      </c>
      <c r="O5314" s="1">
        <v>7.37</v>
      </c>
      <c r="P5314" s="1" t="s">
        <v>22</v>
      </c>
      <c r="Q5314" s="1" t="s">
        <v>19</v>
      </c>
      <c r="R5314" s="1" t="s">
        <v>51</v>
      </c>
      <c r="S5314" s="1">
        <v>0</v>
      </c>
    </row>
    <row r="5315" spans="1:19" ht="18" customHeight="1" x14ac:dyDescent="0.25">
      <c r="A5315" s="10" t="s">
        <v>3558</v>
      </c>
      <c r="B5315" s="1">
        <v>27</v>
      </c>
      <c r="C5315" t="str">
        <f t="shared" si="83"/>
        <v>26-40 (Millennials)</v>
      </c>
      <c r="D5315" s="1" t="s">
        <v>17</v>
      </c>
      <c r="E5315" s="1">
        <v>11.54</v>
      </c>
      <c r="F5315" s="1">
        <v>2.25</v>
      </c>
      <c r="G5315" s="1">
        <v>1.35</v>
      </c>
      <c r="H5315" s="1">
        <v>1.49</v>
      </c>
      <c r="I5315" s="1">
        <v>7.83</v>
      </c>
      <c r="J5315" s="1">
        <f>Smartphone_Usage_And_Addiction_Analysis_7500_Rows[[#This Row],[social_media_hours]]+Smartphone_Usage_And_Addiction_Analysis_7500_Rows[[#This Row],[gaming_hours]]</f>
        <v>3.6</v>
      </c>
      <c r="K5315" s="1">
        <f>Smartphone_Usage_And_Addiction_Analysis_7500_Rows[[#This Row],[sleep_hours]]-Smartphone_Usage_And_Addiction_Analysis_7500_Rows[[#This Row],[total_leisure_hours]]</f>
        <v>4.2300000000000004</v>
      </c>
      <c r="L5315" s="1">
        <v>237</v>
      </c>
      <c r="M5315" s="1">
        <v>173</v>
      </c>
      <c r="N5315" s="5">
        <f>Smartphone_Usage_And_Addiction_Analysis_7500_Rows[[#This Row],[app_opens_per_day]]/Smartphone_Usage_And_Addiction_Analysis_7500_Rows[[#This Row],[daily_screen_time_hours]]</f>
        <v>14.991334488734836</v>
      </c>
      <c r="O5315" s="1">
        <v>12.44</v>
      </c>
      <c r="P5315" s="1" t="s">
        <v>18</v>
      </c>
      <c r="Q5315" s="1" t="s">
        <v>23</v>
      </c>
      <c r="R5315" s="1" t="s">
        <v>24</v>
      </c>
      <c r="S5315" s="1">
        <v>1</v>
      </c>
    </row>
    <row r="5316" spans="1:19" ht="18" customHeight="1" x14ac:dyDescent="0.25">
      <c r="A5316" s="10" t="s">
        <v>3559</v>
      </c>
      <c r="B5316" s="1">
        <v>24</v>
      </c>
      <c r="C5316" t="str">
        <f t="shared" si="83"/>
        <v>18-25 (Gen Z)</v>
      </c>
      <c r="D5316" s="1" t="s">
        <v>17</v>
      </c>
      <c r="E5316" s="1">
        <v>6.33</v>
      </c>
      <c r="F5316" s="1">
        <v>3.9</v>
      </c>
      <c r="G5316" s="1">
        <v>3.86</v>
      </c>
      <c r="H5316" s="1">
        <v>4.0599999999999996</v>
      </c>
      <c r="I5316" s="1">
        <v>5.03</v>
      </c>
      <c r="J5316" s="1">
        <f>Smartphone_Usage_And_Addiction_Analysis_7500_Rows[[#This Row],[social_media_hours]]+Smartphone_Usage_And_Addiction_Analysis_7500_Rows[[#This Row],[gaming_hours]]</f>
        <v>7.76</v>
      </c>
      <c r="K5316" s="1">
        <f>Smartphone_Usage_And_Addiction_Analysis_7500_Rows[[#This Row],[sleep_hours]]-Smartphone_Usage_And_Addiction_Analysis_7500_Rows[[#This Row],[total_leisure_hours]]</f>
        <v>-2.7299999999999995</v>
      </c>
      <c r="L5316" s="1">
        <v>227</v>
      </c>
      <c r="M5316" s="1">
        <v>115</v>
      </c>
      <c r="N5316" s="5">
        <f>Smartphone_Usage_And_Addiction_Analysis_7500_Rows[[#This Row],[app_opens_per_day]]/Smartphone_Usage_And_Addiction_Analysis_7500_Rows[[#This Row],[daily_screen_time_hours]]</f>
        <v>18.167456556082147</v>
      </c>
      <c r="O5316" s="1">
        <v>6.89</v>
      </c>
      <c r="P5316" s="1" t="s">
        <v>22</v>
      </c>
      <c r="Q5316" s="1" t="s">
        <v>19</v>
      </c>
      <c r="R5316" s="1" t="s">
        <v>51</v>
      </c>
      <c r="S5316" s="1">
        <v>0</v>
      </c>
    </row>
    <row r="5317" spans="1:19" ht="18" customHeight="1" x14ac:dyDescent="0.25">
      <c r="A5317" s="10" t="s">
        <v>6878</v>
      </c>
      <c r="B5317" s="1">
        <v>25</v>
      </c>
      <c r="C5317" s="1" t="str">
        <f t="shared" si="83"/>
        <v>18-25 (Gen Z)</v>
      </c>
      <c r="D5317" t="s">
        <v>7582</v>
      </c>
      <c r="E5317">
        <v>10.4</v>
      </c>
      <c r="F5317">
        <v>5.93</v>
      </c>
      <c r="G5317">
        <v>3.14</v>
      </c>
      <c r="H5317">
        <v>3.94</v>
      </c>
      <c r="I5317">
        <v>6.76</v>
      </c>
      <c r="J5317" s="1">
        <f>Smartphone_Usage_And_Addiction_Analysis_7500_Rows[[#This Row],[social_media_hours]]+Smartphone_Usage_And_Addiction_Analysis_7500_Rows[[#This Row],[gaming_hours]]</f>
        <v>9.07</v>
      </c>
      <c r="K5317" s="1">
        <f>Smartphone_Usage_And_Addiction_Analysis_7500_Rows[[#This Row],[sleep_hours]]-Smartphone_Usage_And_Addiction_Analysis_7500_Rows[[#This Row],[total_leisure_hours]]</f>
        <v>-2.3100000000000005</v>
      </c>
      <c r="L5317">
        <v>37</v>
      </c>
      <c r="M5317">
        <v>153</v>
      </c>
      <c r="N5317" s="5">
        <f>Smartphone_Usage_And_Addiction_Analysis_7500_Rows[[#This Row],[app_opens_per_day]]/Smartphone_Usage_And_Addiction_Analysis_7500_Rows[[#This Row],[daily_screen_time_hours]]</f>
        <v>14.711538461538462</v>
      </c>
      <c r="O5317">
        <v>12.08</v>
      </c>
      <c r="P5317" t="s">
        <v>32</v>
      </c>
      <c r="Q5317" t="s">
        <v>23</v>
      </c>
      <c r="R5317" t="s">
        <v>28</v>
      </c>
      <c r="S5317">
        <v>1</v>
      </c>
    </row>
    <row r="5318" spans="1:19" ht="18" customHeight="1" x14ac:dyDescent="0.25">
      <c r="A5318" s="10" t="s">
        <v>3560</v>
      </c>
      <c r="B5318" s="1">
        <v>25</v>
      </c>
      <c r="C5318" t="str">
        <f t="shared" si="83"/>
        <v>18-25 (Gen Z)</v>
      </c>
      <c r="D5318" s="1" t="s">
        <v>17</v>
      </c>
      <c r="E5318" s="1">
        <v>3.53</v>
      </c>
      <c r="F5318" s="1">
        <v>0.82</v>
      </c>
      <c r="G5318" s="1">
        <v>3.12</v>
      </c>
      <c r="H5318" s="1">
        <v>5.73</v>
      </c>
      <c r="I5318" s="1">
        <v>5.13</v>
      </c>
      <c r="J5318" s="1">
        <f>Smartphone_Usage_And_Addiction_Analysis_7500_Rows[[#This Row],[social_media_hours]]+Smartphone_Usage_And_Addiction_Analysis_7500_Rows[[#This Row],[gaming_hours]]</f>
        <v>3.94</v>
      </c>
      <c r="K5318" s="1">
        <f>Smartphone_Usage_And_Addiction_Analysis_7500_Rows[[#This Row],[sleep_hours]]-Smartphone_Usage_And_Addiction_Analysis_7500_Rows[[#This Row],[total_leisure_hours]]</f>
        <v>1.19</v>
      </c>
      <c r="L5318" s="1">
        <v>101</v>
      </c>
      <c r="M5318" s="1">
        <v>156</v>
      </c>
      <c r="N5318" s="5">
        <f>Smartphone_Usage_And_Addiction_Analysis_7500_Rows[[#This Row],[app_opens_per_day]]/Smartphone_Usage_And_Addiction_Analysis_7500_Rows[[#This Row],[daily_screen_time_hours]]</f>
        <v>44.192634560906519</v>
      </c>
      <c r="O5318" s="1">
        <v>4.78</v>
      </c>
      <c r="P5318" s="1" t="s">
        <v>22</v>
      </c>
      <c r="Q5318" s="1" t="s">
        <v>19</v>
      </c>
      <c r="R5318" s="1" t="s">
        <v>51</v>
      </c>
      <c r="S5318" s="1">
        <v>0</v>
      </c>
    </row>
    <row r="5319" spans="1:19" ht="18" customHeight="1" x14ac:dyDescent="0.25">
      <c r="A5319" s="10" t="s">
        <v>3561</v>
      </c>
      <c r="B5319" s="1">
        <v>28</v>
      </c>
      <c r="C5319" t="str">
        <f t="shared" si="83"/>
        <v>26-40 (Millennials)</v>
      </c>
      <c r="D5319" s="1" t="s">
        <v>17</v>
      </c>
      <c r="E5319" s="1">
        <v>3.23</v>
      </c>
      <c r="F5319" s="1">
        <v>5.98</v>
      </c>
      <c r="G5319" s="1">
        <v>1.0900000000000001</v>
      </c>
      <c r="H5319" s="1">
        <v>4.38</v>
      </c>
      <c r="I5319" s="1">
        <v>7.5</v>
      </c>
      <c r="J5319" s="1">
        <f>Smartphone_Usage_And_Addiction_Analysis_7500_Rows[[#This Row],[social_media_hours]]+Smartphone_Usage_And_Addiction_Analysis_7500_Rows[[#This Row],[gaming_hours]]</f>
        <v>7.07</v>
      </c>
      <c r="K5319" s="1">
        <f>Smartphone_Usage_And_Addiction_Analysis_7500_Rows[[#This Row],[sleep_hours]]-Smartphone_Usage_And_Addiction_Analysis_7500_Rows[[#This Row],[total_leisure_hours]]</f>
        <v>0.42999999999999972</v>
      </c>
      <c r="L5319" s="1">
        <v>20</v>
      </c>
      <c r="M5319" s="1">
        <v>100</v>
      </c>
      <c r="N5319" s="5">
        <f>Smartphone_Usage_And_Addiction_Analysis_7500_Rows[[#This Row],[app_opens_per_day]]/Smartphone_Usage_And_Addiction_Analysis_7500_Rows[[#This Row],[daily_screen_time_hours]]</f>
        <v>30.959752321981423</v>
      </c>
      <c r="O5319" s="1">
        <v>5.94</v>
      </c>
      <c r="P5319" s="1" t="s">
        <v>22</v>
      </c>
      <c r="Q5319" s="1" t="s">
        <v>23</v>
      </c>
      <c r="R5319" s="1" t="s">
        <v>28</v>
      </c>
      <c r="S5319" s="1">
        <v>1</v>
      </c>
    </row>
    <row r="5320" spans="1:19" ht="18" customHeight="1" x14ac:dyDescent="0.25">
      <c r="A5320" s="10" t="s">
        <v>3562</v>
      </c>
      <c r="B5320" s="1">
        <v>29</v>
      </c>
      <c r="C5320" t="str">
        <f t="shared" si="83"/>
        <v>26-40 (Millennials)</v>
      </c>
      <c r="D5320" s="1" t="s">
        <v>30</v>
      </c>
      <c r="E5320" s="1">
        <v>9.67</v>
      </c>
      <c r="F5320" s="1">
        <v>4.54</v>
      </c>
      <c r="G5320" s="1">
        <v>3.45</v>
      </c>
      <c r="H5320" s="1">
        <v>3.36</v>
      </c>
      <c r="I5320" s="1">
        <v>7.88</v>
      </c>
      <c r="J5320" s="1">
        <f>Smartphone_Usage_And_Addiction_Analysis_7500_Rows[[#This Row],[social_media_hours]]+Smartphone_Usage_And_Addiction_Analysis_7500_Rows[[#This Row],[gaming_hours]]</f>
        <v>7.99</v>
      </c>
      <c r="K5320" s="1">
        <f>Smartphone_Usage_And_Addiction_Analysis_7500_Rows[[#This Row],[sleep_hours]]-Smartphone_Usage_And_Addiction_Analysis_7500_Rows[[#This Row],[total_leisure_hours]]</f>
        <v>-0.11000000000000032</v>
      </c>
      <c r="L5320" s="1">
        <v>136</v>
      </c>
      <c r="M5320" s="1">
        <v>65</v>
      </c>
      <c r="N5320" s="5">
        <f>Smartphone_Usage_And_Addiction_Analysis_7500_Rows[[#This Row],[app_opens_per_day]]/Smartphone_Usage_And_Addiction_Analysis_7500_Rows[[#This Row],[daily_screen_time_hours]]</f>
        <v>6.7218200620475699</v>
      </c>
      <c r="O5320" s="1">
        <v>11.32</v>
      </c>
      <c r="P5320" s="1" t="s">
        <v>32</v>
      </c>
      <c r="Q5320" s="1" t="s">
        <v>23</v>
      </c>
      <c r="R5320" s="1" t="s">
        <v>28</v>
      </c>
      <c r="S5320" s="1">
        <v>1</v>
      </c>
    </row>
    <row r="5321" spans="1:19" ht="18" customHeight="1" x14ac:dyDescent="0.25">
      <c r="A5321" s="10" t="s">
        <v>6879</v>
      </c>
      <c r="B5321" s="1">
        <v>18</v>
      </c>
      <c r="C5321" s="1" t="str">
        <f t="shared" si="83"/>
        <v>18-25 (Gen Z)</v>
      </c>
      <c r="D5321" t="s">
        <v>7582</v>
      </c>
      <c r="E5321">
        <v>5.37</v>
      </c>
      <c r="F5321">
        <v>1.1299999999999999</v>
      </c>
      <c r="G5321">
        <v>0.11</v>
      </c>
      <c r="H5321">
        <v>6</v>
      </c>
      <c r="I5321">
        <v>8.1999999999999993</v>
      </c>
      <c r="J5321" s="1">
        <f>Smartphone_Usage_And_Addiction_Analysis_7500_Rows[[#This Row],[social_media_hours]]+Smartphone_Usage_And_Addiction_Analysis_7500_Rows[[#This Row],[gaming_hours]]</f>
        <v>1.24</v>
      </c>
      <c r="K5321" s="1">
        <f>Smartphone_Usage_And_Addiction_Analysis_7500_Rows[[#This Row],[sleep_hours]]-Smartphone_Usage_And_Addiction_Analysis_7500_Rows[[#This Row],[total_leisure_hours]]</f>
        <v>6.9599999999999991</v>
      </c>
      <c r="L5321">
        <v>125</v>
      </c>
      <c r="M5321">
        <v>41</v>
      </c>
      <c r="N5321" s="5">
        <f>Smartphone_Usage_And_Addiction_Analysis_7500_Rows[[#This Row],[app_opens_per_day]]/Smartphone_Usage_And_Addiction_Analysis_7500_Rows[[#This Row],[daily_screen_time_hours]]</f>
        <v>7.6350093109869643</v>
      </c>
      <c r="O5321">
        <v>7.11</v>
      </c>
      <c r="P5321" t="s">
        <v>22</v>
      </c>
      <c r="Q5321" t="s">
        <v>19</v>
      </c>
      <c r="R5321" t="s">
        <v>51</v>
      </c>
      <c r="S5321">
        <v>0</v>
      </c>
    </row>
    <row r="5322" spans="1:19" ht="18" customHeight="1" x14ac:dyDescent="0.25">
      <c r="A5322" s="10" t="s">
        <v>3563</v>
      </c>
      <c r="B5322" s="1">
        <v>32</v>
      </c>
      <c r="C5322" t="str">
        <f t="shared" si="83"/>
        <v>26-40 (Millennials)</v>
      </c>
      <c r="D5322" s="1" t="s">
        <v>17</v>
      </c>
      <c r="E5322" s="1">
        <v>9.85</v>
      </c>
      <c r="F5322" s="1">
        <v>0.68</v>
      </c>
      <c r="G5322" s="1">
        <v>3.38</v>
      </c>
      <c r="H5322" s="1">
        <v>2.31</v>
      </c>
      <c r="I5322" s="1">
        <v>5.51</v>
      </c>
      <c r="J5322" s="1">
        <f>Smartphone_Usage_And_Addiction_Analysis_7500_Rows[[#This Row],[social_media_hours]]+Smartphone_Usage_And_Addiction_Analysis_7500_Rows[[#This Row],[gaming_hours]]</f>
        <v>4.0599999999999996</v>
      </c>
      <c r="K5322" s="1">
        <f>Smartphone_Usage_And_Addiction_Analysis_7500_Rows[[#This Row],[sleep_hours]]-Smartphone_Usage_And_Addiction_Analysis_7500_Rows[[#This Row],[total_leisure_hours]]</f>
        <v>1.4500000000000002</v>
      </c>
      <c r="L5322" s="1">
        <v>235</v>
      </c>
      <c r="M5322" s="1">
        <v>64</v>
      </c>
      <c r="N5322" s="5">
        <f>Smartphone_Usage_And_Addiction_Analysis_7500_Rows[[#This Row],[app_opens_per_day]]/Smartphone_Usage_And_Addiction_Analysis_7500_Rows[[#This Row],[daily_screen_time_hours]]</f>
        <v>6.4974619289340101</v>
      </c>
      <c r="O5322" s="1">
        <v>12.25</v>
      </c>
      <c r="P5322" s="1" t="s">
        <v>22</v>
      </c>
      <c r="Q5322" s="1" t="s">
        <v>19</v>
      </c>
      <c r="R5322" s="1" t="s">
        <v>24</v>
      </c>
      <c r="S5322" s="1">
        <v>1</v>
      </c>
    </row>
    <row r="5323" spans="1:19" ht="18" customHeight="1" x14ac:dyDescent="0.25">
      <c r="A5323" s="10" t="s">
        <v>6880</v>
      </c>
      <c r="B5323" s="1">
        <v>34</v>
      </c>
      <c r="C5323" s="1" t="str">
        <f t="shared" si="83"/>
        <v>26-40 (Millennials)</v>
      </c>
      <c r="D5323" t="s">
        <v>7582</v>
      </c>
      <c r="E5323">
        <v>11.84</v>
      </c>
      <c r="F5323">
        <v>2.0499999999999998</v>
      </c>
      <c r="G5323">
        <v>0.08</v>
      </c>
      <c r="H5323">
        <v>3.41</v>
      </c>
      <c r="I5323">
        <v>7.83</v>
      </c>
      <c r="J5323" s="1">
        <f>Smartphone_Usage_And_Addiction_Analysis_7500_Rows[[#This Row],[social_media_hours]]+Smartphone_Usage_And_Addiction_Analysis_7500_Rows[[#This Row],[gaming_hours]]</f>
        <v>2.13</v>
      </c>
      <c r="K5323" s="1">
        <f>Smartphone_Usage_And_Addiction_Analysis_7500_Rows[[#This Row],[sleep_hours]]-Smartphone_Usage_And_Addiction_Analysis_7500_Rows[[#This Row],[total_leisure_hours]]</f>
        <v>5.7</v>
      </c>
      <c r="L5323">
        <v>101</v>
      </c>
      <c r="M5323">
        <v>26</v>
      </c>
      <c r="N5323" s="5">
        <f>Smartphone_Usage_And_Addiction_Analysis_7500_Rows[[#This Row],[app_opens_per_day]]/Smartphone_Usage_And_Addiction_Analysis_7500_Rows[[#This Row],[daily_screen_time_hours]]</f>
        <v>2.1959459459459461</v>
      </c>
      <c r="O5323">
        <v>12.77</v>
      </c>
      <c r="P5323" t="s">
        <v>22</v>
      </c>
      <c r="Q5323" t="s">
        <v>19</v>
      </c>
      <c r="R5323" t="s">
        <v>24</v>
      </c>
      <c r="S5323">
        <v>1</v>
      </c>
    </row>
    <row r="5324" spans="1:19" ht="18" customHeight="1" x14ac:dyDescent="0.25">
      <c r="A5324" s="10" t="s">
        <v>3564</v>
      </c>
      <c r="B5324" s="1">
        <v>27</v>
      </c>
      <c r="C5324" t="str">
        <f t="shared" si="83"/>
        <v>26-40 (Millennials)</v>
      </c>
      <c r="D5324" s="1" t="s">
        <v>17</v>
      </c>
      <c r="E5324" s="1">
        <v>9.3800000000000008</v>
      </c>
      <c r="F5324" s="1">
        <v>5.1100000000000003</v>
      </c>
      <c r="G5324" s="1">
        <v>0.48</v>
      </c>
      <c r="H5324" s="1">
        <v>2.39</v>
      </c>
      <c r="I5324" s="1">
        <v>6.2</v>
      </c>
      <c r="J5324" s="1">
        <f>Smartphone_Usage_And_Addiction_Analysis_7500_Rows[[#This Row],[social_media_hours]]+Smartphone_Usage_And_Addiction_Analysis_7500_Rows[[#This Row],[gaming_hours]]</f>
        <v>5.59</v>
      </c>
      <c r="K5324" s="1">
        <f>Smartphone_Usage_And_Addiction_Analysis_7500_Rows[[#This Row],[sleep_hours]]-Smartphone_Usage_And_Addiction_Analysis_7500_Rows[[#This Row],[total_leisure_hours]]</f>
        <v>0.61000000000000032</v>
      </c>
      <c r="L5324" s="1">
        <v>33</v>
      </c>
      <c r="M5324" s="1">
        <v>70</v>
      </c>
      <c r="N5324" s="5">
        <f>Smartphone_Usage_And_Addiction_Analysis_7500_Rows[[#This Row],[app_opens_per_day]]/Smartphone_Usage_And_Addiction_Analysis_7500_Rows[[#This Row],[daily_screen_time_hours]]</f>
        <v>7.4626865671641784</v>
      </c>
      <c r="O5324" s="1">
        <v>11.93</v>
      </c>
      <c r="P5324" s="1" t="s">
        <v>22</v>
      </c>
      <c r="Q5324" s="1" t="s">
        <v>23</v>
      </c>
      <c r="R5324" s="1" t="s">
        <v>28</v>
      </c>
      <c r="S5324" s="1">
        <v>1</v>
      </c>
    </row>
    <row r="5325" spans="1:19" ht="18" customHeight="1" x14ac:dyDescent="0.25">
      <c r="A5325" s="10" t="s">
        <v>3565</v>
      </c>
      <c r="B5325" s="1">
        <v>33</v>
      </c>
      <c r="C5325" t="str">
        <f t="shared" si="83"/>
        <v>26-40 (Millennials)</v>
      </c>
      <c r="D5325" s="1" t="s">
        <v>30</v>
      </c>
      <c r="E5325" s="1">
        <v>5.31</v>
      </c>
      <c r="F5325" s="1">
        <v>3.33</v>
      </c>
      <c r="G5325" s="1">
        <v>3.56</v>
      </c>
      <c r="H5325" s="1">
        <v>1.32</v>
      </c>
      <c r="I5325" s="1">
        <v>6.92</v>
      </c>
      <c r="J5325" s="1">
        <f>Smartphone_Usage_And_Addiction_Analysis_7500_Rows[[#This Row],[social_media_hours]]+Smartphone_Usage_And_Addiction_Analysis_7500_Rows[[#This Row],[gaming_hours]]</f>
        <v>6.8900000000000006</v>
      </c>
      <c r="K5325" s="1">
        <f>Smartphone_Usage_And_Addiction_Analysis_7500_Rows[[#This Row],[sleep_hours]]-Smartphone_Usage_And_Addiction_Analysis_7500_Rows[[#This Row],[total_leisure_hours]]</f>
        <v>2.9999999999999361E-2</v>
      </c>
      <c r="L5325" s="1">
        <v>231</v>
      </c>
      <c r="M5325" s="1">
        <v>29</v>
      </c>
      <c r="N5325" s="5">
        <f>Smartphone_Usage_And_Addiction_Analysis_7500_Rows[[#This Row],[app_opens_per_day]]/Smartphone_Usage_And_Addiction_Analysis_7500_Rows[[#This Row],[daily_screen_time_hours]]</f>
        <v>5.4613935969868175</v>
      </c>
      <c r="O5325" s="1">
        <v>6.01</v>
      </c>
      <c r="P5325" s="1" t="s">
        <v>22</v>
      </c>
      <c r="Q5325" s="1" t="s">
        <v>19</v>
      </c>
      <c r="R5325" s="1" t="s">
        <v>20</v>
      </c>
      <c r="S5325" s="1">
        <v>0</v>
      </c>
    </row>
    <row r="5326" spans="1:19" ht="18" customHeight="1" x14ac:dyDescent="0.25">
      <c r="A5326" s="10" t="s">
        <v>6881</v>
      </c>
      <c r="B5326" s="1">
        <v>22</v>
      </c>
      <c r="C5326" s="1" t="str">
        <f t="shared" si="83"/>
        <v>18-25 (Gen Z)</v>
      </c>
      <c r="D5326" t="s">
        <v>7582</v>
      </c>
      <c r="E5326">
        <v>6.64</v>
      </c>
      <c r="F5326">
        <v>5.21</v>
      </c>
      <c r="G5326">
        <v>0.19</v>
      </c>
      <c r="H5326">
        <v>4.13</v>
      </c>
      <c r="I5326">
        <v>7.56</v>
      </c>
      <c r="J5326" s="1">
        <f>Smartphone_Usage_And_Addiction_Analysis_7500_Rows[[#This Row],[social_media_hours]]+Smartphone_Usage_And_Addiction_Analysis_7500_Rows[[#This Row],[gaming_hours]]</f>
        <v>5.4</v>
      </c>
      <c r="K5326" s="1">
        <f>Smartphone_Usage_And_Addiction_Analysis_7500_Rows[[#This Row],[sleep_hours]]-Smartphone_Usage_And_Addiction_Analysis_7500_Rows[[#This Row],[total_leisure_hours]]</f>
        <v>2.1599999999999993</v>
      </c>
      <c r="L5326">
        <v>128</v>
      </c>
      <c r="M5326">
        <v>135</v>
      </c>
      <c r="N5326" s="5">
        <f>Smartphone_Usage_And_Addiction_Analysis_7500_Rows[[#This Row],[app_opens_per_day]]/Smartphone_Usage_And_Addiction_Analysis_7500_Rows[[#This Row],[daily_screen_time_hours]]</f>
        <v>20.331325301204821</v>
      </c>
      <c r="O5326">
        <v>8.57</v>
      </c>
      <c r="P5326" t="s">
        <v>32</v>
      </c>
      <c r="Q5326" t="s">
        <v>23</v>
      </c>
      <c r="R5326" t="s">
        <v>24</v>
      </c>
      <c r="S5326">
        <v>1</v>
      </c>
    </row>
    <row r="5327" spans="1:19" ht="18" customHeight="1" x14ac:dyDescent="0.25">
      <c r="A5327" s="10" t="s">
        <v>3566</v>
      </c>
      <c r="B5327" s="1">
        <v>32</v>
      </c>
      <c r="C5327" t="str">
        <f t="shared" si="83"/>
        <v>26-40 (Millennials)</v>
      </c>
      <c r="D5327" s="1" t="s">
        <v>17</v>
      </c>
      <c r="E5327" s="1">
        <v>3.94</v>
      </c>
      <c r="F5327" s="1">
        <v>4.66</v>
      </c>
      <c r="G5327" s="1">
        <v>1.73</v>
      </c>
      <c r="H5327" s="1">
        <v>3.8</v>
      </c>
      <c r="I5327" s="1">
        <v>8.9499999999999993</v>
      </c>
      <c r="J5327" s="1">
        <f>Smartphone_Usage_And_Addiction_Analysis_7500_Rows[[#This Row],[social_media_hours]]+Smartphone_Usage_And_Addiction_Analysis_7500_Rows[[#This Row],[gaming_hours]]</f>
        <v>6.3900000000000006</v>
      </c>
      <c r="K5327" s="1">
        <f>Smartphone_Usage_And_Addiction_Analysis_7500_Rows[[#This Row],[sleep_hours]]-Smartphone_Usage_And_Addiction_Analysis_7500_Rows[[#This Row],[total_leisure_hours]]</f>
        <v>2.5599999999999987</v>
      </c>
      <c r="L5327" s="1">
        <v>56</v>
      </c>
      <c r="M5327" s="1">
        <v>109</v>
      </c>
      <c r="N5327" s="5">
        <f>Smartphone_Usage_And_Addiction_Analysis_7500_Rows[[#This Row],[app_opens_per_day]]/Smartphone_Usage_And_Addiction_Analysis_7500_Rows[[#This Row],[daily_screen_time_hours]]</f>
        <v>27.664974619289339</v>
      </c>
      <c r="O5327" s="1">
        <v>4.4800000000000004</v>
      </c>
      <c r="P5327" s="1" t="s">
        <v>22</v>
      </c>
      <c r="Q5327" s="1" t="s">
        <v>23</v>
      </c>
      <c r="R5327" s="1" t="s">
        <v>24</v>
      </c>
      <c r="S5327" s="1">
        <v>1</v>
      </c>
    </row>
    <row r="5328" spans="1:19" ht="18" customHeight="1" x14ac:dyDescent="0.25">
      <c r="A5328" s="10" t="s">
        <v>6882</v>
      </c>
      <c r="B5328" s="1">
        <v>31</v>
      </c>
      <c r="C5328" s="1" t="str">
        <f t="shared" si="83"/>
        <v>26-40 (Millennials)</v>
      </c>
      <c r="D5328" t="s">
        <v>7582</v>
      </c>
      <c r="E5328">
        <v>6.08</v>
      </c>
      <c r="F5328">
        <v>4.84</v>
      </c>
      <c r="G5328">
        <v>1.79</v>
      </c>
      <c r="H5328">
        <v>4.45</v>
      </c>
      <c r="I5328">
        <v>7.69</v>
      </c>
      <c r="J5328" s="1">
        <f>Smartphone_Usage_And_Addiction_Analysis_7500_Rows[[#This Row],[social_media_hours]]+Smartphone_Usage_And_Addiction_Analysis_7500_Rows[[#This Row],[gaming_hours]]</f>
        <v>6.63</v>
      </c>
      <c r="K5328" s="1">
        <f>Smartphone_Usage_And_Addiction_Analysis_7500_Rows[[#This Row],[sleep_hours]]-Smartphone_Usage_And_Addiction_Analysis_7500_Rows[[#This Row],[total_leisure_hours]]</f>
        <v>1.0600000000000005</v>
      </c>
      <c r="L5328">
        <v>86</v>
      </c>
      <c r="M5328">
        <v>165</v>
      </c>
      <c r="N5328" s="5">
        <f>Smartphone_Usage_And_Addiction_Analysis_7500_Rows[[#This Row],[app_opens_per_day]]/Smartphone_Usage_And_Addiction_Analysis_7500_Rows[[#This Row],[daily_screen_time_hours]]</f>
        <v>27.138157894736842</v>
      </c>
      <c r="O5328">
        <v>8.32</v>
      </c>
      <c r="P5328" t="s">
        <v>32</v>
      </c>
      <c r="Q5328" t="s">
        <v>19</v>
      </c>
      <c r="R5328" t="s">
        <v>28</v>
      </c>
      <c r="S5328">
        <v>1</v>
      </c>
    </row>
    <row r="5329" spans="1:19" ht="18" customHeight="1" x14ac:dyDescent="0.25">
      <c r="A5329" s="10" t="s">
        <v>3567</v>
      </c>
      <c r="B5329" s="1">
        <v>29</v>
      </c>
      <c r="C5329" t="str">
        <f t="shared" si="83"/>
        <v>26-40 (Millennials)</v>
      </c>
      <c r="D5329" s="1" t="s">
        <v>17</v>
      </c>
      <c r="E5329" s="1">
        <v>3.98</v>
      </c>
      <c r="F5329" s="1">
        <v>0.54</v>
      </c>
      <c r="G5329" s="1">
        <v>3.7</v>
      </c>
      <c r="H5329" s="1">
        <v>3.98</v>
      </c>
      <c r="I5329" s="1">
        <v>4.8499999999999996</v>
      </c>
      <c r="J5329" s="1">
        <f>Smartphone_Usage_And_Addiction_Analysis_7500_Rows[[#This Row],[social_media_hours]]+Smartphone_Usage_And_Addiction_Analysis_7500_Rows[[#This Row],[gaming_hours]]</f>
        <v>4.24</v>
      </c>
      <c r="K5329" s="1">
        <f>Smartphone_Usage_And_Addiction_Analysis_7500_Rows[[#This Row],[sleep_hours]]-Smartphone_Usage_And_Addiction_Analysis_7500_Rows[[#This Row],[total_leisure_hours]]</f>
        <v>0.60999999999999943</v>
      </c>
      <c r="L5329" s="1">
        <v>146</v>
      </c>
      <c r="M5329" s="1">
        <v>146</v>
      </c>
      <c r="N5329" s="5">
        <f>Smartphone_Usage_And_Addiction_Analysis_7500_Rows[[#This Row],[app_opens_per_day]]/Smartphone_Usage_And_Addiction_Analysis_7500_Rows[[#This Row],[daily_screen_time_hours]]</f>
        <v>36.683417085427138</v>
      </c>
      <c r="O5329" s="1">
        <v>4.97</v>
      </c>
      <c r="P5329" s="1" t="s">
        <v>22</v>
      </c>
      <c r="Q5329" s="1" t="s">
        <v>23</v>
      </c>
      <c r="R5329" s="1" t="s">
        <v>51</v>
      </c>
      <c r="S5329" s="1">
        <v>0</v>
      </c>
    </row>
    <row r="5330" spans="1:19" ht="18" customHeight="1" x14ac:dyDescent="0.25">
      <c r="A5330" s="10" t="s">
        <v>3568</v>
      </c>
      <c r="B5330" s="1">
        <v>19</v>
      </c>
      <c r="C5330" t="str">
        <f t="shared" si="83"/>
        <v>18-25 (Gen Z)</v>
      </c>
      <c r="D5330" s="1" t="s">
        <v>30</v>
      </c>
      <c r="E5330" s="1">
        <v>8.32</v>
      </c>
      <c r="F5330" s="1">
        <v>1.58</v>
      </c>
      <c r="G5330" s="1">
        <v>3.08</v>
      </c>
      <c r="H5330" s="1">
        <v>2.84</v>
      </c>
      <c r="I5330" s="1">
        <v>5</v>
      </c>
      <c r="J5330" s="1">
        <f>Smartphone_Usage_And_Addiction_Analysis_7500_Rows[[#This Row],[social_media_hours]]+Smartphone_Usage_And_Addiction_Analysis_7500_Rows[[#This Row],[gaming_hours]]</f>
        <v>4.66</v>
      </c>
      <c r="K5330" s="1">
        <f>Smartphone_Usage_And_Addiction_Analysis_7500_Rows[[#This Row],[sleep_hours]]-Smartphone_Usage_And_Addiction_Analysis_7500_Rows[[#This Row],[total_leisure_hours]]</f>
        <v>0.33999999999999986</v>
      </c>
      <c r="L5330" s="1">
        <v>124</v>
      </c>
      <c r="M5330" s="1">
        <v>107</v>
      </c>
      <c r="N5330" s="5">
        <f>Smartphone_Usage_And_Addiction_Analysis_7500_Rows[[#This Row],[app_opens_per_day]]/Smartphone_Usage_And_Addiction_Analysis_7500_Rows[[#This Row],[daily_screen_time_hours]]</f>
        <v>12.860576923076923</v>
      </c>
      <c r="O5330" s="1">
        <v>10.09</v>
      </c>
      <c r="P5330" s="1" t="s">
        <v>32</v>
      </c>
      <c r="Q5330" s="1" t="s">
        <v>19</v>
      </c>
      <c r="R5330" s="1" t="s">
        <v>28</v>
      </c>
      <c r="S5330" s="1">
        <v>1</v>
      </c>
    </row>
    <row r="5331" spans="1:19" ht="18" customHeight="1" x14ac:dyDescent="0.25">
      <c r="A5331" s="10" t="s">
        <v>6883</v>
      </c>
      <c r="B5331" s="1">
        <v>30</v>
      </c>
      <c r="C5331" s="1" t="str">
        <f t="shared" si="83"/>
        <v>26-40 (Millennials)</v>
      </c>
      <c r="D5331" t="s">
        <v>7582</v>
      </c>
      <c r="E5331">
        <v>11.8</v>
      </c>
      <c r="F5331">
        <v>2.82</v>
      </c>
      <c r="G5331">
        <v>2.6</v>
      </c>
      <c r="H5331">
        <v>2.98</v>
      </c>
      <c r="I5331">
        <v>5.0999999999999996</v>
      </c>
      <c r="J5331" s="1">
        <f>Smartphone_Usage_And_Addiction_Analysis_7500_Rows[[#This Row],[social_media_hours]]+Smartphone_Usage_And_Addiction_Analysis_7500_Rows[[#This Row],[gaming_hours]]</f>
        <v>5.42</v>
      </c>
      <c r="K5331" s="1">
        <f>Smartphone_Usage_And_Addiction_Analysis_7500_Rows[[#This Row],[sleep_hours]]-Smartphone_Usage_And_Addiction_Analysis_7500_Rows[[#This Row],[total_leisure_hours]]</f>
        <v>-0.32000000000000028</v>
      </c>
      <c r="L5331">
        <v>110</v>
      </c>
      <c r="M5331">
        <v>102</v>
      </c>
      <c r="N5331" s="5">
        <f>Smartphone_Usage_And_Addiction_Analysis_7500_Rows[[#This Row],[app_opens_per_day]]/Smartphone_Usage_And_Addiction_Analysis_7500_Rows[[#This Row],[daily_screen_time_hours]]</f>
        <v>8.6440677966101696</v>
      </c>
      <c r="O5331">
        <v>14.02</v>
      </c>
      <c r="P5331" t="s">
        <v>18</v>
      </c>
      <c r="Q5331" t="s">
        <v>23</v>
      </c>
      <c r="R5331" t="s">
        <v>24</v>
      </c>
      <c r="S5331">
        <v>1</v>
      </c>
    </row>
    <row r="5332" spans="1:19" ht="18" customHeight="1" x14ac:dyDescent="0.25">
      <c r="A5332" s="10" t="s">
        <v>6884</v>
      </c>
      <c r="B5332" s="1">
        <v>24</v>
      </c>
      <c r="C5332" s="1" t="str">
        <f t="shared" si="83"/>
        <v>18-25 (Gen Z)</v>
      </c>
      <c r="D5332" t="s">
        <v>7582</v>
      </c>
      <c r="E5332">
        <v>8.48</v>
      </c>
      <c r="F5332">
        <v>4.92</v>
      </c>
      <c r="G5332">
        <v>1.91</v>
      </c>
      <c r="H5332">
        <v>3.45</v>
      </c>
      <c r="I5332">
        <v>8.26</v>
      </c>
      <c r="J5332" s="1">
        <f>Smartphone_Usage_And_Addiction_Analysis_7500_Rows[[#This Row],[social_media_hours]]+Smartphone_Usage_And_Addiction_Analysis_7500_Rows[[#This Row],[gaming_hours]]</f>
        <v>6.83</v>
      </c>
      <c r="K5332" s="1">
        <f>Smartphone_Usage_And_Addiction_Analysis_7500_Rows[[#This Row],[sleep_hours]]-Smartphone_Usage_And_Addiction_Analysis_7500_Rows[[#This Row],[total_leisure_hours]]</f>
        <v>1.4299999999999997</v>
      </c>
      <c r="L5332">
        <v>248</v>
      </c>
      <c r="M5332">
        <v>122</v>
      </c>
      <c r="N5332" s="5">
        <f>Smartphone_Usage_And_Addiction_Analysis_7500_Rows[[#This Row],[app_opens_per_day]]/Smartphone_Usage_And_Addiction_Analysis_7500_Rows[[#This Row],[daily_screen_time_hours]]</f>
        <v>14.386792452830187</v>
      </c>
      <c r="O5332">
        <v>9.65</v>
      </c>
      <c r="P5332" t="s">
        <v>22</v>
      </c>
      <c r="Q5332" t="s">
        <v>19</v>
      </c>
      <c r="R5332" t="s">
        <v>24</v>
      </c>
      <c r="S5332">
        <v>1</v>
      </c>
    </row>
    <row r="5333" spans="1:19" ht="18" customHeight="1" x14ac:dyDescent="0.25">
      <c r="A5333" s="10" t="s">
        <v>3569</v>
      </c>
      <c r="B5333" s="1">
        <v>26</v>
      </c>
      <c r="C5333" t="str">
        <f t="shared" si="83"/>
        <v>26-40 (Millennials)</v>
      </c>
      <c r="D5333" s="1" t="s">
        <v>30</v>
      </c>
      <c r="E5333" s="1">
        <v>5.76</v>
      </c>
      <c r="F5333" s="1">
        <v>2.0099999999999998</v>
      </c>
      <c r="G5333" s="1">
        <v>0.73</v>
      </c>
      <c r="H5333" s="1">
        <v>3.35</v>
      </c>
      <c r="I5333" s="1">
        <v>6.01</v>
      </c>
      <c r="J5333" s="1">
        <f>Smartphone_Usage_And_Addiction_Analysis_7500_Rows[[#This Row],[social_media_hours]]+Smartphone_Usage_And_Addiction_Analysis_7500_Rows[[#This Row],[gaming_hours]]</f>
        <v>2.7399999999999998</v>
      </c>
      <c r="K5333" s="1">
        <f>Smartphone_Usage_And_Addiction_Analysis_7500_Rows[[#This Row],[sleep_hours]]-Smartphone_Usage_And_Addiction_Analysis_7500_Rows[[#This Row],[total_leisure_hours]]</f>
        <v>3.27</v>
      </c>
      <c r="L5333" s="1">
        <v>237</v>
      </c>
      <c r="M5333" s="1">
        <v>95</v>
      </c>
      <c r="N5333" s="5">
        <f>Smartphone_Usage_And_Addiction_Analysis_7500_Rows[[#This Row],[app_opens_per_day]]/Smartphone_Usage_And_Addiction_Analysis_7500_Rows[[#This Row],[daily_screen_time_hours]]</f>
        <v>16.493055555555557</v>
      </c>
      <c r="O5333" s="1">
        <v>7.74</v>
      </c>
      <c r="P5333" s="1" t="s">
        <v>22</v>
      </c>
      <c r="Q5333" s="1" t="s">
        <v>19</v>
      </c>
      <c r="R5333" s="1" t="s">
        <v>51</v>
      </c>
      <c r="S5333" s="1">
        <v>0</v>
      </c>
    </row>
    <row r="5334" spans="1:19" ht="18" customHeight="1" x14ac:dyDescent="0.25">
      <c r="A5334" s="10" t="s">
        <v>6885</v>
      </c>
      <c r="B5334" s="1">
        <v>21</v>
      </c>
      <c r="C5334" s="1" t="str">
        <f t="shared" si="83"/>
        <v>18-25 (Gen Z)</v>
      </c>
      <c r="D5334" t="s">
        <v>7582</v>
      </c>
      <c r="E5334">
        <v>7.4</v>
      </c>
      <c r="F5334">
        <v>5.0599999999999996</v>
      </c>
      <c r="G5334">
        <v>1.51</v>
      </c>
      <c r="H5334">
        <v>4.25</v>
      </c>
      <c r="I5334">
        <v>5.91</v>
      </c>
      <c r="J5334" s="1">
        <f>Smartphone_Usage_And_Addiction_Analysis_7500_Rows[[#This Row],[social_media_hours]]+Smartphone_Usage_And_Addiction_Analysis_7500_Rows[[#This Row],[gaming_hours]]</f>
        <v>6.5699999999999994</v>
      </c>
      <c r="K5334" s="1">
        <f>Smartphone_Usage_And_Addiction_Analysis_7500_Rows[[#This Row],[sleep_hours]]-Smartphone_Usage_And_Addiction_Analysis_7500_Rows[[#This Row],[total_leisure_hours]]</f>
        <v>-0.65999999999999925</v>
      </c>
      <c r="L5334">
        <v>168</v>
      </c>
      <c r="M5334">
        <v>15</v>
      </c>
      <c r="N5334" s="5">
        <f>Smartphone_Usage_And_Addiction_Analysis_7500_Rows[[#This Row],[app_opens_per_day]]/Smartphone_Usage_And_Addiction_Analysis_7500_Rows[[#This Row],[daily_screen_time_hours]]</f>
        <v>2.0270270270270268</v>
      </c>
      <c r="O5334">
        <v>10.01</v>
      </c>
      <c r="P5334" t="s">
        <v>32</v>
      </c>
      <c r="Q5334" t="s">
        <v>19</v>
      </c>
      <c r="R5334" t="s">
        <v>24</v>
      </c>
      <c r="S5334">
        <v>1</v>
      </c>
    </row>
    <row r="5335" spans="1:19" ht="18" customHeight="1" x14ac:dyDescent="0.25">
      <c r="A5335" s="10" t="s">
        <v>3570</v>
      </c>
      <c r="B5335" s="1">
        <v>24</v>
      </c>
      <c r="C5335" t="str">
        <f t="shared" si="83"/>
        <v>18-25 (Gen Z)</v>
      </c>
      <c r="D5335" s="1" t="s">
        <v>17</v>
      </c>
      <c r="E5335" s="1">
        <v>4.45</v>
      </c>
      <c r="F5335" s="1">
        <v>0.55000000000000004</v>
      </c>
      <c r="G5335" s="1">
        <v>3.85</v>
      </c>
      <c r="H5335" s="1">
        <v>1.62</v>
      </c>
      <c r="I5335" s="1">
        <v>7.8</v>
      </c>
      <c r="J5335" s="1">
        <f>Smartphone_Usage_And_Addiction_Analysis_7500_Rows[[#This Row],[social_media_hours]]+Smartphone_Usage_And_Addiction_Analysis_7500_Rows[[#This Row],[gaming_hours]]</f>
        <v>4.4000000000000004</v>
      </c>
      <c r="K5335" s="1">
        <f>Smartphone_Usage_And_Addiction_Analysis_7500_Rows[[#This Row],[sleep_hours]]-Smartphone_Usage_And_Addiction_Analysis_7500_Rows[[#This Row],[total_leisure_hours]]</f>
        <v>3.3999999999999995</v>
      </c>
      <c r="L5335" s="1">
        <v>120</v>
      </c>
      <c r="M5335" s="1">
        <v>99</v>
      </c>
      <c r="N5335" s="5">
        <f>Smartphone_Usage_And_Addiction_Analysis_7500_Rows[[#This Row],[app_opens_per_day]]/Smartphone_Usage_And_Addiction_Analysis_7500_Rows[[#This Row],[daily_screen_time_hours]]</f>
        <v>22.247191011235955</v>
      </c>
      <c r="O5335" s="1">
        <v>7.17</v>
      </c>
      <c r="P5335" s="1" t="s">
        <v>22</v>
      </c>
      <c r="Q5335" s="1" t="s">
        <v>23</v>
      </c>
      <c r="R5335" s="1" t="s">
        <v>20</v>
      </c>
      <c r="S5335" s="1">
        <v>0</v>
      </c>
    </row>
    <row r="5336" spans="1:19" ht="18" customHeight="1" x14ac:dyDescent="0.25">
      <c r="A5336" s="10" t="s">
        <v>3571</v>
      </c>
      <c r="B5336" s="1">
        <v>21</v>
      </c>
      <c r="C5336" t="str">
        <f t="shared" si="83"/>
        <v>18-25 (Gen Z)</v>
      </c>
      <c r="D5336" s="1" t="s">
        <v>17</v>
      </c>
      <c r="E5336" s="1">
        <v>4.1900000000000004</v>
      </c>
      <c r="F5336" s="1">
        <v>2.67</v>
      </c>
      <c r="G5336" s="1">
        <v>2.38</v>
      </c>
      <c r="H5336" s="1">
        <v>1.48</v>
      </c>
      <c r="I5336" s="1">
        <v>7.24</v>
      </c>
      <c r="J5336" s="1">
        <f>Smartphone_Usage_And_Addiction_Analysis_7500_Rows[[#This Row],[social_media_hours]]+Smartphone_Usage_And_Addiction_Analysis_7500_Rows[[#This Row],[gaming_hours]]</f>
        <v>5.05</v>
      </c>
      <c r="K5336" s="1">
        <f>Smartphone_Usage_And_Addiction_Analysis_7500_Rows[[#This Row],[sleep_hours]]-Smartphone_Usage_And_Addiction_Analysis_7500_Rows[[#This Row],[total_leisure_hours]]</f>
        <v>2.1900000000000004</v>
      </c>
      <c r="L5336" s="1">
        <v>185</v>
      </c>
      <c r="M5336" s="1">
        <v>49</v>
      </c>
      <c r="N5336" s="5">
        <f>Smartphone_Usage_And_Addiction_Analysis_7500_Rows[[#This Row],[app_opens_per_day]]/Smartphone_Usage_And_Addiction_Analysis_7500_Rows[[#This Row],[daily_screen_time_hours]]</f>
        <v>11.694510739856801</v>
      </c>
      <c r="O5336" s="1">
        <v>5.0199999999999996</v>
      </c>
      <c r="P5336" s="1" t="s">
        <v>32</v>
      </c>
      <c r="Q5336" s="1" t="s">
        <v>23</v>
      </c>
      <c r="R5336" s="1" t="s">
        <v>51</v>
      </c>
      <c r="S5336" s="1">
        <v>0</v>
      </c>
    </row>
    <row r="5337" spans="1:19" ht="18" customHeight="1" x14ac:dyDescent="0.25">
      <c r="A5337" s="10" t="s">
        <v>3572</v>
      </c>
      <c r="B5337" s="1">
        <v>25</v>
      </c>
      <c r="C5337" t="str">
        <f t="shared" si="83"/>
        <v>18-25 (Gen Z)</v>
      </c>
      <c r="D5337" s="1" t="s">
        <v>30</v>
      </c>
      <c r="E5337" s="1">
        <v>5.79</v>
      </c>
      <c r="F5337" s="1">
        <v>3.44</v>
      </c>
      <c r="G5337" s="1">
        <v>1.9</v>
      </c>
      <c r="H5337" s="1">
        <v>4.25</v>
      </c>
      <c r="I5337" s="1">
        <v>4.7</v>
      </c>
      <c r="J5337" s="1">
        <f>Smartphone_Usage_And_Addiction_Analysis_7500_Rows[[#This Row],[social_media_hours]]+Smartphone_Usage_And_Addiction_Analysis_7500_Rows[[#This Row],[gaming_hours]]</f>
        <v>5.34</v>
      </c>
      <c r="K5337" s="1">
        <f>Smartphone_Usage_And_Addiction_Analysis_7500_Rows[[#This Row],[sleep_hours]]-Smartphone_Usage_And_Addiction_Analysis_7500_Rows[[#This Row],[total_leisure_hours]]</f>
        <v>-0.63999999999999968</v>
      </c>
      <c r="L5337" s="1">
        <v>76</v>
      </c>
      <c r="M5337" s="1">
        <v>41</v>
      </c>
      <c r="N5337" s="5">
        <f>Smartphone_Usage_And_Addiction_Analysis_7500_Rows[[#This Row],[app_opens_per_day]]/Smartphone_Usage_And_Addiction_Analysis_7500_Rows[[#This Row],[daily_screen_time_hours]]</f>
        <v>7.081174438687392</v>
      </c>
      <c r="O5337" s="1">
        <v>6.35</v>
      </c>
      <c r="P5337" s="1" t="s">
        <v>32</v>
      </c>
      <c r="Q5337" s="1" t="s">
        <v>23</v>
      </c>
      <c r="R5337" s="1" t="s">
        <v>20</v>
      </c>
      <c r="S5337" s="1">
        <v>0</v>
      </c>
    </row>
    <row r="5338" spans="1:19" ht="18" customHeight="1" x14ac:dyDescent="0.25">
      <c r="A5338" s="10" t="s">
        <v>6886</v>
      </c>
      <c r="B5338" s="1">
        <v>29</v>
      </c>
      <c r="C5338" s="1" t="str">
        <f t="shared" si="83"/>
        <v>26-40 (Millennials)</v>
      </c>
      <c r="D5338" t="s">
        <v>7582</v>
      </c>
      <c r="E5338">
        <v>4.78</v>
      </c>
      <c r="F5338">
        <v>5.55</v>
      </c>
      <c r="G5338">
        <v>3.66</v>
      </c>
      <c r="H5338">
        <v>4.6500000000000004</v>
      </c>
      <c r="I5338">
        <v>4.9800000000000004</v>
      </c>
      <c r="J5338" s="1">
        <f>Smartphone_Usage_And_Addiction_Analysis_7500_Rows[[#This Row],[social_media_hours]]+Smartphone_Usage_And_Addiction_Analysis_7500_Rows[[#This Row],[gaming_hours]]</f>
        <v>9.2100000000000009</v>
      </c>
      <c r="K5338" s="1">
        <f>Smartphone_Usage_And_Addiction_Analysis_7500_Rows[[#This Row],[sleep_hours]]-Smartphone_Usage_And_Addiction_Analysis_7500_Rows[[#This Row],[total_leisure_hours]]</f>
        <v>-4.2300000000000004</v>
      </c>
      <c r="L5338">
        <v>55</v>
      </c>
      <c r="M5338">
        <v>114</v>
      </c>
      <c r="N5338" s="5">
        <f>Smartphone_Usage_And_Addiction_Analysis_7500_Rows[[#This Row],[app_opens_per_day]]/Smartphone_Usage_And_Addiction_Analysis_7500_Rows[[#This Row],[daily_screen_time_hours]]</f>
        <v>23.849372384937237</v>
      </c>
      <c r="O5338">
        <v>6.12</v>
      </c>
      <c r="P5338" t="s">
        <v>22</v>
      </c>
      <c r="Q5338" t="s">
        <v>23</v>
      </c>
      <c r="R5338" t="s">
        <v>28</v>
      </c>
      <c r="S5338">
        <v>1</v>
      </c>
    </row>
    <row r="5339" spans="1:19" ht="18" customHeight="1" x14ac:dyDescent="0.25">
      <c r="A5339" s="10" t="s">
        <v>3573</v>
      </c>
      <c r="B5339" s="1">
        <v>18</v>
      </c>
      <c r="C5339" t="str">
        <f t="shared" si="83"/>
        <v>18-25 (Gen Z)</v>
      </c>
      <c r="D5339" s="1" t="s">
        <v>17</v>
      </c>
      <c r="E5339" s="1">
        <v>6.62</v>
      </c>
      <c r="F5339" s="1">
        <v>1.93</v>
      </c>
      <c r="G5339" s="1">
        <v>1.69</v>
      </c>
      <c r="H5339" s="1">
        <v>5.26</v>
      </c>
      <c r="I5339" s="1">
        <v>6.46</v>
      </c>
      <c r="J5339" s="1">
        <f>Smartphone_Usage_And_Addiction_Analysis_7500_Rows[[#This Row],[social_media_hours]]+Smartphone_Usage_And_Addiction_Analysis_7500_Rows[[#This Row],[gaming_hours]]</f>
        <v>3.62</v>
      </c>
      <c r="K5339" s="1">
        <f>Smartphone_Usage_And_Addiction_Analysis_7500_Rows[[#This Row],[sleep_hours]]-Smartphone_Usage_And_Addiction_Analysis_7500_Rows[[#This Row],[total_leisure_hours]]</f>
        <v>2.84</v>
      </c>
      <c r="L5339" s="1">
        <v>239</v>
      </c>
      <c r="M5339" s="1">
        <v>121</v>
      </c>
      <c r="N5339" s="5">
        <f>Smartphone_Usage_And_Addiction_Analysis_7500_Rows[[#This Row],[app_opens_per_day]]/Smartphone_Usage_And_Addiction_Analysis_7500_Rows[[#This Row],[daily_screen_time_hours]]</f>
        <v>18.277945619335348</v>
      </c>
      <c r="O5339" s="1">
        <v>8.0399999999999991</v>
      </c>
      <c r="P5339" s="1" t="s">
        <v>18</v>
      </c>
      <c r="Q5339" s="1" t="s">
        <v>19</v>
      </c>
      <c r="R5339" s="1" t="s">
        <v>28</v>
      </c>
      <c r="S5339" s="1">
        <v>1</v>
      </c>
    </row>
    <row r="5340" spans="1:19" ht="18" customHeight="1" x14ac:dyDescent="0.25">
      <c r="A5340" s="10" t="s">
        <v>3574</v>
      </c>
      <c r="B5340" s="1">
        <v>20</v>
      </c>
      <c r="C5340" t="str">
        <f t="shared" si="83"/>
        <v>18-25 (Gen Z)</v>
      </c>
      <c r="D5340" s="1" t="s">
        <v>17</v>
      </c>
      <c r="E5340" s="1">
        <v>8.8000000000000007</v>
      </c>
      <c r="F5340" s="1">
        <v>1.68</v>
      </c>
      <c r="G5340" s="1">
        <v>1.77</v>
      </c>
      <c r="H5340" s="1">
        <v>3.71</v>
      </c>
      <c r="I5340" s="1">
        <v>6.53</v>
      </c>
      <c r="J5340" s="1">
        <f>Smartphone_Usage_And_Addiction_Analysis_7500_Rows[[#This Row],[social_media_hours]]+Smartphone_Usage_And_Addiction_Analysis_7500_Rows[[#This Row],[gaming_hours]]</f>
        <v>3.45</v>
      </c>
      <c r="K5340" s="1">
        <f>Smartphone_Usage_And_Addiction_Analysis_7500_Rows[[#This Row],[sleep_hours]]-Smartphone_Usage_And_Addiction_Analysis_7500_Rows[[#This Row],[total_leisure_hours]]</f>
        <v>3.08</v>
      </c>
      <c r="L5340" s="1">
        <v>128</v>
      </c>
      <c r="M5340" s="1">
        <v>91</v>
      </c>
      <c r="N5340" s="5">
        <f>Smartphone_Usage_And_Addiction_Analysis_7500_Rows[[#This Row],[app_opens_per_day]]/Smartphone_Usage_And_Addiction_Analysis_7500_Rows[[#This Row],[daily_screen_time_hours]]</f>
        <v>10.34090909090909</v>
      </c>
      <c r="O5340" s="1">
        <v>10.210000000000001</v>
      </c>
      <c r="P5340" s="1" t="s">
        <v>18</v>
      </c>
      <c r="Q5340" s="1" t="s">
        <v>19</v>
      </c>
      <c r="R5340" s="1" t="s">
        <v>28</v>
      </c>
      <c r="S5340" s="1">
        <v>1</v>
      </c>
    </row>
    <row r="5341" spans="1:19" ht="18" customHeight="1" x14ac:dyDescent="0.25">
      <c r="A5341" s="10" t="s">
        <v>6887</v>
      </c>
      <c r="B5341" s="1">
        <v>23</v>
      </c>
      <c r="C5341" s="1" t="str">
        <f t="shared" si="83"/>
        <v>18-25 (Gen Z)</v>
      </c>
      <c r="D5341" t="s">
        <v>7582</v>
      </c>
      <c r="E5341">
        <v>5.69</v>
      </c>
      <c r="F5341">
        <v>3.54</v>
      </c>
      <c r="G5341">
        <v>3.4</v>
      </c>
      <c r="H5341">
        <v>2.88</v>
      </c>
      <c r="I5341">
        <v>8.51</v>
      </c>
      <c r="J5341" s="1">
        <f>Smartphone_Usage_And_Addiction_Analysis_7500_Rows[[#This Row],[social_media_hours]]+Smartphone_Usage_And_Addiction_Analysis_7500_Rows[[#This Row],[gaming_hours]]</f>
        <v>6.9399999999999995</v>
      </c>
      <c r="K5341" s="1">
        <f>Smartphone_Usage_And_Addiction_Analysis_7500_Rows[[#This Row],[sleep_hours]]-Smartphone_Usage_And_Addiction_Analysis_7500_Rows[[#This Row],[total_leisure_hours]]</f>
        <v>1.5700000000000003</v>
      </c>
      <c r="L5341">
        <v>39</v>
      </c>
      <c r="M5341">
        <v>97</v>
      </c>
      <c r="N5341" s="5">
        <f>Smartphone_Usage_And_Addiction_Analysis_7500_Rows[[#This Row],[app_opens_per_day]]/Smartphone_Usage_And_Addiction_Analysis_7500_Rows[[#This Row],[daily_screen_time_hours]]</f>
        <v>17.04745166959578</v>
      </c>
      <c r="O5341">
        <v>7.07</v>
      </c>
      <c r="P5341" t="s">
        <v>32</v>
      </c>
      <c r="Q5341" t="s">
        <v>19</v>
      </c>
      <c r="R5341" t="s">
        <v>20</v>
      </c>
      <c r="S5341">
        <v>0</v>
      </c>
    </row>
    <row r="5342" spans="1:19" ht="18" customHeight="1" x14ac:dyDescent="0.25">
      <c r="A5342" s="10" t="s">
        <v>6888</v>
      </c>
      <c r="B5342" s="1">
        <v>25</v>
      </c>
      <c r="C5342" s="1" t="str">
        <f t="shared" si="83"/>
        <v>18-25 (Gen Z)</v>
      </c>
      <c r="D5342" t="s">
        <v>7582</v>
      </c>
      <c r="E5342">
        <v>11.62</v>
      </c>
      <c r="F5342">
        <v>5.87</v>
      </c>
      <c r="G5342">
        <v>2.78</v>
      </c>
      <c r="H5342">
        <v>3.92</v>
      </c>
      <c r="I5342">
        <v>5.61</v>
      </c>
      <c r="J5342" s="1">
        <f>Smartphone_Usage_And_Addiction_Analysis_7500_Rows[[#This Row],[social_media_hours]]+Smartphone_Usage_And_Addiction_Analysis_7500_Rows[[#This Row],[gaming_hours]]</f>
        <v>8.65</v>
      </c>
      <c r="K5342" s="1">
        <f>Smartphone_Usage_And_Addiction_Analysis_7500_Rows[[#This Row],[sleep_hours]]-Smartphone_Usage_And_Addiction_Analysis_7500_Rows[[#This Row],[total_leisure_hours]]</f>
        <v>-3.04</v>
      </c>
      <c r="L5342">
        <v>116</v>
      </c>
      <c r="M5342">
        <v>149</v>
      </c>
      <c r="N5342" s="5">
        <f>Smartphone_Usage_And_Addiction_Analysis_7500_Rows[[#This Row],[app_opens_per_day]]/Smartphone_Usage_And_Addiction_Analysis_7500_Rows[[#This Row],[daily_screen_time_hours]]</f>
        <v>12.822719449225474</v>
      </c>
      <c r="O5342">
        <v>14.41</v>
      </c>
      <c r="P5342" t="s">
        <v>32</v>
      </c>
      <c r="Q5342" t="s">
        <v>19</v>
      </c>
      <c r="R5342" t="s">
        <v>28</v>
      </c>
      <c r="S5342">
        <v>1</v>
      </c>
    </row>
    <row r="5343" spans="1:19" ht="18" customHeight="1" x14ac:dyDescent="0.25">
      <c r="A5343" s="10" t="s">
        <v>3575</v>
      </c>
      <c r="B5343" s="1">
        <v>23</v>
      </c>
      <c r="C5343" t="str">
        <f t="shared" si="83"/>
        <v>18-25 (Gen Z)</v>
      </c>
      <c r="D5343" s="1" t="s">
        <v>30</v>
      </c>
      <c r="E5343" s="1">
        <v>8.19</v>
      </c>
      <c r="F5343" s="1">
        <v>2.88</v>
      </c>
      <c r="G5343" s="1">
        <v>2.9</v>
      </c>
      <c r="H5343" s="1">
        <v>1.48</v>
      </c>
      <c r="I5343" s="1">
        <v>4.57</v>
      </c>
      <c r="J5343" s="1">
        <f>Smartphone_Usage_And_Addiction_Analysis_7500_Rows[[#This Row],[social_media_hours]]+Smartphone_Usage_And_Addiction_Analysis_7500_Rows[[#This Row],[gaming_hours]]</f>
        <v>5.7799999999999994</v>
      </c>
      <c r="K5343" s="1">
        <f>Smartphone_Usage_And_Addiction_Analysis_7500_Rows[[#This Row],[sleep_hours]]-Smartphone_Usage_And_Addiction_Analysis_7500_Rows[[#This Row],[total_leisure_hours]]</f>
        <v>-1.2099999999999991</v>
      </c>
      <c r="L5343" s="1">
        <v>227</v>
      </c>
      <c r="M5343" s="1">
        <v>36</v>
      </c>
      <c r="N5343" s="5">
        <f>Smartphone_Usage_And_Addiction_Analysis_7500_Rows[[#This Row],[app_opens_per_day]]/Smartphone_Usage_And_Addiction_Analysis_7500_Rows[[#This Row],[daily_screen_time_hours]]</f>
        <v>4.395604395604396</v>
      </c>
      <c r="O5343" s="1">
        <v>10.62</v>
      </c>
      <c r="P5343" s="1" t="s">
        <v>32</v>
      </c>
      <c r="Q5343" s="1" t="s">
        <v>19</v>
      </c>
      <c r="R5343" s="1" t="s">
        <v>28</v>
      </c>
      <c r="S5343" s="1">
        <v>1</v>
      </c>
    </row>
    <row r="5344" spans="1:19" ht="18" customHeight="1" x14ac:dyDescent="0.25">
      <c r="A5344" s="10" t="s">
        <v>6889</v>
      </c>
      <c r="B5344" s="1">
        <v>18</v>
      </c>
      <c r="C5344" s="1" t="str">
        <f t="shared" si="83"/>
        <v>18-25 (Gen Z)</v>
      </c>
      <c r="D5344" t="s">
        <v>7582</v>
      </c>
      <c r="E5344">
        <v>10.32</v>
      </c>
      <c r="F5344">
        <v>4.41</v>
      </c>
      <c r="G5344">
        <v>0.76</v>
      </c>
      <c r="H5344">
        <v>2.77</v>
      </c>
      <c r="I5344">
        <v>7.88</v>
      </c>
      <c r="J5344" s="1">
        <f>Smartphone_Usage_And_Addiction_Analysis_7500_Rows[[#This Row],[social_media_hours]]+Smartphone_Usage_And_Addiction_Analysis_7500_Rows[[#This Row],[gaming_hours]]</f>
        <v>5.17</v>
      </c>
      <c r="K5344" s="1">
        <f>Smartphone_Usage_And_Addiction_Analysis_7500_Rows[[#This Row],[sleep_hours]]-Smartphone_Usage_And_Addiction_Analysis_7500_Rows[[#This Row],[total_leisure_hours]]</f>
        <v>2.71</v>
      </c>
      <c r="L5344">
        <v>171</v>
      </c>
      <c r="M5344">
        <v>88</v>
      </c>
      <c r="N5344" s="5">
        <f>Smartphone_Usage_And_Addiction_Analysis_7500_Rows[[#This Row],[app_opens_per_day]]/Smartphone_Usage_And_Addiction_Analysis_7500_Rows[[#This Row],[daily_screen_time_hours]]</f>
        <v>8.5271317829457356</v>
      </c>
      <c r="O5344">
        <v>12.87</v>
      </c>
      <c r="P5344" t="s">
        <v>18</v>
      </c>
      <c r="Q5344" t="s">
        <v>19</v>
      </c>
      <c r="R5344" t="s">
        <v>24</v>
      </c>
      <c r="S5344">
        <v>1</v>
      </c>
    </row>
    <row r="5345" spans="1:19" ht="18" customHeight="1" x14ac:dyDescent="0.25">
      <c r="A5345" s="10" t="s">
        <v>3576</v>
      </c>
      <c r="B5345" s="1">
        <v>24</v>
      </c>
      <c r="C5345" t="str">
        <f t="shared" si="83"/>
        <v>18-25 (Gen Z)</v>
      </c>
      <c r="D5345" s="1" t="s">
        <v>30</v>
      </c>
      <c r="E5345" s="1">
        <v>6.84</v>
      </c>
      <c r="F5345" s="1">
        <v>3.15</v>
      </c>
      <c r="G5345" s="1">
        <v>1.19</v>
      </c>
      <c r="H5345" s="1">
        <v>1.53</v>
      </c>
      <c r="I5345" s="1">
        <v>8.81</v>
      </c>
      <c r="J5345" s="1">
        <f>Smartphone_Usage_And_Addiction_Analysis_7500_Rows[[#This Row],[social_media_hours]]+Smartphone_Usage_And_Addiction_Analysis_7500_Rows[[#This Row],[gaming_hours]]</f>
        <v>4.34</v>
      </c>
      <c r="K5345" s="1">
        <f>Smartphone_Usage_And_Addiction_Analysis_7500_Rows[[#This Row],[sleep_hours]]-Smartphone_Usage_And_Addiction_Analysis_7500_Rows[[#This Row],[total_leisure_hours]]</f>
        <v>4.4700000000000006</v>
      </c>
      <c r="L5345" s="1">
        <v>104</v>
      </c>
      <c r="M5345" s="1">
        <v>130</v>
      </c>
      <c r="N5345" s="5">
        <f>Smartphone_Usage_And_Addiction_Analysis_7500_Rows[[#This Row],[app_opens_per_day]]/Smartphone_Usage_And_Addiction_Analysis_7500_Rows[[#This Row],[daily_screen_time_hours]]</f>
        <v>19.005847953216374</v>
      </c>
      <c r="O5345" s="1">
        <v>7.63</v>
      </c>
      <c r="P5345" s="1" t="s">
        <v>32</v>
      </c>
      <c r="Q5345" s="1" t="s">
        <v>23</v>
      </c>
      <c r="R5345" s="1" t="s">
        <v>28</v>
      </c>
      <c r="S5345" s="1">
        <v>1</v>
      </c>
    </row>
    <row r="5346" spans="1:19" ht="18" customHeight="1" x14ac:dyDescent="0.25">
      <c r="A5346" s="10" t="s">
        <v>3577</v>
      </c>
      <c r="B5346" s="1">
        <v>31</v>
      </c>
      <c r="C5346" t="str">
        <f t="shared" si="83"/>
        <v>26-40 (Millennials)</v>
      </c>
      <c r="D5346" s="1" t="s">
        <v>17</v>
      </c>
      <c r="E5346" s="1">
        <v>7.86</v>
      </c>
      <c r="F5346" s="1">
        <v>3.12</v>
      </c>
      <c r="G5346" s="1">
        <v>3.97</v>
      </c>
      <c r="H5346" s="1">
        <v>4.28</v>
      </c>
      <c r="I5346" s="1">
        <v>4.6900000000000004</v>
      </c>
      <c r="J5346" s="1">
        <f>Smartphone_Usage_And_Addiction_Analysis_7500_Rows[[#This Row],[social_media_hours]]+Smartphone_Usage_And_Addiction_Analysis_7500_Rows[[#This Row],[gaming_hours]]</f>
        <v>7.09</v>
      </c>
      <c r="K5346" s="1">
        <f>Smartphone_Usage_And_Addiction_Analysis_7500_Rows[[#This Row],[sleep_hours]]-Smartphone_Usage_And_Addiction_Analysis_7500_Rows[[#This Row],[total_leisure_hours]]</f>
        <v>-2.3999999999999995</v>
      </c>
      <c r="L5346" s="1">
        <v>37</v>
      </c>
      <c r="M5346" s="1">
        <v>59</v>
      </c>
      <c r="N5346" s="5">
        <f>Smartphone_Usage_And_Addiction_Analysis_7500_Rows[[#This Row],[app_opens_per_day]]/Smartphone_Usage_And_Addiction_Analysis_7500_Rows[[#This Row],[daily_screen_time_hours]]</f>
        <v>7.5063613231552155</v>
      </c>
      <c r="O5346" s="1">
        <v>10.61</v>
      </c>
      <c r="P5346" s="1" t="s">
        <v>22</v>
      </c>
      <c r="Q5346" s="1" t="s">
        <v>23</v>
      </c>
      <c r="R5346" s="1" t="s">
        <v>28</v>
      </c>
      <c r="S5346" s="1">
        <v>1</v>
      </c>
    </row>
    <row r="5347" spans="1:19" ht="18" customHeight="1" x14ac:dyDescent="0.25">
      <c r="A5347" s="10" t="s">
        <v>3578</v>
      </c>
      <c r="B5347" s="1">
        <v>33</v>
      </c>
      <c r="C5347" t="str">
        <f t="shared" si="83"/>
        <v>26-40 (Millennials)</v>
      </c>
      <c r="D5347" s="1" t="s">
        <v>17</v>
      </c>
      <c r="E5347" s="1">
        <v>3.81</v>
      </c>
      <c r="F5347" s="1">
        <v>5.9</v>
      </c>
      <c r="G5347" s="1">
        <v>2.36</v>
      </c>
      <c r="H5347" s="1">
        <v>5.13</v>
      </c>
      <c r="I5347" s="1">
        <v>5.79</v>
      </c>
      <c r="J5347" s="1">
        <f>Smartphone_Usage_And_Addiction_Analysis_7500_Rows[[#This Row],[social_media_hours]]+Smartphone_Usage_And_Addiction_Analysis_7500_Rows[[#This Row],[gaming_hours]]</f>
        <v>8.26</v>
      </c>
      <c r="K5347" s="1">
        <f>Smartphone_Usage_And_Addiction_Analysis_7500_Rows[[#This Row],[sleep_hours]]-Smartphone_Usage_And_Addiction_Analysis_7500_Rows[[#This Row],[total_leisure_hours]]</f>
        <v>-2.4699999999999998</v>
      </c>
      <c r="L5347" s="1">
        <v>99</v>
      </c>
      <c r="M5347" s="1">
        <v>62</v>
      </c>
      <c r="N5347" s="5">
        <f>Smartphone_Usage_And_Addiction_Analysis_7500_Rows[[#This Row],[app_opens_per_day]]/Smartphone_Usage_And_Addiction_Analysis_7500_Rows[[#This Row],[daily_screen_time_hours]]</f>
        <v>16.27296587926509</v>
      </c>
      <c r="O5347" s="1">
        <v>5.93</v>
      </c>
      <c r="P5347" s="1" t="s">
        <v>32</v>
      </c>
      <c r="Q5347" s="1" t="s">
        <v>19</v>
      </c>
      <c r="R5347" s="1" t="s">
        <v>24</v>
      </c>
      <c r="S5347" s="1">
        <v>1</v>
      </c>
    </row>
    <row r="5348" spans="1:19" ht="18" customHeight="1" x14ac:dyDescent="0.25">
      <c r="A5348" s="10" t="s">
        <v>3579</v>
      </c>
      <c r="B5348" s="1">
        <v>23</v>
      </c>
      <c r="C5348" t="str">
        <f t="shared" si="83"/>
        <v>18-25 (Gen Z)</v>
      </c>
      <c r="D5348" s="1" t="s">
        <v>17</v>
      </c>
      <c r="E5348" s="1">
        <v>5.45</v>
      </c>
      <c r="F5348" s="1">
        <v>0.72</v>
      </c>
      <c r="G5348" s="1">
        <v>0.04</v>
      </c>
      <c r="H5348" s="1">
        <v>1.42</v>
      </c>
      <c r="I5348" s="1">
        <v>7.57</v>
      </c>
      <c r="J5348" s="1">
        <f>Smartphone_Usage_And_Addiction_Analysis_7500_Rows[[#This Row],[social_media_hours]]+Smartphone_Usage_And_Addiction_Analysis_7500_Rows[[#This Row],[gaming_hours]]</f>
        <v>0.76</v>
      </c>
      <c r="K5348" s="1">
        <f>Smartphone_Usage_And_Addiction_Analysis_7500_Rows[[#This Row],[sleep_hours]]-Smartphone_Usage_And_Addiction_Analysis_7500_Rows[[#This Row],[total_leisure_hours]]</f>
        <v>6.8100000000000005</v>
      </c>
      <c r="L5348" s="1">
        <v>115</v>
      </c>
      <c r="M5348" s="1">
        <v>97</v>
      </c>
      <c r="N5348" s="5">
        <f>Smartphone_Usage_And_Addiction_Analysis_7500_Rows[[#This Row],[app_opens_per_day]]/Smartphone_Usage_And_Addiction_Analysis_7500_Rows[[#This Row],[daily_screen_time_hours]]</f>
        <v>17.798165137614678</v>
      </c>
      <c r="O5348" s="1">
        <v>8.3000000000000007</v>
      </c>
      <c r="P5348" s="1" t="s">
        <v>32</v>
      </c>
      <c r="Q5348" s="1" t="s">
        <v>23</v>
      </c>
      <c r="R5348" s="1" t="s">
        <v>51</v>
      </c>
      <c r="S5348" s="1">
        <v>0</v>
      </c>
    </row>
    <row r="5349" spans="1:19" ht="18" customHeight="1" x14ac:dyDescent="0.25">
      <c r="A5349" s="10" t="s">
        <v>3580</v>
      </c>
      <c r="B5349" s="1">
        <v>23</v>
      </c>
      <c r="C5349" t="str">
        <f t="shared" si="83"/>
        <v>18-25 (Gen Z)</v>
      </c>
      <c r="D5349" s="1" t="s">
        <v>17</v>
      </c>
      <c r="E5349" s="1">
        <v>3.45</v>
      </c>
      <c r="F5349" s="1">
        <v>2.93</v>
      </c>
      <c r="G5349" s="1">
        <v>3.92</v>
      </c>
      <c r="H5349" s="1">
        <v>0.99</v>
      </c>
      <c r="I5349" s="1">
        <v>7</v>
      </c>
      <c r="J5349" s="1">
        <f>Smartphone_Usage_And_Addiction_Analysis_7500_Rows[[#This Row],[social_media_hours]]+Smartphone_Usage_And_Addiction_Analysis_7500_Rows[[#This Row],[gaming_hours]]</f>
        <v>6.85</v>
      </c>
      <c r="K5349" s="1">
        <f>Smartphone_Usage_And_Addiction_Analysis_7500_Rows[[#This Row],[sleep_hours]]-Smartphone_Usage_And_Addiction_Analysis_7500_Rows[[#This Row],[total_leisure_hours]]</f>
        <v>0.15000000000000036</v>
      </c>
      <c r="L5349" s="1">
        <v>157</v>
      </c>
      <c r="M5349" s="1">
        <v>26</v>
      </c>
      <c r="N5349" s="5">
        <f>Smartphone_Usage_And_Addiction_Analysis_7500_Rows[[#This Row],[app_opens_per_day]]/Smartphone_Usage_And_Addiction_Analysis_7500_Rows[[#This Row],[daily_screen_time_hours]]</f>
        <v>7.5362318840579707</v>
      </c>
      <c r="O5349" s="1">
        <v>4.9000000000000004</v>
      </c>
      <c r="P5349" s="1" t="s">
        <v>32</v>
      </c>
      <c r="Q5349" s="1" t="s">
        <v>19</v>
      </c>
      <c r="R5349" s="1" t="s">
        <v>51</v>
      </c>
      <c r="S5349" s="1">
        <v>0</v>
      </c>
    </row>
    <row r="5350" spans="1:19" ht="18" customHeight="1" x14ac:dyDescent="0.25">
      <c r="A5350" s="10" t="s">
        <v>6890</v>
      </c>
      <c r="B5350" s="1">
        <v>25</v>
      </c>
      <c r="C5350" s="1" t="str">
        <f t="shared" si="83"/>
        <v>18-25 (Gen Z)</v>
      </c>
      <c r="D5350" t="s">
        <v>7582</v>
      </c>
      <c r="E5350">
        <v>8.57</v>
      </c>
      <c r="F5350">
        <v>3.8</v>
      </c>
      <c r="G5350">
        <v>2.5499999999999998</v>
      </c>
      <c r="H5350">
        <v>2.65</v>
      </c>
      <c r="I5350">
        <v>6.67</v>
      </c>
      <c r="J5350" s="1">
        <f>Smartphone_Usage_And_Addiction_Analysis_7500_Rows[[#This Row],[social_media_hours]]+Smartphone_Usage_And_Addiction_Analysis_7500_Rows[[#This Row],[gaming_hours]]</f>
        <v>6.35</v>
      </c>
      <c r="K5350" s="1">
        <f>Smartphone_Usage_And_Addiction_Analysis_7500_Rows[[#This Row],[sleep_hours]]-Smartphone_Usage_And_Addiction_Analysis_7500_Rows[[#This Row],[total_leisure_hours]]</f>
        <v>0.32000000000000028</v>
      </c>
      <c r="L5350">
        <v>101</v>
      </c>
      <c r="M5350">
        <v>65</v>
      </c>
      <c r="N5350" s="5">
        <f>Smartphone_Usage_And_Addiction_Analysis_7500_Rows[[#This Row],[app_opens_per_day]]/Smartphone_Usage_And_Addiction_Analysis_7500_Rows[[#This Row],[daily_screen_time_hours]]</f>
        <v>7.5845974329054844</v>
      </c>
      <c r="O5350">
        <v>9.39</v>
      </c>
      <c r="P5350" t="s">
        <v>32</v>
      </c>
      <c r="Q5350" t="s">
        <v>19</v>
      </c>
      <c r="R5350" t="s">
        <v>28</v>
      </c>
      <c r="S5350">
        <v>1</v>
      </c>
    </row>
    <row r="5351" spans="1:19" ht="18" customHeight="1" x14ac:dyDescent="0.25">
      <c r="A5351" s="10" t="s">
        <v>3581</v>
      </c>
      <c r="B5351" s="1">
        <v>33</v>
      </c>
      <c r="C5351" t="str">
        <f t="shared" si="83"/>
        <v>26-40 (Millennials)</v>
      </c>
      <c r="D5351" s="1" t="s">
        <v>30</v>
      </c>
      <c r="E5351" s="1">
        <v>9.31</v>
      </c>
      <c r="F5351" s="1">
        <v>2.37</v>
      </c>
      <c r="G5351" s="1">
        <v>2.29</v>
      </c>
      <c r="H5351" s="1">
        <v>2.4900000000000002</v>
      </c>
      <c r="I5351" s="1">
        <v>6.88</v>
      </c>
      <c r="J5351" s="1">
        <f>Smartphone_Usage_And_Addiction_Analysis_7500_Rows[[#This Row],[social_media_hours]]+Smartphone_Usage_And_Addiction_Analysis_7500_Rows[[#This Row],[gaming_hours]]</f>
        <v>4.66</v>
      </c>
      <c r="K5351" s="1">
        <f>Smartphone_Usage_And_Addiction_Analysis_7500_Rows[[#This Row],[sleep_hours]]-Smartphone_Usage_And_Addiction_Analysis_7500_Rows[[#This Row],[total_leisure_hours]]</f>
        <v>2.2199999999999998</v>
      </c>
      <c r="L5351" s="1">
        <v>49</v>
      </c>
      <c r="M5351" s="1">
        <v>164</v>
      </c>
      <c r="N5351" s="5">
        <f>Smartphone_Usage_And_Addiction_Analysis_7500_Rows[[#This Row],[app_opens_per_day]]/Smartphone_Usage_And_Addiction_Analysis_7500_Rows[[#This Row],[daily_screen_time_hours]]</f>
        <v>17.615467239527391</v>
      </c>
      <c r="O5351" s="1">
        <v>11.71</v>
      </c>
      <c r="P5351" s="1" t="s">
        <v>32</v>
      </c>
      <c r="Q5351" s="1" t="s">
        <v>23</v>
      </c>
      <c r="R5351" s="1" t="s">
        <v>28</v>
      </c>
      <c r="S5351" s="1">
        <v>1</v>
      </c>
    </row>
    <row r="5352" spans="1:19" ht="18" customHeight="1" x14ac:dyDescent="0.25">
      <c r="A5352" s="10" t="s">
        <v>3582</v>
      </c>
      <c r="B5352" s="1">
        <v>31</v>
      </c>
      <c r="C5352" t="str">
        <f t="shared" si="83"/>
        <v>26-40 (Millennials)</v>
      </c>
      <c r="D5352" s="1" t="s">
        <v>30</v>
      </c>
      <c r="E5352" s="1">
        <v>10.43</v>
      </c>
      <c r="F5352" s="1">
        <v>4.25</v>
      </c>
      <c r="G5352" s="1">
        <v>3.55</v>
      </c>
      <c r="H5352" s="1">
        <v>1.1299999999999999</v>
      </c>
      <c r="I5352" s="1">
        <v>8.4</v>
      </c>
      <c r="J5352" s="1">
        <f>Smartphone_Usage_And_Addiction_Analysis_7500_Rows[[#This Row],[social_media_hours]]+Smartphone_Usage_And_Addiction_Analysis_7500_Rows[[#This Row],[gaming_hours]]</f>
        <v>7.8</v>
      </c>
      <c r="K5352" s="1">
        <f>Smartphone_Usage_And_Addiction_Analysis_7500_Rows[[#This Row],[sleep_hours]]-Smartphone_Usage_And_Addiction_Analysis_7500_Rows[[#This Row],[total_leisure_hours]]</f>
        <v>0.60000000000000053</v>
      </c>
      <c r="L5352" s="1">
        <v>153</v>
      </c>
      <c r="M5352" s="1">
        <v>16</v>
      </c>
      <c r="N5352" s="5">
        <f>Smartphone_Usage_And_Addiction_Analysis_7500_Rows[[#This Row],[app_opens_per_day]]/Smartphone_Usage_And_Addiction_Analysis_7500_Rows[[#This Row],[daily_screen_time_hours]]</f>
        <v>1.5340364333652925</v>
      </c>
      <c r="O5352" s="1">
        <v>13.03</v>
      </c>
      <c r="P5352" s="1" t="s">
        <v>32</v>
      </c>
      <c r="Q5352" s="1" t="s">
        <v>23</v>
      </c>
      <c r="R5352" s="1" t="s">
        <v>24</v>
      </c>
      <c r="S5352" s="1">
        <v>1</v>
      </c>
    </row>
    <row r="5353" spans="1:19" ht="18" customHeight="1" x14ac:dyDescent="0.25">
      <c r="A5353" s="10" t="s">
        <v>3583</v>
      </c>
      <c r="B5353" s="1">
        <v>19</v>
      </c>
      <c r="C5353" t="str">
        <f t="shared" si="83"/>
        <v>18-25 (Gen Z)</v>
      </c>
      <c r="D5353" s="1" t="s">
        <v>17</v>
      </c>
      <c r="E5353" s="1">
        <v>9.32</v>
      </c>
      <c r="F5353" s="1">
        <v>2.82</v>
      </c>
      <c r="G5353" s="1">
        <v>3</v>
      </c>
      <c r="H5353" s="1">
        <v>3.81</v>
      </c>
      <c r="I5353" s="1">
        <v>6.93</v>
      </c>
      <c r="J5353" s="1">
        <f>Smartphone_Usage_And_Addiction_Analysis_7500_Rows[[#This Row],[social_media_hours]]+Smartphone_Usage_And_Addiction_Analysis_7500_Rows[[#This Row],[gaming_hours]]</f>
        <v>5.82</v>
      </c>
      <c r="K5353" s="1">
        <f>Smartphone_Usage_And_Addiction_Analysis_7500_Rows[[#This Row],[sleep_hours]]-Smartphone_Usage_And_Addiction_Analysis_7500_Rows[[#This Row],[total_leisure_hours]]</f>
        <v>1.1099999999999994</v>
      </c>
      <c r="L5353" s="1">
        <v>87</v>
      </c>
      <c r="M5353" s="1">
        <v>140</v>
      </c>
      <c r="N5353" s="5">
        <f>Smartphone_Usage_And_Addiction_Analysis_7500_Rows[[#This Row],[app_opens_per_day]]/Smartphone_Usage_And_Addiction_Analysis_7500_Rows[[#This Row],[daily_screen_time_hours]]</f>
        <v>15.02145922746781</v>
      </c>
      <c r="O5353" s="1">
        <v>10.42</v>
      </c>
      <c r="P5353" s="1" t="s">
        <v>22</v>
      </c>
      <c r="Q5353" s="1" t="s">
        <v>19</v>
      </c>
      <c r="R5353" s="1" t="s">
        <v>24</v>
      </c>
      <c r="S5353" s="1">
        <v>1</v>
      </c>
    </row>
    <row r="5354" spans="1:19" ht="18" customHeight="1" x14ac:dyDescent="0.25">
      <c r="A5354" s="10" t="s">
        <v>3584</v>
      </c>
      <c r="B5354" s="1">
        <v>33</v>
      </c>
      <c r="C5354" t="str">
        <f t="shared" si="83"/>
        <v>26-40 (Millennials)</v>
      </c>
      <c r="D5354" s="1" t="s">
        <v>30</v>
      </c>
      <c r="E5354" s="1">
        <v>10.65</v>
      </c>
      <c r="F5354" s="1">
        <v>5.62</v>
      </c>
      <c r="G5354" s="1">
        <v>1.76</v>
      </c>
      <c r="H5354" s="1">
        <v>0.89</v>
      </c>
      <c r="I5354" s="1">
        <v>6.17</v>
      </c>
      <c r="J5354" s="1">
        <f>Smartphone_Usage_And_Addiction_Analysis_7500_Rows[[#This Row],[social_media_hours]]+Smartphone_Usage_And_Addiction_Analysis_7500_Rows[[#This Row],[gaming_hours]]</f>
        <v>7.38</v>
      </c>
      <c r="K5354" s="1">
        <f>Smartphone_Usage_And_Addiction_Analysis_7500_Rows[[#This Row],[sleep_hours]]-Smartphone_Usage_And_Addiction_Analysis_7500_Rows[[#This Row],[total_leisure_hours]]</f>
        <v>-1.21</v>
      </c>
      <c r="L5354" s="1">
        <v>163</v>
      </c>
      <c r="M5354" s="1">
        <v>47</v>
      </c>
      <c r="N5354" s="5">
        <f>Smartphone_Usage_And_Addiction_Analysis_7500_Rows[[#This Row],[app_opens_per_day]]/Smartphone_Usage_And_Addiction_Analysis_7500_Rows[[#This Row],[daily_screen_time_hours]]</f>
        <v>4.413145539906103</v>
      </c>
      <c r="O5354" s="1">
        <v>11.49</v>
      </c>
      <c r="P5354" s="1" t="s">
        <v>22</v>
      </c>
      <c r="Q5354" s="1" t="s">
        <v>23</v>
      </c>
      <c r="R5354" s="1" t="s">
        <v>28</v>
      </c>
      <c r="S5354" s="1">
        <v>1</v>
      </c>
    </row>
    <row r="5355" spans="1:19" ht="18" customHeight="1" x14ac:dyDescent="0.25">
      <c r="A5355" s="10" t="s">
        <v>3585</v>
      </c>
      <c r="B5355" s="1">
        <v>19</v>
      </c>
      <c r="C5355" t="str">
        <f t="shared" si="83"/>
        <v>18-25 (Gen Z)</v>
      </c>
      <c r="D5355" s="1" t="s">
        <v>30</v>
      </c>
      <c r="E5355" s="1">
        <v>6.09</v>
      </c>
      <c r="F5355" s="1">
        <v>2.64</v>
      </c>
      <c r="G5355" s="1">
        <v>2.4500000000000002</v>
      </c>
      <c r="H5355" s="1">
        <v>5.85</v>
      </c>
      <c r="I5355" s="1">
        <v>8.9600000000000009</v>
      </c>
      <c r="J5355" s="1">
        <f>Smartphone_Usage_And_Addiction_Analysis_7500_Rows[[#This Row],[social_media_hours]]+Smartphone_Usage_And_Addiction_Analysis_7500_Rows[[#This Row],[gaming_hours]]</f>
        <v>5.09</v>
      </c>
      <c r="K5355" s="1">
        <f>Smartphone_Usage_And_Addiction_Analysis_7500_Rows[[#This Row],[sleep_hours]]-Smartphone_Usage_And_Addiction_Analysis_7500_Rows[[#This Row],[total_leisure_hours]]</f>
        <v>3.870000000000001</v>
      </c>
      <c r="L5355" s="1">
        <v>177</v>
      </c>
      <c r="M5355" s="1">
        <v>20</v>
      </c>
      <c r="N5355" s="5">
        <f>Smartphone_Usage_And_Addiction_Analysis_7500_Rows[[#This Row],[app_opens_per_day]]/Smartphone_Usage_And_Addiction_Analysis_7500_Rows[[#This Row],[daily_screen_time_hours]]</f>
        <v>3.284072249589491</v>
      </c>
      <c r="O5355" s="1">
        <v>8.48</v>
      </c>
      <c r="P5355" s="1" t="s">
        <v>18</v>
      </c>
      <c r="Q5355" s="1" t="s">
        <v>23</v>
      </c>
      <c r="R5355" s="1" t="s">
        <v>51</v>
      </c>
      <c r="S5355" s="1">
        <v>0</v>
      </c>
    </row>
    <row r="5356" spans="1:19" ht="18" customHeight="1" x14ac:dyDescent="0.25">
      <c r="A5356" s="10" t="s">
        <v>3586</v>
      </c>
      <c r="B5356" s="1">
        <v>19</v>
      </c>
      <c r="C5356" t="str">
        <f t="shared" si="83"/>
        <v>18-25 (Gen Z)</v>
      </c>
      <c r="D5356" s="1" t="s">
        <v>17</v>
      </c>
      <c r="E5356" s="1">
        <v>9.2899999999999991</v>
      </c>
      <c r="F5356" s="1">
        <v>0.54</v>
      </c>
      <c r="G5356" s="1">
        <v>1.82</v>
      </c>
      <c r="H5356" s="1">
        <v>2.4900000000000002</v>
      </c>
      <c r="I5356" s="1">
        <v>5.82</v>
      </c>
      <c r="J5356" s="1">
        <f>Smartphone_Usage_And_Addiction_Analysis_7500_Rows[[#This Row],[social_media_hours]]+Smartphone_Usage_And_Addiction_Analysis_7500_Rows[[#This Row],[gaming_hours]]</f>
        <v>2.3600000000000003</v>
      </c>
      <c r="K5356" s="1">
        <f>Smartphone_Usage_And_Addiction_Analysis_7500_Rows[[#This Row],[sleep_hours]]-Smartphone_Usage_And_Addiction_Analysis_7500_Rows[[#This Row],[total_leisure_hours]]</f>
        <v>3.46</v>
      </c>
      <c r="L5356" s="1">
        <v>190</v>
      </c>
      <c r="M5356" s="1">
        <v>75</v>
      </c>
      <c r="N5356" s="5">
        <f>Smartphone_Usage_And_Addiction_Analysis_7500_Rows[[#This Row],[app_opens_per_day]]/Smartphone_Usage_And_Addiction_Analysis_7500_Rows[[#This Row],[daily_screen_time_hours]]</f>
        <v>8.0731969860064599</v>
      </c>
      <c r="O5356" s="1">
        <v>10.6</v>
      </c>
      <c r="P5356" s="1" t="s">
        <v>32</v>
      </c>
      <c r="Q5356" s="1" t="s">
        <v>19</v>
      </c>
      <c r="R5356" s="1" t="s">
        <v>24</v>
      </c>
      <c r="S5356" s="1">
        <v>1</v>
      </c>
    </row>
    <row r="5357" spans="1:19" ht="18" customHeight="1" x14ac:dyDescent="0.25">
      <c r="A5357" s="10" t="s">
        <v>6891</v>
      </c>
      <c r="B5357" s="1">
        <v>22</v>
      </c>
      <c r="C5357" s="1" t="str">
        <f t="shared" si="83"/>
        <v>18-25 (Gen Z)</v>
      </c>
      <c r="D5357" t="s">
        <v>7582</v>
      </c>
      <c r="E5357">
        <v>11.61</v>
      </c>
      <c r="F5357">
        <v>5.68</v>
      </c>
      <c r="G5357">
        <v>0.1</v>
      </c>
      <c r="H5357">
        <v>5.12</v>
      </c>
      <c r="I5357">
        <v>7.8</v>
      </c>
      <c r="J5357" s="1">
        <f>Smartphone_Usage_And_Addiction_Analysis_7500_Rows[[#This Row],[social_media_hours]]+Smartphone_Usage_And_Addiction_Analysis_7500_Rows[[#This Row],[gaming_hours]]</f>
        <v>5.7799999999999994</v>
      </c>
      <c r="K5357" s="1">
        <f>Smartphone_Usage_And_Addiction_Analysis_7500_Rows[[#This Row],[sleep_hours]]-Smartphone_Usage_And_Addiction_Analysis_7500_Rows[[#This Row],[total_leisure_hours]]</f>
        <v>2.0200000000000005</v>
      </c>
      <c r="L5357">
        <v>81</v>
      </c>
      <c r="M5357">
        <v>64</v>
      </c>
      <c r="N5357" s="5">
        <f>Smartphone_Usage_And_Addiction_Analysis_7500_Rows[[#This Row],[app_opens_per_day]]/Smartphone_Usage_And_Addiction_Analysis_7500_Rows[[#This Row],[daily_screen_time_hours]]</f>
        <v>5.5124892334194664</v>
      </c>
      <c r="O5357">
        <v>14.51</v>
      </c>
      <c r="P5357" t="s">
        <v>32</v>
      </c>
      <c r="Q5357" t="s">
        <v>23</v>
      </c>
      <c r="R5357" t="s">
        <v>28</v>
      </c>
      <c r="S5357">
        <v>1</v>
      </c>
    </row>
    <row r="5358" spans="1:19" ht="18" customHeight="1" x14ac:dyDescent="0.25">
      <c r="A5358" s="10" t="s">
        <v>6892</v>
      </c>
      <c r="B5358" s="1">
        <v>35</v>
      </c>
      <c r="C5358" s="1" t="str">
        <f t="shared" si="83"/>
        <v>26-40 (Millennials)</v>
      </c>
      <c r="D5358" t="s">
        <v>7582</v>
      </c>
      <c r="E5358">
        <v>5.15</v>
      </c>
      <c r="F5358">
        <v>3.72</v>
      </c>
      <c r="G5358">
        <v>2.38</v>
      </c>
      <c r="H5358">
        <v>5.5</v>
      </c>
      <c r="I5358">
        <v>8.2100000000000009</v>
      </c>
      <c r="J5358" s="1">
        <f>Smartphone_Usage_And_Addiction_Analysis_7500_Rows[[#This Row],[social_media_hours]]+Smartphone_Usage_And_Addiction_Analysis_7500_Rows[[#This Row],[gaming_hours]]</f>
        <v>6.1</v>
      </c>
      <c r="K5358" s="1">
        <f>Smartphone_Usage_And_Addiction_Analysis_7500_Rows[[#This Row],[sleep_hours]]-Smartphone_Usage_And_Addiction_Analysis_7500_Rows[[#This Row],[total_leisure_hours]]</f>
        <v>2.1100000000000012</v>
      </c>
      <c r="L5358">
        <v>148</v>
      </c>
      <c r="M5358">
        <v>46</v>
      </c>
      <c r="N5358" s="5">
        <f>Smartphone_Usage_And_Addiction_Analysis_7500_Rows[[#This Row],[app_opens_per_day]]/Smartphone_Usage_And_Addiction_Analysis_7500_Rows[[#This Row],[daily_screen_time_hours]]</f>
        <v>8.9320388349514559</v>
      </c>
      <c r="O5358">
        <v>7.48</v>
      </c>
      <c r="P5358" t="s">
        <v>22</v>
      </c>
      <c r="Q5358" t="s">
        <v>23</v>
      </c>
      <c r="R5358" t="s">
        <v>51</v>
      </c>
      <c r="S5358">
        <v>0</v>
      </c>
    </row>
    <row r="5359" spans="1:19" ht="18" customHeight="1" x14ac:dyDescent="0.25">
      <c r="A5359" s="10" t="s">
        <v>3587</v>
      </c>
      <c r="B5359" s="1">
        <v>19</v>
      </c>
      <c r="C5359" t="str">
        <f t="shared" si="83"/>
        <v>18-25 (Gen Z)</v>
      </c>
      <c r="D5359" s="1" t="s">
        <v>30</v>
      </c>
      <c r="E5359" s="1">
        <v>3.5</v>
      </c>
      <c r="F5359" s="1">
        <v>3.23</v>
      </c>
      <c r="G5359" s="1">
        <v>0.89</v>
      </c>
      <c r="H5359" s="1">
        <v>1.29</v>
      </c>
      <c r="I5359" s="1">
        <v>5.24</v>
      </c>
      <c r="J5359" s="1">
        <f>Smartphone_Usage_And_Addiction_Analysis_7500_Rows[[#This Row],[social_media_hours]]+Smartphone_Usage_And_Addiction_Analysis_7500_Rows[[#This Row],[gaming_hours]]</f>
        <v>4.12</v>
      </c>
      <c r="K5359" s="1">
        <f>Smartphone_Usage_And_Addiction_Analysis_7500_Rows[[#This Row],[sleep_hours]]-Smartphone_Usage_And_Addiction_Analysis_7500_Rows[[#This Row],[total_leisure_hours]]</f>
        <v>1.1200000000000001</v>
      </c>
      <c r="L5359" s="1">
        <v>250</v>
      </c>
      <c r="M5359" s="1">
        <v>176</v>
      </c>
      <c r="N5359" s="5">
        <f>Smartphone_Usage_And_Addiction_Analysis_7500_Rows[[#This Row],[app_opens_per_day]]/Smartphone_Usage_And_Addiction_Analysis_7500_Rows[[#This Row],[daily_screen_time_hours]]</f>
        <v>50.285714285714285</v>
      </c>
      <c r="O5359" s="1">
        <v>4.63</v>
      </c>
      <c r="P5359" s="1" t="s">
        <v>22</v>
      </c>
      <c r="Q5359" s="1" t="s">
        <v>19</v>
      </c>
      <c r="R5359" s="1" t="s">
        <v>51</v>
      </c>
      <c r="S5359" s="1">
        <v>0</v>
      </c>
    </row>
    <row r="5360" spans="1:19" ht="18" customHeight="1" x14ac:dyDescent="0.25">
      <c r="A5360" s="10" t="s">
        <v>3588</v>
      </c>
      <c r="B5360" s="1">
        <v>19</v>
      </c>
      <c r="C5360" t="str">
        <f t="shared" si="83"/>
        <v>18-25 (Gen Z)</v>
      </c>
      <c r="D5360" s="1" t="s">
        <v>17</v>
      </c>
      <c r="E5360" s="1">
        <v>11.61</v>
      </c>
      <c r="F5360" s="1">
        <v>3.97</v>
      </c>
      <c r="G5360" s="1">
        <v>0.85</v>
      </c>
      <c r="H5360" s="1">
        <v>2.57</v>
      </c>
      <c r="I5360" s="1">
        <v>8.85</v>
      </c>
      <c r="J5360" s="1">
        <f>Smartphone_Usage_And_Addiction_Analysis_7500_Rows[[#This Row],[social_media_hours]]+Smartphone_Usage_And_Addiction_Analysis_7500_Rows[[#This Row],[gaming_hours]]</f>
        <v>4.82</v>
      </c>
      <c r="K5360" s="1">
        <f>Smartphone_Usage_And_Addiction_Analysis_7500_Rows[[#This Row],[sleep_hours]]-Smartphone_Usage_And_Addiction_Analysis_7500_Rows[[#This Row],[total_leisure_hours]]</f>
        <v>4.0299999999999994</v>
      </c>
      <c r="L5360" s="1">
        <v>171</v>
      </c>
      <c r="M5360" s="1">
        <v>86</v>
      </c>
      <c r="N5360" s="5">
        <f>Smartphone_Usage_And_Addiction_Analysis_7500_Rows[[#This Row],[app_opens_per_day]]/Smartphone_Usage_And_Addiction_Analysis_7500_Rows[[#This Row],[daily_screen_time_hours]]</f>
        <v>7.4074074074074074</v>
      </c>
      <c r="O5360" s="1">
        <v>12.79</v>
      </c>
      <c r="P5360" s="1" t="s">
        <v>22</v>
      </c>
      <c r="Q5360" s="1" t="s">
        <v>23</v>
      </c>
      <c r="R5360" s="1" t="s">
        <v>24</v>
      </c>
      <c r="S5360" s="1">
        <v>1</v>
      </c>
    </row>
    <row r="5361" spans="1:19" ht="18" customHeight="1" x14ac:dyDescent="0.25">
      <c r="A5361" s="10" t="s">
        <v>6893</v>
      </c>
      <c r="B5361" s="1">
        <v>22</v>
      </c>
      <c r="C5361" s="1" t="str">
        <f t="shared" si="83"/>
        <v>18-25 (Gen Z)</v>
      </c>
      <c r="D5361" t="s">
        <v>7582</v>
      </c>
      <c r="E5361">
        <v>4.42</v>
      </c>
      <c r="F5361">
        <v>2.83</v>
      </c>
      <c r="G5361">
        <v>3.73</v>
      </c>
      <c r="H5361">
        <v>1.32</v>
      </c>
      <c r="I5361">
        <v>8.39</v>
      </c>
      <c r="J5361" s="1">
        <f>Smartphone_Usage_And_Addiction_Analysis_7500_Rows[[#This Row],[social_media_hours]]+Smartphone_Usage_And_Addiction_Analysis_7500_Rows[[#This Row],[gaming_hours]]</f>
        <v>6.5600000000000005</v>
      </c>
      <c r="K5361" s="1">
        <f>Smartphone_Usage_And_Addiction_Analysis_7500_Rows[[#This Row],[sleep_hours]]-Smartphone_Usage_And_Addiction_Analysis_7500_Rows[[#This Row],[total_leisure_hours]]</f>
        <v>1.83</v>
      </c>
      <c r="L5361">
        <v>184</v>
      </c>
      <c r="M5361">
        <v>77</v>
      </c>
      <c r="N5361" s="5">
        <f>Smartphone_Usage_And_Addiction_Analysis_7500_Rows[[#This Row],[app_opens_per_day]]/Smartphone_Usage_And_Addiction_Analysis_7500_Rows[[#This Row],[daily_screen_time_hours]]</f>
        <v>17.420814479638008</v>
      </c>
      <c r="O5361">
        <v>5.47</v>
      </c>
      <c r="P5361" t="s">
        <v>32</v>
      </c>
      <c r="Q5361" t="s">
        <v>19</v>
      </c>
      <c r="R5361" t="s">
        <v>20</v>
      </c>
      <c r="S5361">
        <v>0</v>
      </c>
    </row>
    <row r="5362" spans="1:19" ht="18" customHeight="1" x14ac:dyDescent="0.25">
      <c r="A5362" s="10" t="s">
        <v>6894</v>
      </c>
      <c r="B5362" s="1">
        <v>30</v>
      </c>
      <c r="C5362" s="1" t="str">
        <f t="shared" si="83"/>
        <v>26-40 (Millennials)</v>
      </c>
      <c r="D5362" t="s">
        <v>7582</v>
      </c>
      <c r="E5362">
        <v>3.4</v>
      </c>
      <c r="F5362">
        <v>5.37</v>
      </c>
      <c r="G5362">
        <v>2.75</v>
      </c>
      <c r="H5362">
        <v>1.69</v>
      </c>
      <c r="I5362">
        <v>5.1100000000000003</v>
      </c>
      <c r="J5362" s="1">
        <f>Smartphone_Usage_And_Addiction_Analysis_7500_Rows[[#This Row],[social_media_hours]]+Smartphone_Usage_And_Addiction_Analysis_7500_Rows[[#This Row],[gaming_hours]]</f>
        <v>8.120000000000001</v>
      </c>
      <c r="K5362" s="1">
        <f>Smartphone_Usage_And_Addiction_Analysis_7500_Rows[[#This Row],[sleep_hours]]-Smartphone_Usage_And_Addiction_Analysis_7500_Rows[[#This Row],[total_leisure_hours]]</f>
        <v>-3.0100000000000007</v>
      </c>
      <c r="L5362">
        <v>188</v>
      </c>
      <c r="M5362">
        <v>129</v>
      </c>
      <c r="N5362" s="5">
        <f>Smartphone_Usage_And_Addiction_Analysis_7500_Rows[[#This Row],[app_opens_per_day]]/Smartphone_Usage_And_Addiction_Analysis_7500_Rows[[#This Row],[daily_screen_time_hours]]</f>
        <v>37.941176470588239</v>
      </c>
      <c r="O5362">
        <v>4.7300000000000004</v>
      </c>
      <c r="P5362" t="s">
        <v>22</v>
      </c>
      <c r="Q5362" t="s">
        <v>23</v>
      </c>
      <c r="R5362" t="s">
        <v>24</v>
      </c>
      <c r="S5362">
        <v>1</v>
      </c>
    </row>
    <row r="5363" spans="1:19" ht="18" customHeight="1" x14ac:dyDescent="0.25">
      <c r="A5363" s="10" t="s">
        <v>6895</v>
      </c>
      <c r="B5363" s="1">
        <v>24</v>
      </c>
      <c r="C5363" s="1" t="str">
        <f t="shared" si="83"/>
        <v>18-25 (Gen Z)</v>
      </c>
      <c r="D5363" t="s">
        <v>7582</v>
      </c>
      <c r="E5363">
        <v>5.75</v>
      </c>
      <c r="F5363">
        <v>2</v>
      </c>
      <c r="G5363">
        <v>3.63</v>
      </c>
      <c r="H5363">
        <v>5.01</v>
      </c>
      <c r="I5363">
        <v>5.49</v>
      </c>
      <c r="J5363" s="1">
        <f>Smartphone_Usage_And_Addiction_Analysis_7500_Rows[[#This Row],[social_media_hours]]+Smartphone_Usage_And_Addiction_Analysis_7500_Rows[[#This Row],[gaming_hours]]</f>
        <v>5.63</v>
      </c>
      <c r="K5363" s="1">
        <f>Smartphone_Usage_And_Addiction_Analysis_7500_Rows[[#This Row],[sleep_hours]]-Smartphone_Usage_And_Addiction_Analysis_7500_Rows[[#This Row],[total_leisure_hours]]</f>
        <v>-0.13999999999999968</v>
      </c>
      <c r="L5363">
        <v>179</v>
      </c>
      <c r="M5363">
        <v>144</v>
      </c>
      <c r="N5363" s="5">
        <f>Smartphone_Usage_And_Addiction_Analysis_7500_Rows[[#This Row],[app_opens_per_day]]/Smartphone_Usage_And_Addiction_Analysis_7500_Rows[[#This Row],[daily_screen_time_hours]]</f>
        <v>25.043478260869566</v>
      </c>
      <c r="O5363">
        <v>8.25</v>
      </c>
      <c r="P5363" t="s">
        <v>32</v>
      </c>
      <c r="Q5363" t="s">
        <v>19</v>
      </c>
      <c r="R5363" t="s">
        <v>20</v>
      </c>
      <c r="S5363">
        <v>0</v>
      </c>
    </row>
    <row r="5364" spans="1:19" ht="18" customHeight="1" x14ac:dyDescent="0.25">
      <c r="A5364" s="10" t="s">
        <v>3589</v>
      </c>
      <c r="B5364" s="1">
        <v>22</v>
      </c>
      <c r="C5364" t="str">
        <f t="shared" si="83"/>
        <v>18-25 (Gen Z)</v>
      </c>
      <c r="D5364" s="1" t="s">
        <v>30</v>
      </c>
      <c r="E5364" s="1">
        <v>5.6</v>
      </c>
      <c r="F5364" s="1">
        <v>5.51</v>
      </c>
      <c r="G5364" s="1">
        <v>2.64</v>
      </c>
      <c r="H5364" s="1">
        <v>2.04</v>
      </c>
      <c r="I5364" s="1">
        <v>8.16</v>
      </c>
      <c r="J5364" s="1">
        <f>Smartphone_Usage_And_Addiction_Analysis_7500_Rows[[#This Row],[social_media_hours]]+Smartphone_Usage_And_Addiction_Analysis_7500_Rows[[#This Row],[gaming_hours]]</f>
        <v>8.15</v>
      </c>
      <c r="K5364" s="1">
        <f>Smartphone_Usage_And_Addiction_Analysis_7500_Rows[[#This Row],[sleep_hours]]-Smartphone_Usage_And_Addiction_Analysis_7500_Rows[[#This Row],[total_leisure_hours]]</f>
        <v>9.9999999999997868E-3</v>
      </c>
      <c r="L5364" s="1">
        <v>63</v>
      </c>
      <c r="M5364" s="1">
        <v>168</v>
      </c>
      <c r="N5364" s="5">
        <f>Smartphone_Usage_And_Addiction_Analysis_7500_Rows[[#This Row],[app_opens_per_day]]/Smartphone_Usage_And_Addiction_Analysis_7500_Rows[[#This Row],[daily_screen_time_hours]]</f>
        <v>30.000000000000004</v>
      </c>
      <c r="O5364" s="1">
        <v>7.19</v>
      </c>
      <c r="P5364" s="1" t="s">
        <v>22</v>
      </c>
      <c r="Q5364" s="1" t="s">
        <v>23</v>
      </c>
      <c r="R5364" s="1" t="s">
        <v>24</v>
      </c>
      <c r="S5364" s="1">
        <v>1</v>
      </c>
    </row>
    <row r="5365" spans="1:19" ht="18" customHeight="1" x14ac:dyDescent="0.25">
      <c r="A5365" s="10" t="s">
        <v>6896</v>
      </c>
      <c r="B5365" s="1">
        <v>23</v>
      </c>
      <c r="C5365" s="1" t="str">
        <f t="shared" si="83"/>
        <v>18-25 (Gen Z)</v>
      </c>
      <c r="D5365" t="s">
        <v>7582</v>
      </c>
      <c r="E5365">
        <v>4.24</v>
      </c>
      <c r="F5365">
        <v>4.33</v>
      </c>
      <c r="G5365">
        <v>0.91</v>
      </c>
      <c r="H5365">
        <v>0.67</v>
      </c>
      <c r="I5365">
        <v>7.29</v>
      </c>
      <c r="J5365" s="1">
        <f>Smartphone_Usage_And_Addiction_Analysis_7500_Rows[[#This Row],[social_media_hours]]+Smartphone_Usage_And_Addiction_Analysis_7500_Rows[[#This Row],[gaming_hours]]</f>
        <v>5.24</v>
      </c>
      <c r="K5365" s="1">
        <f>Smartphone_Usage_And_Addiction_Analysis_7500_Rows[[#This Row],[sleep_hours]]-Smartphone_Usage_And_Addiction_Analysis_7500_Rows[[#This Row],[total_leisure_hours]]</f>
        <v>2.0499999999999998</v>
      </c>
      <c r="L5365">
        <v>170</v>
      </c>
      <c r="M5365">
        <v>140</v>
      </c>
      <c r="N5365" s="5">
        <f>Smartphone_Usage_And_Addiction_Analysis_7500_Rows[[#This Row],[app_opens_per_day]]/Smartphone_Usage_And_Addiction_Analysis_7500_Rows[[#This Row],[daily_screen_time_hours]]</f>
        <v>33.018867924528301</v>
      </c>
      <c r="O5365">
        <v>6.66</v>
      </c>
      <c r="P5365" t="s">
        <v>32</v>
      </c>
      <c r="Q5365" t="s">
        <v>19</v>
      </c>
      <c r="R5365" t="s">
        <v>28</v>
      </c>
      <c r="S5365">
        <v>1</v>
      </c>
    </row>
    <row r="5366" spans="1:19" ht="18" customHeight="1" x14ac:dyDescent="0.25">
      <c r="A5366" s="10" t="s">
        <v>3590</v>
      </c>
      <c r="B5366" s="1">
        <v>23</v>
      </c>
      <c r="C5366" t="str">
        <f t="shared" si="83"/>
        <v>18-25 (Gen Z)</v>
      </c>
      <c r="D5366" s="1" t="s">
        <v>30</v>
      </c>
      <c r="E5366" s="1">
        <v>8.5</v>
      </c>
      <c r="F5366" s="1">
        <v>2.74</v>
      </c>
      <c r="G5366" s="1">
        <v>1.76</v>
      </c>
      <c r="H5366" s="1">
        <v>2.52</v>
      </c>
      <c r="I5366" s="1">
        <v>4.87</v>
      </c>
      <c r="J5366" s="1">
        <f>Smartphone_Usage_And_Addiction_Analysis_7500_Rows[[#This Row],[social_media_hours]]+Smartphone_Usage_And_Addiction_Analysis_7500_Rows[[#This Row],[gaming_hours]]</f>
        <v>4.5</v>
      </c>
      <c r="K5366" s="1">
        <f>Smartphone_Usage_And_Addiction_Analysis_7500_Rows[[#This Row],[sleep_hours]]-Smartphone_Usage_And_Addiction_Analysis_7500_Rows[[#This Row],[total_leisure_hours]]</f>
        <v>0.37000000000000011</v>
      </c>
      <c r="L5366" s="1">
        <v>109</v>
      </c>
      <c r="M5366" s="1">
        <v>102</v>
      </c>
      <c r="N5366" s="5">
        <f>Smartphone_Usage_And_Addiction_Analysis_7500_Rows[[#This Row],[app_opens_per_day]]/Smartphone_Usage_And_Addiction_Analysis_7500_Rows[[#This Row],[daily_screen_time_hours]]</f>
        <v>12</v>
      </c>
      <c r="O5366" s="1">
        <v>9.67</v>
      </c>
      <c r="P5366" s="1" t="s">
        <v>32</v>
      </c>
      <c r="Q5366" s="1" t="s">
        <v>23</v>
      </c>
      <c r="R5366" s="1" t="s">
        <v>24</v>
      </c>
      <c r="S5366" s="1">
        <v>1</v>
      </c>
    </row>
    <row r="5367" spans="1:19" ht="18" customHeight="1" x14ac:dyDescent="0.25">
      <c r="A5367" s="10" t="s">
        <v>3591</v>
      </c>
      <c r="B5367" s="1">
        <v>27</v>
      </c>
      <c r="C5367" t="str">
        <f t="shared" si="83"/>
        <v>26-40 (Millennials)</v>
      </c>
      <c r="D5367" s="1" t="s">
        <v>30</v>
      </c>
      <c r="E5367" s="1">
        <v>4.2699999999999996</v>
      </c>
      <c r="F5367" s="1">
        <v>5.98</v>
      </c>
      <c r="G5367" s="1">
        <v>3.62</v>
      </c>
      <c r="H5367" s="1">
        <v>3.05</v>
      </c>
      <c r="I5367" s="1">
        <v>5.5</v>
      </c>
      <c r="J5367" s="1">
        <f>Smartphone_Usage_And_Addiction_Analysis_7500_Rows[[#This Row],[social_media_hours]]+Smartphone_Usage_And_Addiction_Analysis_7500_Rows[[#This Row],[gaming_hours]]</f>
        <v>9.6000000000000014</v>
      </c>
      <c r="K5367" s="1">
        <f>Smartphone_Usage_And_Addiction_Analysis_7500_Rows[[#This Row],[sleep_hours]]-Smartphone_Usage_And_Addiction_Analysis_7500_Rows[[#This Row],[total_leisure_hours]]</f>
        <v>-4.1000000000000014</v>
      </c>
      <c r="L5367" s="1">
        <v>57</v>
      </c>
      <c r="M5367" s="1">
        <v>124</v>
      </c>
      <c r="N5367" s="5">
        <f>Smartphone_Usage_And_Addiction_Analysis_7500_Rows[[#This Row],[app_opens_per_day]]/Smartphone_Usage_And_Addiction_Analysis_7500_Rows[[#This Row],[daily_screen_time_hours]]</f>
        <v>29.039812646370027</v>
      </c>
      <c r="O5367" s="1">
        <v>6.18</v>
      </c>
      <c r="P5367" s="1" t="s">
        <v>22</v>
      </c>
      <c r="Q5367" s="1" t="s">
        <v>19</v>
      </c>
      <c r="R5367" s="1" t="s">
        <v>28</v>
      </c>
      <c r="S5367" s="1">
        <v>1</v>
      </c>
    </row>
    <row r="5368" spans="1:19" ht="18" customHeight="1" x14ac:dyDescent="0.25">
      <c r="A5368" s="10" t="s">
        <v>6897</v>
      </c>
      <c r="B5368" s="1">
        <v>35</v>
      </c>
      <c r="C5368" s="1" t="str">
        <f t="shared" si="83"/>
        <v>26-40 (Millennials)</v>
      </c>
      <c r="D5368" t="s">
        <v>7582</v>
      </c>
      <c r="E5368">
        <v>4.92</v>
      </c>
      <c r="F5368">
        <v>3.17</v>
      </c>
      <c r="G5368">
        <v>1.41</v>
      </c>
      <c r="H5368">
        <v>5.94</v>
      </c>
      <c r="I5368">
        <v>6.51</v>
      </c>
      <c r="J5368" s="1">
        <f>Smartphone_Usage_And_Addiction_Analysis_7500_Rows[[#This Row],[social_media_hours]]+Smartphone_Usage_And_Addiction_Analysis_7500_Rows[[#This Row],[gaming_hours]]</f>
        <v>4.58</v>
      </c>
      <c r="K5368" s="1">
        <f>Smartphone_Usage_And_Addiction_Analysis_7500_Rows[[#This Row],[sleep_hours]]-Smartphone_Usage_And_Addiction_Analysis_7500_Rows[[#This Row],[total_leisure_hours]]</f>
        <v>1.9299999999999997</v>
      </c>
      <c r="L5368">
        <v>181</v>
      </c>
      <c r="M5368">
        <v>71</v>
      </c>
      <c r="N5368" s="5">
        <f>Smartphone_Usage_And_Addiction_Analysis_7500_Rows[[#This Row],[app_opens_per_day]]/Smartphone_Usage_And_Addiction_Analysis_7500_Rows[[#This Row],[daily_screen_time_hours]]</f>
        <v>14.43089430894309</v>
      </c>
      <c r="O5368">
        <v>6.65</v>
      </c>
      <c r="P5368" t="s">
        <v>18</v>
      </c>
      <c r="Q5368" t="s">
        <v>19</v>
      </c>
      <c r="R5368" t="s">
        <v>20</v>
      </c>
      <c r="S5368">
        <v>0</v>
      </c>
    </row>
    <row r="5369" spans="1:19" ht="18" customHeight="1" x14ac:dyDescent="0.25">
      <c r="A5369" s="10" t="s">
        <v>3592</v>
      </c>
      <c r="B5369" s="1">
        <v>24</v>
      </c>
      <c r="C5369" t="str">
        <f t="shared" si="83"/>
        <v>18-25 (Gen Z)</v>
      </c>
      <c r="D5369" s="1" t="s">
        <v>30</v>
      </c>
      <c r="E5369" s="1">
        <v>11.8</v>
      </c>
      <c r="F5369" s="1">
        <v>0.92</v>
      </c>
      <c r="G5369" s="1">
        <v>3.46</v>
      </c>
      <c r="H5369" s="1">
        <v>5.86</v>
      </c>
      <c r="I5369" s="1">
        <v>5.98</v>
      </c>
      <c r="J5369" s="1">
        <f>Smartphone_Usage_And_Addiction_Analysis_7500_Rows[[#This Row],[social_media_hours]]+Smartphone_Usage_And_Addiction_Analysis_7500_Rows[[#This Row],[gaming_hours]]</f>
        <v>4.38</v>
      </c>
      <c r="K5369" s="1">
        <f>Smartphone_Usage_And_Addiction_Analysis_7500_Rows[[#This Row],[sleep_hours]]-Smartphone_Usage_And_Addiction_Analysis_7500_Rows[[#This Row],[total_leisure_hours]]</f>
        <v>1.6000000000000005</v>
      </c>
      <c r="L5369" s="1">
        <v>49</v>
      </c>
      <c r="M5369" s="1">
        <v>52</v>
      </c>
      <c r="N5369" s="5">
        <f>Smartphone_Usage_And_Addiction_Analysis_7500_Rows[[#This Row],[app_opens_per_day]]/Smartphone_Usage_And_Addiction_Analysis_7500_Rows[[#This Row],[daily_screen_time_hours]]</f>
        <v>4.406779661016949</v>
      </c>
      <c r="O5369" s="1">
        <v>14.45</v>
      </c>
      <c r="P5369" s="1" t="s">
        <v>18</v>
      </c>
      <c r="Q5369" s="1" t="s">
        <v>23</v>
      </c>
      <c r="R5369" s="1" t="s">
        <v>24</v>
      </c>
      <c r="S5369" s="1">
        <v>1</v>
      </c>
    </row>
    <row r="5370" spans="1:19" ht="18" customHeight="1" x14ac:dyDescent="0.25">
      <c r="A5370" s="10" t="s">
        <v>3593</v>
      </c>
      <c r="B5370" s="1">
        <v>30</v>
      </c>
      <c r="C5370" t="str">
        <f t="shared" si="83"/>
        <v>26-40 (Millennials)</v>
      </c>
      <c r="D5370" s="1" t="s">
        <v>17</v>
      </c>
      <c r="E5370" s="1">
        <v>7</v>
      </c>
      <c r="F5370" s="1">
        <v>2.44</v>
      </c>
      <c r="G5370" s="1">
        <v>1.77</v>
      </c>
      <c r="H5370" s="1">
        <v>2.4500000000000002</v>
      </c>
      <c r="I5370" s="1">
        <v>4.9800000000000004</v>
      </c>
      <c r="J5370" s="1">
        <f>Smartphone_Usage_And_Addiction_Analysis_7500_Rows[[#This Row],[social_media_hours]]+Smartphone_Usage_And_Addiction_Analysis_7500_Rows[[#This Row],[gaming_hours]]</f>
        <v>4.21</v>
      </c>
      <c r="K5370" s="1">
        <f>Smartphone_Usage_And_Addiction_Analysis_7500_Rows[[#This Row],[sleep_hours]]-Smartphone_Usage_And_Addiction_Analysis_7500_Rows[[#This Row],[total_leisure_hours]]</f>
        <v>0.77000000000000046</v>
      </c>
      <c r="L5370" s="1">
        <v>242</v>
      </c>
      <c r="M5370" s="1">
        <v>137</v>
      </c>
      <c r="N5370" s="5">
        <f>Smartphone_Usage_And_Addiction_Analysis_7500_Rows[[#This Row],[app_opens_per_day]]/Smartphone_Usage_And_Addiction_Analysis_7500_Rows[[#This Row],[daily_screen_time_hours]]</f>
        <v>19.571428571428573</v>
      </c>
      <c r="O5370" s="1">
        <v>7.73</v>
      </c>
      <c r="P5370" s="1" t="s">
        <v>32</v>
      </c>
      <c r="Q5370" s="1" t="s">
        <v>19</v>
      </c>
      <c r="R5370" s="1" t="s">
        <v>51</v>
      </c>
      <c r="S5370" s="1">
        <v>0</v>
      </c>
    </row>
    <row r="5371" spans="1:19" ht="18" customHeight="1" x14ac:dyDescent="0.25">
      <c r="A5371" s="10" t="s">
        <v>3594</v>
      </c>
      <c r="B5371" s="1">
        <v>25</v>
      </c>
      <c r="C5371" t="str">
        <f t="shared" si="83"/>
        <v>18-25 (Gen Z)</v>
      </c>
      <c r="D5371" s="1" t="s">
        <v>17</v>
      </c>
      <c r="E5371" s="1">
        <v>5.09</v>
      </c>
      <c r="F5371" s="1">
        <v>2.68</v>
      </c>
      <c r="G5371" s="1">
        <v>3.09</v>
      </c>
      <c r="H5371" s="1">
        <v>4.09</v>
      </c>
      <c r="I5371" s="1">
        <v>6.17</v>
      </c>
      <c r="J5371" s="1">
        <f>Smartphone_Usage_And_Addiction_Analysis_7500_Rows[[#This Row],[social_media_hours]]+Smartphone_Usage_And_Addiction_Analysis_7500_Rows[[#This Row],[gaming_hours]]</f>
        <v>5.77</v>
      </c>
      <c r="K5371" s="1">
        <f>Smartphone_Usage_And_Addiction_Analysis_7500_Rows[[#This Row],[sleep_hours]]-Smartphone_Usage_And_Addiction_Analysis_7500_Rows[[#This Row],[total_leisure_hours]]</f>
        <v>0.40000000000000036</v>
      </c>
      <c r="L5371" s="1">
        <v>24</v>
      </c>
      <c r="M5371" s="1">
        <v>46</v>
      </c>
      <c r="N5371" s="5">
        <f>Smartphone_Usage_And_Addiction_Analysis_7500_Rows[[#This Row],[app_opens_per_day]]/Smartphone_Usage_And_Addiction_Analysis_7500_Rows[[#This Row],[daily_screen_time_hours]]</f>
        <v>9.0373280943025538</v>
      </c>
      <c r="O5371" s="1">
        <v>6.1</v>
      </c>
      <c r="P5371" s="1" t="s">
        <v>32</v>
      </c>
      <c r="Q5371" s="1" t="s">
        <v>23</v>
      </c>
      <c r="R5371" s="1" t="s">
        <v>20</v>
      </c>
      <c r="S5371" s="1">
        <v>0</v>
      </c>
    </row>
    <row r="5372" spans="1:19" ht="18" customHeight="1" x14ac:dyDescent="0.25">
      <c r="A5372" s="10" t="s">
        <v>3595</v>
      </c>
      <c r="B5372" s="1">
        <v>25</v>
      </c>
      <c r="C5372" t="str">
        <f t="shared" si="83"/>
        <v>18-25 (Gen Z)</v>
      </c>
      <c r="D5372" s="1" t="s">
        <v>17</v>
      </c>
      <c r="E5372" s="1">
        <v>9.56</v>
      </c>
      <c r="F5372" s="1">
        <v>0.96</v>
      </c>
      <c r="G5372" s="1">
        <v>3.58</v>
      </c>
      <c r="H5372" s="1">
        <v>2.93</v>
      </c>
      <c r="I5372" s="1">
        <v>8.1999999999999993</v>
      </c>
      <c r="J5372" s="1">
        <f>Smartphone_Usage_And_Addiction_Analysis_7500_Rows[[#This Row],[social_media_hours]]+Smartphone_Usage_And_Addiction_Analysis_7500_Rows[[#This Row],[gaming_hours]]</f>
        <v>4.54</v>
      </c>
      <c r="K5372" s="1">
        <f>Smartphone_Usage_And_Addiction_Analysis_7500_Rows[[#This Row],[sleep_hours]]-Smartphone_Usage_And_Addiction_Analysis_7500_Rows[[#This Row],[total_leisure_hours]]</f>
        <v>3.6599999999999993</v>
      </c>
      <c r="L5372" s="1">
        <v>55</v>
      </c>
      <c r="M5372" s="1">
        <v>21</v>
      </c>
      <c r="N5372" s="5">
        <f>Smartphone_Usage_And_Addiction_Analysis_7500_Rows[[#This Row],[app_opens_per_day]]/Smartphone_Usage_And_Addiction_Analysis_7500_Rows[[#This Row],[daily_screen_time_hours]]</f>
        <v>2.1966527196652716</v>
      </c>
      <c r="O5372" s="1">
        <v>12.4</v>
      </c>
      <c r="P5372" s="1" t="s">
        <v>32</v>
      </c>
      <c r="Q5372" s="1" t="s">
        <v>19</v>
      </c>
      <c r="R5372" s="1" t="s">
        <v>28</v>
      </c>
      <c r="S5372" s="1">
        <v>1</v>
      </c>
    </row>
    <row r="5373" spans="1:19" ht="18" customHeight="1" x14ac:dyDescent="0.25">
      <c r="A5373" s="10" t="s">
        <v>6898</v>
      </c>
      <c r="B5373" s="1">
        <v>20</v>
      </c>
      <c r="C5373" s="1" t="str">
        <f t="shared" si="83"/>
        <v>18-25 (Gen Z)</v>
      </c>
      <c r="D5373" t="s">
        <v>7582</v>
      </c>
      <c r="E5373">
        <v>11.79</v>
      </c>
      <c r="F5373">
        <v>3</v>
      </c>
      <c r="G5373">
        <v>3.86</v>
      </c>
      <c r="H5373">
        <v>3.47</v>
      </c>
      <c r="I5373">
        <v>5.29</v>
      </c>
      <c r="J5373" s="1">
        <f>Smartphone_Usage_And_Addiction_Analysis_7500_Rows[[#This Row],[social_media_hours]]+Smartphone_Usage_And_Addiction_Analysis_7500_Rows[[#This Row],[gaming_hours]]</f>
        <v>6.8599999999999994</v>
      </c>
      <c r="K5373" s="1">
        <f>Smartphone_Usage_And_Addiction_Analysis_7500_Rows[[#This Row],[sleep_hours]]-Smartphone_Usage_And_Addiction_Analysis_7500_Rows[[#This Row],[total_leisure_hours]]</f>
        <v>-1.5699999999999994</v>
      </c>
      <c r="L5373">
        <v>52</v>
      </c>
      <c r="M5373">
        <v>176</v>
      </c>
      <c r="N5373" s="5">
        <f>Smartphone_Usage_And_Addiction_Analysis_7500_Rows[[#This Row],[app_opens_per_day]]/Smartphone_Usage_And_Addiction_Analysis_7500_Rows[[#This Row],[daily_screen_time_hours]]</f>
        <v>14.927905004240884</v>
      </c>
      <c r="O5373">
        <v>13.37</v>
      </c>
      <c r="P5373" t="s">
        <v>22</v>
      </c>
      <c r="Q5373" t="s">
        <v>23</v>
      </c>
      <c r="R5373" t="s">
        <v>24</v>
      </c>
      <c r="S5373">
        <v>1</v>
      </c>
    </row>
    <row r="5374" spans="1:19" ht="18" customHeight="1" x14ac:dyDescent="0.25">
      <c r="A5374" s="10" t="s">
        <v>6899</v>
      </c>
      <c r="B5374" s="1">
        <v>35</v>
      </c>
      <c r="C5374" s="1" t="str">
        <f t="shared" si="83"/>
        <v>26-40 (Millennials)</v>
      </c>
      <c r="D5374" t="s">
        <v>7582</v>
      </c>
      <c r="E5374">
        <v>9.26</v>
      </c>
      <c r="F5374">
        <v>4.03</v>
      </c>
      <c r="G5374">
        <v>1.68</v>
      </c>
      <c r="H5374">
        <v>0.5</v>
      </c>
      <c r="I5374">
        <v>6.66</v>
      </c>
      <c r="J5374" s="1">
        <f>Smartphone_Usage_And_Addiction_Analysis_7500_Rows[[#This Row],[social_media_hours]]+Smartphone_Usage_And_Addiction_Analysis_7500_Rows[[#This Row],[gaming_hours]]</f>
        <v>5.71</v>
      </c>
      <c r="K5374" s="1">
        <f>Smartphone_Usage_And_Addiction_Analysis_7500_Rows[[#This Row],[sleep_hours]]-Smartphone_Usage_And_Addiction_Analysis_7500_Rows[[#This Row],[total_leisure_hours]]</f>
        <v>0.95000000000000018</v>
      </c>
      <c r="L5374">
        <v>179</v>
      </c>
      <c r="M5374">
        <v>174</v>
      </c>
      <c r="N5374" s="5">
        <f>Smartphone_Usage_And_Addiction_Analysis_7500_Rows[[#This Row],[app_opens_per_day]]/Smartphone_Usage_And_Addiction_Analysis_7500_Rows[[#This Row],[daily_screen_time_hours]]</f>
        <v>18.790496760259181</v>
      </c>
      <c r="O5374">
        <v>12.19</v>
      </c>
      <c r="P5374" t="s">
        <v>18</v>
      </c>
      <c r="Q5374" t="s">
        <v>23</v>
      </c>
      <c r="R5374" t="s">
        <v>28</v>
      </c>
      <c r="S5374">
        <v>1</v>
      </c>
    </row>
    <row r="5375" spans="1:19" ht="18" customHeight="1" x14ac:dyDescent="0.25">
      <c r="A5375" s="10" t="s">
        <v>3596</v>
      </c>
      <c r="B5375" s="1">
        <v>34</v>
      </c>
      <c r="C5375" t="str">
        <f t="shared" si="83"/>
        <v>26-40 (Millennials)</v>
      </c>
      <c r="D5375" s="1" t="s">
        <v>17</v>
      </c>
      <c r="E5375" s="1">
        <v>10.69</v>
      </c>
      <c r="F5375" s="1">
        <v>2.2200000000000002</v>
      </c>
      <c r="G5375" s="1">
        <v>1.72</v>
      </c>
      <c r="H5375" s="1">
        <v>5.71</v>
      </c>
      <c r="I5375" s="1">
        <v>7.09</v>
      </c>
      <c r="J5375" s="1">
        <f>Smartphone_Usage_And_Addiction_Analysis_7500_Rows[[#This Row],[social_media_hours]]+Smartphone_Usage_And_Addiction_Analysis_7500_Rows[[#This Row],[gaming_hours]]</f>
        <v>3.9400000000000004</v>
      </c>
      <c r="K5375" s="1">
        <f>Smartphone_Usage_And_Addiction_Analysis_7500_Rows[[#This Row],[sleep_hours]]-Smartphone_Usage_And_Addiction_Analysis_7500_Rows[[#This Row],[total_leisure_hours]]</f>
        <v>3.1499999999999995</v>
      </c>
      <c r="L5375" s="1">
        <v>179</v>
      </c>
      <c r="M5375" s="1">
        <v>160</v>
      </c>
      <c r="N5375" s="5">
        <f>Smartphone_Usage_And_Addiction_Analysis_7500_Rows[[#This Row],[app_opens_per_day]]/Smartphone_Usage_And_Addiction_Analysis_7500_Rows[[#This Row],[daily_screen_time_hours]]</f>
        <v>14.967259120673527</v>
      </c>
      <c r="O5375" s="1">
        <v>13.09</v>
      </c>
      <c r="P5375" s="1" t="s">
        <v>32</v>
      </c>
      <c r="Q5375" s="1" t="s">
        <v>19</v>
      </c>
      <c r="R5375" s="1" t="s">
        <v>28</v>
      </c>
      <c r="S5375" s="1">
        <v>1</v>
      </c>
    </row>
    <row r="5376" spans="1:19" ht="18" customHeight="1" x14ac:dyDescent="0.25">
      <c r="A5376" s="10" t="s">
        <v>3597</v>
      </c>
      <c r="B5376" s="1">
        <v>22</v>
      </c>
      <c r="C5376" t="str">
        <f t="shared" si="83"/>
        <v>18-25 (Gen Z)</v>
      </c>
      <c r="D5376" s="1" t="s">
        <v>30</v>
      </c>
      <c r="E5376" s="1">
        <v>8.56</v>
      </c>
      <c r="F5376" s="1">
        <v>3.39</v>
      </c>
      <c r="G5376" s="1">
        <v>2.33</v>
      </c>
      <c r="H5376" s="1">
        <v>1.64</v>
      </c>
      <c r="I5376" s="1">
        <v>8.3699999999999992</v>
      </c>
      <c r="J5376" s="1">
        <f>Smartphone_Usage_And_Addiction_Analysis_7500_Rows[[#This Row],[social_media_hours]]+Smartphone_Usage_And_Addiction_Analysis_7500_Rows[[#This Row],[gaming_hours]]</f>
        <v>5.7200000000000006</v>
      </c>
      <c r="K5376" s="1">
        <f>Smartphone_Usage_And_Addiction_Analysis_7500_Rows[[#This Row],[sleep_hours]]-Smartphone_Usage_And_Addiction_Analysis_7500_Rows[[#This Row],[total_leisure_hours]]</f>
        <v>2.6499999999999986</v>
      </c>
      <c r="L5376" s="1">
        <v>101</v>
      </c>
      <c r="M5376" s="1">
        <v>18</v>
      </c>
      <c r="N5376" s="5">
        <f>Smartphone_Usage_And_Addiction_Analysis_7500_Rows[[#This Row],[app_opens_per_day]]/Smartphone_Usage_And_Addiction_Analysis_7500_Rows[[#This Row],[daily_screen_time_hours]]</f>
        <v>2.1028037383177569</v>
      </c>
      <c r="O5376" s="1">
        <v>11.1</v>
      </c>
      <c r="P5376" s="1" t="s">
        <v>22</v>
      </c>
      <c r="Q5376" s="1" t="s">
        <v>19</v>
      </c>
      <c r="R5376" s="1" t="s">
        <v>24</v>
      </c>
      <c r="S5376" s="1">
        <v>1</v>
      </c>
    </row>
    <row r="5377" spans="1:19" ht="18" customHeight="1" x14ac:dyDescent="0.25">
      <c r="A5377" s="10" t="s">
        <v>3598</v>
      </c>
      <c r="B5377" s="1">
        <v>24</v>
      </c>
      <c r="C5377" t="str">
        <f t="shared" si="83"/>
        <v>18-25 (Gen Z)</v>
      </c>
      <c r="D5377" s="1" t="s">
        <v>30</v>
      </c>
      <c r="E5377" s="1">
        <v>4.16</v>
      </c>
      <c r="F5377" s="1">
        <v>4.45</v>
      </c>
      <c r="G5377" s="1">
        <v>2.4300000000000002</v>
      </c>
      <c r="H5377" s="1">
        <v>5.16</v>
      </c>
      <c r="I5377" s="1">
        <v>7.85</v>
      </c>
      <c r="J5377" s="1">
        <f>Smartphone_Usage_And_Addiction_Analysis_7500_Rows[[#This Row],[social_media_hours]]+Smartphone_Usage_And_Addiction_Analysis_7500_Rows[[#This Row],[gaming_hours]]</f>
        <v>6.8800000000000008</v>
      </c>
      <c r="K5377" s="1">
        <f>Smartphone_Usage_And_Addiction_Analysis_7500_Rows[[#This Row],[sleep_hours]]-Smartphone_Usage_And_Addiction_Analysis_7500_Rows[[#This Row],[total_leisure_hours]]</f>
        <v>0.96999999999999886</v>
      </c>
      <c r="L5377" s="1">
        <v>68</v>
      </c>
      <c r="M5377" s="1">
        <v>47</v>
      </c>
      <c r="N5377" s="5">
        <f>Smartphone_Usage_And_Addiction_Analysis_7500_Rows[[#This Row],[app_opens_per_day]]/Smartphone_Usage_And_Addiction_Analysis_7500_Rows[[#This Row],[daily_screen_time_hours]]</f>
        <v>11.298076923076923</v>
      </c>
      <c r="O5377" s="1">
        <v>4.8</v>
      </c>
      <c r="P5377" s="1" t="s">
        <v>22</v>
      </c>
      <c r="Q5377" s="1" t="s">
        <v>19</v>
      </c>
      <c r="R5377" s="1" t="s">
        <v>28</v>
      </c>
      <c r="S5377" s="1">
        <v>1</v>
      </c>
    </row>
    <row r="5378" spans="1:19" ht="18" customHeight="1" x14ac:dyDescent="0.25">
      <c r="A5378" s="10" t="s">
        <v>3599</v>
      </c>
      <c r="B5378" s="1">
        <v>28</v>
      </c>
      <c r="C5378" t="str">
        <f t="shared" ref="C5378:C5441" si="84">IF(B5378&lt;=25, "18-25 (Gen Z)", IF(B5378&lt;=40, "26-40 (Millennials)"))</f>
        <v>26-40 (Millennials)</v>
      </c>
      <c r="D5378" s="1" t="s">
        <v>30</v>
      </c>
      <c r="E5378" s="1">
        <v>10.02</v>
      </c>
      <c r="F5378" s="1">
        <v>1.61</v>
      </c>
      <c r="G5378" s="1">
        <v>0.95</v>
      </c>
      <c r="H5378" s="1">
        <v>4.3</v>
      </c>
      <c r="I5378" s="1">
        <v>6.26</v>
      </c>
      <c r="J5378" s="1">
        <f>Smartphone_Usage_And_Addiction_Analysis_7500_Rows[[#This Row],[social_media_hours]]+Smartphone_Usage_And_Addiction_Analysis_7500_Rows[[#This Row],[gaming_hours]]</f>
        <v>2.56</v>
      </c>
      <c r="K5378" s="1">
        <f>Smartphone_Usage_And_Addiction_Analysis_7500_Rows[[#This Row],[sleep_hours]]-Smartphone_Usage_And_Addiction_Analysis_7500_Rows[[#This Row],[total_leisure_hours]]</f>
        <v>3.6999999999999997</v>
      </c>
      <c r="L5378" s="1">
        <v>234</v>
      </c>
      <c r="M5378" s="1">
        <v>170</v>
      </c>
      <c r="N5378" s="5">
        <f>Smartphone_Usage_And_Addiction_Analysis_7500_Rows[[#This Row],[app_opens_per_day]]/Smartphone_Usage_And_Addiction_Analysis_7500_Rows[[#This Row],[daily_screen_time_hours]]</f>
        <v>16.966067864271459</v>
      </c>
      <c r="O5378" s="1">
        <v>10.7</v>
      </c>
      <c r="P5378" s="1" t="s">
        <v>22</v>
      </c>
      <c r="Q5378" s="1" t="s">
        <v>23</v>
      </c>
      <c r="R5378" s="1" t="s">
        <v>24</v>
      </c>
      <c r="S5378" s="1">
        <v>1</v>
      </c>
    </row>
    <row r="5379" spans="1:19" ht="18" customHeight="1" x14ac:dyDescent="0.25">
      <c r="A5379" s="10" t="s">
        <v>6900</v>
      </c>
      <c r="B5379" s="1">
        <v>21</v>
      </c>
      <c r="C5379" s="1" t="str">
        <f t="shared" si="84"/>
        <v>18-25 (Gen Z)</v>
      </c>
      <c r="D5379" t="s">
        <v>7582</v>
      </c>
      <c r="E5379">
        <v>11.83</v>
      </c>
      <c r="F5379">
        <v>2.36</v>
      </c>
      <c r="G5379">
        <v>3.98</v>
      </c>
      <c r="H5379">
        <v>2.62</v>
      </c>
      <c r="I5379">
        <v>8.23</v>
      </c>
      <c r="J5379" s="1">
        <f>Smartphone_Usage_And_Addiction_Analysis_7500_Rows[[#This Row],[social_media_hours]]+Smartphone_Usage_And_Addiction_Analysis_7500_Rows[[#This Row],[gaming_hours]]</f>
        <v>6.34</v>
      </c>
      <c r="K5379" s="1">
        <f>Smartphone_Usage_And_Addiction_Analysis_7500_Rows[[#This Row],[sleep_hours]]-Smartphone_Usage_And_Addiction_Analysis_7500_Rows[[#This Row],[total_leisure_hours]]</f>
        <v>1.8900000000000006</v>
      </c>
      <c r="L5379">
        <v>218</v>
      </c>
      <c r="M5379">
        <v>79</v>
      </c>
      <c r="N5379" s="5">
        <f>Smartphone_Usage_And_Addiction_Analysis_7500_Rows[[#This Row],[app_opens_per_day]]/Smartphone_Usage_And_Addiction_Analysis_7500_Rows[[#This Row],[daily_screen_time_hours]]</f>
        <v>6.6779374471682162</v>
      </c>
      <c r="O5379">
        <v>14.64</v>
      </c>
      <c r="P5379" t="s">
        <v>18</v>
      </c>
      <c r="Q5379" t="s">
        <v>19</v>
      </c>
      <c r="R5379" t="s">
        <v>28</v>
      </c>
      <c r="S5379">
        <v>1</v>
      </c>
    </row>
    <row r="5380" spans="1:19" ht="18" customHeight="1" x14ac:dyDescent="0.25">
      <c r="A5380" s="10" t="s">
        <v>3600</v>
      </c>
      <c r="B5380" s="1">
        <v>31</v>
      </c>
      <c r="C5380" t="str">
        <f t="shared" si="84"/>
        <v>26-40 (Millennials)</v>
      </c>
      <c r="D5380" s="1" t="s">
        <v>17</v>
      </c>
      <c r="E5380" s="1">
        <v>9.99</v>
      </c>
      <c r="F5380" s="1">
        <v>5.6</v>
      </c>
      <c r="G5380" s="1">
        <v>2.38</v>
      </c>
      <c r="H5380" s="1">
        <v>3.59</v>
      </c>
      <c r="I5380" s="1">
        <v>6.45</v>
      </c>
      <c r="J5380" s="1">
        <f>Smartphone_Usage_And_Addiction_Analysis_7500_Rows[[#This Row],[social_media_hours]]+Smartphone_Usage_And_Addiction_Analysis_7500_Rows[[#This Row],[gaming_hours]]</f>
        <v>7.9799999999999995</v>
      </c>
      <c r="K5380" s="1">
        <f>Smartphone_Usage_And_Addiction_Analysis_7500_Rows[[#This Row],[sleep_hours]]-Smartphone_Usage_And_Addiction_Analysis_7500_Rows[[#This Row],[total_leisure_hours]]</f>
        <v>-1.5299999999999994</v>
      </c>
      <c r="L5380" s="1">
        <v>24</v>
      </c>
      <c r="M5380" s="1">
        <v>28</v>
      </c>
      <c r="N5380" s="5">
        <f>Smartphone_Usage_And_Addiction_Analysis_7500_Rows[[#This Row],[app_opens_per_day]]/Smartphone_Usage_And_Addiction_Analysis_7500_Rows[[#This Row],[daily_screen_time_hours]]</f>
        <v>2.8028028028028027</v>
      </c>
      <c r="O5380" s="1">
        <v>11.81</v>
      </c>
      <c r="P5380" s="1" t="s">
        <v>22</v>
      </c>
      <c r="Q5380" s="1" t="s">
        <v>23</v>
      </c>
      <c r="R5380" s="1" t="s">
        <v>24</v>
      </c>
      <c r="S5380" s="1">
        <v>1</v>
      </c>
    </row>
    <row r="5381" spans="1:19" ht="18" customHeight="1" x14ac:dyDescent="0.25">
      <c r="A5381" s="10" t="s">
        <v>3601</v>
      </c>
      <c r="B5381" s="1">
        <v>24</v>
      </c>
      <c r="C5381" t="str">
        <f t="shared" si="84"/>
        <v>18-25 (Gen Z)</v>
      </c>
      <c r="D5381" s="1" t="s">
        <v>17</v>
      </c>
      <c r="E5381" s="1">
        <v>4.6900000000000004</v>
      </c>
      <c r="F5381" s="1">
        <v>2.79</v>
      </c>
      <c r="G5381" s="1">
        <v>2.97</v>
      </c>
      <c r="H5381" s="1">
        <v>5.05</v>
      </c>
      <c r="I5381" s="1">
        <v>6.77</v>
      </c>
      <c r="J5381" s="1">
        <f>Smartphone_Usage_And_Addiction_Analysis_7500_Rows[[#This Row],[social_media_hours]]+Smartphone_Usage_And_Addiction_Analysis_7500_Rows[[#This Row],[gaming_hours]]</f>
        <v>5.76</v>
      </c>
      <c r="K5381" s="1">
        <f>Smartphone_Usage_And_Addiction_Analysis_7500_Rows[[#This Row],[sleep_hours]]-Smartphone_Usage_And_Addiction_Analysis_7500_Rows[[#This Row],[total_leisure_hours]]</f>
        <v>1.0099999999999998</v>
      </c>
      <c r="L5381" s="1">
        <v>240</v>
      </c>
      <c r="M5381" s="1">
        <v>151</v>
      </c>
      <c r="N5381" s="5">
        <f>Smartphone_Usage_And_Addiction_Analysis_7500_Rows[[#This Row],[app_opens_per_day]]/Smartphone_Usage_And_Addiction_Analysis_7500_Rows[[#This Row],[daily_screen_time_hours]]</f>
        <v>32.196162046908313</v>
      </c>
      <c r="O5381" s="1">
        <v>5.96</v>
      </c>
      <c r="P5381" s="1" t="s">
        <v>32</v>
      </c>
      <c r="Q5381" s="1" t="s">
        <v>19</v>
      </c>
      <c r="R5381" s="1" t="s">
        <v>20</v>
      </c>
      <c r="S5381" s="1">
        <v>0</v>
      </c>
    </row>
    <row r="5382" spans="1:19" ht="18" customHeight="1" x14ac:dyDescent="0.25">
      <c r="A5382" s="10" t="s">
        <v>3602</v>
      </c>
      <c r="B5382" s="1">
        <v>26</v>
      </c>
      <c r="C5382" t="str">
        <f t="shared" si="84"/>
        <v>26-40 (Millennials)</v>
      </c>
      <c r="D5382" s="1" t="s">
        <v>17</v>
      </c>
      <c r="E5382" s="1">
        <v>8.58</v>
      </c>
      <c r="F5382" s="1">
        <v>1.85</v>
      </c>
      <c r="G5382" s="1">
        <v>3.52</v>
      </c>
      <c r="H5382" s="1">
        <v>5.05</v>
      </c>
      <c r="I5382" s="1">
        <v>8.85</v>
      </c>
      <c r="J5382" s="1">
        <f>Smartphone_Usage_And_Addiction_Analysis_7500_Rows[[#This Row],[social_media_hours]]+Smartphone_Usage_And_Addiction_Analysis_7500_Rows[[#This Row],[gaming_hours]]</f>
        <v>5.37</v>
      </c>
      <c r="K5382" s="1">
        <f>Smartphone_Usage_And_Addiction_Analysis_7500_Rows[[#This Row],[sleep_hours]]-Smartphone_Usage_And_Addiction_Analysis_7500_Rows[[#This Row],[total_leisure_hours]]</f>
        <v>3.4799999999999995</v>
      </c>
      <c r="L5382" s="1">
        <v>74</v>
      </c>
      <c r="M5382" s="1">
        <v>158</v>
      </c>
      <c r="N5382" s="5">
        <f>Smartphone_Usage_And_Addiction_Analysis_7500_Rows[[#This Row],[app_opens_per_day]]/Smartphone_Usage_And_Addiction_Analysis_7500_Rows[[#This Row],[daily_screen_time_hours]]</f>
        <v>18.414918414918414</v>
      </c>
      <c r="O5382" s="1">
        <v>10.37</v>
      </c>
      <c r="P5382" s="1" t="s">
        <v>32</v>
      </c>
      <c r="Q5382" s="1" t="s">
        <v>19</v>
      </c>
      <c r="R5382" s="1" t="s">
        <v>28</v>
      </c>
      <c r="S5382" s="1">
        <v>1</v>
      </c>
    </row>
    <row r="5383" spans="1:19" ht="18" customHeight="1" x14ac:dyDescent="0.25">
      <c r="A5383" s="10" t="s">
        <v>3603</v>
      </c>
      <c r="B5383" s="1">
        <v>18</v>
      </c>
      <c r="C5383" t="str">
        <f t="shared" si="84"/>
        <v>18-25 (Gen Z)</v>
      </c>
      <c r="D5383" s="1" t="s">
        <v>17</v>
      </c>
      <c r="E5383" s="1">
        <v>5.8</v>
      </c>
      <c r="F5383" s="1">
        <v>5.33</v>
      </c>
      <c r="G5383" s="1">
        <v>1.0900000000000001</v>
      </c>
      <c r="H5383" s="1">
        <v>3.27</v>
      </c>
      <c r="I5383" s="1">
        <v>8.25</v>
      </c>
      <c r="J5383" s="1">
        <f>Smartphone_Usage_And_Addiction_Analysis_7500_Rows[[#This Row],[social_media_hours]]+Smartphone_Usage_And_Addiction_Analysis_7500_Rows[[#This Row],[gaming_hours]]</f>
        <v>6.42</v>
      </c>
      <c r="K5383" s="1">
        <f>Smartphone_Usage_And_Addiction_Analysis_7500_Rows[[#This Row],[sleep_hours]]-Smartphone_Usage_And_Addiction_Analysis_7500_Rows[[#This Row],[total_leisure_hours]]</f>
        <v>1.83</v>
      </c>
      <c r="L5383" s="1">
        <v>57</v>
      </c>
      <c r="M5383" s="1">
        <v>75</v>
      </c>
      <c r="N5383" s="5">
        <f>Smartphone_Usage_And_Addiction_Analysis_7500_Rows[[#This Row],[app_opens_per_day]]/Smartphone_Usage_And_Addiction_Analysis_7500_Rows[[#This Row],[daily_screen_time_hours]]</f>
        <v>12.931034482758621</v>
      </c>
      <c r="O5383" s="1">
        <v>8.14</v>
      </c>
      <c r="P5383" s="1" t="s">
        <v>22</v>
      </c>
      <c r="Q5383" s="1" t="s">
        <v>23</v>
      </c>
      <c r="R5383" s="1" t="s">
        <v>28</v>
      </c>
      <c r="S5383" s="1">
        <v>1</v>
      </c>
    </row>
    <row r="5384" spans="1:19" ht="18" customHeight="1" x14ac:dyDescent="0.25">
      <c r="A5384" s="10" t="s">
        <v>3604</v>
      </c>
      <c r="B5384" s="1">
        <v>18</v>
      </c>
      <c r="C5384" t="str">
        <f t="shared" si="84"/>
        <v>18-25 (Gen Z)</v>
      </c>
      <c r="D5384" s="1" t="s">
        <v>17</v>
      </c>
      <c r="E5384" s="1">
        <v>8.9700000000000006</v>
      </c>
      <c r="F5384" s="1">
        <v>3.92</v>
      </c>
      <c r="G5384" s="1">
        <v>1.97</v>
      </c>
      <c r="H5384" s="1">
        <v>4.5999999999999996</v>
      </c>
      <c r="I5384" s="1">
        <v>8.2799999999999994</v>
      </c>
      <c r="J5384" s="1">
        <f>Smartphone_Usage_And_Addiction_Analysis_7500_Rows[[#This Row],[social_media_hours]]+Smartphone_Usage_And_Addiction_Analysis_7500_Rows[[#This Row],[gaming_hours]]</f>
        <v>5.89</v>
      </c>
      <c r="K5384" s="1">
        <f>Smartphone_Usage_And_Addiction_Analysis_7500_Rows[[#This Row],[sleep_hours]]-Smartphone_Usage_And_Addiction_Analysis_7500_Rows[[#This Row],[total_leisure_hours]]</f>
        <v>2.3899999999999997</v>
      </c>
      <c r="L5384" s="1">
        <v>179</v>
      </c>
      <c r="M5384" s="1">
        <v>176</v>
      </c>
      <c r="N5384" s="5">
        <f>Smartphone_Usage_And_Addiction_Analysis_7500_Rows[[#This Row],[app_opens_per_day]]/Smartphone_Usage_And_Addiction_Analysis_7500_Rows[[#This Row],[daily_screen_time_hours]]</f>
        <v>19.620958751393534</v>
      </c>
      <c r="O5384" s="1">
        <v>11.84</v>
      </c>
      <c r="P5384" s="1" t="s">
        <v>32</v>
      </c>
      <c r="Q5384" s="1" t="s">
        <v>19</v>
      </c>
      <c r="R5384" s="1" t="s">
        <v>28</v>
      </c>
      <c r="S5384" s="1">
        <v>1</v>
      </c>
    </row>
    <row r="5385" spans="1:19" ht="18" customHeight="1" x14ac:dyDescent="0.25">
      <c r="A5385" s="10" t="s">
        <v>6901</v>
      </c>
      <c r="B5385" s="1">
        <v>21</v>
      </c>
      <c r="C5385" s="1" t="str">
        <f t="shared" si="84"/>
        <v>18-25 (Gen Z)</v>
      </c>
      <c r="D5385" t="s">
        <v>7582</v>
      </c>
      <c r="E5385">
        <v>3.35</v>
      </c>
      <c r="F5385">
        <v>5.82</v>
      </c>
      <c r="G5385">
        <v>3.03</v>
      </c>
      <c r="H5385">
        <v>0.53</v>
      </c>
      <c r="I5385">
        <v>6.37</v>
      </c>
      <c r="J5385" s="1">
        <f>Smartphone_Usage_And_Addiction_Analysis_7500_Rows[[#This Row],[social_media_hours]]+Smartphone_Usage_And_Addiction_Analysis_7500_Rows[[#This Row],[gaming_hours]]</f>
        <v>8.85</v>
      </c>
      <c r="K5385" s="1">
        <f>Smartphone_Usage_And_Addiction_Analysis_7500_Rows[[#This Row],[sleep_hours]]-Smartphone_Usage_And_Addiction_Analysis_7500_Rows[[#This Row],[total_leisure_hours]]</f>
        <v>-2.4799999999999995</v>
      </c>
      <c r="L5385">
        <v>32</v>
      </c>
      <c r="M5385">
        <v>168</v>
      </c>
      <c r="N5385" s="5">
        <f>Smartphone_Usage_And_Addiction_Analysis_7500_Rows[[#This Row],[app_opens_per_day]]/Smartphone_Usage_And_Addiction_Analysis_7500_Rows[[#This Row],[daily_screen_time_hours]]</f>
        <v>50.149253731343279</v>
      </c>
      <c r="O5385">
        <v>5.08</v>
      </c>
      <c r="P5385" t="s">
        <v>32</v>
      </c>
      <c r="Q5385" t="s">
        <v>23</v>
      </c>
      <c r="R5385" t="s">
        <v>24</v>
      </c>
      <c r="S5385">
        <v>1</v>
      </c>
    </row>
    <row r="5386" spans="1:19" ht="18" customHeight="1" x14ac:dyDescent="0.25">
      <c r="A5386" s="10" t="s">
        <v>3605</v>
      </c>
      <c r="B5386" s="1">
        <v>18</v>
      </c>
      <c r="C5386" t="str">
        <f t="shared" si="84"/>
        <v>18-25 (Gen Z)</v>
      </c>
      <c r="D5386" s="1" t="s">
        <v>17</v>
      </c>
      <c r="E5386" s="1">
        <v>5.53</v>
      </c>
      <c r="F5386" s="1">
        <v>4.21</v>
      </c>
      <c r="G5386" s="1">
        <v>0.62</v>
      </c>
      <c r="H5386" s="1">
        <v>0.68</v>
      </c>
      <c r="I5386" s="1">
        <v>6.47</v>
      </c>
      <c r="J5386" s="1">
        <f>Smartphone_Usage_And_Addiction_Analysis_7500_Rows[[#This Row],[social_media_hours]]+Smartphone_Usage_And_Addiction_Analysis_7500_Rows[[#This Row],[gaming_hours]]</f>
        <v>4.83</v>
      </c>
      <c r="K5386" s="1">
        <f>Smartphone_Usage_And_Addiction_Analysis_7500_Rows[[#This Row],[sleep_hours]]-Smartphone_Usage_And_Addiction_Analysis_7500_Rows[[#This Row],[total_leisure_hours]]</f>
        <v>1.6399999999999997</v>
      </c>
      <c r="L5386" s="1">
        <v>239</v>
      </c>
      <c r="M5386" s="1">
        <v>132</v>
      </c>
      <c r="N5386" s="5">
        <f>Smartphone_Usage_And_Addiction_Analysis_7500_Rows[[#This Row],[app_opens_per_day]]/Smartphone_Usage_And_Addiction_Analysis_7500_Rows[[#This Row],[daily_screen_time_hours]]</f>
        <v>23.869801084990957</v>
      </c>
      <c r="O5386" s="1">
        <v>8.11</v>
      </c>
      <c r="P5386" s="1" t="s">
        <v>18</v>
      </c>
      <c r="Q5386" s="1" t="s">
        <v>23</v>
      </c>
      <c r="R5386" s="1" t="s">
        <v>28</v>
      </c>
      <c r="S5386" s="1">
        <v>1</v>
      </c>
    </row>
    <row r="5387" spans="1:19" ht="18" customHeight="1" x14ac:dyDescent="0.25">
      <c r="A5387" s="10" t="s">
        <v>3606</v>
      </c>
      <c r="B5387" s="1">
        <v>19</v>
      </c>
      <c r="C5387" t="str">
        <f t="shared" si="84"/>
        <v>18-25 (Gen Z)</v>
      </c>
      <c r="D5387" s="1" t="s">
        <v>30</v>
      </c>
      <c r="E5387" s="1">
        <v>3.45</v>
      </c>
      <c r="F5387" s="1">
        <v>5.75</v>
      </c>
      <c r="G5387" s="1">
        <v>1.34</v>
      </c>
      <c r="H5387" s="1">
        <v>0.92</v>
      </c>
      <c r="I5387" s="1">
        <v>7.77</v>
      </c>
      <c r="J5387" s="1">
        <f>Smartphone_Usage_And_Addiction_Analysis_7500_Rows[[#This Row],[social_media_hours]]+Smartphone_Usage_And_Addiction_Analysis_7500_Rows[[#This Row],[gaming_hours]]</f>
        <v>7.09</v>
      </c>
      <c r="K5387" s="1">
        <f>Smartphone_Usage_And_Addiction_Analysis_7500_Rows[[#This Row],[sleep_hours]]-Smartphone_Usage_And_Addiction_Analysis_7500_Rows[[#This Row],[total_leisure_hours]]</f>
        <v>0.67999999999999972</v>
      </c>
      <c r="L5387" s="1">
        <v>222</v>
      </c>
      <c r="M5387" s="1">
        <v>176</v>
      </c>
      <c r="N5387" s="5">
        <f>Smartphone_Usage_And_Addiction_Analysis_7500_Rows[[#This Row],[app_opens_per_day]]/Smartphone_Usage_And_Addiction_Analysis_7500_Rows[[#This Row],[daily_screen_time_hours]]</f>
        <v>51.014492753623188</v>
      </c>
      <c r="O5387" s="1">
        <v>4.6500000000000004</v>
      </c>
      <c r="P5387" s="1" t="s">
        <v>22</v>
      </c>
      <c r="Q5387" s="1" t="s">
        <v>19</v>
      </c>
      <c r="R5387" s="1" t="s">
        <v>24</v>
      </c>
      <c r="S5387" s="1">
        <v>1</v>
      </c>
    </row>
    <row r="5388" spans="1:19" ht="18" customHeight="1" x14ac:dyDescent="0.25">
      <c r="A5388" s="10" t="s">
        <v>3607</v>
      </c>
      <c r="B5388" s="1">
        <v>25</v>
      </c>
      <c r="C5388" t="str">
        <f t="shared" si="84"/>
        <v>18-25 (Gen Z)</v>
      </c>
      <c r="D5388" s="1" t="s">
        <v>17</v>
      </c>
      <c r="E5388" s="1">
        <v>4.4800000000000004</v>
      </c>
      <c r="F5388" s="1">
        <v>0.94</v>
      </c>
      <c r="G5388" s="1">
        <v>3.55</v>
      </c>
      <c r="H5388" s="1">
        <v>3.15</v>
      </c>
      <c r="I5388" s="1">
        <v>7.62</v>
      </c>
      <c r="J5388" s="1">
        <f>Smartphone_Usage_And_Addiction_Analysis_7500_Rows[[#This Row],[social_media_hours]]+Smartphone_Usage_And_Addiction_Analysis_7500_Rows[[#This Row],[gaming_hours]]</f>
        <v>4.49</v>
      </c>
      <c r="K5388" s="1">
        <f>Smartphone_Usage_And_Addiction_Analysis_7500_Rows[[#This Row],[sleep_hours]]-Smartphone_Usage_And_Addiction_Analysis_7500_Rows[[#This Row],[total_leisure_hours]]</f>
        <v>3.13</v>
      </c>
      <c r="L5388" s="1">
        <v>184</v>
      </c>
      <c r="M5388" s="1">
        <v>103</v>
      </c>
      <c r="N5388" s="5">
        <f>Smartphone_Usage_And_Addiction_Analysis_7500_Rows[[#This Row],[app_opens_per_day]]/Smartphone_Usage_And_Addiction_Analysis_7500_Rows[[#This Row],[daily_screen_time_hours]]</f>
        <v>22.991071428571427</v>
      </c>
      <c r="O5388" s="1">
        <v>5.01</v>
      </c>
      <c r="P5388" s="1" t="s">
        <v>18</v>
      </c>
      <c r="Q5388" s="1" t="s">
        <v>19</v>
      </c>
      <c r="R5388" s="1" t="s">
        <v>20</v>
      </c>
      <c r="S5388" s="1">
        <v>0</v>
      </c>
    </row>
    <row r="5389" spans="1:19" ht="18" customHeight="1" x14ac:dyDescent="0.25">
      <c r="A5389" s="10" t="s">
        <v>6902</v>
      </c>
      <c r="B5389" s="1">
        <v>22</v>
      </c>
      <c r="C5389" s="1" t="str">
        <f t="shared" si="84"/>
        <v>18-25 (Gen Z)</v>
      </c>
      <c r="D5389" t="s">
        <v>7582</v>
      </c>
      <c r="E5389">
        <v>11.78</v>
      </c>
      <c r="F5389">
        <v>3.02</v>
      </c>
      <c r="G5389">
        <v>3.86</v>
      </c>
      <c r="H5389">
        <v>0.72</v>
      </c>
      <c r="I5389">
        <v>7.48</v>
      </c>
      <c r="J5389" s="1">
        <f>Smartphone_Usage_And_Addiction_Analysis_7500_Rows[[#This Row],[social_media_hours]]+Smartphone_Usage_And_Addiction_Analysis_7500_Rows[[#This Row],[gaming_hours]]</f>
        <v>6.88</v>
      </c>
      <c r="K5389" s="1">
        <f>Smartphone_Usage_And_Addiction_Analysis_7500_Rows[[#This Row],[sleep_hours]]-Smartphone_Usage_And_Addiction_Analysis_7500_Rows[[#This Row],[total_leisure_hours]]</f>
        <v>0.60000000000000053</v>
      </c>
      <c r="L5389">
        <v>99</v>
      </c>
      <c r="M5389">
        <v>81</v>
      </c>
      <c r="N5389" s="5">
        <f>Smartphone_Usage_And_Addiction_Analysis_7500_Rows[[#This Row],[app_opens_per_day]]/Smartphone_Usage_And_Addiction_Analysis_7500_Rows[[#This Row],[daily_screen_time_hours]]</f>
        <v>6.8760611205432944</v>
      </c>
      <c r="O5389">
        <v>13.57</v>
      </c>
      <c r="P5389" t="s">
        <v>22</v>
      </c>
      <c r="Q5389" t="s">
        <v>23</v>
      </c>
      <c r="R5389" t="s">
        <v>24</v>
      </c>
      <c r="S5389">
        <v>1</v>
      </c>
    </row>
    <row r="5390" spans="1:19" ht="18" customHeight="1" x14ac:dyDescent="0.25">
      <c r="A5390" s="10" t="s">
        <v>6903</v>
      </c>
      <c r="B5390" s="1">
        <v>24</v>
      </c>
      <c r="C5390" s="1" t="str">
        <f t="shared" si="84"/>
        <v>18-25 (Gen Z)</v>
      </c>
      <c r="D5390" t="s">
        <v>7582</v>
      </c>
      <c r="E5390">
        <v>11.93</v>
      </c>
      <c r="F5390">
        <v>0.55000000000000004</v>
      </c>
      <c r="G5390">
        <v>3.96</v>
      </c>
      <c r="H5390">
        <v>2.69</v>
      </c>
      <c r="I5390">
        <v>6.46</v>
      </c>
      <c r="J5390" s="1">
        <f>Smartphone_Usage_And_Addiction_Analysis_7500_Rows[[#This Row],[social_media_hours]]+Smartphone_Usage_And_Addiction_Analysis_7500_Rows[[#This Row],[gaming_hours]]</f>
        <v>4.51</v>
      </c>
      <c r="K5390" s="1">
        <f>Smartphone_Usage_And_Addiction_Analysis_7500_Rows[[#This Row],[sleep_hours]]-Smartphone_Usage_And_Addiction_Analysis_7500_Rows[[#This Row],[total_leisure_hours]]</f>
        <v>1.9500000000000002</v>
      </c>
      <c r="L5390">
        <v>151</v>
      </c>
      <c r="M5390">
        <v>136</v>
      </c>
      <c r="N5390" s="5">
        <f>Smartphone_Usage_And_Addiction_Analysis_7500_Rows[[#This Row],[app_opens_per_day]]/Smartphone_Usage_And_Addiction_Analysis_7500_Rows[[#This Row],[daily_screen_time_hours]]</f>
        <v>11.399832355406538</v>
      </c>
      <c r="O5390">
        <v>14.8</v>
      </c>
      <c r="P5390" t="s">
        <v>32</v>
      </c>
      <c r="Q5390" t="s">
        <v>23</v>
      </c>
      <c r="R5390" t="s">
        <v>28</v>
      </c>
      <c r="S5390">
        <v>1</v>
      </c>
    </row>
    <row r="5391" spans="1:19" ht="18" customHeight="1" x14ac:dyDescent="0.25">
      <c r="A5391" s="10" t="s">
        <v>3608</v>
      </c>
      <c r="B5391" s="1">
        <v>18</v>
      </c>
      <c r="C5391" t="str">
        <f t="shared" si="84"/>
        <v>18-25 (Gen Z)</v>
      </c>
      <c r="D5391" s="1" t="s">
        <v>17</v>
      </c>
      <c r="E5391" s="1">
        <v>11.34</v>
      </c>
      <c r="F5391" s="1">
        <v>1.6</v>
      </c>
      <c r="G5391" s="1">
        <v>0.65</v>
      </c>
      <c r="H5391" s="1">
        <v>5.12</v>
      </c>
      <c r="I5391" s="1">
        <v>7.46</v>
      </c>
      <c r="J5391" s="1">
        <f>Smartphone_Usage_And_Addiction_Analysis_7500_Rows[[#This Row],[social_media_hours]]+Smartphone_Usage_And_Addiction_Analysis_7500_Rows[[#This Row],[gaming_hours]]</f>
        <v>2.25</v>
      </c>
      <c r="K5391" s="1">
        <f>Smartphone_Usage_And_Addiction_Analysis_7500_Rows[[#This Row],[sleep_hours]]-Smartphone_Usage_And_Addiction_Analysis_7500_Rows[[#This Row],[total_leisure_hours]]</f>
        <v>5.21</v>
      </c>
      <c r="L5391" s="1">
        <v>143</v>
      </c>
      <c r="M5391" s="1">
        <v>110</v>
      </c>
      <c r="N5391" s="5">
        <f>Smartphone_Usage_And_Addiction_Analysis_7500_Rows[[#This Row],[app_opens_per_day]]/Smartphone_Usage_And_Addiction_Analysis_7500_Rows[[#This Row],[daily_screen_time_hours]]</f>
        <v>9.7001763668430332</v>
      </c>
      <c r="O5391" s="1">
        <v>13.2</v>
      </c>
      <c r="P5391" s="1" t="s">
        <v>32</v>
      </c>
      <c r="Q5391" s="1" t="s">
        <v>19</v>
      </c>
      <c r="R5391" s="1" t="s">
        <v>24</v>
      </c>
      <c r="S5391" s="1">
        <v>1</v>
      </c>
    </row>
    <row r="5392" spans="1:19" ht="18" customHeight="1" x14ac:dyDescent="0.25">
      <c r="A5392" s="10" t="s">
        <v>6904</v>
      </c>
      <c r="B5392" s="1">
        <v>21</v>
      </c>
      <c r="C5392" s="1" t="str">
        <f t="shared" si="84"/>
        <v>18-25 (Gen Z)</v>
      </c>
      <c r="D5392" t="s">
        <v>7582</v>
      </c>
      <c r="E5392">
        <v>7</v>
      </c>
      <c r="F5392">
        <v>0.68</v>
      </c>
      <c r="G5392">
        <v>3.29</v>
      </c>
      <c r="H5392">
        <v>4.83</v>
      </c>
      <c r="I5392">
        <v>7.27</v>
      </c>
      <c r="J5392" s="1">
        <f>Smartphone_Usage_And_Addiction_Analysis_7500_Rows[[#This Row],[social_media_hours]]+Smartphone_Usage_And_Addiction_Analysis_7500_Rows[[#This Row],[gaming_hours]]</f>
        <v>3.97</v>
      </c>
      <c r="K5392" s="1">
        <f>Smartphone_Usage_And_Addiction_Analysis_7500_Rows[[#This Row],[sleep_hours]]-Smartphone_Usage_And_Addiction_Analysis_7500_Rows[[#This Row],[total_leisure_hours]]</f>
        <v>3.2999999999999994</v>
      </c>
      <c r="L5392">
        <v>159</v>
      </c>
      <c r="M5392">
        <v>41</v>
      </c>
      <c r="N5392" s="5">
        <f>Smartphone_Usage_And_Addiction_Analysis_7500_Rows[[#This Row],[app_opens_per_day]]/Smartphone_Usage_And_Addiction_Analysis_7500_Rows[[#This Row],[daily_screen_time_hours]]</f>
        <v>5.8571428571428568</v>
      </c>
      <c r="O5392">
        <v>7.51</v>
      </c>
      <c r="P5392" t="s">
        <v>32</v>
      </c>
      <c r="Q5392" t="s">
        <v>23</v>
      </c>
      <c r="R5392" t="s">
        <v>28</v>
      </c>
      <c r="S5392">
        <v>1</v>
      </c>
    </row>
    <row r="5393" spans="1:19" ht="18" customHeight="1" x14ac:dyDescent="0.25">
      <c r="A5393" s="10" t="s">
        <v>3609</v>
      </c>
      <c r="B5393" s="1">
        <v>34</v>
      </c>
      <c r="C5393" t="str">
        <f t="shared" si="84"/>
        <v>26-40 (Millennials)</v>
      </c>
      <c r="D5393" s="1" t="s">
        <v>17</v>
      </c>
      <c r="E5393" s="1">
        <v>4.1399999999999997</v>
      </c>
      <c r="F5393" s="1">
        <v>5.94</v>
      </c>
      <c r="G5393" s="1">
        <v>0.83</v>
      </c>
      <c r="H5393" s="1">
        <v>5.9</v>
      </c>
      <c r="I5393" s="1">
        <v>7.55</v>
      </c>
      <c r="J5393" s="1">
        <f>Smartphone_Usage_And_Addiction_Analysis_7500_Rows[[#This Row],[social_media_hours]]+Smartphone_Usage_And_Addiction_Analysis_7500_Rows[[#This Row],[gaming_hours]]</f>
        <v>6.7700000000000005</v>
      </c>
      <c r="K5393" s="1">
        <f>Smartphone_Usage_And_Addiction_Analysis_7500_Rows[[#This Row],[sleep_hours]]-Smartphone_Usage_And_Addiction_Analysis_7500_Rows[[#This Row],[total_leisure_hours]]</f>
        <v>0.77999999999999936</v>
      </c>
      <c r="L5393" s="1">
        <v>238</v>
      </c>
      <c r="M5393" s="1">
        <v>101</v>
      </c>
      <c r="N5393" s="5">
        <f>Smartphone_Usage_And_Addiction_Analysis_7500_Rows[[#This Row],[app_opens_per_day]]/Smartphone_Usage_And_Addiction_Analysis_7500_Rows[[#This Row],[daily_screen_time_hours]]</f>
        <v>24.396135265700487</v>
      </c>
      <c r="O5393" s="1">
        <v>5.96</v>
      </c>
      <c r="P5393" s="1" t="s">
        <v>22</v>
      </c>
      <c r="Q5393" s="1" t="s">
        <v>19</v>
      </c>
      <c r="R5393" s="1" t="s">
        <v>24</v>
      </c>
      <c r="S5393" s="1">
        <v>1</v>
      </c>
    </row>
    <row r="5394" spans="1:19" ht="18" customHeight="1" x14ac:dyDescent="0.25">
      <c r="A5394" s="10" t="s">
        <v>3610</v>
      </c>
      <c r="B5394" s="1">
        <v>22</v>
      </c>
      <c r="C5394" t="str">
        <f t="shared" si="84"/>
        <v>18-25 (Gen Z)</v>
      </c>
      <c r="D5394" s="1" t="s">
        <v>17</v>
      </c>
      <c r="E5394" s="1">
        <v>5.05</v>
      </c>
      <c r="F5394" s="1">
        <v>2.1</v>
      </c>
      <c r="G5394" s="1">
        <v>3.05</v>
      </c>
      <c r="H5394" s="1">
        <v>1.29</v>
      </c>
      <c r="I5394" s="1">
        <v>5.86</v>
      </c>
      <c r="J5394" s="1">
        <f>Smartphone_Usage_And_Addiction_Analysis_7500_Rows[[#This Row],[social_media_hours]]+Smartphone_Usage_And_Addiction_Analysis_7500_Rows[[#This Row],[gaming_hours]]</f>
        <v>5.15</v>
      </c>
      <c r="K5394" s="1">
        <f>Smartphone_Usage_And_Addiction_Analysis_7500_Rows[[#This Row],[sleep_hours]]-Smartphone_Usage_And_Addiction_Analysis_7500_Rows[[#This Row],[total_leisure_hours]]</f>
        <v>0.71</v>
      </c>
      <c r="L5394" s="1">
        <v>24</v>
      </c>
      <c r="M5394" s="1">
        <v>46</v>
      </c>
      <c r="N5394" s="5">
        <f>Smartphone_Usage_And_Addiction_Analysis_7500_Rows[[#This Row],[app_opens_per_day]]/Smartphone_Usage_And_Addiction_Analysis_7500_Rows[[#This Row],[daily_screen_time_hours]]</f>
        <v>9.1089108910891099</v>
      </c>
      <c r="O5394" s="1">
        <v>6.2</v>
      </c>
      <c r="P5394" s="1" t="s">
        <v>18</v>
      </c>
      <c r="Q5394" s="1" t="s">
        <v>19</v>
      </c>
      <c r="R5394" s="1" t="s">
        <v>20</v>
      </c>
      <c r="S5394" s="1">
        <v>0</v>
      </c>
    </row>
    <row r="5395" spans="1:19" ht="18" customHeight="1" x14ac:dyDescent="0.25">
      <c r="A5395" s="10" t="s">
        <v>3611</v>
      </c>
      <c r="B5395" s="1">
        <v>29</v>
      </c>
      <c r="C5395" t="str">
        <f t="shared" si="84"/>
        <v>26-40 (Millennials)</v>
      </c>
      <c r="D5395" s="1" t="s">
        <v>17</v>
      </c>
      <c r="E5395" s="1">
        <v>6.43</v>
      </c>
      <c r="F5395" s="1">
        <v>2.65</v>
      </c>
      <c r="G5395" s="1">
        <v>1.35</v>
      </c>
      <c r="H5395" s="1">
        <v>2.91</v>
      </c>
      <c r="I5395" s="1">
        <v>6.4</v>
      </c>
      <c r="J5395" s="1">
        <f>Smartphone_Usage_And_Addiction_Analysis_7500_Rows[[#This Row],[social_media_hours]]+Smartphone_Usage_And_Addiction_Analysis_7500_Rows[[#This Row],[gaming_hours]]</f>
        <v>4</v>
      </c>
      <c r="K5395" s="1">
        <f>Smartphone_Usage_And_Addiction_Analysis_7500_Rows[[#This Row],[sleep_hours]]-Smartphone_Usage_And_Addiction_Analysis_7500_Rows[[#This Row],[total_leisure_hours]]</f>
        <v>2.4000000000000004</v>
      </c>
      <c r="L5395" s="1">
        <v>206</v>
      </c>
      <c r="M5395" s="1">
        <v>118</v>
      </c>
      <c r="N5395" s="5">
        <f>Smartphone_Usage_And_Addiction_Analysis_7500_Rows[[#This Row],[app_opens_per_day]]/Smartphone_Usage_And_Addiction_Analysis_7500_Rows[[#This Row],[daily_screen_time_hours]]</f>
        <v>18.351477449455679</v>
      </c>
      <c r="O5395" s="1">
        <v>7.2</v>
      </c>
      <c r="P5395" s="1" t="s">
        <v>32</v>
      </c>
      <c r="Q5395" s="1" t="s">
        <v>19</v>
      </c>
      <c r="R5395" s="1" t="s">
        <v>28</v>
      </c>
      <c r="S5395" s="1">
        <v>1</v>
      </c>
    </row>
    <row r="5396" spans="1:19" ht="18" customHeight="1" x14ac:dyDescent="0.25">
      <c r="A5396" s="10" t="s">
        <v>3612</v>
      </c>
      <c r="B5396" s="1">
        <v>33</v>
      </c>
      <c r="C5396" t="str">
        <f t="shared" si="84"/>
        <v>26-40 (Millennials)</v>
      </c>
      <c r="D5396" s="1" t="s">
        <v>17</v>
      </c>
      <c r="E5396" s="1">
        <v>5.32</v>
      </c>
      <c r="F5396" s="1">
        <v>2.16</v>
      </c>
      <c r="G5396" s="1">
        <v>0.5</v>
      </c>
      <c r="H5396" s="1">
        <v>3.48</v>
      </c>
      <c r="I5396" s="1">
        <v>5.56</v>
      </c>
      <c r="J5396" s="1">
        <f>Smartphone_Usage_And_Addiction_Analysis_7500_Rows[[#This Row],[social_media_hours]]+Smartphone_Usage_And_Addiction_Analysis_7500_Rows[[#This Row],[gaming_hours]]</f>
        <v>2.66</v>
      </c>
      <c r="K5396" s="1">
        <f>Smartphone_Usage_And_Addiction_Analysis_7500_Rows[[#This Row],[sleep_hours]]-Smartphone_Usage_And_Addiction_Analysis_7500_Rows[[#This Row],[total_leisure_hours]]</f>
        <v>2.8999999999999995</v>
      </c>
      <c r="L5396" s="1">
        <v>177</v>
      </c>
      <c r="M5396" s="1">
        <v>152</v>
      </c>
      <c r="N5396" s="5">
        <f>Smartphone_Usage_And_Addiction_Analysis_7500_Rows[[#This Row],[app_opens_per_day]]/Smartphone_Usage_And_Addiction_Analysis_7500_Rows[[#This Row],[daily_screen_time_hours]]</f>
        <v>28.571428571428569</v>
      </c>
      <c r="O5396" s="1">
        <v>7.9</v>
      </c>
      <c r="P5396" s="1" t="s">
        <v>32</v>
      </c>
      <c r="Q5396" s="1" t="s">
        <v>19</v>
      </c>
      <c r="R5396" s="1" t="s">
        <v>20</v>
      </c>
      <c r="S5396" s="1">
        <v>0</v>
      </c>
    </row>
    <row r="5397" spans="1:19" ht="18" customHeight="1" x14ac:dyDescent="0.25">
      <c r="A5397" s="10" t="s">
        <v>6905</v>
      </c>
      <c r="B5397" s="1">
        <v>21</v>
      </c>
      <c r="C5397" s="1" t="str">
        <f t="shared" si="84"/>
        <v>18-25 (Gen Z)</v>
      </c>
      <c r="D5397" t="s">
        <v>7582</v>
      </c>
      <c r="E5397">
        <v>6.92</v>
      </c>
      <c r="F5397">
        <v>2.77</v>
      </c>
      <c r="G5397">
        <v>1.56</v>
      </c>
      <c r="H5397">
        <v>5.71</v>
      </c>
      <c r="I5397">
        <v>4.55</v>
      </c>
      <c r="J5397" s="1">
        <f>Smartphone_Usage_And_Addiction_Analysis_7500_Rows[[#This Row],[social_media_hours]]+Smartphone_Usage_And_Addiction_Analysis_7500_Rows[[#This Row],[gaming_hours]]</f>
        <v>4.33</v>
      </c>
      <c r="K5397" s="1">
        <f>Smartphone_Usage_And_Addiction_Analysis_7500_Rows[[#This Row],[sleep_hours]]-Smartphone_Usage_And_Addiction_Analysis_7500_Rows[[#This Row],[total_leisure_hours]]</f>
        <v>0.21999999999999975</v>
      </c>
      <c r="L5397">
        <v>58</v>
      </c>
      <c r="M5397">
        <v>115</v>
      </c>
      <c r="N5397" s="5">
        <f>Smartphone_Usage_And_Addiction_Analysis_7500_Rows[[#This Row],[app_opens_per_day]]/Smartphone_Usage_And_Addiction_Analysis_7500_Rows[[#This Row],[daily_screen_time_hours]]</f>
        <v>16.618497109826588</v>
      </c>
      <c r="O5397">
        <v>9.08</v>
      </c>
      <c r="P5397" t="s">
        <v>32</v>
      </c>
      <c r="Q5397" t="s">
        <v>23</v>
      </c>
      <c r="R5397" t="s">
        <v>28</v>
      </c>
      <c r="S5397">
        <v>1</v>
      </c>
    </row>
    <row r="5398" spans="1:19" ht="18" customHeight="1" x14ac:dyDescent="0.25">
      <c r="A5398" s="10" t="s">
        <v>6906</v>
      </c>
      <c r="B5398" s="1">
        <v>35</v>
      </c>
      <c r="C5398" s="1" t="str">
        <f t="shared" si="84"/>
        <v>26-40 (Millennials)</v>
      </c>
      <c r="D5398" t="s">
        <v>7582</v>
      </c>
      <c r="E5398">
        <v>6.11</v>
      </c>
      <c r="F5398">
        <v>3.96</v>
      </c>
      <c r="G5398">
        <v>0.41</v>
      </c>
      <c r="H5398">
        <v>5.05</v>
      </c>
      <c r="I5398">
        <v>6.41</v>
      </c>
      <c r="J5398" s="1">
        <f>Smartphone_Usage_And_Addiction_Analysis_7500_Rows[[#This Row],[social_media_hours]]+Smartphone_Usage_And_Addiction_Analysis_7500_Rows[[#This Row],[gaming_hours]]</f>
        <v>4.37</v>
      </c>
      <c r="K5398" s="1">
        <f>Smartphone_Usage_And_Addiction_Analysis_7500_Rows[[#This Row],[sleep_hours]]-Smartphone_Usage_And_Addiction_Analysis_7500_Rows[[#This Row],[total_leisure_hours]]</f>
        <v>2.04</v>
      </c>
      <c r="L5398">
        <v>202</v>
      </c>
      <c r="M5398">
        <v>124</v>
      </c>
      <c r="N5398" s="5">
        <f>Smartphone_Usage_And_Addiction_Analysis_7500_Rows[[#This Row],[app_opens_per_day]]/Smartphone_Usage_And_Addiction_Analysis_7500_Rows[[#This Row],[daily_screen_time_hours]]</f>
        <v>20.294599018003272</v>
      </c>
      <c r="O5398">
        <v>6.9</v>
      </c>
      <c r="P5398" t="s">
        <v>18</v>
      </c>
      <c r="Q5398" t="s">
        <v>23</v>
      </c>
      <c r="R5398" t="s">
        <v>28</v>
      </c>
      <c r="S5398">
        <v>1</v>
      </c>
    </row>
    <row r="5399" spans="1:19" ht="18" customHeight="1" x14ac:dyDescent="0.25">
      <c r="A5399" s="10" t="s">
        <v>6907</v>
      </c>
      <c r="B5399" s="1">
        <v>35</v>
      </c>
      <c r="C5399" s="1" t="str">
        <f t="shared" si="84"/>
        <v>26-40 (Millennials)</v>
      </c>
      <c r="D5399" t="s">
        <v>7582</v>
      </c>
      <c r="E5399">
        <v>5.93</v>
      </c>
      <c r="F5399">
        <v>4.3</v>
      </c>
      <c r="G5399">
        <v>1.82</v>
      </c>
      <c r="H5399">
        <v>2.84</v>
      </c>
      <c r="I5399">
        <v>8.0299999999999994</v>
      </c>
      <c r="J5399" s="1">
        <f>Smartphone_Usage_And_Addiction_Analysis_7500_Rows[[#This Row],[social_media_hours]]+Smartphone_Usage_And_Addiction_Analysis_7500_Rows[[#This Row],[gaming_hours]]</f>
        <v>6.12</v>
      </c>
      <c r="K5399" s="1">
        <f>Smartphone_Usage_And_Addiction_Analysis_7500_Rows[[#This Row],[sleep_hours]]-Smartphone_Usage_And_Addiction_Analysis_7500_Rows[[#This Row],[total_leisure_hours]]</f>
        <v>1.9099999999999993</v>
      </c>
      <c r="L5399">
        <v>164</v>
      </c>
      <c r="M5399">
        <v>55</v>
      </c>
      <c r="N5399" s="5">
        <f>Smartphone_Usage_And_Addiction_Analysis_7500_Rows[[#This Row],[app_opens_per_day]]/Smartphone_Usage_And_Addiction_Analysis_7500_Rows[[#This Row],[daily_screen_time_hours]]</f>
        <v>9.2748735244519391</v>
      </c>
      <c r="O5399">
        <v>8.73</v>
      </c>
      <c r="P5399" t="s">
        <v>18</v>
      </c>
      <c r="Q5399" t="s">
        <v>19</v>
      </c>
      <c r="R5399" t="s">
        <v>28</v>
      </c>
      <c r="S5399">
        <v>1</v>
      </c>
    </row>
    <row r="5400" spans="1:19" ht="18" customHeight="1" x14ac:dyDescent="0.25">
      <c r="A5400" s="10" t="s">
        <v>3613</v>
      </c>
      <c r="B5400" s="1">
        <v>23</v>
      </c>
      <c r="C5400" t="str">
        <f t="shared" si="84"/>
        <v>18-25 (Gen Z)</v>
      </c>
      <c r="D5400" s="1" t="s">
        <v>30</v>
      </c>
      <c r="E5400" s="1">
        <v>7.26</v>
      </c>
      <c r="F5400" s="1">
        <v>5.68</v>
      </c>
      <c r="G5400" s="1">
        <v>2.79</v>
      </c>
      <c r="H5400" s="1">
        <v>2.76</v>
      </c>
      <c r="I5400" s="1">
        <v>8.89</v>
      </c>
      <c r="J5400" s="1">
        <f>Smartphone_Usage_And_Addiction_Analysis_7500_Rows[[#This Row],[social_media_hours]]+Smartphone_Usage_And_Addiction_Analysis_7500_Rows[[#This Row],[gaming_hours]]</f>
        <v>8.4699999999999989</v>
      </c>
      <c r="K5400" s="1">
        <f>Smartphone_Usage_And_Addiction_Analysis_7500_Rows[[#This Row],[sleep_hours]]-Smartphone_Usage_And_Addiction_Analysis_7500_Rows[[#This Row],[total_leisure_hours]]</f>
        <v>0.42000000000000171</v>
      </c>
      <c r="L5400" s="1">
        <v>91</v>
      </c>
      <c r="M5400" s="1">
        <v>154</v>
      </c>
      <c r="N5400" s="5">
        <f>Smartphone_Usage_And_Addiction_Analysis_7500_Rows[[#This Row],[app_opens_per_day]]/Smartphone_Usage_And_Addiction_Analysis_7500_Rows[[#This Row],[daily_screen_time_hours]]</f>
        <v>21.212121212121211</v>
      </c>
      <c r="O5400" s="1">
        <v>8.2200000000000006</v>
      </c>
      <c r="P5400" s="1" t="s">
        <v>32</v>
      </c>
      <c r="Q5400" s="1" t="s">
        <v>23</v>
      </c>
      <c r="R5400" s="1" t="s">
        <v>24</v>
      </c>
      <c r="S5400" s="1">
        <v>1</v>
      </c>
    </row>
    <row r="5401" spans="1:19" ht="18" customHeight="1" x14ac:dyDescent="0.25">
      <c r="A5401" s="10" t="s">
        <v>3614</v>
      </c>
      <c r="B5401" s="1">
        <v>30</v>
      </c>
      <c r="C5401" t="str">
        <f t="shared" si="84"/>
        <v>26-40 (Millennials)</v>
      </c>
      <c r="D5401" s="1" t="s">
        <v>30</v>
      </c>
      <c r="E5401" s="1">
        <v>5.19</v>
      </c>
      <c r="F5401" s="1">
        <v>2.12</v>
      </c>
      <c r="G5401" s="1">
        <v>1.81</v>
      </c>
      <c r="H5401" s="1">
        <v>3.57</v>
      </c>
      <c r="I5401" s="1">
        <v>5.27</v>
      </c>
      <c r="J5401" s="1">
        <f>Smartphone_Usage_And_Addiction_Analysis_7500_Rows[[#This Row],[social_media_hours]]+Smartphone_Usage_And_Addiction_Analysis_7500_Rows[[#This Row],[gaming_hours]]</f>
        <v>3.93</v>
      </c>
      <c r="K5401" s="1">
        <f>Smartphone_Usage_And_Addiction_Analysis_7500_Rows[[#This Row],[sleep_hours]]-Smartphone_Usage_And_Addiction_Analysis_7500_Rows[[#This Row],[total_leisure_hours]]</f>
        <v>1.3399999999999994</v>
      </c>
      <c r="L5401" s="1">
        <v>32</v>
      </c>
      <c r="M5401" s="1">
        <v>42</v>
      </c>
      <c r="N5401" s="5">
        <f>Smartphone_Usage_And_Addiction_Analysis_7500_Rows[[#This Row],[app_opens_per_day]]/Smartphone_Usage_And_Addiction_Analysis_7500_Rows[[#This Row],[daily_screen_time_hours]]</f>
        <v>8.092485549132947</v>
      </c>
      <c r="O5401" s="1">
        <v>6.17</v>
      </c>
      <c r="P5401" s="1" t="s">
        <v>32</v>
      </c>
      <c r="Q5401" s="1" t="s">
        <v>23</v>
      </c>
      <c r="R5401" s="1" t="s">
        <v>20</v>
      </c>
      <c r="S5401" s="1">
        <v>0</v>
      </c>
    </row>
    <row r="5402" spans="1:19" ht="18" customHeight="1" x14ac:dyDescent="0.25">
      <c r="A5402" s="10" t="s">
        <v>6908</v>
      </c>
      <c r="B5402" s="1">
        <v>23</v>
      </c>
      <c r="C5402" s="1" t="str">
        <f t="shared" si="84"/>
        <v>18-25 (Gen Z)</v>
      </c>
      <c r="D5402" t="s">
        <v>7582</v>
      </c>
      <c r="E5402">
        <v>11.74</v>
      </c>
      <c r="F5402">
        <v>4.58</v>
      </c>
      <c r="G5402">
        <v>2.09</v>
      </c>
      <c r="H5402">
        <v>1.79</v>
      </c>
      <c r="I5402">
        <v>5.08</v>
      </c>
      <c r="J5402" s="1">
        <f>Smartphone_Usage_And_Addiction_Analysis_7500_Rows[[#This Row],[social_media_hours]]+Smartphone_Usage_And_Addiction_Analysis_7500_Rows[[#This Row],[gaming_hours]]</f>
        <v>6.67</v>
      </c>
      <c r="K5402" s="1">
        <f>Smartphone_Usage_And_Addiction_Analysis_7500_Rows[[#This Row],[sleep_hours]]-Smartphone_Usage_And_Addiction_Analysis_7500_Rows[[#This Row],[total_leisure_hours]]</f>
        <v>-1.5899999999999999</v>
      </c>
      <c r="L5402">
        <v>87</v>
      </c>
      <c r="M5402">
        <v>59</v>
      </c>
      <c r="N5402" s="5">
        <f>Smartphone_Usage_And_Addiction_Analysis_7500_Rows[[#This Row],[app_opens_per_day]]/Smartphone_Usage_And_Addiction_Analysis_7500_Rows[[#This Row],[daily_screen_time_hours]]</f>
        <v>5.0255536626916522</v>
      </c>
      <c r="O5402">
        <v>14.43</v>
      </c>
      <c r="P5402" t="s">
        <v>22</v>
      </c>
      <c r="Q5402" t="s">
        <v>23</v>
      </c>
      <c r="R5402" t="s">
        <v>24</v>
      </c>
      <c r="S5402">
        <v>1</v>
      </c>
    </row>
    <row r="5403" spans="1:19" ht="18" customHeight="1" x14ac:dyDescent="0.25">
      <c r="A5403" s="10" t="s">
        <v>3615</v>
      </c>
      <c r="B5403" s="1">
        <v>29</v>
      </c>
      <c r="C5403" t="str">
        <f t="shared" si="84"/>
        <v>26-40 (Millennials)</v>
      </c>
      <c r="D5403" s="1" t="s">
        <v>17</v>
      </c>
      <c r="E5403" s="1">
        <v>5.05</v>
      </c>
      <c r="F5403" s="1">
        <v>5.32</v>
      </c>
      <c r="G5403" s="1">
        <v>0.63</v>
      </c>
      <c r="H5403" s="1">
        <v>4.0999999999999996</v>
      </c>
      <c r="I5403" s="1">
        <v>7.36</v>
      </c>
      <c r="J5403" s="1">
        <f>Smartphone_Usage_And_Addiction_Analysis_7500_Rows[[#This Row],[social_media_hours]]+Smartphone_Usage_And_Addiction_Analysis_7500_Rows[[#This Row],[gaming_hours]]</f>
        <v>5.95</v>
      </c>
      <c r="K5403" s="1">
        <f>Smartphone_Usage_And_Addiction_Analysis_7500_Rows[[#This Row],[sleep_hours]]-Smartphone_Usage_And_Addiction_Analysis_7500_Rows[[#This Row],[total_leisure_hours]]</f>
        <v>1.4100000000000001</v>
      </c>
      <c r="L5403" s="1">
        <v>106</v>
      </c>
      <c r="M5403" s="1">
        <v>136</v>
      </c>
      <c r="N5403" s="5">
        <f>Smartphone_Usage_And_Addiction_Analysis_7500_Rows[[#This Row],[app_opens_per_day]]/Smartphone_Usage_And_Addiction_Analysis_7500_Rows[[#This Row],[daily_screen_time_hours]]</f>
        <v>26.930693069306933</v>
      </c>
      <c r="O5403" s="1">
        <v>5.89</v>
      </c>
      <c r="P5403" s="1" t="s">
        <v>18</v>
      </c>
      <c r="Q5403" s="1" t="s">
        <v>23</v>
      </c>
      <c r="R5403" s="1" t="s">
        <v>28</v>
      </c>
      <c r="S5403" s="1">
        <v>1</v>
      </c>
    </row>
    <row r="5404" spans="1:19" ht="18" customHeight="1" x14ac:dyDescent="0.25">
      <c r="A5404" s="10" t="s">
        <v>3616</v>
      </c>
      <c r="B5404" s="1">
        <v>19</v>
      </c>
      <c r="C5404" t="str">
        <f t="shared" si="84"/>
        <v>18-25 (Gen Z)</v>
      </c>
      <c r="D5404" s="1" t="s">
        <v>17</v>
      </c>
      <c r="E5404" s="1">
        <v>4.3099999999999996</v>
      </c>
      <c r="F5404" s="1">
        <v>4.6100000000000003</v>
      </c>
      <c r="G5404" s="1">
        <v>0.77</v>
      </c>
      <c r="H5404" s="1">
        <v>1.98</v>
      </c>
      <c r="I5404" s="1">
        <v>5.4</v>
      </c>
      <c r="J5404" s="1">
        <f>Smartphone_Usage_And_Addiction_Analysis_7500_Rows[[#This Row],[social_media_hours]]+Smartphone_Usage_And_Addiction_Analysis_7500_Rows[[#This Row],[gaming_hours]]</f>
        <v>5.3800000000000008</v>
      </c>
      <c r="K5404" s="1">
        <f>Smartphone_Usage_And_Addiction_Analysis_7500_Rows[[#This Row],[sleep_hours]]-Smartphone_Usage_And_Addiction_Analysis_7500_Rows[[#This Row],[total_leisure_hours]]</f>
        <v>1.9999999999999574E-2</v>
      </c>
      <c r="L5404" s="1">
        <v>222</v>
      </c>
      <c r="M5404" s="1">
        <v>139</v>
      </c>
      <c r="N5404" s="5">
        <f>Smartphone_Usage_And_Addiction_Analysis_7500_Rows[[#This Row],[app_opens_per_day]]/Smartphone_Usage_And_Addiction_Analysis_7500_Rows[[#This Row],[daily_screen_time_hours]]</f>
        <v>32.250580046403712</v>
      </c>
      <c r="O5404" s="1">
        <v>5.97</v>
      </c>
      <c r="P5404" s="1" t="s">
        <v>22</v>
      </c>
      <c r="Q5404" s="1" t="s">
        <v>19</v>
      </c>
      <c r="R5404" s="1" t="s">
        <v>28</v>
      </c>
      <c r="S5404" s="1">
        <v>1</v>
      </c>
    </row>
    <row r="5405" spans="1:19" ht="18" customHeight="1" x14ac:dyDescent="0.25">
      <c r="A5405" s="10" t="s">
        <v>3617</v>
      </c>
      <c r="B5405" s="1">
        <v>20</v>
      </c>
      <c r="C5405" t="str">
        <f t="shared" si="84"/>
        <v>18-25 (Gen Z)</v>
      </c>
      <c r="D5405" s="1" t="s">
        <v>30</v>
      </c>
      <c r="E5405" s="1">
        <v>10.56</v>
      </c>
      <c r="F5405" s="1">
        <v>5.35</v>
      </c>
      <c r="G5405" s="1">
        <v>0.72</v>
      </c>
      <c r="H5405" s="1">
        <v>3.26</v>
      </c>
      <c r="I5405" s="1">
        <v>5.89</v>
      </c>
      <c r="J5405" s="1">
        <f>Smartphone_Usage_And_Addiction_Analysis_7500_Rows[[#This Row],[social_media_hours]]+Smartphone_Usage_And_Addiction_Analysis_7500_Rows[[#This Row],[gaming_hours]]</f>
        <v>6.0699999999999994</v>
      </c>
      <c r="K5405" s="1">
        <f>Smartphone_Usage_And_Addiction_Analysis_7500_Rows[[#This Row],[sleep_hours]]-Smartphone_Usage_And_Addiction_Analysis_7500_Rows[[#This Row],[total_leisure_hours]]</f>
        <v>-0.17999999999999972</v>
      </c>
      <c r="L5405" s="1">
        <v>239</v>
      </c>
      <c r="M5405" s="1">
        <v>160</v>
      </c>
      <c r="N5405" s="5">
        <f>Smartphone_Usage_And_Addiction_Analysis_7500_Rows[[#This Row],[app_opens_per_day]]/Smartphone_Usage_And_Addiction_Analysis_7500_Rows[[#This Row],[daily_screen_time_hours]]</f>
        <v>15.15151515151515</v>
      </c>
      <c r="O5405" s="1">
        <v>12.59</v>
      </c>
      <c r="P5405" s="1" t="s">
        <v>18</v>
      </c>
      <c r="Q5405" s="1" t="s">
        <v>23</v>
      </c>
      <c r="R5405" s="1" t="s">
        <v>28</v>
      </c>
      <c r="S5405" s="1">
        <v>1</v>
      </c>
    </row>
    <row r="5406" spans="1:19" ht="18" customHeight="1" x14ac:dyDescent="0.25">
      <c r="A5406" s="10" t="s">
        <v>3618</v>
      </c>
      <c r="B5406" s="1">
        <v>23</v>
      </c>
      <c r="C5406" t="str">
        <f t="shared" si="84"/>
        <v>18-25 (Gen Z)</v>
      </c>
      <c r="D5406" s="1" t="s">
        <v>30</v>
      </c>
      <c r="E5406" s="1">
        <v>7.37</v>
      </c>
      <c r="F5406" s="1">
        <v>3.56</v>
      </c>
      <c r="G5406" s="1">
        <v>0.2</v>
      </c>
      <c r="H5406" s="1">
        <v>1.6</v>
      </c>
      <c r="I5406" s="1">
        <v>7.18</v>
      </c>
      <c r="J5406" s="1">
        <f>Smartphone_Usage_And_Addiction_Analysis_7500_Rows[[#This Row],[social_media_hours]]+Smartphone_Usage_And_Addiction_Analysis_7500_Rows[[#This Row],[gaming_hours]]</f>
        <v>3.7600000000000002</v>
      </c>
      <c r="K5406" s="1">
        <f>Smartphone_Usage_And_Addiction_Analysis_7500_Rows[[#This Row],[sleep_hours]]-Smartphone_Usage_And_Addiction_Analysis_7500_Rows[[#This Row],[total_leisure_hours]]</f>
        <v>3.4199999999999995</v>
      </c>
      <c r="L5406" s="1">
        <v>113</v>
      </c>
      <c r="M5406" s="1">
        <v>87</v>
      </c>
      <c r="N5406" s="5">
        <f>Smartphone_Usage_And_Addiction_Analysis_7500_Rows[[#This Row],[app_opens_per_day]]/Smartphone_Usage_And_Addiction_Analysis_7500_Rows[[#This Row],[daily_screen_time_hours]]</f>
        <v>11.80461329715061</v>
      </c>
      <c r="O5406" s="1">
        <v>8.56</v>
      </c>
      <c r="P5406" s="1" t="s">
        <v>32</v>
      </c>
      <c r="Q5406" s="1" t="s">
        <v>19</v>
      </c>
      <c r="R5406" s="1" t="s">
        <v>28</v>
      </c>
      <c r="S5406" s="1">
        <v>1</v>
      </c>
    </row>
    <row r="5407" spans="1:19" ht="18" customHeight="1" x14ac:dyDescent="0.25">
      <c r="A5407" s="10" t="s">
        <v>3619</v>
      </c>
      <c r="B5407" s="1">
        <v>32</v>
      </c>
      <c r="C5407" t="str">
        <f t="shared" si="84"/>
        <v>26-40 (Millennials)</v>
      </c>
      <c r="D5407" s="1" t="s">
        <v>17</v>
      </c>
      <c r="E5407" s="1">
        <v>11.03</v>
      </c>
      <c r="F5407" s="1">
        <v>2.6</v>
      </c>
      <c r="G5407" s="1">
        <v>2.82</v>
      </c>
      <c r="H5407" s="1">
        <v>2.88</v>
      </c>
      <c r="I5407" s="1">
        <v>7.36</v>
      </c>
      <c r="J5407" s="1">
        <f>Smartphone_Usage_And_Addiction_Analysis_7500_Rows[[#This Row],[social_media_hours]]+Smartphone_Usage_And_Addiction_Analysis_7500_Rows[[#This Row],[gaming_hours]]</f>
        <v>5.42</v>
      </c>
      <c r="K5407" s="1">
        <f>Smartphone_Usage_And_Addiction_Analysis_7500_Rows[[#This Row],[sleep_hours]]-Smartphone_Usage_And_Addiction_Analysis_7500_Rows[[#This Row],[total_leisure_hours]]</f>
        <v>1.9400000000000004</v>
      </c>
      <c r="L5407" s="1">
        <v>223</v>
      </c>
      <c r="M5407" s="1">
        <v>23</v>
      </c>
      <c r="N5407" s="5">
        <f>Smartphone_Usage_And_Addiction_Analysis_7500_Rows[[#This Row],[app_opens_per_day]]/Smartphone_Usage_And_Addiction_Analysis_7500_Rows[[#This Row],[daily_screen_time_hours]]</f>
        <v>2.0852221214868543</v>
      </c>
      <c r="O5407" s="1">
        <v>13.19</v>
      </c>
      <c r="P5407" s="1" t="s">
        <v>32</v>
      </c>
      <c r="Q5407" s="1" t="s">
        <v>23</v>
      </c>
      <c r="R5407" s="1" t="s">
        <v>24</v>
      </c>
      <c r="S5407" s="1">
        <v>1</v>
      </c>
    </row>
    <row r="5408" spans="1:19" ht="18" customHeight="1" x14ac:dyDescent="0.25">
      <c r="A5408" s="10" t="s">
        <v>3620</v>
      </c>
      <c r="B5408" s="1">
        <v>30</v>
      </c>
      <c r="C5408" t="str">
        <f t="shared" si="84"/>
        <v>26-40 (Millennials)</v>
      </c>
      <c r="D5408" s="1" t="s">
        <v>30</v>
      </c>
      <c r="E5408" s="1">
        <v>6.13</v>
      </c>
      <c r="F5408" s="1">
        <v>1.23</v>
      </c>
      <c r="G5408" s="1">
        <v>1.61</v>
      </c>
      <c r="H5408" s="1">
        <v>5.29</v>
      </c>
      <c r="I5408" s="1">
        <v>5.63</v>
      </c>
      <c r="J5408" s="1">
        <f>Smartphone_Usage_And_Addiction_Analysis_7500_Rows[[#This Row],[social_media_hours]]+Smartphone_Usage_And_Addiction_Analysis_7500_Rows[[#This Row],[gaming_hours]]</f>
        <v>2.84</v>
      </c>
      <c r="K5408" s="1">
        <f>Smartphone_Usage_And_Addiction_Analysis_7500_Rows[[#This Row],[sleep_hours]]-Smartphone_Usage_And_Addiction_Analysis_7500_Rows[[#This Row],[total_leisure_hours]]</f>
        <v>2.79</v>
      </c>
      <c r="L5408" s="1">
        <v>141</v>
      </c>
      <c r="M5408" s="1">
        <v>65</v>
      </c>
      <c r="N5408" s="5">
        <f>Smartphone_Usage_And_Addiction_Analysis_7500_Rows[[#This Row],[app_opens_per_day]]/Smartphone_Usage_And_Addiction_Analysis_7500_Rows[[#This Row],[daily_screen_time_hours]]</f>
        <v>10.603588907014682</v>
      </c>
      <c r="O5408" s="1">
        <v>7.84</v>
      </c>
      <c r="P5408" s="1" t="s">
        <v>18</v>
      </c>
      <c r="Q5408" s="1" t="s">
        <v>19</v>
      </c>
      <c r="R5408" s="1" t="s">
        <v>51</v>
      </c>
      <c r="S5408" s="1">
        <v>0</v>
      </c>
    </row>
    <row r="5409" spans="1:19" ht="18" customHeight="1" x14ac:dyDescent="0.25">
      <c r="A5409" s="10" t="s">
        <v>3621</v>
      </c>
      <c r="B5409" s="1">
        <v>21</v>
      </c>
      <c r="C5409" t="str">
        <f t="shared" si="84"/>
        <v>18-25 (Gen Z)</v>
      </c>
      <c r="D5409" s="1" t="s">
        <v>30</v>
      </c>
      <c r="E5409" s="1">
        <v>6.27</v>
      </c>
      <c r="F5409" s="1">
        <v>1.8</v>
      </c>
      <c r="G5409" s="1">
        <v>1.8</v>
      </c>
      <c r="H5409" s="1">
        <v>5.68</v>
      </c>
      <c r="I5409" s="1">
        <v>7.88</v>
      </c>
      <c r="J5409" s="1">
        <f>Smartphone_Usage_And_Addiction_Analysis_7500_Rows[[#This Row],[social_media_hours]]+Smartphone_Usage_And_Addiction_Analysis_7500_Rows[[#This Row],[gaming_hours]]</f>
        <v>3.6</v>
      </c>
      <c r="K5409" s="1">
        <f>Smartphone_Usage_And_Addiction_Analysis_7500_Rows[[#This Row],[sleep_hours]]-Smartphone_Usage_And_Addiction_Analysis_7500_Rows[[#This Row],[total_leisure_hours]]</f>
        <v>4.2799999999999994</v>
      </c>
      <c r="L5409" s="1">
        <v>146</v>
      </c>
      <c r="M5409" s="1">
        <v>30</v>
      </c>
      <c r="N5409" s="5">
        <f>Smartphone_Usage_And_Addiction_Analysis_7500_Rows[[#This Row],[app_opens_per_day]]/Smartphone_Usage_And_Addiction_Analysis_7500_Rows[[#This Row],[daily_screen_time_hours]]</f>
        <v>4.7846889952153111</v>
      </c>
      <c r="O5409" s="1">
        <v>8.69</v>
      </c>
      <c r="P5409" s="1" t="s">
        <v>22</v>
      </c>
      <c r="Q5409" s="1" t="s">
        <v>23</v>
      </c>
      <c r="R5409" s="1" t="s">
        <v>28</v>
      </c>
      <c r="S5409" s="1">
        <v>1</v>
      </c>
    </row>
    <row r="5410" spans="1:19" ht="18" customHeight="1" x14ac:dyDescent="0.25">
      <c r="A5410" s="10" t="s">
        <v>3622</v>
      </c>
      <c r="B5410" s="1">
        <v>19</v>
      </c>
      <c r="C5410" t="str">
        <f t="shared" si="84"/>
        <v>18-25 (Gen Z)</v>
      </c>
      <c r="D5410" s="1" t="s">
        <v>17</v>
      </c>
      <c r="E5410" s="1">
        <v>6.66</v>
      </c>
      <c r="F5410" s="1">
        <v>3.78</v>
      </c>
      <c r="G5410" s="1">
        <v>3.22</v>
      </c>
      <c r="H5410" s="1">
        <v>3.94</v>
      </c>
      <c r="I5410" s="1">
        <v>6.29</v>
      </c>
      <c r="J5410" s="1">
        <f>Smartphone_Usage_And_Addiction_Analysis_7500_Rows[[#This Row],[social_media_hours]]+Smartphone_Usage_And_Addiction_Analysis_7500_Rows[[#This Row],[gaming_hours]]</f>
        <v>7</v>
      </c>
      <c r="K5410" s="1">
        <f>Smartphone_Usage_And_Addiction_Analysis_7500_Rows[[#This Row],[sleep_hours]]-Smartphone_Usage_And_Addiction_Analysis_7500_Rows[[#This Row],[total_leisure_hours]]</f>
        <v>-0.71</v>
      </c>
      <c r="L5410" s="1">
        <v>191</v>
      </c>
      <c r="M5410" s="1">
        <v>67</v>
      </c>
      <c r="N5410" s="5">
        <f>Smartphone_Usage_And_Addiction_Analysis_7500_Rows[[#This Row],[app_opens_per_day]]/Smartphone_Usage_And_Addiction_Analysis_7500_Rows[[#This Row],[daily_screen_time_hours]]</f>
        <v>10.06006006006006</v>
      </c>
      <c r="O5410" s="1">
        <v>8.4499999999999993</v>
      </c>
      <c r="P5410" s="1" t="s">
        <v>32</v>
      </c>
      <c r="Q5410" s="1" t="s">
        <v>19</v>
      </c>
      <c r="R5410" s="1" t="s">
        <v>51</v>
      </c>
      <c r="S5410" s="1">
        <v>0</v>
      </c>
    </row>
    <row r="5411" spans="1:19" ht="18" customHeight="1" x14ac:dyDescent="0.25">
      <c r="A5411" s="10" t="s">
        <v>3623</v>
      </c>
      <c r="B5411" s="1">
        <v>28</v>
      </c>
      <c r="C5411" t="str">
        <f t="shared" si="84"/>
        <v>26-40 (Millennials)</v>
      </c>
      <c r="D5411" s="1" t="s">
        <v>30</v>
      </c>
      <c r="E5411" s="1">
        <v>10.48</v>
      </c>
      <c r="F5411" s="1">
        <v>5.7</v>
      </c>
      <c r="G5411" s="1">
        <v>3.79</v>
      </c>
      <c r="H5411" s="1">
        <v>5.83</v>
      </c>
      <c r="I5411" s="1">
        <v>7.44</v>
      </c>
      <c r="J5411" s="1">
        <f>Smartphone_Usage_And_Addiction_Analysis_7500_Rows[[#This Row],[social_media_hours]]+Smartphone_Usage_And_Addiction_Analysis_7500_Rows[[#This Row],[gaming_hours]]</f>
        <v>9.49</v>
      </c>
      <c r="K5411" s="1">
        <f>Smartphone_Usage_And_Addiction_Analysis_7500_Rows[[#This Row],[sleep_hours]]-Smartphone_Usage_And_Addiction_Analysis_7500_Rows[[#This Row],[total_leisure_hours]]</f>
        <v>-2.0499999999999998</v>
      </c>
      <c r="L5411" s="1">
        <v>130</v>
      </c>
      <c r="M5411" s="1">
        <v>26</v>
      </c>
      <c r="N5411" s="5">
        <f>Smartphone_Usage_And_Addiction_Analysis_7500_Rows[[#This Row],[app_opens_per_day]]/Smartphone_Usage_And_Addiction_Analysis_7500_Rows[[#This Row],[daily_screen_time_hours]]</f>
        <v>2.4809160305343512</v>
      </c>
      <c r="O5411" s="1">
        <v>13.39</v>
      </c>
      <c r="P5411" s="1" t="s">
        <v>22</v>
      </c>
      <c r="Q5411" s="1" t="s">
        <v>19</v>
      </c>
      <c r="R5411" s="1" t="s">
        <v>28</v>
      </c>
      <c r="S5411" s="1">
        <v>1</v>
      </c>
    </row>
    <row r="5412" spans="1:19" ht="18" customHeight="1" x14ac:dyDescent="0.25">
      <c r="A5412" s="10" t="s">
        <v>3624</v>
      </c>
      <c r="B5412" s="1">
        <v>31</v>
      </c>
      <c r="C5412" t="str">
        <f t="shared" si="84"/>
        <v>26-40 (Millennials)</v>
      </c>
      <c r="D5412" s="1" t="s">
        <v>17</v>
      </c>
      <c r="E5412" s="1">
        <v>3.5</v>
      </c>
      <c r="F5412" s="1">
        <v>4.01</v>
      </c>
      <c r="G5412" s="1">
        <v>0.16</v>
      </c>
      <c r="H5412" s="1">
        <v>3.24</v>
      </c>
      <c r="I5412" s="1">
        <v>6.51</v>
      </c>
      <c r="J5412" s="1">
        <f>Smartphone_Usage_And_Addiction_Analysis_7500_Rows[[#This Row],[social_media_hours]]+Smartphone_Usage_And_Addiction_Analysis_7500_Rows[[#This Row],[gaming_hours]]</f>
        <v>4.17</v>
      </c>
      <c r="K5412" s="1">
        <f>Smartphone_Usage_And_Addiction_Analysis_7500_Rows[[#This Row],[sleep_hours]]-Smartphone_Usage_And_Addiction_Analysis_7500_Rows[[#This Row],[total_leisure_hours]]</f>
        <v>2.34</v>
      </c>
      <c r="L5412" s="1">
        <v>140</v>
      </c>
      <c r="M5412" s="1">
        <v>75</v>
      </c>
      <c r="N5412" s="5">
        <f>Smartphone_Usage_And_Addiction_Analysis_7500_Rows[[#This Row],[app_opens_per_day]]/Smartphone_Usage_And_Addiction_Analysis_7500_Rows[[#This Row],[daily_screen_time_hours]]</f>
        <v>21.428571428571427</v>
      </c>
      <c r="O5412" s="1">
        <v>6.25</v>
      </c>
      <c r="P5412" s="1" t="s">
        <v>18</v>
      </c>
      <c r="Q5412" s="1" t="s">
        <v>19</v>
      </c>
      <c r="R5412" s="1" t="s">
        <v>28</v>
      </c>
      <c r="S5412" s="1">
        <v>1</v>
      </c>
    </row>
    <row r="5413" spans="1:19" ht="18" customHeight="1" x14ac:dyDescent="0.25">
      <c r="A5413" s="10" t="s">
        <v>3625</v>
      </c>
      <c r="B5413" s="1">
        <v>31</v>
      </c>
      <c r="C5413" t="str">
        <f t="shared" si="84"/>
        <v>26-40 (Millennials)</v>
      </c>
      <c r="D5413" s="1" t="s">
        <v>30</v>
      </c>
      <c r="E5413" s="1">
        <v>10.51</v>
      </c>
      <c r="F5413" s="1">
        <v>4.04</v>
      </c>
      <c r="G5413" s="1">
        <v>1.74</v>
      </c>
      <c r="H5413" s="1">
        <v>2.97</v>
      </c>
      <c r="I5413" s="1">
        <v>7.23</v>
      </c>
      <c r="J5413" s="1">
        <f>Smartphone_Usage_And_Addiction_Analysis_7500_Rows[[#This Row],[social_media_hours]]+Smartphone_Usage_And_Addiction_Analysis_7500_Rows[[#This Row],[gaming_hours]]</f>
        <v>5.78</v>
      </c>
      <c r="K5413" s="1">
        <f>Smartphone_Usage_And_Addiction_Analysis_7500_Rows[[#This Row],[sleep_hours]]-Smartphone_Usage_And_Addiction_Analysis_7500_Rows[[#This Row],[total_leisure_hours]]</f>
        <v>1.4500000000000002</v>
      </c>
      <c r="L5413" s="1">
        <v>88</v>
      </c>
      <c r="M5413" s="1">
        <v>113</v>
      </c>
      <c r="N5413" s="5">
        <f>Smartphone_Usage_And_Addiction_Analysis_7500_Rows[[#This Row],[app_opens_per_day]]/Smartphone_Usage_And_Addiction_Analysis_7500_Rows[[#This Row],[daily_screen_time_hours]]</f>
        <v>10.751665080875357</v>
      </c>
      <c r="O5413" s="1">
        <v>12.62</v>
      </c>
      <c r="P5413" s="1" t="s">
        <v>22</v>
      </c>
      <c r="Q5413" s="1" t="s">
        <v>19</v>
      </c>
      <c r="R5413" s="1" t="s">
        <v>24</v>
      </c>
      <c r="S5413" s="1">
        <v>1</v>
      </c>
    </row>
    <row r="5414" spans="1:19" ht="18" customHeight="1" x14ac:dyDescent="0.25">
      <c r="A5414" s="10" t="s">
        <v>3626</v>
      </c>
      <c r="B5414" s="1">
        <v>25</v>
      </c>
      <c r="C5414" t="str">
        <f t="shared" si="84"/>
        <v>18-25 (Gen Z)</v>
      </c>
      <c r="D5414" s="1" t="s">
        <v>30</v>
      </c>
      <c r="E5414" s="1">
        <v>9.65</v>
      </c>
      <c r="F5414" s="1">
        <v>3.71</v>
      </c>
      <c r="G5414" s="1">
        <v>1.1100000000000001</v>
      </c>
      <c r="H5414" s="1">
        <v>5.89</v>
      </c>
      <c r="I5414" s="1">
        <v>8.91</v>
      </c>
      <c r="J5414" s="1">
        <f>Smartphone_Usage_And_Addiction_Analysis_7500_Rows[[#This Row],[social_media_hours]]+Smartphone_Usage_And_Addiction_Analysis_7500_Rows[[#This Row],[gaming_hours]]</f>
        <v>4.82</v>
      </c>
      <c r="K5414" s="1">
        <f>Smartphone_Usage_And_Addiction_Analysis_7500_Rows[[#This Row],[sleep_hours]]-Smartphone_Usage_And_Addiction_Analysis_7500_Rows[[#This Row],[total_leisure_hours]]</f>
        <v>4.09</v>
      </c>
      <c r="L5414" s="1">
        <v>88</v>
      </c>
      <c r="M5414" s="1">
        <v>171</v>
      </c>
      <c r="N5414" s="5">
        <f>Smartphone_Usage_And_Addiction_Analysis_7500_Rows[[#This Row],[app_opens_per_day]]/Smartphone_Usage_And_Addiction_Analysis_7500_Rows[[#This Row],[daily_screen_time_hours]]</f>
        <v>17.720207253886009</v>
      </c>
      <c r="O5414" s="1">
        <v>11.92</v>
      </c>
      <c r="P5414" s="1" t="s">
        <v>22</v>
      </c>
      <c r="Q5414" s="1" t="s">
        <v>23</v>
      </c>
      <c r="R5414" s="1" t="s">
        <v>28</v>
      </c>
      <c r="S5414" s="1">
        <v>1</v>
      </c>
    </row>
    <row r="5415" spans="1:19" ht="18" customHeight="1" x14ac:dyDescent="0.25">
      <c r="A5415" s="10" t="s">
        <v>3627</v>
      </c>
      <c r="B5415" s="1">
        <v>19</v>
      </c>
      <c r="C5415" t="str">
        <f t="shared" si="84"/>
        <v>18-25 (Gen Z)</v>
      </c>
      <c r="D5415" s="1" t="s">
        <v>30</v>
      </c>
      <c r="E5415" s="1">
        <v>4.68</v>
      </c>
      <c r="F5415" s="1">
        <v>3.58</v>
      </c>
      <c r="G5415" s="1">
        <v>2.44</v>
      </c>
      <c r="H5415" s="1">
        <v>3.59</v>
      </c>
      <c r="I5415" s="1">
        <v>5.18</v>
      </c>
      <c r="J5415" s="1">
        <f>Smartphone_Usage_And_Addiction_Analysis_7500_Rows[[#This Row],[social_media_hours]]+Smartphone_Usage_And_Addiction_Analysis_7500_Rows[[#This Row],[gaming_hours]]</f>
        <v>6.02</v>
      </c>
      <c r="K5415" s="1">
        <f>Smartphone_Usage_And_Addiction_Analysis_7500_Rows[[#This Row],[sleep_hours]]-Smartphone_Usage_And_Addiction_Analysis_7500_Rows[[#This Row],[total_leisure_hours]]</f>
        <v>-0.83999999999999986</v>
      </c>
      <c r="L5415" s="1">
        <v>187</v>
      </c>
      <c r="M5415" s="1">
        <v>59</v>
      </c>
      <c r="N5415" s="5">
        <f>Smartphone_Usage_And_Addiction_Analysis_7500_Rows[[#This Row],[app_opens_per_day]]/Smartphone_Usage_And_Addiction_Analysis_7500_Rows[[#This Row],[daily_screen_time_hours]]</f>
        <v>12.606837606837608</v>
      </c>
      <c r="O5415" s="1">
        <v>5.53</v>
      </c>
      <c r="P5415" s="1" t="s">
        <v>18</v>
      </c>
      <c r="Q5415" s="1" t="s">
        <v>23</v>
      </c>
      <c r="R5415" s="1" t="s">
        <v>51</v>
      </c>
      <c r="S5415" s="1">
        <v>0</v>
      </c>
    </row>
    <row r="5416" spans="1:19" ht="18" customHeight="1" x14ac:dyDescent="0.25">
      <c r="A5416" s="10" t="s">
        <v>3628</v>
      </c>
      <c r="B5416" s="1">
        <v>27</v>
      </c>
      <c r="C5416" t="str">
        <f t="shared" si="84"/>
        <v>26-40 (Millennials)</v>
      </c>
      <c r="D5416" s="1" t="s">
        <v>30</v>
      </c>
      <c r="E5416" s="1">
        <v>10.93</v>
      </c>
      <c r="F5416" s="1">
        <v>1.0900000000000001</v>
      </c>
      <c r="G5416" s="1">
        <v>3.65</v>
      </c>
      <c r="H5416" s="1">
        <v>4.45</v>
      </c>
      <c r="I5416" s="1">
        <v>8.99</v>
      </c>
      <c r="J5416" s="1">
        <f>Smartphone_Usage_And_Addiction_Analysis_7500_Rows[[#This Row],[social_media_hours]]+Smartphone_Usage_And_Addiction_Analysis_7500_Rows[[#This Row],[gaming_hours]]</f>
        <v>4.74</v>
      </c>
      <c r="K5416" s="1">
        <f>Smartphone_Usage_And_Addiction_Analysis_7500_Rows[[#This Row],[sleep_hours]]-Smartphone_Usage_And_Addiction_Analysis_7500_Rows[[#This Row],[total_leisure_hours]]</f>
        <v>4.25</v>
      </c>
      <c r="L5416" s="1">
        <v>237</v>
      </c>
      <c r="M5416" s="1">
        <v>26</v>
      </c>
      <c r="N5416" s="5">
        <f>Smartphone_Usage_And_Addiction_Analysis_7500_Rows[[#This Row],[app_opens_per_day]]/Smartphone_Usage_And_Addiction_Analysis_7500_Rows[[#This Row],[daily_screen_time_hours]]</f>
        <v>2.3787740164684354</v>
      </c>
      <c r="O5416" s="1">
        <v>12.73</v>
      </c>
      <c r="P5416" s="1" t="s">
        <v>32</v>
      </c>
      <c r="Q5416" s="1" t="s">
        <v>19</v>
      </c>
      <c r="R5416" s="1" t="s">
        <v>24</v>
      </c>
      <c r="S5416" s="1">
        <v>1</v>
      </c>
    </row>
    <row r="5417" spans="1:19" ht="18" customHeight="1" x14ac:dyDescent="0.25">
      <c r="A5417" s="10" t="s">
        <v>3629</v>
      </c>
      <c r="B5417" s="1">
        <v>18</v>
      </c>
      <c r="C5417" t="str">
        <f t="shared" si="84"/>
        <v>18-25 (Gen Z)</v>
      </c>
      <c r="D5417" s="1" t="s">
        <v>17</v>
      </c>
      <c r="E5417" s="1">
        <v>5.09</v>
      </c>
      <c r="F5417" s="1">
        <v>1.78</v>
      </c>
      <c r="G5417" s="1">
        <v>0.05</v>
      </c>
      <c r="H5417" s="1">
        <v>4.05</v>
      </c>
      <c r="I5417" s="1">
        <v>7.69</v>
      </c>
      <c r="J5417" s="1">
        <f>Smartphone_Usage_And_Addiction_Analysis_7500_Rows[[#This Row],[social_media_hours]]+Smartphone_Usage_And_Addiction_Analysis_7500_Rows[[#This Row],[gaming_hours]]</f>
        <v>1.83</v>
      </c>
      <c r="K5417" s="1">
        <f>Smartphone_Usage_And_Addiction_Analysis_7500_Rows[[#This Row],[sleep_hours]]-Smartphone_Usage_And_Addiction_Analysis_7500_Rows[[#This Row],[total_leisure_hours]]</f>
        <v>5.86</v>
      </c>
      <c r="L5417" s="1">
        <v>117</v>
      </c>
      <c r="M5417" s="1">
        <v>35</v>
      </c>
      <c r="N5417" s="5">
        <f>Smartphone_Usage_And_Addiction_Analysis_7500_Rows[[#This Row],[app_opens_per_day]]/Smartphone_Usage_And_Addiction_Analysis_7500_Rows[[#This Row],[daily_screen_time_hours]]</f>
        <v>6.8762278978389002</v>
      </c>
      <c r="O5417" s="1">
        <v>7.87</v>
      </c>
      <c r="P5417" s="1" t="s">
        <v>32</v>
      </c>
      <c r="Q5417" s="1" t="s">
        <v>19</v>
      </c>
      <c r="R5417" s="1" t="s">
        <v>20</v>
      </c>
      <c r="S5417" s="1">
        <v>0</v>
      </c>
    </row>
    <row r="5418" spans="1:19" ht="18" customHeight="1" x14ac:dyDescent="0.25">
      <c r="A5418" s="10" t="s">
        <v>3630</v>
      </c>
      <c r="B5418" s="1">
        <v>24</v>
      </c>
      <c r="C5418" t="str">
        <f t="shared" si="84"/>
        <v>18-25 (Gen Z)</v>
      </c>
      <c r="D5418" s="1" t="s">
        <v>30</v>
      </c>
      <c r="E5418" s="1">
        <v>5.24</v>
      </c>
      <c r="F5418" s="1">
        <v>1.6</v>
      </c>
      <c r="G5418" s="1">
        <v>1.29</v>
      </c>
      <c r="H5418" s="1">
        <v>4.88</v>
      </c>
      <c r="I5418" s="1">
        <v>6.9</v>
      </c>
      <c r="J5418" s="1">
        <f>Smartphone_Usage_And_Addiction_Analysis_7500_Rows[[#This Row],[social_media_hours]]+Smartphone_Usage_And_Addiction_Analysis_7500_Rows[[#This Row],[gaming_hours]]</f>
        <v>2.89</v>
      </c>
      <c r="K5418" s="1">
        <f>Smartphone_Usage_And_Addiction_Analysis_7500_Rows[[#This Row],[sleep_hours]]-Smartphone_Usage_And_Addiction_Analysis_7500_Rows[[#This Row],[total_leisure_hours]]</f>
        <v>4.01</v>
      </c>
      <c r="L5418" s="1">
        <v>88</v>
      </c>
      <c r="M5418" s="1">
        <v>71</v>
      </c>
      <c r="N5418" s="5">
        <f>Smartphone_Usage_And_Addiction_Analysis_7500_Rows[[#This Row],[app_opens_per_day]]/Smartphone_Usage_And_Addiction_Analysis_7500_Rows[[#This Row],[daily_screen_time_hours]]</f>
        <v>13.549618320610687</v>
      </c>
      <c r="O5418" s="1">
        <v>6.21</v>
      </c>
      <c r="P5418" s="1" t="s">
        <v>32</v>
      </c>
      <c r="Q5418" s="1" t="s">
        <v>23</v>
      </c>
      <c r="R5418" s="1" t="s">
        <v>51</v>
      </c>
      <c r="S5418" s="1">
        <v>0</v>
      </c>
    </row>
    <row r="5419" spans="1:19" ht="18" customHeight="1" x14ac:dyDescent="0.25">
      <c r="A5419" s="10" t="s">
        <v>3631</v>
      </c>
      <c r="B5419" s="1">
        <v>26</v>
      </c>
      <c r="C5419" t="str">
        <f t="shared" si="84"/>
        <v>26-40 (Millennials)</v>
      </c>
      <c r="D5419" s="1" t="s">
        <v>30</v>
      </c>
      <c r="E5419" s="1">
        <v>10.33</v>
      </c>
      <c r="F5419" s="1">
        <v>4.8099999999999996</v>
      </c>
      <c r="G5419" s="1">
        <v>0.38</v>
      </c>
      <c r="H5419" s="1">
        <v>2.16</v>
      </c>
      <c r="I5419" s="1">
        <v>8.8800000000000008</v>
      </c>
      <c r="J5419" s="1">
        <f>Smartphone_Usage_And_Addiction_Analysis_7500_Rows[[#This Row],[social_media_hours]]+Smartphone_Usage_And_Addiction_Analysis_7500_Rows[[#This Row],[gaming_hours]]</f>
        <v>5.1899999999999995</v>
      </c>
      <c r="K5419" s="1">
        <f>Smartphone_Usage_And_Addiction_Analysis_7500_Rows[[#This Row],[sleep_hours]]-Smartphone_Usage_And_Addiction_Analysis_7500_Rows[[#This Row],[total_leisure_hours]]</f>
        <v>3.6900000000000013</v>
      </c>
      <c r="L5419" s="1">
        <v>126</v>
      </c>
      <c r="M5419" s="1">
        <v>39</v>
      </c>
      <c r="N5419" s="5">
        <f>Smartphone_Usage_And_Addiction_Analysis_7500_Rows[[#This Row],[app_opens_per_day]]/Smartphone_Usage_And_Addiction_Analysis_7500_Rows[[#This Row],[daily_screen_time_hours]]</f>
        <v>3.77541142303969</v>
      </c>
      <c r="O5419" s="1">
        <v>12.81</v>
      </c>
      <c r="P5419" s="1" t="s">
        <v>22</v>
      </c>
      <c r="Q5419" s="1" t="s">
        <v>23</v>
      </c>
      <c r="R5419" s="1" t="s">
        <v>28</v>
      </c>
      <c r="S5419" s="1">
        <v>1</v>
      </c>
    </row>
    <row r="5420" spans="1:19" ht="18" customHeight="1" x14ac:dyDescent="0.25">
      <c r="A5420" s="10" t="s">
        <v>3632</v>
      </c>
      <c r="B5420" s="1">
        <v>21</v>
      </c>
      <c r="C5420" t="str">
        <f t="shared" si="84"/>
        <v>18-25 (Gen Z)</v>
      </c>
      <c r="D5420" s="1" t="s">
        <v>30</v>
      </c>
      <c r="E5420" s="1">
        <v>6.25</v>
      </c>
      <c r="F5420" s="1">
        <v>3.06</v>
      </c>
      <c r="G5420" s="1">
        <v>2.61</v>
      </c>
      <c r="H5420" s="1">
        <v>0.6</v>
      </c>
      <c r="I5420" s="1">
        <v>6.69</v>
      </c>
      <c r="J5420" s="1">
        <f>Smartphone_Usage_And_Addiction_Analysis_7500_Rows[[#This Row],[social_media_hours]]+Smartphone_Usage_And_Addiction_Analysis_7500_Rows[[#This Row],[gaming_hours]]</f>
        <v>5.67</v>
      </c>
      <c r="K5420" s="1">
        <f>Smartphone_Usage_And_Addiction_Analysis_7500_Rows[[#This Row],[sleep_hours]]-Smartphone_Usage_And_Addiction_Analysis_7500_Rows[[#This Row],[total_leisure_hours]]</f>
        <v>1.0200000000000005</v>
      </c>
      <c r="L5420" s="1">
        <v>231</v>
      </c>
      <c r="M5420" s="1">
        <v>165</v>
      </c>
      <c r="N5420" s="5">
        <f>Smartphone_Usage_And_Addiction_Analysis_7500_Rows[[#This Row],[app_opens_per_day]]/Smartphone_Usage_And_Addiction_Analysis_7500_Rows[[#This Row],[daily_screen_time_hours]]</f>
        <v>26.4</v>
      </c>
      <c r="O5420" s="1">
        <v>7.38</v>
      </c>
      <c r="P5420" s="1" t="s">
        <v>22</v>
      </c>
      <c r="Q5420" s="1" t="s">
        <v>23</v>
      </c>
      <c r="R5420" s="1" t="s">
        <v>51</v>
      </c>
      <c r="S5420" s="1">
        <v>0</v>
      </c>
    </row>
    <row r="5421" spans="1:19" ht="18" customHeight="1" x14ac:dyDescent="0.25">
      <c r="A5421" s="10" t="s">
        <v>3633</v>
      </c>
      <c r="B5421" s="1">
        <v>18</v>
      </c>
      <c r="C5421" t="str">
        <f t="shared" si="84"/>
        <v>18-25 (Gen Z)</v>
      </c>
      <c r="D5421" s="1" t="s">
        <v>30</v>
      </c>
      <c r="E5421" s="1">
        <v>9.02</v>
      </c>
      <c r="F5421" s="1">
        <v>5.96</v>
      </c>
      <c r="G5421" s="1">
        <v>3.91</v>
      </c>
      <c r="H5421" s="1">
        <v>1.05</v>
      </c>
      <c r="I5421" s="1">
        <v>6.05</v>
      </c>
      <c r="J5421" s="1">
        <f>Smartphone_Usage_And_Addiction_Analysis_7500_Rows[[#This Row],[social_media_hours]]+Smartphone_Usage_And_Addiction_Analysis_7500_Rows[[#This Row],[gaming_hours]]</f>
        <v>9.870000000000001</v>
      </c>
      <c r="K5421" s="1">
        <f>Smartphone_Usage_And_Addiction_Analysis_7500_Rows[[#This Row],[sleep_hours]]-Smartphone_Usage_And_Addiction_Analysis_7500_Rows[[#This Row],[total_leisure_hours]]</f>
        <v>-3.8200000000000012</v>
      </c>
      <c r="L5421" s="1">
        <v>239</v>
      </c>
      <c r="M5421" s="1">
        <v>30</v>
      </c>
      <c r="N5421" s="5">
        <f>Smartphone_Usage_And_Addiction_Analysis_7500_Rows[[#This Row],[app_opens_per_day]]/Smartphone_Usage_And_Addiction_Analysis_7500_Rows[[#This Row],[daily_screen_time_hours]]</f>
        <v>3.3259423503325944</v>
      </c>
      <c r="O5421" s="1">
        <v>10.5</v>
      </c>
      <c r="P5421" s="1" t="s">
        <v>22</v>
      </c>
      <c r="Q5421" s="1" t="s">
        <v>19</v>
      </c>
      <c r="R5421" s="1" t="s">
        <v>28</v>
      </c>
      <c r="S5421" s="1">
        <v>1</v>
      </c>
    </row>
    <row r="5422" spans="1:19" ht="18" customHeight="1" x14ac:dyDescent="0.25">
      <c r="A5422" s="10" t="s">
        <v>6909</v>
      </c>
      <c r="B5422" s="1">
        <v>35</v>
      </c>
      <c r="C5422" s="1" t="str">
        <f t="shared" si="84"/>
        <v>26-40 (Millennials)</v>
      </c>
      <c r="D5422" t="s">
        <v>7582</v>
      </c>
      <c r="E5422">
        <v>8.26</v>
      </c>
      <c r="F5422">
        <v>4.3499999999999996</v>
      </c>
      <c r="G5422">
        <v>0.27</v>
      </c>
      <c r="H5422">
        <v>3.12</v>
      </c>
      <c r="I5422">
        <v>8.9600000000000009</v>
      </c>
      <c r="J5422" s="1">
        <f>Smartphone_Usage_And_Addiction_Analysis_7500_Rows[[#This Row],[social_media_hours]]+Smartphone_Usage_And_Addiction_Analysis_7500_Rows[[#This Row],[gaming_hours]]</f>
        <v>4.6199999999999992</v>
      </c>
      <c r="K5422" s="1">
        <f>Smartphone_Usage_And_Addiction_Analysis_7500_Rows[[#This Row],[sleep_hours]]-Smartphone_Usage_And_Addiction_Analysis_7500_Rows[[#This Row],[total_leisure_hours]]</f>
        <v>4.3400000000000016</v>
      </c>
      <c r="L5422">
        <v>144</v>
      </c>
      <c r="M5422">
        <v>104</v>
      </c>
      <c r="N5422" s="5">
        <f>Smartphone_Usage_And_Addiction_Analysis_7500_Rows[[#This Row],[app_opens_per_day]]/Smartphone_Usage_And_Addiction_Analysis_7500_Rows[[#This Row],[daily_screen_time_hours]]</f>
        <v>12.590799031476998</v>
      </c>
      <c r="O5422">
        <v>10.28</v>
      </c>
      <c r="P5422" t="s">
        <v>18</v>
      </c>
      <c r="Q5422" t="s">
        <v>19</v>
      </c>
      <c r="R5422" t="s">
        <v>28</v>
      </c>
      <c r="S5422">
        <v>1</v>
      </c>
    </row>
    <row r="5423" spans="1:19" ht="18" customHeight="1" x14ac:dyDescent="0.25">
      <c r="A5423" s="10" t="s">
        <v>6910</v>
      </c>
      <c r="B5423" s="1">
        <v>18</v>
      </c>
      <c r="C5423" s="1" t="str">
        <f t="shared" si="84"/>
        <v>18-25 (Gen Z)</v>
      </c>
      <c r="D5423" t="s">
        <v>7582</v>
      </c>
      <c r="E5423">
        <v>4.6399999999999997</v>
      </c>
      <c r="F5423">
        <v>1.1200000000000001</v>
      </c>
      <c r="G5423">
        <v>2.2799999999999998</v>
      </c>
      <c r="H5423">
        <v>2.98</v>
      </c>
      <c r="I5423">
        <v>6.51</v>
      </c>
      <c r="J5423" s="1">
        <f>Smartphone_Usage_And_Addiction_Analysis_7500_Rows[[#This Row],[social_media_hours]]+Smartphone_Usage_And_Addiction_Analysis_7500_Rows[[#This Row],[gaming_hours]]</f>
        <v>3.4</v>
      </c>
      <c r="K5423" s="1">
        <f>Smartphone_Usage_And_Addiction_Analysis_7500_Rows[[#This Row],[sleep_hours]]-Smartphone_Usage_And_Addiction_Analysis_7500_Rows[[#This Row],[total_leisure_hours]]</f>
        <v>3.11</v>
      </c>
      <c r="L5423">
        <v>217</v>
      </c>
      <c r="M5423">
        <v>122</v>
      </c>
      <c r="N5423" s="5">
        <f>Smartphone_Usage_And_Addiction_Analysis_7500_Rows[[#This Row],[app_opens_per_day]]/Smartphone_Usage_And_Addiction_Analysis_7500_Rows[[#This Row],[daily_screen_time_hours]]</f>
        <v>26.293103448275865</v>
      </c>
      <c r="O5423">
        <v>5.9</v>
      </c>
      <c r="P5423" t="s">
        <v>32</v>
      </c>
      <c r="Q5423" t="s">
        <v>23</v>
      </c>
      <c r="R5423" t="s">
        <v>20</v>
      </c>
      <c r="S5423">
        <v>0</v>
      </c>
    </row>
    <row r="5424" spans="1:19" ht="18" customHeight="1" x14ac:dyDescent="0.25">
      <c r="A5424" s="10" t="s">
        <v>6911</v>
      </c>
      <c r="B5424" s="1">
        <v>27</v>
      </c>
      <c r="C5424" s="1" t="str">
        <f t="shared" si="84"/>
        <v>26-40 (Millennials)</v>
      </c>
      <c r="D5424" t="s">
        <v>7582</v>
      </c>
      <c r="E5424">
        <v>9.2100000000000009</v>
      </c>
      <c r="F5424">
        <v>2.75</v>
      </c>
      <c r="G5424">
        <v>0.11</v>
      </c>
      <c r="H5424">
        <v>2.72</v>
      </c>
      <c r="I5424">
        <v>6.29</v>
      </c>
      <c r="J5424" s="1">
        <f>Smartphone_Usage_And_Addiction_Analysis_7500_Rows[[#This Row],[social_media_hours]]+Smartphone_Usage_And_Addiction_Analysis_7500_Rows[[#This Row],[gaming_hours]]</f>
        <v>2.86</v>
      </c>
      <c r="K5424" s="1">
        <f>Smartphone_Usage_And_Addiction_Analysis_7500_Rows[[#This Row],[sleep_hours]]-Smartphone_Usage_And_Addiction_Analysis_7500_Rows[[#This Row],[total_leisure_hours]]</f>
        <v>3.43</v>
      </c>
      <c r="L5424">
        <v>56</v>
      </c>
      <c r="M5424">
        <v>94</v>
      </c>
      <c r="N5424" s="5">
        <f>Smartphone_Usage_And_Addiction_Analysis_7500_Rows[[#This Row],[app_opens_per_day]]/Smartphone_Usage_And_Addiction_Analysis_7500_Rows[[#This Row],[daily_screen_time_hours]]</f>
        <v>10.20629750271444</v>
      </c>
      <c r="O5424">
        <v>10.8</v>
      </c>
      <c r="P5424" t="s">
        <v>22</v>
      </c>
      <c r="Q5424" t="s">
        <v>23</v>
      </c>
      <c r="R5424" t="s">
        <v>24</v>
      </c>
      <c r="S5424">
        <v>1</v>
      </c>
    </row>
    <row r="5425" spans="1:19" ht="18" customHeight="1" x14ac:dyDescent="0.25">
      <c r="A5425" s="10" t="s">
        <v>3634</v>
      </c>
      <c r="B5425" s="1">
        <v>29</v>
      </c>
      <c r="C5425" t="str">
        <f t="shared" si="84"/>
        <v>26-40 (Millennials)</v>
      </c>
      <c r="D5425" s="1" t="s">
        <v>17</v>
      </c>
      <c r="E5425" s="1">
        <v>3.58</v>
      </c>
      <c r="F5425" s="1">
        <v>5.15</v>
      </c>
      <c r="G5425" s="1">
        <v>0.27</v>
      </c>
      <c r="H5425" s="1">
        <v>4.8600000000000003</v>
      </c>
      <c r="I5425" s="1">
        <v>8.39</v>
      </c>
      <c r="J5425" s="1">
        <f>Smartphone_Usage_And_Addiction_Analysis_7500_Rows[[#This Row],[social_media_hours]]+Smartphone_Usage_And_Addiction_Analysis_7500_Rows[[#This Row],[gaming_hours]]</f>
        <v>5.42</v>
      </c>
      <c r="K5425" s="1">
        <f>Smartphone_Usage_And_Addiction_Analysis_7500_Rows[[#This Row],[sleep_hours]]-Smartphone_Usage_And_Addiction_Analysis_7500_Rows[[#This Row],[total_leisure_hours]]</f>
        <v>2.9700000000000006</v>
      </c>
      <c r="L5425" s="1">
        <v>148</v>
      </c>
      <c r="M5425" s="1">
        <v>176</v>
      </c>
      <c r="N5425" s="5">
        <f>Smartphone_Usage_And_Addiction_Analysis_7500_Rows[[#This Row],[app_opens_per_day]]/Smartphone_Usage_And_Addiction_Analysis_7500_Rows[[#This Row],[daily_screen_time_hours]]</f>
        <v>49.162011173184354</v>
      </c>
      <c r="O5425" s="1">
        <v>4.1500000000000004</v>
      </c>
      <c r="P5425" s="1" t="s">
        <v>18</v>
      </c>
      <c r="Q5425" s="1" t="s">
        <v>19</v>
      </c>
      <c r="R5425" s="1" t="s">
        <v>24</v>
      </c>
      <c r="S5425" s="1">
        <v>1</v>
      </c>
    </row>
    <row r="5426" spans="1:19" ht="18" customHeight="1" x14ac:dyDescent="0.25">
      <c r="A5426" s="10" t="s">
        <v>6912</v>
      </c>
      <c r="B5426" s="1">
        <v>22</v>
      </c>
      <c r="C5426" s="1" t="str">
        <f t="shared" si="84"/>
        <v>18-25 (Gen Z)</v>
      </c>
      <c r="D5426" t="s">
        <v>7582</v>
      </c>
      <c r="E5426">
        <v>10.32</v>
      </c>
      <c r="F5426">
        <v>5.57</v>
      </c>
      <c r="G5426">
        <v>2.65</v>
      </c>
      <c r="H5426">
        <v>3.25</v>
      </c>
      <c r="I5426">
        <v>6.23</v>
      </c>
      <c r="J5426" s="1">
        <f>Smartphone_Usage_And_Addiction_Analysis_7500_Rows[[#This Row],[social_media_hours]]+Smartphone_Usage_And_Addiction_Analysis_7500_Rows[[#This Row],[gaming_hours]]</f>
        <v>8.2200000000000006</v>
      </c>
      <c r="K5426" s="1">
        <f>Smartphone_Usage_And_Addiction_Analysis_7500_Rows[[#This Row],[sleep_hours]]-Smartphone_Usage_And_Addiction_Analysis_7500_Rows[[#This Row],[total_leisure_hours]]</f>
        <v>-1.9900000000000002</v>
      </c>
      <c r="L5426">
        <v>144</v>
      </c>
      <c r="M5426">
        <v>148</v>
      </c>
      <c r="N5426" s="5">
        <f>Smartphone_Usage_And_Addiction_Analysis_7500_Rows[[#This Row],[app_opens_per_day]]/Smartphone_Usage_And_Addiction_Analysis_7500_Rows[[#This Row],[daily_screen_time_hours]]</f>
        <v>14.341085271317828</v>
      </c>
      <c r="O5426">
        <v>11.68</v>
      </c>
      <c r="P5426" t="s">
        <v>22</v>
      </c>
      <c r="Q5426" t="s">
        <v>19</v>
      </c>
      <c r="R5426" t="s">
        <v>24</v>
      </c>
      <c r="S5426">
        <v>1</v>
      </c>
    </row>
    <row r="5427" spans="1:19" ht="18" customHeight="1" x14ac:dyDescent="0.25">
      <c r="A5427" s="10" t="s">
        <v>6913</v>
      </c>
      <c r="B5427" s="1">
        <v>20</v>
      </c>
      <c r="C5427" s="1" t="str">
        <f t="shared" si="84"/>
        <v>18-25 (Gen Z)</v>
      </c>
      <c r="D5427" t="s">
        <v>7582</v>
      </c>
      <c r="E5427">
        <v>8.4600000000000009</v>
      </c>
      <c r="F5427">
        <v>5.45</v>
      </c>
      <c r="G5427">
        <v>2.16</v>
      </c>
      <c r="H5427">
        <v>4.03</v>
      </c>
      <c r="I5427">
        <v>5.7</v>
      </c>
      <c r="J5427" s="1">
        <f>Smartphone_Usage_And_Addiction_Analysis_7500_Rows[[#This Row],[social_media_hours]]+Smartphone_Usage_And_Addiction_Analysis_7500_Rows[[#This Row],[gaming_hours]]</f>
        <v>7.61</v>
      </c>
      <c r="K5427" s="1">
        <f>Smartphone_Usage_And_Addiction_Analysis_7500_Rows[[#This Row],[sleep_hours]]-Smartphone_Usage_And_Addiction_Analysis_7500_Rows[[#This Row],[total_leisure_hours]]</f>
        <v>-1.9100000000000001</v>
      </c>
      <c r="L5427">
        <v>116</v>
      </c>
      <c r="M5427">
        <v>74</v>
      </c>
      <c r="N5427" s="5">
        <f>Smartphone_Usage_And_Addiction_Analysis_7500_Rows[[#This Row],[app_opens_per_day]]/Smartphone_Usage_And_Addiction_Analysis_7500_Rows[[#This Row],[daily_screen_time_hours]]</f>
        <v>8.7470449172576821</v>
      </c>
      <c r="O5427">
        <v>11.23</v>
      </c>
      <c r="P5427" t="s">
        <v>32</v>
      </c>
      <c r="Q5427" t="s">
        <v>19</v>
      </c>
      <c r="R5427" t="s">
        <v>28</v>
      </c>
      <c r="S5427">
        <v>1</v>
      </c>
    </row>
    <row r="5428" spans="1:19" ht="18" customHeight="1" x14ac:dyDescent="0.25">
      <c r="A5428" s="10" t="s">
        <v>3635</v>
      </c>
      <c r="B5428" s="1">
        <v>22</v>
      </c>
      <c r="C5428" t="str">
        <f t="shared" si="84"/>
        <v>18-25 (Gen Z)</v>
      </c>
      <c r="D5428" s="1" t="s">
        <v>30</v>
      </c>
      <c r="E5428" s="1">
        <v>11.39</v>
      </c>
      <c r="F5428" s="1">
        <v>2.98</v>
      </c>
      <c r="G5428" s="1">
        <v>3.25</v>
      </c>
      <c r="H5428" s="1">
        <v>3.86</v>
      </c>
      <c r="I5428" s="1">
        <v>6.51</v>
      </c>
      <c r="J5428" s="1">
        <f>Smartphone_Usage_And_Addiction_Analysis_7500_Rows[[#This Row],[social_media_hours]]+Smartphone_Usage_And_Addiction_Analysis_7500_Rows[[#This Row],[gaming_hours]]</f>
        <v>6.23</v>
      </c>
      <c r="K5428" s="1">
        <f>Smartphone_Usage_And_Addiction_Analysis_7500_Rows[[#This Row],[sleep_hours]]-Smartphone_Usage_And_Addiction_Analysis_7500_Rows[[#This Row],[total_leisure_hours]]</f>
        <v>0.27999999999999936</v>
      </c>
      <c r="L5428" s="1">
        <v>88</v>
      </c>
      <c r="M5428" s="1">
        <v>46</v>
      </c>
      <c r="N5428" s="5">
        <f>Smartphone_Usage_And_Addiction_Analysis_7500_Rows[[#This Row],[app_opens_per_day]]/Smartphone_Usage_And_Addiction_Analysis_7500_Rows[[#This Row],[daily_screen_time_hours]]</f>
        <v>4.0386303775241439</v>
      </c>
      <c r="O5428" s="1">
        <v>12.15</v>
      </c>
      <c r="P5428" s="1" t="s">
        <v>22</v>
      </c>
      <c r="Q5428" s="1" t="s">
        <v>19</v>
      </c>
      <c r="R5428" s="1" t="s">
        <v>28</v>
      </c>
      <c r="S5428" s="1">
        <v>1</v>
      </c>
    </row>
    <row r="5429" spans="1:19" ht="18" customHeight="1" x14ac:dyDescent="0.25">
      <c r="A5429" s="10" t="s">
        <v>3636</v>
      </c>
      <c r="B5429" s="1">
        <v>34</v>
      </c>
      <c r="C5429" t="str">
        <f t="shared" si="84"/>
        <v>26-40 (Millennials)</v>
      </c>
      <c r="D5429" s="1" t="s">
        <v>17</v>
      </c>
      <c r="E5429" s="1">
        <v>7.52</v>
      </c>
      <c r="F5429" s="1">
        <v>4.51</v>
      </c>
      <c r="G5429" s="1">
        <v>1.17</v>
      </c>
      <c r="H5429" s="1">
        <v>3.71</v>
      </c>
      <c r="I5429" s="1">
        <v>5.38</v>
      </c>
      <c r="J5429" s="1">
        <f>Smartphone_Usage_And_Addiction_Analysis_7500_Rows[[#This Row],[social_media_hours]]+Smartphone_Usage_And_Addiction_Analysis_7500_Rows[[#This Row],[gaming_hours]]</f>
        <v>5.68</v>
      </c>
      <c r="K5429" s="1">
        <f>Smartphone_Usage_And_Addiction_Analysis_7500_Rows[[#This Row],[sleep_hours]]-Smartphone_Usage_And_Addiction_Analysis_7500_Rows[[#This Row],[total_leisure_hours]]</f>
        <v>-0.29999999999999982</v>
      </c>
      <c r="L5429" s="1">
        <v>120</v>
      </c>
      <c r="M5429" s="1">
        <v>177</v>
      </c>
      <c r="N5429" s="5">
        <f>Smartphone_Usage_And_Addiction_Analysis_7500_Rows[[#This Row],[app_opens_per_day]]/Smartphone_Usage_And_Addiction_Analysis_7500_Rows[[#This Row],[daily_screen_time_hours]]</f>
        <v>23.537234042553195</v>
      </c>
      <c r="O5429" s="1">
        <v>9.6</v>
      </c>
      <c r="P5429" s="1" t="s">
        <v>22</v>
      </c>
      <c r="Q5429" s="1" t="s">
        <v>23</v>
      </c>
      <c r="R5429" s="1" t="s">
        <v>28</v>
      </c>
      <c r="S5429" s="1">
        <v>1</v>
      </c>
    </row>
    <row r="5430" spans="1:19" ht="18" customHeight="1" x14ac:dyDescent="0.25">
      <c r="A5430" s="10" t="s">
        <v>6914</v>
      </c>
      <c r="B5430" s="1">
        <v>25</v>
      </c>
      <c r="C5430" s="1" t="str">
        <f t="shared" si="84"/>
        <v>18-25 (Gen Z)</v>
      </c>
      <c r="D5430" t="s">
        <v>7582</v>
      </c>
      <c r="E5430">
        <v>11.92</v>
      </c>
      <c r="F5430">
        <v>2.16</v>
      </c>
      <c r="G5430">
        <v>1.02</v>
      </c>
      <c r="H5430">
        <v>0.65</v>
      </c>
      <c r="I5430">
        <v>6.8</v>
      </c>
      <c r="J5430" s="1">
        <f>Smartphone_Usage_And_Addiction_Analysis_7500_Rows[[#This Row],[social_media_hours]]+Smartphone_Usage_And_Addiction_Analysis_7500_Rows[[#This Row],[gaming_hours]]</f>
        <v>3.18</v>
      </c>
      <c r="K5430" s="1">
        <f>Smartphone_Usage_And_Addiction_Analysis_7500_Rows[[#This Row],[sleep_hours]]-Smartphone_Usage_And_Addiction_Analysis_7500_Rows[[#This Row],[total_leisure_hours]]</f>
        <v>3.6199999999999997</v>
      </c>
      <c r="L5430">
        <v>204</v>
      </c>
      <c r="M5430">
        <v>145</v>
      </c>
      <c r="N5430" s="5">
        <f>Smartphone_Usage_And_Addiction_Analysis_7500_Rows[[#This Row],[app_opens_per_day]]/Smartphone_Usage_And_Addiction_Analysis_7500_Rows[[#This Row],[daily_screen_time_hours]]</f>
        <v>12.164429530201343</v>
      </c>
      <c r="O5430">
        <v>12.82</v>
      </c>
      <c r="P5430" t="s">
        <v>18</v>
      </c>
      <c r="Q5430" t="s">
        <v>19</v>
      </c>
      <c r="R5430" t="s">
        <v>28</v>
      </c>
      <c r="S5430">
        <v>1</v>
      </c>
    </row>
    <row r="5431" spans="1:19" ht="18" customHeight="1" x14ac:dyDescent="0.25">
      <c r="A5431" s="10" t="s">
        <v>3637</v>
      </c>
      <c r="B5431" s="1">
        <v>25</v>
      </c>
      <c r="C5431" t="str">
        <f t="shared" si="84"/>
        <v>18-25 (Gen Z)</v>
      </c>
      <c r="D5431" s="1" t="s">
        <v>30</v>
      </c>
      <c r="E5431" s="1">
        <v>7.9</v>
      </c>
      <c r="F5431" s="1">
        <v>2.38</v>
      </c>
      <c r="G5431" s="1">
        <v>0.54</v>
      </c>
      <c r="H5431" s="1">
        <v>5.58</v>
      </c>
      <c r="I5431" s="1">
        <v>5.48</v>
      </c>
      <c r="J5431" s="1">
        <f>Smartphone_Usage_And_Addiction_Analysis_7500_Rows[[#This Row],[social_media_hours]]+Smartphone_Usage_And_Addiction_Analysis_7500_Rows[[#This Row],[gaming_hours]]</f>
        <v>2.92</v>
      </c>
      <c r="K5431" s="1">
        <f>Smartphone_Usage_And_Addiction_Analysis_7500_Rows[[#This Row],[sleep_hours]]-Smartphone_Usage_And_Addiction_Analysis_7500_Rows[[#This Row],[total_leisure_hours]]</f>
        <v>2.5600000000000005</v>
      </c>
      <c r="L5431" s="1">
        <v>36</v>
      </c>
      <c r="M5431" s="1">
        <v>94</v>
      </c>
      <c r="N5431" s="5">
        <f>Smartphone_Usage_And_Addiction_Analysis_7500_Rows[[#This Row],[app_opens_per_day]]/Smartphone_Usage_And_Addiction_Analysis_7500_Rows[[#This Row],[daily_screen_time_hours]]</f>
        <v>11.898734177215189</v>
      </c>
      <c r="O5431" s="1">
        <v>10.74</v>
      </c>
      <c r="P5431" s="1" t="s">
        <v>22</v>
      </c>
      <c r="Q5431" s="1" t="s">
        <v>19</v>
      </c>
      <c r="R5431" s="1" t="s">
        <v>51</v>
      </c>
      <c r="S5431" s="1">
        <v>0</v>
      </c>
    </row>
    <row r="5432" spans="1:19" ht="18" customHeight="1" x14ac:dyDescent="0.25">
      <c r="A5432" s="10" t="s">
        <v>6915</v>
      </c>
      <c r="B5432" s="1">
        <v>27</v>
      </c>
      <c r="C5432" s="1" t="str">
        <f t="shared" si="84"/>
        <v>26-40 (Millennials)</v>
      </c>
      <c r="D5432" t="s">
        <v>7582</v>
      </c>
      <c r="E5432">
        <v>7.35</v>
      </c>
      <c r="F5432">
        <v>5.4</v>
      </c>
      <c r="G5432">
        <v>2.77</v>
      </c>
      <c r="H5432">
        <v>3.96</v>
      </c>
      <c r="I5432">
        <v>8.42</v>
      </c>
      <c r="J5432" s="1">
        <f>Smartphone_Usage_And_Addiction_Analysis_7500_Rows[[#This Row],[social_media_hours]]+Smartphone_Usage_And_Addiction_Analysis_7500_Rows[[#This Row],[gaming_hours]]</f>
        <v>8.17</v>
      </c>
      <c r="K5432" s="1">
        <f>Smartphone_Usage_And_Addiction_Analysis_7500_Rows[[#This Row],[sleep_hours]]-Smartphone_Usage_And_Addiction_Analysis_7500_Rows[[#This Row],[total_leisure_hours]]</f>
        <v>0.25</v>
      </c>
      <c r="L5432">
        <v>22</v>
      </c>
      <c r="M5432">
        <v>80</v>
      </c>
      <c r="N5432" s="5">
        <f>Smartphone_Usage_And_Addiction_Analysis_7500_Rows[[#This Row],[app_opens_per_day]]/Smartphone_Usage_And_Addiction_Analysis_7500_Rows[[#This Row],[daily_screen_time_hours]]</f>
        <v>10.884353741496598</v>
      </c>
      <c r="O5432">
        <v>10.029999999999999</v>
      </c>
      <c r="P5432" t="s">
        <v>32</v>
      </c>
      <c r="Q5432" t="s">
        <v>19</v>
      </c>
      <c r="R5432" t="s">
        <v>28</v>
      </c>
      <c r="S5432">
        <v>1</v>
      </c>
    </row>
    <row r="5433" spans="1:19" ht="18" customHeight="1" x14ac:dyDescent="0.25">
      <c r="A5433" s="10" t="s">
        <v>3638</v>
      </c>
      <c r="B5433" s="1">
        <v>23</v>
      </c>
      <c r="C5433" t="str">
        <f t="shared" si="84"/>
        <v>18-25 (Gen Z)</v>
      </c>
      <c r="D5433" s="1" t="s">
        <v>30</v>
      </c>
      <c r="E5433" s="1">
        <v>3.16</v>
      </c>
      <c r="F5433" s="1">
        <v>4.1399999999999997</v>
      </c>
      <c r="G5433" s="1">
        <v>1.26</v>
      </c>
      <c r="H5433" s="1">
        <v>1.76</v>
      </c>
      <c r="I5433" s="1">
        <v>6.04</v>
      </c>
      <c r="J5433" s="1">
        <f>Smartphone_Usage_And_Addiction_Analysis_7500_Rows[[#This Row],[social_media_hours]]+Smartphone_Usage_And_Addiction_Analysis_7500_Rows[[#This Row],[gaming_hours]]</f>
        <v>5.3999999999999995</v>
      </c>
      <c r="K5433" s="1">
        <f>Smartphone_Usage_And_Addiction_Analysis_7500_Rows[[#This Row],[sleep_hours]]-Smartphone_Usage_And_Addiction_Analysis_7500_Rows[[#This Row],[total_leisure_hours]]</f>
        <v>0.64000000000000057</v>
      </c>
      <c r="L5433" s="1">
        <v>223</v>
      </c>
      <c r="M5433" s="1">
        <v>94</v>
      </c>
      <c r="N5433" s="5">
        <f>Smartphone_Usage_And_Addiction_Analysis_7500_Rows[[#This Row],[app_opens_per_day]]/Smartphone_Usage_And_Addiction_Analysis_7500_Rows[[#This Row],[daily_screen_time_hours]]</f>
        <v>29.746835443037973</v>
      </c>
      <c r="O5433" s="1">
        <v>4.2699999999999996</v>
      </c>
      <c r="P5433" s="1" t="s">
        <v>32</v>
      </c>
      <c r="Q5433" s="1" t="s">
        <v>19</v>
      </c>
      <c r="R5433" s="1" t="s">
        <v>24</v>
      </c>
      <c r="S5433" s="1">
        <v>1</v>
      </c>
    </row>
    <row r="5434" spans="1:19" ht="18" customHeight="1" x14ac:dyDescent="0.25">
      <c r="A5434" s="10" t="s">
        <v>3639</v>
      </c>
      <c r="B5434" s="1">
        <v>20</v>
      </c>
      <c r="C5434" t="str">
        <f t="shared" si="84"/>
        <v>18-25 (Gen Z)</v>
      </c>
      <c r="D5434" s="1" t="s">
        <v>17</v>
      </c>
      <c r="E5434" s="1">
        <v>11.36</v>
      </c>
      <c r="F5434" s="1">
        <v>5.09</v>
      </c>
      <c r="G5434" s="1">
        <v>2.66</v>
      </c>
      <c r="H5434" s="1">
        <v>3.6</v>
      </c>
      <c r="I5434" s="1">
        <v>6.91</v>
      </c>
      <c r="J5434" s="1">
        <f>Smartphone_Usage_And_Addiction_Analysis_7500_Rows[[#This Row],[social_media_hours]]+Smartphone_Usage_And_Addiction_Analysis_7500_Rows[[#This Row],[gaming_hours]]</f>
        <v>7.75</v>
      </c>
      <c r="K5434" s="1">
        <f>Smartphone_Usage_And_Addiction_Analysis_7500_Rows[[#This Row],[sleep_hours]]-Smartphone_Usage_And_Addiction_Analysis_7500_Rows[[#This Row],[total_leisure_hours]]</f>
        <v>-0.83999999999999986</v>
      </c>
      <c r="L5434" s="1">
        <v>198</v>
      </c>
      <c r="M5434" s="1">
        <v>148</v>
      </c>
      <c r="N5434" s="5">
        <f>Smartphone_Usage_And_Addiction_Analysis_7500_Rows[[#This Row],[app_opens_per_day]]/Smartphone_Usage_And_Addiction_Analysis_7500_Rows[[#This Row],[daily_screen_time_hours]]</f>
        <v>13.028169014084508</v>
      </c>
      <c r="O5434" s="1">
        <v>14.16</v>
      </c>
      <c r="P5434" s="1" t="s">
        <v>18</v>
      </c>
      <c r="Q5434" s="1" t="s">
        <v>19</v>
      </c>
      <c r="R5434" s="1" t="s">
        <v>28</v>
      </c>
      <c r="S5434" s="1">
        <v>1</v>
      </c>
    </row>
    <row r="5435" spans="1:19" ht="18" customHeight="1" x14ac:dyDescent="0.25">
      <c r="A5435" s="10" t="s">
        <v>6916</v>
      </c>
      <c r="B5435" s="1">
        <v>32</v>
      </c>
      <c r="C5435" s="1" t="str">
        <f t="shared" si="84"/>
        <v>26-40 (Millennials)</v>
      </c>
      <c r="D5435" t="s">
        <v>7582</v>
      </c>
      <c r="E5435">
        <v>5.63</v>
      </c>
      <c r="F5435">
        <v>5.44</v>
      </c>
      <c r="G5435">
        <v>1.05</v>
      </c>
      <c r="H5435">
        <v>5.95</v>
      </c>
      <c r="I5435">
        <v>6.53</v>
      </c>
      <c r="J5435" s="1">
        <f>Smartphone_Usage_And_Addiction_Analysis_7500_Rows[[#This Row],[social_media_hours]]+Smartphone_Usage_And_Addiction_Analysis_7500_Rows[[#This Row],[gaming_hours]]</f>
        <v>6.49</v>
      </c>
      <c r="K5435" s="1">
        <f>Smartphone_Usage_And_Addiction_Analysis_7500_Rows[[#This Row],[sleep_hours]]-Smartphone_Usage_And_Addiction_Analysis_7500_Rows[[#This Row],[total_leisure_hours]]</f>
        <v>4.0000000000000036E-2</v>
      </c>
      <c r="L5435">
        <v>233</v>
      </c>
      <c r="M5435">
        <v>86</v>
      </c>
      <c r="N5435" s="5">
        <f>Smartphone_Usage_And_Addiction_Analysis_7500_Rows[[#This Row],[app_opens_per_day]]/Smartphone_Usage_And_Addiction_Analysis_7500_Rows[[#This Row],[daily_screen_time_hours]]</f>
        <v>15.275310834813499</v>
      </c>
      <c r="O5435">
        <v>6.58</v>
      </c>
      <c r="P5435" t="s">
        <v>22</v>
      </c>
      <c r="Q5435" t="s">
        <v>19</v>
      </c>
      <c r="R5435" t="s">
        <v>28</v>
      </c>
      <c r="S5435">
        <v>1</v>
      </c>
    </row>
    <row r="5436" spans="1:19" ht="18" customHeight="1" x14ac:dyDescent="0.25">
      <c r="A5436" s="10" t="s">
        <v>6917</v>
      </c>
      <c r="B5436" s="1">
        <v>23</v>
      </c>
      <c r="C5436" s="1" t="str">
        <f t="shared" si="84"/>
        <v>18-25 (Gen Z)</v>
      </c>
      <c r="D5436" t="s">
        <v>7582</v>
      </c>
      <c r="E5436">
        <v>3.47</v>
      </c>
      <c r="F5436">
        <v>4.6399999999999997</v>
      </c>
      <c r="G5436">
        <v>2.13</v>
      </c>
      <c r="H5436">
        <v>5.33</v>
      </c>
      <c r="I5436">
        <v>4.7699999999999996</v>
      </c>
      <c r="J5436" s="1">
        <f>Smartphone_Usage_And_Addiction_Analysis_7500_Rows[[#This Row],[social_media_hours]]+Smartphone_Usage_And_Addiction_Analysis_7500_Rows[[#This Row],[gaming_hours]]</f>
        <v>6.77</v>
      </c>
      <c r="K5436" s="1">
        <f>Smartphone_Usage_And_Addiction_Analysis_7500_Rows[[#This Row],[sleep_hours]]-Smartphone_Usage_And_Addiction_Analysis_7500_Rows[[#This Row],[total_leisure_hours]]</f>
        <v>-2</v>
      </c>
      <c r="L5436">
        <v>219</v>
      </c>
      <c r="M5436">
        <v>122</v>
      </c>
      <c r="N5436" s="5">
        <f>Smartphone_Usage_And_Addiction_Analysis_7500_Rows[[#This Row],[app_opens_per_day]]/Smartphone_Usage_And_Addiction_Analysis_7500_Rows[[#This Row],[daily_screen_time_hours]]</f>
        <v>35.158501440922187</v>
      </c>
      <c r="O5436">
        <v>5.56</v>
      </c>
      <c r="P5436" t="s">
        <v>32</v>
      </c>
      <c r="Q5436" t="s">
        <v>19</v>
      </c>
      <c r="R5436" t="s">
        <v>28</v>
      </c>
      <c r="S5436">
        <v>1</v>
      </c>
    </row>
    <row r="5437" spans="1:19" ht="18" customHeight="1" x14ac:dyDescent="0.25">
      <c r="A5437" s="10" t="s">
        <v>3640</v>
      </c>
      <c r="B5437" s="1">
        <v>22</v>
      </c>
      <c r="C5437" t="str">
        <f t="shared" si="84"/>
        <v>18-25 (Gen Z)</v>
      </c>
      <c r="D5437" s="1" t="s">
        <v>17</v>
      </c>
      <c r="E5437" s="1">
        <v>10.32</v>
      </c>
      <c r="F5437" s="1">
        <v>0.81</v>
      </c>
      <c r="G5437" s="1">
        <v>0.46</v>
      </c>
      <c r="H5437" s="1">
        <v>1.45</v>
      </c>
      <c r="I5437" s="1">
        <v>6.79</v>
      </c>
      <c r="J5437" s="1">
        <f>Smartphone_Usage_And_Addiction_Analysis_7500_Rows[[#This Row],[social_media_hours]]+Smartphone_Usage_And_Addiction_Analysis_7500_Rows[[#This Row],[gaming_hours]]</f>
        <v>1.27</v>
      </c>
      <c r="K5437" s="1">
        <f>Smartphone_Usage_And_Addiction_Analysis_7500_Rows[[#This Row],[sleep_hours]]-Smartphone_Usage_And_Addiction_Analysis_7500_Rows[[#This Row],[total_leisure_hours]]</f>
        <v>5.52</v>
      </c>
      <c r="L5437" s="1">
        <v>25</v>
      </c>
      <c r="M5437" s="1">
        <v>37</v>
      </c>
      <c r="N5437" s="5">
        <f>Smartphone_Usage_And_Addiction_Analysis_7500_Rows[[#This Row],[app_opens_per_day]]/Smartphone_Usage_And_Addiction_Analysis_7500_Rows[[#This Row],[daily_screen_time_hours]]</f>
        <v>3.5852713178294571</v>
      </c>
      <c r="O5437" s="1">
        <v>12.76</v>
      </c>
      <c r="P5437" s="1" t="s">
        <v>32</v>
      </c>
      <c r="Q5437" s="1" t="s">
        <v>19</v>
      </c>
      <c r="R5437" s="1" t="s">
        <v>24</v>
      </c>
      <c r="S5437" s="1">
        <v>1</v>
      </c>
    </row>
    <row r="5438" spans="1:19" ht="18" customHeight="1" x14ac:dyDescent="0.25">
      <c r="A5438" s="10" t="s">
        <v>3641</v>
      </c>
      <c r="B5438" s="1">
        <v>23</v>
      </c>
      <c r="C5438" t="str">
        <f t="shared" si="84"/>
        <v>18-25 (Gen Z)</v>
      </c>
      <c r="D5438" s="1" t="s">
        <v>30</v>
      </c>
      <c r="E5438" s="1">
        <v>11.24</v>
      </c>
      <c r="F5438" s="1">
        <v>1.08</v>
      </c>
      <c r="G5438" s="1">
        <v>2.2999999999999998</v>
      </c>
      <c r="H5438" s="1">
        <v>5.36</v>
      </c>
      <c r="I5438" s="1">
        <v>7.32</v>
      </c>
      <c r="J5438" s="1">
        <f>Smartphone_Usage_And_Addiction_Analysis_7500_Rows[[#This Row],[social_media_hours]]+Smartphone_Usage_And_Addiction_Analysis_7500_Rows[[#This Row],[gaming_hours]]</f>
        <v>3.38</v>
      </c>
      <c r="K5438" s="1">
        <f>Smartphone_Usage_And_Addiction_Analysis_7500_Rows[[#This Row],[sleep_hours]]-Smartphone_Usage_And_Addiction_Analysis_7500_Rows[[#This Row],[total_leisure_hours]]</f>
        <v>3.9400000000000004</v>
      </c>
      <c r="L5438" s="1">
        <v>184</v>
      </c>
      <c r="M5438" s="1">
        <v>23</v>
      </c>
      <c r="N5438" s="5">
        <f>Smartphone_Usage_And_Addiction_Analysis_7500_Rows[[#This Row],[app_opens_per_day]]/Smartphone_Usage_And_Addiction_Analysis_7500_Rows[[#This Row],[daily_screen_time_hours]]</f>
        <v>2.0462633451957295</v>
      </c>
      <c r="O5438" s="1">
        <v>12.88</v>
      </c>
      <c r="P5438" s="1" t="s">
        <v>22</v>
      </c>
      <c r="Q5438" s="1" t="s">
        <v>19</v>
      </c>
      <c r="R5438" s="1" t="s">
        <v>28</v>
      </c>
      <c r="S5438" s="1">
        <v>1</v>
      </c>
    </row>
    <row r="5439" spans="1:19" ht="18" customHeight="1" x14ac:dyDescent="0.25">
      <c r="A5439" s="10" t="s">
        <v>3642</v>
      </c>
      <c r="B5439" s="1">
        <v>31</v>
      </c>
      <c r="C5439" t="str">
        <f t="shared" si="84"/>
        <v>26-40 (Millennials)</v>
      </c>
      <c r="D5439" s="1" t="s">
        <v>30</v>
      </c>
      <c r="E5439" s="1">
        <v>11.16</v>
      </c>
      <c r="F5439" s="1">
        <v>2.4300000000000002</v>
      </c>
      <c r="G5439" s="1">
        <v>0.22</v>
      </c>
      <c r="H5439" s="1">
        <v>2.34</v>
      </c>
      <c r="I5439" s="1">
        <v>6.13</v>
      </c>
      <c r="J5439" s="1">
        <f>Smartphone_Usage_And_Addiction_Analysis_7500_Rows[[#This Row],[social_media_hours]]+Smartphone_Usage_And_Addiction_Analysis_7500_Rows[[#This Row],[gaming_hours]]</f>
        <v>2.6500000000000004</v>
      </c>
      <c r="K5439" s="1">
        <f>Smartphone_Usage_And_Addiction_Analysis_7500_Rows[[#This Row],[sleep_hours]]-Smartphone_Usage_And_Addiction_Analysis_7500_Rows[[#This Row],[total_leisure_hours]]</f>
        <v>3.4799999999999995</v>
      </c>
      <c r="L5439" s="1">
        <v>114</v>
      </c>
      <c r="M5439" s="1">
        <v>74</v>
      </c>
      <c r="N5439" s="5">
        <f>Smartphone_Usage_And_Addiction_Analysis_7500_Rows[[#This Row],[app_opens_per_day]]/Smartphone_Usage_And_Addiction_Analysis_7500_Rows[[#This Row],[daily_screen_time_hours]]</f>
        <v>6.6308243727598564</v>
      </c>
      <c r="O5439" s="1">
        <v>12.36</v>
      </c>
      <c r="P5439" s="1" t="s">
        <v>22</v>
      </c>
      <c r="Q5439" s="1" t="s">
        <v>19</v>
      </c>
      <c r="R5439" s="1" t="s">
        <v>28</v>
      </c>
      <c r="S5439" s="1">
        <v>1</v>
      </c>
    </row>
    <row r="5440" spans="1:19" ht="18" customHeight="1" x14ac:dyDescent="0.25">
      <c r="A5440" s="10" t="s">
        <v>6918</v>
      </c>
      <c r="B5440" s="1">
        <v>33</v>
      </c>
      <c r="C5440" s="1" t="str">
        <f t="shared" si="84"/>
        <v>26-40 (Millennials)</v>
      </c>
      <c r="D5440" t="s">
        <v>7582</v>
      </c>
      <c r="E5440">
        <v>3.74</v>
      </c>
      <c r="F5440">
        <v>0.88</v>
      </c>
      <c r="G5440">
        <v>0.54</v>
      </c>
      <c r="H5440">
        <v>3.02</v>
      </c>
      <c r="I5440">
        <v>5.93</v>
      </c>
      <c r="J5440" s="1">
        <f>Smartphone_Usage_And_Addiction_Analysis_7500_Rows[[#This Row],[social_media_hours]]+Smartphone_Usage_And_Addiction_Analysis_7500_Rows[[#This Row],[gaming_hours]]</f>
        <v>1.42</v>
      </c>
      <c r="K5440" s="1">
        <f>Smartphone_Usage_And_Addiction_Analysis_7500_Rows[[#This Row],[sleep_hours]]-Smartphone_Usage_And_Addiction_Analysis_7500_Rows[[#This Row],[total_leisure_hours]]</f>
        <v>4.51</v>
      </c>
      <c r="L5440">
        <v>192</v>
      </c>
      <c r="M5440">
        <v>171</v>
      </c>
      <c r="N5440" s="5">
        <f>Smartphone_Usage_And_Addiction_Analysis_7500_Rows[[#This Row],[app_opens_per_day]]/Smartphone_Usage_And_Addiction_Analysis_7500_Rows[[#This Row],[daily_screen_time_hours]]</f>
        <v>45.721925133689837</v>
      </c>
      <c r="O5440">
        <v>6.38</v>
      </c>
      <c r="P5440" t="s">
        <v>18</v>
      </c>
      <c r="Q5440" t="s">
        <v>23</v>
      </c>
      <c r="R5440" t="s">
        <v>20</v>
      </c>
      <c r="S5440">
        <v>0</v>
      </c>
    </row>
    <row r="5441" spans="1:19" ht="18" customHeight="1" x14ac:dyDescent="0.25">
      <c r="A5441" s="10" t="s">
        <v>6919</v>
      </c>
      <c r="B5441" s="1">
        <v>20</v>
      </c>
      <c r="C5441" s="1" t="str">
        <f t="shared" si="84"/>
        <v>18-25 (Gen Z)</v>
      </c>
      <c r="D5441" t="s">
        <v>7582</v>
      </c>
      <c r="E5441">
        <v>9.2899999999999991</v>
      </c>
      <c r="F5441">
        <v>3.96</v>
      </c>
      <c r="G5441">
        <v>1.71</v>
      </c>
      <c r="H5441">
        <v>5.0999999999999996</v>
      </c>
      <c r="I5441">
        <v>6.93</v>
      </c>
      <c r="J5441" s="1">
        <f>Smartphone_Usage_And_Addiction_Analysis_7500_Rows[[#This Row],[social_media_hours]]+Smartphone_Usage_And_Addiction_Analysis_7500_Rows[[#This Row],[gaming_hours]]</f>
        <v>5.67</v>
      </c>
      <c r="K5441" s="1">
        <f>Smartphone_Usage_And_Addiction_Analysis_7500_Rows[[#This Row],[sleep_hours]]-Smartphone_Usage_And_Addiction_Analysis_7500_Rows[[#This Row],[total_leisure_hours]]</f>
        <v>1.2599999999999998</v>
      </c>
      <c r="L5441">
        <v>171</v>
      </c>
      <c r="M5441">
        <v>147</v>
      </c>
      <c r="N5441" s="5">
        <f>Smartphone_Usage_And_Addiction_Analysis_7500_Rows[[#This Row],[app_opens_per_day]]/Smartphone_Usage_And_Addiction_Analysis_7500_Rows[[#This Row],[daily_screen_time_hours]]</f>
        <v>15.82346609257266</v>
      </c>
      <c r="O5441">
        <v>10.07</v>
      </c>
      <c r="P5441" t="s">
        <v>18</v>
      </c>
      <c r="Q5441" t="s">
        <v>19</v>
      </c>
      <c r="R5441" t="s">
        <v>28</v>
      </c>
      <c r="S5441">
        <v>1</v>
      </c>
    </row>
    <row r="5442" spans="1:19" ht="18" customHeight="1" x14ac:dyDescent="0.25">
      <c r="A5442" s="10" t="s">
        <v>6920</v>
      </c>
      <c r="B5442" s="1">
        <v>29</v>
      </c>
      <c r="C5442" s="1" t="str">
        <f t="shared" ref="C5442:C5505" si="85">IF(B5442&lt;=25, "18-25 (Gen Z)", IF(B5442&lt;=40, "26-40 (Millennials)"))</f>
        <v>26-40 (Millennials)</v>
      </c>
      <c r="D5442" t="s">
        <v>7582</v>
      </c>
      <c r="E5442">
        <v>8.19</v>
      </c>
      <c r="F5442">
        <v>3.62</v>
      </c>
      <c r="G5442">
        <v>0.97</v>
      </c>
      <c r="H5442">
        <v>5.64</v>
      </c>
      <c r="I5442">
        <v>8.4600000000000009</v>
      </c>
      <c r="J5442" s="1">
        <f>Smartphone_Usage_And_Addiction_Analysis_7500_Rows[[#This Row],[social_media_hours]]+Smartphone_Usage_And_Addiction_Analysis_7500_Rows[[#This Row],[gaming_hours]]</f>
        <v>4.59</v>
      </c>
      <c r="K5442" s="1">
        <f>Smartphone_Usage_And_Addiction_Analysis_7500_Rows[[#This Row],[sleep_hours]]-Smartphone_Usage_And_Addiction_Analysis_7500_Rows[[#This Row],[total_leisure_hours]]</f>
        <v>3.870000000000001</v>
      </c>
      <c r="L5442">
        <v>193</v>
      </c>
      <c r="M5442">
        <v>85</v>
      </c>
      <c r="N5442" s="5">
        <f>Smartphone_Usage_And_Addiction_Analysis_7500_Rows[[#This Row],[app_opens_per_day]]/Smartphone_Usage_And_Addiction_Analysis_7500_Rows[[#This Row],[daily_screen_time_hours]]</f>
        <v>10.378510378510379</v>
      </c>
      <c r="O5442">
        <v>10.210000000000001</v>
      </c>
      <c r="P5442" t="s">
        <v>22</v>
      </c>
      <c r="Q5442" t="s">
        <v>23</v>
      </c>
      <c r="R5442" t="s">
        <v>24</v>
      </c>
      <c r="S5442">
        <v>1</v>
      </c>
    </row>
    <row r="5443" spans="1:19" ht="18" customHeight="1" x14ac:dyDescent="0.25">
      <c r="A5443" s="10" t="s">
        <v>6921</v>
      </c>
      <c r="B5443" s="1">
        <v>32</v>
      </c>
      <c r="C5443" s="1" t="str">
        <f t="shared" si="85"/>
        <v>26-40 (Millennials)</v>
      </c>
      <c r="D5443" t="s">
        <v>7582</v>
      </c>
      <c r="E5443">
        <v>6.61</v>
      </c>
      <c r="F5443">
        <v>1.06</v>
      </c>
      <c r="G5443">
        <v>3.29</v>
      </c>
      <c r="H5443">
        <v>4.7699999999999996</v>
      </c>
      <c r="I5443">
        <v>5.0199999999999996</v>
      </c>
      <c r="J5443" s="1">
        <f>Smartphone_Usage_And_Addiction_Analysis_7500_Rows[[#This Row],[social_media_hours]]+Smartphone_Usage_And_Addiction_Analysis_7500_Rows[[#This Row],[gaming_hours]]</f>
        <v>4.3499999999999996</v>
      </c>
      <c r="K5443" s="1">
        <f>Smartphone_Usage_And_Addiction_Analysis_7500_Rows[[#This Row],[sleep_hours]]-Smartphone_Usage_And_Addiction_Analysis_7500_Rows[[#This Row],[total_leisure_hours]]</f>
        <v>0.66999999999999993</v>
      </c>
      <c r="L5443">
        <v>115</v>
      </c>
      <c r="M5443">
        <v>133</v>
      </c>
      <c r="N5443" s="5">
        <f>Smartphone_Usage_And_Addiction_Analysis_7500_Rows[[#This Row],[app_opens_per_day]]/Smartphone_Usage_And_Addiction_Analysis_7500_Rows[[#This Row],[daily_screen_time_hours]]</f>
        <v>20.121028744326775</v>
      </c>
      <c r="O5443">
        <v>7.2</v>
      </c>
      <c r="P5443" t="s">
        <v>22</v>
      </c>
      <c r="Q5443" t="s">
        <v>19</v>
      </c>
      <c r="R5443" t="s">
        <v>51</v>
      </c>
      <c r="S5443">
        <v>0</v>
      </c>
    </row>
    <row r="5444" spans="1:19" ht="18" customHeight="1" x14ac:dyDescent="0.25">
      <c r="A5444" s="10" t="s">
        <v>6922</v>
      </c>
      <c r="B5444" s="1">
        <v>23</v>
      </c>
      <c r="C5444" s="1" t="str">
        <f t="shared" si="85"/>
        <v>18-25 (Gen Z)</v>
      </c>
      <c r="D5444" t="s">
        <v>7582</v>
      </c>
      <c r="E5444">
        <v>3.54</v>
      </c>
      <c r="F5444">
        <v>5.14</v>
      </c>
      <c r="G5444">
        <v>1.9</v>
      </c>
      <c r="H5444">
        <v>2.94</v>
      </c>
      <c r="I5444">
        <v>8.61</v>
      </c>
      <c r="J5444" s="1">
        <f>Smartphone_Usage_And_Addiction_Analysis_7500_Rows[[#This Row],[social_media_hours]]+Smartphone_Usage_And_Addiction_Analysis_7500_Rows[[#This Row],[gaming_hours]]</f>
        <v>7.0399999999999991</v>
      </c>
      <c r="K5444" s="1">
        <f>Smartphone_Usage_And_Addiction_Analysis_7500_Rows[[#This Row],[sleep_hours]]-Smartphone_Usage_And_Addiction_Analysis_7500_Rows[[#This Row],[total_leisure_hours]]</f>
        <v>1.5700000000000003</v>
      </c>
      <c r="L5444">
        <v>131</v>
      </c>
      <c r="M5444">
        <v>117</v>
      </c>
      <c r="N5444" s="5">
        <f>Smartphone_Usage_And_Addiction_Analysis_7500_Rows[[#This Row],[app_opens_per_day]]/Smartphone_Usage_And_Addiction_Analysis_7500_Rows[[#This Row],[daily_screen_time_hours]]</f>
        <v>33.050847457627121</v>
      </c>
      <c r="O5444">
        <v>4.84</v>
      </c>
      <c r="P5444" t="s">
        <v>32</v>
      </c>
      <c r="Q5444" t="s">
        <v>23</v>
      </c>
      <c r="R5444" t="s">
        <v>28</v>
      </c>
      <c r="S5444">
        <v>1</v>
      </c>
    </row>
    <row r="5445" spans="1:19" ht="18" customHeight="1" x14ac:dyDescent="0.25">
      <c r="A5445" s="10" t="s">
        <v>3643</v>
      </c>
      <c r="B5445" s="1">
        <v>28</v>
      </c>
      <c r="C5445" t="str">
        <f t="shared" si="85"/>
        <v>26-40 (Millennials)</v>
      </c>
      <c r="D5445" s="1" t="s">
        <v>30</v>
      </c>
      <c r="E5445" s="1">
        <v>11.87</v>
      </c>
      <c r="F5445" s="1">
        <v>2.3199999999999998</v>
      </c>
      <c r="G5445" s="1">
        <v>0.66</v>
      </c>
      <c r="H5445" s="1">
        <v>0.74</v>
      </c>
      <c r="I5445" s="1">
        <v>5.69</v>
      </c>
      <c r="J5445" s="1">
        <f>Smartphone_Usage_And_Addiction_Analysis_7500_Rows[[#This Row],[social_media_hours]]+Smartphone_Usage_And_Addiction_Analysis_7500_Rows[[#This Row],[gaming_hours]]</f>
        <v>2.98</v>
      </c>
      <c r="K5445" s="1">
        <f>Smartphone_Usage_And_Addiction_Analysis_7500_Rows[[#This Row],[sleep_hours]]-Smartphone_Usage_And_Addiction_Analysis_7500_Rows[[#This Row],[total_leisure_hours]]</f>
        <v>2.7100000000000004</v>
      </c>
      <c r="L5445" s="1">
        <v>187</v>
      </c>
      <c r="M5445" s="1">
        <v>73</v>
      </c>
      <c r="N5445" s="5">
        <f>Smartphone_Usage_And_Addiction_Analysis_7500_Rows[[#This Row],[app_opens_per_day]]/Smartphone_Usage_And_Addiction_Analysis_7500_Rows[[#This Row],[daily_screen_time_hours]]</f>
        <v>6.1499578770008432</v>
      </c>
      <c r="O5445" s="1">
        <v>13.74</v>
      </c>
      <c r="P5445" s="1" t="s">
        <v>18</v>
      </c>
      <c r="Q5445" s="1" t="s">
        <v>19</v>
      </c>
      <c r="R5445" s="1" t="s">
        <v>24</v>
      </c>
      <c r="S5445" s="1">
        <v>1</v>
      </c>
    </row>
    <row r="5446" spans="1:19" ht="18" customHeight="1" x14ac:dyDescent="0.25">
      <c r="A5446" s="10" t="s">
        <v>3644</v>
      </c>
      <c r="B5446" s="1">
        <v>33</v>
      </c>
      <c r="C5446" t="str">
        <f t="shared" si="85"/>
        <v>26-40 (Millennials)</v>
      </c>
      <c r="D5446" s="1" t="s">
        <v>30</v>
      </c>
      <c r="E5446" s="1">
        <v>11.79</v>
      </c>
      <c r="F5446" s="1">
        <v>5.5</v>
      </c>
      <c r="G5446" s="1">
        <v>2.64</v>
      </c>
      <c r="H5446" s="1">
        <v>4.03</v>
      </c>
      <c r="I5446" s="1">
        <v>7.65</v>
      </c>
      <c r="J5446" s="1">
        <f>Smartphone_Usage_And_Addiction_Analysis_7500_Rows[[#This Row],[social_media_hours]]+Smartphone_Usage_And_Addiction_Analysis_7500_Rows[[#This Row],[gaming_hours]]</f>
        <v>8.14</v>
      </c>
      <c r="K5446" s="1">
        <f>Smartphone_Usage_And_Addiction_Analysis_7500_Rows[[#This Row],[sleep_hours]]-Smartphone_Usage_And_Addiction_Analysis_7500_Rows[[#This Row],[total_leisure_hours]]</f>
        <v>-0.49000000000000021</v>
      </c>
      <c r="L5446" s="1">
        <v>186</v>
      </c>
      <c r="M5446" s="1">
        <v>73</v>
      </c>
      <c r="N5446" s="5">
        <f>Smartphone_Usage_And_Addiction_Analysis_7500_Rows[[#This Row],[app_opens_per_day]]/Smartphone_Usage_And_Addiction_Analysis_7500_Rows[[#This Row],[daily_screen_time_hours]]</f>
        <v>6.1916878710771845</v>
      </c>
      <c r="O5446" s="1">
        <v>13.91</v>
      </c>
      <c r="P5446" s="1" t="s">
        <v>22</v>
      </c>
      <c r="Q5446" s="1" t="s">
        <v>23</v>
      </c>
      <c r="R5446" s="1" t="s">
        <v>28</v>
      </c>
      <c r="S5446" s="1">
        <v>1</v>
      </c>
    </row>
    <row r="5447" spans="1:19" ht="18" customHeight="1" x14ac:dyDescent="0.25">
      <c r="A5447" s="10" t="s">
        <v>3645</v>
      </c>
      <c r="B5447" s="1">
        <v>18</v>
      </c>
      <c r="C5447" t="str">
        <f t="shared" si="85"/>
        <v>18-25 (Gen Z)</v>
      </c>
      <c r="D5447" s="1" t="s">
        <v>17</v>
      </c>
      <c r="E5447" s="1">
        <v>6.58</v>
      </c>
      <c r="F5447" s="1">
        <v>1.55</v>
      </c>
      <c r="G5447" s="1">
        <v>2.4500000000000002</v>
      </c>
      <c r="H5447" s="1">
        <v>1.7</v>
      </c>
      <c r="I5447" s="1">
        <v>5.2</v>
      </c>
      <c r="J5447" s="1">
        <f>Smartphone_Usage_And_Addiction_Analysis_7500_Rows[[#This Row],[social_media_hours]]+Smartphone_Usage_And_Addiction_Analysis_7500_Rows[[#This Row],[gaming_hours]]</f>
        <v>4</v>
      </c>
      <c r="K5447" s="1">
        <f>Smartphone_Usage_And_Addiction_Analysis_7500_Rows[[#This Row],[sleep_hours]]-Smartphone_Usage_And_Addiction_Analysis_7500_Rows[[#This Row],[total_leisure_hours]]</f>
        <v>1.2000000000000002</v>
      </c>
      <c r="L5447" s="1">
        <v>50</v>
      </c>
      <c r="M5447" s="1">
        <v>107</v>
      </c>
      <c r="N5447" s="5">
        <f>Smartphone_Usage_And_Addiction_Analysis_7500_Rows[[#This Row],[app_opens_per_day]]/Smartphone_Usage_And_Addiction_Analysis_7500_Rows[[#This Row],[daily_screen_time_hours]]</f>
        <v>16.261398176291792</v>
      </c>
      <c r="O5447" s="1">
        <v>7.27</v>
      </c>
      <c r="P5447" s="1" t="s">
        <v>22</v>
      </c>
      <c r="Q5447" s="1" t="s">
        <v>19</v>
      </c>
      <c r="R5447" s="1" t="s">
        <v>51</v>
      </c>
      <c r="S5447" s="1">
        <v>0</v>
      </c>
    </row>
    <row r="5448" spans="1:19" ht="18" customHeight="1" x14ac:dyDescent="0.25">
      <c r="A5448" s="10" t="s">
        <v>3646</v>
      </c>
      <c r="B5448" s="1">
        <v>34</v>
      </c>
      <c r="C5448" t="str">
        <f t="shared" si="85"/>
        <v>26-40 (Millennials)</v>
      </c>
      <c r="D5448" s="1" t="s">
        <v>30</v>
      </c>
      <c r="E5448" s="1">
        <v>4.6399999999999997</v>
      </c>
      <c r="F5448" s="1">
        <v>4.5</v>
      </c>
      <c r="G5448" s="1">
        <v>1.0900000000000001</v>
      </c>
      <c r="H5448" s="1">
        <v>5.6</v>
      </c>
      <c r="I5448" s="1">
        <v>6.45</v>
      </c>
      <c r="J5448" s="1">
        <f>Smartphone_Usage_And_Addiction_Analysis_7500_Rows[[#This Row],[social_media_hours]]+Smartphone_Usage_And_Addiction_Analysis_7500_Rows[[#This Row],[gaming_hours]]</f>
        <v>5.59</v>
      </c>
      <c r="K5448" s="1">
        <f>Smartphone_Usage_And_Addiction_Analysis_7500_Rows[[#This Row],[sleep_hours]]-Smartphone_Usage_And_Addiction_Analysis_7500_Rows[[#This Row],[total_leisure_hours]]</f>
        <v>0.86000000000000032</v>
      </c>
      <c r="L5448" s="1">
        <v>75</v>
      </c>
      <c r="M5448" s="1">
        <v>36</v>
      </c>
      <c r="N5448" s="5">
        <f>Smartphone_Usage_And_Addiction_Analysis_7500_Rows[[#This Row],[app_opens_per_day]]/Smartphone_Usage_And_Addiction_Analysis_7500_Rows[[#This Row],[daily_screen_time_hours]]</f>
        <v>7.7586206896551726</v>
      </c>
      <c r="O5448" s="1">
        <v>5.38</v>
      </c>
      <c r="P5448" s="1" t="s">
        <v>22</v>
      </c>
      <c r="Q5448" s="1" t="s">
        <v>23</v>
      </c>
      <c r="R5448" s="1" t="s">
        <v>28</v>
      </c>
      <c r="S5448" s="1">
        <v>1</v>
      </c>
    </row>
    <row r="5449" spans="1:19" ht="18" customHeight="1" x14ac:dyDescent="0.25">
      <c r="A5449" s="10" t="s">
        <v>6923</v>
      </c>
      <c r="B5449" s="1">
        <v>32</v>
      </c>
      <c r="C5449" s="1" t="str">
        <f t="shared" si="85"/>
        <v>26-40 (Millennials)</v>
      </c>
      <c r="D5449" t="s">
        <v>7582</v>
      </c>
      <c r="E5449">
        <v>10.81</v>
      </c>
      <c r="F5449">
        <v>0.97</v>
      </c>
      <c r="G5449">
        <v>3.57</v>
      </c>
      <c r="H5449">
        <v>1.01</v>
      </c>
      <c r="I5449">
        <v>4.76</v>
      </c>
      <c r="J5449" s="1">
        <f>Smartphone_Usage_And_Addiction_Analysis_7500_Rows[[#This Row],[social_media_hours]]+Smartphone_Usage_And_Addiction_Analysis_7500_Rows[[#This Row],[gaming_hours]]</f>
        <v>4.54</v>
      </c>
      <c r="K5449" s="1">
        <f>Smartphone_Usage_And_Addiction_Analysis_7500_Rows[[#This Row],[sleep_hours]]-Smartphone_Usage_And_Addiction_Analysis_7500_Rows[[#This Row],[total_leisure_hours]]</f>
        <v>0.21999999999999975</v>
      </c>
      <c r="L5449">
        <v>195</v>
      </c>
      <c r="M5449">
        <v>79</v>
      </c>
      <c r="N5449" s="5">
        <f>Smartphone_Usage_And_Addiction_Analysis_7500_Rows[[#This Row],[app_opens_per_day]]/Smartphone_Usage_And_Addiction_Analysis_7500_Rows[[#This Row],[daily_screen_time_hours]]</f>
        <v>7.3080481036077707</v>
      </c>
      <c r="O5449">
        <v>13.1</v>
      </c>
      <c r="P5449" t="s">
        <v>32</v>
      </c>
      <c r="Q5449" t="s">
        <v>19</v>
      </c>
      <c r="R5449" t="s">
        <v>24</v>
      </c>
      <c r="S5449">
        <v>1</v>
      </c>
    </row>
    <row r="5450" spans="1:19" ht="18" customHeight="1" x14ac:dyDescent="0.25">
      <c r="A5450" s="10" t="s">
        <v>3647</v>
      </c>
      <c r="B5450" s="1">
        <v>29</v>
      </c>
      <c r="C5450" t="str">
        <f t="shared" si="85"/>
        <v>26-40 (Millennials)</v>
      </c>
      <c r="D5450" s="1" t="s">
        <v>30</v>
      </c>
      <c r="E5450" s="1">
        <v>8.48</v>
      </c>
      <c r="F5450" s="1">
        <v>5.55</v>
      </c>
      <c r="G5450" s="1">
        <v>0.9</v>
      </c>
      <c r="H5450" s="1">
        <v>4.12</v>
      </c>
      <c r="I5450" s="1">
        <v>5.95</v>
      </c>
      <c r="J5450" s="1">
        <f>Smartphone_Usage_And_Addiction_Analysis_7500_Rows[[#This Row],[social_media_hours]]+Smartphone_Usage_And_Addiction_Analysis_7500_Rows[[#This Row],[gaming_hours]]</f>
        <v>6.45</v>
      </c>
      <c r="K5450" s="1">
        <f>Smartphone_Usage_And_Addiction_Analysis_7500_Rows[[#This Row],[sleep_hours]]-Smartphone_Usage_And_Addiction_Analysis_7500_Rows[[#This Row],[total_leisure_hours]]</f>
        <v>-0.5</v>
      </c>
      <c r="L5450" s="1">
        <v>103</v>
      </c>
      <c r="M5450" s="1">
        <v>85</v>
      </c>
      <c r="N5450" s="5">
        <f>Smartphone_Usage_And_Addiction_Analysis_7500_Rows[[#This Row],[app_opens_per_day]]/Smartphone_Usage_And_Addiction_Analysis_7500_Rows[[#This Row],[daily_screen_time_hours]]</f>
        <v>10.023584905660377</v>
      </c>
      <c r="O5450" s="1">
        <v>11.13</v>
      </c>
      <c r="P5450" s="1" t="s">
        <v>32</v>
      </c>
      <c r="Q5450" s="1" t="s">
        <v>19</v>
      </c>
      <c r="R5450" s="1" t="s">
        <v>24</v>
      </c>
      <c r="S5450" s="1">
        <v>1</v>
      </c>
    </row>
    <row r="5451" spans="1:19" ht="18" customHeight="1" x14ac:dyDescent="0.25">
      <c r="A5451" s="10" t="s">
        <v>3648</v>
      </c>
      <c r="B5451" s="1">
        <v>23</v>
      </c>
      <c r="C5451" t="str">
        <f t="shared" si="85"/>
        <v>18-25 (Gen Z)</v>
      </c>
      <c r="D5451" s="1" t="s">
        <v>17</v>
      </c>
      <c r="E5451" s="1">
        <v>10.44</v>
      </c>
      <c r="F5451" s="1">
        <v>5.4</v>
      </c>
      <c r="G5451" s="1">
        <v>2.89</v>
      </c>
      <c r="H5451" s="1">
        <v>0.76</v>
      </c>
      <c r="I5451" s="1">
        <v>5.36</v>
      </c>
      <c r="J5451" s="1">
        <f>Smartphone_Usage_And_Addiction_Analysis_7500_Rows[[#This Row],[social_media_hours]]+Smartphone_Usage_And_Addiction_Analysis_7500_Rows[[#This Row],[gaming_hours]]</f>
        <v>8.2900000000000009</v>
      </c>
      <c r="K5451" s="1">
        <f>Smartphone_Usage_And_Addiction_Analysis_7500_Rows[[#This Row],[sleep_hours]]-Smartphone_Usage_And_Addiction_Analysis_7500_Rows[[#This Row],[total_leisure_hours]]</f>
        <v>-2.9300000000000006</v>
      </c>
      <c r="L5451" s="1">
        <v>133</v>
      </c>
      <c r="M5451" s="1">
        <v>74</v>
      </c>
      <c r="N5451" s="5">
        <f>Smartphone_Usage_And_Addiction_Analysis_7500_Rows[[#This Row],[app_opens_per_day]]/Smartphone_Usage_And_Addiction_Analysis_7500_Rows[[#This Row],[daily_screen_time_hours]]</f>
        <v>7.088122605363985</v>
      </c>
      <c r="O5451" s="1">
        <v>11.92</v>
      </c>
      <c r="P5451" s="1" t="s">
        <v>18</v>
      </c>
      <c r="Q5451" s="1" t="s">
        <v>23</v>
      </c>
      <c r="R5451" s="1" t="s">
        <v>24</v>
      </c>
      <c r="S5451" s="1">
        <v>1</v>
      </c>
    </row>
    <row r="5452" spans="1:19" ht="18" customHeight="1" x14ac:dyDescent="0.25">
      <c r="A5452" s="10" t="s">
        <v>3649</v>
      </c>
      <c r="B5452" s="1">
        <v>34</v>
      </c>
      <c r="C5452" t="str">
        <f t="shared" si="85"/>
        <v>26-40 (Millennials)</v>
      </c>
      <c r="D5452" s="1" t="s">
        <v>30</v>
      </c>
      <c r="E5452" s="1">
        <v>3.63</v>
      </c>
      <c r="F5452" s="1">
        <v>0.85</v>
      </c>
      <c r="G5452" s="1">
        <v>2.15</v>
      </c>
      <c r="H5452" s="1">
        <v>5.87</v>
      </c>
      <c r="I5452" s="1">
        <v>4.5599999999999996</v>
      </c>
      <c r="J5452" s="1">
        <f>Smartphone_Usage_And_Addiction_Analysis_7500_Rows[[#This Row],[social_media_hours]]+Smartphone_Usage_And_Addiction_Analysis_7500_Rows[[#This Row],[gaming_hours]]</f>
        <v>3</v>
      </c>
      <c r="K5452" s="1">
        <f>Smartphone_Usage_And_Addiction_Analysis_7500_Rows[[#This Row],[sleep_hours]]-Smartphone_Usage_And_Addiction_Analysis_7500_Rows[[#This Row],[total_leisure_hours]]</f>
        <v>1.5599999999999996</v>
      </c>
      <c r="L5452" s="1">
        <v>207</v>
      </c>
      <c r="M5452" s="1">
        <v>131</v>
      </c>
      <c r="N5452" s="5">
        <f>Smartphone_Usage_And_Addiction_Analysis_7500_Rows[[#This Row],[app_opens_per_day]]/Smartphone_Usage_And_Addiction_Analysis_7500_Rows[[#This Row],[daily_screen_time_hours]]</f>
        <v>36.088154269972456</v>
      </c>
      <c r="O5452" s="1">
        <v>5.37</v>
      </c>
      <c r="P5452" s="1" t="s">
        <v>32</v>
      </c>
      <c r="Q5452" s="1" t="s">
        <v>19</v>
      </c>
      <c r="R5452" s="1" t="s">
        <v>20</v>
      </c>
      <c r="S5452" s="1">
        <v>0</v>
      </c>
    </row>
    <row r="5453" spans="1:19" ht="18" customHeight="1" x14ac:dyDescent="0.25">
      <c r="A5453" s="10" t="s">
        <v>3650</v>
      </c>
      <c r="B5453" s="1">
        <v>34</v>
      </c>
      <c r="C5453" t="str">
        <f t="shared" si="85"/>
        <v>26-40 (Millennials)</v>
      </c>
      <c r="D5453" s="1" t="s">
        <v>17</v>
      </c>
      <c r="E5453" s="1">
        <v>4.67</v>
      </c>
      <c r="F5453" s="1">
        <v>0.85</v>
      </c>
      <c r="G5453" s="1">
        <v>2.77</v>
      </c>
      <c r="H5453" s="1">
        <v>4.43</v>
      </c>
      <c r="I5453" s="1">
        <v>6.28</v>
      </c>
      <c r="J5453" s="1">
        <f>Smartphone_Usage_And_Addiction_Analysis_7500_Rows[[#This Row],[social_media_hours]]+Smartphone_Usage_And_Addiction_Analysis_7500_Rows[[#This Row],[gaming_hours]]</f>
        <v>3.62</v>
      </c>
      <c r="K5453" s="1">
        <f>Smartphone_Usage_And_Addiction_Analysis_7500_Rows[[#This Row],[sleep_hours]]-Smartphone_Usage_And_Addiction_Analysis_7500_Rows[[#This Row],[total_leisure_hours]]</f>
        <v>2.66</v>
      </c>
      <c r="L5453" s="1">
        <v>250</v>
      </c>
      <c r="M5453" s="1">
        <v>105</v>
      </c>
      <c r="N5453" s="5">
        <f>Smartphone_Usage_And_Addiction_Analysis_7500_Rows[[#This Row],[app_opens_per_day]]/Smartphone_Usage_And_Addiction_Analysis_7500_Rows[[#This Row],[daily_screen_time_hours]]</f>
        <v>22.483940042826553</v>
      </c>
      <c r="O5453" s="1">
        <v>7.58</v>
      </c>
      <c r="P5453" s="1" t="s">
        <v>18</v>
      </c>
      <c r="Q5453" s="1" t="s">
        <v>23</v>
      </c>
      <c r="R5453" s="1" t="s">
        <v>20</v>
      </c>
      <c r="S5453" s="1">
        <v>0</v>
      </c>
    </row>
    <row r="5454" spans="1:19" ht="18" customHeight="1" x14ac:dyDescent="0.25">
      <c r="A5454" s="10" t="s">
        <v>3651</v>
      </c>
      <c r="B5454" s="1">
        <v>19</v>
      </c>
      <c r="C5454" t="str">
        <f t="shared" si="85"/>
        <v>18-25 (Gen Z)</v>
      </c>
      <c r="D5454" s="1" t="s">
        <v>30</v>
      </c>
      <c r="E5454" s="1">
        <v>11.01</v>
      </c>
      <c r="F5454" s="1">
        <v>5.64</v>
      </c>
      <c r="G5454" s="1">
        <v>3.97</v>
      </c>
      <c r="H5454" s="1">
        <v>5.26</v>
      </c>
      <c r="I5454" s="1">
        <v>8.8000000000000007</v>
      </c>
      <c r="J5454" s="1">
        <f>Smartphone_Usage_And_Addiction_Analysis_7500_Rows[[#This Row],[social_media_hours]]+Smartphone_Usage_And_Addiction_Analysis_7500_Rows[[#This Row],[gaming_hours]]</f>
        <v>9.61</v>
      </c>
      <c r="K5454" s="1">
        <f>Smartphone_Usage_And_Addiction_Analysis_7500_Rows[[#This Row],[sleep_hours]]-Smartphone_Usage_And_Addiction_Analysis_7500_Rows[[#This Row],[total_leisure_hours]]</f>
        <v>-0.80999999999999872</v>
      </c>
      <c r="L5454" s="1">
        <v>175</v>
      </c>
      <c r="M5454" s="1">
        <v>128</v>
      </c>
      <c r="N5454" s="5">
        <f>Smartphone_Usage_And_Addiction_Analysis_7500_Rows[[#This Row],[app_opens_per_day]]/Smartphone_Usage_And_Addiction_Analysis_7500_Rows[[#This Row],[daily_screen_time_hours]]</f>
        <v>11.625794732061761</v>
      </c>
      <c r="O5454" s="1">
        <v>12.28</v>
      </c>
      <c r="P5454" s="1" t="s">
        <v>22</v>
      </c>
      <c r="Q5454" s="1" t="s">
        <v>23</v>
      </c>
      <c r="R5454" s="1" t="s">
        <v>24</v>
      </c>
      <c r="S5454" s="1">
        <v>1</v>
      </c>
    </row>
    <row r="5455" spans="1:19" ht="18" customHeight="1" x14ac:dyDescent="0.25">
      <c r="A5455" s="10" t="s">
        <v>6924</v>
      </c>
      <c r="B5455" s="1">
        <v>20</v>
      </c>
      <c r="C5455" s="1" t="str">
        <f t="shared" si="85"/>
        <v>18-25 (Gen Z)</v>
      </c>
      <c r="D5455" t="s">
        <v>7582</v>
      </c>
      <c r="E5455">
        <v>5.46</v>
      </c>
      <c r="F5455">
        <v>3.77</v>
      </c>
      <c r="G5455">
        <v>0.25</v>
      </c>
      <c r="H5455">
        <v>6</v>
      </c>
      <c r="I5455">
        <v>6.07</v>
      </c>
      <c r="J5455" s="1">
        <f>Smartphone_Usage_And_Addiction_Analysis_7500_Rows[[#This Row],[social_media_hours]]+Smartphone_Usage_And_Addiction_Analysis_7500_Rows[[#This Row],[gaming_hours]]</f>
        <v>4.0199999999999996</v>
      </c>
      <c r="K5455" s="1">
        <f>Smartphone_Usage_And_Addiction_Analysis_7500_Rows[[#This Row],[sleep_hours]]-Smartphone_Usage_And_Addiction_Analysis_7500_Rows[[#This Row],[total_leisure_hours]]</f>
        <v>2.0500000000000007</v>
      </c>
      <c r="L5455">
        <v>178</v>
      </c>
      <c r="M5455">
        <v>40</v>
      </c>
      <c r="N5455" s="5">
        <f>Smartphone_Usage_And_Addiction_Analysis_7500_Rows[[#This Row],[app_opens_per_day]]/Smartphone_Usage_And_Addiction_Analysis_7500_Rows[[#This Row],[daily_screen_time_hours]]</f>
        <v>7.3260073260073257</v>
      </c>
      <c r="O5455">
        <v>7.66</v>
      </c>
      <c r="P5455" t="s">
        <v>18</v>
      </c>
      <c r="Q5455" t="s">
        <v>19</v>
      </c>
      <c r="R5455" t="s">
        <v>51</v>
      </c>
      <c r="S5455">
        <v>0</v>
      </c>
    </row>
    <row r="5456" spans="1:19" ht="18" customHeight="1" x14ac:dyDescent="0.25">
      <c r="A5456" s="10" t="s">
        <v>3652</v>
      </c>
      <c r="B5456" s="1">
        <v>26</v>
      </c>
      <c r="C5456" t="str">
        <f t="shared" si="85"/>
        <v>26-40 (Millennials)</v>
      </c>
      <c r="D5456" s="1" t="s">
        <v>30</v>
      </c>
      <c r="E5456" s="1">
        <v>5.48</v>
      </c>
      <c r="F5456" s="1">
        <v>1.88</v>
      </c>
      <c r="G5456" s="1">
        <v>0.26</v>
      </c>
      <c r="H5456" s="1">
        <v>5.56</v>
      </c>
      <c r="I5456" s="1">
        <v>8.4700000000000006</v>
      </c>
      <c r="J5456" s="1">
        <f>Smartphone_Usage_And_Addiction_Analysis_7500_Rows[[#This Row],[social_media_hours]]+Smartphone_Usage_And_Addiction_Analysis_7500_Rows[[#This Row],[gaming_hours]]</f>
        <v>2.1399999999999997</v>
      </c>
      <c r="K5456" s="1">
        <f>Smartphone_Usage_And_Addiction_Analysis_7500_Rows[[#This Row],[sleep_hours]]-Smartphone_Usage_And_Addiction_Analysis_7500_Rows[[#This Row],[total_leisure_hours]]</f>
        <v>6.330000000000001</v>
      </c>
      <c r="L5456" s="1">
        <v>161</v>
      </c>
      <c r="M5456" s="1">
        <v>180</v>
      </c>
      <c r="N5456" s="5">
        <f>Smartphone_Usage_And_Addiction_Analysis_7500_Rows[[#This Row],[app_opens_per_day]]/Smartphone_Usage_And_Addiction_Analysis_7500_Rows[[#This Row],[daily_screen_time_hours]]</f>
        <v>32.846715328467148</v>
      </c>
      <c r="O5456" s="1">
        <v>7.01</v>
      </c>
      <c r="P5456" s="1" t="s">
        <v>18</v>
      </c>
      <c r="Q5456" s="1" t="s">
        <v>23</v>
      </c>
      <c r="R5456" s="1" t="s">
        <v>20</v>
      </c>
      <c r="S5456" s="1">
        <v>0</v>
      </c>
    </row>
    <row r="5457" spans="1:19" ht="18" customHeight="1" x14ac:dyDescent="0.25">
      <c r="A5457" s="10" t="s">
        <v>6925</v>
      </c>
      <c r="B5457" s="1">
        <v>23</v>
      </c>
      <c r="C5457" s="1" t="str">
        <f t="shared" si="85"/>
        <v>18-25 (Gen Z)</v>
      </c>
      <c r="D5457" t="s">
        <v>7582</v>
      </c>
      <c r="E5457">
        <v>6.25</v>
      </c>
      <c r="F5457">
        <v>2.3199999999999998</v>
      </c>
      <c r="G5457">
        <v>3.11</v>
      </c>
      <c r="H5457">
        <v>5.3</v>
      </c>
      <c r="I5457">
        <v>5.35</v>
      </c>
      <c r="J5457" s="1">
        <f>Smartphone_Usage_And_Addiction_Analysis_7500_Rows[[#This Row],[social_media_hours]]+Smartphone_Usage_And_Addiction_Analysis_7500_Rows[[#This Row],[gaming_hours]]</f>
        <v>5.43</v>
      </c>
      <c r="K5457" s="1">
        <f>Smartphone_Usage_And_Addiction_Analysis_7500_Rows[[#This Row],[sleep_hours]]-Smartphone_Usage_And_Addiction_Analysis_7500_Rows[[#This Row],[total_leisure_hours]]</f>
        <v>-8.0000000000000071E-2</v>
      </c>
      <c r="L5457">
        <v>227</v>
      </c>
      <c r="M5457">
        <v>53</v>
      </c>
      <c r="N5457" s="5">
        <f>Smartphone_Usage_And_Addiction_Analysis_7500_Rows[[#This Row],[app_opens_per_day]]/Smartphone_Usage_And_Addiction_Analysis_7500_Rows[[#This Row],[daily_screen_time_hours]]</f>
        <v>8.48</v>
      </c>
      <c r="O5457">
        <v>7.44</v>
      </c>
      <c r="P5457" t="s">
        <v>22</v>
      </c>
      <c r="Q5457" t="s">
        <v>19</v>
      </c>
      <c r="R5457" t="s">
        <v>51</v>
      </c>
      <c r="S5457">
        <v>0</v>
      </c>
    </row>
    <row r="5458" spans="1:19" ht="18" customHeight="1" x14ac:dyDescent="0.25">
      <c r="A5458" s="10" t="s">
        <v>6926</v>
      </c>
      <c r="B5458" s="1">
        <v>20</v>
      </c>
      <c r="C5458" s="1" t="str">
        <f t="shared" si="85"/>
        <v>18-25 (Gen Z)</v>
      </c>
      <c r="D5458" t="s">
        <v>7582</v>
      </c>
      <c r="E5458">
        <v>4.2300000000000004</v>
      </c>
      <c r="F5458">
        <v>5.35</v>
      </c>
      <c r="G5458">
        <v>2.98</v>
      </c>
      <c r="H5458">
        <v>2.0499999999999998</v>
      </c>
      <c r="I5458">
        <v>7.27</v>
      </c>
      <c r="J5458" s="1">
        <f>Smartphone_Usage_And_Addiction_Analysis_7500_Rows[[#This Row],[social_media_hours]]+Smartphone_Usage_And_Addiction_Analysis_7500_Rows[[#This Row],[gaming_hours]]</f>
        <v>8.33</v>
      </c>
      <c r="K5458" s="1">
        <f>Smartphone_Usage_And_Addiction_Analysis_7500_Rows[[#This Row],[sleep_hours]]-Smartphone_Usage_And_Addiction_Analysis_7500_Rows[[#This Row],[total_leisure_hours]]</f>
        <v>-1.0600000000000005</v>
      </c>
      <c r="L5458">
        <v>46</v>
      </c>
      <c r="M5458">
        <v>95</v>
      </c>
      <c r="N5458" s="5">
        <f>Smartphone_Usage_And_Addiction_Analysis_7500_Rows[[#This Row],[app_opens_per_day]]/Smartphone_Usage_And_Addiction_Analysis_7500_Rows[[#This Row],[daily_screen_time_hours]]</f>
        <v>22.458628841607563</v>
      </c>
      <c r="O5458">
        <v>7.19</v>
      </c>
      <c r="P5458" t="s">
        <v>22</v>
      </c>
      <c r="Q5458" t="s">
        <v>19</v>
      </c>
      <c r="R5458" t="s">
        <v>28</v>
      </c>
      <c r="S5458">
        <v>1</v>
      </c>
    </row>
    <row r="5459" spans="1:19" ht="18" customHeight="1" x14ac:dyDescent="0.25">
      <c r="A5459" s="10" t="s">
        <v>6927</v>
      </c>
      <c r="B5459" s="1">
        <v>25</v>
      </c>
      <c r="C5459" s="1" t="str">
        <f t="shared" si="85"/>
        <v>18-25 (Gen Z)</v>
      </c>
      <c r="D5459" t="s">
        <v>7582</v>
      </c>
      <c r="E5459">
        <v>8.14</v>
      </c>
      <c r="F5459">
        <v>1.1399999999999999</v>
      </c>
      <c r="G5459">
        <v>2.65</v>
      </c>
      <c r="H5459">
        <v>4.2</v>
      </c>
      <c r="I5459">
        <v>7.15</v>
      </c>
      <c r="J5459" s="1">
        <f>Smartphone_Usage_And_Addiction_Analysis_7500_Rows[[#This Row],[social_media_hours]]+Smartphone_Usage_And_Addiction_Analysis_7500_Rows[[#This Row],[gaming_hours]]</f>
        <v>3.79</v>
      </c>
      <c r="K5459" s="1">
        <f>Smartphone_Usage_And_Addiction_Analysis_7500_Rows[[#This Row],[sleep_hours]]-Smartphone_Usage_And_Addiction_Analysis_7500_Rows[[#This Row],[total_leisure_hours]]</f>
        <v>3.3600000000000003</v>
      </c>
      <c r="L5459">
        <v>35</v>
      </c>
      <c r="M5459">
        <v>160</v>
      </c>
      <c r="N5459" s="5">
        <f>Smartphone_Usage_And_Addiction_Analysis_7500_Rows[[#This Row],[app_opens_per_day]]/Smartphone_Usage_And_Addiction_Analysis_7500_Rows[[#This Row],[daily_screen_time_hours]]</f>
        <v>19.656019656019655</v>
      </c>
      <c r="O5459">
        <v>9.4</v>
      </c>
      <c r="P5459" t="s">
        <v>22</v>
      </c>
      <c r="Q5459" t="s">
        <v>23</v>
      </c>
      <c r="R5459" t="s">
        <v>24</v>
      </c>
      <c r="S5459">
        <v>1</v>
      </c>
    </row>
    <row r="5460" spans="1:19" ht="18" customHeight="1" x14ac:dyDescent="0.25">
      <c r="A5460" s="10" t="s">
        <v>6928</v>
      </c>
      <c r="B5460" s="1">
        <v>26</v>
      </c>
      <c r="C5460" s="1" t="str">
        <f t="shared" si="85"/>
        <v>26-40 (Millennials)</v>
      </c>
      <c r="D5460" t="s">
        <v>7582</v>
      </c>
      <c r="E5460">
        <v>8.61</v>
      </c>
      <c r="F5460">
        <v>5.49</v>
      </c>
      <c r="G5460">
        <v>2.27</v>
      </c>
      <c r="H5460">
        <v>5.6</v>
      </c>
      <c r="I5460">
        <v>5.41</v>
      </c>
      <c r="J5460" s="1">
        <f>Smartphone_Usage_And_Addiction_Analysis_7500_Rows[[#This Row],[social_media_hours]]+Smartphone_Usage_And_Addiction_Analysis_7500_Rows[[#This Row],[gaming_hours]]</f>
        <v>7.76</v>
      </c>
      <c r="K5460" s="1">
        <f>Smartphone_Usage_And_Addiction_Analysis_7500_Rows[[#This Row],[sleep_hours]]-Smartphone_Usage_And_Addiction_Analysis_7500_Rows[[#This Row],[total_leisure_hours]]</f>
        <v>-2.3499999999999996</v>
      </c>
      <c r="L5460">
        <v>95</v>
      </c>
      <c r="M5460">
        <v>159</v>
      </c>
      <c r="N5460" s="5">
        <f>Smartphone_Usage_And_Addiction_Analysis_7500_Rows[[#This Row],[app_opens_per_day]]/Smartphone_Usage_And_Addiction_Analysis_7500_Rows[[#This Row],[daily_screen_time_hours]]</f>
        <v>18.466898954703833</v>
      </c>
      <c r="O5460">
        <v>10.039999999999999</v>
      </c>
      <c r="P5460" t="s">
        <v>22</v>
      </c>
      <c r="Q5460" t="s">
        <v>19</v>
      </c>
      <c r="R5460" t="s">
        <v>28</v>
      </c>
      <c r="S5460">
        <v>1</v>
      </c>
    </row>
    <row r="5461" spans="1:19" ht="18" customHeight="1" x14ac:dyDescent="0.25">
      <c r="A5461" s="10" t="s">
        <v>6929</v>
      </c>
      <c r="B5461" s="1">
        <v>31</v>
      </c>
      <c r="C5461" s="1" t="str">
        <f t="shared" si="85"/>
        <v>26-40 (Millennials)</v>
      </c>
      <c r="D5461" t="s">
        <v>7582</v>
      </c>
      <c r="E5461">
        <v>10.98</v>
      </c>
      <c r="F5461">
        <v>5.1100000000000003</v>
      </c>
      <c r="G5461">
        <v>1.81</v>
      </c>
      <c r="H5461">
        <v>4.26</v>
      </c>
      <c r="I5461">
        <v>5.3</v>
      </c>
      <c r="J5461" s="1">
        <f>Smartphone_Usage_And_Addiction_Analysis_7500_Rows[[#This Row],[social_media_hours]]+Smartphone_Usage_And_Addiction_Analysis_7500_Rows[[#This Row],[gaming_hours]]</f>
        <v>6.92</v>
      </c>
      <c r="K5461" s="1">
        <f>Smartphone_Usage_And_Addiction_Analysis_7500_Rows[[#This Row],[sleep_hours]]-Smartphone_Usage_And_Addiction_Analysis_7500_Rows[[#This Row],[total_leisure_hours]]</f>
        <v>-1.62</v>
      </c>
      <c r="L5461">
        <v>95</v>
      </c>
      <c r="M5461">
        <v>174</v>
      </c>
      <c r="N5461" s="5">
        <f>Smartphone_Usage_And_Addiction_Analysis_7500_Rows[[#This Row],[app_opens_per_day]]/Smartphone_Usage_And_Addiction_Analysis_7500_Rows[[#This Row],[daily_screen_time_hours]]</f>
        <v>15.846994535519125</v>
      </c>
      <c r="O5461">
        <v>11.64</v>
      </c>
      <c r="P5461" t="s">
        <v>18</v>
      </c>
      <c r="Q5461" t="s">
        <v>19</v>
      </c>
      <c r="R5461" t="s">
        <v>24</v>
      </c>
      <c r="S5461">
        <v>1</v>
      </c>
    </row>
    <row r="5462" spans="1:19" ht="18" customHeight="1" x14ac:dyDescent="0.25">
      <c r="A5462" s="10" t="s">
        <v>3653</v>
      </c>
      <c r="B5462" s="1">
        <v>32</v>
      </c>
      <c r="C5462" t="str">
        <f t="shared" si="85"/>
        <v>26-40 (Millennials)</v>
      </c>
      <c r="D5462" s="1" t="s">
        <v>17</v>
      </c>
      <c r="E5462" s="1">
        <v>8.7899999999999991</v>
      </c>
      <c r="F5462" s="1">
        <v>4.72</v>
      </c>
      <c r="G5462" s="1">
        <v>1.85</v>
      </c>
      <c r="H5462" s="1">
        <v>1.29</v>
      </c>
      <c r="I5462" s="1">
        <v>8.8000000000000007</v>
      </c>
      <c r="J5462" s="1">
        <f>Smartphone_Usage_And_Addiction_Analysis_7500_Rows[[#This Row],[social_media_hours]]+Smartphone_Usage_And_Addiction_Analysis_7500_Rows[[#This Row],[gaming_hours]]</f>
        <v>6.57</v>
      </c>
      <c r="K5462" s="1">
        <f>Smartphone_Usage_And_Addiction_Analysis_7500_Rows[[#This Row],[sleep_hours]]-Smartphone_Usage_And_Addiction_Analysis_7500_Rows[[#This Row],[total_leisure_hours]]</f>
        <v>2.2300000000000004</v>
      </c>
      <c r="L5462" s="1">
        <v>89</v>
      </c>
      <c r="M5462" s="1">
        <v>114</v>
      </c>
      <c r="N5462" s="5">
        <f>Smartphone_Usage_And_Addiction_Analysis_7500_Rows[[#This Row],[app_opens_per_day]]/Smartphone_Usage_And_Addiction_Analysis_7500_Rows[[#This Row],[daily_screen_time_hours]]</f>
        <v>12.969283276450513</v>
      </c>
      <c r="O5462" s="1">
        <v>10.39</v>
      </c>
      <c r="P5462" s="1" t="s">
        <v>22</v>
      </c>
      <c r="Q5462" s="1" t="s">
        <v>19</v>
      </c>
      <c r="R5462" s="1" t="s">
        <v>24</v>
      </c>
      <c r="S5462" s="1">
        <v>1</v>
      </c>
    </row>
    <row r="5463" spans="1:19" ht="18" customHeight="1" x14ac:dyDescent="0.25">
      <c r="A5463" s="10" t="s">
        <v>6930</v>
      </c>
      <c r="B5463" s="1">
        <v>21</v>
      </c>
      <c r="C5463" s="1" t="str">
        <f t="shared" si="85"/>
        <v>18-25 (Gen Z)</v>
      </c>
      <c r="D5463" t="s">
        <v>7582</v>
      </c>
      <c r="E5463">
        <v>11.41</v>
      </c>
      <c r="F5463">
        <v>4.54</v>
      </c>
      <c r="G5463">
        <v>1.94</v>
      </c>
      <c r="H5463">
        <v>3.55</v>
      </c>
      <c r="I5463">
        <v>4.83</v>
      </c>
      <c r="J5463" s="1">
        <f>Smartphone_Usage_And_Addiction_Analysis_7500_Rows[[#This Row],[social_media_hours]]+Smartphone_Usage_And_Addiction_Analysis_7500_Rows[[#This Row],[gaming_hours]]</f>
        <v>6.48</v>
      </c>
      <c r="K5463" s="1">
        <f>Smartphone_Usage_And_Addiction_Analysis_7500_Rows[[#This Row],[sleep_hours]]-Smartphone_Usage_And_Addiction_Analysis_7500_Rows[[#This Row],[total_leisure_hours]]</f>
        <v>-1.6500000000000004</v>
      </c>
      <c r="L5463">
        <v>169</v>
      </c>
      <c r="M5463">
        <v>49</v>
      </c>
      <c r="N5463" s="5">
        <f>Smartphone_Usage_And_Addiction_Analysis_7500_Rows[[#This Row],[app_opens_per_day]]/Smartphone_Usage_And_Addiction_Analysis_7500_Rows[[#This Row],[daily_screen_time_hours]]</f>
        <v>4.294478527607362</v>
      </c>
      <c r="O5463">
        <v>13.12</v>
      </c>
      <c r="P5463" t="s">
        <v>22</v>
      </c>
      <c r="Q5463" t="s">
        <v>19</v>
      </c>
      <c r="R5463" t="s">
        <v>24</v>
      </c>
      <c r="S5463">
        <v>1</v>
      </c>
    </row>
    <row r="5464" spans="1:19" ht="18" customHeight="1" x14ac:dyDescent="0.25">
      <c r="A5464" s="10" t="s">
        <v>6931</v>
      </c>
      <c r="B5464" s="1">
        <v>34</v>
      </c>
      <c r="C5464" s="1" t="str">
        <f t="shared" si="85"/>
        <v>26-40 (Millennials)</v>
      </c>
      <c r="D5464" t="s">
        <v>7582</v>
      </c>
      <c r="E5464">
        <v>8.85</v>
      </c>
      <c r="F5464">
        <v>5.72</v>
      </c>
      <c r="G5464">
        <v>1.57</v>
      </c>
      <c r="H5464">
        <v>1.48</v>
      </c>
      <c r="I5464">
        <v>6.75</v>
      </c>
      <c r="J5464" s="1">
        <f>Smartphone_Usage_And_Addiction_Analysis_7500_Rows[[#This Row],[social_media_hours]]+Smartphone_Usage_And_Addiction_Analysis_7500_Rows[[#This Row],[gaming_hours]]</f>
        <v>7.29</v>
      </c>
      <c r="K5464" s="1">
        <f>Smartphone_Usage_And_Addiction_Analysis_7500_Rows[[#This Row],[sleep_hours]]-Smartphone_Usage_And_Addiction_Analysis_7500_Rows[[#This Row],[total_leisure_hours]]</f>
        <v>-0.54</v>
      </c>
      <c r="L5464">
        <v>83</v>
      </c>
      <c r="M5464">
        <v>92</v>
      </c>
      <c r="N5464" s="5">
        <f>Smartphone_Usage_And_Addiction_Analysis_7500_Rows[[#This Row],[app_opens_per_day]]/Smartphone_Usage_And_Addiction_Analysis_7500_Rows[[#This Row],[daily_screen_time_hours]]</f>
        <v>10.395480225988701</v>
      </c>
      <c r="O5464">
        <v>10.26</v>
      </c>
      <c r="P5464" t="s">
        <v>18</v>
      </c>
      <c r="Q5464" t="s">
        <v>23</v>
      </c>
      <c r="R5464" t="s">
        <v>28</v>
      </c>
      <c r="S5464">
        <v>1</v>
      </c>
    </row>
    <row r="5465" spans="1:19" ht="18" customHeight="1" x14ac:dyDescent="0.25">
      <c r="A5465" s="10" t="s">
        <v>3654</v>
      </c>
      <c r="B5465" s="1">
        <v>29</v>
      </c>
      <c r="C5465" t="str">
        <f t="shared" si="85"/>
        <v>26-40 (Millennials)</v>
      </c>
      <c r="D5465" s="1" t="s">
        <v>30</v>
      </c>
      <c r="E5465" s="1">
        <v>7.62</v>
      </c>
      <c r="F5465" s="1">
        <v>4.51</v>
      </c>
      <c r="G5465" s="1">
        <v>0.77</v>
      </c>
      <c r="H5465" s="1">
        <v>0.98</v>
      </c>
      <c r="I5465" s="1">
        <v>8.42</v>
      </c>
      <c r="J5465" s="1">
        <f>Smartphone_Usage_And_Addiction_Analysis_7500_Rows[[#This Row],[social_media_hours]]+Smartphone_Usage_And_Addiction_Analysis_7500_Rows[[#This Row],[gaming_hours]]</f>
        <v>5.2799999999999994</v>
      </c>
      <c r="K5465" s="1">
        <f>Smartphone_Usage_And_Addiction_Analysis_7500_Rows[[#This Row],[sleep_hours]]-Smartphone_Usage_And_Addiction_Analysis_7500_Rows[[#This Row],[total_leisure_hours]]</f>
        <v>3.1400000000000006</v>
      </c>
      <c r="L5465" s="1">
        <v>113</v>
      </c>
      <c r="M5465" s="1">
        <v>88</v>
      </c>
      <c r="N5465" s="5">
        <f>Smartphone_Usage_And_Addiction_Analysis_7500_Rows[[#This Row],[app_opens_per_day]]/Smartphone_Usage_And_Addiction_Analysis_7500_Rows[[#This Row],[daily_screen_time_hours]]</f>
        <v>11.548556430446194</v>
      </c>
      <c r="O5465" s="1">
        <v>9.94</v>
      </c>
      <c r="P5465" s="1" t="s">
        <v>22</v>
      </c>
      <c r="Q5465" s="1" t="s">
        <v>23</v>
      </c>
      <c r="R5465" s="1" t="s">
        <v>24</v>
      </c>
      <c r="S5465" s="1">
        <v>1</v>
      </c>
    </row>
    <row r="5466" spans="1:19" ht="18" customHeight="1" x14ac:dyDescent="0.25">
      <c r="A5466" s="10" t="s">
        <v>3655</v>
      </c>
      <c r="B5466" s="1">
        <v>26</v>
      </c>
      <c r="C5466" t="str">
        <f t="shared" si="85"/>
        <v>26-40 (Millennials)</v>
      </c>
      <c r="D5466" s="1" t="s">
        <v>17</v>
      </c>
      <c r="E5466" s="1">
        <v>5.88</v>
      </c>
      <c r="F5466" s="1">
        <v>4.8600000000000003</v>
      </c>
      <c r="G5466" s="1">
        <v>3.67</v>
      </c>
      <c r="H5466" s="1">
        <v>2.2200000000000002</v>
      </c>
      <c r="I5466" s="1">
        <v>5.51</v>
      </c>
      <c r="J5466" s="1">
        <f>Smartphone_Usage_And_Addiction_Analysis_7500_Rows[[#This Row],[social_media_hours]]+Smartphone_Usage_And_Addiction_Analysis_7500_Rows[[#This Row],[gaming_hours]]</f>
        <v>8.5300000000000011</v>
      </c>
      <c r="K5466" s="1">
        <f>Smartphone_Usage_And_Addiction_Analysis_7500_Rows[[#This Row],[sleep_hours]]-Smartphone_Usage_And_Addiction_Analysis_7500_Rows[[#This Row],[total_leisure_hours]]</f>
        <v>-3.0200000000000014</v>
      </c>
      <c r="L5466" s="1">
        <v>72</v>
      </c>
      <c r="M5466" s="1">
        <v>56</v>
      </c>
      <c r="N5466" s="5">
        <f>Smartphone_Usage_And_Addiction_Analysis_7500_Rows[[#This Row],[app_opens_per_day]]/Smartphone_Usage_And_Addiction_Analysis_7500_Rows[[#This Row],[daily_screen_time_hours]]</f>
        <v>9.5238095238095237</v>
      </c>
      <c r="O5466" s="1">
        <v>8.65</v>
      </c>
      <c r="P5466" s="1" t="s">
        <v>22</v>
      </c>
      <c r="Q5466" s="1" t="s">
        <v>23</v>
      </c>
      <c r="R5466" s="1" t="s">
        <v>24</v>
      </c>
      <c r="S5466" s="1">
        <v>1</v>
      </c>
    </row>
    <row r="5467" spans="1:19" ht="18" customHeight="1" x14ac:dyDescent="0.25">
      <c r="A5467" s="10" t="s">
        <v>3656</v>
      </c>
      <c r="B5467" s="1">
        <v>24</v>
      </c>
      <c r="C5467" t="str">
        <f t="shared" si="85"/>
        <v>18-25 (Gen Z)</v>
      </c>
      <c r="D5467" s="1" t="s">
        <v>30</v>
      </c>
      <c r="E5467" s="1">
        <v>6.78</v>
      </c>
      <c r="F5467" s="1">
        <v>1.52</v>
      </c>
      <c r="G5467" s="1">
        <v>3.51</v>
      </c>
      <c r="H5467" s="1">
        <v>5.88</v>
      </c>
      <c r="I5467" s="1">
        <v>7.76</v>
      </c>
      <c r="J5467" s="1">
        <f>Smartphone_Usage_And_Addiction_Analysis_7500_Rows[[#This Row],[social_media_hours]]+Smartphone_Usage_And_Addiction_Analysis_7500_Rows[[#This Row],[gaming_hours]]</f>
        <v>5.0299999999999994</v>
      </c>
      <c r="K5467" s="1">
        <f>Smartphone_Usage_And_Addiction_Analysis_7500_Rows[[#This Row],[sleep_hours]]-Smartphone_Usage_And_Addiction_Analysis_7500_Rows[[#This Row],[total_leisure_hours]]</f>
        <v>2.7300000000000004</v>
      </c>
      <c r="L5467" s="1">
        <v>179</v>
      </c>
      <c r="M5467" s="1">
        <v>23</v>
      </c>
      <c r="N5467" s="5">
        <f>Smartphone_Usage_And_Addiction_Analysis_7500_Rows[[#This Row],[app_opens_per_day]]/Smartphone_Usage_And_Addiction_Analysis_7500_Rows[[#This Row],[daily_screen_time_hours]]</f>
        <v>3.3923303834808261</v>
      </c>
      <c r="O5467" s="1">
        <v>9.0500000000000007</v>
      </c>
      <c r="P5467" s="1" t="s">
        <v>18</v>
      </c>
      <c r="Q5467" s="1" t="s">
        <v>19</v>
      </c>
      <c r="R5467" s="1" t="s">
        <v>28</v>
      </c>
      <c r="S5467" s="1">
        <v>1</v>
      </c>
    </row>
    <row r="5468" spans="1:19" ht="18" customHeight="1" x14ac:dyDescent="0.25">
      <c r="A5468" s="10" t="s">
        <v>3657</v>
      </c>
      <c r="B5468" s="1">
        <v>32</v>
      </c>
      <c r="C5468" t="str">
        <f t="shared" si="85"/>
        <v>26-40 (Millennials)</v>
      </c>
      <c r="D5468" s="1" t="s">
        <v>17</v>
      </c>
      <c r="E5468" s="1">
        <v>11.77</v>
      </c>
      <c r="F5468" s="1">
        <v>0.68</v>
      </c>
      <c r="G5468" s="1">
        <v>0.53</v>
      </c>
      <c r="H5468" s="1">
        <v>4.97</v>
      </c>
      <c r="I5468" s="1">
        <v>6.88</v>
      </c>
      <c r="J5468" s="1">
        <f>Smartphone_Usage_And_Addiction_Analysis_7500_Rows[[#This Row],[social_media_hours]]+Smartphone_Usage_And_Addiction_Analysis_7500_Rows[[#This Row],[gaming_hours]]</f>
        <v>1.21</v>
      </c>
      <c r="K5468" s="1">
        <f>Smartphone_Usage_And_Addiction_Analysis_7500_Rows[[#This Row],[sleep_hours]]-Smartphone_Usage_And_Addiction_Analysis_7500_Rows[[#This Row],[total_leisure_hours]]</f>
        <v>5.67</v>
      </c>
      <c r="L5468" s="1">
        <v>241</v>
      </c>
      <c r="M5468" s="1">
        <v>26</v>
      </c>
      <c r="N5468" s="5">
        <f>Smartphone_Usage_And_Addiction_Analysis_7500_Rows[[#This Row],[app_opens_per_day]]/Smartphone_Usage_And_Addiction_Analysis_7500_Rows[[#This Row],[daily_screen_time_hours]]</f>
        <v>2.2090059473237043</v>
      </c>
      <c r="O5468" s="1">
        <v>14.17</v>
      </c>
      <c r="P5468" s="1" t="s">
        <v>22</v>
      </c>
      <c r="Q5468" s="1" t="s">
        <v>23</v>
      </c>
      <c r="R5468" s="1" t="s">
        <v>24</v>
      </c>
      <c r="S5468" s="1">
        <v>1</v>
      </c>
    </row>
    <row r="5469" spans="1:19" ht="18" customHeight="1" x14ac:dyDescent="0.25">
      <c r="A5469" s="10" t="s">
        <v>3658</v>
      </c>
      <c r="B5469" s="1">
        <v>33</v>
      </c>
      <c r="C5469" t="str">
        <f t="shared" si="85"/>
        <v>26-40 (Millennials)</v>
      </c>
      <c r="D5469" s="1" t="s">
        <v>30</v>
      </c>
      <c r="E5469" s="1">
        <v>11.36</v>
      </c>
      <c r="F5469" s="1">
        <v>5.55</v>
      </c>
      <c r="G5469" s="1">
        <v>2.16</v>
      </c>
      <c r="H5469" s="1">
        <v>1.9</v>
      </c>
      <c r="I5469" s="1">
        <v>4.87</v>
      </c>
      <c r="J5469" s="1">
        <f>Smartphone_Usage_And_Addiction_Analysis_7500_Rows[[#This Row],[social_media_hours]]+Smartphone_Usage_And_Addiction_Analysis_7500_Rows[[#This Row],[gaming_hours]]</f>
        <v>7.71</v>
      </c>
      <c r="K5469" s="1">
        <f>Smartphone_Usage_And_Addiction_Analysis_7500_Rows[[#This Row],[sleep_hours]]-Smartphone_Usage_And_Addiction_Analysis_7500_Rows[[#This Row],[total_leisure_hours]]</f>
        <v>-2.84</v>
      </c>
      <c r="L5469" s="1">
        <v>198</v>
      </c>
      <c r="M5469" s="1">
        <v>55</v>
      </c>
      <c r="N5469" s="5">
        <f>Smartphone_Usage_And_Addiction_Analysis_7500_Rows[[#This Row],[app_opens_per_day]]/Smartphone_Usage_And_Addiction_Analysis_7500_Rows[[#This Row],[daily_screen_time_hours]]</f>
        <v>4.841549295774648</v>
      </c>
      <c r="O5469" s="1">
        <v>13.09</v>
      </c>
      <c r="P5469" s="1" t="s">
        <v>32</v>
      </c>
      <c r="Q5469" s="1" t="s">
        <v>19</v>
      </c>
      <c r="R5469" s="1" t="s">
        <v>28</v>
      </c>
      <c r="S5469" s="1">
        <v>1</v>
      </c>
    </row>
    <row r="5470" spans="1:19" ht="18" customHeight="1" x14ac:dyDescent="0.25">
      <c r="A5470" s="10" t="s">
        <v>3659</v>
      </c>
      <c r="B5470" s="1">
        <v>23</v>
      </c>
      <c r="C5470" t="str">
        <f t="shared" si="85"/>
        <v>18-25 (Gen Z)</v>
      </c>
      <c r="D5470" s="1" t="s">
        <v>30</v>
      </c>
      <c r="E5470" s="1">
        <v>7.44</v>
      </c>
      <c r="F5470" s="1">
        <v>4.3600000000000003</v>
      </c>
      <c r="G5470" s="1">
        <v>1.86</v>
      </c>
      <c r="H5470" s="1">
        <v>4.53</v>
      </c>
      <c r="I5470" s="1">
        <v>5.42</v>
      </c>
      <c r="J5470" s="1">
        <f>Smartphone_Usage_And_Addiction_Analysis_7500_Rows[[#This Row],[social_media_hours]]+Smartphone_Usage_And_Addiction_Analysis_7500_Rows[[#This Row],[gaming_hours]]</f>
        <v>6.2200000000000006</v>
      </c>
      <c r="K5470" s="1">
        <f>Smartphone_Usage_And_Addiction_Analysis_7500_Rows[[#This Row],[sleep_hours]]-Smartphone_Usage_And_Addiction_Analysis_7500_Rows[[#This Row],[total_leisure_hours]]</f>
        <v>-0.80000000000000071</v>
      </c>
      <c r="L5470" s="1">
        <v>213</v>
      </c>
      <c r="M5470" s="1">
        <v>123</v>
      </c>
      <c r="N5470" s="5">
        <f>Smartphone_Usage_And_Addiction_Analysis_7500_Rows[[#This Row],[app_opens_per_day]]/Smartphone_Usage_And_Addiction_Analysis_7500_Rows[[#This Row],[daily_screen_time_hours]]</f>
        <v>16.532258064516128</v>
      </c>
      <c r="O5470" s="1">
        <v>8.15</v>
      </c>
      <c r="P5470" s="1" t="s">
        <v>22</v>
      </c>
      <c r="Q5470" s="1" t="s">
        <v>19</v>
      </c>
      <c r="R5470" s="1" t="s">
        <v>28</v>
      </c>
      <c r="S5470" s="1">
        <v>1</v>
      </c>
    </row>
    <row r="5471" spans="1:19" ht="18" customHeight="1" x14ac:dyDescent="0.25">
      <c r="A5471" s="10" t="s">
        <v>6932</v>
      </c>
      <c r="B5471" s="1">
        <v>19</v>
      </c>
      <c r="C5471" s="1" t="str">
        <f t="shared" si="85"/>
        <v>18-25 (Gen Z)</v>
      </c>
      <c r="D5471" t="s">
        <v>7582</v>
      </c>
      <c r="E5471">
        <v>10.199999999999999</v>
      </c>
      <c r="F5471">
        <v>5.1100000000000003</v>
      </c>
      <c r="G5471">
        <v>3.36</v>
      </c>
      <c r="H5471">
        <v>4.76</v>
      </c>
      <c r="I5471">
        <v>8.2799999999999994</v>
      </c>
      <c r="J5471" s="1">
        <f>Smartphone_Usage_And_Addiction_Analysis_7500_Rows[[#This Row],[social_media_hours]]+Smartphone_Usage_And_Addiction_Analysis_7500_Rows[[#This Row],[gaming_hours]]</f>
        <v>8.4700000000000006</v>
      </c>
      <c r="K5471" s="1">
        <f>Smartphone_Usage_And_Addiction_Analysis_7500_Rows[[#This Row],[sleep_hours]]-Smartphone_Usage_And_Addiction_Analysis_7500_Rows[[#This Row],[total_leisure_hours]]</f>
        <v>-0.19000000000000128</v>
      </c>
      <c r="L5471">
        <v>69</v>
      </c>
      <c r="M5471">
        <v>114</v>
      </c>
      <c r="N5471" s="5">
        <f>Smartphone_Usage_And_Addiction_Analysis_7500_Rows[[#This Row],[app_opens_per_day]]/Smartphone_Usage_And_Addiction_Analysis_7500_Rows[[#This Row],[daily_screen_time_hours]]</f>
        <v>11.176470588235295</v>
      </c>
      <c r="O5471">
        <v>11.13</v>
      </c>
      <c r="P5471" t="s">
        <v>32</v>
      </c>
      <c r="Q5471" t="s">
        <v>19</v>
      </c>
      <c r="R5471" t="s">
        <v>24</v>
      </c>
      <c r="S5471">
        <v>1</v>
      </c>
    </row>
    <row r="5472" spans="1:19" ht="18" customHeight="1" x14ac:dyDescent="0.25">
      <c r="A5472" s="10" t="s">
        <v>3660</v>
      </c>
      <c r="B5472" s="1">
        <v>20</v>
      </c>
      <c r="C5472" t="str">
        <f t="shared" si="85"/>
        <v>18-25 (Gen Z)</v>
      </c>
      <c r="D5472" s="1" t="s">
        <v>17</v>
      </c>
      <c r="E5472" s="1">
        <v>10.199999999999999</v>
      </c>
      <c r="F5472" s="1">
        <v>4.84</v>
      </c>
      <c r="G5472" s="1">
        <v>0.85</v>
      </c>
      <c r="H5472" s="1">
        <v>3.11</v>
      </c>
      <c r="I5472" s="1">
        <v>8.9600000000000009</v>
      </c>
      <c r="J5472" s="1">
        <f>Smartphone_Usage_And_Addiction_Analysis_7500_Rows[[#This Row],[social_media_hours]]+Smartphone_Usage_And_Addiction_Analysis_7500_Rows[[#This Row],[gaming_hours]]</f>
        <v>5.6899999999999995</v>
      </c>
      <c r="K5472" s="1">
        <f>Smartphone_Usage_And_Addiction_Analysis_7500_Rows[[#This Row],[sleep_hours]]-Smartphone_Usage_And_Addiction_Analysis_7500_Rows[[#This Row],[total_leisure_hours]]</f>
        <v>3.2700000000000014</v>
      </c>
      <c r="L5472" s="1">
        <v>119</v>
      </c>
      <c r="M5472" s="1">
        <v>38</v>
      </c>
      <c r="N5472" s="5">
        <f>Smartphone_Usage_And_Addiction_Analysis_7500_Rows[[#This Row],[app_opens_per_day]]/Smartphone_Usage_And_Addiction_Analysis_7500_Rows[[#This Row],[daily_screen_time_hours]]</f>
        <v>3.7254901960784315</v>
      </c>
      <c r="O5472" s="1">
        <v>12.7</v>
      </c>
      <c r="P5472" s="1" t="s">
        <v>32</v>
      </c>
      <c r="Q5472" s="1" t="s">
        <v>23</v>
      </c>
      <c r="R5472" s="1" t="s">
        <v>24</v>
      </c>
      <c r="S5472" s="1">
        <v>1</v>
      </c>
    </row>
    <row r="5473" spans="1:19" ht="18" customHeight="1" x14ac:dyDescent="0.25">
      <c r="A5473" s="10" t="s">
        <v>3661</v>
      </c>
      <c r="B5473" s="1">
        <v>32</v>
      </c>
      <c r="C5473" t="str">
        <f t="shared" si="85"/>
        <v>26-40 (Millennials)</v>
      </c>
      <c r="D5473" s="1" t="s">
        <v>17</v>
      </c>
      <c r="E5473" s="1">
        <v>8.31</v>
      </c>
      <c r="F5473" s="1">
        <v>5.79</v>
      </c>
      <c r="G5473" s="1">
        <v>3.15</v>
      </c>
      <c r="H5473" s="1">
        <v>3.77</v>
      </c>
      <c r="I5473" s="1">
        <v>6.86</v>
      </c>
      <c r="J5473" s="1">
        <f>Smartphone_Usage_And_Addiction_Analysis_7500_Rows[[#This Row],[social_media_hours]]+Smartphone_Usage_And_Addiction_Analysis_7500_Rows[[#This Row],[gaming_hours]]</f>
        <v>8.94</v>
      </c>
      <c r="K5473" s="1">
        <f>Smartphone_Usage_And_Addiction_Analysis_7500_Rows[[#This Row],[sleep_hours]]-Smartphone_Usage_And_Addiction_Analysis_7500_Rows[[#This Row],[total_leisure_hours]]</f>
        <v>-2.0799999999999992</v>
      </c>
      <c r="L5473" s="1">
        <v>117</v>
      </c>
      <c r="M5473" s="1">
        <v>59</v>
      </c>
      <c r="N5473" s="5">
        <f>Smartphone_Usage_And_Addiction_Analysis_7500_Rows[[#This Row],[app_opens_per_day]]/Smartphone_Usage_And_Addiction_Analysis_7500_Rows[[#This Row],[daily_screen_time_hours]]</f>
        <v>7.0998796630565577</v>
      </c>
      <c r="O5473" s="1">
        <v>9.81</v>
      </c>
      <c r="P5473" s="1" t="s">
        <v>18</v>
      </c>
      <c r="Q5473" s="1" t="s">
        <v>19</v>
      </c>
      <c r="R5473" s="1" t="s">
        <v>24</v>
      </c>
      <c r="S5473" s="1">
        <v>1</v>
      </c>
    </row>
    <row r="5474" spans="1:19" ht="18" customHeight="1" x14ac:dyDescent="0.25">
      <c r="A5474" s="10" t="s">
        <v>3662</v>
      </c>
      <c r="B5474" s="1">
        <v>31</v>
      </c>
      <c r="C5474" t="str">
        <f t="shared" si="85"/>
        <v>26-40 (Millennials)</v>
      </c>
      <c r="D5474" s="1" t="s">
        <v>30</v>
      </c>
      <c r="E5474" s="1">
        <v>10.16</v>
      </c>
      <c r="F5474" s="1">
        <v>1.46</v>
      </c>
      <c r="G5474" s="1">
        <v>2.66</v>
      </c>
      <c r="H5474" s="1">
        <v>2.5</v>
      </c>
      <c r="I5474" s="1">
        <v>6.72</v>
      </c>
      <c r="J5474" s="1">
        <f>Smartphone_Usage_And_Addiction_Analysis_7500_Rows[[#This Row],[social_media_hours]]+Smartphone_Usage_And_Addiction_Analysis_7500_Rows[[#This Row],[gaming_hours]]</f>
        <v>4.12</v>
      </c>
      <c r="K5474" s="1">
        <f>Smartphone_Usage_And_Addiction_Analysis_7500_Rows[[#This Row],[sleep_hours]]-Smartphone_Usage_And_Addiction_Analysis_7500_Rows[[#This Row],[total_leisure_hours]]</f>
        <v>2.5999999999999996</v>
      </c>
      <c r="L5474" s="1">
        <v>33</v>
      </c>
      <c r="M5474" s="1">
        <v>128</v>
      </c>
      <c r="N5474" s="5">
        <f>Smartphone_Usage_And_Addiction_Analysis_7500_Rows[[#This Row],[app_opens_per_day]]/Smartphone_Usage_And_Addiction_Analysis_7500_Rows[[#This Row],[daily_screen_time_hours]]</f>
        <v>12.598425196850393</v>
      </c>
      <c r="O5474" s="1">
        <v>11.2</v>
      </c>
      <c r="P5474" s="1" t="s">
        <v>22</v>
      </c>
      <c r="Q5474" s="1" t="s">
        <v>19</v>
      </c>
      <c r="R5474" s="1" t="s">
        <v>28</v>
      </c>
      <c r="S5474" s="1">
        <v>1</v>
      </c>
    </row>
    <row r="5475" spans="1:19" ht="18" customHeight="1" x14ac:dyDescent="0.25">
      <c r="A5475" s="10" t="s">
        <v>3663</v>
      </c>
      <c r="B5475" s="1">
        <v>20</v>
      </c>
      <c r="C5475" t="str">
        <f t="shared" si="85"/>
        <v>18-25 (Gen Z)</v>
      </c>
      <c r="D5475" s="1" t="s">
        <v>30</v>
      </c>
      <c r="E5475" s="1">
        <v>9.01</v>
      </c>
      <c r="F5475" s="1">
        <v>5.57</v>
      </c>
      <c r="G5475" s="1">
        <v>0.34</v>
      </c>
      <c r="H5475" s="1">
        <v>2.4500000000000002</v>
      </c>
      <c r="I5475" s="1">
        <v>7.98</v>
      </c>
      <c r="J5475" s="1">
        <f>Smartphone_Usage_And_Addiction_Analysis_7500_Rows[[#This Row],[social_media_hours]]+Smartphone_Usage_And_Addiction_Analysis_7500_Rows[[#This Row],[gaming_hours]]</f>
        <v>5.91</v>
      </c>
      <c r="K5475" s="1">
        <f>Smartphone_Usage_And_Addiction_Analysis_7500_Rows[[#This Row],[sleep_hours]]-Smartphone_Usage_And_Addiction_Analysis_7500_Rows[[#This Row],[total_leisure_hours]]</f>
        <v>2.0700000000000003</v>
      </c>
      <c r="L5475" s="1">
        <v>224</v>
      </c>
      <c r="M5475" s="1">
        <v>128</v>
      </c>
      <c r="N5475" s="5">
        <f>Smartphone_Usage_And_Addiction_Analysis_7500_Rows[[#This Row],[app_opens_per_day]]/Smartphone_Usage_And_Addiction_Analysis_7500_Rows[[#This Row],[daily_screen_time_hours]]</f>
        <v>14.206437291897892</v>
      </c>
      <c r="O5475" s="1">
        <v>11.73</v>
      </c>
      <c r="P5475" s="1" t="s">
        <v>22</v>
      </c>
      <c r="Q5475" s="1" t="s">
        <v>23</v>
      </c>
      <c r="R5475" s="1" t="s">
        <v>28</v>
      </c>
      <c r="S5475" s="1">
        <v>1</v>
      </c>
    </row>
    <row r="5476" spans="1:19" ht="18" customHeight="1" x14ac:dyDescent="0.25">
      <c r="A5476" s="10" t="s">
        <v>6933</v>
      </c>
      <c r="B5476" s="1">
        <v>25</v>
      </c>
      <c r="C5476" s="1" t="str">
        <f t="shared" si="85"/>
        <v>18-25 (Gen Z)</v>
      </c>
      <c r="D5476" t="s">
        <v>7582</v>
      </c>
      <c r="E5476">
        <v>3.98</v>
      </c>
      <c r="F5476">
        <v>2.86</v>
      </c>
      <c r="G5476">
        <v>0.81</v>
      </c>
      <c r="H5476">
        <v>1.89</v>
      </c>
      <c r="I5476">
        <v>7.05</v>
      </c>
      <c r="J5476" s="1">
        <f>Smartphone_Usage_And_Addiction_Analysis_7500_Rows[[#This Row],[social_media_hours]]+Smartphone_Usage_And_Addiction_Analysis_7500_Rows[[#This Row],[gaming_hours]]</f>
        <v>3.67</v>
      </c>
      <c r="K5476" s="1">
        <f>Smartphone_Usage_And_Addiction_Analysis_7500_Rows[[#This Row],[sleep_hours]]-Smartphone_Usage_And_Addiction_Analysis_7500_Rows[[#This Row],[total_leisure_hours]]</f>
        <v>3.38</v>
      </c>
      <c r="L5476">
        <v>58</v>
      </c>
      <c r="M5476">
        <v>156</v>
      </c>
      <c r="N5476" s="5">
        <f>Smartphone_Usage_And_Addiction_Analysis_7500_Rows[[#This Row],[app_opens_per_day]]/Smartphone_Usage_And_Addiction_Analysis_7500_Rows[[#This Row],[daily_screen_time_hours]]</f>
        <v>39.195979899497488</v>
      </c>
      <c r="O5476">
        <v>6.58</v>
      </c>
      <c r="P5476" t="s">
        <v>22</v>
      </c>
      <c r="Q5476" t="s">
        <v>23</v>
      </c>
      <c r="R5476" t="s">
        <v>51</v>
      </c>
      <c r="S5476">
        <v>0</v>
      </c>
    </row>
    <row r="5477" spans="1:19" ht="18" customHeight="1" x14ac:dyDescent="0.25">
      <c r="A5477" s="10" t="s">
        <v>3664</v>
      </c>
      <c r="B5477" s="1">
        <v>31</v>
      </c>
      <c r="C5477" t="str">
        <f t="shared" si="85"/>
        <v>26-40 (Millennials)</v>
      </c>
      <c r="D5477" s="1" t="s">
        <v>17</v>
      </c>
      <c r="E5477" s="1">
        <v>9.61</v>
      </c>
      <c r="F5477" s="1">
        <v>5.04</v>
      </c>
      <c r="G5477" s="1">
        <v>2</v>
      </c>
      <c r="H5477" s="1">
        <v>2.04</v>
      </c>
      <c r="I5477" s="1">
        <v>5.96</v>
      </c>
      <c r="J5477" s="1">
        <f>Smartphone_Usage_And_Addiction_Analysis_7500_Rows[[#This Row],[social_media_hours]]+Smartphone_Usage_And_Addiction_Analysis_7500_Rows[[#This Row],[gaming_hours]]</f>
        <v>7.04</v>
      </c>
      <c r="K5477" s="1">
        <f>Smartphone_Usage_And_Addiction_Analysis_7500_Rows[[#This Row],[sleep_hours]]-Smartphone_Usage_And_Addiction_Analysis_7500_Rows[[#This Row],[total_leisure_hours]]</f>
        <v>-1.08</v>
      </c>
      <c r="L5477" s="1">
        <v>158</v>
      </c>
      <c r="M5477" s="1">
        <v>104</v>
      </c>
      <c r="N5477" s="5">
        <f>Smartphone_Usage_And_Addiction_Analysis_7500_Rows[[#This Row],[app_opens_per_day]]/Smartphone_Usage_And_Addiction_Analysis_7500_Rows[[#This Row],[daily_screen_time_hours]]</f>
        <v>10.822060353798127</v>
      </c>
      <c r="O5477" s="1">
        <v>12.42</v>
      </c>
      <c r="P5477" s="1" t="s">
        <v>32</v>
      </c>
      <c r="Q5477" s="1" t="s">
        <v>19</v>
      </c>
      <c r="R5477" s="1" t="s">
        <v>28</v>
      </c>
      <c r="S5477" s="1">
        <v>1</v>
      </c>
    </row>
    <row r="5478" spans="1:19" ht="18" customHeight="1" x14ac:dyDescent="0.25">
      <c r="A5478" s="10" t="s">
        <v>3665</v>
      </c>
      <c r="B5478" s="1">
        <v>31</v>
      </c>
      <c r="C5478" t="str">
        <f t="shared" si="85"/>
        <v>26-40 (Millennials)</v>
      </c>
      <c r="D5478" s="1" t="s">
        <v>17</v>
      </c>
      <c r="E5478" s="1">
        <v>3.95</v>
      </c>
      <c r="F5478" s="1">
        <v>4.55</v>
      </c>
      <c r="G5478" s="1">
        <v>2.0499999999999998</v>
      </c>
      <c r="H5478" s="1">
        <v>3.12</v>
      </c>
      <c r="I5478" s="1">
        <v>5.62</v>
      </c>
      <c r="J5478" s="1">
        <f>Smartphone_Usage_And_Addiction_Analysis_7500_Rows[[#This Row],[social_media_hours]]+Smartphone_Usage_And_Addiction_Analysis_7500_Rows[[#This Row],[gaming_hours]]</f>
        <v>6.6</v>
      </c>
      <c r="K5478" s="1">
        <f>Smartphone_Usage_And_Addiction_Analysis_7500_Rows[[#This Row],[sleep_hours]]-Smartphone_Usage_And_Addiction_Analysis_7500_Rows[[#This Row],[total_leisure_hours]]</f>
        <v>-0.97999999999999954</v>
      </c>
      <c r="L5478" s="1">
        <v>23</v>
      </c>
      <c r="M5478" s="1">
        <v>42</v>
      </c>
      <c r="N5478" s="5">
        <f>Smartphone_Usage_And_Addiction_Analysis_7500_Rows[[#This Row],[app_opens_per_day]]/Smartphone_Usage_And_Addiction_Analysis_7500_Rows[[#This Row],[daily_screen_time_hours]]</f>
        <v>10.632911392405063</v>
      </c>
      <c r="O5478" s="1">
        <v>5.13</v>
      </c>
      <c r="P5478" s="1" t="s">
        <v>32</v>
      </c>
      <c r="Q5478" s="1" t="s">
        <v>23</v>
      </c>
      <c r="R5478" s="1" t="s">
        <v>24</v>
      </c>
      <c r="S5478" s="1">
        <v>1</v>
      </c>
    </row>
    <row r="5479" spans="1:19" ht="18" customHeight="1" x14ac:dyDescent="0.25">
      <c r="A5479" s="10" t="s">
        <v>6934</v>
      </c>
      <c r="B5479" s="1">
        <v>29</v>
      </c>
      <c r="C5479" s="1" t="str">
        <f t="shared" si="85"/>
        <v>26-40 (Millennials)</v>
      </c>
      <c r="D5479" t="s">
        <v>7582</v>
      </c>
      <c r="E5479">
        <v>7.74</v>
      </c>
      <c r="F5479">
        <v>5.22</v>
      </c>
      <c r="G5479">
        <v>2.4300000000000002</v>
      </c>
      <c r="H5479">
        <v>5.13</v>
      </c>
      <c r="I5479">
        <v>7.92</v>
      </c>
      <c r="J5479" s="1">
        <f>Smartphone_Usage_And_Addiction_Analysis_7500_Rows[[#This Row],[social_media_hours]]+Smartphone_Usage_And_Addiction_Analysis_7500_Rows[[#This Row],[gaming_hours]]</f>
        <v>7.65</v>
      </c>
      <c r="K5479" s="1">
        <f>Smartphone_Usage_And_Addiction_Analysis_7500_Rows[[#This Row],[sleep_hours]]-Smartphone_Usage_And_Addiction_Analysis_7500_Rows[[#This Row],[total_leisure_hours]]</f>
        <v>0.26999999999999957</v>
      </c>
      <c r="L5479">
        <v>146</v>
      </c>
      <c r="M5479">
        <v>157</v>
      </c>
      <c r="N5479" s="5">
        <f>Smartphone_Usage_And_Addiction_Analysis_7500_Rows[[#This Row],[app_opens_per_day]]/Smartphone_Usage_And_Addiction_Analysis_7500_Rows[[#This Row],[daily_screen_time_hours]]</f>
        <v>20.284237726098191</v>
      </c>
      <c r="O5479">
        <v>10.24</v>
      </c>
      <c r="P5479" t="s">
        <v>32</v>
      </c>
      <c r="Q5479" t="s">
        <v>19</v>
      </c>
      <c r="R5479" t="s">
        <v>24</v>
      </c>
      <c r="S5479">
        <v>1</v>
      </c>
    </row>
    <row r="5480" spans="1:19" ht="18" customHeight="1" x14ac:dyDescent="0.25">
      <c r="A5480" s="10" t="s">
        <v>3666</v>
      </c>
      <c r="B5480" s="1">
        <v>34</v>
      </c>
      <c r="C5480" t="str">
        <f t="shared" si="85"/>
        <v>26-40 (Millennials)</v>
      </c>
      <c r="D5480" s="1" t="s">
        <v>17</v>
      </c>
      <c r="E5480" s="1">
        <v>5.0999999999999996</v>
      </c>
      <c r="F5480" s="1">
        <v>4.45</v>
      </c>
      <c r="G5480" s="1">
        <v>2.25</v>
      </c>
      <c r="H5480" s="1">
        <v>3.6</v>
      </c>
      <c r="I5480" s="1">
        <v>7.16</v>
      </c>
      <c r="J5480" s="1">
        <f>Smartphone_Usage_And_Addiction_Analysis_7500_Rows[[#This Row],[social_media_hours]]+Smartphone_Usage_And_Addiction_Analysis_7500_Rows[[#This Row],[gaming_hours]]</f>
        <v>6.7</v>
      </c>
      <c r="K5480" s="1">
        <f>Smartphone_Usage_And_Addiction_Analysis_7500_Rows[[#This Row],[sleep_hours]]-Smartphone_Usage_And_Addiction_Analysis_7500_Rows[[#This Row],[total_leisure_hours]]</f>
        <v>0.45999999999999996</v>
      </c>
      <c r="L5480" s="1">
        <v>247</v>
      </c>
      <c r="M5480" s="1">
        <v>163</v>
      </c>
      <c r="N5480" s="5">
        <f>Smartphone_Usage_And_Addiction_Analysis_7500_Rows[[#This Row],[app_opens_per_day]]/Smartphone_Usage_And_Addiction_Analysis_7500_Rows[[#This Row],[daily_screen_time_hours]]</f>
        <v>31.960784313725494</v>
      </c>
      <c r="O5480" s="1">
        <v>6.13</v>
      </c>
      <c r="P5480" s="1" t="s">
        <v>32</v>
      </c>
      <c r="Q5480" s="1" t="s">
        <v>23</v>
      </c>
      <c r="R5480" s="1" t="s">
        <v>24</v>
      </c>
      <c r="S5480" s="1">
        <v>1</v>
      </c>
    </row>
    <row r="5481" spans="1:19" ht="18" customHeight="1" x14ac:dyDescent="0.25">
      <c r="A5481" s="10" t="s">
        <v>3667</v>
      </c>
      <c r="B5481" s="1">
        <v>21</v>
      </c>
      <c r="C5481" t="str">
        <f t="shared" si="85"/>
        <v>18-25 (Gen Z)</v>
      </c>
      <c r="D5481" s="1" t="s">
        <v>30</v>
      </c>
      <c r="E5481" s="1">
        <v>5.84</v>
      </c>
      <c r="F5481" s="1">
        <v>0.94</v>
      </c>
      <c r="G5481" s="1">
        <v>2.91</v>
      </c>
      <c r="H5481" s="1">
        <v>4.3899999999999997</v>
      </c>
      <c r="I5481" s="1">
        <v>6.26</v>
      </c>
      <c r="J5481" s="1">
        <f>Smartphone_Usage_And_Addiction_Analysis_7500_Rows[[#This Row],[social_media_hours]]+Smartphone_Usage_And_Addiction_Analysis_7500_Rows[[#This Row],[gaming_hours]]</f>
        <v>3.85</v>
      </c>
      <c r="K5481" s="1">
        <f>Smartphone_Usage_And_Addiction_Analysis_7500_Rows[[#This Row],[sleep_hours]]-Smartphone_Usage_And_Addiction_Analysis_7500_Rows[[#This Row],[total_leisure_hours]]</f>
        <v>2.4099999999999997</v>
      </c>
      <c r="L5481" s="1">
        <v>21</v>
      </c>
      <c r="M5481" s="1">
        <v>165</v>
      </c>
      <c r="N5481" s="5">
        <f>Smartphone_Usage_And_Addiction_Analysis_7500_Rows[[#This Row],[app_opens_per_day]]/Smartphone_Usage_And_Addiction_Analysis_7500_Rows[[#This Row],[daily_screen_time_hours]]</f>
        <v>28.253424657534246</v>
      </c>
      <c r="O5481" s="1">
        <v>8.17</v>
      </c>
      <c r="P5481" s="1" t="s">
        <v>32</v>
      </c>
      <c r="Q5481" s="1" t="s">
        <v>19</v>
      </c>
      <c r="R5481" s="1" t="s">
        <v>20</v>
      </c>
      <c r="S5481" s="1">
        <v>0</v>
      </c>
    </row>
    <row r="5482" spans="1:19" ht="18" customHeight="1" x14ac:dyDescent="0.25">
      <c r="A5482" s="10" t="s">
        <v>3668</v>
      </c>
      <c r="B5482" s="1">
        <v>33</v>
      </c>
      <c r="C5482" t="str">
        <f t="shared" si="85"/>
        <v>26-40 (Millennials)</v>
      </c>
      <c r="D5482" s="1" t="s">
        <v>17</v>
      </c>
      <c r="E5482" s="1">
        <v>5.84</v>
      </c>
      <c r="F5482" s="1">
        <v>4.12</v>
      </c>
      <c r="G5482" s="1">
        <v>1.41</v>
      </c>
      <c r="H5482" s="1">
        <v>3.84</v>
      </c>
      <c r="I5482" s="1">
        <v>8.09</v>
      </c>
      <c r="J5482" s="1">
        <f>Smartphone_Usage_And_Addiction_Analysis_7500_Rows[[#This Row],[social_media_hours]]+Smartphone_Usage_And_Addiction_Analysis_7500_Rows[[#This Row],[gaming_hours]]</f>
        <v>5.53</v>
      </c>
      <c r="K5482" s="1">
        <f>Smartphone_Usage_And_Addiction_Analysis_7500_Rows[[#This Row],[sleep_hours]]-Smartphone_Usage_And_Addiction_Analysis_7500_Rows[[#This Row],[total_leisure_hours]]</f>
        <v>2.5599999999999996</v>
      </c>
      <c r="L5482" s="1">
        <v>199</v>
      </c>
      <c r="M5482" s="1">
        <v>69</v>
      </c>
      <c r="N5482" s="5">
        <f>Smartphone_Usage_And_Addiction_Analysis_7500_Rows[[#This Row],[app_opens_per_day]]/Smartphone_Usage_And_Addiction_Analysis_7500_Rows[[#This Row],[daily_screen_time_hours]]</f>
        <v>11.815068493150685</v>
      </c>
      <c r="O5482" s="1">
        <v>8.7799999999999994</v>
      </c>
      <c r="P5482" s="1" t="s">
        <v>18</v>
      </c>
      <c r="Q5482" s="1" t="s">
        <v>23</v>
      </c>
      <c r="R5482" s="1" t="s">
        <v>28</v>
      </c>
      <c r="S5482" s="1">
        <v>1</v>
      </c>
    </row>
    <row r="5483" spans="1:19" ht="18" customHeight="1" x14ac:dyDescent="0.25">
      <c r="A5483" s="10" t="s">
        <v>3669</v>
      </c>
      <c r="B5483" s="1">
        <v>31</v>
      </c>
      <c r="C5483" t="str">
        <f t="shared" si="85"/>
        <v>26-40 (Millennials)</v>
      </c>
      <c r="D5483" s="1" t="s">
        <v>17</v>
      </c>
      <c r="E5483" s="1">
        <v>9.7899999999999991</v>
      </c>
      <c r="F5483" s="1">
        <v>4.9800000000000004</v>
      </c>
      <c r="G5483" s="1">
        <v>3.98</v>
      </c>
      <c r="H5483" s="1">
        <v>1.39</v>
      </c>
      <c r="I5483" s="1">
        <v>7.47</v>
      </c>
      <c r="J5483" s="1">
        <f>Smartphone_Usage_And_Addiction_Analysis_7500_Rows[[#This Row],[social_media_hours]]+Smartphone_Usage_And_Addiction_Analysis_7500_Rows[[#This Row],[gaming_hours]]</f>
        <v>8.9600000000000009</v>
      </c>
      <c r="K5483" s="1">
        <f>Smartphone_Usage_And_Addiction_Analysis_7500_Rows[[#This Row],[sleep_hours]]-Smartphone_Usage_And_Addiction_Analysis_7500_Rows[[#This Row],[total_leisure_hours]]</f>
        <v>-1.4900000000000011</v>
      </c>
      <c r="L5483" s="1">
        <v>217</v>
      </c>
      <c r="M5483" s="1">
        <v>130</v>
      </c>
      <c r="N5483" s="5">
        <f>Smartphone_Usage_And_Addiction_Analysis_7500_Rows[[#This Row],[app_opens_per_day]]/Smartphone_Usage_And_Addiction_Analysis_7500_Rows[[#This Row],[daily_screen_time_hours]]</f>
        <v>13.27885597548519</v>
      </c>
      <c r="O5483" s="1">
        <v>11.4</v>
      </c>
      <c r="P5483" s="1" t="s">
        <v>22</v>
      </c>
      <c r="Q5483" s="1" t="s">
        <v>19</v>
      </c>
      <c r="R5483" s="1" t="s">
        <v>24</v>
      </c>
      <c r="S5483" s="1">
        <v>1</v>
      </c>
    </row>
    <row r="5484" spans="1:19" ht="18" customHeight="1" x14ac:dyDescent="0.25">
      <c r="A5484" s="10" t="s">
        <v>6935</v>
      </c>
      <c r="B5484" s="1">
        <v>24</v>
      </c>
      <c r="C5484" s="1" t="str">
        <f t="shared" si="85"/>
        <v>18-25 (Gen Z)</v>
      </c>
      <c r="D5484" t="s">
        <v>7582</v>
      </c>
      <c r="E5484">
        <v>6.06</v>
      </c>
      <c r="F5484">
        <v>1.25</v>
      </c>
      <c r="G5484">
        <v>2.7</v>
      </c>
      <c r="H5484">
        <v>4.21</v>
      </c>
      <c r="I5484">
        <v>5.58</v>
      </c>
      <c r="J5484" s="1">
        <f>Smartphone_Usage_And_Addiction_Analysis_7500_Rows[[#This Row],[social_media_hours]]+Smartphone_Usage_And_Addiction_Analysis_7500_Rows[[#This Row],[gaming_hours]]</f>
        <v>3.95</v>
      </c>
      <c r="K5484" s="1">
        <f>Smartphone_Usage_And_Addiction_Analysis_7500_Rows[[#This Row],[sleep_hours]]-Smartphone_Usage_And_Addiction_Analysis_7500_Rows[[#This Row],[total_leisure_hours]]</f>
        <v>1.63</v>
      </c>
      <c r="L5484">
        <v>29</v>
      </c>
      <c r="M5484">
        <v>132</v>
      </c>
      <c r="N5484" s="5">
        <f>Smartphone_Usage_And_Addiction_Analysis_7500_Rows[[#This Row],[app_opens_per_day]]/Smartphone_Usage_And_Addiction_Analysis_7500_Rows[[#This Row],[daily_screen_time_hours]]</f>
        <v>21.782178217821784</v>
      </c>
      <c r="O5484">
        <v>6.74</v>
      </c>
      <c r="P5484" t="s">
        <v>32</v>
      </c>
      <c r="Q5484" t="s">
        <v>23</v>
      </c>
      <c r="R5484" t="s">
        <v>51</v>
      </c>
      <c r="S5484">
        <v>0</v>
      </c>
    </row>
    <row r="5485" spans="1:19" ht="18" customHeight="1" x14ac:dyDescent="0.25">
      <c r="A5485" s="10" t="s">
        <v>3670</v>
      </c>
      <c r="B5485" s="1">
        <v>33</v>
      </c>
      <c r="C5485" t="str">
        <f t="shared" si="85"/>
        <v>26-40 (Millennials)</v>
      </c>
      <c r="D5485" s="1" t="s">
        <v>17</v>
      </c>
      <c r="E5485" s="1">
        <v>6.61</v>
      </c>
      <c r="F5485" s="1">
        <v>1.93</v>
      </c>
      <c r="G5485" s="1">
        <v>2.11</v>
      </c>
      <c r="H5485" s="1">
        <v>5.24</v>
      </c>
      <c r="I5485" s="1">
        <v>5.88</v>
      </c>
      <c r="J5485" s="1">
        <f>Smartphone_Usage_And_Addiction_Analysis_7500_Rows[[#This Row],[social_media_hours]]+Smartphone_Usage_And_Addiction_Analysis_7500_Rows[[#This Row],[gaming_hours]]</f>
        <v>4.04</v>
      </c>
      <c r="K5485" s="1">
        <f>Smartphone_Usage_And_Addiction_Analysis_7500_Rows[[#This Row],[sleep_hours]]-Smartphone_Usage_And_Addiction_Analysis_7500_Rows[[#This Row],[total_leisure_hours]]</f>
        <v>1.8399999999999999</v>
      </c>
      <c r="L5485" s="1">
        <v>131</v>
      </c>
      <c r="M5485" s="1">
        <v>22</v>
      </c>
      <c r="N5485" s="5">
        <f>Smartphone_Usage_And_Addiction_Analysis_7500_Rows[[#This Row],[app_opens_per_day]]/Smartphone_Usage_And_Addiction_Analysis_7500_Rows[[#This Row],[daily_screen_time_hours]]</f>
        <v>3.3282904689863839</v>
      </c>
      <c r="O5485" s="1">
        <v>8.7100000000000009</v>
      </c>
      <c r="P5485" s="1" t="s">
        <v>18</v>
      </c>
      <c r="Q5485" s="1" t="s">
        <v>23</v>
      </c>
      <c r="R5485" s="1" t="s">
        <v>51</v>
      </c>
      <c r="S5485" s="1">
        <v>0</v>
      </c>
    </row>
    <row r="5486" spans="1:19" ht="18" customHeight="1" x14ac:dyDescent="0.25">
      <c r="A5486" s="10" t="s">
        <v>3671</v>
      </c>
      <c r="B5486" s="1">
        <v>20</v>
      </c>
      <c r="C5486" t="str">
        <f t="shared" si="85"/>
        <v>18-25 (Gen Z)</v>
      </c>
      <c r="D5486" s="1" t="s">
        <v>17</v>
      </c>
      <c r="E5486" s="1">
        <v>9.3699999999999992</v>
      </c>
      <c r="F5486" s="1">
        <v>2.7</v>
      </c>
      <c r="G5486" s="1">
        <v>1.57</v>
      </c>
      <c r="H5486" s="1">
        <v>4.78</v>
      </c>
      <c r="I5486" s="1">
        <v>7.76</v>
      </c>
      <c r="J5486" s="1">
        <f>Smartphone_Usage_And_Addiction_Analysis_7500_Rows[[#This Row],[social_media_hours]]+Smartphone_Usage_And_Addiction_Analysis_7500_Rows[[#This Row],[gaming_hours]]</f>
        <v>4.2700000000000005</v>
      </c>
      <c r="K5486" s="1">
        <f>Smartphone_Usage_And_Addiction_Analysis_7500_Rows[[#This Row],[sleep_hours]]-Smartphone_Usage_And_Addiction_Analysis_7500_Rows[[#This Row],[total_leisure_hours]]</f>
        <v>3.4899999999999993</v>
      </c>
      <c r="L5486" s="1">
        <v>176</v>
      </c>
      <c r="M5486" s="1">
        <v>141</v>
      </c>
      <c r="N5486" s="5">
        <f>Smartphone_Usage_And_Addiction_Analysis_7500_Rows[[#This Row],[app_opens_per_day]]/Smartphone_Usage_And_Addiction_Analysis_7500_Rows[[#This Row],[daily_screen_time_hours]]</f>
        <v>15.04802561366062</v>
      </c>
      <c r="O5486" s="1">
        <v>10.23</v>
      </c>
      <c r="P5486" s="1" t="s">
        <v>18</v>
      </c>
      <c r="Q5486" s="1" t="s">
        <v>23</v>
      </c>
      <c r="R5486" s="1" t="s">
        <v>28</v>
      </c>
      <c r="S5486" s="1">
        <v>1</v>
      </c>
    </row>
    <row r="5487" spans="1:19" ht="18" customHeight="1" x14ac:dyDescent="0.25">
      <c r="A5487" s="10" t="s">
        <v>6936</v>
      </c>
      <c r="B5487" s="1">
        <v>29</v>
      </c>
      <c r="C5487" s="1" t="str">
        <f t="shared" si="85"/>
        <v>26-40 (Millennials)</v>
      </c>
      <c r="D5487" t="s">
        <v>7582</v>
      </c>
      <c r="E5487">
        <v>10.84</v>
      </c>
      <c r="F5487">
        <v>0.54</v>
      </c>
      <c r="G5487">
        <v>2.37</v>
      </c>
      <c r="H5487">
        <v>0.92</v>
      </c>
      <c r="I5487">
        <v>5.67</v>
      </c>
      <c r="J5487" s="1">
        <f>Smartphone_Usage_And_Addiction_Analysis_7500_Rows[[#This Row],[social_media_hours]]+Smartphone_Usage_And_Addiction_Analysis_7500_Rows[[#This Row],[gaming_hours]]</f>
        <v>2.91</v>
      </c>
      <c r="K5487" s="1">
        <f>Smartphone_Usage_And_Addiction_Analysis_7500_Rows[[#This Row],[sleep_hours]]-Smartphone_Usage_And_Addiction_Analysis_7500_Rows[[#This Row],[total_leisure_hours]]</f>
        <v>2.76</v>
      </c>
      <c r="L5487">
        <v>153</v>
      </c>
      <c r="M5487">
        <v>18</v>
      </c>
      <c r="N5487" s="5">
        <f>Smartphone_Usage_And_Addiction_Analysis_7500_Rows[[#This Row],[app_opens_per_day]]/Smartphone_Usage_And_Addiction_Analysis_7500_Rows[[#This Row],[daily_screen_time_hours]]</f>
        <v>1.6605166051660516</v>
      </c>
      <c r="O5487">
        <v>12.35</v>
      </c>
      <c r="P5487" t="s">
        <v>22</v>
      </c>
      <c r="Q5487" t="s">
        <v>19</v>
      </c>
      <c r="R5487" t="s">
        <v>24</v>
      </c>
      <c r="S5487">
        <v>1</v>
      </c>
    </row>
    <row r="5488" spans="1:19" ht="18" customHeight="1" x14ac:dyDescent="0.25">
      <c r="A5488" s="10" t="s">
        <v>3672</v>
      </c>
      <c r="B5488" s="1">
        <v>28</v>
      </c>
      <c r="C5488" t="str">
        <f t="shared" si="85"/>
        <v>26-40 (Millennials)</v>
      </c>
      <c r="D5488" s="1" t="s">
        <v>17</v>
      </c>
      <c r="E5488" s="1">
        <v>10.79</v>
      </c>
      <c r="F5488" s="1">
        <v>5.08</v>
      </c>
      <c r="G5488" s="1">
        <v>1.46</v>
      </c>
      <c r="H5488" s="1">
        <v>0.51</v>
      </c>
      <c r="I5488" s="1">
        <v>5.42</v>
      </c>
      <c r="J5488" s="1">
        <f>Smartphone_Usage_And_Addiction_Analysis_7500_Rows[[#This Row],[social_media_hours]]+Smartphone_Usage_And_Addiction_Analysis_7500_Rows[[#This Row],[gaming_hours]]</f>
        <v>6.54</v>
      </c>
      <c r="K5488" s="1">
        <f>Smartphone_Usage_And_Addiction_Analysis_7500_Rows[[#This Row],[sleep_hours]]-Smartphone_Usage_And_Addiction_Analysis_7500_Rows[[#This Row],[total_leisure_hours]]</f>
        <v>-1.1200000000000001</v>
      </c>
      <c r="L5488" s="1">
        <v>122</v>
      </c>
      <c r="M5488" s="1">
        <v>70</v>
      </c>
      <c r="N5488" s="5">
        <f>Smartphone_Usage_And_Addiction_Analysis_7500_Rows[[#This Row],[app_opens_per_day]]/Smartphone_Usage_And_Addiction_Analysis_7500_Rows[[#This Row],[daily_screen_time_hours]]</f>
        <v>6.4874884151992589</v>
      </c>
      <c r="O5488" s="1">
        <v>13</v>
      </c>
      <c r="P5488" s="1" t="s">
        <v>22</v>
      </c>
      <c r="Q5488" s="1" t="s">
        <v>23</v>
      </c>
      <c r="R5488" s="1" t="s">
        <v>28</v>
      </c>
      <c r="S5488" s="1">
        <v>1</v>
      </c>
    </row>
    <row r="5489" spans="1:19" ht="18" customHeight="1" x14ac:dyDescent="0.25">
      <c r="A5489" s="10" t="s">
        <v>3673</v>
      </c>
      <c r="B5489" s="1">
        <v>33</v>
      </c>
      <c r="C5489" t="str">
        <f t="shared" si="85"/>
        <v>26-40 (Millennials)</v>
      </c>
      <c r="D5489" s="1" t="s">
        <v>30</v>
      </c>
      <c r="E5489" s="1">
        <v>5.9</v>
      </c>
      <c r="F5489" s="1">
        <v>2.34</v>
      </c>
      <c r="G5489" s="1">
        <v>2.95</v>
      </c>
      <c r="H5489" s="1">
        <v>3.97</v>
      </c>
      <c r="I5489" s="1">
        <v>5.44</v>
      </c>
      <c r="J5489" s="1">
        <f>Smartphone_Usage_And_Addiction_Analysis_7500_Rows[[#This Row],[social_media_hours]]+Smartphone_Usage_And_Addiction_Analysis_7500_Rows[[#This Row],[gaming_hours]]</f>
        <v>5.29</v>
      </c>
      <c r="K5489" s="1">
        <f>Smartphone_Usage_And_Addiction_Analysis_7500_Rows[[#This Row],[sleep_hours]]-Smartphone_Usage_And_Addiction_Analysis_7500_Rows[[#This Row],[total_leisure_hours]]</f>
        <v>0.15000000000000036</v>
      </c>
      <c r="L5489" s="1">
        <v>67</v>
      </c>
      <c r="M5489" s="1">
        <v>122</v>
      </c>
      <c r="N5489" s="5">
        <f>Smartphone_Usage_And_Addiction_Analysis_7500_Rows[[#This Row],[app_opens_per_day]]/Smartphone_Usage_And_Addiction_Analysis_7500_Rows[[#This Row],[daily_screen_time_hours]]</f>
        <v>20.677966101694913</v>
      </c>
      <c r="O5489" s="1">
        <v>6.43</v>
      </c>
      <c r="P5489" s="1" t="s">
        <v>22</v>
      </c>
      <c r="Q5489" s="1" t="s">
        <v>23</v>
      </c>
      <c r="R5489" s="1" t="s">
        <v>51</v>
      </c>
      <c r="S5489" s="1">
        <v>0</v>
      </c>
    </row>
    <row r="5490" spans="1:19" ht="18" customHeight="1" x14ac:dyDescent="0.25">
      <c r="A5490" s="10" t="s">
        <v>6937</v>
      </c>
      <c r="B5490" s="1">
        <v>23</v>
      </c>
      <c r="C5490" s="1" t="str">
        <f t="shared" si="85"/>
        <v>18-25 (Gen Z)</v>
      </c>
      <c r="D5490" t="s">
        <v>7582</v>
      </c>
      <c r="E5490">
        <v>5.55</v>
      </c>
      <c r="F5490">
        <v>0.81</v>
      </c>
      <c r="G5490">
        <v>3.6</v>
      </c>
      <c r="H5490">
        <v>3.34</v>
      </c>
      <c r="I5490">
        <v>8.7799999999999994</v>
      </c>
      <c r="J5490" s="1">
        <f>Smartphone_Usage_And_Addiction_Analysis_7500_Rows[[#This Row],[social_media_hours]]+Smartphone_Usage_And_Addiction_Analysis_7500_Rows[[#This Row],[gaming_hours]]</f>
        <v>4.41</v>
      </c>
      <c r="K5490" s="1">
        <f>Smartphone_Usage_And_Addiction_Analysis_7500_Rows[[#This Row],[sleep_hours]]-Smartphone_Usage_And_Addiction_Analysis_7500_Rows[[#This Row],[total_leisure_hours]]</f>
        <v>4.3699999999999992</v>
      </c>
      <c r="L5490">
        <v>228</v>
      </c>
      <c r="M5490">
        <v>100</v>
      </c>
      <c r="N5490" s="5">
        <f>Smartphone_Usage_And_Addiction_Analysis_7500_Rows[[#This Row],[app_opens_per_day]]/Smartphone_Usage_And_Addiction_Analysis_7500_Rows[[#This Row],[daily_screen_time_hours]]</f>
        <v>18.018018018018019</v>
      </c>
      <c r="O5490">
        <v>7.54</v>
      </c>
      <c r="P5490" t="s">
        <v>18</v>
      </c>
      <c r="Q5490" t="s">
        <v>23</v>
      </c>
      <c r="R5490" t="s">
        <v>51</v>
      </c>
      <c r="S5490">
        <v>0</v>
      </c>
    </row>
    <row r="5491" spans="1:19" ht="18" customHeight="1" x14ac:dyDescent="0.25">
      <c r="A5491" s="10" t="s">
        <v>3674</v>
      </c>
      <c r="B5491" s="1">
        <v>19</v>
      </c>
      <c r="C5491" t="str">
        <f t="shared" si="85"/>
        <v>18-25 (Gen Z)</v>
      </c>
      <c r="D5491" s="1" t="s">
        <v>30</v>
      </c>
      <c r="E5491" s="1">
        <v>10.18</v>
      </c>
      <c r="F5491" s="1">
        <v>1.68</v>
      </c>
      <c r="G5491" s="1">
        <v>7.0000000000000007E-2</v>
      </c>
      <c r="H5491" s="1">
        <v>4.01</v>
      </c>
      <c r="I5491" s="1">
        <v>4.79</v>
      </c>
      <c r="J5491" s="1">
        <f>Smartphone_Usage_And_Addiction_Analysis_7500_Rows[[#This Row],[social_media_hours]]+Smartphone_Usage_And_Addiction_Analysis_7500_Rows[[#This Row],[gaming_hours]]</f>
        <v>1.75</v>
      </c>
      <c r="K5491" s="1">
        <f>Smartphone_Usage_And_Addiction_Analysis_7500_Rows[[#This Row],[sleep_hours]]-Smartphone_Usage_And_Addiction_Analysis_7500_Rows[[#This Row],[total_leisure_hours]]</f>
        <v>3.04</v>
      </c>
      <c r="L5491" s="1">
        <v>211</v>
      </c>
      <c r="M5491" s="1">
        <v>99</v>
      </c>
      <c r="N5491" s="5">
        <f>Smartphone_Usage_And_Addiction_Analysis_7500_Rows[[#This Row],[app_opens_per_day]]/Smartphone_Usage_And_Addiction_Analysis_7500_Rows[[#This Row],[daily_screen_time_hours]]</f>
        <v>9.7249508840864447</v>
      </c>
      <c r="O5491" s="1">
        <v>11.62</v>
      </c>
      <c r="P5491" s="1" t="s">
        <v>22</v>
      </c>
      <c r="Q5491" s="1" t="s">
        <v>19</v>
      </c>
      <c r="R5491" s="1" t="s">
        <v>24</v>
      </c>
      <c r="S5491" s="1">
        <v>1</v>
      </c>
    </row>
    <row r="5492" spans="1:19" ht="18" customHeight="1" x14ac:dyDescent="0.25">
      <c r="A5492" s="10" t="s">
        <v>3675</v>
      </c>
      <c r="B5492" s="1">
        <v>27</v>
      </c>
      <c r="C5492" t="str">
        <f t="shared" si="85"/>
        <v>26-40 (Millennials)</v>
      </c>
      <c r="D5492" s="1" t="s">
        <v>30</v>
      </c>
      <c r="E5492" s="1">
        <v>3.95</v>
      </c>
      <c r="F5492" s="1">
        <v>3.39</v>
      </c>
      <c r="G5492" s="1">
        <v>1.98</v>
      </c>
      <c r="H5492" s="1">
        <v>2.25</v>
      </c>
      <c r="I5492" s="1">
        <v>5.09</v>
      </c>
      <c r="J5492" s="1">
        <f>Smartphone_Usage_And_Addiction_Analysis_7500_Rows[[#This Row],[social_media_hours]]+Smartphone_Usage_And_Addiction_Analysis_7500_Rows[[#This Row],[gaming_hours]]</f>
        <v>5.37</v>
      </c>
      <c r="K5492" s="1">
        <f>Smartphone_Usage_And_Addiction_Analysis_7500_Rows[[#This Row],[sleep_hours]]-Smartphone_Usage_And_Addiction_Analysis_7500_Rows[[#This Row],[total_leisure_hours]]</f>
        <v>-0.28000000000000025</v>
      </c>
      <c r="L5492" s="1">
        <v>205</v>
      </c>
      <c r="M5492" s="1">
        <v>20</v>
      </c>
      <c r="N5492" s="5">
        <f>Smartphone_Usage_And_Addiction_Analysis_7500_Rows[[#This Row],[app_opens_per_day]]/Smartphone_Usage_And_Addiction_Analysis_7500_Rows[[#This Row],[daily_screen_time_hours]]</f>
        <v>5.0632911392405058</v>
      </c>
      <c r="O5492" s="1">
        <v>6.03</v>
      </c>
      <c r="P5492" s="1" t="s">
        <v>18</v>
      </c>
      <c r="Q5492" s="1" t="s">
        <v>23</v>
      </c>
      <c r="R5492" s="1" t="s">
        <v>20</v>
      </c>
      <c r="S5492" s="1">
        <v>0</v>
      </c>
    </row>
    <row r="5493" spans="1:19" ht="18" customHeight="1" x14ac:dyDescent="0.25">
      <c r="A5493" s="10" t="s">
        <v>3676</v>
      </c>
      <c r="B5493" s="1">
        <v>29</v>
      </c>
      <c r="C5493" t="str">
        <f t="shared" si="85"/>
        <v>26-40 (Millennials)</v>
      </c>
      <c r="D5493" s="1" t="s">
        <v>30</v>
      </c>
      <c r="E5493" s="1">
        <v>11.9</v>
      </c>
      <c r="F5493" s="1">
        <v>0.59</v>
      </c>
      <c r="G5493" s="1">
        <v>1.33</v>
      </c>
      <c r="H5493" s="1">
        <v>5.85</v>
      </c>
      <c r="I5493" s="1">
        <v>5.66</v>
      </c>
      <c r="J5493" s="1">
        <f>Smartphone_Usage_And_Addiction_Analysis_7500_Rows[[#This Row],[social_media_hours]]+Smartphone_Usage_And_Addiction_Analysis_7500_Rows[[#This Row],[gaming_hours]]</f>
        <v>1.92</v>
      </c>
      <c r="K5493" s="1">
        <f>Smartphone_Usage_And_Addiction_Analysis_7500_Rows[[#This Row],[sleep_hours]]-Smartphone_Usage_And_Addiction_Analysis_7500_Rows[[#This Row],[total_leisure_hours]]</f>
        <v>3.74</v>
      </c>
      <c r="L5493" s="1">
        <v>167</v>
      </c>
      <c r="M5493" s="1">
        <v>111</v>
      </c>
      <c r="N5493" s="5">
        <f>Smartphone_Usage_And_Addiction_Analysis_7500_Rows[[#This Row],[app_opens_per_day]]/Smartphone_Usage_And_Addiction_Analysis_7500_Rows[[#This Row],[daily_screen_time_hours]]</f>
        <v>9.3277310924369736</v>
      </c>
      <c r="O5493" s="1">
        <v>13.97</v>
      </c>
      <c r="P5493" s="1" t="s">
        <v>32</v>
      </c>
      <c r="Q5493" s="1" t="s">
        <v>19</v>
      </c>
      <c r="R5493" s="1" t="s">
        <v>28</v>
      </c>
      <c r="S5493" s="1">
        <v>1</v>
      </c>
    </row>
    <row r="5494" spans="1:19" ht="18" customHeight="1" x14ac:dyDescent="0.25">
      <c r="A5494" s="10" t="s">
        <v>6938</v>
      </c>
      <c r="B5494" s="1">
        <v>35</v>
      </c>
      <c r="C5494" s="1" t="str">
        <f t="shared" si="85"/>
        <v>26-40 (Millennials)</v>
      </c>
      <c r="D5494" t="s">
        <v>7582</v>
      </c>
      <c r="E5494">
        <v>10.18</v>
      </c>
      <c r="F5494">
        <v>3.64</v>
      </c>
      <c r="G5494">
        <v>1.24</v>
      </c>
      <c r="H5494">
        <v>5.16</v>
      </c>
      <c r="I5494">
        <v>7.72</v>
      </c>
      <c r="J5494" s="1">
        <f>Smartphone_Usage_And_Addiction_Analysis_7500_Rows[[#This Row],[social_media_hours]]+Smartphone_Usage_And_Addiction_Analysis_7500_Rows[[#This Row],[gaming_hours]]</f>
        <v>4.88</v>
      </c>
      <c r="K5494" s="1">
        <f>Smartphone_Usage_And_Addiction_Analysis_7500_Rows[[#This Row],[sleep_hours]]-Smartphone_Usage_And_Addiction_Analysis_7500_Rows[[#This Row],[total_leisure_hours]]</f>
        <v>2.84</v>
      </c>
      <c r="L5494">
        <v>35</v>
      </c>
      <c r="M5494">
        <v>87</v>
      </c>
      <c r="N5494" s="5">
        <f>Smartphone_Usage_And_Addiction_Analysis_7500_Rows[[#This Row],[app_opens_per_day]]/Smartphone_Usage_And_Addiction_Analysis_7500_Rows[[#This Row],[daily_screen_time_hours]]</f>
        <v>8.5461689587426335</v>
      </c>
      <c r="O5494">
        <v>12.6</v>
      </c>
      <c r="P5494" t="s">
        <v>18</v>
      </c>
      <c r="Q5494" t="s">
        <v>23</v>
      </c>
      <c r="R5494" t="s">
        <v>24</v>
      </c>
      <c r="S5494">
        <v>1</v>
      </c>
    </row>
    <row r="5495" spans="1:19" ht="18" customHeight="1" x14ac:dyDescent="0.25">
      <c r="A5495" s="10" t="s">
        <v>6939</v>
      </c>
      <c r="B5495" s="1">
        <v>28</v>
      </c>
      <c r="C5495" s="1" t="str">
        <f t="shared" si="85"/>
        <v>26-40 (Millennials)</v>
      </c>
      <c r="D5495" t="s">
        <v>7582</v>
      </c>
      <c r="E5495">
        <v>3.71</v>
      </c>
      <c r="F5495">
        <v>6</v>
      </c>
      <c r="G5495">
        <v>2.85</v>
      </c>
      <c r="H5495">
        <v>5.14</v>
      </c>
      <c r="I5495">
        <v>4.7300000000000004</v>
      </c>
      <c r="J5495" s="1">
        <f>Smartphone_Usage_And_Addiction_Analysis_7500_Rows[[#This Row],[social_media_hours]]+Smartphone_Usage_And_Addiction_Analysis_7500_Rows[[#This Row],[gaming_hours]]</f>
        <v>8.85</v>
      </c>
      <c r="K5495" s="1">
        <f>Smartphone_Usage_And_Addiction_Analysis_7500_Rows[[#This Row],[sleep_hours]]-Smartphone_Usage_And_Addiction_Analysis_7500_Rows[[#This Row],[total_leisure_hours]]</f>
        <v>-4.1199999999999992</v>
      </c>
      <c r="L5495">
        <v>183</v>
      </c>
      <c r="M5495">
        <v>60</v>
      </c>
      <c r="N5495" s="5">
        <f>Smartphone_Usage_And_Addiction_Analysis_7500_Rows[[#This Row],[app_opens_per_day]]/Smartphone_Usage_And_Addiction_Analysis_7500_Rows[[#This Row],[daily_screen_time_hours]]</f>
        <v>16.172506738544474</v>
      </c>
      <c r="O5495">
        <v>5.98</v>
      </c>
      <c r="P5495" t="s">
        <v>22</v>
      </c>
      <c r="Q5495" t="s">
        <v>23</v>
      </c>
      <c r="R5495" t="s">
        <v>24</v>
      </c>
      <c r="S5495">
        <v>1</v>
      </c>
    </row>
    <row r="5496" spans="1:19" ht="18" customHeight="1" x14ac:dyDescent="0.25">
      <c r="A5496" s="10" t="s">
        <v>6940</v>
      </c>
      <c r="B5496" s="1">
        <v>31</v>
      </c>
      <c r="C5496" s="1" t="str">
        <f t="shared" si="85"/>
        <v>26-40 (Millennials)</v>
      </c>
      <c r="D5496" t="s">
        <v>7582</v>
      </c>
      <c r="E5496">
        <v>7.44</v>
      </c>
      <c r="F5496">
        <v>3.78</v>
      </c>
      <c r="G5496">
        <v>0.63</v>
      </c>
      <c r="H5496">
        <v>2.56</v>
      </c>
      <c r="I5496">
        <v>5.86</v>
      </c>
      <c r="J5496" s="1">
        <f>Smartphone_Usage_And_Addiction_Analysis_7500_Rows[[#This Row],[social_media_hours]]+Smartphone_Usage_And_Addiction_Analysis_7500_Rows[[#This Row],[gaming_hours]]</f>
        <v>4.41</v>
      </c>
      <c r="K5496" s="1">
        <f>Smartphone_Usage_And_Addiction_Analysis_7500_Rows[[#This Row],[sleep_hours]]-Smartphone_Usage_And_Addiction_Analysis_7500_Rows[[#This Row],[total_leisure_hours]]</f>
        <v>1.4500000000000002</v>
      </c>
      <c r="L5496">
        <v>239</v>
      </c>
      <c r="M5496">
        <v>86</v>
      </c>
      <c r="N5496" s="5">
        <f>Smartphone_Usage_And_Addiction_Analysis_7500_Rows[[#This Row],[app_opens_per_day]]/Smartphone_Usage_And_Addiction_Analysis_7500_Rows[[#This Row],[daily_screen_time_hours]]</f>
        <v>11.559139784946236</v>
      </c>
      <c r="O5496">
        <v>10.19</v>
      </c>
      <c r="P5496" t="s">
        <v>32</v>
      </c>
      <c r="Q5496" t="s">
        <v>19</v>
      </c>
      <c r="R5496" t="s">
        <v>28</v>
      </c>
      <c r="S5496">
        <v>1</v>
      </c>
    </row>
    <row r="5497" spans="1:19" ht="18" customHeight="1" x14ac:dyDescent="0.25">
      <c r="A5497" s="10" t="s">
        <v>3677</v>
      </c>
      <c r="B5497" s="1">
        <v>20</v>
      </c>
      <c r="C5497" t="str">
        <f t="shared" si="85"/>
        <v>18-25 (Gen Z)</v>
      </c>
      <c r="D5497" s="1" t="s">
        <v>30</v>
      </c>
      <c r="E5497" s="1">
        <v>10.64</v>
      </c>
      <c r="F5497" s="1">
        <v>3.38</v>
      </c>
      <c r="G5497" s="1">
        <v>2.95</v>
      </c>
      <c r="H5497" s="1">
        <v>3.45</v>
      </c>
      <c r="I5497" s="1">
        <v>7.67</v>
      </c>
      <c r="J5497" s="1">
        <f>Smartphone_Usage_And_Addiction_Analysis_7500_Rows[[#This Row],[social_media_hours]]+Smartphone_Usage_And_Addiction_Analysis_7500_Rows[[#This Row],[gaming_hours]]</f>
        <v>6.33</v>
      </c>
      <c r="K5497" s="1">
        <f>Smartphone_Usage_And_Addiction_Analysis_7500_Rows[[#This Row],[sleep_hours]]-Smartphone_Usage_And_Addiction_Analysis_7500_Rows[[#This Row],[total_leisure_hours]]</f>
        <v>1.3399999999999999</v>
      </c>
      <c r="L5497" s="1">
        <v>119</v>
      </c>
      <c r="M5497" s="1">
        <v>107</v>
      </c>
      <c r="N5497" s="5">
        <f>Smartphone_Usage_And_Addiction_Analysis_7500_Rows[[#This Row],[app_opens_per_day]]/Smartphone_Usage_And_Addiction_Analysis_7500_Rows[[#This Row],[daily_screen_time_hours]]</f>
        <v>10.056390977443609</v>
      </c>
      <c r="O5497" s="1">
        <v>13.54</v>
      </c>
      <c r="P5497" s="1" t="s">
        <v>32</v>
      </c>
      <c r="Q5497" s="1" t="s">
        <v>23</v>
      </c>
      <c r="R5497" s="1" t="s">
        <v>28</v>
      </c>
      <c r="S5497" s="1">
        <v>1</v>
      </c>
    </row>
    <row r="5498" spans="1:19" ht="18" customHeight="1" x14ac:dyDescent="0.25">
      <c r="A5498" s="10" t="s">
        <v>3678</v>
      </c>
      <c r="B5498" s="1">
        <v>31</v>
      </c>
      <c r="C5498" t="str">
        <f t="shared" si="85"/>
        <v>26-40 (Millennials)</v>
      </c>
      <c r="D5498" s="1" t="s">
        <v>30</v>
      </c>
      <c r="E5498" s="1">
        <v>8.52</v>
      </c>
      <c r="F5498" s="1">
        <v>4.1100000000000003</v>
      </c>
      <c r="G5498" s="1">
        <v>3.87</v>
      </c>
      <c r="H5498" s="1">
        <v>5.54</v>
      </c>
      <c r="I5498" s="1">
        <v>7.61</v>
      </c>
      <c r="J5498" s="1">
        <f>Smartphone_Usage_And_Addiction_Analysis_7500_Rows[[#This Row],[social_media_hours]]+Smartphone_Usage_And_Addiction_Analysis_7500_Rows[[#This Row],[gaming_hours]]</f>
        <v>7.98</v>
      </c>
      <c r="K5498" s="1">
        <f>Smartphone_Usage_And_Addiction_Analysis_7500_Rows[[#This Row],[sleep_hours]]-Smartphone_Usage_And_Addiction_Analysis_7500_Rows[[#This Row],[total_leisure_hours]]</f>
        <v>-0.37000000000000011</v>
      </c>
      <c r="L5498" s="1">
        <v>237</v>
      </c>
      <c r="M5498" s="1">
        <v>164</v>
      </c>
      <c r="N5498" s="5">
        <f>Smartphone_Usage_And_Addiction_Analysis_7500_Rows[[#This Row],[app_opens_per_day]]/Smartphone_Usage_And_Addiction_Analysis_7500_Rows[[#This Row],[daily_screen_time_hours]]</f>
        <v>19.248826291079812</v>
      </c>
      <c r="O5498" s="1">
        <v>9.58</v>
      </c>
      <c r="P5498" s="1" t="s">
        <v>32</v>
      </c>
      <c r="Q5498" s="1" t="s">
        <v>23</v>
      </c>
      <c r="R5498" s="1" t="s">
        <v>24</v>
      </c>
      <c r="S5498" s="1">
        <v>1</v>
      </c>
    </row>
    <row r="5499" spans="1:19" ht="18" customHeight="1" x14ac:dyDescent="0.25">
      <c r="A5499" s="10" t="s">
        <v>3679</v>
      </c>
      <c r="B5499" s="1">
        <v>33</v>
      </c>
      <c r="C5499" t="str">
        <f t="shared" si="85"/>
        <v>26-40 (Millennials)</v>
      </c>
      <c r="D5499" s="1" t="s">
        <v>17</v>
      </c>
      <c r="E5499" s="1">
        <v>5.48</v>
      </c>
      <c r="F5499" s="1">
        <v>1</v>
      </c>
      <c r="G5499" s="1">
        <v>3.63</v>
      </c>
      <c r="H5499" s="1">
        <v>4.43</v>
      </c>
      <c r="I5499" s="1">
        <v>6.63</v>
      </c>
      <c r="J5499" s="1">
        <f>Smartphone_Usage_And_Addiction_Analysis_7500_Rows[[#This Row],[social_media_hours]]+Smartphone_Usage_And_Addiction_Analysis_7500_Rows[[#This Row],[gaming_hours]]</f>
        <v>4.63</v>
      </c>
      <c r="K5499" s="1">
        <f>Smartphone_Usage_And_Addiction_Analysis_7500_Rows[[#This Row],[sleep_hours]]-Smartphone_Usage_And_Addiction_Analysis_7500_Rows[[#This Row],[total_leisure_hours]]</f>
        <v>2</v>
      </c>
      <c r="L5499" s="1">
        <v>144</v>
      </c>
      <c r="M5499" s="1">
        <v>18</v>
      </c>
      <c r="N5499" s="5">
        <f>Smartphone_Usage_And_Addiction_Analysis_7500_Rows[[#This Row],[app_opens_per_day]]/Smartphone_Usage_And_Addiction_Analysis_7500_Rows[[#This Row],[daily_screen_time_hours]]</f>
        <v>3.2846715328467151</v>
      </c>
      <c r="O5499" s="1">
        <v>7.68</v>
      </c>
      <c r="P5499" s="1" t="s">
        <v>18</v>
      </c>
      <c r="Q5499" s="1" t="s">
        <v>23</v>
      </c>
      <c r="R5499" s="1" t="s">
        <v>51</v>
      </c>
      <c r="S5499" s="1">
        <v>0</v>
      </c>
    </row>
    <row r="5500" spans="1:19" ht="18" customHeight="1" x14ac:dyDescent="0.25">
      <c r="A5500" s="10" t="s">
        <v>3680</v>
      </c>
      <c r="B5500" s="1">
        <v>35</v>
      </c>
      <c r="C5500" t="str">
        <f t="shared" si="85"/>
        <v>26-40 (Millennials)</v>
      </c>
      <c r="D5500" s="1" t="s">
        <v>30</v>
      </c>
      <c r="E5500" s="1">
        <v>6.48</v>
      </c>
      <c r="F5500" s="1">
        <v>2.13</v>
      </c>
      <c r="G5500" s="1">
        <v>0.25</v>
      </c>
      <c r="H5500" s="1">
        <v>5.42</v>
      </c>
      <c r="I5500" s="1">
        <v>4.7300000000000004</v>
      </c>
      <c r="J5500" s="1">
        <f>Smartphone_Usage_And_Addiction_Analysis_7500_Rows[[#This Row],[social_media_hours]]+Smartphone_Usage_And_Addiction_Analysis_7500_Rows[[#This Row],[gaming_hours]]</f>
        <v>2.38</v>
      </c>
      <c r="K5500" s="1">
        <f>Smartphone_Usage_And_Addiction_Analysis_7500_Rows[[#This Row],[sleep_hours]]-Smartphone_Usage_And_Addiction_Analysis_7500_Rows[[#This Row],[total_leisure_hours]]</f>
        <v>2.3500000000000005</v>
      </c>
      <c r="L5500" s="1">
        <v>29</v>
      </c>
      <c r="M5500" s="1">
        <v>153</v>
      </c>
      <c r="N5500" s="5">
        <f>Smartphone_Usage_And_Addiction_Analysis_7500_Rows[[#This Row],[app_opens_per_day]]/Smartphone_Usage_And_Addiction_Analysis_7500_Rows[[#This Row],[daily_screen_time_hours]]</f>
        <v>23.611111111111111</v>
      </c>
      <c r="O5500" s="1">
        <v>7.11</v>
      </c>
      <c r="P5500" s="1" t="s">
        <v>18</v>
      </c>
      <c r="Q5500" s="1" t="s">
        <v>19</v>
      </c>
      <c r="R5500" s="1" t="s">
        <v>51</v>
      </c>
      <c r="S5500" s="1">
        <v>0</v>
      </c>
    </row>
    <row r="5501" spans="1:19" ht="18" customHeight="1" x14ac:dyDescent="0.25">
      <c r="A5501" s="10" t="s">
        <v>3681</v>
      </c>
      <c r="B5501" s="1">
        <v>28</v>
      </c>
      <c r="C5501" t="str">
        <f t="shared" si="85"/>
        <v>26-40 (Millennials)</v>
      </c>
      <c r="D5501" s="1" t="s">
        <v>30</v>
      </c>
      <c r="E5501" s="1">
        <v>8.7100000000000009</v>
      </c>
      <c r="F5501" s="1">
        <v>1.06</v>
      </c>
      <c r="G5501" s="1">
        <v>0.74</v>
      </c>
      <c r="H5501" s="1">
        <v>0.67</v>
      </c>
      <c r="I5501" s="1">
        <v>5.48</v>
      </c>
      <c r="J5501" s="1">
        <f>Smartphone_Usage_And_Addiction_Analysis_7500_Rows[[#This Row],[social_media_hours]]+Smartphone_Usage_And_Addiction_Analysis_7500_Rows[[#This Row],[gaming_hours]]</f>
        <v>1.8</v>
      </c>
      <c r="K5501" s="1">
        <f>Smartphone_Usage_And_Addiction_Analysis_7500_Rows[[#This Row],[sleep_hours]]-Smartphone_Usage_And_Addiction_Analysis_7500_Rows[[#This Row],[total_leisure_hours]]</f>
        <v>3.6800000000000006</v>
      </c>
      <c r="L5501" s="1">
        <v>41</v>
      </c>
      <c r="M5501" s="1">
        <v>167</v>
      </c>
      <c r="N5501" s="5">
        <f>Smartphone_Usage_And_Addiction_Analysis_7500_Rows[[#This Row],[app_opens_per_day]]/Smartphone_Usage_And_Addiction_Analysis_7500_Rows[[#This Row],[daily_screen_time_hours]]</f>
        <v>19.173363949483349</v>
      </c>
      <c r="O5501" s="1">
        <v>9.42</v>
      </c>
      <c r="P5501" s="1" t="s">
        <v>22</v>
      </c>
      <c r="Q5501" s="1" t="s">
        <v>19</v>
      </c>
      <c r="R5501" s="1" t="s">
        <v>28</v>
      </c>
      <c r="S5501" s="1">
        <v>1</v>
      </c>
    </row>
    <row r="5502" spans="1:19" ht="18" customHeight="1" x14ac:dyDescent="0.25">
      <c r="A5502" s="10" t="s">
        <v>3682</v>
      </c>
      <c r="B5502" s="1">
        <v>28</v>
      </c>
      <c r="C5502" t="str">
        <f t="shared" si="85"/>
        <v>26-40 (Millennials)</v>
      </c>
      <c r="D5502" s="1" t="s">
        <v>30</v>
      </c>
      <c r="E5502" s="1">
        <v>5.0599999999999996</v>
      </c>
      <c r="F5502" s="1">
        <v>2.34</v>
      </c>
      <c r="G5502" s="1">
        <v>2.52</v>
      </c>
      <c r="H5502" s="1">
        <v>4.46</v>
      </c>
      <c r="I5502" s="1">
        <v>5.8</v>
      </c>
      <c r="J5502" s="1">
        <f>Smartphone_Usage_And_Addiction_Analysis_7500_Rows[[#This Row],[social_media_hours]]+Smartphone_Usage_And_Addiction_Analysis_7500_Rows[[#This Row],[gaming_hours]]</f>
        <v>4.8599999999999994</v>
      </c>
      <c r="K5502" s="1">
        <f>Smartphone_Usage_And_Addiction_Analysis_7500_Rows[[#This Row],[sleep_hours]]-Smartphone_Usage_And_Addiction_Analysis_7500_Rows[[#This Row],[total_leisure_hours]]</f>
        <v>0.94000000000000039</v>
      </c>
      <c r="L5502" s="1">
        <v>62</v>
      </c>
      <c r="M5502" s="1">
        <v>123</v>
      </c>
      <c r="N5502" s="5">
        <f>Smartphone_Usage_And_Addiction_Analysis_7500_Rows[[#This Row],[app_opens_per_day]]/Smartphone_Usage_And_Addiction_Analysis_7500_Rows[[#This Row],[daily_screen_time_hours]]</f>
        <v>24.308300395256918</v>
      </c>
      <c r="O5502" s="1">
        <v>6.6</v>
      </c>
      <c r="P5502" s="1" t="s">
        <v>32</v>
      </c>
      <c r="Q5502" s="1" t="s">
        <v>19</v>
      </c>
      <c r="R5502" s="1" t="s">
        <v>20</v>
      </c>
      <c r="S5502" s="1">
        <v>0</v>
      </c>
    </row>
    <row r="5503" spans="1:19" ht="18" customHeight="1" x14ac:dyDescent="0.25">
      <c r="A5503" s="10" t="s">
        <v>3683</v>
      </c>
      <c r="B5503" s="1">
        <v>35</v>
      </c>
      <c r="C5503" t="str">
        <f t="shared" si="85"/>
        <v>26-40 (Millennials)</v>
      </c>
      <c r="D5503" s="1" t="s">
        <v>17</v>
      </c>
      <c r="E5503" s="1">
        <v>11.04</v>
      </c>
      <c r="F5503" s="1">
        <v>2.66</v>
      </c>
      <c r="G5503" s="1">
        <v>3.13</v>
      </c>
      <c r="H5503" s="1">
        <v>5.55</v>
      </c>
      <c r="I5503" s="1">
        <v>4.7</v>
      </c>
      <c r="J5503" s="1">
        <f>Smartphone_Usage_And_Addiction_Analysis_7500_Rows[[#This Row],[social_media_hours]]+Smartphone_Usage_And_Addiction_Analysis_7500_Rows[[#This Row],[gaming_hours]]</f>
        <v>5.79</v>
      </c>
      <c r="K5503" s="1">
        <f>Smartphone_Usage_And_Addiction_Analysis_7500_Rows[[#This Row],[sleep_hours]]-Smartphone_Usage_And_Addiction_Analysis_7500_Rows[[#This Row],[total_leisure_hours]]</f>
        <v>-1.0899999999999999</v>
      </c>
      <c r="L5503" s="1">
        <v>241</v>
      </c>
      <c r="M5503" s="1">
        <v>172</v>
      </c>
      <c r="N5503" s="5">
        <f>Smartphone_Usage_And_Addiction_Analysis_7500_Rows[[#This Row],[app_opens_per_day]]/Smartphone_Usage_And_Addiction_Analysis_7500_Rows[[#This Row],[daily_screen_time_hours]]</f>
        <v>15.579710144927537</v>
      </c>
      <c r="O5503" s="1">
        <v>11.55</v>
      </c>
      <c r="P5503" s="1" t="s">
        <v>22</v>
      </c>
      <c r="Q5503" s="1" t="s">
        <v>23</v>
      </c>
      <c r="R5503" s="1" t="s">
        <v>24</v>
      </c>
      <c r="S5503" s="1">
        <v>1</v>
      </c>
    </row>
    <row r="5504" spans="1:19" ht="18" customHeight="1" x14ac:dyDescent="0.25">
      <c r="A5504" s="10" t="s">
        <v>6941</v>
      </c>
      <c r="B5504" s="1">
        <v>20</v>
      </c>
      <c r="C5504" s="1" t="str">
        <f t="shared" si="85"/>
        <v>18-25 (Gen Z)</v>
      </c>
      <c r="D5504" t="s">
        <v>7582</v>
      </c>
      <c r="E5504">
        <v>10.51</v>
      </c>
      <c r="F5504">
        <v>4.43</v>
      </c>
      <c r="G5504">
        <v>2.5499999999999998</v>
      </c>
      <c r="H5504">
        <v>0.66</v>
      </c>
      <c r="I5504">
        <v>6.11</v>
      </c>
      <c r="J5504" s="1">
        <f>Smartphone_Usage_And_Addiction_Analysis_7500_Rows[[#This Row],[social_media_hours]]+Smartphone_Usage_And_Addiction_Analysis_7500_Rows[[#This Row],[gaming_hours]]</f>
        <v>6.9799999999999995</v>
      </c>
      <c r="K5504" s="1">
        <f>Smartphone_Usage_And_Addiction_Analysis_7500_Rows[[#This Row],[sleep_hours]]-Smartphone_Usage_And_Addiction_Analysis_7500_Rows[[#This Row],[total_leisure_hours]]</f>
        <v>-0.86999999999999922</v>
      </c>
      <c r="L5504">
        <v>59</v>
      </c>
      <c r="M5504">
        <v>111</v>
      </c>
      <c r="N5504" s="5">
        <f>Smartphone_Usage_And_Addiction_Analysis_7500_Rows[[#This Row],[app_opens_per_day]]/Smartphone_Usage_And_Addiction_Analysis_7500_Rows[[#This Row],[daily_screen_time_hours]]</f>
        <v>10.561370123691722</v>
      </c>
      <c r="O5504">
        <v>13.2</v>
      </c>
      <c r="P5504" t="s">
        <v>18</v>
      </c>
      <c r="Q5504" t="s">
        <v>23</v>
      </c>
      <c r="R5504" t="s">
        <v>24</v>
      </c>
      <c r="S5504">
        <v>1</v>
      </c>
    </row>
    <row r="5505" spans="1:19" ht="18" customHeight="1" x14ac:dyDescent="0.25">
      <c r="A5505" s="10" t="s">
        <v>3684</v>
      </c>
      <c r="B5505" s="1">
        <v>22</v>
      </c>
      <c r="C5505" t="str">
        <f t="shared" si="85"/>
        <v>18-25 (Gen Z)</v>
      </c>
      <c r="D5505" s="1" t="s">
        <v>30</v>
      </c>
      <c r="E5505" s="1">
        <v>7.17</v>
      </c>
      <c r="F5505" s="1">
        <v>5.6</v>
      </c>
      <c r="G5505" s="1">
        <v>1.78</v>
      </c>
      <c r="H5505" s="1">
        <v>5.38</v>
      </c>
      <c r="I5505" s="1">
        <v>7.41</v>
      </c>
      <c r="J5505" s="1">
        <f>Smartphone_Usage_And_Addiction_Analysis_7500_Rows[[#This Row],[social_media_hours]]+Smartphone_Usage_And_Addiction_Analysis_7500_Rows[[#This Row],[gaming_hours]]</f>
        <v>7.38</v>
      </c>
      <c r="K5505" s="1">
        <f>Smartphone_Usage_And_Addiction_Analysis_7500_Rows[[#This Row],[sleep_hours]]-Smartphone_Usage_And_Addiction_Analysis_7500_Rows[[#This Row],[total_leisure_hours]]</f>
        <v>3.0000000000000249E-2</v>
      </c>
      <c r="L5505" s="1">
        <v>36</v>
      </c>
      <c r="M5505" s="1">
        <v>28</v>
      </c>
      <c r="N5505" s="5">
        <f>Smartphone_Usage_And_Addiction_Analysis_7500_Rows[[#This Row],[app_opens_per_day]]/Smartphone_Usage_And_Addiction_Analysis_7500_Rows[[#This Row],[daily_screen_time_hours]]</f>
        <v>3.905160390516039</v>
      </c>
      <c r="O5505" s="1">
        <v>8.4499999999999993</v>
      </c>
      <c r="P5505" s="1" t="s">
        <v>18</v>
      </c>
      <c r="Q5505" s="1" t="s">
        <v>19</v>
      </c>
      <c r="R5505" s="1" t="s">
        <v>24</v>
      </c>
      <c r="S5505" s="1">
        <v>1</v>
      </c>
    </row>
    <row r="5506" spans="1:19" ht="18" customHeight="1" x14ac:dyDescent="0.25">
      <c r="A5506" s="10" t="s">
        <v>3685</v>
      </c>
      <c r="B5506" s="1">
        <v>27</v>
      </c>
      <c r="C5506" t="str">
        <f t="shared" ref="C5506:C5569" si="86">IF(B5506&lt;=25, "18-25 (Gen Z)", IF(B5506&lt;=40, "26-40 (Millennials)"))</f>
        <v>26-40 (Millennials)</v>
      </c>
      <c r="D5506" s="1" t="s">
        <v>30</v>
      </c>
      <c r="E5506" s="1">
        <v>9.58</v>
      </c>
      <c r="F5506" s="1">
        <v>3.29</v>
      </c>
      <c r="G5506" s="1">
        <v>2.04</v>
      </c>
      <c r="H5506" s="1">
        <v>4.93</v>
      </c>
      <c r="I5506" s="1">
        <v>8.3800000000000008</v>
      </c>
      <c r="J5506" s="1">
        <f>Smartphone_Usage_And_Addiction_Analysis_7500_Rows[[#This Row],[social_media_hours]]+Smartphone_Usage_And_Addiction_Analysis_7500_Rows[[#This Row],[gaming_hours]]</f>
        <v>5.33</v>
      </c>
      <c r="K5506" s="1">
        <f>Smartphone_Usage_And_Addiction_Analysis_7500_Rows[[#This Row],[sleep_hours]]-Smartphone_Usage_And_Addiction_Analysis_7500_Rows[[#This Row],[total_leisure_hours]]</f>
        <v>3.0500000000000007</v>
      </c>
      <c r="L5506" s="1">
        <v>26</v>
      </c>
      <c r="M5506" s="1">
        <v>79</v>
      </c>
      <c r="N5506" s="5">
        <f>Smartphone_Usage_And_Addiction_Analysis_7500_Rows[[#This Row],[app_opens_per_day]]/Smartphone_Usage_And_Addiction_Analysis_7500_Rows[[#This Row],[daily_screen_time_hours]]</f>
        <v>8.2463465553235906</v>
      </c>
      <c r="O5506" s="1">
        <v>12.4</v>
      </c>
      <c r="P5506" s="1" t="s">
        <v>32</v>
      </c>
      <c r="Q5506" s="1" t="s">
        <v>23</v>
      </c>
      <c r="R5506" s="1" t="s">
        <v>28</v>
      </c>
      <c r="S5506" s="1">
        <v>1</v>
      </c>
    </row>
    <row r="5507" spans="1:19" ht="18" customHeight="1" x14ac:dyDescent="0.25">
      <c r="A5507" s="10" t="s">
        <v>3686</v>
      </c>
      <c r="B5507" s="1">
        <v>18</v>
      </c>
      <c r="C5507" t="str">
        <f t="shared" si="86"/>
        <v>18-25 (Gen Z)</v>
      </c>
      <c r="D5507" s="1" t="s">
        <v>17</v>
      </c>
      <c r="E5507" s="1">
        <v>6.02</v>
      </c>
      <c r="F5507" s="1">
        <v>5.32</v>
      </c>
      <c r="G5507" s="1">
        <v>3.88</v>
      </c>
      <c r="H5507" s="1">
        <v>4.58</v>
      </c>
      <c r="I5507" s="1">
        <v>8.81</v>
      </c>
      <c r="J5507" s="1">
        <f>Smartphone_Usage_And_Addiction_Analysis_7500_Rows[[#This Row],[social_media_hours]]+Smartphone_Usage_And_Addiction_Analysis_7500_Rows[[#This Row],[gaming_hours]]</f>
        <v>9.1999999999999993</v>
      </c>
      <c r="K5507" s="1">
        <f>Smartphone_Usage_And_Addiction_Analysis_7500_Rows[[#This Row],[sleep_hours]]-Smartphone_Usage_And_Addiction_Analysis_7500_Rows[[#This Row],[total_leisure_hours]]</f>
        <v>-0.38999999999999879</v>
      </c>
      <c r="L5507" s="1">
        <v>232</v>
      </c>
      <c r="M5507" s="1">
        <v>90</v>
      </c>
      <c r="N5507" s="5">
        <f>Smartphone_Usage_And_Addiction_Analysis_7500_Rows[[#This Row],[app_opens_per_day]]/Smartphone_Usage_And_Addiction_Analysis_7500_Rows[[#This Row],[daily_screen_time_hours]]</f>
        <v>14.950166112956811</v>
      </c>
      <c r="O5507" s="1">
        <v>8.35</v>
      </c>
      <c r="P5507" s="1" t="s">
        <v>18</v>
      </c>
      <c r="Q5507" s="1" t="s">
        <v>23</v>
      </c>
      <c r="R5507" s="1" t="s">
        <v>28</v>
      </c>
      <c r="S5507" s="1">
        <v>1</v>
      </c>
    </row>
    <row r="5508" spans="1:19" ht="18" customHeight="1" x14ac:dyDescent="0.25">
      <c r="A5508" s="10" t="s">
        <v>3687</v>
      </c>
      <c r="B5508" s="1">
        <v>33</v>
      </c>
      <c r="C5508" t="str">
        <f t="shared" si="86"/>
        <v>26-40 (Millennials)</v>
      </c>
      <c r="D5508" s="1" t="s">
        <v>30</v>
      </c>
      <c r="E5508" s="1">
        <v>4.3099999999999996</v>
      </c>
      <c r="F5508" s="1">
        <v>4.71</v>
      </c>
      <c r="G5508" s="1">
        <v>0.43</v>
      </c>
      <c r="H5508" s="1">
        <v>1.2</v>
      </c>
      <c r="I5508" s="1">
        <v>5.44</v>
      </c>
      <c r="J5508" s="1">
        <f>Smartphone_Usage_And_Addiction_Analysis_7500_Rows[[#This Row],[social_media_hours]]+Smartphone_Usage_And_Addiction_Analysis_7500_Rows[[#This Row],[gaming_hours]]</f>
        <v>5.14</v>
      </c>
      <c r="K5508" s="1">
        <f>Smartphone_Usage_And_Addiction_Analysis_7500_Rows[[#This Row],[sleep_hours]]-Smartphone_Usage_And_Addiction_Analysis_7500_Rows[[#This Row],[total_leisure_hours]]</f>
        <v>0.30000000000000071</v>
      </c>
      <c r="L5508" s="1">
        <v>97</v>
      </c>
      <c r="M5508" s="1">
        <v>82</v>
      </c>
      <c r="N5508" s="5">
        <f>Smartphone_Usage_And_Addiction_Analysis_7500_Rows[[#This Row],[app_opens_per_day]]/Smartphone_Usage_And_Addiction_Analysis_7500_Rows[[#This Row],[daily_screen_time_hours]]</f>
        <v>19.025522041763342</v>
      </c>
      <c r="O5508" s="1">
        <v>6.21</v>
      </c>
      <c r="P5508" s="1" t="s">
        <v>18</v>
      </c>
      <c r="Q5508" s="1" t="s">
        <v>19</v>
      </c>
      <c r="R5508" s="1" t="s">
        <v>24</v>
      </c>
      <c r="S5508" s="1">
        <v>1</v>
      </c>
    </row>
    <row r="5509" spans="1:19" ht="18" customHeight="1" x14ac:dyDescent="0.25">
      <c r="A5509" s="10" t="s">
        <v>3688</v>
      </c>
      <c r="B5509" s="1">
        <v>34</v>
      </c>
      <c r="C5509" t="str">
        <f t="shared" si="86"/>
        <v>26-40 (Millennials)</v>
      </c>
      <c r="D5509" s="1" t="s">
        <v>30</v>
      </c>
      <c r="E5509" s="1">
        <v>3.3</v>
      </c>
      <c r="F5509" s="1">
        <v>3.85</v>
      </c>
      <c r="G5509" s="1">
        <v>1.47</v>
      </c>
      <c r="H5509" s="1">
        <v>5.56</v>
      </c>
      <c r="I5509" s="1">
        <v>6.05</v>
      </c>
      <c r="J5509" s="1">
        <f>Smartphone_Usage_And_Addiction_Analysis_7500_Rows[[#This Row],[social_media_hours]]+Smartphone_Usage_And_Addiction_Analysis_7500_Rows[[#This Row],[gaming_hours]]</f>
        <v>5.32</v>
      </c>
      <c r="K5509" s="1">
        <f>Smartphone_Usage_And_Addiction_Analysis_7500_Rows[[#This Row],[sleep_hours]]-Smartphone_Usage_And_Addiction_Analysis_7500_Rows[[#This Row],[total_leisure_hours]]</f>
        <v>0.72999999999999954</v>
      </c>
      <c r="L5509" s="1">
        <v>164</v>
      </c>
      <c r="M5509" s="1">
        <v>177</v>
      </c>
      <c r="N5509" s="5">
        <f>Smartphone_Usage_And_Addiction_Analysis_7500_Rows[[#This Row],[app_opens_per_day]]/Smartphone_Usage_And_Addiction_Analysis_7500_Rows[[#This Row],[daily_screen_time_hours]]</f>
        <v>53.63636363636364</v>
      </c>
      <c r="O5509" s="1">
        <v>6.11</v>
      </c>
      <c r="P5509" s="1" t="s">
        <v>18</v>
      </c>
      <c r="Q5509" s="1" t="s">
        <v>23</v>
      </c>
      <c r="R5509" s="1" t="s">
        <v>20</v>
      </c>
      <c r="S5509" s="1">
        <v>0</v>
      </c>
    </row>
    <row r="5510" spans="1:19" ht="18" customHeight="1" x14ac:dyDescent="0.25">
      <c r="A5510" s="10" t="s">
        <v>6942</v>
      </c>
      <c r="B5510" s="1">
        <v>29</v>
      </c>
      <c r="C5510" s="1" t="str">
        <f t="shared" si="86"/>
        <v>26-40 (Millennials)</v>
      </c>
      <c r="D5510" t="s">
        <v>7582</v>
      </c>
      <c r="E5510">
        <v>10.87</v>
      </c>
      <c r="F5510">
        <v>4.7</v>
      </c>
      <c r="G5510">
        <v>0.15</v>
      </c>
      <c r="H5510">
        <v>0.81</v>
      </c>
      <c r="I5510">
        <v>6.35</v>
      </c>
      <c r="J5510" s="1">
        <f>Smartphone_Usage_And_Addiction_Analysis_7500_Rows[[#This Row],[social_media_hours]]+Smartphone_Usage_And_Addiction_Analysis_7500_Rows[[#This Row],[gaming_hours]]</f>
        <v>4.8500000000000005</v>
      </c>
      <c r="K5510" s="1">
        <f>Smartphone_Usage_And_Addiction_Analysis_7500_Rows[[#This Row],[sleep_hours]]-Smartphone_Usage_And_Addiction_Analysis_7500_Rows[[#This Row],[total_leisure_hours]]</f>
        <v>1.4999999999999991</v>
      </c>
      <c r="L5510">
        <v>154</v>
      </c>
      <c r="M5510">
        <v>89</v>
      </c>
      <c r="N5510" s="5">
        <f>Smartphone_Usage_And_Addiction_Analysis_7500_Rows[[#This Row],[app_opens_per_day]]/Smartphone_Usage_And_Addiction_Analysis_7500_Rows[[#This Row],[daily_screen_time_hours]]</f>
        <v>8.1876724931002762</v>
      </c>
      <c r="O5510">
        <v>12.08</v>
      </c>
      <c r="P5510" t="s">
        <v>22</v>
      </c>
      <c r="Q5510" t="s">
        <v>19</v>
      </c>
      <c r="R5510" t="s">
        <v>28</v>
      </c>
      <c r="S5510">
        <v>1</v>
      </c>
    </row>
    <row r="5511" spans="1:19" ht="18" customHeight="1" x14ac:dyDescent="0.25">
      <c r="A5511" s="10" t="s">
        <v>3689</v>
      </c>
      <c r="B5511" s="1">
        <v>35</v>
      </c>
      <c r="C5511" t="str">
        <f t="shared" si="86"/>
        <v>26-40 (Millennials)</v>
      </c>
      <c r="D5511" s="1" t="s">
        <v>17</v>
      </c>
      <c r="E5511" s="1">
        <v>3.79</v>
      </c>
      <c r="F5511" s="1">
        <v>1.01</v>
      </c>
      <c r="G5511" s="1">
        <v>0.17</v>
      </c>
      <c r="H5511" s="1">
        <v>5.09</v>
      </c>
      <c r="I5511" s="1">
        <v>8.86</v>
      </c>
      <c r="J5511" s="1">
        <f>Smartphone_Usage_And_Addiction_Analysis_7500_Rows[[#This Row],[social_media_hours]]+Smartphone_Usage_And_Addiction_Analysis_7500_Rows[[#This Row],[gaming_hours]]</f>
        <v>1.18</v>
      </c>
      <c r="K5511" s="1">
        <f>Smartphone_Usage_And_Addiction_Analysis_7500_Rows[[#This Row],[sleep_hours]]-Smartphone_Usage_And_Addiction_Analysis_7500_Rows[[#This Row],[total_leisure_hours]]</f>
        <v>7.68</v>
      </c>
      <c r="L5511" s="1">
        <v>65</v>
      </c>
      <c r="M5511" s="1">
        <v>172</v>
      </c>
      <c r="N5511" s="5">
        <f>Smartphone_Usage_And_Addiction_Analysis_7500_Rows[[#This Row],[app_opens_per_day]]/Smartphone_Usage_And_Addiction_Analysis_7500_Rows[[#This Row],[daily_screen_time_hours]]</f>
        <v>45.382585751978894</v>
      </c>
      <c r="O5511" s="1">
        <v>6</v>
      </c>
      <c r="P5511" s="1" t="s">
        <v>32</v>
      </c>
      <c r="Q5511" s="1" t="s">
        <v>23</v>
      </c>
      <c r="R5511" s="1" t="s">
        <v>51</v>
      </c>
      <c r="S5511" s="1">
        <v>0</v>
      </c>
    </row>
    <row r="5512" spans="1:19" ht="18" customHeight="1" x14ac:dyDescent="0.25">
      <c r="A5512" s="10" t="s">
        <v>3690</v>
      </c>
      <c r="B5512" s="1">
        <v>24</v>
      </c>
      <c r="C5512" t="str">
        <f t="shared" si="86"/>
        <v>18-25 (Gen Z)</v>
      </c>
      <c r="D5512" s="1" t="s">
        <v>17</v>
      </c>
      <c r="E5512" s="1">
        <v>6.44</v>
      </c>
      <c r="F5512" s="1">
        <v>2.2799999999999998</v>
      </c>
      <c r="G5512" s="1">
        <v>0.41</v>
      </c>
      <c r="H5512" s="1">
        <v>5.46</v>
      </c>
      <c r="I5512" s="1">
        <v>4.53</v>
      </c>
      <c r="J5512" s="1">
        <f>Smartphone_Usage_And_Addiction_Analysis_7500_Rows[[#This Row],[social_media_hours]]+Smartphone_Usage_And_Addiction_Analysis_7500_Rows[[#This Row],[gaming_hours]]</f>
        <v>2.69</v>
      </c>
      <c r="K5512" s="1">
        <f>Smartphone_Usage_And_Addiction_Analysis_7500_Rows[[#This Row],[sleep_hours]]-Smartphone_Usage_And_Addiction_Analysis_7500_Rows[[#This Row],[total_leisure_hours]]</f>
        <v>1.8400000000000003</v>
      </c>
      <c r="L5512" s="1">
        <v>146</v>
      </c>
      <c r="M5512" s="1">
        <v>81</v>
      </c>
      <c r="N5512" s="5">
        <f>Smartphone_Usage_And_Addiction_Analysis_7500_Rows[[#This Row],[app_opens_per_day]]/Smartphone_Usage_And_Addiction_Analysis_7500_Rows[[#This Row],[daily_screen_time_hours]]</f>
        <v>12.577639751552795</v>
      </c>
      <c r="O5512" s="1">
        <v>8.51</v>
      </c>
      <c r="P5512" s="1" t="s">
        <v>32</v>
      </c>
      <c r="Q5512" s="1" t="s">
        <v>19</v>
      </c>
      <c r="R5512" s="1" t="s">
        <v>51</v>
      </c>
      <c r="S5512" s="1">
        <v>0</v>
      </c>
    </row>
    <row r="5513" spans="1:19" ht="18" customHeight="1" x14ac:dyDescent="0.25">
      <c r="A5513" s="10" t="s">
        <v>3691</v>
      </c>
      <c r="B5513" s="1">
        <v>18</v>
      </c>
      <c r="C5513" t="str">
        <f t="shared" si="86"/>
        <v>18-25 (Gen Z)</v>
      </c>
      <c r="D5513" s="1" t="s">
        <v>17</v>
      </c>
      <c r="E5513" s="1">
        <v>8.58</v>
      </c>
      <c r="F5513" s="1">
        <v>5.61</v>
      </c>
      <c r="G5513" s="1">
        <v>3.7</v>
      </c>
      <c r="H5513" s="1">
        <v>4.78</v>
      </c>
      <c r="I5513" s="1">
        <v>4.66</v>
      </c>
      <c r="J5513" s="1">
        <f>Smartphone_Usage_And_Addiction_Analysis_7500_Rows[[#This Row],[social_media_hours]]+Smartphone_Usage_And_Addiction_Analysis_7500_Rows[[#This Row],[gaming_hours]]</f>
        <v>9.31</v>
      </c>
      <c r="K5513" s="1">
        <f>Smartphone_Usage_And_Addiction_Analysis_7500_Rows[[#This Row],[sleep_hours]]-Smartphone_Usage_And_Addiction_Analysis_7500_Rows[[#This Row],[total_leisure_hours]]</f>
        <v>-4.6500000000000004</v>
      </c>
      <c r="L5513" s="1">
        <v>197</v>
      </c>
      <c r="M5513" s="1">
        <v>142</v>
      </c>
      <c r="N5513" s="5">
        <f>Smartphone_Usage_And_Addiction_Analysis_7500_Rows[[#This Row],[app_opens_per_day]]/Smartphone_Usage_And_Addiction_Analysis_7500_Rows[[#This Row],[daily_screen_time_hours]]</f>
        <v>16.550116550116549</v>
      </c>
      <c r="O5513" s="1">
        <v>10.25</v>
      </c>
      <c r="P5513" s="1" t="s">
        <v>32</v>
      </c>
      <c r="Q5513" s="1" t="s">
        <v>23</v>
      </c>
      <c r="R5513" s="1" t="s">
        <v>24</v>
      </c>
      <c r="S5513" s="1">
        <v>1</v>
      </c>
    </row>
    <row r="5514" spans="1:19" ht="18" customHeight="1" x14ac:dyDescent="0.25">
      <c r="A5514" s="10" t="s">
        <v>6943</v>
      </c>
      <c r="B5514" s="1">
        <v>29</v>
      </c>
      <c r="C5514" s="1" t="str">
        <f t="shared" si="86"/>
        <v>26-40 (Millennials)</v>
      </c>
      <c r="D5514" t="s">
        <v>7582</v>
      </c>
      <c r="E5514">
        <v>6.26</v>
      </c>
      <c r="F5514">
        <v>5.41</v>
      </c>
      <c r="G5514">
        <v>1.54</v>
      </c>
      <c r="H5514">
        <v>5.97</v>
      </c>
      <c r="I5514">
        <v>5.35</v>
      </c>
      <c r="J5514" s="1">
        <f>Smartphone_Usage_And_Addiction_Analysis_7500_Rows[[#This Row],[social_media_hours]]+Smartphone_Usage_And_Addiction_Analysis_7500_Rows[[#This Row],[gaming_hours]]</f>
        <v>6.95</v>
      </c>
      <c r="K5514" s="1">
        <f>Smartphone_Usage_And_Addiction_Analysis_7500_Rows[[#This Row],[sleep_hours]]-Smartphone_Usage_And_Addiction_Analysis_7500_Rows[[#This Row],[total_leisure_hours]]</f>
        <v>-1.6000000000000005</v>
      </c>
      <c r="L5514">
        <v>195</v>
      </c>
      <c r="M5514">
        <v>87</v>
      </c>
      <c r="N5514" s="5">
        <f>Smartphone_Usage_And_Addiction_Analysis_7500_Rows[[#This Row],[app_opens_per_day]]/Smartphone_Usage_And_Addiction_Analysis_7500_Rows[[#This Row],[daily_screen_time_hours]]</f>
        <v>13.897763578274761</v>
      </c>
      <c r="O5514">
        <v>8</v>
      </c>
      <c r="P5514" t="s">
        <v>18</v>
      </c>
      <c r="Q5514" t="s">
        <v>23</v>
      </c>
      <c r="R5514" t="s">
        <v>28</v>
      </c>
      <c r="S5514">
        <v>1</v>
      </c>
    </row>
    <row r="5515" spans="1:19" ht="18" customHeight="1" x14ac:dyDescent="0.25">
      <c r="A5515" s="10" t="s">
        <v>6944</v>
      </c>
      <c r="B5515" s="1">
        <v>27</v>
      </c>
      <c r="C5515" s="1" t="str">
        <f t="shared" si="86"/>
        <v>26-40 (Millennials)</v>
      </c>
      <c r="D5515" t="s">
        <v>7582</v>
      </c>
      <c r="E5515">
        <v>10.51</v>
      </c>
      <c r="F5515">
        <v>3.01</v>
      </c>
      <c r="G5515">
        <v>3.18</v>
      </c>
      <c r="H5515">
        <v>3.91</v>
      </c>
      <c r="I5515">
        <v>7.65</v>
      </c>
      <c r="J5515" s="1">
        <f>Smartphone_Usage_And_Addiction_Analysis_7500_Rows[[#This Row],[social_media_hours]]+Smartphone_Usage_And_Addiction_Analysis_7500_Rows[[#This Row],[gaming_hours]]</f>
        <v>6.1899999999999995</v>
      </c>
      <c r="K5515" s="1">
        <f>Smartphone_Usage_And_Addiction_Analysis_7500_Rows[[#This Row],[sleep_hours]]-Smartphone_Usage_And_Addiction_Analysis_7500_Rows[[#This Row],[total_leisure_hours]]</f>
        <v>1.4600000000000009</v>
      </c>
      <c r="L5515">
        <v>189</v>
      </c>
      <c r="M5515">
        <v>16</v>
      </c>
      <c r="N5515" s="5">
        <f>Smartphone_Usage_And_Addiction_Analysis_7500_Rows[[#This Row],[app_opens_per_day]]/Smartphone_Usage_And_Addiction_Analysis_7500_Rows[[#This Row],[daily_screen_time_hours]]</f>
        <v>1.5223596574690772</v>
      </c>
      <c r="O5515">
        <v>12.46</v>
      </c>
      <c r="P5515" t="s">
        <v>22</v>
      </c>
      <c r="Q5515" t="s">
        <v>19</v>
      </c>
      <c r="R5515" t="s">
        <v>24</v>
      </c>
      <c r="S5515">
        <v>1</v>
      </c>
    </row>
    <row r="5516" spans="1:19" ht="18" customHeight="1" x14ac:dyDescent="0.25">
      <c r="A5516" s="10" t="s">
        <v>3692</v>
      </c>
      <c r="B5516" s="1">
        <v>19</v>
      </c>
      <c r="C5516" t="str">
        <f t="shared" si="86"/>
        <v>18-25 (Gen Z)</v>
      </c>
      <c r="D5516" s="1" t="s">
        <v>17</v>
      </c>
      <c r="E5516" s="1">
        <v>6.22</v>
      </c>
      <c r="F5516" s="1">
        <v>0.6</v>
      </c>
      <c r="G5516" s="1">
        <v>0.86</v>
      </c>
      <c r="H5516" s="1">
        <v>1.2</v>
      </c>
      <c r="I5516" s="1">
        <v>8.2799999999999994</v>
      </c>
      <c r="J5516" s="1">
        <f>Smartphone_Usage_And_Addiction_Analysis_7500_Rows[[#This Row],[social_media_hours]]+Smartphone_Usage_And_Addiction_Analysis_7500_Rows[[#This Row],[gaming_hours]]</f>
        <v>1.46</v>
      </c>
      <c r="K5516" s="1">
        <f>Smartphone_Usage_And_Addiction_Analysis_7500_Rows[[#This Row],[sleep_hours]]-Smartphone_Usage_And_Addiction_Analysis_7500_Rows[[#This Row],[total_leisure_hours]]</f>
        <v>6.8199999999999994</v>
      </c>
      <c r="L5516" s="1">
        <v>234</v>
      </c>
      <c r="M5516" s="1">
        <v>118</v>
      </c>
      <c r="N5516" s="5">
        <f>Smartphone_Usage_And_Addiction_Analysis_7500_Rows[[#This Row],[app_opens_per_day]]/Smartphone_Usage_And_Addiction_Analysis_7500_Rows[[#This Row],[daily_screen_time_hours]]</f>
        <v>18.971061093247588</v>
      </c>
      <c r="O5516" s="1">
        <v>8.6300000000000008</v>
      </c>
      <c r="P5516" s="1" t="s">
        <v>22</v>
      </c>
      <c r="Q5516" s="1" t="s">
        <v>23</v>
      </c>
      <c r="R5516" s="1" t="s">
        <v>51</v>
      </c>
      <c r="S5516" s="1">
        <v>0</v>
      </c>
    </row>
    <row r="5517" spans="1:19" ht="18" customHeight="1" x14ac:dyDescent="0.25">
      <c r="A5517" s="10" t="s">
        <v>3693</v>
      </c>
      <c r="B5517" s="1">
        <v>25</v>
      </c>
      <c r="C5517" t="str">
        <f t="shared" si="86"/>
        <v>18-25 (Gen Z)</v>
      </c>
      <c r="D5517" s="1" t="s">
        <v>30</v>
      </c>
      <c r="E5517" s="1">
        <v>3.87</v>
      </c>
      <c r="F5517" s="1">
        <v>5.19</v>
      </c>
      <c r="G5517" s="1">
        <v>0.1</v>
      </c>
      <c r="H5517" s="1">
        <v>3.07</v>
      </c>
      <c r="I5517" s="1">
        <v>4.6500000000000004</v>
      </c>
      <c r="J5517" s="1">
        <f>Smartphone_Usage_And_Addiction_Analysis_7500_Rows[[#This Row],[social_media_hours]]+Smartphone_Usage_And_Addiction_Analysis_7500_Rows[[#This Row],[gaming_hours]]</f>
        <v>5.29</v>
      </c>
      <c r="K5517" s="1">
        <f>Smartphone_Usage_And_Addiction_Analysis_7500_Rows[[#This Row],[sleep_hours]]-Smartphone_Usage_And_Addiction_Analysis_7500_Rows[[#This Row],[total_leisure_hours]]</f>
        <v>-0.63999999999999968</v>
      </c>
      <c r="L5517" s="1">
        <v>78</v>
      </c>
      <c r="M5517" s="1">
        <v>15</v>
      </c>
      <c r="N5517" s="5">
        <f>Smartphone_Usage_And_Addiction_Analysis_7500_Rows[[#This Row],[app_opens_per_day]]/Smartphone_Usage_And_Addiction_Analysis_7500_Rows[[#This Row],[daily_screen_time_hours]]</f>
        <v>3.8759689922480618</v>
      </c>
      <c r="O5517" s="1">
        <v>6.49</v>
      </c>
      <c r="P5517" s="1" t="s">
        <v>22</v>
      </c>
      <c r="Q5517" s="1" t="s">
        <v>23</v>
      </c>
      <c r="R5517" s="1" t="s">
        <v>24</v>
      </c>
      <c r="S5517" s="1">
        <v>1</v>
      </c>
    </row>
    <row r="5518" spans="1:19" ht="18" customHeight="1" x14ac:dyDescent="0.25">
      <c r="A5518" s="10" t="s">
        <v>6945</v>
      </c>
      <c r="B5518" s="1">
        <v>33</v>
      </c>
      <c r="C5518" s="1" t="str">
        <f t="shared" si="86"/>
        <v>26-40 (Millennials)</v>
      </c>
      <c r="D5518" t="s">
        <v>7582</v>
      </c>
      <c r="E5518">
        <v>6.77</v>
      </c>
      <c r="F5518">
        <v>3.93</v>
      </c>
      <c r="G5518">
        <v>1.68</v>
      </c>
      <c r="H5518">
        <v>4.09</v>
      </c>
      <c r="I5518">
        <v>8.64</v>
      </c>
      <c r="J5518" s="1">
        <f>Smartphone_Usage_And_Addiction_Analysis_7500_Rows[[#This Row],[social_media_hours]]+Smartphone_Usage_And_Addiction_Analysis_7500_Rows[[#This Row],[gaming_hours]]</f>
        <v>5.61</v>
      </c>
      <c r="K5518" s="1">
        <f>Smartphone_Usage_And_Addiction_Analysis_7500_Rows[[#This Row],[sleep_hours]]-Smartphone_Usage_And_Addiction_Analysis_7500_Rows[[#This Row],[total_leisure_hours]]</f>
        <v>3.0300000000000002</v>
      </c>
      <c r="L5518">
        <v>134</v>
      </c>
      <c r="M5518">
        <v>16</v>
      </c>
      <c r="N5518" s="5">
        <f>Smartphone_Usage_And_Addiction_Analysis_7500_Rows[[#This Row],[app_opens_per_day]]/Smartphone_Usage_And_Addiction_Analysis_7500_Rows[[#This Row],[daily_screen_time_hours]]</f>
        <v>2.3633677991137372</v>
      </c>
      <c r="O5518">
        <v>8.33</v>
      </c>
      <c r="P5518" t="s">
        <v>18</v>
      </c>
      <c r="Q5518" t="s">
        <v>19</v>
      </c>
      <c r="R5518" t="s">
        <v>51</v>
      </c>
      <c r="S5518">
        <v>0</v>
      </c>
    </row>
    <row r="5519" spans="1:19" ht="18" customHeight="1" x14ac:dyDescent="0.25">
      <c r="A5519" s="10" t="s">
        <v>3694</v>
      </c>
      <c r="B5519" s="1">
        <v>19</v>
      </c>
      <c r="C5519" t="str">
        <f t="shared" si="86"/>
        <v>18-25 (Gen Z)</v>
      </c>
      <c r="D5519" s="1" t="s">
        <v>17</v>
      </c>
      <c r="E5519" s="1">
        <v>11.85</v>
      </c>
      <c r="F5519" s="1">
        <v>3.93</v>
      </c>
      <c r="G5519" s="1">
        <v>3.79</v>
      </c>
      <c r="H5519" s="1">
        <v>0.54</v>
      </c>
      <c r="I5519" s="1">
        <v>7.45</v>
      </c>
      <c r="J5519" s="1">
        <f>Smartphone_Usage_And_Addiction_Analysis_7500_Rows[[#This Row],[social_media_hours]]+Smartphone_Usage_And_Addiction_Analysis_7500_Rows[[#This Row],[gaming_hours]]</f>
        <v>7.7200000000000006</v>
      </c>
      <c r="K5519" s="1">
        <f>Smartphone_Usage_And_Addiction_Analysis_7500_Rows[[#This Row],[sleep_hours]]-Smartphone_Usage_And_Addiction_Analysis_7500_Rows[[#This Row],[total_leisure_hours]]</f>
        <v>-0.27000000000000046</v>
      </c>
      <c r="L5519" s="1">
        <v>249</v>
      </c>
      <c r="M5519" s="1">
        <v>159</v>
      </c>
      <c r="N5519" s="5">
        <f>Smartphone_Usage_And_Addiction_Analysis_7500_Rows[[#This Row],[app_opens_per_day]]/Smartphone_Usage_And_Addiction_Analysis_7500_Rows[[#This Row],[daily_screen_time_hours]]</f>
        <v>13.417721518987342</v>
      </c>
      <c r="O5519" s="1">
        <v>13.89</v>
      </c>
      <c r="P5519" s="1" t="s">
        <v>18</v>
      </c>
      <c r="Q5519" s="1" t="s">
        <v>23</v>
      </c>
      <c r="R5519" s="1" t="s">
        <v>28</v>
      </c>
      <c r="S5519" s="1">
        <v>1</v>
      </c>
    </row>
    <row r="5520" spans="1:19" ht="18" customHeight="1" x14ac:dyDescent="0.25">
      <c r="A5520" s="10" t="s">
        <v>3695</v>
      </c>
      <c r="B5520" s="1">
        <v>27</v>
      </c>
      <c r="C5520" t="str">
        <f t="shared" si="86"/>
        <v>26-40 (Millennials)</v>
      </c>
      <c r="D5520" s="1" t="s">
        <v>17</v>
      </c>
      <c r="E5520" s="1">
        <v>9.93</v>
      </c>
      <c r="F5520" s="1">
        <v>3.4</v>
      </c>
      <c r="G5520" s="1">
        <v>1.41</v>
      </c>
      <c r="H5520" s="1">
        <v>2.38</v>
      </c>
      <c r="I5520" s="1">
        <v>7.34</v>
      </c>
      <c r="J5520" s="1">
        <f>Smartphone_Usage_And_Addiction_Analysis_7500_Rows[[#This Row],[social_media_hours]]+Smartphone_Usage_And_Addiction_Analysis_7500_Rows[[#This Row],[gaming_hours]]</f>
        <v>4.8099999999999996</v>
      </c>
      <c r="K5520" s="1">
        <f>Smartphone_Usage_And_Addiction_Analysis_7500_Rows[[#This Row],[sleep_hours]]-Smartphone_Usage_And_Addiction_Analysis_7500_Rows[[#This Row],[total_leisure_hours]]</f>
        <v>2.5300000000000002</v>
      </c>
      <c r="L5520" s="1">
        <v>29</v>
      </c>
      <c r="M5520" s="1">
        <v>66</v>
      </c>
      <c r="N5520" s="5">
        <f>Smartphone_Usage_And_Addiction_Analysis_7500_Rows[[#This Row],[app_opens_per_day]]/Smartphone_Usage_And_Addiction_Analysis_7500_Rows[[#This Row],[daily_screen_time_hours]]</f>
        <v>6.6465256797583088</v>
      </c>
      <c r="O5520" s="1">
        <v>11.08</v>
      </c>
      <c r="P5520" s="1" t="s">
        <v>18</v>
      </c>
      <c r="Q5520" s="1" t="s">
        <v>19</v>
      </c>
      <c r="R5520" s="1" t="s">
        <v>24</v>
      </c>
      <c r="S5520" s="1">
        <v>1</v>
      </c>
    </row>
    <row r="5521" spans="1:19" ht="18" customHeight="1" x14ac:dyDescent="0.25">
      <c r="A5521" s="10" t="s">
        <v>6946</v>
      </c>
      <c r="B5521" s="1">
        <v>19</v>
      </c>
      <c r="C5521" s="1" t="str">
        <f t="shared" si="86"/>
        <v>18-25 (Gen Z)</v>
      </c>
      <c r="D5521" t="s">
        <v>7582</v>
      </c>
      <c r="E5521">
        <v>3.48</v>
      </c>
      <c r="F5521">
        <v>4.09</v>
      </c>
      <c r="G5521">
        <v>3.8</v>
      </c>
      <c r="H5521">
        <v>4.99</v>
      </c>
      <c r="I5521">
        <v>8.84</v>
      </c>
      <c r="J5521" s="1">
        <f>Smartphone_Usage_And_Addiction_Analysis_7500_Rows[[#This Row],[social_media_hours]]+Smartphone_Usage_And_Addiction_Analysis_7500_Rows[[#This Row],[gaming_hours]]</f>
        <v>7.89</v>
      </c>
      <c r="K5521" s="1">
        <f>Smartphone_Usage_And_Addiction_Analysis_7500_Rows[[#This Row],[sleep_hours]]-Smartphone_Usage_And_Addiction_Analysis_7500_Rows[[#This Row],[total_leisure_hours]]</f>
        <v>0.95000000000000018</v>
      </c>
      <c r="L5521">
        <v>30</v>
      </c>
      <c r="M5521">
        <v>100</v>
      </c>
      <c r="N5521" s="5">
        <f>Smartphone_Usage_And_Addiction_Analysis_7500_Rows[[#This Row],[app_opens_per_day]]/Smartphone_Usage_And_Addiction_Analysis_7500_Rows[[#This Row],[daily_screen_time_hours]]</f>
        <v>28.735632183908045</v>
      </c>
      <c r="O5521">
        <v>6.19</v>
      </c>
      <c r="P5521" t="s">
        <v>22</v>
      </c>
      <c r="Q5521" t="s">
        <v>19</v>
      </c>
      <c r="R5521" t="s">
        <v>24</v>
      </c>
      <c r="S5521">
        <v>1</v>
      </c>
    </row>
    <row r="5522" spans="1:19" ht="18" customHeight="1" x14ac:dyDescent="0.25">
      <c r="A5522" s="10" t="s">
        <v>6947</v>
      </c>
      <c r="B5522" s="1">
        <v>26</v>
      </c>
      <c r="C5522" s="1" t="str">
        <f t="shared" si="86"/>
        <v>26-40 (Millennials)</v>
      </c>
      <c r="D5522" t="s">
        <v>7582</v>
      </c>
      <c r="E5522">
        <v>5.2</v>
      </c>
      <c r="F5522">
        <v>3.18</v>
      </c>
      <c r="G5522">
        <v>1.96</v>
      </c>
      <c r="H5522">
        <v>0.82</v>
      </c>
      <c r="I5522">
        <v>5.44</v>
      </c>
      <c r="J5522" s="1">
        <f>Smartphone_Usage_And_Addiction_Analysis_7500_Rows[[#This Row],[social_media_hours]]+Smartphone_Usage_And_Addiction_Analysis_7500_Rows[[#This Row],[gaming_hours]]</f>
        <v>5.1400000000000006</v>
      </c>
      <c r="K5522" s="1">
        <f>Smartphone_Usage_And_Addiction_Analysis_7500_Rows[[#This Row],[sleep_hours]]-Smartphone_Usage_And_Addiction_Analysis_7500_Rows[[#This Row],[total_leisure_hours]]</f>
        <v>0.29999999999999982</v>
      </c>
      <c r="L5522">
        <v>250</v>
      </c>
      <c r="M5522">
        <v>157</v>
      </c>
      <c r="N5522" s="5">
        <f>Smartphone_Usage_And_Addiction_Analysis_7500_Rows[[#This Row],[app_opens_per_day]]/Smartphone_Usage_And_Addiction_Analysis_7500_Rows[[#This Row],[daily_screen_time_hours]]</f>
        <v>30.19230769230769</v>
      </c>
      <c r="O5522">
        <v>8.09</v>
      </c>
      <c r="P5522" t="s">
        <v>22</v>
      </c>
      <c r="Q5522" t="s">
        <v>19</v>
      </c>
      <c r="R5522" t="s">
        <v>51</v>
      </c>
      <c r="S5522">
        <v>0</v>
      </c>
    </row>
    <row r="5523" spans="1:19" ht="18" customHeight="1" x14ac:dyDescent="0.25">
      <c r="A5523" s="10" t="s">
        <v>3696</v>
      </c>
      <c r="B5523" s="1">
        <v>24</v>
      </c>
      <c r="C5523" t="str">
        <f t="shared" si="86"/>
        <v>18-25 (Gen Z)</v>
      </c>
      <c r="D5523" s="1" t="s">
        <v>30</v>
      </c>
      <c r="E5523" s="1">
        <v>6.38</v>
      </c>
      <c r="F5523" s="1">
        <v>3.7</v>
      </c>
      <c r="G5523" s="1">
        <v>2.74</v>
      </c>
      <c r="H5523" s="1">
        <v>5.59</v>
      </c>
      <c r="I5523" s="1">
        <v>5.63</v>
      </c>
      <c r="J5523" s="1">
        <f>Smartphone_Usage_And_Addiction_Analysis_7500_Rows[[#This Row],[social_media_hours]]+Smartphone_Usage_And_Addiction_Analysis_7500_Rows[[#This Row],[gaming_hours]]</f>
        <v>6.44</v>
      </c>
      <c r="K5523" s="1">
        <f>Smartphone_Usage_And_Addiction_Analysis_7500_Rows[[#This Row],[sleep_hours]]-Smartphone_Usage_And_Addiction_Analysis_7500_Rows[[#This Row],[total_leisure_hours]]</f>
        <v>-0.8100000000000005</v>
      </c>
      <c r="L5523" s="1">
        <v>192</v>
      </c>
      <c r="M5523" s="1">
        <v>35</v>
      </c>
      <c r="N5523" s="5">
        <f>Smartphone_Usage_And_Addiction_Analysis_7500_Rows[[#This Row],[app_opens_per_day]]/Smartphone_Usage_And_Addiction_Analysis_7500_Rows[[#This Row],[daily_screen_time_hours]]</f>
        <v>5.4858934169279001</v>
      </c>
      <c r="O5523" s="1">
        <v>9.31</v>
      </c>
      <c r="P5523" s="1" t="s">
        <v>18</v>
      </c>
      <c r="Q5523" s="1" t="s">
        <v>19</v>
      </c>
      <c r="R5523" s="1" t="s">
        <v>28</v>
      </c>
      <c r="S5523" s="1">
        <v>1</v>
      </c>
    </row>
    <row r="5524" spans="1:19" ht="18" customHeight="1" x14ac:dyDescent="0.25">
      <c r="A5524" s="10" t="s">
        <v>3697</v>
      </c>
      <c r="B5524" s="1">
        <v>26</v>
      </c>
      <c r="C5524" t="str">
        <f t="shared" si="86"/>
        <v>26-40 (Millennials)</v>
      </c>
      <c r="D5524" s="1" t="s">
        <v>17</v>
      </c>
      <c r="E5524" s="1">
        <v>10.119999999999999</v>
      </c>
      <c r="F5524" s="1">
        <v>4.07</v>
      </c>
      <c r="G5524" s="1">
        <v>1.41</v>
      </c>
      <c r="H5524" s="1">
        <v>0.77</v>
      </c>
      <c r="I5524" s="1">
        <v>8.77</v>
      </c>
      <c r="J5524" s="1">
        <f>Smartphone_Usage_And_Addiction_Analysis_7500_Rows[[#This Row],[social_media_hours]]+Smartphone_Usage_And_Addiction_Analysis_7500_Rows[[#This Row],[gaming_hours]]</f>
        <v>5.48</v>
      </c>
      <c r="K5524" s="1">
        <f>Smartphone_Usage_And_Addiction_Analysis_7500_Rows[[#This Row],[sleep_hours]]-Smartphone_Usage_And_Addiction_Analysis_7500_Rows[[#This Row],[total_leisure_hours]]</f>
        <v>3.2899999999999991</v>
      </c>
      <c r="L5524" s="1">
        <v>95</v>
      </c>
      <c r="M5524" s="1">
        <v>69</v>
      </c>
      <c r="N5524" s="5">
        <f>Smartphone_Usage_And_Addiction_Analysis_7500_Rows[[#This Row],[app_opens_per_day]]/Smartphone_Usage_And_Addiction_Analysis_7500_Rows[[#This Row],[daily_screen_time_hours]]</f>
        <v>6.8181818181818183</v>
      </c>
      <c r="O5524" s="1">
        <v>12.38</v>
      </c>
      <c r="P5524" s="1" t="s">
        <v>22</v>
      </c>
      <c r="Q5524" s="1" t="s">
        <v>23</v>
      </c>
      <c r="R5524" s="1" t="s">
        <v>24</v>
      </c>
      <c r="S5524" s="1">
        <v>1</v>
      </c>
    </row>
    <row r="5525" spans="1:19" ht="18" customHeight="1" x14ac:dyDescent="0.25">
      <c r="A5525" s="10" t="s">
        <v>6948</v>
      </c>
      <c r="B5525" s="1">
        <v>30</v>
      </c>
      <c r="C5525" s="1" t="str">
        <f t="shared" si="86"/>
        <v>26-40 (Millennials)</v>
      </c>
      <c r="D5525" t="s">
        <v>7582</v>
      </c>
      <c r="E5525">
        <v>8.1300000000000008</v>
      </c>
      <c r="F5525">
        <v>2.5299999999999998</v>
      </c>
      <c r="G5525">
        <v>1.1000000000000001</v>
      </c>
      <c r="H5525">
        <v>1.27</v>
      </c>
      <c r="I5525">
        <v>8.35</v>
      </c>
      <c r="J5525" s="1">
        <f>Smartphone_Usage_And_Addiction_Analysis_7500_Rows[[#This Row],[social_media_hours]]+Smartphone_Usage_And_Addiction_Analysis_7500_Rows[[#This Row],[gaming_hours]]</f>
        <v>3.63</v>
      </c>
      <c r="K5525" s="1">
        <f>Smartphone_Usage_And_Addiction_Analysis_7500_Rows[[#This Row],[sleep_hours]]-Smartphone_Usage_And_Addiction_Analysis_7500_Rows[[#This Row],[total_leisure_hours]]</f>
        <v>4.72</v>
      </c>
      <c r="L5525">
        <v>162</v>
      </c>
      <c r="M5525">
        <v>60</v>
      </c>
      <c r="N5525" s="5">
        <f>Smartphone_Usage_And_Addiction_Analysis_7500_Rows[[#This Row],[app_opens_per_day]]/Smartphone_Usage_And_Addiction_Analysis_7500_Rows[[#This Row],[daily_screen_time_hours]]</f>
        <v>7.3800738007380069</v>
      </c>
      <c r="O5525">
        <v>9.77</v>
      </c>
      <c r="P5525" t="s">
        <v>18</v>
      </c>
      <c r="Q5525" t="s">
        <v>23</v>
      </c>
      <c r="R5525" t="s">
        <v>28</v>
      </c>
      <c r="S5525">
        <v>1</v>
      </c>
    </row>
    <row r="5526" spans="1:19" ht="18" customHeight="1" x14ac:dyDescent="0.25">
      <c r="A5526" s="10" t="s">
        <v>3698</v>
      </c>
      <c r="B5526" s="1">
        <v>25</v>
      </c>
      <c r="C5526" t="str">
        <f t="shared" si="86"/>
        <v>18-25 (Gen Z)</v>
      </c>
      <c r="D5526" s="1" t="s">
        <v>30</v>
      </c>
      <c r="E5526" s="1">
        <v>3.33</v>
      </c>
      <c r="F5526" s="1">
        <v>3.7</v>
      </c>
      <c r="G5526" s="1">
        <v>2.54</v>
      </c>
      <c r="H5526" s="1">
        <v>5.4</v>
      </c>
      <c r="I5526" s="1">
        <v>5.2</v>
      </c>
      <c r="J5526" s="1">
        <f>Smartphone_Usage_And_Addiction_Analysis_7500_Rows[[#This Row],[social_media_hours]]+Smartphone_Usage_And_Addiction_Analysis_7500_Rows[[#This Row],[gaming_hours]]</f>
        <v>6.24</v>
      </c>
      <c r="K5526" s="1">
        <f>Smartphone_Usage_And_Addiction_Analysis_7500_Rows[[#This Row],[sleep_hours]]-Smartphone_Usage_And_Addiction_Analysis_7500_Rows[[#This Row],[total_leisure_hours]]</f>
        <v>-1.04</v>
      </c>
      <c r="L5526" s="1">
        <v>240</v>
      </c>
      <c r="M5526" s="1">
        <v>33</v>
      </c>
      <c r="N5526" s="5">
        <f>Smartphone_Usage_And_Addiction_Analysis_7500_Rows[[#This Row],[app_opens_per_day]]/Smartphone_Usage_And_Addiction_Analysis_7500_Rows[[#This Row],[daily_screen_time_hours]]</f>
        <v>9.9099099099099099</v>
      </c>
      <c r="O5526" s="1">
        <v>4.0599999999999996</v>
      </c>
      <c r="P5526" s="1" t="s">
        <v>18</v>
      </c>
      <c r="Q5526" s="1" t="s">
        <v>19</v>
      </c>
      <c r="R5526" s="1" t="s">
        <v>51</v>
      </c>
      <c r="S5526" s="1">
        <v>0</v>
      </c>
    </row>
    <row r="5527" spans="1:19" ht="18" customHeight="1" x14ac:dyDescent="0.25">
      <c r="A5527" s="10" t="s">
        <v>3699</v>
      </c>
      <c r="B5527" s="1">
        <v>24</v>
      </c>
      <c r="C5527" t="str">
        <f t="shared" si="86"/>
        <v>18-25 (Gen Z)</v>
      </c>
      <c r="D5527" s="1" t="s">
        <v>30</v>
      </c>
      <c r="E5527" s="1">
        <v>6.86</v>
      </c>
      <c r="F5527" s="1">
        <v>3.2</v>
      </c>
      <c r="G5527" s="1">
        <v>0.45</v>
      </c>
      <c r="H5527" s="1">
        <v>3.16</v>
      </c>
      <c r="I5527" s="1">
        <v>5.81</v>
      </c>
      <c r="J5527" s="1">
        <f>Smartphone_Usage_And_Addiction_Analysis_7500_Rows[[#This Row],[social_media_hours]]+Smartphone_Usage_And_Addiction_Analysis_7500_Rows[[#This Row],[gaming_hours]]</f>
        <v>3.6500000000000004</v>
      </c>
      <c r="K5527" s="1">
        <f>Smartphone_Usage_And_Addiction_Analysis_7500_Rows[[#This Row],[sleep_hours]]-Smartphone_Usage_And_Addiction_Analysis_7500_Rows[[#This Row],[total_leisure_hours]]</f>
        <v>2.1599999999999993</v>
      </c>
      <c r="L5527" s="1">
        <v>60</v>
      </c>
      <c r="M5527" s="1">
        <v>31</v>
      </c>
      <c r="N5527" s="5">
        <f>Smartphone_Usage_And_Addiction_Analysis_7500_Rows[[#This Row],[app_opens_per_day]]/Smartphone_Usage_And_Addiction_Analysis_7500_Rows[[#This Row],[daily_screen_time_hours]]</f>
        <v>4.518950437317784</v>
      </c>
      <c r="O5527" s="1">
        <v>7.62</v>
      </c>
      <c r="P5527" s="1" t="s">
        <v>22</v>
      </c>
      <c r="Q5527" s="1" t="s">
        <v>19</v>
      </c>
      <c r="R5527" s="1" t="s">
        <v>51</v>
      </c>
      <c r="S5527" s="1">
        <v>0</v>
      </c>
    </row>
    <row r="5528" spans="1:19" ht="18" customHeight="1" x14ac:dyDescent="0.25">
      <c r="A5528" s="10" t="s">
        <v>3700</v>
      </c>
      <c r="B5528" s="1">
        <v>25</v>
      </c>
      <c r="C5528" t="str">
        <f t="shared" si="86"/>
        <v>18-25 (Gen Z)</v>
      </c>
      <c r="D5528" s="1" t="s">
        <v>17</v>
      </c>
      <c r="E5528" s="1">
        <v>6.78</v>
      </c>
      <c r="F5528" s="1">
        <v>3.68</v>
      </c>
      <c r="G5528" s="1">
        <v>1.98</v>
      </c>
      <c r="H5528" s="1">
        <v>3.09</v>
      </c>
      <c r="I5528" s="1">
        <v>8.39</v>
      </c>
      <c r="J5528" s="1">
        <f>Smartphone_Usage_And_Addiction_Analysis_7500_Rows[[#This Row],[social_media_hours]]+Smartphone_Usage_And_Addiction_Analysis_7500_Rows[[#This Row],[gaming_hours]]</f>
        <v>5.66</v>
      </c>
      <c r="K5528" s="1">
        <f>Smartphone_Usage_And_Addiction_Analysis_7500_Rows[[#This Row],[sleep_hours]]-Smartphone_Usage_And_Addiction_Analysis_7500_Rows[[#This Row],[total_leisure_hours]]</f>
        <v>2.7300000000000004</v>
      </c>
      <c r="L5528" s="1">
        <v>178</v>
      </c>
      <c r="M5528" s="1">
        <v>109</v>
      </c>
      <c r="N5528" s="5">
        <f>Smartphone_Usage_And_Addiction_Analysis_7500_Rows[[#This Row],[app_opens_per_day]]/Smartphone_Usage_And_Addiction_Analysis_7500_Rows[[#This Row],[daily_screen_time_hours]]</f>
        <v>16.076696165191741</v>
      </c>
      <c r="O5528" s="1">
        <v>8.19</v>
      </c>
      <c r="P5528" s="1" t="s">
        <v>22</v>
      </c>
      <c r="Q5528" s="1" t="s">
        <v>19</v>
      </c>
      <c r="R5528" s="1" t="s">
        <v>51</v>
      </c>
      <c r="S5528" s="1">
        <v>0</v>
      </c>
    </row>
    <row r="5529" spans="1:19" ht="18" customHeight="1" x14ac:dyDescent="0.25">
      <c r="A5529" s="10" t="s">
        <v>3701</v>
      </c>
      <c r="B5529" s="1">
        <v>35</v>
      </c>
      <c r="C5529" t="str">
        <f t="shared" si="86"/>
        <v>26-40 (Millennials)</v>
      </c>
      <c r="D5529" s="1" t="s">
        <v>30</v>
      </c>
      <c r="E5529" s="1">
        <v>6.86</v>
      </c>
      <c r="F5529" s="1">
        <v>3.48</v>
      </c>
      <c r="G5529" s="1">
        <v>3.75</v>
      </c>
      <c r="H5529" s="1">
        <v>2.86</v>
      </c>
      <c r="I5529" s="1">
        <v>6</v>
      </c>
      <c r="J5529" s="1">
        <f>Smartphone_Usage_And_Addiction_Analysis_7500_Rows[[#This Row],[social_media_hours]]+Smartphone_Usage_And_Addiction_Analysis_7500_Rows[[#This Row],[gaming_hours]]</f>
        <v>7.23</v>
      </c>
      <c r="K5529" s="1">
        <f>Smartphone_Usage_And_Addiction_Analysis_7500_Rows[[#This Row],[sleep_hours]]-Smartphone_Usage_And_Addiction_Analysis_7500_Rows[[#This Row],[total_leisure_hours]]</f>
        <v>-1.2300000000000004</v>
      </c>
      <c r="L5529" s="1">
        <v>95</v>
      </c>
      <c r="M5529" s="1">
        <v>40</v>
      </c>
      <c r="N5529" s="5">
        <f>Smartphone_Usage_And_Addiction_Analysis_7500_Rows[[#This Row],[app_opens_per_day]]/Smartphone_Usage_And_Addiction_Analysis_7500_Rows[[#This Row],[daily_screen_time_hours]]</f>
        <v>5.8309037900874632</v>
      </c>
      <c r="O5529" s="1">
        <v>7.71</v>
      </c>
      <c r="P5529" s="1" t="s">
        <v>22</v>
      </c>
      <c r="Q5529" s="1" t="s">
        <v>23</v>
      </c>
      <c r="R5529" s="1" t="s">
        <v>28</v>
      </c>
      <c r="S5529" s="1">
        <v>1</v>
      </c>
    </row>
    <row r="5530" spans="1:19" ht="18" customHeight="1" x14ac:dyDescent="0.25">
      <c r="A5530" s="10" t="s">
        <v>3702</v>
      </c>
      <c r="B5530" s="1">
        <v>32</v>
      </c>
      <c r="C5530" t="str">
        <f t="shared" si="86"/>
        <v>26-40 (Millennials)</v>
      </c>
      <c r="D5530" s="1" t="s">
        <v>17</v>
      </c>
      <c r="E5530" s="1">
        <v>5.72</v>
      </c>
      <c r="F5530" s="1">
        <v>1.87</v>
      </c>
      <c r="G5530" s="1">
        <v>3.79</v>
      </c>
      <c r="H5530" s="1">
        <v>3.19</v>
      </c>
      <c r="I5530" s="1">
        <v>7.23</v>
      </c>
      <c r="J5530" s="1">
        <f>Smartphone_Usage_And_Addiction_Analysis_7500_Rows[[#This Row],[social_media_hours]]+Smartphone_Usage_And_Addiction_Analysis_7500_Rows[[#This Row],[gaming_hours]]</f>
        <v>5.66</v>
      </c>
      <c r="K5530" s="1">
        <f>Smartphone_Usage_And_Addiction_Analysis_7500_Rows[[#This Row],[sleep_hours]]-Smartphone_Usage_And_Addiction_Analysis_7500_Rows[[#This Row],[total_leisure_hours]]</f>
        <v>1.5700000000000003</v>
      </c>
      <c r="L5530" s="1">
        <v>84</v>
      </c>
      <c r="M5530" s="1">
        <v>54</v>
      </c>
      <c r="N5530" s="5">
        <f>Smartphone_Usage_And_Addiction_Analysis_7500_Rows[[#This Row],[app_opens_per_day]]/Smartphone_Usage_And_Addiction_Analysis_7500_Rows[[#This Row],[daily_screen_time_hours]]</f>
        <v>9.4405594405594417</v>
      </c>
      <c r="O5530" s="1">
        <v>6.56</v>
      </c>
      <c r="P5530" s="1" t="s">
        <v>18</v>
      </c>
      <c r="Q5530" s="1" t="s">
        <v>19</v>
      </c>
      <c r="R5530" s="1" t="s">
        <v>51</v>
      </c>
      <c r="S5530" s="1">
        <v>0</v>
      </c>
    </row>
    <row r="5531" spans="1:19" ht="18" customHeight="1" x14ac:dyDescent="0.25">
      <c r="A5531" s="10" t="s">
        <v>3703</v>
      </c>
      <c r="B5531" s="1">
        <v>31</v>
      </c>
      <c r="C5531" t="str">
        <f t="shared" si="86"/>
        <v>26-40 (Millennials)</v>
      </c>
      <c r="D5531" s="1" t="s">
        <v>30</v>
      </c>
      <c r="E5531" s="1">
        <v>3.26</v>
      </c>
      <c r="F5531" s="1">
        <v>1.59</v>
      </c>
      <c r="G5531" s="1">
        <v>0.62</v>
      </c>
      <c r="H5531" s="1">
        <v>4.7699999999999996</v>
      </c>
      <c r="I5531" s="1">
        <v>8.99</v>
      </c>
      <c r="J5531" s="1">
        <f>Smartphone_Usage_And_Addiction_Analysis_7500_Rows[[#This Row],[social_media_hours]]+Smartphone_Usage_And_Addiction_Analysis_7500_Rows[[#This Row],[gaming_hours]]</f>
        <v>2.21</v>
      </c>
      <c r="K5531" s="1">
        <f>Smartphone_Usage_And_Addiction_Analysis_7500_Rows[[#This Row],[sleep_hours]]-Smartphone_Usage_And_Addiction_Analysis_7500_Rows[[#This Row],[total_leisure_hours]]</f>
        <v>6.78</v>
      </c>
      <c r="L5531" s="1">
        <v>96</v>
      </c>
      <c r="M5531" s="1">
        <v>82</v>
      </c>
      <c r="N5531" s="5">
        <f>Smartphone_Usage_And_Addiction_Analysis_7500_Rows[[#This Row],[app_opens_per_day]]/Smartphone_Usage_And_Addiction_Analysis_7500_Rows[[#This Row],[daily_screen_time_hours]]</f>
        <v>25.153374233128837</v>
      </c>
      <c r="O5531" s="1">
        <v>4.09</v>
      </c>
      <c r="P5531" s="1" t="s">
        <v>22</v>
      </c>
      <c r="Q5531" s="1" t="s">
        <v>19</v>
      </c>
      <c r="R5531" s="1" t="s">
        <v>51</v>
      </c>
      <c r="S5531" s="1">
        <v>0</v>
      </c>
    </row>
    <row r="5532" spans="1:19" ht="18" customHeight="1" x14ac:dyDescent="0.25">
      <c r="A5532" s="10" t="s">
        <v>3704</v>
      </c>
      <c r="B5532" s="1">
        <v>26</v>
      </c>
      <c r="C5532" t="str">
        <f t="shared" si="86"/>
        <v>26-40 (Millennials)</v>
      </c>
      <c r="D5532" s="1" t="s">
        <v>30</v>
      </c>
      <c r="E5532" s="1">
        <v>3.51</v>
      </c>
      <c r="F5532" s="1">
        <v>1.26</v>
      </c>
      <c r="G5532" s="1">
        <v>2.86</v>
      </c>
      <c r="H5532" s="1">
        <v>1.06</v>
      </c>
      <c r="I5532" s="1">
        <v>5.65</v>
      </c>
      <c r="J5532" s="1">
        <f>Smartphone_Usage_And_Addiction_Analysis_7500_Rows[[#This Row],[social_media_hours]]+Smartphone_Usage_And_Addiction_Analysis_7500_Rows[[#This Row],[gaming_hours]]</f>
        <v>4.12</v>
      </c>
      <c r="K5532" s="1">
        <f>Smartphone_Usage_And_Addiction_Analysis_7500_Rows[[#This Row],[sleep_hours]]-Smartphone_Usage_And_Addiction_Analysis_7500_Rows[[#This Row],[total_leisure_hours]]</f>
        <v>1.5300000000000002</v>
      </c>
      <c r="L5532" s="1">
        <v>84</v>
      </c>
      <c r="M5532" s="1">
        <v>61</v>
      </c>
      <c r="N5532" s="5">
        <f>Smartphone_Usage_And_Addiction_Analysis_7500_Rows[[#This Row],[app_opens_per_day]]/Smartphone_Usage_And_Addiction_Analysis_7500_Rows[[#This Row],[daily_screen_time_hours]]</f>
        <v>17.378917378917379</v>
      </c>
      <c r="O5532" s="1">
        <v>4.4000000000000004</v>
      </c>
      <c r="P5532" s="1" t="s">
        <v>18</v>
      </c>
      <c r="Q5532" s="1" t="s">
        <v>19</v>
      </c>
      <c r="R5532" s="1" t="s">
        <v>20</v>
      </c>
      <c r="S5532" s="1">
        <v>0</v>
      </c>
    </row>
    <row r="5533" spans="1:19" ht="18" customHeight="1" x14ac:dyDescent="0.25">
      <c r="A5533" s="10" t="s">
        <v>6949</v>
      </c>
      <c r="B5533" s="1">
        <v>20</v>
      </c>
      <c r="C5533" s="1" t="str">
        <f t="shared" si="86"/>
        <v>18-25 (Gen Z)</v>
      </c>
      <c r="D5533" t="s">
        <v>7582</v>
      </c>
      <c r="E5533">
        <v>11.11</v>
      </c>
      <c r="F5533">
        <v>1.51</v>
      </c>
      <c r="G5533">
        <v>2.52</v>
      </c>
      <c r="H5533">
        <v>3.09</v>
      </c>
      <c r="I5533">
        <v>5.74</v>
      </c>
      <c r="J5533" s="1">
        <f>Smartphone_Usage_And_Addiction_Analysis_7500_Rows[[#This Row],[social_media_hours]]+Smartphone_Usage_And_Addiction_Analysis_7500_Rows[[#This Row],[gaming_hours]]</f>
        <v>4.03</v>
      </c>
      <c r="K5533" s="1">
        <f>Smartphone_Usage_And_Addiction_Analysis_7500_Rows[[#This Row],[sleep_hours]]-Smartphone_Usage_And_Addiction_Analysis_7500_Rows[[#This Row],[total_leisure_hours]]</f>
        <v>1.71</v>
      </c>
      <c r="L5533">
        <v>191</v>
      </c>
      <c r="M5533">
        <v>42</v>
      </c>
      <c r="N5533" s="5">
        <f>Smartphone_Usage_And_Addiction_Analysis_7500_Rows[[#This Row],[app_opens_per_day]]/Smartphone_Usage_And_Addiction_Analysis_7500_Rows[[#This Row],[daily_screen_time_hours]]</f>
        <v>3.7803780378037808</v>
      </c>
      <c r="O5533">
        <v>12.34</v>
      </c>
      <c r="P5533" t="s">
        <v>32</v>
      </c>
      <c r="Q5533" t="s">
        <v>23</v>
      </c>
      <c r="R5533" t="s">
        <v>28</v>
      </c>
      <c r="S5533">
        <v>1</v>
      </c>
    </row>
    <row r="5534" spans="1:19" ht="18" customHeight="1" x14ac:dyDescent="0.25">
      <c r="A5534" s="10" t="s">
        <v>3705</v>
      </c>
      <c r="B5534" s="1">
        <v>33</v>
      </c>
      <c r="C5534" t="str">
        <f t="shared" si="86"/>
        <v>26-40 (Millennials)</v>
      </c>
      <c r="D5534" s="1" t="s">
        <v>30</v>
      </c>
      <c r="E5534" s="1">
        <v>7.57</v>
      </c>
      <c r="F5534" s="1">
        <v>1.54</v>
      </c>
      <c r="G5534" s="1">
        <v>0.52</v>
      </c>
      <c r="H5534" s="1">
        <v>3.27</v>
      </c>
      <c r="I5534" s="1">
        <v>5.79</v>
      </c>
      <c r="J5534" s="1">
        <f>Smartphone_Usage_And_Addiction_Analysis_7500_Rows[[#This Row],[social_media_hours]]+Smartphone_Usage_And_Addiction_Analysis_7500_Rows[[#This Row],[gaming_hours]]</f>
        <v>2.06</v>
      </c>
      <c r="K5534" s="1">
        <f>Smartphone_Usage_And_Addiction_Analysis_7500_Rows[[#This Row],[sleep_hours]]-Smartphone_Usage_And_Addiction_Analysis_7500_Rows[[#This Row],[total_leisure_hours]]</f>
        <v>3.73</v>
      </c>
      <c r="L5534" s="1">
        <v>69</v>
      </c>
      <c r="M5534" s="1">
        <v>148</v>
      </c>
      <c r="N5534" s="5">
        <f>Smartphone_Usage_And_Addiction_Analysis_7500_Rows[[#This Row],[app_opens_per_day]]/Smartphone_Usage_And_Addiction_Analysis_7500_Rows[[#This Row],[daily_screen_time_hours]]</f>
        <v>19.550858652575958</v>
      </c>
      <c r="O5534" s="1">
        <v>8.36</v>
      </c>
      <c r="P5534" s="1" t="s">
        <v>22</v>
      </c>
      <c r="Q5534" s="1" t="s">
        <v>19</v>
      </c>
      <c r="R5534" s="1" t="s">
        <v>28</v>
      </c>
      <c r="S5534" s="1">
        <v>1</v>
      </c>
    </row>
    <row r="5535" spans="1:19" ht="18" customHeight="1" x14ac:dyDescent="0.25">
      <c r="A5535" s="10" t="s">
        <v>3706</v>
      </c>
      <c r="B5535" s="1">
        <v>19</v>
      </c>
      <c r="C5535" t="str">
        <f t="shared" si="86"/>
        <v>18-25 (Gen Z)</v>
      </c>
      <c r="D5535" s="1" t="s">
        <v>17</v>
      </c>
      <c r="E5535" s="1">
        <v>10.72</v>
      </c>
      <c r="F5535" s="1">
        <v>4.33</v>
      </c>
      <c r="G5535" s="1">
        <v>3.59</v>
      </c>
      <c r="H5535" s="1">
        <v>5.28</v>
      </c>
      <c r="I5535" s="1">
        <v>8.1199999999999992</v>
      </c>
      <c r="J5535" s="1">
        <f>Smartphone_Usage_And_Addiction_Analysis_7500_Rows[[#This Row],[social_media_hours]]+Smartphone_Usage_And_Addiction_Analysis_7500_Rows[[#This Row],[gaming_hours]]</f>
        <v>7.92</v>
      </c>
      <c r="K5535" s="1">
        <f>Smartphone_Usage_And_Addiction_Analysis_7500_Rows[[#This Row],[sleep_hours]]-Smartphone_Usage_And_Addiction_Analysis_7500_Rows[[#This Row],[total_leisure_hours]]</f>
        <v>0.19999999999999929</v>
      </c>
      <c r="L5535" s="1">
        <v>27</v>
      </c>
      <c r="M5535" s="1">
        <v>163</v>
      </c>
      <c r="N5535" s="5">
        <f>Smartphone_Usage_And_Addiction_Analysis_7500_Rows[[#This Row],[app_opens_per_day]]/Smartphone_Usage_And_Addiction_Analysis_7500_Rows[[#This Row],[daily_screen_time_hours]]</f>
        <v>15.205223880597014</v>
      </c>
      <c r="O5535" s="1">
        <v>12.61</v>
      </c>
      <c r="P5535" s="1" t="s">
        <v>22</v>
      </c>
      <c r="Q5535" s="1" t="s">
        <v>23</v>
      </c>
      <c r="R5535" s="1" t="s">
        <v>24</v>
      </c>
      <c r="S5535" s="1">
        <v>1</v>
      </c>
    </row>
    <row r="5536" spans="1:19" ht="18" customHeight="1" x14ac:dyDescent="0.25">
      <c r="A5536" s="10" t="s">
        <v>3707</v>
      </c>
      <c r="B5536" s="1">
        <v>20</v>
      </c>
      <c r="C5536" t="str">
        <f t="shared" si="86"/>
        <v>18-25 (Gen Z)</v>
      </c>
      <c r="D5536" s="1" t="s">
        <v>17</v>
      </c>
      <c r="E5536" s="1">
        <v>7.23</v>
      </c>
      <c r="F5536" s="1">
        <v>0.92</v>
      </c>
      <c r="G5536" s="1">
        <v>1.47</v>
      </c>
      <c r="H5536" s="1">
        <v>0.98</v>
      </c>
      <c r="I5536" s="1">
        <v>8.3800000000000008</v>
      </c>
      <c r="J5536" s="1">
        <f>Smartphone_Usage_And_Addiction_Analysis_7500_Rows[[#This Row],[social_media_hours]]+Smartphone_Usage_And_Addiction_Analysis_7500_Rows[[#This Row],[gaming_hours]]</f>
        <v>2.39</v>
      </c>
      <c r="K5536" s="1">
        <f>Smartphone_Usage_And_Addiction_Analysis_7500_Rows[[#This Row],[sleep_hours]]-Smartphone_Usage_And_Addiction_Analysis_7500_Rows[[#This Row],[total_leisure_hours]]</f>
        <v>5.99</v>
      </c>
      <c r="L5536" s="1">
        <v>185</v>
      </c>
      <c r="M5536" s="1">
        <v>134</v>
      </c>
      <c r="N5536" s="5">
        <f>Smartphone_Usage_And_Addiction_Analysis_7500_Rows[[#This Row],[app_opens_per_day]]/Smartphone_Usage_And_Addiction_Analysis_7500_Rows[[#This Row],[daily_screen_time_hours]]</f>
        <v>18.533886583679113</v>
      </c>
      <c r="O5536" s="1">
        <v>10.14</v>
      </c>
      <c r="P5536" s="1" t="s">
        <v>18</v>
      </c>
      <c r="Q5536" s="1" t="s">
        <v>23</v>
      </c>
      <c r="R5536" s="1" t="s">
        <v>51</v>
      </c>
      <c r="S5536" s="1">
        <v>0</v>
      </c>
    </row>
    <row r="5537" spans="1:19" ht="18" customHeight="1" x14ac:dyDescent="0.25">
      <c r="A5537" s="10" t="s">
        <v>3708</v>
      </c>
      <c r="B5537" s="1">
        <v>19</v>
      </c>
      <c r="C5537" t="str">
        <f t="shared" si="86"/>
        <v>18-25 (Gen Z)</v>
      </c>
      <c r="D5537" s="1" t="s">
        <v>17</v>
      </c>
      <c r="E5537" s="1">
        <v>5.86</v>
      </c>
      <c r="F5537" s="1">
        <v>4.28</v>
      </c>
      <c r="G5537" s="1">
        <v>1</v>
      </c>
      <c r="H5537" s="1">
        <v>1</v>
      </c>
      <c r="I5537" s="1">
        <v>8.8000000000000007</v>
      </c>
      <c r="J5537" s="1">
        <f>Smartphone_Usage_And_Addiction_Analysis_7500_Rows[[#This Row],[social_media_hours]]+Smartphone_Usage_And_Addiction_Analysis_7500_Rows[[#This Row],[gaming_hours]]</f>
        <v>5.28</v>
      </c>
      <c r="K5537" s="1">
        <f>Smartphone_Usage_And_Addiction_Analysis_7500_Rows[[#This Row],[sleep_hours]]-Smartphone_Usage_And_Addiction_Analysis_7500_Rows[[#This Row],[total_leisure_hours]]</f>
        <v>3.5200000000000005</v>
      </c>
      <c r="L5537" s="1">
        <v>61</v>
      </c>
      <c r="M5537" s="1">
        <v>47</v>
      </c>
      <c r="N5537" s="5">
        <f>Smartphone_Usage_And_Addiction_Analysis_7500_Rows[[#This Row],[app_opens_per_day]]/Smartphone_Usage_And_Addiction_Analysis_7500_Rows[[#This Row],[daily_screen_time_hours]]</f>
        <v>8.0204778156996586</v>
      </c>
      <c r="O5537" s="1">
        <v>6.77</v>
      </c>
      <c r="P5537" s="1" t="s">
        <v>18</v>
      </c>
      <c r="Q5537" s="1" t="s">
        <v>23</v>
      </c>
      <c r="R5537" s="1" t="s">
        <v>28</v>
      </c>
      <c r="S5537" s="1">
        <v>1</v>
      </c>
    </row>
    <row r="5538" spans="1:19" ht="18" customHeight="1" x14ac:dyDescent="0.25">
      <c r="A5538" s="10" t="s">
        <v>3709</v>
      </c>
      <c r="B5538" s="1">
        <v>22</v>
      </c>
      <c r="C5538" t="str">
        <f t="shared" si="86"/>
        <v>18-25 (Gen Z)</v>
      </c>
      <c r="D5538" s="1" t="s">
        <v>30</v>
      </c>
      <c r="E5538" s="1">
        <v>6.98</v>
      </c>
      <c r="F5538" s="1">
        <v>2.13</v>
      </c>
      <c r="G5538" s="1">
        <v>1.23</v>
      </c>
      <c r="H5538" s="1">
        <v>4.2699999999999996</v>
      </c>
      <c r="I5538" s="1">
        <v>7.52</v>
      </c>
      <c r="J5538" s="1">
        <f>Smartphone_Usage_And_Addiction_Analysis_7500_Rows[[#This Row],[social_media_hours]]+Smartphone_Usage_And_Addiction_Analysis_7500_Rows[[#This Row],[gaming_hours]]</f>
        <v>3.36</v>
      </c>
      <c r="K5538" s="1">
        <f>Smartphone_Usage_And_Addiction_Analysis_7500_Rows[[#This Row],[sleep_hours]]-Smartphone_Usage_And_Addiction_Analysis_7500_Rows[[#This Row],[total_leisure_hours]]</f>
        <v>4.16</v>
      </c>
      <c r="L5538" s="1">
        <v>243</v>
      </c>
      <c r="M5538" s="1">
        <v>23</v>
      </c>
      <c r="N5538" s="5">
        <f>Smartphone_Usage_And_Addiction_Analysis_7500_Rows[[#This Row],[app_opens_per_day]]/Smartphone_Usage_And_Addiction_Analysis_7500_Rows[[#This Row],[daily_screen_time_hours]]</f>
        <v>3.2951289398280799</v>
      </c>
      <c r="O5538" s="1">
        <v>9.68</v>
      </c>
      <c r="P5538" s="1" t="s">
        <v>22</v>
      </c>
      <c r="Q5538" s="1" t="s">
        <v>19</v>
      </c>
      <c r="R5538" s="1" t="s">
        <v>28</v>
      </c>
      <c r="S5538" s="1">
        <v>1</v>
      </c>
    </row>
    <row r="5539" spans="1:19" ht="18" customHeight="1" x14ac:dyDescent="0.25">
      <c r="A5539" s="10" t="s">
        <v>3710</v>
      </c>
      <c r="B5539" s="1">
        <v>31</v>
      </c>
      <c r="C5539" t="str">
        <f t="shared" si="86"/>
        <v>26-40 (Millennials)</v>
      </c>
      <c r="D5539" s="1" t="s">
        <v>17</v>
      </c>
      <c r="E5539" s="1">
        <v>8.8800000000000008</v>
      </c>
      <c r="F5539" s="1">
        <v>5.77</v>
      </c>
      <c r="G5539" s="1">
        <v>2.34</v>
      </c>
      <c r="H5539" s="1">
        <v>1.51</v>
      </c>
      <c r="I5539" s="1">
        <v>8.5399999999999991</v>
      </c>
      <c r="J5539" s="1">
        <f>Smartphone_Usage_And_Addiction_Analysis_7500_Rows[[#This Row],[social_media_hours]]+Smartphone_Usage_And_Addiction_Analysis_7500_Rows[[#This Row],[gaming_hours]]</f>
        <v>8.11</v>
      </c>
      <c r="K5539" s="1">
        <f>Smartphone_Usage_And_Addiction_Analysis_7500_Rows[[#This Row],[sleep_hours]]-Smartphone_Usage_And_Addiction_Analysis_7500_Rows[[#This Row],[total_leisure_hours]]</f>
        <v>0.42999999999999972</v>
      </c>
      <c r="L5539" s="1">
        <v>58</v>
      </c>
      <c r="M5539" s="1">
        <v>96</v>
      </c>
      <c r="N5539" s="5">
        <f>Smartphone_Usage_And_Addiction_Analysis_7500_Rows[[#This Row],[app_opens_per_day]]/Smartphone_Usage_And_Addiction_Analysis_7500_Rows[[#This Row],[daily_screen_time_hours]]</f>
        <v>10.810810810810811</v>
      </c>
      <c r="O5539" s="1">
        <v>9.8800000000000008</v>
      </c>
      <c r="P5539" s="1" t="s">
        <v>18</v>
      </c>
      <c r="Q5539" s="1" t="s">
        <v>23</v>
      </c>
      <c r="R5539" s="1" t="s">
        <v>24</v>
      </c>
      <c r="S5539" s="1">
        <v>1</v>
      </c>
    </row>
    <row r="5540" spans="1:19" ht="18" customHeight="1" x14ac:dyDescent="0.25">
      <c r="A5540" s="10" t="s">
        <v>3711</v>
      </c>
      <c r="B5540" s="1">
        <v>23</v>
      </c>
      <c r="C5540" t="str">
        <f t="shared" si="86"/>
        <v>18-25 (Gen Z)</v>
      </c>
      <c r="D5540" s="1" t="s">
        <v>17</v>
      </c>
      <c r="E5540" s="1">
        <v>8.76</v>
      </c>
      <c r="F5540" s="1">
        <v>4.67</v>
      </c>
      <c r="G5540" s="1">
        <v>0.25</v>
      </c>
      <c r="H5540" s="1">
        <v>2.08</v>
      </c>
      <c r="I5540" s="1">
        <v>5.65</v>
      </c>
      <c r="J5540" s="1">
        <f>Smartphone_Usage_And_Addiction_Analysis_7500_Rows[[#This Row],[social_media_hours]]+Smartphone_Usage_And_Addiction_Analysis_7500_Rows[[#This Row],[gaming_hours]]</f>
        <v>4.92</v>
      </c>
      <c r="K5540" s="1">
        <f>Smartphone_Usage_And_Addiction_Analysis_7500_Rows[[#This Row],[sleep_hours]]-Smartphone_Usage_And_Addiction_Analysis_7500_Rows[[#This Row],[total_leisure_hours]]</f>
        <v>0.73000000000000043</v>
      </c>
      <c r="L5540" s="1">
        <v>214</v>
      </c>
      <c r="M5540" s="1">
        <v>103</v>
      </c>
      <c r="N5540" s="5">
        <f>Smartphone_Usage_And_Addiction_Analysis_7500_Rows[[#This Row],[app_opens_per_day]]/Smartphone_Usage_And_Addiction_Analysis_7500_Rows[[#This Row],[daily_screen_time_hours]]</f>
        <v>11.75799086757991</v>
      </c>
      <c r="O5540" s="1">
        <v>9.56</v>
      </c>
      <c r="P5540" s="1" t="s">
        <v>18</v>
      </c>
      <c r="Q5540" s="1" t="s">
        <v>23</v>
      </c>
      <c r="R5540" s="1" t="s">
        <v>24</v>
      </c>
      <c r="S5540" s="1">
        <v>1</v>
      </c>
    </row>
    <row r="5541" spans="1:19" ht="18" customHeight="1" x14ac:dyDescent="0.25">
      <c r="A5541" s="10" t="s">
        <v>3712</v>
      </c>
      <c r="B5541" s="1">
        <v>30</v>
      </c>
      <c r="C5541" t="str">
        <f t="shared" si="86"/>
        <v>26-40 (Millennials)</v>
      </c>
      <c r="D5541" s="1" t="s">
        <v>17</v>
      </c>
      <c r="E5541" s="1">
        <v>3.36</v>
      </c>
      <c r="F5541" s="1">
        <v>2.39</v>
      </c>
      <c r="G5541" s="1">
        <v>2.0099999999999998</v>
      </c>
      <c r="H5541" s="1">
        <v>2.5</v>
      </c>
      <c r="I5541" s="1">
        <v>6.1</v>
      </c>
      <c r="J5541" s="1">
        <f>Smartphone_Usage_And_Addiction_Analysis_7500_Rows[[#This Row],[social_media_hours]]+Smartphone_Usage_And_Addiction_Analysis_7500_Rows[[#This Row],[gaming_hours]]</f>
        <v>4.4000000000000004</v>
      </c>
      <c r="K5541" s="1">
        <f>Smartphone_Usage_And_Addiction_Analysis_7500_Rows[[#This Row],[sleep_hours]]-Smartphone_Usage_And_Addiction_Analysis_7500_Rows[[#This Row],[total_leisure_hours]]</f>
        <v>1.6999999999999993</v>
      </c>
      <c r="L5541" s="1">
        <v>158</v>
      </c>
      <c r="M5541" s="1">
        <v>143</v>
      </c>
      <c r="N5541" s="5">
        <f>Smartphone_Usage_And_Addiction_Analysis_7500_Rows[[#This Row],[app_opens_per_day]]/Smartphone_Usage_And_Addiction_Analysis_7500_Rows[[#This Row],[daily_screen_time_hours]]</f>
        <v>42.55952380952381</v>
      </c>
      <c r="O5541" s="1">
        <v>4.71</v>
      </c>
      <c r="P5541" s="1" t="s">
        <v>32</v>
      </c>
      <c r="Q5541" s="1" t="s">
        <v>19</v>
      </c>
      <c r="R5541" s="1" t="s">
        <v>20</v>
      </c>
      <c r="S5541" s="1">
        <v>0</v>
      </c>
    </row>
    <row r="5542" spans="1:19" ht="18" customHeight="1" x14ac:dyDescent="0.25">
      <c r="A5542" s="10" t="s">
        <v>3713</v>
      </c>
      <c r="B5542" s="1">
        <v>26</v>
      </c>
      <c r="C5542" t="str">
        <f t="shared" si="86"/>
        <v>26-40 (Millennials)</v>
      </c>
      <c r="D5542" s="1" t="s">
        <v>17</v>
      </c>
      <c r="E5542" s="1">
        <v>7.25</v>
      </c>
      <c r="F5542" s="1">
        <v>4.26</v>
      </c>
      <c r="G5542" s="1">
        <v>1.01</v>
      </c>
      <c r="H5542" s="1">
        <v>4.5999999999999996</v>
      </c>
      <c r="I5542" s="1">
        <v>7.1</v>
      </c>
      <c r="J5542" s="1">
        <f>Smartphone_Usage_And_Addiction_Analysis_7500_Rows[[#This Row],[social_media_hours]]+Smartphone_Usage_And_Addiction_Analysis_7500_Rows[[#This Row],[gaming_hours]]</f>
        <v>5.27</v>
      </c>
      <c r="K5542" s="1">
        <f>Smartphone_Usage_And_Addiction_Analysis_7500_Rows[[#This Row],[sleep_hours]]-Smartphone_Usage_And_Addiction_Analysis_7500_Rows[[#This Row],[total_leisure_hours]]</f>
        <v>1.83</v>
      </c>
      <c r="L5542" s="1">
        <v>221</v>
      </c>
      <c r="M5542" s="1">
        <v>157</v>
      </c>
      <c r="N5542" s="5">
        <f>Smartphone_Usage_And_Addiction_Analysis_7500_Rows[[#This Row],[app_opens_per_day]]/Smartphone_Usage_And_Addiction_Analysis_7500_Rows[[#This Row],[daily_screen_time_hours]]</f>
        <v>21.655172413793103</v>
      </c>
      <c r="O5542" s="1">
        <v>8.59</v>
      </c>
      <c r="P5542" s="1" t="s">
        <v>32</v>
      </c>
      <c r="Q5542" s="1" t="s">
        <v>19</v>
      </c>
      <c r="R5542" s="1" t="s">
        <v>28</v>
      </c>
      <c r="S5542" s="1">
        <v>1</v>
      </c>
    </row>
    <row r="5543" spans="1:19" ht="18" customHeight="1" x14ac:dyDescent="0.25">
      <c r="A5543" s="10" t="s">
        <v>3714</v>
      </c>
      <c r="B5543" s="1">
        <v>25</v>
      </c>
      <c r="C5543" t="str">
        <f t="shared" si="86"/>
        <v>18-25 (Gen Z)</v>
      </c>
      <c r="D5543" s="1" t="s">
        <v>30</v>
      </c>
      <c r="E5543" s="1">
        <v>10.89</v>
      </c>
      <c r="F5543" s="1">
        <v>4.93</v>
      </c>
      <c r="G5543" s="1">
        <v>3.28</v>
      </c>
      <c r="H5543" s="1">
        <v>1.3</v>
      </c>
      <c r="I5543" s="1">
        <v>8.26</v>
      </c>
      <c r="J5543" s="1">
        <f>Smartphone_Usage_And_Addiction_Analysis_7500_Rows[[#This Row],[social_media_hours]]+Smartphone_Usage_And_Addiction_Analysis_7500_Rows[[#This Row],[gaming_hours]]</f>
        <v>8.2099999999999991</v>
      </c>
      <c r="K5543" s="1">
        <f>Smartphone_Usage_And_Addiction_Analysis_7500_Rows[[#This Row],[sleep_hours]]-Smartphone_Usage_And_Addiction_Analysis_7500_Rows[[#This Row],[total_leisure_hours]]</f>
        <v>5.0000000000000711E-2</v>
      </c>
      <c r="L5543" s="1">
        <v>40</v>
      </c>
      <c r="M5543" s="1">
        <v>62</v>
      </c>
      <c r="N5543" s="5">
        <f>Smartphone_Usage_And_Addiction_Analysis_7500_Rows[[#This Row],[app_opens_per_day]]/Smartphone_Usage_And_Addiction_Analysis_7500_Rows[[#This Row],[daily_screen_time_hours]]</f>
        <v>5.6932966023875116</v>
      </c>
      <c r="O5543" s="1">
        <v>11.65</v>
      </c>
      <c r="P5543" s="1" t="s">
        <v>18</v>
      </c>
      <c r="Q5543" s="1" t="s">
        <v>19</v>
      </c>
      <c r="R5543" s="1" t="s">
        <v>24</v>
      </c>
      <c r="S5543" s="1">
        <v>1</v>
      </c>
    </row>
    <row r="5544" spans="1:19" ht="18" customHeight="1" x14ac:dyDescent="0.25">
      <c r="A5544" s="10" t="s">
        <v>3715</v>
      </c>
      <c r="B5544" s="1">
        <v>22</v>
      </c>
      <c r="C5544" t="str">
        <f t="shared" si="86"/>
        <v>18-25 (Gen Z)</v>
      </c>
      <c r="D5544" s="1" t="s">
        <v>17</v>
      </c>
      <c r="E5544" s="1">
        <v>6.21</v>
      </c>
      <c r="F5544" s="1">
        <v>1</v>
      </c>
      <c r="G5544" s="1">
        <v>3.16</v>
      </c>
      <c r="H5544" s="1">
        <v>3.01</v>
      </c>
      <c r="I5544" s="1">
        <v>8.2799999999999994</v>
      </c>
      <c r="J5544" s="1">
        <f>Smartphone_Usage_And_Addiction_Analysis_7500_Rows[[#This Row],[social_media_hours]]+Smartphone_Usage_And_Addiction_Analysis_7500_Rows[[#This Row],[gaming_hours]]</f>
        <v>4.16</v>
      </c>
      <c r="K5544" s="1">
        <f>Smartphone_Usage_And_Addiction_Analysis_7500_Rows[[#This Row],[sleep_hours]]-Smartphone_Usage_And_Addiction_Analysis_7500_Rows[[#This Row],[total_leisure_hours]]</f>
        <v>4.1199999999999992</v>
      </c>
      <c r="L5544" s="1">
        <v>45</v>
      </c>
      <c r="M5544" s="1">
        <v>178</v>
      </c>
      <c r="N5544" s="5">
        <f>Smartphone_Usage_And_Addiction_Analysis_7500_Rows[[#This Row],[app_opens_per_day]]/Smartphone_Usage_And_Addiction_Analysis_7500_Rows[[#This Row],[daily_screen_time_hours]]</f>
        <v>28.663446054750402</v>
      </c>
      <c r="O5544" s="1">
        <v>6.79</v>
      </c>
      <c r="P5544" s="1" t="s">
        <v>32</v>
      </c>
      <c r="Q5544" s="1" t="s">
        <v>19</v>
      </c>
      <c r="R5544" s="1" t="s">
        <v>51</v>
      </c>
      <c r="S5544" s="1">
        <v>0</v>
      </c>
    </row>
    <row r="5545" spans="1:19" ht="18" customHeight="1" x14ac:dyDescent="0.25">
      <c r="A5545" s="10" t="s">
        <v>3716</v>
      </c>
      <c r="B5545" s="1">
        <v>22</v>
      </c>
      <c r="C5545" t="str">
        <f t="shared" si="86"/>
        <v>18-25 (Gen Z)</v>
      </c>
      <c r="D5545" s="1" t="s">
        <v>17</v>
      </c>
      <c r="E5545" s="1">
        <v>6.93</v>
      </c>
      <c r="F5545" s="1">
        <v>5.63</v>
      </c>
      <c r="G5545" s="1">
        <v>0.56999999999999995</v>
      </c>
      <c r="H5545" s="1">
        <v>3.25</v>
      </c>
      <c r="I5545" s="1">
        <v>4.51</v>
      </c>
      <c r="J5545" s="1">
        <f>Smartphone_Usage_And_Addiction_Analysis_7500_Rows[[#This Row],[social_media_hours]]+Smartphone_Usage_And_Addiction_Analysis_7500_Rows[[#This Row],[gaming_hours]]</f>
        <v>6.2</v>
      </c>
      <c r="K5545" s="1">
        <f>Smartphone_Usage_And_Addiction_Analysis_7500_Rows[[#This Row],[sleep_hours]]-Smartphone_Usage_And_Addiction_Analysis_7500_Rows[[#This Row],[total_leisure_hours]]</f>
        <v>-1.6900000000000004</v>
      </c>
      <c r="L5545" s="1">
        <v>34</v>
      </c>
      <c r="M5545" s="1">
        <v>128</v>
      </c>
      <c r="N5545" s="5">
        <f>Smartphone_Usage_And_Addiction_Analysis_7500_Rows[[#This Row],[app_opens_per_day]]/Smartphone_Usage_And_Addiction_Analysis_7500_Rows[[#This Row],[daily_screen_time_hours]]</f>
        <v>18.470418470418473</v>
      </c>
      <c r="O5545" s="1">
        <v>8.14</v>
      </c>
      <c r="P5545" s="1" t="s">
        <v>32</v>
      </c>
      <c r="Q5545" s="1" t="s">
        <v>23</v>
      </c>
      <c r="R5545" s="1" t="s">
        <v>28</v>
      </c>
      <c r="S5545" s="1">
        <v>1</v>
      </c>
    </row>
    <row r="5546" spans="1:19" ht="18" customHeight="1" x14ac:dyDescent="0.25">
      <c r="A5546" s="10" t="s">
        <v>3717</v>
      </c>
      <c r="B5546" s="1">
        <v>29</v>
      </c>
      <c r="C5546" t="str">
        <f t="shared" si="86"/>
        <v>26-40 (Millennials)</v>
      </c>
      <c r="D5546" s="1" t="s">
        <v>30</v>
      </c>
      <c r="E5546" s="1">
        <v>5.3</v>
      </c>
      <c r="F5546" s="1">
        <v>2.1</v>
      </c>
      <c r="G5546" s="1">
        <v>1.1000000000000001</v>
      </c>
      <c r="H5546" s="1">
        <v>1.85</v>
      </c>
      <c r="I5546" s="1">
        <v>8.68</v>
      </c>
      <c r="J5546" s="1">
        <f>Smartphone_Usage_And_Addiction_Analysis_7500_Rows[[#This Row],[social_media_hours]]+Smartphone_Usage_And_Addiction_Analysis_7500_Rows[[#This Row],[gaming_hours]]</f>
        <v>3.2</v>
      </c>
      <c r="K5546" s="1">
        <f>Smartphone_Usage_And_Addiction_Analysis_7500_Rows[[#This Row],[sleep_hours]]-Smartphone_Usage_And_Addiction_Analysis_7500_Rows[[#This Row],[total_leisure_hours]]</f>
        <v>5.4799999999999995</v>
      </c>
      <c r="L5546" s="1">
        <v>162</v>
      </c>
      <c r="M5546" s="1">
        <v>28</v>
      </c>
      <c r="N5546" s="5">
        <f>Smartphone_Usage_And_Addiction_Analysis_7500_Rows[[#This Row],[app_opens_per_day]]/Smartphone_Usage_And_Addiction_Analysis_7500_Rows[[#This Row],[daily_screen_time_hours]]</f>
        <v>5.2830188679245289</v>
      </c>
      <c r="O5546" s="1">
        <v>5.94</v>
      </c>
      <c r="P5546" s="1" t="s">
        <v>18</v>
      </c>
      <c r="Q5546" s="1" t="s">
        <v>23</v>
      </c>
      <c r="R5546" s="1" t="s">
        <v>51</v>
      </c>
      <c r="S5546" s="1">
        <v>0</v>
      </c>
    </row>
    <row r="5547" spans="1:19" ht="18" customHeight="1" x14ac:dyDescent="0.25">
      <c r="A5547" s="10" t="s">
        <v>3718</v>
      </c>
      <c r="B5547" s="1">
        <v>34</v>
      </c>
      <c r="C5547" t="str">
        <f t="shared" si="86"/>
        <v>26-40 (Millennials)</v>
      </c>
      <c r="D5547" s="1" t="s">
        <v>30</v>
      </c>
      <c r="E5547" s="1">
        <v>11.59</v>
      </c>
      <c r="F5547" s="1">
        <v>0.92</v>
      </c>
      <c r="G5547" s="1">
        <v>3.39</v>
      </c>
      <c r="H5547" s="1">
        <v>3.92</v>
      </c>
      <c r="I5547" s="1">
        <v>8.7799999999999994</v>
      </c>
      <c r="J5547" s="1">
        <f>Smartphone_Usage_And_Addiction_Analysis_7500_Rows[[#This Row],[social_media_hours]]+Smartphone_Usage_And_Addiction_Analysis_7500_Rows[[#This Row],[gaming_hours]]</f>
        <v>4.3100000000000005</v>
      </c>
      <c r="K5547" s="1">
        <f>Smartphone_Usage_And_Addiction_Analysis_7500_Rows[[#This Row],[sleep_hours]]-Smartphone_Usage_And_Addiction_Analysis_7500_Rows[[#This Row],[total_leisure_hours]]</f>
        <v>4.4699999999999989</v>
      </c>
      <c r="L5547" s="1">
        <v>116</v>
      </c>
      <c r="M5547" s="1">
        <v>54</v>
      </c>
      <c r="N5547" s="5">
        <f>Smartphone_Usage_And_Addiction_Analysis_7500_Rows[[#This Row],[app_opens_per_day]]/Smartphone_Usage_And_Addiction_Analysis_7500_Rows[[#This Row],[daily_screen_time_hours]]</f>
        <v>4.6591889559965489</v>
      </c>
      <c r="O5547" s="1">
        <v>12.46</v>
      </c>
      <c r="P5547" s="1" t="s">
        <v>22</v>
      </c>
      <c r="Q5547" s="1" t="s">
        <v>19</v>
      </c>
      <c r="R5547" s="1" t="s">
        <v>28</v>
      </c>
      <c r="S5547" s="1">
        <v>1</v>
      </c>
    </row>
    <row r="5548" spans="1:19" ht="18" customHeight="1" x14ac:dyDescent="0.25">
      <c r="A5548" s="10" t="s">
        <v>3719</v>
      </c>
      <c r="B5548" s="1">
        <v>26</v>
      </c>
      <c r="C5548" t="str">
        <f t="shared" si="86"/>
        <v>26-40 (Millennials)</v>
      </c>
      <c r="D5548" s="1" t="s">
        <v>30</v>
      </c>
      <c r="E5548" s="1">
        <v>9.9600000000000009</v>
      </c>
      <c r="F5548" s="1">
        <v>3.65</v>
      </c>
      <c r="G5548" s="1">
        <v>1.07</v>
      </c>
      <c r="H5548" s="1">
        <v>4.24</v>
      </c>
      <c r="I5548" s="1">
        <v>6.44</v>
      </c>
      <c r="J5548" s="1">
        <f>Smartphone_Usage_And_Addiction_Analysis_7500_Rows[[#This Row],[social_media_hours]]+Smartphone_Usage_And_Addiction_Analysis_7500_Rows[[#This Row],[gaming_hours]]</f>
        <v>4.72</v>
      </c>
      <c r="K5548" s="1">
        <f>Smartphone_Usage_And_Addiction_Analysis_7500_Rows[[#This Row],[sleep_hours]]-Smartphone_Usage_And_Addiction_Analysis_7500_Rows[[#This Row],[total_leisure_hours]]</f>
        <v>1.7200000000000006</v>
      </c>
      <c r="L5548" s="1">
        <v>112</v>
      </c>
      <c r="M5548" s="1">
        <v>159</v>
      </c>
      <c r="N5548" s="5">
        <f>Smartphone_Usage_And_Addiction_Analysis_7500_Rows[[#This Row],[app_opens_per_day]]/Smartphone_Usage_And_Addiction_Analysis_7500_Rows[[#This Row],[daily_screen_time_hours]]</f>
        <v>15.963855421686745</v>
      </c>
      <c r="O5548" s="1">
        <v>12.72</v>
      </c>
      <c r="P5548" s="1" t="s">
        <v>22</v>
      </c>
      <c r="Q5548" s="1" t="s">
        <v>19</v>
      </c>
      <c r="R5548" s="1" t="s">
        <v>24</v>
      </c>
      <c r="S5548" s="1">
        <v>1</v>
      </c>
    </row>
    <row r="5549" spans="1:19" ht="18" customHeight="1" x14ac:dyDescent="0.25">
      <c r="A5549" s="10" t="s">
        <v>3720</v>
      </c>
      <c r="B5549" s="1">
        <v>34</v>
      </c>
      <c r="C5549" t="str">
        <f t="shared" si="86"/>
        <v>26-40 (Millennials)</v>
      </c>
      <c r="D5549" s="1" t="s">
        <v>30</v>
      </c>
      <c r="E5549" s="1">
        <v>8.02</v>
      </c>
      <c r="F5549" s="1">
        <v>2.4900000000000002</v>
      </c>
      <c r="G5549" s="1">
        <v>1.87</v>
      </c>
      <c r="H5549" s="1">
        <v>1.67</v>
      </c>
      <c r="I5549" s="1">
        <v>6.16</v>
      </c>
      <c r="J5549" s="1">
        <f>Smartphone_Usage_And_Addiction_Analysis_7500_Rows[[#This Row],[social_media_hours]]+Smartphone_Usage_And_Addiction_Analysis_7500_Rows[[#This Row],[gaming_hours]]</f>
        <v>4.3600000000000003</v>
      </c>
      <c r="K5549" s="1">
        <f>Smartphone_Usage_And_Addiction_Analysis_7500_Rows[[#This Row],[sleep_hours]]-Smartphone_Usage_And_Addiction_Analysis_7500_Rows[[#This Row],[total_leisure_hours]]</f>
        <v>1.7999999999999998</v>
      </c>
      <c r="L5549" s="1">
        <v>173</v>
      </c>
      <c r="M5549" s="1">
        <v>37</v>
      </c>
      <c r="N5549" s="5">
        <f>Smartphone_Usage_And_Addiction_Analysis_7500_Rows[[#This Row],[app_opens_per_day]]/Smartphone_Usage_And_Addiction_Analysis_7500_Rows[[#This Row],[daily_screen_time_hours]]</f>
        <v>4.6134663341645892</v>
      </c>
      <c r="O5549" s="1">
        <v>9.5399999999999991</v>
      </c>
      <c r="P5549" s="1" t="s">
        <v>32</v>
      </c>
      <c r="Q5549" s="1" t="s">
        <v>19</v>
      </c>
      <c r="R5549" s="1" t="s">
        <v>24</v>
      </c>
      <c r="S5549" s="1">
        <v>1</v>
      </c>
    </row>
    <row r="5550" spans="1:19" ht="18" customHeight="1" x14ac:dyDescent="0.25">
      <c r="A5550" s="10" t="s">
        <v>3721</v>
      </c>
      <c r="B5550" s="1">
        <v>23</v>
      </c>
      <c r="C5550" t="str">
        <f t="shared" si="86"/>
        <v>18-25 (Gen Z)</v>
      </c>
      <c r="D5550" s="1" t="s">
        <v>17</v>
      </c>
      <c r="E5550" s="1">
        <v>6.74</v>
      </c>
      <c r="F5550" s="1">
        <v>1.21</v>
      </c>
      <c r="G5550" s="1">
        <v>0.75</v>
      </c>
      <c r="H5550" s="1">
        <v>5.57</v>
      </c>
      <c r="I5550" s="1">
        <v>4.68</v>
      </c>
      <c r="J5550" s="1">
        <f>Smartphone_Usage_And_Addiction_Analysis_7500_Rows[[#This Row],[social_media_hours]]+Smartphone_Usage_And_Addiction_Analysis_7500_Rows[[#This Row],[gaming_hours]]</f>
        <v>1.96</v>
      </c>
      <c r="K5550" s="1">
        <f>Smartphone_Usage_And_Addiction_Analysis_7500_Rows[[#This Row],[sleep_hours]]-Smartphone_Usage_And_Addiction_Analysis_7500_Rows[[#This Row],[total_leisure_hours]]</f>
        <v>2.7199999999999998</v>
      </c>
      <c r="L5550" s="1">
        <v>176</v>
      </c>
      <c r="M5550" s="1">
        <v>118</v>
      </c>
      <c r="N5550" s="5">
        <f>Smartphone_Usage_And_Addiction_Analysis_7500_Rows[[#This Row],[app_opens_per_day]]/Smartphone_Usage_And_Addiction_Analysis_7500_Rows[[#This Row],[daily_screen_time_hours]]</f>
        <v>17.507418397626111</v>
      </c>
      <c r="O5550" s="1">
        <v>8.2799999999999994</v>
      </c>
      <c r="P5550" s="1" t="s">
        <v>18</v>
      </c>
      <c r="Q5550" s="1" t="s">
        <v>19</v>
      </c>
      <c r="R5550" s="1" t="s">
        <v>28</v>
      </c>
      <c r="S5550" s="1">
        <v>1</v>
      </c>
    </row>
    <row r="5551" spans="1:19" ht="18" customHeight="1" x14ac:dyDescent="0.25">
      <c r="A5551" s="10" t="s">
        <v>3722</v>
      </c>
      <c r="B5551" s="1">
        <v>33</v>
      </c>
      <c r="C5551" t="str">
        <f t="shared" si="86"/>
        <v>26-40 (Millennials)</v>
      </c>
      <c r="D5551" s="1" t="s">
        <v>17</v>
      </c>
      <c r="E5551" s="1">
        <v>3.1</v>
      </c>
      <c r="F5551" s="1">
        <v>1.24</v>
      </c>
      <c r="G5551" s="1">
        <v>0.15</v>
      </c>
      <c r="H5551" s="1">
        <v>5.19</v>
      </c>
      <c r="I5551" s="1">
        <v>5.78</v>
      </c>
      <c r="J5551" s="1">
        <f>Smartphone_Usage_And_Addiction_Analysis_7500_Rows[[#This Row],[social_media_hours]]+Smartphone_Usage_And_Addiction_Analysis_7500_Rows[[#This Row],[gaming_hours]]</f>
        <v>1.39</v>
      </c>
      <c r="K5551" s="1">
        <f>Smartphone_Usage_And_Addiction_Analysis_7500_Rows[[#This Row],[sleep_hours]]-Smartphone_Usage_And_Addiction_Analysis_7500_Rows[[#This Row],[total_leisure_hours]]</f>
        <v>4.3900000000000006</v>
      </c>
      <c r="L5551" s="1">
        <v>141</v>
      </c>
      <c r="M5551" s="1">
        <v>108</v>
      </c>
      <c r="N5551" s="5">
        <f>Smartphone_Usage_And_Addiction_Analysis_7500_Rows[[#This Row],[app_opens_per_day]]/Smartphone_Usage_And_Addiction_Analysis_7500_Rows[[#This Row],[daily_screen_time_hours]]</f>
        <v>34.838709677419352</v>
      </c>
      <c r="O5551" s="1">
        <v>5.94</v>
      </c>
      <c r="P5551" s="1" t="s">
        <v>32</v>
      </c>
      <c r="Q5551" s="1" t="s">
        <v>19</v>
      </c>
      <c r="R5551" s="1" t="s">
        <v>20</v>
      </c>
      <c r="S5551" s="1">
        <v>0</v>
      </c>
    </row>
    <row r="5552" spans="1:19" ht="18" customHeight="1" x14ac:dyDescent="0.25">
      <c r="A5552" s="10" t="s">
        <v>3723</v>
      </c>
      <c r="B5552" s="1">
        <v>33</v>
      </c>
      <c r="C5552" t="str">
        <f t="shared" si="86"/>
        <v>26-40 (Millennials)</v>
      </c>
      <c r="D5552" s="1" t="s">
        <v>17</v>
      </c>
      <c r="E5552" s="1">
        <v>4.1399999999999997</v>
      </c>
      <c r="F5552" s="1">
        <v>2.2200000000000002</v>
      </c>
      <c r="G5552" s="1">
        <v>1.28</v>
      </c>
      <c r="H5552" s="1">
        <v>3.89</v>
      </c>
      <c r="I5552" s="1">
        <v>8.4700000000000006</v>
      </c>
      <c r="J5552" s="1">
        <f>Smartphone_Usage_And_Addiction_Analysis_7500_Rows[[#This Row],[social_media_hours]]+Smartphone_Usage_And_Addiction_Analysis_7500_Rows[[#This Row],[gaming_hours]]</f>
        <v>3.5</v>
      </c>
      <c r="K5552" s="1">
        <f>Smartphone_Usage_And_Addiction_Analysis_7500_Rows[[#This Row],[sleep_hours]]-Smartphone_Usage_And_Addiction_Analysis_7500_Rows[[#This Row],[total_leisure_hours]]</f>
        <v>4.9700000000000006</v>
      </c>
      <c r="L5552" s="1">
        <v>146</v>
      </c>
      <c r="M5552" s="1">
        <v>146</v>
      </c>
      <c r="N5552" s="5">
        <f>Smartphone_Usage_And_Addiction_Analysis_7500_Rows[[#This Row],[app_opens_per_day]]/Smartphone_Usage_And_Addiction_Analysis_7500_Rows[[#This Row],[daily_screen_time_hours]]</f>
        <v>35.265700483091791</v>
      </c>
      <c r="O5552" s="1">
        <v>6.83</v>
      </c>
      <c r="P5552" s="1" t="s">
        <v>32</v>
      </c>
      <c r="Q5552" s="1" t="s">
        <v>23</v>
      </c>
      <c r="R5552" s="1" t="s">
        <v>51</v>
      </c>
      <c r="S5552" s="1">
        <v>0</v>
      </c>
    </row>
    <row r="5553" spans="1:19" ht="18" customHeight="1" x14ac:dyDescent="0.25">
      <c r="A5553" s="10" t="s">
        <v>6950</v>
      </c>
      <c r="B5553" s="1">
        <v>26</v>
      </c>
      <c r="C5553" s="1" t="str">
        <f t="shared" si="86"/>
        <v>26-40 (Millennials)</v>
      </c>
      <c r="D5553" t="s">
        <v>7582</v>
      </c>
      <c r="E5553">
        <v>3.48</v>
      </c>
      <c r="F5553">
        <v>2.4300000000000002</v>
      </c>
      <c r="G5553">
        <v>2.16</v>
      </c>
      <c r="H5553">
        <v>5.51</v>
      </c>
      <c r="I5553">
        <v>8.9600000000000009</v>
      </c>
      <c r="J5553" s="1">
        <f>Smartphone_Usage_And_Addiction_Analysis_7500_Rows[[#This Row],[social_media_hours]]+Smartphone_Usage_And_Addiction_Analysis_7500_Rows[[#This Row],[gaming_hours]]</f>
        <v>4.59</v>
      </c>
      <c r="K5553" s="1">
        <f>Smartphone_Usage_And_Addiction_Analysis_7500_Rows[[#This Row],[sleep_hours]]-Smartphone_Usage_And_Addiction_Analysis_7500_Rows[[#This Row],[total_leisure_hours]]</f>
        <v>4.370000000000001</v>
      </c>
      <c r="L5553">
        <v>123</v>
      </c>
      <c r="M5553">
        <v>127</v>
      </c>
      <c r="N5553" s="5">
        <f>Smartphone_Usage_And_Addiction_Analysis_7500_Rows[[#This Row],[app_opens_per_day]]/Smartphone_Usage_And_Addiction_Analysis_7500_Rows[[#This Row],[daily_screen_time_hours]]</f>
        <v>36.494252873563219</v>
      </c>
      <c r="O5553">
        <v>5.12</v>
      </c>
      <c r="P5553" t="s">
        <v>22</v>
      </c>
      <c r="Q5553" t="s">
        <v>19</v>
      </c>
      <c r="R5553" t="s">
        <v>51</v>
      </c>
      <c r="S5553">
        <v>0</v>
      </c>
    </row>
    <row r="5554" spans="1:19" ht="18" customHeight="1" x14ac:dyDescent="0.25">
      <c r="A5554" s="10" t="s">
        <v>6951</v>
      </c>
      <c r="B5554" s="1">
        <v>24</v>
      </c>
      <c r="C5554" s="1" t="str">
        <f t="shared" si="86"/>
        <v>18-25 (Gen Z)</v>
      </c>
      <c r="D5554" t="s">
        <v>7582</v>
      </c>
      <c r="E5554">
        <v>6.98</v>
      </c>
      <c r="F5554">
        <v>4.99</v>
      </c>
      <c r="G5554">
        <v>3.75</v>
      </c>
      <c r="H5554">
        <v>5.0199999999999996</v>
      </c>
      <c r="I5554">
        <v>7</v>
      </c>
      <c r="J5554" s="1">
        <f>Smartphone_Usage_And_Addiction_Analysis_7500_Rows[[#This Row],[social_media_hours]]+Smartphone_Usage_And_Addiction_Analysis_7500_Rows[[#This Row],[gaming_hours]]</f>
        <v>8.74</v>
      </c>
      <c r="K5554" s="1">
        <f>Smartphone_Usage_And_Addiction_Analysis_7500_Rows[[#This Row],[sleep_hours]]-Smartphone_Usage_And_Addiction_Analysis_7500_Rows[[#This Row],[total_leisure_hours]]</f>
        <v>-1.7400000000000002</v>
      </c>
      <c r="L5554">
        <v>30</v>
      </c>
      <c r="M5554">
        <v>66</v>
      </c>
      <c r="N5554" s="5">
        <f>Smartphone_Usage_And_Addiction_Analysis_7500_Rows[[#This Row],[app_opens_per_day]]/Smartphone_Usage_And_Addiction_Analysis_7500_Rows[[#This Row],[daily_screen_time_hours]]</f>
        <v>9.455587392550143</v>
      </c>
      <c r="O5554">
        <v>8.5</v>
      </c>
      <c r="P5554" t="s">
        <v>22</v>
      </c>
      <c r="Q5554" t="s">
        <v>23</v>
      </c>
      <c r="R5554" t="s">
        <v>24</v>
      </c>
      <c r="S5554">
        <v>1</v>
      </c>
    </row>
    <row r="5555" spans="1:19" ht="18" customHeight="1" x14ac:dyDescent="0.25">
      <c r="A5555" s="10" t="s">
        <v>6952</v>
      </c>
      <c r="B5555" s="1">
        <v>29</v>
      </c>
      <c r="C5555" s="1" t="str">
        <f t="shared" si="86"/>
        <v>26-40 (Millennials)</v>
      </c>
      <c r="D5555" t="s">
        <v>7582</v>
      </c>
      <c r="E5555">
        <v>10.43</v>
      </c>
      <c r="F5555">
        <v>0.99</v>
      </c>
      <c r="G5555">
        <v>0.77</v>
      </c>
      <c r="H5555">
        <v>2.35</v>
      </c>
      <c r="I5555">
        <v>6.87</v>
      </c>
      <c r="J5555" s="1">
        <f>Smartphone_Usage_And_Addiction_Analysis_7500_Rows[[#This Row],[social_media_hours]]+Smartphone_Usage_And_Addiction_Analysis_7500_Rows[[#This Row],[gaming_hours]]</f>
        <v>1.76</v>
      </c>
      <c r="K5555" s="1">
        <f>Smartphone_Usage_And_Addiction_Analysis_7500_Rows[[#This Row],[sleep_hours]]-Smartphone_Usage_And_Addiction_Analysis_7500_Rows[[#This Row],[total_leisure_hours]]</f>
        <v>5.1100000000000003</v>
      </c>
      <c r="L5555">
        <v>64</v>
      </c>
      <c r="M5555">
        <v>65</v>
      </c>
      <c r="N5555" s="5">
        <f>Smartphone_Usage_And_Addiction_Analysis_7500_Rows[[#This Row],[app_opens_per_day]]/Smartphone_Usage_And_Addiction_Analysis_7500_Rows[[#This Row],[daily_screen_time_hours]]</f>
        <v>6.2320230105465004</v>
      </c>
      <c r="O5555">
        <v>12.53</v>
      </c>
      <c r="P5555" t="s">
        <v>18</v>
      </c>
      <c r="Q5555" t="s">
        <v>23</v>
      </c>
      <c r="R5555" t="s">
        <v>28</v>
      </c>
      <c r="S5555">
        <v>1</v>
      </c>
    </row>
    <row r="5556" spans="1:19" ht="18" customHeight="1" x14ac:dyDescent="0.25">
      <c r="A5556" s="10" t="s">
        <v>3724</v>
      </c>
      <c r="B5556" s="1">
        <v>25</v>
      </c>
      <c r="C5556" t="str">
        <f t="shared" si="86"/>
        <v>18-25 (Gen Z)</v>
      </c>
      <c r="D5556" s="1" t="s">
        <v>30</v>
      </c>
      <c r="E5556" s="1">
        <v>5.75</v>
      </c>
      <c r="F5556" s="1">
        <v>2.89</v>
      </c>
      <c r="G5556" s="1">
        <v>1.5</v>
      </c>
      <c r="H5556" s="1">
        <v>3.93</v>
      </c>
      <c r="I5556" s="1">
        <v>7.54</v>
      </c>
      <c r="J5556" s="1">
        <f>Smartphone_Usage_And_Addiction_Analysis_7500_Rows[[#This Row],[social_media_hours]]+Smartphone_Usage_And_Addiction_Analysis_7500_Rows[[#This Row],[gaming_hours]]</f>
        <v>4.3900000000000006</v>
      </c>
      <c r="K5556" s="1">
        <f>Smartphone_Usage_And_Addiction_Analysis_7500_Rows[[#This Row],[sleep_hours]]-Smartphone_Usage_And_Addiction_Analysis_7500_Rows[[#This Row],[total_leisure_hours]]</f>
        <v>3.1499999999999995</v>
      </c>
      <c r="L5556" s="1">
        <v>121</v>
      </c>
      <c r="M5556" s="1">
        <v>94</v>
      </c>
      <c r="N5556" s="5">
        <f>Smartphone_Usage_And_Addiction_Analysis_7500_Rows[[#This Row],[app_opens_per_day]]/Smartphone_Usage_And_Addiction_Analysis_7500_Rows[[#This Row],[daily_screen_time_hours]]</f>
        <v>16.347826086956523</v>
      </c>
      <c r="O5556" s="1">
        <v>7.02</v>
      </c>
      <c r="P5556" s="1" t="s">
        <v>18</v>
      </c>
      <c r="Q5556" s="1" t="s">
        <v>23</v>
      </c>
      <c r="R5556" s="1" t="s">
        <v>51</v>
      </c>
      <c r="S5556" s="1">
        <v>0</v>
      </c>
    </row>
    <row r="5557" spans="1:19" ht="18" customHeight="1" x14ac:dyDescent="0.25">
      <c r="A5557" s="10" t="s">
        <v>3725</v>
      </c>
      <c r="B5557" s="1">
        <v>27</v>
      </c>
      <c r="C5557" t="str">
        <f t="shared" si="86"/>
        <v>26-40 (Millennials)</v>
      </c>
      <c r="D5557" s="1" t="s">
        <v>17</v>
      </c>
      <c r="E5557" s="1">
        <v>6.05</v>
      </c>
      <c r="F5557" s="1">
        <v>4.53</v>
      </c>
      <c r="G5557" s="1">
        <v>1.1000000000000001</v>
      </c>
      <c r="H5557" s="1">
        <v>3.26</v>
      </c>
      <c r="I5557" s="1">
        <v>5.52</v>
      </c>
      <c r="J5557" s="1">
        <f>Smartphone_Usage_And_Addiction_Analysis_7500_Rows[[#This Row],[social_media_hours]]+Smartphone_Usage_And_Addiction_Analysis_7500_Rows[[#This Row],[gaming_hours]]</f>
        <v>5.6300000000000008</v>
      </c>
      <c r="K5557" s="1">
        <f>Smartphone_Usage_And_Addiction_Analysis_7500_Rows[[#This Row],[sleep_hours]]-Smartphone_Usage_And_Addiction_Analysis_7500_Rows[[#This Row],[total_leisure_hours]]</f>
        <v>-0.11000000000000121</v>
      </c>
      <c r="L5557" s="1">
        <v>151</v>
      </c>
      <c r="M5557" s="1">
        <v>16</v>
      </c>
      <c r="N5557" s="5">
        <f>Smartphone_Usage_And_Addiction_Analysis_7500_Rows[[#This Row],[app_opens_per_day]]/Smartphone_Usage_And_Addiction_Analysis_7500_Rows[[#This Row],[daily_screen_time_hours]]</f>
        <v>2.6446280991735538</v>
      </c>
      <c r="O5557" s="1">
        <v>7.9</v>
      </c>
      <c r="P5557" s="1" t="s">
        <v>32</v>
      </c>
      <c r="Q5557" s="1" t="s">
        <v>19</v>
      </c>
      <c r="R5557" s="1" t="s">
        <v>28</v>
      </c>
      <c r="S5557" s="1">
        <v>1</v>
      </c>
    </row>
    <row r="5558" spans="1:19" ht="18" customHeight="1" x14ac:dyDescent="0.25">
      <c r="A5558" s="10" t="s">
        <v>6953</v>
      </c>
      <c r="B5558" s="1">
        <v>18</v>
      </c>
      <c r="C5558" s="1" t="str">
        <f t="shared" si="86"/>
        <v>18-25 (Gen Z)</v>
      </c>
      <c r="D5558" t="s">
        <v>7582</v>
      </c>
      <c r="E5558">
        <v>6.95</v>
      </c>
      <c r="F5558">
        <v>2.65</v>
      </c>
      <c r="G5558">
        <v>1.17</v>
      </c>
      <c r="H5558">
        <v>3.4</v>
      </c>
      <c r="I5558">
        <v>8.4</v>
      </c>
      <c r="J5558" s="1">
        <f>Smartphone_Usage_And_Addiction_Analysis_7500_Rows[[#This Row],[social_media_hours]]+Smartphone_Usage_And_Addiction_Analysis_7500_Rows[[#This Row],[gaming_hours]]</f>
        <v>3.82</v>
      </c>
      <c r="K5558" s="1">
        <f>Smartphone_Usage_And_Addiction_Analysis_7500_Rows[[#This Row],[sleep_hours]]-Smartphone_Usage_And_Addiction_Analysis_7500_Rows[[#This Row],[total_leisure_hours]]</f>
        <v>4.58</v>
      </c>
      <c r="L5558">
        <v>141</v>
      </c>
      <c r="M5558">
        <v>105</v>
      </c>
      <c r="N5558" s="5">
        <f>Smartphone_Usage_And_Addiction_Analysis_7500_Rows[[#This Row],[app_opens_per_day]]/Smartphone_Usage_And_Addiction_Analysis_7500_Rows[[#This Row],[daily_screen_time_hours]]</f>
        <v>15.107913669064748</v>
      </c>
      <c r="O5558">
        <v>9.83</v>
      </c>
      <c r="P5558" t="s">
        <v>18</v>
      </c>
      <c r="Q5558" t="s">
        <v>19</v>
      </c>
      <c r="R5558" t="s">
        <v>28</v>
      </c>
      <c r="S5558">
        <v>1</v>
      </c>
    </row>
    <row r="5559" spans="1:19" ht="18" customHeight="1" x14ac:dyDescent="0.25">
      <c r="A5559" s="10" t="s">
        <v>6954</v>
      </c>
      <c r="B5559" s="1">
        <v>25</v>
      </c>
      <c r="C5559" s="1" t="str">
        <f t="shared" si="86"/>
        <v>18-25 (Gen Z)</v>
      </c>
      <c r="D5559" t="s">
        <v>7582</v>
      </c>
      <c r="E5559">
        <v>8.41</v>
      </c>
      <c r="F5559">
        <v>0.86</v>
      </c>
      <c r="G5559">
        <v>0.73</v>
      </c>
      <c r="H5559">
        <v>5.8</v>
      </c>
      <c r="I5559">
        <v>6.08</v>
      </c>
      <c r="J5559" s="1">
        <f>Smartphone_Usage_And_Addiction_Analysis_7500_Rows[[#This Row],[social_media_hours]]+Smartphone_Usage_And_Addiction_Analysis_7500_Rows[[#This Row],[gaming_hours]]</f>
        <v>1.5899999999999999</v>
      </c>
      <c r="K5559" s="1">
        <f>Smartphone_Usage_And_Addiction_Analysis_7500_Rows[[#This Row],[sleep_hours]]-Smartphone_Usage_And_Addiction_Analysis_7500_Rows[[#This Row],[total_leisure_hours]]</f>
        <v>4.49</v>
      </c>
      <c r="L5559">
        <v>55</v>
      </c>
      <c r="M5559">
        <v>97</v>
      </c>
      <c r="N5559" s="5">
        <f>Smartphone_Usage_And_Addiction_Analysis_7500_Rows[[#This Row],[app_opens_per_day]]/Smartphone_Usage_And_Addiction_Analysis_7500_Rows[[#This Row],[daily_screen_time_hours]]</f>
        <v>11.533888228299643</v>
      </c>
      <c r="O5559">
        <v>8.98</v>
      </c>
      <c r="P5559" t="s">
        <v>22</v>
      </c>
      <c r="Q5559" t="s">
        <v>19</v>
      </c>
      <c r="R5559" t="s">
        <v>28</v>
      </c>
      <c r="S5559">
        <v>1</v>
      </c>
    </row>
    <row r="5560" spans="1:19" ht="18" customHeight="1" x14ac:dyDescent="0.25">
      <c r="A5560" s="10" t="s">
        <v>3726</v>
      </c>
      <c r="B5560" s="1">
        <v>32</v>
      </c>
      <c r="C5560" t="str">
        <f t="shared" si="86"/>
        <v>26-40 (Millennials)</v>
      </c>
      <c r="D5560" s="1" t="s">
        <v>17</v>
      </c>
      <c r="E5560" s="1">
        <v>11.3</v>
      </c>
      <c r="F5560" s="1">
        <v>5.82</v>
      </c>
      <c r="G5560" s="1">
        <v>1.9</v>
      </c>
      <c r="H5560" s="1">
        <v>2.75</v>
      </c>
      <c r="I5560" s="1">
        <v>7.48</v>
      </c>
      <c r="J5560" s="1">
        <f>Smartphone_Usage_And_Addiction_Analysis_7500_Rows[[#This Row],[social_media_hours]]+Smartphone_Usage_And_Addiction_Analysis_7500_Rows[[#This Row],[gaming_hours]]</f>
        <v>7.7200000000000006</v>
      </c>
      <c r="K5560" s="1">
        <f>Smartphone_Usage_And_Addiction_Analysis_7500_Rows[[#This Row],[sleep_hours]]-Smartphone_Usage_And_Addiction_Analysis_7500_Rows[[#This Row],[total_leisure_hours]]</f>
        <v>-0.24000000000000021</v>
      </c>
      <c r="L5560" s="1">
        <v>140</v>
      </c>
      <c r="M5560" s="1">
        <v>147</v>
      </c>
      <c r="N5560" s="5">
        <f>Smartphone_Usage_And_Addiction_Analysis_7500_Rows[[#This Row],[app_opens_per_day]]/Smartphone_Usage_And_Addiction_Analysis_7500_Rows[[#This Row],[daily_screen_time_hours]]</f>
        <v>13.008849557522122</v>
      </c>
      <c r="O5560" s="1">
        <v>12.98</v>
      </c>
      <c r="P5560" s="1" t="s">
        <v>22</v>
      </c>
      <c r="Q5560" s="1" t="s">
        <v>19</v>
      </c>
      <c r="R5560" s="1" t="s">
        <v>28</v>
      </c>
      <c r="S5560" s="1">
        <v>1</v>
      </c>
    </row>
    <row r="5561" spans="1:19" ht="18" customHeight="1" x14ac:dyDescent="0.25">
      <c r="A5561" s="10" t="s">
        <v>3727</v>
      </c>
      <c r="B5561" s="1">
        <v>28</v>
      </c>
      <c r="C5561" t="str">
        <f t="shared" si="86"/>
        <v>26-40 (Millennials)</v>
      </c>
      <c r="D5561" s="1" t="s">
        <v>30</v>
      </c>
      <c r="E5561" s="1">
        <v>10.87</v>
      </c>
      <c r="F5561" s="1">
        <v>3.25</v>
      </c>
      <c r="G5561" s="1">
        <v>0.84</v>
      </c>
      <c r="H5561" s="1">
        <v>2.72</v>
      </c>
      <c r="I5561" s="1">
        <v>4.68</v>
      </c>
      <c r="J5561" s="1">
        <f>Smartphone_Usage_And_Addiction_Analysis_7500_Rows[[#This Row],[social_media_hours]]+Smartphone_Usage_And_Addiction_Analysis_7500_Rows[[#This Row],[gaming_hours]]</f>
        <v>4.09</v>
      </c>
      <c r="K5561" s="1">
        <f>Smartphone_Usage_And_Addiction_Analysis_7500_Rows[[#This Row],[sleep_hours]]-Smartphone_Usage_And_Addiction_Analysis_7500_Rows[[#This Row],[total_leisure_hours]]</f>
        <v>0.58999999999999986</v>
      </c>
      <c r="L5561" s="1">
        <v>200</v>
      </c>
      <c r="M5561" s="1">
        <v>174</v>
      </c>
      <c r="N5561" s="5">
        <f>Smartphone_Usage_And_Addiction_Analysis_7500_Rows[[#This Row],[app_opens_per_day]]/Smartphone_Usage_And_Addiction_Analysis_7500_Rows[[#This Row],[daily_screen_time_hours]]</f>
        <v>16.007359705611776</v>
      </c>
      <c r="O5561" s="1">
        <v>11.68</v>
      </c>
      <c r="P5561" s="1" t="s">
        <v>18</v>
      </c>
      <c r="Q5561" s="1" t="s">
        <v>23</v>
      </c>
      <c r="R5561" s="1" t="s">
        <v>24</v>
      </c>
      <c r="S5561" s="1">
        <v>1</v>
      </c>
    </row>
    <row r="5562" spans="1:19" ht="18" customHeight="1" x14ac:dyDescent="0.25">
      <c r="A5562" s="10" t="s">
        <v>6955</v>
      </c>
      <c r="B5562" s="1">
        <v>25</v>
      </c>
      <c r="C5562" s="1" t="str">
        <f t="shared" si="86"/>
        <v>18-25 (Gen Z)</v>
      </c>
      <c r="D5562" t="s">
        <v>7582</v>
      </c>
      <c r="E5562">
        <v>11.64</v>
      </c>
      <c r="F5562">
        <v>2.62</v>
      </c>
      <c r="G5562">
        <v>1.17</v>
      </c>
      <c r="H5562">
        <v>4.2699999999999996</v>
      </c>
      <c r="I5562">
        <v>6.89</v>
      </c>
      <c r="J5562" s="1">
        <f>Smartphone_Usage_And_Addiction_Analysis_7500_Rows[[#This Row],[social_media_hours]]+Smartphone_Usage_And_Addiction_Analysis_7500_Rows[[#This Row],[gaming_hours]]</f>
        <v>3.79</v>
      </c>
      <c r="K5562" s="1">
        <f>Smartphone_Usage_And_Addiction_Analysis_7500_Rows[[#This Row],[sleep_hours]]-Smartphone_Usage_And_Addiction_Analysis_7500_Rows[[#This Row],[total_leisure_hours]]</f>
        <v>3.0999999999999996</v>
      </c>
      <c r="L5562">
        <v>80</v>
      </c>
      <c r="M5562">
        <v>76</v>
      </c>
      <c r="N5562" s="5">
        <f>Smartphone_Usage_And_Addiction_Analysis_7500_Rows[[#This Row],[app_opens_per_day]]/Smartphone_Usage_And_Addiction_Analysis_7500_Rows[[#This Row],[daily_screen_time_hours]]</f>
        <v>6.529209621993127</v>
      </c>
      <c r="O5562">
        <v>13.12</v>
      </c>
      <c r="P5562" t="s">
        <v>32</v>
      </c>
      <c r="Q5562" t="s">
        <v>19</v>
      </c>
      <c r="R5562" t="s">
        <v>24</v>
      </c>
      <c r="S5562">
        <v>1</v>
      </c>
    </row>
    <row r="5563" spans="1:19" ht="18" customHeight="1" x14ac:dyDescent="0.25">
      <c r="A5563" s="10" t="s">
        <v>6956</v>
      </c>
      <c r="B5563" s="1">
        <v>28</v>
      </c>
      <c r="C5563" s="1" t="str">
        <f t="shared" si="86"/>
        <v>26-40 (Millennials)</v>
      </c>
      <c r="D5563" t="s">
        <v>7582</v>
      </c>
      <c r="E5563">
        <v>3.06</v>
      </c>
      <c r="F5563">
        <v>5.65</v>
      </c>
      <c r="G5563">
        <v>0.16</v>
      </c>
      <c r="H5563">
        <v>3.75</v>
      </c>
      <c r="I5563">
        <v>7.71</v>
      </c>
      <c r="J5563" s="1">
        <f>Smartphone_Usage_And_Addiction_Analysis_7500_Rows[[#This Row],[social_media_hours]]+Smartphone_Usage_And_Addiction_Analysis_7500_Rows[[#This Row],[gaming_hours]]</f>
        <v>5.8100000000000005</v>
      </c>
      <c r="K5563" s="1">
        <f>Smartphone_Usage_And_Addiction_Analysis_7500_Rows[[#This Row],[sleep_hours]]-Smartphone_Usage_And_Addiction_Analysis_7500_Rows[[#This Row],[total_leisure_hours]]</f>
        <v>1.8999999999999995</v>
      </c>
      <c r="L5563">
        <v>138</v>
      </c>
      <c r="M5563">
        <v>31</v>
      </c>
      <c r="N5563" s="5">
        <f>Smartphone_Usage_And_Addiction_Analysis_7500_Rows[[#This Row],[app_opens_per_day]]/Smartphone_Usage_And_Addiction_Analysis_7500_Rows[[#This Row],[daily_screen_time_hours]]</f>
        <v>10.130718954248366</v>
      </c>
      <c r="O5563">
        <v>4.9000000000000004</v>
      </c>
      <c r="P5563" t="s">
        <v>32</v>
      </c>
      <c r="Q5563" t="s">
        <v>19</v>
      </c>
      <c r="R5563" t="s">
        <v>24</v>
      </c>
      <c r="S5563">
        <v>1</v>
      </c>
    </row>
    <row r="5564" spans="1:19" ht="18" customHeight="1" x14ac:dyDescent="0.25">
      <c r="A5564" s="10" t="s">
        <v>3728</v>
      </c>
      <c r="B5564" s="1">
        <v>29</v>
      </c>
      <c r="C5564" t="str">
        <f t="shared" si="86"/>
        <v>26-40 (Millennials)</v>
      </c>
      <c r="D5564" s="1" t="s">
        <v>30</v>
      </c>
      <c r="E5564" s="1">
        <v>3.65</v>
      </c>
      <c r="F5564" s="1">
        <v>5.85</v>
      </c>
      <c r="G5564" s="1">
        <v>0.34</v>
      </c>
      <c r="H5564" s="1">
        <v>1.17</v>
      </c>
      <c r="I5564" s="1">
        <v>7.96</v>
      </c>
      <c r="J5564" s="1">
        <f>Smartphone_Usage_And_Addiction_Analysis_7500_Rows[[#This Row],[social_media_hours]]+Smartphone_Usage_And_Addiction_Analysis_7500_Rows[[#This Row],[gaming_hours]]</f>
        <v>6.1899999999999995</v>
      </c>
      <c r="K5564" s="1">
        <f>Smartphone_Usage_And_Addiction_Analysis_7500_Rows[[#This Row],[sleep_hours]]-Smartphone_Usage_And_Addiction_Analysis_7500_Rows[[#This Row],[total_leisure_hours]]</f>
        <v>1.7700000000000005</v>
      </c>
      <c r="L5564" s="1">
        <v>61</v>
      </c>
      <c r="M5564" s="1">
        <v>159</v>
      </c>
      <c r="N5564" s="5">
        <f>Smartphone_Usage_And_Addiction_Analysis_7500_Rows[[#This Row],[app_opens_per_day]]/Smartphone_Usage_And_Addiction_Analysis_7500_Rows[[#This Row],[daily_screen_time_hours]]</f>
        <v>43.561643835616437</v>
      </c>
      <c r="O5564" s="1">
        <v>5.17</v>
      </c>
      <c r="P5564" s="1" t="s">
        <v>22</v>
      </c>
      <c r="Q5564" s="1" t="s">
        <v>19</v>
      </c>
      <c r="R5564" s="1" t="s">
        <v>24</v>
      </c>
      <c r="S5564" s="1">
        <v>1</v>
      </c>
    </row>
    <row r="5565" spans="1:19" ht="18" customHeight="1" x14ac:dyDescent="0.25">
      <c r="A5565" s="10" t="s">
        <v>3729</v>
      </c>
      <c r="B5565" s="1">
        <v>30</v>
      </c>
      <c r="C5565" t="str">
        <f t="shared" si="86"/>
        <v>26-40 (Millennials)</v>
      </c>
      <c r="D5565" s="1" t="s">
        <v>17</v>
      </c>
      <c r="E5565" s="1">
        <v>10.199999999999999</v>
      </c>
      <c r="F5565" s="1">
        <v>3.52</v>
      </c>
      <c r="G5565" s="1">
        <v>1.56</v>
      </c>
      <c r="H5565" s="1">
        <v>1.62</v>
      </c>
      <c r="I5565" s="1">
        <v>8.89</v>
      </c>
      <c r="J5565" s="1">
        <f>Smartphone_Usage_And_Addiction_Analysis_7500_Rows[[#This Row],[social_media_hours]]+Smartphone_Usage_And_Addiction_Analysis_7500_Rows[[#This Row],[gaming_hours]]</f>
        <v>5.08</v>
      </c>
      <c r="K5565" s="1">
        <f>Smartphone_Usage_And_Addiction_Analysis_7500_Rows[[#This Row],[sleep_hours]]-Smartphone_Usage_And_Addiction_Analysis_7500_Rows[[#This Row],[total_leisure_hours]]</f>
        <v>3.8100000000000005</v>
      </c>
      <c r="L5565" s="1">
        <v>95</v>
      </c>
      <c r="M5565" s="1">
        <v>114</v>
      </c>
      <c r="N5565" s="5">
        <f>Smartphone_Usage_And_Addiction_Analysis_7500_Rows[[#This Row],[app_opens_per_day]]/Smartphone_Usage_And_Addiction_Analysis_7500_Rows[[#This Row],[daily_screen_time_hours]]</f>
        <v>11.176470588235295</v>
      </c>
      <c r="O5565" s="1">
        <v>12.79</v>
      </c>
      <c r="P5565" s="1" t="s">
        <v>22</v>
      </c>
      <c r="Q5565" s="1" t="s">
        <v>23</v>
      </c>
      <c r="R5565" s="1" t="s">
        <v>28</v>
      </c>
      <c r="S5565" s="1">
        <v>1</v>
      </c>
    </row>
    <row r="5566" spans="1:19" ht="18" customHeight="1" x14ac:dyDescent="0.25">
      <c r="A5566" s="10" t="s">
        <v>6957</v>
      </c>
      <c r="B5566" s="1">
        <v>32</v>
      </c>
      <c r="C5566" s="1" t="str">
        <f t="shared" si="86"/>
        <v>26-40 (Millennials)</v>
      </c>
      <c r="D5566" t="s">
        <v>7582</v>
      </c>
      <c r="E5566">
        <v>7.11</v>
      </c>
      <c r="F5566">
        <v>3.81</v>
      </c>
      <c r="G5566">
        <v>2.48</v>
      </c>
      <c r="H5566">
        <v>3.09</v>
      </c>
      <c r="I5566">
        <v>5.96</v>
      </c>
      <c r="J5566" s="1">
        <f>Smartphone_Usage_And_Addiction_Analysis_7500_Rows[[#This Row],[social_media_hours]]+Smartphone_Usage_And_Addiction_Analysis_7500_Rows[[#This Row],[gaming_hours]]</f>
        <v>6.29</v>
      </c>
      <c r="K5566" s="1">
        <f>Smartphone_Usage_And_Addiction_Analysis_7500_Rows[[#This Row],[sleep_hours]]-Smartphone_Usage_And_Addiction_Analysis_7500_Rows[[#This Row],[total_leisure_hours]]</f>
        <v>-0.33000000000000007</v>
      </c>
      <c r="L5566">
        <v>242</v>
      </c>
      <c r="M5566">
        <v>96</v>
      </c>
      <c r="N5566" s="5">
        <f>Smartphone_Usage_And_Addiction_Analysis_7500_Rows[[#This Row],[app_opens_per_day]]/Smartphone_Usage_And_Addiction_Analysis_7500_Rows[[#This Row],[daily_screen_time_hours]]</f>
        <v>13.502109704641349</v>
      </c>
      <c r="O5566">
        <v>10</v>
      </c>
      <c r="P5566" t="s">
        <v>32</v>
      </c>
      <c r="Q5566" t="s">
        <v>19</v>
      </c>
      <c r="R5566" t="s">
        <v>51</v>
      </c>
      <c r="S5566">
        <v>0</v>
      </c>
    </row>
    <row r="5567" spans="1:19" ht="18" customHeight="1" x14ac:dyDescent="0.25">
      <c r="A5567" s="10" t="s">
        <v>3730</v>
      </c>
      <c r="B5567" s="1">
        <v>20</v>
      </c>
      <c r="C5567" t="str">
        <f t="shared" si="86"/>
        <v>18-25 (Gen Z)</v>
      </c>
      <c r="D5567" s="1" t="s">
        <v>17</v>
      </c>
      <c r="E5567" s="1">
        <v>6.68</v>
      </c>
      <c r="F5567" s="1">
        <v>1.3</v>
      </c>
      <c r="G5567" s="1">
        <v>0.14000000000000001</v>
      </c>
      <c r="H5567" s="1">
        <v>3.94</v>
      </c>
      <c r="I5567" s="1">
        <v>5.78</v>
      </c>
      <c r="J5567" s="1">
        <f>Smartphone_Usage_And_Addiction_Analysis_7500_Rows[[#This Row],[social_media_hours]]+Smartphone_Usage_And_Addiction_Analysis_7500_Rows[[#This Row],[gaming_hours]]</f>
        <v>1.44</v>
      </c>
      <c r="K5567" s="1">
        <f>Smartphone_Usage_And_Addiction_Analysis_7500_Rows[[#This Row],[sleep_hours]]-Smartphone_Usage_And_Addiction_Analysis_7500_Rows[[#This Row],[total_leisure_hours]]</f>
        <v>4.34</v>
      </c>
      <c r="L5567" s="1">
        <v>184</v>
      </c>
      <c r="M5567" s="1">
        <v>45</v>
      </c>
      <c r="N5567" s="5">
        <f>Smartphone_Usage_And_Addiction_Analysis_7500_Rows[[#This Row],[app_opens_per_day]]/Smartphone_Usage_And_Addiction_Analysis_7500_Rows[[#This Row],[daily_screen_time_hours]]</f>
        <v>6.7365269461077846</v>
      </c>
      <c r="O5567" s="1">
        <v>8.48</v>
      </c>
      <c r="P5567" s="1" t="s">
        <v>18</v>
      </c>
      <c r="Q5567" s="1" t="s">
        <v>23</v>
      </c>
      <c r="R5567" s="1" t="s">
        <v>51</v>
      </c>
      <c r="S5567" s="1">
        <v>0</v>
      </c>
    </row>
    <row r="5568" spans="1:19" ht="18" customHeight="1" x14ac:dyDescent="0.25">
      <c r="A5568" s="10" t="s">
        <v>6958</v>
      </c>
      <c r="B5568" s="1">
        <v>25</v>
      </c>
      <c r="C5568" s="1" t="str">
        <f t="shared" si="86"/>
        <v>18-25 (Gen Z)</v>
      </c>
      <c r="D5568" t="s">
        <v>7582</v>
      </c>
      <c r="E5568">
        <v>11.12</v>
      </c>
      <c r="F5568">
        <v>3.43</v>
      </c>
      <c r="G5568">
        <v>3.6</v>
      </c>
      <c r="H5568">
        <v>1.8</v>
      </c>
      <c r="I5568">
        <v>6.31</v>
      </c>
      <c r="J5568" s="1">
        <f>Smartphone_Usage_And_Addiction_Analysis_7500_Rows[[#This Row],[social_media_hours]]+Smartphone_Usage_And_Addiction_Analysis_7500_Rows[[#This Row],[gaming_hours]]</f>
        <v>7.03</v>
      </c>
      <c r="K5568" s="1">
        <f>Smartphone_Usage_And_Addiction_Analysis_7500_Rows[[#This Row],[sleep_hours]]-Smartphone_Usage_And_Addiction_Analysis_7500_Rows[[#This Row],[total_leisure_hours]]</f>
        <v>-0.72000000000000064</v>
      </c>
      <c r="L5568">
        <v>65</v>
      </c>
      <c r="M5568">
        <v>163</v>
      </c>
      <c r="N5568" s="5">
        <f>Smartphone_Usage_And_Addiction_Analysis_7500_Rows[[#This Row],[app_opens_per_day]]/Smartphone_Usage_And_Addiction_Analysis_7500_Rows[[#This Row],[daily_screen_time_hours]]</f>
        <v>14.658273381294965</v>
      </c>
      <c r="O5568">
        <v>11.74</v>
      </c>
      <c r="P5568" t="s">
        <v>22</v>
      </c>
      <c r="Q5568" t="s">
        <v>23</v>
      </c>
      <c r="R5568" t="s">
        <v>28</v>
      </c>
      <c r="S5568">
        <v>1</v>
      </c>
    </row>
    <row r="5569" spans="1:19" ht="18" customHeight="1" x14ac:dyDescent="0.25">
      <c r="A5569" s="10" t="s">
        <v>3731</v>
      </c>
      <c r="B5569" s="1">
        <v>27</v>
      </c>
      <c r="C5569" t="str">
        <f t="shared" si="86"/>
        <v>26-40 (Millennials)</v>
      </c>
      <c r="D5569" s="1" t="s">
        <v>30</v>
      </c>
      <c r="E5569" s="1">
        <v>8.7799999999999994</v>
      </c>
      <c r="F5569" s="1">
        <v>5.27</v>
      </c>
      <c r="G5569" s="1">
        <v>2.96</v>
      </c>
      <c r="H5569" s="1">
        <v>3.72</v>
      </c>
      <c r="I5569" s="1">
        <v>5.64</v>
      </c>
      <c r="J5569" s="1">
        <f>Smartphone_Usage_And_Addiction_Analysis_7500_Rows[[#This Row],[social_media_hours]]+Smartphone_Usage_And_Addiction_Analysis_7500_Rows[[#This Row],[gaming_hours]]</f>
        <v>8.23</v>
      </c>
      <c r="K5569" s="1">
        <f>Smartphone_Usage_And_Addiction_Analysis_7500_Rows[[#This Row],[sleep_hours]]-Smartphone_Usage_And_Addiction_Analysis_7500_Rows[[#This Row],[total_leisure_hours]]</f>
        <v>-2.5900000000000007</v>
      </c>
      <c r="L5569" s="1">
        <v>205</v>
      </c>
      <c r="M5569" s="1">
        <v>171</v>
      </c>
      <c r="N5569" s="5">
        <f>Smartphone_Usage_And_Addiction_Analysis_7500_Rows[[#This Row],[app_opens_per_day]]/Smartphone_Usage_And_Addiction_Analysis_7500_Rows[[#This Row],[daily_screen_time_hours]]</f>
        <v>19.47608200455581</v>
      </c>
      <c r="O5569" s="1">
        <v>11.74</v>
      </c>
      <c r="P5569" s="1" t="s">
        <v>22</v>
      </c>
      <c r="Q5569" s="1" t="s">
        <v>19</v>
      </c>
      <c r="R5569" s="1" t="s">
        <v>28</v>
      </c>
      <c r="S5569" s="1">
        <v>1</v>
      </c>
    </row>
    <row r="5570" spans="1:19" ht="18" customHeight="1" x14ac:dyDescent="0.25">
      <c r="A5570" s="10" t="s">
        <v>6959</v>
      </c>
      <c r="B5570" s="1">
        <v>27</v>
      </c>
      <c r="C5570" s="1" t="str">
        <f t="shared" ref="C5570:C5633" si="87">IF(B5570&lt;=25, "18-25 (Gen Z)", IF(B5570&lt;=40, "26-40 (Millennials)"))</f>
        <v>26-40 (Millennials)</v>
      </c>
      <c r="D5570" t="s">
        <v>7582</v>
      </c>
      <c r="E5570">
        <v>5.94</v>
      </c>
      <c r="F5570">
        <v>1.31</v>
      </c>
      <c r="G5570">
        <v>2.4</v>
      </c>
      <c r="H5570">
        <v>3.99</v>
      </c>
      <c r="I5570">
        <v>5.39</v>
      </c>
      <c r="J5570" s="1">
        <f>Smartphone_Usage_And_Addiction_Analysis_7500_Rows[[#This Row],[social_media_hours]]+Smartphone_Usage_And_Addiction_Analysis_7500_Rows[[#This Row],[gaming_hours]]</f>
        <v>3.71</v>
      </c>
      <c r="K5570" s="1">
        <f>Smartphone_Usage_And_Addiction_Analysis_7500_Rows[[#This Row],[sleep_hours]]-Smartphone_Usage_And_Addiction_Analysis_7500_Rows[[#This Row],[total_leisure_hours]]</f>
        <v>1.6799999999999997</v>
      </c>
      <c r="L5570">
        <v>177</v>
      </c>
      <c r="M5570">
        <v>58</v>
      </c>
      <c r="N5570" s="5">
        <f>Smartphone_Usage_And_Addiction_Analysis_7500_Rows[[#This Row],[app_opens_per_day]]/Smartphone_Usage_And_Addiction_Analysis_7500_Rows[[#This Row],[daily_screen_time_hours]]</f>
        <v>9.7643097643097629</v>
      </c>
      <c r="O5570">
        <v>8.0399999999999991</v>
      </c>
      <c r="P5570" t="s">
        <v>18</v>
      </c>
      <c r="Q5570" t="s">
        <v>23</v>
      </c>
      <c r="R5570" t="s">
        <v>20</v>
      </c>
      <c r="S5570">
        <v>0</v>
      </c>
    </row>
    <row r="5571" spans="1:19" ht="18" customHeight="1" x14ac:dyDescent="0.25">
      <c r="A5571" s="10" t="s">
        <v>3732</v>
      </c>
      <c r="B5571" s="1">
        <v>24</v>
      </c>
      <c r="C5571" t="str">
        <f t="shared" si="87"/>
        <v>18-25 (Gen Z)</v>
      </c>
      <c r="D5571" s="1" t="s">
        <v>17</v>
      </c>
      <c r="E5571" s="1">
        <v>8.23</v>
      </c>
      <c r="F5571" s="1">
        <v>1.22</v>
      </c>
      <c r="G5571" s="1">
        <v>2.63</v>
      </c>
      <c r="H5571" s="1">
        <v>2.79</v>
      </c>
      <c r="I5571" s="1">
        <v>8.09</v>
      </c>
      <c r="J5571" s="1">
        <f>Smartphone_Usage_And_Addiction_Analysis_7500_Rows[[#This Row],[social_media_hours]]+Smartphone_Usage_And_Addiction_Analysis_7500_Rows[[#This Row],[gaming_hours]]</f>
        <v>3.8499999999999996</v>
      </c>
      <c r="K5571" s="1">
        <f>Smartphone_Usage_And_Addiction_Analysis_7500_Rows[[#This Row],[sleep_hours]]-Smartphone_Usage_And_Addiction_Analysis_7500_Rows[[#This Row],[total_leisure_hours]]</f>
        <v>4.24</v>
      </c>
      <c r="L5571" s="1">
        <v>20</v>
      </c>
      <c r="M5571" s="1">
        <v>67</v>
      </c>
      <c r="N5571" s="5">
        <f>Smartphone_Usage_And_Addiction_Analysis_7500_Rows[[#This Row],[app_opens_per_day]]/Smartphone_Usage_And_Addiction_Analysis_7500_Rows[[#This Row],[daily_screen_time_hours]]</f>
        <v>8.1409477521263671</v>
      </c>
      <c r="O5571" s="1">
        <v>8.8699999999999992</v>
      </c>
      <c r="P5571" s="1" t="s">
        <v>32</v>
      </c>
      <c r="Q5571" s="1" t="s">
        <v>19</v>
      </c>
      <c r="R5571" s="1" t="s">
        <v>24</v>
      </c>
      <c r="S5571" s="1">
        <v>1</v>
      </c>
    </row>
    <row r="5572" spans="1:19" ht="18" customHeight="1" x14ac:dyDescent="0.25">
      <c r="A5572" s="10" t="s">
        <v>6960</v>
      </c>
      <c r="B5572" s="1">
        <v>31</v>
      </c>
      <c r="C5572" s="1" t="str">
        <f t="shared" si="87"/>
        <v>26-40 (Millennials)</v>
      </c>
      <c r="D5572" t="s">
        <v>7582</v>
      </c>
      <c r="E5572">
        <v>10.08</v>
      </c>
      <c r="F5572">
        <v>1.31</v>
      </c>
      <c r="G5572">
        <v>2.4300000000000002</v>
      </c>
      <c r="H5572">
        <v>4.79</v>
      </c>
      <c r="I5572">
        <v>6.31</v>
      </c>
      <c r="J5572" s="1">
        <f>Smartphone_Usage_And_Addiction_Analysis_7500_Rows[[#This Row],[social_media_hours]]+Smartphone_Usage_And_Addiction_Analysis_7500_Rows[[#This Row],[gaming_hours]]</f>
        <v>3.74</v>
      </c>
      <c r="K5572" s="1">
        <f>Smartphone_Usage_And_Addiction_Analysis_7500_Rows[[#This Row],[sleep_hours]]-Smartphone_Usage_And_Addiction_Analysis_7500_Rows[[#This Row],[total_leisure_hours]]</f>
        <v>2.5699999999999994</v>
      </c>
      <c r="L5572">
        <v>57</v>
      </c>
      <c r="M5572">
        <v>176</v>
      </c>
      <c r="N5572" s="5">
        <f>Smartphone_Usage_And_Addiction_Analysis_7500_Rows[[#This Row],[app_opens_per_day]]/Smartphone_Usage_And_Addiction_Analysis_7500_Rows[[#This Row],[daily_screen_time_hours]]</f>
        <v>17.460317460317459</v>
      </c>
      <c r="O5572">
        <v>12.87</v>
      </c>
      <c r="P5572" t="s">
        <v>32</v>
      </c>
      <c r="Q5572" t="s">
        <v>23</v>
      </c>
      <c r="R5572" t="s">
        <v>28</v>
      </c>
      <c r="S5572">
        <v>1</v>
      </c>
    </row>
    <row r="5573" spans="1:19" ht="18" customHeight="1" x14ac:dyDescent="0.25">
      <c r="A5573" s="10" t="s">
        <v>3733</v>
      </c>
      <c r="B5573" s="1">
        <v>23</v>
      </c>
      <c r="C5573" t="str">
        <f t="shared" si="87"/>
        <v>18-25 (Gen Z)</v>
      </c>
      <c r="D5573" s="1" t="s">
        <v>30</v>
      </c>
      <c r="E5573" s="1">
        <v>4.7</v>
      </c>
      <c r="F5573" s="1">
        <v>4.8</v>
      </c>
      <c r="G5573" s="1">
        <v>0.47</v>
      </c>
      <c r="H5573" s="1">
        <v>2.82</v>
      </c>
      <c r="I5573" s="1">
        <v>4.63</v>
      </c>
      <c r="J5573" s="1">
        <f>Smartphone_Usage_And_Addiction_Analysis_7500_Rows[[#This Row],[social_media_hours]]+Smartphone_Usage_And_Addiction_Analysis_7500_Rows[[#This Row],[gaming_hours]]</f>
        <v>5.27</v>
      </c>
      <c r="K5573" s="1">
        <f>Smartphone_Usage_And_Addiction_Analysis_7500_Rows[[#This Row],[sleep_hours]]-Smartphone_Usage_And_Addiction_Analysis_7500_Rows[[#This Row],[total_leisure_hours]]</f>
        <v>-0.63999999999999968</v>
      </c>
      <c r="L5573" s="1">
        <v>70</v>
      </c>
      <c r="M5573" s="1">
        <v>28</v>
      </c>
      <c r="N5573" s="5">
        <f>Smartphone_Usage_And_Addiction_Analysis_7500_Rows[[#This Row],[app_opens_per_day]]/Smartphone_Usage_And_Addiction_Analysis_7500_Rows[[#This Row],[daily_screen_time_hours]]</f>
        <v>5.957446808510638</v>
      </c>
      <c r="O5573" s="1">
        <v>6.55</v>
      </c>
      <c r="P5573" s="1" t="s">
        <v>32</v>
      </c>
      <c r="Q5573" s="1" t="s">
        <v>19</v>
      </c>
      <c r="R5573" s="1" t="s">
        <v>24</v>
      </c>
      <c r="S5573" s="1">
        <v>1</v>
      </c>
    </row>
    <row r="5574" spans="1:19" ht="18" customHeight="1" x14ac:dyDescent="0.25">
      <c r="A5574" s="10" t="s">
        <v>3734</v>
      </c>
      <c r="B5574" s="1">
        <v>25</v>
      </c>
      <c r="C5574" t="str">
        <f t="shared" si="87"/>
        <v>18-25 (Gen Z)</v>
      </c>
      <c r="D5574" s="1" t="s">
        <v>17</v>
      </c>
      <c r="E5574" s="1">
        <v>11.04</v>
      </c>
      <c r="F5574" s="1">
        <v>0.94</v>
      </c>
      <c r="G5574" s="1">
        <v>0.35</v>
      </c>
      <c r="H5574" s="1">
        <v>5.48</v>
      </c>
      <c r="I5574" s="1">
        <v>8.36</v>
      </c>
      <c r="J5574" s="1">
        <f>Smartphone_Usage_And_Addiction_Analysis_7500_Rows[[#This Row],[social_media_hours]]+Smartphone_Usage_And_Addiction_Analysis_7500_Rows[[#This Row],[gaming_hours]]</f>
        <v>1.29</v>
      </c>
      <c r="K5574" s="1">
        <f>Smartphone_Usage_And_Addiction_Analysis_7500_Rows[[#This Row],[sleep_hours]]-Smartphone_Usage_And_Addiction_Analysis_7500_Rows[[#This Row],[total_leisure_hours]]</f>
        <v>7.0699999999999994</v>
      </c>
      <c r="L5574" s="1">
        <v>206</v>
      </c>
      <c r="M5574" s="1">
        <v>39</v>
      </c>
      <c r="N5574" s="5">
        <f>Smartphone_Usage_And_Addiction_Analysis_7500_Rows[[#This Row],[app_opens_per_day]]/Smartphone_Usage_And_Addiction_Analysis_7500_Rows[[#This Row],[daily_screen_time_hours]]</f>
        <v>3.5326086956521743</v>
      </c>
      <c r="O5574" s="1">
        <v>12.41</v>
      </c>
      <c r="P5574" s="1" t="s">
        <v>22</v>
      </c>
      <c r="Q5574" s="1" t="s">
        <v>19</v>
      </c>
      <c r="R5574" s="1" t="s">
        <v>24</v>
      </c>
      <c r="S5574" s="1">
        <v>1</v>
      </c>
    </row>
    <row r="5575" spans="1:19" ht="18" customHeight="1" x14ac:dyDescent="0.25">
      <c r="A5575" s="10" t="s">
        <v>3735</v>
      </c>
      <c r="B5575" s="1">
        <v>23</v>
      </c>
      <c r="C5575" t="str">
        <f t="shared" si="87"/>
        <v>18-25 (Gen Z)</v>
      </c>
      <c r="D5575" s="1" t="s">
        <v>30</v>
      </c>
      <c r="E5575" s="1">
        <v>7.13</v>
      </c>
      <c r="F5575" s="1">
        <v>2.77</v>
      </c>
      <c r="G5575" s="1">
        <v>1.87</v>
      </c>
      <c r="H5575" s="1">
        <v>3.19</v>
      </c>
      <c r="I5575" s="1">
        <v>8.74</v>
      </c>
      <c r="J5575" s="1">
        <f>Smartphone_Usage_And_Addiction_Analysis_7500_Rows[[#This Row],[social_media_hours]]+Smartphone_Usage_And_Addiction_Analysis_7500_Rows[[#This Row],[gaming_hours]]</f>
        <v>4.6400000000000006</v>
      </c>
      <c r="K5575" s="1">
        <f>Smartphone_Usage_And_Addiction_Analysis_7500_Rows[[#This Row],[sleep_hours]]-Smartphone_Usage_And_Addiction_Analysis_7500_Rows[[#This Row],[total_leisure_hours]]</f>
        <v>4.0999999999999996</v>
      </c>
      <c r="L5575" s="1">
        <v>63</v>
      </c>
      <c r="M5575" s="1">
        <v>146</v>
      </c>
      <c r="N5575" s="5">
        <f>Smartphone_Usage_And_Addiction_Analysis_7500_Rows[[#This Row],[app_opens_per_day]]/Smartphone_Usage_And_Addiction_Analysis_7500_Rows[[#This Row],[daily_screen_time_hours]]</f>
        <v>20.476858345021039</v>
      </c>
      <c r="O5575" s="1">
        <v>9.1</v>
      </c>
      <c r="P5575" s="1" t="s">
        <v>22</v>
      </c>
      <c r="Q5575" s="1" t="s">
        <v>19</v>
      </c>
      <c r="R5575" s="1" t="s">
        <v>51</v>
      </c>
      <c r="S5575" s="1">
        <v>0</v>
      </c>
    </row>
    <row r="5576" spans="1:19" ht="18" customHeight="1" x14ac:dyDescent="0.25">
      <c r="A5576" s="10" t="s">
        <v>3736</v>
      </c>
      <c r="B5576" s="1">
        <v>29</v>
      </c>
      <c r="C5576" t="str">
        <f t="shared" si="87"/>
        <v>26-40 (Millennials)</v>
      </c>
      <c r="D5576" s="1" t="s">
        <v>17</v>
      </c>
      <c r="E5576" s="1">
        <v>5.31</v>
      </c>
      <c r="F5576" s="1">
        <v>4.1399999999999997</v>
      </c>
      <c r="G5576" s="1">
        <v>3.03</v>
      </c>
      <c r="H5576" s="1">
        <v>1.63</v>
      </c>
      <c r="I5576" s="1">
        <v>7.47</v>
      </c>
      <c r="J5576" s="1">
        <f>Smartphone_Usage_And_Addiction_Analysis_7500_Rows[[#This Row],[social_media_hours]]+Smartphone_Usage_And_Addiction_Analysis_7500_Rows[[#This Row],[gaming_hours]]</f>
        <v>7.17</v>
      </c>
      <c r="K5576" s="1">
        <f>Smartphone_Usage_And_Addiction_Analysis_7500_Rows[[#This Row],[sleep_hours]]-Smartphone_Usage_And_Addiction_Analysis_7500_Rows[[#This Row],[total_leisure_hours]]</f>
        <v>0.29999999999999982</v>
      </c>
      <c r="L5576" s="1">
        <v>211</v>
      </c>
      <c r="M5576" s="1">
        <v>137</v>
      </c>
      <c r="N5576" s="5">
        <f>Smartphone_Usage_And_Addiction_Analysis_7500_Rows[[#This Row],[app_opens_per_day]]/Smartphone_Usage_And_Addiction_Analysis_7500_Rows[[#This Row],[daily_screen_time_hours]]</f>
        <v>25.800376647834277</v>
      </c>
      <c r="O5576" s="1">
        <v>7.51</v>
      </c>
      <c r="P5576" s="1" t="s">
        <v>32</v>
      </c>
      <c r="Q5576" s="1" t="s">
        <v>19</v>
      </c>
      <c r="R5576" s="1" t="s">
        <v>24</v>
      </c>
      <c r="S5576" s="1">
        <v>1</v>
      </c>
    </row>
    <row r="5577" spans="1:19" ht="18" customHeight="1" x14ac:dyDescent="0.25">
      <c r="A5577" s="10" t="s">
        <v>3737</v>
      </c>
      <c r="B5577" s="1">
        <v>21</v>
      </c>
      <c r="C5577" t="str">
        <f t="shared" si="87"/>
        <v>18-25 (Gen Z)</v>
      </c>
      <c r="D5577" s="1" t="s">
        <v>17</v>
      </c>
      <c r="E5577" s="1">
        <v>9.56</v>
      </c>
      <c r="F5577" s="1">
        <v>5.74</v>
      </c>
      <c r="G5577" s="1">
        <v>1.9</v>
      </c>
      <c r="H5577" s="1">
        <v>2.5</v>
      </c>
      <c r="I5577" s="1">
        <v>6.44</v>
      </c>
      <c r="J5577" s="1">
        <f>Smartphone_Usage_And_Addiction_Analysis_7500_Rows[[#This Row],[social_media_hours]]+Smartphone_Usage_And_Addiction_Analysis_7500_Rows[[#This Row],[gaming_hours]]</f>
        <v>7.6400000000000006</v>
      </c>
      <c r="K5577" s="1">
        <f>Smartphone_Usage_And_Addiction_Analysis_7500_Rows[[#This Row],[sleep_hours]]-Smartphone_Usage_And_Addiction_Analysis_7500_Rows[[#This Row],[total_leisure_hours]]</f>
        <v>-1.2000000000000002</v>
      </c>
      <c r="L5577" s="1">
        <v>132</v>
      </c>
      <c r="M5577" s="1">
        <v>20</v>
      </c>
      <c r="N5577" s="5">
        <f>Smartphone_Usage_And_Addiction_Analysis_7500_Rows[[#This Row],[app_opens_per_day]]/Smartphone_Usage_And_Addiction_Analysis_7500_Rows[[#This Row],[daily_screen_time_hours]]</f>
        <v>2.0920502092050208</v>
      </c>
      <c r="O5577" s="1">
        <v>11.25</v>
      </c>
      <c r="P5577" s="1" t="s">
        <v>22</v>
      </c>
      <c r="Q5577" s="1" t="s">
        <v>19</v>
      </c>
      <c r="R5577" s="1" t="s">
        <v>24</v>
      </c>
      <c r="S5577" s="1">
        <v>1</v>
      </c>
    </row>
    <row r="5578" spans="1:19" ht="18" customHeight="1" x14ac:dyDescent="0.25">
      <c r="A5578" s="10" t="s">
        <v>3738</v>
      </c>
      <c r="B5578" s="1">
        <v>31</v>
      </c>
      <c r="C5578" t="str">
        <f t="shared" si="87"/>
        <v>26-40 (Millennials)</v>
      </c>
      <c r="D5578" s="1" t="s">
        <v>17</v>
      </c>
      <c r="E5578" s="1">
        <v>4.97</v>
      </c>
      <c r="F5578" s="1">
        <v>2.2200000000000002</v>
      </c>
      <c r="G5578" s="1">
        <v>2.71</v>
      </c>
      <c r="H5578" s="1">
        <v>0.85</v>
      </c>
      <c r="I5578" s="1">
        <v>5.34</v>
      </c>
      <c r="J5578" s="1">
        <f>Smartphone_Usage_And_Addiction_Analysis_7500_Rows[[#This Row],[social_media_hours]]+Smartphone_Usage_And_Addiction_Analysis_7500_Rows[[#This Row],[gaming_hours]]</f>
        <v>4.93</v>
      </c>
      <c r="K5578" s="1">
        <f>Smartphone_Usage_And_Addiction_Analysis_7500_Rows[[#This Row],[sleep_hours]]-Smartphone_Usage_And_Addiction_Analysis_7500_Rows[[#This Row],[total_leisure_hours]]</f>
        <v>0.41000000000000014</v>
      </c>
      <c r="L5578" s="1">
        <v>25</v>
      </c>
      <c r="M5578" s="1">
        <v>111</v>
      </c>
      <c r="N5578" s="5">
        <f>Smartphone_Usage_And_Addiction_Analysis_7500_Rows[[#This Row],[app_opens_per_day]]/Smartphone_Usage_And_Addiction_Analysis_7500_Rows[[#This Row],[daily_screen_time_hours]]</f>
        <v>22.334004024144871</v>
      </c>
      <c r="O5578" s="1">
        <v>7.1</v>
      </c>
      <c r="P5578" s="1" t="s">
        <v>22</v>
      </c>
      <c r="Q5578" s="1" t="s">
        <v>23</v>
      </c>
      <c r="R5578" s="1" t="s">
        <v>20</v>
      </c>
      <c r="S5578" s="1">
        <v>0</v>
      </c>
    </row>
    <row r="5579" spans="1:19" ht="18" customHeight="1" x14ac:dyDescent="0.25">
      <c r="A5579" s="10" t="s">
        <v>3739</v>
      </c>
      <c r="B5579" s="1">
        <v>30</v>
      </c>
      <c r="C5579" t="str">
        <f t="shared" si="87"/>
        <v>26-40 (Millennials)</v>
      </c>
      <c r="D5579" s="1" t="s">
        <v>30</v>
      </c>
      <c r="E5579" s="1">
        <v>11.62</v>
      </c>
      <c r="F5579" s="1">
        <v>2.27</v>
      </c>
      <c r="G5579" s="1">
        <v>3.8</v>
      </c>
      <c r="H5579" s="1">
        <v>1.52</v>
      </c>
      <c r="I5579" s="1">
        <v>4.6100000000000003</v>
      </c>
      <c r="J5579" s="1">
        <f>Smartphone_Usage_And_Addiction_Analysis_7500_Rows[[#This Row],[social_media_hours]]+Smartphone_Usage_And_Addiction_Analysis_7500_Rows[[#This Row],[gaming_hours]]</f>
        <v>6.07</v>
      </c>
      <c r="K5579" s="1">
        <f>Smartphone_Usage_And_Addiction_Analysis_7500_Rows[[#This Row],[sleep_hours]]-Smartphone_Usage_And_Addiction_Analysis_7500_Rows[[#This Row],[total_leisure_hours]]</f>
        <v>-1.46</v>
      </c>
      <c r="L5579" s="1">
        <v>166</v>
      </c>
      <c r="M5579" s="1">
        <v>80</v>
      </c>
      <c r="N5579" s="5">
        <f>Smartphone_Usage_And_Addiction_Analysis_7500_Rows[[#This Row],[app_opens_per_day]]/Smartphone_Usage_And_Addiction_Analysis_7500_Rows[[#This Row],[daily_screen_time_hours]]</f>
        <v>6.8846815834767643</v>
      </c>
      <c r="O5579" s="1">
        <v>14.01</v>
      </c>
      <c r="P5579" s="1" t="s">
        <v>32</v>
      </c>
      <c r="Q5579" s="1" t="s">
        <v>19</v>
      </c>
      <c r="R5579" s="1" t="s">
        <v>24</v>
      </c>
      <c r="S5579" s="1">
        <v>1</v>
      </c>
    </row>
    <row r="5580" spans="1:19" ht="18" customHeight="1" x14ac:dyDescent="0.25">
      <c r="A5580" s="10" t="s">
        <v>6961</v>
      </c>
      <c r="B5580" s="1">
        <v>29</v>
      </c>
      <c r="C5580" s="1" t="str">
        <f t="shared" si="87"/>
        <v>26-40 (Millennials)</v>
      </c>
      <c r="D5580" t="s">
        <v>7582</v>
      </c>
      <c r="E5580">
        <v>4.12</v>
      </c>
      <c r="F5580">
        <v>1.03</v>
      </c>
      <c r="G5580">
        <v>2.39</v>
      </c>
      <c r="H5580">
        <v>4.9800000000000004</v>
      </c>
      <c r="I5580">
        <v>6</v>
      </c>
      <c r="J5580" s="1">
        <f>Smartphone_Usage_And_Addiction_Analysis_7500_Rows[[#This Row],[social_media_hours]]+Smartphone_Usage_And_Addiction_Analysis_7500_Rows[[#This Row],[gaming_hours]]</f>
        <v>3.42</v>
      </c>
      <c r="K5580" s="1">
        <f>Smartphone_Usage_And_Addiction_Analysis_7500_Rows[[#This Row],[sleep_hours]]-Smartphone_Usage_And_Addiction_Analysis_7500_Rows[[#This Row],[total_leisure_hours]]</f>
        <v>2.58</v>
      </c>
      <c r="L5580">
        <v>220</v>
      </c>
      <c r="M5580">
        <v>133</v>
      </c>
      <c r="N5580" s="5">
        <f>Smartphone_Usage_And_Addiction_Analysis_7500_Rows[[#This Row],[app_opens_per_day]]/Smartphone_Usage_And_Addiction_Analysis_7500_Rows[[#This Row],[daily_screen_time_hours]]</f>
        <v>32.28155339805825</v>
      </c>
      <c r="O5580">
        <v>4.63</v>
      </c>
      <c r="P5580" t="s">
        <v>22</v>
      </c>
      <c r="Q5580" t="s">
        <v>19</v>
      </c>
      <c r="R5580" t="s">
        <v>51</v>
      </c>
      <c r="S5580">
        <v>0</v>
      </c>
    </row>
    <row r="5581" spans="1:19" ht="18" customHeight="1" x14ac:dyDescent="0.25">
      <c r="A5581" s="10" t="s">
        <v>6962</v>
      </c>
      <c r="B5581" s="1">
        <v>34</v>
      </c>
      <c r="C5581" s="1" t="str">
        <f t="shared" si="87"/>
        <v>26-40 (Millennials)</v>
      </c>
      <c r="D5581" t="s">
        <v>7582</v>
      </c>
      <c r="E5581">
        <v>10.4</v>
      </c>
      <c r="F5581">
        <v>4.92</v>
      </c>
      <c r="G5581">
        <v>0.73</v>
      </c>
      <c r="H5581">
        <v>1.73</v>
      </c>
      <c r="I5581">
        <v>7.89</v>
      </c>
      <c r="J5581" s="1">
        <f>Smartphone_Usage_And_Addiction_Analysis_7500_Rows[[#This Row],[social_media_hours]]+Smartphone_Usage_And_Addiction_Analysis_7500_Rows[[#This Row],[gaming_hours]]</f>
        <v>5.65</v>
      </c>
      <c r="K5581" s="1">
        <f>Smartphone_Usage_And_Addiction_Analysis_7500_Rows[[#This Row],[sleep_hours]]-Smartphone_Usage_And_Addiction_Analysis_7500_Rows[[#This Row],[total_leisure_hours]]</f>
        <v>2.2399999999999993</v>
      </c>
      <c r="L5581">
        <v>234</v>
      </c>
      <c r="M5581">
        <v>77</v>
      </c>
      <c r="N5581" s="5">
        <f>Smartphone_Usage_And_Addiction_Analysis_7500_Rows[[#This Row],[app_opens_per_day]]/Smartphone_Usage_And_Addiction_Analysis_7500_Rows[[#This Row],[daily_screen_time_hours]]</f>
        <v>7.4038461538461533</v>
      </c>
      <c r="O5581">
        <v>12.68</v>
      </c>
      <c r="P5581" t="s">
        <v>18</v>
      </c>
      <c r="Q5581" t="s">
        <v>23</v>
      </c>
      <c r="R5581" t="s">
        <v>28</v>
      </c>
      <c r="S5581">
        <v>1</v>
      </c>
    </row>
    <row r="5582" spans="1:19" ht="18" customHeight="1" x14ac:dyDescent="0.25">
      <c r="A5582" s="10" t="s">
        <v>6963</v>
      </c>
      <c r="B5582" s="1">
        <v>35</v>
      </c>
      <c r="C5582" s="1" t="str">
        <f t="shared" si="87"/>
        <v>26-40 (Millennials)</v>
      </c>
      <c r="D5582" t="s">
        <v>7582</v>
      </c>
      <c r="E5582">
        <v>8.11</v>
      </c>
      <c r="F5582">
        <v>2.54</v>
      </c>
      <c r="G5582">
        <v>3.47</v>
      </c>
      <c r="H5582">
        <v>5.92</v>
      </c>
      <c r="I5582">
        <v>6.09</v>
      </c>
      <c r="J5582" s="1">
        <f>Smartphone_Usage_And_Addiction_Analysis_7500_Rows[[#This Row],[social_media_hours]]+Smartphone_Usage_And_Addiction_Analysis_7500_Rows[[#This Row],[gaming_hours]]</f>
        <v>6.01</v>
      </c>
      <c r="K5582" s="1">
        <f>Smartphone_Usage_And_Addiction_Analysis_7500_Rows[[#This Row],[sleep_hours]]-Smartphone_Usage_And_Addiction_Analysis_7500_Rows[[#This Row],[total_leisure_hours]]</f>
        <v>8.0000000000000071E-2</v>
      </c>
      <c r="L5582">
        <v>218</v>
      </c>
      <c r="M5582">
        <v>31</v>
      </c>
      <c r="N5582" s="5">
        <f>Smartphone_Usage_And_Addiction_Analysis_7500_Rows[[#This Row],[app_opens_per_day]]/Smartphone_Usage_And_Addiction_Analysis_7500_Rows[[#This Row],[daily_screen_time_hours]]</f>
        <v>3.8224414303329226</v>
      </c>
      <c r="O5582">
        <v>9.85</v>
      </c>
      <c r="P5582" t="s">
        <v>22</v>
      </c>
      <c r="Q5582" t="s">
        <v>19</v>
      </c>
      <c r="R5582" t="s">
        <v>24</v>
      </c>
      <c r="S5582">
        <v>1</v>
      </c>
    </row>
    <row r="5583" spans="1:19" ht="18" customHeight="1" x14ac:dyDescent="0.25">
      <c r="A5583" s="10" t="s">
        <v>6964</v>
      </c>
      <c r="B5583" s="1">
        <v>35</v>
      </c>
      <c r="C5583" s="1" t="str">
        <f t="shared" si="87"/>
        <v>26-40 (Millennials)</v>
      </c>
      <c r="D5583" t="s">
        <v>7582</v>
      </c>
      <c r="E5583">
        <v>10.68</v>
      </c>
      <c r="F5583">
        <v>4.2300000000000004</v>
      </c>
      <c r="G5583">
        <v>0.48</v>
      </c>
      <c r="H5583">
        <v>2.56</v>
      </c>
      <c r="I5583">
        <v>7.92</v>
      </c>
      <c r="J5583" s="1">
        <f>Smartphone_Usage_And_Addiction_Analysis_7500_Rows[[#This Row],[social_media_hours]]+Smartphone_Usage_And_Addiction_Analysis_7500_Rows[[#This Row],[gaming_hours]]</f>
        <v>4.7100000000000009</v>
      </c>
      <c r="K5583" s="1">
        <f>Smartphone_Usage_And_Addiction_Analysis_7500_Rows[[#This Row],[sleep_hours]]-Smartphone_Usage_And_Addiction_Analysis_7500_Rows[[#This Row],[total_leisure_hours]]</f>
        <v>3.2099999999999991</v>
      </c>
      <c r="L5583">
        <v>109</v>
      </c>
      <c r="M5583">
        <v>49</v>
      </c>
      <c r="N5583" s="5">
        <f>Smartphone_Usage_And_Addiction_Analysis_7500_Rows[[#This Row],[app_opens_per_day]]/Smartphone_Usage_And_Addiction_Analysis_7500_Rows[[#This Row],[daily_screen_time_hours]]</f>
        <v>4.5880149812734086</v>
      </c>
      <c r="O5583">
        <v>11.84</v>
      </c>
      <c r="P5583" t="s">
        <v>32</v>
      </c>
      <c r="Q5583" t="s">
        <v>19</v>
      </c>
      <c r="R5583" t="s">
        <v>28</v>
      </c>
      <c r="S5583">
        <v>1</v>
      </c>
    </row>
    <row r="5584" spans="1:19" ht="18" customHeight="1" x14ac:dyDescent="0.25">
      <c r="A5584" s="10" t="s">
        <v>3740</v>
      </c>
      <c r="B5584" s="1">
        <v>33</v>
      </c>
      <c r="C5584" t="str">
        <f t="shared" si="87"/>
        <v>26-40 (Millennials)</v>
      </c>
      <c r="D5584" s="1" t="s">
        <v>17</v>
      </c>
      <c r="E5584" s="1">
        <v>4.1100000000000003</v>
      </c>
      <c r="F5584" s="1">
        <v>0.56999999999999995</v>
      </c>
      <c r="G5584" s="1">
        <v>0.41</v>
      </c>
      <c r="H5584" s="1">
        <v>1</v>
      </c>
      <c r="I5584" s="1">
        <v>7</v>
      </c>
      <c r="J5584" s="1">
        <f>Smartphone_Usage_And_Addiction_Analysis_7500_Rows[[#This Row],[social_media_hours]]+Smartphone_Usage_And_Addiction_Analysis_7500_Rows[[#This Row],[gaming_hours]]</f>
        <v>0.98</v>
      </c>
      <c r="K5584" s="1">
        <f>Smartphone_Usage_And_Addiction_Analysis_7500_Rows[[#This Row],[sleep_hours]]-Smartphone_Usage_And_Addiction_Analysis_7500_Rows[[#This Row],[total_leisure_hours]]</f>
        <v>6.02</v>
      </c>
      <c r="L5584" s="1">
        <v>26</v>
      </c>
      <c r="M5584" s="1">
        <v>94</v>
      </c>
      <c r="N5584" s="5">
        <f>Smartphone_Usage_And_Addiction_Analysis_7500_Rows[[#This Row],[app_opens_per_day]]/Smartphone_Usage_And_Addiction_Analysis_7500_Rows[[#This Row],[daily_screen_time_hours]]</f>
        <v>22.871046228710462</v>
      </c>
      <c r="O5584" s="1">
        <v>6.54</v>
      </c>
      <c r="P5584" s="1" t="s">
        <v>22</v>
      </c>
      <c r="Q5584" s="1" t="s">
        <v>19</v>
      </c>
      <c r="R5584" s="1" t="s">
        <v>20</v>
      </c>
      <c r="S5584" s="1">
        <v>0</v>
      </c>
    </row>
    <row r="5585" spans="1:19" ht="18" customHeight="1" x14ac:dyDescent="0.25">
      <c r="A5585" s="10" t="s">
        <v>3741</v>
      </c>
      <c r="B5585" s="1">
        <v>22</v>
      </c>
      <c r="C5585" t="str">
        <f t="shared" si="87"/>
        <v>18-25 (Gen Z)</v>
      </c>
      <c r="D5585" s="1" t="s">
        <v>30</v>
      </c>
      <c r="E5585" s="1">
        <v>6.47</v>
      </c>
      <c r="F5585" s="1">
        <v>0.77</v>
      </c>
      <c r="G5585" s="1">
        <v>2.68</v>
      </c>
      <c r="H5585" s="1">
        <v>4.01</v>
      </c>
      <c r="I5585" s="1">
        <v>6.41</v>
      </c>
      <c r="J5585" s="1">
        <f>Smartphone_Usage_And_Addiction_Analysis_7500_Rows[[#This Row],[social_media_hours]]+Smartphone_Usage_And_Addiction_Analysis_7500_Rows[[#This Row],[gaming_hours]]</f>
        <v>3.45</v>
      </c>
      <c r="K5585" s="1">
        <f>Smartphone_Usage_And_Addiction_Analysis_7500_Rows[[#This Row],[sleep_hours]]-Smartphone_Usage_And_Addiction_Analysis_7500_Rows[[#This Row],[total_leisure_hours]]</f>
        <v>2.96</v>
      </c>
      <c r="L5585" s="1">
        <v>50</v>
      </c>
      <c r="M5585" s="1">
        <v>27</v>
      </c>
      <c r="N5585" s="5">
        <f>Smartphone_Usage_And_Addiction_Analysis_7500_Rows[[#This Row],[app_opens_per_day]]/Smartphone_Usage_And_Addiction_Analysis_7500_Rows[[#This Row],[daily_screen_time_hours]]</f>
        <v>4.1731066460587325</v>
      </c>
      <c r="O5585" s="1">
        <v>8.74</v>
      </c>
      <c r="P5585" s="1" t="s">
        <v>22</v>
      </c>
      <c r="Q5585" s="1" t="s">
        <v>23</v>
      </c>
      <c r="R5585" s="1" t="s">
        <v>28</v>
      </c>
      <c r="S5585" s="1">
        <v>1</v>
      </c>
    </row>
    <row r="5586" spans="1:19" ht="18" customHeight="1" x14ac:dyDescent="0.25">
      <c r="A5586" s="10" t="s">
        <v>6965</v>
      </c>
      <c r="B5586" s="1">
        <v>31</v>
      </c>
      <c r="C5586" s="1" t="str">
        <f t="shared" si="87"/>
        <v>26-40 (Millennials)</v>
      </c>
      <c r="D5586" t="s">
        <v>7582</v>
      </c>
      <c r="E5586">
        <v>10.74</v>
      </c>
      <c r="F5586">
        <v>3.77</v>
      </c>
      <c r="G5586">
        <v>1.76</v>
      </c>
      <c r="H5586">
        <v>0.64</v>
      </c>
      <c r="I5586">
        <v>5.78</v>
      </c>
      <c r="J5586" s="1">
        <f>Smartphone_Usage_And_Addiction_Analysis_7500_Rows[[#This Row],[social_media_hours]]+Smartphone_Usage_And_Addiction_Analysis_7500_Rows[[#This Row],[gaming_hours]]</f>
        <v>5.53</v>
      </c>
      <c r="K5586" s="1">
        <f>Smartphone_Usage_And_Addiction_Analysis_7500_Rows[[#This Row],[sleep_hours]]-Smartphone_Usage_And_Addiction_Analysis_7500_Rows[[#This Row],[total_leisure_hours]]</f>
        <v>0.25</v>
      </c>
      <c r="L5586">
        <v>220</v>
      </c>
      <c r="M5586">
        <v>64</v>
      </c>
      <c r="N5586" s="5">
        <f>Smartphone_Usage_And_Addiction_Analysis_7500_Rows[[#This Row],[app_opens_per_day]]/Smartphone_Usage_And_Addiction_Analysis_7500_Rows[[#This Row],[daily_screen_time_hours]]</f>
        <v>5.9590316573556796</v>
      </c>
      <c r="O5586">
        <v>11.5</v>
      </c>
      <c r="P5586" t="s">
        <v>22</v>
      </c>
      <c r="Q5586" t="s">
        <v>19</v>
      </c>
      <c r="R5586" t="s">
        <v>24</v>
      </c>
      <c r="S5586">
        <v>1</v>
      </c>
    </row>
    <row r="5587" spans="1:19" ht="18" customHeight="1" x14ac:dyDescent="0.25">
      <c r="A5587" s="10" t="s">
        <v>3742</v>
      </c>
      <c r="B5587" s="1">
        <v>25</v>
      </c>
      <c r="C5587" t="str">
        <f t="shared" si="87"/>
        <v>18-25 (Gen Z)</v>
      </c>
      <c r="D5587" s="1" t="s">
        <v>30</v>
      </c>
      <c r="E5587" s="1">
        <v>6.3</v>
      </c>
      <c r="F5587" s="1">
        <v>2.93</v>
      </c>
      <c r="G5587" s="1">
        <v>2.2999999999999998</v>
      </c>
      <c r="H5587" s="1">
        <v>3.48</v>
      </c>
      <c r="I5587" s="1">
        <v>6.48</v>
      </c>
      <c r="J5587" s="1">
        <f>Smartphone_Usage_And_Addiction_Analysis_7500_Rows[[#This Row],[social_media_hours]]+Smartphone_Usage_And_Addiction_Analysis_7500_Rows[[#This Row],[gaming_hours]]</f>
        <v>5.23</v>
      </c>
      <c r="K5587" s="1">
        <f>Smartphone_Usage_And_Addiction_Analysis_7500_Rows[[#This Row],[sleep_hours]]-Smartphone_Usage_And_Addiction_Analysis_7500_Rows[[#This Row],[total_leisure_hours]]</f>
        <v>1.25</v>
      </c>
      <c r="L5587" s="1">
        <v>247</v>
      </c>
      <c r="M5587" s="1">
        <v>139</v>
      </c>
      <c r="N5587" s="5">
        <f>Smartphone_Usage_And_Addiction_Analysis_7500_Rows[[#This Row],[app_opens_per_day]]/Smartphone_Usage_And_Addiction_Analysis_7500_Rows[[#This Row],[daily_screen_time_hours]]</f>
        <v>22.063492063492063</v>
      </c>
      <c r="O5587" s="1">
        <v>7.01</v>
      </c>
      <c r="P5587" s="1" t="s">
        <v>18</v>
      </c>
      <c r="Q5587" s="1" t="s">
        <v>19</v>
      </c>
      <c r="R5587" s="1" t="s">
        <v>28</v>
      </c>
      <c r="S5587" s="1">
        <v>1</v>
      </c>
    </row>
    <row r="5588" spans="1:19" ht="18" customHeight="1" x14ac:dyDescent="0.25">
      <c r="A5588" s="10" t="s">
        <v>3743</v>
      </c>
      <c r="B5588" s="1">
        <v>31</v>
      </c>
      <c r="C5588" t="str">
        <f t="shared" si="87"/>
        <v>26-40 (Millennials)</v>
      </c>
      <c r="D5588" s="1" t="s">
        <v>30</v>
      </c>
      <c r="E5588" s="1">
        <v>5.63</v>
      </c>
      <c r="F5588" s="1">
        <v>3.66</v>
      </c>
      <c r="G5588" s="1">
        <v>1.51</v>
      </c>
      <c r="H5588" s="1">
        <v>1.8</v>
      </c>
      <c r="I5588" s="1">
        <v>5.18</v>
      </c>
      <c r="J5588" s="1">
        <f>Smartphone_Usage_And_Addiction_Analysis_7500_Rows[[#This Row],[social_media_hours]]+Smartphone_Usage_And_Addiction_Analysis_7500_Rows[[#This Row],[gaming_hours]]</f>
        <v>5.17</v>
      </c>
      <c r="K5588" s="1">
        <f>Smartphone_Usage_And_Addiction_Analysis_7500_Rows[[#This Row],[sleep_hours]]-Smartphone_Usage_And_Addiction_Analysis_7500_Rows[[#This Row],[total_leisure_hours]]</f>
        <v>9.9999999999997868E-3</v>
      </c>
      <c r="L5588" s="1">
        <v>87</v>
      </c>
      <c r="M5588" s="1">
        <v>115</v>
      </c>
      <c r="N5588" s="5">
        <f>Smartphone_Usage_And_Addiction_Analysis_7500_Rows[[#This Row],[app_opens_per_day]]/Smartphone_Usage_And_Addiction_Analysis_7500_Rows[[#This Row],[daily_screen_time_hours]]</f>
        <v>20.426287744227356</v>
      </c>
      <c r="O5588" s="1">
        <v>7.6</v>
      </c>
      <c r="P5588" s="1" t="s">
        <v>22</v>
      </c>
      <c r="Q5588" s="1" t="s">
        <v>19</v>
      </c>
      <c r="R5588" s="1" t="s">
        <v>20</v>
      </c>
      <c r="S5588" s="1">
        <v>0</v>
      </c>
    </row>
    <row r="5589" spans="1:19" ht="18" customHeight="1" x14ac:dyDescent="0.25">
      <c r="A5589" s="10" t="s">
        <v>6966</v>
      </c>
      <c r="B5589" s="1">
        <v>35</v>
      </c>
      <c r="C5589" s="1" t="str">
        <f t="shared" si="87"/>
        <v>26-40 (Millennials)</v>
      </c>
      <c r="D5589" t="s">
        <v>7582</v>
      </c>
      <c r="E5589">
        <v>8.36</v>
      </c>
      <c r="F5589">
        <v>2.81</v>
      </c>
      <c r="G5589">
        <v>2.35</v>
      </c>
      <c r="H5589">
        <v>1.58</v>
      </c>
      <c r="I5589">
        <v>8.8800000000000008</v>
      </c>
      <c r="J5589" s="1">
        <f>Smartphone_Usage_And_Addiction_Analysis_7500_Rows[[#This Row],[social_media_hours]]+Smartphone_Usage_And_Addiction_Analysis_7500_Rows[[#This Row],[gaming_hours]]</f>
        <v>5.16</v>
      </c>
      <c r="K5589" s="1">
        <f>Smartphone_Usage_And_Addiction_Analysis_7500_Rows[[#This Row],[sleep_hours]]-Smartphone_Usage_And_Addiction_Analysis_7500_Rows[[#This Row],[total_leisure_hours]]</f>
        <v>3.7200000000000006</v>
      </c>
      <c r="L5589">
        <v>181</v>
      </c>
      <c r="M5589">
        <v>55</v>
      </c>
      <c r="N5589" s="5">
        <f>Smartphone_Usage_And_Addiction_Analysis_7500_Rows[[#This Row],[app_opens_per_day]]/Smartphone_Usage_And_Addiction_Analysis_7500_Rows[[#This Row],[daily_screen_time_hours]]</f>
        <v>6.5789473684210531</v>
      </c>
      <c r="O5589">
        <v>9.83</v>
      </c>
      <c r="P5589" t="s">
        <v>18</v>
      </c>
      <c r="Q5589" t="s">
        <v>19</v>
      </c>
      <c r="R5589" t="s">
        <v>28</v>
      </c>
      <c r="S5589">
        <v>1</v>
      </c>
    </row>
    <row r="5590" spans="1:19" ht="18" customHeight="1" x14ac:dyDescent="0.25">
      <c r="A5590" s="10" t="s">
        <v>3744</v>
      </c>
      <c r="B5590" s="1">
        <v>22</v>
      </c>
      <c r="C5590" t="str">
        <f t="shared" si="87"/>
        <v>18-25 (Gen Z)</v>
      </c>
      <c r="D5590" s="1" t="s">
        <v>17</v>
      </c>
      <c r="E5590" s="1">
        <v>6.88</v>
      </c>
      <c r="F5590" s="1">
        <v>0.61</v>
      </c>
      <c r="G5590" s="1">
        <v>1.1299999999999999</v>
      </c>
      <c r="H5590" s="1">
        <v>1.24</v>
      </c>
      <c r="I5590" s="1">
        <v>4.59</v>
      </c>
      <c r="J5590" s="1">
        <f>Smartphone_Usage_And_Addiction_Analysis_7500_Rows[[#This Row],[social_media_hours]]+Smartphone_Usage_And_Addiction_Analysis_7500_Rows[[#This Row],[gaming_hours]]</f>
        <v>1.7399999999999998</v>
      </c>
      <c r="K5590" s="1">
        <f>Smartphone_Usage_And_Addiction_Analysis_7500_Rows[[#This Row],[sleep_hours]]-Smartphone_Usage_And_Addiction_Analysis_7500_Rows[[#This Row],[total_leisure_hours]]</f>
        <v>2.85</v>
      </c>
      <c r="L5590" s="1">
        <v>226</v>
      </c>
      <c r="M5590" s="1">
        <v>103</v>
      </c>
      <c r="N5590" s="5">
        <f>Smartphone_Usage_And_Addiction_Analysis_7500_Rows[[#This Row],[app_opens_per_day]]/Smartphone_Usage_And_Addiction_Analysis_7500_Rows[[#This Row],[daily_screen_time_hours]]</f>
        <v>14.970930232558139</v>
      </c>
      <c r="O5590" s="1">
        <v>7.74</v>
      </c>
      <c r="P5590" s="1" t="s">
        <v>18</v>
      </c>
      <c r="Q5590" s="1" t="s">
        <v>19</v>
      </c>
      <c r="R5590" s="1" t="s">
        <v>51</v>
      </c>
      <c r="S5590" s="1">
        <v>0</v>
      </c>
    </row>
    <row r="5591" spans="1:19" ht="18" customHeight="1" x14ac:dyDescent="0.25">
      <c r="A5591" s="10" t="s">
        <v>6967</v>
      </c>
      <c r="B5591" s="1">
        <v>20</v>
      </c>
      <c r="C5591" s="1" t="str">
        <f t="shared" si="87"/>
        <v>18-25 (Gen Z)</v>
      </c>
      <c r="D5591" t="s">
        <v>7582</v>
      </c>
      <c r="E5591">
        <v>8.93</v>
      </c>
      <c r="F5591">
        <v>5.01</v>
      </c>
      <c r="G5591">
        <v>3.9</v>
      </c>
      <c r="H5591">
        <v>1.81</v>
      </c>
      <c r="I5591">
        <v>5.43</v>
      </c>
      <c r="J5591" s="1">
        <f>Smartphone_Usage_And_Addiction_Analysis_7500_Rows[[#This Row],[social_media_hours]]+Smartphone_Usage_And_Addiction_Analysis_7500_Rows[[#This Row],[gaming_hours]]</f>
        <v>8.91</v>
      </c>
      <c r="K5591" s="1">
        <f>Smartphone_Usage_And_Addiction_Analysis_7500_Rows[[#This Row],[sleep_hours]]-Smartphone_Usage_And_Addiction_Analysis_7500_Rows[[#This Row],[total_leisure_hours]]</f>
        <v>-3.4800000000000004</v>
      </c>
      <c r="L5591">
        <v>180</v>
      </c>
      <c r="M5591">
        <v>61</v>
      </c>
      <c r="N5591" s="5">
        <f>Smartphone_Usage_And_Addiction_Analysis_7500_Rows[[#This Row],[app_opens_per_day]]/Smartphone_Usage_And_Addiction_Analysis_7500_Rows[[#This Row],[daily_screen_time_hours]]</f>
        <v>6.8309070548712212</v>
      </c>
      <c r="O5591">
        <v>10.14</v>
      </c>
      <c r="P5591" t="s">
        <v>18</v>
      </c>
      <c r="Q5591" t="s">
        <v>19</v>
      </c>
      <c r="R5591" t="s">
        <v>24</v>
      </c>
      <c r="S5591">
        <v>1</v>
      </c>
    </row>
    <row r="5592" spans="1:19" ht="18" customHeight="1" x14ac:dyDescent="0.25">
      <c r="A5592" s="10" t="s">
        <v>3745</v>
      </c>
      <c r="B5592" s="1">
        <v>23</v>
      </c>
      <c r="C5592" t="str">
        <f t="shared" si="87"/>
        <v>18-25 (Gen Z)</v>
      </c>
      <c r="D5592" s="1" t="s">
        <v>17</v>
      </c>
      <c r="E5592" s="1">
        <v>6.07</v>
      </c>
      <c r="F5592" s="1">
        <v>5.72</v>
      </c>
      <c r="G5592" s="1">
        <v>3.95</v>
      </c>
      <c r="H5592" s="1">
        <v>3.72</v>
      </c>
      <c r="I5592" s="1">
        <v>8.9600000000000009</v>
      </c>
      <c r="J5592" s="1">
        <f>Smartphone_Usage_And_Addiction_Analysis_7500_Rows[[#This Row],[social_media_hours]]+Smartphone_Usage_And_Addiction_Analysis_7500_Rows[[#This Row],[gaming_hours]]</f>
        <v>9.67</v>
      </c>
      <c r="K5592" s="1">
        <f>Smartphone_Usage_And_Addiction_Analysis_7500_Rows[[#This Row],[sleep_hours]]-Smartphone_Usage_And_Addiction_Analysis_7500_Rows[[#This Row],[total_leisure_hours]]</f>
        <v>-0.70999999999999908</v>
      </c>
      <c r="L5592" s="1">
        <v>175</v>
      </c>
      <c r="M5592" s="1">
        <v>117</v>
      </c>
      <c r="N5592" s="5">
        <f>Smartphone_Usage_And_Addiction_Analysis_7500_Rows[[#This Row],[app_opens_per_day]]/Smartphone_Usage_And_Addiction_Analysis_7500_Rows[[#This Row],[daily_screen_time_hours]]</f>
        <v>19.275123558484349</v>
      </c>
      <c r="O5592" s="1">
        <v>8.49</v>
      </c>
      <c r="P5592" s="1" t="s">
        <v>22</v>
      </c>
      <c r="Q5592" s="1" t="s">
        <v>19</v>
      </c>
      <c r="R5592" s="1" t="s">
        <v>28</v>
      </c>
      <c r="S5592" s="1">
        <v>1</v>
      </c>
    </row>
    <row r="5593" spans="1:19" ht="18" customHeight="1" x14ac:dyDescent="0.25">
      <c r="A5593" s="10" t="s">
        <v>3746</v>
      </c>
      <c r="B5593" s="1">
        <v>30</v>
      </c>
      <c r="C5593" t="str">
        <f t="shared" si="87"/>
        <v>26-40 (Millennials)</v>
      </c>
      <c r="D5593" s="1" t="s">
        <v>30</v>
      </c>
      <c r="E5593" s="1">
        <v>8.1199999999999992</v>
      </c>
      <c r="F5593" s="1">
        <v>4.78</v>
      </c>
      <c r="G5593" s="1">
        <v>3.36</v>
      </c>
      <c r="H5593" s="1">
        <v>1.06</v>
      </c>
      <c r="I5593" s="1">
        <v>6.93</v>
      </c>
      <c r="J5593" s="1">
        <f>Smartphone_Usage_And_Addiction_Analysis_7500_Rows[[#This Row],[social_media_hours]]+Smartphone_Usage_And_Addiction_Analysis_7500_Rows[[#This Row],[gaming_hours]]</f>
        <v>8.14</v>
      </c>
      <c r="K5593" s="1">
        <f>Smartphone_Usage_And_Addiction_Analysis_7500_Rows[[#This Row],[sleep_hours]]-Smartphone_Usage_And_Addiction_Analysis_7500_Rows[[#This Row],[total_leisure_hours]]</f>
        <v>-1.2100000000000009</v>
      </c>
      <c r="L5593" s="1">
        <v>218</v>
      </c>
      <c r="M5593" s="1">
        <v>145</v>
      </c>
      <c r="N5593" s="5">
        <f>Smartphone_Usage_And_Addiction_Analysis_7500_Rows[[#This Row],[app_opens_per_day]]/Smartphone_Usage_And_Addiction_Analysis_7500_Rows[[#This Row],[daily_screen_time_hours]]</f>
        <v>17.857142857142858</v>
      </c>
      <c r="O5593" s="1">
        <v>9.5399999999999991</v>
      </c>
      <c r="P5593" s="1" t="s">
        <v>32</v>
      </c>
      <c r="Q5593" s="1" t="s">
        <v>23</v>
      </c>
      <c r="R5593" s="1" t="s">
        <v>28</v>
      </c>
      <c r="S5593" s="1">
        <v>1</v>
      </c>
    </row>
    <row r="5594" spans="1:19" ht="18" customHeight="1" x14ac:dyDescent="0.25">
      <c r="A5594" s="10" t="s">
        <v>3747</v>
      </c>
      <c r="B5594" s="1">
        <v>25</v>
      </c>
      <c r="C5594" t="str">
        <f t="shared" si="87"/>
        <v>18-25 (Gen Z)</v>
      </c>
      <c r="D5594" s="1" t="s">
        <v>30</v>
      </c>
      <c r="E5594" s="1">
        <v>10.14</v>
      </c>
      <c r="F5594" s="1">
        <v>2.09</v>
      </c>
      <c r="G5594" s="1">
        <v>0.33</v>
      </c>
      <c r="H5594" s="1">
        <v>0.61</v>
      </c>
      <c r="I5594" s="1">
        <v>8.69</v>
      </c>
      <c r="J5594" s="1">
        <f>Smartphone_Usage_And_Addiction_Analysis_7500_Rows[[#This Row],[social_media_hours]]+Smartphone_Usage_And_Addiction_Analysis_7500_Rows[[#This Row],[gaming_hours]]</f>
        <v>2.42</v>
      </c>
      <c r="K5594" s="1">
        <f>Smartphone_Usage_And_Addiction_Analysis_7500_Rows[[#This Row],[sleep_hours]]-Smartphone_Usage_And_Addiction_Analysis_7500_Rows[[#This Row],[total_leisure_hours]]</f>
        <v>6.27</v>
      </c>
      <c r="L5594" s="1">
        <v>194</v>
      </c>
      <c r="M5594" s="1">
        <v>155</v>
      </c>
      <c r="N5594" s="5">
        <f>Smartphone_Usage_And_Addiction_Analysis_7500_Rows[[#This Row],[app_opens_per_day]]/Smartphone_Usage_And_Addiction_Analysis_7500_Rows[[#This Row],[daily_screen_time_hours]]</f>
        <v>15.285996055226823</v>
      </c>
      <c r="O5594" s="1">
        <v>11.53</v>
      </c>
      <c r="P5594" s="1" t="s">
        <v>18</v>
      </c>
      <c r="Q5594" s="1" t="s">
        <v>19</v>
      </c>
      <c r="R5594" s="1" t="s">
        <v>24</v>
      </c>
      <c r="S5594" s="1">
        <v>1</v>
      </c>
    </row>
    <row r="5595" spans="1:19" ht="18" customHeight="1" x14ac:dyDescent="0.25">
      <c r="A5595" s="10" t="s">
        <v>6968</v>
      </c>
      <c r="B5595" s="1">
        <v>34</v>
      </c>
      <c r="C5595" s="1" t="str">
        <f t="shared" si="87"/>
        <v>26-40 (Millennials)</v>
      </c>
      <c r="D5595" t="s">
        <v>7582</v>
      </c>
      <c r="E5595">
        <v>10.91</v>
      </c>
      <c r="F5595">
        <v>2.89</v>
      </c>
      <c r="G5595">
        <v>1.85</v>
      </c>
      <c r="H5595">
        <v>4.2699999999999996</v>
      </c>
      <c r="I5595">
        <v>8.17</v>
      </c>
      <c r="J5595" s="1">
        <f>Smartphone_Usage_And_Addiction_Analysis_7500_Rows[[#This Row],[social_media_hours]]+Smartphone_Usage_And_Addiction_Analysis_7500_Rows[[#This Row],[gaming_hours]]</f>
        <v>4.74</v>
      </c>
      <c r="K5595" s="1">
        <f>Smartphone_Usage_And_Addiction_Analysis_7500_Rows[[#This Row],[sleep_hours]]-Smartphone_Usage_And_Addiction_Analysis_7500_Rows[[#This Row],[total_leisure_hours]]</f>
        <v>3.4299999999999997</v>
      </c>
      <c r="L5595">
        <v>141</v>
      </c>
      <c r="M5595">
        <v>30</v>
      </c>
      <c r="N5595" s="5">
        <f>Smartphone_Usage_And_Addiction_Analysis_7500_Rows[[#This Row],[app_opens_per_day]]/Smartphone_Usage_And_Addiction_Analysis_7500_Rows[[#This Row],[daily_screen_time_hours]]</f>
        <v>2.7497708524289641</v>
      </c>
      <c r="O5595">
        <v>11.64</v>
      </c>
      <c r="P5595" t="s">
        <v>18</v>
      </c>
      <c r="Q5595" t="s">
        <v>23</v>
      </c>
      <c r="R5595" t="s">
        <v>28</v>
      </c>
      <c r="S5595">
        <v>1</v>
      </c>
    </row>
    <row r="5596" spans="1:19" ht="18" customHeight="1" x14ac:dyDescent="0.25">
      <c r="A5596" s="10" t="s">
        <v>3748</v>
      </c>
      <c r="B5596" s="1">
        <v>22</v>
      </c>
      <c r="C5596" t="str">
        <f t="shared" si="87"/>
        <v>18-25 (Gen Z)</v>
      </c>
      <c r="D5596" s="1" t="s">
        <v>17</v>
      </c>
      <c r="E5596" s="1">
        <v>11.51</v>
      </c>
      <c r="F5596" s="1">
        <v>3.96</v>
      </c>
      <c r="G5596" s="1">
        <v>0.16</v>
      </c>
      <c r="H5596" s="1">
        <v>5.78</v>
      </c>
      <c r="I5596" s="1">
        <v>7.75</v>
      </c>
      <c r="J5596" s="1">
        <f>Smartphone_Usage_And_Addiction_Analysis_7500_Rows[[#This Row],[social_media_hours]]+Smartphone_Usage_And_Addiction_Analysis_7500_Rows[[#This Row],[gaming_hours]]</f>
        <v>4.12</v>
      </c>
      <c r="K5596" s="1">
        <f>Smartphone_Usage_And_Addiction_Analysis_7500_Rows[[#This Row],[sleep_hours]]-Smartphone_Usage_And_Addiction_Analysis_7500_Rows[[#This Row],[total_leisure_hours]]</f>
        <v>3.63</v>
      </c>
      <c r="L5596" s="1">
        <v>114</v>
      </c>
      <c r="M5596" s="1">
        <v>110</v>
      </c>
      <c r="N5596" s="5">
        <f>Smartphone_Usage_And_Addiction_Analysis_7500_Rows[[#This Row],[app_opens_per_day]]/Smartphone_Usage_And_Addiction_Analysis_7500_Rows[[#This Row],[daily_screen_time_hours]]</f>
        <v>9.556907037358819</v>
      </c>
      <c r="O5596" s="1">
        <v>13.2</v>
      </c>
      <c r="P5596" s="1" t="s">
        <v>32</v>
      </c>
      <c r="Q5596" s="1" t="s">
        <v>19</v>
      </c>
      <c r="R5596" s="1" t="s">
        <v>28</v>
      </c>
      <c r="S5596" s="1">
        <v>1</v>
      </c>
    </row>
    <row r="5597" spans="1:19" ht="18" customHeight="1" x14ac:dyDescent="0.25">
      <c r="A5597" s="10" t="s">
        <v>6969</v>
      </c>
      <c r="B5597" s="1">
        <v>28</v>
      </c>
      <c r="C5597" s="1" t="str">
        <f t="shared" si="87"/>
        <v>26-40 (Millennials)</v>
      </c>
      <c r="D5597" t="s">
        <v>7582</v>
      </c>
      <c r="E5597">
        <v>9.25</v>
      </c>
      <c r="F5597">
        <v>2.78</v>
      </c>
      <c r="G5597">
        <v>2.2000000000000002</v>
      </c>
      <c r="H5597">
        <v>3.39</v>
      </c>
      <c r="I5597">
        <v>8</v>
      </c>
      <c r="J5597" s="1">
        <f>Smartphone_Usage_And_Addiction_Analysis_7500_Rows[[#This Row],[social_media_hours]]+Smartphone_Usage_And_Addiction_Analysis_7500_Rows[[#This Row],[gaming_hours]]</f>
        <v>4.9800000000000004</v>
      </c>
      <c r="K5597" s="1">
        <f>Smartphone_Usage_And_Addiction_Analysis_7500_Rows[[#This Row],[sleep_hours]]-Smartphone_Usage_And_Addiction_Analysis_7500_Rows[[#This Row],[total_leisure_hours]]</f>
        <v>3.0199999999999996</v>
      </c>
      <c r="L5597">
        <v>33</v>
      </c>
      <c r="M5597">
        <v>156</v>
      </c>
      <c r="N5597" s="5">
        <f>Smartphone_Usage_And_Addiction_Analysis_7500_Rows[[#This Row],[app_opens_per_day]]/Smartphone_Usage_And_Addiction_Analysis_7500_Rows[[#This Row],[daily_screen_time_hours]]</f>
        <v>16.864864864864863</v>
      </c>
      <c r="O5597">
        <v>11.19</v>
      </c>
      <c r="P5597" t="s">
        <v>18</v>
      </c>
      <c r="Q5597" t="s">
        <v>19</v>
      </c>
      <c r="R5597" t="s">
        <v>24</v>
      </c>
      <c r="S5597">
        <v>1</v>
      </c>
    </row>
    <row r="5598" spans="1:19" ht="18" customHeight="1" x14ac:dyDescent="0.25">
      <c r="A5598" s="10" t="s">
        <v>6970</v>
      </c>
      <c r="B5598" s="1">
        <v>25</v>
      </c>
      <c r="C5598" s="1" t="str">
        <f t="shared" si="87"/>
        <v>18-25 (Gen Z)</v>
      </c>
      <c r="D5598" t="s">
        <v>7582</v>
      </c>
      <c r="E5598">
        <v>10.58</v>
      </c>
      <c r="F5598">
        <v>1.47</v>
      </c>
      <c r="G5598">
        <v>0.41</v>
      </c>
      <c r="H5598">
        <v>3.08</v>
      </c>
      <c r="I5598">
        <v>6.36</v>
      </c>
      <c r="J5598" s="1">
        <f>Smartphone_Usage_And_Addiction_Analysis_7500_Rows[[#This Row],[social_media_hours]]+Smartphone_Usage_And_Addiction_Analysis_7500_Rows[[#This Row],[gaming_hours]]</f>
        <v>1.88</v>
      </c>
      <c r="K5598" s="1">
        <f>Smartphone_Usage_And_Addiction_Analysis_7500_Rows[[#This Row],[sleep_hours]]-Smartphone_Usage_And_Addiction_Analysis_7500_Rows[[#This Row],[total_leisure_hours]]</f>
        <v>4.4800000000000004</v>
      </c>
      <c r="L5598">
        <v>198</v>
      </c>
      <c r="M5598">
        <v>35</v>
      </c>
      <c r="N5598" s="5">
        <f>Smartphone_Usage_And_Addiction_Analysis_7500_Rows[[#This Row],[app_opens_per_day]]/Smartphone_Usage_And_Addiction_Analysis_7500_Rows[[#This Row],[daily_screen_time_hours]]</f>
        <v>3.3081285444234405</v>
      </c>
      <c r="O5598">
        <v>11.49</v>
      </c>
      <c r="P5598" t="s">
        <v>32</v>
      </c>
      <c r="Q5598" t="s">
        <v>23</v>
      </c>
      <c r="R5598" t="s">
        <v>24</v>
      </c>
      <c r="S5598">
        <v>1</v>
      </c>
    </row>
    <row r="5599" spans="1:19" ht="18" customHeight="1" x14ac:dyDescent="0.25">
      <c r="A5599" s="10" t="s">
        <v>3749</v>
      </c>
      <c r="B5599" s="1">
        <v>20</v>
      </c>
      <c r="C5599" t="str">
        <f t="shared" si="87"/>
        <v>18-25 (Gen Z)</v>
      </c>
      <c r="D5599" s="1" t="s">
        <v>30</v>
      </c>
      <c r="E5599" s="1">
        <v>11.02</v>
      </c>
      <c r="F5599" s="1">
        <v>2.54</v>
      </c>
      <c r="G5599" s="1">
        <v>2.5299999999999998</v>
      </c>
      <c r="H5599" s="1">
        <v>5.82</v>
      </c>
      <c r="I5599" s="1">
        <v>4.9800000000000004</v>
      </c>
      <c r="J5599" s="1">
        <f>Smartphone_Usage_And_Addiction_Analysis_7500_Rows[[#This Row],[social_media_hours]]+Smartphone_Usage_And_Addiction_Analysis_7500_Rows[[#This Row],[gaming_hours]]</f>
        <v>5.07</v>
      </c>
      <c r="K5599" s="1">
        <f>Smartphone_Usage_And_Addiction_Analysis_7500_Rows[[#This Row],[sleep_hours]]-Smartphone_Usage_And_Addiction_Analysis_7500_Rows[[#This Row],[total_leisure_hours]]</f>
        <v>-8.9999999999999858E-2</v>
      </c>
      <c r="L5599" s="1">
        <v>199</v>
      </c>
      <c r="M5599" s="1">
        <v>141</v>
      </c>
      <c r="N5599" s="5">
        <f>Smartphone_Usage_And_Addiction_Analysis_7500_Rows[[#This Row],[app_opens_per_day]]/Smartphone_Usage_And_Addiction_Analysis_7500_Rows[[#This Row],[daily_screen_time_hours]]</f>
        <v>12.79491833030853</v>
      </c>
      <c r="O5599" s="1">
        <v>13.33</v>
      </c>
      <c r="P5599" s="1" t="s">
        <v>18</v>
      </c>
      <c r="Q5599" s="1" t="s">
        <v>19</v>
      </c>
      <c r="R5599" s="1" t="s">
        <v>24</v>
      </c>
      <c r="S5599" s="1">
        <v>1</v>
      </c>
    </row>
    <row r="5600" spans="1:19" ht="18" customHeight="1" x14ac:dyDescent="0.25">
      <c r="A5600" s="10" t="s">
        <v>6971</v>
      </c>
      <c r="B5600" s="1">
        <v>23</v>
      </c>
      <c r="C5600" s="1" t="str">
        <f t="shared" si="87"/>
        <v>18-25 (Gen Z)</v>
      </c>
      <c r="D5600" t="s">
        <v>7582</v>
      </c>
      <c r="E5600">
        <v>3.46</v>
      </c>
      <c r="F5600">
        <v>5.81</v>
      </c>
      <c r="G5600">
        <v>2.58</v>
      </c>
      <c r="H5600">
        <v>4.72</v>
      </c>
      <c r="I5600">
        <v>5.18</v>
      </c>
      <c r="J5600" s="1">
        <f>Smartphone_Usage_And_Addiction_Analysis_7500_Rows[[#This Row],[social_media_hours]]+Smartphone_Usage_And_Addiction_Analysis_7500_Rows[[#This Row],[gaming_hours]]</f>
        <v>8.39</v>
      </c>
      <c r="K5600" s="1">
        <f>Smartphone_Usage_And_Addiction_Analysis_7500_Rows[[#This Row],[sleep_hours]]-Smartphone_Usage_And_Addiction_Analysis_7500_Rows[[#This Row],[total_leisure_hours]]</f>
        <v>-3.2100000000000009</v>
      </c>
      <c r="L5600">
        <v>52</v>
      </c>
      <c r="M5600">
        <v>81</v>
      </c>
      <c r="N5600" s="5">
        <f>Smartphone_Usage_And_Addiction_Analysis_7500_Rows[[#This Row],[app_opens_per_day]]/Smartphone_Usage_And_Addiction_Analysis_7500_Rows[[#This Row],[daily_screen_time_hours]]</f>
        <v>23.410404624277458</v>
      </c>
      <c r="O5600">
        <v>6.35</v>
      </c>
      <c r="P5600" t="s">
        <v>18</v>
      </c>
      <c r="Q5600" t="s">
        <v>23</v>
      </c>
      <c r="R5600" t="s">
        <v>28</v>
      </c>
      <c r="S5600">
        <v>1</v>
      </c>
    </row>
    <row r="5601" spans="1:19" ht="18" customHeight="1" x14ac:dyDescent="0.25">
      <c r="A5601" s="10" t="s">
        <v>3750</v>
      </c>
      <c r="B5601" s="1">
        <v>31</v>
      </c>
      <c r="C5601" t="str">
        <f t="shared" si="87"/>
        <v>26-40 (Millennials)</v>
      </c>
      <c r="D5601" s="1" t="s">
        <v>30</v>
      </c>
      <c r="E5601" s="1">
        <v>7.24</v>
      </c>
      <c r="F5601" s="1">
        <v>2.5099999999999998</v>
      </c>
      <c r="G5601" s="1">
        <v>1.81</v>
      </c>
      <c r="H5601" s="1">
        <v>2.87</v>
      </c>
      <c r="I5601" s="1">
        <v>5.55</v>
      </c>
      <c r="J5601" s="1">
        <f>Smartphone_Usage_And_Addiction_Analysis_7500_Rows[[#This Row],[social_media_hours]]+Smartphone_Usage_And_Addiction_Analysis_7500_Rows[[#This Row],[gaming_hours]]</f>
        <v>4.32</v>
      </c>
      <c r="K5601" s="1">
        <f>Smartphone_Usage_And_Addiction_Analysis_7500_Rows[[#This Row],[sleep_hours]]-Smartphone_Usage_And_Addiction_Analysis_7500_Rows[[#This Row],[total_leisure_hours]]</f>
        <v>1.2299999999999995</v>
      </c>
      <c r="L5601" s="1">
        <v>59</v>
      </c>
      <c r="M5601" s="1">
        <v>106</v>
      </c>
      <c r="N5601" s="5">
        <f>Smartphone_Usage_And_Addiction_Analysis_7500_Rows[[#This Row],[app_opens_per_day]]/Smartphone_Usage_And_Addiction_Analysis_7500_Rows[[#This Row],[daily_screen_time_hours]]</f>
        <v>14.640883977900552</v>
      </c>
      <c r="O5601" s="1">
        <v>8.07</v>
      </c>
      <c r="P5601" s="1" t="s">
        <v>32</v>
      </c>
      <c r="Q5601" s="1" t="s">
        <v>23</v>
      </c>
      <c r="R5601" s="1" t="s">
        <v>28</v>
      </c>
      <c r="S5601" s="1">
        <v>1</v>
      </c>
    </row>
    <row r="5602" spans="1:19" ht="18" customHeight="1" x14ac:dyDescent="0.25">
      <c r="A5602" s="10" t="s">
        <v>6972</v>
      </c>
      <c r="B5602" s="1">
        <v>32</v>
      </c>
      <c r="C5602" s="1" t="str">
        <f t="shared" si="87"/>
        <v>26-40 (Millennials)</v>
      </c>
      <c r="D5602" t="s">
        <v>7582</v>
      </c>
      <c r="E5602">
        <v>11.51</v>
      </c>
      <c r="F5602">
        <v>5.63</v>
      </c>
      <c r="G5602">
        <v>1.63</v>
      </c>
      <c r="H5602">
        <v>4.16</v>
      </c>
      <c r="I5602">
        <v>5.05</v>
      </c>
      <c r="J5602" s="1">
        <f>Smartphone_Usage_And_Addiction_Analysis_7500_Rows[[#This Row],[social_media_hours]]+Smartphone_Usage_And_Addiction_Analysis_7500_Rows[[#This Row],[gaming_hours]]</f>
        <v>7.26</v>
      </c>
      <c r="K5602" s="1">
        <f>Smartphone_Usage_And_Addiction_Analysis_7500_Rows[[#This Row],[sleep_hours]]-Smartphone_Usage_And_Addiction_Analysis_7500_Rows[[#This Row],[total_leisure_hours]]</f>
        <v>-2.21</v>
      </c>
      <c r="L5602">
        <v>61</v>
      </c>
      <c r="M5602">
        <v>16</v>
      </c>
      <c r="N5602" s="5">
        <f>Smartphone_Usage_And_Addiction_Analysis_7500_Rows[[#This Row],[app_opens_per_day]]/Smartphone_Usage_And_Addiction_Analysis_7500_Rows[[#This Row],[daily_screen_time_hours]]</f>
        <v>1.3900955690703736</v>
      </c>
      <c r="O5602">
        <v>12.1</v>
      </c>
      <c r="P5602" t="s">
        <v>18</v>
      </c>
      <c r="Q5602" t="s">
        <v>23</v>
      </c>
      <c r="R5602" t="s">
        <v>24</v>
      </c>
      <c r="S5602">
        <v>1</v>
      </c>
    </row>
    <row r="5603" spans="1:19" ht="18" customHeight="1" x14ac:dyDescent="0.25">
      <c r="A5603" s="10" t="s">
        <v>3751</v>
      </c>
      <c r="B5603" s="1">
        <v>28</v>
      </c>
      <c r="C5603" t="str">
        <f t="shared" si="87"/>
        <v>26-40 (Millennials)</v>
      </c>
      <c r="D5603" s="1" t="s">
        <v>17</v>
      </c>
      <c r="E5603" s="1">
        <v>6.11</v>
      </c>
      <c r="F5603" s="1">
        <v>1.84</v>
      </c>
      <c r="G5603" s="1">
        <v>3</v>
      </c>
      <c r="H5603" s="1">
        <v>1.89</v>
      </c>
      <c r="I5603" s="1">
        <v>6.67</v>
      </c>
      <c r="J5603" s="1">
        <f>Smartphone_Usage_And_Addiction_Analysis_7500_Rows[[#This Row],[social_media_hours]]+Smartphone_Usage_And_Addiction_Analysis_7500_Rows[[#This Row],[gaming_hours]]</f>
        <v>4.84</v>
      </c>
      <c r="K5603" s="1">
        <f>Smartphone_Usage_And_Addiction_Analysis_7500_Rows[[#This Row],[sleep_hours]]-Smartphone_Usage_And_Addiction_Analysis_7500_Rows[[#This Row],[total_leisure_hours]]</f>
        <v>1.83</v>
      </c>
      <c r="L5603" s="1">
        <v>204</v>
      </c>
      <c r="M5603" s="1">
        <v>86</v>
      </c>
      <c r="N5603" s="5">
        <f>Smartphone_Usage_And_Addiction_Analysis_7500_Rows[[#This Row],[app_opens_per_day]]/Smartphone_Usage_And_Addiction_Analysis_7500_Rows[[#This Row],[daily_screen_time_hours]]</f>
        <v>14.075286415711947</v>
      </c>
      <c r="O5603" s="1">
        <v>7.11</v>
      </c>
      <c r="P5603" s="1" t="s">
        <v>32</v>
      </c>
      <c r="Q5603" s="1" t="s">
        <v>19</v>
      </c>
      <c r="R5603" s="1" t="s">
        <v>28</v>
      </c>
      <c r="S5603" s="1">
        <v>1</v>
      </c>
    </row>
    <row r="5604" spans="1:19" ht="18" customHeight="1" x14ac:dyDescent="0.25">
      <c r="A5604" s="10" t="s">
        <v>3752</v>
      </c>
      <c r="B5604" s="1">
        <v>32</v>
      </c>
      <c r="C5604" t="str">
        <f t="shared" si="87"/>
        <v>26-40 (Millennials)</v>
      </c>
      <c r="D5604" s="1" t="s">
        <v>17</v>
      </c>
      <c r="E5604" s="1">
        <v>10.72</v>
      </c>
      <c r="F5604" s="1">
        <v>3.11</v>
      </c>
      <c r="G5604" s="1">
        <v>3.62</v>
      </c>
      <c r="H5604" s="1">
        <v>3.83</v>
      </c>
      <c r="I5604" s="1">
        <v>5.47</v>
      </c>
      <c r="J5604" s="1">
        <f>Smartphone_Usage_And_Addiction_Analysis_7500_Rows[[#This Row],[social_media_hours]]+Smartphone_Usage_And_Addiction_Analysis_7500_Rows[[#This Row],[gaming_hours]]</f>
        <v>6.73</v>
      </c>
      <c r="K5604" s="1">
        <f>Smartphone_Usage_And_Addiction_Analysis_7500_Rows[[#This Row],[sleep_hours]]-Smartphone_Usage_And_Addiction_Analysis_7500_Rows[[#This Row],[total_leisure_hours]]</f>
        <v>-1.2600000000000007</v>
      </c>
      <c r="L5604" s="1">
        <v>110</v>
      </c>
      <c r="M5604" s="1">
        <v>173</v>
      </c>
      <c r="N5604" s="5">
        <f>Smartphone_Usage_And_Addiction_Analysis_7500_Rows[[#This Row],[app_opens_per_day]]/Smartphone_Usage_And_Addiction_Analysis_7500_Rows[[#This Row],[daily_screen_time_hours]]</f>
        <v>16.138059701492537</v>
      </c>
      <c r="O5604" s="1">
        <v>12.85</v>
      </c>
      <c r="P5604" s="1" t="s">
        <v>22</v>
      </c>
      <c r="Q5604" s="1" t="s">
        <v>23</v>
      </c>
      <c r="R5604" s="1" t="s">
        <v>28</v>
      </c>
      <c r="S5604" s="1">
        <v>1</v>
      </c>
    </row>
    <row r="5605" spans="1:19" ht="18" customHeight="1" x14ac:dyDescent="0.25">
      <c r="A5605" s="10" t="s">
        <v>3753</v>
      </c>
      <c r="B5605" s="1">
        <v>35</v>
      </c>
      <c r="C5605" t="str">
        <f t="shared" si="87"/>
        <v>26-40 (Millennials)</v>
      </c>
      <c r="D5605" s="1" t="s">
        <v>30</v>
      </c>
      <c r="E5605" s="1">
        <v>5.7</v>
      </c>
      <c r="F5605" s="1">
        <v>3.55</v>
      </c>
      <c r="G5605" s="1">
        <v>3.95</v>
      </c>
      <c r="H5605" s="1">
        <v>1.86</v>
      </c>
      <c r="I5605" s="1">
        <v>5.18</v>
      </c>
      <c r="J5605" s="1">
        <f>Smartphone_Usage_And_Addiction_Analysis_7500_Rows[[#This Row],[social_media_hours]]+Smartphone_Usage_And_Addiction_Analysis_7500_Rows[[#This Row],[gaming_hours]]</f>
        <v>7.5</v>
      </c>
      <c r="K5605" s="1">
        <f>Smartphone_Usage_And_Addiction_Analysis_7500_Rows[[#This Row],[sleep_hours]]-Smartphone_Usage_And_Addiction_Analysis_7500_Rows[[#This Row],[total_leisure_hours]]</f>
        <v>-2.3200000000000003</v>
      </c>
      <c r="L5605" s="1">
        <v>170</v>
      </c>
      <c r="M5605" s="1">
        <v>18</v>
      </c>
      <c r="N5605" s="5">
        <f>Smartphone_Usage_And_Addiction_Analysis_7500_Rows[[#This Row],[app_opens_per_day]]/Smartphone_Usage_And_Addiction_Analysis_7500_Rows[[#This Row],[daily_screen_time_hours]]</f>
        <v>3.1578947368421053</v>
      </c>
      <c r="O5605" s="1">
        <v>6.44</v>
      </c>
      <c r="P5605" s="1" t="s">
        <v>18</v>
      </c>
      <c r="Q5605" s="1" t="s">
        <v>19</v>
      </c>
      <c r="R5605" s="1" t="s">
        <v>20</v>
      </c>
      <c r="S5605" s="1">
        <v>0</v>
      </c>
    </row>
    <row r="5606" spans="1:19" ht="18" customHeight="1" x14ac:dyDescent="0.25">
      <c r="A5606" s="10" t="s">
        <v>3754</v>
      </c>
      <c r="B5606" s="1">
        <v>24</v>
      </c>
      <c r="C5606" t="str">
        <f t="shared" si="87"/>
        <v>18-25 (Gen Z)</v>
      </c>
      <c r="D5606" s="1" t="s">
        <v>30</v>
      </c>
      <c r="E5606" s="1">
        <v>7.38</v>
      </c>
      <c r="F5606" s="1">
        <v>5.67</v>
      </c>
      <c r="G5606" s="1">
        <v>2.76</v>
      </c>
      <c r="H5606" s="1">
        <v>5.74</v>
      </c>
      <c r="I5606" s="1">
        <v>6.95</v>
      </c>
      <c r="J5606" s="1">
        <f>Smartphone_Usage_And_Addiction_Analysis_7500_Rows[[#This Row],[social_media_hours]]+Smartphone_Usage_And_Addiction_Analysis_7500_Rows[[#This Row],[gaming_hours]]</f>
        <v>8.43</v>
      </c>
      <c r="K5606" s="1">
        <f>Smartphone_Usage_And_Addiction_Analysis_7500_Rows[[#This Row],[sleep_hours]]-Smartphone_Usage_And_Addiction_Analysis_7500_Rows[[#This Row],[total_leisure_hours]]</f>
        <v>-1.4799999999999995</v>
      </c>
      <c r="L5606" s="1">
        <v>153</v>
      </c>
      <c r="M5606" s="1">
        <v>165</v>
      </c>
      <c r="N5606" s="5">
        <f>Smartphone_Usage_And_Addiction_Analysis_7500_Rows[[#This Row],[app_opens_per_day]]/Smartphone_Usage_And_Addiction_Analysis_7500_Rows[[#This Row],[daily_screen_time_hours]]</f>
        <v>22.357723577235774</v>
      </c>
      <c r="O5606" s="1">
        <v>9.9</v>
      </c>
      <c r="P5606" s="1" t="s">
        <v>32</v>
      </c>
      <c r="Q5606" s="1" t="s">
        <v>19</v>
      </c>
      <c r="R5606" s="1" t="s">
        <v>24</v>
      </c>
      <c r="S5606" s="1">
        <v>1</v>
      </c>
    </row>
    <row r="5607" spans="1:19" ht="18" customHeight="1" x14ac:dyDescent="0.25">
      <c r="A5607" s="10" t="s">
        <v>3755</v>
      </c>
      <c r="B5607" s="1">
        <v>24</v>
      </c>
      <c r="C5607" t="str">
        <f t="shared" si="87"/>
        <v>18-25 (Gen Z)</v>
      </c>
      <c r="D5607" s="1" t="s">
        <v>30</v>
      </c>
      <c r="E5607" s="1">
        <v>5.49</v>
      </c>
      <c r="F5607" s="1">
        <v>2.33</v>
      </c>
      <c r="G5607" s="1">
        <v>3.09</v>
      </c>
      <c r="H5607" s="1">
        <v>4.32</v>
      </c>
      <c r="I5607" s="1">
        <v>4.8499999999999996</v>
      </c>
      <c r="J5607" s="1">
        <f>Smartphone_Usage_And_Addiction_Analysis_7500_Rows[[#This Row],[social_media_hours]]+Smartphone_Usage_And_Addiction_Analysis_7500_Rows[[#This Row],[gaming_hours]]</f>
        <v>5.42</v>
      </c>
      <c r="K5607" s="1">
        <f>Smartphone_Usage_And_Addiction_Analysis_7500_Rows[[#This Row],[sleep_hours]]-Smartphone_Usage_And_Addiction_Analysis_7500_Rows[[#This Row],[total_leisure_hours]]</f>
        <v>-0.57000000000000028</v>
      </c>
      <c r="L5607" s="1">
        <v>233</v>
      </c>
      <c r="M5607" s="1">
        <v>158</v>
      </c>
      <c r="N5607" s="5">
        <f>Smartphone_Usage_And_Addiction_Analysis_7500_Rows[[#This Row],[app_opens_per_day]]/Smartphone_Usage_And_Addiction_Analysis_7500_Rows[[#This Row],[daily_screen_time_hours]]</f>
        <v>28.779599271402549</v>
      </c>
      <c r="O5607" s="1">
        <v>6.7</v>
      </c>
      <c r="P5607" s="1" t="s">
        <v>22</v>
      </c>
      <c r="Q5607" s="1" t="s">
        <v>23</v>
      </c>
      <c r="R5607" s="1" t="s">
        <v>20</v>
      </c>
      <c r="S5607" s="1">
        <v>0</v>
      </c>
    </row>
    <row r="5608" spans="1:19" ht="18" customHeight="1" x14ac:dyDescent="0.25">
      <c r="A5608" s="10" t="s">
        <v>3756</v>
      </c>
      <c r="B5608" s="1">
        <v>35</v>
      </c>
      <c r="C5608" t="str">
        <f t="shared" si="87"/>
        <v>26-40 (Millennials)</v>
      </c>
      <c r="D5608" s="1" t="s">
        <v>17</v>
      </c>
      <c r="E5608" s="1">
        <v>10.9</v>
      </c>
      <c r="F5608" s="1">
        <v>3.05</v>
      </c>
      <c r="G5608" s="1">
        <v>0.03</v>
      </c>
      <c r="H5608" s="1">
        <v>5.28</v>
      </c>
      <c r="I5608" s="1">
        <v>7.81</v>
      </c>
      <c r="J5608" s="1">
        <f>Smartphone_Usage_And_Addiction_Analysis_7500_Rows[[#This Row],[social_media_hours]]+Smartphone_Usage_And_Addiction_Analysis_7500_Rows[[#This Row],[gaming_hours]]</f>
        <v>3.0799999999999996</v>
      </c>
      <c r="K5608" s="1">
        <f>Smartphone_Usage_And_Addiction_Analysis_7500_Rows[[#This Row],[sleep_hours]]-Smartphone_Usage_And_Addiction_Analysis_7500_Rows[[#This Row],[total_leisure_hours]]</f>
        <v>4.7300000000000004</v>
      </c>
      <c r="L5608" s="1">
        <v>244</v>
      </c>
      <c r="M5608" s="1">
        <v>38</v>
      </c>
      <c r="N5608" s="5">
        <f>Smartphone_Usage_And_Addiction_Analysis_7500_Rows[[#This Row],[app_opens_per_day]]/Smartphone_Usage_And_Addiction_Analysis_7500_Rows[[#This Row],[daily_screen_time_hours]]</f>
        <v>3.4862385321100917</v>
      </c>
      <c r="O5608" s="1">
        <v>12.82</v>
      </c>
      <c r="P5608" s="1" t="s">
        <v>22</v>
      </c>
      <c r="Q5608" s="1" t="s">
        <v>23</v>
      </c>
      <c r="R5608" s="1" t="s">
        <v>28</v>
      </c>
      <c r="S5608" s="1">
        <v>1</v>
      </c>
    </row>
    <row r="5609" spans="1:19" ht="18" customHeight="1" x14ac:dyDescent="0.25">
      <c r="A5609" s="10" t="s">
        <v>6973</v>
      </c>
      <c r="B5609" s="1">
        <v>25</v>
      </c>
      <c r="C5609" s="1" t="str">
        <f t="shared" si="87"/>
        <v>18-25 (Gen Z)</v>
      </c>
      <c r="D5609" t="s">
        <v>7582</v>
      </c>
      <c r="E5609">
        <v>9.66</v>
      </c>
      <c r="F5609">
        <v>2.2999999999999998</v>
      </c>
      <c r="G5609">
        <v>2.27</v>
      </c>
      <c r="H5609">
        <v>2.31</v>
      </c>
      <c r="I5609">
        <v>7.27</v>
      </c>
      <c r="J5609" s="1">
        <f>Smartphone_Usage_And_Addiction_Analysis_7500_Rows[[#This Row],[social_media_hours]]+Smartphone_Usage_And_Addiction_Analysis_7500_Rows[[#This Row],[gaming_hours]]</f>
        <v>4.57</v>
      </c>
      <c r="K5609" s="1">
        <f>Smartphone_Usage_And_Addiction_Analysis_7500_Rows[[#This Row],[sleep_hours]]-Smartphone_Usage_And_Addiction_Analysis_7500_Rows[[#This Row],[total_leisure_hours]]</f>
        <v>2.6999999999999993</v>
      </c>
      <c r="L5609">
        <v>55</v>
      </c>
      <c r="M5609">
        <v>63</v>
      </c>
      <c r="N5609" s="5">
        <f>Smartphone_Usage_And_Addiction_Analysis_7500_Rows[[#This Row],[app_opens_per_day]]/Smartphone_Usage_And_Addiction_Analysis_7500_Rows[[#This Row],[daily_screen_time_hours]]</f>
        <v>6.5217391304347823</v>
      </c>
      <c r="O5609">
        <v>12.26</v>
      </c>
      <c r="P5609" t="s">
        <v>18</v>
      </c>
      <c r="Q5609" t="s">
        <v>23</v>
      </c>
      <c r="R5609" t="s">
        <v>28</v>
      </c>
      <c r="S5609">
        <v>1</v>
      </c>
    </row>
    <row r="5610" spans="1:19" ht="18" customHeight="1" x14ac:dyDescent="0.25">
      <c r="A5610" s="10" t="s">
        <v>3757</v>
      </c>
      <c r="B5610" s="1">
        <v>29</v>
      </c>
      <c r="C5610" t="str">
        <f t="shared" si="87"/>
        <v>26-40 (Millennials)</v>
      </c>
      <c r="D5610" s="1" t="s">
        <v>17</v>
      </c>
      <c r="E5610" s="1">
        <v>11.71</v>
      </c>
      <c r="F5610" s="1">
        <v>4.62</v>
      </c>
      <c r="G5610" s="1">
        <v>2.27</v>
      </c>
      <c r="H5610" s="1">
        <v>4.6100000000000003</v>
      </c>
      <c r="I5610" s="1">
        <v>7.74</v>
      </c>
      <c r="J5610" s="1">
        <f>Smartphone_Usage_And_Addiction_Analysis_7500_Rows[[#This Row],[social_media_hours]]+Smartphone_Usage_And_Addiction_Analysis_7500_Rows[[#This Row],[gaming_hours]]</f>
        <v>6.8900000000000006</v>
      </c>
      <c r="K5610" s="1">
        <f>Smartphone_Usage_And_Addiction_Analysis_7500_Rows[[#This Row],[sleep_hours]]-Smartphone_Usage_And_Addiction_Analysis_7500_Rows[[#This Row],[total_leisure_hours]]</f>
        <v>0.84999999999999964</v>
      </c>
      <c r="L5610" s="1">
        <v>82</v>
      </c>
      <c r="M5610" s="1">
        <v>156</v>
      </c>
      <c r="N5610" s="5">
        <f>Smartphone_Usage_And_Addiction_Analysis_7500_Rows[[#This Row],[app_opens_per_day]]/Smartphone_Usage_And_Addiction_Analysis_7500_Rows[[#This Row],[daily_screen_time_hours]]</f>
        <v>13.321947053800169</v>
      </c>
      <c r="O5610" s="1">
        <v>14.04</v>
      </c>
      <c r="P5610" s="1" t="s">
        <v>32</v>
      </c>
      <c r="Q5610" s="1" t="s">
        <v>19</v>
      </c>
      <c r="R5610" s="1" t="s">
        <v>28</v>
      </c>
      <c r="S5610" s="1">
        <v>1</v>
      </c>
    </row>
    <row r="5611" spans="1:19" ht="18" customHeight="1" x14ac:dyDescent="0.25">
      <c r="A5611" s="10" t="s">
        <v>6974</v>
      </c>
      <c r="B5611" s="1">
        <v>24</v>
      </c>
      <c r="C5611" s="1" t="str">
        <f t="shared" si="87"/>
        <v>18-25 (Gen Z)</v>
      </c>
      <c r="D5611" t="s">
        <v>7582</v>
      </c>
      <c r="E5611">
        <v>7.01</v>
      </c>
      <c r="F5611">
        <v>3.37</v>
      </c>
      <c r="G5611">
        <v>0.82</v>
      </c>
      <c r="H5611">
        <v>4.12</v>
      </c>
      <c r="I5611">
        <v>5.97</v>
      </c>
      <c r="J5611" s="1">
        <f>Smartphone_Usage_And_Addiction_Analysis_7500_Rows[[#This Row],[social_media_hours]]+Smartphone_Usage_And_Addiction_Analysis_7500_Rows[[#This Row],[gaming_hours]]</f>
        <v>4.1900000000000004</v>
      </c>
      <c r="K5611" s="1">
        <f>Smartphone_Usage_And_Addiction_Analysis_7500_Rows[[#This Row],[sleep_hours]]-Smartphone_Usage_And_Addiction_Analysis_7500_Rows[[#This Row],[total_leisure_hours]]</f>
        <v>1.7799999999999994</v>
      </c>
      <c r="L5611">
        <v>154</v>
      </c>
      <c r="M5611">
        <v>30</v>
      </c>
      <c r="N5611" s="5">
        <f>Smartphone_Usage_And_Addiction_Analysis_7500_Rows[[#This Row],[app_opens_per_day]]/Smartphone_Usage_And_Addiction_Analysis_7500_Rows[[#This Row],[daily_screen_time_hours]]</f>
        <v>4.2796005706134093</v>
      </c>
      <c r="O5611">
        <v>8.33</v>
      </c>
      <c r="P5611" t="s">
        <v>32</v>
      </c>
      <c r="Q5611" t="s">
        <v>19</v>
      </c>
      <c r="R5611" t="s">
        <v>28</v>
      </c>
      <c r="S5611">
        <v>1</v>
      </c>
    </row>
    <row r="5612" spans="1:19" ht="18" customHeight="1" x14ac:dyDescent="0.25">
      <c r="A5612" s="10" t="s">
        <v>3758</v>
      </c>
      <c r="B5612" s="1">
        <v>34</v>
      </c>
      <c r="C5612" t="str">
        <f t="shared" si="87"/>
        <v>26-40 (Millennials)</v>
      </c>
      <c r="D5612" s="1" t="s">
        <v>30</v>
      </c>
      <c r="E5612" s="1">
        <v>3.61</v>
      </c>
      <c r="F5612" s="1">
        <v>5.75</v>
      </c>
      <c r="G5612" s="1">
        <v>2.15</v>
      </c>
      <c r="H5612" s="1">
        <v>2.2799999999999998</v>
      </c>
      <c r="I5612" s="1">
        <v>7.27</v>
      </c>
      <c r="J5612" s="1">
        <f>Smartphone_Usage_And_Addiction_Analysis_7500_Rows[[#This Row],[social_media_hours]]+Smartphone_Usage_And_Addiction_Analysis_7500_Rows[[#This Row],[gaming_hours]]</f>
        <v>7.9</v>
      </c>
      <c r="K5612" s="1">
        <f>Smartphone_Usage_And_Addiction_Analysis_7500_Rows[[#This Row],[sleep_hours]]-Smartphone_Usage_And_Addiction_Analysis_7500_Rows[[#This Row],[total_leisure_hours]]</f>
        <v>-0.63000000000000078</v>
      </c>
      <c r="L5612" s="1">
        <v>37</v>
      </c>
      <c r="M5612" s="1">
        <v>104</v>
      </c>
      <c r="N5612" s="5">
        <f>Smartphone_Usage_And_Addiction_Analysis_7500_Rows[[#This Row],[app_opens_per_day]]/Smartphone_Usage_And_Addiction_Analysis_7500_Rows[[#This Row],[daily_screen_time_hours]]</f>
        <v>28.80886426592798</v>
      </c>
      <c r="O5612" s="1">
        <v>4.97</v>
      </c>
      <c r="P5612" s="1" t="s">
        <v>18</v>
      </c>
      <c r="Q5612" s="1" t="s">
        <v>23</v>
      </c>
      <c r="R5612" s="1" t="s">
        <v>24</v>
      </c>
      <c r="S5612" s="1">
        <v>1</v>
      </c>
    </row>
    <row r="5613" spans="1:19" ht="18" customHeight="1" x14ac:dyDescent="0.25">
      <c r="A5613" s="10" t="s">
        <v>3759</v>
      </c>
      <c r="B5613" s="1">
        <v>22</v>
      </c>
      <c r="C5613" t="str">
        <f t="shared" si="87"/>
        <v>18-25 (Gen Z)</v>
      </c>
      <c r="D5613" s="1" t="s">
        <v>30</v>
      </c>
      <c r="E5613" s="1">
        <v>10.61</v>
      </c>
      <c r="F5613" s="1">
        <v>5.33</v>
      </c>
      <c r="G5613" s="1">
        <v>1.85</v>
      </c>
      <c r="H5613" s="1">
        <v>0.79</v>
      </c>
      <c r="I5613" s="1">
        <v>6.37</v>
      </c>
      <c r="J5613" s="1">
        <f>Smartphone_Usage_And_Addiction_Analysis_7500_Rows[[#This Row],[social_media_hours]]+Smartphone_Usage_And_Addiction_Analysis_7500_Rows[[#This Row],[gaming_hours]]</f>
        <v>7.18</v>
      </c>
      <c r="K5613" s="1">
        <f>Smartphone_Usage_And_Addiction_Analysis_7500_Rows[[#This Row],[sleep_hours]]-Smartphone_Usage_And_Addiction_Analysis_7500_Rows[[#This Row],[total_leisure_hours]]</f>
        <v>-0.80999999999999961</v>
      </c>
      <c r="L5613" s="1">
        <v>120</v>
      </c>
      <c r="M5613" s="1">
        <v>90</v>
      </c>
      <c r="N5613" s="5">
        <f>Smartphone_Usage_And_Addiction_Analysis_7500_Rows[[#This Row],[app_opens_per_day]]/Smartphone_Usage_And_Addiction_Analysis_7500_Rows[[#This Row],[daily_screen_time_hours]]</f>
        <v>8.482563619227145</v>
      </c>
      <c r="O5613" s="1">
        <v>12.27</v>
      </c>
      <c r="P5613" s="1" t="s">
        <v>18</v>
      </c>
      <c r="Q5613" s="1" t="s">
        <v>23</v>
      </c>
      <c r="R5613" s="1" t="s">
        <v>28</v>
      </c>
      <c r="S5613" s="1">
        <v>1</v>
      </c>
    </row>
    <row r="5614" spans="1:19" ht="18" customHeight="1" x14ac:dyDescent="0.25">
      <c r="A5614" s="10" t="s">
        <v>3760</v>
      </c>
      <c r="B5614" s="1">
        <v>22</v>
      </c>
      <c r="C5614" t="str">
        <f t="shared" si="87"/>
        <v>18-25 (Gen Z)</v>
      </c>
      <c r="D5614" s="1" t="s">
        <v>30</v>
      </c>
      <c r="E5614" s="1">
        <v>7.77</v>
      </c>
      <c r="F5614" s="1">
        <v>3.94</v>
      </c>
      <c r="G5614" s="1">
        <v>3.87</v>
      </c>
      <c r="H5614" s="1">
        <v>5.6</v>
      </c>
      <c r="I5614" s="1">
        <v>6.93</v>
      </c>
      <c r="J5614" s="1">
        <f>Smartphone_Usage_And_Addiction_Analysis_7500_Rows[[#This Row],[social_media_hours]]+Smartphone_Usage_And_Addiction_Analysis_7500_Rows[[#This Row],[gaming_hours]]</f>
        <v>7.8100000000000005</v>
      </c>
      <c r="K5614" s="1">
        <f>Smartphone_Usage_And_Addiction_Analysis_7500_Rows[[#This Row],[sleep_hours]]-Smartphone_Usage_And_Addiction_Analysis_7500_Rows[[#This Row],[total_leisure_hours]]</f>
        <v>-0.88000000000000078</v>
      </c>
      <c r="L5614" s="1">
        <v>176</v>
      </c>
      <c r="M5614" s="1">
        <v>42</v>
      </c>
      <c r="N5614" s="5">
        <f>Smartphone_Usage_And_Addiction_Analysis_7500_Rows[[#This Row],[app_opens_per_day]]/Smartphone_Usage_And_Addiction_Analysis_7500_Rows[[#This Row],[daily_screen_time_hours]]</f>
        <v>5.4054054054054053</v>
      </c>
      <c r="O5614" s="1">
        <v>9.7799999999999994</v>
      </c>
      <c r="P5614" s="1" t="s">
        <v>32</v>
      </c>
      <c r="Q5614" s="1" t="s">
        <v>23</v>
      </c>
      <c r="R5614" s="1" t="s">
        <v>28</v>
      </c>
      <c r="S5614" s="1">
        <v>1</v>
      </c>
    </row>
    <row r="5615" spans="1:19" ht="18" customHeight="1" x14ac:dyDescent="0.25">
      <c r="A5615" s="10" t="s">
        <v>3761</v>
      </c>
      <c r="B5615" s="1">
        <v>31</v>
      </c>
      <c r="C5615" t="str">
        <f t="shared" si="87"/>
        <v>26-40 (Millennials)</v>
      </c>
      <c r="D5615" s="1" t="s">
        <v>17</v>
      </c>
      <c r="E5615" s="1">
        <v>4.93</v>
      </c>
      <c r="F5615" s="1">
        <v>4</v>
      </c>
      <c r="G5615" s="1">
        <v>1.82</v>
      </c>
      <c r="H5615" s="1">
        <v>4.75</v>
      </c>
      <c r="I5615" s="1">
        <v>7.08</v>
      </c>
      <c r="J5615" s="1">
        <f>Smartphone_Usage_And_Addiction_Analysis_7500_Rows[[#This Row],[social_media_hours]]+Smartphone_Usage_And_Addiction_Analysis_7500_Rows[[#This Row],[gaming_hours]]</f>
        <v>5.82</v>
      </c>
      <c r="K5615" s="1">
        <f>Smartphone_Usage_And_Addiction_Analysis_7500_Rows[[#This Row],[sleep_hours]]-Smartphone_Usage_And_Addiction_Analysis_7500_Rows[[#This Row],[total_leisure_hours]]</f>
        <v>1.2599999999999998</v>
      </c>
      <c r="L5615" s="1">
        <v>81</v>
      </c>
      <c r="M5615" s="1">
        <v>145</v>
      </c>
      <c r="N5615" s="5">
        <f>Smartphone_Usage_And_Addiction_Analysis_7500_Rows[[#This Row],[app_opens_per_day]]/Smartphone_Usage_And_Addiction_Analysis_7500_Rows[[#This Row],[daily_screen_time_hours]]</f>
        <v>29.411764705882355</v>
      </c>
      <c r="O5615" s="1">
        <v>5.48</v>
      </c>
      <c r="P5615" s="1" t="s">
        <v>18</v>
      </c>
      <c r="Q5615" s="1" t="s">
        <v>23</v>
      </c>
      <c r="R5615" s="1" t="s">
        <v>20</v>
      </c>
      <c r="S5615" s="1">
        <v>0</v>
      </c>
    </row>
    <row r="5616" spans="1:19" ht="18" customHeight="1" x14ac:dyDescent="0.25">
      <c r="A5616" s="10" t="s">
        <v>3762</v>
      </c>
      <c r="B5616" s="1">
        <v>25</v>
      </c>
      <c r="C5616" t="str">
        <f t="shared" si="87"/>
        <v>18-25 (Gen Z)</v>
      </c>
      <c r="D5616" s="1" t="s">
        <v>17</v>
      </c>
      <c r="E5616" s="1">
        <v>10.56</v>
      </c>
      <c r="F5616" s="1">
        <v>1.6</v>
      </c>
      <c r="G5616" s="1">
        <v>1.81</v>
      </c>
      <c r="H5616" s="1">
        <v>5.24</v>
      </c>
      <c r="I5616" s="1">
        <v>8.6199999999999992</v>
      </c>
      <c r="J5616" s="1">
        <f>Smartphone_Usage_And_Addiction_Analysis_7500_Rows[[#This Row],[social_media_hours]]+Smartphone_Usage_And_Addiction_Analysis_7500_Rows[[#This Row],[gaming_hours]]</f>
        <v>3.41</v>
      </c>
      <c r="K5616" s="1">
        <f>Smartphone_Usage_And_Addiction_Analysis_7500_Rows[[#This Row],[sleep_hours]]-Smartphone_Usage_And_Addiction_Analysis_7500_Rows[[#This Row],[total_leisure_hours]]</f>
        <v>5.2099999999999991</v>
      </c>
      <c r="L5616" s="1">
        <v>171</v>
      </c>
      <c r="M5616" s="1">
        <v>42</v>
      </c>
      <c r="N5616" s="5">
        <f>Smartphone_Usage_And_Addiction_Analysis_7500_Rows[[#This Row],[app_opens_per_day]]/Smartphone_Usage_And_Addiction_Analysis_7500_Rows[[#This Row],[daily_screen_time_hours]]</f>
        <v>3.9772727272727271</v>
      </c>
      <c r="O5616" s="1">
        <v>12.53</v>
      </c>
      <c r="P5616" s="1" t="s">
        <v>22</v>
      </c>
      <c r="Q5616" s="1" t="s">
        <v>23</v>
      </c>
      <c r="R5616" s="1" t="s">
        <v>24</v>
      </c>
      <c r="S5616" s="1">
        <v>1</v>
      </c>
    </row>
    <row r="5617" spans="1:19" ht="18" customHeight="1" x14ac:dyDescent="0.25">
      <c r="A5617" s="10" t="s">
        <v>3763</v>
      </c>
      <c r="B5617" s="1">
        <v>28</v>
      </c>
      <c r="C5617" t="str">
        <f t="shared" si="87"/>
        <v>26-40 (Millennials)</v>
      </c>
      <c r="D5617" s="1" t="s">
        <v>17</v>
      </c>
      <c r="E5617" s="1">
        <v>7.1</v>
      </c>
      <c r="F5617" s="1">
        <v>5.42</v>
      </c>
      <c r="G5617" s="1">
        <v>2.7</v>
      </c>
      <c r="H5617" s="1">
        <v>1.69</v>
      </c>
      <c r="I5617" s="1">
        <v>4.59</v>
      </c>
      <c r="J5617" s="1">
        <f>Smartphone_Usage_And_Addiction_Analysis_7500_Rows[[#This Row],[social_media_hours]]+Smartphone_Usage_And_Addiction_Analysis_7500_Rows[[#This Row],[gaming_hours]]</f>
        <v>8.120000000000001</v>
      </c>
      <c r="K5617" s="1">
        <f>Smartphone_Usage_And_Addiction_Analysis_7500_Rows[[#This Row],[sleep_hours]]-Smartphone_Usage_And_Addiction_Analysis_7500_Rows[[#This Row],[total_leisure_hours]]</f>
        <v>-3.5300000000000011</v>
      </c>
      <c r="L5617" s="1">
        <v>33</v>
      </c>
      <c r="M5617" s="1">
        <v>59</v>
      </c>
      <c r="N5617" s="5">
        <f>Smartphone_Usage_And_Addiction_Analysis_7500_Rows[[#This Row],[app_opens_per_day]]/Smartphone_Usage_And_Addiction_Analysis_7500_Rows[[#This Row],[daily_screen_time_hours]]</f>
        <v>8.3098591549295779</v>
      </c>
      <c r="O5617" s="1">
        <v>8.82</v>
      </c>
      <c r="P5617" s="1" t="s">
        <v>22</v>
      </c>
      <c r="Q5617" s="1" t="s">
        <v>19</v>
      </c>
      <c r="R5617" s="1" t="s">
        <v>24</v>
      </c>
      <c r="S5617" s="1">
        <v>1</v>
      </c>
    </row>
    <row r="5618" spans="1:19" ht="18" customHeight="1" x14ac:dyDescent="0.25">
      <c r="A5618" s="10" t="s">
        <v>6975</v>
      </c>
      <c r="B5618" s="1">
        <v>23</v>
      </c>
      <c r="C5618" s="1" t="str">
        <f t="shared" si="87"/>
        <v>18-25 (Gen Z)</v>
      </c>
      <c r="D5618" t="s">
        <v>7582</v>
      </c>
      <c r="E5618">
        <v>11.16</v>
      </c>
      <c r="F5618">
        <v>2.52</v>
      </c>
      <c r="G5618">
        <v>2.08</v>
      </c>
      <c r="H5618">
        <v>0.9</v>
      </c>
      <c r="I5618">
        <v>7.04</v>
      </c>
      <c r="J5618" s="1">
        <f>Smartphone_Usage_And_Addiction_Analysis_7500_Rows[[#This Row],[social_media_hours]]+Smartphone_Usage_And_Addiction_Analysis_7500_Rows[[#This Row],[gaming_hours]]</f>
        <v>4.5999999999999996</v>
      </c>
      <c r="K5618" s="1">
        <f>Smartphone_Usage_And_Addiction_Analysis_7500_Rows[[#This Row],[sleep_hours]]-Smartphone_Usage_And_Addiction_Analysis_7500_Rows[[#This Row],[total_leisure_hours]]</f>
        <v>2.4400000000000004</v>
      </c>
      <c r="L5618">
        <v>83</v>
      </c>
      <c r="M5618">
        <v>53</v>
      </c>
      <c r="N5618" s="5">
        <f>Smartphone_Usage_And_Addiction_Analysis_7500_Rows[[#This Row],[app_opens_per_day]]/Smartphone_Usage_And_Addiction_Analysis_7500_Rows[[#This Row],[daily_screen_time_hours]]</f>
        <v>4.7491039426523294</v>
      </c>
      <c r="O5618">
        <v>11.98</v>
      </c>
      <c r="P5618" t="s">
        <v>22</v>
      </c>
      <c r="Q5618" t="s">
        <v>19</v>
      </c>
      <c r="R5618" t="s">
        <v>28</v>
      </c>
      <c r="S5618">
        <v>1</v>
      </c>
    </row>
    <row r="5619" spans="1:19" ht="18" customHeight="1" x14ac:dyDescent="0.25">
      <c r="A5619" s="10" t="s">
        <v>6976</v>
      </c>
      <c r="B5619" s="1">
        <v>34</v>
      </c>
      <c r="C5619" s="1" t="str">
        <f t="shared" si="87"/>
        <v>26-40 (Millennials)</v>
      </c>
      <c r="D5619" t="s">
        <v>7582</v>
      </c>
      <c r="E5619">
        <v>7.57</v>
      </c>
      <c r="F5619">
        <v>3.89</v>
      </c>
      <c r="G5619">
        <v>3.65</v>
      </c>
      <c r="H5619">
        <v>0.87</v>
      </c>
      <c r="I5619">
        <v>6.32</v>
      </c>
      <c r="J5619" s="1">
        <f>Smartphone_Usage_And_Addiction_Analysis_7500_Rows[[#This Row],[social_media_hours]]+Smartphone_Usage_And_Addiction_Analysis_7500_Rows[[#This Row],[gaming_hours]]</f>
        <v>7.54</v>
      </c>
      <c r="K5619" s="1">
        <f>Smartphone_Usage_And_Addiction_Analysis_7500_Rows[[#This Row],[sleep_hours]]-Smartphone_Usage_And_Addiction_Analysis_7500_Rows[[#This Row],[total_leisure_hours]]</f>
        <v>-1.2199999999999998</v>
      </c>
      <c r="L5619">
        <v>241</v>
      </c>
      <c r="M5619">
        <v>22</v>
      </c>
      <c r="N5619" s="5">
        <f>Smartphone_Usage_And_Addiction_Analysis_7500_Rows[[#This Row],[app_opens_per_day]]/Smartphone_Usage_And_Addiction_Analysis_7500_Rows[[#This Row],[daily_screen_time_hours]]</f>
        <v>2.9062087186261558</v>
      </c>
      <c r="O5619">
        <v>10.27</v>
      </c>
      <c r="P5619" t="s">
        <v>22</v>
      </c>
      <c r="Q5619" t="s">
        <v>23</v>
      </c>
      <c r="R5619" t="s">
        <v>51</v>
      </c>
      <c r="S5619">
        <v>0</v>
      </c>
    </row>
    <row r="5620" spans="1:19" ht="18" customHeight="1" x14ac:dyDescent="0.25">
      <c r="A5620" s="10" t="s">
        <v>6977</v>
      </c>
      <c r="B5620" s="1">
        <v>28</v>
      </c>
      <c r="C5620" s="1" t="str">
        <f t="shared" si="87"/>
        <v>26-40 (Millennials)</v>
      </c>
      <c r="D5620" t="s">
        <v>7582</v>
      </c>
      <c r="E5620">
        <v>11.86</v>
      </c>
      <c r="F5620">
        <v>3.23</v>
      </c>
      <c r="G5620">
        <v>3.07</v>
      </c>
      <c r="H5620">
        <v>0.99</v>
      </c>
      <c r="I5620">
        <v>6.35</v>
      </c>
      <c r="J5620" s="1">
        <f>Smartphone_Usage_And_Addiction_Analysis_7500_Rows[[#This Row],[social_media_hours]]+Smartphone_Usage_And_Addiction_Analysis_7500_Rows[[#This Row],[gaming_hours]]</f>
        <v>6.3</v>
      </c>
      <c r="K5620" s="1">
        <f>Smartphone_Usage_And_Addiction_Analysis_7500_Rows[[#This Row],[sleep_hours]]-Smartphone_Usage_And_Addiction_Analysis_7500_Rows[[#This Row],[total_leisure_hours]]</f>
        <v>4.9999999999999822E-2</v>
      </c>
      <c r="L5620">
        <v>107</v>
      </c>
      <c r="M5620">
        <v>144</v>
      </c>
      <c r="N5620" s="5">
        <f>Smartphone_Usage_And_Addiction_Analysis_7500_Rows[[#This Row],[app_opens_per_day]]/Smartphone_Usage_And_Addiction_Analysis_7500_Rows[[#This Row],[daily_screen_time_hours]]</f>
        <v>12.141652613827993</v>
      </c>
      <c r="O5620">
        <v>14.75</v>
      </c>
      <c r="P5620" t="s">
        <v>32</v>
      </c>
      <c r="Q5620" t="s">
        <v>23</v>
      </c>
      <c r="R5620" t="s">
        <v>24</v>
      </c>
      <c r="S5620">
        <v>1</v>
      </c>
    </row>
    <row r="5621" spans="1:19" ht="18" customHeight="1" x14ac:dyDescent="0.25">
      <c r="A5621" s="10" t="s">
        <v>3764</v>
      </c>
      <c r="B5621" s="1">
        <v>24</v>
      </c>
      <c r="C5621" t="str">
        <f t="shared" si="87"/>
        <v>18-25 (Gen Z)</v>
      </c>
      <c r="D5621" s="1" t="s">
        <v>17</v>
      </c>
      <c r="E5621" s="1">
        <v>9.5299999999999994</v>
      </c>
      <c r="F5621" s="1">
        <v>3.62</v>
      </c>
      <c r="G5621" s="1">
        <v>2.0299999999999998</v>
      </c>
      <c r="H5621" s="1">
        <v>4.1399999999999997</v>
      </c>
      <c r="I5621" s="1">
        <v>7.32</v>
      </c>
      <c r="J5621" s="1">
        <f>Smartphone_Usage_And_Addiction_Analysis_7500_Rows[[#This Row],[social_media_hours]]+Smartphone_Usage_And_Addiction_Analysis_7500_Rows[[#This Row],[gaming_hours]]</f>
        <v>5.65</v>
      </c>
      <c r="K5621" s="1">
        <f>Smartphone_Usage_And_Addiction_Analysis_7500_Rows[[#This Row],[sleep_hours]]-Smartphone_Usage_And_Addiction_Analysis_7500_Rows[[#This Row],[total_leisure_hours]]</f>
        <v>1.67</v>
      </c>
      <c r="L5621" s="1">
        <v>109</v>
      </c>
      <c r="M5621" s="1">
        <v>66</v>
      </c>
      <c r="N5621" s="5">
        <f>Smartphone_Usage_And_Addiction_Analysis_7500_Rows[[#This Row],[app_opens_per_day]]/Smartphone_Usage_And_Addiction_Analysis_7500_Rows[[#This Row],[daily_screen_time_hours]]</f>
        <v>6.9254984260230854</v>
      </c>
      <c r="O5621" s="1">
        <v>11.85</v>
      </c>
      <c r="P5621" s="1" t="s">
        <v>18</v>
      </c>
      <c r="Q5621" s="1" t="s">
        <v>19</v>
      </c>
      <c r="R5621" s="1" t="s">
        <v>24</v>
      </c>
      <c r="S5621" s="1">
        <v>1</v>
      </c>
    </row>
    <row r="5622" spans="1:19" ht="18" customHeight="1" x14ac:dyDescent="0.25">
      <c r="A5622" s="10" t="s">
        <v>6978</v>
      </c>
      <c r="B5622" s="1">
        <v>27</v>
      </c>
      <c r="C5622" s="1" t="str">
        <f t="shared" si="87"/>
        <v>26-40 (Millennials)</v>
      </c>
      <c r="D5622" t="s">
        <v>7582</v>
      </c>
      <c r="E5622">
        <v>7.47</v>
      </c>
      <c r="F5622">
        <v>2.0699999999999998</v>
      </c>
      <c r="G5622">
        <v>0.73</v>
      </c>
      <c r="H5622">
        <v>5.03</v>
      </c>
      <c r="I5622">
        <v>8.2100000000000009</v>
      </c>
      <c r="J5622" s="1">
        <f>Smartphone_Usage_And_Addiction_Analysis_7500_Rows[[#This Row],[social_media_hours]]+Smartphone_Usage_And_Addiction_Analysis_7500_Rows[[#This Row],[gaming_hours]]</f>
        <v>2.8</v>
      </c>
      <c r="K5622" s="1">
        <f>Smartphone_Usage_And_Addiction_Analysis_7500_Rows[[#This Row],[sleep_hours]]-Smartphone_Usage_And_Addiction_Analysis_7500_Rows[[#This Row],[total_leisure_hours]]</f>
        <v>5.410000000000001</v>
      </c>
      <c r="L5622">
        <v>74</v>
      </c>
      <c r="M5622">
        <v>25</v>
      </c>
      <c r="N5622" s="5">
        <f>Smartphone_Usage_And_Addiction_Analysis_7500_Rows[[#This Row],[app_opens_per_day]]/Smartphone_Usage_And_Addiction_Analysis_7500_Rows[[#This Row],[daily_screen_time_hours]]</f>
        <v>3.346720214190094</v>
      </c>
      <c r="O5622">
        <v>9.69</v>
      </c>
      <c r="P5622" t="s">
        <v>22</v>
      </c>
      <c r="Q5622" t="s">
        <v>19</v>
      </c>
      <c r="R5622" t="s">
        <v>28</v>
      </c>
      <c r="S5622">
        <v>1</v>
      </c>
    </row>
    <row r="5623" spans="1:19" ht="18" customHeight="1" x14ac:dyDescent="0.25">
      <c r="A5623" s="10" t="s">
        <v>3765</v>
      </c>
      <c r="B5623" s="1">
        <v>25</v>
      </c>
      <c r="C5623" t="str">
        <f t="shared" si="87"/>
        <v>18-25 (Gen Z)</v>
      </c>
      <c r="D5623" s="1" t="s">
        <v>30</v>
      </c>
      <c r="E5623" s="1">
        <v>5.43</v>
      </c>
      <c r="F5623" s="1">
        <v>2.73</v>
      </c>
      <c r="G5623" s="1">
        <v>0.28999999999999998</v>
      </c>
      <c r="H5623" s="1">
        <v>1.73</v>
      </c>
      <c r="I5623" s="1">
        <v>7.5</v>
      </c>
      <c r="J5623" s="1">
        <f>Smartphone_Usage_And_Addiction_Analysis_7500_Rows[[#This Row],[social_media_hours]]+Smartphone_Usage_And_Addiction_Analysis_7500_Rows[[#This Row],[gaming_hours]]</f>
        <v>3.02</v>
      </c>
      <c r="K5623" s="1">
        <f>Smartphone_Usage_And_Addiction_Analysis_7500_Rows[[#This Row],[sleep_hours]]-Smartphone_Usage_And_Addiction_Analysis_7500_Rows[[#This Row],[total_leisure_hours]]</f>
        <v>4.4800000000000004</v>
      </c>
      <c r="L5623" s="1">
        <v>234</v>
      </c>
      <c r="M5623" s="1">
        <v>135</v>
      </c>
      <c r="N5623" s="5">
        <f>Smartphone_Usage_And_Addiction_Analysis_7500_Rows[[#This Row],[app_opens_per_day]]/Smartphone_Usage_And_Addiction_Analysis_7500_Rows[[#This Row],[daily_screen_time_hours]]</f>
        <v>24.861878453038674</v>
      </c>
      <c r="O5623" s="1">
        <v>8.34</v>
      </c>
      <c r="P5623" s="1" t="s">
        <v>22</v>
      </c>
      <c r="Q5623" s="1" t="s">
        <v>23</v>
      </c>
      <c r="R5623" s="1" t="s">
        <v>51</v>
      </c>
      <c r="S5623" s="1">
        <v>0</v>
      </c>
    </row>
    <row r="5624" spans="1:19" ht="18" customHeight="1" x14ac:dyDescent="0.25">
      <c r="A5624" s="10" t="s">
        <v>3766</v>
      </c>
      <c r="B5624" s="1">
        <v>28</v>
      </c>
      <c r="C5624" t="str">
        <f t="shared" si="87"/>
        <v>26-40 (Millennials)</v>
      </c>
      <c r="D5624" s="1" t="s">
        <v>30</v>
      </c>
      <c r="E5624" s="1">
        <v>10.61</v>
      </c>
      <c r="F5624" s="1">
        <v>4.53</v>
      </c>
      <c r="G5624" s="1">
        <v>2.46</v>
      </c>
      <c r="H5624" s="1">
        <v>1.23</v>
      </c>
      <c r="I5624" s="1">
        <v>7.77</v>
      </c>
      <c r="J5624" s="1">
        <f>Smartphone_Usage_And_Addiction_Analysis_7500_Rows[[#This Row],[social_media_hours]]+Smartphone_Usage_And_Addiction_Analysis_7500_Rows[[#This Row],[gaming_hours]]</f>
        <v>6.99</v>
      </c>
      <c r="K5624" s="1">
        <f>Smartphone_Usage_And_Addiction_Analysis_7500_Rows[[#This Row],[sleep_hours]]-Smartphone_Usage_And_Addiction_Analysis_7500_Rows[[#This Row],[total_leisure_hours]]</f>
        <v>0.77999999999999936</v>
      </c>
      <c r="L5624" s="1">
        <v>171</v>
      </c>
      <c r="M5624" s="1">
        <v>159</v>
      </c>
      <c r="N5624" s="5">
        <f>Smartphone_Usage_And_Addiction_Analysis_7500_Rows[[#This Row],[app_opens_per_day]]/Smartphone_Usage_And_Addiction_Analysis_7500_Rows[[#This Row],[daily_screen_time_hours]]</f>
        <v>14.985862393967956</v>
      </c>
      <c r="O5624" s="1">
        <v>11.31</v>
      </c>
      <c r="P5624" s="1" t="s">
        <v>32</v>
      </c>
      <c r="Q5624" s="1" t="s">
        <v>19</v>
      </c>
      <c r="R5624" s="1" t="s">
        <v>28</v>
      </c>
      <c r="S5624" s="1">
        <v>1</v>
      </c>
    </row>
    <row r="5625" spans="1:19" ht="18" customHeight="1" x14ac:dyDescent="0.25">
      <c r="A5625" s="10" t="s">
        <v>3767</v>
      </c>
      <c r="B5625" s="1">
        <v>21</v>
      </c>
      <c r="C5625" t="str">
        <f t="shared" si="87"/>
        <v>18-25 (Gen Z)</v>
      </c>
      <c r="D5625" s="1" t="s">
        <v>30</v>
      </c>
      <c r="E5625" s="1">
        <v>5.86</v>
      </c>
      <c r="F5625" s="1">
        <v>5.3</v>
      </c>
      <c r="G5625" s="1">
        <v>1.81</v>
      </c>
      <c r="H5625" s="1">
        <v>3.15</v>
      </c>
      <c r="I5625" s="1">
        <v>8.3699999999999992</v>
      </c>
      <c r="J5625" s="1">
        <f>Smartphone_Usage_And_Addiction_Analysis_7500_Rows[[#This Row],[social_media_hours]]+Smartphone_Usage_And_Addiction_Analysis_7500_Rows[[#This Row],[gaming_hours]]</f>
        <v>7.1099999999999994</v>
      </c>
      <c r="K5625" s="1">
        <f>Smartphone_Usage_And_Addiction_Analysis_7500_Rows[[#This Row],[sleep_hours]]-Smartphone_Usage_And_Addiction_Analysis_7500_Rows[[#This Row],[total_leisure_hours]]</f>
        <v>1.2599999999999998</v>
      </c>
      <c r="L5625" s="1">
        <v>61</v>
      </c>
      <c r="M5625" s="1">
        <v>50</v>
      </c>
      <c r="N5625" s="5">
        <f>Smartphone_Usage_And_Addiction_Analysis_7500_Rows[[#This Row],[app_opens_per_day]]/Smartphone_Usage_And_Addiction_Analysis_7500_Rows[[#This Row],[daily_screen_time_hours]]</f>
        <v>8.5324232081911262</v>
      </c>
      <c r="O5625" s="1">
        <v>8.64</v>
      </c>
      <c r="P5625" s="1" t="s">
        <v>22</v>
      </c>
      <c r="Q5625" s="1" t="s">
        <v>23</v>
      </c>
      <c r="R5625" s="1" t="s">
        <v>28</v>
      </c>
      <c r="S5625" s="1">
        <v>1</v>
      </c>
    </row>
    <row r="5626" spans="1:19" ht="18" customHeight="1" x14ac:dyDescent="0.25">
      <c r="A5626" s="10" t="s">
        <v>3768</v>
      </c>
      <c r="B5626" s="1">
        <v>21</v>
      </c>
      <c r="C5626" t="str">
        <f t="shared" si="87"/>
        <v>18-25 (Gen Z)</v>
      </c>
      <c r="D5626" s="1" t="s">
        <v>30</v>
      </c>
      <c r="E5626" s="1">
        <v>6.42</v>
      </c>
      <c r="F5626" s="1">
        <v>0.85</v>
      </c>
      <c r="G5626" s="1">
        <v>3.03</v>
      </c>
      <c r="H5626" s="1">
        <v>3.52</v>
      </c>
      <c r="I5626" s="1">
        <v>5.35</v>
      </c>
      <c r="J5626" s="1">
        <f>Smartphone_Usage_And_Addiction_Analysis_7500_Rows[[#This Row],[social_media_hours]]+Smartphone_Usage_And_Addiction_Analysis_7500_Rows[[#This Row],[gaming_hours]]</f>
        <v>3.88</v>
      </c>
      <c r="K5626" s="1">
        <f>Smartphone_Usage_And_Addiction_Analysis_7500_Rows[[#This Row],[sleep_hours]]-Smartphone_Usage_And_Addiction_Analysis_7500_Rows[[#This Row],[total_leisure_hours]]</f>
        <v>1.4699999999999998</v>
      </c>
      <c r="L5626" s="1">
        <v>154</v>
      </c>
      <c r="M5626" s="1">
        <v>41</v>
      </c>
      <c r="N5626" s="5">
        <f>Smartphone_Usage_And_Addiction_Analysis_7500_Rows[[#This Row],[app_opens_per_day]]/Smartphone_Usage_And_Addiction_Analysis_7500_Rows[[#This Row],[daily_screen_time_hours]]</f>
        <v>6.3862928348909662</v>
      </c>
      <c r="O5626" s="1">
        <v>8.89</v>
      </c>
      <c r="P5626" s="1" t="s">
        <v>32</v>
      </c>
      <c r="Q5626" s="1" t="s">
        <v>19</v>
      </c>
      <c r="R5626" s="1" t="s">
        <v>51</v>
      </c>
      <c r="S5626" s="1">
        <v>0</v>
      </c>
    </row>
    <row r="5627" spans="1:19" ht="18" customHeight="1" x14ac:dyDescent="0.25">
      <c r="A5627" s="10" t="s">
        <v>6979</v>
      </c>
      <c r="B5627" s="1">
        <v>22</v>
      </c>
      <c r="C5627" s="1" t="str">
        <f t="shared" si="87"/>
        <v>18-25 (Gen Z)</v>
      </c>
      <c r="D5627" t="s">
        <v>7582</v>
      </c>
      <c r="E5627">
        <v>5.68</v>
      </c>
      <c r="F5627">
        <v>5.9</v>
      </c>
      <c r="G5627">
        <v>0.05</v>
      </c>
      <c r="H5627">
        <v>2.23</v>
      </c>
      <c r="I5627">
        <v>8.73</v>
      </c>
      <c r="J5627" s="1">
        <f>Smartphone_Usage_And_Addiction_Analysis_7500_Rows[[#This Row],[social_media_hours]]+Smartphone_Usage_And_Addiction_Analysis_7500_Rows[[#This Row],[gaming_hours]]</f>
        <v>5.95</v>
      </c>
      <c r="K5627" s="1">
        <f>Smartphone_Usage_And_Addiction_Analysis_7500_Rows[[#This Row],[sleep_hours]]-Smartphone_Usage_And_Addiction_Analysis_7500_Rows[[#This Row],[total_leisure_hours]]</f>
        <v>2.7800000000000002</v>
      </c>
      <c r="L5627">
        <v>157</v>
      </c>
      <c r="M5627">
        <v>69</v>
      </c>
      <c r="N5627" s="5">
        <f>Smartphone_Usage_And_Addiction_Analysis_7500_Rows[[#This Row],[app_opens_per_day]]/Smartphone_Usage_And_Addiction_Analysis_7500_Rows[[#This Row],[daily_screen_time_hours]]</f>
        <v>12.147887323943662</v>
      </c>
      <c r="O5627">
        <v>7.1</v>
      </c>
      <c r="P5627" t="s">
        <v>22</v>
      </c>
      <c r="Q5627" t="s">
        <v>19</v>
      </c>
      <c r="R5627" t="s">
        <v>28</v>
      </c>
      <c r="S5627">
        <v>1</v>
      </c>
    </row>
    <row r="5628" spans="1:19" ht="18" customHeight="1" x14ac:dyDescent="0.25">
      <c r="A5628" s="10" t="s">
        <v>3769</v>
      </c>
      <c r="B5628" s="1">
        <v>24</v>
      </c>
      <c r="C5628" t="str">
        <f t="shared" si="87"/>
        <v>18-25 (Gen Z)</v>
      </c>
      <c r="D5628" s="1" t="s">
        <v>30</v>
      </c>
      <c r="E5628" s="1">
        <v>10.93</v>
      </c>
      <c r="F5628" s="1">
        <v>4.08</v>
      </c>
      <c r="G5628" s="1">
        <v>2.52</v>
      </c>
      <c r="H5628" s="1">
        <v>3.1</v>
      </c>
      <c r="I5628" s="1">
        <v>8.06</v>
      </c>
      <c r="J5628" s="1">
        <f>Smartphone_Usage_And_Addiction_Analysis_7500_Rows[[#This Row],[social_media_hours]]+Smartphone_Usage_And_Addiction_Analysis_7500_Rows[[#This Row],[gaming_hours]]</f>
        <v>6.6</v>
      </c>
      <c r="K5628" s="1">
        <f>Smartphone_Usage_And_Addiction_Analysis_7500_Rows[[#This Row],[sleep_hours]]-Smartphone_Usage_And_Addiction_Analysis_7500_Rows[[#This Row],[total_leisure_hours]]</f>
        <v>1.4600000000000009</v>
      </c>
      <c r="L5628" s="1">
        <v>43</v>
      </c>
      <c r="M5628" s="1">
        <v>94</v>
      </c>
      <c r="N5628" s="5">
        <f>Smartphone_Usage_And_Addiction_Analysis_7500_Rows[[#This Row],[app_opens_per_day]]/Smartphone_Usage_And_Addiction_Analysis_7500_Rows[[#This Row],[daily_screen_time_hours]]</f>
        <v>8.6001829826166514</v>
      </c>
      <c r="O5628" s="1">
        <v>13.83</v>
      </c>
      <c r="P5628" s="1" t="s">
        <v>18</v>
      </c>
      <c r="Q5628" s="1" t="s">
        <v>19</v>
      </c>
      <c r="R5628" s="1" t="s">
        <v>28</v>
      </c>
      <c r="S5628" s="1">
        <v>1</v>
      </c>
    </row>
    <row r="5629" spans="1:19" ht="18" customHeight="1" x14ac:dyDescent="0.25">
      <c r="A5629" s="10" t="s">
        <v>3770</v>
      </c>
      <c r="B5629" s="1">
        <v>32</v>
      </c>
      <c r="C5629" t="str">
        <f t="shared" si="87"/>
        <v>26-40 (Millennials)</v>
      </c>
      <c r="D5629" s="1" t="s">
        <v>17</v>
      </c>
      <c r="E5629" s="1">
        <v>8.26</v>
      </c>
      <c r="F5629" s="1">
        <v>3.18</v>
      </c>
      <c r="G5629" s="1">
        <v>2.19</v>
      </c>
      <c r="H5629" s="1">
        <v>1.71</v>
      </c>
      <c r="I5629" s="1">
        <v>8.4700000000000006</v>
      </c>
      <c r="J5629" s="1">
        <f>Smartphone_Usage_And_Addiction_Analysis_7500_Rows[[#This Row],[social_media_hours]]+Smartphone_Usage_And_Addiction_Analysis_7500_Rows[[#This Row],[gaming_hours]]</f>
        <v>5.37</v>
      </c>
      <c r="K5629" s="1">
        <f>Smartphone_Usage_And_Addiction_Analysis_7500_Rows[[#This Row],[sleep_hours]]-Smartphone_Usage_And_Addiction_Analysis_7500_Rows[[#This Row],[total_leisure_hours]]</f>
        <v>3.1000000000000005</v>
      </c>
      <c r="L5629" s="1">
        <v>63</v>
      </c>
      <c r="M5629" s="1">
        <v>56</v>
      </c>
      <c r="N5629" s="5">
        <f>Smartphone_Usage_And_Addiction_Analysis_7500_Rows[[#This Row],[app_opens_per_day]]/Smartphone_Usage_And_Addiction_Analysis_7500_Rows[[#This Row],[daily_screen_time_hours]]</f>
        <v>6.7796610169491531</v>
      </c>
      <c r="O5629" s="1">
        <v>9.9700000000000006</v>
      </c>
      <c r="P5629" s="1" t="s">
        <v>32</v>
      </c>
      <c r="Q5629" s="1" t="s">
        <v>19</v>
      </c>
      <c r="R5629" s="1" t="s">
        <v>28</v>
      </c>
      <c r="S5629" s="1">
        <v>1</v>
      </c>
    </row>
    <row r="5630" spans="1:19" ht="18" customHeight="1" x14ac:dyDescent="0.25">
      <c r="A5630" s="10" t="s">
        <v>6980</v>
      </c>
      <c r="B5630" s="1">
        <v>32</v>
      </c>
      <c r="C5630" s="1" t="str">
        <f t="shared" si="87"/>
        <v>26-40 (Millennials)</v>
      </c>
      <c r="D5630" t="s">
        <v>7582</v>
      </c>
      <c r="E5630">
        <v>5.75</v>
      </c>
      <c r="F5630">
        <v>2.4300000000000002</v>
      </c>
      <c r="G5630">
        <v>3.75</v>
      </c>
      <c r="H5630">
        <v>2.73</v>
      </c>
      <c r="I5630">
        <v>7.93</v>
      </c>
      <c r="J5630" s="1">
        <f>Smartphone_Usage_And_Addiction_Analysis_7500_Rows[[#This Row],[social_media_hours]]+Smartphone_Usage_And_Addiction_Analysis_7500_Rows[[#This Row],[gaming_hours]]</f>
        <v>6.18</v>
      </c>
      <c r="K5630" s="1">
        <f>Smartphone_Usage_And_Addiction_Analysis_7500_Rows[[#This Row],[sleep_hours]]-Smartphone_Usage_And_Addiction_Analysis_7500_Rows[[#This Row],[total_leisure_hours]]</f>
        <v>1.75</v>
      </c>
      <c r="L5630">
        <v>80</v>
      </c>
      <c r="M5630">
        <v>17</v>
      </c>
      <c r="N5630" s="5">
        <f>Smartphone_Usage_And_Addiction_Analysis_7500_Rows[[#This Row],[app_opens_per_day]]/Smartphone_Usage_And_Addiction_Analysis_7500_Rows[[#This Row],[daily_screen_time_hours]]</f>
        <v>2.9565217391304346</v>
      </c>
      <c r="O5630">
        <v>6.7</v>
      </c>
      <c r="P5630" t="s">
        <v>22</v>
      </c>
      <c r="Q5630" t="s">
        <v>19</v>
      </c>
      <c r="R5630" t="s">
        <v>51</v>
      </c>
      <c r="S5630">
        <v>0</v>
      </c>
    </row>
    <row r="5631" spans="1:19" ht="18" customHeight="1" x14ac:dyDescent="0.25">
      <c r="A5631" s="10" t="s">
        <v>3771</v>
      </c>
      <c r="B5631" s="1">
        <v>30</v>
      </c>
      <c r="C5631" t="str">
        <f t="shared" si="87"/>
        <v>26-40 (Millennials)</v>
      </c>
      <c r="D5631" s="1" t="s">
        <v>17</v>
      </c>
      <c r="E5631" s="1">
        <v>10.119999999999999</v>
      </c>
      <c r="F5631" s="1">
        <v>4.08</v>
      </c>
      <c r="G5631" s="1">
        <v>0.75</v>
      </c>
      <c r="H5631" s="1">
        <v>0.78</v>
      </c>
      <c r="I5631" s="1">
        <v>5.1100000000000003</v>
      </c>
      <c r="J5631" s="1">
        <f>Smartphone_Usage_And_Addiction_Analysis_7500_Rows[[#This Row],[social_media_hours]]+Smartphone_Usage_And_Addiction_Analysis_7500_Rows[[#This Row],[gaming_hours]]</f>
        <v>4.83</v>
      </c>
      <c r="K5631" s="1">
        <f>Smartphone_Usage_And_Addiction_Analysis_7500_Rows[[#This Row],[sleep_hours]]-Smartphone_Usage_And_Addiction_Analysis_7500_Rows[[#This Row],[total_leisure_hours]]</f>
        <v>0.28000000000000025</v>
      </c>
      <c r="L5631" s="1">
        <v>25</v>
      </c>
      <c r="M5631" s="1">
        <v>179</v>
      </c>
      <c r="N5631" s="5">
        <f>Smartphone_Usage_And_Addiction_Analysis_7500_Rows[[#This Row],[app_opens_per_day]]/Smartphone_Usage_And_Addiction_Analysis_7500_Rows[[#This Row],[daily_screen_time_hours]]</f>
        <v>17.687747035573125</v>
      </c>
      <c r="O5631" s="1">
        <v>11.34</v>
      </c>
      <c r="P5631" s="1" t="s">
        <v>22</v>
      </c>
      <c r="Q5631" s="1" t="s">
        <v>23</v>
      </c>
      <c r="R5631" s="1" t="s">
        <v>24</v>
      </c>
      <c r="S5631" s="1">
        <v>1</v>
      </c>
    </row>
    <row r="5632" spans="1:19" ht="18" customHeight="1" x14ac:dyDescent="0.25">
      <c r="A5632" s="10" t="s">
        <v>3772</v>
      </c>
      <c r="B5632" s="1">
        <v>26</v>
      </c>
      <c r="C5632" t="str">
        <f t="shared" si="87"/>
        <v>26-40 (Millennials)</v>
      </c>
      <c r="D5632" s="1" t="s">
        <v>17</v>
      </c>
      <c r="E5632" s="1">
        <v>4.41</v>
      </c>
      <c r="F5632" s="1">
        <v>5.66</v>
      </c>
      <c r="G5632" s="1">
        <v>3.98</v>
      </c>
      <c r="H5632" s="1">
        <v>3.26</v>
      </c>
      <c r="I5632" s="1">
        <v>5.92</v>
      </c>
      <c r="J5632" s="1">
        <f>Smartphone_Usage_And_Addiction_Analysis_7500_Rows[[#This Row],[social_media_hours]]+Smartphone_Usage_And_Addiction_Analysis_7500_Rows[[#This Row],[gaming_hours]]</f>
        <v>9.64</v>
      </c>
      <c r="K5632" s="1">
        <f>Smartphone_Usage_And_Addiction_Analysis_7500_Rows[[#This Row],[sleep_hours]]-Smartphone_Usage_And_Addiction_Analysis_7500_Rows[[#This Row],[total_leisure_hours]]</f>
        <v>-3.7200000000000006</v>
      </c>
      <c r="L5632" s="1">
        <v>39</v>
      </c>
      <c r="M5632" s="1">
        <v>66</v>
      </c>
      <c r="N5632" s="5">
        <f>Smartphone_Usage_And_Addiction_Analysis_7500_Rows[[#This Row],[app_opens_per_day]]/Smartphone_Usage_And_Addiction_Analysis_7500_Rows[[#This Row],[daily_screen_time_hours]]</f>
        <v>14.965986394557822</v>
      </c>
      <c r="O5632" s="1">
        <v>5.92</v>
      </c>
      <c r="P5632" s="1" t="s">
        <v>22</v>
      </c>
      <c r="Q5632" s="1" t="s">
        <v>23</v>
      </c>
      <c r="R5632" s="1" t="s">
        <v>24</v>
      </c>
      <c r="S5632" s="1">
        <v>1</v>
      </c>
    </row>
    <row r="5633" spans="1:19" ht="18" customHeight="1" x14ac:dyDescent="0.25">
      <c r="A5633" s="10" t="s">
        <v>3773</v>
      </c>
      <c r="B5633" s="1">
        <v>35</v>
      </c>
      <c r="C5633" t="str">
        <f t="shared" si="87"/>
        <v>26-40 (Millennials)</v>
      </c>
      <c r="D5633" s="1" t="s">
        <v>17</v>
      </c>
      <c r="E5633" s="1">
        <v>8.5399999999999991</v>
      </c>
      <c r="F5633" s="1">
        <v>1.27</v>
      </c>
      <c r="G5633" s="1">
        <v>0.21</v>
      </c>
      <c r="H5633" s="1">
        <v>0.62</v>
      </c>
      <c r="I5633" s="1">
        <v>5.93</v>
      </c>
      <c r="J5633" s="1">
        <f>Smartphone_Usage_And_Addiction_Analysis_7500_Rows[[#This Row],[social_media_hours]]+Smartphone_Usage_And_Addiction_Analysis_7500_Rows[[#This Row],[gaming_hours]]</f>
        <v>1.48</v>
      </c>
      <c r="K5633" s="1">
        <f>Smartphone_Usage_And_Addiction_Analysis_7500_Rows[[#This Row],[sleep_hours]]-Smartphone_Usage_And_Addiction_Analysis_7500_Rows[[#This Row],[total_leisure_hours]]</f>
        <v>4.4499999999999993</v>
      </c>
      <c r="L5633" s="1">
        <v>209</v>
      </c>
      <c r="M5633" s="1">
        <v>155</v>
      </c>
      <c r="N5633" s="5">
        <f>Smartphone_Usage_And_Addiction_Analysis_7500_Rows[[#This Row],[app_opens_per_day]]/Smartphone_Usage_And_Addiction_Analysis_7500_Rows[[#This Row],[daily_screen_time_hours]]</f>
        <v>18.149882903981265</v>
      </c>
      <c r="O5633" s="1">
        <v>10.74</v>
      </c>
      <c r="P5633" s="1" t="s">
        <v>18</v>
      </c>
      <c r="Q5633" s="1" t="s">
        <v>23</v>
      </c>
      <c r="R5633" s="1" t="s">
        <v>28</v>
      </c>
      <c r="S5633" s="1">
        <v>1</v>
      </c>
    </row>
    <row r="5634" spans="1:19" ht="18" customHeight="1" x14ac:dyDescent="0.25">
      <c r="A5634" s="10" t="s">
        <v>6981</v>
      </c>
      <c r="B5634" s="1">
        <v>25</v>
      </c>
      <c r="C5634" s="1" t="str">
        <f t="shared" ref="C5634:C5697" si="88">IF(B5634&lt;=25, "18-25 (Gen Z)", IF(B5634&lt;=40, "26-40 (Millennials)"))</f>
        <v>18-25 (Gen Z)</v>
      </c>
      <c r="D5634" t="s">
        <v>7582</v>
      </c>
      <c r="E5634">
        <v>4.4400000000000004</v>
      </c>
      <c r="F5634">
        <v>3.83</v>
      </c>
      <c r="G5634">
        <v>1.1100000000000001</v>
      </c>
      <c r="H5634">
        <v>2.56</v>
      </c>
      <c r="I5634">
        <v>5.49</v>
      </c>
      <c r="J5634" s="1">
        <f>Smartphone_Usage_And_Addiction_Analysis_7500_Rows[[#This Row],[social_media_hours]]+Smartphone_Usage_And_Addiction_Analysis_7500_Rows[[#This Row],[gaming_hours]]</f>
        <v>4.9400000000000004</v>
      </c>
      <c r="K5634" s="1">
        <f>Smartphone_Usage_And_Addiction_Analysis_7500_Rows[[#This Row],[sleep_hours]]-Smartphone_Usage_And_Addiction_Analysis_7500_Rows[[#This Row],[total_leisure_hours]]</f>
        <v>0.54999999999999982</v>
      </c>
      <c r="L5634">
        <v>25</v>
      </c>
      <c r="M5634">
        <v>47</v>
      </c>
      <c r="N5634" s="5">
        <f>Smartphone_Usage_And_Addiction_Analysis_7500_Rows[[#This Row],[app_opens_per_day]]/Smartphone_Usage_And_Addiction_Analysis_7500_Rows[[#This Row],[daily_screen_time_hours]]</f>
        <v>10.585585585585585</v>
      </c>
      <c r="O5634">
        <v>6.41</v>
      </c>
      <c r="P5634" t="s">
        <v>32</v>
      </c>
      <c r="Q5634" t="s">
        <v>19</v>
      </c>
      <c r="R5634" t="s">
        <v>20</v>
      </c>
      <c r="S5634">
        <v>0</v>
      </c>
    </row>
    <row r="5635" spans="1:19" ht="18" customHeight="1" x14ac:dyDescent="0.25">
      <c r="A5635" s="10" t="s">
        <v>6982</v>
      </c>
      <c r="B5635" s="1">
        <v>33</v>
      </c>
      <c r="C5635" s="1" t="str">
        <f t="shared" si="88"/>
        <v>26-40 (Millennials)</v>
      </c>
      <c r="D5635" t="s">
        <v>7582</v>
      </c>
      <c r="E5635">
        <v>6.92</v>
      </c>
      <c r="F5635">
        <v>2.38</v>
      </c>
      <c r="G5635">
        <v>2.08</v>
      </c>
      <c r="H5635">
        <v>3.97</v>
      </c>
      <c r="I5635">
        <v>6.72</v>
      </c>
      <c r="J5635" s="1">
        <f>Smartphone_Usage_And_Addiction_Analysis_7500_Rows[[#This Row],[social_media_hours]]+Smartphone_Usage_And_Addiction_Analysis_7500_Rows[[#This Row],[gaming_hours]]</f>
        <v>4.46</v>
      </c>
      <c r="K5635" s="1">
        <f>Smartphone_Usage_And_Addiction_Analysis_7500_Rows[[#This Row],[sleep_hours]]-Smartphone_Usage_And_Addiction_Analysis_7500_Rows[[#This Row],[total_leisure_hours]]</f>
        <v>2.2599999999999998</v>
      </c>
      <c r="L5635">
        <v>184</v>
      </c>
      <c r="M5635">
        <v>135</v>
      </c>
      <c r="N5635" s="5">
        <f>Smartphone_Usage_And_Addiction_Analysis_7500_Rows[[#This Row],[app_opens_per_day]]/Smartphone_Usage_And_Addiction_Analysis_7500_Rows[[#This Row],[daily_screen_time_hours]]</f>
        <v>19.508670520231213</v>
      </c>
      <c r="O5635">
        <v>9.64</v>
      </c>
      <c r="P5635" t="s">
        <v>18</v>
      </c>
      <c r="Q5635" t="s">
        <v>19</v>
      </c>
      <c r="R5635" t="s">
        <v>51</v>
      </c>
      <c r="S5635">
        <v>0</v>
      </c>
    </row>
    <row r="5636" spans="1:19" ht="18" customHeight="1" x14ac:dyDescent="0.25">
      <c r="A5636" s="10" t="s">
        <v>3774</v>
      </c>
      <c r="B5636" s="1">
        <v>23</v>
      </c>
      <c r="C5636" t="str">
        <f t="shared" si="88"/>
        <v>18-25 (Gen Z)</v>
      </c>
      <c r="D5636" s="1" t="s">
        <v>30</v>
      </c>
      <c r="E5636" s="1">
        <v>7.11</v>
      </c>
      <c r="F5636" s="1">
        <v>3.67</v>
      </c>
      <c r="G5636" s="1">
        <v>2.46</v>
      </c>
      <c r="H5636" s="1">
        <v>1.88</v>
      </c>
      <c r="I5636" s="1">
        <v>5.46</v>
      </c>
      <c r="J5636" s="1">
        <f>Smartphone_Usage_And_Addiction_Analysis_7500_Rows[[#This Row],[social_media_hours]]+Smartphone_Usage_And_Addiction_Analysis_7500_Rows[[#This Row],[gaming_hours]]</f>
        <v>6.13</v>
      </c>
      <c r="K5636" s="1">
        <f>Smartphone_Usage_And_Addiction_Analysis_7500_Rows[[#This Row],[sleep_hours]]-Smartphone_Usage_And_Addiction_Analysis_7500_Rows[[#This Row],[total_leisure_hours]]</f>
        <v>-0.66999999999999993</v>
      </c>
      <c r="L5636" s="1">
        <v>165</v>
      </c>
      <c r="M5636" s="1">
        <v>79</v>
      </c>
      <c r="N5636" s="5">
        <f>Smartphone_Usage_And_Addiction_Analysis_7500_Rows[[#This Row],[app_opens_per_day]]/Smartphone_Usage_And_Addiction_Analysis_7500_Rows[[#This Row],[daily_screen_time_hours]]</f>
        <v>11.111111111111111</v>
      </c>
      <c r="O5636" s="1">
        <v>8.91</v>
      </c>
      <c r="P5636" s="1" t="s">
        <v>18</v>
      </c>
      <c r="Q5636" s="1" t="s">
        <v>23</v>
      </c>
      <c r="R5636" s="1" t="s">
        <v>51</v>
      </c>
      <c r="S5636" s="1">
        <v>0</v>
      </c>
    </row>
    <row r="5637" spans="1:19" ht="18" customHeight="1" x14ac:dyDescent="0.25">
      <c r="A5637" s="10" t="s">
        <v>3775</v>
      </c>
      <c r="B5637" s="1">
        <v>34</v>
      </c>
      <c r="C5637" t="str">
        <f t="shared" si="88"/>
        <v>26-40 (Millennials)</v>
      </c>
      <c r="D5637" s="1" t="s">
        <v>30</v>
      </c>
      <c r="E5637" s="1">
        <v>8.6199999999999992</v>
      </c>
      <c r="F5637" s="1">
        <v>1.1599999999999999</v>
      </c>
      <c r="G5637" s="1">
        <v>1.41</v>
      </c>
      <c r="H5637" s="1">
        <v>1.02</v>
      </c>
      <c r="I5637" s="1">
        <v>6.65</v>
      </c>
      <c r="J5637" s="1">
        <f>Smartphone_Usage_And_Addiction_Analysis_7500_Rows[[#This Row],[social_media_hours]]+Smartphone_Usage_And_Addiction_Analysis_7500_Rows[[#This Row],[gaming_hours]]</f>
        <v>2.57</v>
      </c>
      <c r="K5637" s="1">
        <f>Smartphone_Usage_And_Addiction_Analysis_7500_Rows[[#This Row],[sleep_hours]]-Smartphone_Usage_And_Addiction_Analysis_7500_Rows[[#This Row],[total_leisure_hours]]</f>
        <v>4.08</v>
      </c>
      <c r="L5637" s="1">
        <v>91</v>
      </c>
      <c r="M5637" s="1">
        <v>130</v>
      </c>
      <c r="N5637" s="5">
        <f>Smartphone_Usage_And_Addiction_Analysis_7500_Rows[[#This Row],[app_opens_per_day]]/Smartphone_Usage_And_Addiction_Analysis_7500_Rows[[#This Row],[daily_screen_time_hours]]</f>
        <v>15.081206496519723</v>
      </c>
      <c r="O5637" s="1">
        <v>11.24</v>
      </c>
      <c r="P5637" s="1" t="s">
        <v>22</v>
      </c>
      <c r="Q5637" s="1" t="s">
        <v>19</v>
      </c>
      <c r="R5637" s="1" t="s">
        <v>28</v>
      </c>
      <c r="S5637" s="1">
        <v>1</v>
      </c>
    </row>
    <row r="5638" spans="1:19" ht="18" customHeight="1" x14ac:dyDescent="0.25">
      <c r="A5638" s="10" t="s">
        <v>3776</v>
      </c>
      <c r="B5638" s="1">
        <v>34</v>
      </c>
      <c r="C5638" t="str">
        <f t="shared" si="88"/>
        <v>26-40 (Millennials)</v>
      </c>
      <c r="D5638" s="1" t="s">
        <v>17</v>
      </c>
      <c r="E5638" s="1">
        <v>4.0999999999999996</v>
      </c>
      <c r="F5638" s="1">
        <v>3.02</v>
      </c>
      <c r="G5638" s="1">
        <v>1.71</v>
      </c>
      <c r="H5638" s="1">
        <v>2.21</v>
      </c>
      <c r="I5638" s="1">
        <v>4.5599999999999996</v>
      </c>
      <c r="J5638" s="1">
        <f>Smartphone_Usage_And_Addiction_Analysis_7500_Rows[[#This Row],[social_media_hours]]+Smartphone_Usage_And_Addiction_Analysis_7500_Rows[[#This Row],[gaming_hours]]</f>
        <v>4.7300000000000004</v>
      </c>
      <c r="K5638" s="1">
        <f>Smartphone_Usage_And_Addiction_Analysis_7500_Rows[[#This Row],[sleep_hours]]-Smartphone_Usage_And_Addiction_Analysis_7500_Rows[[#This Row],[total_leisure_hours]]</f>
        <v>-0.17000000000000082</v>
      </c>
      <c r="L5638" s="1">
        <v>175</v>
      </c>
      <c r="M5638" s="1">
        <v>121</v>
      </c>
      <c r="N5638" s="5">
        <f>Smartphone_Usage_And_Addiction_Analysis_7500_Rows[[#This Row],[app_opens_per_day]]/Smartphone_Usage_And_Addiction_Analysis_7500_Rows[[#This Row],[daily_screen_time_hours]]</f>
        <v>29.512195121951223</v>
      </c>
      <c r="O5638" s="1">
        <v>6</v>
      </c>
      <c r="P5638" s="1" t="s">
        <v>22</v>
      </c>
      <c r="Q5638" s="1" t="s">
        <v>19</v>
      </c>
      <c r="R5638" s="1" t="s">
        <v>20</v>
      </c>
      <c r="S5638" s="1">
        <v>0</v>
      </c>
    </row>
    <row r="5639" spans="1:19" ht="18" customHeight="1" x14ac:dyDescent="0.25">
      <c r="A5639" s="10" t="s">
        <v>6983</v>
      </c>
      <c r="B5639" s="1">
        <v>24</v>
      </c>
      <c r="C5639" s="1" t="str">
        <f t="shared" si="88"/>
        <v>18-25 (Gen Z)</v>
      </c>
      <c r="D5639" t="s">
        <v>7582</v>
      </c>
      <c r="E5639">
        <v>8.1</v>
      </c>
      <c r="F5639">
        <v>5.79</v>
      </c>
      <c r="G5639">
        <v>2.12</v>
      </c>
      <c r="H5639">
        <v>5.66</v>
      </c>
      <c r="I5639">
        <v>7.66</v>
      </c>
      <c r="J5639" s="1">
        <f>Smartphone_Usage_And_Addiction_Analysis_7500_Rows[[#This Row],[social_media_hours]]+Smartphone_Usage_And_Addiction_Analysis_7500_Rows[[#This Row],[gaming_hours]]</f>
        <v>7.91</v>
      </c>
      <c r="K5639" s="1">
        <f>Smartphone_Usage_And_Addiction_Analysis_7500_Rows[[#This Row],[sleep_hours]]-Smartphone_Usage_And_Addiction_Analysis_7500_Rows[[#This Row],[total_leisure_hours]]</f>
        <v>-0.25</v>
      </c>
      <c r="L5639">
        <v>137</v>
      </c>
      <c r="M5639">
        <v>29</v>
      </c>
      <c r="N5639" s="5">
        <f>Smartphone_Usage_And_Addiction_Analysis_7500_Rows[[#This Row],[app_opens_per_day]]/Smartphone_Usage_And_Addiction_Analysis_7500_Rows[[#This Row],[daily_screen_time_hours]]</f>
        <v>3.5802469135802473</v>
      </c>
      <c r="O5639">
        <v>10.28</v>
      </c>
      <c r="P5639" t="s">
        <v>18</v>
      </c>
      <c r="Q5639" t="s">
        <v>23</v>
      </c>
      <c r="R5639" t="s">
        <v>24</v>
      </c>
      <c r="S5639">
        <v>1</v>
      </c>
    </row>
    <row r="5640" spans="1:19" ht="18" customHeight="1" x14ac:dyDescent="0.25">
      <c r="A5640" s="10" t="s">
        <v>6984</v>
      </c>
      <c r="B5640" s="1">
        <v>28</v>
      </c>
      <c r="C5640" s="1" t="str">
        <f t="shared" si="88"/>
        <v>26-40 (Millennials)</v>
      </c>
      <c r="D5640" t="s">
        <v>7582</v>
      </c>
      <c r="E5640">
        <v>5.67</v>
      </c>
      <c r="F5640">
        <v>5.74</v>
      </c>
      <c r="G5640">
        <v>3.58</v>
      </c>
      <c r="H5640">
        <v>3.57</v>
      </c>
      <c r="I5640">
        <v>7</v>
      </c>
      <c r="J5640" s="1">
        <f>Smartphone_Usage_And_Addiction_Analysis_7500_Rows[[#This Row],[social_media_hours]]+Smartphone_Usage_And_Addiction_Analysis_7500_Rows[[#This Row],[gaming_hours]]</f>
        <v>9.32</v>
      </c>
      <c r="K5640" s="1">
        <f>Smartphone_Usage_And_Addiction_Analysis_7500_Rows[[#This Row],[sleep_hours]]-Smartphone_Usage_And_Addiction_Analysis_7500_Rows[[#This Row],[total_leisure_hours]]</f>
        <v>-2.3200000000000003</v>
      </c>
      <c r="L5640">
        <v>105</v>
      </c>
      <c r="M5640">
        <v>17</v>
      </c>
      <c r="N5640" s="5">
        <f>Smartphone_Usage_And_Addiction_Analysis_7500_Rows[[#This Row],[app_opens_per_day]]/Smartphone_Usage_And_Addiction_Analysis_7500_Rows[[#This Row],[daily_screen_time_hours]]</f>
        <v>2.998236331569665</v>
      </c>
      <c r="O5640">
        <v>6.66</v>
      </c>
      <c r="P5640" t="s">
        <v>18</v>
      </c>
      <c r="Q5640" t="s">
        <v>19</v>
      </c>
      <c r="R5640" t="s">
        <v>28</v>
      </c>
      <c r="S5640">
        <v>1</v>
      </c>
    </row>
    <row r="5641" spans="1:19" ht="18" customHeight="1" x14ac:dyDescent="0.25">
      <c r="A5641" s="10" t="s">
        <v>3777</v>
      </c>
      <c r="B5641" s="1">
        <v>24</v>
      </c>
      <c r="C5641" t="str">
        <f t="shared" si="88"/>
        <v>18-25 (Gen Z)</v>
      </c>
      <c r="D5641" s="1" t="s">
        <v>30</v>
      </c>
      <c r="E5641" s="1">
        <v>3.24</v>
      </c>
      <c r="F5641" s="1">
        <v>5.25</v>
      </c>
      <c r="G5641" s="1">
        <v>2.2200000000000002</v>
      </c>
      <c r="H5641" s="1">
        <v>0.59</v>
      </c>
      <c r="I5641" s="1">
        <v>7.44</v>
      </c>
      <c r="J5641" s="1">
        <f>Smartphone_Usage_And_Addiction_Analysis_7500_Rows[[#This Row],[social_media_hours]]+Smartphone_Usage_And_Addiction_Analysis_7500_Rows[[#This Row],[gaming_hours]]</f>
        <v>7.4700000000000006</v>
      </c>
      <c r="K5641" s="1">
        <f>Smartphone_Usage_And_Addiction_Analysis_7500_Rows[[#This Row],[sleep_hours]]-Smartphone_Usage_And_Addiction_Analysis_7500_Rows[[#This Row],[total_leisure_hours]]</f>
        <v>-3.0000000000000249E-2</v>
      </c>
      <c r="L5641" s="1">
        <v>162</v>
      </c>
      <c r="M5641" s="1">
        <v>48</v>
      </c>
      <c r="N5641" s="5">
        <f>Smartphone_Usage_And_Addiction_Analysis_7500_Rows[[#This Row],[app_opens_per_day]]/Smartphone_Usage_And_Addiction_Analysis_7500_Rows[[#This Row],[daily_screen_time_hours]]</f>
        <v>14.814814814814813</v>
      </c>
      <c r="O5641" s="1">
        <v>5.21</v>
      </c>
      <c r="P5641" s="1" t="s">
        <v>18</v>
      </c>
      <c r="Q5641" s="1" t="s">
        <v>19</v>
      </c>
      <c r="R5641" s="1" t="s">
        <v>24</v>
      </c>
      <c r="S5641" s="1">
        <v>1</v>
      </c>
    </row>
    <row r="5642" spans="1:19" ht="18" customHeight="1" x14ac:dyDescent="0.25">
      <c r="A5642" s="10" t="s">
        <v>3778</v>
      </c>
      <c r="B5642" s="1">
        <v>23</v>
      </c>
      <c r="C5642" t="str">
        <f t="shared" si="88"/>
        <v>18-25 (Gen Z)</v>
      </c>
      <c r="D5642" s="1" t="s">
        <v>17</v>
      </c>
      <c r="E5642" s="1">
        <v>3.5</v>
      </c>
      <c r="F5642" s="1">
        <v>4.8</v>
      </c>
      <c r="G5642" s="1">
        <v>2</v>
      </c>
      <c r="H5642" s="1">
        <v>5.19</v>
      </c>
      <c r="I5642" s="1">
        <v>5.87</v>
      </c>
      <c r="J5642" s="1">
        <f>Smartphone_Usage_And_Addiction_Analysis_7500_Rows[[#This Row],[social_media_hours]]+Smartphone_Usage_And_Addiction_Analysis_7500_Rows[[#This Row],[gaming_hours]]</f>
        <v>6.8</v>
      </c>
      <c r="K5642" s="1">
        <f>Smartphone_Usage_And_Addiction_Analysis_7500_Rows[[#This Row],[sleep_hours]]-Smartphone_Usage_And_Addiction_Analysis_7500_Rows[[#This Row],[total_leisure_hours]]</f>
        <v>-0.92999999999999972</v>
      </c>
      <c r="L5642" s="1">
        <v>55</v>
      </c>
      <c r="M5642" s="1">
        <v>57</v>
      </c>
      <c r="N5642" s="5">
        <f>Smartphone_Usage_And_Addiction_Analysis_7500_Rows[[#This Row],[app_opens_per_day]]/Smartphone_Usage_And_Addiction_Analysis_7500_Rows[[#This Row],[daily_screen_time_hours]]</f>
        <v>16.285714285714285</v>
      </c>
      <c r="O5642" s="1">
        <v>4.25</v>
      </c>
      <c r="P5642" s="1" t="s">
        <v>18</v>
      </c>
      <c r="Q5642" s="1" t="s">
        <v>19</v>
      </c>
      <c r="R5642" s="1" t="s">
        <v>24</v>
      </c>
      <c r="S5642" s="1">
        <v>1</v>
      </c>
    </row>
    <row r="5643" spans="1:19" ht="18" customHeight="1" x14ac:dyDescent="0.25">
      <c r="A5643" s="10" t="s">
        <v>6985</v>
      </c>
      <c r="B5643" s="1">
        <v>33</v>
      </c>
      <c r="C5643" s="1" t="str">
        <f t="shared" si="88"/>
        <v>26-40 (Millennials)</v>
      </c>
      <c r="D5643" t="s">
        <v>7582</v>
      </c>
      <c r="E5643">
        <v>6.79</v>
      </c>
      <c r="F5643">
        <v>3.27</v>
      </c>
      <c r="G5643">
        <v>2.5099999999999998</v>
      </c>
      <c r="H5643">
        <v>1.21</v>
      </c>
      <c r="I5643">
        <v>5.6</v>
      </c>
      <c r="J5643" s="1">
        <f>Smartphone_Usage_And_Addiction_Analysis_7500_Rows[[#This Row],[social_media_hours]]+Smartphone_Usage_And_Addiction_Analysis_7500_Rows[[#This Row],[gaming_hours]]</f>
        <v>5.7799999999999994</v>
      </c>
      <c r="K5643" s="1">
        <f>Smartphone_Usage_And_Addiction_Analysis_7500_Rows[[#This Row],[sleep_hours]]-Smartphone_Usage_And_Addiction_Analysis_7500_Rows[[#This Row],[total_leisure_hours]]</f>
        <v>-0.17999999999999972</v>
      </c>
      <c r="L5643">
        <v>44</v>
      </c>
      <c r="M5643">
        <v>102</v>
      </c>
      <c r="N5643" s="5">
        <f>Smartphone_Usage_And_Addiction_Analysis_7500_Rows[[#This Row],[app_opens_per_day]]/Smartphone_Usage_And_Addiction_Analysis_7500_Rows[[#This Row],[daily_screen_time_hours]]</f>
        <v>15.022091310751104</v>
      </c>
      <c r="O5643">
        <v>9.2100000000000009</v>
      </c>
      <c r="P5643" t="s">
        <v>18</v>
      </c>
      <c r="Q5643" t="s">
        <v>23</v>
      </c>
      <c r="R5643" t="s">
        <v>51</v>
      </c>
      <c r="S5643">
        <v>0</v>
      </c>
    </row>
    <row r="5644" spans="1:19" ht="18" customHeight="1" x14ac:dyDescent="0.25">
      <c r="A5644" s="10" t="s">
        <v>3779</v>
      </c>
      <c r="B5644" s="1">
        <v>23</v>
      </c>
      <c r="C5644" t="str">
        <f t="shared" si="88"/>
        <v>18-25 (Gen Z)</v>
      </c>
      <c r="D5644" s="1" t="s">
        <v>17</v>
      </c>
      <c r="E5644" s="1">
        <v>10.1</v>
      </c>
      <c r="F5644" s="1">
        <v>3.84</v>
      </c>
      <c r="G5644" s="1">
        <v>1.43</v>
      </c>
      <c r="H5644" s="1">
        <v>2.29</v>
      </c>
      <c r="I5644" s="1">
        <v>6.51</v>
      </c>
      <c r="J5644" s="1">
        <f>Smartphone_Usage_And_Addiction_Analysis_7500_Rows[[#This Row],[social_media_hours]]+Smartphone_Usage_And_Addiction_Analysis_7500_Rows[[#This Row],[gaming_hours]]</f>
        <v>5.27</v>
      </c>
      <c r="K5644" s="1">
        <f>Smartphone_Usage_And_Addiction_Analysis_7500_Rows[[#This Row],[sleep_hours]]-Smartphone_Usage_And_Addiction_Analysis_7500_Rows[[#This Row],[total_leisure_hours]]</f>
        <v>1.2400000000000002</v>
      </c>
      <c r="L5644" s="1">
        <v>100</v>
      </c>
      <c r="M5644" s="1">
        <v>75</v>
      </c>
      <c r="N5644" s="5">
        <f>Smartphone_Usage_And_Addiction_Analysis_7500_Rows[[#This Row],[app_opens_per_day]]/Smartphone_Usage_And_Addiction_Analysis_7500_Rows[[#This Row],[daily_screen_time_hours]]</f>
        <v>7.4257425742574261</v>
      </c>
      <c r="O5644" s="1">
        <v>12.57</v>
      </c>
      <c r="P5644" s="1" t="s">
        <v>32</v>
      </c>
      <c r="Q5644" s="1" t="s">
        <v>19</v>
      </c>
      <c r="R5644" s="1" t="s">
        <v>24</v>
      </c>
      <c r="S5644" s="1">
        <v>1</v>
      </c>
    </row>
    <row r="5645" spans="1:19" ht="18" customHeight="1" x14ac:dyDescent="0.25">
      <c r="A5645" s="10" t="s">
        <v>3780</v>
      </c>
      <c r="B5645" s="1">
        <v>31</v>
      </c>
      <c r="C5645" t="str">
        <f t="shared" si="88"/>
        <v>26-40 (Millennials)</v>
      </c>
      <c r="D5645" s="1" t="s">
        <v>17</v>
      </c>
      <c r="E5645" s="1">
        <v>11.19</v>
      </c>
      <c r="F5645" s="1">
        <v>4.32</v>
      </c>
      <c r="G5645" s="1">
        <v>1.01</v>
      </c>
      <c r="H5645" s="1">
        <v>1.54</v>
      </c>
      <c r="I5645" s="1">
        <v>7.09</v>
      </c>
      <c r="J5645" s="1">
        <f>Smartphone_Usage_And_Addiction_Analysis_7500_Rows[[#This Row],[social_media_hours]]+Smartphone_Usage_And_Addiction_Analysis_7500_Rows[[#This Row],[gaming_hours]]</f>
        <v>5.33</v>
      </c>
      <c r="K5645" s="1">
        <f>Smartphone_Usage_And_Addiction_Analysis_7500_Rows[[#This Row],[sleep_hours]]-Smartphone_Usage_And_Addiction_Analysis_7500_Rows[[#This Row],[total_leisure_hours]]</f>
        <v>1.7599999999999998</v>
      </c>
      <c r="L5645" s="1">
        <v>27</v>
      </c>
      <c r="M5645" s="1">
        <v>135</v>
      </c>
      <c r="N5645" s="5">
        <f>Smartphone_Usage_And_Addiction_Analysis_7500_Rows[[#This Row],[app_opens_per_day]]/Smartphone_Usage_And_Addiction_Analysis_7500_Rows[[#This Row],[daily_screen_time_hours]]</f>
        <v>12.064343163538874</v>
      </c>
      <c r="O5645" s="1">
        <v>13.29</v>
      </c>
      <c r="P5645" s="1" t="s">
        <v>18</v>
      </c>
      <c r="Q5645" s="1" t="s">
        <v>23</v>
      </c>
      <c r="R5645" s="1" t="s">
        <v>28</v>
      </c>
      <c r="S5645" s="1">
        <v>1</v>
      </c>
    </row>
    <row r="5646" spans="1:19" ht="18" customHeight="1" x14ac:dyDescent="0.25">
      <c r="A5646" s="10" t="s">
        <v>6986</v>
      </c>
      <c r="B5646" s="1">
        <v>33</v>
      </c>
      <c r="C5646" s="1" t="str">
        <f t="shared" si="88"/>
        <v>26-40 (Millennials)</v>
      </c>
      <c r="D5646" t="s">
        <v>7582</v>
      </c>
      <c r="E5646">
        <v>8.1199999999999992</v>
      </c>
      <c r="F5646">
        <v>4.3</v>
      </c>
      <c r="G5646">
        <v>0.01</v>
      </c>
      <c r="H5646">
        <v>5.42</v>
      </c>
      <c r="I5646">
        <v>8.8699999999999992</v>
      </c>
      <c r="J5646" s="1">
        <f>Smartphone_Usage_And_Addiction_Analysis_7500_Rows[[#This Row],[social_media_hours]]+Smartphone_Usage_And_Addiction_Analysis_7500_Rows[[#This Row],[gaming_hours]]</f>
        <v>4.3099999999999996</v>
      </c>
      <c r="K5646" s="1">
        <f>Smartphone_Usage_And_Addiction_Analysis_7500_Rows[[#This Row],[sleep_hours]]-Smartphone_Usage_And_Addiction_Analysis_7500_Rows[[#This Row],[total_leisure_hours]]</f>
        <v>4.5599999999999996</v>
      </c>
      <c r="L5646">
        <v>67</v>
      </c>
      <c r="M5646">
        <v>46</v>
      </c>
      <c r="N5646" s="5">
        <f>Smartphone_Usage_And_Addiction_Analysis_7500_Rows[[#This Row],[app_opens_per_day]]/Smartphone_Usage_And_Addiction_Analysis_7500_Rows[[#This Row],[daily_screen_time_hours]]</f>
        <v>5.6650246305418728</v>
      </c>
      <c r="O5646">
        <v>10.55</v>
      </c>
      <c r="P5646" t="s">
        <v>22</v>
      </c>
      <c r="Q5646" t="s">
        <v>23</v>
      </c>
      <c r="R5646" t="s">
        <v>28</v>
      </c>
      <c r="S5646">
        <v>1</v>
      </c>
    </row>
    <row r="5647" spans="1:19" ht="18" customHeight="1" x14ac:dyDescent="0.25">
      <c r="A5647" s="10" t="s">
        <v>3781</v>
      </c>
      <c r="B5647" s="1">
        <v>25</v>
      </c>
      <c r="C5647" t="str">
        <f t="shared" si="88"/>
        <v>18-25 (Gen Z)</v>
      </c>
      <c r="D5647" s="1" t="s">
        <v>17</v>
      </c>
      <c r="E5647" s="1">
        <v>4.4000000000000004</v>
      </c>
      <c r="F5647" s="1">
        <v>4.9800000000000004</v>
      </c>
      <c r="G5647" s="1">
        <v>2.77</v>
      </c>
      <c r="H5647" s="1">
        <v>3.39</v>
      </c>
      <c r="I5647" s="1">
        <v>8.8800000000000008</v>
      </c>
      <c r="J5647" s="1">
        <f>Smartphone_Usage_And_Addiction_Analysis_7500_Rows[[#This Row],[social_media_hours]]+Smartphone_Usage_And_Addiction_Analysis_7500_Rows[[#This Row],[gaming_hours]]</f>
        <v>7.75</v>
      </c>
      <c r="K5647" s="1">
        <f>Smartphone_Usage_And_Addiction_Analysis_7500_Rows[[#This Row],[sleep_hours]]-Smartphone_Usage_And_Addiction_Analysis_7500_Rows[[#This Row],[total_leisure_hours]]</f>
        <v>1.1300000000000008</v>
      </c>
      <c r="L5647" s="1">
        <v>175</v>
      </c>
      <c r="M5647" s="1">
        <v>136</v>
      </c>
      <c r="N5647" s="5">
        <f>Smartphone_Usage_And_Addiction_Analysis_7500_Rows[[#This Row],[app_opens_per_day]]/Smartphone_Usage_And_Addiction_Analysis_7500_Rows[[#This Row],[daily_screen_time_hours]]</f>
        <v>30.909090909090907</v>
      </c>
      <c r="O5647" s="1">
        <v>6.89</v>
      </c>
      <c r="P5647" s="1" t="s">
        <v>32</v>
      </c>
      <c r="Q5647" s="1" t="s">
        <v>19</v>
      </c>
      <c r="R5647" s="1" t="s">
        <v>24</v>
      </c>
      <c r="S5647" s="1">
        <v>1</v>
      </c>
    </row>
    <row r="5648" spans="1:19" ht="18" customHeight="1" x14ac:dyDescent="0.25">
      <c r="A5648" s="10" t="s">
        <v>3782</v>
      </c>
      <c r="B5648" s="1">
        <v>19</v>
      </c>
      <c r="C5648" t="str">
        <f t="shared" si="88"/>
        <v>18-25 (Gen Z)</v>
      </c>
      <c r="D5648" s="1" t="s">
        <v>30</v>
      </c>
      <c r="E5648" s="1">
        <v>8.7200000000000006</v>
      </c>
      <c r="F5648" s="1">
        <v>1.26</v>
      </c>
      <c r="G5648" s="1">
        <v>1.69</v>
      </c>
      <c r="H5648" s="1">
        <v>4.68</v>
      </c>
      <c r="I5648" s="1">
        <v>4.6399999999999997</v>
      </c>
      <c r="J5648" s="1">
        <f>Smartphone_Usage_And_Addiction_Analysis_7500_Rows[[#This Row],[social_media_hours]]+Smartphone_Usage_And_Addiction_Analysis_7500_Rows[[#This Row],[gaming_hours]]</f>
        <v>2.95</v>
      </c>
      <c r="K5648" s="1">
        <f>Smartphone_Usage_And_Addiction_Analysis_7500_Rows[[#This Row],[sleep_hours]]-Smartphone_Usage_And_Addiction_Analysis_7500_Rows[[#This Row],[total_leisure_hours]]</f>
        <v>1.6899999999999995</v>
      </c>
      <c r="L5648" s="1">
        <v>234</v>
      </c>
      <c r="M5648" s="1">
        <v>149</v>
      </c>
      <c r="N5648" s="5">
        <f>Smartphone_Usage_And_Addiction_Analysis_7500_Rows[[#This Row],[app_opens_per_day]]/Smartphone_Usage_And_Addiction_Analysis_7500_Rows[[#This Row],[daily_screen_time_hours]]</f>
        <v>17.087155963302752</v>
      </c>
      <c r="O5648" s="1">
        <v>9.94</v>
      </c>
      <c r="P5648" s="1" t="s">
        <v>22</v>
      </c>
      <c r="Q5648" s="1" t="s">
        <v>23</v>
      </c>
      <c r="R5648" s="1" t="s">
        <v>24</v>
      </c>
      <c r="S5648" s="1">
        <v>1</v>
      </c>
    </row>
    <row r="5649" spans="1:19" ht="18" customHeight="1" x14ac:dyDescent="0.25">
      <c r="A5649" s="10" t="s">
        <v>3783</v>
      </c>
      <c r="B5649" s="1">
        <v>32</v>
      </c>
      <c r="C5649" t="str">
        <f t="shared" si="88"/>
        <v>26-40 (Millennials)</v>
      </c>
      <c r="D5649" s="1" t="s">
        <v>17</v>
      </c>
      <c r="E5649" s="1">
        <v>6.04</v>
      </c>
      <c r="F5649" s="1">
        <v>5.42</v>
      </c>
      <c r="G5649" s="1">
        <v>0.97</v>
      </c>
      <c r="H5649" s="1">
        <v>2.66</v>
      </c>
      <c r="I5649" s="1">
        <v>7.49</v>
      </c>
      <c r="J5649" s="1">
        <f>Smartphone_Usage_And_Addiction_Analysis_7500_Rows[[#This Row],[social_media_hours]]+Smartphone_Usage_And_Addiction_Analysis_7500_Rows[[#This Row],[gaming_hours]]</f>
        <v>6.39</v>
      </c>
      <c r="K5649" s="1">
        <f>Smartphone_Usage_And_Addiction_Analysis_7500_Rows[[#This Row],[sleep_hours]]-Smartphone_Usage_And_Addiction_Analysis_7500_Rows[[#This Row],[total_leisure_hours]]</f>
        <v>1.1000000000000005</v>
      </c>
      <c r="L5649" s="1">
        <v>143</v>
      </c>
      <c r="M5649" s="1">
        <v>135</v>
      </c>
      <c r="N5649" s="5">
        <f>Smartphone_Usage_And_Addiction_Analysis_7500_Rows[[#This Row],[app_opens_per_day]]/Smartphone_Usage_And_Addiction_Analysis_7500_Rows[[#This Row],[daily_screen_time_hours]]</f>
        <v>22.350993377483444</v>
      </c>
      <c r="O5649" s="1">
        <v>7.05</v>
      </c>
      <c r="P5649" s="1" t="s">
        <v>18</v>
      </c>
      <c r="Q5649" s="1" t="s">
        <v>23</v>
      </c>
      <c r="R5649" s="1" t="s">
        <v>28</v>
      </c>
      <c r="S5649" s="1">
        <v>1</v>
      </c>
    </row>
    <row r="5650" spans="1:19" ht="18" customHeight="1" x14ac:dyDescent="0.25">
      <c r="A5650" s="10" t="s">
        <v>3784</v>
      </c>
      <c r="B5650" s="1">
        <v>32</v>
      </c>
      <c r="C5650" t="str">
        <f t="shared" si="88"/>
        <v>26-40 (Millennials)</v>
      </c>
      <c r="D5650" s="1" t="s">
        <v>30</v>
      </c>
      <c r="E5650" s="1">
        <v>7.92</v>
      </c>
      <c r="F5650" s="1">
        <v>4.42</v>
      </c>
      <c r="G5650" s="1">
        <v>3.49</v>
      </c>
      <c r="H5650" s="1">
        <v>4.13</v>
      </c>
      <c r="I5650" s="1">
        <v>5.22</v>
      </c>
      <c r="J5650" s="1">
        <f>Smartphone_Usage_And_Addiction_Analysis_7500_Rows[[#This Row],[social_media_hours]]+Smartphone_Usage_And_Addiction_Analysis_7500_Rows[[#This Row],[gaming_hours]]</f>
        <v>7.91</v>
      </c>
      <c r="K5650" s="1">
        <f>Smartphone_Usage_And_Addiction_Analysis_7500_Rows[[#This Row],[sleep_hours]]-Smartphone_Usage_And_Addiction_Analysis_7500_Rows[[#This Row],[total_leisure_hours]]</f>
        <v>-2.6900000000000004</v>
      </c>
      <c r="L5650" s="1">
        <v>63</v>
      </c>
      <c r="M5650" s="1">
        <v>146</v>
      </c>
      <c r="N5650" s="5">
        <f>Smartphone_Usage_And_Addiction_Analysis_7500_Rows[[#This Row],[app_opens_per_day]]/Smartphone_Usage_And_Addiction_Analysis_7500_Rows[[#This Row],[daily_screen_time_hours]]</f>
        <v>18.434343434343436</v>
      </c>
      <c r="O5650" s="1">
        <v>10.220000000000001</v>
      </c>
      <c r="P5650" s="1" t="s">
        <v>22</v>
      </c>
      <c r="Q5650" s="1" t="s">
        <v>23</v>
      </c>
      <c r="R5650" s="1" t="s">
        <v>28</v>
      </c>
      <c r="S5650" s="1">
        <v>1</v>
      </c>
    </row>
    <row r="5651" spans="1:19" ht="18" customHeight="1" x14ac:dyDescent="0.25">
      <c r="A5651" s="10" t="s">
        <v>6987</v>
      </c>
      <c r="B5651" s="1">
        <v>20</v>
      </c>
      <c r="C5651" s="1" t="str">
        <f t="shared" si="88"/>
        <v>18-25 (Gen Z)</v>
      </c>
      <c r="D5651" t="s">
        <v>7582</v>
      </c>
      <c r="E5651">
        <v>6.95</v>
      </c>
      <c r="F5651">
        <v>4.58</v>
      </c>
      <c r="G5651">
        <v>3.82</v>
      </c>
      <c r="H5651">
        <v>1.53</v>
      </c>
      <c r="I5651">
        <v>5.45</v>
      </c>
      <c r="J5651" s="1">
        <f>Smartphone_Usage_And_Addiction_Analysis_7500_Rows[[#This Row],[social_media_hours]]+Smartphone_Usage_And_Addiction_Analysis_7500_Rows[[#This Row],[gaming_hours]]</f>
        <v>8.4</v>
      </c>
      <c r="K5651" s="1">
        <f>Smartphone_Usage_And_Addiction_Analysis_7500_Rows[[#This Row],[sleep_hours]]-Smartphone_Usage_And_Addiction_Analysis_7500_Rows[[#This Row],[total_leisure_hours]]</f>
        <v>-2.95</v>
      </c>
      <c r="L5651">
        <v>33</v>
      </c>
      <c r="M5651">
        <v>152</v>
      </c>
      <c r="N5651" s="5">
        <f>Smartphone_Usage_And_Addiction_Analysis_7500_Rows[[#This Row],[app_opens_per_day]]/Smartphone_Usage_And_Addiction_Analysis_7500_Rows[[#This Row],[daily_screen_time_hours]]</f>
        <v>21.870503597122301</v>
      </c>
      <c r="O5651">
        <v>8.5399999999999991</v>
      </c>
      <c r="P5651" t="s">
        <v>22</v>
      </c>
      <c r="Q5651" t="s">
        <v>19</v>
      </c>
      <c r="R5651" t="s">
        <v>28</v>
      </c>
      <c r="S5651">
        <v>1</v>
      </c>
    </row>
    <row r="5652" spans="1:19" ht="18" customHeight="1" x14ac:dyDescent="0.25">
      <c r="A5652" s="10" t="s">
        <v>3785</v>
      </c>
      <c r="B5652" s="1">
        <v>35</v>
      </c>
      <c r="C5652" t="str">
        <f t="shared" si="88"/>
        <v>26-40 (Millennials)</v>
      </c>
      <c r="D5652" s="1" t="s">
        <v>30</v>
      </c>
      <c r="E5652" s="1">
        <v>3.94</v>
      </c>
      <c r="F5652" s="1">
        <v>3.11</v>
      </c>
      <c r="G5652" s="1">
        <v>1.28</v>
      </c>
      <c r="H5652" s="1">
        <v>4.3600000000000003</v>
      </c>
      <c r="I5652" s="1">
        <v>7.71</v>
      </c>
      <c r="J5652" s="1">
        <f>Smartphone_Usage_And_Addiction_Analysis_7500_Rows[[#This Row],[social_media_hours]]+Smartphone_Usage_And_Addiction_Analysis_7500_Rows[[#This Row],[gaming_hours]]</f>
        <v>4.3899999999999997</v>
      </c>
      <c r="K5652" s="1">
        <f>Smartphone_Usage_And_Addiction_Analysis_7500_Rows[[#This Row],[sleep_hours]]-Smartphone_Usage_And_Addiction_Analysis_7500_Rows[[#This Row],[total_leisure_hours]]</f>
        <v>3.3200000000000003</v>
      </c>
      <c r="L5652" s="1">
        <v>217</v>
      </c>
      <c r="M5652" s="1">
        <v>96</v>
      </c>
      <c r="N5652" s="5">
        <f>Smartphone_Usage_And_Addiction_Analysis_7500_Rows[[#This Row],[app_opens_per_day]]/Smartphone_Usage_And_Addiction_Analysis_7500_Rows[[#This Row],[daily_screen_time_hours]]</f>
        <v>24.36548223350254</v>
      </c>
      <c r="O5652" s="1">
        <v>6.04</v>
      </c>
      <c r="P5652" s="1" t="s">
        <v>18</v>
      </c>
      <c r="Q5652" s="1" t="s">
        <v>19</v>
      </c>
      <c r="R5652" s="1" t="s">
        <v>20</v>
      </c>
      <c r="S5652" s="1">
        <v>0</v>
      </c>
    </row>
    <row r="5653" spans="1:19" ht="18" customHeight="1" x14ac:dyDescent="0.25">
      <c r="A5653" s="10" t="s">
        <v>6988</v>
      </c>
      <c r="B5653" s="1">
        <v>21</v>
      </c>
      <c r="C5653" s="1" t="str">
        <f t="shared" si="88"/>
        <v>18-25 (Gen Z)</v>
      </c>
      <c r="D5653" t="s">
        <v>7582</v>
      </c>
      <c r="E5653">
        <v>11.25</v>
      </c>
      <c r="F5653">
        <v>1.45</v>
      </c>
      <c r="G5653">
        <v>0.8</v>
      </c>
      <c r="H5653">
        <v>5.15</v>
      </c>
      <c r="I5653">
        <v>7.98</v>
      </c>
      <c r="J5653" s="1">
        <f>Smartphone_Usage_And_Addiction_Analysis_7500_Rows[[#This Row],[social_media_hours]]+Smartphone_Usage_And_Addiction_Analysis_7500_Rows[[#This Row],[gaming_hours]]</f>
        <v>2.25</v>
      </c>
      <c r="K5653" s="1">
        <f>Smartphone_Usage_And_Addiction_Analysis_7500_Rows[[#This Row],[sleep_hours]]-Smartphone_Usage_And_Addiction_Analysis_7500_Rows[[#This Row],[total_leisure_hours]]</f>
        <v>5.73</v>
      </c>
      <c r="L5653">
        <v>163</v>
      </c>
      <c r="M5653">
        <v>111</v>
      </c>
      <c r="N5653" s="5">
        <f>Smartphone_Usage_And_Addiction_Analysis_7500_Rows[[#This Row],[app_opens_per_day]]/Smartphone_Usage_And_Addiction_Analysis_7500_Rows[[#This Row],[daily_screen_time_hours]]</f>
        <v>9.8666666666666671</v>
      </c>
      <c r="O5653">
        <v>12.47</v>
      </c>
      <c r="P5653" t="s">
        <v>22</v>
      </c>
      <c r="Q5653" t="s">
        <v>19</v>
      </c>
      <c r="R5653" t="s">
        <v>24</v>
      </c>
      <c r="S5653">
        <v>1</v>
      </c>
    </row>
    <row r="5654" spans="1:19" ht="18" customHeight="1" x14ac:dyDescent="0.25">
      <c r="A5654" s="10" t="s">
        <v>6989</v>
      </c>
      <c r="B5654" s="1">
        <v>22</v>
      </c>
      <c r="C5654" s="1" t="str">
        <f t="shared" si="88"/>
        <v>18-25 (Gen Z)</v>
      </c>
      <c r="D5654" t="s">
        <v>7582</v>
      </c>
      <c r="E5654">
        <v>7.42</v>
      </c>
      <c r="F5654">
        <v>4.09</v>
      </c>
      <c r="G5654">
        <v>0.98</v>
      </c>
      <c r="H5654">
        <v>3.54</v>
      </c>
      <c r="I5654">
        <v>5.55</v>
      </c>
      <c r="J5654" s="1">
        <f>Smartphone_Usage_And_Addiction_Analysis_7500_Rows[[#This Row],[social_media_hours]]+Smartphone_Usage_And_Addiction_Analysis_7500_Rows[[#This Row],[gaming_hours]]</f>
        <v>5.07</v>
      </c>
      <c r="K5654" s="1">
        <f>Smartphone_Usage_And_Addiction_Analysis_7500_Rows[[#This Row],[sleep_hours]]-Smartphone_Usage_And_Addiction_Analysis_7500_Rows[[#This Row],[total_leisure_hours]]</f>
        <v>0.47999999999999954</v>
      </c>
      <c r="L5654">
        <v>204</v>
      </c>
      <c r="M5654">
        <v>33</v>
      </c>
      <c r="N5654" s="5">
        <f>Smartphone_Usage_And_Addiction_Analysis_7500_Rows[[#This Row],[app_opens_per_day]]/Smartphone_Usage_And_Addiction_Analysis_7500_Rows[[#This Row],[daily_screen_time_hours]]</f>
        <v>4.4474393530997309</v>
      </c>
      <c r="O5654">
        <v>9.6</v>
      </c>
      <c r="P5654" t="s">
        <v>32</v>
      </c>
      <c r="Q5654" t="s">
        <v>23</v>
      </c>
      <c r="R5654" t="s">
        <v>24</v>
      </c>
      <c r="S5654">
        <v>1</v>
      </c>
    </row>
    <row r="5655" spans="1:19" ht="18" customHeight="1" x14ac:dyDescent="0.25">
      <c r="A5655" s="10" t="s">
        <v>6990</v>
      </c>
      <c r="B5655" s="1">
        <v>18</v>
      </c>
      <c r="C5655" s="1" t="str">
        <f t="shared" si="88"/>
        <v>18-25 (Gen Z)</v>
      </c>
      <c r="D5655" t="s">
        <v>7582</v>
      </c>
      <c r="E5655">
        <v>10.25</v>
      </c>
      <c r="F5655">
        <v>2.88</v>
      </c>
      <c r="G5655">
        <v>1.31</v>
      </c>
      <c r="H5655">
        <v>0.91</v>
      </c>
      <c r="I5655">
        <v>6.87</v>
      </c>
      <c r="J5655" s="1">
        <f>Smartphone_Usage_And_Addiction_Analysis_7500_Rows[[#This Row],[social_media_hours]]+Smartphone_Usage_And_Addiction_Analysis_7500_Rows[[#This Row],[gaming_hours]]</f>
        <v>4.1899999999999995</v>
      </c>
      <c r="K5655" s="1">
        <f>Smartphone_Usage_And_Addiction_Analysis_7500_Rows[[#This Row],[sleep_hours]]-Smartphone_Usage_And_Addiction_Analysis_7500_Rows[[#This Row],[total_leisure_hours]]</f>
        <v>2.6800000000000006</v>
      </c>
      <c r="L5655">
        <v>172</v>
      </c>
      <c r="M5655">
        <v>140</v>
      </c>
      <c r="N5655" s="5">
        <f>Smartphone_Usage_And_Addiction_Analysis_7500_Rows[[#This Row],[app_opens_per_day]]/Smartphone_Usage_And_Addiction_Analysis_7500_Rows[[#This Row],[daily_screen_time_hours]]</f>
        <v>13.658536585365853</v>
      </c>
      <c r="O5655">
        <v>11.12</v>
      </c>
      <c r="P5655" t="s">
        <v>32</v>
      </c>
      <c r="Q5655" t="s">
        <v>19</v>
      </c>
      <c r="R5655" t="s">
        <v>28</v>
      </c>
      <c r="S5655">
        <v>1</v>
      </c>
    </row>
    <row r="5656" spans="1:19" ht="18" customHeight="1" x14ac:dyDescent="0.25">
      <c r="A5656" s="10" t="s">
        <v>3786</v>
      </c>
      <c r="B5656" s="1">
        <v>18</v>
      </c>
      <c r="C5656" t="str">
        <f t="shared" si="88"/>
        <v>18-25 (Gen Z)</v>
      </c>
      <c r="D5656" s="1" t="s">
        <v>17</v>
      </c>
      <c r="E5656" s="1">
        <v>3.68</v>
      </c>
      <c r="F5656" s="1">
        <v>5.53</v>
      </c>
      <c r="G5656" s="1">
        <v>2.17</v>
      </c>
      <c r="H5656" s="1">
        <v>5.78</v>
      </c>
      <c r="I5656" s="1">
        <v>5.72</v>
      </c>
      <c r="J5656" s="1">
        <f>Smartphone_Usage_And_Addiction_Analysis_7500_Rows[[#This Row],[social_media_hours]]+Smartphone_Usage_And_Addiction_Analysis_7500_Rows[[#This Row],[gaming_hours]]</f>
        <v>7.7</v>
      </c>
      <c r="K5656" s="1">
        <f>Smartphone_Usage_And_Addiction_Analysis_7500_Rows[[#This Row],[sleep_hours]]-Smartphone_Usage_And_Addiction_Analysis_7500_Rows[[#This Row],[total_leisure_hours]]</f>
        <v>-1.9800000000000004</v>
      </c>
      <c r="L5656" s="1">
        <v>115</v>
      </c>
      <c r="M5656" s="1">
        <v>139</v>
      </c>
      <c r="N5656" s="5">
        <f>Smartphone_Usage_And_Addiction_Analysis_7500_Rows[[#This Row],[app_opens_per_day]]/Smartphone_Usage_And_Addiction_Analysis_7500_Rows[[#This Row],[daily_screen_time_hours]]</f>
        <v>37.771739130434781</v>
      </c>
      <c r="O5656" s="1">
        <v>6.06</v>
      </c>
      <c r="P5656" s="1" t="s">
        <v>18</v>
      </c>
      <c r="Q5656" s="1" t="s">
        <v>23</v>
      </c>
      <c r="R5656" s="1" t="s">
        <v>28</v>
      </c>
      <c r="S5656" s="1">
        <v>1</v>
      </c>
    </row>
    <row r="5657" spans="1:19" ht="18" customHeight="1" x14ac:dyDescent="0.25">
      <c r="A5657" s="10" t="s">
        <v>3787</v>
      </c>
      <c r="B5657" s="1">
        <v>35</v>
      </c>
      <c r="C5657" t="str">
        <f t="shared" si="88"/>
        <v>26-40 (Millennials)</v>
      </c>
      <c r="D5657" s="1" t="s">
        <v>17</v>
      </c>
      <c r="E5657" s="1">
        <v>3.77</v>
      </c>
      <c r="F5657" s="1">
        <v>5.43</v>
      </c>
      <c r="G5657" s="1">
        <v>0.39</v>
      </c>
      <c r="H5657" s="1">
        <v>4.99</v>
      </c>
      <c r="I5657" s="1">
        <v>6.68</v>
      </c>
      <c r="J5657" s="1">
        <f>Smartphone_Usage_And_Addiction_Analysis_7500_Rows[[#This Row],[social_media_hours]]+Smartphone_Usage_And_Addiction_Analysis_7500_Rows[[#This Row],[gaming_hours]]</f>
        <v>5.8199999999999994</v>
      </c>
      <c r="K5657" s="1">
        <f>Smartphone_Usage_And_Addiction_Analysis_7500_Rows[[#This Row],[sleep_hours]]-Smartphone_Usage_And_Addiction_Analysis_7500_Rows[[#This Row],[total_leisure_hours]]</f>
        <v>0.86000000000000032</v>
      </c>
      <c r="L5657" s="1">
        <v>173</v>
      </c>
      <c r="M5657" s="1">
        <v>20</v>
      </c>
      <c r="N5657" s="5">
        <f>Smartphone_Usage_And_Addiction_Analysis_7500_Rows[[#This Row],[app_opens_per_day]]/Smartphone_Usage_And_Addiction_Analysis_7500_Rows[[#This Row],[daily_screen_time_hours]]</f>
        <v>5.3050397877984086</v>
      </c>
      <c r="O5657" s="1">
        <v>6.26</v>
      </c>
      <c r="P5657" s="1" t="s">
        <v>18</v>
      </c>
      <c r="Q5657" s="1" t="s">
        <v>19</v>
      </c>
      <c r="R5657" s="1" t="s">
        <v>28</v>
      </c>
      <c r="S5657" s="1">
        <v>1</v>
      </c>
    </row>
    <row r="5658" spans="1:19" ht="18" customHeight="1" x14ac:dyDescent="0.25">
      <c r="A5658" s="10" t="s">
        <v>6991</v>
      </c>
      <c r="B5658" s="1">
        <v>34</v>
      </c>
      <c r="C5658" s="1" t="str">
        <f t="shared" si="88"/>
        <v>26-40 (Millennials)</v>
      </c>
      <c r="D5658" t="s">
        <v>7582</v>
      </c>
      <c r="E5658">
        <v>6.33</v>
      </c>
      <c r="F5658">
        <v>1.79</v>
      </c>
      <c r="G5658">
        <v>1.93</v>
      </c>
      <c r="H5658">
        <v>2.68</v>
      </c>
      <c r="I5658">
        <v>5.39</v>
      </c>
      <c r="J5658" s="1">
        <f>Smartphone_Usage_And_Addiction_Analysis_7500_Rows[[#This Row],[social_media_hours]]+Smartphone_Usage_And_Addiction_Analysis_7500_Rows[[#This Row],[gaming_hours]]</f>
        <v>3.7199999999999998</v>
      </c>
      <c r="K5658" s="1">
        <f>Smartphone_Usage_And_Addiction_Analysis_7500_Rows[[#This Row],[sleep_hours]]-Smartphone_Usage_And_Addiction_Analysis_7500_Rows[[#This Row],[total_leisure_hours]]</f>
        <v>1.67</v>
      </c>
      <c r="L5658">
        <v>197</v>
      </c>
      <c r="M5658">
        <v>99</v>
      </c>
      <c r="N5658" s="5">
        <f>Smartphone_Usage_And_Addiction_Analysis_7500_Rows[[#This Row],[app_opens_per_day]]/Smartphone_Usage_And_Addiction_Analysis_7500_Rows[[#This Row],[daily_screen_time_hours]]</f>
        <v>15.639810426540285</v>
      </c>
      <c r="O5658">
        <v>8.73</v>
      </c>
      <c r="P5658" t="s">
        <v>18</v>
      </c>
      <c r="Q5658" t="s">
        <v>19</v>
      </c>
      <c r="R5658" t="s">
        <v>51</v>
      </c>
      <c r="S5658">
        <v>0</v>
      </c>
    </row>
    <row r="5659" spans="1:19" ht="18" customHeight="1" x14ac:dyDescent="0.25">
      <c r="A5659" s="10" t="s">
        <v>6992</v>
      </c>
      <c r="B5659" s="1">
        <v>32</v>
      </c>
      <c r="C5659" s="1" t="str">
        <f t="shared" si="88"/>
        <v>26-40 (Millennials)</v>
      </c>
      <c r="D5659" t="s">
        <v>7582</v>
      </c>
      <c r="E5659">
        <v>4.5</v>
      </c>
      <c r="F5659">
        <v>5.53</v>
      </c>
      <c r="G5659">
        <v>3.27</v>
      </c>
      <c r="H5659">
        <v>3.82</v>
      </c>
      <c r="I5659">
        <v>5.05</v>
      </c>
      <c r="J5659" s="1">
        <f>Smartphone_Usage_And_Addiction_Analysis_7500_Rows[[#This Row],[social_media_hours]]+Smartphone_Usage_And_Addiction_Analysis_7500_Rows[[#This Row],[gaming_hours]]</f>
        <v>8.8000000000000007</v>
      </c>
      <c r="K5659" s="1">
        <f>Smartphone_Usage_And_Addiction_Analysis_7500_Rows[[#This Row],[sleep_hours]]-Smartphone_Usage_And_Addiction_Analysis_7500_Rows[[#This Row],[total_leisure_hours]]</f>
        <v>-3.7500000000000009</v>
      </c>
      <c r="L5659">
        <v>156</v>
      </c>
      <c r="M5659">
        <v>108</v>
      </c>
      <c r="N5659" s="5">
        <f>Smartphone_Usage_And_Addiction_Analysis_7500_Rows[[#This Row],[app_opens_per_day]]/Smartphone_Usage_And_Addiction_Analysis_7500_Rows[[#This Row],[daily_screen_time_hours]]</f>
        <v>24</v>
      </c>
      <c r="O5659">
        <v>7</v>
      </c>
      <c r="P5659" t="s">
        <v>18</v>
      </c>
      <c r="Q5659" t="s">
        <v>19</v>
      </c>
      <c r="R5659" t="s">
        <v>28</v>
      </c>
      <c r="S5659">
        <v>1</v>
      </c>
    </row>
    <row r="5660" spans="1:19" ht="18" customHeight="1" x14ac:dyDescent="0.25">
      <c r="A5660" s="10" t="s">
        <v>3788</v>
      </c>
      <c r="B5660" s="1">
        <v>31</v>
      </c>
      <c r="C5660" t="str">
        <f t="shared" si="88"/>
        <v>26-40 (Millennials)</v>
      </c>
      <c r="D5660" s="1" t="s">
        <v>17</v>
      </c>
      <c r="E5660" s="1">
        <v>4.28</v>
      </c>
      <c r="F5660" s="1">
        <v>1.72</v>
      </c>
      <c r="G5660" s="1">
        <v>1.43</v>
      </c>
      <c r="H5660" s="1">
        <v>2.64</v>
      </c>
      <c r="I5660" s="1">
        <v>7.11</v>
      </c>
      <c r="J5660" s="1">
        <f>Smartphone_Usage_And_Addiction_Analysis_7500_Rows[[#This Row],[social_media_hours]]+Smartphone_Usage_And_Addiction_Analysis_7500_Rows[[#This Row],[gaming_hours]]</f>
        <v>3.15</v>
      </c>
      <c r="K5660" s="1">
        <f>Smartphone_Usage_And_Addiction_Analysis_7500_Rows[[#This Row],[sleep_hours]]-Smartphone_Usage_And_Addiction_Analysis_7500_Rows[[#This Row],[total_leisure_hours]]</f>
        <v>3.9600000000000004</v>
      </c>
      <c r="L5660" s="1">
        <v>193</v>
      </c>
      <c r="M5660" s="1">
        <v>152</v>
      </c>
      <c r="N5660" s="5">
        <f>Smartphone_Usage_And_Addiction_Analysis_7500_Rows[[#This Row],[app_opens_per_day]]/Smartphone_Usage_And_Addiction_Analysis_7500_Rows[[#This Row],[daily_screen_time_hours]]</f>
        <v>35.514018691588781</v>
      </c>
      <c r="O5660" s="1">
        <v>6.01</v>
      </c>
      <c r="P5660" s="1" t="s">
        <v>22</v>
      </c>
      <c r="Q5660" s="1" t="s">
        <v>19</v>
      </c>
      <c r="R5660" s="1" t="s">
        <v>51</v>
      </c>
      <c r="S5660" s="1">
        <v>0</v>
      </c>
    </row>
    <row r="5661" spans="1:19" ht="18" customHeight="1" x14ac:dyDescent="0.25">
      <c r="A5661" s="10" t="s">
        <v>3789</v>
      </c>
      <c r="B5661" s="1">
        <v>27</v>
      </c>
      <c r="C5661" t="str">
        <f t="shared" si="88"/>
        <v>26-40 (Millennials)</v>
      </c>
      <c r="D5661" s="1" t="s">
        <v>30</v>
      </c>
      <c r="E5661" s="1">
        <v>8.27</v>
      </c>
      <c r="F5661" s="1">
        <v>3.75</v>
      </c>
      <c r="G5661" s="1">
        <v>3.8</v>
      </c>
      <c r="H5661" s="1">
        <v>1.6</v>
      </c>
      <c r="I5661" s="1">
        <v>5.64</v>
      </c>
      <c r="J5661" s="1">
        <f>Smartphone_Usage_And_Addiction_Analysis_7500_Rows[[#This Row],[social_media_hours]]+Smartphone_Usage_And_Addiction_Analysis_7500_Rows[[#This Row],[gaming_hours]]</f>
        <v>7.55</v>
      </c>
      <c r="K5661" s="1">
        <f>Smartphone_Usage_And_Addiction_Analysis_7500_Rows[[#This Row],[sleep_hours]]-Smartphone_Usage_And_Addiction_Analysis_7500_Rows[[#This Row],[total_leisure_hours]]</f>
        <v>-1.9100000000000001</v>
      </c>
      <c r="L5661" s="1">
        <v>118</v>
      </c>
      <c r="M5661" s="1">
        <v>164</v>
      </c>
      <c r="N5661" s="5">
        <f>Smartphone_Usage_And_Addiction_Analysis_7500_Rows[[#This Row],[app_opens_per_day]]/Smartphone_Usage_And_Addiction_Analysis_7500_Rows[[#This Row],[daily_screen_time_hours]]</f>
        <v>19.830713422007257</v>
      </c>
      <c r="O5661" s="1">
        <v>10.71</v>
      </c>
      <c r="P5661" s="1" t="s">
        <v>18</v>
      </c>
      <c r="Q5661" s="1" t="s">
        <v>19</v>
      </c>
      <c r="R5661" s="1" t="s">
        <v>24</v>
      </c>
      <c r="S5661" s="1">
        <v>1</v>
      </c>
    </row>
    <row r="5662" spans="1:19" ht="18" customHeight="1" x14ac:dyDescent="0.25">
      <c r="A5662" s="10" t="s">
        <v>3790</v>
      </c>
      <c r="B5662" s="1">
        <v>27</v>
      </c>
      <c r="C5662" t="str">
        <f t="shared" si="88"/>
        <v>26-40 (Millennials)</v>
      </c>
      <c r="D5662" s="1" t="s">
        <v>17</v>
      </c>
      <c r="E5662" s="1">
        <v>8.0500000000000007</v>
      </c>
      <c r="F5662" s="1">
        <v>0.54</v>
      </c>
      <c r="G5662" s="1">
        <v>0.45</v>
      </c>
      <c r="H5662" s="1">
        <v>0.6</v>
      </c>
      <c r="I5662" s="1">
        <v>6.17</v>
      </c>
      <c r="J5662" s="1">
        <f>Smartphone_Usage_And_Addiction_Analysis_7500_Rows[[#This Row],[social_media_hours]]+Smartphone_Usage_And_Addiction_Analysis_7500_Rows[[#This Row],[gaming_hours]]</f>
        <v>0.99</v>
      </c>
      <c r="K5662" s="1">
        <f>Smartphone_Usage_And_Addiction_Analysis_7500_Rows[[#This Row],[sleep_hours]]-Smartphone_Usage_And_Addiction_Analysis_7500_Rows[[#This Row],[total_leisure_hours]]</f>
        <v>5.18</v>
      </c>
      <c r="L5662" s="1">
        <v>98</v>
      </c>
      <c r="M5662" s="1">
        <v>101</v>
      </c>
      <c r="N5662" s="5">
        <f>Smartphone_Usage_And_Addiction_Analysis_7500_Rows[[#This Row],[app_opens_per_day]]/Smartphone_Usage_And_Addiction_Analysis_7500_Rows[[#This Row],[daily_screen_time_hours]]</f>
        <v>12.546583850931675</v>
      </c>
      <c r="O5662" s="1">
        <v>10.19</v>
      </c>
      <c r="P5662" s="1" t="s">
        <v>32</v>
      </c>
      <c r="Q5662" s="1" t="s">
        <v>23</v>
      </c>
      <c r="R5662" s="1" t="s">
        <v>28</v>
      </c>
      <c r="S5662" s="1">
        <v>1</v>
      </c>
    </row>
    <row r="5663" spans="1:19" ht="18" customHeight="1" x14ac:dyDescent="0.25">
      <c r="A5663" s="10" t="s">
        <v>3791</v>
      </c>
      <c r="B5663" s="1">
        <v>25</v>
      </c>
      <c r="C5663" t="str">
        <f t="shared" si="88"/>
        <v>18-25 (Gen Z)</v>
      </c>
      <c r="D5663" s="1" t="s">
        <v>17</v>
      </c>
      <c r="E5663" s="1">
        <v>8.73</v>
      </c>
      <c r="F5663" s="1">
        <v>3.2</v>
      </c>
      <c r="G5663" s="1">
        <v>3.5</v>
      </c>
      <c r="H5663" s="1">
        <v>3.53</v>
      </c>
      <c r="I5663" s="1">
        <v>8.9499999999999993</v>
      </c>
      <c r="J5663" s="1">
        <f>Smartphone_Usage_And_Addiction_Analysis_7500_Rows[[#This Row],[social_media_hours]]+Smartphone_Usage_And_Addiction_Analysis_7500_Rows[[#This Row],[gaming_hours]]</f>
        <v>6.7</v>
      </c>
      <c r="K5663" s="1">
        <f>Smartphone_Usage_And_Addiction_Analysis_7500_Rows[[#This Row],[sleep_hours]]-Smartphone_Usage_And_Addiction_Analysis_7500_Rows[[#This Row],[total_leisure_hours]]</f>
        <v>2.2499999999999991</v>
      </c>
      <c r="L5663" s="1">
        <v>101</v>
      </c>
      <c r="M5663" s="1">
        <v>179</v>
      </c>
      <c r="N5663" s="5">
        <f>Smartphone_Usage_And_Addiction_Analysis_7500_Rows[[#This Row],[app_opens_per_day]]/Smartphone_Usage_And_Addiction_Analysis_7500_Rows[[#This Row],[daily_screen_time_hours]]</f>
        <v>20.504009163802976</v>
      </c>
      <c r="O5663" s="1">
        <v>11.12</v>
      </c>
      <c r="P5663" s="1" t="s">
        <v>18</v>
      </c>
      <c r="Q5663" s="1" t="s">
        <v>19</v>
      </c>
      <c r="R5663" s="1" t="s">
        <v>24</v>
      </c>
      <c r="S5663" s="1">
        <v>1</v>
      </c>
    </row>
    <row r="5664" spans="1:19" ht="18" customHeight="1" x14ac:dyDescent="0.25">
      <c r="A5664" s="10" t="s">
        <v>3792</v>
      </c>
      <c r="B5664" s="1">
        <v>27</v>
      </c>
      <c r="C5664" t="str">
        <f t="shared" si="88"/>
        <v>26-40 (Millennials)</v>
      </c>
      <c r="D5664" s="1" t="s">
        <v>17</v>
      </c>
      <c r="E5664" s="1">
        <v>6.05</v>
      </c>
      <c r="F5664" s="1">
        <v>4.29</v>
      </c>
      <c r="G5664" s="1">
        <v>3.64</v>
      </c>
      <c r="H5664" s="1">
        <v>5.08</v>
      </c>
      <c r="I5664" s="1">
        <v>4.5999999999999996</v>
      </c>
      <c r="J5664" s="1">
        <f>Smartphone_Usage_And_Addiction_Analysis_7500_Rows[[#This Row],[social_media_hours]]+Smartphone_Usage_And_Addiction_Analysis_7500_Rows[[#This Row],[gaming_hours]]</f>
        <v>7.93</v>
      </c>
      <c r="K5664" s="1">
        <f>Smartphone_Usage_And_Addiction_Analysis_7500_Rows[[#This Row],[sleep_hours]]-Smartphone_Usage_And_Addiction_Analysis_7500_Rows[[#This Row],[total_leisure_hours]]</f>
        <v>-3.33</v>
      </c>
      <c r="L5664" s="1">
        <v>46</v>
      </c>
      <c r="M5664" s="1">
        <v>132</v>
      </c>
      <c r="N5664" s="5">
        <f>Smartphone_Usage_And_Addiction_Analysis_7500_Rows[[#This Row],[app_opens_per_day]]/Smartphone_Usage_And_Addiction_Analysis_7500_Rows[[#This Row],[daily_screen_time_hours]]</f>
        <v>21.81818181818182</v>
      </c>
      <c r="O5664" s="1">
        <v>7.83</v>
      </c>
      <c r="P5664" s="1" t="s">
        <v>18</v>
      </c>
      <c r="Q5664" s="1" t="s">
        <v>23</v>
      </c>
      <c r="R5664" s="1" t="s">
        <v>24</v>
      </c>
      <c r="S5664" s="1">
        <v>1</v>
      </c>
    </row>
    <row r="5665" spans="1:19" ht="18" customHeight="1" x14ac:dyDescent="0.25">
      <c r="A5665" s="10" t="s">
        <v>3793</v>
      </c>
      <c r="B5665" s="1">
        <v>23</v>
      </c>
      <c r="C5665" t="str">
        <f t="shared" si="88"/>
        <v>18-25 (Gen Z)</v>
      </c>
      <c r="D5665" s="1" t="s">
        <v>30</v>
      </c>
      <c r="E5665" s="1">
        <v>6.85</v>
      </c>
      <c r="F5665" s="1">
        <v>3.12</v>
      </c>
      <c r="G5665" s="1">
        <v>0.53</v>
      </c>
      <c r="H5665" s="1">
        <v>0.92</v>
      </c>
      <c r="I5665" s="1">
        <v>8.49</v>
      </c>
      <c r="J5665" s="1">
        <f>Smartphone_Usage_And_Addiction_Analysis_7500_Rows[[#This Row],[social_media_hours]]+Smartphone_Usage_And_Addiction_Analysis_7500_Rows[[#This Row],[gaming_hours]]</f>
        <v>3.6500000000000004</v>
      </c>
      <c r="K5665" s="1">
        <f>Smartphone_Usage_And_Addiction_Analysis_7500_Rows[[#This Row],[sleep_hours]]-Smartphone_Usage_And_Addiction_Analysis_7500_Rows[[#This Row],[total_leisure_hours]]</f>
        <v>4.84</v>
      </c>
      <c r="L5665" s="1">
        <v>194</v>
      </c>
      <c r="M5665" s="1">
        <v>90</v>
      </c>
      <c r="N5665" s="5">
        <f>Smartphone_Usage_And_Addiction_Analysis_7500_Rows[[#This Row],[app_opens_per_day]]/Smartphone_Usage_And_Addiction_Analysis_7500_Rows[[#This Row],[daily_screen_time_hours]]</f>
        <v>13.138686131386862</v>
      </c>
      <c r="O5665" s="1">
        <v>9.33</v>
      </c>
      <c r="P5665" s="1" t="s">
        <v>22</v>
      </c>
      <c r="Q5665" s="1" t="s">
        <v>19</v>
      </c>
      <c r="R5665" s="1" t="s">
        <v>51</v>
      </c>
      <c r="S5665" s="1">
        <v>0</v>
      </c>
    </row>
    <row r="5666" spans="1:19" ht="18" customHeight="1" x14ac:dyDescent="0.25">
      <c r="A5666" s="10" t="s">
        <v>6993</v>
      </c>
      <c r="B5666" s="1">
        <v>30</v>
      </c>
      <c r="C5666" s="1" t="str">
        <f t="shared" si="88"/>
        <v>26-40 (Millennials)</v>
      </c>
      <c r="D5666" t="s">
        <v>7582</v>
      </c>
      <c r="E5666">
        <v>6.22</v>
      </c>
      <c r="F5666">
        <v>3.18</v>
      </c>
      <c r="G5666">
        <v>1.72</v>
      </c>
      <c r="H5666">
        <v>2.67</v>
      </c>
      <c r="I5666">
        <v>6.55</v>
      </c>
      <c r="J5666" s="1">
        <f>Smartphone_Usage_And_Addiction_Analysis_7500_Rows[[#This Row],[social_media_hours]]+Smartphone_Usage_And_Addiction_Analysis_7500_Rows[[#This Row],[gaming_hours]]</f>
        <v>4.9000000000000004</v>
      </c>
      <c r="K5666" s="1">
        <f>Smartphone_Usage_And_Addiction_Analysis_7500_Rows[[#This Row],[sleep_hours]]-Smartphone_Usage_And_Addiction_Analysis_7500_Rows[[#This Row],[total_leisure_hours]]</f>
        <v>1.6499999999999995</v>
      </c>
      <c r="L5666">
        <v>153</v>
      </c>
      <c r="M5666">
        <v>35</v>
      </c>
      <c r="N5666" s="5">
        <f>Smartphone_Usage_And_Addiction_Analysis_7500_Rows[[#This Row],[app_opens_per_day]]/Smartphone_Usage_And_Addiction_Analysis_7500_Rows[[#This Row],[daily_screen_time_hours]]</f>
        <v>5.627009646302251</v>
      </c>
      <c r="O5666">
        <v>8.4499999999999993</v>
      </c>
      <c r="P5666" t="s">
        <v>18</v>
      </c>
      <c r="Q5666" t="s">
        <v>19</v>
      </c>
      <c r="R5666" t="s">
        <v>28</v>
      </c>
      <c r="S5666">
        <v>1</v>
      </c>
    </row>
    <row r="5667" spans="1:19" ht="18" customHeight="1" x14ac:dyDescent="0.25">
      <c r="A5667" s="10" t="s">
        <v>6994</v>
      </c>
      <c r="B5667" s="1">
        <v>26</v>
      </c>
      <c r="C5667" s="1" t="str">
        <f t="shared" si="88"/>
        <v>26-40 (Millennials)</v>
      </c>
      <c r="D5667" t="s">
        <v>7582</v>
      </c>
      <c r="E5667">
        <v>7.17</v>
      </c>
      <c r="F5667">
        <v>5.21</v>
      </c>
      <c r="G5667">
        <v>3.34</v>
      </c>
      <c r="H5667">
        <v>2.59</v>
      </c>
      <c r="I5667">
        <v>5.26</v>
      </c>
      <c r="J5667" s="1">
        <f>Smartphone_Usage_And_Addiction_Analysis_7500_Rows[[#This Row],[social_media_hours]]+Smartphone_Usage_And_Addiction_Analysis_7500_Rows[[#This Row],[gaming_hours]]</f>
        <v>8.5500000000000007</v>
      </c>
      <c r="K5667" s="1">
        <f>Smartphone_Usage_And_Addiction_Analysis_7500_Rows[[#This Row],[sleep_hours]]-Smartphone_Usage_And_Addiction_Analysis_7500_Rows[[#This Row],[total_leisure_hours]]</f>
        <v>-3.2900000000000009</v>
      </c>
      <c r="L5667">
        <v>121</v>
      </c>
      <c r="M5667">
        <v>160</v>
      </c>
      <c r="N5667" s="5">
        <f>Smartphone_Usage_And_Addiction_Analysis_7500_Rows[[#This Row],[app_opens_per_day]]/Smartphone_Usage_And_Addiction_Analysis_7500_Rows[[#This Row],[daily_screen_time_hours]]</f>
        <v>22.315202231520225</v>
      </c>
      <c r="O5667">
        <v>8.6300000000000008</v>
      </c>
      <c r="P5667" t="s">
        <v>32</v>
      </c>
      <c r="Q5667" t="s">
        <v>19</v>
      </c>
      <c r="R5667" t="s">
        <v>24</v>
      </c>
      <c r="S5667">
        <v>1</v>
      </c>
    </row>
    <row r="5668" spans="1:19" ht="18" customHeight="1" x14ac:dyDescent="0.25">
      <c r="A5668" s="10" t="s">
        <v>3794</v>
      </c>
      <c r="B5668" s="1">
        <v>31</v>
      </c>
      <c r="C5668" t="str">
        <f t="shared" si="88"/>
        <v>26-40 (Millennials)</v>
      </c>
      <c r="D5668" s="1" t="s">
        <v>17</v>
      </c>
      <c r="E5668" s="1">
        <v>4.08</v>
      </c>
      <c r="F5668" s="1">
        <v>5.81</v>
      </c>
      <c r="G5668" s="1">
        <v>0.02</v>
      </c>
      <c r="H5668" s="1">
        <v>1.94</v>
      </c>
      <c r="I5668" s="1">
        <v>6.09</v>
      </c>
      <c r="J5668" s="1">
        <f>Smartphone_Usage_And_Addiction_Analysis_7500_Rows[[#This Row],[social_media_hours]]+Smartphone_Usage_And_Addiction_Analysis_7500_Rows[[#This Row],[gaming_hours]]</f>
        <v>5.8299999999999992</v>
      </c>
      <c r="K5668" s="1">
        <f>Smartphone_Usage_And_Addiction_Analysis_7500_Rows[[#This Row],[sleep_hours]]-Smartphone_Usage_And_Addiction_Analysis_7500_Rows[[#This Row],[total_leisure_hours]]</f>
        <v>0.26000000000000068</v>
      </c>
      <c r="L5668" s="1">
        <v>179</v>
      </c>
      <c r="M5668" s="1">
        <v>141</v>
      </c>
      <c r="N5668" s="5">
        <f>Smartphone_Usage_And_Addiction_Analysis_7500_Rows[[#This Row],[app_opens_per_day]]/Smartphone_Usage_And_Addiction_Analysis_7500_Rows[[#This Row],[daily_screen_time_hours]]</f>
        <v>34.558823529411761</v>
      </c>
      <c r="O5668" s="1">
        <v>5.82</v>
      </c>
      <c r="P5668" s="1" t="s">
        <v>18</v>
      </c>
      <c r="Q5668" s="1" t="s">
        <v>23</v>
      </c>
      <c r="R5668" s="1" t="s">
        <v>24</v>
      </c>
      <c r="S5668" s="1">
        <v>1</v>
      </c>
    </row>
    <row r="5669" spans="1:19" ht="18" customHeight="1" x14ac:dyDescent="0.25">
      <c r="A5669" s="10" t="s">
        <v>3795</v>
      </c>
      <c r="B5669" s="1">
        <v>26</v>
      </c>
      <c r="C5669" t="str">
        <f t="shared" si="88"/>
        <v>26-40 (Millennials)</v>
      </c>
      <c r="D5669" s="1" t="s">
        <v>30</v>
      </c>
      <c r="E5669" s="1">
        <v>8.58</v>
      </c>
      <c r="F5669" s="1">
        <v>5.53</v>
      </c>
      <c r="G5669" s="1">
        <v>0.12</v>
      </c>
      <c r="H5669" s="1">
        <v>4.84</v>
      </c>
      <c r="I5669" s="1">
        <v>8.66</v>
      </c>
      <c r="J5669" s="1">
        <f>Smartphone_Usage_And_Addiction_Analysis_7500_Rows[[#This Row],[social_media_hours]]+Smartphone_Usage_And_Addiction_Analysis_7500_Rows[[#This Row],[gaming_hours]]</f>
        <v>5.65</v>
      </c>
      <c r="K5669" s="1">
        <f>Smartphone_Usage_And_Addiction_Analysis_7500_Rows[[#This Row],[sleep_hours]]-Smartphone_Usage_And_Addiction_Analysis_7500_Rows[[#This Row],[total_leisure_hours]]</f>
        <v>3.01</v>
      </c>
      <c r="L5669" s="1">
        <v>173</v>
      </c>
      <c r="M5669" s="1">
        <v>57</v>
      </c>
      <c r="N5669" s="5">
        <f>Smartphone_Usage_And_Addiction_Analysis_7500_Rows[[#This Row],[app_opens_per_day]]/Smartphone_Usage_And_Addiction_Analysis_7500_Rows[[#This Row],[daily_screen_time_hours]]</f>
        <v>6.6433566433566433</v>
      </c>
      <c r="O5669" s="1">
        <v>9.9499999999999993</v>
      </c>
      <c r="P5669" s="1" t="s">
        <v>22</v>
      </c>
      <c r="Q5669" s="1" t="s">
        <v>19</v>
      </c>
      <c r="R5669" s="1" t="s">
        <v>28</v>
      </c>
      <c r="S5669" s="1">
        <v>1</v>
      </c>
    </row>
    <row r="5670" spans="1:19" ht="18" customHeight="1" x14ac:dyDescent="0.25">
      <c r="A5670" s="10" t="s">
        <v>3796</v>
      </c>
      <c r="B5670" s="1">
        <v>29</v>
      </c>
      <c r="C5670" t="str">
        <f t="shared" si="88"/>
        <v>26-40 (Millennials)</v>
      </c>
      <c r="D5670" s="1" t="s">
        <v>30</v>
      </c>
      <c r="E5670" s="1">
        <v>6.86</v>
      </c>
      <c r="F5670" s="1">
        <v>5.84</v>
      </c>
      <c r="G5670" s="1">
        <v>3.21</v>
      </c>
      <c r="H5670" s="1">
        <v>1.48</v>
      </c>
      <c r="I5670" s="1">
        <v>8.3699999999999992</v>
      </c>
      <c r="J5670" s="1">
        <f>Smartphone_Usage_And_Addiction_Analysis_7500_Rows[[#This Row],[social_media_hours]]+Smartphone_Usage_And_Addiction_Analysis_7500_Rows[[#This Row],[gaming_hours]]</f>
        <v>9.0500000000000007</v>
      </c>
      <c r="K5670" s="1">
        <f>Smartphone_Usage_And_Addiction_Analysis_7500_Rows[[#This Row],[sleep_hours]]-Smartphone_Usage_And_Addiction_Analysis_7500_Rows[[#This Row],[total_leisure_hours]]</f>
        <v>-0.68000000000000149</v>
      </c>
      <c r="L5670" s="1">
        <v>136</v>
      </c>
      <c r="M5670" s="1">
        <v>157</v>
      </c>
      <c r="N5670" s="5">
        <f>Smartphone_Usage_And_Addiction_Analysis_7500_Rows[[#This Row],[app_opens_per_day]]/Smartphone_Usage_And_Addiction_Analysis_7500_Rows[[#This Row],[daily_screen_time_hours]]</f>
        <v>22.886297376093292</v>
      </c>
      <c r="O5670" s="1">
        <v>7.67</v>
      </c>
      <c r="P5670" s="1" t="s">
        <v>22</v>
      </c>
      <c r="Q5670" s="1" t="s">
        <v>23</v>
      </c>
      <c r="R5670" s="1" t="s">
        <v>28</v>
      </c>
      <c r="S5670" s="1">
        <v>1</v>
      </c>
    </row>
    <row r="5671" spans="1:19" ht="18" customHeight="1" x14ac:dyDescent="0.25">
      <c r="A5671" s="10" t="s">
        <v>3797</v>
      </c>
      <c r="B5671" s="1">
        <v>35</v>
      </c>
      <c r="C5671" t="str">
        <f t="shared" si="88"/>
        <v>26-40 (Millennials)</v>
      </c>
      <c r="D5671" s="1" t="s">
        <v>17</v>
      </c>
      <c r="E5671" s="1">
        <v>3.1</v>
      </c>
      <c r="F5671" s="1">
        <v>4.3899999999999997</v>
      </c>
      <c r="G5671" s="1">
        <v>1.73</v>
      </c>
      <c r="H5671" s="1">
        <v>3.08</v>
      </c>
      <c r="I5671" s="1">
        <v>7.24</v>
      </c>
      <c r="J5671" s="1">
        <f>Smartphone_Usage_And_Addiction_Analysis_7500_Rows[[#This Row],[social_media_hours]]+Smartphone_Usage_And_Addiction_Analysis_7500_Rows[[#This Row],[gaming_hours]]</f>
        <v>6.1199999999999992</v>
      </c>
      <c r="K5671" s="1">
        <f>Smartphone_Usage_And_Addiction_Analysis_7500_Rows[[#This Row],[sleep_hours]]-Smartphone_Usage_And_Addiction_Analysis_7500_Rows[[#This Row],[total_leisure_hours]]</f>
        <v>1.120000000000001</v>
      </c>
      <c r="L5671" s="1">
        <v>250</v>
      </c>
      <c r="M5671" s="1">
        <v>65</v>
      </c>
      <c r="N5671" s="5">
        <f>Smartphone_Usage_And_Addiction_Analysis_7500_Rows[[#This Row],[app_opens_per_day]]/Smartphone_Usage_And_Addiction_Analysis_7500_Rows[[#This Row],[daily_screen_time_hours]]</f>
        <v>20.967741935483872</v>
      </c>
      <c r="O5671" s="1">
        <v>4.99</v>
      </c>
      <c r="P5671" s="1" t="s">
        <v>32</v>
      </c>
      <c r="Q5671" s="1" t="s">
        <v>23</v>
      </c>
      <c r="R5671" s="1" t="s">
        <v>28</v>
      </c>
      <c r="S5671" s="1">
        <v>1</v>
      </c>
    </row>
    <row r="5672" spans="1:19" ht="18" customHeight="1" x14ac:dyDescent="0.25">
      <c r="A5672" s="10" t="s">
        <v>6995</v>
      </c>
      <c r="B5672" s="1">
        <v>32</v>
      </c>
      <c r="C5672" s="1" t="str">
        <f t="shared" si="88"/>
        <v>26-40 (Millennials)</v>
      </c>
      <c r="D5672" t="s">
        <v>7582</v>
      </c>
      <c r="E5672">
        <v>8.0399999999999991</v>
      </c>
      <c r="F5672">
        <v>5.79</v>
      </c>
      <c r="G5672">
        <v>3.81</v>
      </c>
      <c r="H5672">
        <v>4.21</v>
      </c>
      <c r="I5672">
        <v>6.23</v>
      </c>
      <c r="J5672" s="1">
        <f>Smartphone_Usage_And_Addiction_Analysis_7500_Rows[[#This Row],[social_media_hours]]+Smartphone_Usage_And_Addiction_Analysis_7500_Rows[[#This Row],[gaming_hours]]</f>
        <v>9.6</v>
      </c>
      <c r="K5672" s="1">
        <f>Smartphone_Usage_And_Addiction_Analysis_7500_Rows[[#This Row],[sleep_hours]]-Smartphone_Usage_And_Addiction_Analysis_7500_Rows[[#This Row],[total_leisure_hours]]</f>
        <v>-3.3699999999999992</v>
      </c>
      <c r="L5672">
        <v>236</v>
      </c>
      <c r="M5672">
        <v>42</v>
      </c>
      <c r="N5672" s="5">
        <f>Smartphone_Usage_And_Addiction_Analysis_7500_Rows[[#This Row],[app_opens_per_day]]/Smartphone_Usage_And_Addiction_Analysis_7500_Rows[[#This Row],[daily_screen_time_hours]]</f>
        <v>5.2238805970149258</v>
      </c>
      <c r="O5672">
        <v>9.1999999999999993</v>
      </c>
      <c r="P5672" t="s">
        <v>22</v>
      </c>
      <c r="Q5672" t="s">
        <v>19</v>
      </c>
      <c r="R5672" t="s">
        <v>24</v>
      </c>
      <c r="S5672">
        <v>1</v>
      </c>
    </row>
    <row r="5673" spans="1:19" ht="18" customHeight="1" x14ac:dyDescent="0.25">
      <c r="A5673" s="10" t="s">
        <v>3798</v>
      </c>
      <c r="B5673" s="1">
        <v>19</v>
      </c>
      <c r="C5673" t="str">
        <f t="shared" si="88"/>
        <v>18-25 (Gen Z)</v>
      </c>
      <c r="D5673" s="1" t="s">
        <v>30</v>
      </c>
      <c r="E5673" s="1">
        <v>4.74</v>
      </c>
      <c r="F5673" s="1">
        <v>5.12</v>
      </c>
      <c r="G5673" s="1">
        <v>1.8</v>
      </c>
      <c r="H5673" s="1">
        <v>5.85</v>
      </c>
      <c r="I5673" s="1">
        <v>5.91</v>
      </c>
      <c r="J5673" s="1">
        <f>Smartphone_Usage_And_Addiction_Analysis_7500_Rows[[#This Row],[social_media_hours]]+Smartphone_Usage_And_Addiction_Analysis_7500_Rows[[#This Row],[gaming_hours]]</f>
        <v>6.92</v>
      </c>
      <c r="K5673" s="1">
        <f>Smartphone_Usage_And_Addiction_Analysis_7500_Rows[[#This Row],[sleep_hours]]-Smartphone_Usage_And_Addiction_Analysis_7500_Rows[[#This Row],[total_leisure_hours]]</f>
        <v>-1.0099999999999998</v>
      </c>
      <c r="L5673" s="1">
        <v>96</v>
      </c>
      <c r="M5673" s="1">
        <v>33</v>
      </c>
      <c r="N5673" s="5">
        <f>Smartphone_Usage_And_Addiction_Analysis_7500_Rows[[#This Row],[app_opens_per_day]]/Smartphone_Usage_And_Addiction_Analysis_7500_Rows[[#This Row],[daily_screen_time_hours]]</f>
        <v>6.962025316455696</v>
      </c>
      <c r="O5673" s="1">
        <v>5.68</v>
      </c>
      <c r="P5673" s="1" t="s">
        <v>22</v>
      </c>
      <c r="Q5673" s="1" t="s">
        <v>19</v>
      </c>
      <c r="R5673" s="1" t="s">
        <v>28</v>
      </c>
      <c r="S5673" s="1">
        <v>1</v>
      </c>
    </row>
    <row r="5674" spans="1:19" ht="18" customHeight="1" x14ac:dyDescent="0.25">
      <c r="A5674" s="10" t="s">
        <v>3799</v>
      </c>
      <c r="B5674" s="1">
        <v>33</v>
      </c>
      <c r="C5674" t="str">
        <f t="shared" si="88"/>
        <v>26-40 (Millennials)</v>
      </c>
      <c r="D5674" s="1" t="s">
        <v>17</v>
      </c>
      <c r="E5674" s="1">
        <v>11.54</v>
      </c>
      <c r="F5674" s="1">
        <v>1.77</v>
      </c>
      <c r="G5674" s="1">
        <v>1.67</v>
      </c>
      <c r="H5674" s="1">
        <v>2.2599999999999998</v>
      </c>
      <c r="I5674" s="1">
        <v>7.55</v>
      </c>
      <c r="J5674" s="1">
        <f>Smartphone_Usage_And_Addiction_Analysis_7500_Rows[[#This Row],[social_media_hours]]+Smartphone_Usage_And_Addiction_Analysis_7500_Rows[[#This Row],[gaming_hours]]</f>
        <v>3.44</v>
      </c>
      <c r="K5674" s="1">
        <f>Smartphone_Usage_And_Addiction_Analysis_7500_Rows[[#This Row],[sleep_hours]]-Smartphone_Usage_And_Addiction_Analysis_7500_Rows[[#This Row],[total_leisure_hours]]</f>
        <v>4.1099999999999994</v>
      </c>
      <c r="L5674" s="1">
        <v>136</v>
      </c>
      <c r="M5674" s="1">
        <v>179</v>
      </c>
      <c r="N5674" s="5">
        <f>Smartphone_Usage_And_Addiction_Analysis_7500_Rows[[#This Row],[app_opens_per_day]]/Smartphone_Usage_And_Addiction_Analysis_7500_Rows[[#This Row],[daily_screen_time_hours]]</f>
        <v>15.511265164644715</v>
      </c>
      <c r="O5674" s="1">
        <v>14.42</v>
      </c>
      <c r="P5674" s="1" t="s">
        <v>18</v>
      </c>
      <c r="Q5674" s="1" t="s">
        <v>23</v>
      </c>
      <c r="R5674" s="1" t="s">
        <v>28</v>
      </c>
      <c r="S5674" s="1">
        <v>1</v>
      </c>
    </row>
    <row r="5675" spans="1:19" ht="18" customHeight="1" x14ac:dyDescent="0.25">
      <c r="A5675" s="10" t="s">
        <v>3800</v>
      </c>
      <c r="B5675" s="1">
        <v>28</v>
      </c>
      <c r="C5675" t="str">
        <f t="shared" si="88"/>
        <v>26-40 (Millennials)</v>
      </c>
      <c r="D5675" s="1" t="s">
        <v>17</v>
      </c>
      <c r="E5675" s="1">
        <v>6.08</v>
      </c>
      <c r="F5675" s="1">
        <v>4.54</v>
      </c>
      <c r="G5675" s="1">
        <v>2.34</v>
      </c>
      <c r="H5675" s="1">
        <v>4.17</v>
      </c>
      <c r="I5675" s="1">
        <v>6.65</v>
      </c>
      <c r="J5675" s="1">
        <f>Smartphone_Usage_And_Addiction_Analysis_7500_Rows[[#This Row],[social_media_hours]]+Smartphone_Usage_And_Addiction_Analysis_7500_Rows[[#This Row],[gaming_hours]]</f>
        <v>6.88</v>
      </c>
      <c r="K5675" s="1">
        <f>Smartphone_Usage_And_Addiction_Analysis_7500_Rows[[#This Row],[sleep_hours]]-Smartphone_Usage_And_Addiction_Analysis_7500_Rows[[#This Row],[total_leisure_hours]]</f>
        <v>-0.22999999999999954</v>
      </c>
      <c r="L5675" s="1">
        <v>68</v>
      </c>
      <c r="M5675" s="1">
        <v>144</v>
      </c>
      <c r="N5675" s="5">
        <f>Smartphone_Usage_And_Addiction_Analysis_7500_Rows[[#This Row],[app_opens_per_day]]/Smartphone_Usage_And_Addiction_Analysis_7500_Rows[[#This Row],[daily_screen_time_hours]]</f>
        <v>23.684210526315788</v>
      </c>
      <c r="O5675" s="1">
        <v>8.76</v>
      </c>
      <c r="P5675" s="1" t="s">
        <v>22</v>
      </c>
      <c r="Q5675" s="1" t="s">
        <v>19</v>
      </c>
      <c r="R5675" s="1" t="s">
        <v>28</v>
      </c>
      <c r="S5675" s="1">
        <v>1</v>
      </c>
    </row>
    <row r="5676" spans="1:19" ht="18" customHeight="1" x14ac:dyDescent="0.25">
      <c r="A5676" s="10" t="s">
        <v>3801</v>
      </c>
      <c r="B5676" s="1">
        <v>19</v>
      </c>
      <c r="C5676" t="str">
        <f t="shared" si="88"/>
        <v>18-25 (Gen Z)</v>
      </c>
      <c r="D5676" s="1" t="s">
        <v>30</v>
      </c>
      <c r="E5676" s="1">
        <v>6.21</v>
      </c>
      <c r="F5676" s="1">
        <v>1.28</v>
      </c>
      <c r="G5676" s="1">
        <v>0.67</v>
      </c>
      <c r="H5676" s="1">
        <v>0.61</v>
      </c>
      <c r="I5676" s="1">
        <v>8.5299999999999994</v>
      </c>
      <c r="J5676" s="1">
        <f>Smartphone_Usage_And_Addiction_Analysis_7500_Rows[[#This Row],[social_media_hours]]+Smartphone_Usage_And_Addiction_Analysis_7500_Rows[[#This Row],[gaming_hours]]</f>
        <v>1.9500000000000002</v>
      </c>
      <c r="K5676" s="1">
        <f>Smartphone_Usage_And_Addiction_Analysis_7500_Rows[[#This Row],[sleep_hours]]-Smartphone_Usage_And_Addiction_Analysis_7500_Rows[[#This Row],[total_leisure_hours]]</f>
        <v>6.5799999999999992</v>
      </c>
      <c r="L5676" s="1">
        <v>128</v>
      </c>
      <c r="M5676" s="1">
        <v>120</v>
      </c>
      <c r="N5676" s="5">
        <f>Smartphone_Usage_And_Addiction_Analysis_7500_Rows[[#This Row],[app_opens_per_day]]/Smartphone_Usage_And_Addiction_Analysis_7500_Rows[[#This Row],[daily_screen_time_hours]]</f>
        <v>19.323671497584542</v>
      </c>
      <c r="O5676" s="1">
        <v>7.91</v>
      </c>
      <c r="P5676" s="1" t="s">
        <v>18</v>
      </c>
      <c r="Q5676" s="1" t="s">
        <v>19</v>
      </c>
      <c r="R5676" s="1" t="s">
        <v>28</v>
      </c>
      <c r="S5676" s="1">
        <v>1</v>
      </c>
    </row>
    <row r="5677" spans="1:19" ht="18" customHeight="1" x14ac:dyDescent="0.25">
      <c r="A5677" s="10" t="s">
        <v>3802</v>
      </c>
      <c r="B5677" s="1">
        <v>27</v>
      </c>
      <c r="C5677" t="str">
        <f t="shared" si="88"/>
        <v>26-40 (Millennials)</v>
      </c>
      <c r="D5677" s="1" t="s">
        <v>17</v>
      </c>
      <c r="E5677" s="1">
        <v>6.18</v>
      </c>
      <c r="F5677" s="1">
        <v>1.84</v>
      </c>
      <c r="G5677" s="1">
        <v>0.8</v>
      </c>
      <c r="H5677" s="1">
        <v>1.75</v>
      </c>
      <c r="I5677" s="1">
        <v>5.05</v>
      </c>
      <c r="J5677" s="1">
        <f>Smartphone_Usage_And_Addiction_Analysis_7500_Rows[[#This Row],[social_media_hours]]+Smartphone_Usage_And_Addiction_Analysis_7500_Rows[[#This Row],[gaming_hours]]</f>
        <v>2.64</v>
      </c>
      <c r="K5677" s="1">
        <f>Smartphone_Usage_And_Addiction_Analysis_7500_Rows[[#This Row],[sleep_hours]]-Smartphone_Usage_And_Addiction_Analysis_7500_Rows[[#This Row],[total_leisure_hours]]</f>
        <v>2.4099999999999997</v>
      </c>
      <c r="L5677" s="1">
        <v>226</v>
      </c>
      <c r="M5677" s="1">
        <v>127</v>
      </c>
      <c r="N5677" s="5">
        <f>Smartphone_Usage_And_Addiction_Analysis_7500_Rows[[#This Row],[app_opens_per_day]]/Smartphone_Usage_And_Addiction_Analysis_7500_Rows[[#This Row],[daily_screen_time_hours]]</f>
        <v>20.550161812297734</v>
      </c>
      <c r="O5677" s="1">
        <v>8.74</v>
      </c>
      <c r="P5677" s="1" t="s">
        <v>18</v>
      </c>
      <c r="Q5677" s="1" t="s">
        <v>23</v>
      </c>
      <c r="R5677" s="1" t="s">
        <v>28</v>
      </c>
      <c r="S5677" s="1">
        <v>1</v>
      </c>
    </row>
    <row r="5678" spans="1:19" ht="18" customHeight="1" x14ac:dyDescent="0.25">
      <c r="A5678" s="10" t="s">
        <v>3803</v>
      </c>
      <c r="B5678" s="1">
        <v>24</v>
      </c>
      <c r="C5678" t="str">
        <f t="shared" si="88"/>
        <v>18-25 (Gen Z)</v>
      </c>
      <c r="D5678" s="1" t="s">
        <v>17</v>
      </c>
      <c r="E5678" s="1">
        <v>3.78</v>
      </c>
      <c r="F5678" s="1">
        <v>3.08</v>
      </c>
      <c r="G5678" s="1">
        <v>1.83</v>
      </c>
      <c r="H5678" s="1">
        <v>4.05</v>
      </c>
      <c r="I5678" s="1">
        <v>5.61</v>
      </c>
      <c r="J5678" s="1">
        <f>Smartphone_Usage_And_Addiction_Analysis_7500_Rows[[#This Row],[social_media_hours]]+Smartphone_Usage_And_Addiction_Analysis_7500_Rows[[#This Row],[gaming_hours]]</f>
        <v>4.91</v>
      </c>
      <c r="K5678" s="1">
        <f>Smartphone_Usage_And_Addiction_Analysis_7500_Rows[[#This Row],[sleep_hours]]-Smartphone_Usage_And_Addiction_Analysis_7500_Rows[[#This Row],[total_leisure_hours]]</f>
        <v>0.70000000000000018</v>
      </c>
      <c r="L5678" s="1">
        <v>167</v>
      </c>
      <c r="M5678" s="1">
        <v>119</v>
      </c>
      <c r="N5678" s="5">
        <f>Smartphone_Usage_And_Addiction_Analysis_7500_Rows[[#This Row],[app_opens_per_day]]/Smartphone_Usage_And_Addiction_Analysis_7500_Rows[[#This Row],[daily_screen_time_hours]]</f>
        <v>31.481481481481485</v>
      </c>
      <c r="O5678" s="1">
        <v>4.9400000000000004</v>
      </c>
      <c r="P5678" s="1" t="s">
        <v>18</v>
      </c>
      <c r="Q5678" s="1" t="s">
        <v>23</v>
      </c>
      <c r="R5678" s="1" t="s">
        <v>20</v>
      </c>
      <c r="S5678" s="1">
        <v>0</v>
      </c>
    </row>
    <row r="5679" spans="1:19" ht="18" customHeight="1" x14ac:dyDescent="0.25">
      <c r="A5679" s="10" t="s">
        <v>3804</v>
      </c>
      <c r="B5679" s="1">
        <v>33</v>
      </c>
      <c r="C5679" t="str">
        <f t="shared" si="88"/>
        <v>26-40 (Millennials)</v>
      </c>
      <c r="D5679" s="1" t="s">
        <v>17</v>
      </c>
      <c r="E5679" s="1">
        <v>10.119999999999999</v>
      </c>
      <c r="F5679" s="1">
        <v>2.5299999999999998</v>
      </c>
      <c r="G5679" s="1">
        <v>3.27</v>
      </c>
      <c r="H5679" s="1">
        <v>3.63</v>
      </c>
      <c r="I5679" s="1">
        <v>6.99</v>
      </c>
      <c r="J5679" s="1">
        <f>Smartphone_Usage_And_Addiction_Analysis_7500_Rows[[#This Row],[social_media_hours]]+Smartphone_Usage_And_Addiction_Analysis_7500_Rows[[#This Row],[gaming_hours]]</f>
        <v>5.8</v>
      </c>
      <c r="K5679" s="1">
        <f>Smartphone_Usage_And_Addiction_Analysis_7500_Rows[[#This Row],[sleep_hours]]-Smartphone_Usage_And_Addiction_Analysis_7500_Rows[[#This Row],[total_leisure_hours]]</f>
        <v>1.1900000000000004</v>
      </c>
      <c r="L5679" s="1">
        <v>64</v>
      </c>
      <c r="M5679" s="1">
        <v>132</v>
      </c>
      <c r="N5679" s="5">
        <f>Smartphone_Usage_And_Addiction_Analysis_7500_Rows[[#This Row],[app_opens_per_day]]/Smartphone_Usage_And_Addiction_Analysis_7500_Rows[[#This Row],[daily_screen_time_hours]]</f>
        <v>13.043478260869566</v>
      </c>
      <c r="O5679" s="1">
        <v>12.5</v>
      </c>
      <c r="P5679" s="1" t="s">
        <v>22</v>
      </c>
      <c r="Q5679" s="1" t="s">
        <v>19</v>
      </c>
      <c r="R5679" s="1" t="s">
        <v>24</v>
      </c>
      <c r="S5679" s="1">
        <v>1</v>
      </c>
    </row>
    <row r="5680" spans="1:19" ht="18" customHeight="1" x14ac:dyDescent="0.25">
      <c r="A5680" s="10" t="s">
        <v>3805</v>
      </c>
      <c r="B5680" s="1">
        <v>29</v>
      </c>
      <c r="C5680" t="str">
        <f t="shared" si="88"/>
        <v>26-40 (Millennials)</v>
      </c>
      <c r="D5680" s="1" t="s">
        <v>17</v>
      </c>
      <c r="E5680" s="1">
        <v>3.65</v>
      </c>
      <c r="F5680" s="1">
        <v>0.51</v>
      </c>
      <c r="G5680" s="1">
        <v>2.4700000000000002</v>
      </c>
      <c r="H5680" s="1">
        <v>3</v>
      </c>
      <c r="I5680" s="1">
        <v>8.24</v>
      </c>
      <c r="J5680" s="1">
        <f>Smartphone_Usage_And_Addiction_Analysis_7500_Rows[[#This Row],[social_media_hours]]+Smartphone_Usage_And_Addiction_Analysis_7500_Rows[[#This Row],[gaming_hours]]</f>
        <v>2.9800000000000004</v>
      </c>
      <c r="K5680" s="1">
        <f>Smartphone_Usage_And_Addiction_Analysis_7500_Rows[[#This Row],[sleep_hours]]-Smartphone_Usage_And_Addiction_Analysis_7500_Rows[[#This Row],[total_leisure_hours]]</f>
        <v>5.26</v>
      </c>
      <c r="L5680" s="1">
        <v>107</v>
      </c>
      <c r="M5680" s="1">
        <v>94</v>
      </c>
      <c r="N5680" s="5">
        <f>Smartphone_Usage_And_Addiction_Analysis_7500_Rows[[#This Row],[app_opens_per_day]]/Smartphone_Usage_And_Addiction_Analysis_7500_Rows[[#This Row],[daily_screen_time_hours]]</f>
        <v>25.753424657534246</v>
      </c>
      <c r="O5680" s="1">
        <v>6.48</v>
      </c>
      <c r="P5680" s="1" t="s">
        <v>18</v>
      </c>
      <c r="Q5680" s="1" t="s">
        <v>23</v>
      </c>
      <c r="R5680" s="1" t="s">
        <v>20</v>
      </c>
      <c r="S5680" s="1">
        <v>0</v>
      </c>
    </row>
    <row r="5681" spans="1:19" ht="18" customHeight="1" x14ac:dyDescent="0.25">
      <c r="A5681" s="10" t="s">
        <v>3806</v>
      </c>
      <c r="B5681" s="1">
        <v>27</v>
      </c>
      <c r="C5681" t="str">
        <f t="shared" si="88"/>
        <v>26-40 (Millennials)</v>
      </c>
      <c r="D5681" s="1" t="s">
        <v>17</v>
      </c>
      <c r="E5681" s="1">
        <v>7.27</v>
      </c>
      <c r="F5681" s="1">
        <v>4.26</v>
      </c>
      <c r="G5681" s="1">
        <v>1.84</v>
      </c>
      <c r="H5681" s="1">
        <v>5.01</v>
      </c>
      <c r="I5681" s="1">
        <v>4.95</v>
      </c>
      <c r="J5681" s="1">
        <f>Smartphone_Usage_And_Addiction_Analysis_7500_Rows[[#This Row],[social_media_hours]]+Smartphone_Usage_And_Addiction_Analysis_7500_Rows[[#This Row],[gaming_hours]]</f>
        <v>6.1</v>
      </c>
      <c r="K5681" s="1">
        <f>Smartphone_Usage_And_Addiction_Analysis_7500_Rows[[#This Row],[sleep_hours]]-Smartphone_Usage_And_Addiction_Analysis_7500_Rows[[#This Row],[total_leisure_hours]]</f>
        <v>-1.1499999999999995</v>
      </c>
      <c r="L5681" s="1">
        <v>53</v>
      </c>
      <c r="M5681" s="1">
        <v>147</v>
      </c>
      <c r="N5681" s="5">
        <f>Smartphone_Usage_And_Addiction_Analysis_7500_Rows[[#This Row],[app_opens_per_day]]/Smartphone_Usage_And_Addiction_Analysis_7500_Rows[[#This Row],[daily_screen_time_hours]]</f>
        <v>20.220082530949107</v>
      </c>
      <c r="O5681" s="1">
        <v>7.82</v>
      </c>
      <c r="P5681" s="1" t="s">
        <v>32</v>
      </c>
      <c r="Q5681" s="1" t="s">
        <v>23</v>
      </c>
      <c r="R5681" s="1" t="s">
        <v>28</v>
      </c>
      <c r="S5681" s="1">
        <v>1</v>
      </c>
    </row>
    <row r="5682" spans="1:19" ht="18" customHeight="1" x14ac:dyDescent="0.25">
      <c r="A5682" s="10" t="s">
        <v>3807</v>
      </c>
      <c r="B5682" s="1">
        <v>26</v>
      </c>
      <c r="C5682" t="str">
        <f t="shared" si="88"/>
        <v>26-40 (Millennials)</v>
      </c>
      <c r="D5682" s="1" t="s">
        <v>30</v>
      </c>
      <c r="E5682" s="1">
        <v>3.9</v>
      </c>
      <c r="F5682" s="1">
        <v>5.97</v>
      </c>
      <c r="G5682" s="1">
        <v>0.48</v>
      </c>
      <c r="H5682" s="1">
        <v>1.58</v>
      </c>
      <c r="I5682" s="1">
        <v>6.38</v>
      </c>
      <c r="J5682" s="1">
        <f>Smartphone_Usage_And_Addiction_Analysis_7500_Rows[[#This Row],[social_media_hours]]+Smartphone_Usage_And_Addiction_Analysis_7500_Rows[[#This Row],[gaming_hours]]</f>
        <v>6.4499999999999993</v>
      </c>
      <c r="K5682" s="1">
        <f>Smartphone_Usage_And_Addiction_Analysis_7500_Rows[[#This Row],[sleep_hours]]-Smartphone_Usage_And_Addiction_Analysis_7500_Rows[[#This Row],[total_leisure_hours]]</f>
        <v>-6.9999999999999396E-2</v>
      </c>
      <c r="L5682" s="1">
        <v>29</v>
      </c>
      <c r="M5682" s="1">
        <v>38</v>
      </c>
      <c r="N5682" s="5">
        <f>Smartphone_Usage_And_Addiction_Analysis_7500_Rows[[#This Row],[app_opens_per_day]]/Smartphone_Usage_And_Addiction_Analysis_7500_Rows[[#This Row],[daily_screen_time_hours]]</f>
        <v>9.7435897435897445</v>
      </c>
      <c r="O5682" s="1">
        <v>4.42</v>
      </c>
      <c r="P5682" s="1" t="s">
        <v>22</v>
      </c>
      <c r="Q5682" s="1" t="s">
        <v>19</v>
      </c>
      <c r="R5682" s="1" t="s">
        <v>28</v>
      </c>
      <c r="S5682" s="1">
        <v>1</v>
      </c>
    </row>
    <row r="5683" spans="1:19" ht="18" customHeight="1" x14ac:dyDescent="0.25">
      <c r="A5683" s="10" t="s">
        <v>3808</v>
      </c>
      <c r="B5683" s="1">
        <v>24</v>
      </c>
      <c r="C5683" t="str">
        <f t="shared" si="88"/>
        <v>18-25 (Gen Z)</v>
      </c>
      <c r="D5683" s="1" t="s">
        <v>17</v>
      </c>
      <c r="E5683" s="1">
        <v>6.09</v>
      </c>
      <c r="F5683" s="1">
        <v>5.63</v>
      </c>
      <c r="G5683" s="1">
        <v>2.54</v>
      </c>
      <c r="H5683" s="1">
        <v>5.26</v>
      </c>
      <c r="I5683" s="1">
        <v>6.52</v>
      </c>
      <c r="J5683" s="1">
        <f>Smartphone_Usage_And_Addiction_Analysis_7500_Rows[[#This Row],[social_media_hours]]+Smartphone_Usage_And_Addiction_Analysis_7500_Rows[[#This Row],[gaming_hours]]</f>
        <v>8.17</v>
      </c>
      <c r="K5683" s="1">
        <f>Smartphone_Usage_And_Addiction_Analysis_7500_Rows[[#This Row],[sleep_hours]]-Smartphone_Usage_And_Addiction_Analysis_7500_Rows[[#This Row],[total_leisure_hours]]</f>
        <v>-1.6500000000000004</v>
      </c>
      <c r="L5683" s="1">
        <v>162</v>
      </c>
      <c r="M5683" s="1">
        <v>20</v>
      </c>
      <c r="N5683" s="5">
        <f>Smartphone_Usage_And_Addiction_Analysis_7500_Rows[[#This Row],[app_opens_per_day]]/Smartphone_Usage_And_Addiction_Analysis_7500_Rows[[#This Row],[daily_screen_time_hours]]</f>
        <v>3.284072249589491</v>
      </c>
      <c r="O5683" s="1">
        <v>6.7</v>
      </c>
      <c r="P5683" s="1" t="s">
        <v>32</v>
      </c>
      <c r="Q5683" s="1" t="s">
        <v>23</v>
      </c>
      <c r="R5683" s="1" t="s">
        <v>24</v>
      </c>
      <c r="S5683" s="1">
        <v>1</v>
      </c>
    </row>
    <row r="5684" spans="1:19" ht="18" customHeight="1" x14ac:dyDescent="0.25">
      <c r="A5684" s="10" t="s">
        <v>6996</v>
      </c>
      <c r="B5684" s="1">
        <v>34</v>
      </c>
      <c r="C5684" s="1" t="str">
        <f t="shared" si="88"/>
        <v>26-40 (Millennials)</v>
      </c>
      <c r="D5684" t="s">
        <v>7582</v>
      </c>
      <c r="E5684">
        <v>7.8</v>
      </c>
      <c r="F5684">
        <v>1.56</v>
      </c>
      <c r="G5684">
        <v>2.23</v>
      </c>
      <c r="H5684">
        <v>4.13</v>
      </c>
      <c r="I5684">
        <v>5.8</v>
      </c>
      <c r="J5684" s="1">
        <f>Smartphone_Usage_And_Addiction_Analysis_7500_Rows[[#This Row],[social_media_hours]]+Smartphone_Usage_And_Addiction_Analysis_7500_Rows[[#This Row],[gaming_hours]]</f>
        <v>3.79</v>
      </c>
      <c r="K5684" s="1">
        <f>Smartphone_Usage_And_Addiction_Analysis_7500_Rows[[#This Row],[sleep_hours]]-Smartphone_Usage_And_Addiction_Analysis_7500_Rows[[#This Row],[total_leisure_hours]]</f>
        <v>2.0099999999999998</v>
      </c>
      <c r="L5684">
        <v>173</v>
      </c>
      <c r="M5684">
        <v>113</v>
      </c>
      <c r="N5684" s="5">
        <f>Smartphone_Usage_And_Addiction_Analysis_7500_Rows[[#This Row],[app_opens_per_day]]/Smartphone_Usage_And_Addiction_Analysis_7500_Rows[[#This Row],[daily_screen_time_hours]]</f>
        <v>14.487179487179487</v>
      </c>
      <c r="O5684">
        <v>8.65</v>
      </c>
      <c r="P5684" t="s">
        <v>32</v>
      </c>
      <c r="Q5684" t="s">
        <v>23</v>
      </c>
      <c r="R5684" t="s">
        <v>51</v>
      </c>
      <c r="S5684">
        <v>0</v>
      </c>
    </row>
    <row r="5685" spans="1:19" ht="18" customHeight="1" x14ac:dyDescent="0.25">
      <c r="A5685" s="10" t="s">
        <v>6997</v>
      </c>
      <c r="B5685" s="1">
        <v>26</v>
      </c>
      <c r="C5685" s="1" t="str">
        <f t="shared" si="88"/>
        <v>26-40 (Millennials)</v>
      </c>
      <c r="D5685" t="s">
        <v>7582</v>
      </c>
      <c r="E5685">
        <v>5.37</v>
      </c>
      <c r="F5685">
        <v>2.0499999999999998</v>
      </c>
      <c r="G5685">
        <v>2.48</v>
      </c>
      <c r="H5685">
        <v>4.47</v>
      </c>
      <c r="I5685">
        <v>6.73</v>
      </c>
      <c r="J5685" s="1">
        <f>Smartphone_Usage_And_Addiction_Analysis_7500_Rows[[#This Row],[social_media_hours]]+Smartphone_Usage_And_Addiction_Analysis_7500_Rows[[#This Row],[gaming_hours]]</f>
        <v>4.5299999999999994</v>
      </c>
      <c r="K5685" s="1">
        <f>Smartphone_Usage_And_Addiction_Analysis_7500_Rows[[#This Row],[sleep_hours]]-Smartphone_Usage_And_Addiction_Analysis_7500_Rows[[#This Row],[total_leisure_hours]]</f>
        <v>2.2000000000000011</v>
      </c>
      <c r="L5685">
        <v>62</v>
      </c>
      <c r="M5685">
        <v>78</v>
      </c>
      <c r="N5685" s="5">
        <f>Smartphone_Usage_And_Addiction_Analysis_7500_Rows[[#This Row],[app_opens_per_day]]/Smartphone_Usage_And_Addiction_Analysis_7500_Rows[[#This Row],[daily_screen_time_hours]]</f>
        <v>14.525139664804469</v>
      </c>
      <c r="O5685">
        <v>6.29</v>
      </c>
      <c r="P5685" t="s">
        <v>32</v>
      </c>
      <c r="Q5685" t="s">
        <v>19</v>
      </c>
      <c r="R5685" t="s">
        <v>20</v>
      </c>
      <c r="S5685">
        <v>0</v>
      </c>
    </row>
    <row r="5686" spans="1:19" ht="18" customHeight="1" x14ac:dyDescent="0.25">
      <c r="A5686" s="10" t="s">
        <v>6998</v>
      </c>
      <c r="B5686" s="1">
        <v>28</v>
      </c>
      <c r="C5686" s="1" t="str">
        <f t="shared" si="88"/>
        <v>26-40 (Millennials)</v>
      </c>
      <c r="D5686" t="s">
        <v>7582</v>
      </c>
      <c r="E5686">
        <v>7.33</v>
      </c>
      <c r="F5686">
        <v>4.37</v>
      </c>
      <c r="G5686">
        <v>3.55</v>
      </c>
      <c r="H5686">
        <v>2.39</v>
      </c>
      <c r="I5686">
        <v>6.88</v>
      </c>
      <c r="J5686" s="1">
        <f>Smartphone_Usage_And_Addiction_Analysis_7500_Rows[[#This Row],[social_media_hours]]+Smartphone_Usage_And_Addiction_Analysis_7500_Rows[[#This Row],[gaming_hours]]</f>
        <v>7.92</v>
      </c>
      <c r="K5686" s="1">
        <f>Smartphone_Usage_And_Addiction_Analysis_7500_Rows[[#This Row],[sleep_hours]]-Smartphone_Usage_And_Addiction_Analysis_7500_Rows[[#This Row],[total_leisure_hours]]</f>
        <v>-1.04</v>
      </c>
      <c r="L5686">
        <v>79</v>
      </c>
      <c r="M5686">
        <v>63</v>
      </c>
      <c r="N5686" s="5">
        <f>Smartphone_Usage_And_Addiction_Analysis_7500_Rows[[#This Row],[app_opens_per_day]]/Smartphone_Usage_And_Addiction_Analysis_7500_Rows[[#This Row],[daily_screen_time_hours]]</f>
        <v>8.5948158253751696</v>
      </c>
      <c r="O5686">
        <v>8.65</v>
      </c>
      <c r="P5686" t="s">
        <v>22</v>
      </c>
      <c r="Q5686" t="s">
        <v>23</v>
      </c>
      <c r="R5686" t="s">
        <v>28</v>
      </c>
      <c r="S5686">
        <v>1</v>
      </c>
    </row>
    <row r="5687" spans="1:19" ht="18" customHeight="1" x14ac:dyDescent="0.25">
      <c r="A5687" s="10" t="s">
        <v>6999</v>
      </c>
      <c r="B5687" s="1">
        <v>29</v>
      </c>
      <c r="C5687" s="1" t="str">
        <f t="shared" si="88"/>
        <v>26-40 (Millennials)</v>
      </c>
      <c r="D5687" t="s">
        <v>7582</v>
      </c>
      <c r="E5687">
        <v>3.74</v>
      </c>
      <c r="F5687">
        <v>5.47</v>
      </c>
      <c r="G5687">
        <v>2.2200000000000002</v>
      </c>
      <c r="H5687">
        <v>1.79</v>
      </c>
      <c r="I5687">
        <v>6.95</v>
      </c>
      <c r="J5687" s="1">
        <f>Smartphone_Usage_And_Addiction_Analysis_7500_Rows[[#This Row],[social_media_hours]]+Smartphone_Usage_And_Addiction_Analysis_7500_Rows[[#This Row],[gaming_hours]]</f>
        <v>7.6899999999999995</v>
      </c>
      <c r="K5687" s="1">
        <f>Smartphone_Usage_And_Addiction_Analysis_7500_Rows[[#This Row],[sleep_hours]]-Smartphone_Usage_And_Addiction_Analysis_7500_Rows[[#This Row],[total_leisure_hours]]</f>
        <v>-0.73999999999999932</v>
      </c>
      <c r="L5687">
        <v>169</v>
      </c>
      <c r="M5687">
        <v>60</v>
      </c>
      <c r="N5687" s="5">
        <f>Smartphone_Usage_And_Addiction_Analysis_7500_Rows[[#This Row],[app_opens_per_day]]/Smartphone_Usage_And_Addiction_Analysis_7500_Rows[[#This Row],[daily_screen_time_hours]]</f>
        <v>16.042780748663102</v>
      </c>
      <c r="O5687">
        <v>5.4</v>
      </c>
      <c r="P5687" t="s">
        <v>18</v>
      </c>
      <c r="Q5687" t="s">
        <v>23</v>
      </c>
      <c r="R5687" t="s">
        <v>24</v>
      </c>
      <c r="S5687">
        <v>1</v>
      </c>
    </row>
    <row r="5688" spans="1:19" ht="18" customHeight="1" x14ac:dyDescent="0.25">
      <c r="A5688" s="10" t="s">
        <v>7000</v>
      </c>
      <c r="B5688" s="1">
        <v>33</v>
      </c>
      <c r="C5688" s="1" t="str">
        <f t="shared" si="88"/>
        <v>26-40 (Millennials)</v>
      </c>
      <c r="D5688" t="s">
        <v>7582</v>
      </c>
      <c r="E5688">
        <v>9.5</v>
      </c>
      <c r="F5688">
        <v>3.63</v>
      </c>
      <c r="G5688">
        <v>3.55</v>
      </c>
      <c r="H5688">
        <v>3</v>
      </c>
      <c r="I5688">
        <v>5.41</v>
      </c>
      <c r="J5688" s="1">
        <f>Smartphone_Usage_And_Addiction_Analysis_7500_Rows[[#This Row],[social_media_hours]]+Smartphone_Usage_And_Addiction_Analysis_7500_Rows[[#This Row],[gaming_hours]]</f>
        <v>7.18</v>
      </c>
      <c r="K5688" s="1">
        <f>Smartphone_Usage_And_Addiction_Analysis_7500_Rows[[#This Row],[sleep_hours]]-Smartphone_Usage_And_Addiction_Analysis_7500_Rows[[#This Row],[total_leisure_hours]]</f>
        <v>-1.7699999999999996</v>
      </c>
      <c r="L5688">
        <v>196</v>
      </c>
      <c r="M5688">
        <v>167</v>
      </c>
      <c r="N5688" s="5">
        <f>Smartphone_Usage_And_Addiction_Analysis_7500_Rows[[#This Row],[app_opens_per_day]]/Smartphone_Usage_And_Addiction_Analysis_7500_Rows[[#This Row],[daily_screen_time_hours]]</f>
        <v>17.578947368421051</v>
      </c>
      <c r="O5688">
        <v>11.82</v>
      </c>
      <c r="P5688" t="s">
        <v>32</v>
      </c>
      <c r="Q5688" t="s">
        <v>23</v>
      </c>
      <c r="R5688" t="s">
        <v>24</v>
      </c>
      <c r="S5688">
        <v>1</v>
      </c>
    </row>
    <row r="5689" spans="1:19" ht="18" customHeight="1" x14ac:dyDescent="0.25">
      <c r="A5689" s="10" t="s">
        <v>7001</v>
      </c>
      <c r="B5689" s="1">
        <v>34</v>
      </c>
      <c r="C5689" s="1" t="str">
        <f t="shared" si="88"/>
        <v>26-40 (Millennials)</v>
      </c>
      <c r="D5689" t="s">
        <v>7582</v>
      </c>
      <c r="E5689">
        <v>10.27</v>
      </c>
      <c r="F5689">
        <v>4.5199999999999996</v>
      </c>
      <c r="G5689">
        <v>2.0699999999999998</v>
      </c>
      <c r="H5689">
        <v>4.5599999999999996</v>
      </c>
      <c r="I5689">
        <v>7.19</v>
      </c>
      <c r="J5689" s="1">
        <f>Smartphone_Usage_And_Addiction_Analysis_7500_Rows[[#This Row],[social_media_hours]]+Smartphone_Usage_And_Addiction_Analysis_7500_Rows[[#This Row],[gaming_hours]]</f>
        <v>6.59</v>
      </c>
      <c r="K5689" s="1">
        <f>Smartphone_Usage_And_Addiction_Analysis_7500_Rows[[#This Row],[sleep_hours]]-Smartphone_Usage_And_Addiction_Analysis_7500_Rows[[#This Row],[total_leisure_hours]]</f>
        <v>0.60000000000000053</v>
      </c>
      <c r="L5689">
        <v>124</v>
      </c>
      <c r="M5689">
        <v>126</v>
      </c>
      <c r="N5689" s="5">
        <f>Smartphone_Usage_And_Addiction_Analysis_7500_Rows[[#This Row],[app_opens_per_day]]/Smartphone_Usage_And_Addiction_Analysis_7500_Rows[[#This Row],[daily_screen_time_hours]]</f>
        <v>12.268743914313536</v>
      </c>
      <c r="O5689">
        <v>11.64</v>
      </c>
      <c r="P5689" t="s">
        <v>22</v>
      </c>
      <c r="Q5689" t="s">
        <v>23</v>
      </c>
      <c r="R5689" t="s">
        <v>28</v>
      </c>
      <c r="S5689">
        <v>1</v>
      </c>
    </row>
    <row r="5690" spans="1:19" ht="18" customHeight="1" x14ac:dyDescent="0.25">
      <c r="A5690" s="10" t="s">
        <v>7002</v>
      </c>
      <c r="B5690" s="1">
        <v>27</v>
      </c>
      <c r="C5690" s="1" t="str">
        <f t="shared" si="88"/>
        <v>26-40 (Millennials)</v>
      </c>
      <c r="D5690" t="s">
        <v>7582</v>
      </c>
      <c r="E5690">
        <v>7.73</v>
      </c>
      <c r="F5690">
        <v>3.54</v>
      </c>
      <c r="G5690">
        <v>3.27</v>
      </c>
      <c r="H5690">
        <v>4.62</v>
      </c>
      <c r="I5690">
        <v>9</v>
      </c>
      <c r="J5690" s="1">
        <f>Smartphone_Usage_And_Addiction_Analysis_7500_Rows[[#This Row],[social_media_hours]]+Smartphone_Usage_And_Addiction_Analysis_7500_Rows[[#This Row],[gaming_hours]]</f>
        <v>6.8100000000000005</v>
      </c>
      <c r="K5690" s="1">
        <f>Smartphone_Usage_And_Addiction_Analysis_7500_Rows[[#This Row],[sleep_hours]]-Smartphone_Usage_And_Addiction_Analysis_7500_Rows[[#This Row],[total_leisure_hours]]</f>
        <v>2.1899999999999995</v>
      </c>
      <c r="L5690">
        <v>243</v>
      </c>
      <c r="M5690">
        <v>148</v>
      </c>
      <c r="N5690" s="5">
        <f>Smartphone_Usage_And_Addiction_Analysis_7500_Rows[[#This Row],[app_opens_per_day]]/Smartphone_Usage_And_Addiction_Analysis_7500_Rows[[#This Row],[daily_screen_time_hours]]</f>
        <v>19.146183699870633</v>
      </c>
      <c r="O5690">
        <v>8.2899999999999991</v>
      </c>
      <c r="P5690" t="s">
        <v>22</v>
      </c>
      <c r="Q5690" t="s">
        <v>23</v>
      </c>
      <c r="R5690" t="s">
        <v>51</v>
      </c>
      <c r="S5690">
        <v>0</v>
      </c>
    </row>
    <row r="5691" spans="1:19" ht="18" customHeight="1" x14ac:dyDescent="0.25">
      <c r="A5691" s="10" t="s">
        <v>3809</v>
      </c>
      <c r="B5691" s="1">
        <v>20</v>
      </c>
      <c r="C5691" t="str">
        <f t="shared" si="88"/>
        <v>18-25 (Gen Z)</v>
      </c>
      <c r="D5691" s="1" t="s">
        <v>30</v>
      </c>
      <c r="E5691" s="1">
        <v>7.55</v>
      </c>
      <c r="F5691" s="1">
        <v>4.9000000000000004</v>
      </c>
      <c r="G5691" s="1">
        <v>0.55000000000000004</v>
      </c>
      <c r="H5691" s="1">
        <v>4.5999999999999996</v>
      </c>
      <c r="I5691" s="1">
        <v>6.19</v>
      </c>
      <c r="J5691" s="1">
        <f>Smartphone_Usage_And_Addiction_Analysis_7500_Rows[[#This Row],[social_media_hours]]+Smartphone_Usage_And_Addiction_Analysis_7500_Rows[[#This Row],[gaming_hours]]</f>
        <v>5.45</v>
      </c>
      <c r="K5691" s="1">
        <f>Smartphone_Usage_And_Addiction_Analysis_7500_Rows[[#This Row],[sleep_hours]]-Smartphone_Usage_And_Addiction_Analysis_7500_Rows[[#This Row],[total_leisure_hours]]</f>
        <v>0.74000000000000021</v>
      </c>
      <c r="L5691" s="1">
        <v>97</v>
      </c>
      <c r="M5691" s="1">
        <v>46</v>
      </c>
      <c r="N5691" s="5">
        <f>Smartphone_Usage_And_Addiction_Analysis_7500_Rows[[#This Row],[app_opens_per_day]]/Smartphone_Usage_And_Addiction_Analysis_7500_Rows[[#This Row],[daily_screen_time_hours]]</f>
        <v>6.0927152317880795</v>
      </c>
      <c r="O5691" s="1">
        <v>9.9</v>
      </c>
      <c r="P5691" s="1" t="s">
        <v>22</v>
      </c>
      <c r="Q5691" s="1" t="s">
        <v>19</v>
      </c>
      <c r="R5691" s="1" t="s">
        <v>28</v>
      </c>
      <c r="S5691" s="1">
        <v>1</v>
      </c>
    </row>
    <row r="5692" spans="1:19" ht="18" customHeight="1" x14ac:dyDescent="0.25">
      <c r="A5692" s="10" t="s">
        <v>3810</v>
      </c>
      <c r="B5692" s="1">
        <v>35</v>
      </c>
      <c r="C5692" t="str">
        <f t="shared" si="88"/>
        <v>26-40 (Millennials)</v>
      </c>
      <c r="D5692" s="1" t="s">
        <v>30</v>
      </c>
      <c r="E5692" s="1">
        <v>5.15</v>
      </c>
      <c r="F5692" s="1">
        <v>3.68</v>
      </c>
      <c r="G5692" s="1">
        <v>3.94</v>
      </c>
      <c r="H5692" s="1">
        <v>4</v>
      </c>
      <c r="I5692" s="1">
        <v>7.97</v>
      </c>
      <c r="J5692" s="1">
        <f>Smartphone_Usage_And_Addiction_Analysis_7500_Rows[[#This Row],[social_media_hours]]+Smartphone_Usage_And_Addiction_Analysis_7500_Rows[[#This Row],[gaming_hours]]</f>
        <v>7.62</v>
      </c>
      <c r="K5692" s="1">
        <f>Smartphone_Usage_And_Addiction_Analysis_7500_Rows[[#This Row],[sleep_hours]]-Smartphone_Usage_And_Addiction_Analysis_7500_Rows[[#This Row],[total_leisure_hours]]</f>
        <v>0.34999999999999964</v>
      </c>
      <c r="L5692" s="1">
        <v>153</v>
      </c>
      <c r="M5692" s="1">
        <v>20</v>
      </c>
      <c r="N5692" s="5">
        <f>Smartphone_Usage_And_Addiction_Analysis_7500_Rows[[#This Row],[app_opens_per_day]]/Smartphone_Usage_And_Addiction_Analysis_7500_Rows[[#This Row],[daily_screen_time_hours]]</f>
        <v>3.8834951456310676</v>
      </c>
      <c r="O5692" s="1">
        <v>7.39</v>
      </c>
      <c r="P5692" s="1" t="s">
        <v>22</v>
      </c>
      <c r="Q5692" s="1" t="s">
        <v>23</v>
      </c>
      <c r="R5692" s="1" t="s">
        <v>20</v>
      </c>
      <c r="S5692" s="1">
        <v>0</v>
      </c>
    </row>
    <row r="5693" spans="1:19" ht="18" customHeight="1" x14ac:dyDescent="0.25">
      <c r="A5693" s="10" t="s">
        <v>3811</v>
      </c>
      <c r="B5693" s="1">
        <v>23</v>
      </c>
      <c r="C5693" t="str">
        <f t="shared" si="88"/>
        <v>18-25 (Gen Z)</v>
      </c>
      <c r="D5693" s="1" t="s">
        <v>17</v>
      </c>
      <c r="E5693" s="1">
        <v>9.5399999999999991</v>
      </c>
      <c r="F5693" s="1">
        <v>2.96</v>
      </c>
      <c r="G5693" s="1">
        <v>3.81</v>
      </c>
      <c r="H5693" s="1">
        <v>4.1500000000000004</v>
      </c>
      <c r="I5693" s="1">
        <v>6.92</v>
      </c>
      <c r="J5693" s="1">
        <f>Smartphone_Usage_And_Addiction_Analysis_7500_Rows[[#This Row],[social_media_hours]]+Smartphone_Usage_And_Addiction_Analysis_7500_Rows[[#This Row],[gaming_hours]]</f>
        <v>6.77</v>
      </c>
      <c r="K5693" s="1">
        <f>Smartphone_Usage_And_Addiction_Analysis_7500_Rows[[#This Row],[sleep_hours]]-Smartphone_Usage_And_Addiction_Analysis_7500_Rows[[#This Row],[total_leisure_hours]]</f>
        <v>0.15000000000000036</v>
      </c>
      <c r="L5693" s="1">
        <v>133</v>
      </c>
      <c r="M5693" s="1">
        <v>116</v>
      </c>
      <c r="N5693" s="5">
        <f>Smartphone_Usage_And_Addiction_Analysis_7500_Rows[[#This Row],[app_opens_per_day]]/Smartphone_Usage_And_Addiction_Analysis_7500_Rows[[#This Row],[daily_screen_time_hours]]</f>
        <v>12.159329140461217</v>
      </c>
      <c r="O5693" s="1">
        <v>12.47</v>
      </c>
      <c r="P5693" s="1" t="s">
        <v>22</v>
      </c>
      <c r="Q5693" s="1" t="s">
        <v>23</v>
      </c>
      <c r="R5693" s="1" t="s">
        <v>24</v>
      </c>
      <c r="S5693" s="1">
        <v>1</v>
      </c>
    </row>
    <row r="5694" spans="1:19" ht="18" customHeight="1" x14ac:dyDescent="0.25">
      <c r="A5694" s="10" t="s">
        <v>7003</v>
      </c>
      <c r="B5694" s="1">
        <v>30</v>
      </c>
      <c r="C5694" s="1" t="str">
        <f t="shared" si="88"/>
        <v>26-40 (Millennials)</v>
      </c>
      <c r="D5694" t="s">
        <v>7582</v>
      </c>
      <c r="E5694">
        <v>4.3099999999999996</v>
      </c>
      <c r="F5694">
        <v>5.99</v>
      </c>
      <c r="G5694">
        <v>3.72</v>
      </c>
      <c r="H5694">
        <v>0.94</v>
      </c>
      <c r="I5694">
        <v>7.52</v>
      </c>
      <c r="J5694" s="1">
        <f>Smartphone_Usage_And_Addiction_Analysis_7500_Rows[[#This Row],[social_media_hours]]+Smartphone_Usage_And_Addiction_Analysis_7500_Rows[[#This Row],[gaming_hours]]</f>
        <v>9.7100000000000009</v>
      </c>
      <c r="K5694" s="1">
        <f>Smartphone_Usage_And_Addiction_Analysis_7500_Rows[[#This Row],[sleep_hours]]-Smartphone_Usage_And_Addiction_Analysis_7500_Rows[[#This Row],[total_leisure_hours]]</f>
        <v>-2.1900000000000013</v>
      </c>
      <c r="L5694">
        <v>206</v>
      </c>
      <c r="M5694">
        <v>172</v>
      </c>
      <c r="N5694" s="5">
        <f>Smartphone_Usage_And_Addiction_Analysis_7500_Rows[[#This Row],[app_opens_per_day]]/Smartphone_Usage_And_Addiction_Analysis_7500_Rows[[#This Row],[daily_screen_time_hours]]</f>
        <v>39.907192575406036</v>
      </c>
      <c r="O5694">
        <v>5.23</v>
      </c>
      <c r="P5694" t="s">
        <v>18</v>
      </c>
      <c r="Q5694" t="s">
        <v>19</v>
      </c>
      <c r="R5694" t="s">
        <v>28</v>
      </c>
      <c r="S5694">
        <v>1</v>
      </c>
    </row>
    <row r="5695" spans="1:19" ht="18" customHeight="1" x14ac:dyDescent="0.25">
      <c r="A5695" s="10" t="s">
        <v>3812</v>
      </c>
      <c r="B5695" s="1">
        <v>35</v>
      </c>
      <c r="C5695" t="str">
        <f t="shared" si="88"/>
        <v>26-40 (Millennials)</v>
      </c>
      <c r="D5695" s="1" t="s">
        <v>17</v>
      </c>
      <c r="E5695" s="1">
        <v>9.3800000000000008</v>
      </c>
      <c r="F5695" s="1">
        <v>0.84</v>
      </c>
      <c r="G5695" s="1">
        <v>3.19</v>
      </c>
      <c r="H5695" s="1">
        <v>5.51</v>
      </c>
      <c r="I5695" s="1">
        <v>7.66</v>
      </c>
      <c r="J5695" s="1">
        <f>Smartphone_Usage_And_Addiction_Analysis_7500_Rows[[#This Row],[social_media_hours]]+Smartphone_Usage_And_Addiction_Analysis_7500_Rows[[#This Row],[gaming_hours]]</f>
        <v>4.03</v>
      </c>
      <c r="K5695" s="1">
        <f>Smartphone_Usage_And_Addiction_Analysis_7500_Rows[[#This Row],[sleep_hours]]-Smartphone_Usage_And_Addiction_Analysis_7500_Rows[[#This Row],[total_leisure_hours]]</f>
        <v>3.63</v>
      </c>
      <c r="L5695" s="1">
        <v>221</v>
      </c>
      <c r="M5695" s="1">
        <v>111</v>
      </c>
      <c r="N5695" s="5">
        <f>Smartphone_Usage_And_Addiction_Analysis_7500_Rows[[#This Row],[app_opens_per_day]]/Smartphone_Usage_And_Addiction_Analysis_7500_Rows[[#This Row],[daily_screen_time_hours]]</f>
        <v>11.833688699360341</v>
      </c>
      <c r="O5695" s="1">
        <v>11.5</v>
      </c>
      <c r="P5695" s="1" t="s">
        <v>32</v>
      </c>
      <c r="Q5695" s="1" t="s">
        <v>19</v>
      </c>
      <c r="R5695" s="1" t="s">
        <v>28</v>
      </c>
      <c r="S5695" s="1">
        <v>1</v>
      </c>
    </row>
    <row r="5696" spans="1:19" ht="18" customHeight="1" x14ac:dyDescent="0.25">
      <c r="A5696" s="10" t="s">
        <v>3813</v>
      </c>
      <c r="B5696" s="1">
        <v>22</v>
      </c>
      <c r="C5696" t="str">
        <f t="shared" si="88"/>
        <v>18-25 (Gen Z)</v>
      </c>
      <c r="D5696" s="1" t="s">
        <v>17</v>
      </c>
      <c r="E5696" s="1">
        <v>9.6199999999999992</v>
      </c>
      <c r="F5696" s="1">
        <v>2.87</v>
      </c>
      <c r="G5696" s="1">
        <v>2.77</v>
      </c>
      <c r="H5696" s="1">
        <v>1.82</v>
      </c>
      <c r="I5696" s="1">
        <v>7.63</v>
      </c>
      <c r="J5696" s="1">
        <f>Smartphone_Usage_And_Addiction_Analysis_7500_Rows[[#This Row],[social_media_hours]]+Smartphone_Usage_And_Addiction_Analysis_7500_Rows[[#This Row],[gaming_hours]]</f>
        <v>5.6400000000000006</v>
      </c>
      <c r="K5696" s="1">
        <f>Smartphone_Usage_And_Addiction_Analysis_7500_Rows[[#This Row],[sleep_hours]]-Smartphone_Usage_And_Addiction_Analysis_7500_Rows[[#This Row],[total_leisure_hours]]</f>
        <v>1.9899999999999993</v>
      </c>
      <c r="L5696" s="1">
        <v>195</v>
      </c>
      <c r="M5696" s="1">
        <v>80</v>
      </c>
      <c r="N5696" s="5">
        <f>Smartphone_Usage_And_Addiction_Analysis_7500_Rows[[#This Row],[app_opens_per_day]]/Smartphone_Usage_And_Addiction_Analysis_7500_Rows[[#This Row],[daily_screen_time_hours]]</f>
        <v>8.3160083160083165</v>
      </c>
      <c r="O5696" s="1">
        <v>11.92</v>
      </c>
      <c r="P5696" s="1" t="s">
        <v>22</v>
      </c>
      <c r="Q5696" s="1" t="s">
        <v>19</v>
      </c>
      <c r="R5696" s="1" t="s">
        <v>24</v>
      </c>
      <c r="S5696" s="1">
        <v>1</v>
      </c>
    </row>
    <row r="5697" spans="1:19" ht="18" customHeight="1" x14ac:dyDescent="0.25">
      <c r="A5697" s="10" t="s">
        <v>3814</v>
      </c>
      <c r="B5697" s="1">
        <v>21</v>
      </c>
      <c r="C5697" t="str">
        <f t="shared" si="88"/>
        <v>18-25 (Gen Z)</v>
      </c>
      <c r="D5697" s="1" t="s">
        <v>30</v>
      </c>
      <c r="E5697" s="1">
        <v>3.63</v>
      </c>
      <c r="F5697" s="1">
        <v>4.7300000000000004</v>
      </c>
      <c r="G5697" s="1">
        <v>0.09</v>
      </c>
      <c r="H5697" s="1">
        <v>4.53</v>
      </c>
      <c r="I5697" s="1">
        <v>8.42</v>
      </c>
      <c r="J5697" s="1">
        <f>Smartphone_Usage_And_Addiction_Analysis_7500_Rows[[#This Row],[social_media_hours]]+Smartphone_Usage_And_Addiction_Analysis_7500_Rows[[#This Row],[gaming_hours]]</f>
        <v>4.82</v>
      </c>
      <c r="K5697" s="1">
        <f>Smartphone_Usage_And_Addiction_Analysis_7500_Rows[[#This Row],[sleep_hours]]-Smartphone_Usage_And_Addiction_Analysis_7500_Rows[[#This Row],[total_leisure_hours]]</f>
        <v>3.5999999999999996</v>
      </c>
      <c r="L5697" s="1">
        <v>63</v>
      </c>
      <c r="M5697" s="1">
        <v>60</v>
      </c>
      <c r="N5697" s="5">
        <f>Smartphone_Usage_And_Addiction_Analysis_7500_Rows[[#This Row],[app_opens_per_day]]/Smartphone_Usage_And_Addiction_Analysis_7500_Rows[[#This Row],[daily_screen_time_hours]]</f>
        <v>16.528925619834713</v>
      </c>
      <c r="O5697" s="1">
        <v>4.41</v>
      </c>
      <c r="P5697" s="1" t="s">
        <v>22</v>
      </c>
      <c r="Q5697" s="1" t="s">
        <v>19</v>
      </c>
      <c r="R5697" s="1" t="s">
        <v>24</v>
      </c>
      <c r="S5697" s="1">
        <v>1</v>
      </c>
    </row>
    <row r="5698" spans="1:19" ht="18" customHeight="1" x14ac:dyDescent="0.25">
      <c r="A5698" s="10" t="s">
        <v>3815</v>
      </c>
      <c r="B5698" s="1">
        <v>21</v>
      </c>
      <c r="C5698" t="str">
        <f t="shared" ref="C5698:C5761" si="89">IF(B5698&lt;=25, "18-25 (Gen Z)", IF(B5698&lt;=40, "26-40 (Millennials)"))</f>
        <v>18-25 (Gen Z)</v>
      </c>
      <c r="D5698" s="1" t="s">
        <v>17</v>
      </c>
      <c r="E5698" s="1">
        <v>8.57</v>
      </c>
      <c r="F5698" s="1">
        <v>5.18</v>
      </c>
      <c r="G5698" s="1">
        <v>3.99</v>
      </c>
      <c r="H5698" s="1">
        <v>3.63</v>
      </c>
      <c r="I5698" s="1">
        <v>7.47</v>
      </c>
      <c r="J5698" s="1">
        <f>Smartphone_Usage_And_Addiction_Analysis_7500_Rows[[#This Row],[social_media_hours]]+Smartphone_Usage_And_Addiction_Analysis_7500_Rows[[#This Row],[gaming_hours]]</f>
        <v>9.17</v>
      </c>
      <c r="K5698" s="1">
        <f>Smartphone_Usage_And_Addiction_Analysis_7500_Rows[[#This Row],[sleep_hours]]-Smartphone_Usage_And_Addiction_Analysis_7500_Rows[[#This Row],[total_leisure_hours]]</f>
        <v>-1.7000000000000002</v>
      </c>
      <c r="L5698" s="1">
        <v>82</v>
      </c>
      <c r="M5698" s="1">
        <v>72</v>
      </c>
      <c r="N5698" s="5">
        <f>Smartphone_Usage_And_Addiction_Analysis_7500_Rows[[#This Row],[app_opens_per_day]]/Smartphone_Usage_And_Addiction_Analysis_7500_Rows[[#This Row],[daily_screen_time_hours]]</f>
        <v>8.4014002333722289</v>
      </c>
      <c r="O5698" s="1">
        <v>11.54</v>
      </c>
      <c r="P5698" s="1" t="s">
        <v>22</v>
      </c>
      <c r="Q5698" s="1" t="s">
        <v>23</v>
      </c>
      <c r="R5698" s="1" t="s">
        <v>24</v>
      </c>
      <c r="S5698" s="1">
        <v>1</v>
      </c>
    </row>
    <row r="5699" spans="1:19" ht="18" customHeight="1" x14ac:dyDescent="0.25">
      <c r="A5699" s="10" t="s">
        <v>3816</v>
      </c>
      <c r="B5699" s="1">
        <v>28</v>
      </c>
      <c r="C5699" t="str">
        <f t="shared" si="89"/>
        <v>26-40 (Millennials)</v>
      </c>
      <c r="D5699" s="1" t="s">
        <v>17</v>
      </c>
      <c r="E5699" s="1">
        <v>5.62</v>
      </c>
      <c r="F5699" s="1">
        <v>3.72</v>
      </c>
      <c r="G5699" s="1">
        <v>1</v>
      </c>
      <c r="H5699" s="1">
        <v>1.27</v>
      </c>
      <c r="I5699" s="1">
        <v>8.01</v>
      </c>
      <c r="J5699" s="1">
        <f>Smartphone_Usage_And_Addiction_Analysis_7500_Rows[[#This Row],[social_media_hours]]+Smartphone_Usage_And_Addiction_Analysis_7500_Rows[[#This Row],[gaming_hours]]</f>
        <v>4.7200000000000006</v>
      </c>
      <c r="K5699" s="1">
        <f>Smartphone_Usage_And_Addiction_Analysis_7500_Rows[[#This Row],[sleep_hours]]-Smartphone_Usage_And_Addiction_Analysis_7500_Rows[[#This Row],[total_leisure_hours]]</f>
        <v>3.2899999999999991</v>
      </c>
      <c r="L5699" s="1">
        <v>243</v>
      </c>
      <c r="M5699" s="1">
        <v>124</v>
      </c>
      <c r="N5699" s="5">
        <f>Smartphone_Usage_And_Addiction_Analysis_7500_Rows[[#This Row],[app_opens_per_day]]/Smartphone_Usage_And_Addiction_Analysis_7500_Rows[[#This Row],[daily_screen_time_hours]]</f>
        <v>22.064056939501778</v>
      </c>
      <c r="O5699" s="1">
        <v>6.47</v>
      </c>
      <c r="P5699" s="1" t="s">
        <v>22</v>
      </c>
      <c r="Q5699" s="1" t="s">
        <v>23</v>
      </c>
      <c r="R5699" s="1" t="s">
        <v>51</v>
      </c>
      <c r="S5699" s="1">
        <v>0</v>
      </c>
    </row>
    <row r="5700" spans="1:19" ht="18" customHeight="1" x14ac:dyDescent="0.25">
      <c r="A5700" s="10" t="s">
        <v>3817</v>
      </c>
      <c r="B5700" s="1">
        <v>18</v>
      </c>
      <c r="C5700" t="str">
        <f t="shared" si="89"/>
        <v>18-25 (Gen Z)</v>
      </c>
      <c r="D5700" s="1" t="s">
        <v>17</v>
      </c>
      <c r="E5700" s="1">
        <v>10.82</v>
      </c>
      <c r="F5700" s="1">
        <v>2.97</v>
      </c>
      <c r="G5700" s="1">
        <v>0.53</v>
      </c>
      <c r="H5700" s="1">
        <v>2.62</v>
      </c>
      <c r="I5700" s="1">
        <v>5.42</v>
      </c>
      <c r="J5700" s="1">
        <f>Smartphone_Usage_And_Addiction_Analysis_7500_Rows[[#This Row],[social_media_hours]]+Smartphone_Usage_And_Addiction_Analysis_7500_Rows[[#This Row],[gaming_hours]]</f>
        <v>3.5</v>
      </c>
      <c r="K5700" s="1">
        <f>Smartphone_Usage_And_Addiction_Analysis_7500_Rows[[#This Row],[sleep_hours]]-Smartphone_Usage_And_Addiction_Analysis_7500_Rows[[#This Row],[total_leisure_hours]]</f>
        <v>1.92</v>
      </c>
      <c r="L5700" s="1">
        <v>148</v>
      </c>
      <c r="M5700" s="1">
        <v>175</v>
      </c>
      <c r="N5700" s="5">
        <f>Smartphone_Usage_And_Addiction_Analysis_7500_Rows[[#This Row],[app_opens_per_day]]/Smartphone_Usage_And_Addiction_Analysis_7500_Rows[[#This Row],[daily_screen_time_hours]]</f>
        <v>16.173752310536045</v>
      </c>
      <c r="O5700" s="1">
        <v>12.88</v>
      </c>
      <c r="P5700" s="1" t="s">
        <v>22</v>
      </c>
      <c r="Q5700" s="1" t="s">
        <v>19</v>
      </c>
      <c r="R5700" s="1" t="s">
        <v>28</v>
      </c>
      <c r="S5700" s="1">
        <v>1</v>
      </c>
    </row>
    <row r="5701" spans="1:19" ht="18" customHeight="1" x14ac:dyDescent="0.25">
      <c r="A5701" s="10" t="s">
        <v>3818</v>
      </c>
      <c r="B5701" s="1">
        <v>23</v>
      </c>
      <c r="C5701" t="str">
        <f t="shared" si="89"/>
        <v>18-25 (Gen Z)</v>
      </c>
      <c r="D5701" s="1" t="s">
        <v>30</v>
      </c>
      <c r="E5701" s="1">
        <v>10.42</v>
      </c>
      <c r="F5701" s="1">
        <v>4.03</v>
      </c>
      <c r="G5701" s="1">
        <v>0.22</v>
      </c>
      <c r="H5701" s="1">
        <v>4.76</v>
      </c>
      <c r="I5701" s="1">
        <v>7.89</v>
      </c>
      <c r="J5701" s="1">
        <f>Smartphone_Usage_And_Addiction_Analysis_7500_Rows[[#This Row],[social_media_hours]]+Smartphone_Usage_And_Addiction_Analysis_7500_Rows[[#This Row],[gaming_hours]]</f>
        <v>4.25</v>
      </c>
      <c r="K5701" s="1">
        <f>Smartphone_Usage_And_Addiction_Analysis_7500_Rows[[#This Row],[sleep_hours]]-Smartphone_Usage_And_Addiction_Analysis_7500_Rows[[#This Row],[total_leisure_hours]]</f>
        <v>3.6399999999999997</v>
      </c>
      <c r="L5701" s="1">
        <v>206</v>
      </c>
      <c r="M5701" s="1">
        <v>119</v>
      </c>
      <c r="N5701" s="5">
        <f>Smartphone_Usage_And_Addiction_Analysis_7500_Rows[[#This Row],[app_opens_per_day]]/Smartphone_Usage_And_Addiction_Analysis_7500_Rows[[#This Row],[daily_screen_time_hours]]</f>
        <v>11.420345489443378</v>
      </c>
      <c r="O5701" s="1">
        <v>10.97</v>
      </c>
      <c r="P5701" s="1" t="s">
        <v>32</v>
      </c>
      <c r="Q5701" s="1" t="s">
        <v>19</v>
      </c>
      <c r="R5701" s="1" t="s">
        <v>28</v>
      </c>
      <c r="S5701" s="1">
        <v>1</v>
      </c>
    </row>
    <row r="5702" spans="1:19" ht="18" customHeight="1" x14ac:dyDescent="0.25">
      <c r="A5702" s="10" t="s">
        <v>7004</v>
      </c>
      <c r="B5702" s="1">
        <v>20</v>
      </c>
      <c r="C5702" s="1" t="str">
        <f t="shared" si="89"/>
        <v>18-25 (Gen Z)</v>
      </c>
      <c r="D5702" t="s">
        <v>7582</v>
      </c>
      <c r="E5702">
        <v>7.12</v>
      </c>
      <c r="F5702">
        <v>1.85</v>
      </c>
      <c r="G5702">
        <v>3.45</v>
      </c>
      <c r="H5702">
        <v>2.64</v>
      </c>
      <c r="I5702">
        <v>5.22</v>
      </c>
      <c r="J5702" s="1">
        <f>Smartphone_Usage_And_Addiction_Analysis_7500_Rows[[#This Row],[social_media_hours]]+Smartphone_Usage_And_Addiction_Analysis_7500_Rows[[#This Row],[gaming_hours]]</f>
        <v>5.3000000000000007</v>
      </c>
      <c r="K5702" s="1">
        <f>Smartphone_Usage_And_Addiction_Analysis_7500_Rows[[#This Row],[sleep_hours]]-Smartphone_Usage_And_Addiction_Analysis_7500_Rows[[#This Row],[total_leisure_hours]]</f>
        <v>-8.0000000000000959E-2</v>
      </c>
      <c r="L5702">
        <v>170</v>
      </c>
      <c r="M5702">
        <v>70</v>
      </c>
      <c r="N5702" s="5">
        <f>Smartphone_Usage_And_Addiction_Analysis_7500_Rows[[#This Row],[app_opens_per_day]]/Smartphone_Usage_And_Addiction_Analysis_7500_Rows[[#This Row],[daily_screen_time_hours]]</f>
        <v>9.8314606741573041</v>
      </c>
      <c r="O5702">
        <v>8.1199999999999992</v>
      </c>
      <c r="P5702" t="s">
        <v>22</v>
      </c>
      <c r="Q5702" t="s">
        <v>23</v>
      </c>
      <c r="R5702" t="s">
        <v>28</v>
      </c>
      <c r="S5702">
        <v>1</v>
      </c>
    </row>
    <row r="5703" spans="1:19" ht="18" customHeight="1" x14ac:dyDescent="0.25">
      <c r="A5703" s="10" t="s">
        <v>3819</v>
      </c>
      <c r="B5703" s="1">
        <v>26</v>
      </c>
      <c r="C5703" t="str">
        <f t="shared" si="89"/>
        <v>26-40 (Millennials)</v>
      </c>
      <c r="D5703" s="1" t="s">
        <v>17</v>
      </c>
      <c r="E5703" s="1">
        <v>9.01</v>
      </c>
      <c r="F5703" s="1">
        <v>5.44</v>
      </c>
      <c r="G5703" s="1">
        <v>3.72</v>
      </c>
      <c r="H5703" s="1">
        <v>2.4300000000000002</v>
      </c>
      <c r="I5703" s="1">
        <v>4.87</v>
      </c>
      <c r="J5703" s="1">
        <f>Smartphone_Usage_And_Addiction_Analysis_7500_Rows[[#This Row],[social_media_hours]]+Smartphone_Usage_And_Addiction_Analysis_7500_Rows[[#This Row],[gaming_hours]]</f>
        <v>9.16</v>
      </c>
      <c r="K5703" s="1">
        <f>Smartphone_Usage_And_Addiction_Analysis_7500_Rows[[#This Row],[sleep_hours]]-Smartphone_Usage_And_Addiction_Analysis_7500_Rows[[#This Row],[total_leisure_hours]]</f>
        <v>-4.29</v>
      </c>
      <c r="L5703" s="1">
        <v>220</v>
      </c>
      <c r="M5703" s="1">
        <v>101</v>
      </c>
      <c r="N5703" s="5">
        <f>Smartphone_Usage_And_Addiction_Analysis_7500_Rows[[#This Row],[app_opens_per_day]]/Smartphone_Usage_And_Addiction_Analysis_7500_Rows[[#This Row],[daily_screen_time_hours]]</f>
        <v>11.20976692563818</v>
      </c>
      <c r="O5703" s="1">
        <v>9.9</v>
      </c>
      <c r="P5703" s="1" t="s">
        <v>32</v>
      </c>
      <c r="Q5703" s="1" t="s">
        <v>23</v>
      </c>
      <c r="R5703" s="1" t="s">
        <v>24</v>
      </c>
      <c r="S5703" s="1">
        <v>1</v>
      </c>
    </row>
    <row r="5704" spans="1:19" ht="18" customHeight="1" x14ac:dyDescent="0.25">
      <c r="A5704" s="10" t="s">
        <v>7005</v>
      </c>
      <c r="B5704" s="1">
        <v>29</v>
      </c>
      <c r="C5704" s="1" t="str">
        <f t="shared" si="89"/>
        <v>26-40 (Millennials)</v>
      </c>
      <c r="D5704" t="s">
        <v>7582</v>
      </c>
      <c r="E5704">
        <v>3.19</v>
      </c>
      <c r="F5704">
        <v>4.8499999999999996</v>
      </c>
      <c r="G5704">
        <v>3.56</v>
      </c>
      <c r="H5704">
        <v>3.01</v>
      </c>
      <c r="I5704">
        <v>4.84</v>
      </c>
      <c r="J5704" s="1">
        <f>Smartphone_Usage_And_Addiction_Analysis_7500_Rows[[#This Row],[social_media_hours]]+Smartphone_Usage_And_Addiction_Analysis_7500_Rows[[#This Row],[gaming_hours]]</f>
        <v>8.41</v>
      </c>
      <c r="K5704" s="1">
        <f>Smartphone_Usage_And_Addiction_Analysis_7500_Rows[[#This Row],[sleep_hours]]-Smartphone_Usage_And_Addiction_Analysis_7500_Rows[[#This Row],[total_leisure_hours]]</f>
        <v>-3.5700000000000003</v>
      </c>
      <c r="L5704">
        <v>56</v>
      </c>
      <c r="M5704">
        <v>49</v>
      </c>
      <c r="N5704" s="5">
        <f>Smartphone_Usage_And_Addiction_Analysis_7500_Rows[[#This Row],[app_opens_per_day]]/Smartphone_Usage_And_Addiction_Analysis_7500_Rows[[#This Row],[daily_screen_time_hours]]</f>
        <v>15.360501567398119</v>
      </c>
      <c r="O5704">
        <v>5.86</v>
      </c>
      <c r="P5704" t="s">
        <v>22</v>
      </c>
      <c r="Q5704" t="s">
        <v>23</v>
      </c>
      <c r="R5704" t="s">
        <v>28</v>
      </c>
      <c r="S5704">
        <v>1</v>
      </c>
    </row>
    <row r="5705" spans="1:19" ht="18" customHeight="1" x14ac:dyDescent="0.25">
      <c r="A5705" s="10" t="s">
        <v>3820</v>
      </c>
      <c r="B5705" s="1">
        <v>18</v>
      </c>
      <c r="C5705" t="str">
        <f t="shared" si="89"/>
        <v>18-25 (Gen Z)</v>
      </c>
      <c r="D5705" s="1" t="s">
        <v>17</v>
      </c>
      <c r="E5705" s="1">
        <v>10.96</v>
      </c>
      <c r="F5705" s="1">
        <v>1.08</v>
      </c>
      <c r="G5705" s="1">
        <v>1.24</v>
      </c>
      <c r="H5705" s="1">
        <v>2.65</v>
      </c>
      <c r="I5705" s="1">
        <v>5.81</v>
      </c>
      <c r="J5705" s="1">
        <f>Smartphone_Usage_And_Addiction_Analysis_7500_Rows[[#This Row],[social_media_hours]]+Smartphone_Usage_And_Addiction_Analysis_7500_Rows[[#This Row],[gaming_hours]]</f>
        <v>2.3200000000000003</v>
      </c>
      <c r="K5705" s="1">
        <f>Smartphone_Usage_And_Addiction_Analysis_7500_Rows[[#This Row],[sleep_hours]]-Smartphone_Usage_And_Addiction_Analysis_7500_Rows[[#This Row],[total_leisure_hours]]</f>
        <v>3.4899999999999993</v>
      </c>
      <c r="L5705" s="1">
        <v>78</v>
      </c>
      <c r="M5705" s="1">
        <v>169</v>
      </c>
      <c r="N5705" s="5">
        <f>Smartphone_Usage_And_Addiction_Analysis_7500_Rows[[#This Row],[app_opens_per_day]]/Smartphone_Usage_And_Addiction_Analysis_7500_Rows[[#This Row],[daily_screen_time_hours]]</f>
        <v>15.419708029197079</v>
      </c>
      <c r="O5705" s="1">
        <v>11.48</v>
      </c>
      <c r="P5705" s="1" t="s">
        <v>22</v>
      </c>
      <c r="Q5705" s="1" t="s">
        <v>23</v>
      </c>
      <c r="R5705" s="1" t="s">
        <v>28</v>
      </c>
      <c r="S5705" s="1">
        <v>1</v>
      </c>
    </row>
    <row r="5706" spans="1:19" ht="18" customHeight="1" x14ac:dyDescent="0.25">
      <c r="A5706" s="10" t="s">
        <v>3821</v>
      </c>
      <c r="B5706" s="1">
        <v>28</v>
      </c>
      <c r="C5706" t="str">
        <f t="shared" si="89"/>
        <v>26-40 (Millennials)</v>
      </c>
      <c r="D5706" s="1" t="s">
        <v>17</v>
      </c>
      <c r="E5706" s="1">
        <v>8.0399999999999991</v>
      </c>
      <c r="F5706" s="1">
        <v>5.12</v>
      </c>
      <c r="G5706" s="1">
        <v>3.74</v>
      </c>
      <c r="H5706" s="1">
        <v>4.3099999999999996</v>
      </c>
      <c r="I5706" s="1">
        <v>8.16</v>
      </c>
      <c r="J5706" s="1">
        <f>Smartphone_Usage_And_Addiction_Analysis_7500_Rows[[#This Row],[social_media_hours]]+Smartphone_Usage_And_Addiction_Analysis_7500_Rows[[#This Row],[gaming_hours]]</f>
        <v>8.86</v>
      </c>
      <c r="K5706" s="1">
        <f>Smartphone_Usage_And_Addiction_Analysis_7500_Rows[[#This Row],[sleep_hours]]-Smartphone_Usage_And_Addiction_Analysis_7500_Rows[[#This Row],[total_leisure_hours]]</f>
        <v>-0.69999999999999929</v>
      </c>
      <c r="L5706" s="1">
        <v>128</v>
      </c>
      <c r="M5706" s="1">
        <v>107</v>
      </c>
      <c r="N5706" s="5">
        <f>Smartphone_Usage_And_Addiction_Analysis_7500_Rows[[#This Row],[app_opens_per_day]]/Smartphone_Usage_And_Addiction_Analysis_7500_Rows[[#This Row],[daily_screen_time_hours]]</f>
        <v>13.308457711442788</v>
      </c>
      <c r="O5706" s="1">
        <v>8.64</v>
      </c>
      <c r="P5706" s="1" t="s">
        <v>32</v>
      </c>
      <c r="Q5706" s="1" t="s">
        <v>19</v>
      </c>
      <c r="R5706" s="1" t="s">
        <v>28</v>
      </c>
      <c r="S5706" s="1">
        <v>1</v>
      </c>
    </row>
    <row r="5707" spans="1:19" ht="18" customHeight="1" x14ac:dyDescent="0.25">
      <c r="A5707" s="10" t="s">
        <v>3822</v>
      </c>
      <c r="B5707" s="1">
        <v>34</v>
      </c>
      <c r="C5707" t="str">
        <f t="shared" si="89"/>
        <v>26-40 (Millennials)</v>
      </c>
      <c r="D5707" s="1" t="s">
        <v>17</v>
      </c>
      <c r="E5707" s="1">
        <v>3.64</v>
      </c>
      <c r="F5707" s="1">
        <v>2.2000000000000002</v>
      </c>
      <c r="G5707" s="1">
        <v>3.15</v>
      </c>
      <c r="H5707" s="1">
        <v>3.87</v>
      </c>
      <c r="I5707" s="1">
        <v>7.36</v>
      </c>
      <c r="J5707" s="1">
        <f>Smartphone_Usage_And_Addiction_Analysis_7500_Rows[[#This Row],[social_media_hours]]+Smartphone_Usage_And_Addiction_Analysis_7500_Rows[[#This Row],[gaming_hours]]</f>
        <v>5.35</v>
      </c>
      <c r="K5707" s="1">
        <f>Smartphone_Usage_And_Addiction_Analysis_7500_Rows[[#This Row],[sleep_hours]]-Smartphone_Usage_And_Addiction_Analysis_7500_Rows[[#This Row],[total_leisure_hours]]</f>
        <v>2.0100000000000007</v>
      </c>
      <c r="L5707" s="1">
        <v>96</v>
      </c>
      <c r="M5707" s="1">
        <v>100</v>
      </c>
      <c r="N5707" s="5">
        <f>Smartphone_Usage_And_Addiction_Analysis_7500_Rows[[#This Row],[app_opens_per_day]]/Smartphone_Usage_And_Addiction_Analysis_7500_Rows[[#This Row],[daily_screen_time_hours]]</f>
        <v>27.472527472527471</v>
      </c>
      <c r="O5707" s="1">
        <v>5.64</v>
      </c>
      <c r="P5707" s="1" t="s">
        <v>22</v>
      </c>
      <c r="Q5707" s="1" t="s">
        <v>19</v>
      </c>
      <c r="R5707" s="1" t="s">
        <v>20</v>
      </c>
      <c r="S5707" s="1">
        <v>0</v>
      </c>
    </row>
    <row r="5708" spans="1:19" ht="18" customHeight="1" x14ac:dyDescent="0.25">
      <c r="A5708" s="10" t="s">
        <v>7006</v>
      </c>
      <c r="B5708" s="1">
        <v>30</v>
      </c>
      <c r="C5708" s="1" t="str">
        <f t="shared" si="89"/>
        <v>26-40 (Millennials)</v>
      </c>
      <c r="D5708" t="s">
        <v>7582</v>
      </c>
      <c r="E5708">
        <v>7.19</v>
      </c>
      <c r="F5708">
        <v>5.52</v>
      </c>
      <c r="G5708">
        <v>3.13</v>
      </c>
      <c r="H5708">
        <v>3.76</v>
      </c>
      <c r="I5708">
        <v>7.44</v>
      </c>
      <c r="J5708" s="1">
        <f>Smartphone_Usage_And_Addiction_Analysis_7500_Rows[[#This Row],[social_media_hours]]+Smartphone_Usage_And_Addiction_Analysis_7500_Rows[[#This Row],[gaming_hours]]</f>
        <v>8.6499999999999986</v>
      </c>
      <c r="K5708" s="1">
        <f>Smartphone_Usage_And_Addiction_Analysis_7500_Rows[[#This Row],[sleep_hours]]-Smartphone_Usage_And_Addiction_Analysis_7500_Rows[[#This Row],[total_leisure_hours]]</f>
        <v>-1.2099999999999982</v>
      </c>
      <c r="L5708">
        <v>245</v>
      </c>
      <c r="M5708">
        <v>66</v>
      </c>
      <c r="N5708" s="5">
        <f>Smartphone_Usage_And_Addiction_Analysis_7500_Rows[[#This Row],[app_opens_per_day]]/Smartphone_Usage_And_Addiction_Analysis_7500_Rows[[#This Row],[daily_screen_time_hours]]</f>
        <v>9.1794158553546588</v>
      </c>
      <c r="O5708">
        <v>8.4</v>
      </c>
      <c r="P5708" t="s">
        <v>32</v>
      </c>
      <c r="Q5708" t="s">
        <v>19</v>
      </c>
      <c r="R5708" t="s">
        <v>24</v>
      </c>
      <c r="S5708">
        <v>1</v>
      </c>
    </row>
    <row r="5709" spans="1:19" ht="18" customHeight="1" x14ac:dyDescent="0.25">
      <c r="A5709" s="10" t="s">
        <v>3823</v>
      </c>
      <c r="B5709" s="1">
        <v>18</v>
      </c>
      <c r="C5709" t="str">
        <f t="shared" si="89"/>
        <v>18-25 (Gen Z)</v>
      </c>
      <c r="D5709" s="1" t="s">
        <v>17</v>
      </c>
      <c r="E5709" s="1">
        <v>6.46</v>
      </c>
      <c r="F5709" s="1">
        <v>2.68</v>
      </c>
      <c r="G5709" s="1">
        <v>0.57999999999999996</v>
      </c>
      <c r="H5709" s="1">
        <v>4.2</v>
      </c>
      <c r="I5709" s="1">
        <v>6.72</v>
      </c>
      <c r="J5709" s="1">
        <f>Smartphone_Usage_And_Addiction_Analysis_7500_Rows[[#This Row],[social_media_hours]]+Smartphone_Usage_And_Addiction_Analysis_7500_Rows[[#This Row],[gaming_hours]]</f>
        <v>3.2600000000000002</v>
      </c>
      <c r="K5709" s="1">
        <f>Smartphone_Usage_And_Addiction_Analysis_7500_Rows[[#This Row],[sleep_hours]]-Smartphone_Usage_And_Addiction_Analysis_7500_Rows[[#This Row],[total_leisure_hours]]</f>
        <v>3.4599999999999995</v>
      </c>
      <c r="L5709" s="1">
        <v>99</v>
      </c>
      <c r="M5709" s="1">
        <v>135</v>
      </c>
      <c r="N5709" s="5">
        <f>Smartphone_Usage_And_Addiction_Analysis_7500_Rows[[#This Row],[app_opens_per_day]]/Smartphone_Usage_And_Addiction_Analysis_7500_Rows[[#This Row],[daily_screen_time_hours]]</f>
        <v>20.897832817337463</v>
      </c>
      <c r="O5709" s="1">
        <v>7.31</v>
      </c>
      <c r="P5709" s="1" t="s">
        <v>18</v>
      </c>
      <c r="Q5709" s="1" t="s">
        <v>23</v>
      </c>
      <c r="R5709" s="1" t="s">
        <v>51</v>
      </c>
      <c r="S5709" s="1">
        <v>0</v>
      </c>
    </row>
    <row r="5710" spans="1:19" ht="18" customHeight="1" x14ac:dyDescent="0.25">
      <c r="A5710" s="10" t="s">
        <v>3824</v>
      </c>
      <c r="B5710" s="1">
        <v>27</v>
      </c>
      <c r="C5710" t="str">
        <f t="shared" si="89"/>
        <v>26-40 (Millennials)</v>
      </c>
      <c r="D5710" s="1" t="s">
        <v>30</v>
      </c>
      <c r="E5710" s="1">
        <v>10.64</v>
      </c>
      <c r="F5710" s="1">
        <v>5.9</v>
      </c>
      <c r="G5710" s="1">
        <v>2.16</v>
      </c>
      <c r="H5710" s="1">
        <v>5.55</v>
      </c>
      <c r="I5710" s="1">
        <v>6.48</v>
      </c>
      <c r="J5710" s="1">
        <f>Smartphone_Usage_And_Addiction_Analysis_7500_Rows[[#This Row],[social_media_hours]]+Smartphone_Usage_And_Addiction_Analysis_7500_Rows[[#This Row],[gaming_hours]]</f>
        <v>8.06</v>
      </c>
      <c r="K5710" s="1">
        <f>Smartphone_Usage_And_Addiction_Analysis_7500_Rows[[#This Row],[sleep_hours]]-Smartphone_Usage_And_Addiction_Analysis_7500_Rows[[#This Row],[total_leisure_hours]]</f>
        <v>-1.58</v>
      </c>
      <c r="L5710" s="1">
        <v>58</v>
      </c>
      <c r="M5710" s="1">
        <v>138</v>
      </c>
      <c r="N5710" s="5">
        <f>Smartphone_Usage_And_Addiction_Analysis_7500_Rows[[#This Row],[app_opens_per_day]]/Smartphone_Usage_And_Addiction_Analysis_7500_Rows[[#This Row],[daily_screen_time_hours]]</f>
        <v>12.969924812030074</v>
      </c>
      <c r="O5710" s="1">
        <v>13.08</v>
      </c>
      <c r="P5710" s="1" t="s">
        <v>18</v>
      </c>
      <c r="Q5710" s="1" t="s">
        <v>19</v>
      </c>
      <c r="R5710" s="1" t="s">
        <v>24</v>
      </c>
      <c r="S5710" s="1">
        <v>1</v>
      </c>
    </row>
    <row r="5711" spans="1:19" ht="18" customHeight="1" x14ac:dyDescent="0.25">
      <c r="A5711" s="10" t="s">
        <v>3825</v>
      </c>
      <c r="B5711" s="1">
        <v>35</v>
      </c>
      <c r="C5711" t="str">
        <f t="shared" si="89"/>
        <v>26-40 (Millennials)</v>
      </c>
      <c r="D5711" s="1" t="s">
        <v>17</v>
      </c>
      <c r="E5711" s="1">
        <v>8.36</v>
      </c>
      <c r="F5711" s="1">
        <v>3.17</v>
      </c>
      <c r="G5711" s="1">
        <v>0.22</v>
      </c>
      <c r="H5711" s="1">
        <v>2.95</v>
      </c>
      <c r="I5711" s="1">
        <v>8.2100000000000009</v>
      </c>
      <c r="J5711" s="1">
        <f>Smartphone_Usage_And_Addiction_Analysis_7500_Rows[[#This Row],[social_media_hours]]+Smartphone_Usage_And_Addiction_Analysis_7500_Rows[[#This Row],[gaming_hours]]</f>
        <v>3.39</v>
      </c>
      <c r="K5711" s="1">
        <f>Smartphone_Usage_And_Addiction_Analysis_7500_Rows[[#This Row],[sleep_hours]]-Smartphone_Usage_And_Addiction_Analysis_7500_Rows[[#This Row],[total_leisure_hours]]</f>
        <v>4.82</v>
      </c>
      <c r="L5711" s="1">
        <v>96</v>
      </c>
      <c r="M5711" s="1">
        <v>180</v>
      </c>
      <c r="N5711" s="5">
        <f>Smartphone_Usage_And_Addiction_Analysis_7500_Rows[[#This Row],[app_opens_per_day]]/Smartphone_Usage_And_Addiction_Analysis_7500_Rows[[#This Row],[daily_screen_time_hours]]</f>
        <v>21.5311004784689</v>
      </c>
      <c r="O5711" s="1">
        <v>11.35</v>
      </c>
      <c r="P5711" s="1" t="s">
        <v>22</v>
      </c>
      <c r="Q5711" s="1" t="s">
        <v>19</v>
      </c>
      <c r="R5711" s="1" t="s">
        <v>28</v>
      </c>
      <c r="S5711" s="1">
        <v>1</v>
      </c>
    </row>
    <row r="5712" spans="1:19" ht="18" customHeight="1" x14ac:dyDescent="0.25">
      <c r="A5712" s="10" t="s">
        <v>7007</v>
      </c>
      <c r="B5712" s="1">
        <v>30</v>
      </c>
      <c r="C5712" s="1" t="str">
        <f t="shared" si="89"/>
        <v>26-40 (Millennials)</v>
      </c>
      <c r="D5712" t="s">
        <v>7582</v>
      </c>
      <c r="E5712">
        <v>11.29</v>
      </c>
      <c r="F5712">
        <v>3.83</v>
      </c>
      <c r="G5712">
        <v>0.54</v>
      </c>
      <c r="H5712">
        <v>5.33</v>
      </c>
      <c r="I5712">
        <v>8.02</v>
      </c>
      <c r="J5712" s="1">
        <f>Smartphone_Usage_And_Addiction_Analysis_7500_Rows[[#This Row],[social_media_hours]]+Smartphone_Usage_And_Addiction_Analysis_7500_Rows[[#This Row],[gaming_hours]]</f>
        <v>4.37</v>
      </c>
      <c r="K5712" s="1">
        <f>Smartphone_Usage_And_Addiction_Analysis_7500_Rows[[#This Row],[sleep_hours]]-Smartphone_Usage_And_Addiction_Analysis_7500_Rows[[#This Row],[total_leisure_hours]]</f>
        <v>3.6499999999999995</v>
      </c>
      <c r="L5712">
        <v>204</v>
      </c>
      <c r="M5712">
        <v>142</v>
      </c>
      <c r="N5712" s="5">
        <f>Smartphone_Usage_And_Addiction_Analysis_7500_Rows[[#This Row],[app_opens_per_day]]/Smartphone_Usage_And_Addiction_Analysis_7500_Rows[[#This Row],[daily_screen_time_hours]]</f>
        <v>12.577502214348982</v>
      </c>
      <c r="O5712">
        <v>13.23</v>
      </c>
      <c r="P5712" t="s">
        <v>32</v>
      </c>
      <c r="Q5712" t="s">
        <v>23</v>
      </c>
      <c r="R5712" t="s">
        <v>28</v>
      </c>
      <c r="S5712">
        <v>1</v>
      </c>
    </row>
    <row r="5713" spans="1:19" ht="18" customHeight="1" x14ac:dyDescent="0.25">
      <c r="A5713" s="10" t="s">
        <v>3826</v>
      </c>
      <c r="B5713" s="1">
        <v>27</v>
      </c>
      <c r="C5713" t="str">
        <f t="shared" si="89"/>
        <v>26-40 (Millennials)</v>
      </c>
      <c r="D5713" s="1" t="s">
        <v>30</v>
      </c>
      <c r="E5713" s="1">
        <v>4.2</v>
      </c>
      <c r="F5713" s="1">
        <v>3.99</v>
      </c>
      <c r="G5713" s="1">
        <v>0.12</v>
      </c>
      <c r="H5713" s="1">
        <v>2.76</v>
      </c>
      <c r="I5713" s="1">
        <v>6.76</v>
      </c>
      <c r="J5713" s="1">
        <f>Smartphone_Usage_And_Addiction_Analysis_7500_Rows[[#This Row],[social_media_hours]]+Smartphone_Usage_And_Addiction_Analysis_7500_Rows[[#This Row],[gaming_hours]]</f>
        <v>4.1100000000000003</v>
      </c>
      <c r="K5713" s="1">
        <f>Smartphone_Usage_And_Addiction_Analysis_7500_Rows[[#This Row],[sleep_hours]]-Smartphone_Usage_And_Addiction_Analysis_7500_Rows[[#This Row],[total_leisure_hours]]</f>
        <v>2.6499999999999995</v>
      </c>
      <c r="L5713" s="1">
        <v>136</v>
      </c>
      <c r="M5713" s="1">
        <v>72</v>
      </c>
      <c r="N5713" s="5">
        <f>Smartphone_Usage_And_Addiction_Analysis_7500_Rows[[#This Row],[app_opens_per_day]]/Smartphone_Usage_And_Addiction_Analysis_7500_Rows[[#This Row],[daily_screen_time_hours]]</f>
        <v>17.142857142857142</v>
      </c>
      <c r="O5713" s="1">
        <v>6.98</v>
      </c>
      <c r="P5713" s="1" t="s">
        <v>22</v>
      </c>
      <c r="Q5713" s="1" t="s">
        <v>23</v>
      </c>
      <c r="R5713" s="1" t="s">
        <v>51</v>
      </c>
      <c r="S5713" s="1">
        <v>0</v>
      </c>
    </row>
    <row r="5714" spans="1:19" ht="18" customHeight="1" x14ac:dyDescent="0.25">
      <c r="A5714" s="10" t="s">
        <v>3827</v>
      </c>
      <c r="B5714" s="1">
        <v>30</v>
      </c>
      <c r="C5714" t="str">
        <f t="shared" si="89"/>
        <v>26-40 (Millennials)</v>
      </c>
      <c r="D5714" s="1" t="s">
        <v>30</v>
      </c>
      <c r="E5714" s="1">
        <v>6.17</v>
      </c>
      <c r="F5714" s="1">
        <v>1.47</v>
      </c>
      <c r="G5714" s="1">
        <v>3.6</v>
      </c>
      <c r="H5714" s="1">
        <v>5.17</v>
      </c>
      <c r="I5714" s="1">
        <v>7.55</v>
      </c>
      <c r="J5714" s="1">
        <f>Smartphone_Usage_And_Addiction_Analysis_7500_Rows[[#This Row],[social_media_hours]]+Smartphone_Usage_And_Addiction_Analysis_7500_Rows[[#This Row],[gaming_hours]]</f>
        <v>5.07</v>
      </c>
      <c r="K5714" s="1">
        <f>Smartphone_Usage_And_Addiction_Analysis_7500_Rows[[#This Row],[sleep_hours]]-Smartphone_Usage_And_Addiction_Analysis_7500_Rows[[#This Row],[total_leisure_hours]]</f>
        <v>2.4799999999999995</v>
      </c>
      <c r="L5714" s="1">
        <v>158</v>
      </c>
      <c r="M5714" s="1">
        <v>16</v>
      </c>
      <c r="N5714" s="5">
        <f>Smartphone_Usage_And_Addiction_Analysis_7500_Rows[[#This Row],[app_opens_per_day]]/Smartphone_Usage_And_Addiction_Analysis_7500_Rows[[#This Row],[daily_screen_time_hours]]</f>
        <v>2.5931928687196111</v>
      </c>
      <c r="O5714" s="1">
        <v>7.61</v>
      </c>
      <c r="P5714" s="1" t="s">
        <v>32</v>
      </c>
      <c r="Q5714" s="1" t="s">
        <v>19</v>
      </c>
      <c r="R5714" s="1" t="s">
        <v>51</v>
      </c>
      <c r="S5714" s="1">
        <v>0</v>
      </c>
    </row>
    <row r="5715" spans="1:19" ht="18" customHeight="1" x14ac:dyDescent="0.25">
      <c r="A5715" s="10" t="s">
        <v>3828</v>
      </c>
      <c r="B5715" s="1">
        <v>21</v>
      </c>
      <c r="C5715" t="str">
        <f t="shared" si="89"/>
        <v>18-25 (Gen Z)</v>
      </c>
      <c r="D5715" s="1" t="s">
        <v>17</v>
      </c>
      <c r="E5715" s="1">
        <v>3.08</v>
      </c>
      <c r="F5715" s="1">
        <v>0.59</v>
      </c>
      <c r="G5715" s="1">
        <v>1.07</v>
      </c>
      <c r="H5715" s="1">
        <v>2.89</v>
      </c>
      <c r="I5715" s="1">
        <v>7.35</v>
      </c>
      <c r="J5715" s="1">
        <f>Smartphone_Usage_And_Addiction_Analysis_7500_Rows[[#This Row],[social_media_hours]]+Smartphone_Usage_And_Addiction_Analysis_7500_Rows[[#This Row],[gaming_hours]]</f>
        <v>1.6600000000000001</v>
      </c>
      <c r="K5715" s="1">
        <f>Smartphone_Usage_And_Addiction_Analysis_7500_Rows[[#This Row],[sleep_hours]]-Smartphone_Usage_And_Addiction_Analysis_7500_Rows[[#This Row],[total_leisure_hours]]</f>
        <v>5.6899999999999995</v>
      </c>
      <c r="L5715" s="1">
        <v>25</v>
      </c>
      <c r="M5715" s="1">
        <v>100</v>
      </c>
      <c r="N5715" s="5">
        <f>Smartphone_Usage_And_Addiction_Analysis_7500_Rows[[#This Row],[app_opens_per_day]]/Smartphone_Usage_And_Addiction_Analysis_7500_Rows[[#This Row],[daily_screen_time_hours]]</f>
        <v>32.467532467532465</v>
      </c>
      <c r="O5715" s="1">
        <v>3.85</v>
      </c>
      <c r="P5715" s="1" t="s">
        <v>22</v>
      </c>
      <c r="Q5715" s="1" t="s">
        <v>19</v>
      </c>
      <c r="R5715" s="1" t="s">
        <v>51</v>
      </c>
      <c r="S5715" s="1">
        <v>0</v>
      </c>
    </row>
    <row r="5716" spans="1:19" ht="18" customHeight="1" x14ac:dyDescent="0.25">
      <c r="A5716" s="10" t="s">
        <v>3829</v>
      </c>
      <c r="B5716" s="1">
        <v>19</v>
      </c>
      <c r="C5716" t="str">
        <f t="shared" si="89"/>
        <v>18-25 (Gen Z)</v>
      </c>
      <c r="D5716" s="1" t="s">
        <v>17</v>
      </c>
      <c r="E5716" s="1">
        <v>8.6199999999999992</v>
      </c>
      <c r="F5716" s="1">
        <v>4.88</v>
      </c>
      <c r="G5716" s="1">
        <v>2.98</v>
      </c>
      <c r="H5716" s="1">
        <v>1.43</v>
      </c>
      <c r="I5716" s="1">
        <v>5.72</v>
      </c>
      <c r="J5716" s="1">
        <f>Smartphone_Usage_And_Addiction_Analysis_7500_Rows[[#This Row],[social_media_hours]]+Smartphone_Usage_And_Addiction_Analysis_7500_Rows[[#This Row],[gaming_hours]]</f>
        <v>7.8599999999999994</v>
      </c>
      <c r="K5716" s="1">
        <f>Smartphone_Usage_And_Addiction_Analysis_7500_Rows[[#This Row],[sleep_hours]]-Smartphone_Usage_And_Addiction_Analysis_7500_Rows[[#This Row],[total_leisure_hours]]</f>
        <v>-2.1399999999999997</v>
      </c>
      <c r="L5716" s="1">
        <v>127</v>
      </c>
      <c r="M5716" s="1">
        <v>51</v>
      </c>
      <c r="N5716" s="5">
        <f>Smartphone_Usage_And_Addiction_Analysis_7500_Rows[[#This Row],[app_opens_per_day]]/Smartphone_Usage_And_Addiction_Analysis_7500_Rows[[#This Row],[daily_screen_time_hours]]</f>
        <v>5.9164733178654298</v>
      </c>
      <c r="O5716" s="1">
        <v>10.24</v>
      </c>
      <c r="P5716" s="1" t="s">
        <v>18</v>
      </c>
      <c r="Q5716" s="1" t="s">
        <v>23</v>
      </c>
      <c r="R5716" s="1" t="s">
        <v>24</v>
      </c>
      <c r="S5716" s="1">
        <v>1</v>
      </c>
    </row>
    <row r="5717" spans="1:19" ht="18" customHeight="1" x14ac:dyDescent="0.25">
      <c r="A5717" s="10" t="s">
        <v>7008</v>
      </c>
      <c r="B5717" s="1">
        <v>18</v>
      </c>
      <c r="C5717" s="1" t="str">
        <f t="shared" si="89"/>
        <v>18-25 (Gen Z)</v>
      </c>
      <c r="D5717" t="s">
        <v>7582</v>
      </c>
      <c r="E5717">
        <v>6.25</v>
      </c>
      <c r="F5717">
        <v>1.85</v>
      </c>
      <c r="G5717">
        <v>3.05</v>
      </c>
      <c r="H5717">
        <v>4.5199999999999996</v>
      </c>
      <c r="I5717">
        <v>8.43</v>
      </c>
      <c r="J5717" s="1">
        <f>Smartphone_Usage_And_Addiction_Analysis_7500_Rows[[#This Row],[social_media_hours]]+Smartphone_Usage_And_Addiction_Analysis_7500_Rows[[#This Row],[gaming_hours]]</f>
        <v>4.9000000000000004</v>
      </c>
      <c r="K5717" s="1">
        <f>Smartphone_Usage_And_Addiction_Analysis_7500_Rows[[#This Row],[sleep_hours]]-Smartphone_Usage_And_Addiction_Analysis_7500_Rows[[#This Row],[total_leisure_hours]]</f>
        <v>3.5299999999999994</v>
      </c>
      <c r="L5717">
        <v>234</v>
      </c>
      <c r="M5717">
        <v>82</v>
      </c>
      <c r="N5717" s="5">
        <f>Smartphone_Usage_And_Addiction_Analysis_7500_Rows[[#This Row],[app_opens_per_day]]/Smartphone_Usage_And_Addiction_Analysis_7500_Rows[[#This Row],[daily_screen_time_hours]]</f>
        <v>13.12</v>
      </c>
      <c r="O5717">
        <v>6.95</v>
      </c>
      <c r="P5717" t="s">
        <v>18</v>
      </c>
      <c r="Q5717" t="s">
        <v>19</v>
      </c>
      <c r="R5717" t="s">
        <v>51</v>
      </c>
      <c r="S5717">
        <v>0</v>
      </c>
    </row>
    <row r="5718" spans="1:19" ht="18" customHeight="1" x14ac:dyDescent="0.25">
      <c r="A5718" s="10" t="s">
        <v>3830</v>
      </c>
      <c r="B5718" s="1">
        <v>33</v>
      </c>
      <c r="C5718" t="str">
        <f t="shared" si="89"/>
        <v>26-40 (Millennials)</v>
      </c>
      <c r="D5718" s="1" t="s">
        <v>30</v>
      </c>
      <c r="E5718" s="1">
        <v>5.34</v>
      </c>
      <c r="F5718" s="1">
        <v>1.88</v>
      </c>
      <c r="G5718" s="1">
        <v>1.85</v>
      </c>
      <c r="H5718" s="1">
        <v>2.06</v>
      </c>
      <c r="I5718" s="1">
        <v>7.43</v>
      </c>
      <c r="J5718" s="1">
        <f>Smartphone_Usage_And_Addiction_Analysis_7500_Rows[[#This Row],[social_media_hours]]+Smartphone_Usage_And_Addiction_Analysis_7500_Rows[[#This Row],[gaming_hours]]</f>
        <v>3.73</v>
      </c>
      <c r="K5718" s="1">
        <f>Smartphone_Usage_And_Addiction_Analysis_7500_Rows[[#This Row],[sleep_hours]]-Smartphone_Usage_And_Addiction_Analysis_7500_Rows[[#This Row],[total_leisure_hours]]</f>
        <v>3.6999999999999997</v>
      </c>
      <c r="L5718" s="1">
        <v>158</v>
      </c>
      <c r="M5718" s="1">
        <v>165</v>
      </c>
      <c r="N5718" s="5">
        <f>Smartphone_Usage_And_Addiction_Analysis_7500_Rows[[#This Row],[app_opens_per_day]]/Smartphone_Usage_And_Addiction_Analysis_7500_Rows[[#This Row],[daily_screen_time_hours]]</f>
        <v>30.898876404494384</v>
      </c>
      <c r="O5718" s="1">
        <v>6.08</v>
      </c>
      <c r="P5718" s="1" t="s">
        <v>32</v>
      </c>
      <c r="Q5718" s="1" t="s">
        <v>23</v>
      </c>
      <c r="R5718" s="1" t="s">
        <v>51</v>
      </c>
      <c r="S5718" s="1">
        <v>0</v>
      </c>
    </row>
    <row r="5719" spans="1:19" ht="18" customHeight="1" x14ac:dyDescent="0.25">
      <c r="A5719" s="10" t="s">
        <v>3831</v>
      </c>
      <c r="B5719" s="1">
        <v>31</v>
      </c>
      <c r="C5719" t="str">
        <f t="shared" si="89"/>
        <v>26-40 (Millennials)</v>
      </c>
      <c r="D5719" s="1" t="s">
        <v>17</v>
      </c>
      <c r="E5719" s="1">
        <v>11.92</v>
      </c>
      <c r="F5719" s="1">
        <v>0.99</v>
      </c>
      <c r="G5719" s="1">
        <v>2.13</v>
      </c>
      <c r="H5719" s="1">
        <v>2.83</v>
      </c>
      <c r="I5719" s="1">
        <v>8.2100000000000009</v>
      </c>
      <c r="J5719" s="1">
        <f>Smartphone_Usage_And_Addiction_Analysis_7500_Rows[[#This Row],[social_media_hours]]+Smartphone_Usage_And_Addiction_Analysis_7500_Rows[[#This Row],[gaming_hours]]</f>
        <v>3.12</v>
      </c>
      <c r="K5719" s="1">
        <f>Smartphone_Usage_And_Addiction_Analysis_7500_Rows[[#This Row],[sleep_hours]]-Smartphone_Usage_And_Addiction_Analysis_7500_Rows[[#This Row],[total_leisure_hours]]</f>
        <v>5.0900000000000007</v>
      </c>
      <c r="L5719" s="1">
        <v>116</v>
      </c>
      <c r="M5719" s="1">
        <v>69</v>
      </c>
      <c r="N5719" s="5">
        <f>Smartphone_Usage_And_Addiction_Analysis_7500_Rows[[#This Row],[app_opens_per_day]]/Smartphone_Usage_And_Addiction_Analysis_7500_Rows[[#This Row],[daily_screen_time_hours]]</f>
        <v>5.7885906040268456</v>
      </c>
      <c r="O5719" s="1">
        <v>14.7</v>
      </c>
      <c r="P5719" s="1" t="s">
        <v>22</v>
      </c>
      <c r="Q5719" s="1" t="s">
        <v>23</v>
      </c>
      <c r="R5719" s="1" t="s">
        <v>28</v>
      </c>
      <c r="S5719" s="1">
        <v>1</v>
      </c>
    </row>
    <row r="5720" spans="1:19" ht="18" customHeight="1" x14ac:dyDescent="0.25">
      <c r="A5720" s="10" t="s">
        <v>7009</v>
      </c>
      <c r="B5720" s="1">
        <v>23</v>
      </c>
      <c r="C5720" s="1" t="str">
        <f t="shared" si="89"/>
        <v>18-25 (Gen Z)</v>
      </c>
      <c r="D5720" t="s">
        <v>7582</v>
      </c>
      <c r="E5720">
        <v>8.7899999999999991</v>
      </c>
      <c r="F5720">
        <v>4.1399999999999997</v>
      </c>
      <c r="G5720">
        <v>2.0499999999999998</v>
      </c>
      <c r="H5720">
        <v>5.46</v>
      </c>
      <c r="I5720">
        <v>7.52</v>
      </c>
      <c r="J5720" s="1">
        <f>Smartphone_Usage_And_Addiction_Analysis_7500_Rows[[#This Row],[social_media_hours]]+Smartphone_Usage_And_Addiction_Analysis_7500_Rows[[#This Row],[gaming_hours]]</f>
        <v>6.1899999999999995</v>
      </c>
      <c r="K5720" s="1">
        <f>Smartphone_Usage_And_Addiction_Analysis_7500_Rows[[#This Row],[sleep_hours]]-Smartphone_Usage_And_Addiction_Analysis_7500_Rows[[#This Row],[total_leisure_hours]]</f>
        <v>1.33</v>
      </c>
      <c r="L5720">
        <v>166</v>
      </c>
      <c r="M5720">
        <v>138</v>
      </c>
      <c r="N5720" s="5">
        <f>Smartphone_Usage_And_Addiction_Analysis_7500_Rows[[#This Row],[app_opens_per_day]]/Smartphone_Usage_And_Addiction_Analysis_7500_Rows[[#This Row],[daily_screen_time_hours]]</f>
        <v>15.699658703071673</v>
      </c>
      <c r="O5720">
        <v>10.69</v>
      </c>
      <c r="P5720" t="s">
        <v>32</v>
      </c>
      <c r="Q5720" t="s">
        <v>23</v>
      </c>
      <c r="R5720" t="s">
        <v>28</v>
      </c>
      <c r="S5720">
        <v>1</v>
      </c>
    </row>
    <row r="5721" spans="1:19" ht="18" customHeight="1" x14ac:dyDescent="0.25">
      <c r="A5721" s="10" t="s">
        <v>3832</v>
      </c>
      <c r="B5721" s="1">
        <v>33</v>
      </c>
      <c r="C5721" t="str">
        <f t="shared" si="89"/>
        <v>26-40 (Millennials)</v>
      </c>
      <c r="D5721" s="1" t="s">
        <v>17</v>
      </c>
      <c r="E5721" s="1">
        <v>4.1399999999999997</v>
      </c>
      <c r="F5721" s="1">
        <v>4.71</v>
      </c>
      <c r="G5721" s="1">
        <v>2.77</v>
      </c>
      <c r="H5721" s="1">
        <v>2.46</v>
      </c>
      <c r="I5721" s="1">
        <v>6.84</v>
      </c>
      <c r="J5721" s="1">
        <f>Smartphone_Usage_And_Addiction_Analysis_7500_Rows[[#This Row],[social_media_hours]]+Smartphone_Usage_And_Addiction_Analysis_7500_Rows[[#This Row],[gaming_hours]]</f>
        <v>7.48</v>
      </c>
      <c r="K5721" s="1">
        <f>Smartphone_Usage_And_Addiction_Analysis_7500_Rows[[#This Row],[sleep_hours]]-Smartphone_Usage_And_Addiction_Analysis_7500_Rows[[#This Row],[total_leisure_hours]]</f>
        <v>-0.64000000000000057</v>
      </c>
      <c r="L5721" s="1">
        <v>55</v>
      </c>
      <c r="M5721" s="1">
        <v>143</v>
      </c>
      <c r="N5721" s="5">
        <f>Smartphone_Usage_And_Addiction_Analysis_7500_Rows[[#This Row],[app_opens_per_day]]/Smartphone_Usage_And_Addiction_Analysis_7500_Rows[[#This Row],[daily_screen_time_hours]]</f>
        <v>34.54106280193237</v>
      </c>
      <c r="O5721" s="1">
        <v>4.67</v>
      </c>
      <c r="P5721" s="1" t="s">
        <v>32</v>
      </c>
      <c r="Q5721" s="1" t="s">
        <v>19</v>
      </c>
      <c r="R5721" s="1" t="s">
        <v>28</v>
      </c>
      <c r="S5721" s="1">
        <v>1</v>
      </c>
    </row>
    <row r="5722" spans="1:19" ht="18" customHeight="1" x14ac:dyDescent="0.25">
      <c r="A5722" s="10" t="s">
        <v>3833</v>
      </c>
      <c r="B5722" s="1">
        <v>27</v>
      </c>
      <c r="C5722" t="str">
        <f t="shared" si="89"/>
        <v>26-40 (Millennials)</v>
      </c>
      <c r="D5722" s="1" t="s">
        <v>17</v>
      </c>
      <c r="E5722" s="1">
        <v>4.7300000000000004</v>
      </c>
      <c r="F5722" s="1">
        <v>4.1399999999999997</v>
      </c>
      <c r="G5722" s="1">
        <v>2.86</v>
      </c>
      <c r="H5722" s="1">
        <v>4.1500000000000004</v>
      </c>
      <c r="I5722" s="1">
        <v>5.18</v>
      </c>
      <c r="J5722" s="1">
        <f>Smartphone_Usage_And_Addiction_Analysis_7500_Rows[[#This Row],[social_media_hours]]+Smartphone_Usage_And_Addiction_Analysis_7500_Rows[[#This Row],[gaming_hours]]</f>
        <v>7</v>
      </c>
      <c r="K5722" s="1">
        <f>Smartphone_Usage_And_Addiction_Analysis_7500_Rows[[#This Row],[sleep_hours]]-Smartphone_Usage_And_Addiction_Analysis_7500_Rows[[#This Row],[total_leisure_hours]]</f>
        <v>-1.8200000000000003</v>
      </c>
      <c r="L5722" s="1">
        <v>58</v>
      </c>
      <c r="M5722" s="1">
        <v>25</v>
      </c>
      <c r="N5722" s="5">
        <f>Smartphone_Usage_And_Addiction_Analysis_7500_Rows[[#This Row],[app_opens_per_day]]/Smartphone_Usage_And_Addiction_Analysis_7500_Rows[[#This Row],[daily_screen_time_hours]]</f>
        <v>5.2854122621564477</v>
      </c>
      <c r="O5722" s="1">
        <v>5.26</v>
      </c>
      <c r="P5722" s="1" t="s">
        <v>22</v>
      </c>
      <c r="Q5722" s="1" t="s">
        <v>19</v>
      </c>
      <c r="R5722" s="1" t="s">
        <v>24</v>
      </c>
      <c r="S5722" s="1">
        <v>1</v>
      </c>
    </row>
    <row r="5723" spans="1:19" ht="18" customHeight="1" x14ac:dyDescent="0.25">
      <c r="A5723" s="10" t="s">
        <v>7010</v>
      </c>
      <c r="B5723" s="1">
        <v>31</v>
      </c>
      <c r="C5723" s="1" t="str">
        <f t="shared" si="89"/>
        <v>26-40 (Millennials)</v>
      </c>
      <c r="D5723" t="s">
        <v>7582</v>
      </c>
      <c r="E5723">
        <v>8.17</v>
      </c>
      <c r="F5723">
        <v>3.51</v>
      </c>
      <c r="G5723">
        <v>2.17</v>
      </c>
      <c r="H5723">
        <v>3.49</v>
      </c>
      <c r="I5723">
        <v>8.48</v>
      </c>
      <c r="J5723" s="1">
        <f>Smartphone_Usage_And_Addiction_Analysis_7500_Rows[[#This Row],[social_media_hours]]+Smartphone_Usage_And_Addiction_Analysis_7500_Rows[[#This Row],[gaming_hours]]</f>
        <v>5.68</v>
      </c>
      <c r="K5723" s="1">
        <f>Smartphone_Usage_And_Addiction_Analysis_7500_Rows[[#This Row],[sleep_hours]]-Smartphone_Usage_And_Addiction_Analysis_7500_Rows[[#This Row],[total_leisure_hours]]</f>
        <v>2.8000000000000007</v>
      </c>
      <c r="L5723">
        <v>80</v>
      </c>
      <c r="M5723">
        <v>81</v>
      </c>
      <c r="N5723" s="5">
        <f>Smartphone_Usage_And_Addiction_Analysis_7500_Rows[[#This Row],[app_opens_per_day]]/Smartphone_Usage_And_Addiction_Analysis_7500_Rows[[#This Row],[daily_screen_time_hours]]</f>
        <v>9.9143206854345163</v>
      </c>
      <c r="O5723">
        <v>9.61</v>
      </c>
      <c r="P5723" t="s">
        <v>32</v>
      </c>
      <c r="Q5723" t="s">
        <v>19</v>
      </c>
      <c r="R5723" t="s">
        <v>24</v>
      </c>
      <c r="S5723">
        <v>1</v>
      </c>
    </row>
    <row r="5724" spans="1:19" ht="18" customHeight="1" x14ac:dyDescent="0.25">
      <c r="A5724" s="10" t="s">
        <v>7011</v>
      </c>
      <c r="B5724" s="1">
        <v>34</v>
      </c>
      <c r="C5724" s="1" t="str">
        <f t="shared" si="89"/>
        <v>26-40 (Millennials)</v>
      </c>
      <c r="D5724" t="s">
        <v>7582</v>
      </c>
      <c r="E5724">
        <v>9.74</v>
      </c>
      <c r="F5724">
        <v>4.08</v>
      </c>
      <c r="G5724">
        <v>3.02</v>
      </c>
      <c r="H5724">
        <v>0.89</v>
      </c>
      <c r="I5724">
        <v>4.8</v>
      </c>
      <c r="J5724" s="1">
        <f>Smartphone_Usage_And_Addiction_Analysis_7500_Rows[[#This Row],[social_media_hours]]+Smartphone_Usage_And_Addiction_Analysis_7500_Rows[[#This Row],[gaming_hours]]</f>
        <v>7.1</v>
      </c>
      <c r="K5724" s="1">
        <f>Smartphone_Usage_And_Addiction_Analysis_7500_Rows[[#This Row],[sleep_hours]]-Smartphone_Usage_And_Addiction_Analysis_7500_Rows[[#This Row],[total_leisure_hours]]</f>
        <v>-2.2999999999999998</v>
      </c>
      <c r="L5724">
        <v>50</v>
      </c>
      <c r="M5724">
        <v>53</v>
      </c>
      <c r="N5724" s="5">
        <f>Smartphone_Usage_And_Addiction_Analysis_7500_Rows[[#This Row],[app_opens_per_day]]/Smartphone_Usage_And_Addiction_Analysis_7500_Rows[[#This Row],[daily_screen_time_hours]]</f>
        <v>5.4414784394250511</v>
      </c>
      <c r="O5724">
        <v>12.59</v>
      </c>
      <c r="P5724" t="s">
        <v>18</v>
      </c>
      <c r="Q5724" t="s">
        <v>19</v>
      </c>
      <c r="R5724" t="s">
        <v>24</v>
      </c>
      <c r="S5724">
        <v>1</v>
      </c>
    </row>
    <row r="5725" spans="1:19" ht="18" customHeight="1" x14ac:dyDescent="0.25">
      <c r="A5725" s="10" t="s">
        <v>3834</v>
      </c>
      <c r="B5725" s="1">
        <v>23</v>
      </c>
      <c r="C5725" t="str">
        <f t="shared" si="89"/>
        <v>18-25 (Gen Z)</v>
      </c>
      <c r="D5725" s="1" t="s">
        <v>30</v>
      </c>
      <c r="E5725" s="1">
        <v>6.53</v>
      </c>
      <c r="F5725" s="1">
        <v>5.65</v>
      </c>
      <c r="G5725" s="1">
        <v>2.4500000000000002</v>
      </c>
      <c r="H5725" s="1">
        <v>3.12</v>
      </c>
      <c r="I5725" s="1">
        <v>7.9</v>
      </c>
      <c r="J5725" s="1">
        <f>Smartphone_Usage_And_Addiction_Analysis_7500_Rows[[#This Row],[social_media_hours]]+Smartphone_Usage_And_Addiction_Analysis_7500_Rows[[#This Row],[gaming_hours]]</f>
        <v>8.1000000000000014</v>
      </c>
      <c r="K5725" s="1">
        <f>Smartphone_Usage_And_Addiction_Analysis_7500_Rows[[#This Row],[sleep_hours]]-Smartphone_Usage_And_Addiction_Analysis_7500_Rows[[#This Row],[total_leisure_hours]]</f>
        <v>-0.20000000000000107</v>
      </c>
      <c r="L5725" s="1">
        <v>55</v>
      </c>
      <c r="M5725" s="1">
        <v>56</v>
      </c>
      <c r="N5725" s="5">
        <f>Smartphone_Usage_And_Addiction_Analysis_7500_Rows[[#This Row],[app_opens_per_day]]/Smartphone_Usage_And_Addiction_Analysis_7500_Rows[[#This Row],[daily_screen_time_hours]]</f>
        <v>8.5758039816232774</v>
      </c>
      <c r="O5725" s="1">
        <v>9.23</v>
      </c>
      <c r="P5725" s="1" t="s">
        <v>22</v>
      </c>
      <c r="Q5725" s="1" t="s">
        <v>23</v>
      </c>
      <c r="R5725" s="1" t="s">
        <v>24</v>
      </c>
      <c r="S5725" s="1">
        <v>1</v>
      </c>
    </row>
    <row r="5726" spans="1:19" ht="18" customHeight="1" x14ac:dyDescent="0.25">
      <c r="A5726" s="10" t="s">
        <v>3835</v>
      </c>
      <c r="B5726" s="1">
        <v>30</v>
      </c>
      <c r="C5726" t="str">
        <f t="shared" si="89"/>
        <v>26-40 (Millennials)</v>
      </c>
      <c r="D5726" s="1" t="s">
        <v>30</v>
      </c>
      <c r="E5726" s="1">
        <v>3.62</v>
      </c>
      <c r="F5726" s="1">
        <v>3.03</v>
      </c>
      <c r="G5726" s="1">
        <v>2.92</v>
      </c>
      <c r="H5726" s="1">
        <v>5.77</v>
      </c>
      <c r="I5726" s="1">
        <v>5.86</v>
      </c>
      <c r="J5726" s="1">
        <f>Smartphone_Usage_And_Addiction_Analysis_7500_Rows[[#This Row],[social_media_hours]]+Smartphone_Usage_And_Addiction_Analysis_7500_Rows[[#This Row],[gaming_hours]]</f>
        <v>5.9499999999999993</v>
      </c>
      <c r="K5726" s="1">
        <f>Smartphone_Usage_And_Addiction_Analysis_7500_Rows[[#This Row],[sleep_hours]]-Smartphone_Usage_And_Addiction_Analysis_7500_Rows[[#This Row],[total_leisure_hours]]</f>
        <v>-8.999999999999897E-2</v>
      </c>
      <c r="L5726" s="1">
        <v>206</v>
      </c>
      <c r="M5726" s="1">
        <v>109</v>
      </c>
      <c r="N5726" s="5">
        <f>Smartphone_Usage_And_Addiction_Analysis_7500_Rows[[#This Row],[app_opens_per_day]]/Smartphone_Usage_And_Addiction_Analysis_7500_Rows[[#This Row],[daily_screen_time_hours]]</f>
        <v>30.11049723756906</v>
      </c>
      <c r="O5726" s="1">
        <v>6.43</v>
      </c>
      <c r="P5726" s="1" t="s">
        <v>18</v>
      </c>
      <c r="Q5726" s="1" t="s">
        <v>19</v>
      </c>
      <c r="R5726" s="1" t="s">
        <v>20</v>
      </c>
      <c r="S5726" s="1">
        <v>0</v>
      </c>
    </row>
    <row r="5727" spans="1:19" ht="18" customHeight="1" x14ac:dyDescent="0.25">
      <c r="A5727" s="10" t="s">
        <v>3836</v>
      </c>
      <c r="B5727" s="1">
        <v>18</v>
      </c>
      <c r="C5727" t="str">
        <f t="shared" si="89"/>
        <v>18-25 (Gen Z)</v>
      </c>
      <c r="D5727" s="1" t="s">
        <v>17</v>
      </c>
      <c r="E5727" s="1">
        <v>5.65</v>
      </c>
      <c r="F5727" s="1">
        <v>5.71</v>
      </c>
      <c r="G5727" s="1">
        <v>2.57</v>
      </c>
      <c r="H5727" s="1">
        <v>2.2000000000000002</v>
      </c>
      <c r="I5727" s="1">
        <v>7.36</v>
      </c>
      <c r="J5727" s="1">
        <f>Smartphone_Usage_And_Addiction_Analysis_7500_Rows[[#This Row],[social_media_hours]]+Smartphone_Usage_And_Addiction_Analysis_7500_Rows[[#This Row],[gaming_hours]]</f>
        <v>8.2799999999999994</v>
      </c>
      <c r="K5727" s="1">
        <f>Smartphone_Usage_And_Addiction_Analysis_7500_Rows[[#This Row],[sleep_hours]]-Smartphone_Usage_And_Addiction_Analysis_7500_Rows[[#This Row],[total_leisure_hours]]</f>
        <v>-0.91999999999999904</v>
      </c>
      <c r="L5727" s="1">
        <v>113</v>
      </c>
      <c r="M5727" s="1">
        <v>64</v>
      </c>
      <c r="N5727" s="5">
        <f>Smartphone_Usage_And_Addiction_Analysis_7500_Rows[[#This Row],[app_opens_per_day]]/Smartphone_Usage_And_Addiction_Analysis_7500_Rows[[#This Row],[daily_screen_time_hours]]</f>
        <v>11.327433628318584</v>
      </c>
      <c r="O5727" s="1">
        <v>7.12</v>
      </c>
      <c r="P5727" s="1" t="s">
        <v>22</v>
      </c>
      <c r="Q5727" s="1" t="s">
        <v>23</v>
      </c>
      <c r="R5727" s="1" t="s">
        <v>24</v>
      </c>
      <c r="S5727" s="1">
        <v>1</v>
      </c>
    </row>
    <row r="5728" spans="1:19" ht="18" customHeight="1" x14ac:dyDescent="0.25">
      <c r="A5728" s="10" t="s">
        <v>3837</v>
      </c>
      <c r="B5728" s="1">
        <v>35</v>
      </c>
      <c r="C5728" t="str">
        <f t="shared" si="89"/>
        <v>26-40 (Millennials)</v>
      </c>
      <c r="D5728" s="1" t="s">
        <v>30</v>
      </c>
      <c r="E5728" s="1">
        <v>10.93</v>
      </c>
      <c r="F5728" s="1">
        <v>1.7</v>
      </c>
      <c r="G5728" s="1">
        <v>3.66</v>
      </c>
      <c r="H5728" s="1">
        <v>1.76</v>
      </c>
      <c r="I5728" s="1">
        <v>4.93</v>
      </c>
      <c r="J5728" s="1">
        <f>Smartphone_Usage_And_Addiction_Analysis_7500_Rows[[#This Row],[social_media_hours]]+Smartphone_Usage_And_Addiction_Analysis_7500_Rows[[#This Row],[gaming_hours]]</f>
        <v>5.36</v>
      </c>
      <c r="K5728" s="1">
        <f>Smartphone_Usage_And_Addiction_Analysis_7500_Rows[[#This Row],[sleep_hours]]-Smartphone_Usage_And_Addiction_Analysis_7500_Rows[[#This Row],[total_leisure_hours]]</f>
        <v>-0.4300000000000006</v>
      </c>
      <c r="L5728" s="1">
        <v>195</v>
      </c>
      <c r="M5728" s="1">
        <v>149</v>
      </c>
      <c r="N5728" s="5">
        <f>Smartphone_Usage_And_Addiction_Analysis_7500_Rows[[#This Row],[app_opens_per_day]]/Smartphone_Usage_And_Addiction_Analysis_7500_Rows[[#This Row],[daily_screen_time_hours]]</f>
        <v>13.63220494053065</v>
      </c>
      <c r="O5728" s="1">
        <v>11.7</v>
      </c>
      <c r="P5728" s="1" t="s">
        <v>18</v>
      </c>
      <c r="Q5728" s="1" t="s">
        <v>23</v>
      </c>
      <c r="R5728" s="1" t="s">
        <v>28</v>
      </c>
      <c r="S5728" s="1">
        <v>1</v>
      </c>
    </row>
    <row r="5729" spans="1:19" ht="18" customHeight="1" x14ac:dyDescent="0.25">
      <c r="A5729" s="10" t="s">
        <v>3838</v>
      </c>
      <c r="B5729" s="1">
        <v>21</v>
      </c>
      <c r="C5729" t="str">
        <f t="shared" si="89"/>
        <v>18-25 (Gen Z)</v>
      </c>
      <c r="D5729" s="1" t="s">
        <v>30</v>
      </c>
      <c r="E5729" s="1">
        <v>11.23</v>
      </c>
      <c r="F5729" s="1">
        <v>2.66</v>
      </c>
      <c r="G5729" s="1">
        <v>0.43</v>
      </c>
      <c r="H5729" s="1">
        <v>5.94</v>
      </c>
      <c r="I5729" s="1">
        <v>8.66</v>
      </c>
      <c r="J5729" s="1">
        <f>Smartphone_Usage_And_Addiction_Analysis_7500_Rows[[#This Row],[social_media_hours]]+Smartphone_Usage_And_Addiction_Analysis_7500_Rows[[#This Row],[gaming_hours]]</f>
        <v>3.0900000000000003</v>
      </c>
      <c r="K5729" s="1">
        <f>Smartphone_Usage_And_Addiction_Analysis_7500_Rows[[#This Row],[sleep_hours]]-Smartphone_Usage_And_Addiction_Analysis_7500_Rows[[#This Row],[total_leisure_hours]]</f>
        <v>5.57</v>
      </c>
      <c r="L5729" s="1">
        <v>52</v>
      </c>
      <c r="M5729" s="1">
        <v>125</v>
      </c>
      <c r="N5729" s="5">
        <f>Smartphone_Usage_And_Addiction_Analysis_7500_Rows[[#This Row],[app_opens_per_day]]/Smartphone_Usage_And_Addiction_Analysis_7500_Rows[[#This Row],[daily_screen_time_hours]]</f>
        <v>11.130899376669635</v>
      </c>
      <c r="O5729" s="1">
        <v>11.88</v>
      </c>
      <c r="P5729" s="1" t="s">
        <v>18</v>
      </c>
      <c r="Q5729" s="1" t="s">
        <v>23</v>
      </c>
      <c r="R5729" s="1" t="s">
        <v>28</v>
      </c>
      <c r="S5729" s="1">
        <v>1</v>
      </c>
    </row>
    <row r="5730" spans="1:19" ht="18" customHeight="1" x14ac:dyDescent="0.25">
      <c r="A5730" s="10" t="s">
        <v>3839</v>
      </c>
      <c r="B5730" s="1">
        <v>27</v>
      </c>
      <c r="C5730" t="str">
        <f t="shared" si="89"/>
        <v>26-40 (Millennials)</v>
      </c>
      <c r="D5730" s="1" t="s">
        <v>30</v>
      </c>
      <c r="E5730" s="1">
        <v>11.96</v>
      </c>
      <c r="F5730" s="1">
        <v>5.37</v>
      </c>
      <c r="G5730" s="1">
        <v>0.23</v>
      </c>
      <c r="H5730" s="1">
        <v>5.1100000000000003</v>
      </c>
      <c r="I5730" s="1">
        <v>5.8</v>
      </c>
      <c r="J5730" s="1">
        <f>Smartphone_Usage_And_Addiction_Analysis_7500_Rows[[#This Row],[social_media_hours]]+Smartphone_Usage_And_Addiction_Analysis_7500_Rows[[#This Row],[gaming_hours]]</f>
        <v>5.6000000000000005</v>
      </c>
      <c r="K5730" s="1">
        <f>Smartphone_Usage_And_Addiction_Analysis_7500_Rows[[#This Row],[sleep_hours]]-Smartphone_Usage_And_Addiction_Analysis_7500_Rows[[#This Row],[total_leisure_hours]]</f>
        <v>0.19999999999999929</v>
      </c>
      <c r="L5730" s="1">
        <v>244</v>
      </c>
      <c r="M5730" s="1">
        <v>28</v>
      </c>
      <c r="N5730" s="5">
        <f>Smartphone_Usage_And_Addiction_Analysis_7500_Rows[[#This Row],[app_opens_per_day]]/Smartphone_Usage_And_Addiction_Analysis_7500_Rows[[#This Row],[daily_screen_time_hours]]</f>
        <v>2.3411371237458192</v>
      </c>
      <c r="O5730" s="1">
        <v>13.3</v>
      </c>
      <c r="P5730" s="1" t="s">
        <v>32</v>
      </c>
      <c r="Q5730" s="1" t="s">
        <v>23</v>
      </c>
      <c r="R5730" s="1" t="s">
        <v>24</v>
      </c>
      <c r="S5730" s="1">
        <v>1</v>
      </c>
    </row>
    <row r="5731" spans="1:19" ht="18" customHeight="1" x14ac:dyDescent="0.25">
      <c r="A5731" s="10" t="s">
        <v>3840</v>
      </c>
      <c r="B5731" s="1">
        <v>21</v>
      </c>
      <c r="C5731" t="str">
        <f t="shared" si="89"/>
        <v>18-25 (Gen Z)</v>
      </c>
      <c r="D5731" s="1" t="s">
        <v>30</v>
      </c>
      <c r="E5731" s="1">
        <v>9.51</v>
      </c>
      <c r="F5731" s="1">
        <v>1.24</v>
      </c>
      <c r="G5731" s="1">
        <v>3.51</v>
      </c>
      <c r="H5731" s="1">
        <v>5.96</v>
      </c>
      <c r="I5731" s="1">
        <v>8.02</v>
      </c>
      <c r="J5731" s="1">
        <f>Smartphone_Usage_And_Addiction_Analysis_7500_Rows[[#This Row],[social_media_hours]]+Smartphone_Usage_And_Addiction_Analysis_7500_Rows[[#This Row],[gaming_hours]]</f>
        <v>4.75</v>
      </c>
      <c r="K5731" s="1">
        <f>Smartphone_Usage_And_Addiction_Analysis_7500_Rows[[#This Row],[sleep_hours]]-Smartphone_Usage_And_Addiction_Analysis_7500_Rows[[#This Row],[total_leisure_hours]]</f>
        <v>3.2699999999999996</v>
      </c>
      <c r="L5731" s="1">
        <v>55</v>
      </c>
      <c r="M5731" s="1">
        <v>174</v>
      </c>
      <c r="N5731" s="5">
        <f>Smartphone_Usage_And_Addiction_Analysis_7500_Rows[[#This Row],[app_opens_per_day]]/Smartphone_Usage_And_Addiction_Analysis_7500_Rows[[#This Row],[daily_screen_time_hours]]</f>
        <v>18.296529968454259</v>
      </c>
      <c r="O5731" s="1">
        <v>10.66</v>
      </c>
      <c r="P5731" s="1" t="s">
        <v>22</v>
      </c>
      <c r="Q5731" s="1" t="s">
        <v>19</v>
      </c>
      <c r="R5731" s="1" t="s">
        <v>28</v>
      </c>
      <c r="S5731" s="1">
        <v>1</v>
      </c>
    </row>
    <row r="5732" spans="1:19" ht="18" customHeight="1" x14ac:dyDescent="0.25">
      <c r="A5732" s="10" t="s">
        <v>3841</v>
      </c>
      <c r="B5732" s="1">
        <v>31</v>
      </c>
      <c r="C5732" t="str">
        <f t="shared" si="89"/>
        <v>26-40 (Millennials)</v>
      </c>
      <c r="D5732" s="1" t="s">
        <v>30</v>
      </c>
      <c r="E5732" s="1">
        <v>10.27</v>
      </c>
      <c r="F5732" s="1">
        <v>2.06</v>
      </c>
      <c r="G5732" s="1">
        <v>3.49</v>
      </c>
      <c r="H5732" s="1">
        <v>3.12</v>
      </c>
      <c r="I5732" s="1">
        <v>7.52</v>
      </c>
      <c r="J5732" s="1">
        <f>Smartphone_Usage_And_Addiction_Analysis_7500_Rows[[#This Row],[social_media_hours]]+Smartphone_Usage_And_Addiction_Analysis_7500_Rows[[#This Row],[gaming_hours]]</f>
        <v>5.5500000000000007</v>
      </c>
      <c r="K5732" s="1">
        <f>Smartphone_Usage_And_Addiction_Analysis_7500_Rows[[#This Row],[sleep_hours]]-Smartphone_Usage_And_Addiction_Analysis_7500_Rows[[#This Row],[total_leisure_hours]]</f>
        <v>1.9699999999999989</v>
      </c>
      <c r="L5732" s="1">
        <v>154</v>
      </c>
      <c r="M5732" s="1">
        <v>78</v>
      </c>
      <c r="N5732" s="5">
        <f>Smartphone_Usage_And_Addiction_Analysis_7500_Rows[[#This Row],[app_opens_per_day]]/Smartphone_Usage_And_Addiction_Analysis_7500_Rows[[#This Row],[daily_screen_time_hours]]</f>
        <v>7.59493670886076</v>
      </c>
      <c r="O5732" s="1">
        <v>12.76</v>
      </c>
      <c r="P5732" s="1" t="s">
        <v>18</v>
      </c>
      <c r="Q5732" s="1" t="s">
        <v>23</v>
      </c>
      <c r="R5732" s="1" t="s">
        <v>24</v>
      </c>
      <c r="S5732" s="1">
        <v>1</v>
      </c>
    </row>
    <row r="5733" spans="1:19" ht="18" customHeight="1" x14ac:dyDescent="0.25">
      <c r="A5733" s="10" t="s">
        <v>3842</v>
      </c>
      <c r="B5733" s="1">
        <v>35</v>
      </c>
      <c r="C5733" t="str">
        <f t="shared" si="89"/>
        <v>26-40 (Millennials)</v>
      </c>
      <c r="D5733" s="1" t="s">
        <v>30</v>
      </c>
      <c r="E5733" s="1">
        <v>6.29</v>
      </c>
      <c r="F5733" s="1">
        <v>1.1000000000000001</v>
      </c>
      <c r="G5733" s="1">
        <v>3.86</v>
      </c>
      <c r="H5733" s="1">
        <v>1.7</v>
      </c>
      <c r="I5733" s="1">
        <v>8.6199999999999992</v>
      </c>
      <c r="J5733" s="1">
        <f>Smartphone_Usage_And_Addiction_Analysis_7500_Rows[[#This Row],[social_media_hours]]+Smartphone_Usage_And_Addiction_Analysis_7500_Rows[[#This Row],[gaming_hours]]</f>
        <v>4.96</v>
      </c>
      <c r="K5733" s="1">
        <f>Smartphone_Usage_And_Addiction_Analysis_7500_Rows[[#This Row],[sleep_hours]]-Smartphone_Usage_And_Addiction_Analysis_7500_Rows[[#This Row],[total_leisure_hours]]</f>
        <v>3.6599999999999993</v>
      </c>
      <c r="L5733" s="1">
        <v>110</v>
      </c>
      <c r="M5733" s="1">
        <v>163</v>
      </c>
      <c r="N5733" s="5">
        <f>Smartphone_Usage_And_Addiction_Analysis_7500_Rows[[#This Row],[app_opens_per_day]]/Smartphone_Usage_And_Addiction_Analysis_7500_Rows[[#This Row],[daily_screen_time_hours]]</f>
        <v>25.914149443561207</v>
      </c>
      <c r="O5733" s="1">
        <v>8.24</v>
      </c>
      <c r="P5733" s="1" t="s">
        <v>22</v>
      </c>
      <c r="Q5733" s="1" t="s">
        <v>19</v>
      </c>
      <c r="R5733" s="1" t="s">
        <v>28</v>
      </c>
      <c r="S5733" s="1">
        <v>1</v>
      </c>
    </row>
    <row r="5734" spans="1:19" ht="18" customHeight="1" x14ac:dyDescent="0.25">
      <c r="A5734" s="10" t="s">
        <v>3843</v>
      </c>
      <c r="B5734" s="1">
        <v>35</v>
      </c>
      <c r="C5734" t="str">
        <f t="shared" si="89"/>
        <v>26-40 (Millennials)</v>
      </c>
      <c r="D5734" s="1" t="s">
        <v>30</v>
      </c>
      <c r="E5734" s="1">
        <v>4.68</v>
      </c>
      <c r="F5734" s="1">
        <v>5.85</v>
      </c>
      <c r="G5734" s="1">
        <v>2.19</v>
      </c>
      <c r="H5734" s="1">
        <v>0.99</v>
      </c>
      <c r="I5734" s="1">
        <v>6.7</v>
      </c>
      <c r="J5734" s="1">
        <f>Smartphone_Usage_And_Addiction_Analysis_7500_Rows[[#This Row],[social_media_hours]]+Smartphone_Usage_And_Addiction_Analysis_7500_Rows[[#This Row],[gaming_hours]]</f>
        <v>8.0399999999999991</v>
      </c>
      <c r="K5734" s="1">
        <f>Smartphone_Usage_And_Addiction_Analysis_7500_Rows[[#This Row],[sleep_hours]]-Smartphone_Usage_And_Addiction_Analysis_7500_Rows[[#This Row],[total_leisure_hours]]</f>
        <v>-1.339999999999999</v>
      </c>
      <c r="L5734" s="1">
        <v>121</v>
      </c>
      <c r="M5734" s="1">
        <v>166</v>
      </c>
      <c r="N5734" s="5">
        <f>Smartphone_Usage_And_Addiction_Analysis_7500_Rows[[#This Row],[app_opens_per_day]]/Smartphone_Usage_And_Addiction_Analysis_7500_Rows[[#This Row],[daily_screen_time_hours]]</f>
        <v>35.470085470085472</v>
      </c>
      <c r="O5734" s="1">
        <v>5.81</v>
      </c>
      <c r="P5734" s="1" t="s">
        <v>32</v>
      </c>
      <c r="Q5734" s="1" t="s">
        <v>23</v>
      </c>
      <c r="R5734" s="1" t="s">
        <v>24</v>
      </c>
      <c r="S5734" s="1">
        <v>1</v>
      </c>
    </row>
    <row r="5735" spans="1:19" ht="18" customHeight="1" x14ac:dyDescent="0.25">
      <c r="A5735" s="10" t="s">
        <v>3844</v>
      </c>
      <c r="B5735" s="1">
        <v>35</v>
      </c>
      <c r="C5735" t="str">
        <f t="shared" si="89"/>
        <v>26-40 (Millennials)</v>
      </c>
      <c r="D5735" s="1" t="s">
        <v>30</v>
      </c>
      <c r="E5735" s="1">
        <v>10.98</v>
      </c>
      <c r="F5735" s="1">
        <v>3.87</v>
      </c>
      <c r="G5735" s="1">
        <v>3.01</v>
      </c>
      <c r="H5735" s="1">
        <v>4.63</v>
      </c>
      <c r="I5735" s="1">
        <v>7.33</v>
      </c>
      <c r="J5735" s="1">
        <f>Smartphone_Usage_And_Addiction_Analysis_7500_Rows[[#This Row],[social_media_hours]]+Smartphone_Usage_And_Addiction_Analysis_7500_Rows[[#This Row],[gaming_hours]]</f>
        <v>6.88</v>
      </c>
      <c r="K5735" s="1">
        <f>Smartphone_Usage_And_Addiction_Analysis_7500_Rows[[#This Row],[sleep_hours]]-Smartphone_Usage_And_Addiction_Analysis_7500_Rows[[#This Row],[total_leisure_hours]]</f>
        <v>0.45000000000000018</v>
      </c>
      <c r="L5735" s="1">
        <v>66</v>
      </c>
      <c r="M5735" s="1">
        <v>94</v>
      </c>
      <c r="N5735" s="5">
        <f>Smartphone_Usage_And_Addiction_Analysis_7500_Rows[[#This Row],[app_opens_per_day]]/Smartphone_Usage_And_Addiction_Analysis_7500_Rows[[#This Row],[daily_screen_time_hours]]</f>
        <v>8.5610200364298716</v>
      </c>
      <c r="O5735" s="1">
        <v>13.1</v>
      </c>
      <c r="P5735" s="1" t="s">
        <v>18</v>
      </c>
      <c r="Q5735" s="1" t="s">
        <v>23</v>
      </c>
      <c r="R5735" s="1" t="s">
        <v>28</v>
      </c>
      <c r="S5735" s="1">
        <v>1</v>
      </c>
    </row>
    <row r="5736" spans="1:19" ht="18" customHeight="1" x14ac:dyDescent="0.25">
      <c r="A5736" s="10" t="s">
        <v>3845</v>
      </c>
      <c r="B5736" s="1">
        <v>22</v>
      </c>
      <c r="C5736" t="str">
        <f t="shared" si="89"/>
        <v>18-25 (Gen Z)</v>
      </c>
      <c r="D5736" s="1" t="s">
        <v>30</v>
      </c>
      <c r="E5736" s="1">
        <v>5.97</v>
      </c>
      <c r="F5736" s="1">
        <v>4.1399999999999997</v>
      </c>
      <c r="G5736" s="1">
        <v>1.77</v>
      </c>
      <c r="H5736" s="1">
        <v>5.13</v>
      </c>
      <c r="I5736" s="1">
        <v>4.83</v>
      </c>
      <c r="J5736" s="1">
        <f>Smartphone_Usage_And_Addiction_Analysis_7500_Rows[[#This Row],[social_media_hours]]+Smartphone_Usage_And_Addiction_Analysis_7500_Rows[[#This Row],[gaming_hours]]</f>
        <v>5.91</v>
      </c>
      <c r="K5736" s="1">
        <f>Smartphone_Usage_And_Addiction_Analysis_7500_Rows[[#This Row],[sleep_hours]]-Smartphone_Usage_And_Addiction_Analysis_7500_Rows[[#This Row],[total_leisure_hours]]</f>
        <v>-1.08</v>
      </c>
      <c r="L5736" s="1">
        <v>43</v>
      </c>
      <c r="M5736" s="1">
        <v>97</v>
      </c>
      <c r="N5736" s="5">
        <f>Smartphone_Usage_And_Addiction_Analysis_7500_Rows[[#This Row],[app_opens_per_day]]/Smartphone_Usage_And_Addiction_Analysis_7500_Rows[[#This Row],[daily_screen_time_hours]]</f>
        <v>16.247906197654942</v>
      </c>
      <c r="O5736" s="1">
        <v>8.33</v>
      </c>
      <c r="P5736" s="1" t="s">
        <v>18</v>
      </c>
      <c r="Q5736" s="1" t="s">
        <v>19</v>
      </c>
      <c r="R5736" s="1" t="s">
        <v>24</v>
      </c>
      <c r="S5736" s="1">
        <v>1</v>
      </c>
    </row>
    <row r="5737" spans="1:19" ht="18" customHeight="1" x14ac:dyDescent="0.25">
      <c r="A5737" s="10" t="s">
        <v>3846</v>
      </c>
      <c r="B5737" s="1">
        <v>31</v>
      </c>
      <c r="C5737" t="str">
        <f t="shared" si="89"/>
        <v>26-40 (Millennials)</v>
      </c>
      <c r="D5737" s="1" t="s">
        <v>30</v>
      </c>
      <c r="E5737" s="1">
        <v>11.6</v>
      </c>
      <c r="F5737" s="1">
        <v>1.07</v>
      </c>
      <c r="G5737" s="1">
        <v>2.74</v>
      </c>
      <c r="H5737" s="1">
        <v>4.99</v>
      </c>
      <c r="I5737" s="1">
        <v>6.45</v>
      </c>
      <c r="J5737" s="1">
        <f>Smartphone_Usage_And_Addiction_Analysis_7500_Rows[[#This Row],[social_media_hours]]+Smartphone_Usage_And_Addiction_Analysis_7500_Rows[[#This Row],[gaming_hours]]</f>
        <v>3.8100000000000005</v>
      </c>
      <c r="K5737" s="1">
        <f>Smartphone_Usage_And_Addiction_Analysis_7500_Rows[[#This Row],[sleep_hours]]-Smartphone_Usage_And_Addiction_Analysis_7500_Rows[[#This Row],[total_leisure_hours]]</f>
        <v>2.6399999999999997</v>
      </c>
      <c r="L5737" s="1">
        <v>177</v>
      </c>
      <c r="M5737" s="1">
        <v>87</v>
      </c>
      <c r="N5737" s="5">
        <f>Smartphone_Usage_And_Addiction_Analysis_7500_Rows[[#This Row],[app_opens_per_day]]/Smartphone_Usage_And_Addiction_Analysis_7500_Rows[[#This Row],[daily_screen_time_hours]]</f>
        <v>7.5</v>
      </c>
      <c r="O5737" s="1">
        <v>14.15</v>
      </c>
      <c r="P5737" s="1" t="s">
        <v>32</v>
      </c>
      <c r="Q5737" s="1" t="s">
        <v>23</v>
      </c>
      <c r="R5737" s="1" t="s">
        <v>24</v>
      </c>
      <c r="S5737" s="1">
        <v>1</v>
      </c>
    </row>
    <row r="5738" spans="1:19" ht="18" customHeight="1" x14ac:dyDescent="0.25">
      <c r="A5738" s="10" t="s">
        <v>3847</v>
      </c>
      <c r="B5738" s="1">
        <v>23</v>
      </c>
      <c r="C5738" t="str">
        <f t="shared" si="89"/>
        <v>18-25 (Gen Z)</v>
      </c>
      <c r="D5738" s="1" t="s">
        <v>17</v>
      </c>
      <c r="E5738" s="1">
        <v>10.09</v>
      </c>
      <c r="F5738" s="1">
        <v>1.24</v>
      </c>
      <c r="G5738" s="1">
        <v>1.42</v>
      </c>
      <c r="H5738" s="1">
        <v>4.17</v>
      </c>
      <c r="I5738" s="1">
        <v>6.25</v>
      </c>
      <c r="J5738" s="1">
        <f>Smartphone_Usage_And_Addiction_Analysis_7500_Rows[[#This Row],[social_media_hours]]+Smartphone_Usage_And_Addiction_Analysis_7500_Rows[[#This Row],[gaming_hours]]</f>
        <v>2.66</v>
      </c>
      <c r="K5738" s="1">
        <f>Smartphone_Usage_And_Addiction_Analysis_7500_Rows[[#This Row],[sleep_hours]]-Smartphone_Usage_And_Addiction_Analysis_7500_Rows[[#This Row],[total_leisure_hours]]</f>
        <v>3.59</v>
      </c>
      <c r="L5738" s="1">
        <v>170</v>
      </c>
      <c r="M5738" s="1">
        <v>164</v>
      </c>
      <c r="N5738" s="5">
        <f>Smartphone_Usage_And_Addiction_Analysis_7500_Rows[[#This Row],[app_opens_per_day]]/Smartphone_Usage_And_Addiction_Analysis_7500_Rows[[#This Row],[daily_screen_time_hours]]</f>
        <v>16.253716551040636</v>
      </c>
      <c r="O5738" s="1">
        <v>11.93</v>
      </c>
      <c r="P5738" s="1" t="s">
        <v>18</v>
      </c>
      <c r="Q5738" s="1" t="s">
        <v>23</v>
      </c>
      <c r="R5738" s="1" t="s">
        <v>28</v>
      </c>
      <c r="S5738" s="1">
        <v>1</v>
      </c>
    </row>
    <row r="5739" spans="1:19" ht="18" customHeight="1" x14ac:dyDescent="0.25">
      <c r="A5739" s="10" t="s">
        <v>3848</v>
      </c>
      <c r="B5739" s="1">
        <v>27</v>
      </c>
      <c r="C5739" t="str">
        <f t="shared" si="89"/>
        <v>26-40 (Millennials)</v>
      </c>
      <c r="D5739" s="1" t="s">
        <v>30</v>
      </c>
      <c r="E5739" s="1">
        <v>7.76</v>
      </c>
      <c r="F5739" s="1">
        <v>5.23</v>
      </c>
      <c r="G5739" s="1">
        <v>2.7</v>
      </c>
      <c r="H5739" s="1">
        <v>4.45</v>
      </c>
      <c r="I5739" s="1">
        <v>6.29</v>
      </c>
      <c r="J5739" s="1">
        <f>Smartphone_Usage_And_Addiction_Analysis_7500_Rows[[#This Row],[social_media_hours]]+Smartphone_Usage_And_Addiction_Analysis_7500_Rows[[#This Row],[gaming_hours]]</f>
        <v>7.9300000000000006</v>
      </c>
      <c r="K5739" s="1">
        <f>Smartphone_Usage_And_Addiction_Analysis_7500_Rows[[#This Row],[sleep_hours]]-Smartphone_Usage_And_Addiction_Analysis_7500_Rows[[#This Row],[total_leisure_hours]]</f>
        <v>-1.6400000000000006</v>
      </c>
      <c r="L5739" s="1">
        <v>247</v>
      </c>
      <c r="M5739" s="1">
        <v>68</v>
      </c>
      <c r="N5739" s="5">
        <f>Smartphone_Usage_And_Addiction_Analysis_7500_Rows[[#This Row],[app_opens_per_day]]/Smartphone_Usage_And_Addiction_Analysis_7500_Rows[[#This Row],[daily_screen_time_hours]]</f>
        <v>8.7628865979381452</v>
      </c>
      <c r="O5739" s="1">
        <v>9.8000000000000007</v>
      </c>
      <c r="P5739" s="1" t="s">
        <v>18</v>
      </c>
      <c r="Q5739" s="1" t="s">
        <v>19</v>
      </c>
      <c r="R5739" s="1" t="s">
        <v>28</v>
      </c>
      <c r="S5739" s="1">
        <v>1</v>
      </c>
    </row>
    <row r="5740" spans="1:19" ht="18" customHeight="1" x14ac:dyDescent="0.25">
      <c r="A5740" s="10" t="s">
        <v>7012</v>
      </c>
      <c r="B5740" s="1">
        <v>26</v>
      </c>
      <c r="C5740" s="1" t="str">
        <f t="shared" si="89"/>
        <v>26-40 (Millennials)</v>
      </c>
      <c r="D5740" t="s">
        <v>7582</v>
      </c>
      <c r="E5740">
        <v>7.43</v>
      </c>
      <c r="F5740">
        <v>2.5</v>
      </c>
      <c r="G5740">
        <v>2.74</v>
      </c>
      <c r="H5740">
        <v>3.68</v>
      </c>
      <c r="I5740">
        <v>7.59</v>
      </c>
      <c r="J5740" s="1">
        <f>Smartphone_Usage_And_Addiction_Analysis_7500_Rows[[#This Row],[social_media_hours]]+Smartphone_Usage_And_Addiction_Analysis_7500_Rows[[#This Row],[gaming_hours]]</f>
        <v>5.24</v>
      </c>
      <c r="K5740" s="1">
        <f>Smartphone_Usage_And_Addiction_Analysis_7500_Rows[[#This Row],[sleep_hours]]-Smartphone_Usage_And_Addiction_Analysis_7500_Rows[[#This Row],[total_leisure_hours]]</f>
        <v>2.3499999999999996</v>
      </c>
      <c r="L5740">
        <v>146</v>
      </c>
      <c r="M5740">
        <v>34</v>
      </c>
      <c r="N5740" s="5">
        <f>Smartphone_Usage_And_Addiction_Analysis_7500_Rows[[#This Row],[app_opens_per_day]]/Smartphone_Usage_And_Addiction_Analysis_7500_Rows[[#This Row],[daily_screen_time_hours]]</f>
        <v>4.5760430686406464</v>
      </c>
      <c r="O5740">
        <v>9.3699999999999992</v>
      </c>
      <c r="P5740" t="s">
        <v>32</v>
      </c>
      <c r="Q5740" t="s">
        <v>23</v>
      </c>
      <c r="R5740" t="s">
        <v>28</v>
      </c>
      <c r="S5740">
        <v>1</v>
      </c>
    </row>
    <row r="5741" spans="1:19" ht="18" customHeight="1" x14ac:dyDescent="0.25">
      <c r="A5741" s="10" t="s">
        <v>3849</v>
      </c>
      <c r="B5741" s="1">
        <v>29</v>
      </c>
      <c r="C5741" t="str">
        <f t="shared" si="89"/>
        <v>26-40 (Millennials)</v>
      </c>
      <c r="D5741" s="1" t="s">
        <v>17</v>
      </c>
      <c r="E5741" s="1">
        <v>11.97</v>
      </c>
      <c r="F5741" s="1">
        <v>3.89</v>
      </c>
      <c r="G5741" s="1">
        <v>0.31</v>
      </c>
      <c r="H5741" s="1">
        <v>0.71</v>
      </c>
      <c r="I5741" s="1">
        <v>7.26</v>
      </c>
      <c r="J5741" s="1">
        <f>Smartphone_Usage_And_Addiction_Analysis_7500_Rows[[#This Row],[social_media_hours]]+Smartphone_Usage_And_Addiction_Analysis_7500_Rows[[#This Row],[gaming_hours]]</f>
        <v>4.2</v>
      </c>
      <c r="K5741" s="1">
        <f>Smartphone_Usage_And_Addiction_Analysis_7500_Rows[[#This Row],[sleep_hours]]-Smartphone_Usage_And_Addiction_Analysis_7500_Rows[[#This Row],[total_leisure_hours]]</f>
        <v>3.0599999999999996</v>
      </c>
      <c r="L5741" s="1">
        <v>239</v>
      </c>
      <c r="M5741" s="1">
        <v>131</v>
      </c>
      <c r="N5741" s="5">
        <f>Smartphone_Usage_And_Addiction_Analysis_7500_Rows[[#This Row],[app_opens_per_day]]/Smartphone_Usage_And_Addiction_Analysis_7500_Rows[[#This Row],[daily_screen_time_hours]]</f>
        <v>10.944026733500417</v>
      </c>
      <c r="O5741" s="1">
        <v>13.6</v>
      </c>
      <c r="P5741" s="1" t="s">
        <v>18</v>
      </c>
      <c r="Q5741" s="1" t="s">
        <v>19</v>
      </c>
      <c r="R5741" s="1" t="s">
        <v>24</v>
      </c>
      <c r="S5741" s="1">
        <v>1</v>
      </c>
    </row>
    <row r="5742" spans="1:19" ht="18" customHeight="1" x14ac:dyDescent="0.25">
      <c r="A5742" s="10" t="s">
        <v>3850</v>
      </c>
      <c r="B5742" s="1">
        <v>22</v>
      </c>
      <c r="C5742" t="str">
        <f t="shared" si="89"/>
        <v>18-25 (Gen Z)</v>
      </c>
      <c r="D5742" s="1" t="s">
        <v>30</v>
      </c>
      <c r="E5742" s="1">
        <v>11.27</v>
      </c>
      <c r="F5742" s="1">
        <v>1.89</v>
      </c>
      <c r="G5742" s="1">
        <v>0.12</v>
      </c>
      <c r="H5742" s="1">
        <v>5.17</v>
      </c>
      <c r="I5742" s="1">
        <v>5.61</v>
      </c>
      <c r="J5742" s="1">
        <f>Smartphone_Usage_And_Addiction_Analysis_7500_Rows[[#This Row],[social_media_hours]]+Smartphone_Usage_And_Addiction_Analysis_7500_Rows[[#This Row],[gaming_hours]]</f>
        <v>2.0099999999999998</v>
      </c>
      <c r="K5742" s="1">
        <f>Smartphone_Usage_And_Addiction_Analysis_7500_Rows[[#This Row],[sleep_hours]]-Smartphone_Usage_And_Addiction_Analysis_7500_Rows[[#This Row],[total_leisure_hours]]</f>
        <v>3.6000000000000005</v>
      </c>
      <c r="L5742" s="1">
        <v>112</v>
      </c>
      <c r="M5742" s="1">
        <v>49</v>
      </c>
      <c r="N5742" s="5">
        <f>Smartphone_Usage_And_Addiction_Analysis_7500_Rows[[#This Row],[app_opens_per_day]]/Smartphone_Usage_And_Addiction_Analysis_7500_Rows[[#This Row],[daily_screen_time_hours]]</f>
        <v>4.3478260869565215</v>
      </c>
      <c r="O5742" s="1">
        <v>14.22</v>
      </c>
      <c r="P5742" s="1" t="s">
        <v>22</v>
      </c>
      <c r="Q5742" s="1" t="s">
        <v>19</v>
      </c>
      <c r="R5742" s="1" t="s">
        <v>28</v>
      </c>
      <c r="S5742" s="1">
        <v>1</v>
      </c>
    </row>
    <row r="5743" spans="1:19" ht="18" customHeight="1" x14ac:dyDescent="0.25">
      <c r="A5743" s="10" t="s">
        <v>3851</v>
      </c>
      <c r="B5743" s="1">
        <v>30</v>
      </c>
      <c r="C5743" t="str">
        <f t="shared" si="89"/>
        <v>26-40 (Millennials)</v>
      </c>
      <c r="D5743" s="1" t="s">
        <v>17</v>
      </c>
      <c r="E5743" s="1">
        <v>8.2799999999999994</v>
      </c>
      <c r="F5743" s="1">
        <v>3.17</v>
      </c>
      <c r="G5743" s="1">
        <v>2.78</v>
      </c>
      <c r="H5743" s="1">
        <v>0.82</v>
      </c>
      <c r="I5743" s="1">
        <v>8.0299999999999994</v>
      </c>
      <c r="J5743" s="1">
        <f>Smartphone_Usage_And_Addiction_Analysis_7500_Rows[[#This Row],[social_media_hours]]+Smartphone_Usage_And_Addiction_Analysis_7500_Rows[[#This Row],[gaming_hours]]</f>
        <v>5.9499999999999993</v>
      </c>
      <c r="K5743" s="1">
        <f>Smartphone_Usage_And_Addiction_Analysis_7500_Rows[[#This Row],[sleep_hours]]-Smartphone_Usage_And_Addiction_Analysis_7500_Rows[[#This Row],[total_leisure_hours]]</f>
        <v>2.08</v>
      </c>
      <c r="L5743" s="1">
        <v>66</v>
      </c>
      <c r="M5743" s="1">
        <v>45</v>
      </c>
      <c r="N5743" s="5">
        <f>Smartphone_Usage_And_Addiction_Analysis_7500_Rows[[#This Row],[app_opens_per_day]]/Smartphone_Usage_And_Addiction_Analysis_7500_Rows[[#This Row],[daily_screen_time_hours]]</f>
        <v>5.4347826086956523</v>
      </c>
      <c r="O5743" s="1">
        <v>10.06</v>
      </c>
      <c r="P5743" s="1" t="s">
        <v>18</v>
      </c>
      <c r="Q5743" s="1" t="s">
        <v>23</v>
      </c>
      <c r="R5743" s="1" t="s">
        <v>28</v>
      </c>
      <c r="S5743" s="1">
        <v>1</v>
      </c>
    </row>
    <row r="5744" spans="1:19" ht="18" customHeight="1" x14ac:dyDescent="0.25">
      <c r="A5744" s="10" t="s">
        <v>7013</v>
      </c>
      <c r="B5744" s="1">
        <v>31</v>
      </c>
      <c r="C5744" s="1" t="str">
        <f t="shared" si="89"/>
        <v>26-40 (Millennials)</v>
      </c>
      <c r="D5744" t="s">
        <v>7582</v>
      </c>
      <c r="E5744">
        <v>3.83</v>
      </c>
      <c r="F5744">
        <v>2.71</v>
      </c>
      <c r="G5744">
        <v>0.31</v>
      </c>
      <c r="H5744">
        <v>5.9</v>
      </c>
      <c r="I5744">
        <v>5.66</v>
      </c>
      <c r="J5744" s="1">
        <f>Smartphone_Usage_And_Addiction_Analysis_7500_Rows[[#This Row],[social_media_hours]]+Smartphone_Usage_And_Addiction_Analysis_7500_Rows[[#This Row],[gaming_hours]]</f>
        <v>3.02</v>
      </c>
      <c r="K5744" s="1">
        <f>Smartphone_Usage_And_Addiction_Analysis_7500_Rows[[#This Row],[sleep_hours]]-Smartphone_Usage_And_Addiction_Analysis_7500_Rows[[#This Row],[total_leisure_hours]]</f>
        <v>2.64</v>
      </c>
      <c r="L5744">
        <v>164</v>
      </c>
      <c r="M5744">
        <v>71</v>
      </c>
      <c r="N5744" s="5">
        <f>Smartphone_Usage_And_Addiction_Analysis_7500_Rows[[#This Row],[app_opens_per_day]]/Smartphone_Usage_And_Addiction_Analysis_7500_Rows[[#This Row],[daily_screen_time_hours]]</f>
        <v>18.537859007832896</v>
      </c>
      <c r="O5744">
        <v>5.93</v>
      </c>
      <c r="P5744" t="s">
        <v>32</v>
      </c>
      <c r="Q5744" t="s">
        <v>23</v>
      </c>
      <c r="R5744" t="s">
        <v>51</v>
      </c>
      <c r="S5744">
        <v>0</v>
      </c>
    </row>
    <row r="5745" spans="1:19" ht="18" customHeight="1" x14ac:dyDescent="0.25">
      <c r="A5745" s="10" t="s">
        <v>7014</v>
      </c>
      <c r="B5745" s="1">
        <v>23</v>
      </c>
      <c r="C5745" s="1" t="str">
        <f t="shared" si="89"/>
        <v>18-25 (Gen Z)</v>
      </c>
      <c r="D5745" t="s">
        <v>7582</v>
      </c>
      <c r="E5745">
        <v>4.49</v>
      </c>
      <c r="F5745">
        <v>4.4000000000000004</v>
      </c>
      <c r="G5745">
        <v>2.37</v>
      </c>
      <c r="H5745">
        <v>1.05</v>
      </c>
      <c r="I5745">
        <v>8.11</v>
      </c>
      <c r="J5745" s="1">
        <f>Smartphone_Usage_And_Addiction_Analysis_7500_Rows[[#This Row],[social_media_hours]]+Smartphone_Usage_And_Addiction_Analysis_7500_Rows[[#This Row],[gaming_hours]]</f>
        <v>6.7700000000000005</v>
      </c>
      <c r="K5745" s="1">
        <f>Smartphone_Usage_And_Addiction_Analysis_7500_Rows[[#This Row],[sleep_hours]]-Smartphone_Usage_And_Addiction_Analysis_7500_Rows[[#This Row],[total_leisure_hours]]</f>
        <v>1.339999999999999</v>
      </c>
      <c r="L5745">
        <v>110</v>
      </c>
      <c r="M5745">
        <v>95</v>
      </c>
      <c r="N5745" s="5">
        <f>Smartphone_Usage_And_Addiction_Analysis_7500_Rows[[#This Row],[app_opens_per_day]]/Smartphone_Usage_And_Addiction_Analysis_7500_Rows[[#This Row],[daily_screen_time_hours]]</f>
        <v>21.158129175946549</v>
      </c>
      <c r="O5745">
        <v>6.96</v>
      </c>
      <c r="P5745" t="s">
        <v>18</v>
      </c>
      <c r="Q5745" t="s">
        <v>19</v>
      </c>
      <c r="R5745" t="s">
        <v>28</v>
      </c>
      <c r="S5745">
        <v>1</v>
      </c>
    </row>
    <row r="5746" spans="1:19" ht="18" customHeight="1" x14ac:dyDescent="0.25">
      <c r="A5746" s="10" t="s">
        <v>3852</v>
      </c>
      <c r="B5746" s="1">
        <v>31</v>
      </c>
      <c r="C5746" t="str">
        <f t="shared" si="89"/>
        <v>26-40 (Millennials)</v>
      </c>
      <c r="D5746" s="1" t="s">
        <v>17</v>
      </c>
      <c r="E5746" s="1">
        <v>11.34</v>
      </c>
      <c r="F5746" s="1">
        <v>5.13</v>
      </c>
      <c r="G5746" s="1">
        <v>2.23</v>
      </c>
      <c r="H5746" s="1">
        <v>3.17</v>
      </c>
      <c r="I5746" s="1">
        <v>5.56</v>
      </c>
      <c r="J5746" s="1">
        <f>Smartphone_Usage_And_Addiction_Analysis_7500_Rows[[#This Row],[social_media_hours]]+Smartphone_Usage_And_Addiction_Analysis_7500_Rows[[#This Row],[gaming_hours]]</f>
        <v>7.3599999999999994</v>
      </c>
      <c r="K5746" s="1">
        <f>Smartphone_Usage_And_Addiction_Analysis_7500_Rows[[#This Row],[sleep_hours]]-Smartphone_Usage_And_Addiction_Analysis_7500_Rows[[#This Row],[total_leisure_hours]]</f>
        <v>-1.7999999999999998</v>
      </c>
      <c r="L5746" s="1">
        <v>203</v>
      </c>
      <c r="M5746" s="1">
        <v>16</v>
      </c>
      <c r="N5746" s="5">
        <f>Smartphone_Usage_And_Addiction_Analysis_7500_Rows[[#This Row],[app_opens_per_day]]/Smartphone_Usage_And_Addiction_Analysis_7500_Rows[[#This Row],[daily_screen_time_hours]]</f>
        <v>1.4109347442680775</v>
      </c>
      <c r="O5746" s="1">
        <v>13.4</v>
      </c>
      <c r="P5746" s="1" t="s">
        <v>32</v>
      </c>
      <c r="Q5746" s="1" t="s">
        <v>23</v>
      </c>
      <c r="R5746" s="1" t="s">
        <v>28</v>
      </c>
      <c r="S5746" s="1">
        <v>1</v>
      </c>
    </row>
    <row r="5747" spans="1:19" ht="18" customHeight="1" x14ac:dyDescent="0.25">
      <c r="A5747" s="10" t="s">
        <v>3853</v>
      </c>
      <c r="B5747" s="1">
        <v>29</v>
      </c>
      <c r="C5747" t="str">
        <f t="shared" si="89"/>
        <v>26-40 (Millennials)</v>
      </c>
      <c r="D5747" s="1" t="s">
        <v>17</v>
      </c>
      <c r="E5747" s="1">
        <v>9.6300000000000008</v>
      </c>
      <c r="F5747" s="1">
        <v>4.0599999999999996</v>
      </c>
      <c r="G5747" s="1">
        <v>0.93</v>
      </c>
      <c r="H5747" s="1">
        <v>2.65</v>
      </c>
      <c r="I5747" s="1">
        <v>5.67</v>
      </c>
      <c r="J5747" s="1">
        <f>Smartphone_Usage_And_Addiction_Analysis_7500_Rows[[#This Row],[social_media_hours]]+Smartphone_Usage_And_Addiction_Analysis_7500_Rows[[#This Row],[gaming_hours]]</f>
        <v>4.9899999999999993</v>
      </c>
      <c r="K5747" s="1">
        <f>Smartphone_Usage_And_Addiction_Analysis_7500_Rows[[#This Row],[sleep_hours]]-Smartphone_Usage_And_Addiction_Analysis_7500_Rows[[#This Row],[total_leisure_hours]]</f>
        <v>0.6800000000000006</v>
      </c>
      <c r="L5747" s="1">
        <v>217</v>
      </c>
      <c r="M5747" s="1">
        <v>163</v>
      </c>
      <c r="N5747" s="5">
        <f>Smartphone_Usage_And_Addiction_Analysis_7500_Rows[[#This Row],[app_opens_per_day]]/Smartphone_Usage_And_Addiction_Analysis_7500_Rows[[#This Row],[daily_screen_time_hours]]</f>
        <v>16.926272066458981</v>
      </c>
      <c r="O5747" s="1">
        <v>11.26</v>
      </c>
      <c r="P5747" s="1" t="s">
        <v>22</v>
      </c>
      <c r="Q5747" s="1" t="s">
        <v>19</v>
      </c>
      <c r="R5747" s="1" t="s">
        <v>24</v>
      </c>
      <c r="S5747" s="1">
        <v>1</v>
      </c>
    </row>
    <row r="5748" spans="1:19" ht="18" customHeight="1" x14ac:dyDescent="0.25">
      <c r="A5748" s="10" t="s">
        <v>3854</v>
      </c>
      <c r="B5748" s="1">
        <v>23</v>
      </c>
      <c r="C5748" t="str">
        <f t="shared" si="89"/>
        <v>18-25 (Gen Z)</v>
      </c>
      <c r="D5748" s="1" t="s">
        <v>17</v>
      </c>
      <c r="E5748" s="1">
        <v>9.7200000000000006</v>
      </c>
      <c r="F5748" s="1">
        <v>3.57</v>
      </c>
      <c r="G5748" s="1">
        <v>0.71</v>
      </c>
      <c r="H5748" s="1">
        <v>4.66</v>
      </c>
      <c r="I5748" s="1">
        <v>8</v>
      </c>
      <c r="J5748" s="1">
        <f>Smartphone_Usage_And_Addiction_Analysis_7500_Rows[[#This Row],[social_media_hours]]+Smartphone_Usage_And_Addiction_Analysis_7500_Rows[[#This Row],[gaming_hours]]</f>
        <v>4.2799999999999994</v>
      </c>
      <c r="K5748" s="1">
        <f>Smartphone_Usage_And_Addiction_Analysis_7500_Rows[[#This Row],[sleep_hours]]-Smartphone_Usage_And_Addiction_Analysis_7500_Rows[[#This Row],[total_leisure_hours]]</f>
        <v>3.7200000000000006</v>
      </c>
      <c r="L5748" s="1">
        <v>82</v>
      </c>
      <c r="M5748" s="1">
        <v>46</v>
      </c>
      <c r="N5748" s="5">
        <f>Smartphone_Usage_And_Addiction_Analysis_7500_Rows[[#This Row],[app_opens_per_day]]/Smartphone_Usage_And_Addiction_Analysis_7500_Rows[[#This Row],[daily_screen_time_hours]]</f>
        <v>4.7325102880658436</v>
      </c>
      <c r="O5748" s="1">
        <v>10.27</v>
      </c>
      <c r="P5748" s="1" t="s">
        <v>32</v>
      </c>
      <c r="Q5748" s="1" t="s">
        <v>23</v>
      </c>
      <c r="R5748" s="1" t="s">
        <v>24</v>
      </c>
      <c r="S5748" s="1">
        <v>1</v>
      </c>
    </row>
    <row r="5749" spans="1:19" ht="18" customHeight="1" x14ac:dyDescent="0.25">
      <c r="A5749" s="10" t="s">
        <v>3855</v>
      </c>
      <c r="B5749" s="1">
        <v>29</v>
      </c>
      <c r="C5749" t="str">
        <f t="shared" si="89"/>
        <v>26-40 (Millennials)</v>
      </c>
      <c r="D5749" s="1" t="s">
        <v>17</v>
      </c>
      <c r="E5749" s="1">
        <v>11.6</v>
      </c>
      <c r="F5749" s="1">
        <v>2.15</v>
      </c>
      <c r="G5749" s="1">
        <v>1.76</v>
      </c>
      <c r="H5749" s="1">
        <v>4.7300000000000004</v>
      </c>
      <c r="I5749" s="1">
        <v>5.64</v>
      </c>
      <c r="J5749" s="1">
        <f>Smartphone_Usage_And_Addiction_Analysis_7500_Rows[[#This Row],[social_media_hours]]+Smartphone_Usage_And_Addiction_Analysis_7500_Rows[[#This Row],[gaming_hours]]</f>
        <v>3.91</v>
      </c>
      <c r="K5749" s="1">
        <f>Smartphone_Usage_And_Addiction_Analysis_7500_Rows[[#This Row],[sleep_hours]]-Smartphone_Usage_And_Addiction_Analysis_7500_Rows[[#This Row],[total_leisure_hours]]</f>
        <v>1.7299999999999995</v>
      </c>
      <c r="L5749" s="1">
        <v>237</v>
      </c>
      <c r="M5749" s="1">
        <v>150</v>
      </c>
      <c r="N5749" s="5">
        <f>Smartphone_Usage_And_Addiction_Analysis_7500_Rows[[#This Row],[app_opens_per_day]]/Smartphone_Usage_And_Addiction_Analysis_7500_Rows[[#This Row],[daily_screen_time_hours]]</f>
        <v>12.931034482758621</v>
      </c>
      <c r="O5749" s="1">
        <v>13.91</v>
      </c>
      <c r="P5749" s="1" t="s">
        <v>22</v>
      </c>
      <c r="Q5749" s="1" t="s">
        <v>23</v>
      </c>
      <c r="R5749" s="1" t="s">
        <v>28</v>
      </c>
      <c r="S5749" s="1">
        <v>1</v>
      </c>
    </row>
    <row r="5750" spans="1:19" ht="18" customHeight="1" x14ac:dyDescent="0.25">
      <c r="A5750" s="10" t="s">
        <v>7015</v>
      </c>
      <c r="B5750" s="1">
        <v>26</v>
      </c>
      <c r="C5750" s="1" t="str">
        <f t="shared" si="89"/>
        <v>26-40 (Millennials)</v>
      </c>
      <c r="D5750" t="s">
        <v>7582</v>
      </c>
      <c r="E5750">
        <v>4.9400000000000004</v>
      </c>
      <c r="F5750">
        <v>5.12</v>
      </c>
      <c r="G5750">
        <v>0.37</v>
      </c>
      <c r="H5750">
        <v>6</v>
      </c>
      <c r="I5750">
        <v>6.68</v>
      </c>
      <c r="J5750" s="1">
        <f>Smartphone_Usage_And_Addiction_Analysis_7500_Rows[[#This Row],[social_media_hours]]+Smartphone_Usage_And_Addiction_Analysis_7500_Rows[[#This Row],[gaming_hours]]</f>
        <v>5.49</v>
      </c>
      <c r="K5750" s="1">
        <f>Smartphone_Usage_And_Addiction_Analysis_7500_Rows[[#This Row],[sleep_hours]]-Smartphone_Usage_And_Addiction_Analysis_7500_Rows[[#This Row],[total_leisure_hours]]</f>
        <v>1.1899999999999995</v>
      </c>
      <c r="L5750">
        <v>48</v>
      </c>
      <c r="M5750">
        <v>131</v>
      </c>
      <c r="N5750" s="5">
        <f>Smartphone_Usage_And_Addiction_Analysis_7500_Rows[[#This Row],[app_opens_per_day]]/Smartphone_Usage_And_Addiction_Analysis_7500_Rows[[#This Row],[daily_screen_time_hours]]</f>
        <v>26.518218623481779</v>
      </c>
      <c r="O5750">
        <v>7.33</v>
      </c>
      <c r="P5750" t="s">
        <v>18</v>
      </c>
      <c r="Q5750" t="s">
        <v>19</v>
      </c>
      <c r="R5750" t="s">
        <v>24</v>
      </c>
      <c r="S5750">
        <v>1</v>
      </c>
    </row>
    <row r="5751" spans="1:19" ht="18" customHeight="1" x14ac:dyDescent="0.25">
      <c r="A5751" s="10" t="s">
        <v>3856</v>
      </c>
      <c r="B5751" s="1">
        <v>26</v>
      </c>
      <c r="C5751" t="str">
        <f t="shared" si="89"/>
        <v>26-40 (Millennials)</v>
      </c>
      <c r="D5751" s="1" t="s">
        <v>30</v>
      </c>
      <c r="E5751" s="1">
        <v>4.7</v>
      </c>
      <c r="F5751" s="1">
        <v>3.5</v>
      </c>
      <c r="G5751" s="1">
        <v>2.23</v>
      </c>
      <c r="H5751" s="1">
        <v>1.38</v>
      </c>
      <c r="I5751" s="1">
        <v>5.12</v>
      </c>
      <c r="J5751" s="1">
        <f>Smartphone_Usage_And_Addiction_Analysis_7500_Rows[[#This Row],[social_media_hours]]+Smartphone_Usage_And_Addiction_Analysis_7500_Rows[[#This Row],[gaming_hours]]</f>
        <v>5.73</v>
      </c>
      <c r="K5751" s="1">
        <f>Smartphone_Usage_And_Addiction_Analysis_7500_Rows[[#This Row],[sleep_hours]]-Smartphone_Usage_And_Addiction_Analysis_7500_Rows[[#This Row],[total_leisure_hours]]</f>
        <v>-0.61000000000000032</v>
      </c>
      <c r="L5751" s="1">
        <v>109</v>
      </c>
      <c r="M5751" s="1">
        <v>143</v>
      </c>
      <c r="N5751" s="5">
        <f>Smartphone_Usage_And_Addiction_Analysis_7500_Rows[[#This Row],[app_opens_per_day]]/Smartphone_Usage_And_Addiction_Analysis_7500_Rows[[#This Row],[daily_screen_time_hours]]</f>
        <v>30.425531914893615</v>
      </c>
      <c r="O5751" s="1">
        <v>7.15</v>
      </c>
      <c r="P5751" s="1" t="s">
        <v>18</v>
      </c>
      <c r="Q5751" s="1" t="s">
        <v>19</v>
      </c>
      <c r="R5751" s="1" t="s">
        <v>51</v>
      </c>
      <c r="S5751" s="1">
        <v>0</v>
      </c>
    </row>
    <row r="5752" spans="1:19" ht="18" customHeight="1" x14ac:dyDescent="0.25">
      <c r="A5752" s="10" t="s">
        <v>3857</v>
      </c>
      <c r="B5752" s="1">
        <v>19</v>
      </c>
      <c r="C5752" t="str">
        <f t="shared" si="89"/>
        <v>18-25 (Gen Z)</v>
      </c>
      <c r="D5752" s="1" t="s">
        <v>30</v>
      </c>
      <c r="E5752" s="1">
        <v>9.52</v>
      </c>
      <c r="F5752" s="1">
        <v>3.5</v>
      </c>
      <c r="G5752" s="1">
        <v>3.31</v>
      </c>
      <c r="H5752" s="1">
        <v>5.61</v>
      </c>
      <c r="I5752" s="1">
        <v>7.37</v>
      </c>
      <c r="J5752" s="1">
        <f>Smartphone_Usage_And_Addiction_Analysis_7500_Rows[[#This Row],[social_media_hours]]+Smartphone_Usage_And_Addiction_Analysis_7500_Rows[[#This Row],[gaming_hours]]</f>
        <v>6.8100000000000005</v>
      </c>
      <c r="K5752" s="1">
        <f>Smartphone_Usage_And_Addiction_Analysis_7500_Rows[[#This Row],[sleep_hours]]-Smartphone_Usage_And_Addiction_Analysis_7500_Rows[[#This Row],[total_leisure_hours]]</f>
        <v>0.55999999999999961</v>
      </c>
      <c r="L5752" s="1">
        <v>74</v>
      </c>
      <c r="M5752" s="1">
        <v>42</v>
      </c>
      <c r="N5752" s="5">
        <f>Smartphone_Usage_And_Addiction_Analysis_7500_Rows[[#This Row],[app_opens_per_day]]/Smartphone_Usage_And_Addiction_Analysis_7500_Rows[[#This Row],[daily_screen_time_hours]]</f>
        <v>4.4117647058823533</v>
      </c>
      <c r="O5752" s="1">
        <v>11.09</v>
      </c>
      <c r="P5752" s="1" t="s">
        <v>18</v>
      </c>
      <c r="Q5752" s="1" t="s">
        <v>23</v>
      </c>
      <c r="R5752" s="1" t="s">
        <v>28</v>
      </c>
      <c r="S5752" s="1">
        <v>1</v>
      </c>
    </row>
    <row r="5753" spans="1:19" ht="18" customHeight="1" x14ac:dyDescent="0.25">
      <c r="A5753" s="10" t="s">
        <v>7016</v>
      </c>
      <c r="B5753" s="1">
        <v>26</v>
      </c>
      <c r="C5753" s="1" t="str">
        <f t="shared" si="89"/>
        <v>26-40 (Millennials)</v>
      </c>
      <c r="D5753" t="s">
        <v>7582</v>
      </c>
      <c r="E5753">
        <v>7.95</v>
      </c>
      <c r="F5753">
        <v>3.55</v>
      </c>
      <c r="G5753">
        <v>3.63</v>
      </c>
      <c r="H5753">
        <v>2.36</v>
      </c>
      <c r="I5753">
        <v>7.66</v>
      </c>
      <c r="J5753" s="1">
        <f>Smartphone_Usage_And_Addiction_Analysis_7500_Rows[[#This Row],[social_media_hours]]+Smartphone_Usage_And_Addiction_Analysis_7500_Rows[[#This Row],[gaming_hours]]</f>
        <v>7.18</v>
      </c>
      <c r="K5753" s="1">
        <f>Smartphone_Usage_And_Addiction_Analysis_7500_Rows[[#This Row],[sleep_hours]]-Smartphone_Usage_And_Addiction_Analysis_7500_Rows[[#This Row],[total_leisure_hours]]</f>
        <v>0.48000000000000043</v>
      </c>
      <c r="L5753">
        <v>29</v>
      </c>
      <c r="M5753">
        <v>138</v>
      </c>
      <c r="N5753" s="5">
        <f>Smartphone_Usage_And_Addiction_Analysis_7500_Rows[[#This Row],[app_opens_per_day]]/Smartphone_Usage_And_Addiction_Analysis_7500_Rows[[#This Row],[daily_screen_time_hours]]</f>
        <v>17.358490566037734</v>
      </c>
      <c r="O5753">
        <v>10.06</v>
      </c>
      <c r="P5753" t="s">
        <v>32</v>
      </c>
      <c r="Q5753" t="s">
        <v>19</v>
      </c>
      <c r="R5753" t="s">
        <v>51</v>
      </c>
      <c r="S5753">
        <v>0</v>
      </c>
    </row>
    <row r="5754" spans="1:19" ht="18" customHeight="1" x14ac:dyDescent="0.25">
      <c r="A5754" s="10" t="s">
        <v>7017</v>
      </c>
      <c r="B5754" s="1">
        <v>27</v>
      </c>
      <c r="C5754" s="1" t="str">
        <f t="shared" si="89"/>
        <v>26-40 (Millennials)</v>
      </c>
      <c r="D5754" t="s">
        <v>7582</v>
      </c>
      <c r="E5754">
        <v>6.1</v>
      </c>
      <c r="F5754">
        <v>5.03</v>
      </c>
      <c r="G5754">
        <v>2.0499999999999998</v>
      </c>
      <c r="H5754">
        <v>3.66</v>
      </c>
      <c r="I5754">
        <v>5.15</v>
      </c>
      <c r="J5754" s="1">
        <f>Smartphone_Usage_And_Addiction_Analysis_7500_Rows[[#This Row],[social_media_hours]]+Smartphone_Usage_And_Addiction_Analysis_7500_Rows[[#This Row],[gaming_hours]]</f>
        <v>7.08</v>
      </c>
      <c r="K5754" s="1">
        <f>Smartphone_Usage_And_Addiction_Analysis_7500_Rows[[#This Row],[sleep_hours]]-Smartphone_Usage_And_Addiction_Analysis_7500_Rows[[#This Row],[total_leisure_hours]]</f>
        <v>-1.9299999999999997</v>
      </c>
      <c r="L5754">
        <v>235</v>
      </c>
      <c r="M5754">
        <v>149</v>
      </c>
      <c r="N5754" s="5">
        <f>Smartphone_Usage_And_Addiction_Analysis_7500_Rows[[#This Row],[app_opens_per_day]]/Smartphone_Usage_And_Addiction_Analysis_7500_Rows[[#This Row],[daily_screen_time_hours]]</f>
        <v>24.426229508196723</v>
      </c>
      <c r="O5754">
        <v>6.76</v>
      </c>
      <c r="P5754" t="s">
        <v>18</v>
      </c>
      <c r="Q5754" t="s">
        <v>19</v>
      </c>
      <c r="R5754" t="s">
        <v>28</v>
      </c>
      <c r="S5754">
        <v>1</v>
      </c>
    </row>
    <row r="5755" spans="1:19" ht="18" customHeight="1" x14ac:dyDescent="0.25">
      <c r="A5755" s="10" t="s">
        <v>7018</v>
      </c>
      <c r="B5755" s="1">
        <v>23</v>
      </c>
      <c r="C5755" s="1" t="str">
        <f t="shared" si="89"/>
        <v>18-25 (Gen Z)</v>
      </c>
      <c r="D5755" t="s">
        <v>7582</v>
      </c>
      <c r="E5755">
        <v>4.29</v>
      </c>
      <c r="F5755">
        <v>5.0599999999999996</v>
      </c>
      <c r="G5755">
        <v>2.1800000000000002</v>
      </c>
      <c r="H5755">
        <v>3.61</v>
      </c>
      <c r="I5755">
        <v>4.75</v>
      </c>
      <c r="J5755" s="1">
        <f>Smartphone_Usage_And_Addiction_Analysis_7500_Rows[[#This Row],[social_media_hours]]+Smartphone_Usage_And_Addiction_Analysis_7500_Rows[[#This Row],[gaming_hours]]</f>
        <v>7.24</v>
      </c>
      <c r="K5755" s="1">
        <f>Smartphone_Usage_And_Addiction_Analysis_7500_Rows[[#This Row],[sleep_hours]]-Smartphone_Usage_And_Addiction_Analysis_7500_Rows[[#This Row],[total_leisure_hours]]</f>
        <v>-2.4900000000000002</v>
      </c>
      <c r="L5755">
        <v>71</v>
      </c>
      <c r="M5755">
        <v>80</v>
      </c>
      <c r="N5755" s="5">
        <f>Smartphone_Usage_And_Addiction_Analysis_7500_Rows[[#This Row],[app_opens_per_day]]/Smartphone_Usage_And_Addiction_Analysis_7500_Rows[[#This Row],[daily_screen_time_hours]]</f>
        <v>18.648018648018649</v>
      </c>
      <c r="O5755">
        <v>6.21</v>
      </c>
      <c r="P5755" t="s">
        <v>18</v>
      </c>
      <c r="Q5755" t="s">
        <v>23</v>
      </c>
      <c r="R5755" t="s">
        <v>24</v>
      </c>
      <c r="S5755">
        <v>1</v>
      </c>
    </row>
    <row r="5756" spans="1:19" ht="18" customHeight="1" x14ac:dyDescent="0.25">
      <c r="A5756" s="10" t="s">
        <v>7019</v>
      </c>
      <c r="B5756" s="1">
        <v>25</v>
      </c>
      <c r="C5756" s="1" t="str">
        <f t="shared" si="89"/>
        <v>18-25 (Gen Z)</v>
      </c>
      <c r="D5756" t="s">
        <v>7582</v>
      </c>
      <c r="E5756">
        <v>4.9000000000000004</v>
      </c>
      <c r="F5756">
        <v>2.93</v>
      </c>
      <c r="G5756">
        <v>2.17</v>
      </c>
      <c r="H5756">
        <v>2.46</v>
      </c>
      <c r="I5756">
        <v>6.98</v>
      </c>
      <c r="J5756" s="1">
        <f>Smartphone_Usage_And_Addiction_Analysis_7500_Rows[[#This Row],[social_media_hours]]+Smartphone_Usage_And_Addiction_Analysis_7500_Rows[[#This Row],[gaming_hours]]</f>
        <v>5.0999999999999996</v>
      </c>
      <c r="K5756" s="1">
        <f>Smartphone_Usage_And_Addiction_Analysis_7500_Rows[[#This Row],[sleep_hours]]-Smartphone_Usage_And_Addiction_Analysis_7500_Rows[[#This Row],[total_leisure_hours]]</f>
        <v>1.8800000000000008</v>
      </c>
      <c r="L5756">
        <v>92</v>
      </c>
      <c r="M5756">
        <v>102</v>
      </c>
      <c r="N5756" s="5">
        <f>Smartphone_Usage_And_Addiction_Analysis_7500_Rows[[#This Row],[app_opens_per_day]]/Smartphone_Usage_And_Addiction_Analysis_7500_Rows[[#This Row],[daily_screen_time_hours]]</f>
        <v>20.816326530612244</v>
      </c>
      <c r="O5756">
        <v>6.08</v>
      </c>
      <c r="P5756" t="s">
        <v>22</v>
      </c>
      <c r="Q5756" t="s">
        <v>23</v>
      </c>
      <c r="R5756" t="s">
        <v>51</v>
      </c>
      <c r="S5756">
        <v>0</v>
      </c>
    </row>
    <row r="5757" spans="1:19" ht="18" customHeight="1" x14ac:dyDescent="0.25">
      <c r="A5757" s="10" t="s">
        <v>7020</v>
      </c>
      <c r="B5757" s="1">
        <v>34</v>
      </c>
      <c r="C5757" s="1" t="str">
        <f t="shared" si="89"/>
        <v>26-40 (Millennials)</v>
      </c>
      <c r="D5757" t="s">
        <v>7582</v>
      </c>
      <c r="E5757">
        <v>3.85</v>
      </c>
      <c r="F5757">
        <v>3.27</v>
      </c>
      <c r="G5757">
        <v>3.21</v>
      </c>
      <c r="H5757">
        <v>1.27</v>
      </c>
      <c r="I5757">
        <v>5.55</v>
      </c>
      <c r="J5757" s="1">
        <f>Smartphone_Usage_And_Addiction_Analysis_7500_Rows[[#This Row],[social_media_hours]]+Smartphone_Usage_And_Addiction_Analysis_7500_Rows[[#This Row],[gaming_hours]]</f>
        <v>6.48</v>
      </c>
      <c r="K5757" s="1">
        <f>Smartphone_Usage_And_Addiction_Analysis_7500_Rows[[#This Row],[sleep_hours]]-Smartphone_Usage_And_Addiction_Analysis_7500_Rows[[#This Row],[total_leisure_hours]]</f>
        <v>-0.9300000000000006</v>
      </c>
      <c r="L5757">
        <v>196</v>
      </c>
      <c r="M5757">
        <v>41</v>
      </c>
      <c r="N5757" s="5">
        <f>Smartphone_Usage_And_Addiction_Analysis_7500_Rows[[#This Row],[app_opens_per_day]]/Smartphone_Usage_And_Addiction_Analysis_7500_Rows[[#This Row],[daily_screen_time_hours]]</f>
        <v>10.64935064935065</v>
      </c>
      <c r="O5757">
        <v>6.52</v>
      </c>
      <c r="P5757" t="s">
        <v>32</v>
      </c>
      <c r="Q5757" t="s">
        <v>19</v>
      </c>
      <c r="R5757" t="s">
        <v>51</v>
      </c>
      <c r="S5757">
        <v>0</v>
      </c>
    </row>
    <row r="5758" spans="1:19" ht="18" customHeight="1" x14ac:dyDescent="0.25">
      <c r="A5758" s="10" t="s">
        <v>3858</v>
      </c>
      <c r="B5758" s="1">
        <v>33</v>
      </c>
      <c r="C5758" t="str">
        <f t="shared" si="89"/>
        <v>26-40 (Millennials)</v>
      </c>
      <c r="D5758" s="1" t="s">
        <v>17</v>
      </c>
      <c r="E5758" s="1">
        <v>9.99</v>
      </c>
      <c r="F5758" s="1">
        <v>2.69</v>
      </c>
      <c r="G5758" s="1">
        <v>1.1200000000000001</v>
      </c>
      <c r="H5758" s="1">
        <v>2.23</v>
      </c>
      <c r="I5758" s="1">
        <v>6.84</v>
      </c>
      <c r="J5758" s="1">
        <f>Smartphone_Usage_And_Addiction_Analysis_7500_Rows[[#This Row],[social_media_hours]]+Smartphone_Usage_And_Addiction_Analysis_7500_Rows[[#This Row],[gaming_hours]]</f>
        <v>3.81</v>
      </c>
      <c r="K5758" s="1">
        <f>Smartphone_Usage_And_Addiction_Analysis_7500_Rows[[#This Row],[sleep_hours]]-Smartphone_Usage_And_Addiction_Analysis_7500_Rows[[#This Row],[total_leisure_hours]]</f>
        <v>3.03</v>
      </c>
      <c r="L5758" s="1">
        <v>239</v>
      </c>
      <c r="M5758" s="1">
        <v>78</v>
      </c>
      <c r="N5758" s="5">
        <f>Smartphone_Usage_And_Addiction_Analysis_7500_Rows[[#This Row],[app_opens_per_day]]/Smartphone_Usage_And_Addiction_Analysis_7500_Rows[[#This Row],[daily_screen_time_hours]]</f>
        <v>7.8078078078078077</v>
      </c>
      <c r="O5758" s="1">
        <v>12.71</v>
      </c>
      <c r="P5758" s="1" t="s">
        <v>18</v>
      </c>
      <c r="Q5758" s="1" t="s">
        <v>23</v>
      </c>
      <c r="R5758" s="1" t="s">
        <v>24</v>
      </c>
      <c r="S5758" s="1">
        <v>1</v>
      </c>
    </row>
    <row r="5759" spans="1:19" ht="18" customHeight="1" x14ac:dyDescent="0.25">
      <c r="A5759" s="10" t="s">
        <v>3859</v>
      </c>
      <c r="B5759" s="1">
        <v>34</v>
      </c>
      <c r="C5759" t="str">
        <f t="shared" si="89"/>
        <v>26-40 (Millennials)</v>
      </c>
      <c r="D5759" s="1" t="s">
        <v>30</v>
      </c>
      <c r="E5759" s="1">
        <v>7.64</v>
      </c>
      <c r="F5759" s="1">
        <v>5.45</v>
      </c>
      <c r="G5759" s="1">
        <v>3.06</v>
      </c>
      <c r="H5759" s="1">
        <v>5.48</v>
      </c>
      <c r="I5759" s="1">
        <v>5.24</v>
      </c>
      <c r="J5759" s="1">
        <f>Smartphone_Usage_And_Addiction_Analysis_7500_Rows[[#This Row],[social_media_hours]]+Smartphone_Usage_And_Addiction_Analysis_7500_Rows[[#This Row],[gaming_hours]]</f>
        <v>8.51</v>
      </c>
      <c r="K5759" s="1">
        <f>Smartphone_Usage_And_Addiction_Analysis_7500_Rows[[#This Row],[sleep_hours]]-Smartphone_Usage_And_Addiction_Analysis_7500_Rows[[#This Row],[total_leisure_hours]]</f>
        <v>-3.2699999999999996</v>
      </c>
      <c r="L5759" s="1">
        <v>134</v>
      </c>
      <c r="M5759" s="1">
        <v>17</v>
      </c>
      <c r="N5759" s="5">
        <f>Smartphone_Usage_And_Addiction_Analysis_7500_Rows[[#This Row],[app_opens_per_day]]/Smartphone_Usage_And_Addiction_Analysis_7500_Rows[[#This Row],[daily_screen_time_hours]]</f>
        <v>2.2251308900523563</v>
      </c>
      <c r="O5759" s="1">
        <v>10.62</v>
      </c>
      <c r="P5759" s="1" t="s">
        <v>32</v>
      </c>
      <c r="Q5759" s="1" t="s">
        <v>23</v>
      </c>
      <c r="R5759" s="1" t="s">
        <v>24</v>
      </c>
      <c r="S5759" s="1">
        <v>1</v>
      </c>
    </row>
    <row r="5760" spans="1:19" ht="18" customHeight="1" x14ac:dyDescent="0.25">
      <c r="A5760" s="10" t="s">
        <v>3860</v>
      </c>
      <c r="B5760" s="1">
        <v>33</v>
      </c>
      <c r="C5760" t="str">
        <f t="shared" si="89"/>
        <v>26-40 (Millennials)</v>
      </c>
      <c r="D5760" s="1" t="s">
        <v>17</v>
      </c>
      <c r="E5760" s="1">
        <v>5.13</v>
      </c>
      <c r="F5760" s="1">
        <v>3.43</v>
      </c>
      <c r="G5760" s="1">
        <v>1.25</v>
      </c>
      <c r="H5760" s="1">
        <v>1.49</v>
      </c>
      <c r="I5760" s="1">
        <v>8.0299999999999994</v>
      </c>
      <c r="J5760" s="1">
        <f>Smartphone_Usage_And_Addiction_Analysis_7500_Rows[[#This Row],[social_media_hours]]+Smartphone_Usage_And_Addiction_Analysis_7500_Rows[[#This Row],[gaming_hours]]</f>
        <v>4.68</v>
      </c>
      <c r="K5760" s="1">
        <f>Smartphone_Usage_And_Addiction_Analysis_7500_Rows[[#This Row],[sleep_hours]]-Smartphone_Usage_And_Addiction_Analysis_7500_Rows[[#This Row],[total_leisure_hours]]</f>
        <v>3.3499999999999996</v>
      </c>
      <c r="L5760" s="1">
        <v>100</v>
      </c>
      <c r="M5760" s="1">
        <v>30</v>
      </c>
      <c r="N5760" s="5">
        <f>Smartphone_Usage_And_Addiction_Analysis_7500_Rows[[#This Row],[app_opens_per_day]]/Smartphone_Usage_And_Addiction_Analysis_7500_Rows[[#This Row],[daily_screen_time_hours]]</f>
        <v>5.8479532163742691</v>
      </c>
      <c r="O5760" s="1">
        <v>6.76</v>
      </c>
      <c r="P5760" s="1" t="s">
        <v>18</v>
      </c>
      <c r="Q5760" s="1" t="s">
        <v>19</v>
      </c>
      <c r="R5760" s="1" t="s">
        <v>20</v>
      </c>
      <c r="S5760" s="1">
        <v>0</v>
      </c>
    </row>
    <row r="5761" spans="1:19" ht="18" customHeight="1" x14ac:dyDescent="0.25">
      <c r="A5761" s="10" t="s">
        <v>3861</v>
      </c>
      <c r="B5761" s="1">
        <v>31</v>
      </c>
      <c r="C5761" t="str">
        <f t="shared" si="89"/>
        <v>26-40 (Millennials)</v>
      </c>
      <c r="D5761" s="1" t="s">
        <v>30</v>
      </c>
      <c r="E5761" s="1">
        <v>7.85</v>
      </c>
      <c r="F5761" s="1">
        <v>4.2</v>
      </c>
      <c r="G5761" s="1">
        <v>2.88</v>
      </c>
      <c r="H5761" s="1">
        <v>1.93</v>
      </c>
      <c r="I5761" s="1">
        <v>6.4</v>
      </c>
      <c r="J5761" s="1">
        <f>Smartphone_Usage_And_Addiction_Analysis_7500_Rows[[#This Row],[social_media_hours]]+Smartphone_Usage_And_Addiction_Analysis_7500_Rows[[#This Row],[gaming_hours]]</f>
        <v>7.08</v>
      </c>
      <c r="K5761" s="1">
        <f>Smartphone_Usage_And_Addiction_Analysis_7500_Rows[[#This Row],[sleep_hours]]-Smartphone_Usage_And_Addiction_Analysis_7500_Rows[[#This Row],[total_leisure_hours]]</f>
        <v>-0.67999999999999972</v>
      </c>
      <c r="L5761" s="1">
        <v>79</v>
      </c>
      <c r="M5761" s="1">
        <v>114</v>
      </c>
      <c r="N5761" s="5">
        <f>Smartphone_Usage_And_Addiction_Analysis_7500_Rows[[#This Row],[app_opens_per_day]]/Smartphone_Usage_And_Addiction_Analysis_7500_Rows[[#This Row],[daily_screen_time_hours]]</f>
        <v>14.522292993630574</v>
      </c>
      <c r="O5761" s="1">
        <v>10.02</v>
      </c>
      <c r="P5761" s="1" t="s">
        <v>22</v>
      </c>
      <c r="Q5761" s="1" t="s">
        <v>19</v>
      </c>
      <c r="R5761" s="1" t="s">
        <v>28</v>
      </c>
      <c r="S5761" s="1">
        <v>1</v>
      </c>
    </row>
    <row r="5762" spans="1:19" ht="18" customHeight="1" x14ac:dyDescent="0.25">
      <c r="A5762" s="10" t="s">
        <v>3862</v>
      </c>
      <c r="B5762" s="1">
        <v>27</v>
      </c>
      <c r="C5762" t="str">
        <f t="shared" ref="C5762:C5825" si="90">IF(B5762&lt;=25, "18-25 (Gen Z)", IF(B5762&lt;=40, "26-40 (Millennials)"))</f>
        <v>26-40 (Millennials)</v>
      </c>
      <c r="D5762" s="1" t="s">
        <v>17</v>
      </c>
      <c r="E5762" s="1">
        <v>6.38</v>
      </c>
      <c r="F5762" s="1">
        <v>1.22</v>
      </c>
      <c r="G5762" s="1">
        <v>1.02</v>
      </c>
      <c r="H5762" s="1">
        <v>3.73</v>
      </c>
      <c r="I5762" s="1">
        <v>8.36</v>
      </c>
      <c r="J5762" s="1">
        <f>Smartphone_Usage_And_Addiction_Analysis_7500_Rows[[#This Row],[social_media_hours]]+Smartphone_Usage_And_Addiction_Analysis_7500_Rows[[#This Row],[gaming_hours]]</f>
        <v>2.2400000000000002</v>
      </c>
      <c r="K5762" s="1">
        <f>Smartphone_Usage_And_Addiction_Analysis_7500_Rows[[#This Row],[sleep_hours]]-Smartphone_Usage_And_Addiction_Analysis_7500_Rows[[#This Row],[total_leisure_hours]]</f>
        <v>6.1199999999999992</v>
      </c>
      <c r="L5762" s="1">
        <v>43</v>
      </c>
      <c r="M5762" s="1">
        <v>59</v>
      </c>
      <c r="N5762" s="5">
        <f>Smartphone_Usage_And_Addiction_Analysis_7500_Rows[[#This Row],[app_opens_per_day]]/Smartphone_Usage_And_Addiction_Analysis_7500_Rows[[#This Row],[daily_screen_time_hours]]</f>
        <v>9.2476489028213162</v>
      </c>
      <c r="O5762" s="1">
        <v>8.48</v>
      </c>
      <c r="P5762" s="1" t="s">
        <v>32</v>
      </c>
      <c r="Q5762" s="1" t="s">
        <v>23</v>
      </c>
      <c r="R5762" s="1" t="s">
        <v>28</v>
      </c>
      <c r="S5762" s="1">
        <v>1</v>
      </c>
    </row>
    <row r="5763" spans="1:19" ht="18" customHeight="1" x14ac:dyDescent="0.25">
      <c r="A5763" s="10" t="s">
        <v>7021</v>
      </c>
      <c r="B5763" s="1">
        <v>21</v>
      </c>
      <c r="C5763" s="1" t="str">
        <f t="shared" si="90"/>
        <v>18-25 (Gen Z)</v>
      </c>
      <c r="D5763" t="s">
        <v>7582</v>
      </c>
      <c r="E5763">
        <v>8.9700000000000006</v>
      </c>
      <c r="F5763">
        <v>1.93</v>
      </c>
      <c r="G5763">
        <v>0.48</v>
      </c>
      <c r="H5763">
        <v>4.0199999999999996</v>
      </c>
      <c r="I5763">
        <v>7.1</v>
      </c>
      <c r="J5763" s="1">
        <f>Smartphone_Usage_And_Addiction_Analysis_7500_Rows[[#This Row],[social_media_hours]]+Smartphone_Usage_And_Addiction_Analysis_7500_Rows[[#This Row],[gaming_hours]]</f>
        <v>2.41</v>
      </c>
      <c r="K5763" s="1">
        <f>Smartphone_Usage_And_Addiction_Analysis_7500_Rows[[#This Row],[sleep_hours]]-Smartphone_Usage_And_Addiction_Analysis_7500_Rows[[#This Row],[total_leisure_hours]]</f>
        <v>4.6899999999999995</v>
      </c>
      <c r="L5763">
        <v>85</v>
      </c>
      <c r="M5763">
        <v>161</v>
      </c>
      <c r="N5763" s="5">
        <f>Smartphone_Usage_And_Addiction_Analysis_7500_Rows[[#This Row],[app_opens_per_day]]/Smartphone_Usage_And_Addiction_Analysis_7500_Rows[[#This Row],[daily_screen_time_hours]]</f>
        <v>17.948717948717949</v>
      </c>
      <c r="O5763">
        <v>11.87</v>
      </c>
      <c r="P5763" t="s">
        <v>32</v>
      </c>
      <c r="Q5763" t="s">
        <v>23</v>
      </c>
      <c r="R5763" t="s">
        <v>24</v>
      </c>
      <c r="S5763">
        <v>1</v>
      </c>
    </row>
    <row r="5764" spans="1:19" ht="18" customHeight="1" x14ac:dyDescent="0.25">
      <c r="A5764" s="10" t="s">
        <v>3863</v>
      </c>
      <c r="B5764" s="1">
        <v>21</v>
      </c>
      <c r="C5764" t="str">
        <f t="shared" si="90"/>
        <v>18-25 (Gen Z)</v>
      </c>
      <c r="D5764" s="1" t="s">
        <v>17</v>
      </c>
      <c r="E5764" s="1">
        <v>4.0599999999999996</v>
      </c>
      <c r="F5764" s="1">
        <v>2.3199999999999998</v>
      </c>
      <c r="G5764" s="1">
        <v>3.76</v>
      </c>
      <c r="H5764" s="1">
        <v>3.27</v>
      </c>
      <c r="I5764" s="1">
        <v>8.2799999999999994</v>
      </c>
      <c r="J5764" s="1">
        <f>Smartphone_Usage_And_Addiction_Analysis_7500_Rows[[#This Row],[social_media_hours]]+Smartphone_Usage_And_Addiction_Analysis_7500_Rows[[#This Row],[gaming_hours]]</f>
        <v>6.08</v>
      </c>
      <c r="K5764" s="1">
        <f>Smartphone_Usage_And_Addiction_Analysis_7500_Rows[[#This Row],[sleep_hours]]-Smartphone_Usage_And_Addiction_Analysis_7500_Rows[[#This Row],[total_leisure_hours]]</f>
        <v>2.1999999999999993</v>
      </c>
      <c r="L5764" s="1">
        <v>21</v>
      </c>
      <c r="M5764" s="1">
        <v>61</v>
      </c>
      <c r="N5764" s="5">
        <f>Smartphone_Usage_And_Addiction_Analysis_7500_Rows[[#This Row],[app_opens_per_day]]/Smartphone_Usage_And_Addiction_Analysis_7500_Rows[[#This Row],[daily_screen_time_hours]]</f>
        <v>15.024630541871923</v>
      </c>
      <c r="O5764" s="1">
        <v>6.18</v>
      </c>
      <c r="P5764" s="1" t="s">
        <v>22</v>
      </c>
      <c r="Q5764" s="1" t="s">
        <v>23</v>
      </c>
      <c r="R5764" s="1" t="s">
        <v>20</v>
      </c>
      <c r="S5764" s="1">
        <v>0</v>
      </c>
    </row>
    <row r="5765" spans="1:19" ht="18" customHeight="1" x14ac:dyDescent="0.25">
      <c r="A5765" s="10" t="s">
        <v>7022</v>
      </c>
      <c r="B5765" s="1">
        <v>35</v>
      </c>
      <c r="C5765" s="1" t="str">
        <f t="shared" si="90"/>
        <v>26-40 (Millennials)</v>
      </c>
      <c r="D5765" t="s">
        <v>7582</v>
      </c>
      <c r="E5765">
        <v>3.12</v>
      </c>
      <c r="F5765">
        <v>5.65</v>
      </c>
      <c r="G5765">
        <v>0.28000000000000003</v>
      </c>
      <c r="H5765">
        <v>2.21</v>
      </c>
      <c r="I5765">
        <v>7.25</v>
      </c>
      <c r="J5765" s="1">
        <f>Smartphone_Usage_And_Addiction_Analysis_7500_Rows[[#This Row],[social_media_hours]]+Smartphone_Usage_And_Addiction_Analysis_7500_Rows[[#This Row],[gaming_hours]]</f>
        <v>5.9300000000000006</v>
      </c>
      <c r="K5765" s="1">
        <f>Smartphone_Usage_And_Addiction_Analysis_7500_Rows[[#This Row],[sleep_hours]]-Smartphone_Usage_And_Addiction_Analysis_7500_Rows[[#This Row],[total_leisure_hours]]</f>
        <v>1.3199999999999994</v>
      </c>
      <c r="L5765">
        <v>35</v>
      </c>
      <c r="M5765">
        <v>43</v>
      </c>
      <c r="N5765" s="5">
        <f>Smartphone_Usage_And_Addiction_Analysis_7500_Rows[[#This Row],[app_opens_per_day]]/Smartphone_Usage_And_Addiction_Analysis_7500_Rows[[#This Row],[daily_screen_time_hours]]</f>
        <v>13.782051282051281</v>
      </c>
      <c r="O5765">
        <v>4.99</v>
      </c>
      <c r="P5765" t="s">
        <v>18</v>
      </c>
      <c r="Q5765" t="s">
        <v>19</v>
      </c>
      <c r="R5765" t="s">
        <v>24</v>
      </c>
      <c r="S5765">
        <v>1</v>
      </c>
    </row>
    <row r="5766" spans="1:19" ht="18" customHeight="1" x14ac:dyDescent="0.25">
      <c r="A5766" s="10" t="s">
        <v>3864</v>
      </c>
      <c r="B5766" s="1">
        <v>33</v>
      </c>
      <c r="C5766" t="str">
        <f t="shared" si="90"/>
        <v>26-40 (Millennials)</v>
      </c>
      <c r="D5766" s="1" t="s">
        <v>30</v>
      </c>
      <c r="E5766" s="1">
        <v>10.06</v>
      </c>
      <c r="F5766" s="1">
        <v>0.56999999999999995</v>
      </c>
      <c r="G5766" s="1">
        <v>2.48</v>
      </c>
      <c r="H5766" s="1">
        <v>0.8</v>
      </c>
      <c r="I5766" s="1">
        <v>5.94</v>
      </c>
      <c r="J5766" s="1">
        <f>Smartphone_Usage_And_Addiction_Analysis_7500_Rows[[#This Row],[social_media_hours]]+Smartphone_Usage_And_Addiction_Analysis_7500_Rows[[#This Row],[gaming_hours]]</f>
        <v>3.05</v>
      </c>
      <c r="K5766" s="1">
        <f>Smartphone_Usage_And_Addiction_Analysis_7500_Rows[[#This Row],[sleep_hours]]-Smartphone_Usage_And_Addiction_Analysis_7500_Rows[[#This Row],[total_leisure_hours]]</f>
        <v>2.8900000000000006</v>
      </c>
      <c r="L5766" s="1">
        <v>57</v>
      </c>
      <c r="M5766" s="1">
        <v>138</v>
      </c>
      <c r="N5766" s="5">
        <f>Smartphone_Usage_And_Addiction_Analysis_7500_Rows[[#This Row],[app_opens_per_day]]/Smartphone_Usage_And_Addiction_Analysis_7500_Rows[[#This Row],[daily_screen_time_hours]]</f>
        <v>13.71769383697813</v>
      </c>
      <c r="O5766" s="1">
        <v>12.76</v>
      </c>
      <c r="P5766" s="1" t="s">
        <v>32</v>
      </c>
      <c r="Q5766" s="1" t="s">
        <v>19</v>
      </c>
      <c r="R5766" s="1" t="s">
        <v>28</v>
      </c>
      <c r="S5766" s="1">
        <v>1</v>
      </c>
    </row>
    <row r="5767" spans="1:19" ht="18" customHeight="1" x14ac:dyDescent="0.25">
      <c r="A5767" s="10" t="s">
        <v>3865</v>
      </c>
      <c r="B5767" s="1">
        <v>28</v>
      </c>
      <c r="C5767" t="str">
        <f t="shared" si="90"/>
        <v>26-40 (Millennials)</v>
      </c>
      <c r="D5767" s="1" t="s">
        <v>30</v>
      </c>
      <c r="E5767" s="1">
        <v>7.97</v>
      </c>
      <c r="F5767" s="1">
        <v>5.18</v>
      </c>
      <c r="G5767" s="1">
        <v>1.67</v>
      </c>
      <c r="H5767" s="1">
        <v>1.5</v>
      </c>
      <c r="I5767" s="1">
        <v>5.63</v>
      </c>
      <c r="J5767" s="1">
        <f>Smartphone_Usage_And_Addiction_Analysis_7500_Rows[[#This Row],[social_media_hours]]+Smartphone_Usage_And_Addiction_Analysis_7500_Rows[[#This Row],[gaming_hours]]</f>
        <v>6.85</v>
      </c>
      <c r="K5767" s="1">
        <f>Smartphone_Usage_And_Addiction_Analysis_7500_Rows[[#This Row],[sleep_hours]]-Smartphone_Usage_And_Addiction_Analysis_7500_Rows[[#This Row],[total_leisure_hours]]</f>
        <v>-1.2199999999999998</v>
      </c>
      <c r="L5767" s="1">
        <v>108</v>
      </c>
      <c r="M5767" s="1">
        <v>88</v>
      </c>
      <c r="N5767" s="5">
        <f>Smartphone_Usage_And_Addiction_Analysis_7500_Rows[[#This Row],[app_opens_per_day]]/Smartphone_Usage_And_Addiction_Analysis_7500_Rows[[#This Row],[daily_screen_time_hours]]</f>
        <v>11.041405269761606</v>
      </c>
      <c r="O5767" s="1">
        <v>10.33</v>
      </c>
      <c r="P5767" s="1" t="s">
        <v>32</v>
      </c>
      <c r="Q5767" s="1" t="s">
        <v>23</v>
      </c>
      <c r="R5767" s="1" t="s">
        <v>28</v>
      </c>
      <c r="S5767" s="1">
        <v>1</v>
      </c>
    </row>
    <row r="5768" spans="1:19" ht="18" customHeight="1" x14ac:dyDescent="0.25">
      <c r="A5768" s="10" t="s">
        <v>3866</v>
      </c>
      <c r="B5768" s="1">
        <v>18</v>
      </c>
      <c r="C5768" t="str">
        <f t="shared" si="90"/>
        <v>18-25 (Gen Z)</v>
      </c>
      <c r="D5768" s="1" t="s">
        <v>30</v>
      </c>
      <c r="E5768" s="1">
        <v>6.6</v>
      </c>
      <c r="F5768" s="1">
        <v>2.82</v>
      </c>
      <c r="G5768" s="1">
        <v>0.4</v>
      </c>
      <c r="H5768" s="1">
        <v>2.2599999999999998</v>
      </c>
      <c r="I5768" s="1">
        <v>7.32</v>
      </c>
      <c r="J5768" s="1">
        <f>Smartphone_Usage_And_Addiction_Analysis_7500_Rows[[#This Row],[social_media_hours]]+Smartphone_Usage_And_Addiction_Analysis_7500_Rows[[#This Row],[gaming_hours]]</f>
        <v>3.2199999999999998</v>
      </c>
      <c r="K5768" s="1">
        <f>Smartphone_Usage_And_Addiction_Analysis_7500_Rows[[#This Row],[sleep_hours]]-Smartphone_Usage_And_Addiction_Analysis_7500_Rows[[#This Row],[total_leisure_hours]]</f>
        <v>4.1000000000000005</v>
      </c>
      <c r="L5768" s="1">
        <v>232</v>
      </c>
      <c r="M5768" s="1">
        <v>168</v>
      </c>
      <c r="N5768" s="5">
        <f>Smartphone_Usage_And_Addiction_Analysis_7500_Rows[[#This Row],[app_opens_per_day]]/Smartphone_Usage_And_Addiction_Analysis_7500_Rows[[#This Row],[daily_screen_time_hours]]</f>
        <v>25.454545454545457</v>
      </c>
      <c r="O5768" s="1">
        <v>8.4</v>
      </c>
      <c r="P5768" s="1" t="s">
        <v>18</v>
      </c>
      <c r="Q5768" s="1" t="s">
        <v>19</v>
      </c>
      <c r="R5768" s="1" t="s">
        <v>51</v>
      </c>
      <c r="S5768" s="1">
        <v>0</v>
      </c>
    </row>
    <row r="5769" spans="1:19" ht="18" customHeight="1" x14ac:dyDescent="0.25">
      <c r="A5769" s="10" t="s">
        <v>7023</v>
      </c>
      <c r="B5769" s="1">
        <v>33</v>
      </c>
      <c r="C5769" s="1" t="str">
        <f t="shared" si="90"/>
        <v>26-40 (Millennials)</v>
      </c>
      <c r="D5769" t="s">
        <v>7582</v>
      </c>
      <c r="E5769">
        <v>4.6399999999999997</v>
      </c>
      <c r="F5769">
        <v>5.16</v>
      </c>
      <c r="G5769">
        <v>1.75</v>
      </c>
      <c r="H5769">
        <v>5.61</v>
      </c>
      <c r="I5769">
        <v>7.1</v>
      </c>
      <c r="J5769" s="1">
        <f>Smartphone_Usage_And_Addiction_Analysis_7500_Rows[[#This Row],[social_media_hours]]+Smartphone_Usage_And_Addiction_Analysis_7500_Rows[[#This Row],[gaming_hours]]</f>
        <v>6.91</v>
      </c>
      <c r="K5769" s="1">
        <f>Smartphone_Usage_And_Addiction_Analysis_7500_Rows[[#This Row],[sleep_hours]]-Smartphone_Usage_And_Addiction_Analysis_7500_Rows[[#This Row],[total_leisure_hours]]</f>
        <v>0.1899999999999995</v>
      </c>
      <c r="L5769">
        <v>78</v>
      </c>
      <c r="M5769">
        <v>87</v>
      </c>
      <c r="N5769" s="5">
        <f>Smartphone_Usage_And_Addiction_Analysis_7500_Rows[[#This Row],[app_opens_per_day]]/Smartphone_Usage_And_Addiction_Analysis_7500_Rows[[#This Row],[daily_screen_time_hours]]</f>
        <v>18.75</v>
      </c>
      <c r="O5769">
        <v>7.01</v>
      </c>
      <c r="P5769" t="s">
        <v>18</v>
      </c>
      <c r="Q5769" t="s">
        <v>23</v>
      </c>
      <c r="R5769" t="s">
        <v>28</v>
      </c>
      <c r="S5769">
        <v>1</v>
      </c>
    </row>
    <row r="5770" spans="1:19" ht="18" customHeight="1" x14ac:dyDescent="0.25">
      <c r="A5770" s="10" t="s">
        <v>7024</v>
      </c>
      <c r="B5770" s="1">
        <v>27</v>
      </c>
      <c r="C5770" s="1" t="str">
        <f t="shared" si="90"/>
        <v>26-40 (Millennials)</v>
      </c>
      <c r="D5770" t="s">
        <v>7582</v>
      </c>
      <c r="E5770">
        <v>5.45</v>
      </c>
      <c r="F5770">
        <v>0.91</v>
      </c>
      <c r="G5770">
        <v>1.76</v>
      </c>
      <c r="H5770">
        <v>1.27</v>
      </c>
      <c r="I5770">
        <v>5.84</v>
      </c>
      <c r="J5770" s="1">
        <f>Smartphone_Usage_And_Addiction_Analysis_7500_Rows[[#This Row],[social_media_hours]]+Smartphone_Usage_And_Addiction_Analysis_7500_Rows[[#This Row],[gaming_hours]]</f>
        <v>2.67</v>
      </c>
      <c r="K5770" s="1">
        <f>Smartphone_Usage_And_Addiction_Analysis_7500_Rows[[#This Row],[sleep_hours]]-Smartphone_Usage_And_Addiction_Analysis_7500_Rows[[#This Row],[total_leisure_hours]]</f>
        <v>3.17</v>
      </c>
      <c r="L5770">
        <v>26</v>
      </c>
      <c r="M5770">
        <v>128</v>
      </c>
      <c r="N5770" s="5">
        <f>Smartphone_Usage_And_Addiction_Analysis_7500_Rows[[#This Row],[app_opens_per_day]]/Smartphone_Usage_And_Addiction_Analysis_7500_Rows[[#This Row],[daily_screen_time_hours]]</f>
        <v>23.486238532110089</v>
      </c>
      <c r="O5770">
        <v>6.94</v>
      </c>
      <c r="P5770" t="s">
        <v>32</v>
      </c>
      <c r="Q5770" t="s">
        <v>23</v>
      </c>
      <c r="R5770" t="s">
        <v>51</v>
      </c>
      <c r="S5770">
        <v>0</v>
      </c>
    </row>
    <row r="5771" spans="1:19" ht="18" customHeight="1" x14ac:dyDescent="0.25">
      <c r="A5771" s="10" t="s">
        <v>7025</v>
      </c>
      <c r="B5771" s="1">
        <v>26</v>
      </c>
      <c r="C5771" s="1" t="str">
        <f t="shared" si="90"/>
        <v>26-40 (Millennials)</v>
      </c>
      <c r="D5771" t="s">
        <v>7582</v>
      </c>
      <c r="E5771">
        <v>8.67</v>
      </c>
      <c r="F5771">
        <v>5.67</v>
      </c>
      <c r="G5771">
        <v>0.4</v>
      </c>
      <c r="H5771">
        <v>3.35</v>
      </c>
      <c r="I5771">
        <v>8.7100000000000009</v>
      </c>
      <c r="J5771" s="1">
        <f>Smartphone_Usage_And_Addiction_Analysis_7500_Rows[[#This Row],[social_media_hours]]+Smartphone_Usage_And_Addiction_Analysis_7500_Rows[[#This Row],[gaming_hours]]</f>
        <v>6.07</v>
      </c>
      <c r="K5771" s="1">
        <f>Smartphone_Usage_And_Addiction_Analysis_7500_Rows[[#This Row],[sleep_hours]]-Smartphone_Usage_And_Addiction_Analysis_7500_Rows[[#This Row],[total_leisure_hours]]</f>
        <v>2.6400000000000006</v>
      </c>
      <c r="L5771">
        <v>96</v>
      </c>
      <c r="M5771">
        <v>133</v>
      </c>
      <c r="N5771" s="5">
        <f>Smartphone_Usage_And_Addiction_Analysis_7500_Rows[[#This Row],[app_opens_per_day]]/Smartphone_Usage_And_Addiction_Analysis_7500_Rows[[#This Row],[daily_screen_time_hours]]</f>
        <v>15.340253748558247</v>
      </c>
      <c r="O5771">
        <v>11.17</v>
      </c>
      <c r="P5771" t="s">
        <v>32</v>
      </c>
      <c r="Q5771" t="s">
        <v>23</v>
      </c>
      <c r="R5771" t="s">
        <v>24</v>
      </c>
      <c r="S5771">
        <v>1</v>
      </c>
    </row>
    <row r="5772" spans="1:19" ht="18" customHeight="1" x14ac:dyDescent="0.25">
      <c r="A5772" s="10" t="s">
        <v>3867</v>
      </c>
      <c r="B5772" s="1">
        <v>29</v>
      </c>
      <c r="C5772" t="str">
        <f t="shared" si="90"/>
        <v>26-40 (Millennials)</v>
      </c>
      <c r="D5772" s="1" t="s">
        <v>30</v>
      </c>
      <c r="E5772" s="1">
        <v>4.72</v>
      </c>
      <c r="F5772" s="1">
        <v>3.65</v>
      </c>
      <c r="G5772" s="1">
        <v>0.09</v>
      </c>
      <c r="H5772" s="1">
        <v>5.78</v>
      </c>
      <c r="I5772" s="1">
        <v>5.16</v>
      </c>
      <c r="J5772" s="1">
        <f>Smartphone_Usage_And_Addiction_Analysis_7500_Rows[[#This Row],[social_media_hours]]+Smartphone_Usage_And_Addiction_Analysis_7500_Rows[[#This Row],[gaming_hours]]</f>
        <v>3.7399999999999998</v>
      </c>
      <c r="K5772" s="1">
        <f>Smartphone_Usage_And_Addiction_Analysis_7500_Rows[[#This Row],[sleep_hours]]-Smartphone_Usage_And_Addiction_Analysis_7500_Rows[[#This Row],[total_leisure_hours]]</f>
        <v>1.4200000000000004</v>
      </c>
      <c r="L5772" s="1">
        <v>236</v>
      </c>
      <c r="M5772" s="1">
        <v>28</v>
      </c>
      <c r="N5772" s="5">
        <f>Smartphone_Usage_And_Addiction_Analysis_7500_Rows[[#This Row],[app_opens_per_day]]/Smartphone_Usage_And_Addiction_Analysis_7500_Rows[[#This Row],[daily_screen_time_hours]]</f>
        <v>5.9322033898305087</v>
      </c>
      <c r="O5772" s="1">
        <v>6.6</v>
      </c>
      <c r="P5772" s="1" t="s">
        <v>18</v>
      </c>
      <c r="Q5772" s="1" t="s">
        <v>23</v>
      </c>
      <c r="R5772" s="1" t="s">
        <v>51</v>
      </c>
      <c r="S5772" s="1">
        <v>0</v>
      </c>
    </row>
    <row r="5773" spans="1:19" ht="18" customHeight="1" x14ac:dyDescent="0.25">
      <c r="A5773" s="10" t="s">
        <v>7026</v>
      </c>
      <c r="B5773" s="1">
        <v>22</v>
      </c>
      <c r="C5773" s="1" t="str">
        <f t="shared" si="90"/>
        <v>18-25 (Gen Z)</v>
      </c>
      <c r="D5773" t="s">
        <v>7582</v>
      </c>
      <c r="E5773">
        <v>10.91</v>
      </c>
      <c r="F5773">
        <v>4.72</v>
      </c>
      <c r="G5773">
        <v>1.39</v>
      </c>
      <c r="H5773">
        <v>1.46</v>
      </c>
      <c r="I5773">
        <v>7.59</v>
      </c>
      <c r="J5773" s="1">
        <f>Smartphone_Usage_And_Addiction_Analysis_7500_Rows[[#This Row],[social_media_hours]]+Smartphone_Usage_And_Addiction_Analysis_7500_Rows[[#This Row],[gaming_hours]]</f>
        <v>6.1099999999999994</v>
      </c>
      <c r="K5773" s="1">
        <f>Smartphone_Usage_And_Addiction_Analysis_7500_Rows[[#This Row],[sleep_hours]]-Smartphone_Usage_And_Addiction_Analysis_7500_Rows[[#This Row],[total_leisure_hours]]</f>
        <v>1.4800000000000004</v>
      </c>
      <c r="L5773">
        <v>214</v>
      </c>
      <c r="M5773">
        <v>131</v>
      </c>
      <c r="N5773" s="5">
        <f>Smartphone_Usage_And_Addiction_Analysis_7500_Rows[[#This Row],[app_opens_per_day]]/Smartphone_Usage_And_Addiction_Analysis_7500_Rows[[#This Row],[daily_screen_time_hours]]</f>
        <v>12.007332722273144</v>
      </c>
      <c r="O5773">
        <v>11.72</v>
      </c>
      <c r="P5773" t="s">
        <v>22</v>
      </c>
      <c r="Q5773" t="s">
        <v>19</v>
      </c>
      <c r="R5773" t="s">
        <v>28</v>
      </c>
      <c r="S5773">
        <v>1</v>
      </c>
    </row>
    <row r="5774" spans="1:19" ht="18" customHeight="1" x14ac:dyDescent="0.25">
      <c r="A5774" s="10" t="s">
        <v>7027</v>
      </c>
      <c r="B5774" s="1">
        <v>27</v>
      </c>
      <c r="C5774" s="1" t="str">
        <f t="shared" si="90"/>
        <v>26-40 (Millennials)</v>
      </c>
      <c r="D5774" t="s">
        <v>7582</v>
      </c>
      <c r="E5774">
        <v>8.69</v>
      </c>
      <c r="F5774">
        <v>1.82</v>
      </c>
      <c r="G5774">
        <v>0.41</v>
      </c>
      <c r="H5774">
        <v>5.46</v>
      </c>
      <c r="I5774">
        <v>7.73</v>
      </c>
      <c r="J5774" s="1">
        <f>Smartphone_Usage_And_Addiction_Analysis_7500_Rows[[#This Row],[social_media_hours]]+Smartphone_Usage_And_Addiction_Analysis_7500_Rows[[#This Row],[gaming_hours]]</f>
        <v>2.23</v>
      </c>
      <c r="K5774" s="1">
        <f>Smartphone_Usage_And_Addiction_Analysis_7500_Rows[[#This Row],[sleep_hours]]-Smartphone_Usage_And_Addiction_Analysis_7500_Rows[[#This Row],[total_leisure_hours]]</f>
        <v>5.5</v>
      </c>
      <c r="L5774">
        <v>101</v>
      </c>
      <c r="M5774">
        <v>179</v>
      </c>
      <c r="N5774" s="5">
        <f>Smartphone_Usage_And_Addiction_Analysis_7500_Rows[[#This Row],[app_opens_per_day]]/Smartphone_Usage_And_Addiction_Analysis_7500_Rows[[#This Row],[daily_screen_time_hours]]</f>
        <v>20.598388952819334</v>
      </c>
      <c r="O5774">
        <v>10.5</v>
      </c>
      <c r="P5774" t="s">
        <v>18</v>
      </c>
      <c r="Q5774" t="s">
        <v>19</v>
      </c>
      <c r="R5774" t="s">
        <v>24</v>
      </c>
      <c r="S5774">
        <v>1</v>
      </c>
    </row>
    <row r="5775" spans="1:19" ht="18" customHeight="1" x14ac:dyDescent="0.25">
      <c r="A5775" s="10" t="s">
        <v>3868</v>
      </c>
      <c r="B5775" s="1">
        <v>19</v>
      </c>
      <c r="C5775" t="str">
        <f t="shared" si="90"/>
        <v>18-25 (Gen Z)</v>
      </c>
      <c r="D5775" s="1" t="s">
        <v>30</v>
      </c>
      <c r="E5775" s="1">
        <v>10.88</v>
      </c>
      <c r="F5775" s="1">
        <v>0.64</v>
      </c>
      <c r="G5775" s="1">
        <v>1.82</v>
      </c>
      <c r="H5775" s="1">
        <v>0.8</v>
      </c>
      <c r="I5775" s="1">
        <v>7.61</v>
      </c>
      <c r="J5775" s="1">
        <f>Smartphone_Usage_And_Addiction_Analysis_7500_Rows[[#This Row],[social_media_hours]]+Smartphone_Usage_And_Addiction_Analysis_7500_Rows[[#This Row],[gaming_hours]]</f>
        <v>2.46</v>
      </c>
      <c r="K5775" s="1">
        <f>Smartphone_Usage_And_Addiction_Analysis_7500_Rows[[#This Row],[sleep_hours]]-Smartphone_Usage_And_Addiction_Analysis_7500_Rows[[#This Row],[total_leisure_hours]]</f>
        <v>5.15</v>
      </c>
      <c r="L5775" s="1">
        <v>167</v>
      </c>
      <c r="M5775" s="1">
        <v>131</v>
      </c>
      <c r="N5775" s="5">
        <f>Smartphone_Usage_And_Addiction_Analysis_7500_Rows[[#This Row],[app_opens_per_day]]/Smartphone_Usage_And_Addiction_Analysis_7500_Rows[[#This Row],[daily_screen_time_hours]]</f>
        <v>12.040441176470587</v>
      </c>
      <c r="O5775" s="1">
        <v>12.22</v>
      </c>
      <c r="P5775" s="1" t="s">
        <v>22</v>
      </c>
      <c r="Q5775" s="1" t="s">
        <v>19</v>
      </c>
      <c r="R5775" s="1" t="s">
        <v>28</v>
      </c>
      <c r="S5775" s="1">
        <v>1</v>
      </c>
    </row>
    <row r="5776" spans="1:19" ht="18" customHeight="1" x14ac:dyDescent="0.25">
      <c r="A5776" s="10" t="s">
        <v>3869</v>
      </c>
      <c r="B5776" s="1">
        <v>34</v>
      </c>
      <c r="C5776" t="str">
        <f t="shared" si="90"/>
        <v>26-40 (Millennials)</v>
      </c>
      <c r="D5776" s="1" t="s">
        <v>17</v>
      </c>
      <c r="E5776" s="1">
        <v>3.08</v>
      </c>
      <c r="F5776" s="1">
        <v>2.75</v>
      </c>
      <c r="G5776" s="1">
        <v>1.78</v>
      </c>
      <c r="H5776" s="1">
        <v>2.17</v>
      </c>
      <c r="I5776" s="1">
        <v>6.75</v>
      </c>
      <c r="J5776" s="1">
        <f>Smartphone_Usage_And_Addiction_Analysis_7500_Rows[[#This Row],[social_media_hours]]+Smartphone_Usage_And_Addiction_Analysis_7500_Rows[[#This Row],[gaming_hours]]</f>
        <v>4.53</v>
      </c>
      <c r="K5776" s="1">
        <f>Smartphone_Usage_And_Addiction_Analysis_7500_Rows[[#This Row],[sleep_hours]]-Smartphone_Usage_And_Addiction_Analysis_7500_Rows[[#This Row],[total_leisure_hours]]</f>
        <v>2.2199999999999998</v>
      </c>
      <c r="L5776" s="1">
        <v>150</v>
      </c>
      <c r="M5776" s="1">
        <v>163</v>
      </c>
      <c r="N5776" s="5">
        <f>Smartphone_Usage_And_Addiction_Analysis_7500_Rows[[#This Row],[app_opens_per_day]]/Smartphone_Usage_And_Addiction_Analysis_7500_Rows[[#This Row],[daily_screen_time_hours]]</f>
        <v>52.922077922077918</v>
      </c>
      <c r="O5776" s="1">
        <v>6.03</v>
      </c>
      <c r="P5776" s="1" t="s">
        <v>22</v>
      </c>
      <c r="Q5776" s="1" t="s">
        <v>19</v>
      </c>
      <c r="R5776" s="1" t="s">
        <v>51</v>
      </c>
      <c r="S5776" s="1">
        <v>0</v>
      </c>
    </row>
    <row r="5777" spans="1:19" ht="18" customHeight="1" x14ac:dyDescent="0.25">
      <c r="A5777" s="10" t="s">
        <v>3870</v>
      </c>
      <c r="B5777" s="1">
        <v>31</v>
      </c>
      <c r="C5777" t="str">
        <f t="shared" si="90"/>
        <v>26-40 (Millennials)</v>
      </c>
      <c r="D5777" s="1" t="s">
        <v>30</v>
      </c>
      <c r="E5777" s="1">
        <v>7.52</v>
      </c>
      <c r="F5777" s="1">
        <v>5.74</v>
      </c>
      <c r="G5777" s="1">
        <v>0.5</v>
      </c>
      <c r="H5777" s="1">
        <v>5.14</v>
      </c>
      <c r="I5777" s="1">
        <v>6.41</v>
      </c>
      <c r="J5777" s="1">
        <f>Smartphone_Usage_And_Addiction_Analysis_7500_Rows[[#This Row],[social_media_hours]]+Smartphone_Usage_And_Addiction_Analysis_7500_Rows[[#This Row],[gaming_hours]]</f>
        <v>6.24</v>
      </c>
      <c r="K5777" s="1">
        <f>Smartphone_Usage_And_Addiction_Analysis_7500_Rows[[#This Row],[sleep_hours]]-Smartphone_Usage_And_Addiction_Analysis_7500_Rows[[#This Row],[total_leisure_hours]]</f>
        <v>0.16999999999999993</v>
      </c>
      <c r="L5777" s="1">
        <v>81</v>
      </c>
      <c r="M5777" s="1">
        <v>69</v>
      </c>
      <c r="N5777" s="5">
        <f>Smartphone_Usage_And_Addiction_Analysis_7500_Rows[[#This Row],[app_opens_per_day]]/Smartphone_Usage_And_Addiction_Analysis_7500_Rows[[#This Row],[daily_screen_time_hours]]</f>
        <v>9.1755319148936181</v>
      </c>
      <c r="O5777" s="1">
        <v>9.11</v>
      </c>
      <c r="P5777" s="1" t="s">
        <v>32</v>
      </c>
      <c r="Q5777" s="1" t="s">
        <v>19</v>
      </c>
      <c r="R5777" s="1" t="s">
        <v>28</v>
      </c>
      <c r="S5777" s="1">
        <v>1</v>
      </c>
    </row>
    <row r="5778" spans="1:19" ht="18" customHeight="1" x14ac:dyDescent="0.25">
      <c r="A5778" s="10" t="s">
        <v>7028</v>
      </c>
      <c r="B5778" s="1">
        <v>28</v>
      </c>
      <c r="C5778" s="1" t="str">
        <f t="shared" si="90"/>
        <v>26-40 (Millennials)</v>
      </c>
      <c r="D5778" t="s">
        <v>7582</v>
      </c>
      <c r="E5778">
        <v>11.07</v>
      </c>
      <c r="F5778">
        <v>5.42</v>
      </c>
      <c r="G5778">
        <v>2.89</v>
      </c>
      <c r="H5778">
        <v>2.5</v>
      </c>
      <c r="I5778">
        <v>5.23</v>
      </c>
      <c r="J5778" s="1">
        <f>Smartphone_Usage_And_Addiction_Analysis_7500_Rows[[#This Row],[social_media_hours]]+Smartphone_Usage_And_Addiction_Analysis_7500_Rows[[#This Row],[gaming_hours]]</f>
        <v>8.31</v>
      </c>
      <c r="K5778" s="1">
        <f>Smartphone_Usage_And_Addiction_Analysis_7500_Rows[[#This Row],[sleep_hours]]-Smartphone_Usage_And_Addiction_Analysis_7500_Rows[[#This Row],[total_leisure_hours]]</f>
        <v>-3.08</v>
      </c>
      <c r="L5778">
        <v>57</v>
      </c>
      <c r="M5778">
        <v>155</v>
      </c>
      <c r="N5778" s="5">
        <f>Smartphone_Usage_And_Addiction_Analysis_7500_Rows[[#This Row],[app_opens_per_day]]/Smartphone_Usage_And_Addiction_Analysis_7500_Rows[[#This Row],[daily_screen_time_hours]]</f>
        <v>14.001806684733515</v>
      </c>
      <c r="O5778">
        <v>12.8</v>
      </c>
      <c r="P5778" t="s">
        <v>32</v>
      </c>
      <c r="Q5778" t="s">
        <v>19</v>
      </c>
      <c r="R5778" t="s">
        <v>24</v>
      </c>
      <c r="S5778">
        <v>1</v>
      </c>
    </row>
    <row r="5779" spans="1:19" ht="18" customHeight="1" x14ac:dyDescent="0.25">
      <c r="A5779" s="10" t="s">
        <v>3871</v>
      </c>
      <c r="B5779" s="1">
        <v>21</v>
      </c>
      <c r="C5779" t="str">
        <f t="shared" si="90"/>
        <v>18-25 (Gen Z)</v>
      </c>
      <c r="D5779" s="1" t="s">
        <v>30</v>
      </c>
      <c r="E5779" s="1">
        <v>9.51</v>
      </c>
      <c r="F5779" s="1">
        <v>5.2</v>
      </c>
      <c r="G5779" s="1">
        <v>1.52</v>
      </c>
      <c r="H5779" s="1">
        <v>4.9400000000000004</v>
      </c>
      <c r="I5779" s="1">
        <v>7.54</v>
      </c>
      <c r="J5779" s="1">
        <f>Smartphone_Usage_And_Addiction_Analysis_7500_Rows[[#This Row],[social_media_hours]]+Smartphone_Usage_And_Addiction_Analysis_7500_Rows[[#This Row],[gaming_hours]]</f>
        <v>6.7200000000000006</v>
      </c>
      <c r="K5779" s="1">
        <f>Smartphone_Usage_And_Addiction_Analysis_7500_Rows[[#This Row],[sleep_hours]]-Smartphone_Usage_And_Addiction_Analysis_7500_Rows[[#This Row],[total_leisure_hours]]</f>
        <v>0.8199999999999994</v>
      </c>
      <c r="L5779" s="1">
        <v>150</v>
      </c>
      <c r="M5779" s="1">
        <v>24</v>
      </c>
      <c r="N5779" s="5">
        <f>Smartphone_Usage_And_Addiction_Analysis_7500_Rows[[#This Row],[app_opens_per_day]]/Smartphone_Usage_And_Addiction_Analysis_7500_Rows[[#This Row],[daily_screen_time_hours]]</f>
        <v>2.5236593059936907</v>
      </c>
      <c r="O5779" s="1">
        <v>10.4</v>
      </c>
      <c r="P5779" s="1" t="s">
        <v>18</v>
      </c>
      <c r="Q5779" s="1" t="s">
        <v>19</v>
      </c>
      <c r="R5779" s="1" t="s">
        <v>24</v>
      </c>
      <c r="S5779" s="1">
        <v>1</v>
      </c>
    </row>
    <row r="5780" spans="1:19" ht="18" customHeight="1" x14ac:dyDescent="0.25">
      <c r="A5780" s="10" t="s">
        <v>3872</v>
      </c>
      <c r="B5780" s="1">
        <v>20</v>
      </c>
      <c r="C5780" t="str">
        <f t="shared" si="90"/>
        <v>18-25 (Gen Z)</v>
      </c>
      <c r="D5780" s="1" t="s">
        <v>17</v>
      </c>
      <c r="E5780" s="1">
        <v>8.01</v>
      </c>
      <c r="F5780" s="1">
        <v>3.04</v>
      </c>
      <c r="G5780" s="1">
        <v>1.94</v>
      </c>
      <c r="H5780" s="1">
        <v>5.33</v>
      </c>
      <c r="I5780" s="1">
        <v>6.33</v>
      </c>
      <c r="J5780" s="1">
        <f>Smartphone_Usage_And_Addiction_Analysis_7500_Rows[[#This Row],[social_media_hours]]+Smartphone_Usage_And_Addiction_Analysis_7500_Rows[[#This Row],[gaming_hours]]</f>
        <v>4.9800000000000004</v>
      </c>
      <c r="K5780" s="1">
        <f>Smartphone_Usage_And_Addiction_Analysis_7500_Rows[[#This Row],[sleep_hours]]-Smartphone_Usage_And_Addiction_Analysis_7500_Rows[[#This Row],[total_leisure_hours]]</f>
        <v>1.3499999999999996</v>
      </c>
      <c r="L5780" s="1">
        <v>215</v>
      </c>
      <c r="M5780" s="1">
        <v>86</v>
      </c>
      <c r="N5780" s="5">
        <f>Smartphone_Usage_And_Addiction_Analysis_7500_Rows[[#This Row],[app_opens_per_day]]/Smartphone_Usage_And_Addiction_Analysis_7500_Rows[[#This Row],[daily_screen_time_hours]]</f>
        <v>10.736579275905118</v>
      </c>
      <c r="O5780" s="1">
        <v>8.69</v>
      </c>
      <c r="P5780" s="1" t="s">
        <v>22</v>
      </c>
      <c r="Q5780" s="1" t="s">
        <v>23</v>
      </c>
      <c r="R5780" s="1" t="s">
        <v>24</v>
      </c>
      <c r="S5780" s="1">
        <v>1</v>
      </c>
    </row>
    <row r="5781" spans="1:19" ht="18" customHeight="1" x14ac:dyDescent="0.25">
      <c r="A5781" s="10" t="s">
        <v>7029</v>
      </c>
      <c r="B5781" s="1">
        <v>26</v>
      </c>
      <c r="C5781" s="1" t="str">
        <f t="shared" si="90"/>
        <v>26-40 (Millennials)</v>
      </c>
      <c r="D5781" t="s">
        <v>7582</v>
      </c>
      <c r="E5781">
        <v>10.96</v>
      </c>
      <c r="F5781">
        <v>4.2</v>
      </c>
      <c r="G5781">
        <v>2.31</v>
      </c>
      <c r="H5781">
        <v>1.33</v>
      </c>
      <c r="I5781">
        <v>7.47</v>
      </c>
      <c r="J5781" s="1">
        <f>Smartphone_Usage_And_Addiction_Analysis_7500_Rows[[#This Row],[social_media_hours]]+Smartphone_Usage_And_Addiction_Analysis_7500_Rows[[#This Row],[gaming_hours]]</f>
        <v>6.51</v>
      </c>
      <c r="K5781" s="1">
        <f>Smartphone_Usage_And_Addiction_Analysis_7500_Rows[[#This Row],[sleep_hours]]-Smartphone_Usage_And_Addiction_Analysis_7500_Rows[[#This Row],[total_leisure_hours]]</f>
        <v>0.96</v>
      </c>
      <c r="L5781">
        <v>76</v>
      </c>
      <c r="M5781">
        <v>124</v>
      </c>
      <c r="N5781" s="5">
        <f>Smartphone_Usage_And_Addiction_Analysis_7500_Rows[[#This Row],[app_opens_per_day]]/Smartphone_Usage_And_Addiction_Analysis_7500_Rows[[#This Row],[daily_screen_time_hours]]</f>
        <v>11.313868613138686</v>
      </c>
      <c r="O5781">
        <v>13.7</v>
      </c>
      <c r="P5781" t="s">
        <v>22</v>
      </c>
      <c r="Q5781" t="s">
        <v>19</v>
      </c>
      <c r="R5781" t="s">
        <v>28</v>
      </c>
      <c r="S5781">
        <v>1</v>
      </c>
    </row>
    <row r="5782" spans="1:19" ht="18" customHeight="1" x14ac:dyDescent="0.25">
      <c r="A5782" s="10" t="s">
        <v>3873</v>
      </c>
      <c r="B5782" s="1">
        <v>23</v>
      </c>
      <c r="C5782" t="str">
        <f t="shared" si="90"/>
        <v>18-25 (Gen Z)</v>
      </c>
      <c r="D5782" s="1" t="s">
        <v>30</v>
      </c>
      <c r="E5782" s="1">
        <v>8.4600000000000009</v>
      </c>
      <c r="F5782" s="1">
        <v>3.81</v>
      </c>
      <c r="G5782" s="1">
        <v>2.04</v>
      </c>
      <c r="H5782" s="1">
        <v>4.82</v>
      </c>
      <c r="I5782" s="1">
        <v>8.24</v>
      </c>
      <c r="J5782" s="1">
        <f>Smartphone_Usage_And_Addiction_Analysis_7500_Rows[[#This Row],[social_media_hours]]+Smartphone_Usage_And_Addiction_Analysis_7500_Rows[[#This Row],[gaming_hours]]</f>
        <v>5.85</v>
      </c>
      <c r="K5782" s="1">
        <f>Smartphone_Usage_And_Addiction_Analysis_7500_Rows[[#This Row],[sleep_hours]]-Smartphone_Usage_And_Addiction_Analysis_7500_Rows[[#This Row],[total_leisure_hours]]</f>
        <v>2.3900000000000006</v>
      </c>
      <c r="L5782" s="1">
        <v>74</v>
      </c>
      <c r="M5782" s="1">
        <v>91</v>
      </c>
      <c r="N5782" s="5">
        <f>Smartphone_Usage_And_Addiction_Analysis_7500_Rows[[#This Row],[app_opens_per_day]]/Smartphone_Usage_And_Addiction_Analysis_7500_Rows[[#This Row],[daily_screen_time_hours]]</f>
        <v>10.756501182033096</v>
      </c>
      <c r="O5782" s="1">
        <v>10.17</v>
      </c>
      <c r="P5782" s="1" t="s">
        <v>32</v>
      </c>
      <c r="Q5782" s="1" t="s">
        <v>19</v>
      </c>
      <c r="R5782" s="1" t="s">
        <v>24</v>
      </c>
      <c r="S5782" s="1">
        <v>1</v>
      </c>
    </row>
    <row r="5783" spans="1:19" ht="18" customHeight="1" x14ac:dyDescent="0.25">
      <c r="A5783" s="10" t="s">
        <v>3874</v>
      </c>
      <c r="B5783" s="1">
        <v>25</v>
      </c>
      <c r="C5783" t="str">
        <f t="shared" si="90"/>
        <v>18-25 (Gen Z)</v>
      </c>
      <c r="D5783" s="1" t="s">
        <v>17</v>
      </c>
      <c r="E5783" s="1">
        <v>7.84</v>
      </c>
      <c r="F5783" s="1">
        <v>5.58</v>
      </c>
      <c r="G5783" s="1">
        <v>1.55</v>
      </c>
      <c r="H5783" s="1">
        <v>2.4</v>
      </c>
      <c r="I5783" s="1">
        <v>7.31</v>
      </c>
      <c r="J5783" s="1">
        <f>Smartphone_Usage_And_Addiction_Analysis_7500_Rows[[#This Row],[social_media_hours]]+Smartphone_Usage_And_Addiction_Analysis_7500_Rows[[#This Row],[gaming_hours]]</f>
        <v>7.13</v>
      </c>
      <c r="K5783" s="1">
        <f>Smartphone_Usage_And_Addiction_Analysis_7500_Rows[[#This Row],[sleep_hours]]-Smartphone_Usage_And_Addiction_Analysis_7500_Rows[[#This Row],[total_leisure_hours]]</f>
        <v>0.17999999999999972</v>
      </c>
      <c r="L5783" s="1">
        <v>115</v>
      </c>
      <c r="M5783" s="1">
        <v>68</v>
      </c>
      <c r="N5783" s="5">
        <f>Smartphone_Usage_And_Addiction_Analysis_7500_Rows[[#This Row],[app_opens_per_day]]/Smartphone_Usage_And_Addiction_Analysis_7500_Rows[[#This Row],[daily_screen_time_hours]]</f>
        <v>8.6734693877551017</v>
      </c>
      <c r="O5783" s="1">
        <v>9.4499999999999993</v>
      </c>
      <c r="P5783" s="1" t="s">
        <v>18</v>
      </c>
      <c r="Q5783" s="1" t="s">
        <v>23</v>
      </c>
      <c r="R5783" s="1" t="s">
        <v>28</v>
      </c>
      <c r="S5783" s="1">
        <v>1</v>
      </c>
    </row>
    <row r="5784" spans="1:19" ht="18" customHeight="1" x14ac:dyDescent="0.25">
      <c r="A5784" s="10" t="s">
        <v>3875</v>
      </c>
      <c r="B5784" s="1">
        <v>23</v>
      </c>
      <c r="C5784" t="str">
        <f t="shared" si="90"/>
        <v>18-25 (Gen Z)</v>
      </c>
      <c r="D5784" s="1" t="s">
        <v>30</v>
      </c>
      <c r="E5784" s="1">
        <v>7.33</v>
      </c>
      <c r="F5784" s="1">
        <v>3.91</v>
      </c>
      <c r="G5784" s="1">
        <v>2.38</v>
      </c>
      <c r="H5784" s="1">
        <v>2.13</v>
      </c>
      <c r="I5784" s="1">
        <v>8.73</v>
      </c>
      <c r="J5784" s="1">
        <f>Smartphone_Usage_And_Addiction_Analysis_7500_Rows[[#This Row],[social_media_hours]]+Smartphone_Usage_And_Addiction_Analysis_7500_Rows[[#This Row],[gaming_hours]]</f>
        <v>6.29</v>
      </c>
      <c r="K5784" s="1">
        <f>Smartphone_Usage_And_Addiction_Analysis_7500_Rows[[#This Row],[sleep_hours]]-Smartphone_Usage_And_Addiction_Analysis_7500_Rows[[#This Row],[total_leisure_hours]]</f>
        <v>2.4400000000000004</v>
      </c>
      <c r="L5784" s="1">
        <v>80</v>
      </c>
      <c r="M5784" s="1">
        <v>172</v>
      </c>
      <c r="N5784" s="5">
        <f>Smartphone_Usage_And_Addiction_Analysis_7500_Rows[[#This Row],[app_opens_per_day]]/Smartphone_Usage_And_Addiction_Analysis_7500_Rows[[#This Row],[daily_screen_time_hours]]</f>
        <v>23.465211459754432</v>
      </c>
      <c r="O5784" s="1">
        <v>10.220000000000001</v>
      </c>
      <c r="P5784" s="1" t="s">
        <v>32</v>
      </c>
      <c r="Q5784" s="1" t="s">
        <v>23</v>
      </c>
      <c r="R5784" s="1" t="s">
        <v>51</v>
      </c>
      <c r="S5784" s="1">
        <v>0</v>
      </c>
    </row>
    <row r="5785" spans="1:19" ht="18" customHeight="1" x14ac:dyDescent="0.25">
      <c r="A5785" s="10" t="s">
        <v>3876</v>
      </c>
      <c r="B5785" s="1">
        <v>25</v>
      </c>
      <c r="C5785" t="str">
        <f t="shared" si="90"/>
        <v>18-25 (Gen Z)</v>
      </c>
      <c r="D5785" s="1" t="s">
        <v>17</v>
      </c>
      <c r="E5785" s="1">
        <v>3.13</v>
      </c>
      <c r="F5785" s="1">
        <v>5.58</v>
      </c>
      <c r="G5785" s="1">
        <v>0.77</v>
      </c>
      <c r="H5785" s="1">
        <v>5.04</v>
      </c>
      <c r="I5785" s="1">
        <v>7.93</v>
      </c>
      <c r="J5785" s="1">
        <f>Smartphone_Usage_And_Addiction_Analysis_7500_Rows[[#This Row],[social_media_hours]]+Smartphone_Usage_And_Addiction_Analysis_7500_Rows[[#This Row],[gaming_hours]]</f>
        <v>6.35</v>
      </c>
      <c r="K5785" s="1">
        <f>Smartphone_Usage_And_Addiction_Analysis_7500_Rows[[#This Row],[sleep_hours]]-Smartphone_Usage_And_Addiction_Analysis_7500_Rows[[#This Row],[total_leisure_hours]]</f>
        <v>1.58</v>
      </c>
      <c r="L5785" s="1">
        <v>243</v>
      </c>
      <c r="M5785" s="1">
        <v>24</v>
      </c>
      <c r="N5785" s="5">
        <f>Smartphone_Usage_And_Addiction_Analysis_7500_Rows[[#This Row],[app_opens_per_day]]/Smartphone_Usage_And_Addiction_Analysis_7500_Rows[[#This Row],[daily_screen_time_hours]]</f>
        <v>7.6677316293929714</v>
      </c>
      <c r="O5785" s="1">
        <v>5.89</v>
      </c>
      <c r="P5785" s="1" t="s">
        <v>18</v>
      </c>
      <c r="Q5785" s="1" t="s">
        <v>23</v>
      </c>
      <c r="R5785" s="1" t="s">
        <v>24</v>
      </c>
      <c r="S5785" s="1">
        <v>1</v>
      </c>
    </row>
    <row r="5786" spans="1:19" ht="18" customHeight="1" x14ac:dyDescent="0.25">
      <c r="A5786" s="10" t="s">
        <v>7030</v>
      </c>
      <c r="B5786" s="1">
        <v>29</v>
      </c>
      <c r="C5786" s="1" t="str">
        <f t="shared" si="90"/>
        <v>26-40 (Millennials)</v>
      </c>
      <c r="D5786" t="s">
        <v>7582</v>
      </c>
      <c r="E5786">
        <v>3.68</v>
      </c>
      <c r="F5786">
        <v>5.77</v>
      </c>
      <c r="G5786">
        <v>2.16</v>
      </c>
      <c r="H5786">
        <v>3.59</v>
      </c>
      <c r="I5786">
        <v>7</v>
      </c>
      <c r="J5786" s="1">
        <f>Smartphone_Usage_And_Addiction_Analysis_7500_Rows[[#This Row],[social_media_hours]]+Smartphone_Usage_And_Addiction_Analysis_7500_Rows[[#This Row],[gaming_hours]]</f>
        <v>7.93</v>
      </c>
      <c r="K5786" s="1">
        <f>Smartphone_Usage_And_Addiction_Analysis_7500_Rows[[#This Row],[sleep_hours]]-Smartphone_Usage_And_Addiction_Analysis_7500_Rows[[#This Row],[total_leisure_hours]]</f>
        <v>-0.92999999999999972</v>
      </c>
      <c r="L5786">
        <v>201</v>
      </c>
      <c r="M5786">
        <v>62</v>
      </c>
      <c r="N5786" s="5">
        <f>Smartphone_Usage_And_Addiction_Analysis_7500_Rows[[#This Row],[app_opens_per_day]]/Smartphone_Usage_And_Addiction_Analysis_7500_Rows[[#This Row],[daily_screen_time_hours]]</f>
        <v>16.84782608695652</v>
      </c>
      <c r="O5786">
        <v>6.37</v>
      </c>
      <c r="P5786" t="s">
        <v>22</v>
      </c>
      <c r="Q5786" t="s">
        <v>19</v>
      </c>
      <c r="R5786" t="s">
        <v>28</v>
      </c>
      <c r="S5786">
        <v>1</v>
      </c>
    </row>
    <row r="5787" spans="1:19" ht="18" customHeight="1" x14ac:dyDescent="0.25">
      <c r="A5787" s="10" t="s">
        <v>3877</v>
      </c>
      <c r="B5787" s="1">
        <v>23</v>
      </c>
      <c r="C5787" t="str">
        <f t="shared" si="90"/>
        <v>18-25 (Gen Z)</v>
      </c>
      <c r="D5787" s="1" t="s">
        <v>30</v>
      </c>
      <c r="E5787" s="1">
        <v>5.67</v>
      </c>
      <c r="F5787" s="1">
        <v>3.28</v>
      </c>
      <c r="G5787" s="1">
        <v>0.26</v>
      </c>
      <c r="H5787" s="1">
        <v>2.57</v>
      </c>
      <c r="I5787" s="1">
        <v>5.88</v>
      </c>
      <c r="J5787" s="1">
        <f>Smartphone_Usage_And_Addiction_Analysis_7500_Rows[[#This Row],[social_media_hours]]+Smartphone_Usage_And_Addiction_Analysis_7500_Rows[[#This Row],[gaming_hours]]</f>
        <v>3.54</v>
      </c>
      <c r="K5787" s="1">
        <f>Smartphone_Usage_And_Addiction_Analysis_7500_Rows[[#This Row],[sleep_hours]]-Smartphone_Usage_And_Addiction_Analysis_7500_Rows[[#This Row],[total_leisure_hours]]</f>
        <v>2.34</v>
      </c>
      <c r="L5787" s="1">
        <v>69</v>
      </c>
      <c r="M5787" s="1">
        <v>129</v>
      </c>
      <c r="N5787" s="5">
        <f>Smartphone_Usage_And_Addiction_Analysis_7500_Rows[[#This Row],[app_opens_per_day]]/Smartphone_Usage_And_Addiction_Analysis_7500_Rows[[#This Row],[daily_screen_time_hours]]</f>
        <v>22.75132275132275</v>
      </c>
      <c r="O5787" s="1">
        <v>6.84</v>
      </c>
      <c r="P5787" s="1" t="s">
        <v>18</v>
      </c>
      <c r="Q5787" s="1" t="s">
        <v>23</v>
      </c>
      <c r="R5787" s="1" t="s">
        <v>51</v>
      </c>
      <c r="S5787" s="1">
        <v>0</v>
      </c>
    </row>
    <row r="5788" spans="1:19" ht="18" customHeight="1" x14ac:dyDescent="0.25">
      <c r="A5788" s="10" t="s">
        <v>3878</v>
      </c>
      <c r="B5788" s="1">
        <v>25</v>
      </c>
      <c r="C5788" t="str">
        <f t="shared" si="90"/>
        <v>18-25 (Gen Z)</v>
      </c>
      <c r="D5788" s="1" t="s">
        <v>30</v>
      </c>
      <c r="E5788" s="1">
        <v>8.1300000000000008</v>
      </c>
      <c r="F5788" s="1">
        <v>2.17</v>
      </c>
      <c r="G5788" s="1">
        <v>2.14</v>
      </c>
      <c r="H5788" s="1">
        <v>3.64</v>
      </c>
      <c r="I5788" s="1">
        <v>5.09</v>
      </c>
      <c r="J5788" s="1">
        <f>Smartphone_Usage_And_Addiction_Analysis_7500_Rows[[#This Row],[social_media_hours]]+Smartphone_Usage_And_Addiction_Analysis_7500_Rows[[#This Row],[gaming_hours]]</f>
        <v>4.3100000000000005</v>
      </c>
      <c r="K5788" s="1">
        <f>Smartphone_Usage_And_Addiction_Analysis_7500_Rows[[#This Row],[sleep_hours]]-Smartphone_Usage_And_Addiction_Analysis_7500_Rows[[#This Row],[total_leisure_hours]]</f>
        <v>0.77999999999999936</v>
      </c>
      <c r="L5788" s="1">
        <v>104</v>
      </c>
      <c r="M5788" s="1">
        <v>144</v>
      </c>
      <c r="N5788" s="5">
        <f>Smartphone_Usage_And_Addiction_Analysis_7500_Rows[[#This Row],[app_opens_per_day]]/Smartphone_Usage_And_Addiction_Analysis_7500_Rows[[#This Row],[daily_screen_time_hours]]</f>
        <v>17.712177121771216</v>
      </c>
      <c r="O5788" s="1">
        <v>10.6</v>
      </c>
      <c r="P5788" s="1" t="s">
        <v>18</v>
      </c>
      <c r="Q5788" s="1" t="s">
        <v>19</v>
      </c>
      <c r="R5788" s="1" t="s">
        <v>24</v>
      </c>
      <c r="S5788" s="1">
        <v>1</v>
      </c>
    </row>
    <row r="5789" spans="1:19" ht="18" customHeight="1" x14ac:dyDescent="0.25">
      <c r="A5789" s="10" t="s">
        <v>7031</v>
      </c>
      <c r="B5789" s="1">
        <v>29</v>
      </c>
      <c r="C5789" s="1" t="str">
        <f t="shared" si="90"/>
        <v>26-40 (Millennials)</v>
      </c>
      <c r="D5789" t="s">
        <v>7582</v>
      </c>
      <c r="E5789">
        <v>8.34</v>
      </c>
      <c r="F5789">
        <v>5.47</v>
      </c>
      <c r="G5789">
        <v>1.81</v>
      </c>
      <c r="H5789">
        <v>1.52</v>
      </c>
      <c r="I5789">
        <v>5.27</v>
      </c>
      <c r="J5789" s="1">
        <f>Smartphone_Usage_And_Addiction_Analysis_7500_Rows[[#This Row],[social_media_hours]]+Smartphone_Usage_And_Addiction_Analysis_7500_Rows[[#This Row],[gaming_hours]]</f>
        <v>7.2799999999999994</v>
      </c>
      <c r="K5789" s="1">
        <f>Smartphone_Usage_And_Addiction_Analysis_7500_Rows[[#This Row],[sleep_hours]]-Smartphone_Usage_And_Addiction_Analysis_7500_Rows[[#This Row],[total_leisure_hours]]</f>
        <v>-2.0099999999999998</v>
      </c>
      <c r="L5789">
        <v>191</v>
      </c>
      <c r="M5789">
        <v>28</v>
      </c>
      <c r="N5789" s="5">
        <f>Smartphone_Usage_And_Addiction_Analysis_7500_Rows[[#This Row],[app_opens_per_day]]/Smartphone_Usage_And_Addiction_Analysis_7500_Rows[[#This Row],[daily_screen_time_hours]]</f>
        <v>3.3573141486810552</v>
      </c>
      <c r="O5789">
        <v>9.0500000000000007</v>
      </c>
      <c r="P5789" t="s">
        <v>32</v>
      </c>
      <c r="Q5789" t="s">
        <v>19</v>
      </c>
      <c r="R5789" t="s">
        <v>24</v>
      </c>
      <c r="S5789">
        <v>1</v>
      </c>
    </row>
    <row r="5790" spans="1:19" ht="18" customHeight="1" x14ac:dyDescent="0.25">
      <c r="A5790" s="10" t="s">
        <v>3879</v>
      </c>
      <c r="B5790" s="1">
        <v>30</v>
      </c>
      <c r="C5790" t="str">
        <f t="shared" si="90"/>
        <v>26-40 (Millennials)</v>
      </c>
      <c r="D5790" s="1" t="s">
        <v>30</v>
      </c>
      <c r="E5790" s="1">
        <v>7.17</v>
      </c>
      <c r="F5790" s="1">
        <v>3.87</v>
      </c>
      <c r="G5790" s="1">
        <v>1.94</v>
      </c>
      <c r="H5790" s="1">
        <v>3.89</v>
      </c>
      <c r="I5790" s="1">
        <v>6.22</v>
      </c>
      <c r="J5790" s="1">
        <f>Smartphone_Usage_And_Addiction_Analysis_7500_Rows[[#This Row],[social_media_hours]]+Smartphone_Usage_And_Addiction_Analysis_7500_Rows[[#This Row],[gaming_hours]]</f>
        <v>5.8100000000000005</v>
      </c>
      <c r="K5790" s="1">
        <f>Smartphone_Usage_And_Addiction_Analysis_7500_Rows[[#This Row],[sleep_hours]]-Smartphone_Usage_And_Addiction_Analysis_7500_Rows[[#This Row],[total_leisure_hours]]</f>
        <v>0.40999999999999925</v>
      </c>
      <c r="L5790" s="1">
        <v>82</v>
      </c>
      <c r="M5790" s="1">
        <v>136</v>
      </c>
      <c r="N5790" s="5">
        <f>Smartphone_Usage_And_Addiction_Analysis_7500_Rows[[#This Row],[app_opens_per_day]]/Smartphone_Usage_And_Addiction_Analysis_7500_Rows[[#This Row],[daily_screen_time_hours]]</f>
        <v>18.967921896792191</v>
      </c>
      <c r="O5790" s="1">
        <v>7.97</v>
      </c>
      <c r="P5790" s="1" t="s">
        <v>32</v>
      </c>
      <c r="Q5790" s="1" t="s">
        <v>19</v>
      </c>
      <c r="R5790" s="1" t="s">
        <v>51</v>
      </c>
      <c r="S5790" s="1">
        <v>0</v>
      </c>
    </row>
    <row r="5791" spans="1:19" ht="18" customHeight="1" x14ac:dyDescent="0.25">
      <c r="A5791" s="10" t="s">
        <v>3880</v>
      </c>
      <c r="B5791" s="1">
        <v>21</v>
      </c>
      <c r="C5791" t="str">
        <f t="shared" si="90"/>
        <v>18-25 (Gen Z)</v>
      </c>
      <c r="D5791" s="1" t="s">
        <v>17</v>
      </c>
      <c r="E5791" s="1">
        <v>10.81</v>
      </c>
      <c r="F5791" s="1">
        <v>0.67</v>
      </c>
      <c r="G5791" s="1">
        <v>2.21</v>
      </c>
      <c r="H5791" s="1">
        <v>5.5</v>
      </c>
      <c r="I5791" s="1">
        <v>6.37</v>
      </c>
      <c r="J5791" s="1">
        <f>Smartphone_Usage_And_Addiction_Analysis_7500_Rows[[#This Row],[social_media_hours]]+Smartphone_Usage_And_Addiction_Analysis_7500_Rows[[#This Row],[gaming_hours]]</f>
        <v>2.88</v>
      </c>
      <c r="K5791" s="1">
        <f>Smartphone_Usage_And_Addiction_Analysis_7500_Rows[[#This Row],[sleep_hours]]-Smartphone_Usage_And_Addiction_Analysis_7500_Rows[[#This Row],[total_leisure_hours]]</f>
        <v>3.49</v>
      </c>
      <c r="L5791" s="1">
        <v>33</v>
      </c>
      <c r="M5791" s="1">
        <v>150</v>
      </c>
      <c r="N5791" s="5">
        <f>Smartphone_Usage_And_Addiction_Analysis_7500_Rows[[#This Row],[app_opens_per_day]]/Smartphone_Usage_And_Addiction_Analysis_7500_Rows[[#This Row],[daily_screen_time_hours]]</f>
        <v>13.876040703052729</v>
      </c>
      <c r="O5791" s="1">
        <v>13.33</v>
      </c>
      <c r="P5791" s="1" t="s">
        <v>22</v>
      </c>
      <c r="Q5791" s="1" t="s">
        <v>23</v>
      </c>
      <c r="R5791" s="1" t="s">
        <v>28</v>
      </c>
      <c r="S5791" s="1">
        <v>1</v>
      </c>
    </row>
    <row r="5792" spans="1:19" ht="18" customHeight="1" x14ac:dyDescent="0.25">
      <c r="A5792" s="10" t="s">
        <v>3881</v>
      </c>
      <c r="B5792" s="1">
        <v>32</v>
      </c>
      <c r="C5792" t="str">
        <f t="shared" si="90"/>
        <v>26-40 (Millennials)</v>
      </c>
      <c r="D5792" s="1" t="s">
        <v>30</v>
      </c>
      <c r="E5792" s="1">
        <v>6.56</v>
      </c>
      <c r="F5792" s="1">
        <v>1.69</v>
      </c>
      <c r="G5792" s="1">
        <v>0.65</v>
      </c>
      <c r="H5792" s="1">
        <v>1.34</v>
      </c>
      <c r="I5792" s="1">
        <v>8.86</v>
      </c>
      <c r="J5792" s="1">
        <f>Smartphone_Usage_And_Addiction_Analysis_7500_Rows[[#This Row],[social_media_hours]]+Smartphone_Usage_And_Addiction_Analysis_7500_Rows[[#This Row],[gaming_hours]]</f>
        <v>2.34</v>
      </c>
      <c r="K5792" s="1">
        <f>Smartphone_Usage_And_Addiction_Analysis_7500_Rows[[#This Row],[sleep_hours]]-Smartphone_Usage_And_Addiction_Analysis_7500_Rows[[#This Row],[total_leisure_hours]]</f>
        <v>6.52</v>
      </c>
      <c r="L5792" s="1">
        <v>129</v>
      </c>
      <c r="M5792" s="1">
        <v>163</v>
      </c>
      <c r="N5792" s="5">
        <f>Smartphone_Usage_And_Addiction_Analysis_7500_Rows[[#This Row],[app_opens_per_day]]/Smartphone_Usage_And_Addiction_Analysis_7500_Rows[[#This Row],[daily_screen_time_hours]]</f>
        <v>24.847560975609756</v>
      </c>
      <c r="O5792" s="1">
        <v>9.27</v>
      </c>
      <c r="P5792" s="1" t="s">
        <v>18</v>
      </c>
      <c r="Q5792" s="1" t="s">
        <v>19</v>
      </c>
      <c r="R5792" s="1" t="s">
        <v>28</v>
      </c>
      <c r="S5792" s="1">
        <v>1</v>
      </c>
    </row>
    <row r="5793" spans="1:19" ht="18" customHeight="1" x14ac:dyDescent="0.25">
      <c r="A5793" s="10" t="s">
        <v>7032</v>
      </c>
      <c r="B5793" s="1">
        <v>28</v>
      </c>
      <c r="C5793" s="1" t="str">
        <f t="shared" si="90"/>
        <v>26-40 (Millennials)</v>
      </c>
      <c r="D5793" t="s">
        <v>7582</v>
      </c>
      <c r="E5793">
        <v>5.68</v>
      </c>
      <c r="F5793">
        <v>4</v>
      </c>
      <c r="G5793">
        <v>3.25</v>
      </c>
      <c r="H5793">
        <v>3.05</v>
      </c>
      <c r="I5793">
        <v>5.75</v>
      </c>
      <c r="J5793" s="1">
        <f>Smartphone_Usage_And_Addiction_Analysis_7500_Rows[[#This Row],[social_media_hours]]+Smartphone_Usage_And_Addiction_Analysis_7500_Rows[[#This Row],[gaming_hours]]</f>
        <v>7.25</v>
      </c>
      <c r="K5793" s="1">
        <f>Smartphone_Usage_And_Addiction_Analysis_7500_Rows[[#This Row],[sleep_hours]]-Smartphone_Usage_And_Addiction_Analysis_7500_Rows[[#This Row],[total_leisure_hours]]</f>
        <v>-1.5</v>
      </c>
      <c r="L5793">
        <v>183</v>
      </c>
      <c r="M5793">
        <v>127</v>
      </c>
      <c r="N5793" s="5">
        <f>Smartphone_Usage_And_Addiction_Analysis_7500_Rows[[#This Row],[app_opens_per_day]]/Smartphone_Usage_And_Addiction_Analysis_7500_Rows[[#This Row],[daily_screen_time_hours]]</f>
        <v>22.359154929577468</v>
      </c>
      <c r="O5793">
        <v>7.04</v>
      </c>
      <c r="P5793" t="s">
        <v>22</v>
      </c>
      <c r="Q5793" t="s">
        <v>23</v>
      </c>
      <c r="R5793" t="s">
        <v>20</v>
      </c>
      <c r="S5793">
        <v>0</v>
      </c>
    </row>
    <row r="5794" spans="1:19" ht="18" customHeight="1" x14ac:dyDescent="0.25">
      <c r="A5794" s="10" t="s">
        <v>7033</v>
      </c>
      <c r="B5794" s="1">
        <v>19</v>
      </c>
      <c r="C5794" s="1" t="str">
        <f t="shared" si="90"/>
        <v>18-25 (Gen Z)</v>
      </c>
      <c r="D5794" t="s">
        <v>7582</v>
      </c>
      <c r="E5794">
        <v>3.81</v>
      </c>
      <c r="F5794">
        <v>5.39</v>
      </c>
      <c r="G5794">
        <v>2.0699999999999998</v>
      </c>
      <c r="H5794">
        <v>5.98</v>
      </c>
      <c r="I5794">
        <v>7.25</v>
      </c>
      <c r="J5794" s="1">
        <f>Smartphone_Usage_And_Addiction_Analysis_7500_Rows[[#This Row],[social_media_hours]]+Smartphone_Usage_And_Addiction_Analysis_7500_Rows[[#This Row],[gaming_hours]]</f>
        <v>7.4599999999999991</v>
      </c>
      <c r="K5794" s="1">
        <f>Smartphone_Usage_And_Addiction_Analysis_7500_Rows[[#This Row],[sleep_hours]]-Smartphone_Usage_And_Addiction_Analysis_7500_Rows[[#This Row],[total_leisure_hours]]</f>
        <v>-0.20999999999999908</v>
      </c>
      <c r="L5794">
        <v>70</v>
      </c>
      <c r="M5794">
        <v>138</v>
      </c>
      <c r="N5794" s="5">
        <f>Smartphone_Usage_And_Addiction_Analysis_7500_Rows[[#This Row],[app_opens_per_day]]/Smartphone_Usage_And_Addiction_Analysis_7500_Rows[[#This Row],[daily_screen_time_hours]]</f>
        <v>36.220472440944881</v>
      </c>
      <c r="O5794">
        <v>5.84</v>
      </c>
      <c r="P5794" t="s">
        <v>22</v>
      </c>
      <c r="Q5794" t="s">
        <v>23</v>
      </c>
      <c r="R5794" t="s">
        <v>24</v>
      </c>
      <c r="S5794">
        <v>1</v>
      </c>
    </row>
    <row r="5795" spans="1:19" ht="18" customHeight="1" x14ac:dyDescent="0.25">
      <c r="A5795" s="10" t="s">
        <v>3882</v>
      </c>
      <c r="B5795" s="1">
        <v>31</v>
      </c>
      <c r="C5795" t="str">
        <f t="shared" si="90"/>
        <v>26-40 (Millennials)</v>
      </c>
      <c r="D5795" s="1" t="s">
        <v>17</v>
      </c>
      <c r="E5795" s="1">
        <v>11.74</v>
      </c>
      <c r="F5795" s="1">
        <v>2.27</v>
      </c>
      <c r="G5795" s="1">
        <v>1.52</v>
      </c>
      <c r="H5795" s="1">
        <v>0.64</v>
      </c>
      <c r="I5795" s="1">
        <v>8.35</v>
      </c>
      <c r="J5795" s="1">
        <f>Smartphone_Usage_And_Addiction_Analysis_7500_Rows[[#This Row],[social_media_hours]]+Smartphone_Usage_And_Addiction_Analysis_7500_Rows[[#This Row],[gaming_hours]]</f>
        <v>3.79</v>
      </c>
      <c r="K5795" s="1">
        <f>Smartphone_Usage_And_Addiction_Analysis_7500_Rows[[#This Row],[sleep_hours]]-Smartphone_Usage_And_Addiction_Analysis_7500_Rows[[#This Row],[total_leisure_hours]]</f>
        <v>4.5599999999999996</v>
      </c>
      <c r="L5795" s="1">
        <v>41</v>
      </c>
      <c r="M5795" s="1">
        <v>117</v>
      </c>
      <c r="N5795" s="5">
        <f>Smartphone_Usage_And_Addiction_Analysis_7500_Rows[[#This Row],[app_opens_per_day]]/Smartphone_Usage_And_Addiction_Analysis_7500_Rows[[#This Row],[daily_screen_time_hours]]</f>
        <v>9.9659284497444638</v>
      </c>
      <c r="O5795" s="1">
        <v>13.1</v>
      </c>
      <c r="P5795" s="1" t="s">
        <v>32</v>
      </c>
      <c r="Q5795" s="1" t="s">
        <v>23</v>
      </c>
      <c r="R5795" s="1" t="s">
        <v>24</v>
      </c>
      <c r="S5795" s="1">
        <v>1</v>
      </c>
    </row>
    <row r="5796" spans="1:19" ht="18" customHeight="1" x14ac:dyDescent="0.25">
      <c r="A5796" s="10" t="s">
        <v>3883</v>
      </c>
      <c r="B5796" s="1">
        <v>20</v>
      </c>
      <c r="C5796" t="str">
        <f t="shared" si="90"/>
        <v>18-25 (Gen Z)</v>
      </c>
      <c r="D5796" s="1" t="s">
        <v>30</v>
      </c>
      <c r="E5796" s="1">
        <v>6.12</v>
      </c>
      <c r="F5796" s="1">
        <v>5.53</v>
      </c>
      <c r="G5796" s="1">
        <v>0.95</v>
      </c>
      <c r="H5796" s="1">
        <v>2.5</v>
      </c>
      <c r="I5796" s="1">
        <v>6.99</v>
      </c>
      <c r="J5796" s="1">
        <f>Smartphone_Usage_And_Addiction_Analysis_7500_Rows[[#This Row],[social_media_hours]]+Smartphone_Usage_And_Addiction_Analysis_7500_Rows[[#This Row],[gaming_hours]]</f>
        <v>6.48</v>
      </c>
      <c r="K5796" s="1">
        <f>Smartphone_Usage_And_Addiction_Analysis_7500_Rows[[#This Row],[sleep_hours]]-Smartphone_Usage_And_Addiction_Analysis_7500_Rows[[#This Row],[total_leisure_hours]]</f>
        <v>0.50999999999999979</v>
      </c>
      <c r="L5796" s="1">
        <v>225</v>
      </c>
      <c r="M5796" s="1">
        <v>154</v>
      </c>
      <c r="N5796" s="5">
        <f>Smartphone_Usage_And_Addiction_Analysis_7500_Rows[[#This Row],[app_opens_per_day]]/Smartphone_Usage_And_Addiction_Analysis_7500_Rows[[#This Row],[daily_screen_time_hours]]</f>
        <v>25.163398692810457</v>
      </c>
      <c r="O5796" s="1">
        <v>8.31</v>
      </c>
      <c r="P5796" s="1" t="s">
        <v>32</v>
      </c>
      <c r="Q5796" s="1" t="s">
        <v>19</v>
      </c>
      <c r="R5796" s="1" t="s">
        <v>24</v>
      </c>
      <c r="S5796" s="1">
        <v>1</v>
      </c>
    </row>
    <row r="5797" spans="1:19" ht="18" customHeight="1" x14ac:dyDescent="0.25">
      <c r="A5797" s="10" t="s">
        <v>7034</v>
      </c>
      <c r="B5797" s="1">
        <v>18</v>
      </c>
      <c r="C5797" s="1" t="str">
        <f t="shared" si="90"/>
        <v>18-25 (Gen Z)</v>
      </c>
      <c r="D5797" t="s">
        <v>7582</v>
      </c>
      <c r="E5797">
        <v>6.2</v>
      </c>
      <c r="F5797">
        <v>5.17</v>
      </c>
      <c r="G5797">
        <v>3.99</v>
      </c>
      <c r="H5797">
        <v>3.16</v>
      </c>
      <c r="I5797">
        <v>7.46</v>
      </c>
      <c r="J5797" s="1">
        <f>Smartphone_Usage_And_Addiction_Analysis_7500_Rows[[#This Row],[social_media_hours]]+Smartphone_Usage_And_Addiction_Analysis_7500_Rows[[#This Row],[gaming_hours]]</f>
        <v>9.16</v>
      </c>
      <c r="K5797" s="1">
        <f>Smartphone_Usage_And_Addiction_Analysis_7500_Rows[[#This Row],[sleep_hours]]-Smartphone_Usage_And_Addiction_Analysis_7500_Rows[[#This Row],[total_leisure_hours]]</f>
        <v>-1.7000000000000002</v>
      </c>
      <c r="L5797">
        <v>67</v>
      </c>
      <c r="M5797">
        <v>178</v>
      </c>
      <c r="N5797" s="5">
        <f>Smartphone_Usage_And_Addiction_Analysis_7500_Rows[[#This Row],[app_opens_per_day]]/Smartphone_Usage_And_Addiction_Analysis_7500_Rows[[#This Row],[daily_screen_time_hours]]</f>
        <v>28.709677419354836</v>
      </c>
      <c r="O5797">
        <v>6.96</v>
      </c>
      <c r="P5797" t="s">
        <v>18</v>
      </c>
      <c r="Q5797" t="s">
        <v>19</v>
      </c>
      <c r="R5797" t="s">
        <v>28</v>
      </c>
      <c r="S5797">
        <v>1</v>
      </c>
    </row>
    <row r="5798" spans="1:19" ht="18" customHeight="1" x14ac:dyDescent="0.25">
      <c r="A5798" s="10" t="s">
        <v>7035</v>
      </c>
      <c r="B5798" s="1">
        <v>26</v>
      </c>
      <c r="C5798" s="1" t="str">
        <f t="shared" si="90"/>
        <v>26-40 (Millennials)</v>
      </c>
      <c r="D5798" t="s">
        <v>7582</v>
      </c>
      <c r="E5798">
        <v>9.6</v>
      </c>
      <c r="F5798">
        <v>5.21</v>
      </c>
      <c r="G5798">
        <v>2.16</v>
      </c>
      <c r="H5798">
        <v>5.54</v>
      </c>
      <c r="I5798">
        <v>8.57</v>
      </c>
      <c r="J5798" s="1">
        <f>Smartphone_Usage_And_Addiction_Analysis_7500_Rows[[#This Row],[social_media_hours]]+Smartphone_Usage_And_Addiction_Analysis_7500_Rows[[#This Row],[gaming_hours]]</f>
        <v>7.37</v>
      </c>
      <c r="K5798" s="1">
        <f>Smartphone_Usage_And_Addiction_Analysis_7500_Rows[[#This Row],[sleep_hours]]-Smartphone_Usage_And_Addiction_Analysis_7500_Rows[[#This Row],[total_leisure_hours]]</f>
        <v>1.2000000000000002</v>
      </c>
      <c r="L5798">
        <v>128</v>
      </c>
      <c r="M5798">
        <v>77</v>
      </c>
      <c r="N5798" s="5">
        <f>Smartphone_Usage_And_Addiction_Analysis_7500_Rows[[#This Row],[app_opens_per_day]]/Smartphone_Usage_And_Addiction_Analysis_7500_Rows[[#This Row],[daily_screen_time_hours]]</f>
        <v>8.0208333333333339</v>
      </c>
      <c r="O5798">
        <v>11.9</v>
      </c>
      <c r="P5798" t="s">
        <v>32</v>
      </c>
      <c r="Q5798" t="s">
        <v>19</v>
      </c>
      <c r="R5798" t="s">
        <v>24</v>
      </c>
      <c r="S5798">
        <v>1</v>
      </c>
    </row>
    <row r="5799" spans="1:19" ht="18" customHeight="1" x14ac:dyDescent="0.25">
      <c r="A5799" s="10" t="s">
        <v>3884</v>
      </c>
      <c r="B5799" s="1">
        <v>22</v>
      </c>
      <c r="C5799" t="str">
        <f t="shared" si="90"/>
        <v>18-25 (Gen Z)</v>
      </c>
      <c r="D5799" s="1" t="s">
        <v>17</v>
      </c>
      <c r="E5799" s="1">
        <v>10.01</v>
      </c>
      <c r="F5799" s="1">
        <v>5.2</v>
      </c>
      <c r="G5799" s="1">
        <v>1.69</v>
      </c>
      <c r="H5799" s="1">
        <v>4.3600000000000003</v>
      </c>
      <c r="I5799" s="1">
        <v>5.01</v>
      </c>
      <c r="J5799" s="1">
        <f>Smartphone_Usage_And_Addiction_Analysis_7500_Rows[[#This Row],[social_media_hours]]+Smartphone_Usage_And_Addiction_Analysis_7500_Rows[[#This Row],[gaming_hours]]</f>
        <v>6.8900000000000006</v>
      </c>
      <c r="K5799" s="1">
        <f>Smartphone_Usage_And_Addiction_Analysis_7500_Rows[[#This Row],[sleep_hours]]-Smartphone_Usage_And_Addiction_Analysis_7500_Rows[[#This Row],[total_leisure_hours]]</f>
        <v>-1.8800000000000008</v>
      </c>
      <c r="L5799" s="1">
        <v>174</v>
      </c>
      <c r="M5799" s="1">
        <v>173</v>
      </c>
      <c r="N5799" s="5">
        <f>Smartphone_Usage_And_Addiction_Analysis_7500_Rows[[#This Row],[app_opens_per_day]]/Smartphone_Usage_And_Addiction_Analysis_7500_Rows[[#This Row],[daily_screen_time_hours]]</f>
        <v>17.282717282717282</v>
      </c>
      <c r="O5799" s="1">
        <v>12.32</v>
      </c>
      <c r="P5799" s="1" t="s">
        <v>18</v>
      </c>
      <c r="Q5799" s="1" t="s">
        <v>23</v>
      </c>
      <c r="R5799" s="1" t="s">
        <v>28</v>
      </c>
      <c r="S5799" s="1">
        <v>1</v>
      </c>
    </row>
    <row r="5800" spans="1:19" ht="18" customHeight="1" x14ac:dyDescent="0.25">
      <c r="A5800" s="10" t="s">
        <v>3885</v>
      </c>
      <c r="B5800" s="1">
        <v>21</v>
      </c>
      <c r="C5800" t="str">
        <f t="shared" si="90"/>
        <v>18-25 (Gen Z)</v>
      </c>
      <c r="D5800" s="1" t="s">
        <v>30</v>
      </c>
      <c r="E5800" s="1">
        <v>10.3</v>
      </c>
      <c r="F5800" s="1">
        <v>1.59</v>
      </c>
      <c r="G5800" s="1">
        <v>0.03</v>
      </c>
      <c r="H5800" s="1">
        <v>4.13</v>
      </c>
      <c r="I5800" s="1">
        <v>7.26</v>
      </c>
      <c r="J5800" s="1">
        <f>Smartphone_Usage_And_Addiction_Analysis_7500_Rows[[#This Row],[social_media_hours]]+Smartphone_Usage_And_Addiction_Analysis_7500_Rows[[#This Row],[gaming_hours]]</f>
        <v>1.62</v>
      </c>
      <c r="K5800" s="1">
        <f>Smartphone_Usage_And_Addiction_Analysis_7500_Rows[[#This Row],[sleep_hours]]-Smartphone_Usage_And_Addiction_Analysis_7500_Rows[[#This Row],[total_leisure_hours]]</f>
        <v>5.64</v>
      </c>
      <c r="L5800" s="1">
        <v>48</v>
      </c>
      <c r="M5800" s="1">
        <v>125</v>
      </c>
      <c r="N5800" s="5">
        <f>Smartphone_Usage_And_Addiction_Analysis_7500_Rows[[#This Row],[app_opens_per_day]]/Smartphone_Usage_And_Addiction_Analysis_7500_Rows[[#This Row],[daily_screen_time_hours]]</f>
        <v>12.135922330097086</v>
      </c>
      <c r="O5800" s="1">
        <v>11.63</v>
      </c>
      <c r="P5800" s="1" t="s">
        <v>18</v>
      </c>
      <c r="Q5800" s="1" t="s">
        <v>19</v>
      </c>
      <c r="R5800" s="1" t="s">
        <v>28</v>
      </c>
      <c r="S5800" s="1">
        <v>1</v>
      </c>
    </row>
    <row r="5801" spans="1:19" ht="18" customHeight="1" x14ac:dyDescent="0.25">
      <c r="A5801" s="10" t="s">
        <v>3886</v>
      </c>
      <c r="B5801" s="1">
        <v>33</v>
      </c>
      <c r="C5801" t="str">
        <f t="shared" si="90"/>
        <v>26-40 (Millennials)</v>
      </c>
      <c r="D5801" s="1" t="s">
        <v>17</v>
      </c>
      <c r="E5801" s="1">
        <v>4.66</v>
      </c>
      <c r="F5801" s="1">
        <v>2.2999999999999998</v>
      </c>
      <c r="G5801" s="1">
        <v>1.32</v>
      </c>
      <c r="H5801" s="1">
        <v>5.39</v>
      </c>
      <c r="I5801" s="1">
        <v>4.6399999999999997</v>
      </c>
      <c r="J5801" s="1">
        <f>Smartphone_Usage_And_Addiction_Analysis_7500_Rows[[#This Row],[social_media_hours]]+Smartphone_Usage_And_Addiction_Analysis_7500_Rows[[#This Row],[gaming_hours]]</f>
        <v>3.62</v>
      </c>
      <c r="K5801" s="1">
        <f>Smartphone_Usage_And_Addiction_Analysis_7500_Rows[[#This Row],[sleep_hours]]-Smartphone_Usage_And_Addiction_Analysis_7500_Rows[[#This Row],[total_leisure_hours]]</f>
        <v>1.0199999999999996</v>
      </c>
      <c r="L5801" s="1">
        <v>176</v>
      </c>
      <c r="M5801" s="1">
        <v>68</v>
      </c>
      <c r="N5801" s="5">
        <f>Smartphone_Usage_And_Addiction_Analysis_7500_Rows[[#This Row],[app_opens_per_day]]/Smartphone_Usage_And_Addiction_Analysis_7500_Rows[[#This Row],[daily_screen_time_hours]]</f>
        <v>14.592274678111588</v>
      </c>
      <c r="O5801" s="1">
        <v>5.99</v>
      </c>
      <c r="P5801" s="1" t="s">
        <v>18</v>
      </c>
      <c r="Q5801" s="1" t="s">
        <v>19</v>
      </c>
      <c r="R5801" s="1" t="s">
        <v>51</v>
      </c>
      <c r="S5801" s="1">
        <v>0</v>
      </c>
    </row>
    <row r="5802" spans="1:19" ht="18" customHeight="1" x14ac:dyDescent="0.25">
      <c r="A5802" s="10" t="s">
        <v>7036</v>
      </c>
      <c r="B5802" s="1">
        <v>23</v>
      </c>
      <c r="C5802" s="1" t="str">
        <f t="shared" si="90"/>
        <v>18-25 (Gen Z)</v>
      </c>
      <c r="D5802" t="s">
        <v>7582</v>
      </c>
      <c r="E5802">
        <v>3.09</v>
      </c>
      <c r="F5802">
        <v>4.13</v>
      </c>
      <c r="G5802">
        <v>1.41</v>
      </c>
      <c r="H5802">
        <v>2.2999999999999998</v>
      </c>
      <c r="I5802">
        <v>7.47</v>
      </c>
      <c r="J5802" s="1">
        <f>Smartphone_Usage_And_Addiction_Analysis_7500_Rows[[#This Row],[social_media_hours]]+Smartphone_Usage_And_Addiction_Analysis_7500_Rows[[#This Row],[gaming_hours]]</f>
        <v>5.54</v>
      </c>
      <c r="K5802" s="1">
        <f>Smartphone_Usage_And_Addiction_Analysis_7500_Rows[[#This Row],[sleep_hours]]-Smartphone_Usage_And_Addiction_Analysis_7500_Rows[[#This Row],[total_leisure_hours]]</f>
        <v>1.9299999999999997</v>
      </c>
      <c r="L5802">
        <v>23</v>
      </c>
      <c r="M5802">
        <v>42</v>
      </c>
      <c r="N5802" s="5">
        <f>Smartphone_Usage_And_Addiction_Analysis_7500_Rows[[#This Row],[app_opens_per_day]]/Smartphone_Usage_And_Addiction_Analysis_7500_Rows[[#This Row],[daily_screen_time_hours]]</f>
        <v>13.592233009708739</v>
      </c>
      <c r="O5802">
        <v>5.46</v>
      </c>
      <c r="P5802" t="s">
        <v>18</v>
      </c>
      <c r="Q5802" t="s">
        <v>19</v>
      </c>
      <c r="R5802" t="s">
        <v>28</v>
      </c>
      <c r="S5802">
        <v>1</v>
      </c>
    </row>
    <row r="5803" spans="1:19" ht="18" customHeight="1" x14ac:dyDescent="0.25">
      <c r="A5803" s="10" t="s">
        <v>7037</v>
      </c>
      <c r="B5803" s="1">
        <v>28</v>
      </c>
      <c r="C5803" s="1" t="str">
        <f t="shared" si="90"/>
        <v>26-40 (Millennials)</v>
      </c>
      <c r="D5803" t="s">
        <v>7582</v>
      </c>
      <c r="E5803">
        <v>11.37</v>
      </c>
      <c r="F5803">
        <v>3.74</v>
      </c>
      <c r="G5803">
        <v>3.06</v>
      </c>
      <c r="H5803">
        <v>1.29</v>
      </c>
      <c r="I5803">
        <v>5.09</v>
      </c>
      <c r="J5803" s="1">
        <f>Smartphone_Usage_And_Addiction_Analysis_7500_Rows[[#This Row],[social_media_hours]]+Smartphone_Usage_And_Addiction_Analysis_7500_Rows[[#This Row],[gaming_hours]]</f>
        <v>6.8000000000000007</v>
      </c>
      <c r="K5803" s="1">
        <f>Smartphone_Usage_And_Addiction_Analysis_7500_Rows[[#This Row],[sleep_hours]]-Smartphone_Usage_And_Addiction_Analysis_7500_Rows[[#This Row],[total_leisure_hours]]</f>
        <v>-1.7100000000000009</v>
      </c>
      <c r="L5803">
        <v>108</v>
      </c>
      <c r="M5803">
        <v>82</v>
      </c>
      <c r="N5803" s="5">
        <f>Smartphone_Usage_And_Addiction_Analysis_7500_Rows[[#This Row],[app_opens_per_day]]/Smartphone_Usage_And_Addiction_Analysis_7500_Rows[[#This Row],[daily_screen_time_hours]]</f>
        <v>7.2119613016710646</v>
      </c>
      <c r="O5803">
        <v>14.07</v>
      </c>
      <c r="P5803" t="s">
        <v>22</v>
      </c>
      <c r="Q5803" t="s">
        <v>19</v>
      </c>
      <c r="R5803" t="s">
        <v>24</v>
      </c>
      <c r="S5803">
        <v>1</v>
      </c>
    </row>
    <row r="5804" spans="1:19" ht="18" customHeight="1" x14ac:dyDescent="0.25">
      <c r="A5804" s="10" t="s">
        <v>3887</v>
      </c>
      <c r="B5804" s="1">
        <v>23</v>
      </c>
      <c r="C5804" t="str">
        <f t="shared" si="90"/>
        <v>18-25 (Gen Z)</v>
      </c>
      <c r="D5804" s="1" t="s">
        <v>17</v>
      </c>
      <c r="E5804" s="1">
        <v>9.18</v>
      </c>
      <c r="F5804" s="1">
        <v>1.66</v>
      </c>
      <c r="G5804" s="1">
        <v>2.58</v>
      </c>
      <c r="H5804" s="1">
        <v>0.96</v>
      </c>
      <c r="I5804" s="1">
        <v>5.28</v>
      </c>
      <c r="J5804" s="1">
        <f>Smartphone_Usage_And_Addiction_Analysis_7500_Rows[[#This Row],[social_media_hours]]+Smartphone_Usage_And_Addiction_Analysis_7500_Rows[[#This Row],[gaming_hours]]</f>
        <v>4.24</v>
      </c>
      <c r="K5804" s="1">
        <f>Smartphone_Usage_And_Addiction_Analysis_7500_Rows[[#This Row],[sleep_hours]]-Smartphone_Usage_And_Addiction_Analysis_7500_Rows[[#This Row],[total_leisure_hours]]</f>
        <v>1.04</v>
      </c>
      <c r="L5804" s="1">
        <v>97</v>
      </c>
      <c r="M5804" s="1">
        <v>65</v>
      </c>
      <c r="N5804" s="5">
        <f>Smartphone_Usage_And_Addiction_Analysis_7500_Rows[[#This Row],[app_opens_per_day]]/Smartphone_Usage_And_Addiction_Analysis_7500_Rows[[#This Row],[daily_screen_time_hours]]</f>
        <v>7.0806100217864927</v>
      </c>
      <c r="O5804" s="1">
        <v>11.67</v>
      </c>
      <c r="P5804" s="1" t="s">
        <v>22</v>
      </c>
      <c r="Q5804" s="1" t="s">
        <v>23</v>
      </c>
      <c r="R5804" s="1" t="s">
        <v>28</v>
      </c>
      <c r="S5804" s="1">
        <v>1</v>
      </c>
    </row>
    <row r="5805" spans="1:19" ht="18" customHeight="1" x14ac:dyDescent="0.25">
      <c r="A5805" s="10" t="s">
        <v>3888</v>
      </c>
      <c r="B5805" s="1">
        <v>18</v>
      </c>
      <c r="C5805" t="str">
        <f t="shared" si="90"/>
        <v>18-25 (Gen Z)</v>
      </c>
      <c r="D5805" s="1" t="s">
        <v>30</v>
      </c>
      <c r="E5805" s="1">
        <v>4.96</v>
      </c>
      <c r="F5805" s="1">
        <v>3.96</v>
      </c>
      <c r="G5805" s="1">
        <v>0.96</v>
      </c>
      <c r="H5805" s="1">
        <v>1.27</v>
      </c>
      <c r="I5805" s="1">
        <v>6.71</v>
      </c>
      <c r="J5805" s="1">
        <f>Smartphone_Usage_And_Addiction_Analysis_7500_Rows[[#This Row],[social_media_hours]]+Smartphone_Usage_And_Addiction_Analysis_7500_Rows[[#This Row],[gaming_hours]]</f>
        <v>4.92</v>
      </c>
      <c r="K5805" s="1">
        <f>Smartphone_Usage_And_Addiction_Analysis_7500_Rows[[#This Row],[sleep_hours]]-Smartphone_Usage_And_Addiction_Analysis_7500_Rows[[#This Row],[total_leisure_hours]]</f>
        <v>1.79</v>
      </c>
      <c r="L5805" s="1">
        <v>128</v>
      </c>
      <c r="M5805" s="1">
        <v>163</v>
      </c>
      <c r="N5805" s="5">
        <f>Smartphone_Usage_And_Addiction_Analysis_7500_Rows[[#This Row],[app_opens_per_day]]/Smartphone_Usage_And_Addiction_Analysis_7500_Rows[[#This Row],[daily_screen_time_hours]]</f>
        <v>32.862903225806448</v>
      </c>
      <c r="O5805" s="1">
        <v>5.5</v>
      </c>
      <c r="P5805" s="1" t="s">
        <v>18</v>
      </c>
      <c r="Q5805" s="1" t="s">
        <v>23</v>
      </c>
      <c r="R5805" s="1" t="s">
        <v>51</v>
      </c>
      <c r="S5805" s="1">
        <v>0</v>
      </c>
    </row>
    <row r="5806" spans="1:19" ht="18" customHeight="1" x14ac:dyDescent="0.25">
      <c r="A5806" s="10" t="s">
        <v>3889</v>
      </c>
      <c r="B5806" s="1">
        <v>33</v>
      </c>
      <c r="C5806" t="str">
        <f t="shared" si="90"/>
        <v>26-40 (Millennials)</v>
      </c>
      <c r="D5806" s="1" t="s">
        <v>30</v>
      </c>
      <c r="E5806" s="1">
        <v>11.1</v>
      </c>
      <c r="F5806" s="1">
        <v>5.28</v>
      </c>
      <c r="G5806" s="1">
        <v>0.05</v>
      </c>
      <c r="H5806" s="1">
        <v>3.98</v>
      </c>
      <c r="I5806" s="1">
        <v>6.81</v>
      </c>
      <c r="J5806" s="1">
        <f>Smartphone_Usage_And_Addiction_Analysis_7500_Rows[[#This Row],[social_media_hours]]+Smartphone_Usage_And_Addiction_Analysis_7500_Rows[[#This Row],[gaming_hours]]</f>
        <v>5.33</v>
      </c>
      <c r="K5806" s="1">
        <f>Smartphone_Usage_And_Addiction_Analysis_7500_Rows[[#This Row],[sleep_hours]]-Smartphone_Usage_And_Addiction_Analysis_7500_Rows[[#This Row],[total_leisure_hours]]</f>
        <v>1.4799999999999995</v>
      </c>
      <c r="L5806" s="1">
        <v>50</v>
      </c>
      <c r="M5806" s="1">
        <v>22</v>
      </c>
      <c r="N5806" s="5">
        <f>Smartphone_Usage_And_Addiction_Analysis_7500_Rows[[#This Row],[app_opens_per_day]]/Smartphone_Usage_And_Addiction_Analysis_7500_Rows[[#This Row],[daily_screen_time_hours]]</f>
        <v>1.9819819819819819</v>
      </c>
      <c r="O5806" s="1">
        <v>13.7</v>
      </c>
      <c r="P5806" s="1" t="s">
        <v>18</v>
      </c>
      <c r="Q5806" s="1" t="s">
        <v>19</v>
      </c>
      <c r="R5806" s="1" t="s">
        <v>24</v>
      </c>
      <c r="S5806" s="1">
        <v>1</v>
      </c>
    </row>
    <row r="5807" spans="1:19" ht="18" customHeight="1" x14ac:dyDescent="0.25">
      <c r="A5807" s="10" t="s">
        <v>3890</v>
      </c>
      <c r="B5807" s="1">
        <v>30</v>
      </c>
      <c r="C5807" t="str">
        <f t="shared" si="90"/>
        <v>26-40 (Millennials)</v>
      </c>
      <c r="D5807" s="1" t="s">
        <v>17</v>
      </c>
      <c r="E5807" s="1">
        <v>7.32</v>
      </c>
      <c r="F5807" s="1">
        <v>2.1800000000000002</v>
      </c>
      <c r="G5807" s="1">
        <v>0.82</v>
      </c>
      <c r="H5807" s="1">
        <v>5.6</v>
      </c>
      <c r="I5807" s="1">
        <v>5.81</v>
      </c>
      <c r="J5807" s="1">
        <f>Smartphone_Usage_And_Addiction_Analysis_7500_Rows[[#This Row],[social_media_hours]]+Smartphone_Usage_And_Addiction_Analysis_7500_Rows[[#This Row],[gaming_hours]]</f>
        <v>3</v>
      </c>
      <c r="K5807" s="1">
        <f>Smartphone_Usage_And_Addiction_Analysis_7500_Rows[[#This Row],[sleep_hours]]-Smartphone_Usage_And_Addiction_Analysis_7500_Rows[[#This Row],[total_leisure_hours]]</f>
        <v>2.8099999999999996</v>
      </c>
      <c r="L5807" s="1">
        <v>186</v>
      </c>
      <c r="M5807" s="1">
        <v>63</v>
      </c>
      <c r="N5807" s="5">
        <f>Smartphone_Usage_And_Addiction_Analysis_7500_Rows[[#This Row],[app_opens_per_day]]/Smartphone_Usage_And_Addiction_Analysis_7500_Rows[[#This Row],[daily_screen_time_hours]]</f>
        <v>8.6065573770491799</v>
      </c>
      <c r="O5807" s="1">
        <v>9.64</v>
      </c>
      <c r="P5807" s="1" t="s">
        <v>18</v>
      </c>
      <c r="Q5807" s="1" t="s">
        <v>23</v>
      </c>
      <c r="R5807" s="1" t="s">
        <v>28</v>
      </c>
      <c r="S5807" s="1">
        <v>1</v>
      </c>
    </row>
    <row r="5808" spans="1:19" ht="18" customHeight="1" x14ac:dyDescent="0.25">
      <c r="A5808" s="10" t="s">
        <v>3891</v>
      </c>
      <c r="B5808" s="1">
        <v>32</v>
      </c>
      <c r="C5808" t="str">
        <f t="shared" si="90"/>
        <v>26-40 (Millennials)</v>
      </c>
      <c r="D5808" s="1" t="s">
        <v>30</v>
      </c>
      <c r="E5808" s="1">
        <v>3.35</v>
      </c>
      <c r="F5808" s="1">
        <v>0.88</v>
      </c>
      <c r="G5808" s="1">
        <v>0.28999999999999998</v>
      </c>
      <c r="H5808" s="1">
        <v>4.68</v>
      </c>
      <c r="I5808" s="1">
        <v>7.58</v>
      </c>
      <c r="J5808" s="1">
        <f>Smartphone_Usage_And_Addiction_Analysis_7500_Rows[[#This Row],[social_media_hours]]+Smartphone_Usage_And_Addiction_Analysis_7500_Rows[[#This Row],[gaming_hours]]</f>
        <v>1.17</v>
      </c>
      <c r="K5808" s="1">
        <f>Smartphone_Usage_And_Addiction_Analysis_7500_Rows[[#This Row],[sleep_hours]]-Smartphone_Usage_And_Addiction_Analysis_7500_Rows[[#This Row],[total_leisure_hours]]</f>
        <v>6.41</v>
      </c>
      <c r="L5808" s="1">
        <v>70</v>
      </c>
      <c r="M5808" s="1">
        <v>65</v>
      </c>
      <c r="N5808" s="5">
        <f>Smartphone_Usage_And_Addiction_Analysis_7500_Rows[[#This Row],[app_opens_per_day]]/Smartphone_Usage_And_Addiction_Analysis_7500_Rows[[#This Row],[daily_screen_time_hours]]</f>
        <v>19.402985074626866</v>
      </c>
      <c r="O5808" s="1">
        <v>5.7</v>
      </c>
      <c r="P5808" s="1" t="s">
        <v>18</v>
      </c>
      <c r="Q5808" s="1" t="s">
        <v>19</v>
      </c>
      <c r="R5808" s="1" t="s">
        <v>20</v>
      </c>
      <c r="S5808" s="1">
        <v>0</v>
      </c>
    </row>
    <row r="5809" spans="1:19" ht="18" customHeight="1" x14ac:dyDescent="0.25">
      <c r="A5809" s="10" t="s">
        <v>7038</v>
      </c>
      <c r="B5809" s="1">
        <v>24</v>
      </c>
      <c r="C5809" s="1" t="str">
        <f t="shared" si="90"/>
        <v>18-25 (Gen Z)</v>
      </c>
      <c r="D5809" t="s">
        <v>7582</v>
      </c>
      <c r="E5809">
        <v>7.33</v>
      </c>
      <c r="F5809">
        <v>5.97</v>
      </c>
      <c r="G5809">
        <v>0.1</v>
      </c>
      <c r="H5809">
        <v>0.62</v>
      </c>
      <c r="I5809">
        <v>4.7699999999999996</v>
      </c>
      <c r="J5809" s="1">
        <f>Smartphone_Usage_And_Addiction_Analysis_7500_Rows[[#This Row],[social_media_hours]]+Smartphone_Usage_And_Addiction_Analysis_7500_Rows[[#This Row],[gaming_hours]]</f>
        <v>6.0699999999999994</v>
      </c>
      <c r="K5809" s="1">
        <f>Smartphone_Usage_And_Addiction_Analysis_7500_Rows[[#This Row],[sleep_hours]]-Smartphone_Usage_And_Addiction_Analysis_7500_Rows[[#This Row],[total_leisure_hours]]</f>
        <v>-1.2999999999999998</v>
      </c>
      <c r="L5809">
        <v>82</v>
      </c>
      <c r="M5809">
        <v>110</v>
      </c>
      <c r="N5809" s="5">
        <f>Smartphone_Usage_And_Addiction_Analysis_7500_Rows[[#This Row],[app_opens_per_day]]/Smartphone_Usage_And_Addiction_Analysis_7500_Rows[[#This Row],[daily_screen_time_hours]]</f>
        <v>15.006821282401091</v>
      </c>
      <c r="O5809">
        <v>8.07</v>
      </c>
      <c r="P5809" t="s">
        <v>22</v>
      </c>
      <c r="Q5809" t="s">
        <v>23</v>
      </c>
      <c r="R5809" t="s">
        <v>28</v>
      </c>
      <c r="S5809">
        <v>1</v>
      </c>
    </row>
    <row r="5810" spans="1:19" ht="18" customHeight="1" x14ac:dyDescent="0.25">
      <c r="A5810" s="10" t="s">
        <v>3892</v>
      </c>
      <c r="B5810" s="1">
        <v>33</v>
      </c>
      <c r="C5810" t="str">
        <f t="shared" si="90"/>
        <v>26-40 (Millennials)</v>
      </c>
      <c r="D5810" s="1" t="s">
        <v>17</v>
      </c>
      <c r="E5810" s="1">
        <v>8.01</v>
      </c>
      <c r="F5810" s="1">
        <v>5.44</v>
      </c>
      <c r="G5810" s="1">
        <v>1.1499999999999999</v>
      </c>
      <c r="H5810" s="1">
        <v>5.27</v>
      </c>
      <c r="I5810" s="1">
        <v>7.56</v>
      </c>
      <c r="J5810" s="1">
        <f>Smartphone_Usage_And_Addiction_Analysis_7500_Rows[[#This Row],[social_media_hours]]+Smartphone_Usage_And_Addiction_Analysis_7500_Rows[[#This Row],[gaming_hours]]</f>
        <v>6.59</v>
      </c>
      <c r="K5810" s="1">
        <f>Smartphone_Usage_And_Addiction_Analysis_7500_Rows[[#This Row],[sleep_hours]]-Smartphone_Usage_And_Addiction_Analysis_7500_Rows[[#This Row],[total_leisure_hours]]</f>
        <v>0.96999999999999975</v>
      </c>
      <c r="L5810" s="1">
        <v>135</v>
      </c>
      <c r="M5810" s="1">
        <v>175</v>
      </c>
      <c r="N5810" s="5">
        <f>Smartphone_Usage_And_Addiction_Analysis_7500_Rows[[#This Row],[app_opens_per_day]]/Smartphone_Usage_And_Addiction_Analysis_7500_Rows[[#This Row],[daily_screen_time_hours]]</f>
        <v>21.847690387016229</v>
      </c>
      <c r="O5810" s="1">
        <v>10.9</v>
      </c>
      <c r="P5810" s="1" t="s">
        <v>18</v>
      </c>
      <c r="Q5810" s="1" t="s">
        <v>19</v>
      </c>
      <c r="R5810" s="1" t="s">
        <v>24</v>
      </c>
      <c r="S5810" s="1">
        <v>1</v>
      </c>
    </row>
    <row r="5811" spans="1:19" ht="18" customHeight="1" x14ac:dyDescent="0.25">
      <c r="A5811" s="10" t="s">
        <v>7039</v>
      </c>
      <c r="B5811" s="1">
        <v>18</v>
      </c>
      <c r="C5811" s="1" t="str">
        <f t="shared" si="90"/>
        <v>18-25 (Gen Z)</v>
      </c>
      <c r="D5811" t="s">
        <v>7582</v>
      </c>
      <c r="E5811">
        <v>5.21</v>
      </c>
      <c r="F5811">
        <v>4.1399999999999997</v>
      </c>
      <c r="G5811">
        <v>0.5</v>
      </c>
      <c r="H5811">
        <v>2.88</v>
      </c>
      <c r="I5811">
        <v>8.4</v>
      </c>
      <c r="J5811" s="1">
        <f>Smartphone_Usage_And_Addiction_Analysis_7500_Rows[[#This Row],[social_media_hours]]+Smartphone_Usage_And_Addiction_Analysis_7500_Rows[[#This Row],[gaming_hours]]</f>
        <v>4.6399999999999997</v>
      </c>
      <c r="K5811" s="1">
        <f>Smartphone_Usage_And_Addiction_Analysis_7500_Rows[[#This Row],[sleep_hours]]-Smartphone_Usage_And_Addiction_Analysis_7500_Rows[[#This Row],[total_leisure_hours]]</f>
        <v>3.7600000000000007</v>
      </c>
      <c r="L5811">
        <v>63</v>
      </c>
      <c r="M5811">
        <v>127</v>
      </c>
      <c r="N5811" s="5">
        <f>Smartphone_Usage_And_Addiction_Analysis_7500_Rows[[#This Row],[app_opens_per_day]]/Smartphone_Usage_And_Addiction_Analysis_7500_Rows[[#This Row],[daily_screen_time_hours]]</f>
        <v>24.37619961612284</v>
      </c>
      <c r="O5811">
        <v>7.8</v>
      </c>
      <c r="P5811" t="s">
        <v>22</v>
      </c>
      <c r="Q5811" t="s">
        <v>19</v>
      </c>
      <c r="R5811" t="s">
        <v>24</v>
      </c>
      <c r="S5811">
        <v>1</v>
      </c>
    </row>
    <row r="5812" spans="1:19" ht="18" customHeight="1" x14ac:dyDescent="0.25">
      <c r="A5812" s="10" t="s">
        <v>3893</v>
      </c>
      <c r="B5812" s="1">
        <v>22</v>
      </c>
      <c r="C5812" t="str">
        <f t="shared" si="90"/>
        <v>18-25 (Gen Z)</v>
      </c>
      <c r="D5812" s="1" t="s">
        <v>17</v>
      </c>
      <c r="E5812" s="1">
        <v>11.49</v>
      </c>
      <c r="F5812" s="1">
        <v>2.98</v>
      </c>
      <c r="G5812" s="1">
        <v>2.5499999999999998</v>
      </c>
      <c r="H5812" s="1">
        <v>3.05</v>
      </c>
      <c r="I5812" s="1">
        <v>5.09</v>
      </c>
      <c r="J5812" s="1">
        <f>Smartphone_Usage_And_Addiction_Analysis_7500_Rows[[#This Row],[social_media_hours]]+Smartphone_Usage_And_Addiction_Analysis_7500_Rows[[#This Row],[gaming_hours]]</f>
        <v>5.5299999999999994</v>
      </c>
      <c r="K5812" s="1">
        <f>Smartphone_Usage_And_Addiction_Analysis_7500_Rows[[#This Row],[sleep_hours]]-Smartphone_Usage_And_Addiction_Analysis_7500_Rows[[#This Row],[total_leisure_hours]]</f>
        <v>-0.4399999999999995</v>
      </c>
      <c r="L5812" s="1">
        <v>174</v>
      </c>
      <c r="M5812" s="1">
        <v>92</v>
      </c>
      <c r="N5812" s="5">
        <f>Smartphone_Usage_And_Addiction_Analysis_7500_Rows[[#This Row],[app_opens_per_day]]/Smartphone_Usage_And_Addiction_Analysis_7500_Rows[[#This Row],[daily_screen_time_hours]]</f>
        <v>8.0069625761531764</v>
      </c>
      <c r="O5812" s="1">
        <v>13.85</v>
      </c>
      <c r="P5812" s="1" t="s">
        <v>22</v>
      </c>
      <c r="Q5812" s="1" t="s">
        <v>23</v>
      </c>
      <c r="R5812" s="1" t="s">
        <v>24</v>
      </c>
      <c r="S5812" s="1">
        <v>1</v>
      </c>
    </row>
    <row r="5813" spans="1:19" ht="18" customHeight="1" x14ac:dyDescent="0.25">
      <c r="A5813" s="10" t="s">
        <v>3894</v>
      </c>
      <c r="B5813" s="1">
        <v>20</v>
      </c>
      <c r="C5813" t="str">
        <f t="shared" si="90"/>
        <v>18-25 (Gen Z)</v>
      </c>
      <c r="D5813" s="1" t="s">
        <v>30</v>
      </c>
      <c r="E5813" s="1">
        <v>3.03</v>
      </c>
      <c r="F5813" s="1">
        <v>1.53</v>
      </c>
      <c r="G5813" s="1">
        <v>0.95</v>
      </c>
      <c r="H5813" s="1">
        <v>3.97</v>
      </c>
      <c r="I5813" s="1">
        <v>7.66</v>
      </c>
      <c r="J5813" s="1">
        <f>Smartphone_Usage_And_Addiction_Analysis_7500_Rows[[#This Row],[social_media_hours]]+Smartphone_Usage_And_Addiction_Analysis_7500_Rows[[#This Row],[gaming_hours]]</f>
        <v>2.48</v>
      </c>
      <c r="K5813" s="1">
        <f>Smartphone_Usage_And_Addiction_Analysis_7500_Rows[[#This Row],[sleep_hours]]-Smartphone_Usage_And_Addiction_Analysis_7500_Rows[[#This Row],[total_leisure_hours]]</f>
        <v>5.18</v>
      </c>
      <c r="L5813" s="1">
        <v>22</v>
      </c>
      <c r="M5813" s="1">
        <v>162</v>
      </c>
      <c r="N5813" s="5">
        <f>Smartphone_Usage_And_Addiction_Analysis_7500_Rows[[#This Row],[app_opens_per_day]]/Smartphone_Usage_And_Addiction_Analysis_7500_Rows[[#This Row],[daily_screen_time_hours]]</f>
        <v>53.46534653465347</v>
      </c>
      <c r="O5813" s="1">
        <v>5.48</v>
      </c>
      <c r="P5813" s="1" t="s">
        <v>32</v>
      </c>
      <c r="Q5813" s="1" t="s">
        <v>23</v>
      </c>
      <c r="R5813" s="1" t="s">
        <v>51</v>
      </c>
      <c r="S5813" s="1">
        <v>0</v>
      </c>
    </row>
    <row r="5814" spans="1:19" ht="18" customHeight="1" x14ac:dyDescent="0.25">
      <c r="A5814" s="10" t="s">
        <v>3895</v>
      </c>
      <c r="B5814" s="1">
        <v>32</v>
      </c>
      <c r="C5814" t="str">
        <f t="shared" si="90"/>
        <v>26-40 (Millennials)</v>
      </c>
      <c r="D5814" s="1" t="s">
        <v>17</v>
      </c>
      <c r="E5814" s="1">
        <v>10.68</v>
      </c>
      <c r="F5814" s="1">
        <v>3.57</v>
      </c>
      <c r="G5814" s="1">
        <v>3.68</v>
      </c>
      <c r="H5814" s="1">
        <v>3.97</v>
      </c>
      <c r="I5814" s="1">
        <v>5.74</v>
      </c>
      <c r="J5814" s="1">
        <f>Smartphone_Usage_And_Addiction_Analysis_7500_Rows[[#This Row],[social_media_hours]]+Smartphone_Usage_And_Addiction_Analysis_7500_Rows[[#This Row],[gaming_hours]]</f>
        <v>7.25</v>
      </c>
      <c r="K5814" s="1">
        <f>Smartphone_Usage_And_Addiction_Analysis_7500_Rows[[#This Row],[sleep_hours]]-Smartphone_Usage_And_Addiction_Analysis_7500_Rows[[#This Row],[total_leisure_hours]]</f>
        <v>-1.5099999999999998</v>
      </c>
      <c r="L5814" s="1">
        <v>209</v>
      </c>
      <c r="M5814" s="1">
        <v>105</v>
      </c>
      <c r="N5814" s="5">
        <f>Smartphone_Usage_And_Addiction_Analysis_7500_Rows[[#This Row],[app_opens_per_day]]/Smartphone_Usage_And_Addiction_Analysis_7500_Rows[[#This Row],[daily_screen_time_hours]]</f>
        <v>9.8314606741573041</v>
      </c>
      <c r="O5814" s="1">
        <v>12.7</v>
      </c>
      <c r="P5814" s="1" t="s">
        <v>32</v>
      </c>
      <c r="Q5814" s="1" t="s">
        <v>19</v>
      </c>
      <c r="R5814" s="1" t="s">
        <v>24</v>
      </c>
      <c r="S5814" s="1">
        <v>1</v>
      </c>
    </row>
    <row r="5815" spans="1:19" ht="18" customHeight="1" x14ac:dyDescent="0.25">
      <c r="A5815" s="10" t="s">
        <v>7040</v>
      </c>
      <c r="B5815" s="1">
        <v>24</v>
      </c>
      <c r="C5815" s="1" t="str">
        <f t="shared" si="90"/>
        <v>18-25 (Gen Z)</v>
      </c>
      <c r="D5815" t="s">
        <v>7582</v>
      </c>
      <c r="E5815">
        <v>10.89</v>
      </c>
      <c r="F5815">
        <v>0.71</v>
      </c>
      <c r="G5815">
        <v>0.64</v>
      </c>
      <c r="H5815">
        <v>3.76</v>
      </c>
      <c r="I5815">
        <v>8.0299999999999994</v>
      </c>
      <c r="J5815" s="1">
        <f>Smartphone_Usage_And_Addiction_Analysis_7500_Rows[[#This Row],[social_media_hours]]+Smartphone_Usage_And_Addiction_Analysis_7500_Rows[[#This Row],[gaming_hours]]</f>
        <v>1.35</v>
      </c>
      <c r="K5815" s="1">
        <f>Smartphone_Usage_And_Addiction_Analysis_7500_Rows[[#This Row],[sleep_hours]]-Smartphone_Usage_And_Addiction_Analysis_7500_Rows[[#This Row],[total_leisure_hours]]</f>
        <v>6.68</v>
      </c>
      <c r="L5815">
        <v>94</v>
      </c>
      <c r="M5815">
        <v>91</v>
      </c>
      <c r="N5815" s="5">
        <f>Smartphone_Usage_And_Addiction_Analysis_7500_Rows[[#This Row],[app_opens_per_day]]/Smartphone_Usage_And_Addiction_Analysis_7500_Rows[[#This Row],[daily_screen_time_hours]]</f>
        <v>8.356290174471992</v>
      </c>
      <c r="O5815">
        <v>11.82</v>
      </c>
      <c r="P5815" t="s">
        <v>22</v>
      </c>
      <c r="Q5815" t="s">
        <v>19</v>
      </c>
      <c r="R5815" t="s">
        <v>28</v>
      </c>
      <c r="S5815">
        <v>1</v>
      </c>
    </row>
    <row r="5816" spans="1:19" ht="18" customHeight="1" x14ac:dyDescent="0.25">
      <c r="A5816" s="10" t="s">
        <v>7041</v>
      </c>
      <c r="B5816" s="1">
        <v>27</v>
      </c>
      <c r="C5816" s="1" t="str">
        <f t="shared" si="90"/>
        <v>26-40 (Millennials)</v>
      </c>
      <c r="D5816" t="s">
        <v>7582</v>
      </c>
      <c r="E5816">
        <v>9.6300000000000008</v>
      </c>
      <c r="F5816">
        <v>1.7</v>
      </c>
      <c r="G5816">
        <v>0.37</v>
      </c>
      <c r="H5816">
        <v>1.84</v>
      </c>
      <c r="I5816">
        <v>8.23</v>
      </c>
      <c r="J5816" s="1">
        <f>Smartphone_Usage_And_Addiction_Analysis_7500_Rows[[#This Row],[social_media_hours]]+Smartphone_Usage_And_Addiction_Analysis_7500_Rows[[#This Row],[gaming_hours]]</f>
        <v>2.0699999999999998</v>
      </c>
      <c r="K5816" s="1">
        <f>Smartphone_Usage_And_Addiction_Analysis_7500_Rows[[#This Row],[sleep_hours]]-Smartphone_Usage_And_Addiction_Analysis_7500_Rows[[#This Row],[total_leisure_hours]]</f>
        <v>6.16</v>
      </c>
      <c r="L5816">
        <v>215</v>
      </c>
      <c r="M5816">
        <v>24</v>
      </c>
      <c r="N5816" s="5">
        <f>Smartphone_Usage_And_Addiction_Analysis_7500_Rows[[#This Row],[app_opens_per_day]]/Smartphone_Usage_And_Addiction_Analysis_7500_Rows[[#This Row],[daily_screen_time_hours]]</f>
        <v>2.4922118380062304</v>
      </c>
      <c r="O5816">
        <v>12.34</v>
      </c>
      <c r="P5816" t="s">
        <v>32</v>
      </c>
      <c r="Q5816" t="s">
        <v>19</v>
      </c>
      <c r="R5816" t="s">
        <v>24</v>
      </c>
      <c r="S5816">
        <v>1</v>
      </c>
    </row>
    <row r="5817" spans="1:19" ht="18" customHeight="1" x14ac:dyDescent="0.25">
      <c r="A5817" s="10" t="s">
        <v>3896</v>
      </c>
      <c r="B5817" s="1">
        <v>23</v>
      </c>
      <c r="C5817" t="str">
        <f t="shared" si="90"/>
        <v>18-25 (Gen Z)</v>
      </c>
      <c r="D5817" s="1" t="s">
        <v>17</v>
      </c>
      <c r="E5817" s="1">
        <v>8.59</v>
      </c>
      <c r="F5817" s="1">
        <v>2.56</v>
      </c>
      <c r="G5817" s="1">
        <v>0.76</v>
      </c>
      <c r="H5817" s="1">
        <v>4.6399999999999997</v>
      </c>
      <c r="I5817" s="1">
        <v>7.18</v>
      </c>
      <c r="J5817" s="1">
        <f>Smartphone_Usage_And_Addiction_Analysis_7500_Rows[[#This Row],[social_media_hours]]+Smartphone_Usage_And_Addiction_Analysis_7500_Rows[[#This Row],[gaming_hours]]</f>
        <v>3.3200000000000003</v>
      </c>
      <c r="K5817" s="1">
        <f>Smartphone_Usage_And_Addiction_Analysis_7500_Rows[[#This Row],[sleep_hours]]-Smartphone_Usage_And_Addiction_Analysis_7500_Rows[[#This Row],[total_leisure_hours]]</f>
        <v>3.8599999999999994</v>
      </c>
      <c r="L5817" s="1">
        <v>194</v>
      </c>
      <c r="M5817" s="1">
        <v>15</v>
      </c>
      <c r="N5817" s="5">
        <f>Smartphone_Usage_And_Addiction_Analysis_7500_Rows[[#This Row],[app_opens_per_day]]/Smartphone_Usage_And_Addiction_Analysis_7500_Rows[[#This Row],[daily_screen_time_hours]]</f>
        <v>1.7462165308498254</v>
      </c>
      <c r="O5817" s="1">
        <v>10.54</v>
      </c>
      <c r="P5817" s="1" t="s">
        <v>32</v>
      </c>
      <c r="Q5817" s="1" t="s">
        <v>23</v>
      </c>
      <c r="R5817" s="1" t="s">
        <v>28</v>
      </c>
      <c r="S5817" s="1">
        <v>1</v>
      </c>
    </row>
    <row r="5818" spans="1:19" ht="18" customHeight="1" x14ac:dyDescent="0.25">
      <c r="A5818" s="10" t="s">
        <v>3897</v>
      </c>
      <c r="B5818" s="1">
        <v>23</v>
      </c>
      <c r="C5818" t="str">
        <f t="shared" si="90"/>
        <v>18-25 (Gen Z)</v>
      </c>
      <c r="D5818" s="1" t="s">
        <v>17</v>
      </c>
      <c r="E5818" s="1">
        <v>3.22</v>
      </c>
      <c r="F5818" s="1">
        <v>2.99</v>
      </c>
      <c r="G5818" s="1">
        <v>0.61</v>
      </c>
      <c r="H5818" s="1">
        <v>0.61</v>
      </c>
      <c r="I5818" s="1">
        <v>7.63</v>
      </c>
      <c r="J5818" s="1">
        <f>Smartphone_Usage_And_Addiction_Analysis_7500_Rows[[#This Row],[social_media_hours]]+Smartphone_Usage_And_Addiction_Analysis_7500_Rows[[#This Row],[gaming_hours]]</f>
        <v>3.6</v>
      </c>
      <c r="K5818" s="1">
        <f>Smartphone_Usage_And_Addiction_Analysis_7500_Rows[[#This Row],[sleep_hours]]-Smartphone_Usage_And_Addiction_Analysis_7500_Rows[[#This Row],[total_leisure_hours]]</f>
        <v>4.0299999999999994</v>
      </c>
      <c r="L5818" s="1">
        <v>103</v>
      </c>
      <c r="M5818" s="1">
        <v>106</v>
      </c>
      <c r="N5818" s="5">
        <f>Smartphone_Usage_And_Addiction_Analysis_7500_Rows[[#This Row],[app_opens_per_day]]/Smartphone_Usage_And_Addiction_Analysis_7500_Rows[[#This Row],[daily_screen_time_hours]]</f>
        <v>32.919254658385093</v>
      </c>
      <c r="O5818" s="1">
        <v>4.7</v>
      </c>
      <c r="P5818" s="1" t="s">
        <v>22</v>
      </c>
      <c r="Q5818" s="1" t="s">
        <v>19</v>
      </c>
      <c r="R5818" s="1" t="s">
        <v>51</v>
      </c>
      <c r="S5818" s="1">
        <v>0</v>
      </c>
    </row>
    <row r="5819" spans="1:19" ht="18" customHeight="1" x14ac:dyDescent="0.25">
      <c r="A5819" s="10" t="s">
        <v>3898</v>
      </c>
      <c r="B5819" s="1">
        <v>31</v>
      </c>
      <c r="C5819" t="str">
        <f t="shared" si="90"/>
        <v>26-40 (Millennials)</v>
      </c>
      <c r="D5819" s="1" t="s">
        <v>30</v>
      </c>
      <c r="E5819" s="1">
        <v>9.36</v>
      </c>
      <c r="F5819" s="1">
        <v>1.73</v>
      </c>
      <c r="G5819" s="1">
        <v>2.5499999999999998</v>
      </c>
      <c r="H5819" s="1">
        <v>1.1399999999999999</v>
      </c>
      <c r="I5819" s="1">
        <v>5.59</v>
      </c>
      <c r="J5819" s="1">
        <f>Smartphone_Usage_And_Addiction_Analysis_7500_Rows[[#This Row],[social_media_hours]]+Smartphone_Usage_And_Addiction_Analysis_7500_Rows[[#This Row],[gaming_hours]]</f>
        <v>4.2799999999999994</v>
      </c>
      <c r="K5819" s="1">
        <f>Smartphone_Usage_And_Addiction_Analysis_7500_Rows[[#This Row],[sleep_hours]]-Smartphone_Usage_And_Addiction_Analysis_7500_Rows[[#This Row],[total_leisure_hours]]</f>
        <v>1.3100000000000005</v>
      </c>
      <c r="L5819" s="1">
        <v>142</v>
      </c>
      <c r="M5819" s="1">
        <v>87</v>
      </c>
      <c r="N5819" s="5">
        <f>Smartphone_Usage_And_Addiction_Analysis_7500_Rows[[#This Row],[app_opens_per_day]]/Smartphone_Usage_And_Addiction_Analysis_7500_Rows[[#This Row],[daily_screen_time_hours]]</f>
        <v>9.2948717948717956</v>
      </c>
      <c r="O5819" s="1">
        <v>10.61</v>
      </c>
      <c r="P5819" s="1" t="s">
        <v>18</v>
      </c>
      <c r="Q5819" s="1" t="s">
        <v>19</v>
      </c>
      <c r="R5819" s="1" t="s">
        <v>28</v>
      </c>
      <c r="S5819" s="1">
        <v>1</v>
      </c>
    </row>
    <row r="5820" spans="1:19" ht="18" customHeight="1" x14ac:dyDescent="0.25">
      <c r="A5820" s="10" t="s">
        <v>7042</v>
      </c>
      <c r="B5820" s="1">
        <v>25</v>
      </c>
      <c r="C5820" s="1" t="str">
        <f t="shared" si="90"/>
        <v>18-25 (Gen Z)</v>
      </c>
      <c r="D5820" t="s">
        <v>7582</v>
      </c>
      <c r="E5820">
        <v>11.78</v>
      </c>
      <c r="F5820">
        <v>3.89</v>
      </c>
      <c r="G5820">
        <v>0.53</v>
      </c>
      <c r="H5820">
        <v>3.18</v>
      </c>
      <c r="I5820">
        <v>5.56</v>
      </c>
      <c r="J5820" s="1">
        <f>Smartphone_Usage_And_Addiction_Analysis_7500_Rows[[#This Row],[social_media_hours]]+Smartphone_Usage_And_Addiction_Analysis_7500_Rows[[#This Row],[gaming_hours]]</f>
        <v>4.42</v>
      </c>
      <c r="K5820" s="1">
        <f>Smartphone_Usage_And_Addiction_Analysis_7500_Rows[[#This Row],[sleep_hours]]-Smartphone_Usage_And_Addiction_Analysis_7500_Rows[[#This Row],[total_leisure_hours]]</f>
        <v>1.1399999999999997</v>
      </c>
      <c r="L5820">
        <v>28</v>
      </c>
      <c r="M5820">
        <v>165</v>
      </c>
      <c r="N5820" s="5">
        <f>Smartphone_Usage_And_Addiction_Analysis_7500_Rows[[#This Row],[app_opens_per_day]]/Smartphone_Usage_And_Addiction_Analysis_7500_Rows[[#This Row],[daily_screen_time_hours]]</f>
        <v>14.006791171477081</v>
      </c>
      <c r="O5820">
        <v>14.75</v>
      </c>
      <c r="P5820" t="s">
        <v>18</v>
      </c>
      <c r="Q5820" t="s">
        <v>23</v>
      </c>
      <c r="R5820" t="s">
        <v>28</v>
      </c>
      <c r="S5820">
        <v>1</v>
      </c>
    </row>
    <row r="5821" spans="1:19" ht="18" customHeight="1" x14ac:dyDescent="0.25">
      <c r="A5821" s="10" t="s">
        <v>3899</v>
      </c>
      <c r="B5821" s="1">
        <v>23</v>
      </c>
      <c r="C5821" t="str">
        <f t="shared" si="90"/>
        <v>18-25 (Gen Z)</v>
      </c>
      <c r="D5821" s="1" t="s">
        <v>30</v>
      </c>
      <c r="E5821" s="1">
        <v>5.93</v>
      </c>
      <c r="F5821" s="1">
        <v>3.02</v>
      </c>
      <c r="G5821" s="1">
        <v>0.98</v>
      </c>
      <c r="H5821" s="1">
        <v>2.92</v>
      </c>
      <c r="I5821" s="1">
        <v>6.24</v>
      </c>
      <c r="J5821" s="1">
        <f>Smartphone_Usage_And_Addiction_Analysis_7500_Rows[[#This Row],[social_media_hours]]+Smartphone_Usage_And_Addiction_Analysis_7500_Rows[[#This Row],[gaming_hours]]</f>
        <v>4</v>
      </c>
      <c r="K5821" s="1">
        <f>Smartphone_Usage_And_Addiction_Analysis_7500_Rows[[#This Row],[sleep_hours]]-Smartphone_Usage_And_Addiction_Analysis_7500_Rows[[#This Row],[total_leisure_hours]]</f>
        <v>2.2400000000000002</v>
      </c>
      <c r="L5821" s="1">
        <v>217</v>
      </c>
      <c r="M5821" s="1">
        <v>81</v>
      </c>
      <c r="N5821" s="5">
        <f>Smartphone_Usage_And_Addiction_Analysis_7500_Rows[[#This Row],[app_opens_per_day]]/Smartphone_Usage_And_Addiction_Analysis_7500_Rows[[#This Row],[daily_screen_time_hours]]</f>
        <v>13.659359190556494</v>
      </c>
      <c r="O5821" s="1">
        <v>7.8</v>
      </c>
      <c r="P5821" s="1" t="s">
        <v>22</v>
      </c>
      <c r="Q5821" s="1" t="s">
        <v>19</v>
      </c>
      <c r="R5821" s="1" t="s">
        <v>20</v>
      </c>
      <c r="S5821" s="1">
        <v>0</v>
      </c>
    </row>
    <row r="5822" spans="1:19" ht="18" customHeight="1" x14ac:dyDescent="0.25">
      <c r="A5822" s="10" t="s">
        <v>3900</v>
      </c>
      <c r="B5822" s="1">
        <v>22</v>
      </c>
      <c r="C5822" t="str">
        <f t="shared" si="90"/>
        <v>18-25 (Gen Z)</v>
      </c>
      <c r="D5822" s="1" t="s">
        <v>17</v>
      </c>
      <c r="E5822" s="1">
        <v>10.86</v>
      </c>
      <c r="F5822" s="1">
        <v>1.77</v>
      </c>
      <c r="G5822" s="1">
        <v>2</v>
      </c>
      <c r="H5822" s="1">
        <v>4.7699999999999996</v>
      </c>
      <c r="I5822" s="1">
        <v>7.27</v>
      </c>
      <c r="J5822" s="1">
        <f>Smartphone_Usage_And_Addiction_Analysis_7500_Rows[[#This Row],[social_media_hours]]+Smartphone_Usage_And_Addiction_Analysis_7500_Rows[[#This Row],[gaming_hours]]</f>
        <v>3.77</v>
      </c>
      <c r="K5822" s="1">
        <f>Smartphone_Usage_And_Addiction_Analysis_7500_Rows[[#This Row],[sleep_hours]]-Smartphone_Usage_And_Addiction_Analysis_7500_Rows[[#This Row],[total_leisure_hours]]</f>
        <v>3.4999999999999996</v>
      </c>
      <c r="L5822" s="1">
        <v>99</v>
      </c>
      <c r="M5822" s="1">
        <v>31</v>
      </c>
      <c r="N5822" s="5">
        <f>Smartphone_Usage_And_Addiction_Analysis_7500_Rows[[#This Row],[app_opens_per_day]]/Smartphone_Usage_And_Addiction_Analysis_7500_Rows[[#This Row],[daily_screen_time_hours]]</f>
        <v>2.85451197053407</v>
      </c>
      <c r="O5822" s="1">
        <v>13.35</v>
      </c>
      <c r="P5822" s="1" t="s">
        <v>22</v>
      </c>
      <c r="Q5822" s="1" t="s">
        <v>19</v>
      </c>
      <c r="R5822" s="1" t="s">
        <v>24</v>
      </c>
      <c r="S5822" s="1">
        <v>1</v>
      </c>
    </row>
    <row r="5823" spans="1:19" ht="18" customHeight="1" x14ac:dyDescent="0.25">
      <c r="A5823" s="10" t="s">
        <v>7043</v>
      </c>
      <c r="B5823" s="1">
        <v>21</v>
      </c>
      <c r="C5823" s="1" t="str">
        <f t="shared" si="90"/>
        <v>18-25 (Gen Z)</v>
      </c>
      <c r="D5823" t="s">
        <v>7582</v>
      </c>
      <c r="E5823">
        <v>5.1100000000000003</v>
      </c>
      <c r="F5823">
        <v>3.4</v>
      </c>
      <c r="G5823">
        <v>1.89</v>
      </c>
      <c r="H5823">
        <v>3.59</v>
      </c>
      <c r="I5823">
        <v>5.23</v>
      </c>
      <c r="J5823" s="1">
        <f>Smartphone_Usage_And_Addiction_Analysis_7500_Rows[[#This Row],[social_media_hours]]+Smartphone_Usage_And_Addiction_Analysis_7500_Rows[[#This Row],[gaming_hours]]</f>
        <v>5.29</v>
      </c>
      <c r="K5823" s="1">
        <f>Smartphone_Usage_And_Addiction_Analysis_7500_Rows[[#This Row],[sleep_hours]]-Smartphone_Usage_And_Addiction_Analysis_7500_Rows[[#This Row],[total_leisure_hours]]</f>
        <v>-5.9999999999999609E-2</v>
      </c>
      <c r="L5823">
        <v>176</v>
      </c>
      <c r="M5823">
        <v>109</v>
      </c>
      <c r="N5823" s="5">
        <f>Smartphone_Usage_And_Addiction_Analysis_7500_Rows[[#This Row],[app_opens_per_day]]/Smartphone_Usage_And_Addiction_Analysis_7500_Rows[[#This Row],[daily_screen_time_hours]]</f>
        <v>21.330724070450096</v>
      </c>
      <c r="O5823">
        <v>6.21</v>
      </c>
      <c r="P5823" t="s">
        <v>22</v>
      </c>
      <c r="Q5823" t="s">
        <v>23</v>
      </c>
      <c r="R5823" t="s">
        <v>20</v>
      </c>
      <c r="S5823">
        <v>0</v>
      </c>
    </row>
    <row r="5824" spans="1:19" ht="18" customHeight="1" x14ac:dyDescent="0.25">
      <c r="A5824" s="10" t="s">
        <v>7044</v>
      </c>
      <c r="B5824" s="1">
        <v>26</v>
      </c>
      <c r="C5824" s="1" t="str">
        <f t="shared" si="90"/>
        <v>26-40 (Millennials)</v>
      </c>
      <c r="D5824" t="s">
        <v>7582</v>
      </c>
      <c r="E5824">
        <v>10.99</v>
      </c>
      <c r="F5824">
        <v>4.6399999999999997</v>
      </c>
      <c r="G5824">
        <v>2.14</v>
      </c>
      <c r="H5824">
        <v>2.0499999999999998</v>
      </c>
      <c r="I5824">
        <v>8.06</v>
      </c>
      <c r="J5824" s="1">
        <f>Smartphone_Usage_And_Addiction_Analysis_7500_Rows[[#This Row],[social_media_hours]]+Smartphone_Usage_And_Addiction_Analysis_7500_Rows[[#This Row],[gaming_hours]]</f>
        <v>6.7799999999999994</v>
      </c>
      <c r="K5824" s="1">
        <f>Smartphone_Usage_And_Addiction_Analysis_7500_Rows[[#This Row],[sleep_hours]]-Smartphone_Usage_And_Addiction_Analysis_7500_Rows[[#This Row],[total_leisure_hours]]</f>
        <v>1.2800000000000011</v>
      </c>
      <c r="L5824">
        <v>198</v>
      </c>
      <c r="M5824">
        <v>175</v>
      </c>
      <c r="N5824" s="5">
        <f>Smartphone_Usage_And_Addiction_Analysis_7500_Rows[[#This Row],[app_opens_per_day]]/Smartphone_Usage_And_Addiction_Analysis_7500_Rows[[#This Row],[daily_screen_time_hours]]</f>
        <v>15.923566878980891</v>
      </c>
      <c r="O5824">
        <v>12.82</v>
      </c>
      <c r="P5824" t="s">
        <v>32</v>
      </c>
      <c r="Q5824" t="s">
        <v>23</v>
      </c>
      <c r="R5824" t="s">
        <v>24</v>
      </c>
      <c r="S5824">
        <v>1</v>
      </c>
    </row>
    <row r="5825" spans="1:19" ht="18" customHeight="1" x14ac:dyDescent="0.25">
      <c r="A5825" s="10" t="s">
        <v>3901</v>
      </c>
      <c r="B5825" s="1">
        <v>25</v>
      </c>
      <c r="C5825" t="str">
        <f t="shared" si="90"/>
        <v>18-25 (Gen Z)</v>
      </c>
      <c r="D5825" s="1" t="s">
        <v>30</v>
      </c>
      <c r="E5825" s="1">
        <v>7.52</v>
      </c>
      <c r="F5825" s="1">
        <v>1.51</v>
      </c>
      <c r="G5825" s="1">
        <v>2.1800000000000002</v>
      </c>
      <c r="H5825" s="1">
        <v>2.35</v>
      </c>
      <c r="I5825" s="1">
        <v>4.8099999999999996</v>
      </c>
      <c r="J5825" s="1">
        <f>Smartphone_Usage_And_Addiction_Analysis_7500_Rows[[#This Row],[social_media_hours]]+Smartphone_Usage_And_Addiction_Analysis_7500_Rows[[#This Row],[gaming_hours]]</f>
        <v>3.6900000000000004</v>
      </c>
      <c r="K5825" s="1">
        <f>Smartphone_Usage_And_Addiction_Analysis_7500_Rows[[#This Row],[sleep_hours]]-Smartphone_Usage_And_Addiction_Analysis_7500_Rows[[#This Row],[total_leisure_hours]]</f>
        <v>1.1199999999999992</v>
      </c>
      <c r="L5825" s="1">
        <v>214</v>
      </c>
      <c r="M5825" s="1">
        <v>28</v>
      </c>
      <c r="N5825" s="5">
        <f>Smartphone_Usage_And_Addiction_Analysis_7500_Rows[[#This Row],[app_opens_per_day]]/Smartphone_Usage_And_Addiction_Analysis_7500_Rows[[#This Row],[daily_screen_time_hours]]</f>
        <v>3.7234042553191493</v>
      </c>
      <c r="O5825" s="1">
        <v>8.14</v>
      </c>
      <c r="P5825" s="1" t="s">
        <v>18</v>
      </c>
      <c r="Q5825" s="1" t="s">
        <v>19</v>
      </c>
      <c r="R5825" s="1" t="s">
        <v>28</v>
      </c>
      <c r="S5825" s="1">
        <v>1</v>
      </c>
    </row>
    <row r="5826" spans="1:19" ht="18" customHeight="1" x14ac:dyDescent="0.25">
      <c r="A5826" s="10" t="s">
        <v>3902</v>
      </c>
      <c r="B5826" s="1">
        <v>35</v>
      </c>
      <c r="C5826" t="str">
        <f t="shared" ref="C5826:C5889" si="91">IF(B5826&lt;=25, "18-25 (Gen Z)", IF(B5826&lt;=40, "26-40 (Millennials)"))</f>
        <v>26-40 (Millennials)</v>
      </c>
      <c r="D5826" s="1" t="s">
        <v>17</v>
      </c>
      <c r="E5826" s="1">
        <v>11.01</v>
      </c>
      <c r="F5826" s="1">
        <v>4.3499999999999996</v>
      </c>
      <c r="G5826" s="1">
        <v>2.84</v>
      </c>
      <c r="H5826" s="1">
        <v>5.24</v>
      </c>
      <c r="I5826" s="1">
        <v>6.16</v>
      </c>
      <c r="J5826" s="1">
        <f>Smartphone_Usage_And_Addiction_Analysis_7500_Rows[[#This Row],[social_media_hours]]+Smartphone_Usage_And_Addiction_Analysis_7500_Rows[[#This Row],[gaming_hours]]</f>
        <v>7.1899999999999995</v>
      </c>
      <c r="K5826" s="1">
        <f>Smartphone_Usage_And_Addiction_Analysis_7500_Rows[[#This Row],[sleep_hours]]-Smartphone_Usage_And_Addiction_Analysis_7500_Rows[[#This Row],[total_leisure_hours]]</f>
        <v>-1.0299999999999994</v>
      </c>
      <c r="L5826" s="1">
        <v>165</v>
      </c>
      <c r="M5826" s="1">
        <v>118</v>
      </c>
      <c r="N5826" s="5">
        <f>Smartphone_Usage_And_Addiction_Analysis_7500_Rows[[#This Row],[app_opens_per_day]]/Smartphone_Usage_And_Addiction_Analysis_7500_Rows[[#This Row],[daily_screen_time_hours]]</f>
        <v>10.717529518619438</v>
      </c>
      <c r="O5826" s="1">
        <v>12.16</v>
      </c>
      <c r="P5826" s="1" t="s">
        <v>18</v>
      </c>
      <c r="Q5826" s="1" t="s">
        <v>19</v>
      </c>
      <c r="R5826" s="1" t="s">
        <v>28</v>
      </c>
      <c r="S5826" s="1">
        <v>1</v>
      </c>
    </row>
    <row r="5827" spans="1:19" ht="18" customHeight="1" x14ac:dyDescent="0.25">
      <c r="A5827" s="10" t="s">
        <v>7045</v>
      </c>
      <c r="B5827" s="1">
        <v>21</v>
      </c>
      <c r="C5827" s="1" t="str">
        <f t="shared" si="91"/>
        <v>18-25 (Gen Z)</v>
      </c>
      <c r="D5827" t="s">
        <v>7582</v>
      </c>
      <c r="E5827">
        <v>7.66</v>
      </c>
      <c r="F5827">
        <v>0.57999999999999996</v>
      </c>
      <c r="G5827">
        <v>2.4500000000000002</v>
      </c>
      <c r="H5827">
        <v>4.5</v>
      </c>
      <c r="I5827">
        <v>7.77</v>
      </c>
      <c r="J5827" s="1">
        <f>Smartphone_Usage_And_Addiction_Analysis_7500_Rows[[#This Row],[social_media_hours]]+Smartphone_Usage_And_Addiction_Analysis_7500_Rows[[#This Row],[gaming_hours]]</f>
        <v>3.0300000000000002</v>
      </c>
      <c r="K5827" s="1">
        <f>Smartphone_Usage_And_Addiction_Analysis_7500_Rows[[#This Row],[sleep_hours]]-Smartphone_Usage_And_Addiction_Analysis_7500_Rows[[#This Row],[total_leisure_hours]]</f>
        <v>4.7399999999999993</v>
      </c>
      <c r="L5827">
        <v>160</v>
      </c>
      <c r="M5827">
        <v>155</v>
      </c>
      <c r="N5827" s="5">
        <f>Smartphone_Usage_And_Addiction_Analysis_7500_Rows[[#This Row],[app_opens_per_day]]/Smartphone_Usage_And_Addiction_Analysis_7500_Rows[[#This Row],[daily_screen_time_hours]]</f>
        <v>20.234986945169712</v>
      </c>
      <c r="O5827">
        <v>9.5299999999999994</v>
      </c>
      <c r="P5827" t="s">
        <v>18</v>
      </c>
      <c r="Q5827" t="s">
        <v>19</v>
      </c>
      <c r="R5827" t="s">
        <v>51</v>
      </c>
      <c r="S5827">
        <v>0</v>
      </c>
    </row>
    <row r="5828" spans="1:19" ht="18" customHeight="1" x14ac:dyDescent="0.25">
      <c r="A5828" s="10" t="s">
        <v>3903</v>
      </c>
      <c r="B5828" s="1">
        <v>29</v>
      </c>
      <c r="C5828" t="str">
        <f t="shared" si="91"/>
        <v>26-40 (Millennials)</v>
      </c>
      <c r="D5828" s="1" t="s">
        <v>30</v>
      </c>
      <c r="E5828" s="1">
        <v>8.56</v>
      </c>
      <c r="F5828" s="1">
        <v>0.55000000000000004</v>
      </c>
      <c r="G5828" s="1">
        <v>2.93</v>
      </c>
      <c r="H5828" s="1">
        <v>0.88</v>
      </c>
      <c r="I5828" s="1">
        <v>7.09</v>
      </c>
      <c r="J5828" s="1">
        <f>Smartphone_Usage_And_Addiction_Analysis_7500_Rows[[#This Row],[social_media_hours]]+Smartphone_Usage_And_Addiction_Analysis_7500_Rows[[#This Row],[gaming_hours]]</f>
        <v>3.4800000000000004</v>
      </c>
      <c r="K5828" s="1">
        <f>Smartphone_Usage_And_Addiction_Analysis_7500_Rows[[#This Row],[sleep_hours]]-Smartphone_Usage_And_Addiction_Analysis_7500_Rows[[#This Row],[total_leisure_hours]]</f>
        <v>3.6099999999999994</v>
      </c>
      <c r="L5828" s="1">
        <v>197</v>
      </c>
      <c r="M5828" s="1">
        <v>26</v>
      </c>
      <c r="N5828" s="5">
        <f>Smartphone_Usage_And_Addiction_Analysis_7500_Rows[[#This Row],[app_opens_per_day]]/Smartphone_Usage_And_Addiction_Analysis_7500_Rows[[#This Row],[daily_screen_time_hours]]</f>
        <v>3.0373831775700935</v>
      </c>
      <c r="O5828" s="1">
        <v>11.32</v>
      </c>
      <c r="P5828" s="1" t="s">
        <v>32</v>
      </c>
      <c r="Q5828" s="1" t="s">
        <v>19</v>
      </c>
      <c r="R5828" s="1" t="s">
        <v>28</v>
      </c>
      <c r="S5828" s="1">
        <v>1</v>
      </c>
    </row>
    <row r="5829" spans="1:19" ht="18" customHeight="1" x14ac:dyDescent="0.25">
      <c r="A5829" s="10" t="s">
        <v>3904</v>
      </c>
      <c r="B5829" s="1">
        <v>30</v>
      </c>
      <c r="C5829" t="str">
        <f t="shared" si="91"/>
        <v>26-40 (Millennials)</v>
      </c>
      <c r="D5829" s="1" t="s">
        <v>30</v>
      </c>
      <c r="E5829" s="1">
        <v>4.84</v>
      </c>
      <c r="F5829" s="1">
        <v>4.42</v>
      </c>
      <c r="G5829" s="1">
        <v>1.54</v>
      </c>
      <c r="H5829" s="1">
        <v>1.3</v>
      </c>
      <c r="I5829" s="1">
        <v>5.72</v>
      </c>
      <c r="J5829" s="1">
        <f>Smartphone_Usage_And_Addiction_Analysis_7500_Rows[[#This Row],[social_media_hours]]+Smartphone_Usage_And_Addiction_Analysis_7500_Rows[[#This Row],[gaming_hours]]</f>
        <v>5.96</v>
      </c>
      <c r="K5829" s="1">
        <f>Smartphone_Usage_And_Addiction_Analysis_7500_Rows[[#This Row],[sleep_hours]]-Smartphone_Usage_And_Addiction_Analysis_7500_Rows[[#This Row],[total_leisure_hours]]</f>
        <v>-0.24000000000000021</v>
      </c>
      <c r="L5829" s="1">
        <v>93</v>
      </c>
      <c r="M5829" s="1">
        <v>125</v>
      </c>
      <c r="N5829" s="5">
        <f>Smartphone_Usage_And_Addiction_Analysis_7500_Rows[[#This Row],[app_opens_per_day]]/Smartphone_Usage_And_Addiction_Analysis_7500_Rows[[#This Row],[daily_screen_time_hours]]</f>
        <v>25.826446280991735</v>
      </c>
      <c r="O5829" s="1">
        <v>7.27</v>
      </c>
      <c r="P5829" s="1" t="s">
        <v>18</v>
      </c>
      <c r="Q5829" s="1" t="s">
        <v>23</v>
      </c>
      <c r="R5829" s="1" t="s">
        <v>24</v>
      </c>
      <c r="S5829" s="1">
        <v>1</v>
      </c>
    </row>
    <row r="5830" spans="1:19" ht="18" customHeight="1" x14ac:dyDescent="0.25">
      <c r="A5830" s="10" t="s">
        <v>3905</v>
      </c>
      <c r="B5830" s="1">
        <v>21</v>
      </c>
      <c r="C5830" t="str">
        <f t="shared" si="91"/>
        <v>18-25 (Gen Z)</v>
      </c>
      <c r="D5830" s="1" t="s">
        <v>30</v>
      </c>
      <c r="E5830" s="1">
        <v>6.28</v>
      </c>
      <c r="F5830" s="1">
        <v>3.2</v>
      </c>
      <c r="G5830" s="1">
        <v>1.8</v>
      </c>
      <c r="H5830" s="1">
        <v>5.01</v>
      </c>
      <c r="I5830" s="1">
        <v>8.52</v>
      </c>
      <c r="J5830" s="1">
        <f>Smartphone_Usage_And_Addiction_Analysis_7500_Rows[[#This Row],[social_media_hours]]+Smartphone_Usage_And_Addiction_Analysis_7500_Rows[[#This Row],[gaming_hours]]</f>
        <v>5</v>
      </c>
      <c r="K5830" s="1">
        <f>Smartphone_Usage_And_Addiction_Analysis_7500_Rows[[#This Row],[sleep_hours]]-Smartphone_Usage_And_Addiction_Analysis_7500_Rows[[#This Row],[total_leisure_hours]]</f>
        <v>3.5199999999999996</v>
      </c>
      <c r="L5830" s="1">
        <v>106</v>
      </c>
      <c r="M5830" s="1">
        <v>103</v>
      </c>
      <c r="N5830" s="5">
        <f>Smartphone_Usage_And_Addiction_Analysis_7500_Rows[[#This Row],[app_opens_per_day]]/Smartphone_Usage_And_Addiction_Analysis_7500_Rows[[#This Row],[daily_screen_time_hours]]</f>
        <v>16.401273885350317</v>
      </c>
      <c r="O5830" s="1">
        <v>8.91</v>
      </c>
      <c r="P5830" s="1" t="s">
        <v>18</v>
      </c>
      <c r="Q5830" s="1" t="s">
        <v>19</v>
      </c>
      <c r="R5830" s="1" t="s">
        <v>28</v>
      </c>
      <c r="S5830" s="1">
        <v>1</v>
      </c>
    </row>
    <row r="5831" spans="1:19" ht="18" customHeight="1" x14ac:dyDescent="0.25">
      <c r="A5831" s="10" t="s">
        <v>3906</v>
      </c>
      <c r="B5831" s="1">
        <v>35</v>
      </c>
      <c r="C5831" t="str">
        <f t="shared" si="91"/>
        <v>26-40 (Millennials)</v>
      </c>
      <c r="D5831" s="1" t="s">
        <v>30</v>
      </c>
      <c r="E5831" s="1">
        <v>5.67</v>
      </c>
      <c r="F5831" s="1">
        <v>5.6</v>
      </c>
      <c r="G5831" s="1">
        <v>2.73</v>
      </c>
      <c r="H5831" s="1">
        <v>3.07</v>
      </c>
      <c r="I5831" s="1">
        <v>8.5</v>
      </c>
      <c r="J5831" s="1">
        <f>Smartphone_Usage_And_Addiction_Analysis_7500_Rows[[#This Row],[social_media_hours]]+Smartphone_Usage_And_Addiction_Analysis_7500_Rows[[#This Row],[gaming_hours]]</f>
        <v>8.33</v>
      </c>
      <c r="K5831" s="1">
        <f>Smartphone_Usage_And_Addiction_Analysis_7500_Rows[[#This Row],[sleep_hours]]-Smartphone_Usage_And_Addiction_Analysis_7500_Rows[[#This Row],[total_leisure_hours]]</f>
        <v>0.16999999999999993</v>
      </c>
      <c r="L5831" s="1">
        <v>168</v>
      </c>
      <c r="M5831" s="1">
        <v>168</v>
      </c>
      <c r="N5831" s="5">
        <f>Smartphone_Usage_And_Addiction_Analysis_7500_Rows[[#This Row],[app_opens_per_day]]/Smartphone_Usage_And_Addiction_Analysis_7500_Rows[[#This Row],[daily_screen_time_hours]]</f>
        <v>29.62962962962963</v>
      </c>
      <c r="O5831" s="1">
        <v>6.83</v>
      </c>
      <c r="P5831" s="1" t="s">
        <v>18</v>
      </c>
      <c r="Q5831" s="1" t="s">
        <v>23</v>
      </c>
      <c r="R5831" s="1" t="s">
        <v>28</v>
      </c>
      <c r="S5831" s="1">
        <v>1</v>
      </c>
    </row>
    <row r="5832" spans="1:19" ht="18" customHeight="1" x14ac:dyDescent="0.25">
      <c r="A5832" s="10" t="s">
        <v>3907</v>
      </c>
      <c r="B5832" s="1">
        <v>25</v>
      </c>
      <c r="C5832" t="str">
        <f t="shared" si="91"/>
        <v>18-25 (Gen Z)</v>
      </c>
      <c r="D5832" s="1" t="s">
        <v>17</v>
      </c>
      <c r="E5832" s="1">
        <v>5.84</v>
      </c>
      <c r="F5832" s="1">
        <v>2.71</v>
      </c>
      <c r="G5832" s="1">
        <v>1.68</v>
      </c>
      <c r="H5832" s="1">
        <v>3.25</v>
      </c>
      <c r="I5832" s="1">
        <v>8.75</v>
      </c>
      <c r="J5832" s="1">
        <f>Smartphone_Usage_And_Addiction_Analysis_7500_Rows[[#This Row],[social_media_hours]]+Smartphone_Usage_And_Addiction_Analysis_7500_Rows[[#This Row],[gaming_hours]]</f>
        <v>4.3899999999999997</v>
      </c>
      <c r="K5832" s="1">
        <f>Smartphone_Usage_And_Addiction_Analysis_7500_Rows[[#This Row],[sleep_hours]]-Smartphone_Usage_And_Addiction_Analysis_7500_Rows[[#This Row],[total_leisure_hours]]</f>
        <v>4.3600000000000003</v>
      </c>
      <c r="L5832" s="1">
        <v>147</v>
      </c>
      <c r="M5832" s="1">
        <v>15</v>
      </c>
      <c r="N5832" s="5">
        <f>Smartphone_Usage_And_Addiction_Analysis_7500_Rows[[#This Row],[app_opens_per_day]]/Smartphone_Usage_And_Addiction_Analysis_7500_Rows[[#This Row],[daily_screen_time_hours]]</f>
        <v>2.5684931506849318</v>
      </c>
      <c r="O5832" s="1">
        <v>7.4</v>
      </c>
      <c r="P5832" s="1" t="s">
        <v>32</v>
      </c>
      <c r="Q5832" s="1" t="s">
        <v>23</v>
      </c>
      <c r="R5832" s="1" t="s">
        <v>51</v>
      </c>
      <c r="S5832" s="1">
        <v>0</v>
      </c>
    </row>
    <row r="5833" spans="1:19" ht="18" customHeight="1" x14ac:dyDescent="0.25">
      <c r="A5833" s="10" t="s">
        <v>3908</v>
      </c>
      <c r="B5833" s="1">
        <v>20</v>
      </c>
      <c r="C5833" t="str">
        <f t="shared" si="91"/>
        <v>18-25 (Gen Z)</v>
      </c>
      <c r="D5833" s="1" t="s">
        <v>17</v>
      </c>
      <c r="E5833" s="1">
        <v>9.15</v>
      </c>
      <c r="F5833" s="1">
        <v>2.62</v>
      </c>
      <c r="G5833" s="1">
        <v>0.61</v>
      </c>
      <c r="H5833" s="1">
        <v>3.29</v>
      </c>
      <c r="I5833" s="1">
        <v>8.6300000000000008</v>
      </c>
      <c r="J5833" s="1">
        <f>Smartphone_Usage_And_Addiction_Analysis_7500_Rows[[#This Row],[social_media_hours]]+Smartphone_Usage_And_Addiction_Analysis_7500_Rows[[#This Row],[gaming_hours]]</f>
        <v>3.23</v>
      </c>
      <c r="K5833" s="1">
        <f>Smartphone_Usage_And_Addiction_Analysis_7500_Rows[[#This Row],[sleep_hours]]-Smartphone_Usage_And_Addiction_Analysis_7500_Rows[[#This Row],[total_leisure_hours]]</f>
        <v>5.4</v>
      </c>
      <c r="L5833" s="1">
        <v>33</v>
      </c>
      <c r="M5833" s="1">
        <v>20</v>
      </c>
      <c r="N5833" s="5">
        <f>Smartphone_Usage_And_Addiction_Analysis_7500_Rows[[#This Row],[app_opens_per_day]]/Smartphone_Usage_And_Addiction_Analysis_7500_Rows[[#This Row],[daily_screen_time_hours]]</f>
        <v>2.1857923497267757</v>
      </c>
      <c r="O5833" s="1">
        <v>11.46</v>
      </c>
      <c r="P5833" s="1" t="s">
        <v>18</v>
      </c>
      <c r="Q5833" s="1" t="s">
        <v>19</v>
      </c>
      <c r="R5833" s="1" t="s">
        <v>28</v>
      </c>
      <c r="S5833" s="1">
        <v>1</v>
      </c>
    </row>
    <row r="5834" spans="1:19" ht="18" customHeight="1" x14ac:dyDescent="0.25">
      <c r="A5834" s="10" t="s">
        <v>7046</v>
      </c>
      <c r="B5834" s="1">
        <v>31</v>
      </c>
      <c r="C5834" s="1" t="str">
        <f t="shared" si="91"/>
        <v>26-40 (Millennials)</v>
      </c>
      <c r="D5834" t="s">
        <v>7582</v>
      </c>
      <c r="E5834">
        <v>11.48</v>
      </c>
      <c r="F5834">
        <v>3.3</v>
      </c>
      <c r="G5834">
        <v>3.56</v>
      </c>
      <c r="H5834">
        <v>1.3</v>
      </c>
      <c r="I5834">
        <v>5.37</v>
      </c>
      <c r="J5834" s="1">
        <f>Smartphone_Usage_And_Addiction_Analysis_7500_Rows[[#This Row],[social_media_hours]]+Smartphone_Usage_And_Addiction_Analysis_7500_Rows[[#This Row],[gaming_hours]]</f>
        <v>6.8599999999999994</v>
      </c>
      <c r="K5834" s="1">
        <f>Smartphone_Usage_And_Addiction_Analysis_7500_Rows[[#This Row],[sleep_hours]]-Smartphone_Usage_And_Addiction_Analysis_7500_Rows[[#This Row],[total_leisure_hours]]</f>
        <v>-1.4899999999999993</v>
      </c>
      <c r="L5834">
        <v>111</v>
      </c>
      <c r="M5834">
        <v>145</v>
      </c>
      <c r="N5834" s="5">
        <f>Smartphone_Usage_And_Addiction_Analysis_7500_Rows[[#This Row],[app_opens_per_day]]/Smartphone_Usage_And_Addiction_Analysis_7500_Rows[[#This Row],[daily_screen_time_hours]]</f>
        <v>12.630662020905923</v>
      </c>
      <c r="O5834">
        <v>12.97</v>
      </c>
      <c r="P5834" t="s">
        <v>32</v>
      </c>
      <c r="Q5834" t="s">
        <v>19</v>
      </c>
      <c r="R5834" t="s">
        <v>28</v>
      </c>
      <c r="S5834">
        <v>1</v>
      </c>
    </row>
    <row r="5835" spans="1:19" ht="18" customHeight="1" x14ac:dyDescent="0.25">
      <c r="A5835" s="10" t="s">
        <v>7047</v>
      </c>
      <c r="B5835" s="1">
        <v>35</v>
      </c>
      <c r="C5835" s="1" t="str">
        <f t="shared" si="91"/>
        <v>26-40 (Millennials)</v>
      </c>
      <c r="D5835" t="s">
        <v>7582</v>
      </c>
      <c r="E5835">
        <v>11.42</v>
      </c>
      <c r="F5835">
        <v>5.83</v>
      </c>
      <c r="G5835">
        <v>1.1399999999999999</v>
      </c>
      <c r="H5835">
        <v>2.15</v>
      </c>
      <c r="I5835">
        <v>7.36</v>
      </c>
      <c r="J5835" s="1">
        <f>Smartphone_Usage_And_Addiction_Analysis_7500_Rows[[#This Row],[social_media_hours]]+Smartphone_Usage_And_Addiction_Analysis_7500_Rows[[#This Row],[gaming_hours]]</f>
        <v>6.97</v>
      </c>
      <c r="K5835" s="1">
        <f>Smartphone_Usage_And_Addiction_Analysis_7500_Rows[[#This Row],[sleep_hours]]-Smartphone_Usage_And_Addiction_Analysis_7500_Rows[[#This Row],[total_leisure_hours]]</f>
        <v>0.39000000000000057</v>
      </c>
      <c r="L5835">
        <v>99</v>
      </c>
      <c r="M5835">
        <v>114</v>
      </c>
      <c r="N5835" s="5">
        <f>Smartphone_Usage_And_Addiction_Analysis_7500_Rows[[#This Row],[app_opens_per_day]]/Smartphone_Usage_And_Addiction_Analysis_7500_Rows[[#This Row],[daily_screen_time_hours]]</f>
        <v>9.9824868651488625</v>
      </c>
      <c r="O5835">
        <v>13.64</v>
      </c>
      <c r="P5835" t="s">
        <v>18</v>
      </c>
      <c r="Q5835" t="s">
        <v>23</v>
      </c>
      <c r="R5835" t="s">
        <v>28</v>
      </c>
      <c r="S5835">
        <v>1</v>
      </c>
    </row>
    <row r="5836" spans="1:19" ht="18" customHeight="1" x14ac:dyDescent="0.25">
      <c r="A5836" s="10" t="s">
        <v>7048</v>
      </c>
      <c r="B5836" s="1">
        <v>20</v>
      </c>
      <c r="C5836" s="1" t="str">
        <f t="shared" si="91"/>
        <v>18-25 (Gen Z)</v>
      </c>
      <c r="D5836" t="s">
        <v>7582</v>
      </c>
      <c r="E5836">
        <v>4.62</v>
      </c>
      <c r="F5836">
        <v>5.97</v>
      </c>
      <c r="G5836">
        <v>0.7</v>
      </c>
      <c r="H5836">
        <v>1.29</v>
      </c>
      <c r="I5836">
        <v>6.35</v>
      </c>
      <c r="J5836" s="1">
        <f>Smartphone_Usage_And_Addiction_Analysis_7500_Rows[[#This Row],[social_media_hours]]+Smartphone_Usage_And_Addiction_Analysis_7500_Rows[[#This Row],[gaming_hours]]</f>
        <v>6.67</v>
      </c>
      <c r="K5836" s="1">
        <f>Smartphone_Usage_And_Addiction_Analysis_7500_Rows[[#This Row],[sleep_hours]]-Smartphone_Usage_And_Addiction_Analysis_7500_Rows[[#This Row],[total_leisure_hours]]</f>
        <v>-0.32000000000000028</v>
      </c>
      <c r="L5836">
        <v>35</v>
      </c>
      <c r="M5836">
        <v>123</v>
      </c>
      <c r="N5836" s="5">
        <f>Smartphone_Usage_And_Addiction_Analysis_7500_Rows[[#This Row],[app_opens_per_day]]/Smartphone_Usage_And_Addiction_Analysis_7500_Rows[[#This Row],[daily_screen_time_hours]]</f>
        <v>26.623376623376622</v>
      </c>
      <c r="O5836">
        <v>7.03</v>
      </c>
      <c r="P5836" t="s">
        <v>22</v>
      </c>
      <c r="Q5836" t="s">
        <v>19</v>
      </c>
      <c r="R5836" t="s">
        <v>28</v>
      </c>
      <c r="S5836">
        <v>1</v>
      </c>
    </row>
    <row r="5837" spans="1:19" ht="18" customHeight="1" x14ac:dyDescent="0.25">
      <c r="A5837" s="10" t="s">
        <v>7049</v>
      </c>
      <c r="B5837" s="1">
        <v>21</v>
      </c>
      <c r="C5837" s="1" t="str">
        <f t="shared" si="91"/>
        <v>18-25 (Gen Z)</v>
      </c>
      <c r="D5837" t="s">
        <v>7582</v>
      </c>
      <c r="E5837">
        <v>7.27</v>
      </c>
      <c r="F5837">
        <v>1.37</v>
      </c>
      <c r="G5837">
        <v>3.09</v>
      </c>
      <c r="H5837">
        <v>2.2200000000000002</v>
      </c>
      <c r="I5837">
        <v>5.15</v>
      </c>
      <c r="J5837" s="1">
        <f>Smartphone_Usage_And_Addiction_Analysis_7500_Rows[[#This Row],[social_media_hours]]+Smartphone_Usage_And_Addiction_Analysis_7500_Rows[[#This Row],[gaming_hours]]</f>
        <v>4.46</v>
      </c>
      <c r="K5837" s="1">
        <f>Smartphone_Usage_And_Addiction_Analysis_7500_Rows[[#This Row],[sleep_hours]]-Smartphone_Usage_And_Addiction_Analysis_7500_Rows[[#This Row],[total_leisure_hours]]</f>
        <v>0.69000000000000039</v>
      </c>
      <c r="L5837">
        <v>39</v>
      </c>
      <c r="M5837">
        <v>157</v>
      </c>
      <c r="N5837" s="5">
        <f>Smartphone_Usage_And_Addiction_Analysis_7500_Rows[[#This Row],[app_opens_per_day]]/Smartphone_Usage_And_Addiction_Analysis_7500_Rows[[#This Row],[daily_screen_time_hours]]</f>
        <v>21.595598349381021</v>
      </c>
      <c r="O5837">
        <v>8.8000000000000007</v>
      </c>
      <c r="P5837" t="s">
        <v>18</v>
      </c>
      <c r="Q5837" t="s">
        <v>19</v>
      </c>
      <c r="R5837" t="s">
        <v>51</v>
      </c>
      <c r="S5837">
        <v>0</v>
      </c>
    </row>
    <row r="5838" spans="1:19" ht="18" customHeight="1" x14ac:dyDescent="0.25">
      <c r="A5838" s="10" t="s">
        <v>3909</v>
      </c>
      <c r="B5838" s="1">
        <v>31</v>
      </c>
      <c r="C5838" t="str">
        <f t="shared" si="91"/>
        <v>26-40 (Millennials)</v>
      </c>
      <c r="D5838" s="1" t="s">
        <v>30</v>
      </c>
      <c r="E5838" s="1">
        <v>7.35</v>
      </c>
      <c r="F5838" s="1">
        <v>2.86</v>
      </c>
      <c r="G5838" s="1">
        <v>1.82</v>
      </c>
      <c r="H5838" s="1">
        <v>4.3899999999999997</v>
      </c>
      <c r="I5838" s="1">
        <v>7.13</v>
      </c>
      <c r="J5838" s="1">
        <f>Smartphone_Usage_And_Addiction_Analysis_7500_Rows[[#This Row],[social_media_hours]]+Smartphone_Usage_And_Addiction_Analysis_7500_Rows[[#This Row],[gaming_hours]]</f>
        <v>4.68</v>
      </c>
      <c r="K5838" s="1">
        <f>Smartphone_Usage_And_Addiction_Analysis_7500_Rows[[#This Row],[sleep_hours]]-Smartphone_Usage_And_Addiction_Analysis_7500_Rows[[#This Row],[total_leisure_hours]]</f>
        <v>2.4500000000000002</v>
      </c>
      <c r="L5838" s="1">
        <v>195</v>
      </c>
      <c r="M5838" s="1">
        <v>157</v>
      </c>
      <c r="N5838" s="5">
        <f>Smartphone_Usage_And_Addiction_Analysis_7500_Rows[[#This Row],[app_opens_per_day]]/Smartphone_Usage_And_Addiction_Analysis_7500_Rows[[#This Row],[daily_screen_time_hours]]</f>
        <v>21.360544217687075</v>
      </c>
      <c r="O5838" s="1">
        <v>8.84</v>
      </c>
      <c r="P5838" s="1" t="s">
        <v>18</v>
      </c>
      <c r="Q5838" s="1" t="s">
        <v>23</v>
      </c>
      <c r="R5838" s="1" t="s">
        <v>28</v>
      </c>
      <c r="S5838" s="1">
        <v>1</v>
      </c>
    </row>
    <row r="5839" spans="1:19" ht="18" customHeight="1" x14ac:dyDescent="0.25">
      <c r="A5839" s="10" t="s">
        <v>3910</v>
      </c>
      <c r="B5839" s="1">
        <v>32</v>
      </c>
      <c r="C5839" t="str">
        <f t="shared" si="91"/>
        <v>26-40 (Millennials)</v>
      </c>
      <c r="D5839" s="1" t="s">
        <v>17</v>
      </c>
      <c r="E5839" s="1">
        <v>11.33</v>
      </c>
      <c r="F5839" s="1">
        <v>5.41</v>
      </c>
      <c r="G5839" s="1">
        <v>3.63</v>
      </c>
      <c r="H5839" s="1">
        <v>4.74</v>
      </c>
      <c r="I5839" s="1">
        <v>7.29</v>
      </c>
      <c r="J5839" s="1">
        <f>Smartphone_Usage_And_Addiction_Analysis_7500_Rows[[#This Row],[social_media_hours]]+Smartphone_Usage_And_Addiction_Analysis_7500_Rows[[#This Row],[gaming_hours]]</f>
        <v>9.0399999999999991</v>
      </c>
      <c r="K5839" s="1">
        <f>Smartphone_Usage_And_Addiction_Analysis_7500_Rows[[#This Row],[sleep_hours]]-Smartphone_Usage_And_Addiction_Analysis_7500_Rows[[#This Row],[total_leisure_hours]]</f>
        <v>-1.7499999999999991</v>
      </c>
      <c r="L5839" s="1">
        <v>143</v>
      </c>
      <c r="M5839" s="1">
        <v>48</v>
      </c>
      <c r="N5839" s="5">
        <f>Smartphone_Usage_And_Addiction_Analysis_7500_Rows[[#This Row],[app_opens_per_day]]/Smartphone_Usage_And_Addiction_Analysis_7500_Rows[[#This Row],[daily_screen_time_hours]]</f>
        <v>4.2365401588702563</v>
      </c>
      <c r="O5839" s="1">
        <v>12.54</v>
      </c>
      <c r="P5839" s="1" t="s">
        <v>32</v>
      </c>
      <c r="Q5839" s="1" t="s">
        <v>19</v>
      </c>
      <c r="R5839" s="1" t="s">
        <v>24</v>
      </c>
      <c r="S5839" s="1">
        <v>1</v>
      </c>
    </row>
    <row r="5840" spans="1:19" ht="18" customHeight="1" x14ac:dyDescent="0.25">
      <c r="A5840" s="10" t="s">
        <v>3911</v>
      </c>
      <c r="B5840" s="1">
        <v>31</v>
      </c>
      <c r="C5840" t="str">
        <f t="shared" si="91"/>
        <v>26-40 (Millennials)</v>
      </c>
      <c r="D5840" s="1" t="s">
        <v>30</v>
      </c>
      <c r="E5840" s="1">
        <v>4.79</v>
      </c>
      <c r="F5840" s="1">
        <v>3.13</v>
      </c>
      <c r="G5840" s="1">
        <v>2.15</v>
      </c>
      <c r="H5840" s="1">
        <v>3.01</v>
      </c>
      <c r="I5840" s="1">
        <v>8.7799999999999994</v>
      </c>
      <c r="J5840" s="1">
        <f>Smartphone_Usage_And_Addiction_Analysis_7500_Rows[[#This Row],[social_media_hours]]+Smartphone_Usage_And_Addiction_Analysis_7500_Rows[[#This Row],[gaming_hours]]</f>
        <v>5.2799999999999994</v>
      </c>
      <c r="K5840" s="1">
        <f>Smartphone_Usage_And_Addiction_Analysis_7500_Rows[[#This Row],[sleep_hours]]-Smartphone_Usage_And_Addiction_Analysis_7500_Rows[[#This Row],[total_leisure_hours]]</f>
        <v>3.5</v>
      </c>
      <c r="L5840" s="1">
        <v>59</v>
      </c>
      <c r="M5840" s="1">
        <v>120</v>
      </c>
      <c r="N5840" s="5">
        <f>Smartphone_Usage_And_Addiction_Analysis_7500_Rows[[#This Row],[app_opens_per_day]]/Smartphone_Usage_And_Addiction_Analysis_7500_Rows[[#This Row],[daily_screen_time_hours]]</f>
        <v>25.052192066805844</v>
      </c>
      <c r="O5840" s="1">
        <v>7.21</v>
      </c>
      <c r="P5840" s="1" t="s">
        <v>18</v>
      </c>
      <c r="Q5840" s="1" t="s">
        <v>19</v>
      </c>
      <c r="R5840" s="1" t="s">
        <v>20</v>
      </c>
      <c r="S5840" s="1">
        <v>0</v>
      </c>
    </row>
    <row r="5841" spans="1:19" ht="18" customHeight="1" x14ac:dyDescent="0.25">
      <c r="A5841" s="10" t="s">
        <v>3912</v>
      </c>
      <c r="B5841" s="1">
        <v>34</v>
      </c>
      <c r="C5841" t="str">
        <f t="shared" si="91"/>
        <v>26-40 (Millennials)</v>
      </c>
      <c r="D5841" s="1" t="s">
        <v>17</v>
      </c>
      <c r="E5841" s="1">
        <v>3.99</v>
      </c>
      <c r="F5841" s="1">
        <v>2.79</v>
      </c>
      <c r="G5841" s="1">
        <v>1.35</v>
      </c>
      <c r="H5841" s="1">
        <v>4.12</v>
      </c>
      <c r="I5841" s="1">
        <v>7.27</v>
      </c>
      <c r="J5841" s="1">
        <f>Smartphone_Usage_And_Addiction_Analysis_7500_Rows[[#This Row],[social_media_hours]]+Smartphone_Usage_And_Addiction_Analysis_7500_Rows[[#This Row],[gaming_hours]]</f>
        <v>4.1400000000000006</v>
      </c>
      <c r="K5841" s="1">
        <f>Smartphone_Usage_And_Addiction_Analysis_7500_Rows[[#This Row],[sleep_hours]]-Smartphone_Usage_And_Addiction_Analysis_7500_Rows[[#This Row],[total_leisure_hours]]</f>
        <v>3.129999999999999</v>
      </c>
      <c r="L5841" s="1">
        <v>122</v>
      </c>
      <c r="M5841" s="1">
        <v>93</v>
      </c>
      <c r="N5841" s="5">
        <f>Smartphone_Usage_And_Addiction_Analysis_7500_Rows[[#This Row],[app_opens_per_day]]/Smartphone_Usage_And_Addiction_Analysis_7500_Rows[[#This Row],[daily_screen_time_hours]]</f>
        <v>23.308270676691727</v>
      </c>
      <c r="O5841" s="1">
        <v>4.6100000000000003</v>
      </c>
      <c r="P5841" s="1" t="s">
        <v>32</v>
      </c>
      <c r="Q5841" s="1" t="s">
        <v>23</v>
      </c>
      <c r="R5841" s="1" t="s">
        <v>20</v>
      </c>
      <c r="S5841" s="1">
        <v>0</v>
      </c>
    </row>
    <row r="5842" spans="1:19" ht="18" customHeight="1" x14ac:dyDescent="0.25">
      <c r="A5842" s="10" t="s">
        <v>7050</v>
      </c>
      <c r="B5842" s="1">
        <v>23</v>
      </c>
      <c r="C5842" s="1" t="str">
        <f t="shared" si="91"/>
        <v>18-25 (Gen Z)</v>
      </c>
      <c r="D5842" t="s">
        <v>7582</v>
      </c>
      <c r="E5842">
        <v>11.53</v>
      </c>
      <c r="F5842">
        <v>3.46</v>
      </c>
      <c r="G5842">
        <v>3.8</v>
      </c>
      <c r="H5842">
        <v>4.42</v>
      </c>
      <c r="I5842">
        <v>6.67</v>
      </c>
      <c r="J5842" s="1">
        <f>Smartphone_Usage_And_Addiction_Analysis_7500_Rows[[#This Row],[social_media_hours]]+Smartphone_Usage_And_Addiction_Analysis_7500_Rows[[#This Row],[gaming_hours]]</f>
        <v>7.26</v>
      </c>
      <c r="K5842" s="1">
        <f>Smartphone_Usage_And_Addiction_Analysis_7500_Rows[[#This Row],[sleep_hours]]-Smartphone_Usage_And_Addiction_Analysis_7500_Rows[[#This Row],[total_leisure_hours]]</f>
        <v>-0.58999999999999986</v>
      </c>
      <c r="L5842">
        <v>181</v>
      </c>
      <c r="M5842">
        <v>165</v>
      </c>
      <c r="N5842" s="5">
        <f>Smartphone_Usage_And_Addiction_Analysis_7500_Rows[[#This Row],[app_opens_per_day]]/Smartphone_Usage_And_Addiction_Analysis_7500_Rows[[#This Row],[daily_screen_time_hours]]</f>
        <v>14.310494362532525</v>
      </c>
      <c r="O5842">
        <v>14.5</v>
      </c>
      <c r="P5842" t="s">
        <v>18</v>
      </c>
      <c r="Q5842" t="s">
        <v>23</v>
      </c>
      <c r="R5842" t="s">
        <v>28</v>
      </c>
      <c r="S5842">
        <v>1</v>
      </c>
    </row>
    <row r="5843" spans="1:19" ht="18" customHeight="1" x14ac:dyDescent="0.25">
      <c r="A5843" s="10" t="s">
        <v>7051</v>
      </c>
      <c r="B5843" s="1">
        <v>26</v>
      </c>
      <c r="C5843" s="1" t="str">
        <f t="shared" si="91"/>
        <v>26-40 (Millennials)</v>
      </c>
      <c r="D5843" t="s">
        <v>7582</v>
      </c>
      <c r="E5843">
        <v>3.8</v>
      </c>
      <c r="F5843">
        <v>1.85</v>
      </c>
      <c r="G5843">
        <v>3.12</v>
      </c>
      <c r="H5843">
        <v>2.04</v>
      </c>
      <c r="I5843">
        <v>7.2</v>
      </c>
      <c r="J5843" s="1">
        <f>Smartphone_Usage_And_Addiction_Analysis_7500_Rows[[#This Row],[social_media_hours]]+Smartphone_Usage_And_Addiction_Analysis_7500_Rows[[#This Row],[gaming_hours]]</f>
        <v>4.9700000000000006</v>
      </c>
      <c r="K5843" s="1">
        <f>Smartphone_Usage_And_Addiction_Analysis_7500_Rows[[#This Row],[sleep_hours]]-Smartphone_Usage_And_Addiction_Analysis_7500_Rows[[#This Row],[total_leisure_hours]]</f>
        <v>2.2299999999999995</v>
      </c>
      <c r="L5843">
        <v>207</v>
      </c>
      <c r="M5843">
        <v>42</v>
      </c>
      <c r="N5843" s="5">
        <f>Smartphone_Usage_And_Addiction_Analysis_7500_Rows[[#This Row],[app_opens_per_day]]/Smartphone_Usage_And_Addiction_Analysis_7500_Rows[[#This Row],[daily_screen_time_hours]]</f>
        <v>11.052631578947368</v>
      </c>
      <c r="O5843">
        <v>6.11</v>
      </c>
      <c r="P5843" t="s">
        <v>22</v>
      </c>
      <c r="Q5843" t="s">
        <v>19</v>
      </c>
      <c r="R5843" t="s">
        <v>51</v>
      </c>
      <c r="S5843">
        <v>0</v>
      </c>
    </row>
    <row r="5844" spans="1:19" ht="18" customHeight="1" x14ac:dyDescent="0.25">
      <c r="A5844" s="10" t="s">
        <v>3913</v>
      </c>
      <c r="B5844" s="1">
        <v>20</v>
      </c>
      <c r="C5844" t="str">
        <f t="shared" si="91"/>
        <v>18-25 (Gen Z)</v>
      </c>
      <c r="D5844" s="1" t="s">
        <v>17</v>
      </c>
      <c r="E5844" s="1">
        <v>5.43</v>
      </c>
      <c r="F5844" s="1">
        <v>0.95</v>
      </c>
      <c r="G5844" s="1">
        <v>1.41</v>
      </c>
      <c r="H5844" s="1">
        <v>1.32</v>
      </c>
      <c r="I5844" s="1">
        <v>8.33</v>
      </c>
      <c r="J5844" s="1">
        <f>Smartphone_Usage_And_Addiction_Analysis_7500_Rows[[#This Row],[social_media_hours]]+Smartphone_Usage_And_Addiction_Analysis_7500_Rows[[#This Row],[gaming_hours]]</f>
        <v>2.36</v>
      </c>
      <c r="K5844" s="1">
        <f>Smartphone_Usage_And_Addiction_Analysis_7500_Rows[[#This Row],[sleep_hours]]-Smartphone_Usage_And_Addiction_Analysis_7500_Rows[[#This Row],[total_leisure_hours]]</f>
        <v>5.9700000000000006</v>
      </c>
      <c r="L5844" s="1">
        <v>85</v>
      </c>
      <c r="M5844" s="1">
        <v>102</v>
      </c>
      <c r="N5844" s="5">
        <f>Smartphone_Usage_And_Addiction_Analysis_7500_Rows[[#This Row],[app_opens_per_day]]/Smartphone_Usage_And_Addiction_Analysis_7500_Rows[[#This Row],[daily_screen_time_hours]]</f>
        <v>18.784530386740332</v>
      </c>
      <c r="O5844" s="1">
        <v>7.77</v>
      </c>
      <c r="P5844" s="1" t="s">
        <v>32</v>
      </c>
      <c r="Q5844" s="1" t="s">
        <v>19</v>
      </c>
      <c r="R5844" s="1" t="s">
        <v>51</v>
      </c>
      <c r="S5844" s="1">
        <v>0</v>
      </c>
    </row>
    <row r="5845" spans="1:19" ht="18" customHeight="1" x14ac:dyDescent="0.25">
      <c r="A5845" s="10" t="s">
        <v>3914</v>
      </c>
      <c r="B5845" s="1">
        <v>27</v>
      </c>
      <c r="C5845" t="str">
        <f t="shared" si="91"/>
        <v>26-40 (Millennials)</v>
      </c>
      <c r="D5845" s="1" t="s">
        <v>30</v>
      </c>
      <c r="E5845" s="1">
        <v>4.96</v>
      </c>
      <c r="F5845" s="1">
        <v>5.63</v>
      </c>
      <c r="G5845" s="1">
        <v>1.38</v>
      </c>
      <c r="H5845" s="1">
        <v>0.81</v>
      </c>
      <c r="I5845" s="1">
        <v>8.67</v>
      </c>
      <c r="J5845" s="1">
        <f>Smartphone_Usage_And_Addiction_Analysis_7500_Rows[[#This Row],[social_media_hours]]+Smartphone_Usage_And_Addiction_Analysis_7500_Rows[[#This Row],[gaming_hours]]</f>
        <v>7.01</v>
      </c>
      <c r="K5845" s="1">
        <f>Smartphone_Usage_And_Addiction_Analysis_7500_Rows[[#This Row],[sleep_hours]]-Smartphone_Usage_And_Addiction_Analysis_7500_Rows[[#This Row],[total_leisure_hours]]</f>
        <v>1.6600000000000001</v>
      </c>
      <c r="L5845" s="1">
        <v>117</v>
      </c>
      <c r="M5845" s="1">
        <v>169</v>
      </c>
      <c r="N5845" s="5">
        <f>Smartphone_Usage_And_Addiction_Analysis_7500_Rows[[#This Row],[app_opens_per_day]]/Smartphone_Usage_And_Addiction_Analysis_7500_Rows[[#This Row],[daily_screen_time_hours]]</f>
        <v>34.072580645161288</v>
      </c>
      <c r="O5845" s="1">
        <v>7.71</v>
      </c>
      <c r="P5845" s="1" t="s">
        <v>32</v>
      </c>
      <c r="Q5845" s="1" t="s">
        <v>19</v>
      </c>
      <c r="R5845" s="1" t="s">
        <v>28</v>
      </c>
      <c r="S5845" s="1">
        <v>1</v>
      </c>
    </row>
    <row r="5846" spans="1:19" ht="18" customHeight="1" x14ac:dyDescent="0.25">
      <c r="A5846" s="10" t="s">
        <v>7052</v>
      </c>
      <c r="B5846" s="1">
        <v>20</v>
      </c>
      <c r="C5846" s="1" t="str">
        <f t="shared" si="91"/>
        <v>18-25 (Gen Z)</v>
      </c>
      <c r="D5846" t="s">
        <v>7582</v>
      </c>
      <c r="E5846">
        <v>3.54</v>
      </c>
      <c r="F5846">
        <v>1.88</v>
      </c>
      <c r="G5846">
        <v>3.1</v>
      </c>
      <c r="H5846">
        <v>2.48</v>
      </c>
      <c r="I5846">
        <v>5.87</v>
      </c>
      <c r="J5846" s="1">
        <f>Smartphone_Usage_And_Addiction_Analysis_7500_Rows[[#This Row],[social_media_hours]]+Smartphone_Usage_And_Addiction_Analysis_7500_Rows[[#This Row],[gaming_hours]]</f>
        <v>4.9800000000000004</v>
      </c>
      <c r="K5846" s="1">
        <f>Smartphone_Usage_And_Addiction_Analysis_7500_Rows[[#This Row],[sleep_hours]]-Smartphone_Usage_And_Addiction_Analysis_7500_Rows[[#This Row],[total_leisure_hours]]</f>
        <v>0.88999999999999968</v>
      </c>
      <c r="L5846">
        <v>178</v>
      </c>
      <c r="M5846">
        <v>50</v>
      </c>
      <c r="N5846" s="5">
        <f>Smartphone_Usage_And_Addiction_Analysis_7500_Rows[[#This Row],[app_opens_per_day]]/Smartphone_Usage_And_Addiction_Analysis_7500_Rows[[#This Row],[daily_screen_time_hours]]</f>
        <v>14.124293785310734</v>
      </c>
      <c r="O5846">
        <v>5.84</v>
      </c>
      <c r="P5846" t="s">
        <v>32</v>
      </c>
      <c r="Q5846" t="s">
        <v>19</v>
      </c>
      <c r="R5846" t="s">
        <v>51</v>
      </c>
      <c r="S5846">
        <v>0</v>
      </c>
    </row>
    <row r="5847" spans="1:19" ht="18" customHeight="1" x14ac:dyDescent="0.25">
      <c r="A5847" s="10" t="s">
        <v>3915</v>
      </c>
      <c r="B5847" s="1">
        <v>27</v>
      </c>
      <c r="C5847" t="str">
        <f t="shared" si="91"/>
        <v>26-40 (Millennials)</v>
      </c>
      <c r="D5847" s="1" t="s">
        <v>30</v>
      </c>
      <c r="E5847" s="1">
        <v>4.37</v>
      </c>
      <c r="F5847" s="1">
        <v>1.86</v>
      </c>
      <c r="G5847" s="1">
        <v>3.33</v>
      </c>
      <c r="H5847" s="1">
        <v>5.85</v>
      </c>
      <c r="I5847" s="1">
        <v>8.9</v>
      </c>
      <c r="J5847" s="1">
        <f>Smartphone_Usage_And_Addiction_Analysis_7500_Rows[[#This Row],[social_media_hours]]+Smartphone_Usage_And_Addiction_Analysis_7500_Rows[[#This Row],[gaming_hours]]</f>
        <v>5.19</v>
      </c>
      <c r="K5847" s="1">
        <f>Smartphone_Usage_And_Addiction_Analysis_7500_Rows[[#This Row],[sleep_hours]]-Smartphone_Usage_And_Addiction_Analysis_7500_Rows[[#This Row],[total_leisure_hours]]</f>
        <v>3.71</v>
      </c>
      <c r="L5847" s="1">
        <v>133</v>
      </c>
      <c r="M5847" s="1">
        <v>30</v>
      </c>
      <c r="N5847" s="5">
        <f>Smartphone_Usage_And_Addiction_Analysis_7500_Rows[[#This Row],[app_opens_per_day]]/Smartphone_Usage_And_Addiction_Analysis_7500_Rows[[#This Row],[daily_screen_time_hours]]</f>
        <v>6.8649885583524028</v>
      </c>
      <c r="O5847" s="1">
        <v>5.92</v>
      </c>
      <c r="P5847" s="1" t="s">
        <v>18</v>
      </c>
      <c r="Q5847" s="1" t="s">
        <v>23</v>
      </c>
      <c r="R5847" s="1" t="s">
        <v>20</v>
      </c>
      <c r="S5847" s="1">
        <v>0</v>
      </c>
    </row>
    <row r="5848" spans="1:19" ht="18" customHeight="1" x14ac:dyDescent="0.25">
      <c r="A5848" s="10" t="s">
        <v>3916</v>
      </c>
      <c r="B5848" s="1">
        <v>33</v>
      </c>
      <c r="C5848" t="str">
        <f t="shared" si="91"/>
        <v>26-40 (Millennials)</v>
      </c>
      <c r="D5848" s="1" t="s">
        <v>17</v>
      </c>
      <c r="E5848" s="1">
        <v>6.56</v>
      </c>
      <c r="F5848" s="1">
        <v>1.29</v>
      </c>
      <c r="G5848" s="1">
        <v>1.58</v>
      </c>
      <c r="H5848" s="1">
        <v>3.87</v>
      </c>
      <c r="I5848" s="1">
        <v>6.72</v>
      </c>
      <c r="J5848" s="1">
        <f>Smartphone_Usage_And_Addiction_Analysis_7500_Rows[[#This Row],[social_media_hours]]+Smartphone_Usage_And_Addiction_Analysis_7500_Rows[[#This Row],[gaming_hours]]</f>
        <v>2.87</v>
      </c>
      <c r="K5848" s="1">
        <f>Smartphone_Usage_And_Addiction_Analysis_7500_Rows[[#This Row],[sleep_hours]]-Smartphone_Usage_And_Addiction_Analysis_7500_Rows[[#This Row],[total_leisure_hours]]</f>
        <v>3.8499999999999996</v>
      </c>
      <c r="L5848" s="1">
        <v>234</v>
      </c>
      <c r="M5848" s="1">
        <v>179</v>
      </c>
      <c r="N5848" s="5">
        <f>Smartphone_Usage_And_Addiction_Analysis_7500_Rows[[#This Row],[app_opens_per_day]]/Smartphone_Usage_And_Addiction_Analysis_7500_Rows[[#This Row],[daily_screen_time_hours]]</f>
        <v>27.286585365853661</v>
      </c>
      <c r="O5848" s="1">
        <v>7.18</v>
      </c>
      <c r="P5848" s="1" t="s">
        <v>22</v>
      </c>
      <c r="Q5848" s="1" t="s">
        <v>23</v>
      </c>
      <c r="R5848" s="1" t="s">
        <v>51</v>
      </c>
      <c r="S5848" s="1">
        <v>0</v>
      </c>
    </row>
    <row r="5849" spans="1:19" ht="18" customHeight="1" x14ac:dyDescent="0.25">
      <c r="A5849" s="10" t="s">
        <v>3917</v>
      </c>
      <c r="B5849" s="1">
        <v>25</v>
      </c>
      <c r="C5849" t="str">
        <f t="shared" si="91"/>
        <v>18-25 (Gen Z)</v>
      </c>
      <c r="D5849" s="1" t="s">
        <v>30</v>
      </c>
      <c r="E5849" s="1">
        <v>5.54</v>
      </c>
      <c r="F5849" s="1">
        <v>5.94</v>
      </c>
      <c r="G5849" s="1">
        <v>3.81</v>
      </c>
      <c r="H5849" s="1">
        <v>3.01</v>
      </c>
      <c r="I5849" s="1">
        <v>8.85</v>
      </c>
      <c r="J5849" s="1">
        <f>Smartphone_Usage_And_Addiction_Analysis_7500_Rows[[#This Row],[social_media_hours]]+Smartphone_Usage_And_Addiction_Analysis_7500_Rows[[#This Row],[gaming_hours]]</f>
        <v>9.75</v>
      </c>
      <c r="K5849" s="1">
        <f>Smartphone_Usage_And_Addiction_Analysis_7500_Rows[[#This Row],[sleep_hours]]-Smartphone_Usage_And_Addiction_Analysis_7500_Rows[[#This Row],[total_leisure_hours]]</f>
        <v>-0.90000000000000036</v>
      </c>
      <c r="L5849" s="1">
        <v>217</v>
      </c>
      <c r="M5849" s="1">
        <v>53</v>
      </c>
      <c r="N5849" s="5">
        <f>Smartphone_Usage_And_Addiction_Analysis_7500_Rows[[#This Row],[app_opens_per_day]]/Smartphone_Usage_And_Addiction_Analysis_7500_Rows[[#This Row],[daily_screen_time_hours]]</f>
        <v>9.5667870036101075</v>
      </c>
      <c r="O5849" s="1">
        <v>7.95</v>
      </c>
      <c r="P5849" s="1" t="s">
        <v>32</v>
      </c>
      <c r="Q5849" s="1" t="s">
        <v>19</v>
      </c>
      <c r="R5849" s="1" t="s">
        <v>28</v>
      </c>
      <c r="S5849" s="1">
        <v>1</v>
      </c>
    </row>
    <row r="5850" spans="1:19" ht="18" customHeight="1" x14ac:dyDescent="0.25">
      <c r="A5850" s="10" t="s">
        <v>3918</v>
      </c>
      <c r="B5850" s="1">
        <v>19</v>
      </c>
      <c r="C5850" t="str">
        <f t="shared" si="91"/>
        <v>18-25 (Gen Z)</v>
      </c>
      <c r="D5850" s="1" t="s">
        <v>17</v>
      </c>
      <c r="E5850" s="1">
        <v>3.32</v>
      </c>
      <c r="F5850" s="1">
        <v>1.39</v>
      </c>
      <c r="G5850" s="1">
        <v>1.26</v>
      </c>
      <c r="H5850" s="1">
        <v>3.92</v>
      </c>
      <c r="I5850" s="1">
        <v>4.5599999999999996</v>
      </c>
      <c r="J5850" s="1">
        <f>Smartphone_Usage_And_Addiction_Analysis_7500_Rows[[#This Row],[social_media_hours]]+Smartphone_Usage_And_Addiction_Analysis_7500_Rows[[#This Row],[gaming_hours]]</f>
        <v>2.65</v>
      </c>
      <c r="K5850" s="1">
        <f>Smartphone_Usage_And_Addiction_Analysis_7500_Rows[[#This Row],[sleep_hours]]-Smartphone_Usage_And_Addiction_Analysis_7500_Rows[[#This Row],[total_leisure_hours]]</f>
        <v>1.9099999999999997</v>
      </c>
      <c r="L5850" s="1">
        <v>26</v>
      </c>
      <c r="M5850" s="1">
        <v>39</v>
      </c>
      <c r="N5850" s="5">
        <f>Smartphone_Usage_And_Addiction_Analysis_7500_Rows[[#This Row],[app_opens_per_day]]/Smartphone_Usage_And_Addiction_Analysis_7500_Rows[[#This Row],[daily_screen_time_hours]]</f>
        <v>11.746987951807229</v>
      </c>
      <c r="O5850" s="1">
        <v>4.22</v>
      </c>
      <c r="P5850" s="1" t="s">
        <v>18</v>
      </c>
      <c r="Q5850" s="1" t="s">
        <v>19</v>
      </c>
      <c r="R5850" s="1" t="s">
        <v>51</v>
      </c>
      <c r="S5850" s="1">
        <v>0</v>
      </c>
    </row>
    <row r="5851" spans="1:19" ht="18" customHeight="1" x14ac:dyDescent="0.25">
      <c r="A5851" s="10" t="s">
        <v>3919</v>
      </c>
      <c r="B5851" s="1">
        <v>19</v>
      </c>
      <c r="C5851" t="str">
        <f t="shared" si="91"/>
        <v>18-25 (Gen Z)</v>
      </c>
      <c r="D5851" s="1" t="s">
        <v>17</v>
      </c>
      <c r="E5851" s="1">
        <v>8.07</v>
      </c>
      <c r="F5851" s="1">
        <v>3.46</v>
      </c>
      <c r="G5851" s="1">
        <v>3.63</v>
      </c>
      <c r="H5851" s="1">
        <v>1.36</v>
      </c>
      <c r="I5851" s="1">
        <v>7.99</v>
      </c>
      <c r="J5851" s="1">
        <f>Smartphone_Usage_And_Addiction_Analysis_7500_Rows[[#This Row],[social_media_hours]]+Smartphone_Usage_And_Addiction_Analysis_7500_Rows[[#This Row],[gaming_hours]]</f>
        <v>7.09</v>
      </c>
      <c r="K5851" s="1">
        <f>Smartphone_Usage_And_Addiction_Analysis_7500_Rows[[#This Row],[sleep_hours]]-Smartphone_Usage_And_Addiction_Analysis_7500_Rows[[#This Row],[total_leisure_hours]]</f>
        <v>0.90000000000000036</v>
      </c>
      <c r="L5851" s="1">
        <v>184</v>
      </c>
      <c r="M5851" s="1">
        <v>162</v>
      </c>
      <c r="N5851" s="5">
        <f>Smartphone_Usage_And_Addiction_Analysis_7500_Rows[[#This Row],[app_opens_per_day]]/Smartphone_Usage_And_Addiction_Analysis_7500_Rows[[#This Row],[daily_screen_time_hours]]</f>
        <v>20.07434944237918</v>
      </c>
      <c r="O5851" s="1">
        <v>9.25</v>
      </c>
      <c r="P5851" s="1" t="s">
        <v>22</v>
      </c>
      <c r="Q5851" s="1" t="s">
        <v>23</v>
      </c>
      <c r="R5851" s="1" t="s">
        <v>28</v>
      </c>
      <c r="S5851" s="1">
        <v>1</v>
      </c>
    </row>
    <row r="5852" spans="1:19" ht="18" customHeight="1" x14ac:dyDescent="0.25">
      <c r="A5852" s="10" t="s">
        <v>3920</v>
      </c>
      <c r="B5852" s="1">
        <v>20</v>
      </c>
      <c r="C5852" t="str">
        <f t="shared" si="91"/>
        <v>18-25 (Gen Z)</v>
      </c>
      <c r="D5852" s="1" t="s">
        <v>30</v>
      </c>
      <c r="E5852" s="1">
        <v>9.82</v>
      </c>
      <c r="F5852" s="1">
        <v>3.84</v>
      </c>
      <c r="G5852" s="1">
        <v>3.02</v>
      </c>
      <c r="H5852" s="1">
        <v>5.0599999999999996</v>
      </c>
      <c r="I5852" s="1">
        <v>5.05</v>
      </c>
      <c r="J5852" s="1">
        <f>Smartphone_Usage_And_Addiction_Analysis_7500_Rows[[#This Row],[social_media_hours]]+Smartphone_Usage_And_Addiction_Analysis_7500_Rows[[#This Row],[gaming_hours]]</f>
        <v>6.8599999999999994</v>
      </c>
      <c r="K5852" s="1">
        <f>Smartphone_Usage_And_Addiction_Analysis_7500_Rows[[#This Row],[sleep_hours]]-Smartphone_Usage_And_Addiction_Analysis_7500_Rows[[#This Row],[total_leisure_hours]]</f>
        <v>-1.8099999999999996</v>
      </c>
      <c r="L5852" s="1">
        <v>153</v>
      </c>
      <c r="M5852" s="1">
        <v>121</v>
      </c>
      <c r="N5852" s="5">
        <f>Smartphone_Usage_And_Addiction_Analysis_7500_Rows[[#This Row],[app_opens_per_day]]/Smartphone_Usage_And_Addiction_Analysis_7500_Rows[[#This Row],[daily_screen_time_hours]]</f>
        <v>12.321792260692463</v>
      </c>
      <c r="O5852" s="1">
        <v>12.12</v>
      </c>
      <c r="P5852" s="1" t="s">
        <v>18</v>
      </c>
      <c r="Q5852" s="1" t="s">
        <v>23</v>
      </c>
      <c r="R5852" s="1" t="s">
        <v>28</v>
      </c>
      <c r="S5852" s="1">
        <v>1</v>
      </c>
    </row>
    <row r="5853" spans="1:19" ht="18" customHeight="1" x14ac:dyDescent="0.25">
      <c r="A5853" s="10" t="s">
        <v>7053</v>
      </c>
      <c r="B5853" s="1">
        <v>31</v>
      </c>
      <c r="C5853" s="1" t="str">
        <f t="shared" si="91"/>
        <v>26-40 (Millennials)</v>
      </c>
      <c r="D5853" t="s">
        <v>7582</v>
      </c>
      <c r="E5853">
        <v>5.17</v>
      </c>
      <c r="F5853">
        <v>3.55</v>
      </c>
      <c r="G5853">
        <v>3.81</v>
      </c>
      <c r="H5853">
        <v>2</v>
      </c>
      <c r="I5853">
        <v>7.51</v>
      </c>
      <c r="J5853" s="1">
        <f>Smartphone_Usage_And_Addiction_Analysis_7500_Rows[[#This Row],[social_media_hours]]+Smartphone_Usage_And_Addiction_Analysis_7500_Rows[[#This Row],[gaming_hours]]</f>
        <v>7.3599999999999994</v>
      </c>
      <c r="K5853" s="1">
        <f>Smartphone_Usage_And_Addiction_Analysis_7500_Rows[[#This Row],[sleep_hours]]-Smartphone_Usage_And_Addiction_Analysis_7500_Rows[[#This Row],[total_leisure_hours]]</f>
        <v>0.15000000000000036</v>
      </c>
      <c r="L5853">
        <v>182</v>
      </c>
      <c r="M5853">
        <v>101</v>
      </c>
      <c r="N5853" s="5">
        <f>Smartphone_Usage_And_Addiction_Analysis_7500_Rows[[#This Row],[app_opens_per_day]]/Smartphone_Usage_And_Addiction_Analysis_7500_Rows[[#This Row],[daily_screen_time_hours]]</f>
        <v>19.535783365570598</v>
      </c>
      <c r="O5853">
        <v>7.29</v>
      </c>
      <c r="P5853" t="s">
        <v>18</v>
      </c>
      <c r="Q5853" t="s">
        <v>23</v>
      </c>
      <c r="R5853" t="s">
        <v>51</v>
      </c>
      <c r="S5853">
        <v>0</v>
      </c>
    </row>
    <row r="5854" spans="1:19" ht="18" customHeight="1" x14ac:dyDescent="0.25">
      <c r="A5854" s="10" t="s">
        <v>7054</v>
      </c>
      <c r="B5854" s="1">
        <v>30</v>
      </c>
      <c r="C5854" s="1" t="str">
        <f t="shared" si="91"/>
        <v>26-40 (Millennials)</v>
      </c>
      <c r="D5854" t="s">
        <v>7582</v>
      </c>
      <c r="E5854">
        <v>3.05</v>
      </c>
      <c r="F5854">
        <v>4.6100000000000003</v>
      </c>
      <c r="G5854">
        <v>3.72</v>
      </c>
      <c r="H5854">
        <v>1.38</v>
      </c>
      <c r="I5854">
        <v>6.08</v>
      </c>
      <c r="J5854" s="1">
        <f>Smartphone_Usage_And_Addiction_Analysis_7500_Rows[[#This Row],[social_media_hours]]+Smartphone_Usage_And_Addiction_Analysis_7500_Rows[[#This Row],[gaming_hours]]</f>
        <v>8.33</v>
      </c>
      <c r="K5854" s="1">
        <f>Smartphone_Usage_And_Addiction_Analysis_7500_Rows[[#This Row],[sleep_hours]]-Smartphone_Usage_And_Addiction_Analysis_7500_Rows[[#This Row],[total_leisure_hours]]</f>
        <v>-2.25</v>
      </c>
      <c r="L5854">
        <v>118</v>
      </c>
      <c r="M5854">
        <v>176</v>
      </c>
      <c r="N5854" s="5">
        <f>Smartphone_Usage_And_Addiction_Analysis_7500_Rows[[#This Row],[app_opens_per_day]]/Smartphone_Usage_And_Addiction_Analysis_7500_Rows[[#This Row],[daily_screen_time_hours]]</f>
        <v>57.704918032786885</v>
      </c>
      <c r="O5854">
        <v>5.2</v>
      </c>
      <c r="P5854" t="s">
        <v>18</v>
      </c>
      <c r="Q5854" t="s">
        <v>23</v>
      </c>
      <c r="R5854" t="s">
        <v>28</v>
      </c>
      <c r="S5854">
        <v>1</v>
      </c>
    </row>
    <row r="5855" spans="1:19" ht="18" customHeight="1" x14ac:dyDescent="0.25">
      <c r="A5855" s="10" t="s">
        <v>3921</v>
      </c>
      <c r="B5855" s="1">
        <v>20</v>
      </c>
      <c r="C5855" t="str">
        <f t="shared" si="91"/>
        <v>18-25 (Gen Z)</v>
      </c>
      <c r="D5855" s="1" t="s">
        <v>30</v>
      </c>
      <c r="E5855" s="1">
        <v>7.76</v>
      </c>
      <c r="F5855" s="1">
        <v>5.77</v>
      </c>
      <c r="G5855" s="1">
        <v>1.88</v>
      </c>
      <c r="H5855" s="1">
        <v>0.92</v>
      </c>
      <c r="I5855" s="1">
        <v>7.94</v>
      </c>
      <c r="J5855" s="1">
        <f>Smartphone_Usage_And_Addiction_Analysis_7500_Rows[[#This Row],[social_media_hours]]+Smartphone_Usage_And_Addiction_Analysis_7500_Rows[[#This Row],[gaming_hours]]</f>
        <v>7.6499999999999995</v>
      </c>
      <c r="K5855" s="1">
        <f>Smartphone_Usage_And_Addiction_Analysis_7500_Rows[[#This Row],[sleep_hours]]-Smartphone_Usage_And_Addiction_Analysis_7500_Rows[[#This Row],[total_leisure_hours]]</f>
        <v>0.29000000000000092</v>
      </c>
      <c r="L5855" s="1">
        <v>228</v>
      </c>
      <c r="M5855" s="1">
        <v>66</v>
      </c>
      <c r="N5855" s="5">
        <f>Smartphone_Usage_And_Addiction_Analysis_7500_Rows[[#This Row],[app_opens_per_day]]/Smartphone_Usage_And_Addiction_Analysis_7500_Rows[[#This Row],[daily_screen_time_hours]]</f>
        <v>8.5051546391752577</v>
      </c>
      <c r="O5855" s="1">
        <v>10.55</v>
      </c>
      <c r="P5855" s="1" t="s">
        <v>18</v>
      </c>
      <c r="Q5855" s="1" t="s">
        <v>19</v>
      </c>
      <c r="R5855" s="1" t="s">
        <v>24</v>
      </c>
      <c r="S5855" s="1">
        <v>1</v>
      </c>
    </row>
    <row r="5856" spans="1:19" ht="18" customHeight="1" x14ac:dyDescent="0.25">
      <c r="A5856" s="10" t="s">
        <v>3922</v>
      </c>
      <c r="B5856" s="1">
        <v>24</v>
      </c>
      <c r="C5856" t="str">
        <f t="shared" si="91"/>
        <v>18-25 (Gen Z)</v>
      </c>
      <c r="D5856" s="1" t="s">
        <v>30</v>
      </c>
      <c r="E5856" s="1">
        <v>11.75</v>
      </c>
      <c r="F5856" s="1">
        <v>1.78</v>
      </c>
      <c r="G5856" s="1">
        <v>3.8</v>
      </c>
      <c r="H5856" s="1">
        <v>1.01</v>
      </c>
      <c r="I5856" s="1">
        <v>5.14</v>
      </c>
      <c r="J5856" s="1">
        <f>Smartphone_Usage_And_Addiction_Analysis_7500_Rows[[#This Row],[social_media_hours]]+Smartphone_Usage_And_Addiction_Analysis_7500_Rows[[#This Row],[gaming_hours]]</f>
        <v>5.58</v>
      </c>
      <c r="K5856" s="1">
        <f>Smartphone_Usage_And_Addiction_Analysis_7500_Rows[[#This Row],[sleep_hours]]-Smartphone_Usage_And_Addiction_Analysis_7500_Rows[[#This Row],[total_leisure_hours]]</f>
        <v>-0.44000000000000039</v>
      </c>
      <c r="L5856" s="1">
        <v>145</v>
      </c>
      <c r="M5856" s="1">
        <v>28</v>
      </c>
      <c r="N5856" s="5">
        <f>Smartphone_Usage_And_Addiction_Analysis_7500_Rows[[#This Row],[app_opens_per_day]]/Smartphone_Usage_And_Addiction_Analysis_7500_Rows[[#This Row],[daily_screen_time_hours]]</f>
        <v>2.3829787234042552</v>
      </c>
      <c r="O5856" s="1">
        <v>13.34</v>
      </c>
      <c r="P5856" s="1" t="s">
        <v>18</v>
      </c>
      <c r="Q5856" s="1" t="s">
        <v>23</v>
      </c>
      <c r="R5856" s="1" t="s">
        <v>24</v>
      </c>
      <c r="S5856" s="1">
        <v>1</v>
      </c>
    </row>
    <row r="5857" spans="1:19" ht="18" customHeight="1" x14ac:dyDescent="0.25">
      <c r="A5857" s="10" t="s">
        <v>3923</v>
      </c>
      <c r="B5857" s="1">
        <v>34</v>
      </c>
      <c r="C5857" t="str">
        <f t="shared" si="91"/>
        <v>26-40 (Millennials)</v>
      </c>
      <c r="D5857" s="1" t="s">
        <v>17</v>
      </c>
      <c r="E5857" s="1">
        <v>10.1</v>
      </c>
      <c r="F5857" s="1">
        <v>1.63</v>
      </c>
      <c r="G5857" s="1">
        <v>3.21</v>
      </c>
      <c r="H5857" s="1">
        <v>4.5999999999999996</v>
      </c>
      <c r="I5857" s="1">
        <v>7.05</v>
      </c>
      <c r="J5857" s="1">
        <f>Smartphone_Usage_And_Addiction_Analysis_7500_Rows[[#This Row],[social_media_hours]]+Smartphone_Usage_And_Addiction_Analysis_7500_Rows[[#This Row],[gaming_hours]]</f>
        <v>4.84</v>
      </c>
      <c r="K5857" s="1">
        <f>Smartphone_Usage_And_Addiction_Analysis_7500_Rows[[#This Row],[sleep_hours]]-Smartphone_Usage_And_Addiction_Analysis_7500_Rows[[#This Row],[total_leisure_hours]]</f>
        <v>2.21</v>
      </c>
      <c r="L5857" s="1">
        <v>25</v>
      </c>
      <c r="M5857" s="1">
        <v>86</v>
      </c>
      <c r="N5857" s="5">
        <f>Smartphone_Usage_And_Addiction_Analysis_7500_Rows[[#This Row],[app_opens_per_day]]/Smartphone_Usage_And_Addiction_Analysis_7500_Rows[[#This Row],[daily_screen_time_hours]]</f>
        <v>8.5148514851485153</v>
      </c>
      <c r="O5857" s="1">
        <v>12.72</v>
      </c>
      <c r="P5857" s="1" t="s">
        <v>18</v>
      </c>
      <c r="Q5857" s="1" t="s">
        <v>19</v>
      </c>
      <c r="R5857" s="1" t="s">
        <v>28</v>
      </c>
      <c r="S5857" s="1">
        <v>1</v>
      </c>
    </row>
    <row r="5858" spans="1:19" ht="18" customHeight="1" x14ac:dyDescent="0.25">
      <c r="A5858" s="10" t="s">
        <v>3924</v>
      </c>
      <c r="B5858" s="1">
        <v>19</v>
      </c>
      <c r="C5858" t="str">
        <f t="shared" si="91"/>
        <v>18-25 (Gen Z)</v>
      </c>
      <c r="D5858" s="1" t="s">
        <v>30</v>
      </c>
      <c r="E5858" s="1">
        <v>9.58</v>
      </c>
      <c r="F5858" s="1">
        <v>1.74</v>
      </c>
      <c r="G5858" s="1">
        <v>1.9</v>
      </c>
      <c r="H5858" s="1">
        <v>3.85</v>
      </c>
      <c r="I5858" s="1">
        <v>6.32</v>
      </c>
      <c r="J5858" s="1">
        <f>Smartphone_Usage_And_Addiction_Analysis_7500_Rows[[#This Row],[social_media_hours]]+Smartphone_Usage_And_Addiction_Analysis_7500_Rows[[#This Row],[gaming_hours]]</f>
        <v>3.6399999999999997</v>
      </c>
      <c r="K5858" s="1">
        <f>Smartphone_Usage_And_Addiction_Analysis_7500_Rows[[#This Row],[sleep_hours]]-Smartphone_Usage_And_Addiction_Analysis_7500_Rows[[#This Row],[total_leisure_hours]]</f>
        <v>2.6800000000000006</v>
      </c>
      <c r="L5858" s="1">
        <v>151</v>
      </c>
      <c r="M5858" s="1">
        <v>100</v>
      </c>
      <c r="N5858" s="5">
        <f>Smartphone_Usage_And_Addiction_Analysis_7500_Rows[[#This Row],[app_opens_per_day]]/Smartphone_Usage_And_Addiction_Analysis_7500_Rows[[#This Row],[daily_screen_time_hours]]</f>
        <v>10.438413361169102</v>
      </c>
      <c r="O5858" s="1">
        <v>11.87</v>
      </c>
      <c r="P5858" s="1" t="s">
        <v>22</v>
      </c>
      <c r="Q5858" s="1" t="s">
        <v>23</v>
      </c>
      <c r="R5858" s="1" t="s">
        <v>24</v>
      </c>
      <c r="S5858" s="1">
        <v>1</v>
      </c>
    </row>
    <row r="5859" spans="1:19" ht="18" customHeight="1" x14ac:dyDescent="0.25">
      <c r="A5859" s="10" t="s">
        <v>3925</v>
      </c>
      <c r="B5859" s="1">
        <v>19</v>
      </c>
      <c r="C5859" t="str">
        <f t="shared" si="91"/>
        <v>18-25 (Gen Z)</v>
      </c>
      <c r="D5859" s="1" t="s">
        <v>17</v>
      </c>
      <c r="E5859" s="1">
        <v>10.02</v>
      </c>
      <c r="F5859" s="1">
        <v>1.92</v>
      </c>
      <c r="G5859" s="1">
        <v>3.39</v>
      </c>
      <c r="H5859" s="1">
        <v>3.79</v>
      </c>
      <c r="I5859" s="1">
        <v>7.92</v>
      </c>
      <c r="J5859" s="1">
        <f>Smartphone_Usage_And_Addiction_Analysis_7500_Rows[[#This Row],[social_media_hours]]+Smartphone_Usage_And_Addiction_Analysis_7500_Rows[[#This Row],[gaming_hours]]</f>
        <v>5.3100000000000005</v>
      </c>
      <c r="K5859" s="1">
        <f>Smartphone_Usage_And_Addiction_Analysis_7500_Rows[[#This Row],[sleep_hours]]-Smartphone_Usage_And_Addiction_Analysis_7500_Rows[[#This Row],[total_leisure_hours]]</f>
        <v>2.6099999999999994</v>
      </c>
      <c r="L5859" s="1">
        <v>199</v>
      </c>
      <c r="M5859" s="1">
        <v>96</v>
      </c>
      <c r="N5859" s="5">
        <f>Smartphone_Usage_And_Addiction_Analysis_7500_Rows[[#This Row],[app_opens_per_day]]/Smartphone_Usage_And_Addiction_Analysis_7500_Rows[[#This Row],[daily_screen_time_hours]]</f>
        <v>9.5808383233532943</v>
      </c>
      <c r="O5859" s="1">
        <v>11.72</v>
      </c>
      <c r="P5859" s="1" t="s">
        <v>18</v>
      </c>
      <c r="Q5859" s="1" t="s">
        <v>19</v>
      </c>
      <c r="R5859" s="1" t="s">
        <v>24</v>
      </c>
      <c r="S5859" s="1">
        <v>1</v>
      </c>
    </row>
    <row r="5860" spans="1:19" ht="18" customHeight="1" x14ac:dyDescent="0.25">
      <c r="A5860" s="10" t="s">
        <v>7055</v>
      </c>
      <c r="B5860" s="1">
        <v>30</v>
      </c>
      <c r="C5860" s="1" t="str">
        <f t="shared" si="91"/>
        <v>26-40 (Millennials)</v>
      </c>
      <c r="D5860" t="s">
        <v>7582</v>
      </c>
      <c r="E5860">
        <v>8.27</v>
      </c>
      <c r="F5860">
        <v>1.34</v>
      </c>
      <c r="G5860">
        <v>0.09</v>
      </c>
      <c r="H5860">
        <v>2.39</v>
      </c>
      <c r="I5860">
        <v>5.2</v>
      </c>
      <c r="J5860" s="1">
        <f>Smartphone_Usage_And_Addiction_Analysis_7500_Rows[[#This Row],[social_media_hours]]+Smartphone_Usage_And_Addiction_Analysis_7500_Rows[[#This Row],[gaming_hours]]</f>
        <v>1.4300000000000002</v>
      </c>
      <c r="K5860" s="1">
        <f>Smartphone_Usage_And_Addiction_Analysis_7500_Rows[[#This Row],[sleep_hours]]-Smartphone_Usage_And_Addiction_Analysis_7500_Rows[[#This Row],[total_leisure_hours]]</f>
        <v>3.77</v>
      </c>
      <c r="L5860">
        <v>126</v>
      </c>
      <c r="M5860">
        <v>70</v>
      </c>
      <c r="N5860" s="5">
        <f>Smartphone_Usage_And_Addiction_Analysis_7500_Rows[[#This Row],[app_opens_per_day]]/Smartphone_Usage_And_Addiction_Analysis_7500_Rows[[#This Row],[daily_screen_time_hours]]</f>
        <v>8.464328899637243</v>
      </c>
      <c r="O5860">
        <v>9.64</v>
      </c>
      <c r="P5860" t="s">
        <v>18</v>
      </c>
      <c r="Q5860" t="s">
        <v>23</v>
      </c>
      <c r="R5860" t="s">
        <v>28</v>
      </c>
      <c r="S5860">
        <v>1</v>
      </c>
    </row>
    <row r="5861" spans="1:19" ht="18" customHeight="1" x14ac:dyDescent="0.25">
      <c r="A5861" s="10" t="s">
        <v>7056</v>
      </c>
      <c r="B5861" s="1">
        <v>34</v>
      </c>
      <c r="C5861" s="1" t="str">
        <f t="shared" si="91"/>
        <v>26-40 (Millennials)</v>
      </c>
      <c r="D5861" t="s">
        <v>7582</v>
      </c>
      <c r="E5861">
        <v>10.75</v>
      </c>
      <c r="F5861">
        <v>2.36</v>
      </c>
      <c r="G5861">
        <v>1.77</v>
      </c>
      <c r="H5861">
        <v>1.96</v>
      </c>
      <c r="I5861">
        <v>5.81</v>
      </c>
      <c r="J5861" s="1">
        <f>Smartphone_Usage_And_Addiction_Analysis_7500_Rows[[#This Row],[social_media_hours]]+Smartphone_Usage_And_Addiction_Analysis_7500_Rows[[#This Row],[gaming_hours]]</f>
        <v>4.13</v>
      </c>
      <c r="K5861" s="1">
        <f>Smartphone_Usage_And_Addiction_Analysis_7500_Rows[[#This Row],[sleep_hours]]-Smartphone_Usage_And_Addiction_Analysis_7500_Rows[[#This Row],[total_leisure_hours]]</f>
        <v>1.6799999999999997</v>
      </c>
      <c r="L5861">
        <v>39</v>
      </c>
      <c r="M5861">
        <v>77</v>
      </c>
      <c r="N5861" s="5">
        <f>Smartphone_Usage_And_Addiction_Analysis_7500_Rows[[#This Row],[app_opens_per_day]]/Smartphone_Usage_And_Addiction_Analysis_7500_Rows[[#This Row],[daily_screen_time_hours]]</f>
        <v>7.1627906976744189</v>
      </c>
      <c r="O5861">
        <v>13.71</v>
      </c>
      <c r="P5861" t="s">
        <v>32</v>
      </c>
      <c r="Q5861" t="s">
        <v>19</v>
      </c>
      <c r="R5861" t="s">
        <v>24</v>
      </c>
      <c r="S5861">
        <v>1</v>
      </c>
    </row>
    <row r="5862" spans="1:19" ht="18" customHeight="1" x14ac:dyDescent="0.25">
      <c r="A5862" s="10" t="s">
        <v>3926</v>
      </c>
      <c r="B5862" s="1">
        <v>23</v>
      </c>
      <c r="C5862" t="str">
        <f t="shared" si="91"/>
        <v>18-25 (Gen Z)</v>
      </c>
      <c r="D5862" s="1" t="s">
        <v>30</v>
      </c>
      <c r="E5862" s="1">
        <v>9.4700000000000006</v>
      </c>
      <c r="F5862" s="1">
        <v>4.7699999999999996</v>
      </c>
      <c r="G5862" s="1">
        <v>1.41</v>
      </c>
      <c r="H5862" s="1">
        <v>1.3</v>
      </c>
      <c r="I5862" s="1">
        <v>5.53</v>
      </c>
      <c r="J5862" s="1">
        <f>Smartphone_Usage_And_Addiction_Analysis_7500_Rows[[#This Row],[social_media_hours]]+Smartphone_Usage_And_Addiction_Analysis_7500_Rows[[#This Row],[gaming_hours]]</f>
        <v>6.18</v>
      </c>
      <c r="K5862" s="1">
        <f>Smartphone_Usage_And_Addiction_Analysis_7500_Rows[[#This Row],[sleep_hours]]-Smartphone_Usage_And_Addiction_Analysis_7500_Rows[[#This Row],[total_leisure_hours]]</f>
        <v>-0.64999999999999947</v>
      </c>
      <c r="L5862" s="1">
        <v>72</v>
      </c>
      <c r="M5862" s="1">
        <v>77</v>
      </c>
      <c r="N5862" s="5">
        <f>Smartphone_Usage_And_Addiction_Analysis_7500_Rows[[#This Row],[app_opens_per_day]]/Smartphone_Usage_And_Addiction_Analysis_7500_Rows[[#This Row],[daily_screen_time_hours]]</f>
        <v>8.1309398099260815</v>
      </c>
      <c r="O5862" s="1">
        <v>11.31</v>
      </c>
      <c r="P5862" s="1" t="s">
        <v>22</v>
      </c>
      <c r="Q5862" s="1" t="s">
        <v>23</v>
      </c>
      <c r="R5862" s="1" t="s">
        <v>28</v>
      </c>
      <c r="S5862" s="1">
        <v>1</v>
      </c>
    </row>
    <row r="5863" spans="1:19" ht="18" customHeight="1" x14ac:dyDescent="0.25">
      <c r="A5863" s="10" t="s">
        <v>3927</v>
      </c>
      <c r="B5863" s="1">
        <v>33</v>
      </c>
      <c r="C5863" t="str">
        <f t="shared" si="91"/>
        <v>26-40 (Millennials)</v>
      </c>
      <c r="D5863" s="1" t="s">
        <v>17</v>
      </c>
      <c r="E5863" s="1">
        <v>8.56</v>
      </c>
      <c r="F5863" s="1">
        <v>3.32</v>
      </c>
      <c r="G5863" s="1">
        <v>0.18</v>
      </c>
      <c r="H5863" s="1">
        <v>5.18</v>
      </c>
      <c r="I5863" s="1">
        <v>5.44</v>
      </c>
      <c r="J5863" s="1">
        <f>Smartphone_Usage_And_Addiction_Analysis_7500_Rows[[#This Row],[social_media_hours]]+Smartphone_Usage_And_Addiction_Analysis_7500_Rows[[#This Row],[gaming_hours]]</f>
        <v>3.5</v>
      </c>
      <c r="K5863" s="1">
        <f>Smartphone_Usage_And_Addiction_Analysis_7500_Rows[[#This Row],[sleep_hours]]-Smartphone_Usage_And_Addiction_Analysis_7500_Rows[[#This Row],[total_leisure_hours]]</f>
        <v>1.9400000000000004</v>
      </c>
      <c r="L5863" s="1">
        <v>197</v>
      </c>
      <c r="M5863" s="1">
        <v>37</v>
      </c>
      <c r="N5863" s="5">
        <f>Smartphone_Usage_And_Addiction_Analysis_7500_Rows[[#This Row],[app_opens_per_day]]/Smartphone_Usage_And_Addiction_Analysis_7500_Rows[[#This Row],[daily_screen_time_hours]]</f>
        <v>4.3224299065420562</v>
      </c>
      <c r="O5863" s="1">
        <v>11.34</v>
      </c>
      <c r="P5863" s="1" t="s">
        <v>22</v>
      </c>
      <c r="Q5863" s="1" t="s">
        <v>23</v>
      </c>
      <c r="R5863" s="1" t="s">
        <v>28</v>
      </c>
      <c r="S5863" s="1">
        <v>1</v>
      </c>
    </row>
    <row r="5864" spans="1:19" ht="18" customHeight="1" x14ac:dyDescent="0.25">
      <c r="A5864" s="10" t="s">
        <v>7057</v>
      </c>
      <c r="B5864" s="1">
        <v>18</v>
      </c>
      <c r="C5864" s="1" t="str">
        <f t="shared" si="91"/>
        <v>18-25 (Gen Z)</v>
      </c>
      <c r="D5864" t="s">
        <v>7582</v>
      </c>
      <c r="E5864">
        <v>5.84</v>
      </c>
      <c r="F5864">
        <v>3.78</v>
      </c>
      <c r="G5864">
        <v>2.95</v>
      </c>
      <c r="H5864">
        <v>4.72</v>
      </c>
      <c r="I5864">
        <v>4.63</v>
      </c>
      <c r="J5864" s="1">
        <f>Smartphone_Usage_And_Addiction_Analysis_7500_Rows[[#This Row],[social_media_hours]]+Smartphone_Usage_And_Addiction_Analysis_7500_Rows[[#This Row],[gaming_hours]]</f>
        <v>6.73</v>
      </c>
      <c r="K5864" s="1">
        <f>Smartphone_Usage_And_Addiction_Analysis_7500_Rows[[#This Row],[sleep_hours]]-Smartphone_Usage_And_Addiction_Analysis_7500_Rows[[#This Row],[total_leisure_hours]]</f>
        <v>-2.1000000000000005</v>
      </c>
      <c r="L5864">
        <v>220</v>
      </c>
      <c r="M5864">
        <v>118</v>
      </c>
      <c r="N5864" s="5">
        <f>Smartphone_Usage_And_Addiction_Analysis_7500_Rows[[#This Row],[app_opens_per_day]]/Smartphone_Usage_And_Addiction_Analysis_7500_Rows[[#This Row],[daily_screen_time_hours]]</f>
        <v>20.205479452054796</v>
      </c>
      <c r="O5864">
        <v>6.65</v>
      </c>
      <c r="P5864" t="s">
        <v>22</v>
      </c>
      <c r="Q5864" t="s">
        <v>23</v>
      </c>
      <c r="R5864" t="s">
        <v>51</v>
      </c>
      <c r="S5864">
        <v>0</v>
      </c>
    </row>
    <row r="5865" spans="1:19" ht="18" customHeight="1" x14ac:dyDescent="0.25">
      <c r="A5865" s="10" t="s">
        <v>3928</v>
      </c>
      <c r="B5865" s="1">
        <v>32</v>
      </c>
      <c r="C5865" t="str">
        <f t="shared" si="91"/>
        <v>26-40 (Millennials)</v>
      </c>
      <c r="D5865" s="1" t="s">
        <v>17</v>
      </c>
      <c r="E5865" s="1">
        <v>4.0199999999999996</v>
      </c>
      <c r="F5865" s="1">
        <v>4.13</v>
      </c>
      <c r="G5865" s="1">
        <v>2.38</v>
      </c>
      <c r="H5865" s="1">
        <v>3.15</v>
      </c>
      <c r="I5865" s="1">
        <v>8.0299999999999994</v>
      </c>
      <c r="J5865" s="1">
        <f>Smartphone_Usage_And_Addiction_Analysis_7500_Rows[[#This Row],[social_media_hours]]+Smartphone_Usage_And_Addiction_Analysis_7500_Rows[[#This Row],[gaming_hours]]</f>
        <v>6.51</v>
      </c>
      <c r="K5865" s="1">
        <f>Smartphone_Usage_And_Addiction_Analysis_7500_Rows[[#This Row],[sleep_hours]]-Smartphone_Usage_And_Addiction_Analysis_7500_Rows[[#This Row],[total_leisure_hours]]</f>
        <v>1.5199999999999996</v>
      </c>
      <c r="L5865" s="1">
        <v>239</v>
      </c>
      <c r="M5865" s="1">
        <v>72</v>
      </c>
      <c r="N5865" s="5">
        <f>Smartphone_Usage_And_Addiction_Analysis_7500_Rows[[#This Row],[app_opens_per_day]]/Smartphone_Usage_And_Addiction_Analysis_7500_Rows[[#This Row],[daily_screen_time_hours]]</f>
        <v>17.910447761194032</v>
      </c>
      <c r="O5865" s="1">
        <v>5.91</v>
      </c>
      <c r="P5865" s="1" t="s">
        <v>22</v>
      </c>
      <c r="Q5865" s="1" t="s">
        <v>19</v>
      </c>
      <c r="R5865" s="1" t="s">
        <v>28</v>
      </c>
      <c r="S5865" s="1">
        <v>1</v>
      </c>
    </row>
    <row r="5866" spans="1:19" ht="18" customHeight="1" x14ac:dyDescent="0.25">
      <c r="A5866" s="10" t="s">
        <v>7058</v>
      </c>
      <c r="B5866" s="1">
        <v>19</v>
      </c>
      <c r="C5866" s="1" t="str">
        <f t="shared" si="91"/>
        <v>18-25 (Gen Z)</v>
      </c>
      <c r="D5866" t="s">
        <v>7582</v>
      </c>
      <c r="E5866">
        <v>8.59</v>
      </c>
      <c r="F5866">
        <v>1.1399999999999999</v>
      </c>
      <c r="G5866">
        <v>2.41</v>
      </c>
      <c r="H5866">
        <v>3.39</v>
      </c>
      <c r="I5866">
        <v>5.12</v>
      </c>
      <c r="J5866" s="1">
        <f>Smartphone_Usage_And_Addiction_Analysis_7500_Rows[[#This Row],[social_media_hours]]+Smartphone_Usage_And_Addiction_Analysis_7500_Rows[[#This Row],[gaming_hours]]</f>
        <v>3.55</v>
      </c>
      <c r="K5866" s="1">
        <f>Smartphone_Usage_And_Addiction_Analysis_7500_Rows[[#This Row],[sleep_hours]]-Smartphone_Usage_And_Addiction_Analysis_7500_Rows[[#This Row],[total_leisure_hours]]</f>
        <v>1.5700000000000003</v>
      </c>
      <c r="L5866">
        <v>195</v>
      </c>
      <c r="M5866">
        <v>112</v>
      </c>
      <c r="N5866" s="5">
        <f>Smartphone_Usage_And_Addiction_Analysis_7500_Rows[[#This Row],[app_opens_per_day]]/Smartphone_Usage_And_Addiction_Analysis_7500_Rows[[#This Row],[daily_screen_time_hours]]</f>
        <v>13.038416763678697</v>
      </c>
      <c r="O5866">
        <v>10.48</v>
      </c>
      <c r="P5866" t="s">
        <v>22</v>
      </c>
      <c r="Q5866" t="s">
        <v>23</v>
      </c>
      <c r="R5866" t="s">
        <v>24</v>
      </c>
      <c r="S5866">
        <v>1</v>
      </c>
    </row>
    <row r="5867" spans="1:19" ht="18" customHeight="1" x14ac:dyDescent="0.25">
      <c r="A5867" s="10" t="s">
        <v>7059</v>
      </c>
      <c r="B5867" s="1">
        <v>24</v>
      </c>
      <c r="C5867" s="1" t="str">
        <f t="shared" si="91"/>
        <v>18-25 (Gen Z)</v>
      </c>
      <c r="D5867" t="s">
        <v>7582</v>
      </c>
      <c r="E5867">
        <v>8.5299999999999994</v>
      </c>
      <c r="F5867">
        <v>5.0999999999999996</v>
      </c>
      <c r="G5867">
        <v>0.88</v>
      </c>
      <c r="H5867">
        <v>2.62</v>
      </c>
      <c r="I5867">
        <v>8.8699999999999992</v>
      </c>
      <c r="J5867" s="1">
        <f>Smartphone_Usage_And_Addiction_Analysis_7500_Rows[[#This Row],[social_media_hours]]+Smartphone_Usage_And_Addiction_Analysis_7500_Rows[[#This Row],[gaming_hours]]</f>
        <v>5.9799999999999995</v>
      </c>
      <c r="K5867" s="1">
        <f>Smartphone_Usage_And_Addiction_Analysis_7500_Rows[[#This Row],[sleep_hours]]-Smartphone_Usage_And_Addiction_Analysis_7500_Rows[[#This Row],[total_leisure_hours]]</f>
        <v>2.8899999999999997</v>
      </c>
      <c r="L5867">
        <v>120</v>
      </c>
      <c r="M5867">
        <v>169</v>
      </c>
      <c r="N5867" s="5">
        <f>Smartphone_Usage_And_Addiction_Analysis_7500_Rows[[#This Row],[app_opens_per_day]]/Smartphone_Usage_And_Addiction_Analysis_7500_Rows[[#This Row],[daily_screen_time_hours]]</f>
        <v>19.812426729191092</v>
      </c>
      <c r="O5867">
        <v>9.06</v>
      </c>
      <c r="P5867" t="s">
        <v>18</v>
      </c>
      <c r="Q5867" t="s">
        <v>19</v>
      </c>
      <c r="R5867" t="s">
        <v>28</v>
      </c>
      <c r="S5867">
        <v>1</v>
      </c>
    </row>
    <row r="5868" spans="1:19" ht="18" customHeight="1" x14ac:dyDescent="0.25">
      <c r="A5868" s="10" t="s">
        <v>3929</v>
      </c>
      <c r="B5868" s="1">
        <v>31</v>
      </c>
      <c r="C5868" t="str">
        <f t="shared" si="91"/>
        <v>26-40 (Millennials)</v>
      </c>
      <c r="D5868" s="1" t="s">
        <v>17</v>
      </c>
      <c r="E5868" s="1">
        <v>3.32</v>
      </c>
      <c r="F5868" s="1">
        <v>5.43</v>
      </c>
      <c r="G5868" s="1">
        <v>2.08</v>
      </c>
      <c r="H5868" s="1">
        <v>1.35</v>
      </c>
      <c r="I5868" s="1">
        <v>7.98</v>
      </c>
      <c r="J5868" s="1">
        <f>Smartphone_Usage_And_Addiction_Analysis_7500_Rows[[#This Row],[social_media_hours]]+Smartphone_Usage_And_Addiction_Analysis_7500_Rows[[#This Row],[gaming_hours]]</f>
        <v>7.51</v>
      </c>
      <c r="K5868" s="1">
        <f>Smartphone_Usage_And_Addiction_Analysis_7500_Rows[[#This Row],[sleep_hours]]-Smartphone_Usage_And_Addiction_Analysis_7500_Rows[[#This Row],[total_leisure_hours]]</f>
        <v>0.47000000000000064</v>
      </c>
      <c r="L5868" s="1">
        <v>57</v>
      </c>
      <c r="M5868" s="1">
        <v>68</v>
      </c>
      <c r="N5868" s="5">
        <f>Smartphone_Usage_And_Addiction_Analysis_7500_Rows[[#This Row],[app_opens_per_day]]/Smartphone_Usage_And_Addiction_Analysis_7500_Rows[[#This Row],[daily_screen_time_hours]]</f>
        <v>20.481927710843376</v>
      </c>
      <c r="O5868" s="1">
        <v>5.2</v>
      </c>
      <c r="P5868" s="1" t="s">
        <v>32</v>
      </c>
      <c r="Q5868" s="1" t="s">
        <v>19</v>
      </c>
      <c r="R5868" s="1" t="s">
        <v>28</v>
      </c>
      <c r="S5868" s="1">
        <v>1</v>
      </c>
    </row>
    <row r="5869" spans="1:19" ht="18" customHeight="1" x14ac:dyDescent="0.25">
      <c r="A5869" s="10" t="s">
        <v>7060</v>
      </c>
      <c r="B5869" s="1">
        <v>29</v>
      </c>
      <c r="C5869" s="1" t="str">
        <f t="shared" si="91"/>
        <v>26-40 (Millennials)</v>
      </c>
      <c r="D5869" t="s">
        <v>7582</v>
      </c>
      <c r="E5869">
        <v>4.91</v>
      </c>
      <c r="F5869">
        <v>2.2400000000000002</v>
      </c>
      <c r="G5869">
        <v>2.72</v>
      </c>
      <c r="H5869">
        <v>5.9</v>
      </c>
      <c r="I5869">
        <v>6.59</v>
      </c>
      <c r="J5869" s="1">
        <f>Smartphone_Usage_And_Addiction_Analysis_7500_Rows[[#This Row],[social_media_hours]]+Smartphone_Usage_And_Addiction_Analysis_7500_Rows[[#This Row],[gaming_hours]]</f>
        <v>4.9600000000000009</v>
      </c>
      <c r="K5869" s="1">
        <f>Smartphone_Usage_And_Addiction_Analysis_7500_Rows[[#This Row],[sleep_hours]]-Smartphone_Usage_And_Addiction_Analysis_7500_Rows[[#This Row],[total_leisure_hours]]</f>
        <v>1.629999999999999</v>
      </c>
      <c r="L5869">
        <v>29</v>
      </c>
      <c r="M5869">
        <v>100</v>
      </c>
      <c r="N5869" s="5">
        <f>Smartphone_Usage_And_Addiction_Analysis_7500_Rows[[#This Row],[app_opens_per_day]]/Smartphone_Usage_And_Addiction_Analysis_7500_Rows[[#This Row],[daily_screen_time_hours]]</f>
        <v>20.366598778004072</v>
      </c>
      <c r="O5869">
        <v>6.94</v>
      </c>
      <c r="P5869" t="s">
        <v>32</v>
      </c>
      <c r="Q5869" t="s">
        <v>23</v>
      </c>
      <c r="R5869" t="s">
        <v>20</v>
      </c>
      <c r="S5869">
        <v>0</v>
      </c>
    </row>
    <row r="5870" spans="1:19" ht="18" customHeight="1" x14ac:dyDescent="0.25">
      <c r="A5870" s="10" t="s">
        <v>3930</v>
      </c>
      <c r="B5870" s="1">
        <v>20</v>
      </c>
      <c r="C5870" t="str">
        <f t="shared" si="91"/>
        <v>18-25 (Gen Z)</v>
      </c>
      <c r="D5870" s="1" t="s">
        <v>30</v>
      </c>
      <c r="E5870" s="1">
        <v>11.54</v>
      </c>
      <c r="F5870" s="1">
        <v>5.19</v>
      </c>
      <c r="G5870" s="1">
        <v>2.52</v>
      </c>
      <c r="H5870" s="1">
        <v>3.44</v>
      </c>
      <c r="I5870" s="1">
        <v>5.18</v>
      </c>
      <c r="J5870" s="1">
        <f>Smartphone_Usage_And_Addiction_Analysis_7500_Rows[[#This Row],[social_media_hours]]+Smartphone_Usage_And_Addiction_Analysis_7500_Rows[[#This Row],[gaming_hours]]</f>
        <v>7.7100000000000009</v>
      </c>
      <c r="K5870" s="1">
        <f>Smartphone_Usage_And_Addiction_Analysis_7500_Rows[[#This Row],[sleep_hours]]-Smartphone_Usage_And_Addiction_Analysis_7500_Rows[[#This Row],[total_leisure_hours]]</f>
        <v>-2.5300000000000011</v>
      </c>
      <c r="L5870" s="1">
        <v>124</v>
      </c>
      <c r="M5870" s="1">
        <v>172</v>
      </c>
      <c r="N5870" s="5">
        <f>Smartphone_Usage_And_Addiction_Analysis_7500_Rows[[#This Row],[app_opens_per_day]]/Smartphone_Usage_And_Addiction_Analysis_7500_Rows[[#This Row],[daily_screen_time_hours]]</f>
        <v>14.904679376083189</v>
      </c>
      <c r="O5870" s="1">
        <v>13.04</v>
      </c>
      <c r="P5870" s="1" t="s">
        <v>18</v>
      </c>
      <c r="Q5870" s="1" t="s">
        <v>23</v>
      </c>
      <c r="R5870" s="1" t="s">
        <v>24</v>
      </c>
      <c r="S5870" s="1">
        <v>1</v>
      </c>
    </row>
    <row r="5871" spans="1:19" ht="18" customHeight="1" x14ac:dyDescent="0.25">
      <c r="A5871" s="10" t="s">
        <v>3931</v>
      </c>
      <c r="B5871" s="1">
        <v>32</v>
      </c>
      <c r="C5871" t="str">
        <f t="shared" si="91"/>
        <v>26-40 (Millennials)</v>
      </c>
      <c r="D5871" s="1" t="s">
        <v>17</v>
      </c>
      <c r="E5871" s="1">
        <v>7.92</v>
      </c>
      <c r="F5871" s="1">
        <v>4.8</v>
      </c>
      <c r="G5871" s="1">
        <v>1.89</v>
      </c>
      <c r="H5871" s="1">
        <v>1.54</v>
      </c>
      <c r="I5871" s="1">
        <v>4.54</v>
      </c>
      <c r="J5871" s="1">
        <f>Smartphone_Usage_And_Addiction_Analysis_7500_Rows[[#This Row],[social_media_hours]]+Smartphone_Usage_And_Addiction_Analysis_7500_Rows[[#This Row],[gaming_hours]]</f>
        <v>6.6899999999999995</v>
      </c>
      <c r="K5871" s="1">
        <f>Smartphone_Usage_And_Addiction_Analysis_7500_Rows[[#This Row],[sleep_hours]]-Smartphone_Usage_And_Addiction_Analysis_7500_Rows[[#This Row],[total_leisure_hours]]</f>
        <v>-2.1499999999999995</v>
      </c>
      <c r="L5871" s="1">
        <v>180</v>
      </c>
      <c r="M5871" s="1">
        <v>80</v>
      </c>
      <c r="N5871" s="5">
        <f>Smartphone_Usage_And_Addiction_Analysis_7500_Rows[[#This Row],[app_opens_per_day]]/Smartphone_Usage_And_Addiction_Analysis_7500_Rows[[#This Row],[daily_screen_time_hours]]</f>
        <v>10.1010101010101</v>
      </c>
      <c r="O5871" s="1">
        <v>10.46</v>
      </c>
      <c r="P5871" s="1" t="s">
        <v>32</v>
      </c>
      <c r="Q5871" s="1" t="s">
        <v>19</v>
      </c>
      <c r="R5871" s="1" t="s">
        <v>24</v>
      </c>
      <c r="S5871" s="1">
        <v>1</v>
      </c>
    </row>
    <row r="5872" spans="1:19" ht="18" customHeight="1" x14ac:dyDescent="0.25">
      <c r="A5872" s="10" t="s">
        <v>3932</v>
      </c>
      <c r="B5872" s="1">
        <v>18</v>
      </c>
      <c r="C5872" t="str">
        <f t="shared" si="91"/>
        <v>18-25 (Gen Z)</v>
      </c>
      <c r="D5872" s="1" t="s">
        <v>30</v>
      </c>
      <c r="E5872" s="1">
        <v>11.25</v>
      </c>
      <c r="F5872" s="1">
        <v>2.65</v>
      </c>
      <c r="G5872" s="1">
        <v>1.7</v>
      </c>
      <c r="H5872" s="1">
        <v>1.22</v>
      </c>
      <c r="I5872" s="1">
        <v>6.01</v>
      </c>
      <c r="J5872" s="1">
        <f>Smartphone_Usage_And_Addiction_Analysis_7500_Rows[[#This Row],[social_media_hours]]+Smartphone_Usage_And_Addiction_Analysis_7500_Rows[[#This Row],[gaming_hours]]</f>
        <v>4.3499999999999996</v>
      </c>
      <c r="K5872" s="1">
        <f>Smartphone_Usage_And_Addiction_Analysis_7500_Rows[[#This Row],[sleep_hours]]-Smartphone_Usage_And_Addiction_Analysis_7500_Rows[[#This Row],[total_leisure_hours]]</f>
        <v>1.6600000000000001</v>
      </c>
      <c r="L5872" s="1">
        <v>150</v>
      </c>
      <c r="M5872" s="1">
        <v>159</v>
      </c>
      <c r="N5872" s="5">
        <f>Smartphone_Usage_And_Addiction_Analysis_7500_Rows[[#This Row],[app_opens_per_day]]/Smartphone_Usage_And_Addiction_Analysis_7500_Rows[[#This Row],[daily_screen_time_hours]]</f>
        <v>14.133333333333333</v>
      </c>
      <c r="O5872" s="1">
        <v>13.1</v>
      </c>
      <c r="P5872" s="1" t="s">
        <v>18</v>
      </c>
      <c r="Q5872" s="1" t="s">
        <v>23</v>
      </c>
      <c r="R5872" s="1" t="s">
        <v>24</v>
      </c>
      <c r="S5872" s="1">
        <v>1</v>
      </c>
    </row>
    <row r="5873" spans="1:19" ht="18" customHeight="1" x14ac:dyDescent="0.25">
      <c r="A5873" s="10" t="s">
        <v>3933</v>
      </c>
      <c r="B5873" s="1">
        <v>34</v>
      </c>
      <c r="C5873" t="str">
        <f t="shared" si="91"/>
        <v>26-40 (Millennials)</v>
      </c>
      <c r="D5873" s="1" t="s">
        <v>30</v>
      </c>
      <c r="E5873" s="1">
        <v>11.48</v>
      </c>
      <c r="F5873" s="1">
        <v>3.72</v>
      </c>
      <c r="G5873" s="1">
        <v>3.12</v>
      </c>
      <c r="H5873" s="1">
        <v>1.83</v>
      </c>
      <c r="I5873" s="1">
        <v>6.59</v>
      </c>
      <c r="J5873" s="1">
        <f>Smartphone_Usage_And_Addiction_Analysis_7500_Rows[[#This Row],[social_media_hours]]+Smartphone_Usage_And_Addiction_Analysis_7500_Rows[[#This Row],[gaming_hours]]</f>
        <v>6.84</v>
      </c>
      <c r="K5873" s="1">
        <f>Smartphone_Usage_And_Addiction_Analysis_7500_Rows[[#This Row],[sleep_hours]]-Smartphone_Usage_And_Addiction_Analysis_7500_Rows[[#This Row],[total_leisure_hours]]</f>
        <v>-0.25</v>
      </c>
      <c r="L5873" s="1">
        <v>228</v>
      </c>
      <c r="M5873" s="1">
        <v>178</v>
      </c>
      <c r="N5873" s="5">
        <f>Smartphone_Usage_And_Addiction_Analysis_7500_Rows[[#This Row],[app_opens_per_day]]/Smartphone_Usage_And_Addiction_Analysis_7500_Rows[[#This Row],[daily_screen_time_hours]]</f>
        <v>15.505226480836237</v>
      </c>
      <c r="O5873" s="1">
        <v>12.03</v>
      </c>
      <c r="P5873" s="1" t="s">
        <v>32</v>
      </c>
      <c r="Q5873" s="1" t="s">
        <v>19</v>
      </c>
      <c r="R5873" s="1" t="s">
        <v>24</v>
      </c>
      <c r="S5873" s="1">
        <v>1</v>
      </c>
    </row>
    <row r="5874" spans="1:19" ht="18" customHeight="1" x14ac:dyDescent="0.25">
      <c r="A5874" s="10" t="s">
        <v>3934</v>
      </c>
      <c r="B5874" s="1">
        <v>18</v>
      </c>
      <c r="C5874" t="str">
        <f t="shared" si="91"/>
        <v>18-25 (Gen Z)</v>
      </c>
      <c r="D5874" s="1" t="s">
        <v>30</v>
      </c>
      <c r="E5874" s="1">
        <v>3.02</v>
      </c>
      <c r="F5874" s="1">
        <v>3.38</v>
      </c>
      <c r="G5874" s="1">
        <v>3.25</v>
      </c>
      <c r="H5874" s="1">
        <v>5.35</v>
      </c>
      <c r="I5874" s="1">
        <v>7.42</v>
      </c>
      <c r="J5874" s="1">
        <f>Smartphone_Usage_And_Addiction_Analysis_7500_Rows[[#This Row],[social_media_hours]]+Smartphone_Usage_And_Addiction_Analysis_7500_Rows[[#This Row],[gaming_hours]]</f>
        <v>6.63</v>
      </c>
      <c r="K5874" s="1">
        <f>Smartphone_Usage_And_Addiction_Analysis_7500_Rows[[#This Row],[sleep_hours]]-Smartphone_Usage_And_Addiction_Analysis_7500_Rows[[#This Row],[total_leisure_hours]]</f>
        <v>0.79</v>
      </c>
      <c r="L5874" s="1">
        <v>85</v>
      </c>
      <c r="M5874" s="1">
        <v>67</v>
      </c>
      <c r="N5874" s="5">
        <f>Smartphone_Usage_And_Addiction_Analysis_7500_Rows[[#This Row],[app_opens_per_day]]/Smartphone_Usage_And_Addiction_Analysis_7500_Rows[[#This Row],[daily_screen_time_hours]]</f>
        <v>22.185430463576157</v>
      </c>
      <c r="O5874" s="1">
        <v>5.71</v>
      </c>
      <c r="P5874" s="1" t="s">
        <v>32</v>
      </c>
      <c r="Q5874" s="1" t="s">
        <v>19</v>
      </c>
      <c r="R5874" s="1" t="s">
        <v>20</v>
      </c>
      <c r="S5874" s="1">
        <v>0</v>
      </c>
    </row>
    <row r="5875" spans="1:19" ht="18" customHeight="1" x14ac:dyDescent="0.25">
      <c r="A5875" s="10" t="s">
        <v>3935</v>
      </c>
      <c r="B5875" s="1">
        <v>24</v>
      </c>
      <c r="C5875" t="str">
        <f t="shared" si="91"/>
        <v>18-25 (Gen Z)</v>
      </c>
      <c r="D5875" s="1" t="s">
        <v>17</v>
      </c>
      <c r="E5875" s="1">
        <v>3.63</v>
      </c>
      <c r="F5875" s="1">
        <v>5.8</v>
      </c>
      <c r="G5875" s="1">
        <v>0.03</v>
      </c>
      <c r="H5875" s="1">
        <v>4.6399999999999997</v>
      </c>
      <c r="I5875" s="1">
        <v>7.62</v>
      </c>
      <c r="J5875" s="1">
        <f>Smartphone_Usage_And_Addiction_Analysis_7500_Rows[[#This Row],[social_media_hours]]+Smartphone_Usage_And_Addiction_Analysis_7500_Rows[[#This Row],[gaming_hours]]</f>
        <v>5.83</v>
      </c>
      <c r="K5875" s="1">
        <f>Smartphone_Usage_And_Addiction_Analysis_7500_Rows[[#This Row],[sleep_hours]]-Smartphone_Usage_And_Addiction_Analysis_7500_Rows[[#This Row],[total_leisure_hours]]</f>
        <v>1.79</v>
      </c>
      <c r="L5875" s="1">
        <v>73</v>
      </c>
      <c r="M5875" s="1">
        <v>109</v>
      </c>
      <c r="N5875" s="5">
        <f>Smartphone_Usage_And_Addiction_Analysis_7500_Rows[[#This Row],[app_opens_per_day]]/Smartphone_Usage_And_Addiction_Analysis_7500_Rows[[#This Row],[daily_screen_time_hours]]</f>
        <v>30.02754820936639</v>
      </c>
      <c r="O5875" s="1">
        <v>5.81</v>
      </c>
      <c r="P5875" s="1" t="s">
        <v>18</v>
      </c>
      <c r="Q5875" s="1" t="s">
        <v>23</v>
      </c>
      <c r="R5875" s="1" t="s">
        <v>24</v>
      </c>
      <c r="S5875" s="1">
        <v>1</v>
      </c>
    </row>
    <row r="5876" spans="1:19" ht="18" customHeight="1" x14ac:dyDescent="0.25">
      <c r="A5876" s="10" t="s">
        <v>3936</v>
      </c>
      <c r="B5876" s="1">
        <v>28</v>
      </c>
      <c r="C5876" t="str">
        <f t="shared" si="91"/>
        <v>26-40 (Millennials)</v>
      </c>
      <c r="D5876" s="1" t="s">
        <v>17</v>
      </c>
      <c r="E5876" s="1">
        <v>5.96</v>
      </c>
      <c r="F5876" s="1">
        <v>0.88</v>
      </c>
      <c r="G5876" s="1">
        <v>3.66</v>
      </c>
      <c r="H5876" s="1">
        <v>5.52</v>
      </c>
      <c r="I5876" s="1">
        <v>8.99</v>
      </c>
      <c r="J5876" s="1">
        <f>Smartphone_Usage_And_Addiction_Analysis_7500_Rows[[#This Row],[social_media_hours]]+Smartphone_Usage_And_Addiction_Analysis_7500_Rows[[#This Row],[gaming_hours]]</f>
        <v>4.54</v>
      </c>
      <c r="K5876" s="1">
        <f>Smartphone_Usage_And_Addiction_Analysis_7500_Rows[[#This Row],[sleep_hours]]-Smartphone_Usage_And_Addiction_Analysis_7500_Rows[[#This Row],[total_leisure_hours]]</f>
        <v>4.45</v>
      </c>
      <c r="L5876" s="1">
        <v>133</v>
      </c>
      <c r="M5876" s="1">
        <v>148</v>
      </c>
      <c r="N5876" s="5">
        <f>Smartphone_Usage_And_Addiction_Analysis_7500_Rows[[#This Row],[app_opens_per_day]]/Smartphone_Usage_And_Addiction_Analysis_7500_Rows[[#This Row],[daily_screen_time_hours]]</f>
        <v>24.832214765100673</v>
      </c>
      <c r="O5876" s="1">
        <v>7.21</v>
      </c>
      <c r="P5876" s="1" t="s">
        <v>18</v>
      </c>
      <c r="Q5876" s="1" t="s">
        <v>23</v>
      </c>
      <c r="R5876" s="1" t="s">
        <v>20</v>
      </c>
      <c r="S5876" s="1">
        <v>0</v>
      </c>
    </row>
    <row r="5877" spans="1:19" ht="18" customHeight="1" x14ac:dyDescent="0.25">
      <c r="A5877" s="10" t="s">
        <v>3937</v>
      </c>
      <c r="B5877" s="1">
        <v>34</v>
      </c>
      <c r="C5877" t="str">
        <f t="shared" si="91"/>
        <v>26-40 (Millennials)</v>
      </c>
      <c r="D5877" s="1" t="s">
        <v>17</v>
      </c>
      <c r="E5877" s="1">
        <v>9.6999999999999993</v>
      </c>
      <c r="F5877" s="1">
        <v>1.59</v>
      </c>
      <c r="G5877" s="1">
        <v>3.12</v>
      </c>
      <c r="H5877" s="1">
        <v>3.13</v>
      </c>
      <c r="I5877" s="1">
        <v>7.07</v>
      </c>
      <c r="J5877" s="1">
        <f>Smartphone_Usage_And_Addiction_Analysis_7500_Rows[[#This Row],[social_media_hours]]+Smartphone_Usage_And_Addiction_Analysis_7500_Rows[[#This Row],[gaming_hours]]</f>
        <v>4.71</v>
      </c>
      <c r="K5877" s="1">
        <f>Smartphone_Usage_And_Addiction_Analysis_7500_Rows[[#This Row],[sleep_hours]]-Smartphone_Usage_And_Addiction_Analysis_7500_Rows[[#This Row],[total_leisure_hours]]</f>
        <v>2.3600000000000003</v>
      </c>
      <c r="L5877" s="1">
        <v>50</v>
      </c>
      <c r="M5877" s="1">
        <v>113</v>
      </c>
      <c r="N5877" s="5">
        <f>Smartphone_Usage_And_Addiction_Analysis_7500_Rows[[#This Row],[app_opens_per_day]]/Smartphone_Usage_And_Addiction_Analysis_7500_Rows[[#This Row],[daily_screen_time_hours]]</f>
        <v>11.649484536082475</v>
      </c>
      <c r="O5877" s="1">
        <v>11.69</v>
      </c>
      <c r="P5877" s="1" t="s">
        <v>32</v>
      </c>
      <c r="Q5877" s="1" t="s">
        <v>19</v>
      </c>
      <c r="R5877" s="1" t="s">
        <v>24</v>
      </c>
      <c r="S5877" s="1">
        <v>1</v>
      </c>
    </row>
    <row r="5878" spans="1:19" ht="18" customHeight="1" x14ac:dyDescent="0.25">
      <c r="A5878" s="10" t="s">
        <v>3938</v>
      </c>
      <c r="B5878" s="1">
        <v>26</v>
      </c>
      <c r="C5878" t="str">
        <f t="shared" si="91"/>
        <v>26-40 (Millennials)</v>
      </c>
      <c r="D5878" s="1" t="s">
        <v>30</v>
      </c>
      <c r="E5878" s="1">
        <v>9.07</v>
      </c>
      <c r="F5878" s="1">
        <v>2.74</v>
      </c>
      <c r="G5878" s="1">
        <v>3.31</v>
      </c>
      <c r="H5878" s="1">
        <v>1.55</v>
      </c>
      <c r="I5878" s="1">
        <v>7.59</v>
      </c>
      <c r="J5878" s="1">
        <f>Smartphone_Usage_And_Addiction_Analysis_7500_Rows[[#This Row],[social_media_hours]]+Smartphone_Usage_And_Addiction_Analysis_7500_Rows[[#This Row],[gaming_hours]]</f>
        <v>6.0500000000000007</v>
      </c>
      <c r="K5878" s="1">
        <f>Smartphone_Usage_And_Addiction_Analysis_7500_Rows[[#This Row],[sleep_hours]]-Smartphone_Usage_And_Addiction_Analysis_7500_Rows[[#This Row],[total_leisure_hours]]</f>
        <v>1.5399999999999991</v>
      </c>
      <c r="L5878" s="1">
        <v>33</v>
      </c>
      <c r="M5878" s="1">
        <v>81</v>
      </c>
      <c r="N5878" s="5">
        <f>Smartphone_Usage_And_Addiction_Analysis_7500_Rows[[#This Row],[app_opens_per_day]]/Smartphone_Usage_And_Addiction_Analysis_7500_Rows[[#This Row],[daily_screen_time_hours]]</f>
        <v>8.9305402425578837</v>
      </c>
      <c r="O5878" s="1">
        <v>11.47</v>
      </c>
      <c r="P5878" s="1" t="s">
        <v>22</v>
      </c>
      <c r="Q5878" s="1" t="s">
        <v>23</v>
      </c>
      <c r="R5878" s="1" t="s">
        <v>28</v>
      </c>
      <c r="S5878" s="1">
        <v>1</v>
      </c>
    </row>
    <row r="5879" spans="1:19" ht="18" customHeight="1" x14ac:dyDescent="0.25">
      <c r="A5879" s="10" t="s">
        <v>7061</v>
      </c>
      <c r="B5879" s="1">
        <v>18</v>
      </c>
      <c r="C5879" s="1" t="str">
        <f t="shared" si="91"/>
        <v>18-25 (Gen Z)</v>
      </c>
      <c r="D5879" t="s">
        <v>7582</v>
      </c>
      <c r="E5879">
        <v>3.62</v>
      </c>
      <c r="F5879">
        <v>5.62</v>
      </c>
      <c r="G5879">
        <v>3.68</v>
      </c>
      <c r="H5879">
        <v>4.87</v>
      </c>
      <c r="I5879">
        <v>7.77</v>
      </c>
      <c r="J5879" s="1">
        <f>Smartphone_Usage_And_Addiction_Analysis_7500_Rows[[#This Row],[social_media_hours]]+Smartphone_Usage_And_Addiction_Analysis_7500_Rows[[#This Row],[gaming_hours]]</f>
        <v>9.3000000000000007</v>
      </c>
      <c r="K5879" s="1">
        <f>Smartphone_Usage_And_Addiction_Analysis_7500_Rows[[#This Row],[sleep_hours]]-Smartphone_Usage_And_Addiction_Analysis_7500_Rows[[#This Row],[total_leisure_hours]]</f>
        <v>-1.5300000000000011</v>
      </c>
      <c r="L5879">
        <v>163</v>
      </c>
      <c r="M5879">
        <v>162</v>
      </c>
      <c r="N5879" s="5">
        <f>Smartphone_Usage_And_Addiction_Analysis_7500_Rows[[#This Row],[app_opens_per_day]]/Smartphone_Usage_And_Addiction_Analysis_7500_Rows[[#This Row],[daily_screen_time_hours]]</f>
        <v>44.751381215469614</v>
      </c>
      <c r="O5879">
        <v>5.39</v>
      </c>
      <c r="P5879" t="s">
        <v>32</v>
      </c>
      <c r="Q5879" t="s">
        <v>23</v>
      </c>
      <c r="R5879" t="s">
        <v>28</v>
      </c>
      <c r="S5879">
        <v>1</v>
      </c>
    </row>
    <row r="5880" spans="1:19" ht="18" customHeight="1" x14ac:dyDescent="0.25">
      <c r="A5880" s="10" t="s">
        <v>7062</v>
      </c>
      <c r="B5880" s="1">
        <v>23</v>
      </c>
      <c r="C5880" s="1" t="str">
        <f t="shared" si="91"/>
        <v>18-25 (Gen Z)</v>
      </c>
      <c r="D5880" t="s">
        <v>7582</v>
      </c>
      <c r="E5880">
        <v>5.51</v>
      </c>
      <c r="F5880">
        <v>5.91</v>
      </c>
      <c r="G5880">
        <v>3.56</v>
      </c>
      <c r="H5880">
        <v>2.4900000000000002</v>
      </c>
      <c r="I5880">
        <v>7.7</v>
      </c>
      <c r="J5880" s="1">
        <f>Smartphone_Usage_And_Addiction_Analysis_7500_Rows[[#This Row],[social_media_hours]]+Smartphone_Usage_And_Addiction_Analysis_7500_Rows[[#This Row],[gaming_hours]]</f>
        <v>9.4700000000000006</v>
      </c>
      <c r="K5880" s="1">
        <f>Smartphone_Usage_And_Addiction_Analysis_7500_Rows[[#This Row],[sleep_hours]]-Smartphone_Usage_And_Addiction_Analysis_7500_Rows[[#This Row],[total_leisure_hours]]</f>
        <v>-1.7700000000000005</v>
      </c>
      <c r="L5880">
        <v>231</v>
      </c>
      <c r="M5880">
        <v>74</v>
      </c>
      <c r="N5880" s="5">
        <f>Smartphone_Usage_And_Addiction_Analysis_7500_Rows[[#This Row],[app_opens_per_day]]/Smartphone_Usage_And_Addiction_Analysis_7500_Rows[[#This Row],[daily_screen_time_hours]]</f>
        <v>13.430127041742287</v>
      </c>
      <c r="O5880">
        <v>6.79</v>
      </c>
      <c r="P5880" t="s">
        <v>22</v>
      </c>
      <c r="Q5880" t="s">
        <v>23</v>
      </c>
      <c r="R5880" t="s">
        <v>24</v>
      </c>
      <c r="S5880">
        <v>1</v>
      </c>
    </row>
    <row r="5881" spans="1:19" ht="18" customHeight="1" x14ac:dyDescent="0.25">
      <c r="A5881" s="10" t="s">
        <v>3939</v>
      </c>
      <c r="B5881" s="1">
        <v>20</v>
      </c>
      <c r="C5881" t="str">
        <f t="shared" si="91"/>
        <v>18-25 (Gen Z)</v>
      </c>
      <c r="D5881" s="1" t="s">
        <v>17</v>
      </c>
      <c r="E5881" s="1">
        <v>4.42</v>
      </c>
      <c r="F5881" s="1">
        <v>1.36</v>
      </c>
      <c r="G5881" s="1">
        <v>1.61</v>
      </c>
      <c r="H5881" s="1">
        <v>3.7</v>
      </c>
      <c r="I5881" s="1">
        <v>5.14</v>
      </c>
      <c r="J5881" s="1">
        <f>Smartphone_Usage_And_Addiction_Analysis_7500_Rows[[#This Row],[social_media_hours]]+Smartphone_Usage_And_Addiction_Analysis_7500_Rows[[#This Row],[gaming_hours]]</f>
        <v>2.97</v>
      </c>
      <c r="K5881" s="1">
        <f>Smartphone_Usage_And_Addiction_Analysis_7500_Rows[[#This Row],[sleep_hours]]-Smartphone_Usage_And_Addiction_Analysis_7500_Rows[[#This Row],[total_leisure_hours]]</f>
        <v>2.1699999999999995</v>
      </c>
      <c r="L5881" s="1">
        <v>215</v>
      </c>
      <c r="M5881" s="1">
        <v>71</v>
      </c>
      <c r="N5881" s="5">
        <f>Smartphone_Usage_And_Addiction_Analysis_7500_Rows[[#This Row],[app_opens_per_day]]/Smartphone_Usage_And_Addiction_Analysis_7500_Rows[[#This Row],[daily_screen_time_hours]]</f>
        <v>16.063348416289593</v>
      </c>
      <c r="O5881" s="1">
        <v>7.11</v>
      </c>
      <c r="P5881" s="1" t="s">
        <v>32</v>
      </c>
      <c r="Q5881" s="1" t="s">
        <v>19</v>
      </c>
      <c r="R5881" s="1" t="s">
        <v>20</v>
      </c>
      <c r="S5881" s="1">
        <v>0</v>
      </c>
    </row>
    <row r="5882" spans="1:19" ht="18" customHeight="1" x14ac:dyDescent="0.25">
      <c r="A5882" s="10" t="s">
        <v>3940</v>
      </c>
      <c r="B5882" s="1">
        <v>31</v>
      </c>
      <c r="C5882" t="str">
        <f t="shared" si="91"/>
        <v>26-40 (Millennials)</v>
      </c>
      <c r="D5882" s="1" t="s">
        <v>17</v>
      </c>
      <c r="E5882" s="1">
        <v>4.3899999999999997</v>
      </c>
      <c r="F5882" s="1">
        <v>2.6</v>
      </c>
      <c r="G5882" s="1">
        <v>3.17</v>
      </c>
      <c r="H5882" s="1">
        <v>1.25</v>
      </c>
      <c r="I5882" s="1">
        <v>7.58</v>
      </c>
      <c r="J5882" s="1">
        <f>Smartphone_Usage_And_Addiction_Analysis_7500_Rows[[#This Row],[social_media_hours]]+Smartphone_Usage_And_Addiction_Analysis_7500_Rows[[#This Row],[gaming_hours]]</f>
        <v>5.77</v>
      </c>
      <c r="K5882" s="1">
        <f>Smartphone_Usage_And_Addiction_Analysis_7500_Rows[[#This Row],[sleep_hours]]-Smartphone_Usage_And_Addiction_Analysis_7500_Rows[[#This Row],[total_leisure_hours]]</f>
        <v>1.8100000000000005</v>
      </c>
      <c r="L5882" s="1">
        <v>30</v>
      </c>
      <c r="M5882" s="1">
        <v>132</v>
      </c>
      <c r="N5882" s="5">
        <f>Smartphone_Usage_And_Addiction_Analysis_7500_Rows[[#This Row],[app_opens_per_day]]/Smartphone_Usage_And_Addiction_Analysis_7500_Rows[[#This Row],[daily_screen_time_hours]]</f>
        <v>30.06833712984055</v>
      </c>
      <c r="O5882" s="1">
        <v>5.45</v>
      </c>
      <c r="P5882" s="1" t="s">
        <v>32</v>
      </c>
      <c r="Q5882" s="1" t="s">
        <v>19</v>
      </c>
      <c r="R5882" s="1" t="s">
        <v>20</v>
      </c>
      <c r="S5882" s="1">
        <v>0</v>
      </c>
    </row>
    <row r="5883" spans="1:19" ht="18" customHeight="1" x14ac:dyDescent="0.25">
      <c r="A5883" s="10" t="s">
        <v>3941</v>
      </c>
      <c r="B5883" s="1">
        <v>23</v>
      </c>
      <c r="C5883" t="str">
        <f t="shared" si="91"/>
        <v>18-25 (Gen Z)</v>
      </c>
      <c r="D5883" s="1" t="s">
        <v>17</v>
      </c>
      <c r="E5883" s="1">
        <v>9.59</v>
      </c>
      <c r="F5883" s="1">
        <v>4.0199999999999996</v>
      </c>
      <c r="G5883" s="1">
        <v>3.39</v>
      </c>
      <c r="H5883" s="1">
        <v>3.04</v>
      </c>
      <c r="I5883" s="1">
        <v>7.41</v>
      </c>
      <c r="J5883" s="1">
        <f>Smartphone_Usage_And_Addiction_Analysis_7500_Rows[[#This Row],[social_media_hours]]+Smartphone_Usage_And_Addiction_Analysis_7500_Rows[[#This Row],[gaming_hours]]</f>
        <v>7.41</v>
      </c>
      <c r="K5883" s="1">
        <f>Smartphone_Usage_And_Addiction_Analysis_7500_Rows[[#This Row],[sleep_hours]]-Smartphone_Usage_And_Addiction_Analysis_7500_Rows[[#This Row],[total_leisure_hours]]</f>
        <v>0</v>
      </c>
      <c r="L5883" s="1">
        <v>97</v>
      </c>
      <c r="M5883" s="1">
        <v>88</v>
      </c>
      <c r="N5883" s="5">
        <f>Smartphone_Usage_And_Addiction_Analysis_7500_Rows[[#This Row],[app_opens_per_day]]/Smartphone_Usage_And_Addiction_Analysis_7500_Rows[[#This Row],[daily_screen_time_hours]]</f>
        <v>9.1762252346193947</v>
      </c>
      <c r="O5883" s="1">
        <v>12.09</v>
      </c>
      <c r="P5883" s="1" t="s">
        <v>22</v>
      </c>
      <c r="Q5883" s="1" t="s">
        <v>23</v>
      </c>
      <c r="R5883" s="1" t="s">
        <v>28</v>
      </c>
      <c r="S5883" s="1">
        <v>1</v>
      </c>
    </row>
    <row r="5884" spans="1:19" ht="18" customHeight="1" x14ac:dyDescent="0.25">
      <c r="A5884" s="10" t="s">
        <v>7063</v>
      </c>
      <c r="B5884" s="1">
        <v>26</v>
      </c>
      <c r="C5884" s="1" t="str">
        <f t="shared" si="91"/>
        <v>26-40 (Millennials)</v>
      </c>
      <c r="D5884" t="s">
        <v>7582</v>
      </c>
      <c r="E5884">
        <v>9.8000000000000007</v>
      </c>
      <c r="F5884">
        <v>4.87</v>
      </c>
      <c r="G5884">
        <v>7.0000000000000007E-2</v>
      </c>
      <c r="H5884">
        <v>5.34</v>
      </c>
      <c r="I5884">
        <v>7.27</v>
      </c>
      <c r="J5884" s="1">
        <f>Smartphone_Usage_And_Addiction_Analysis_7500_Rows[[#This Row],[social_media_hours]]+Smartphone_Usage_And_Addiction_Analysis_7500_Rows[[#This Row],[gaming_hours]]</f>
        <v>4.9400000000000004</v>
      </c>
      <c r="K5884" s="1">
        <f>Smartphone_Usage_And_Addiction_Analysis_7500_Rows[[#This Row],[sleep_hours]]-Smartphone_Usage_And_Addiction_Analysis_7500_Rows[[#This Row],[total_leisure_hours]]</f>
        <v>2.3299999999999992</v>
      </c>
      <c r="L5884">
        <v>149</v>
      </c>
      <c r="M5884">
        <v>148</v>
      </c>
      <c r="N5884" s="5">
        <f>Smartphone_Usage_And_Addiction_Analysis_7500_Rows[[#This Row],[app_opens_per_day]]/Smartphone_Usage_And_Addiction_Analysis_7500_Rows[[#This Row],[daily_screen_time_hours]]</f>
        <v>15.102040816326529</v>
      </c>
      <c r="O5884">
        <v>11.7</v>
      </c>
      <c r="P5884" t="s">
        <v>18</v>
      </c>
      <c r="Q5884" t="s">
        <v>23</v>
      </c>
      <c r="R5884" t="s">
        <v>28</v>
      </c>
      <c r="S5884">
        <v>1</v>
      </c>
    </row>
    <row r="5885" spans="1:19" ht="18" customHeight="1" x14ac:dyDescent="0.25">
      <c r="A5885" s="10" t="s">
        <v>3942</v>
      </c>
      <c r="B5885" s="1">
        <v>25</v>
      </c>
      <c r="C5885" t="str">
        <f t="shared" si="91"/>
        <v>18-25 (Gen Z)</v>
      </c>
      <c r="D5885" s="1" t="s">
        <v>30</v>
      </c>
      <c r="E5885" s="1">
        <v>8.4499999999999993</v>
      </c>
      <c r="F5885" s="1">
        <v>1.97</v>
      </c>
      <c r="G5885" s="1">
        <v>2.56</v>
      </c>
      <c r="H5885" s="1">
        <v>2.69</v>
      </c>
      <c r="I5885" s="1">
        <v>6.95</v>
      </c>
      <c r="J5885" s="1">
        <f>Smartphone_Usage_And_Addiction_Analysis_7500_Rows[[#This Row],[social_media_hours]]+Smartphone_Usage_And_Addiction_Analysis_7500_Rows[[#This Row],[gaming_hours]]</f>
        <v>4.53</v>
      </c>
      <c r="K5885" s="1">
        <f>Smartphone_Usage_And_Addiction_Analysis_7500_Rows[[#This Row],[sleep_hours]]-Smartphone_Usage_And_Addiction_Analysis_7500_Rows[[#This Row],[total_leisure_hours]]</f>
        <v>2.42</v>
      </c>
      <c r="L5885" s="1">
        <v>110</v>
      </c>
      <c r="M5885" s="1">
        <v>26</v>
      </c>
      <c r="N5885" s="5">
        <f>Smartphone_Usage_And_Addiction_Analysis_7500_Rows[[#This Row],[app_opens_per_day]]/Smartphone_Usage_And_Addiction_Analysis_7500_Rows[[#This Row],[daily_screen_time_hours]]</f>
        <v>3.0769230769230771</v>
      </c>
      <c r="O5885" s="1">
        <v>9.2899999999999991</v>
      </c>
      <c r="P5885" s="1" t="s">
        <v>32</v>
      </c>
      <c r="Q5885" s="1" t="s">
        <v>23</v>
      </c>
      <c r="R5885" s="1" t="s">
        <v>28</v>
      </c>
      <c r="S5885" s="1">
        <v>1</v>
      </c>
    </row>
    <row r="5886" spans="1:19" ht="18" customHeight="1" x14ac:dyDescent="0.25">
      <c r="A5886" s="10" t="s">
        <v>7064</v>
      </c>
      <c r="B5886" s="1">
        <v>21</v>
      </c>
      <c r="C5886" s="1" t="str">
        <f t="shared" si="91"/>
        <v>18-25 (Gen Z)</v>
      </c>
      <c r="D5886" t="s">
        <v>7582</v>
      </c>
      <c r="E5886">
        <v>5.39</v>
      </c>
      <c r="F5886">
        <v>4.22</v>
      </c>
      <c r="G5886">
        <v>3.06</v>
      </c>
      <c r="H5886">
        <v>1.81</v>
      </c>
      <c r="I5886">
        <v>7.98</v>
      </c>
      <c r="J5886" s="1">
        <f>Smartphone_Usage_And_Addiction_Analysis_7500_Rows[[#This Row],[social_media_hours]]+Smartphone_Usage_And_Addiction_Analysis_7500_Rows[[#This Row],[gaming_hours]]</f>
        <v>7.2799999999999994</v>
      </c>
      <c r="K5886" s="1">
        <f>Smartphone_Usage_And_Addiction_Analysis_7500_Rows[[#This Row],[sleep_hours]]-Smartphone_Usage_And_Addiction_Analysis_7500_Rows[[#This Row],[total_leisure_hours]]</f>
        <v>0.70000000000000107</v>
      </c>
      <c r="L5886">
        <v>75</v>
      </c>
      <c r="M5886">
        <v>161</v>
      </c>
      <c r="N5886" s="5">
        <f>Smartphone_Usage_And_Addiction_Analysis_7500_Rows[[#This Row],[app_opens_per_day]]/Smartphone_Usage_And_Addiction_Analysis_7500_Rows[[#This Row],[daily_screen_time_hours]]</f>
        <v>29.870129870129873</v>
      </c>
      <c r="O5886">
        <v>7.94</v>
      </c>
      <c r="P5886" t="s">
        <v>32</v>
      </c>
      <c r="Q5886" t="s">
        <v>23</v>
      </c>
      <c r="R5886" t="s">
        <v>24</v>
      </c>
      <c r="S5886">
        <v>1</v>
      </c>
    </row>
    <row r="5887" spans="1:19" ht="18" customHeight="1" x14ac:dyDescent="0.25">
      <c r="A5887" s="10" t="s">
        <v>3943</v>
      </c>
      <c r="B5887" s="1">
        <v>21</v>
      </c>
      <c r="C5887" t="str">
        <f t="shared" si="91"/>
        <v>18-25 (Gen Z)</v>
      </c>
      <c r="D5887" s="1" t="s">
        <v>17</v>
      </c>
      <c r="E5887" s="1">
        <v>7.18</v>
      </c>
      <c r="F5887" s="1">
        <v>1.39</v>
      </c>
      <c r="G5887" s="1">
        <v>0.06</v>
      </c>
      <c r="H5887" s="1">
        <v>0.84</v>
      </c>
      <c r="I5887" s="1">
        <v>6.46</v>
      </c>
      <c r="J5887" s="1">
        <f>Smartphone_Usage_And_Addiction_Analysis_7500_Rows[[#This Row],[social_media_hours]]+Smartphone_Usage_And_Addiction_Analysis_7500_Rows[[#This Row],[gaming_hours]]</f>
        <v>1.45</v>
      </c>
      <c r="K5887" s="1">
        <f>Smartphone_Usage_And_Addiction_Analysis_7500_Rows[[#This Row],[sleep_hours]]-Smartphone_Usage_And_Addiction_Analysis_7500_Rows[[#This Row],[total_leisure_hours]]</f>
        <v>5.01</v>
      </c>
      <c r="L5887" s="1">
        <v>144</v>
      </c>
      <c r="M5887" s="1">
        <v>173</v>
      </c>
      <c r="N5887" s="5">
        <f>Smartphone_Usage_And_Addiction_Analysis_7500_Rows[[#This Row],[app_opens_per_day]]/Smartphone_Usage_And_Addiction_Analysis_7500_Rows[[#This Row],[daily_screen_time_hours]]</f>
        <v>24.094707520891365</v>
      </c>
      <c r="O5887" s="1">
        <v>9.07</v>
      </c>
      <c r="P5887" s="1" t="s">
        <v>32</v>
      </c>
      <c r="Q5887" s="1" t="s">
        <v>19</v>
      </c>
      <c r="R5887" s="1" t="s">
        <v>28</v>
      </c>
      <c r="S5887" s="1">
        <v>1</v>
      </c>
    </row>
    <row r="5888" spans="1:19" ht="18" customHeight="1" x14ac:dyDescent="0.25">
      <c r="A5888" s="10" t="s">
        <v>7065</v>
      </c>
      <c r="B5888" s="1">
        <v>30</v>
      </c>
      <c r="C5888" s="1" t="str">
        <f t="shared" si="91"/>
        <v>26-40 (Millennials)</v>
      </c>
      <c r="D5888" t="s">
        <v>7582</v>
      </c>
      <c r="E5888">
        <v>4.9800000000000004</v>
      </c>
      <c r="F5888">
        <v>5</v>
      </c>
      <c r="G5888">
        <v>0.38</v>
      </c>
      <c r="H5888">
        <v>5.42</v>
      </c>
      <c r="I5888">
        <v>5.32</v>
      </c>
      <c r="J5888" s="1">
        <f>Smartphone_Usage_And_Addiction_Analysis_7500_Rows[[#This Row],[social_media_hours]]+Smartphone_Usage_And_Addiction_Analysis_7500_Rows[[#This Row],[gaming_hours]]</f>
        <v>5.38</v>
      </c>
      <c r="K5888" s="1">
        <f>Smartphone_Usage_And_Addiction_Analysis_7500_Rows[[#This Row],[sleep_hours]]-Smartphone_Usage_And_Addiction_Analysis_7500_Rows[[#This Row],[total_leisure_hours]]</f>
        <v>-5.9999999999999609E-2</v>
      </c>
      <c r="L5888">
        <v>143</v>
      </c>
      <c r="M5888">
        <v>66</v>
      </c>
      <c r="N5888" s="5">
        <f>Smartphone_Usage_And_Addiction_Analysis_7500_Rows[[#This Row],[app_opens_per_day]]/Smartphone_Usage_And_Addiction_Analysis_7500_Rows[[#This Row],[daily_screen_time_hours]]</f>
        <v>13.253012048192771</v>
      </c>
      <c r="O5888">
        <v>6.65</v>
      </c>
      <c r="P5888" t="s">
        <v>32</v>
      </c>
      <c r="Q5888" t="s">
        <v>19</v>
      </c>
      <c r="R5888" t="s">
        <v>28</v>
      </c>
      <c r="S5888">
        <v>1</v>
      </c>
    </row>
    <row r="5889" spans="1:19" ht="18" customHeight="1" x14ac:dyDescent="0.25">
      <c r="A5889" s="10" t="s">
        <v>3944</v>
      </c>
      <c r="B5889" s="1">
        <v>27</v>
      </c>
      <c r="C5889" t="str">
        <f t="shared" si="91"/>
        <v>26-40 (Millennials)</v>
      </c>
      <c r="D5889" s="1" t="s">
        <v>17</v>
      </c>
      <c r="E5889" s="1">
        <v>5.48</v>
      </c>
      <c r="F5889" s="1">
        <v>3.22</v>
      </c>
      <c r="G5889" s="1">
        <v>2.3199999999999998</v>
      </c>
      <c r="H5889" s="1">
        <v>0.59</v>
      </c>
      <c r="I5889" s="1">
        <v>5.18</v>
      </c>
      <c r="J5889" s="1">
        <f>Smartphone_Usage_And_Addiction_Analysis_7500_Rows[[#This Row],[social_media_hours]]+Smartphone_Usage_And_Addiction_Analysis_7500_Rows[[#This Row],[gaming_hours]]</f>
        <v>5.54</v>
      </c>
      <c r="K5889" s="1">
        <f>Smartphone_Usage_And_Addiction_Analysis_7500_Rows[[#This Row],[sleep_hours]]-Smartphone_Usage_And_Addiction_Analysis_7500_Rows[[#This Row],[total_leisure_hours]]</f>
        <v>-0.36000000000000032</v>
      </c>
      <c r="L5889" s="1">
        <v>45</v>
      </c>
      <c r="M5889" s="1">
        <v>153</v>
      </c>
      <c r="N5889" s="5">
        <f>Smartphone_Usage_And_Addiction_Analysis_7500_Rows[[#This Row],[app_opens_per_day]]/Smartphone_Usage_And_Addiction_Analysis_7500_Rows[[#This Row],[daily_screen_time_hours]]</f>
        <v>27.919708029197079</v>
      </c>
      <c r="O5889" s="1">
        <v>8.1</v>
      </c>
      <c r="P5889" s="1" t="s">
        <v>18</v>
      </c>
      <c r="Q5889" s="1" t="s">
        <v>19</v>
      </c>
      <c r="R5889" s="1" t="s">
        <v>20</v>
      </c>
      <c r="S5889" s="1">
        <v>0</v>
      </c>
    </row>
    <row r="5890" spans="1:19" ht="18" customHeight="1" x14ac:dyDescent="0.25">
      <c r="A5890" s="10" t="s">
        <v>3945</v>
      </c>
      <c r="B5890" s="1">
        <v>23</v>
      </c>
      <c r="C5890" t="str">
        <f t="shared" ref="C5890:C5953" si="92">IF(B5890&lt;=25, "18-25 (Gen Z)", IF(B5890&lt;=40, "26-40 (Millennials)"))</f>
        <v>18-25 (Gen Z)</v>
      </c>
      <c r="D5890" s="1" t="s">
        <v>17</v>
      </c>
      <c r="E5890" s="1">
        <v>6.08</v>
      </c>
      <c r="F5890" s="1">
        <v>2.27</v>
      </c>
      <c r="G5890" s="1">
        <v>2.06</v>
      </c>
      <c r="H5890" s="1">
        <v>3.31</v>
      </c>
      <c r="I5890" s="1">
        <v>5.96</v>
      </c>
      <c r="J5890" s="1">
        <f>Smartphone_Usage_And_Addiction_Analysis_7500_Rows[[#This Row],[social_media_hours]]+Smartphone_Usage_And_Addiction_Analysis_7500_Rows[[#This Row],[gaming_hours]]</f>
        <v>4.33</v>
      </c>
      <c r="K5890" s="1">
        <f>Smartphone_Usage_And_Addiction_Analysis_7500_Rows[[#This Row],[sleep_hours]]-Smartphone_Usage_And_Addiction_Analysis_7500_Rows[[#This Row],[total_leisure_hours]]</f>
        <v>1.63</v>
      </c>
      <c r="L5890" s="1">
        <v>138</v>
      </c>
      <c r="M5890" s="1">
        <v>65</v>
      </c>
      <c r="N5890" s="5">
        <f>Smartphone_Usage_And_Addiction_Analysis_7500_Rows[[#This Row],[app_opens_per_day]]/Smartphone_Usage_And_Addiction_Analysis_7500_Rows[[#This Row],[daily_screen_time_hours]]</f>
        <v>10.690789473684211</v>
      </c>
      <c r="O5890" s="1">
        <v>9.02</v>
      </c>
      <c r="P5890" s="1" t="s">
        <v>22</v>
      </c>
      <c r="Q5890" s="1" t="s">
        <v>19</v>
      </c>
      <c r="R5890" s="1" t="s">
        <v>51</v>
      </c>
      <c r="S5890" s="1">
        <v>0</v>
      </c>
    </row>
    <row r="5891" spans="1:19" ht="18" customHeight="1" x14ac:dyDescent="0.25">
      <c r="A5891" s="10" t="s">
        <v>3946</v>
      </c>
      <c r="B5891" s="1">
        <v>18</v>
      </c>
      <c r="C5891" t="str">
        <f t="shared" si="92"/>
        <v>18-25 (Gen Z)</v>
      </c>
      <c r="D5891" s="1" t="s">
        <v>17</v>
      </c>
      <c r="E5891" s="1">
        <v>11.61</v>
      </c>
      <c r="F5891" s="1">
        <v>2.99</v>
      </c>
      <c r="G5891" s="1">
        <v>3.31</v>
      </c>
      <c r="H5891" s="1">
        <v>5.62</v>
      </c>
      <c r="I5891" s="1">
        <v>6.06</v>
      </c>
      <c r="J5891" s="1">
        <f>Smartphone_Usage_And_Addiction_Analysis_7500_Rows[[#This Row],[social_media_hours]]+Smartphone_Usage_And_Addiction_Analysis_7500_Rows[[#This Row],[gaming_hours]]</f>
        <v>6.3000000000000007</v>
      </c>
      <c r="K5891" s="1">
        <f>Smartphone_Usage_And_Addiction_Analysis_7500_Rows[[#This Row],[sleep_hours]]-Smartphone_Usage_And_Addiction_Analysis_7500_Rows[[#This Row],[total_leisure_hours]]</f>
        <v>-0.2400000000000011</v>
      </c>
      <c r="L5891" s="1">
        <v>30</v>
      </c>
      <c r="M5891" s="1">
        <v>108</v>
      </c>
      <c r="N5891" s="5">
        <f>Smartphone_Usage_And_Addiction_Analysis_7500_Rows[[#This Row],[app_opens_per_day]]/Smartphone_Usage_And_Addiction_Analysis_7500_Rows[[#This Row],[daily_screen_time_hours]]</f>
        <v>9.3023255813953494</v>
      </c>
      <c r="O5891" s="1">
        <v>13.71</v>
      </c>
      <c r="P5891" s="1" t="s">
        <v>22</v>
      </c>
      <c r="Q5891" s="1" t="s">
        <v>23</v>
      </c>
      <c r="R5891" s="1" t="s">
        <v>28</v>
      </c>
      <c r="S5891" s="1">
        <v>1</v>
      </c>
    </row>
    <row r="5892" spans="1:19" ht="18" customHeight="1" x14ac:dyDescent="0.25">
      <c r="A5892" s="10" t="s">
        <v>3947</v>
      </c>
      <c r="B5892" s="1">
        <v>31</v>
      </c>
      <c r="C5892" t="str">
        <f t="shared" si="92"/>
        <v>26-40 (Millennials)</v>
      </c>
      <c r="D5892" s="1" t="s">
        <v>17</v>
      </c>
      <c r="E5892" s="1">
        <v>5.5</v>
      </c>
      <c r="F5892" s="1">
        <v>4.87</v>
      </c>
      <c r="G5892" s="1">
        <v>3.94</v>
      </c>
      <c r="H5892" s="1">
        <v>3.03</v>
      </c>
      <c r="I5892" s="1">
        <v>7.8</v>
      </c>
      <c r="J5892" s="1">
        <f>Smartphone_Usage_And_Addiction_Analysis_7500_Rows[[#This Row],[social_media_hours]]+Smartphone_Usage_And_Addiction_Analysis_7500_Rows[[#This Row],[gaming_hours]]</f>
        <v>8.81</v>
      </c>
      <c r="K5892" s="1">
        <f>Smartphone_Usage_And_Addiction_Analysis_7500_Rows[[#This Row],[sleep_hours]]-Smartphone_Usage_And_Addiction_Analysis_7500_Rows[[#This Row],[total_leisure_hours]]</f>
        <v>-1.0100000000000007</v>
      </c>
      <c r="L5892" s="1">
        <v>190</v>
      </c>
      <c r="M5892" s="1">
        <v>30</v>
      </c>
      <c r="N5892" s="5">
        <f>Smartphone_Usage_And_Addiction_Analysis_7500_Rows[[#This Row],[app_opens_per_day]]/Smartphone_Usage_And_Addiction_Analysis_7500_Rows[[#This Row],[daily_screen_time_hours]]</f>
        <v>5.4545454545454541</v>
      </c>
      <c r="O5892" s="1">
        <v>8.0500000000000007</v>
      </c>
      <c r="P5892" s="1" t="s">
        <v>18</v>
      </c>
      <c r="Q5892" s="1" t="s">
        <v>19</v>
      </c>
      <c r="R5892" s="1" t="s">
        <v>28</v>
      </c>
      <c r="S5892" s="1">
        <v>1</v>
      </c>
    </row>
    <row r="5893" spans="1:19" ht="18" customHeight="1" x14ac:dyDescent="0.25">
      <c r="A5893" s="10" t="s">
        <v>3948</v>
      </c>
      <c r="B5893" s="1">
        <v>33</v>
      </c>
      <c r="C5893" t="str">
        <f t="shared" si="92"/>
        <v>26-40 (Millennials)</v>
      </c>
      <c r="D5893" s="1" t="s">
        <v>30</v>
      </c>
      <c r="E5893" s="1">
        <v>3.62</v>
      </c>
      <c r="F5893" s="1">
        <v>3.45</v>
      </c>
      <c r="G5893" s="1">
        <v>1.41</v>
      </c>
      <c r="H5893" s="1">
        <v>5.56</v>
      </c>
      <c r="I5893" s="1">
        <v>4.82</v>
      </c>
      <c r="J5893" s="1">
        <f>Smartphone_Usage_And_Addiction_Analysis_7500_Rows[[#This Row],[social_media_hours]]+Smartphone_Usage_And_Addiction_Analysis_7500_Rows[[#This Row],[gaming_hours]]</f>
        <v>4.8600000000000003</v>
      </c>
      <c r="K5893" s="1">
        <f>Smartphone_Usage_And_Addiction_Analysis_7500_Rows[[#This Row],[sleep_hours]]-Smartphone_Usage_And_Addiction_Analysis_7500_Rows[[#This Row],[total_leisure_hours]]</f>
        <v>-4.0000000000000036E-2</v>
      </c>
      <c r="L5893" s="1">
        <v>53</v>
      </c>
      <c r="M5893" s="1">
        <v>32</v>
      </c>
      <c r="N5893" s="5">
        <f>Smartphone_Usage_And_Addiction_Analysis_7500_Rows[[#This Row],[app_opens_per_day]]/Smartphone_Usage_And_Addiction_Analysis_7500_Rows[[#This Row],[daily_screen_time_hours]]</f>
        <v>8.8397790055248624</v>
      </c>
      <c r="O5893" s="1">
        <v>6.15</v>
      </c>
      <c r="P5893" s="1" t="s">
        <v>18</v>
      </c>
      <c r="Q5893" s="1" t="s">
        <v>23</v>
      </c>
      <c r="R5893" s="1" t="s">
        <v>51</v>
      </c>
      <c r="S5893" s="1">
        <v>0</v>
      </c>
    </row>
    <row r="5894" spans="1:19" ht="18" customHeight="1" x14ac:dyDescent="0.25">
      <c r="A5894" s="10" t="s">
        <v>3949</v>
      </c>
      <c r="B5894" s="1">
        <v>35</v>
      </c>
      <c r="C5894" t="str">
        <f t="shared" si="92"/>
        <v>26-40 (Millennials)</v>
      </c>
      <c r="D5894" s="1" t="s">
        <v>17</v>
      </c>
      <c r="E5894" s="1">
        <v>11.04</v>
      </c>
      <c r="F5894" s="1">
        <v>3.6</v>
      </c>
      <c r="G5894" s="1">
        <v>3.06</v>
      </c>
      <c r="H5894" s="1">
        <v>1.63</v>
      </c>
      <c r="I5894" s="1">
        <v>8.85</v>
      </c>
      <c r="J5894" s="1">
        <f>Smartphone_Usage_And_Addiction_Analysis_7500_Rows[[#This Row],[social_media_hours]]+Smartphone_Usage_And_Addiction_Analysis_7500_Rows[[#This Row],[gaming_hours]]</f>
        <v>6.66</v>
      </c>
      <c r="K5894" s="1">
        <f>Smartphone_Usage_And_Addiction_Analysis_7500_Rows[[#This Row],[sleep_hours]]-Smartphone_Usage_And_Addiction_Analysis_7500_Rows[[#This Row],[total_leisure_hours]]</f>
        <v>2.1899999999999995</v>
      </c>
      <c r="L5894" s="1">
        <v>62</v>
      </c>
      <c r="M5894" s="1">
        <v>20</v>
      </c>
      <c r="N5894" s="5">
        <f>Smartphone_Usage_And_Addiction_Analysis_7500_Rows[[#This Row],[app_opens_per_day]]/Smartphone_Usage_And_Addiction_Analysis_7500_Rows[[#This Row],[daily_screen_time_hours]]</f>
        <v>1.8115942028985508</v>
      </c>
      <c r="O5894" s="1">
        <v>13.52</v>
      </c>
      <c r="P5894" s="1" t="s">
        <v>18</v>
      </c>
      <c r="Q5894" s="1" t="s">
        <v>19</v>
      </c>
      <c r="R5894" s="1" t="s">
        <v>24</v>
      </c>
      <c r="S5894" s="1">
        <v>1</v>
      </c>
    </row>
    <row r="5895" spans="1:19" ht="18" customHeight="1" x14ac:dyDescent="0.25">
      <c r="A5895" s="10" t="s">
        <v>7066</v>
      </c>
      <c r="B5895" s="1">
        <v>28</v>
      </c>
      <c r="C5895" s="1" t="str">
        <f t="shared" si="92"/>
        <v>26-40 (Millennials)</v>
      </c>
      <c r="D5895" t="s">
        <v>7582</v>
      </c>
      <c r="E5895">
        <v>10.74</v>
      </c>
      <c r="F5895">
        <v>0.94</v>
      </c>
      <c r="G5895">
        <v>3.24</v>
      </c>
      <c r="H5895">
        <v>2.91</v>
      </c>
      <c r="I5895">
        <v>7.21</v>
      </c>
      <c r="J5895" s="1">
        <f>Smartphone_Usage_And_Addiction_Analysis_7500_Rows[[#This Row],[social_media_hours]]+Smartphone_Usage_And_Addiction_Analysis_7500_Rows[[#This Row],[gaming_hours]]</f>
        <v>4.18</v>
      </c>
      <c r="K5895" s="1">
        <f>Smartphone_Usage_And_Addiction_Analysis_7500_Rows[[#This Row],[sleep_hours]]-Smartphone_Usage_And_Addiction_Analysis_7500_Rows[[#This Row],[total_leisure_hours]]</f>
        <v>3.0300000000000002</v>
      </c>
      <c r="L5895">
        <v>150</v>
      </c>
      <c r="M5895">
        <v>128</v>
      </c>
      <c r="N5895" s="5">
        <f>Smartphone_Usage_And_Addiction_Analysis_7500_Rows[[#This Row],[app_opens_per_day]]/Smartphone_Usage_And_Addiction_Analysis_7500_Rows[[#This Row],[daily_screen_time_hours]]</f>
        <v>11.918063314711359</v>
      </c>
      <c r="O5895">
        <v>12.65</v>
      </c>
      <c r="P5895" t="s">
        <v>22</v>
      </c>
      <c r="Q5895" t="s">
        <v>23</v>
      </c>
      <c r="R5895" t="s">
        <v>24</v>
      </c>
      <c r="S5895">
        <v>1</v>
      </c>
    </row>
    <row r="5896" spans="1:19" ht="18" customHeight="1" x14ac:dyDescent="0.25">
      <c r="A5896" s="10" t="s">
        <v>3950</v>
      </c>
      <c r="B5896" s="1">
        <v>19</v>
      </c>
      <c r="C5896" t="str">
        <f t="shared" si="92"/>
        <v>18-25 (Gen Z)</v>
      </c>
      <c r="D5896" s="1" t="s">
        <v>30</v>
      </c>
      <c r="E5896" s="1">
        <v>3.1</v>
      </c>
      <c r="F5896" s="1">
        <v>5.96</v>
      </c>
      <c r="G5896" s="1">
        <v>0.73</v>
      </c>
      <c r="H5896" s="1">
        <v>2.27</v>
      </c>
      <c r="I5896" s="1">
        <v>8.27</v>
      </c>
      <c r="J5896" s="1">
        <f>Smartphone_Usage_And_Addiction_Analysis_7500_Rows[[#This Row],[social_media_hours]]+Smartphone_Usage_And_Addiction_Analysis_7500_Rows[[#This Row],[gaming_hours]]</f>
        <v>6.6899999999999995</v>
      </c>
      <c r="K5896" s="1">
        <f>Smartphone_Usage_And_Addiction_Analysis_7500_Rows[[#This Row],[sleep_hours]]-Smartphone_Usage_And_Addiction_Analysis_7500_Rows[[#This Row],[total_leisure_hours]]</f>
        <v>1.58</v>
      </c>
      <c r="L5896" s="1">
        <v>31</v>
      </c>
      <c r="M5896" s="1">
        <v>34</v>
      </c>
      <c r="N5896" s="5">
        <f>Smartphone_Usage_And_Addiction_Analysis_7500_Rows[[#This Row],[app_opens_per_day]]/Smartphone_Usage_And_Addiction_Analysis_7500_Rows[[#This Row],[daily_screen_time_hours]]</f>
        <v>10.96774193548387</v>
      </c>
      <c r="O5896" s="1">
        <v>5.94</v>
      </c>
      <c r="P5896" s="1" t="s">
        <v>18</v>
      </c>
      <c r="Q5896" s="1" t="s">
        <v>23</v>
      </c>
      <c r="R5896" s="1" t="s">
        <v>28</v>
      </c>
      <c r="S5896" s="1">
        <v>1</v>
      </c>
    </row>
    <row r="5897" spans="1:19" ht="18" customHeight="1" x14ac:dyDescent="0.25">
      <c r="A5897" s="10" t="s">
        <v>7067</v>
      </c>
      <c r="B5897" s="1">
        <v>27</v>
      </c>
      <c r="C5897" s="1" t="str">
        <f t="shared" si="92"/>
        <v>26-40 (Millennials)</v>
      </c>
      <c r="D5897" t="s">
        <v>7582</v>
      </c>
      <c r="E5897">
        <v>10.23</v>
      </c>
      <c r="F5897">
        <v>4.05</v>
      </c>
      <c r="G5897">
        <v>0.15</v>
      </c>
      <c r="H5897">
        <v>3.8</v>
      </c>
      <c r="I5897">
        <v>5.3</v>
      </c>
      <c r="J5897" s="1">
        <f>Smartphone_Usage_And_Addiction_Analysis_7500_Rows[[#This Row],[social_media_hours]]+Smartphone_Usage_And_Addiction_Analysis_7500_Rows[[#This Row],[gaming_hours]]</f>
        <v>4.2</v>
      </c>
      <c r="K5897" s="1">
        <f>Smartphone_Usage_And_Addiction_Analysis_7500_Rows[[#This Row],[sleep_hours]]-Smartphone_Usage_And_Addiction_Analysis_7500_Rows[[#This Row],[total_leisure_hours]]</f>
        <v>1.0999999999999996</v>
      </c>
      <c r="L5897">
        <v>236</v>
      </c>
      <c r="M5897">
        <v>159</v>
      </c>
      <c r="N5897" s="5">
        <f>Smartphone_Usage_And_Addiction_Analysis_7500_Rows[[#This Row],[app_opens_per_day]]/Smartphone_Usage_And_Addiction_Analysis_7500_Rows[[#This Row],[daily_screen_time_hours]]</f>
        <v>15.542521994134896</v>
      </c>
      <c r="O5897">
        <v>12.69</v>
      </c>
      <c r="P5897" t="s">
        <v>22</v>
      </c>
      <c r="Q5897" t="s">
        <v>23</v>
      </c>
      <c r="R5897" t="s">
        <v>28</v>
      </c>
      <c r="S5897">
        <v>1</v>
      </c>
    </row>
    <row r="5898" spans="1:19" ht="18" customHeight="1" x14ac:dyDescent="0.25">
      <c r="A5898" s="10" t="s">
        <v>3951</v>
      </c>
      <c r="B5898" s="1">
        <v>27</v>
      </c>
      <c r="C5898" t="str">
        <f t="shared" si="92"/>
        <v>26-40 (Millennials)</v>
      </c>
      <c r="D5898" s="1" t="s">
        <v>30</v>
      </c>
      <c r="E5898" s="1">
        <v>8.77</v>
      </c>
      <c r="F5898" s="1">
        <v>3.17</v>
      </c>
      <c r="G5898" s="1">
        <v>1.86</v>
      </c>
      <c r="H5898" s="1">
        <v>4.5</v>
      </c>
      <c r="I5898" s="1">
        <v>7.33</v>
      </c>
      <c r="J5898" s="1">
        <f>Smartphone_Usage_And_Addiction_Analysis_7500_Rows[[#This Row],[social_media_hours]]+Smartphone_Usage_And_Addiction_Analysis_7500_Rows[[#This Row],[gaming_hours]]</f>
        <v>5.03</v>
      </c>
      <c r="K5898" s="1">
        <f>Smartphone_Usage_And_Addiction_Analysis_7500_Rows[[#This Row],[sleep_hours]]-Smartphone_Usage_And_Addiction_Analysis_7500_Rows[[#This Row],[total_leisure_hours]]</f>
        <v>2.2999999999999998</v>
      </c>
      <c r="L5898" s="1">
        <v>127</v>
      </c>
      <c r="M5898" s="1">
        <v>125</v>
      </c>
      <c r="N5898" s="5">
        <f>Smartphone_Usage_And_Addiction_Analysis_7500_Rows[[#This Row],[app_opens_per_day]]/Smartphone_Usage_And_Addiction_Analysis_7500_Rows[[#This Row],[daily_screen_time_hours]]</f>
        <v>14.253135689851769</v>
      </c>
      <c r="O5898" s="1">
        <v>9.4</v>
      </c>
      <c r="P5898" s="1" t="s">
        <v>18</v>
      </c>
      <c r="Q5898" s="1" t="s">
        <v>23</v>
      </c>
      <c r="R5898" s="1" t="s">
        <v>24</v>
      </c>
      <c r="S5898" s="1">
        <v>1</v>
      </c>
    </row>
    <row r="5899" spans="1:19" ht="18" customHeight="1" x14ac:dyDescent="0.25">
      <c r="A5899" s="10" t="s">
        <v>3952</v>
      </c>
      <c r="B5899" s="1">
        <v>22</v>
      </c>
      <c r="C5899" t="str">
        <f t="shared" si="92"/>
        <v>18-25 (Gen Z)</v>
      </c>
      <c r="D5899" s="1" t="s">
        <v>17</v>
      </c>
      <c r="E5899" s="1">
        <v>7.25</v>
      </c>
      <c r="F5899" s="1">
        <v>3.68</v>
      </c>
      <c r="G5899" s="1">
        <v>3.16</v>
      </c>
      <c r="H5899" s="1">
        <v>5.23</v>
      </c>
      <c r="I5899" s="1">
        <v>7.01</v>
      </c>
      <c r="J5899" s="1">
        <f>Smartphone_Usage_And_Addiction_Analysis_7500_Rows[[#This Row],[social_media_hours]]+Smartphone_Usage_And_Addiction_Analysis_7500_Rows[[#This Row],[gaming_hours]]</f>
        <v>6.84</v>
      </c>
      <c r="K5899" s="1">
        <f>Smartphone_Usage_And_Addiction_Analysis_7500_Rows[[#This Row],[sleep_hours]]-Smartphone_Usage_And_Addiction_Analysis_7500_Rows[[#This Row],[total_leisure_hours]]</f>
        <v>0.16999999999999993</v>
      </c>
      <c r="L5899" s="1">
        <v>38</v>
      </c>
      <c r="M5899" s="1">
        <v>39</v>
      </c>
      <c r="N5899" s="5">
        <f>Smartphone_Usage_And_Addiction_Analysis_7500_Rows[[#This Row],[app_opens_per_day]]/Smartphone_Usage_And_Addiction_Analysis_7500_Rows[[#This Row],[daily_screen_time_hours]]</f>
        <v>5.3793103448275863</v>
      </c>
      <c r="O5899" s="1">
        <v>8.15</v>
      </c>
      <c r="P5899" s="1" t="s">
        <v>18</v>
      </c>
      <c r="Q5899" s="1" t="s">
        <v>19</v>
      </c>
      <c r="R5899" s="1" t="s">
        <v>51</v>
      </c>
      <c r="S5899" s="1">
        <v>0</v>
      </c>
    </row>
    <row r="5900" spans="1:19" ht="18" customHeight="1" x14ac:dyDescent="0.25">
      <c r="A5900" s="10" t="s">
        <v>3953</v>
      </c>
      <c r="B5900" s="1">
        <v>34</v>
      </c>
      <c r="C5900" t="str">
        <f t="shared" si="92"/>
        <v>26-40 (Millennials)</v>
      </c>
      <c r="D5900" s="1" t="s">
        <v>30</v>
      </c>
      <c r="E5900" s="1">
        <v>9.36</v>
      </c>
      <c r="F5900" s="1">
        <v>3.45</v>
      </c>
      <c r="G5900" s="1">
        <v>3.16</v>
      </c>
      <c r="H5900" s="1">
        <v>1.1000000000000001</v>
      </c>
      <c r="I5900" s="1">
        <v>8.7899999999999991</v>
      </c>
      <c r="J5900" s="1">
        <f>Smartphone_Usage_And_Addiction_Analysis_7500_Rows[[#This Row],[social_media_hours]]+Smartphone_Usage_And_Addiction_Analysis_7500_Rows[[#This Row],[gaming_hours]]</f>
        <v>6.61</v>
      </c>
      <c r="K5900" s="1">
        <f>Smartphone_Usage_And_Addiction_Analysis_7500_Rows[[#This Row],[sleep_hours]]-Smartphone_Usage_And_Addiction_Analysis_7500_Rows[[#This Row],[total_leisure_hours]]</f>
        <v>2.1799999999999988</v>
      </c>
      <c r="L5900" s="1">
        <v>194</v>
      </c>
      <c r="M5900" s="1">
        <v>89</v>
      </c>
      <c r="N5900" s="5">
        <f>Smartphone_Usage_And_Addiction_Analysis_7500_Rows[[#This Row],[app_opens_per_day]]/Smartphone_Usage_And_Addiction_Analysis_7500_Rows[[#This Row],[daily_screen_time_hours]]</f>
        <v>9.5085470085470085</v>
      </c>
      <c r="O5900" s="1">
        <v>11.57</v>
      </c>
      <c r="P5900" s="1" t="s">
        <v>18</v>
      </c>
      <c r="Q5900" s="1" t="s">
        <v>23</v>
      </c>
      <c r="R5900" s="1" t="s">
        <v>28</v>
      </c>
      <c r="S5900" s="1">
        <v>1</v>
      </c>
    </row>
    <row r="5901" spans="1:19" ht="18" customHeight="1" x14ac:dyDescent="0.25">
      <c r="A5901" s="10" t="s">
        <v>3954</v>
      </c>
      <c r="B5901" s="1">
        <v>31</v>
      </c>
      <c r="C5901" t="str">
        <f t="shared" si="92"/>
        <v>26-40 (Millennials)</v>
      </c>
      <c r="D5901" s="1" t="s">
        <v>30</v>
      </c>
      <c r="E5901" s="1">
        <v>3.74</v>
      </c>
      <c r="F5901" s="1">
        <v>3.19</v>
      </c>
      <c r="G5901" s="1">
        <v>0.97</v>
      </c>
      <c r="H5901" s="1">
        <v>0.66</v>
      </c>
      <c r="I5901" s="1">
        <v>6.94</v>
      </c>
      <c r="J5901" s="1">
        <f>Smartphone_Usage_And_Addiction_Analysis_7500_Rows[[#This Row],[social_media_hours]]+Smartphone_Usage_And_Addiction_Analysis_7500_Rows[[#This Row],[gaming_hours]]</f>
        <v>4.16</v>
      </c>
      <c r="K5901" s="1">
        <f>Smartphone_Usage_And_Addiction_Analysis_7500_Rows[[#This Row],[sleep_hours]]-Smartphone_Usage_And_Addiction_Analysis_7500_Rows[[#This Row],[total_leisure_hours]]</f>
        <v>2.7800000000000002</v>
      </c>
      <c r="L5901" s="1">
        <v>92</v>
      </c>
      <c r="M5901" s="1">
        <v>170</v>
      </c>
      <c r="N5901" s="5">
        <f>Smartphone_Usage_And_Addiction_Analysis_7500_Rows[[#This Row],[app_opens_per_day]]/Smartphone_Usage_And_Addiction_Analysis_7500_Rows[[#This Row],[daily_screen_time_hours]]</f>
        <v>45.454545454545453</v>
      </c>
      <c r="O5901" s="1">
        <v>5.43</v>
      </c>
      <c r="P5901" s="1" t="s">
        <v>18</v>
      </c>
      <c r="Q5901" s="1" t="s">
        <v>19</v>
      </c>
      <c r="R5901" s="1" t="s">
        <v>20</v>
      </c>
      <c r="S5901" s="1">
        <v>0</v>
      </c>
    </row>
    <row r="5902" spans="1:19" ht="18" customHeight="1" x14ac:dyDescent="0.25">
      <c r="A5902" s="10" t="s">
        <v>7068</v>
      </c>
      <c r="B5902" s="1">
        <v>19</v>
      </c>
      <c r="C5902" s="1" t="str">
        <f t="shared" si="92"/>
        <v>18-25 (Gen Z)</v>
      </c>
      <c r="D5902" t="s">
        <v>7582</v>
      </c>
      <c r="E5902">
        <v>10.199999999999999</v>
      </c>
      <c r="F5902">
        <v>1.26</v>
      </c>
      <c r="G5902">
        <v>3.87</v>
      </c>
      <c r="H5902">
        <v>3</v>
      </c>
      <c r="I5902">
        <v>5.81</v>
      </c>
      <c r="J5902" s="1">
        <f>Smartphone_Usage_And_Addiction_Analysis_7500_Rows[[#This Row],[social_media_hours]]+Smartphone_Usage_And_Addiction_Analysis_7500_Rows[[#This Row],[gaming_hours]]</f>
        <v>5.13</v>
      </c>
      <c r="K5902" s="1">
        <f>Smartphone_Usage_And_Addiction_Analysis_7500_Rows[[#This Row],[sleep_hours]]-Smartphone_Usage_And_Addiction_Analysis_7500_Rows[[#This Row],[total_leisure_hours]]</f>
        <v>0.67999999999999972</v>
      </c>
      <c r="L5902">
        <v>164</v>
      </c>
      <c r="M5902">
        <v>77</v>
      </c>
      <c r="N5902" s="5">
        <f>Smartphone_Usage_And_Addiction_Analysis_7500_Rows[[#This Row],[app_opens_per_day]]/Smartphone_Usage_And_Addiction_Analysis_7500_Rows[[#This Row],[daily_screen_time_hours]]</f>
        <v>7.549019607843138</v>
      </c>
      <c r="O5902">
        <v>13.04</v>
      </c>
      <c r="P5902" t="s">
        <v>32</v>
      </c>
      <c r="Q5902" t="s">
        <v>19</v>
      </c>
      <c r="R5902" t="s">
        <v>28</v>
      </c>
      <c r="S5902">
        <v>1</v>
      </c>
    </row>
    <row r="5903" spans="1:19" ht="18" customHeight="1" x14ac:dyDescent="0.25">
      <c r="A5903" s="10" t="s">
        <v>7069</v>
      </c>
      <c r="B5903" s="1">
        <v>30</v>
      </c>
      <c r="C5903" s="1" t="str">
        <f t="shared" si="92"/>
        <v>26-40 (Millennials)</v>
      </c>
      <c r="D5903" t="s">
        <v>7582</v>
      </c>
      <c r="E5903">
        <v>6.17</v>
      </c>
      <c r="F5903">
        <v>2.23</v>
      </c>
      <c r="G5903">
        <v>1.1200000000000001</v>
      </c>
      <c r="H5903">
        <v>3.47</v>
      </c>
      <c r="I5903">
        <v>6.35</v>
      </c>
      <c r="J5903" s="1">
        <f>Smartphone_Usage_And_Addiction_Analysis_7500_Rows[[#This Row],[social_media_hours]]+Smartphone_Usage_And_Addiction_Analysis_7500_Rows[[#This Row],[gaming_hours]]</f>
        <v>3.35</v>
      </c>
      <c r="K5903" s="1">
        <f>Smartphone_Usage_And_Addiction_Analysis_7500_Rows[[#This Row],[sleep_hours]]-Smartphone_Usage_And_Addiction_Analysis_7500_Rows[[#This Row],[total_leisure_hours]]</f>
        <v>2.9999999999999996</v>
      </c>
      <c r="L5903">
        <v>34</v>
      </c>
      <c r="M5903">
        <v>162</v>
      </c>
      <c r="N5903" s="5">
        <f>Smartphone_Usage_And_Addiction_Analysis_7500_Rows[[#This Row],[app_opens_per_day]]/Smartphone_Usage_And_Addiction_Analysis_7500_Rows[[#This Row],[daily_screen_time_hours]]</f>
        <v>26.256077795786062</v>
      </c>
      <c r="O5903">
        <v>8.35</v>
      </c>
      <c r="P5903" t="s">
        <v>22</v>
      </c>
      <c r="Q5903" t="s">
        <v>23</v>
      </c>
      <c r="R5903" t="s">
        <v>28</v>
      </c>
      <c r="S5903">
        <v>1</v>
      </c>
    </row>
    <row r="5904" spans="1:19" ht="18" customHeight="1" x14ac:dyDescent="0.25">
      <c r="A5904" s="10" t="s">
        <v>3955</v>
      </c>
      <c r="B5904" s="1">
        <v>30</v>
      </c>
      <c r="C5904" t="str">
        <f t="shared" si="92"/>
        <v>26-40 (Millennials)</v>
      </c>
      <c r="D5904" s="1" t="s">
        <v>17</v>
      </c>
      <c r="E5904" s="1">
        <v>3.54</v>
      </c>
      <c r="F5904" s="1">
        <v>1.36</v>
      </c>
      <c r="G5904" s="1">
        <v>0.24</v>
      </c>
      <c r="H5904" s="1">
        <v>5.23</v>
      </c>
      <c r="I5904" s="1">
        <v>7.18</v>
      </c>
      <c r="J5904" s="1">
        <f>Smartphone_Usage_And_Addiction_Analysis_7500_Rows[[#This Row],[social_media_hours]]+Smartphone_Usage_And_Addiction_Analysis_7500_Rows[[#This Row],[gaming_hours]]</f>
        <v>1.6</v>
      </c>
      <c r="K5904" s="1">
        <f>Smartphone_Usage_And_Addiction_Analysis_7500_Rows[[#This Row],[sleep_hours]]-Smartphone_Usage_And_Addiction_Analysis_7500_Rows[[#This Row],[total_leisure_hours]]</f>
        <v>5.58</v>
      </c>
      <c r="L5904" s="1">
        <v>68</v>
      </c>
      <c r="M5904" s="1">
        <v>177</v>
      </c>
      <c r="N5904" s="5">
        <f>Smartphone_Usage_And_Addiction_Analysis_7500_Rows[[#This Row],[app_opens_per_day]]/Smartphone_Usage_And_Addiction_Analysis_7500_Rows[[#This Row],[daily_screen_time_hours]]</f>
        <v>50</v>
      </c>
      <c r="O5904" s="1">
        <v>6.53</v>
      </c>
      <c r="P5904" s="1" t="s">
        <v>32</v>
      </c>
      <c r="Q5904" s="1" t="s">
        <v>19</v>
      </c>
      <c r="R5904" s="1" t="s">
        <v>20</v>
      </c>
      <c r="S5904" s="1">
        <v>0</v>
      </c>
    </row>
    <row r="5905" spans="1:19" ht="18" customHeight="1" x14ac:dyDescent="0.25">
      <c r="A5905" s="10" t="s">
        <v>3956</v>
      </c>
      <c r="B5905" s="1">
        <v>19</v>
      </c>
      <c r="C5905" t="str">
        <f t="shared" si="92"/>
        <v>18-25 (Gen Z)</v>
      </c>
      <c r="D5905" s="1" t="s">
        <v>30</v>
      </c>
      <c r="E5905" s="1">
        <v>10.3</v>
      </c>
      <c r="F5905" s="1">
        <v>4.74</v>
      </c>
      <c r="G5905" s="1">
        <v>0.74</v>
      </c>
      <c r="H5905" s="1">
        <v>1.28</v>
      </c>
      <c r="I5905" s="1">
        <v>5.95</v>
      </c>
      <c r="J5905" s="1">
        <f>Smartphone_Usage_And_Addiction_Analysis_7500_Rows[[#This Row],[social_media_hours]]+Smartphone_Usage_And_Addiction_Analysis_7500_Rows[[#This Row],[gaming_hours]]</f>
        <v>5.48</v>
      </c>
      <c r="K5905" s="1">
        <f>Smartphone_Usage_And_Addiction_Analysis_7500_Rows[[#This Row],[sleep_hours]]-Smartphone_Usage_And_Addiction_Analysis_7500_Rows[[#This Row],[total_leisure_hours]]</f>
        <v>0.46999999999999975</v>
      </c>
      <c r="L5905" s="1">
        <v>221</v>
      </c>
      <c r="M5905" s="1">
        <v>145</v>
      </c>
      <c r="N5905" s="5">
        <f>Smartphone_Usage_And_Addiction_Analysis_7500_Rows[[#This Row],[app_opens_per_day]]/Smartphone_Usage_And_Addiction_Analysis_7500_Rows[[#This Row],[daily_screen_time_hours]]</f>
        <v>14.07766990291262</v>
      </c>
      <c r="O5905" s="1">
        <v>11.51</v>
      </c>
      <c r="P5905" s="1" t="s">
        <v>22</v>
      </c>
      <c r="Q5905" s="1" t="s">
        <v>19</v>
      </c>
      <c r="R5905" s="1" t="s">
        <v>28</v>
      </c>
      <c r="S5905" s="1">
        <v>1</v>
      </c>
    </row>
    <row r="5906" spans="1:19" ht="18" customHeight="1" x14ac:dyDescent="0.25">
      <c r="A5906" s="10" t="s">
        <v>3957</v>
      </c>
      <c r="B5906" s="1">
        <v>32</v>
      </c>
      <c r="C5906" t="str">
        <f t="shared" si="92"/>
        <v>26-40 (Millennials)</v>
      </c>
      <c r="D5906" s="1" t="s">
        <v>17</v>
      </c>
      <c r="E5906" s="1">
        <v>7.63</v>
      </c>
      <c r="F5906" s="1">
        <v>5.03</v>
      </c>
      <c r="G5906" s="1">
        <v>1.79</v>
      </c>
      <c r="H5906" s="1">
        <v>2.25</v>
      </c>
      <c r="I5906" s="1">
        <v>5.17</v>
      </c>
      <c r="J5906" s="1">
        <f>Smartphone_Usage_And_Addiction_Analysis_7500_Rows[[#This Row],[social_media_hours]]+Smartphone_Usage_And_Addiction_Analysis_7500_Rows[[#This Row],[gaming_hours]]</f>
        <v>6.82</v>
      </c>
      <c r="K5906" s="1">
        <f>Smartphone_Usage_And_Addiction_Analysis_7500_Rows[[#This Row],[sleep_hours]]-Smartphone_Usage_And_Addiction_Analysis_7500_Rows[[#This Row],[total_leisure_hours]]</f>
        <v>-1.6500000000000004</v>
      </c>
      <c r="L5906" s="1">
        <v>236</v>
      </c>
      <c r="M5906" s="1">
        <v>72</v>
      </c>
      <c r="N5906" s="5">
        <f>Smartphone_Usage_And_Addiction_Analysis_7500_Rows[[#This Row],[app_opens_per_day]]/Smartphone_Usage_And_Addiction_Analysis_7500_Rows[[#This Row],[daily_screen_time_hours]]</f>
        <v>9.4364351245085185</v>
      </c>
      <c r="O5906" s="1">
        <v>8.49</v>
      </c>
      <c r="P5906" s="1" t="s">
        <v>18</v>
      </c>
      <c r="Q5906" s="1" t="s">
        <v>19</v>
      </c>
      <c r="R5906" s="1" t="s">
        <v>28</v>
      </c>
      <c r="S5906" s="1">
        <v>1</v>
      </c>
    </row>
    <row r="5907" spans="1:19" ht="18" customHeight="1" x14ac:dyDescent="0.25">
      <c r="A5907" s="10" t="s">
        <v>3958</v>
      </c>
      <c r="B5907" s="1">
        <v>35</v>
      </c>
      <c r="C5907" t="str">
        <f t="shared" si="92"/>
        <v>26-40 (Millennials)</v>
      </c>
      <c r="D5907" s="1" t="s">
        <v>17</v>
      </c>
      <c r="E5907" s="1">
        <v>4.4000000000000004</v>
      </c>
      <c r="F5907" s="1">
        <v>1.1499999999999999</v>
      </c>
      <c r="G5907" s="1">
        <v>1.65</v>
      </c>
      <c r="H5907" s="1">
        <v>0.54</v>
      </c>
      <c r="I5907" s="1">
        <v>5.94</v>
      </c>
      <c r="J5907" s="1">
        <f>Smartphone_Usage_And_Addiction_Analysis_7500_Rows[[#This Row],[social_media_hours]]+Smartphone_Usage_And_Addiction_Analysis_7500_Rows[[#This Row],[gaming_hours]]</f>
        <v>2.8</v>
      </c>
      <c r="K5907" s="1">
        <f>Smartphone_Usage_And_Addiction_Analysis_7500_Rows[[#This Row],[sleep_hours]]-Smartphone_Usage_And_Addiction_Analysis_7500_Rows[[#This Row],[total_leisure_hours]]</f>
        <v>3.1400000000000006</v>
      </c>
      <c r="L5907" s="1">
        <v>213</v>
      </c>
      <c r="M5907" s="1">
        <v>26</v>
      </c>
      <c r="N5907" s="5">
        <f>Smartphone_Usage_And_Addiction_Analysis_7500_Rows[[#This Row],[app_opens_per_day]]/Smartphone_Usage_And_Addiction_Analysis_7500_Rows[[#This Row],[daily_screen_time_hours]]</f>
        <v>5.9090909090909083</v>
      </c>
      <c r="O5907" s="1">
        <v>6.58</v>
      </c>
      <c r="P5907" s="1" t="s">
        <v>18</v>
      </c>
      <c r="Q5907" s="1" t="s">
        <v>23</v>
      </c>
      <c r="R5907" s="1" t="s">
        <v>20</v>
      </c>
      <c r="S5907" s="1">
        <v>0</v>
      </c>
    </row>
    <row r="5908" spans="1:19" ht="18" customHeight="1" x14ac:dyDescent="0.25">
      <c r="A5908" s="10" t="s">
        <v>7070</v>
      </c>
      <c r="B5908" s="1">
        <v>19</v>
      </c>
      <c r="C5908" s="1" t="str">
        <f t="shared" si="92"/>
        <v>18-25 (Gen Z)</v>
      </c>
      <c r="D5908" t="s">
        <v>7582</v>
      </c>
      <c r="E5908">
        <v>10.92</v>
      </c>
      <c r="F5908">
        <v>4.66</v>
      </c>
      <c r="G5908">
        <v>2.35</v>
      </c>
      <c r="H5908">
        <v>2.66</v>
      </c>
      <c r="I5908">
        <v>5.28</v>
      </c>
      <c r="J5908" s="1">
        <f>Smartphone_Usage_And_Addiction_Analysis_7500_Rows[[#This Row],[social_media_hours]]+Smartphone_Usage_And_Addiction_Analysis_7500_Rows[[#This Row],[gaming_hours]]</f>
        <v>7.01</v>
      </c>
      <c r="K5908" s="1">
        <f>Smartphone_Usage_And_Addiction_Analysis_7500_Rows[[#This Row],[sleep_hours]]-Smartphone_Usage_And_Addiction_Analysis_7500_Rows[[#This Row],[total_leisure_hours]]</f>
        <v>-1.7299999999999995</v>
      </c>
      <c r="L5908">
        <v>96</v>
      </c>
      <c r="M5908">
        <v>61</v>
      </c>
      <c r="N5908" s="5">
        <f>Smartphone_Usage_And_Addiction_Analysis_7500_Rows[[#This Row],[app_opens_per_day]]/Smartphone_Usage_And_Addiction_Analysis_7500_Rows[[#This Row],[daily_screen_time_hours]]</f>
        <v>5.5860805860805858</v>
      </c>
      <c r="O5908">
        <v>13.38</v>
      </c>
      <c r="P5908" t="s">
        <v>32</v>
      </c>
      <c r="Q5908" t="s">
        <v>23</v>
      </c>
      <c r="R5908" t="s">
        <v>24</v>
      </c>
      <c r="S5908">
        <v>1</v>
      </c>
    </row>
    <row r="5909" spans="1:19" ht="18" customHeight="1" x14ac:dyDescent="0.25">
      <c r="A5909" s="10" t="s">
        <v>3959</v>
      </c>
      <c r="B5909" s="1">
        <v>33</v>
      </c>
      <c r="C5909" t="str">
        <f t="shared" si="92"/>
        <v>26-40 (Millennials)</v>
      </c>
      <c r="D5909" s="1" t="s">
        <v>17</v>
      </c>
      <c r="E5909" s="1">
        <v>9.8699999999999992</v>
      </c>
      <c r="F5909" s="1">
        <v>0.59</v>
      </c>
      <c r="G5909" s="1">
        <v>0.08</v>
      </c>
      <c r="H5909" s="1">
        <v>2.1</v>
      </c>
      <c r="I5909" s="1">
        <v>6.2</v>
      </c>
      <c r="J5909" s="1">
        <f>Smartphone_Usage_And_Addiction_Analysis_7500_Rows[[#This Row],[social_media_hours]]+Smartphone_Usage_And_Addiction_Analysis_7500_Rows[[#This Row],[gaming_hours]]</f>
        <v>0.66999999999999993</v>
      </c>
      <c r="K5909" s="1">
        <f>Smartphone_Usage_And_Addiction_Analysis_7500_Rows[[#This Row],[sleep_hours]]-Smartphone_Usage_And_Addiction_Analysis_7500_Rows[[#This Row],[total_leisure_hours]]</f>
        <v>5.53</v>
      </c>
      <c r="L5909" s="1">
        <v>38</v>
      </c>
      <c r="M5909" s="1">
        <v>106</v>
      </c>
      <c r="N5909" s="5">
        <f>Smartphone_Usage_And_Addiction_Analysis_7500_Rows[[#This Row],[app_opens_per_day]]/Smartphone_Usage_And_Addiction_Analysis_7500_Rows[[#This Row],[daily_screen_time_hours]]</f>
        <v>10.739614994934145</v>
      </c>
      <c r="O5909" s="1">
        <v>11.27</v>
      </c>
      <c r="P5909" s="1" t="s">
        <v>22</v>
      </c>
      <c r="Q5909" s="1" t="s">
        <v>23</v>
      </c>
      <c r="R5909" s="1" t="s">
        <v>24</v>
      </c>
      <c r="S5909" s="1">
        <v>1</v>
      </c>
    </row>
    <row r="5910" spans="1:19" ht="18" customHeight="1" x14ac:dyDescent="0.25">
      <c r="A5910" s="10" t="s">
        <v>3960</v>
      </c>
      <c r="B5910" s="1">
        <v>21</v>
      </c>
      <c r="C5910" t="str">
        <f t="shared" si="92"/>
        <v>18-25 (Gen Z)</v>
      </c>
      <c r="D5910" s="1" t="s">
        <v>30</v>
      </c>
      <c r="E5910" s="1">
        <v>6.59</v>
      </c>
      <c r="F5910" s="1">
        <v>5.58</v>
      </c>
      <c r="G5910" s="1">
        <v>2.34</v>
      </c>
      <c r="H5910" s="1">
        <v>2.46</v>
      </c>
      <c r="I5910" s="1">
        <v>6.68</v>
      </c>
      <c r="J5910" s="1">
        <f>Smartphone_Usage_And_Addiction_Analysis_7500_Rows[[#This Row],[social_media_hours]]+Smartphone_Usage_And_Addiction_Analysis_7500_Rows[[#This Row],[gaming_hours]]</f>
        <v>7.92</v>
      </c>
      <c r="K5910" s="1">
        <f>Smartphone_Usage_And_Addiction_Analysis_7500_Rows[[#This Row],[sleep_hours]]-Smartphone_Usage_And_Addiction_Analysis_7500_Rows[[#This Row],[total_leisure_hours]]</f>
        <v>-1.2400000000000002</v>
      </c>
      <c r="L5910" s="1">
        <v>229</v>
      </c>
      <c r="M5910" s="1">
        <v>160</v>
      </c>
      <c r="N5910" s="5">
        <f>Smartphone_Usage_And_Addiction_Analysis_7500_Rows[[#This Row],[app_opens_per_day]]/Smartphone_Usage_And_Addiction_Analysis_7500_Rows[[#This Row],[daily_screen_time_hours]]</f>
        <v>24.279210925644918</v>
      </c>
      <c r="O5910" s="1">
        <v>9.0500000000000007</v>
      </c>
      <c r="P5910" s="1" t="s">
        <v>18</v>
      </c>
      <c r="Q5910" s="1" t="s">
        <v>19</v>
      </c>
      <c r="R5910" s="1" t="s">
        <v>28</v>
      </c>
      <c r="S5910" s="1">
        <v>1</v>
      </c>
    </row>
    <row r="5911" spans="1:19" ht="18" customHeight="1" x14ac:dyDescent="0.25">
      <c r="A5911" s="10" t="s">
        <v>3961</v>
      </c>
      <c r="B5911" s="1">
        <v>28</v>
      </c>
      <c r="C5911" t="str">
        <f t="shared" si="92"/>
        <v>26-40 (Millennials)</v>
      </c>
      <c r="D5911" s="1" t="s">
        <v>30</v>
      </c>
      <c r="E5911" s="1">
        <v>5.38</v>
      </c>
      <c r="F5911" s="1">
        <v>3.66</v>
      </c>
      <c r="G5911" s="1">
        <v>1.74</v>
      </c>
      <c r="H5911" s="1">
        <v>2.16</v>
      </c>
      <c r="I5911" s="1">
        <v>8.39</v>
      </c>
      <c r="J5911" s="1">
        <f>Smartphone_Usage_And_Addiction_Analysis_7500_Rows[[#This Row],[social_media_hours]]+Smartphone_Usage_And_Addiction_Analysis_7500_Rows[[#This Row],[gaming_hours]]</f>
        <v>5.4</v>
      </c>
      <c r="K5911" s="1">
        <f>Smartphone_Usage_And_Addiction_Analysis_7500_Rows[[#This Row],[sleep_hours]]-Smartphone_Usage_And_Addiction_Analysis_7500_Rows[[#This Row],[total_leisure_hours]]</f>
        <v>2.99</v>
      </c>
      <c r="L5911" s="1">
        <v>154</v>
      </c>
      <c r="M5911" s="1">
        <v>52</v>
      </c>
      <c r="N5911" s="5">
        <f>Smartphone_Usage_And_Addiction_Analysis_7500_Rows[[#This Row],[app_opens_per_day]]/Smartphone_Usage_And_Addiction_Analysis_7500_Rows[[#This Row],[daily_screen_time_hours]]</f>
        <v>9.6654275092936803</v>
      </c>
      <c r="O5911" s="1">
        <v>7.4</v>
      </c>
      <c r="P5911" s="1" t="s">
        <v>18</v>
      </c>
      <c r="Q5911" s="1" t="s">
        <v>19</v>
      </c>
      <c r="R5911" s="1" t="s">
        <v>51</v>
      </c>
      <c r="S5911" s="1">
        <v>0</v>
      </c>
    </row>
    <row r="5912" spans="1:19" ht="18" customHeight="1" x14ac:dyDescent="0.25">
      <c r="A5912" s="10" t="s">
        <v>3962</v>
      </c>
      <c r="B5912" s="1">
        <v>30</v>
      </c>
      <c r="C5912" t="str">
        <f t="shared" si="92"/>
        <v>26-40 (Millennials)</v>
      </c>
      <c r="D5912" s="1" t="s">
        <v>17</v>
      </c>
      <c r="E5912" s="1">
        <v>3.66</v>
      </c>
      <c r="F5912" s="1">
        <v>5.3</v>
      </c>
      <c r="G5912" s="1">
        <v>0.43</v>
      </c>
      <c r="H5912" s="1">
        <v>3.4</v>
      </c>
      <c r="I5912" s="1">
        <v>8.34</v>
      </c>
      <c r="J5912" s="1">
        <f>Smartphone_Usage_And_Addiction_Analysis_7500_Rows[[#This Row],[social_media_hours]]+Smartphone_Usage_And_Addiction_Analysis_7500_Rows[[#This Row],[gaming_hours]]</f>
        <v>5.7299999999999995</v>
      </c>
      <c r="K5912" s="1">
        <f>Smartphone_Usage_And_Addiction_Analysis_7500_Rows[[#This Row],[sleep_hours]]-Smartphone_Usage_And_Addiction_Analysis_7500_Rows[[#This Row],[total_leisure_hours]]</f>
        <v>2.6100000000000003</v>
      </c>
      <c r="L5912" s="1">
        <v>243</v>
      </c>
      <c r="M5912" s="1">
        <v>29</v>
      </c>
      <c r="N5912" s="5">
        <f>Smartphone_Usage_And_Addiction_Analysis_7500_Rows[[#This Row],[app_opens_per_day]]/Smartphone_Usage_And_Addiction_Analysis_7500_Rows[[#This Row],[daily_screen_time_hours]]</f>
        <v>7.9234972677595623</v>
      </c>
      <c r="O5912" s="1">
        <v>6.27</v>
      </c>
      <c r="P5912" s="1" t="s">
        <v>18</v>
      </c>
      <c r="Q5912" s="1" t="s">
        <v>23</v>
      </c>
      <c r="R5912" s="1" t="s">
        <v>28</v>
      </c>
      <c r="S5912" s="1">
        <v>1</v>
      </c>
    </row>
    <row r="5913" spans="1:19" ht="18" customHeight="1" x14ac:dyDescent="0.25">
      <c r="A5913" s="10" t="s">
        <v>3963</v>
      </c>
      <c r="B5913" s="1">
        <v>31</v>
      </c>
      <c r="C5913" t="str">
        <f t="shared" si="92"/>
        <v>26-40 (Millennials)</v>
      </c>
      <c r="D5913" s="1" t="s">
        <v>17</v>
      </c>
      <c r="E5913" s="1">
        <v>3.82</v>
      </c>
      <c r="F5913" s="1">
        <v>0.72</v>
      </c>
      <c r="G5913" s="1">
        <v>3.49</v>
      </c>
      <c r="H5913" s="1">
        <v>5.52</v>
      </c>
      <c r="I5913" s="1">
        <v>5.0199999999999996</v>
      </c>
      <c r="J5913" s="1">
        <f>Smartphone_Usage_And_Addiction_Analysis_7500_Rows[[#This Row],[social_media_hours]]+Smartphone_Usage_And_Addiction_Analysis_7500_Rows[[#This Row],[gaming_hours]]</f>
        <v>4.21</v>
      </c>
      <c r="K5913" s="1">
        <f>Smartphone_Usage_And_Addiction_Analysis_7500_Rows[[#This Row],[sleep_hours]]-Smartphone_Usage_And_Addiction_Analysis_7500_Rows[[#This Row],[total_leisure_hours]]</f>
        <v>0.80999999999999961</v>
      </c>
      <c r="L5913" s="1">
        <v>114</v>
      </c>
      <c r="M5913" s="1">
        <v>125</v>
      </c>
      <c r="N5913" s="5">
        <f>Smartphone_Usage_And_Addiction_Analysis_7500_Rows[[#This Row],[app_opens_per_day]]/Smartphone_Usage_And_Addiction_Analysis_7500_Rows[[#This Row],[daily_screen_time_hours]]</f>
        <v>32.72251308900524</v>
      </c>
      <c r="O5913" s="1">
        <v>6.57</v>
      </c>
      <c r="P5913" s="1" t="s">
        <v>18</v>
      </c>
      <c r="Q5913" s="1" t="s">
        <v>23</v>
      </c>
      <c r="R5913" s="1" t="s">
        <v>20</v>
      </c>
      <c r="S5913" s="1">
        <v>0</v>
      </c>
    </row>
    <row r="5914" spans="1:19" ht="18" customHeight="1" x14ac:dyDescent="0.25">
      <c r="A5914" s="10" t="s">
        <v>3964</v>
      </c>
      <c r="B5914" s="1">
        <v>31</v>
      </c>
      <c r="C5914" t="str">
        <f t="shared" si="92"/>
        <v>26-40 (Millennials)</v>
      </c>
      <c r="D5914" s="1" t="s">
        <v>30</v>
      </c>
      <c r="E5914" s="1">
        <v>4.76</v>
      </c>
      <c r="F5914" s="1">
        <v>3.91</v>
      </c>
      <c r="G5914" s="1">
        <v>3.7</v>
      </c>
      <c r="H5914" s="1">
        <v>3.94</v>
      </c>
      <c r="I5914" s="1">
        <v>7.8</v>
      </c>
      <c r="J5914" s="1">
        <f>Smartphone_Usage_And_Addiction_Analysis_7500_Rows[[#This Row],[social_media_hours]]+Smartphone_Usage_And_Addiction_Analysis_7500_Rows[[#This Row],[gaming_hours]]</f>
        <v>7.61</v>
      </c>
      <c r="K5914" s="1">
        <f>Smartphone_Usage_And_Addiction_Analysis_7500_Rows[[#This Row],[sleep_hours]]-Smartphone_Usage_And_Addiction_Analysis_7500_Rows[[#This Row],[total_leisure_hours]]</f>
        <v>0.1899999999999995</v>
      </c>
      <c r="L5914" s="1">
        <v>97</v>
      </c>
      <c r="M5914" s="1">
        <v>105</v>
      </c>
      <c r="N5914" s="5">
        <f>Smartphone_Usage_And_Addiction_Analysis_7500_Rows[[#This Row],[app_opens_per_day]]/Smartphone_Usage_And_Addiction_Analysis_7500_Rows[[#This Row],[daily_screen_time_hours]]</f>
        <v>22.058823529411764</v>
      </c>
      <c r="O5914" s="1">
        <v>7.52</v>
      </c>
      <c r="P5914" s="1" t="s">
        <v>22</v>
      </c>
      <c r="Q5914" s="1" t="s">
        <v>23</v>
      </c>
      <c r="R5914" s="1" t="s">
        <v>51</v>
      </c>
      <c r="S5914" s="1">
        <v>0</v>
      </c>
    </row>
    <row r="5915" spans="1:19" ht="18" customHeight="1" x14ac:dyDescent="0.25">
      <c r="A5915" s="10" t="s">
        <v>3965</v>
      </c>
      <c r="B5915" s="1">
        <v>27</v>
      </c>
      <c r="C5915" t="str">
        <f t="shared" si="92"/>
        <v>26-40 (Millennials)</v>
      </c>
      <c r="D5915" s="1" t="s">
        <v>30</v>
      </c>
      <c r="E5915" s="1">
        <v>7.11</v>
      </c>
      <c r="F5915" s="1">
        <v>5.98</v>
      </c>
      <c r="G5915" s="1">
        <v>2.0499999999999998</v>
      </c>
      <c r="H5915" s="1">
        <v>1.04</v>
      </c>
      <c r="I5915" s="1">
        <v>5.92</v>
      </c>
      <c r="J5915" s="1">
        <f>Smartphone_Usage_And_Addiction_Analysis_7500_Rows[[#This Row],[social_media_hours]]+Smartphone_Usage_And_Addiction_Analysis_7500_Rows[[#This Row],[gaming_hours]]</f>
        <v>8.0300000000000011</v>
      </c>
      <c r="K5915" s="1">
        <f>Smartphone_Usage_And_Addiction_Analysis_7500_Rows[[#This Row],[sleep_hours]]-Smartphone_Usage_And_Addiction_Analysis_7500_Rows[[#This Row],[total_leisure_hours]]</f>
        <v>-2.1100000000000012</v>
      </c>
      <c r="L5915" s="1">
        <v>115</v>
      </c>
      <c r="M5915" s="1">
        <v>174</v>
      </c>
      <c r="N5915" s="5">
        <f>Smartphone_Usage_And_Addiction_Analysis_7500_Rows[[#This Row],[app_opens_per_day]]/Smartphone_Usage_And_Addiction_Analysis_7500_Rows[[#This Row],[daily_screen_time_hours]]</f>
        <v>24.472573839662445</v>
      </c>
      <c r="O5915" s="1">
        <v>8.2100000000000009</v>
      </c>
      <c r="P5915" s="1" t="s">
        <v>32</v>
      </c>
      <c r="Q5915" s="1" t="s">
        <v>23</v>
      </c>
      <c r="R5915" s="1" t="s">
        <v>24</v>
      </c>
      <c r="S5915" s="1">
        <v>1</v>
      </c>
    </row>
    <row r="5916" spans="1:19" ht="18" customHeight="1" x14ac:dyDescent="0.25">
      <c r="A5916" s="10" t="s">
        <v>3966</v>
      </c>
      <c r="B5916" s="1">
        <v>21</v>
      </c>
      <c r="C5916" t="str">
        <f t="shared" si="92"/>
        <v>18-25 (Gen Z)</v>
      </c>
      <c r="D5916" s="1" t="s">
        <v>30</v>
      </c>
      <c r="E5916" s="1">
        <v>10.76</v>
      </c>
      <c r="F5916" s="1">
        <v>1.23</v>
      </c>
      <c r="G5916" s="1">
        <v>3.71</v>
      </c>
      <c r="H5916" s="1">
        <v>3.25</v>
      </c>
      <c r="I5916" s="1">
        <v>6.74</v>
      </c>
      <c r="J5916" s="1">
        <f>Smartphone_Usage_And_Addiction_Analysis_7500_Rows[[#This Row],[social_media_hours]]+Smartphone_Usage_And_Addiction_Analysis_7500_Rows[[#This Row],[gaming_hours]]</f>
        <v>4.9399999999999995</v>
      </c>
      <c r="K5916" s="1">
        <f>Smartphone_Usage_And_Addiction_Analysis_7500_Rows[[#This Row],[sleep_hours]]-Smartphone_Usage_And_Addiction_Analysis_7500_Rows[[#This Row],[total_leisure_hours]]</f>
        <v>1.8000000000000007</v>
      </c>
      <c r="L5916" s="1">
        <v>95</v>
      </c>
      <c r="M5916" s="1">
        <v>52</v>
      </c>
      <c r="N5916" s="5">
        <f>Smartphone_Usage_And_Addiction_Analysis_7500_Rows[[#This Row],[app_opens_per_day]]/Smartphone_Usage_And_Addiction_Analysis_7500_Rows[[#This Row],[daily_screen_time_hours]]</f>
        <v>4.8327137546468402</v>
      </c>
      <c r="O5916" s="1">
        <v>11.66</v>
      </c>
      <c r="P5916" s="1" t="s">
        <v>22</v>
      </c>
      <c r="Q5916" s="1" t="s">
        <v>19</v>
      </c>
      <c r="R5916" s="1" t="s">
        <v>28</v>
      </c>
      <c r="S5916" s="1">
        <v>1</v>
      </c>
    </row>
    <row r="5917" spans="1:19" ht="18" customHeight="1" x14ac:dyDescent="0.25">
      <c r="A5917" s="10" t="s">
        <v>3967</v>
      </c>
      <c r="B5917" s="1">
        <v>24</v>
      </c>
      <c r="C5917" t="str">
        <f t="shared" si="92"/>
        <v>18-25 (Gen Z)</v>
      </c>
      <c r="D5917" s="1" t="s">
        <v>17</v>
      </c>
      <c r="E5917" s="1">
        <v>10.18</v>
      </c>
      <c r="F5917" s="1">
        <v>0.56999999999999995</v>
      </c>
      <c r="G5917" s="1">
        <v>0.42</v>
      </c>
      <c r="H5917" s="1">
        <v>2.27</v>
      </c>
      <c r="I5917" s="1">
        <v>8.69</v>
      </c>
      <c r="J5917" s="1">
        <f>Smartphone_Usage_And_Addiction_Analysis_7500_Rows[[#This Row],[social_media_hours]]+Smartphone_Usage_And_Addiction_Analysis_7500_Rows[[#This Row],[gaming_hours]]</f>
        <v>0.99</v>
      </c>
      <c r="K5917" s="1">
        <f>Smartphone_Usage_And_Addiction_Analysis_7500_Rows[[#This Row],[sleep_hours]]-Smartphone_Usage_And_Addiction_Analysis_7500_Rows[[#This Row],[total_leisure_hours]]</f>
        <v>7.6999999999999993</v>
      </c>
      <c r="L5917" s="1">
        <v>65</v>
      </c>
      <c r="M5917" s="1">
        <v>77</v>
      </c>
      <c r="N5917" s="5">
        <f>Smartphone_Usage_And_Addiction_Analysis_7500_Rows[[#This Row],[app_opens_per_day]]/Smartphone_Usage_And_Addiction_Analysis_7500_Rows[[#This Row],[daily_screen_time_hours]]</f>
        <v>7.5638506876227902</v>
      </c>
      <c r="O5917" s="1">
        <v>11.01</v>
      </c>
      <c r="P5917" s="1" t="s">
        <v>32</v>
      </c>
      <c r="Q5917" s="1" t="s">
        <v>19</v>
      </c>
      <c r="R5917" s="1" t="s">
        <v>24</v>
      </c>
      <c r="S5917" s="1">
        <v>1</v>
      </c>
    </row>
    <row r="5918" spans="1:19" ht="18" customHeight="1" x14ac:dyDescent="0.25">
      <c r="A5918" s="10" t="s">
        <v>3968</v>
      </c>
      <c r="B5918" s="1">
        <v>19</v>
      </c>
      <c r="C5918" t="str">
        <f t="shared" si="92"/>
        <v>18-25 (Gen Z)</v>
      </c>
      <c r="D5918" s="1" t="s">
        <v>30</v>
      </c>
      <c r="E5918" s="1">
        <v>5.38</v>
      </c>
      <c r="F5918" s="1">
        <v>1.05</v>
      </c>
      <c r="G5918" s="1">
        <v>2.35</v>
      </c>
      <c r="H5918" s="1">
        <v>4.45</v>
      </c>
      <c r="I5918" s="1">
        <v>5.98</v>
      </c>
      <c r="J5918" s="1">
        <f>Smartphone_Usage_And_Addiction_Analysis_7500_Rows[[#This Row],[social_media_hours]]+Smartphone_Usage_And_Addiction_Analysis_7500_Rows[[#This Row],[gaming_hours]]</f>
        <v>3.4000000000000004</v>
      </c>
      <c r="K5918" s="1">
        <f>Smartphone_Usage_And_Addiction_Analysis_7500_Rows[[#This Row],[sleep_hours]]-Smartphone_Usage_And_Addiction_Analysis_7500_Rows[[#This Row],[total_leisure_hours]]</f>
        <v>2.58</v>
      </c>
      <c r="L5918" s="1">
        <v>150</v>
      </c>
      <c r="M5918" s="1">
        <v>89</v>
      </c>
      <c r="N5918" s="5">
        <f>Smartphone_Usage_And_Addiction_Analysis_7500_Rows[[#This Row],[app_opens_per_day]]/Smartphone_Usage_And_Addiction_Analysis_7500_Rows[[#This Row],[daily_screen_time_hours]]</f>
        <v>16.542750929368029</v>
      </c>
      <c r="O5918" s="1">
        <v>6.36</v>
      </c>
      <c r="P5918" s="1" t="s">
        <v>18</v>
      </c>
      <c r="Q5918" s="1" t="s">
        <v>19</v>
      </c>
      <c r="R5918" s="1" t="s">
        <v>51</v>
      </c>
      <c r="S5918" s="1">
        <v>0</v>
      </c>
    </row>
    <row r="5919" spans="1:19" ht="18" customHeight="1" x14ac:dyDescent="0.25">
      <c r="A5919" s="10" t="s">
        <v>7071</v>
      </c>
      <c r="B5919" s="1">
        <v>31</v>
      </c>
      <c r="C5919" s="1" t="str">
        <f t="shared" si="92"/>
        <v>26-40 (Millennials)</v>
      </c>
      <c r="D5919" t="s">
        <v>7582</v>
      </c>
      <c r="E5919">
        <v>3.1</v>
      </c>
      <c r="F5919">
        <v>0.64</v>
      </c>
      <c r="G5919">
        <v>2.86</v>
      </c>
      <c r="H5919">
        <v>1.1100000000000001</v>
      </c>
      <c r="I5919">
        <v>5.71</v>
      </c>
      <c r="J5919" s="1">
        <f>Smartphone_Usage_And_Addiction_Analysis_7500_Rows[[#This Row],[social_media_hours]]+Smartphone_Usage_And_Addiction_Analysis_7500_Rows[[#This Row],[gaming_hours]]</f>
        <v>3.5</v>
      </c>
      <c r="K5919" s="1">
        <f>Smartphone_Usage_And_Addiction_Analysis_7500_Rows[[#This Row],[sleep_hours]]-Smartphone_Usage_And_Addiction_Analysis_7500_Rows[[#This Row],[total_leisure_hours]]</f>
        <v>2.21</v>
      </c>
      <c r="L5919">
        <v>33</v>
      </c>
      <c r="M5919">
        <v>68</v>
      </c>
      <c r="N5919" s="5">
        <f>Smartphone_Usage_And_Addiction_Analysis_7500_Rows[[#This Row],[app_opens_per_day]]/Smartphone_Usage_And_Addiction_Analysis_7500_Rows[[#This Row],[daily_screen_time_hours]]</f>
        <v>21.93548387096774</v>
      </c>
      <c r="O5919">
        <v>4.1500000000000004</v>
      </c>
      <c r="P5919" t="s">
        <v>22</v>
      </c>
      <c r="Q5919" t="s">
        <v>19</v>
      </c>
      <c r="R5919" t="s">
        <v>20</v>
      </c>
      <c r="S5919">
        <v>0</v>
      </c>
    </row>
    <row r="5920" spans="1:19" ht="18" customHeight="1" x14ac:dyDescent="0.25">
      <c r="A5920" s="10" t="s">
        <v>3969</v>
      </c>
      <c r="B5920" s="1">
        <v>24</v>
      </c>
      <c r="C5920" t="str">
        <f t="shared" si="92"/>
        <v>18-25 (Gen Z)</v>
      </c>
      <c r="D5920" s="1" t="s">
        <v>30</v>
      </c>
      <c r="E5920" s="1">
        <v>10.97</v>
      </c>
      <c r="F5920" s="1">
        <v>4.57</v>
      </c>
      <c r="G5920" s="1">
        <v>3.63</v>
      </c>
      <c r="H5920" s="1">
        <v>2.46</v>
      </c>
      <c r="I5920" s="1">
        <v>6.63</v>
      </c>
      <c r="J5920" s="1">
        <f>Smartphone_Usage_And_Addiction_Analysis_7500_Rows[[#This Row],[social_media_hours]]+Smartphone_Usage_And_Addiction_Analysis_7500_Rows[[#This Row],[gaming_hours]]</f>
        <v>8.1999999999999993</v>
      </c>
      <c r="K5920" s="1">
        <f>Smartphone_Usage_And_Addiction_Analysis_7500_Rows[[#This Row],[sleep_hours]]-Smartphone_Usage_And_Addiction_Analysis_7500_Rows[[#This Row],[total_leisure_hours]]</f>
        <v>-1.5699999999999994</v>
      </c>
      <c r="L5920" s="1">
        <v>207</v>
      </c>
      <c r="M5920" s="1">
        <v>28</v>
      </c>
      <c r="N5920" s="5">
        <f>Smartphone_Usage_And_Addiction_Analysis_7500_Rows[[#This Row],[app_opens_per_day]]/Smartphone_Usage_And_Addiction_Analysis_7500_Rows[[#This Row],[daily_screen_time_hours]]</f>
        <v>2.552415679124886</v>
      </c>
      <c r="O5920" s="1">
        <v>13.17</v>
      </c>
      <c r="P5920" s="1" t="s">
        <v>22</v>
      </c>
      <c r="Q5920" s="1" t="s">
        <v>19</v>
      </c>
      <c r="R5920" s="1" t="s">
        <v>28</v>
      </c>
      <c r="S5920" s="1">
        <v>1</v>
      </c>
    </row>
    <row r="5921" spans="1:19" ht="18" customHeight="1" x14ac:dyDescent="0.25">
      <c r="A5921" s="10" t="s">
        <v>3970</v>
      </c>
      <c r="B5921" s="1">
        <v>31</v>
      </c>
      <c r="C5921" t="str">
        <f t="shared" si="92"/>
        <v>26-40 (Millennials)</v>
      </c>
      <c r="D5921" s="1" t="s">
        <v>17</v>
      </c>
      <c r="E5921" s="1">
        <v>7.41</v>
      </c>
      <c r="F5921" s="1">
        <v>5.82</v>
      </c>
      <c r="G5921" s="1">
        <v>2.73</v>
      </c>
      <c r="H5921" s="1">
        <v>5.63</v>
      </c>
      <c r="I5921" s="1">
        <v>6.76</v>
      </c>
      <c r="J5921" s="1">
        <f>Smartphone_Usage_And_Addiction_Analysis_7500_Rows[[#This Row],[social_media_hours]]+Smartphone_Usage_And_Addiction_Analysis_7500_Rows[[#This Row],[gaming_hours]]</f>
        <v>8.5500000000000007</v>
      </c>
      <c r="K5921" s="1">
        <f>Smartphone_Usage_And_Addiction_Analysis_7500_Rows[[#This Row],[sleep_hours]]-Smartphone_Usage_And_Addiction_Analysis_7500_Rows[[#This Row],[total_leisure_hours]]</f>
        <v>-1.7900000000000009</v>
      </c>
      <c r="L5921" s="1">
        <v>129</v>
      </c>
      <c r="M5921" s="1">
        <v>106</v>
      </c>
      <c r="N5921" s="5">
        <f>Smartphone_Usage_And_Addiction_Analysis_7500_Rows[[#This Row],[app_opens_per_day]]/Smartphone_Usage_And_Addiction_Analysis_7500_Rows[[#This Row],[daily_screen_time_hours]]</f>
        <v>14.304993252361673</v>
      </c>
      <c r="O5921" s="1">
        <v>9.24</v>
      </c>
      <c r="P5921" s="1" t="s">
        <v>18</v>
      </c>
      <c r="Q5921" s="1" t="s">
        <v>19</v>
      </c>
      <c r="R5921" s="1" t="s">
        <v>28</v>
      </c>
      <c r="S5921" s="1">
        <v>1</v>
      </c>
    </row>
    <row r="5922" spans="1:19" ht="18" customHeight="1" x14ac:dyDescent="0.25">
      <c r="A5922" s="10" t="s">
        <v>3971</v>
      </c>
      <c r="B5922" s="1">
        <v>30</v>
      </c>
      <c r="C5922" t="str">
        <f t="shared" si="92"/>
        <v>26-40 (Millennials)</v>
      </c>
      <c r="D5922" s="1" t="s">
        <v>17</v>
      </c>
      <c r="E5922" s="1">
        <v>10.76</v>
      </c>
      <c r="F5922" s="1">
        <v>3.27</v>
      </c>
      <c r="G5922" s="1">
        <v>0.76</v>
      </c>
      <c r="H5922" s="1">
        <v>5.88</v>
      </c>
      <c r="I5922" s="1">
        <v>7.52</v>
      </c>
      <c r="J5922" s="1">
        <f>Smartphone_Usage_And_Addiction_Analysis_7500_Rows[[#This Row],[social_media_hours]]+Smartphone_Usage_And_Addiction_Analysis_7500_Rows[[#This Row],[gaming_hours]]</f>
        <v>4.03</v>
      </c>
      <c r="K5922" s="1">
        <f>Smartphone_Usage_And_Addiction_Analysis_7500_Rows[[#This Row],[sleep_hours]]-Smartphone_Usage_And_Addiction_Analysis_7500_Rows[[#This Row],[total_leisure_hours]]</f>
        <v>3.4899999999999993</v>
      </c>
      <c r="L5922" s="1">
        <v>154</v>
      </c>
      <c r="M5922" s="1">
        <v>127</v>
      </c>
      <c r="N5922" s="5">
        <f>Smartphone_Usage_And_Addiction_Analysis_7500_Rows[[#This Row],[app_opens_per_day]]/Smartphone_Usage_And_Addiction_Analysis_7500_Rows[[#This Row],[daily_screen_time_hours]]</f>
        <v>11.802973977695167</v>
      </c>
      <c r="O5922" s="1">
        <v>13.29</v>
      </c>
      <c r="P5922" s="1" t="s">
        <v>18</v>
      </c>
      <c r="Q5922" s="1" t="s">
        <v>19</v>
      </c>
      <c r="R5922" s="1" t="s">
        <v>24</v>
      </c>
      <c r="S5922" s="1">
        <v>1</v>
      </c>
    </row>
    <row r="5923" spans="1:19" ht="18" customHeight="1" x14ac:dyDescent="0.25">
      <c r="A5923" s="10" t="s">
        <v>7072</v>
      </c>
      <c r="B5923" s="1">
        <v>27</v>
      </c>
      <c r="C5923" s="1" t="str">
        <f t="shared" si="92"/>
        <v>26-40 (Millennials)</v>
      </c>
      <c r="D5923" t="s">
        <v>7582</v>
      </c>
      <c r="E5923">
        <v>3.07</v>
      </c>
      <c r="F5923">
        <v>2.4500000000000002</v>
      </c>
      <c r="G5923">
        <v>3.02</v>
      </c>
      <c r="H5923">
        <v>2.4700000000000002</v>
      </c>
      <c r="I5923">
        <v>4.83</v>
      </c>
      <c r="J5923" s="1">
        <f>Smartphone_Usage_And_Addiction_Analysis_7500_Rows[[#This Row],[social_media_hours]]+Smartphone_Usage_And_Addiction_Analysis_7500_Rows[[#This Row],[gaming_hours]]</f>
        <v>5.4700000000000006</v>
      </c>
      <c r="K5923" s="1">
        <f>Smartphone_Usage_And_Addiction_Analysis_7500_Rows[[#This Row],[sleep_hours]]-Smartphone_Usage_And_Addiction_Analysis_7500_Rows[[#This Row],[total_leisure_hours]]</f>
        <v>-0.64000000000000057</v>
      </c>
      <c r="L5923">
        <v>234</v>
      </c>
      <c r="M5923">
        <v>117</v>
      </c>
      <c r="N5923" s="5">
        <f>Smartphone_Usage_And_Addiction_Analysis_7500_Rows[[#This Row],[app_opens_per_day]]/Smartphone_Usage_And_Addiction_Analysis_7500_Rows[[#This Row],[daily_screen_time_hours]]</f>
        <v>38.110749185667757</v>
      </c>
      <c r="O5923">
        <v>5.12</v>
      </c>
      <c r="P5923" t="s">
        <v>22</v>
      </c>
      <c r="Q5923" t="s">
        <v>19</v>
      </c>
      <c r="R5923" t="s">
        <v>20</v>
      </c>
      <c r="S5923">
        <v>0</v>
      </c>
    </row>
    <row r="5924" spans="1:19" ht="18" customHeight="1" x14ac:dyDescent="0.25">
      <c r="A5924" s="10" t="s">
        <v>3972</v>
      </c>
      <c r="B5924" s="1">
        <v>20</v>
      </c>
      <c r="C5924" t="str">
        <f t="shared" si="92"/>
        <v>18-25 (Gen Z)</v>
      </c>
      <c r="D5924" s="1" t="s">
        <v>30</v>
      </c>
      <c r="E5924" s="1">
        <v>9.32</v>
      </c>
      <c r="F5924" s="1">
        <v>3.51</v>
      </c>
      <c r="G5924" s="1">
        <v>0.27</v>
      </c>
      <c r="H5924" s="1">
        <v>3.29</v>
      </c>
      <c r="I5924" s="1">
        <v>7.33</v>
      </c>
      <c r="J5924" s="1">
        <f>Smartphone_Usage_And_Addiction_Analysis_7500_Rows[[#This Row],[social_media_hours]]+Smartphone_Usage_And_Addiction_Analysis_7500_Rows[[#This Row],[gaming_hours]]</f>
        <v>3.78</v>
      </c>
      <c r="K5924" s="1">
        <f>Smartphone_Usage_And_Addiction_Analysis_7500_Rows[[#This Row],[sleep_hours]]-Smartphone_Usage_And_Addiction_Analysis_7500_Rows[[#This Row],[total_leisure_hours]]</f>
        <v>3.5500000000000003</v>
      </c>
      <c r="L5924" s="1">
        <v>175</v>
      </c>
      <c r="M5924" s="1">
        <v>32</v>
      </c>
      <c r="N5924" s="5">
        <f>Smartphone_Usage_And_Addiction_Analysis_7500_Rows[[#This Row],[app_opens_per_day]]/Smartphone_Usage_And_Addiction_Analysis_7500_Rows[[#This Row],[daily_screen_time_hours]]</f>
        <v>3.4334763948497855</v>
      </c>
      <c r="O5924" s="1">
        <v>11.84</v>
      </c>
      <c r="P5924" s="1" t="s">
        <v>32</v>
      </c>
      <c r="Q5924" s="1" t="s">
        <v>19</v>
      </c>
      <c r="R5924" s="1" t="s">
        <v>24</v>
      </c>
      <c r="S5924" s="1">
        <v>1</v>
      </c>
    </row>
    <row r="5925" spans="1:19" ht="18" customHeight="1" x14ac:dyDescent="0.25">
      <c r="A5925" s="10" t="s">
        <v>7073</v>
      </c>
      <c r="B5925" s="1">
        <v>18</v>
      </c>
      <c r="C5925" s="1" t="str">
        <f t="shared" si="92"/>
        <v>18-25 (Gen Z)</v>
      </c>
      <c r="D5925" t="s">
        <v>7582</v>
      </c>
      <c r="E5925">
        <v>3.72</v>
      </c>
      <c r="F5925">
        <v>5.14</v>
      </c>
      <c r="G5925">
        <v>2.1</v>
      </c>
      <c r="H5925">
        <v>5.1100000000000003</v>
      </c>
      <c r="I5925">
        <v>6.58</v>
      </c>
      <c r="J5925" s="1">
        <f>Smartphone_Usage_And_Addiction_Analysis_7500_Rows[[#This Row],[social_media_hours]]+Smartphone_Usage_And_Addiction_Analysis_7500_Rows[[#This Row],[gaming_hours]]</f>
        <v>7.24</v>
      </c>
      <c r="K5925" s="1">
        <f>Smartphone_Usage_And_Addiction_Analysis_7500_Rows[[#This Row],[sleep_hours]]-Smartphone_Usage_And_Addiction_Analysis_7500_Rows[[#This Row],[total_leisure_hours]]</f>
        <v>-0.66000000000000014</v>
      </c>
      <c r="L5925">
        <v>221</v>
      </c>
      <c r="M5925">
        <v>44</v>
      </c>
      <c r="N5925" s="5">
        <f>Smartphone_Usage_And_Addiction_Analysis_7500_Rows[[#This Row],[app_opens_per_day]]/Smartphone_Usage_And_Addiction_Analysis_7500_Rows[[#This Row],[daily_screen_time_hours]]</f>
        <v>11.827956989247312</v>
      </c>
      <c r="O5925">
        <v>5.36</v>
      </c>
      <c r="P5925" t="s">
        <v>18</v>
      </c>
      <c r="Q5925" t="s">
        <v>23</v>
      </c>
      <c r="R5925" t="s">
        <v>24</v>
      </c>
      <c r="S5925">
        <v>1</v>
      </c>
    </row>
    <row r="5926" spans="1:19" ht="18" customHeight="1" x14ac:dyDescent="0.25">
      <c r="A5926" s="10" t="s">
        <v>3973</v>
      </c>
      <c r="B5926" s="1">
        <v>28</v>
      </c>
      <c r="C5926" t="str">
        <f t="shared" si="92"/>
        <v>26-40 (Millennials)</v>
      </c>
      <c r="D5926" s="1" t="s">
        <v>30</v>
      </c>
      <c r="E5926" s="1">
        <v>11.59</v>
      </c>
      <c r="F5926" s="1">
        <v>3.59</v>
      </c>
      <c r="G5926" s="1">
        <v>3.27</v>
      </c>
      <c r="H5926" s="1">
        <v>2.9</v>
      </c>
      <c r="I5926" s="1">
        <v>5.2</v>
      </c>
      <c r="J5926" s="1">
        <f>Smartphone_Usage_And_Addiction_Analysis_7500_Rows[[#This Row],[social_media_hours]]+Smartphone_Usage_And_Addiction_Analysis_7500_Rows[[#This Row],[gaming_hours]]</f>
        <v>6.8599999999999994</v>
      </c>
      <c r="K5926" s="1">
        <f>Smartphone_Usage_And_Addiction_Analysis_7500_Rows[[#This Row],[sleep_hours]]-Smartphone_Usage_And_Addiction_Analysis_7500_Rows[[#This Row],[total_leisure_hours]]</f>
        <v>-1.6599999999999993</v>
      </c>
      <c r="L5926" s="1">
        <v>202</v>
      </c>
      <c r="M5926" s="1">
        <v>130</v>
      </c>
      <c r="N5926" s="5">
        <f>Smartphone_Usage_And_Addiction_Analysis_7500_Rows[[#This Row],[app_opens_per_day]]/Smartphone_Usage_And_Addiction_Analysis_7500_Rows[[#This Row],[daily_screen_time_hours]]</f>
        <v>11.216566005176876</v>
      </c>
      <c r="O5926" s="1">
        <v>13.31</v>
      </c>
      <c r="P5926" s="1" t="s">
        <v>32</v>
      </c>
      <c r="Q5926" s="1" t="s">
        <v>23</v>
      </c>
      <c r="R5926" s="1" t="s">
        <v>24</v>
      </c>
      <c r="S5926" s="1">
        <v>1</v>
      </c>
    </row>
    <row r="5927" spans="1:19" ht="18" customHeight="1" x14ac:dyDescent="0.25">
      <c r="A5927" s="10" t="s">
        <v>7074</v>
      </c>
      <c r="B5927" s="1">
        <v>21</v>
      </c>
      <c r="C5927" s="1" t="str">
        <f t="shared" si="92"/>
        <v>18-25 (Gen Z)</v>
      </c>
      <c r="D5927" t="s">
        <v>7582</v>
      </c>
      <c r="E5927">
        <v>6.11</v>
      </c>
      <c r="F5927">
        <v>2.58</v>
      </c>
      <c r="G5927">
        <v>1.8</v>
      </c>
      <c r="H5927">
        <v>1.68</v>
      </c>
      <c r="I5927">
        <v>8.5</v>
      </c>
      <c r="J5927" s="1">
        <f>Smartphone_Usage_And_Addiction_Analysis_7500_Rows[[#This Row],[social_media_hours]]+Smartphone_Usage_And_Addiction_Analysis_7500_Rows[[#This Row],[gaming_hours]]</f>
        <v>4.38</v>
      </c>
      <c r="K5927" s="1">
        <f>Smartphone_Usage_And_Addiction_Analysis_7500_Rows[[#This Row],[sleep_hours]]-Smartphone_Usage_And_Addiction_Analysis_7500_Rows[[#This Row],[total_leisure_hours]]</f>
        <v>4.12</v>
      </c>
      <c r="L5927">
        <v>224</v>
      </c>
      <c r="M5927">
        <v>138</v>
      </c>
      <c r="N5927" s="5">
        <f>Smartphone_Usage_And_Addiction_Analysis_7500_Rows[[#This Row],[app_opens_per_day]]/Smartphone_Usage_And_Addiction_Analysis_7500_Rows[[#This Row],[daily_screen_time_hours]]</f>
        <v>22.585924713584287</v>
      </c>
      <c r="O5927">
        <v>8.84</v>
      </c>
      <c r="P5927" t="s">
        <v>18</v>
      </c>
      <c r="Q5927" t="s">
        <v>19</v>
      </c>
      <c r="R5927" t="s">
        <v>28</v>
      </c>
      <c r="S5927">
        <v>1</v>
      </c>
    </row>
    <row r="5928" spans="1:19" ht="18" customHeight="1" x14ac:dyDescent="0.25">
      <c r="A5928" s="10" t="s">
        <v>7075</v>
      </c>
      <c r="B5928" s="1">
        <v>20</v>
      </c>
      <c r="C5928" s="1" t="str">
        <f t="shared" si="92"/>
        <v>18-25 (Gen Z)</v>
      </c>
      <c r="D5928" t="s">
        <v>7582</v>
      </c>
      <c r="E5928">
        <v>4.9400000000000004</v>
      </c>
      <c r="F5928">
        <v>5.59</v>
      </c>
      <c r="G5928">
        <v>3.15</v>
      </c>
      <c r="H5928">
        <v>1.1399999999999999</v>
      </c>
      <c r="I5928">
        <v>8.84</v>
      </c>
      <c r="J5928" s="1">
        <f>Smartphone_Usage_And_Addiction_Analysis_7500_Rows[[#This Row],[social_media_hours]]+Smartphone_Usage_And_Addiction_Analysis_7500_Rows[[#This Row],[gaming_hours]]</f>
        <v>8.74</v>
      </c>
      <c r="K5928" s="1">
        <f>Smartphone_Usage_And_Addiction_Analysis_7500_Rows[[#This Row],[sleep_hours]]-Smartphone_Usage_And_Addiction_Analysis_7500_Rows[[#This Row],[total_leisure_hours]]</f>
        <v>9.9999999999999645E-2</v>
      </c>
      <c r="L5928">
        <v>220</v>
      </c>
      <c r="M5928">
        <v>39</v>
      </c>
      <c r="N5928" s="5">
        <f>Smartphone_Usage_And_Addiction_Analysis_7500_Rows[[#This Row],[app_opens_per_day]]/Smartphone_Usage_And_Addiction_Analysis_7500_Rows[[#This Row],[daily_screen_time_hours]]</f>
        <v>7.8947368421052628</v>
      </c>
      <c r="O5928">
        <v>7.84</v>
      </c>
      <c r="P5928" t="s">
        <v>32</v>
      </c>
      <c r="Q5928" t="s">
        <v>23</v>
      </c>
      <c r="R5928" t="s">
        <v>24</v>
      </c>
      <c r="S5928">
        <v>1</v>
      </c>
    </row>
    <row r="5929" spans="1:19" ht="18" customHeight="1" x14ac:dyDescent="0.25">
      <c r="A5929" s="10" t="s">
        <v>3974</v>
      </c>
      <c r="B5929" s="1">
        <v>26</v>
      </c>
      <c r="C5929" t="str">
        <f t="shared" si="92"/>
        <v>26-40 (Millennials)</v>
      </c>
      <c r="D5929" s="1" t="s">
        <v>17</v>
      </c>
      <c r="E5929" s="1">
        <v>9.01</v>
      </c>
      <c r="F5929" s="1">
        <v>2.2400000000000002</v>
      </c>
      <c r="G5929" s="1">
        <v>3.71</v>
      </c>
      <c r="H5929" s="1">
        <v>2.29</v>
      </c>
      <c r="I5929" s="1">
        <v>6.26</v>
      </c>
      <c r="J5929" s="1">
        <f>Smartphone_Usage_And_Addiction_Analysis_7500_Rows[[#This Row],[social_media_hours]]+Smartphone_Usage_And_Addiction_Analysis_7500_Rows[[#This Row],[gaming_hours]]</f>
        <v>5.95</v>
      </c>
      <c r="K5929" s="1">
        <f>Smartphone_Usage_And_Addiction_Analysis_7500_Rows[[#This Row],[sleep_hours]]-Smartphone_Usage_And_Addiction_Analysis_7500_Rows[[#This Row],[total_leisure_hours]]</f>
        <v>0.30999999999999961</v>
      </c>
      <c r="L5929" s="1">
        <v>28</v>
      </c>
      <c r="M5929" s="1">
        <v>129</v>
      </c>
      <c r="N5929" s="5">
        <f>Smartphone_Usage_And_Addiction_Analysis_7500_Rows[[#This Row],[app_opens_per_day]]/Smartphone_Usage_And_Addiction_Analysis_7500_Rows[[#This Row],[daily_screen_time_hours]]</f>
        <v>14.317425083240844</v>
      </c>
      <c r="O5929" s="1">
        <v>9.7799999999999994</v>
      </c>
      <c r="P5929" s="1" t="s">
        <v>32</v>
      </c>
      <c r="Q5929" s="1" t="s">
        <v>23</v>
      </c>
      <c r="R5929" s="1" t="s">
        <v>28</v>
      </c>
      <c r="S5929" s="1">
        <v>1</v>
      </c>
    </row>
    <row r="5930" spans="1:19" ht="18" customHeight="1" x14ac:dyDescent="0.25">
      <c r="A5930" s="10" t="s">
        <v>3975</v>
      </c>
      <c r="B5930" s="1">
        <v>21</v>
      </c>
      <c r="C5930" t="str">
        <f t="shared" si="92"/>
        <v>18-25 (Gen Z)</v>
      </c>
      <c r="D5930" s="1" t="s">
        <v>17</v>
      </c>
      <c r="E5930" s="1">
        <v>3.37</v>
      </c>
      <c r="F5930" s="1">
        <v>2.87</v>
      </c>
      <c r="G5930" s="1">
        <v>2.9</v>
      </c>
      <c r="H5930" s="1">
        <v>1.29</v>
      </c>
      <c r="I5930" s="1">
        <v>5.9</v>
      </c>
      <c r="J5930" s="1">
        <f>Smartphone_Usage_And_Addiction_Analysis_7500_Rows[[#This Row],[social_media_hours]]+Smartphone_Usage_And_Addiction_Analysis_7500_Rows[[#This Row],[gaming_hours]]</f>
        <v>5.77</v>
      </c>
      <c r="K5930" s="1">
        <f>Smartphone_Usage_And_Addiction_Analysis_7500_Rows[[#This Row],[sleep_hours]]-Smartphone_Usage_And_Addiction_Analysis_7500_Rows[[#This Row],[total_leisure_hours]]</f>
        <v>0.13000000000000078</v>
      </c>
      <c r="L5930" s="1">
        <v>206</v>
      </c>
      <c r="M5930" s="1">
        <v>82</v>
      </c>
      <c r="N5930" s="5">
        <f>Smartphone_Usage_And_Addiction_Analysis_7500_Rows[[#This Row],[app_opens_per_day]]/Smartphone_Usage_And_Addiction_Analysis_7500_Rows[[#This Row],[daily_screen_time_hours]]</f>
        <v>24.332344213649851</v>
      </c>
      <c r="O5930" s="1">
        <v>4.76</v>
      </c>
      <c r="P5930" s="1" t="s">
        <v>18</v>
      </c>
      <c r="Q5930" s="1" t="s">
        <v>23</v>
      </c>
      <c r="R5930" s="1" t="s">
        <v>51</v>
      </c>
      <c r="S5930" s="1">
        <v>0</v>
      </c>
    </row>
    <row r="5931" spans="1:19" ht="18" customHeight="1" x14ac:dyDescent="0.25">
      <c r="A5931" s="10" t="s">
        <v>7076</v>
      </c>
      <c r="B5931" s="1">
        <v>20</v>
      </c>
      <c r="C5931" s="1" t="str">
        <f t="shared" si="92"/>
        <v>18-25 (Gen Z)</v>
      </c>
      <c r="D5931" t="s">
        <v>7582</v>
      </c>
      <c r="E5931">
        <v>8.6999999999999993</v>
      </c>
      <c r="F5931">
        <v>3.66</v>
      </c>
      <c r="G5931">
        <v>0.95</v>
      </c>
      <c r="H5931">
        <v>4.9800000000000004</v>
      </c>
      <c r="I5931">
        <v>6.4</v>
      </c>
      <c r="J5931" s="1">
        <f>Smartphone_Usage_And_Addiction_Analysis_7500_Rows[[#This Row],[social_media_hours]]+Smartphone_Usage_And_Addiction_Analysis_7500_Rows[[#This Row],[gaming_hours]]</f>
        <v>4.6100000000000003</v>
      </c>
      <c r="K5931" s="1">
        <f>Smartphone_Usage_And_Addiction_Analysis_7500_Rows[[#This Row],[sleep_hours]]-Smartphone_Usage_And_Addiction_Analysis_7500_Rows[[#This Row],[total_leisure_hours]]</f>
        <v>1.79</v>
      </c>
      <c r="L5931">
        <v>45</v>
      </c>
      <c r="M5931">
        <v>54</v>
      </c>
      <c r="N5931" s="5">
        <f>Smartphone_Usage_And_Addiction_Analysis_7500_Rows[[#This Row],[app_opens_per_day]]/Smartphone_Usage_And_Addiction_Analysis_7500_Rows[[#This Row],[daily_screen_time_hours]]</f>
        <v>6.2068965517241388</v>
      </c>
      <c r="O5931">
        <v>11.09</v>
      </c>
      <c r="P5931" t="s">
        <v>18</v>
      </c>
      <c r="Q5931" t="s">
        <v>23</v>
      </c>
      <c r="R5931" t="s">
        <v>28</v>
      </c>
      <c r="S5931">
        <v>1</v>
      </c>
    </row>
    <row r="5932" spans="1:19" ht="18" customHeight="1" x14ac:dyDescent="0.25">
      <c r="A5932" s="10" t="s">
        <v>7077</v>
      </c>
      <c r="B5932" s="1">
        <v>22</v>
      </c>
      <c r="C5932" s="1" t="str">
        <f t="shared" si="92"/>
        <v>18-25 (Gen Z)</v>
      </c>
      <c r="D5932" t="s">
        <v>7582</v>
      </c>
      <c r="E5932">
        <v>6.65</v>
      </c>
      <c r="F5932">
        <v>1.73</v>
      </c>
      <c r="G5932">
        <v>1.8</v>
      </c>
      <c r="H5932">
        <v>5.46</v>
      </c>
      <c r="I5932">
        <v>8.81</v>
      </c>
      <c r="J5932" s="1">
        <f>Smartphone_Usage_And_Addiction_Analysis_7500_Rows[[#This Row],[social_media_hours]]+Smartphone_Usage_And_Addiction_Analysis_7500_Rows[[#This Row],[gaming_hours]]</f>
        <v>3.5300000000000002</v>
      </c>
      <c r="K5932" s="1">
        <f>Smartphone_Usage_And_Addiction_Analysis_7500_Rows[[#This Row],[sleep_hours]]-Smartphone_Usage_And_Addiction_Analysis_7500_Rows[[#This Row],[total_leisure_hours]]</f>
        <v>5.28</v>
      </c>
      <c r="L5932">
        <v>28</v>
      </c>
      <c r="M5932">
        <v>168</v>
      </c>
      <c r="N5932" s="5">
        <f>Smartphone_Usage_And_Addiction_Analysis_7500_Rows[[#This Row],[app_opens_per_day]]/Smartphone_Usage_And_Addiction_Analysis_7500_Rows[[#This Row],[daily_screen_time_hours]]</f>
        <v>25.263157894736842</v>
      </c>
      <c r="O5932">
        <v>8.02</v>
      </c>
      <c r="P5932" t="s">
        <v>22</v>
      </c>
      <c r="Q5932" t="s">
        <v>19</v>
      </c>
      <c r="R5932" t="s">
        <v>51</v>
      </c>
      <c r="S5932">
        <v>0</v>
      </c>
    </row>
    <row r="5933" spans="1:19" ht="18" customHeight="1" x14ac:dyDescent="0.25">
      <c r="A5933" s="10" t="s">
        <v>7078</v>
      </c>
      <c r="B5933" s="1">
        <v>23</v>
      </c>
      <c r="C5933" s="1" t="str">
        <f t="shared" si="92"/>
        <v>18-25 (Gen Z)</v>
      </c>
      <c r="D5933" t="s">
        <v>7582</v>
      </c>
      <c r="E5933">
        <v>10.55</v>
      </c>
      <c r="F5933">
        <v>1.36</v>
      </c>
      <c r="G5933">
        <v>2.88</v>
      </c>
      <c r="H5933">
        <v>5.94</v>
      </c>
      <c r="I5933">
        <v>4.9400000000000004</v>
      </c>
      <c r="J5933" s="1">
        <f>Smartphone_Usage_And_Addiction_Analysis_7500_Rows[[#This Row],[social_media_hours]]+Smartphone_Usage_And_Addiction_Analysis_7500_Rows[[#This Row],[gaming_hours]]</f>
        <v>4.24</v>
      </c>
      <c r="K5933" s="1">
        <f>Smartphone_Usage_And_Addiction_Analysis_7500_Rows[[#This Row],[sleep_hours]]-Smartphone_Usage_And_Addiction_Analysis_7500_Rows[[#This Row],[total_leisure_hours]]</f>
        <v>0.70000000000000018</v>
      </c>
      <c r="L5933">
        <v>161</v>
      </c>
      <c r="M5933">
        <v>80</v>
      </c>
      <c r="N5933" s="5">
        <f>Smartphone_Usage_And_Addiction_Analysis_7500_Rows[[#This Row],[app_opens_per_day]]/Smartphone_Usage_And_Addiction_Analysis_7500_Rows[[#This Row],[daily_screen_time_hours]]</f>
        <v>7.5829383886255917</v>
      </c>
      <c r="O5933">
        <v>13</v>
      </c>
      <c r="P5933" t="s">
        <v>18</v>
      </c>
      <c r="Q5933" t="s">
        <v>19</v>
      </c>
      <c r="R5933" t="s">
        <v>28</v>
      </c>
      <c r="S5933">
        <v>1</v>
      </c>
    </row>
    <row r="5934" spans="1:19" ht="18" customHeight="1" x14ac:dyDescent="0.25">
      <c r="A5934" s="10" t="s">
        <v>3976</v>
      </c>
      <c r="B5934" s="1">
        <v>33</v>
      </c>
      <c r="C5934" t="str">
        <f t="shared" si="92"/>
        <v>26-40 (Millennials)</v>
      </c>
      <c r="D5934" s="1" t="s">
        <v>30</v>
      </c>
      <c r="E5934" s="1">
        <v>9.24</v>
      </c>
      <c r="F5934" s="1">
        <v>5.61</v>
      </c>
      <c r="G5934" s="1">
        <v>0.63</v>
      </c>
      <c r="H5934" s="1">
        <v>1.1599999999999999</v>
      </c>
      <c r="I5934" s="1">
        <v>5.98</v>
      </c>
      <c r="J5934" s="1">
        <f>Smartphone_Usage_And_Addiction_Analysis_7500_Rows[[#This Row],[social_media_hours]]+Smartphone_Usage_And_Addiction_Analysis_7500_Rows[[#This Row],[gaming_hours]]</f>
        <v>6.24</v>
      </c>
      <c r="K5934" s="1">
        <f>Smartphone_Usage_And_Addiction_Analysis_7500_Rows[[#This Row],[sleep_hours]]-Smartphone_Usage_And_Addiction_Analysis_7500_Rows[[#This Row],[total_leisure_hours]]</f>
        <v>-0.25999999999999979</v>
      </c>
      <c r="L5934" s="1">
        <v>75</v>
      </c>
      <c r="M5934" s="1">
        <v>37</v>
      </c>
      <c r="N5934" s="5">
        <f>Smartphone_Usage_And_Addiction_Analysis_7500_Rows[[#This Row],[app_opens_per_day]]/Smartphone_Usage_And_Addiction_Analysis_7500_Rows[[#This Row],[daily_screen_time_hours]]</f>
        <v>4.0043290043290041</v>
      </c>
      <c r="O5934" s="1">
        <v>12.1</v>
      </c>
      <c r="P5934" s="1" t="s">
        <v>22</v>
      </c>
      <c r="Q5934" s="1" t="s">
        <v>19</v>
      </c>
      <c r="R5934" s="1" t="s">
        <v>24</v>
      </c>
      <c r="S5934" s="1">
        <v>1</v>
      </c>
    </row>
    <row r="5935" spans="1:19" ht="18" customHeight="1" x14ac:dyDescent="0.25">
      <c r="A5935" s="10" t="s">
        <v>3977</v>
      </c>
      <c r="B5935" s="1">
        <v>33</v>
      </c>
      <c r="C5935" t="str">
        <f t="shared" si="92"/>
        <v>26-40 (Millennials)</v>
      </c>
      <c r="D5935" s="1" t="s">
        <v>17</v>
      </c>
      <c r="E5935" s="1">
        <v>3.24</v>
      </c>
      <c r="F5935" s="1">
        <v>2.1</v>
      </c>
      <c r="G5935" s="1">
        <v>3.55</v>
      </c>
      <c r="H5935" s="1">
        <v>3.93</v>
      </c>
      <c r="I5935" s="1">
        <v>8.34</v>
      </c>
      <c r="J5935" s="1">
        <f>Smartphone_Usage_And_Addiction_Analysis_7500_Rows[[#This Row],[social_media_hours]]+Smartphone_Usage_And_Addiction_Analysis_7500_Rows[[#This Row],[gaming_hours]]</f>
        <v>5.65</v>
      </c>
      <c r="K5935" s="1">
        <f>Smartphone_Usage_And_Addiction_Analysis_7500_Rows[[#This Row],[sleep_hours]]-Smartphone_Usage_And_Addiction_Analysis_7500_Rows[[#This Row],[total_leisure_hours]]</f>
        <v>2.6899999999999995</v>
      </c>
      <c r="L5935" s="1">
        <v>206</v>
      </c>
      <c r="M5935" s="1">
        <v>152</v>
      </c>
      <c r="N5935" s="5">
        <f>Smartphone_Usage_And_Addiction_Analysis_7500_Rows[[#This Row],[app_opens_per_day]]/Smartphone_Usage_And_Addiction_Analysis_7500_Rows[[#This Row],[daily_screen_time_hours]]</f>
        <v>46.913580246913575</v>
      </c>
      <c r="O5935" s="1">
        <v>3.97</v>
      </c>
      <c r="P5935" s="1" t="s">
        <v>32</v>
      </c>
      <c r="Q5935" s="1" t="s">
        <v>23</v>
      </c>
      <c r="R5935" s="1" t="s">
        <v>51</v>
      </c>
      <c r="S5935" s="1">
        <v>0</v>
      </c>
    </row>
    <row r="5936" spans="1:19" ht="18" customHeight="1" x14ac:dyDescent="0.25">
      <c r="A5936" s="10" t="s">
        <v>7079</v>
      </c>
      <c r="B5936" s="1">
        <v>30</v>
      </c>
      <c r="C5936" s="1" t="str">
        <f t="shared" si="92"/>
        <v>26-40 (Millennials)</v>
      </c>
      <c r="D5936" t="s">
        <v>7582</v>
      </c>
      <c r="E5936">
        <v>4.3099999999999996</v>
      </c>
      <c r="F5936">
        <v>4.76</v>
      </c>
      <c r="G5936">
        <v>3.82</v>
      </c>
      <c r="H5936">
        <v>1.97</v>
      </c>
      <c r="I5936">
        <v>8.3000000000000007</v>
      </c>
      <c r="J5936" s="1">
        <f>Smartphone_Usage_And_Addiction_Analysis_7500_Rows[[#This Row],[social_media_hours]]+Smartphone_Usage_And_Addiction_Analysis_7500_Rows[[#This Row],[gaming_hours]]</f>
        <v>8.58</v>
      </c>
      <c r="K5936" s="1">
        <f>Smartphone_Usage_And_Addiction_Analysis_7500_Rows[[#This Row],[sleep_hours]]-Smartphone_Usage_And_Addiction_Analysis_7500_Rows[[#This Row],[total_leisure_hours]]</f>
        <v>-0.27999999999999936</v>
      </c>
      <c r="L5936">
        <v>206</v>
      </c>
      <c r="M5936">
        <v>42</v>
      </c>
      <c r="N5936" s="5">
        <f>Smartphone_Usage_And_Addiction_Analysis_7500_Rows[[#This Row],[app_opens_per_day]]/Smartphone_Usage_And_Addiction_Analysis_7500_Rows[[#This Row],[daily_screen_time_hours]]</f>
        <v>9.7447795823665899</v>
      </c>
      <c r="O5936">
        <v>6.21</v>
      </c>
      <c r="P5936" t="s">
        <v>22</v>
      </c>
      <c r="Q5936" t="s">
        <v>19</v>
      </c>
      <c r="R5936" t="s">
        <v>24</v>
      </c>
      <c r="S5936">
        <v>1</v>
      </c>
    </row>
    <row r="5937" spans="1:19" ht="18" customHeight="1" x14ac:dyDescent="0.25">
      <c r="A5937" s="10" t="s">
        <v>7080</v>
      </c>
      <c r="B5937" s="1">
        <v>35</v>
      </c>
      <c r="C5937" s="1" t="str">
        <f t="shared" si="92"/>
        <v>26-40 (Millennials)</v>
      </c>
      <c r="D5937" t="s">
        <v>7582</v>
      </c>
      <c r="E5937">
        <v>10.87</v>
      </c>
      <c r="F5937">
        <v>2.23</v>
      </c>
      <c r="G5937">
        <v>2.37</v>
      </c>
      <c r="H5937">
        <v>2.88</v>
      </c>
      <c r="I5937">
        <v>5.23</v>
      </c>
      <c r="J5937" s="1">
        <f>Smartphone_Usage_And_Addiction_Analysis_7500_Rows[[#This Row],[social_media_hours]]+Smartphone_Usage_And_Addiction_Analysis_7500_Rows[[#This Row],[gaming_hours]]</f>
        <v>4.5999999999999996</v>
      </c>
      <c r="K5937" s="1">
        <f>Smartphone_Usage_And_Addiction_Analysis_7500_Rows[[#This Row],[sleep_hours]]-Smartphone_Usage_And_Addiction_Analysis_7500_Rows[[#This Row],[total_leisure_hours]]</f>
        <v>0.63000000000000078</v>
      </c>
      <c r="L5937">
        <v>150</v>
      </c>
      <c r="M5937">
        <v>79</v>
      </c>
      <c r="N5937" s="5">
        <f>Smartphone_Usage_And_Addiction_Analysis_7500_Rows[[#This Row],[app_opens_per_day]]/Smartphone_Usage_And_Addiction_Analysis_7500_Rows[[#This Row],[daily_screen_time_hours]]</f>
        <v>7.2677092916283357</v>
      </c>
      <c r="O5937">
        <v>13.01</v>
      </c>
      <c r="P5937" t="s">
        <v>18</v>
      </c>
      <c r="Q5937" t="s">
        <v>23</v>
      </c>
      <c r="R5937" t="s">
        <v>28</v>
      </c>
      <c r="S5937">
        <v>1</v>
      </c>
    </row>
    <row r="5938" spans="1:19" ht="18" customHeight="1" x14ac:dyDescent="0.25">
      <c r="A5938" s="10" t="s">
        <v>3978</v>
      </c>
      <c r="B5938" s="1">
        <v>22</v>
      </c>
      <c r="C5938" t="str">
        <f t="shared" si="92"/>
        <v>18-25 (Gen Z)</v>
      </c>
      <c r="D5938" s="1" t="s">
        <v>17</v>
      </c>
      <c r="E5938" s="1">
        <v>6.63</v>
      </c>
      <c r="F5938" s="1">
        <v>3.18</v>
      </c>
      <c r="G5938" s="1">
        <v>3.72</v>
      </c>
      <c r="H5938" s="1">
        <v>4.72</v>
      </c>
      <c r="I5938" s="1">
        <v>7.59</v>
      </c>
      <c r="J5938" s="1">
        <f>Smartphone_Usage_And_Addiction_Analysis_7500_Rows[[#This Row],[social_media_hours]]+Smartphone_Usage_And_Addiction_Analysis_7500_Rows[[#This Row],[gaming_hours]]</f>
        <v>6.9</v>
      </c>
      <c r="K5938" s="1">
        <f>Smartphone_Usage_And_Addiction_Analysis_7500_Rows[[#This Row],[sleep_hours]]-Smartphone_Usage_And_Addiction_Analysis_7500_Rows[[#This Row],[total_leisure_hours]]</f>
        <v>0.6899999999999995</v>
      </c>
      <c r="L5938" s="1">
        <v>228</v>
      </c>
      <c r="M5938" s="1">
        <v>117</v>
      </c>
      <c r="N5938" s="5">
        <f>Smartphone_Usage_And_Addiction_Analysis_7500_Rows[[#This Row],[app_opens_per_day]]/Smartphone_Usage_And_Addiction_Analysis_7500_Rows[[#This Row],[daily_screen_time_hours]]</f>
        <v>17.647058823529413</v>
      </c>
      <c r="O5938" s="1">
        <v>9.2100000000000009</v>
      </c>
      <c r="P5938" s="1" t="s">
        <v>22</v>
      </c>
      <c r="Q5938" s="1" t="s">
        <v>23</v>
      </c>
      <c r="R5938" s="1" t="s">
        <v>28</v>
      </c>
      <c r="S5938" s="1">
        <v>1</v>
      </c>
    </row>
    <row r="5939" spans="1:19" ht="18" customHeight="1" x14ac:dyDescent="0.25">
      <c r="A5939" s="10" t="s">
        <v>3979</v>
      </c>
      <c r="B5939" s="1">
        <v>19</v>
      </c>
      <c r="C5939" t="str">
        <f t="shared" si="92"/>
        <v>18-25 (Gen Z)</v>
      </c>
      <c r="D5939" s="1" t="s">
        <v>17</v>
      </c>
      <c r="E5939" s="1">
        <v>10.46</v>
      </c>
      <c r="F5939" s="1">
        <v>0.79</v>
      </c>
      <c r="G5939" s="1">
        <v>2.48</v>
      </c>
      <c r="H5939" s="1">
        <v>1.1599999999999999</v>
      </c>
      <c r="I5939" s="1">
        <v>5.05</v>
      </c>
      <c r="J5939" s="1">
        <f>Smartphone_Usage_And_Addiction_Analysis_7500_Rows[[#This Row],[social_media_hours]]+Smartphone_Usage_And_Addiction_Analysis_7500_Rows[[#This Row],[gaming_hours]]</f>
        <v>3.27</v>
      </c>
      <c r="K5939" s="1">
        <f>Smartphone_Usage_And_Addiction_Analysis_7500_Rows[[#This Row],[sleep_hours]]-Smartphone_Usage_And_Addiction_Analysis_7500_Rows[[#This Row],[total_leisure_hours]]</f>
        <v>1.7799999999999998</v>
      </c>
      <c r="L5939" s="1">
        <v>55</v>
      </c>
      <c r="M5939" s="1">
        <v>146</v>
      </c>
      <c r="N5939" s="5">
        <f>Smartphone_Usage_And_Addiction_Analysis_7500_Rows[[#This Row],[app_opens_per_day]]/Smartphone_Usage_And_Addiction_Analysis_7500_Rows[[#This Row],[daily_screen_time_hours]]</f>
        <v>13.957934990439769</v>
      </c>
      <c r="O5939" s="1">
        <v>11.17</v>
      </c>
      <c r="P5939" s="1" t="s">
        <v>22</v>
      </c>
      <c r="Q5939" s="1" t="s">
        <v>19</v>
      </c>
      <c r="R5939" s="1" t="s">
        <v>24</v>
      </c>
      <c r="S5939" s="1">
        <v>1</v>
      </c>
    </row>
    <row r="5940" spans="1:19" ht="18" customHeight="1" x14ac:dyDescent="0.25">
      <c r="A5940" s="10" t="s">
        <v>3980</v>
      </c>
      <c r="B5940" s="1">
        <v>27</v>
      </c>
      <c r="C5940" t="str">
        <f t="shared" si="92"/>
        <v>26-40 (Millennials)</v>
      </c>
      <c r="D5940" s="1" t="s">
        <v>17</v>
      </c>
      <c r="E5940" s="1">
        <v>3.18</v>
      </c>
      <c r="F5940" s="1">
        <v>4.41</v>
      </c>
      <c r="G5940" s="1">
        <v>1.99</v>
      </c>
      <c r="H5940" s="1">
        <v>4.1100000000000003</v>
      </c>
      <c r="I5940" s="1">
        <v>8.9700000000000006</v>
      </c>
      <c r="J5940" s="1">
        <f>Smartphone_Usage_And_Addiction_Analysis_7500_Rows[[#This Row],[social_media_hours]]+Smartphone_Usage_And_Addiction_Analysis_7500_Rows[[#This Row],[gaming_hours]]</f>
        <v>6.4</v>
      </c>
      <c r="K5940" s="1">
        <f>Smartphone_Usage_And_Addiction_Analysis_7500_Rows[[#This Row],[sleep_hours]]-Smartphone_Usage_And_Addiction_Analysis_7500_Rows[[#This Row],[total_leisure_hours]]</f>
        <v>2.5700000000000003</v>
      </c>
      <c r="L5940" s="1">
        <v>140</v>
      </c>
      <c r="M5940" s="1">
        <v>73</v>
      </c>
      <c r="N5940" s="5">
        <f>Smartphone_Usage_And_Addiction_Analysis_7500_Rows[[#This Row],[app_opens_per_day]]/Smartphone_Usage_And_Addiction_Analysis_7500_Rows[[#This Row],[daily_screen_time_hours]]</f>
        <v>22.955974842767294</v>
      </c>
      <c r="O5940" s="1">
        <v>4.87</v>
      </c>
      <c r="P5940" s="1" t="s">
        <v>32</v>
      </c>
      <c r="Q5940" s="1" t="s">
        <v>19</v>
      </c>
      <c r="R5940" s="1" t="s">
        <v>24</v>
      </c>
      <c r="S5940" s="1">
        <v>1</v>
      </c>
    </row>
    <row r="5941" spans="1:19" ht="18" customHeight="1" x14ac:dyDescent="0.25">
      <c r="A5941" s="10" t="s">
        <v>7081</v>
      </c>
      <c r="B5941" s="1">
        <v>21</v>
      </c>
      <c r="C5941" s="1" t="str">
        <f t="shared" si="92"/>
        <v>18-25 (Gen Z)</v>
      </c>
      <c r="D5941" t="s">
        <v>7582</v>
      </c>
      <c r="E5941">
        <v>9.5299999999999994</v>
      </c>
      <c r="F5941">
        <v>3.05</v>
      </c>
      <c r="G5941">
        <v>0.01</v>
      </c>
      <c r="H5941">
        <v>0.76</v>
      </c>
      <c r="I5941">
        <v>8.6300000000000008</v>
      </c>
      <c r="J5941" s="1">
        <f>Smartphone_Usage_And_Addiction_Analysis_7500_Rows[[#This Row],[social_media_hours]]+Smartphone_Usage_And_Addiction_Analysis_7500_Rows[[#This Row],[gaming_hours]]</f>
        <v>3.0599999999999996</v>
      </c>
      <c r="K5941" s="1">
        <f>Smartphone_Usage_And_Addiction_Analysis_7500_Rows[[#This Row],[sleep_hours]]-Smartphone_Usage_And_Addiction_Analysis_7500_Rows[[#This Row],[total_leisure_hours]]</f>
        <v>5.5700000000000012</v>
      </c>
      <c r="L5941">
        <v>164</v>
      </c>
      <c r="M5941">
        <v>138</v>
      </c>
      <c r="N5941" s="5">
        <f>Smartphone_Usage_And_Addiction_Analysis_7500_Rows[[#This Row],[app_opens_per_day]]/Smartphone_Usage_And_Addiction_Analysis_7500_Rows[[#This Row],[daily_screen_time_hours]]</f>
        <v>14.48058761804827</v>
      </c>
      <c r="O5941">
        <v>11.95</v>
      </c>
      <c r="P5941" t="s">
        <v>22</v>
      </c>
      <c r="Q5941" t="s">
        <v>19</v>
      </c>
      <c r="R5941" t="s">
        <v>24</v>
      </c>
      <c r="S5941">
        <v>1</v>
      </c>
    </row>
    <row r="5942" spans="1:19" ht="18" customHeight="1" x14ac:dyDescent="0.25">
      <c r="A5942" s="10" t="s">
        <v>3981</v>
      </c>
      <c r="B5942" s="1">
        <v>25</v>
      </c>
      <c r="C5942" t="str">
        <f t="shared" si="92"/>
        <v>18-25 (Gen Z)</v>
      </c>
      <c r="D5942" s="1" t="s">
        <v>30</v>
      </c>
      <c r="E5942" s="1">
        <v>11.69</v>
      </c>
      <c r="F5942" s="1">
        <v>2.83</v>
      </c>
      <c r="G5942" s="1">
        <v>2.3199999999999998</v>
      </c>
      <c r="H5942" s="1">
        <v>3.33</v>
      </c>
      <c r="I5942" s="1">
        <v>4.79</v>
      </c>
      <c r="J5942" s="1">
        <f>Smartphone_Usage_And_Addiction_Analysis_7500_Rows[[#This Row],[social_media_hours]]+Smartphone_Usage_And_Addiction_Analysis_7500_Rows[[#This Row],[gaming_hours]]</f>
        <v>5.15</v>
      </c>
      <c r="K5942" s="1">
        <f>Smartphone_Usage_And_Addiction_Analysis_7500_Rows[[#This Row],[sleep_hours]]-Smartphone_Usage_And_Addiction_Analysis_7500_Rows[[#This Row],[total_leisure_hours]]</f>
        <v>-0.36000000000000032</v>
      </c>
      <c r="L5942" s="1">
        <v>33</v>
      </c>
      <c r="M5942" s="1">
        <v>130</v>
      </c>
      <c r="N5942" s="5">
        <f>Smartphone_Usage_And_Addiction_Analysis_7500_Rows[[#This Row],[app_opens_per_day]]/Smartphone_Usage_And_Addiction_Analysis_7500_Rows[[#This Row],[daily_screen_time_hours]]</f>
        <v>11.120615911035074</v>
      </c>
      <c r="O5942" s="1">
        <v>13.39</v>
      </c>
      <c r="P5942" s="1" t="s">
        <v>32</v>
      </c>
      <c r="Q5942" s="1" t="s">
        <v>23</v>
      </c>
      <c r="R5942" s="1" t="s">
        <v>24</v>
      </c>
      <c r="S5942" s="1">
        <v>1</v>
      </c>
    </row>
    <row r="5943" spans="1:19" ht="18" customHeight="1" x14ac:dyDescent="0.25">
      <c r="A5943" s="10" t="s">
        <v>3982</v>
      </c>
      <c r="B5943" s="1">
        <v>33</v>
      </c>
      <c r="C5943" t="str">
        <f t="shared" si="92"/>
        <v>26-40 (Millennials)</v>
      </c>
      <c r="D5943" s="1" t="s">
        <v>30</v>
      </c>
      <c r="E5943" s="1">
        <v>10.82</v>
      </c>
      <c r="F5943" s="1">
        <v>5.72</v>
      </c>
      <c r="G5943" s="1">
        <v>0.27</v>
      </c>
      <c r="H5943" s="1">
        <v>2.71</v>
      </c>
      <c r="I5943" s="1">
        <v>8.9600000000000009</v>
      </c>
      <c r="J5943" s="1">
        <f>Smartphone_Usage_And_Addiction_Analysis_7500_Rows[[#This Row],[social_media_hours]]+Smartphone_Usage_And_Addiction_Analysis_7500_Rows[[#This Row],[gaming_hours]]</f>
        <v>5.99</v>
      </c>
      <c r="K5943" s="1">
        <f>Smartphone_Usage_And_Addiction_Analysis_7500_Rows[[#This Row],[sleep_hours]]-Smartphone_Usage_And_Addiction_Analysis_7500_Rows[[#This Row],[total_leisure_hours]]</f>
        <v>2.9700000000000006</v>
      </c>
      <c r="L5943" s="1">
        <v>33</v>
      </c>
      <c r="M5943" s="1">
        <v>118</v>
      </c>
      <c r="N5943" s="5">
        <f>Smartphone_Usage_And_Addiction_Analysis_7500_Rows[[#This Row],[app_opens_per_day]]/Smartphone_Usage_And_Addiction_Analysis_7500_Rows[[#This Row],[daily_screen_time_hours]]</f>
        <v>10.905730129390019</v>
      </c>
      <c r="O5943" s="1">
        <v>11.99</v>
      </c>
      <c r="P5943" s="1" t="s">
        <v>18</v>
      </c>
      <c r="Q5943" s="1" t="s">
        <v>23</v>
      </c>
      <c r="R5943" s="1" t="s">
        <v>24</v>
      </c>
      <c r="S5943" s="1">
        <v>1</v>
      </c>
    </row>
    <row r="5944" spans="1:19" ht="18" customHeight="1" x14ac:dyDescent="0.25">
      <c r="A5944" s="10" t="s">
        <v>3983</v>
      </c>
      <c r="B5944" s="1">
        <v>22</v>
      </c>
      <c r="C5944" t="str">
        <f t="shared" si="92"/>
        <v>18-25 (Gen Z)</v>
      </c>
      <c r="D5944" s="1" t="s">
        <v>30</v>
      </c>
      <c r="E5944" s="1">
        <v>5.58</v>
      </c>
      <c r="F5944" s="1">
        <v>0.82</v>
      </c>
      <c r="G5944" s="1">
        <v>1.0900000000000001</v>
      </c>
      <c r="H5944" s="1">
        <v>3.89</v>
      </c>
      <c r="I5944" s="1">
        <v>6.78</v>
      </c>
      <c r="J5944" s="1">
        <f>Smartphone_Usage_And_Addiction_Analysis_7500_Rows[[#This Row],[social_media_hours]]+Smartphone_Usage_And_Addiction_Analysis_7500_Rows[[#This Row],[gaming_hours]]</f>
        <v>1.9100000000000001</v>
      </c>
      <c r="K5944" s="1">
        <f>Smartphone_Usage_And_Addiction_Analysis_7500_Rows[[#This Row],[sleep_hours]]-Smartphone_Usage_And_Addiction_Analysis_7500_Rows[[#This Row],[total_leisure_hours]]</f>
        <v>4.87</v>
      </c>
      <c r="L5944" s="1">
        <v>123</v>
      </c>
      <c r="M5944" s="1">
        <v>89</v>
      </c>
      <c r="N5944" s="5">
        <f>Smartphone_Usage_And_Addiction_Analysis_7500_Rows[[#This Row],[app_opens_per_day]]/Smartphone_Usage_And_Addiction_Analysis_7500_Rows[[#This Row],[daily_screen_time_hours]]</f>
        <v>15.949820788530467</v>
      </c>
      <c r="O5944" s="1">
        <v>8.2100000000000009</v>
      </c>
      <c r="P5944" s="1" t="s">
        <v>22</v>
      </c>
      <c r="Q5944" s="1" t="s">
        <v>23</v>
      </c>
      <c r="R5944" s="1" t="s">
        <v>51</v>
      </c>
      <c r="S5944" s="1">
        <v>0</v>
      </c>
    </row>
    <row r="5945" spans="1:19" ht="18" customHeight="1" x14ac:dyDescent="0.25">
      <c r="A5945" s="10" t="s">
        <v>3984</v>
      </c>
      <c r="B5945" s="1">
        <v>21</v>
      </c>
      <c r="C5945" t="str">
        <f t="shared" si="92"/>
        <v>18-25 (Gen Z)</v>
      </c>
      <c r="D5945" s="1" t="s">
        <v>30</v>
      </c>
      <c r="E5945" s="1">
        <v>4.55</v>
      </c>
      <c r="F5945" s="1">
        <v>2.31</v>
      </c>
      <c r="G5945" s="1">
        <v>0.71</v>
      </c>
      <c r="H5945" s="1">
        <v>5.4</v>
      </c>
      <c r="I5945" s="1">
        <v>6.4</v>
      </c>
      <c r="J5945" s="1">
        <f>Smartphone_Usage_And_Addiction_Analysis_7500_Rows[[#This Row],[social_media_hours]]+Smartphone_Usage_And_Addiction_Analysis_7500_Rows[[#This Row],[gaming_hours]]</f>
        <v>3.02</v>
      </c>
      <c r="K5945" s="1">
        <f>Smartphone_Usage_And_Addiction_Analysis_7500_Rows[[#This Row],[sleep_hours]]-Smartphone_Usage_And_Addiction_Analysis_7500_Rows[[#This Row],[total_leisure_hours]]</f>
        <v>3.3800000000000003</v>
      </c>
      <c r="L5945" s="1">
        <v>133</v>
      </c>
      <c r="M5945" s="1">
        <v>75</v>
      </c>
      <c r="N5945" s="5">
        <f>Smartphone_Usage_And_Addiction_Analysis_7500_Rows[[#This Row],[app_opens_per_day]]/Smartphone_Usage_And_Addiction_Analysis_7500_Rows[[#This Row],[daily_screen_time_hours]]</f>
        <v>16.483516483516485</v>
      </c>
      <c r="O5945" s="1">
        <v>7.42</v>
      </c>
      <c r="P5945" s="1" t="s">
        <v>18</v>
      </c>
      <c r="Q5945" s="1" t="s">
        <v>23</v>
      </c>
      <c r="R5945" s="1" t="s">
        <v>20</v>
      </c>
      <c r="S5945" s="1">
        <v>0</v>
      </c>
    </row>
    <row r="5946" spans="1:19" ht="18" customHeight="1" x14ac:dyDescent="0.25">
      <c r="A5946" s="10" t="s">
        <v>7082</v>
      </c>
      <c r="B5946" s="1">
        <v>26</v>
      </c>
      <c r="C5946" s="1" t="str">
        <f t="shared" si="92"/>
        <v>26-40 (Millennials)</v>
      </c>
      <c r="D5946" t="s">
        <v>7582</v>
      </c>
      <c r="E5946">
        <v>3.83</v>
      </c>
      <c r="F5946">
        <v>3.06</v>
      </c>
      <c r="G5946">
        <v>2.16</v>
      </c>
      <c r="H5946">
        <v>1.67</v>
      </c>
      <c r="I5946">
        <v>5.32</v>
      </c>
      <c r="J5946" s="1">
        <f>Smartphone_Usage_And_Addiction_Analysis_7500_Rows[[#This Row],[social_media_hours]]+Smartphone_Usage_And_Addiction_Analysis_7500_Rows[[#This Row],[gaming_hours]]</f>
        <v>5.2200000000000006</v>
      </c>
      <c r="K5946" s="1">
        <f>Smartphone_Usage_And_Addiction_Analysis_7500_Rows[[#This Row],[sleep_hours]]-Smartphone_Usage_And_Addiction_Analysis_7500_Rows[[#This Row],[total_leisure_hours]]</f>
        <v>9.9999999999999645E-2</v>
      </c>
      <c r="L5946">
        <v>40</v>
      </c>
      <c r="M5946">
        <v>53</v>
      </c>
      <c r="N5946" s="5">
        <f>Smartphone_Usage_And_Addiction_Analysis_7500_Rows[[#This Row],[app_opens_per_day]]/Smartphone_Usage_And_Addiction_Analysis_7500_Rows[[#This Row],[daily_screen_time_hours]]</f>
        <v>13.838120104438643</v>
      </c>
      <c r="O5946">
        <v>5.28</v>
      </c>
      <c r="P5946" t="s">
        <v>32</v>
      </c>
      <c r="Q5946" t="s">
        <v>19</v>
      </c>
      <c r="R5946" t="s">
        <v>51</v>
      </c>
      <c r="S5946">
        <v>0</v>
      </c>
    </row>
    <row r="5947" spans="1:19" ht="18" customHeight="1" x14ac:dyDescent="0.25">
      <c r="A5947" s="10" t="s">
        <v>3985</v>
      </c>
      <c r="B5947" s="1">
        <v>29</v>
      </c>
      <c r="C5947" t="str">
        <f t="shared" si="92"/>
        <v>26-40 (Millennials)</v>
      </c>
      <c r="D5947" s="1" t="s">
        <v>17</v>
      </c>
      <c r="E5947" s="1">
        <v>3.21</v>
      </c>
      <c r="F5947" s="1">
        <v>5.96</v>
      </c>
      <c r="G5947" s="1">
        <v>0.86</v>
      </c>
      <c r="H5947" s="1">
        <v>2.29</v>
      </c>
      <c r="I5947" s="1">
        <v>8.82</v>
      </c>
      <c r="J5947" s="1">
        <f>Smartphone_Usage_And_Addiction_Analysis_7500_Rows[[#This Row],[social_media_hours]]+Smartphone_Usage_And_Addiction_Analysis_7500_Rows[[#This Row],[gaming_hours]]</f>
        <v>6.82</v>
      </c>
      <c r="K5947" s="1">
        <f>Smartphone_Usage_And_Addiction_Analysis_7500_Rows[[#This Row],[sleep_hours]]-Smartphone_Usage_And_Addiction_Analysis_7500_Rows[[#This Row],[total_leisure_hours]]</f>
        <v>2</v>
      </c>
      <c r="L5947" s="1">
        <v>192</v>
      </c>
      <c r="M5947" s="1">
        <v>102</v>
      </c>
      <c r="N5947" s="5">
        <f>Smartphone_Usage_And_Addiction_Analysis_7500_Rows[[#This Row],[app_opens_per_day]]/Smartphone_Usage_And_Addiction_Analysis_7500_Rows[[#This Row],[daily_screen_time_hours]]</f>
        <v>31.77570093457944</v>
      </c>
      <c r="O5947" s="1">
        <v>4.75</v>
      </c>
      <c r="P5947" s="1" t="s">
        <v>32</v>
      </c>
      <c r="Q5947" s="1" t="s">
        <v>23</v>
      </c>
      <c r="R5947" s="1" t="s">
        <v>24</v>
      </c>
      <c r="S5947" s="1">
        <v>1</v>
      </c>
    </row>
    <row r="5948" spans="1:19" ht="18" customHeight="1" x14ac:dyDescent="0.25">
      <c r="A5948" s="10" t="s">
        <v>3986</v>
      </c>
      <c r="B5948" s="1">
        <v>18</v>
      </c>
      <c r="C5948" t="str">
        <f t="shared" si="92"/>
        <v>18-25 (Gen Z)</v>
      </c>
      <c r="D5948" s="1" t="s">
        <v>17</v>
      </c>
      <c r="E5948" s="1">
        <v>5.6</v>
      </c>
      <c r="F5948" s="1">
        <v>4.09</v>
      </c>
      <c r="G5948" s="1">
        <v>1.51</v>
      </c>
      <c r="H5948" s="1">
        <v>5.92</v>
      </c>
      <c r="I5948" s="1">
        <v>7.87</v>
      </c>
      <c r="J5948" s="1">
        <f>Smartphone_Usage_And_Addiction_Analysis_7500_Rows[[#This Row],[social_media_hours]]+Smartphone_Usage_And_Addiction_Analysis_7500_Rows[[#This Row],[gaming_hours]]</f>
        <v>5.6</v>
      </c>
      <c r="K5948" s="1">
        <f>Smartphone_Usage_And_Addiction_Analysis_7500_Rows[[#This Row],[sleep_hours]]-Smartphone_Usage_And_Addiction_Analysis_7500_Rows[[#This Row],[total_leisure_hours]]</f>
        <v>2.2700000000000005</v>
      </c>
      <c r="L5948" s="1">
        <v>161</v>
      </c>
      <c r="M5948" s="1">
        <v>61</v>
      </c>
      <c r="N5948" s="5">
        <f>Smartphone_Usage_And_Addiction_Analysis_7500_Rows[[#This Row],[app_opens_per_day]]/Smartphone_Usage_And_Addiction_Analysis_7500_Rows[[#This Row],[daily_screen_time_hours]]</f>
        <v>10.892857142857144</v>
      </c>
      <c r="O5948" s="1">
        <v>7.19</v>
      </c>
      <c r="P5948" s="1" t="s">
        <v>32</v>
      </c>
      <c r="Q5948" s="1" t="s">
        <v>19</v>
      </c>
      <c r="R5948" s="1" t="s">
        <v>24</v>
      </c>
      <c r="S5948" s="1">
        <v>1</v>
      </c>
    </row>
    <row r="5949" spans="1:19" ht="18" customHeight="1" x14ac:dyDescent="0.25">
      <c r="A5949" s="10" t="s">
        <v>3987</v>
      </c>
      <c r="B5949" s="1">
        <v>27</v>
      </c>
      <c r="C5949" t="str">
        <f t="shared" si="92"/>
        <v>26-40 (Millennials)</v>
      </c>
      <c r="D5949" s="1" t="s">
        <v>30</v>
      </c>
      <c r="E5949" s="1">
        <v>4.6500000000000004</v>
      </c>
      <c r="F5949" s="1">
        <v>2.48</v>
      </c>
      <c r="G5949" s="1">
        <v>0.74</v>
      </c>
      <c r="H5949" s="1">
        <v>5.31</v>
      </c>
      <c r="I5949" s="1">
        <v>7.37</v>
      </c>
      <c r="J5949" s="1">
        <f>Smartphone_Usage_And_Addiction_Analysis_7500_Rows[[#This Row],[social_media_hours]]+Smartphone_Usage_And_Addiction_Analysis_7500_Rows[[#This Row],[gaming_hours]]</f>
        <v>3.2199999999999998</v>
      </c>
      <c r="K5949" s="1">
        <f>Smartphone_Usage_And_Addiction_Analysis_7500_Rows[[#This Row],[sleep_hours]]-Smartphone_Usage_And_Addiction_Analysis_7500_Rows[[#This Row],[total_leisure_hours]]</f>
        <v>4.1500000000000004</v>
      </c>
      <c r="L5949" s="1">
        <v>22</v>
      </c>
      <c r="M5949" s="1">
        <v>19</v>
      </c>
      <c r="N5949" s="5">
        <f>Smartphone_Usage_And_Addiction_Analysis_7500_Rows[[#This Row],[app_opens_per_day]]/Smartphone_Usage_And_Addiction_Analysis_7500_Rows[[#This Row],[daily_screen_time_hours]]</f>
        <v>4.086021505376344</v>
      </c>
      <c r="O5949" s="1">
        <v>5.98</v>
      </c>
      <c r="P5949" s="1" t="s">
        <v>18</v>
      </c>
      <c r="Q5949" s="1" t="s">
        <v>19</v>
      </c>
      <c r="R5949" s="1" t="s">
        <v>20</v>
      </c>
      <c r="S5949" s="1">
        <v>0</v>
      </c>
    </row>
    <row r="5950" spans="1:19" ht="18" customHeight="1" x14ac:dyDescent="0.25">
      <c r="A5950" s="10" t="s">
        <v>7083</v>
      </c>
      <c r="B5950" s="1">
        <v>23</v>
      </c>
      <c r="C5950" s="1" t="str">
        <f t="shared" si="92"/>
        <v>18-25 (Gen Z)</v>
      </c>
      <c r="D5950" t="s">
        <v>7582</v>
      </c>
      <c r="E5950">
        <v>7.28</v>
      </c>
      <c r="F5950">
        <v>5.8</v>
      </c>
      <c r="G5950">
        <v>0.7</v>
      </c>
      <c r="H5950">
        <v>3.44</v>
      </c>
      <c r="I5950">
        <v>8.42</v>
      </c>
      <c r="J5950" s="1">
        <f>Smartphone_Usage_And_Addiction_Analysis_7500_Rows[[#This Row],[social_media_hours]]+Smartphone_Usage_And_Addiction_Analysis_7500_Rows[[#This Row],[gaming_hours]]</f>
        <v>6.5</v>
      </c>
      <c r="K5950" s="1">
        <f>Smartphone_Usage_And_Addiction_Analysis_7500_Rows[[#This Row],[sleep_hours]]-Smartphone_Usage_And_Addiction_Analysis_7500_Rows[[#This Row],[total_leisure_hours]]</f>
        <v>1.92</v>
      </c>
      <c r="L5950">
        <v>50</v>
      </c>
      <c r="M5950">
        <v>144</v>
      </c>
      <c r="N5950" s="5">
        <f>Smartphone_Usage_And_Addiction_Analysis_7500_Rows[[#This Row],[app_opens_per_day]]/Smartphone_Usage_And_Addiction_Analysis_7500_Rows[[#This Row],[daily_screen_time_hours]]</f>
        <v>19.780219780219781</v>
      </c>
      <c r="O5950">
        <v>8.24</v>
      </c>
      <c r="P5950" t="s">
        <v>22</v>
      </c>
      <c r="Q5950" t="s">
        <v>23</v>
      </c>
      <c r="R5950" t="s">
        <v>28</v>
      </c>
      <c r="S5950">
        <v>1</v>
      </c>
    </row>
    <row r="5951" spans="1:19" ht="18" customHeight="1" x14ac:dyDescent="0.25">
      <c r="A5951" s="10" t="s">
        <v>3988</v>
      </c>
      <c r="B5951" s="1">
        <v>35</v>
      </c>
      <c r="C5951" t="str">
        <f t="shared" si="92"/>
        <v>26-40 (Millennials)</v>
      </c>
      <c r="D5951" s="1" t="s">
        <v>17</v>
      </c>
      <c r="E5951" s="1">
        <v>5.46</v>
      </c>
      <c r="F5951" s="1">
        <v>5.69</v>
      </c>
      <c r="G5951" s="1">
        <v>2.0099999999999998</v>
      </c>
      <c r="H5951" s="1">
        <v>1.92</v>
      </c>
      <c r="I5951" s="1">
        <v>6.36</v>
      </c>
      <c r="J5951" s="1">
        <f>Smartphone_Usage_And_Addiction_Analysis_7500_Rows[[#This Row],[social_media_hours]]+Smartphone_Usage_And_Addiction_Analysis_7500_Rows[[#This Row],[gaming_hours]]</f>
        <v>7.7</v>
      </c>
      <c r="K5951" s="1">
        <f>Smartphone_Usage_And_Addiction_Analysis_7500_Rows[[#This Row],[sleep_hours]]-Smartphone_Usage_And_Addiction_Analysis_7500_Rows[[#This Row],[total_leisure_hours]]</f>
        <v>-1.3399999999999999</v>
      </c>
      <c r="L5951" s="1">
        <v>108</v>
      </c>
      <c r="M5951" s="1">
        <v>176</v>
      </c>
      <c r="N5951" s="5">
        <f>Smartphone_Usage_And_Addiction_Analysis_7500_Rows[[#This Row],[app_opens_per_day]]/Smartphone_Usage_And_Addiction_Analysis_7500_Rows[[#This Row],[daily_screen_time_hours]]</f>
        <v>32.234432234432234</v>
      </c>
      <c r="O5951" s="1">
        <v>7.92</v>
      </c>
      <c r="P5951" s="1" t="s">
        <v>18</v>
      </c>
      <c r="Q5951" s="1" t="s">
        <v>19</v>
      </c>
      <c r="R5951" s="1" t="s">
        <v>28</v>
      </c>
      <c r="S5951" s="1">
        <v>1</v>
      </c>
    </row>
    <row r="5952" spans="1:19" ht="18" customHeight="1" x14ac:dyDescent="0.25">
      <c r="A5952" s="10" t="s">
        <v>3989</v>
      </c>
      <c r="B5952" s="1">
        <v>30</v>
      </c>
      <c r="C5952" t="str">
        <f t="shared" si="92"/>
        <v>26-40 (Millennials)</v>
      </c>
      <c r="D5952" s="1" t="s">
        <v>30</v>
      </c>
      <c r="E5952" s="1">
        <v>11.45</v>
      </c>
      <c r="F5952" s="1">
        <v>3.1</v>
      </c>
      <c r="G5952" s="1">
        <v>1.82</v>
      </c>
      <c r="H5952" s="1">
        <v>1.55</v>
      </c>
      <c r="I5952" s="1">
        <v>8.56</v>
      </c>
      <c r="J5952" s="1">
        <f>Smartphone_Usage_And_Addiction_Analysis_7500_Rows[[#This Row],[social_media_hours]]+Smartphone_Usage_And_Addiction_Analysis_7500_Rows[[#This Row],[gaming_hours]]</f>
        <v>4.92</v>
      </c>
      <c r="K5952" s="1">
        <f>Smartphone_Usage_And_Addiction_Analysis_7500_Rows[[#This Row],[sleep_hours]]-Smartphone_Usage_And_Addiction_Analysis_7500_Rows[[#This Row],[total_leisure_hours]]</f>
        <v>3.6400000000000006</v>
      </c>
      <c r="L5952" s="1">
        <v>67</v>
      </c>
      <c r="M5952" s="1">
        <v>23</v>
      </c>
      <c r="N5952" s="5">
        <f>Smartphone_Usage_And_Addiction_Analysis_7500_Rows[[#This Row],[app_opens_per_day]]/Smartphone_Usage_And_Addiction_Analysis_7500_Rows[[#This Row],[daily_screen_time_hours]]</f>
        <v>2.0087336244541487</v>
      </c>
      <c r="O5952" s="1">
        <v>12.01</v>
      </c>
      <c r="P5952" s="1" t="s">
        <v>22</v>
      </c>
      <c r="Q5952" s="1" t="s">
        <v>19</v>
      </c>
      <c r="R5952" s="1" t="s">
        <v>28</v>
      </c>
      <c r="S5952" s="1">
        <v>1</v>
      </c>
    </row>
    <row r="5953" spans="1:19" ht="18" customHeight="1" x14ac:dyDescent="0.25">
      <c r="A5953" s="10" t="s">
        <v>7084</v>
      </c>
      <c r="B5953" s="1">
        <v>35</v>
      </c>
      <c r="C5953" s="1" t="str">
        <f t="shared" si="92"/>
        <v>26-40 (Millennials)</v>
      </c>
      <c r="D5953" t="s">
        <v>7582</v>
      </c>
      <c r="E5953">
        <v>8.49</v>
      </c>
      <c r="F5953">
        <v>5.64</v>
      </c>
      <c r="G5953">
        <v>2.4500000000000002</v>
      </c>
      <c r="H5953">
        <v>4.17</v>
      </c>
      <c r="I5953">
        <v>6.61</v>
      </c>
      <c r="J5953" s="1">
        <f>Smartphone_Usage_And_Addiction_Analysis_7500_Rows[[#This Row],[social_media_hours]]+Smartphone_Usage_And_Addiction_Analysis_7500_Rows[[#This Row],[gaming_hours]]</f>
        <v>8.09</v>
      </c>
      <c r="K5953" s="1">
        <f>Smartphone_Usage_And_Addiction_Analysis_7500_Rows[[#This Row],[sleep_hours]]-Smartphone_Usage_And_Addiction_Analysis_7500_Rows[[#This Row],[total_leisure_hours]]</f>
        <v>-1.4799999999999995</v>
      </c>
      <c r="L5953">
        <v>92</v>
      </c>
      <c r="M5953">
        <v>153</v>
      </c>
      <c r="N5953" s="5">
        <f>Smartphone_Usage_And_Addiction_Analysis_7500_Rows[[#This Row],[app_opens_per_day]]/Smartphone_Usage_And_Addiction_Analysis_7500_Rows[[#This Row],[daily_screen_time_hours]]</f>
        <v>18.021201413427562</v>
      </c>
      <c r="O5953">
        <v>9.01</v>
      </c>
      <c r="P5953" t="s">
        <v>32</v>
      </c>
      <c r="Q5953" t="s">
        <v>19</v>
      </c>
      <c r="R5953" t="s">
        <v>28</v>
      </c>
      <c r="S5953">
        <v>1</v>
      </c>
    </row>
    <row r="5954" spans="1:19" ht="18" customHeight="1" x14ac:dyDescent="0.25">
      <c r="A5954" s="10" t="s">
        <v>3990</v>
      </c>
      <c r="B5954" s="1">
        <v>29</v>
      </c>
      <c r="C5954" t="str">
        <f t="shared" ref="C5954:C6017" si="93">IF(B5954&lt;=25, "18-25 (Gen Z)", IF(B5954&lt;=40, "26-40 (Millennials)"))</f>
        <v>26-40 (Millennials)</v>
      </c>
      <c r="D5954" s="1" t="s">
        <v>17</v>
      </c>
      <c r="E5954" s="1">
        <v>4.4400000000000004</v>
      </c>
      <c r="F5954" s="1">
        <v>2.25</v>
      </c>
      <c r="G5954" s="1">
        <v>2.0699999999999998</v>
      </c>
      <c r="H5954" s="1">
        <v>1.9</v>
      </c>
      <c r="I5954" s="1">
        <v>6.18</v>
      </c>
      <c r="J5954" s="1">
        <f>Smartphone_Usage_And_Addiction_Analysis_7500_Rows[[#This Row],[social_media_hours]]+Smartphone_Usage_And_Addiction_Analysis_7500_Rows[[#This Row],[gaming_hours]]</f>
        <v>4.32</v>
      </c>
      <c r="K5954" s="1">
        <f>Smartphone_Usage_And_Addiction_Analysis_7500_Rows[[#This Row],[sleep_hours]]-Smartphone_Usage_And_Addiction_Analysis_7500_Rows[[#This Row],[total_leisure_hours]]</f>
        <v>1.8599999999999994</v>
      </c>
      <c r="L5954" s="1">
        <v>130</v>
      </c>
      <c r="M5954" s="1">
        <v>75</v>
      </c>
      <c r="N5954" s="5">
        <f>Smartphone_Usage_And_Addiction_Analysis_7500_Rows[[#This Row],[app_opens_per_day]]/Smartphone_Usage_And_Addiction_Analysis_7500_Rows[[#This Row],[daily_screen_time_hours]]</f>
        <v>16.891891891891891</v>
      </c>
      <c r="O5954" s="1">
        <v>6.94</v>
      </c>
      <c r="P5954" s="1" t="s">
        <v>22</v>
      </c>
      <c r="Q5954" s="1" t="s">
        <v>23</v>
      </c>
      <c r="R5954" s="1" t="s">
        <v>51</v>
      </c>
      <c r="S5954" s="1">
        <v>0</v>
      </c>
    </row>
    <row r="5955" spans="1:19" ht="18" customHeight="1" x14ac:dyDescent="0.25">
      <c r="A5955" s="10" t="s">
        <v>7085</v>
      </c>
      <c r="B5955" s="1">
        <v>32</v>
      </c>
      <c r="C5955" s="1" t="str">
        <f t="shared" si="93"/>
        <v>26-40 (Millennials)</v>
      </c>
      <c r="D5955" t="s">
        <v>7582</v>
      </c>
      <c r="E5955">
        <v>5.6</v>
      </c>
      <c r="F5955">
        <v>5.84</v>
      </c>
      <c r="G5955">
        <v>1.57</v>
      </c>
      <c r="H5955">
        <v>5.83</v>
      </c>
      <c r="I5955">
        <v>6.85</v>
      </c>
      <c r="J5955" s="1">
        <f>Smartphone_Usage_And_Addiction_Analysis_7500_Rows[[#This Row],[social_media_hours]]+Smartphone_Usage_And_Addiction_Analysis_7500_Rows[[#This Row],[gaming_hours]]</f>
        <v>7.41</v>
      </c>
      <c r="K5955" s="1">
        <f>Smartphone_Usage_And_Addiction_Analysis_7500_Rows[[#This Row],[sleep_hours]]-Smartphone_Usage_And_Addiction_Analysis_7500_Rows[[#This Row],[total_leisure_hours]]</f>
        <v>-0.5600000000000005</v>
      </c>
      <c r="L5955">
        <v>51</v>
      </c>
      <c r="M5955">
        <v>96</v>
      </c>
      <c r="N5955" s="5">
        <f>Smartphone_Usage_And_Addiction_Analysis_7500_Rows[[#This Row],[app_opens_per_day]]/Smartphone_Usage_And_Addiction_Analysis_7500_Rows[[#This Row],[daily_screen_time_hours]]</f>
        <v>17.142857142857142</v>
      </c>
      <c r="O5955">
        <v>6.92</v>
      </c>
      <c r="P5955" t="s">
        <v>18</v>
      </c>
      <c r="Q5955" t="s">
        <v>19</v>
      </c>
      <c r="R5955" t="s">
        <v>28</v>
      </c>
      <c r="S5955">
        <v>1</v>
      </c>
    </row>
    <row r="5956" spans="1:19" ht="18" customHeight="1" x14ac:dyDescent="0.25">
      <c r="A5956" s="10" t="s">
        <v>3991</v>
      </c>
      <c r="B5956" s="1">
        <v>31</v>
      </c>
      <c r="C5956" t="str">
        <f t="shared" si="93"/>
        <v>26-40 (Millennials)</v>
      </c>
      <c r="D5956" s="1" t="s">
        <v>30</v>
      </c>
      <c r="E5956" s="1">
        <v>9.77</v>
      </c>
      <c r="F5956" s="1">
        <v>0.78</v>
      </c>
      <c r="G5956" s="1">
        <v>2.68</v>
      </c>
      <c r="H5956" s="1">
        <v>3.1</v>
      </c>
      <c r="I5956" s="1">
        <v>5.96</v>
      </c>
      <c r="J5956" s="1">
        <f>Smartphone_Usage_And_Addiction_Analysis_7500_Rows[[#This Row],[social_media_hours]]+Smartphone_Usage_And_Addiction_Analysis_7500_Rows[[#This Row],[gaming_hours]]</f>
        <v>3.46</v>
      </c>
      <c r="K5956" s="1">
        <f>Smartphone_Usage_And_Addiction_Analysis_7500_Rows[[#This Row],[sleep_hours]]-Smartphone_Usage_And_Addiction_Analysis_7500_Rows[[#This Row],[total_leisure_hours]]</f>
        <v>2.5</v>
      </c>
      <c r="L5956" s="1">
        <v>215</v>
      </c>
      <c r="M5956" s="1">
        <v>44</v>
      </c>
      <c r="N5956" s="5">
        <f>Smartphone_Usage_And_Addiction_Analysis_7500_Rows[[#This Row],[app_opens_per_day]]/Smartphone_Usage_And_Addiction_Analysis_7500_Rows[[#This Row],[daily_screen_time_hours]]</f>
        <v>4.5035823950870011</v>
      </c>
      <c r="O5956" s="1">
        <v>12.41</v>
      </c>
      <c r="P5956" s="1" t="s">
        <v>22</v>
      </c>
      <c r="Q5956" s="1" t="s">
        <v>23</v>
      </c>
      <c r="R5956" s="1" t="s">
        <v>28</v>
      </c>
      <c r="S5956" s="1">
        <v>1</v>
      </c>
    </row>
    <row r="5957" spans="1:19" ht="18" customHeight="1" x14ac:dyDescent="0.25">
      <c r="A5957" s="10" t="s">
        <v>3992</v>
      </c>
      <c r="B5957" s="1">
        <v>22</v>
      </c>
      <c r="C5957" t="str">
        <f t="shared" si="93"/>
        <v>18-25 (Gen Z)</v>
      </c>
      <c r="D5957" s="1" t="s">
        <v>30</v>
      </c>
      <c r="E5957" s="1">
        <v>5.88</v>
      </c>
      <c r="F5957" s="1">
        <v>3.56</v>
      </c>
      <c r="G5957" s="1">
        <v>1.57</v>
      </c>
      <c r="H5957" s="1">
        <v>3.35</v>
      </c>
      <c r="I5957" s="1">
        <v>7.17</v>
      </c>
      <c r="J5957" s="1">
        <f>Smartphone_Usage_And_Addiction_Analysis_7500_Rows[[#This Row],[social_media_hours]]+Smartphone_Usage_And_Addiction_Analysis_7500_Rows[[#This Row],[gaming_hours]]</f>
        <v>5.13</v>
      </c>
      <c r="K5957" s="1">
        <f>Smartphone_Usage_And_Addiction_Analysis_7500_Rows[[#This Row],[sleep_hours]]-Smartphone_Usage_And_Addiction_Analysis_7500_Rows[[#This Row],[total_leisure_hours]]</f>
        <v>2.04</v>
      </c>
      <c r="L5957" s="1">
        <v>73</v>
      </c>
      <c r="M5957" s="1">
        <v>66</v>
      </c>
      <c r="N5957" s="5">
        <f>Smartphone_Usage_And_Addiction_Analysis_7500_Rows[[#This Row],[app_opens_per_day]]/Smartphone_Usage_And_Addiction_Analysis_7500_Rows[[#This Row],[daily_screen_time_hours]]</f>
        <v>11.224489795918368</v>
      </c>
      <c r="O5957" s="1">
        <v>6.99</v>
      </c>
      <c r="P5957" s="1" t="s">
        <v>18</v>
      </c>
      <c r="Q5957" s="1" t="s">
        <v>23</v>
      </c>
      <c r="R5957" s="1" t="s">
        <v>20</v>
      </c>
      <c r="S5957" s="1">
        <v>0</v>
      </c>
    </row>
    <row r="5958" spans="1:19" ht="18" customHeight="1" x14ac:dyDescent="0.25">
      <c r="A5958" s="10" t="s">
        <v>3993</v>
      </c>
      <c r="B5958" s="1">
        <v>31</v>
      </c>
      <c r="C5958" t="str">
        <f t="shared" si="93"/>
        <v>26-40 (Millennials)</v>
      </c>
      <c r="D5958" s="1" t="s">
        <v>30</v>
      </c>
      <c r="E5958" s="1">
        <v>7.92</v>
      </c>
      <c r="F5958" s="1">
        <v>4.42</v>
      </c>
      <c r="G5958" s="1">
        <v>0.77</v>
      </c>
      <c r="H5958" s="1">
        <v>5.03</v>
      </c>
      <c r="I5958" s="1">
        <v>8.43</v>
      </c>
      <c r="J5958" s="1">
        <f>Smartphone_Usage_And_Addiction_Analysis_7500_Rows[[#This Row],[social_media_hours]]+Smartphone_Usage_And_Addiction_Analysis_7500_Rows[[#This Row],[gaming_hours]]</f>
        <v>5.1899999999999995</v>
      </c>
      <c r="K5958" s="1">
        <f>Smartphone_Usage_And_Addiction_Analysis_7500_Rows[[#This Row],[sleep_hours]]-Smartphone_Usage_And_Addiction_Analysis_7500_Rows[[#This Row],[total_leisure_hours]]</f>
        <v>3.24</v>
      </c>
      <c r="L5958" s="1">
        <v>171</v>
      </c>
      <c r="M5958" s="1">
        <v>172</v>
      </c>
      <c r="N5958" s="5">
        <f>Smartphone_Usage_And_Addiction_Analysis_7500_Rows[[#This Row],[app_opens_per_day]]/Smartphone_Usage_And_Addiction_Analysis_7500_Rows[[#This Row],[daily_screen_time_hours]]</f>
        <v>21.717171717171716</v>
      </c>
      <c r="O5958" s="1">
        <v>10.41</v>
      </c>
      <c r="P5958" s="1" t="s">
        <v>22</v>
      </c>
      <c r="Q5958" s="1" t="s">
        <v>23</v>
      </c>
      <c r="R5958" s="1" t="s">
        <v>24</v>
      </c>
      <c r="S5958" s="1">
        <v>1</v>
      </c>
    </row>
    <row r="5959" spans="1:19" ht="18" customHeight="1" x14ac:dyDescent="0.25">
      <c r="A5959" s="10" t="s">
        <v>3994</v>
      </c>
      <c r="B5959" s="1">
        <v>22</v>
      </c>
      <c r="C5959" t="str">
        <f t="shared" si="93"/>
        <v>18-25 (Gen Z)</v>
      </c>
      <c r="D5959" s="1" t="s">
        <v>17</v>
      </c>
      <c r="E5959" s="1">
        <v>7.22</v>
      </c>
      <c r="F5959" s="1">
        <v>5.66</v>
      </c>
      <c r="G5959" s="1">
        <v>0.62</v>
      </c>
      <c r="H5959" s="1">
        <v>0.63</v>
      </c>
      <c r="I5959" s="1">
        <v>8.43</v>
      </c>
      <c r="J5959" s="1">
        <f>Smartphone_Usage_And_Addiction_Analysis_7500_Rows[[#This Row],[social_media_hours]]+Smartphone_Usage_And_Addiction_Analysis_7500_Rows[[#This Row],[gaming_hours]]</f>
        <v>6.28</v>
      </c>
      <c r="K5959" s="1">
        <f>Smartphone_Usage_And_Addiction_Analysis_7500_Rows[[#This Row],[sleep_hours]]-Smartphone_Usage_And_Addiction_Analysis_7500_Rows[[#This Row],[total_leisure_hours]]</f>
        <v>2.1499999999999995</v>
      </c>
      <c r="L5959" s="1">
        <v>147</v>
      </c>
      <c r="M5959" s="1">
        <v>132</v>
      </c>
      <c r="N5959" s="5">
        <f>Smartphone_Usage_And_Addiction_Analysis_7500_Rows[[#This Row],[app_opens_per_day]]/Smartphone_Usage_And_Addiction_Analysis_7500_Rows[[#This Row],[daily_screen_time_hours]]</f>
        <v>18.282548476454295</v>
      </c>
      <c r="O5959" s="1">
        <v>9.58</v>
      </c>
      <c r="P5959" s="1" t="s">
        <v>22</v>
      </c>
      <c r="Q5959" s="1" t="s">
        <v>23</v>
      </c>
      <c r="R5959" s="1" t="s">
        <v>28</v>
      </c>
      <c r="S5959" s="1">
        <v>1</v>
      </c>
    </row>
    <row r="5960" spans="1:19" ht="18" customHeight="1" x14ac:dyDescent="0.25">
      <c r="A5960" s="10" t="s">
        <v>7086</v>
      </c>
      <c r="B5960" s="1">
        <v>27</v>
      </c>
      <c r="C5960" s="1" t="str">
        <f t="shared" si="93"/>
        <v>26-40 (Millennials)</v>
      </c>
      <c r="D5960" t="s">
        <v>7582</v>
      </c>
      <c r="E5960">
        <v>10.15</v>
      </c>
      <c r="F5960">
        <v>5.58</v>
      </c>
      <c r="G5960">
        <v>0.21</v>
      </c>
      <c r="H5960">
        <v>3.23</v>
      </c>
      <c r="I5960">
        <v>6.94</v>
      </c>
      <c r="J5960" s="1">
        <f>Smartphone_Usage_And_Addiction_Analysis_7500_Rows[[#This Row],[social_media_hours]]+Smartphone_Usage_And_Addiction_Analysis_7500_Rows[[#This Row],[gaming_hours]]</f>
        <v>5.79</v>
      </c>
      <c r="K5960" s="1">
        <f>Smartphone_Usage_And_Addiction_Analysis_7500_Rows[[#This Row],[sleep_hours]]-Smartphone_Usage_And_Addiction_Analysis_7500_Rows[[#This Row],[total_leisure_hours]]</f>
        <v>1.1500000000000004</v>
      </c>
      <c r="L5960">
        <v>141</v>
      </c>
      <c r="M5960">
        <v>75</v>
      </c>
      <c r="N5960" s="5">
        <f>Smartphone_Usage_And_Addiction_Analysis_7500_Rows[[#This Row],[app_opens_per_day]]/Smartphone_Usage_And_Addiction_Analysis_7500_Rows[[#This Row],[daily_screen_time_hours]]</f>
        <v>7.3891625615763541</v>
      </c>
      <c r="O5960">
        <v>11.73</v>
      </c>
      <c r="P5960" t="s">
        <v>32</v>
      </c>
      <c r="Q5960" t="s">
        <v>23</v>
      </c>
      <c r="R5960" t="s">
        <v>24</v>
      </c>
      <c r="S5960">
        <v>1</v>
      </c>
    </row>
    <row r="5961" spans="1:19" ht="18" customHeight="1" x14ac:dyDescent="0.25">
      <c r="A5961" s="10" t="s">
        <v>7087</v>
      </c>
      <c r="B5961" s="1">
        <v>28</v>
      </c>
      <c r="C5961" s="1" t="str">
        <f t="shared" si="93"/>
        <v>26-40 (Millennials)</v>
      </c>
      <c r="D5961" t="s">
        <v>7582</v>
      </c>
      <c r="E5961">
        <v>4.34</v>
      </c>
      <c r="F5961">
        <v>5.37</v>
      </c>
      <c r="G5961">
        <v>0.65</v>
      </c>
      <c r="H5961">
        <v>1.1299999999999999</v>
      </c>
      <c r="I5961">
        <v>5.82</v>
      </c>
      <c r="J5961" s="1">
        <f>Smartphone_Usage_And_Addiction_Analysis_7500_Rows[[#This Row],[social_media_hours]]+Smartphone_Usage_And_Addiction_Analysis_7500_Rows[[#This Row],[gaming_hours]]</f>
        <v>6.0200000000000005</v>
      </c>
      <c r="K5961" s="1">
        <f>Smartphone_Usage_And_Addiction_Analysis_7500_Rows[[#This Row],[sleep_hours]]-Smartphone_Usage_And_Addiction_Analysis_7500_Rows[[#This Row],[total_leisure_hours]]</f>
        <v>-0.20000000000000018</v>
      </c>
      <c r="L5961">
        <v>62</v>
      </c>
      <c r="M5961">
        <v>23</v>
      </c>
      <c r="N5961" s="5">
        <f>Smartphone_Usage_And_Addiction_Analysis_7500_Rows[[#This Row],[app_opens_per_day]]/Smartphone_Usage_And_Addiction_Analysis_7500_Rows[[#This Row],[daily_screen_time_hours]]</f>
        <v>5.2995391705069128</v>
      </c>
      <c r="O5961">
        <v>6.57</v>
      </c>
      <c r="P5961" t="s">
        <v>22</v>
      </c>
      <c r="Q5961" t="s">
        <v>19</v>
      </c>
      <c r="R5961" t="s">
        <v>28</v>
      </c>
      <c r="S5961">
        <v>1</v>
      </c>
    </row>
    <row r="5962" spans="1:19" ht="18" customHeight="1" x14ac:dyDescent="0.25">
      <c r="A5962" s="10" t="s">
        <v>3995</v>
      </c>
      <c r="B5962" s="1">
        <v>23</v>
      </c>
      <c r="C5962" t="str">
        <f t="shared" si="93"/>
        <v>18-25 (Gen Z)</v>
      </c>
      <c r="D5962" s="1" t="s">
        <v>17</v>
      </c>
      <c r="E5962" s="1">
        <v>9.9600000000000009</v>
      </c>
      <c r="F5962" s="1">
        <v>5.07</v>
      </c>
      <c r="G5962" s="1">
        <v>2.42</v>
      </c>
      <c r="H5962" s="1">
        <v>1.89</v>
      </c>
      <c r="I5962" s="1">
        <v>7.03</v>
      </c>
      <c r="J5962" s="1">
        <f>Smartphone_Usage_And_Addiction_Analysis_7500_Rows[[#This Row],[social_media_hours]]+Smartphone_Usage_And_Addiction_Analysis_7500_Rows[[#This Row],[gaming_hours]]</f>
        <v>7.49</v>
      </c>
      <c r="K5962" s="1">
        <f>Smartphone_Usage_And_Addiction_Analysis_7500_Rows[[#This Row],[sleep_hours]]-Smartphone_Usage_And_Addiction_Analysis_7500_Rows[[#This Row],[total_leisure_hours]]</f>
        <v>-0.45999999999999996</v>
      </c>
      <c r="L5962" s="1">
        <v>186</v>
      </c>
      <c r="M5962" s="1">
        <v>96</v>
      </c>
      <c r="N5962" s="5">
        <f>Smartphone_Usage_And_Addiction_Analysis_7500_Rows[[#This Row],[app_opens_per_day]]/Smartphone_Usage_And_Addiction_Analysis_7500_Rows[[#This Row],[daily_screen_time_hours]]</f>
        <v>9.6385542168674689</v>
      </c>
      <c r="O5962" s="1">
        <v>10.79</v>
      </c>
      <c r="P5962" s="1" t="s">
        <v>32</v>
      </c>
      <c r="Q5962" s="1" t="s">
        <v>19</v>
      </c>
      <c r="R5962" s="1" t="s">
        <v>28</v>
      </c>
      <c r="S5962" s="1">
        <v>1</v>
      </c>
    </row>
    <row r="5963" spans="1:19" ht="18" customHeight="1" x14ac:dyDescent="0.25">
      <c r="A5963" s="10" t="s">
        <v>3996</v>
      </c>
      <c r="B5963" s="1">
        <v>29</v>
      </c>
      <c r="C5963" t="str">
        <f t="shared" si="93"/>
        <v>26-40 (Millennials)</v>
      </c>
      <c r="D5963" s="1" t="s">
        <v>30</v>
      </c>
      <c r="E5963" s="1">
        <v>8.19</v>
      </c>
      <c r="F5963" s="1">
        <v>2.21</v>
      </c>
      <c r="G5963" s="1">
        <v>1.69</v>
      </c>
      <c r="H5963" s="1">
        <v>1.54</v>
      </c>
      <c r="I5963" s="1">
        <v>7.03</v>
      </c>
      <c r="J5963" s="1">
        <f>Smartphone_Usage_And_Addiction_Analysis_7500_Rows[[#This Row],[social_media_hours]]+Smartphone_Usage_And_Addiction_Analysis_7500_Rows[[#This Row],[gaming_hours]]</f>
        <v>3.9</v>
      </c>
      <c r="K5963" s="1">
        <f>Smartphone_Usage_And_Addiction_Analysis_7500_Rows[[#This Row],[sleep_hours]]-Smartphone_Usage_And_Addiction_Analysis_7500_Rows[[#This Row],[total_leisure_hours]]</f>
        <v>3.1300000000000003</v>
      </c>
      <c r="L5963" s="1">
        <v>212</v>
      </c>
      <c r="M5963" s="1">
        <v>136</v>
      </c>
      <c r="N5963" s="5">
        <f>Smartphone_Usage_And_Addiction_Analysis_7500_Rows[[#This Row],[app_opens_per_day]]/Smartphone_Usage_And_Addiction_Analysis_7500_Rows[[#This Row],[daily_screen_time_hours]]</f>
        <v>16.605616605616607</v>
      </c>
      <c r="O5963" s="1">
        <v>11.11</v>
      </c>
      <c r="P5963" s="1" t="s">
        <v>32</v>
      </c>
      <c r="Q5963" s="1" t="s">
        <v>23</v>
      </c>
      <c r="R5963" s="1" t="s">
        <v>28</v>
      </c>
      <c r="S5963" s="1">
        <v>1</v>
      </c>
    </row>
    <row r="5964" spans="1:19" ht="18" customHeight="1" x14ac:dyDescent="0.25">
      <c r="A5964" s="10" t="s">
        <v>3997</v>
      </c>
      <c r="B5964" s="1">
        <v>31</v>
      </c>
      <c r="C5964" t="str">
        <f t="shared" si="93"/>
        <v>26-40 (Millennials)</v>
      </c>
      <c r="D5964" s="1" t="s">
        <v>30</v>
      </c>
      <c r="E5964" s="1">
        <v>11.17</v>
      </c>
      <c r="F5964" s="1">
        <v>5.49</v>
      </c>
      <c r="G5964" s="1">
        <v>0.41</v>
      </c>
      <c r="H5964" s="1">
        <v>3.07</v>
      </c>
      <c r="I5964" s="1">
        <v>8.49</v>
      </c>
      <c r="J5964" s="1">
        <f>Smartphone_Usage_And_Addiction_Analysis_7500_Rows[[#This Row],[social_media_hours]]+Smartphone_Usage_And_Addiction_Analysis_7500_Rows[[#This Row],[gaming_hours]]</f>
        <v>5.9</v>
      </c>
      <c r="K5964" s="1">
        <f>Smartphone_Usage_And_Addiction_Analysis_7500_Rows[[#This Row],[sleep_hours]]-Smartphone_Usage_And_Addiction_Analysis_7500_Rows[[#This Row],[total_leisure_hours]]</f>
        <v>2.59</v>
      </c>
      <c r="L5964" s="1">
        <v>179</v>
      </c>
      <c r="M5964" s="1">
        <v>179</v>
      </c>
      <c r="N5964" s="5">
        <f>Smartphone_Usage_And_Addiction_Analysis_7500_Rows[[#This Row],[app_opens_per_day]]/Smartphone_Usage_And_Addiction_Analysis_7500_Rows[[#This Row],[daily_screen_time_hours]]</f>
        <v>16.025067144136077</v>
      </c>
      <c r="O5964" s="1">
        <v>11.8</v>
      </c>
      <c r="P5964" s="1" t="s">
        <v>18</v>
      </c>
      <c r="Q5964" s="1" t="s">
        <v>19</v>
      </c>
      <c r="R5964" s="1" t="s">
        <v>28</v>
      </c>
      <c r="S5964" s="1">
        <v>1</v>
      </c>
    </row>
    <row r="5965" spans="1:19" ht="18" customHeight="1" x14ac:dyDescent="0.25">
      <c r="A5965" s="10" t="s">
        <v>3998</v>
      </c>
      <c r="B5965" s="1">
        <v>19</v>
      </c>
      <c r="C5965" t="str">
        <f t="shared" si="93"/>
        <v>18-25 (Gen Z)</v>
      </c>
      <c r="D5965" s="1" t="s">
        <v>17</v>
      </c>
      <c r="E5965" s="1">
        <v>9.17</v>
      </c>
      <c r="F5965" s="1">
        <v>3.8</v>
      </c>
      <c r="G5965" s="1">
        <v>0.94</v>
      </c>
      <c r="H5965" s="1">
        <v>1.75</v>
      </c>
      <c r="I5965" s="1">
        <v>7.95</v>
      </c>
      <c r="J5965" s="1">
        <f>Smartphone_Usage_And_Addiction_Analysis_7500_Rows[[#This Row],[social_media_hours]]+Smartphone_Usage_And_Addiction_Analysis_7500_Rows[[#This Row],[gaming_hours]]</f>
        <v>4.74</v>
      </c>
      <c r="K5965" s="1">
        <f>Smartphone_Usage_And_Addiction_Analysis_7500_Rows[[#This Row],[sleep_hours]]-Smartphone_Usage_And_Addiction_Analysis_7500_Rows[[#This Row],[total_leisure_hours]]</f>
        <v>3.21</v>
      </c>
      <c r="L5965" s="1">
        <v>176</v>
      </c>
      <c r="M5965" s="1">
        <v>148</v>
      </c>
      <c r="N5965" s="5">
        <f>Smartphone_Usage_And_Addiction_Analysis_7500_Rows[[#This Row],[app_opens_per_day]]/Smartphone_Usage_And_Addiction_Analysis_7500_Rows[[#This Row],[daily_screen_time_hours]]</f>
        <v>16.139585605234462</v>
      </c>
      <c r="O5965" s="1">
        <v>11.69</v>
      </c>
      <c r="P5965" s="1" t="s">
        <v>32</v>
      </c>
      <c r="Q5965" s="1" t="s">
        <v>23</v>
      </c>
      <c r="R5965" s="1" t="s">
        <v>24</v>
      </c>
      <c r="S5965" s="1">
        <v>1</v>
      </c>
    </row>
    <row r="5966" spans="1:19" ht="18" customHeight="1" x14ac:dyDescent="0.25">
      <c r="A5966" s="10" t="s">
        <v>3999</v>
      </c>
      <c r="B5966" s="1">
        <v>26</v>
      </c>
      <c r="C5966" t="str">
        <f t="shared" si="93"/>
        <v>26-40 (Millennials)</v>
      </c>
      <c r="D5966" s="1" t="s">
        <v>17</v>
      </c>
      <c r="E5966" s="1">
        <v>8.76</v>
      </c>
      <c r="F5966" s="1">
        <v>5.46</v>
      </c>
      <c r="G5966" s="1">
        <v>0.87</v>
      </c>
      <c r="H5966" s="1">
        <v>1.88</v>
      </c>
      <c r="I5966" s="1">
        <v>5.33</v>
      </c>
      <c r="J5966" s="1">
        <f>Smartphone_Usage_And_Addiction_Analysis_7500_Rows[[#This Row],[social_media_hours]]+Smartphone_Usage_And_Addiction_Analysis_7500_Rows[[#This Row],[gaming_hours]]</f>
        <v>6.33</v>
      </c>
      <c r="K5966" s="1">
        <f>Smartphone_Usage_And_Addiction_Analysis_7500_Rows[[#This Row],[sleep_hours]]-Smartphone_Usage_And_Addiction_Analysis_7500_Rows[[#This Row],[total_leisure_hours]]</f>
        <v>-1</v>
      </c>
      <c r="L5966" s="1">
        <v>117</v>
      </c>
      <c r="M5966" s="1">
        <v>161</v>
      </c>
      <c r="N5966" s="5">
        <f>Smartphone_Usage_And_Addiction_Analysis_7500_Rows[[#This Row],[app_opens_per_day]]/Smartphone_Usage_And_Addiction_Analysis_7500_Rows[[#This Row],[daily_screen_time_hours]]</f>
        <v>18.378995433789953</v>
      </c>
      <c r="O5966" s="1">
        <v>9.4</v>
      </c>
      <c r="P5966" s="1" t="s">
        <v>18</v>
      </c>
      <c r="Q5966" s="1" t="s">
        <v>23</v>
      </c>
      <c r="R5966" s="1" t="s">
        <v>28</v>
      </c>
      <c r="S5966" s="1">
        <v>1</v>
      </c>
    </row>
    <row r="5967" spans="1:19" ht="18" customHeight="1" x14ac:dyDescent="0.25">
      <c r="A5967" s="10" t="s">
        <v>7088</v>
      </c>
      <c r="B5967" s="1">
        <v>19</v>
      </c>
      <c r="C5967" s="1" t="str">
        <f t="shared" si="93"/>
        <v>18-25 (Gen Z)</v>
      </c>
      <c r="D5967" t="s">
        <v>7582</v>
      </c>
      <c r="E5967">
        <v>10.039999999999999</v>
      </c>
      <c r="F5967">
        <v>1.41</v>
      </c>
      <c r="G5967">
        <v>1.9</v>
      </c>
      <c r="H5967">
        <v>1.53</v>
      </c>
      <c r="I5967">
        <v>5.94</v>
      </c>
      <c r="J5967" s="1">
        <f>Smartphone_Usage_And_Addiction_Analysis_7500_Rows[[#This Row],[social_media_hours]]+Smartphone_Usage_And_Addiction_Analysis_7500_Rows[[#This Row],[gaming_hours]]</f>
        <v>3.3099999999999996</v>
      </c>
      <c r="K5967" s="1">
        <f>Smartphone_Usage_And_Addiction_Analysis_7500_Rows[[#This Row],[sleep_hours]]-Smartphone_Usage_And_Addiction_Analysis_7500_Rows[[#This Row],[total_leisure_hours]]</f>
        <v>2.6300000000000008</v>
      </c>
      <c r="L5967">
        <v>220</v>
      </c>
      <c r="M5967">
        <v>85</v>
      </c>
      <c r="N5967" s="5">
        <f>Smartphone_Usage_And_Addiction_Analysis_7500_Rows[[#This Row],[app_opens_per_day]]/Smartphone_Usage_And_Addiction_Analysis_7500_Rows[[#This Row],[daily_screen_time_hours]]</f>
        <v>8.4661354581673312</v>
      </c>
      <c r="O5967">
        <v>10.57</v>
      </c>
      <c r="P5967" t="s">
        <v>18</v>
      </c>
      <c r="Q5967" t="s">
        <v>23</v>
      </c>
      <c r="R5967" t="s">
        <v>28</v>
      </c>
      <c r="S5967">
        <v>1</v>
      </c>
    </row>
    <row r="5968" spans="1:19" ht="18" customHeight="1" x14ac:dyDescent="0.25">
      <c r="A5968" s="10" t="s">
        <v>7089</v>
      </c>
      <c r="B5968" s="1">
        <v>25</v>
      </c>
      <c r="C5968" s="1" t="str">
        <f t="shared" si="93"/>
        <v>18-25 (Gen Z)</v>
      </c>
      <c r="D5968" t="s">
        <v>7582</v>
      </c>
      <c r="E5968">
        <v>10.3</v>
      </c>
      <c r="F5968">
        <v>0.65</v>
      </c>
      <c r="G5968">
        <v>0.99</v>
      </c>
      <c r="H5968">
        <v>5.47</v>
      </c>
      <c r="I5968">
        <v>6.39</v>
      </c>
      <c r="J5968" s="1">
        <f>Smartphone_Usage_And_Addiction_Analysis_7500_Rows[[#This Row],[social_media_hours]]+Smartphone_Usage_And_Addiction_Analysis_7500_Rows[[#This Row],[gaming_hours]]</f>
        <v>1.6400000000000001</v>
      </c>
      <c r="K5968" s="1">
        <f>Smartphone_Usage_And_Addiction_Analysis_7500_Rows[[#This Row],[sleep_hours]]-Smartphone_Usage_And_Addiction_Analysis_7500_Rows[[#This Row],[total_leisure_hours]]</f>
        <v>4.75</v>
      </c>
      <c r="L5968">
        <v>23</v>
      </c>
      <c r="M5968">
        <v>139</v>
      </c>
      <c r="N5968" s="5">
        <f>Smartphone_Usage_And_Addiction_Analysis_7500_Rows[[#This Row],[app_opens_per_day]]/Smartphone_Usage_And_Addiction_Analysis_7500_Rows[[#This Row],[daily_screen_time_hours]]</f>
        <v>13.49514563106796</v>
      </c>
      <c r="O5968">
        <v>12.25</v>
      </c>
      <c r="P5968" t="s">
        <v>32</v>
      </c>
      <c r="Q5968" t="s">
        <v>23</v>
      </c>
      <c r="R5968" t="s">
        <v>28</v>
      </c>
      <c r="S5968">
        <v>1</v>
      </c>
    </row>
    <row r="5969" spans="1:19" ht="18" customHeight="1" x14ac:dyDescent="0.25">
      <c r="A5969" s="10" t="s">
        <v>4000</v>
      </c>
      <c r="B5969" s="1">
        <v>33</v>
      </c>
      <c r="C5969" t="str">
        <f t="shared" si="93"/>
        <v>26-40 (Millennials)</v>
      </c>
      <c r="D5969" s="1" t="s">
        <v>17</v>
      </c>
      <c r="E5969" s="1">
        <v>10.1</v>
      </c>
      <c r="F5969" s="1">
        <v>2.9</v>
      </c>
      <c r="G5969" s="1">
        <v>1.4</v>
      </c>
      <c r="H5969" s="1">
        <v>2.6</v>
      </c>
      <c r="I5969" s="1">
        <v>5.66</v>
      </c>
      <c r="J5969" s="1">
        <f>Smartphone_Usage_And_Addiction_Analysis_7500_Rows[[#This Row],[social_media_hours]]+Smartphone_Usage_And_Addiction_Analysis_7500_Rows[[#This Row],[gaming_hours]]</f>
        <v>4.3</v>
      </c>
      <c r="K5969" s="1">
        <f>Smartphone_Usage_And_Addiction_Analysis_7500_Rows[[#This Row],[sleep_hours]]-Smartphone_Usage_And_Addiction_Analysis_7500_Rows[[#This Row],[total_leisure_hours]]</f>
        <v>1.3600000000000003</v>
      </c>
      <c r="L5969" s="1">
        <v>213</v>
      </c>
      <c r="M5969" s="1">
        <v>167</v>
      </c>
      <c r="N5969" s="5">
        <f>Smartphone_Usage_And_Addiction_Analysis_7500_Rows[[#This Row],[app_opens_per_day]]/Smartphone_Usage_And_Addiction_Analysis_7500_Rows[[#This Row],[daily_screen_time_hours]]</f>
        <v>16.534653465346537</v>
      </c>
      <c r="O5969" s="1">
        <v>12.33</v>
      </c>
      <c r="P5969" s="1" t="s">
        <v>18</v>
      </c>
      <c r="Q5969" s="1" t="s">
        <v>23</v>
      </c>
      <c r="R5969" s="1" t="s">
        <v>28</v>
      </c>
      <c r="S5969" s="1">
        <v>1</v>
      </c>
    </row>
    <row r="5970" spans="1:19" ht="18" customHeight="1" x14ac:dyDescent="0.25">
      <c r="A5970" s="10" t="s">
        <v>4001</v>
      </c>
      <c r="B5970" s="1">
        <v>26</v>
      </c>
      <c r="C5970" t="str">
        <f t="shared" si="93"/>
        <v>26-40 (Millennials)</v>
      </c>
      <c r="D5970" s="1" t="s">
        <v>30</v>
      </c>
      <c r="E5970" s="1">
        <v>7.79</v>
      </c>
      <c r="F5970" s="1">
        <v>3.27</v>
      </c>
      <c r="G5970" s="1">
        <v>2.27</v>
      </c>
      <c r="H5970" s="1">
        <v>2.2000000000000002</v>
      </c>
      <c r="I5970" s="1">
        <v>6.96</v>
      </c>
      <c r="J5970" s="1">
        <f>Smartphone_Usage_And_Addiction_Analysis_7500_Rows[[#This Row],[social_media_hours]]+Smartphone_Usage_And_Addiction_Analysis_7500_Rows[[#This Row],[gaming_hours]]</f>
        <v>5.54</v>
      </c>
      <c r="K5970" s="1">
        <f>Smartphone_Usage_And_Addiction_Analysis_7500_Rows[[#This Row],[sleep_hours]]-Smartphone_Usage_And_Addiction_Analysis_7500_Rows[[#This Row],[total_leisure_hours]]</f>
        <v>1.42</v>
      </c>
      <c r="L5970" s="1">
        <v>21</v>
      </c>
      <c r="M5970" s="1">
        <v>47</v>
      </c>
      <c r="N5970" s="5">
        <f>Smartphone_Usage_And_Addiction_Analysis_7500_Rows[[#This Row],[app_opens_per_day]]/Smartphone_Usage_And_Addiction_Analysis_7500_Rows[[#This Row],[daily_screen_time_hours]]</f>
        <v>6.0333761232349161</v>
      </c>
      <c r="O5970" s="1">
        <v>8.73</v>
      </c>
      <c r="P5970" s="1" t="s">
        <v>22</v>
      </c>
      <c r="Q5970" s="1" t="s">
        <v>23</v>
      </c>
      <c r="R5970" s="1" t="s">
        <v>28</v>
      </c>
      <c r="S5970" s="1">
        <v>1</v>
      </c>
    </row>
    <row r="5971" spans="1:19" ht="18" customHeight="1" x14ac:dyDescent="0.25">
      <c r="A5971" s="10" t="s">
        <v>4002</v>
      </c>
      <c r="B5971" s="1">
        <v>30</v>
      </c>
      <c r="C5971" t="str">
        <f t="shared" si="93"/>
        <v>26-40 (Millennials)</v>
      </c>
      <c r="D5971" s="1" t="s">
        <v>30</v>
      </c>
      <c r="E5971" s="1">
        <v>6.27</v>
      </c>
      <c r="F5971" s="1">
        <v>0.88</v>
      </c>
      <c r="G5971" s="1">
        <v>2.91</v>
      </c>
      <c r="H5971" s="1">
        <v>5.44</v>
      </c>
      <c r="I5971" s="1">
        <v>6.18</v>
      </c>
      <c r="J5971" s="1">
        <f>Smartphone_Usage_And_Addiction_Analysis_7500_Rows[[#This Row],[social_media_hours]]+Smartphone_Usage_And_Addiction_Analysis_7500_Rows[[#This Row],[gaming_hours]]</f>
        <v>3.79</v>
      </c>
      <c r="K5971" s="1">
        <f>Smartphone_Usage_And_Addiction_Analysis_7500_Rows[[#This Row],[sleep_hours]]-Smartphone_Usage_And_Addiction_Analysis_7500_Rows[[#This Row],[total_leisure_hours]]</f>
        <v>2.3899999999999997</v>
      </c>
      <c r="L5971" s="1">
        <v>247</v>
      </c>
      <c r="M5971" s="1">
        <v>172</v>
      </c>
      <c r="N5971" s="5">
        <f>Smartphone_Usage_And_Addiction_Analysis_7500_Rows[[#This Row],[app_opens_per_day]]/Smartphone_Usage_And_Addiction_Analysis_7500_Rows[[#This Row],[daily_screen_time_hours]]</f>
        <v>27.432216905901118</v>
      </c>
      <c r="O5971" s="1">
        <v>7.62</v>
      </c>
      <c r="P5971" s="1" t="s">
        <v>18</v>
      </c>
      <c r="Q5971" s="1" t="s">
        <v>19</v>
      </c>
      <c r="R5971" s="1" t="s">
        <v>28</v>
      </c>
      <c r="S5971" s="1">
        <v>1</v>
      </c>
    </row>
    <row r="5972" spans="1:19" ht="18" customHeight="1" x14ac:dyDescent="0.25">
      <c r="A5972" s="10" t="s">
        <v>4003</v>
      </c>
      <c r="B5972" s="1">
        <v>22</v>
      </c>
      <c r="C5972" t="str">
        <f t="shared" si="93"/>
        <v>18-25 (Gen Z)</v>
      </c>
      <c r="D5972" s="1" t="s">
        <v>17</v>
      </c>
      <c r="E5972" s="1">
        <v>10.42</v>
      </c>
      <c r="F5972" s="1">
        <v>1.77</v>
      </c>
      <c r="G5972" s="1">
        <v>3.77</v>
      </c>
      <c r="H5972" s="1">
        <v>1.17</v>
      </c>
      <c r="I5972" s="1">
        <v>8.3000000000000007</v>
      </c>
      <c r="J5972" s="1">
        <f>Smartphone_Usage_And_Addiction_Analysis_7500_Rows[[#This Row],[social_media_hours]]+Smartphone_Usage_And_Addiction_Analysis_7500_Rows[[#This Row],[gaming_hours]]</f>
        <v>5.54</v>
      </c>
      <c r="K5972" s="1">
        <f>Smartphone_Usage_And_Addiction_Analysis_7500_Rows[[#This Row],[sleep_hours]]-Smartphone_Usage_And_Addiction_Analysis_7500_Rows[[#This Row],[total_leisure_hours]]</f>
        <v>2.7600000000000007</v>
      </c>
      <c r="L5972" s="1">
        <v>159</v>
      </c>
      <c r="M5972" s="1">
        <v>76</v>
      </c>
      <c r="N5972" s="5">
        <f>Smartphone_Usage_And_Addiction_Analysis_7500_Rows[[#This Row],[app_opens_per_day]]/Smartphone_Usage_And_Addiction_Analysis_7500_Rows[[#This Row],[daily_screen_time_hours]]</f>
        <v>7.2936660268714011</v>
      </c>
      <c r="O5972" s="1">
        <v>11.64</v>
      </c>
      <c r="P5972" s="1" t="s">
        <v>22</v>
      </c>
      <c r="Q5972" s="1" t="s">
        <v>23</v>
      </c>
      <c r="R5972" s="1" t="s">
        <v>28</v>
      </c>
      <c r="S5972" s="1">
        <v>1</v>
      </c>
    </row>
    <row r="5973" spans="1:19" ht="18" customHeight="1" x14ac:dyDescent="0.25">
      <c r="A5973" s="10" t="s">
        <v>4004</v>
      </c>
      <c r="B5973" s="1">
        <v>32</v>
      </c>
      <c r="C5973" t="str">
        <f t="shared" si="93"/>
        <v>26-40 (Millennials)</v>
      </c>
      <c r="D5973" s="1" t="s">
        <v>17</v>
      </c>
      <c r="E5973" s="1">
        <v>6.07</v>
      </c>
      <c r="F5973" s="1">
        <v>2.66</v>
      </c>
      <c r="G5973" s="1">
        <v>2.4500000000000002</v>
      </c>
      <c r="H5973" s="1">
        <v>2.79</v>
      </c>
      <c r="I5973" s="1">
        <v>6.18</v>
      </c>
      <c r="J5973" s="1">
        <f>Smartphone_Usage_And_Addiction_Analysis_7500_Rows[[#This Row],[social_media_hours]]+Smartphone_Usage_And_Addiction_Analysis_7500_Rows[[#This Row],[gaming_hours]]</f>
        <v>5.1100000000000003</v>
      </c>
      <c r="K5973" s="1">
        <f>Smartphone_Usage_And_Addiction_Analysis_7500_Rows[[#This Row],[sleep_hours]]-Smartphone_Usage_And_Addiction_Analysis_7500_Rows[[#This Row],[total_leisure_hours]]</f>
        <v>1.0699999999999994</v>
      </c>
      <c r="L5973" s="1">
        <v>111</v>
      </c>
      <c r="M5973" s="1">
        <v>73</v>
      </c>
      <c r="N5973" s="5">
        <f>Smartphone_Usage_And_Addiction_Analysis_7500_Rows[[#This Row],[app_opens_per_day]]/Smartphone_Usage_And_Addiction_Analysis_7500_Rows[[#This Row],[daily_screen_time_hours]]</f>
        <v>12.026359143327841</v>
      </c>
      <c r="O5973" s="1">
        <v>8.92</v>
      </c>
      <c r="P5973" s="1" t="s">
        <v>22</v>
      </c>
      <c r="Q5973" s="1" t="s">
        <v>23</v>
      </c>
      <c r="R5973" s="1" t="s">
        <v>51</v>
      </c>
      <c r="S5973" s="1">
        <v>0</v>
      </c>
    </row>
    <row r="5974" spans="1:19" ht="18" customHeight="1" x14ac:dyDescent="0.25">
      <c r="A5974" s="10" t="s">
        <v>4005</v>
      </c>
      <c r="B5974" s="1">
        <v>26</v>
      </c>
      <c r="C5974" t="str">
        <f t="shared" si="93"/>
        <v>26-40 (Millennials)</v>
      </c>
      <c r="D5974" s="1" t="s">
        <v>17</v>
      </c>
      <c r="E5974" s="1">
        <v>6.42</v>
      </c>
      <c r="F5974" s="1">
        <v>4.8</v>
      </c>
      <c r="G5974" s="1">
        <v>0.92</v>
      </c>
      <c r="H5974" s="1">
        <v>1.2</v>
      </c>
      <c r="I5974" s="1">
        <v>6.26</v>
      </c>
      <c r="J5974" s="1">
        <f>Smartphone_Usage_And_Addiction_Analysis_7500_Rows[[#This Row],[social_media_hours]]+Smartphone_Usage_And_Addiction_Analysis_7500_Rows[[#This Row],[gaming_hours]]</f>
        <v>5.72</v>
      </c>
      <c r="K5974" s="1">
        <f>Smartphone_Usage_And_Addiction_Analysis_7500_Rows[[#This Row],[sleep_hours]]-Smartphone_Usage_And_Addiction_Analysis_7500_Rows[[#This Row],[total_leisure_hours]]</f>
        <v>0.54</v>
      </c>
      <c r="L5974" s="1">
        <v>229</v>
      </c>
      <c r="M5974" s="1">
        <v>37</v>
      </c>
      <c r="N5974" s="5">
        <f>Smartphone_Usage_And_Addiction_Analysis_7500_Rows[[#This Row],[app_opens_per_day]]/Smartphone_Usage_And_Addiction_Analysis_7500_Rows[[#This Row],[daily_screen_time_hours]]</f>
        <v>5.7632398753894085</v>
      </c>
      <c r="O5974" s="1">
        <v>7.86</v>
      </c>
      <c r="P5974" s="1" t="s">
        <v>22</v>
      </c>
      <c r="Q5974" s="1" t="s">
        <v>23</v>
      </c>
      <c r="R5974" s="1" t="s">
        <v>28</v>
      </c>
      <c r="S5974" s="1">
        <v>1</v>
      </c>
    </row>
    <row r="5975" spans="1:19" ht="18" customHeight="1" x14ac:dyDescent="0.25">
      <c r="A5975" s="10" t="s">
        <v>4006</v>
      </c>
      <c r="B5975" s="1">
        <v>32</v>
      </c>
      <c r="C5975" t="str">
        <f t="shared" si="93"/>
        <v>26-40 (Millennials)</v>
      </c>
      <c r="D5975" s="1" t="s">
        <v>30</v>
      </c>
      <c r="E5975" s="1">
        <v>4.3600000000000003</v>
      </c>
      <c r="F5975" s="1">
        <v>4.79</v>
      </c>
      <c r="G5975" s="1">
        <v>1.35</v>
      </c>
      <c r="H5975" s="1">
        <v>1.46</v>
      </c>
      <c r="I5975" s="1">
        <v>5.96</v>
      </c>
      <c r="J5975" s="1">
        <f>Smartphone_Usage_And_Addiction_Analysis_7500_Rows[[#This Row],[social_media_hours]]+Smartphone_Usage_And_Addiction_Analysis_7500_Rows[[#This Row],[gaming_hours]]</f>
        <v>6.1400000000000006</v>
      </c>
      <c r="K5975" s="1">
        <f>Smartphone_Usage_And_Addiction_Analysis_7500_Rows[[#This Row],[sleep_hours]]-Smartphone_Usage_And_Addiction_Analysis_7500_Rows[[#This Row],[total_leisure_hours]]</f>
        <v>-0.1800000000000006</v>
      </c>
      <c r="L5975" s="1">
        <v>98</v>
      </c>
      <c r="M5975" s="1">
        <v>147</v>
      </c>
      <c r="N5975" s="5">
        <f>Smartphone_Usage_And_Addiction_Analysis_7500_Rows[[#This Row],[app_opens_per_day]]/Smartphone_Usage_And_Addiction_Analysis_7500_Rows[[#This Row],[daily_screen_time_hours]]</f>
        <v>33.715596330275226</v>
      </c>
      <c r="O5975" s="1">
        <v>5.16</v>
      </c>
      <c r="P5975" s="1" t="s">
        <v>18</v>
      </c>
      <c r="Q5975" s="1" t="s">
        <v>19</v>
      </c>
      <c r="R5975" s="1" t="s">
        <v>28</v>
      </c>
      <c r="S5975" s="1">
        <v>1</v>
      </c>
    </row>
    <row r="5976" spans="1:19" ht="18" customHeight="1" x14ac:dyDescent="0.25">
      <c r="A5976" s="10" t="s">
        <v>4007</v>
      </c>
      <c r="B5976" s="1">
        <v>31</v>
      </c>
      <c r="C5976" t="str">
        <f t="shared" si="93"/>
        <v>26-40 (Millennials)</v>
      </c>
      <c r="D5976" s="1" t="s">
        <v>17</v>
      </c>
      <c r="E5976" s="1">
        <v>8.7100000000000009</v>
      </c>
      <c r="F5976" s="1">
        <v>4</v>
      </c>
      <c r="G5976" s="1">
        <v>3.42</v>
      </c>
      <c r="H5976" s="1">
        <v>3.83</v>
      </c>
      <c r="I5976" s="1">
        <v>4.99</v>
      </c>
      <c r="J5976" s="1">
        <f>Smartphone_Usage_And_Addiction_Analysis_7500_Rows[[#This Row],[social_media_hours]]+Smartphone_Usage_And_Addiction_Analysis_7500_Rows[[#This Row],[gaming_hours]]</f>
        <v>7.42</v>
      </c>
      <c r="K5976" s="1">
        <f>Smartphone_Usage_And_Addiction_Analysis_7500_Rows[[#This Row],[sleep_hours]]-Smartphone_Usage_And_Addiction_Analysis_7500_Rows[[#This Row],[total_leisure_hours]]</f>
        <v>-2.4299999999999997</v>
      </c>
      <c r="L5976" s="1">
        <v>154</v>
      </c>
      <c r="M5976" s="1">
        <v>16</v>
      </c>
      <c r="N5976" s="5">
        <f>Smartphone_Usage_And_Addiction_Analysis_7500_Rows[[#This Row],[app_opens_per_day]]/Smartphone_Usage_And_Addiction_Analysis_7500_Rows[[#This Row],[daily_screen_time_hours]]</f>
        <v>1.8369690011481055</v>
      </c>
      <c r="O5976" s="1">
        <v>10.53</v>
      </c>
      <c r="P5976" s="1" t="s">
        <v>18</v>
      </c>
      <c r="Q5976" s="1" t="s">
        <v>23</v>
      </c>
      <c r="R5976" s="1" t="s">
        <v>28</v>
      </c>
      <c r="S5976" s="1">
        <v>1</v>
      </c>
    </row>
    <row r="5977" spans="1:19" ht="18" customHeight="1" x14ac:dyDescent="0.25">
      <c r="A5977" s="10" t="s">
        <v>4008</v>
      </c>
      <c r="B5977" s="1">
        <v>30</v>
      </c>
      <c r="C5977" t="str">
        <f t="shared" si="93"/>
        <v>26-40 (Millennials)</v>
      </c>
      <c r="D5977" s="1" t="s">
        <v>30</v>
      </c>
      <c r="E5977" s="1">
        <v>3.02</v>
      </c>
      <c r="F5977" s="1">
        <v>3.95</v>
      </c>
      <c r="G5977" s="1">
        <v>2.86</v>
      </c>
      <c r="H5977" s="1">
        <v>3.86</v>
      </c>
      <c r="I5977" s="1">
        <v>7.31</v>
      </c>
      <c r="J5977" s="1">
        <f>Smartphone_Usage_And_Addiction_Analysis_7500_Rows[[#This Row],[social_media_hours]]+Smartphone_Usage_And_Addiction_Analysis_7500_Rows[[#This Row],[gaming_hours]]</f>
        <v>6.8100000000000005</v>
      </c>
      <c r="K5977" s="1">
        <f>Smartphone_Usage_And_Addiction_Analysis_7500_Rows[[#This Row],[sleep_hours]]-Smartphone_Usage_And_Addiction_Analysis_7500_Rows[[#This Row],[total_leisure_hours]]</f>
        <v>0.49999999999999911</v>
      </c>
      <c r="L5977" s="1">
        <v>121</v>
      </c>
      <c r="M5977" s="1">
        <v>28</v>
      </c>
      <c r="N5977" s="5">
        <f>Smartphone_Usage_And_Addiction_Analysis_7500_Rows[[#This Row],[app_opens_per_day]]/Smartphone_Usage_And_Addiction_Analysis_7500_Rows[[#This Row],[daily_screen_time_hours]]</f>
        <v>9.2715231788079464</v>
      </c>
      <c r="O5977" s="1">
        <v>3.66</v>
      </c>
      <c r="P5977" s="1" t="s">
        <v>18</v>
      </c>
      <c r="Q5977" s="1" t="s">
        <v>23</v>
      </c>
      <c r="R5977" s="1" t="s">
        <v>20</v>
      </c>
      <c r="S5977" s="1">
        <v>0</v>
      </c>
    </row>
    <row r="5978" spans="1:19" ht="18" customHeight="1" x14ac:dyDescent="0.25">
      <c r="A5978" s="10" t="s">
        <v>4009</v>
      </c>
      <c r="B5978" s="1">
        <v>18</v>
      </c>
      <c r="C5978" t="str">
        <f t="shared" si="93"/>
        <v>18-25 (Gen Z)</v>
      </c>
      <c r="D5978" s="1" t="s">
        <v>30</v>
      </c>
      <c r="E5978" s="1">
        <v>6.61</v>
      </c>
      <c r="F5978" s="1">
        <v>5.37</v>
      </c>
      <c r="G5978" s="1">
        <v>1.81</v>
      </c>
      <c r="H5978" s="1">
        <v>5.67</v>
      </c>
      <c r="I5978" s="1">
        <v>8.5299999999999994</v>
      </c>
      <c r="J5978" s="1">
        <f>Smartphone_Usage_And_Addiction_Analysis_7500_Rows[[#This Row],[social_media_hours]]+Smartphone_Usage_And_Addiction_Analysis_7500_Rows[[#This Row],[gaming_hours]]</f>
        <v>7.18</v>
      </c>
      <c r="K5978" s="1">
        <f>Smartphone_Usage_And_Addiction_Analysis_7500_Rows[[#This Row],[sleep_hours]]-Smartphone_Usage_And_Addiction_Analysis_7500_Rows[[#This Row],[total_leisure_hours]]</f>
        <v>1.3499999999999996</v>
      </c>
      <c r="L5978" s="1">
        <v>54</v>
      </c>
      <c r="M5978" s="1">
        <v>23</v>
      </c>
      <c r="N5978" s="5">
        <f>Smartphone_Usage_And_Addiction_Analysis_7500_Rows[[#This Row],[app_opens_per_day]]/Smartphone_Usage_And_Addiction_Analysis_7500_Rows[[#This Row],[daily_screen_time_hours]]</f>
        <v>3.4795763993948561</v>
      </c>
      <c r="O5978" s="1">
        <v>8.25</v>
      </c>
      <c r="P5978" s="1" t="s">
        <v>22</v>
      </c>
      <c r="Q5978" s="1" t="s">
        <v>19</v>
      </c>
      <c r="R5978" s="1" t="s">
        <v>28</v>
      </c>
      <c r="S5978" s="1">
        <v>1</v>
      </c>
    </row>
    <row r="5979" spans="1:19" ht="18" customHeight="1" x14ac:dyDescent="0.25">
      <c r="A5979" s="10" t="s">
        <v>4010</v>
      </c>
      <c r="B5979" s="1">
        <v>35</v>
      </c>
      <c r="C5979" t="str">
        <f t="shared" si="93"/>
        <v>26-40 (Millennials)</v>
      </c>
      <c r="D5979" s="1" t="s">
        <v>30</v>
      </c>
      <c r="E5979" s="1">
        <v>9.9700000000000006</v>
      </c>
      <c r="F5979" s="1">
        <v>2.37</v>
      </c>
      <c r="G5979" s="1">
        <v>1.8</v>
      </c>
      <c r="H5979" s="1">
        <v>2.8</v>
      </c>
      <c r="I5979" s="1">
        <v>8.86</v>
      </c>
      <c r="J5979" s="1">
        <f>Smartphone_Usage_And_Addiction_Analysis_7500_Rows[[#This Row],[social_media_hours]]+Smartphone_Usage_And_Addiction_Analysis_7500_Rows[[#This Row],[gaming_hours]]</f>
        <v>4.17</v>
      </c>
      <c r="K5979" s="1">
        <f>Smartphone_Usage_And_Addiction_Analysis_7500_Rows[[#This Row],[sleep_hours]]-Smartphone_Usage_And_Addiction_Analysis_7500_Rows[[#This Row],[total_leisure_hours]]</f>
        <v>4.6899999999999995</v>
      </c>
      <c r="L5979" s="1">
        <v>48</v>
      </c>
      <c r="M5979" s="1">
        <v>18</v>
      </c>
      <c r="N5979" s="5">
        <f>Smartphone_Usage_And_Addiction_Analysis_7500_Rows[[#This Row],[app_opens_per_day]]/Smartphone_Usage_And_Addiction_Analysis_7500_Rows[[#This Row],[daily_screen_time_hours]]</f>
        <v>1.8054162487462386</v>
      </c>
      <c r="O5979" s="1">
        <v>11.08</v>
      </c>
      <c r="P5979" s="1" t="s">
        <v>22</v>
      </c>
      <c r="Q5979" s="1" t="s">
        <v>19</v>
      </c>
      <c r="R5979" s="1" t="s">
        <v>28</v>
      </c>
      <c r="S5979" s="1">
        <v>1</v>
      </c>
    </row>
    <row r="5980" spans="1:19" ht="18" customHeight="1" x14ac:dyDescent="0.25">
      <c r="A5980" s="10" t="s">
        <v>4011</v>
      </c>
      <c r="B5980" s="1">
        <v>18</v>
      </c>
      <c r="C5980" t="str">
        <f t="shared" si="93"/>
        <v>18-25 (Gen Z)</v>
      </c>
      <c r="D5980" s="1" t="s">
        <v>17</v>
      </c>
      <c r="E5980" s="1">
        <v>3.89</v>
      </c>
      <c r="F5980" s="1">
        <v>1.72</v>
      </c>
      <c r="G5980" s="1">
        <v>0.64</v>
      </c>
      <c r="H5980" s="1">
        <v>0.96</v>
      </c>
      <c r="I5980" s="1">
        <v>7.26</v>
      </c>
      <c r="J5980" s="1">
        <f>Smartphone_Usage_And_Addiction_Analysis_7500_Rows[[#This Row],[social_media_hours]]+Smartphone_Usage_And_Addiction_Analysis_7500_Rows[[#This Row],[gaming_hours]]</f>
        <v>2.36</v>
      </c>
      <c r="K5980" s="1">
        <f>Smartphone_Usage_And_Addiction_Analysis_7500_Rows[[#This Row],[sleep_hours]]-Smartphone_Usage_And_Addiction_Analysis_7500_Rows[[#This Row],[total_leisure_hours]]</f>
        <v>4.9000000000000004</v>
      </c>
      <c r="L5980" s="1">
        <v>243</v>
      </c>
      <c r="M5980" s="1">
        <v>175</v>
      </c>
      <c r="N5980" s="5">
        <f>Smartphone_Usage_And_Addiction_Analysis_7500_Rows[[#This Row],[app_opens_per_day]]/Smartphone_Usage_And_Addiction_Analysis_7500_Rows[[#This Row],[daily_screen_time_hours]]</f>
        <v>44.987146529562978</v>
      </c>
      <c r="O5980" s="1">
        <v>6.68</v>
      </c>
      <c r="P5980" s="1" t="s">
        <v>32</v>
      </c>
      <c r="Q5980" s="1" t="s">
        <v>23</v>
      </c>
      <c r="R5980" s="1" t="s">
        <v>20</v>
      </c>
      <c r="S5980" s="1">
        <v>0</v>
      </c>
    </row>
    <row r="5981" spans="1:19" ht="18" customHeight="1" x14ac:dyDescent="0.25">
      <c r="A5981" s="10" t="s">
        <v>4012</v>
      </c>
      <c r="B5981" s="1">
        <v>22</v>
      </c>
      <c r="C5981" t="str">
        <f t="shared" si="93"/>
        <v>18-25 (Gen Z)</v>
      </c>
      <c r="D5981" s="1" t="s">
        <v>30</v>
      </c>
      <c r="E5981" s="1">
        <v>5.34</v>
      </c>
      <c r="F5981" s="1">
        <v>2.74</v>
      </c>
      <c r="G5981" s="1">
        <v>1</v>
      </c>
      <c r="H5981" s="1">
        <v>4.3499999999999996</v>
      </c>
      <c r="I5981" s="1">
        <v>8.3800000000000008</v>
      </c>
      <c r="J5981" s="1">
        <f>Smartphone_Usage_And_Addiction_Analysis_7500_Rows[[#This Row],[social_media_hours]]+Smartphone_Usage_And_Addiction_Analysis_7500_Rows[[#This Row],[gaming_hours]]</f>
        <v>3.74</v>
      </c>
      <c r="K5981" s="1">
        <f>Smartphone_Usage_And_Addiction_Analysis_7500_Rows[[#This Row],[sleep_hours]]-Smartphone_Usage_And_Addiction_Analysis_7500_Rows[[#This Row],[total_leisure_hours]]</f>
        <v>4.6400000000000006</v>
      </c>
      <c r="L5981" s="1">
        <v>93</v>
      </c>
      <c r="M5981" s="1">
        <v>16</v>
      </c>
      <c r="N5981" s="5">
        <f>Smartphone_Usage_And_Addiction_Analysis_7500_Rows[[#This Row],[app_opens_per_day]]/Smartphone_Usage_And_Addiction_Analysis_7500_Rows[[#This Row],[daily_screen_time_hours]]</f>
        <v>2.9962546816479403</v>
      </c>
      <c r="O5981" s="1">
        <v>8.3000000000000007</v>
      </c>
      <c r="P5981" s="1" t="s">
        <v>22</v>
      </c>
      <c r="Q5981" s="1" t="s">
        <v>23</v>
      </c>
      <c r="R5981" s="1" t="s">
        <v>20</v>
      </c>
      <c r="S5981" s="1">
        <v>0</v>
      </c>
    </row>
    <row r="5982" spans="1:19" ht="18" customHeight="1" x14ac:dyDescent="0.25">
      <c r="A5982" s="10" t="s">
        <v>4013</v>
      </c>
      <c r="B5982" s="1">
        <v>20</v>
      </c>
      <c r="C5982" t="str">
        <f t="shared" si="93"/>
        <v>18-25 (Gen Z)</v>
      </c>
      <c r="D5982" s="1" t="s">
        <v>17</v>
      </c>
      <c r="E5982" s="1">
        <v>4.05</v>
      </c>
      <c r="F5982" s="1">
        <v>2.56</v>
      </c>
      <c r="G5982" s="1">
        <v>1.87</v>
      </c>
      <c r="H5982" s="1">
        <v>5.6</v>
      </c>
      <c r="I5982" s="1">
        <v>5.51</v>
      </c>
      <c r="J5982" s="1">
        <f>Smartphone_Usage_And_Addiction_Analysis_7500_Rows[[#This Row],[social_media_hours]]+Smartphone_Usage_And_Addiction_Analysis_7500_Rows[[#This Row],[gaming_hours]]</f>
        <v>4.43</v>
      </c>
      <c r="K5982" s="1">
        <f>Smartphone_Usage_And_Addiction_Analysis_7500_Rows[[#This Row],[sleep_hours]]-Smartphone_Usage_And_Addiction_Analysis_7500_Rows[[#This Row],[total_leisure_hours]]</f>
        <v>1.08</v>
      </c>
      <c r="L5982" s="1">
        <v>249</v>
      </c>
      <c r="M5982" s="1">
        <v>27</v>
      </c>
      <c r="N5982" s="5">
        <f>Smartphone_Usage_And_Addiction_Analysis_7500_Rows[[#This Row],[app_opens_per_day]]/Smartphone_Usage_And_Addiction_Analysis_7500_Rows[[#This Row],[daily_screen_time_hours]]</f>
        <v>6.666666666666667</v>
      </c>
      <c r="O5982" s="1">
        <v>6.74</v>
      </c>
      <c r="P5982" s="1" t="s">
        <v>18</v>
      </c>
      <c r="Q5982" s="1" t="s">
        <v>19</v>
      </c>
      <c r="R5982" s="1" t="s">
        <v>51</v>
      </c>
      <c r="S5982" s="1">
        <v>0</v>
      </c>
    </row>
    <row r="5983" spans="1:19" ht="18" customHeight="1" x14ac:dyDescent="0.25">
      <c r="A5983" s="10" t="s">
        <v>4014</v>
      </c>
      <c r="B5983" s="1">
        <v>29</v>
      </c>
      <c r="C5983" t="str">
        <f t="shared" si="93"/>
        <v>26-40 (Millennials)</v>
      </c>
      <c r="D5983" s="1" t="s">
        <v>30</v>
      </c>
      <c r="E5983" s="1">
        <v>11.8</v>
      </c>
      <c r="F5983" s="1">
        <v>5.46</v>
      </c>
      <c r="G5983" s="1">
        <v>0.32</v>
      </c>
      <c r="H5983" s="1">
        <v>1.61</v>
      </c>
      <c r="I5983" s="1">
        <v>4.71</v>
      </c>
      <c r="J5983" s="1">
        <f>Smartphone_Usage_And_Addiction_Analysis_7500_Rows[[#This Row],[social_media_hours]]+Smartphone_Usage_And_Addiction_Analysis_7500_Rows[[#This Row],[gaming_hours]]</f>
        <v>5.78</v>
      </c>
      <c r="K5983" s="1">
        <f>Smartphone_Usage_And_Addiction_Analysis_7500_Rows[[#This Row],[sleep_hours]]-Smartphone_Usage_And_Addiction_Analysis_7500_Rows[[#This Row],[total_leisure_hours]]</f>
        <v>-1.0700000000000003</v>
      </c>
      <c r="L5983" s="1">
        <v>138</v>
      </c>
      <c r="M5983" s="1">
        <v>62</v>
      </c>
      <c r="N5983" s="5">
        <f>Smartphone_Usage_And_Addiction_Analysis_7500_Rows[[#This Row],[app_opens_per_day]]/Smartphone_Usage_And_Addiction_Analysis_7500_Rows[[#This Row],[daily_screen_time_hours]]</f>
        <v>5.2542372881355925</v>
      </c>
      <c r="O5983" s="1">
        <v>12.88</v>
      </c>
      <c r="P5983" s="1" t="s">
        <v>18</v>
      </c>
      <c r="Q5983" s="1" t="s">
        <v>19</v>
      </c>
      <c r="R5983" s="1" t="s">
        <v>28</v>
      </c>
      <c r="S5983" s="1">
        <v>1</v>
      </c>
    </row>
    <row r="5984" spans="1:19" ht="18" customHeight="1" x14ac:dyDescent="0.25">
      <c r="A5984" s="10" t="s">
        <v>4015</v>
      </c>
      <c r="B5984" s="1">
        <v>21</v>
      </c>
      <c r="C5984" t="str">
        <f t="shared" si="93"/>
        <v>18-25 (Gen Z)</v>
      </c>
      <c r="D5984" s="1" t="s">
        <v>30</v>
      </c>
      <c r="E5984" s="1">
        <v>7.57</v>
      </c>
      <c r="F5984" s="1">
        <v>1.75</v>
      </c>
      <c r="G5984" s="1">
        <v>3.28</v>
      </c>
      <c r="H5984" s="1">
        <v>2.75</v>
      </c>
      <c r="I5984" s="1">
        <v>5.03</v>
      </c>
      <c r="J5984" s="1">
        <f>Smartphone_Usage_And_Addiction_Analysis_7500_Rows[[#This Row],[social_media_hours]]+Smartphone_Usage_And_Addiction_Analysis_7500_Rows[[#This Row],[gaming_hours]]</f>
        <v>5.0299999999999994</v>
      </c>
      <c r="K5984" s="1">
        <f>Smartphone_Usage_And_Addiction_Analysis_7500_Rows[[#This Row],[sleep_hours]]-Smartphone_Usage_And_Addiction_Analysis_7500_Rows[[#This Row],[total_leisure_hours]]</f>
        <v>0</v>
      </c>
      <c r="L5984" s="1">
        <v>55</v>
      </c>
      <c r="M5984" s="1">
        <v>168</v>
      </c>
      <c r="N5984" s="5">
        <f>Smartphone_Usage_And_Addiction_Analysis_7500_Rows[[#This Row],[app_opens_per_day]]/Smartphone_Usage_And_Addiction_Analysis_7500_Rows[[#This Row],[daily_screen_time_hours]]</f>
        <v>22.192866578599734</v>
      </c>
      <c r="O5984" s="1">
        <v>10.27</v>
      </c>
      <c r="P5984" s="1" t="s">
        <v>18</v>
      </c>
      <c r="Q5984" s="1" t="s">
        <v>19</v>
      </c>
      <c r="R5984" s="1" t="s">
        <v>28</v>
      </c>
      <c r="S5984" s="1">
        <v>1</v>
      </c>
    </row>
    <row r="5985" spans="1:19" ht="18" customHeight="1" x14ac:dyDescent="0.25">
      <c r="A5985" s="10" t="s">
        <v>4016</v>
      </c>
      <c r="B5985" s="1">
        <v>27</v>
      </c>
      <c r="C5985" t="str">
        <f t="shared" si="93"/>
        <v>26-40 (Millennials)</v>
      </c>
      <c r="D5985" s="1" t="s">
        <v>30</v>
      </c>
      <c r="E5985" s="1">
        <v>8</v>
      </c>
      <c r="F5985" s="1">
        <v>1.01</v>
      </c>
      <c r="G5985" s="1">
        <v>1.18</v>
      </c>
      <c r="H5985" s="1">
        <v>1.21</v>
      </c>
      <c r="I5985" s="1">
        <v>7.72</v>
      </c>
      <c r="J5985" s="1">
        <f>Smartphone_Usage_And_Addiction_Analysis_7500_Rows[[#This Row],[social_media_hours]]+Smartphone_Usage_And_Addiction_Analysis_7500_Rows[[#This Row],[gaming_hours]]</f>
        <v>2.19</v>
      </c>
      <c r="K5985" s="1">
        <f>Smartphone_Usage_And_Addiction_Analysis_7500_Rows[[#This Row],[sleep_hours]]-Smartphone_Usage_And_Addiction_Analysis_7500_Rows[[#This Row],[total_leisure_hours]]</f>
        <v>5.5299999999999994</v>
      </c>
      <c r="L5985" s="1">
        <v>76</v>
      </c>
      <c r="M5985" s="1">
        <v>103</v>
      </c>
      <c r="N5985" s="5">
        <f>Smartphone_Usage_And_Addiction_Analysis_7500_Rows[[#This Row],[app_opens_per_day]]/Smartphone_Usage_And_Addiction_Analysis_7500_Rows[[#This Row],[daily_screen_time_hours]]</f>
        <v>12.875</v>
      </c>
      <c r="O5985" s="1">
        <v>10.53</v>
      </c>
      <c r="P5985" s="1" t="s">
        <v>22</v>
      </c>
      <c r="Q5985" s="1" t="s">
        <v>19</v>
      </c>
      <c r="R5985" s="1" t="s">
        <v>28</v>
      </c>
      <c r="S5985" s="1">
        <v>1</v>
      </c>
    </row>
    <row r="5986" spans="1:19" ht="18" customHeight="1" x14ac:dyDescent="0.25">
      <c r="A5986" s="10" t="s">
        <v>4017</v>
      </c>
      <c r="B5986" s="1">
        <v>19</v>
      </c>
      <c r="C5986" t="str">
        <f t="shared" si="93"/>
        <v>18-25 (Gen Z)</v>
      </c>
      <c r="D5986" s="1" t="s">
        <v>30</v>
      </c>
      <c r="E5986" s="1">
        <v>4.2699999999999996</v>
      </c>
      <c r="F5986" s="1">
        <v>4.1900000000000004</v>
      </c>
      <c r="G5986" s="1">
        <v>3.96</v>
      </c>
      <c r="H5986" s="1">
        <v>2.16</v>
      </c>
      <c r="I5986" s="1">
        <v>8.14</v>
      </c>
      <c r="J5986" s="1">
        <f>Smartphone_Usage_And_Addiction_Analysis_7500_Rows[[#This Row],[social_media_hours]]+Smartphone_Usage_And_Addiction_Analysis_7500_Rows[[#This Row],[gaming_hours]]</f>
        <v>8.15</v>
      </c>
      <c r="K5986" s="1">
        <f>Smartphone_Usage_And_Addiction_Analysis_7500_Rows[[#This Row],[sleep_hours]]-Smartphone_Usage_And_Addiction_Analysis_7500_Rows[[#This Row],[total_leisure_hours]]</f>
        <v>-9.9999999999997868E-3</v>
      </c>
      <c r="L5986" s="1">
        <v>237</v>
      </c>
      <c r="M5986" s="1">
        <v>141</v>
      </c>
      <c r="N5986" s="5">
        <f>Smartphone_Usage_And_Addiction_Analysis_7500_Rows[[#This Row],[app_opens_per_day]]/Smartphone_Usage_And_Addiction_Analysis_7500_Rows[[#This Row],[daily_screen_time_hours]]</f>
        <v>33.021077283372371</v>
      </c>
      <c r="O5986" s="1">
        <v>5.54</v>
      </c>
      <c r="P5986" s="1" t="s">
        <v>18</v>
      </c>
      <c r="Q5986" s="1" t="s">
        <v>23</v>
      </c>
      <c r="R5986" s="1" t="s">
        <v>28</v>
      </c>
      <c r="S5986" s="1">
        <v>1</v>
      </c>
    </row>
    <row r="5987" spans="1:19" ht="18" customHeight="1" x14ac:dyDescent="0.25">
      <c r="A5987" s="10" t="s">
        <v>7090</v>
      </c>
      <c r="B5987" s="1">
        <v>20</v>
      </c>
      <c r="C5987" s="1" t="str">
        <f t="shared" si="93"/>
        <v>18-25 (Gen Z)</v>
      </c>
      <c r="D5987" t="s">
        <v>7582</v>
      </c>
      <c r="E5987">
        <v>7.96</v>
      </c>
      <c r="F5987">
        <v>2.4500000000000002</v>
      </c>
      <c r="G5987">
        <v>0.28999999999999998</v>
      </c>
      <c r="H5987">
        <v>3.07</v>
      </c>
      <c r="I5987">
        <v>5.44</v>
      </c>
      <c r="J5987" s="1">
        <f>Smartphone_Usage_And_Addiction_Analysis_7500_Rows[[#This Row],[social_media_hours]]+Smartphone_Usage_And_Addiction_Analysis_7500_Rows[[#This Row],[gaming_hours]]</f>
        <v>2.74</v>
      </c>
      <c r="K5987" s="1">
        <f>Smartphone_Usage_And_Addiction_Analysis_7500_Rows[[#This Row],[sleep_hours]]-Smartphone_Usage_And_Addiction_Analysis_7500_Rows[[#This Row],[total_leisure_hours]]</f>
        <v>2.7</v>
      </c>
      <c r="L5987">
        <v>109</v>
      </c>
      <c r="M5987">
        <v>163</v>
      </c>
      <c r="N5987" s="5">
        <f>Smartphone_Usage_And_Addiction_Analysis_7500_Rows[[#This Row],[app_opens_per_day]]/Smartphone_Usage_And_Addiction_Analysis_7500_Rows[[#This Row],[daily_screen_time_hours]]</f>
        <v>20.477386934673365</v>
      </c>
      <c r="O5987">
        <v>9.59</v>
      </c>
      <c r="P5987" t="s">
        <v>32</v>
      </c>
      <c r="Q5987" t="s">
        <v>23</v>
      </c>
      <c r="R5987" t="s">
        <v>51</v>
      </c>
      <c r="S5987">
        <v>0</v>
      </c>
    </row>
    <row r="5988" spans="1:19" ht="18" customHeight="1" x14ac:dyDescent="0.25">
      <c r="A5988" s="10" t="s">
        <v>7091</v>
      </c>
      <c r="B5988" s="1">
        <v>33</v>
      </c>
      <c r="C5988" s="1" t="str">
        <f t="shared" si="93"/>
        <v>26-40 (Millennials)</v>
      </c>
      <c r="D5988" t="s">
        <v>7582</v>
      </c>
      <c r="E5988">
        <v>7.56</v>
      </c>
      <c r="F5988">
        <v>5.33</v>
      </c>
      <c r="G5988">
        <v>0.4</v>
      </c>
      <c r="H5988">
        <v>3.32</v>
      </c>
      <c r="I5988">
        <v>6.38</v>
      </c>
      <c r="J5988" s="1">
        <f>Smartphone_Usage_And_Addiction_Analysis_7500_Rows[[#This Row],[social_media_hours]]+Smartphone_Usage_And_Addiction_Analysis_7500_Rows[[#This Row],[gaming_hours]]</f>
        <v>5.73</v>
      </c>
      <c r="K5988" s="1">
        <f>Smartphone_Usage_And_Addiction_Analysis_7500_Rows[[#This Row],[sleep_hours]]-Smartphone_Usage_And_Addiction_Analysis_7500_Rows[[#This Row],[total_leisure_hours]]</f>
        <v>0.64999999999999947</v>
      </c>
      <c r="L5988">
        <v>248</v>
      </c>
      <c r="M5988">
        <v>135</v>
      </c>
      <c r="N5988" s="5">
        <f>Smartphone_Usage_And_Addiction_Analysis_7500_Rows[[#This Row],[app_opens_per_day]]/Smartphone_Usage_And_Addiction_Analysis_7500_Rows[[#This Row],[daily_screen_time_hours]]</f>
        <v>17.857142857142858</v>
      </c>
      <c r="O5988">
        <v>9.6</v>
      </c>
      <c r="P5988" t="s">
        <v>22</v>
      </c>
      <c r="Q5988" t="s">
        <v>19</v>
      </c>
      <c r="R5988" t="s">
        <v>24</v>
      </c>
      <c r="S5988">
        <v>1</v>
      </c>
    </row>
    <row r="5989" spans="1:19" ht="18" customHeight="1" x14ac:dyDescent="0.25">
      <c r="A5989" s="10" t="s">
        <v>4018</v>
      </c>
      <c r="B5989" s="1">
        <v>25</v>
      </c>
      <c r="C5989" t="str">
        <f t="shared" si="93"/>
        <v>18-25 (Gen Z)</v>
      </c>
      <c r="D5989" s="1" t="s">
        <v>17</v>
      </c>
      <c r="E5989" s="1">
        <v>8.14</v>
      </c>
      <c r="F5989" s="1">
        <v>4.5599999999999996</v>
      </c>
      <c r="G5989" s="1">
        <v>3.53</v>
      </c>
      <c r="H5989" s="1">
        <v>3.72</v>
      </c>
      <c r="I5989" s="1">
        <v>5.98</v>
      </c>
      <c r="J5989" s="1">
        <f>Smartphone_Usage_And_Addiction_Analysis_7500_Rows[[#This Row],[social_media_hours]]+Smartphone_Usage_And_Addiction_Analysis_7500_Rows[[#This Row],[gaming_hours]]</f>
        <v>8.09</v>
      </c>
      <c r="K5989" s="1">
        <f>Smartphone_Usage_And_Addiction_Analysis_7500_Rows[[#This Row],[sleep_hours]]-Smartphone_Usage_And_Addiction_Analysis_7500_Rows[[#This Row],[total_leisure_hours]]</f>
        <v>-2.1099999999999994</v>
      </c>
      <c r="L5989" s="1">
        <v>145</v>
      </c>
      <c r="M5989" s="1">
        <v>62</v>
      </c>
      <c r="N5989" s="5">
        <f>Smartphone_Usage_And_Addiction_Analysis_7500_Rows[[#This Row],[app_opens_per_day]]/Smartphone_Usage_And_Addiction_Analysis_7500_Rows[[#This Row],[daily_screen_time_hours]]</f>
        <v>7.6167076167076164</v>
      </c>
      <c r="O5989" s="1">
        <v>8.7100000000000009</v>
      </c>
      <c r="P5989" s="1" t="s">
        <v>22</v>
      </c>
      <c r="Q5989" s="1" t="s">
        <v>19</v>
      </c>
      <c r="R5989" s="1" t="s">
        <v>24</v>
      </c>
      <c r="S5989" s="1">
        <v>1</v>
      </c>
    </row>
    <row r="5990" spans="1:19" ht="18" customHeight="1" x14ac:dyDescent="0.25">
      <c r="A5990" s="10" t="s">
        <v>4019</v>
      </c>
      <c r="B5990" s="1">
        <v>21</v>
      </c>
      <c r="C5990" t="str">
        <f t="shared" si="93"/>
        <v>18-25 (Gen Z)</v>
      </c>
      <c r="D5990" s="1" t="s">
        <v>17</v>
      </c>
      <c r="E5990" s="1">
        <v>3.56</v>
      </c>
      <c r="F5990" s="1">
        <v>3.47</v>
      </c>
      <c r="G5990" s="1">
        <v>3.65</v>
      </c>
      <c r="H5990" s="1">
        <v>1.1499999999999999</v>
      </c>
      <c r="I5990" s="1">
        <v>8.18</v>
      </c>
      <c r="J5990" s="1">
        <f>Smartphone_Usage_And_Addiction_Analysis_7500_Rows[[#This Row],[social_media_hours]]+Smartphone_Usage_And_Addiction_Analysis_7500_Rows[[#This Row],[gaming_hours]]</f>
        <v>7.12</v>
      </c>
      <c r="K5990" s="1">
        <f>Smartphone_Usage_And_Addiction_Analysis_7500_Rows[[#This Row],[sleep_hours]]-Smartphone_Usage_And_Addiction_Analysis_7500_Rows[[#This Row],[total_leisure_hours]]</f>
        <v>1.0599999999999996</v>
      </c>
      <c r="L5990" s="1">
        <v>126</v>
      </c>
      <c r="M5990" s="1">
        <v>150</v>
      </c>
      <c r="N5990" s="5">
        <f>Smartphone_Usage_And_Addiction_Analysis_7500_Rows[[#This Row],[app_opens_per_day]]/Smartphone_Usage_And_Addiction_Analysis_7500_Rows[[#This Row],[daily_screen_time_hours]]</f>
        <v>42.134831460674157</v>
      </c>
      <c r="O5990" s="1">
        <v>5.64</v>
      </c>
      <c r="P5990" s="1" t="s">
        <v>22</v>
      </c>
      <c r="Q5990" s="1" t="s">
        <v>19</v>
      </c>
      <c r="R5990" s="1" t="s">
        <v>20</v>
      </c>
      <c r="S5990" s="1">
        <v>0</v>
      </c>
    </row>
    <row r="5991" spans="1:19" ht="18" customHeight="1" x14ac:dyDescent="0.25">
      <c r="A5991" s="10" t="s">
        <v>7092</v>
      </c>
      <c r="B5991" s="1">
        <v>24</v>
      </c>
      <c r="C5991" s="1" t="str">
        <f t="shared" si="93"/>
        <v>18-25 (Gen Z)</v>
      </c>
      <c r="D5991" t="s">
        <v>7582</v>
      </c>
      <c r="E5991">
        <v>7.71</v>
      </c>
      <c r="F5991">
        <v>1.59</v>
      </c>
      <c r="G5991">
        <v>3.81</v>
      </c>
      <c r="H5991">
        <v>5.93</v>
      </c>
      <c r="I5991">
        <v>7.09</v>
      </c>
      <c r="J5991" s="1">
        <f>Smartphone_Usage_And_Addiction_Analysis_7500_Rows[[#This Row],[social_media_hours]]+Smartphone_Usage_And_Addiction_Analysis_7500_Rows[[#This Row],[gaming_hours]]</f>
        <v>5.4</v>
      </c>
      <c r="K5991" s="1">
        <f>Smartphone_Usage_And_Addiction_Analysis_7500_Rows[[#This Row],[sleep_hours]]-Smartphone_Usage_And_Addiction_Analysis_7500_Rows[[#This Row],[total_leisure_hours]]</f>
        <v>1.6899999999999995</v>
      </c>
      <c r="L5991">
        <v>75</v>
      </c>
      <c r="M5991">
        <v>97</v>
      </c>
      <c r="N5991" s="5">
        <f>Smartphone_Usage_And_Addiction_Analysis_7500_Rows[[#This Row],[app_opens_per_day]]/Smartphone_Usage_And_Addiction_Analysis_7500_Rows[[#This Row],[daily_screen_time_hours]]</f>
        <v>12.581063553826199</v>
      </c>
      <c r="O5991">
        <v>9.9499999999999993</v>
      </c>
      <c r="P5991" t="s">
        <v>32</v>
      </c>
      <c r="Q5991" t="s">
        <v>19</v>
      </c>
      <c r="R5991" t="s">
        <v>28</v>
      </c>
      <c r="S5991">
        <v>1</v>
      </c>
    </row>
    <row r="5992" spans="1:19" ht="18" customHeight="1" x14ac:dyDescent="0.25">
      <c r="A5992" s="10" t="s">
        <v>4020</v>
      </c>
      <c r="B5992" s="1">
        <v>24</v>
      </c>
      <c r="C5992" t="str">
        <f t="shared" si="93"/>
        <v>18-25 (Gen Z)</v>
      </c>
      <c r="D5992" s="1" t="s">
        <v>17</v>
      </c>
      <c r="E5992" s="1">
        <v>7.39</v>
      </c>
      <c r="F5992" s="1">
        <v>4.92</v>
      </c>
      <c r="G5992" s="1">
        <v>0.18</v>
      </c>
      <c r="H5992" s="1">
        <v>2.0299999999999998</v>
      </c>
      <c r="I5992" s="1">
        <v>6.59</v>
      </c>
      <c r="J5992" s="1">
        <f>Smartphone_Usage_And_Addiction_Analysis_7500_Rows[[#This Row],[social_media_hours]]+Smartphone_Usage_And_Addiction_Analysis_7500_Rows[[#This Row],[gaming_hours]]</f>
        <v>5.0999999999999996</v>
      </c>
      <c r="K5992" s="1">
        <f>Smartphone_Usage_And_Addiction_Analysis_7500_Rows[[#This Row],[sleep_hours]]-Smartphone_Usage_And_Addiction_Analysis_7500_Rows[[#This Row],[total_leisure_hours]]</f>
        <v>1.4900000000000002</v>
      </c>
      <c r="L5992" s="1">
        <v>67</v>
      </c>
      <c r="M5992" s="1">
        <v>157</v>
      </c>
      <c r="N5992" s="5">
        <f>Smartphone_Usage_And_Addiction_Analysis_7500_Rows[[#This Row],[app_opens_per_day]]/Smartphone_Usage_And_Addiction_Analysis_7500_Rows[[#This Row],[daily_screen_time_hours]]</f>
        <v>21.24492557510149</v>
      </c>
      <c r="O5992" s="1">
        <v>10.19</v>
      </c>
      <c r="P5992" s="1" t="s">
        <v>32</v>
      </c>
      <c r="Q5992" s="1" t="s">
        <v>19</v>
      </c>
      <c r="R5992" s="1" t="s">
        <v>28</v>
      </c>
      <c r="S5992" s="1">
        <v>1</v>
      </c>
    </row>
    <row r="5993" spans="1:19" ht="18" customHeight="1" x14ac:dyDescent="0.25">
      <c r="A5993" s="10" t="s">
        <v>4021</v>
      </c>
      <c r="B5993" s="1">
        <v>18</v>
      </c>
      <c r="C5993" t="str">
        <f t="shared" si="93"/>
        <v>18-25 (Gen Z)</v>
      </c>
      <c r="D5993" s="1" t="s">
        <v>17</v>
      </c>
      <c r="E5993" s="1">
        <v>11.43</v>
      </c>
      <c r="F5993" s="1">
        <v>5.34</v>
      </c>
      <c r="G5993" s="1">
        <v>0.28000000000000003</v>
      </c>
      <c r="H5993" s="1">
        <v>2.0099999999999998</v>
      </c>
      <c r="I5993" s="1">
        <v>4.6900000000000004</v>
      </c>
      <c r="J5993" s="1">
        <f>Smartphone_Usage_And_Addiction_Analysis_7500_Rows[[#This Row],[social_media_hours]]+Smartphone_Usage_And_Addiction_Analysis_7500_Rows[[#This Row],[gaming_hours]]</f>
        <v>5.62</v>
      </c>
      <c r="K5993" s="1">
        <f>Smartphone_Usage_And_Addiction_Analysis_7500_Rows[[#This Row],[sleep_hours]]-Smartphone_Usage_And_Addiction_Analysis_7500_Rows[[#This Row],[total_leisure_hours]]</f>
        <v>-0.92999999999999972</v>
      </c>
      <c r="L5993" s="1">
        <v>88</v>
      </c>
      <c r="M5993" s="1">
        <v>21</v>
      </c>
      <c r="N5993" s="5">
        <f>Smartphone_Usage_And_Addiction_Analysis_7500_Rows[[#This Row],[app_opens_per_day]]/Smartphone_Usage_And_Addiction_Analysis_7500_Rows[[#This Row],[daily_screen_time_hours]]</f>
        <v>1.8372703412073492</v>
      </c>
      <c r="O5993" s="1">
        <v>12.5</v>
      </c>
      <c r="P5993" s="1" t="s">
        <v>32</v>
      </c>
      <c r="Q5993" s="1" t="s">
        <v>23</v>
      </c>
      <c r="R5993" s="1" t="s">
        <v>24</v>
      </c>
      <c r="S5993" s="1">
        <v>1</v>
      </c>
    </row>
    <row r="5994" spans="1:19" ht="18" customHeight="1" x14ac:dyDescent="0.25">
      <c r="A5994" s="10" t="s">
        <v>4022</v>
      </c>
      <c r="B5994" s="1">
        <v>21</v>
      </c>
      <c r="C5994" t="str">
        <f t="shared" si="93"/>
        <v>18-25 (Gen Z)</v>
      </c>
      <c r="D5994" s="1" t="s">
        <v>17</v>
      </c>
      <c r="E5994" s="1">
        <v>3.99</v>
      </c>
      <c r="F5994" s="1">
        <v>5.5</v>
      </c>
      <c r="G5994" s="1">
        <v>0.08</v>
      </c>
      <c r="H5994" s="1">
        <v>3.87</v>
      </c>
      <c r="I5994" s="1">
        <v>5.74</v>
      </c>
      <c r="J5994" s="1">
        <f>Smartphone_Usage_And_Addiction_Analysis_7500_Rows[[#This Row],[social_media_hours]]+Smartphone_Usage_And_Addiction_Analysis_7500_Rows[[#This Row],[gaming_hours]]</f>
        <v>5.58</v>
      </c>
      <c r="K5994" s="1">
        <f>Smartphone_Usage_And_Addiction_Analysis_7500_Rows[[#This Row],[sleep_hours]]-Smartphone_Usage_And_Addiction_Analysis_7500_Rows[[#This Row],[total_leisure_hours]]</f>
        <v>0.16000000000000014</v>
      </c>
      <c r="L5994" s="1">
        <v>235</v>
      </c>
      <c r="M5994" s="1">
        <v>143</v>
      </c>
      <c r="N5994" s="5">
        <f>Smartphone_Usage_And_Addiction_Analysis_7500_Rows[[#This Row],[app_opens_per_day]]/Smartphone_Usage_And_Addiction_Analysis_7500_Rows[[#This Row],[daily_screen_time_hours]]</f>
        <v>35.839598997493731</v>
      </c>
      <c r="O5994" s="1">
        <v>5.96</v>
      </c>
      <c r="P5994" s="1" t="s">
        <v>22</v>
      </c>
      <c r="Q5994" s="1" t="s">
        <v>23</v>
      </c>
      <c r="R5994" s="1" t="s">
        <v>28</v>
      </c>
      <c r="S5994" s="1">
        <v>1</v>
      </c>
    </row>
    <row r="5995" spans="1:19" ht="18" customHeight="1" x14ac:dyDescent="0.25">
      <c r="A5995" s="10" t="s">
        <v>7093</v>
      </c>
      <c r="B5995" s="1">
        <v>21</v>
      </c>
      <c r="C5995" s="1" t="str">
        <f t="shared" si="93"/>
        <v>18-25 (Gen Z)</v>
      </c>
      <c r="D5995" t="s">
        <v>7582</v>
      </c>
      <c r="E5995">
        <v>4.53</v>
      </c>
      <c r="F5995">
        <v>2.57</v>
      </c>
      <c r="G5995">
        <v>3.25</v>
      </c>
      <c r="H5995">
        <v>1.9</v>
      </c>
      <c r="I5995">
        <v>5.79</v>
      </c>
      <c r="J5995" s="1">
        <f>Smartphone_Usage_And_Addiction_Analysis_7500_Rows[[#This Row],[social_media_hours]]+Smartphone_Usage_And_Addiction_Analysis_7500_Rows[[#This Row],[gaming_hours]]</f>
        <v>5.82</v>
      </c>
      <c r="K5995" s="1">
        <f>Smartphone_Usage_And_Addiction_Analysis_7500_Rows[[#This Row],[sleep_hours]]-Smartphone_Usage_And_Addiction_Analysis_7500_Rows[[#This Row],[total_leisure_hours]]</f>
        <v>-3.0000000000000249E-2</v>
      </c>
      <c r="L5995">
        <v>155</v>
      </c>
      <c r="M5995">
        <v>95</v>
      </c>
      <c r="N5995" s="5">
        <f>Smartphone_Usage_And_Addiction_Analysis_7500_Rows[[#This Row],[app_opens_per_day]]/Smartphone_Usage_And_Addiction_Analysis_7500_Rows[[#This Row],[daily_screen_time_hours]]</f>
        <v>20.97130242825607</v>
      </c>
      <c r="O5995">
        <v>6.91</v>
      </c>
      <c r="P5995" t="s">
        <v>22</v>
      </c>
      <c r="Q5995" t="s">
        <v>23</v>
      </c>
      <c r="R5995" t="s">
        <v>51</v>
      </c>
      <c r="S5995">
        <v>0</v>
      </c>
    </row>
    <row r="5996" spans="1:19" ht="18" customHeight="1" x14ac:dyDescent="0.25">
      <c r="A5996" s="10" t="s">
        <v>4023</v>
      </c>
      <c r="B5996" s="1">
        <v>27</v>
      </c>
      <c r="C5996" t="str">
        <f t="shared" si="93"/>
        <v>26-40 (Millennials)</v>
      </c>
      <c r="D5996" s="1" t="s">
        <v>30</v>
      </c>
      <c r="E5996" s="1">
        <v>11.79</v>
      </c>
      <c r="F5996" s="1">
        <v>0.93</v>
      </c>
      <c r="G5996" s="1">
        <v>3.29</v>
      </c>
      <c r="H5996" s="1">
        <v>0.6</v>
      </c>
      <c r="I5996" s="1">
        <v>7.26</v>
      </c>
      <c r="J5996" s="1">
        <f>Smartphone_Usage_And_Addiction_Analysis_7500_Rows[[#This Row],[social_media_hours]]+Smartphone_Usage_And_Addiction_Analysis_7500_Rows[[#This Row],[gaming_hours]]</f>
        <v>4.22</v>
      </c>
      <c r="K5996" s="1">
        <f>Smartphone_Usage_And_Addiction_Analysis_7500_Rows[[#This Row],[sleep_hours]]-Smartphone_Usage_And_Addiction_Analysis_7500_Rows[[#This Row],[total_leisure_hours]]</f>
        <v>3.04</v>
      </c>
      <c r="L5996" s="1">
        <v>146</v>
      </c>
      <c r="M5996" s="1">
        <v>99</v>
      </c>
      <c r="N5996" s="5">
        <f>Smartphone_Usage_And_Addiction_Analysis_7500_Rows[[#This Row],[app_opens_per_day]]/Smartphone_Usage_And_Addiction_Analysis_7500_Rows[[#This Row],[daily_screen_time_hours]]</f>
        <v>8.3969465648854964</v>
      </c>
      <c r="O5996" s="1">
        <v>13.25</v>
      </c>
      <c r="P5996" s="1" t="s">
        <v>22</v>
      </c>
      <c r="Q5996" s="1" t="s">
        <v>19</v>
      </c>
      <c r="R5996" s="1" t="s">
        <v>28</v>
      </c>
      <c r="S5996" s="1">
        <v>1</v>
      </c>
    </row>
    <row r="5997" spans="1:19" ht="18" customHeight="1" x14ac:dyDescent="0.25">
      <c r="A5997" s="10" t="s">
        <v>4024</v>
      </c>
      <c r="B5997" s="1">
        <v>25</v>
      </c>
      <c r="C5997" t="str">
        <f t="shared" si="93"/>
        <v>18-25 (Gen Z)</v>
      </c>
      <c r="D5997" s="1" t="s">
        <v>17</v>
      </c>
      <c r="E5997" s="1">
        <v>3.69</v>
      </c>
      <c r="F5997" s="1">
        <v>1.73</v>
      </c>
      <c r="G5997" s="1">
        <v>0.74</v>
      </c>
      <c r="H5997" s="1">
        <v>1.72</v>
      </c>
      <c r="I5997" s="1">
        <v>4.92</v>
      </c>
      <c r="J5997" s="1">
        <f>Smartphone_Usage_And_Addiction_Analysis_7500_Rows[[#This Row],[social_media_hours]]+Smartphone_Usage_And_Addiction_Analysis_7500_Rows[[#This Row],[gaming_hours]]</f>
        <v>2.4699999999999998</v>
      </c>
      <c r="K5997" s="1">
        <f>Smartphone_Usage_And_Addiction_Analysis_7500_Rows[[#This Row],[sleep_hours]]-Smartphone_Usage_And_Addiction_Analysis_7500_Rows[[#This Row],[total_leisure_hours]]</f>
        <v>2.4500000000000002</v>
      </c>
      <c r="L5997" s="1">
        <v>169</v>
      </c>
      <c r="M5997" s="1">
        <v>74</v>
      </c>
      <c r="N5997" s="5">
        <f>Smartphone_Usage_And_Addiction_Analysis_7500_Rows[[#This Row],[app_opens_per_day]]/Smartphone_Usage_And_Addiction_Analysis_7500_Rows[[#This Row],[daily_screen_time_hours]]</f>
        <v>20.054200542005422</v>
      </c>
      <c r="O5997" s="1">
        <v>5.7</v>
      </c>
      <c r="P5997" s="1" t="s">
        <v>32</v>
      </c>
      <c r="Q5997" s="1" t="s">
        <v>19</v>
      </c>
      <c r="R5997" s="1" t="s">
        <v>20</v>
      </c>
      <c r="S5997" s="1">
        <v>0</v>
      </c>
    </row>
    <row r="5998" spans="1:19" ht="18" customHeight="1" x14ac:dyDescent="0.25">
      <c r="A5998" s="10" t="s">
        <v>7094</v>
      </c>
      <c r="B5998" s="1">
        <v>29</v>
      </c>
      <c r="C5998" s="1" t="str">
        <f t="shared" si="93"/>
        <v>26-40 (Millennials)</v>
      </c>
      <c r="D5998" t="s">
        <v>7582</v>
      </c>
      <c r="E5998">
        <v>9.34</v>
      </c>
      <c r="F5998">
        <v>5.17</v>
      </c>
      <c r="G5998">
        <v>0.97</v>
      </c>
      <c r="H5998">
        <v>5.4</v>
      </c>
      <c r="I5998">
        <v>6.65</v>
      </c>
      <c r="J5998" s="1">
        <f>Smartphone_Usage_And_Addiction_Analysis_7500_Rows[[#This Row],[social_media_hours]]+Smartphone_Usage_And_Addiction_Analysis_7500_Rows[[#This Row],[gaming_hours]]</f>
        <v>6.14</v>
      </c>
      <c r="K5998" s="1">
        <f>Smartphone_Usage_And_Addiction_Analysis_7500_Rows[[#This Row],[sleep_hours]]-Smartphone_Usage_And_Addiction_Analysis_7500_Rows[[#This Row],[total_leisure_hours]]</f>
        <v>0.51000000000000068</v>
      </c>
      <c r="L5998">
        <v>62</v>
      </c>
      <c r="M5998">
        <v>124</v>
      </c>
      <c r="N5998" s="5">
        <f>Smartphone_Usage_And_Addiction_Analysis_7500_Rows[[#This Row],[app_opens_per_day]]/Smartphone_Usage_And_Addiction_Analysis_7500_Rows[[#This Row],[daily_screen_time_hours]]</f>
        <v>13.276231263383298</v>
      </c>
      <c r="O5998">
        <v>10.26</v>
      </c>
      <c r="P5998" t="s">
        <v>18</v>
      </c>
      <c r="Q5998" t="s">
        <v>23</v>
      </c>
      <c r="R5998" t="s">
        <v>28</v>
      </c>
      <c r="S5998">
        <v>1</v>
      </c>
    </row>
    <row r="5999" spans="1:19" ht="18" customHeight="1" x14ac:dyDescent="0.25">
      <c r="A5999" s="10" t="s">
        <v>4025</v>
      </c>
      <c r="B5999" s="1">
        <v>25</v>
      </c>
      <c r="C5999" t="str">
        <f t="shared" si="93"/>
        <v>18-25 (Gen Z)</v>
      </c>
      <c r="D5999" s="1" t="s">
        <v>17</v>
      </c>
      <c r="E5999" s="1">
        <v>8.15</v>
      </c>
      <c r="F5999" s="1">
        <v>2.81</v>
      </c>
      <c r="G5999" s="1">
        <v>3.57</v>
      </c>
      <c r="H5999" s="1">
        <v>1.42</v>
      </c>
      <c r="I5999" s="1">
        <v>7.53</v>
      </c>
      <c r="J5999" s="1">
        <f>Smartphone_Usage_And_Addiction_Analysis_7500_Rows[[#This Row],[social_media_hours]]+Smartphone_Usage_And_Addiction_Analysis_7500_Rows[[#This Row],[gaming_hours]]</f>
        <v>6.38</v>
      </c>
      <c r="K5999" s="1">
        <f>Smartphone_Usage_And_Addiction_Analysis_7500_Rows[[#This Row],[sleep_hours]]-Smartphone_Usage_And_Addiction_Analysis_7500_Rows[[#This Row],[total_leisure_hours]]</f>
        <v>1.1500000000000004</v>
      </c>
      <c r="L5999" s="1">
        <v>133</v>
      </c>
      <c r="M5999" s="1">
        <v>65</v>
      </c>
      <c r="N5999" s="5">
        <f>Smartphone_Usage_And_Addiction_Analysis_7500_Rows[[#This Row],[app_opens_per_day]]/Smartphone_Usage_And_Addiction_Analysis_7500_Rows[[#This Row],[daily_screen_time_hours]]</f>
        <v>7.9754601226993858</v>
      </c>
      <c r="O5999" s="1">
        <v>8.66</v>
      </c>
      <c r="P5999" s="1" t="s">
        <v>18</v>
      </c>
      <c r="Q5999" s="1" t="s">
        <v>19</v>
      </c>
      <c r="R5999" s="1" t="s">
        <v>24</v>
      </c>
      <c r="S5999" s="1">
        <v>1</v>
      </c>
    </row>
    <row r="6000" spans="1:19" ht="18" customHeight="1" x14ac:dyDescent="0.25">
      <c r="A6000" s="10" t="s">
        <v>4026</v>
      </c>
      <c r="B6000" s="1">
        <v>25</v>
      </c>
      <c r="C6000" t="str">
        <f t="shared" si="93"/>
        <v>18-25 (Gen Z)</v>
      </c>
      <c r="D6000" s="1" t="s">
        <v>30</v>
      </c>
      <c r="E6000" s="1">
        <v>6.56</v>
      </c>
      <c r="F6000" s="1">
        <v>3.39</v>
      </c>
      <c r="G6000" s="1">
        <v>3.61</v>
      </c>
      <c r="H6000" s="1">
        <v>0.56999999999999995</v>
      </c>
      <c r="I6000" s="1">
        <v>7.6</v>
      </c>
      <c r="J6000" s="1">
        <f>Smartphone_Usage_And_Addiction_Analysis_7500_Rows[[#This Row],[social_media_hours]]+Smartphone_Usage_And_Addiction_Analysis_7500_Rows[[#This Row],[gaming_hours]]</f>
        <v>7</v>
      </c>
      <c r="K6000" s="1">
        <f>Smartphone_Usage_And_Addiction_Analysis_7500_Rows[[#This Row],[sleep_hours]]-Smartphone_Usage_And_Addiction_Analysis_7500_Rows[[#This Row],[total_leisure_hours]]</f>
        <v>0.59999999999999964</v>
      </c>
      <c r="L6000" s="1">
        <v>190</v>
      </c>
      <c r="M6000" s="1">
        <v>105</v>
      </c>
      <c r="N6000" s="5">
        <f>Smartphone_Usage_And_Addiction_Analysis_7500_Rows[[#This Row],[app_opens_per_day]]/Smartphone_Usage_And_Addiction_Analysis_7500_Rows[[#This Row],[daily_screen_time_hours]]</f>
        <v>16.006097560975611</v>
      </c>
      <c r="O6000" s="1">
        <v>9.1199999999999992</v>
      </c>
      <c r="P6000" s="1" t="s">
        <v>32</v>
      </c>
      <c r="Q6000" s="1" t="s">
        <v>23</v>
      </c>
      <c r="R6000" s="1" t="s">
        <v>51</v>
      </c>
      <c r="S6000" s="1">
        <v>0</v>
      </c>
    </row>
    <row r="6001" spans="1:19" ht="18" customHeight="1" x14ac:dyDescent="0.25">
      <c r="A6001" s="10" t="s">
        <v>4027</v>
      </c>
      <c r="B6001" s="1">
        <v>26</v>
      </c>
      <c r="C6001" t="str">
        <f t="shared" si="93"/>
        <v>26-40 (Millennials)</v>
      </c>
      <c r="D6001" s="1" t="s">
        <v>30</v>
      </c>
      <c r="E6001" s="1">
        <v>11.12</v>
      </c>
      <c r="F6001" s="1">
        <v>4.59</v>
      </c>
      <c r="G6001" s="1">
        <v>2.52</v>
      </c>
      <c r="H6001" s="1">
        <v>4.1900000000000004</v>
      </c>
      <c r="I6001" s="1">
        <v>7.51</v>
      </c>
      <c r="J6001" s="1">
        <f>Smartphone_Usage_And_Addiction_Analysis_7500_Rows[[#This Row],[social_media_hours]]+Smartphone_Usage_And_Addiction_Analysis_7500_Rows[[#This Row],[gaming_hours]]</f>
        <v>7.1099999999999994</v>
      </c>
      <c r="K6001" s="1">
        <f>Smartphone_Usage_And_Addiction_Analysis_7500_Rows[[#This Row],[sleep_hours]]-Smartphone_Usage_And_Addiction_Analysis_7500_Rows[[#This Row],[total_leisure_hours]]</f>
        <v>0.40000000000000036</v>
      </c>
      <c r="L6001" s="1">
        <v>136</v>
      </c>
      <c r="M6001" s="1">
        <v>123</v>
      </c>
      <c r="N6001" s="5">
        <f>Smartphone_Usage_And_Addiction_Analysis_7500_Rows[[#This Row],[app_opens_per_day]]/Smartphone_Usage_And_Addiction_Analysis_7500_Rows[[#This Row],[daily_screen_time_hours]]</f>
        <v>11.061151079136691</v>
      </c>
      <c r="O6001" s="1">
        <v>12.53</v>
      </c>
      <c r="P6001" s="1" t="s">
        <v>22</v>
      </c>
      <c r="Q6001" s="1" t="s">
        <v>23</v>
      </c>
      <c r="R6001" s="1" t="s">
        <v>28</v>
      </c>
      <c r="S6001" s="1">
        <v>1</v>
      </c>
    </row>
    <row r="6002" spans="1:19" ht="18" customHeight="1" x14ac:dyDescent="0.25">
      <c r="A6002" s="10" t="s">
        <v>4028</v>
      </c>
      <c r="B6002" s="1">
        <v>33</v>
      </c>
      <c r="C6002" t="str">
        <f t="shared" si="93"/>
        <v>26-40 (Millennials)</v>
      </c>
      <c r="D6002" s="1" t="s">
        <v>30</v>
      </c>
      <c r="E6002" s="1">
        <v>11.24</v>
      </c>
      <c r="F6002" s="1">
        <v>2.2200000000000002</v>
      </c>
      <c r="G6002" s="1">
        <v>0.88</v>
      </c>
      <c r="H6002" s="1">
        <v>3.68</v>
      </c>
      <c r="I6002" s="1">
        <v>8.94</v>
      </c>
      <c r="J6002" s="1">
        <f>Smartphone_Usage_And_Addiction_Analysis_7500_Rows[[#This Row],[social_media_hours]]+Smartphone_Usage_And_Addiction_Analysis_7500_Rows[[#This Row],[gaming_hours]]</f>
        <v>3.1</v>
      </c>
      <c r="K6002" s="1">
        <f>Smartphone_Usage_And_Addiction_Analysis_7500_Rows[[#This Row],[sleep_hours]]-Smartphone_Usage_And_Addiction_Analysis_7500_Rows[[#This Row],[total_leisure_hours]]</f>
        <v>5.84</v>
      </c>
      <c r="L6002" s="1">
        <v>72</v>
      </c>
      <c r="M6002" s="1">
        <v>177</v>
      </c>
      <c r="N6002" s="5">
        <f>Smartphone_Usage_And_Addiction_Analysis_7500_Rows[[#This Row],[app_opens_per_day]]/Smartphone_Usage_And_Addiction_Analysis_7500_Rows[[#This Row],[daily_screen_time_hours]]</f>
        <v>15.747330960854093</v>
      </c>
      <c r="O6002" s="1">
        <v>12.7</v>
      </c>
      <c r="P6002" s="1" t="s">
        <v>32</v>
      </c>
      <c r="Q6002" s="1" t="s">
        <v>23</v>
      </c>
      <c r="R6002" s="1" t="s">
        <v>24</v>
      </c>
      <c r="S6002" s="1">
        <v>1</v>
      </c>
    </row>
    <row r="6003" spans="1:19" ht="18" customHeight="1" x14ac:dyDescent="0.25">
      <c r="A6003" s="10" t="s">
        <v>4029</v>
      </c>
      <c r="B6003" s="1">
        <v>26</v>
      </c>
      <c r="C6003" t="str">
        <f t="shared" si="93"/>
        <v>26-40 (Millennials)</v>
      </c>
      <c r="D6003" s="1" t="s">
        <v>17</v>
      </c>
      <c r="E6003" s="1">
        <v>3.98</v>
      </c>
      <c r="F6003" s="1">
        <v>3.73</v>
      </c>
      <c r="G6003" s="1">
        <v>0.02</v>
      </c>
      <c r="H6003" s="1">
        <v>0.9</v>
      </c>
      <c r="I6003" s="1">
        <v>8.1999999999999993</v>
      </c>
      <c r="J6003" s="1">
        <f>Smartphone_Usage_And_Addiction_Analysis_7500_Rows[[#This Row],[social_media_hours]]+Smartphone_Usage_And_Addiction_Analysis_7500_Rows[[#This Row],[gaming_hours]]</f>
        <v>3.75</v>
      </c>
      <c r="K6003" s="1">
        <f>Smartphone_Usage_And_Addiction_Analysis_7500_Rows[[#This Row],[sleep_hours]]-Smartphone_Usage_And_Addiction_Analysis_7500_Rows[[#This Row],[total_leisure_hours]]</f>
        <v>4.4499999999999993</v>
      </c>
      <c r="L6003" s="1">
        <v>177</v>
      </c>
      <c r="M6003" s="1">
        <v>15</v>
      </c>
      <c r="N6003" s="5">
        <f>Smartphone_Usage_And_Addiction_Analysis_7500_Rows[[#This Row],[app_opens_per_day]]/Smartphone_Usage_And_Addiction_Analysis_7500_Rows[[#This Row],[daily_screen_time_hours]]</f>
        <v>3.7688442211055277</v>
      </c>
      <c r="O6003" s="1">
        <v>5.03</v>
      </c>
      <c r="P6003" s="1" t="s">
        <v>32</v>
      </c>
      <c r="Q6003" s="1" t="s">
        <v>19</v>
      </c>
      <c r="R6003" s="1" t="s">
        <v>51</v>
      </c>
      <c r="S6003" s="1">
        <v>0</v>
      </c>
    </row>
    <row r="6004" spans="1:19" ht="18" customHeight="1" x14ac:dyDescent="0.25">
      <c r="A6004" s="10" t="s">
        <v>4030</v>
      </c>
      <c r="B6004" s="1">
        <v>25</v>
      </c>
      <c r="C6004" t="str">
        <f t="shared" si="93"/>
        <v>18-25 (Gen Z)</v>
      </c>
      <c r="D6004" s="1" t="s">
        <v>30</v>
      </c>
      <c r="E6004" s="1">
        <v>3.42</v>
      </c>
      <c r="F6004" s="1">
        <v>1.4</v>
      </c>
      <c r="G6004" s="1">
        <v>3.84</v>
      </c>
      <c r="H6004" s="1">
        <v>3.29</v>
      </c>
      <c r="I6004" s="1">
        <v>8.02</v>
      </c>
      <c r="J6004" s="1">
        <f>Smartphone_Usage_And_Addiction_Analysis_7500_Rows[[#This Row],[social_media_hours]]+Smartphone_Usage_And_Addiction_Analysis_7500_Rows[[#This Row],[gaming_hours]]</f>
        <v>5.24</v>
      </c>
      <c r="K6004" s="1">
        <f>Smartphone_Usage_And_Addiction_Analysis_7500_Rows[[#This Row],[sleep_hours]]-Smartphone_Usage_And_Addiction_Analysis_7500_Rows[[#This Row],[total_leisure_hours]]</f>
        <v>2.7799999999999994</v>
      </c>
      <c r="L6004" s="1">
        <v>71</v>
      </c>
      <c r="M6004" s="1">
        <v>113</v>
      </c>
      <c r="N6004" s="5">
        <f>Smartphone_Usage_And_Addiction_Analysis_7500_Rows[[#This Row],[app_opens_per_day]]/Smartphone_Usage_And_Addiction_Analysis_7500_Rows[[#This Row],[daily_screen_time_hours]]</f>
        <v>33.040935672514621</v>
      </c>
      <c r="O6004" s="1">
        <v>4.5999999999999996</v>
      </c>
      <c r="P6004" s="1" t="s">
        <v>18</v>
      </c>
      <c r="Q6004" s="1" t="s">
        <v>23</v>
      </c>
      <c r="R6004" s="1" t="s">
        <v>51</v>
      </c>
      <c r="S6004" s="1">
        <v>0</v>
      </c>
    </row>
    <row r="6005" spans="1:19" ht="18" customHeight="1" x14ac:dyDescent="0.25">
      <c r="A6005" s="10" t="s">
        <v>4031</v>
      </c>
      <c r="B6005" s="1">
        <v>24</v>
      </c>
      <c r="C6005" t="str">
        <f t="shared" si="93"/>
        <v>18-25 (Gen Z)</v>
      </c>
      <c r="D6005" s="1" t="s">
        <v>17</v>
      </c>
      <c r="E6005" s="1">
        <v>3.21</v>
      </c>
      <c r="F6005" s="1">
        <v>4.87</v>
      </c>
      <c r="G6005" s="1">
        <v>3.46</v>
      </c>
      <c r="H6005" s="1">
        <v>0.74</v>
      </c>
      <c r="I6005" s="1">
        <v>6.42</v>
      </c>
      <c r="J6005" s="1">
        <f>Smartphone_Usage_And_Addiction_Analysis_7500_Rows[[#This Row],[social_media_hours]]+Smartphone_Usage_And_Addiction_Analysis_7500_Rows[[#This Row],[gaming_hours]]</f>
        <v>8.33</v>
      </c>
      <c r="K6005" s="1">
        <f>Smartphone_Usage_And_Addiction_Analysis_7500_Rows[[#This Row],[sleep_hours]]-Smartphone_Usage_And_Addiction_Analysis_7500_Rows[[#This Row],[total_leisure_hours]]</f>
        <v>-1.9100000000000001</v>
      </c>
      <c r="L6005" s="1">
        <v>100</v>
      </c>
      <c r="M6005" s="1">
        <v>155</v>
      </c>
      <c r="N6005" s="5">
        <f>Smartphone_Usage_And_Addiction_Analysis_7500_Rows[[#This Row],[app_opens_per_day]]/Smartphone_Usage_And_Addiction_Analysis_7500_Rows[[#This Row],[daily_screen_time_hours]]</f>
        <v>48.286604361370721</v>
      </c>
      <c r="O6005" s="1">
        <v>3.84</v>
      </c>
      <c r="P6005" s="1" t="s">
        <v>32</v>
      </c>
      <c r="Q6005" s="1" t="s">
        <v>23</v>
      </c>
      <c r="R6005" s="1" t="s">
        <v>24</v>
      </c>
      <c r="S6005" s="1">
        <v>1</v>
      </c>
    </row>
    <row r="6006" spans="1:19" ht="18" customHeight="1" x14ac:dyDescent="0.25">
      <c r="A6006" s="10" t="s">
        <v>4032</v>
      </c>
      <c r="B6006" s="1">
        <v>30</v>
      </c>
      <c r="C6006" t="str">
        <f t="shared" si="93"/>
        <v>26-40 (Millennials)</v>
      </c>
      <c r="D6006" s="1" t="s">
        <v>17</v>
      </c>
      <c r="E6006" s="1">
        <v>11.66</v>
      </c>
      <c r="F6006" s="1">
        <v>5.1100000000000003</v>
      </c>
      <c r="G6006" s="1">
        <v>1.21</v>
      </c>
      <c r="H6006" s="1">
        <v>2.74</v>
      </c>
      <c r="I6006" s="1">
        <v>6.16</v>
      </c>
      <c r="J6006" s="1">
        <f>Smartphone_Usage_And_Addiction_Analysis_7500_Rows[[#This Row],[social_media_hours]]+Smartphone_Usage_And_Addiction_Analysis_7500_Rows[[#This Row],[gaming_hours]]</f>
        <v>6.32</v>
      </c>
      <c r="K6006" s="1">
        <f>Smartphone_Usage_And_Addiction_Analysis_7500_Rows[[#This Row],[sleep_hours]]-Smartphone_Usage_And_Addiction_Analysis_7500_Rows[[#This Row],[total_leisure_hours]]</f>
        <v>-0.16000000000000014</v>
      </c>
      <c r="L6006" s="1">
        <v>104</v>
      </c>
      <c r="M6006" s="1">
        <v>133</v>
      </c>
      <c r="N6006" s="5">
        <f>Smartphone_Usage_And_Addiction_Analysis_7500_Rows[[#This Row],[app_opens_per_day]]/Smartphone_Usage_And_Addiction_Analysis_7500_Rows[[#This Row],[daily_screen_time_hours]]</f>
        <v>11.406518010291595</v>
      </c>
      <c r="O6006" s="1">
        <v>12.4</v>
      </c>
      <c r="P6006" s="1" t="s">
        <v>32</v>
      </c>
      <c r="Q6006" s="1" t="s">
        <v>19</v>
      </c>
      <c r="R6006" s="1" t="s">
        <v>28</v>
      </c>
      <c r="S6006" s="1">
        <v>1</v>
      </c>
    </row>
    <row r="6007" spans="1:19" ht="18" customHeight="1" x14ac:dyDescent="0.25">
      <c r="A6007" s="10" t="s">
        <v>4033</v>
      </c>
      <c r="B6007" s="1">
        <v>18</v>
      </c>
      <c r="C6007" t="str">
        <f t="shared" si="93"/>
        <v>18-25 (Gen Z)</v>
      </c>
      <c r="D6007" s="1" t="s">
        <v>30</v>
      </c>
      <c r="E6007" s="1">
        <v>11.87</v>
      </c>
      <c r="F6007" s="1">
        <v>3.39</v>
      </c>
      <c r="G6007" s="1">
        <v>0.81</v>
      </c>
      <c r="H6007" s="1">
        <v>4.8499999999999996</v>
      </c>
      <c r="I6007" s="1">
        <v>7.1</v>
      </c>
      <c r="J6007" s="1">
        <f>Smartphone_Usage_And_Addiction_Analysis_7500_Rows[[#This Row],[social_media_hours]]+Smartphone_Usage_And_Addiction_Analysis_7500_Rows[[#This Row],[gaming_hours]]</f>
        <v>4.2</v>
      </c>
      <c r="K6007" s="1">
        <f>Smartphone_Usage_And_Addiction_Analysis_7500_Rows[[#This Row],[sleep_hours]]-Smartphone_Usage_And_Addiction_Analysis_7500_Rows[[#This Row],[total_leisure_hours]]</f>
        <v>2.8999999999999995</v>
      </c>
      <c r="L6007" s="1">
        <v>188</v>
      </c>
      <c r="M6007" s="1">
        <v>47</v>
      </c>
      <c r="N6007" s="5">
        <f>Smartphone_Usage_And_Addiction_Analysis_7500_Rows[[#This Row],[app_opens_per_day]]/Smartphone_Usage_And_Addiction_Analysis_7500_Rows[[#This Row],[daily_screen_time_hours]]</f>
        <v>3.959561920808762</v>
      </c>
      <c r="O6007" s="1">
        <v>14.65</v>
      </c>
      <c r="P6007" s="1" t="s">
        <v>18</v>
      </c>
      <c r="Q6007" s="1" t="s">
        <v>23</v>
      </c>
      <c r="R6007" s="1" t="s">
        <v>24</v>
      </c>
      <c r="S6007" s="1">
        <v>1</v>
      </c>
    </row>
    <row r="6008" spans="1:19" ht="18" customHeight="1" x14ac:dyDescent="0.25">
      <c r="A6008" s="10" t="s">
        <v>4034</v>
      </c>
      <c r="B6008" s="1">
        <v>19</v>
      </c>
      <c r="C6008" t="str">
        <f t="shared" si="93"/>
        <v>18-25 (Gen Z)</v>
      </c>
      <c r="D6008" s="1" t="s">
        <v>30</v>
      </c>
      <c r="E6008" s="1">
        <v>7.28</v>
      </c>
      <c r="F6008" s="1">
        <v>5.13</v>
      </c>
      <c r="G6008" s="1">
        <v>3.26</v>
      </c>
      <c r="H6008" s="1">
        <v>5</v>
      </c>
      <c r="I6008" s="1">
        <v>7.55</v>
      </c>
      <c r="J6008" s="1">
        <f>Smartphone_Usage_And_Addiction_Analysis_7500_Rows[[#This Row],[social_media_hours]]+Smartphone_Usage_And_Addiction_Analysis_7500_Rows[[#This Row],[gaming_hours]]</f>
        <v>8.39</v>
      </c>
      <c r="K6008" s="1">
        <f>Smartphone_Usage_And_Addiction_Analysis_7500_Rows[[#This Row],[sleep_hours]]-Smartphone_Usage_And_Addiction_Analysis_7500_Rows[[#This Row],[total_leisure_hours]]</f>
        <v>-0.84000000000000075</v>
      </c>
      <c r="L6008" s="1">
        <v>56</v>
      </c>
      <c r="M6008" s="1">
        <v>154</v>
      </c>
      <c r="N6008" s="5">
        <f>Smartphone_Usage_And_Addiction_Analysis_7500_Rows[[#This Row],[app_opens_per_day]]/Smartphone_Usage_And_Addiction_Analysis_7500_Rows[[#This Row],[daily_screen_time_hours]]</f>
        <v>21.153846153846153</v>
      </c>
      <c r="O6008" s="1">
        <v>7.83</v>
      </c>
      <c r="P6008" s="1" t="s">
        <v>32</v>
      </c>
      <c r="Q6008" s="1" t="s">
        <v>23</v>
      </c>
      <c r="R6008" s="1" t="s">
        <v>24</v>
      </c>
      <c r="S6008" s="1">
        <v>1</v>
      </c>
    </row>
    <row r="6009" spans="1:19" ht="18" customHeight="1" x14ac:dyDescent="0.25">
      <c r="A6009" s="10" t="s">
        <v>4035</v>
      </c>
      <c r="B6009" s="1">
        <v>18</v>
      </c>
      <c r="C6009" t="str">
        <f t="shared" si="93"/>
        <v>18-25 (Gen Z)</v>
      </c>
      <c r="D6009" s="1" t="s">
        <v>30</v>
      </c>
      <c r="E6009" s="1">
        <v>11.92</v>
      </c>
      <c r="F6009" s="1">
        <v>0.56000000000000005</v>
      </c>
      <c r="G6009" s="1">
        <v>0.01</v>
      </c>
      <c r="H6009" s="1">
        <v>5.96</v>
      </c>
      <c r="I6009" s="1">
        <v>6.45</v>
      </c>
      <c r="J6009" s="1">
        <f>Smartphone_Usage_And_Addiction_Analysis_7500_Rows[[#This Row],[social_media_hours]]+Smartphone_Usage_And_Addiction_Analysis_7500_Rows[[#This Row],[gaming_hours]]</f>
        <v>0.57000000000000006</v>
      </c>
      <c r="K6009" s="1">
        <f>Smartphone_Usage_And_Addiction_Analysis_7500_Rows[[#This Row],[sleep_hours]]-Smartphone_Usage_And_Addiction_Analysis_7500_Rows[[#This Row],[total_leisure_hours]]</f>
        <v>5.88</v>
      </c>
      <c r="L6009" s="1">
        <v>167</v>
      </c>
      <c r="M6009" s="1">
        <v>138</v>
      </c>
      <c r="N6009" s="5">
        <f>Smartphone_Usage_And_Addiction_Analysis_7500_Rows[[#This Row],[app_opens_per_day]]/Smartphone_Usage_And_Addiction_Analysis_7500_Rows[[#This Row],[daily_screen_time_hours]]</f>
        <v>11.577181208053691</v>
      </c>
      <c r="O6009" s="1">
        <v>13.61</v>
      </c>
      <c r="P6009" s="1" t="s">
        <v>22</v>
      </c>
      <c r="Q6009" s="1" t="s">
        <v>19</v>
      </c>
      <c r="R6009" s="1" t="s">
        <v>24</v>
      </c>
      <c r="S6009" s="1">
        <v>1</v>
      </c>
    </row>
    <row r="6010" spans="1:19" ht="18" customHeight="1" x14ac:dyDescent="0.25">
      <c r="A6010" s="10" t="s">
        <v>7095</v>
      </c>
      <c r="B6010" s="1">
        <v>30</v>
      </c>
      <c r="C6010" s="1" t="str">
        <f t="shared" si="93"/>
        <v>26-40 (Millennials)</v>
      </c>
      <c r="D6010" t="s">
        <v>7582</v>
      </c>
      <c r="E6010">
        <v>5.73</v>
      </c>
      <c r="F6010">
        <v>1.24</v>
      </c>
      <c r="G6010">
        <v>2.68</v>
      </c>
      <c r="H6010">
        <v>5.09</v>
      </c>
      <c r="I6010">
        <v>5.0199999999999996</v>
      </c>
      <c r="J6010" s="1">
        <f>Smartphone_Usage_And_Addiction_Analysis_7500_Rows[[#This Row],[social_media_hours]]+Smartphone_Usage_And_Addiction_Analysis_7500_Rows[[#This Row],[gaming_hours]]</f>
        <v>3.92</v>
      </c>
      <c r="K6010" s="1">
        <f>Smartphone_Usage_And_Addiction_Analysis_7500_Rows[[#This Row],[sleep_hours]]-Smartphone_Usage_And_Addiction_Analysis_7500_Rows[[#This Row],[total_leisure_hours]]</f>
        <v>1.0999999999999996</v>
      </c>
      <c r="L6010">
        <v>123</v>
      </c>
      <c r="M6010">
        <v>164</v>
      </c>
      <c r="N6010" s="5">
        <f>Smartphone_Usage_And_Addiction_Analysis_7500_Rows[[#This Row],[app_opens_per_day]]/Smartphone_Usage_And_Addiction_Analysis_7500_Rows[[#This Row],[daily_screen_time_hours]]</f>
        <v>28.621291448516576</v>
      </c>
      <c r="O6010">
        <v>7.25</v>
      </c>
      <c r="P6010" t="s">
        <v>32</v>
      </c>
      <c r="Q6010" t="s">
        <v>19</v>
      </c>
      <c r="R6010" t="s">
        <v>51</v>
      </c>
      <c r="S6010">
        <v>0</v>
      </c>
    </row>
    <row r="6011" spans="1:19" ht="18" customHeight="1" x14ac:dyDescent="0.25">
      <c r="A6011" s="10" t="s">
        <v>4036</v>
      </c>
      <c r="B6011" s="1">
        <v>33</v>
      </c>
      <c r="C6011" t="str">
        <f t="shared" si="93"/>
        <v>26-40 (Millennials)</v>
      </c>
      <c r="D6011" s="1" t="s">
        <v>17</v>
      </c>
      <c r="E6011" s="1">
        <v>8.25</v>
      </c>
      <c r="F6011" s="1">
        <v>3</v>
      </c>
      <c r="G6011" s="1">
        <v>3.25</v>
      </c>
      <c r="H6011" s="1">
        <v>1.79</v>
      </c>
      <c r="I6011" s="1">
        <v>5.82</v>
      </c>
      <c r="J6011" s="1">
        <f>Smartphone_Usage_And_Addiction_Analysis_7500_Rows[[#This Row],[social_media_hours]]+Smartphone_Usage_And_Addiction_Analysis_7500_Rows[[#This Row],[gaming_hours]]</f>
        <v>6.25</v>
      </c>
      <c r="K6011" s="1">
        <f>Smartphone_Usage_And_Addiction_Analysis_7500_Rows[[#This Row],[sleep_hours]]-Smartphone_Usage_And_Addiction_Analysis_7500_Rows[[#This Row],[total_leisure_hours]]</f>
        <v>-0.42999999999999972</v>
      </c>
      <c r="L6011" s="1">
        <v>242</v>
      </c>
      <c r="M6011" s="1">
        <v>96</v>
      </c>
      <c r="N6011" s="5">
        <f>Smartphone_Usage_And_Addiction_Analysis_7500_Rows[[#This Row],[app_opens_per_day]]/Smartphone_Usage_And_Addiction_Analysis_7500_Rows[[#This Row],[daily_screen_time_hours]]</f>
        <v>11.636363636363637</v>
      </c>
      <c r="O6011" s="1">
        <v>10.3</v>
      </c>
      <c r="P6011" s="1" t="s">
        <v>22</v>
      </c>
      <c r="Q6011" s="1" t="s">
        <v>23</v>
      </c>
      <c r="R6011" s="1" t="s">
        <v>24</v>
      </c>
      <c r="S6011" s="1">
        <v>1</v>
      </c>
    </row>
    <row r="6012" spans="1:19" ht="18" customHeight="1" x14ac:dyDescent="0.25">
      <c r="A6012" s="10" t="s">
        <v>7096</v>
      </c>
      <c r="B6012" s="1">
        <v>22</v>
      </c>
      <c r="C6012" s="1" t="str">
        <f t="shared" si="93"/>
        <v>18-25 (Gen Z)</v>
      </c>
      <c r="D6012" t="s">
        <v>7582</v>
      </c>
      <c r="E6012">
        <v>10.25</v>
      </c>
      <c r="F6012">
        <v>4.16</v>
      </c>
      <c r="G6012">
        <v>2.9</v>
      </c>
      <c r="H6012">
        <v>2.2400000000000002</v>
      </c>
      <c r="I6012">
        <v>7.98</v>
      </c>
      <c r="J6012" s="1">
        <f>Smartphone_Usage_And_Addiction_Analysis_7500_Rows[[#This Row],[social_media_hours]]+Smartphone_Usage_And_Addiction_Analysis_7500_Rows[[#This Row],[gaming_hours]]</f>
        <v>7.0600000000000005</v>
      </c>
      <c r="K6012" s="1">
        <f>Smartphone_Usage_And_Addiction_Analysis_7500_Rows[[#This Row],[sleep_hours]]-Smartphone_Usage_And_Addiction_Analysis_7500_Rows[[#This Row],[total_leisure_hours]]</f>
        <v>0.91999999999999993</v>
      </c>
      <c r="L6012">
        <v>192</v>
      </c>
      <c r="M6012">
        <v>118</v>
      </c>
      <c r="N6012" s="5">
        <f>Smartphone_Usage_And_Addiction_Analysis_7500_Rows[[#This Row],[app_opens_per_day]]/Smartphone_Usage_And_Addiction_Analysis_7500_Rows[[#This Row],[daily_screen_time_hours]]</f>
        <v>11.512195121951219</v>
      </c>
      <c r="O6012">
        <v>10.83</v>
      </c>
      <c r="P6012" t="s">
        <v>32</v>
      </c>
      <c r="Q6012" t="s">
        <v>23</v>
      </c>
      <c r="R6012" t="s">
        <v>24</v>
      </c>
      <c r="S6012">
        <v>1</v>
      </c>
    </row>
    <row r="6013" spans="1:19" ht="18" customHeight="1" x14ac:dyDescent="0.25">
      <c r="A6013" s="10" t="s">
        <v>4037</v>
      </c>
      <c r="B6013" s="1">
        <v>20</v>
      </c>
      <c r="C6013" t="str">
        <f t="shared" si="93"/>
        <v>18-25 (Gen Z)</v>
      </c>
      <c r="D6013" s="1" t="s">
        <v>30</v>
      </c>
      <c r="E6013" s="1">
        <v>5.82</v>
      </c>
      <c r="F6013" s="1">
        <v>2.25</v>
      </c>
      <c r="G6013" s="1">
        <v>0.48</v>
      </c>
      <c r="H6013" s="1">
        <v>0.63</v>
      </c>
      <c r="I6013" s="1">
        <v>4.8499999999999996</v>
      </c>
      <c r="J6013" s="1">
        <f>Smartphone_Usage_And_Addiction_Analysis_7500_Rows[[#This Row],[social_media_hours]]+Smartphone_Usage_And_Addiction_Analysis_7500_Rows[[#This Row],[gaming_hours]]</f>
        <v>2.73</v>
      </c>
      <c r="K6013" s="1">
        <f>Smartphone_Usage_And_Addiction_Analysis_7500_Rows[[#This Row],[sleep_hours]]-Smartphone_Usage_And_Addiction_Analysis_7500_Rows[[#This Row],[total_leisure_hours]]</f>
        <v>2.1199999999999997</v>
      </c>
      <c r="L6013" s="1">
        <v>114</v>
      </c>
      <c r="M6013" s="1">
        <v>93</v>
      </c>
      <c r="N6013" s="5">
        <f>Smartphone_Usage_And_Addiction_Analysis_7500_Rows[[#This Row],[app_opens_per_day]]/Smartphone_Usage_And_Addiction_Analysis_7500_Rows[[#This Row],[daily_screen_time_hours]]</f>
        <v>15.979381443298969</v>
      </c>
      <c r="O6013" s="1">
        <v>7.09</v>
      </c>
      <c r="P6013" s="1" t="s">
        <v>18</v>
      </c>
      <c r="Q6013" s="1" t="s">
        <v>19</v>
      </c>
      <c r="R6013" s="1" t="s">
        <v>20</v>
      </c>
      <c r="S6013" s="1">
        <v>0</v>
      </c>
    </row>
    <row r="6014" spans="1:19" ht="18" customHeight="1" x14ac:dyDescent="0.25">
      <c r="A6014" s="10" t="s">
        <v>7097</v>
      </c>
      <c r="B6014" s="1">
        <v>29</v>
      </c>
      <c r="C6014" s="1" t="str">
        <f t="shared" si="93"/>
        <v>26-40 (Millennials)</v>
      </c>
      <c r="D6014" t="s">
        <v>7582</v>
      </c>
      <c r="E6014">
        <v>7.41</v>
      </c>
      <c r="F6014">
        <v>3.12</v>
      </c>
      <c r="G6014">
        <v>2.2799999999999998</v>
      </c>
      <c r="H6014">
        <v>3.48</v>
      </c>
      <c r="I6014">
        <v>6.8</v>
      </c>
      <c r="J6014" s="1">
        <f>Smartphone_Usage_And_Addiction_Analysis_7500_Rows[[#This Row],[social_media_hours]]+Smartphone_Usage_And_Addiction_Analysis_7500_Rows[[#This Row],[gaming_hours]]</f>
        <v>5.4</v>
      </c>
      <c r="K6014" s="1">
        <f>Smartphone_Usage_And_Addiction_Analysis_7500_Rows[[#This Row],[sleep_hours]]-Smartphone_Usage_And_Addiction_Analysis_7500_Rows[[#This Row],[total_leisure_hours]]</f>
        <v>1.3999999999999995</v>
      </c>
      <c r="L6014">
        <v>29</v>
      </c>
      <c r="M6014">
        <v>29</v>
      </c>
      <c r="N6014" s="5">
        <f>Smartphone_Usage_And_Addiction_Analysis_7500_Rows[[#This Row],[app_opens_per_day]]/Smartphone_Usage_And_Addiction_Analysis_7500_Rows[[#This Row],[daily_screen_time_hours]]</f>
        <v>3.9136302294197032</v>
      </c>
      <c r="O6014">
        <v>8.2799999999999994</v>
      </c>
      <c r="P6014" t="s">
        <v>22</v>
      </c>
      <c r="Q6014" t="s">
        <v>19</v>
      </c>
      <c r="R6014" t="s">
        <v>51</v>
      </c>
      <c r="S6014">
        <v>0</v>
      </c>
    </row>
    <row r="6015" spans="1:19" ht="18" customHeight="1" x14ac:dyDescent="0.25">
      <c r="A6015" s="10" t="s">
        <v>7098</v>
      </c>
      <c r="B6015" s="1">
        <v>33</v>
      </c>
      <c r="C6015" s="1" t="str">
        <f t="shared" si="93"/>
        <v>26-40 (Millennials)</v>
      </c>
      <c r="D6015" t="s">
        <v>7582</v>
      </c>
      <c r="E6015">
        <v>10.66</v>
      </c>
      <c r="F6015">
        <v>4.68</v>
      </c>
      <c r="G6015">
        <v>1.77</v>
      </c>
      <c r="H6015">
        <v>3.37</v>
      </c>
      <c r="I6015">
        <v>7.1</v>
      </c>
      <c r="J6015" s="1">
        <f>Smartphone_Usage_And_Addiction_Analysis_7500_Rows[[#This Row],[social_media_hours]]+Smartphone_Usage_And_Addiction_Analysis_7500_Rows[[#This Row],[gaming_hours]]</f>
        <v>6.4499999999999993</v>
      </c>
      <c r="K6015" s="1">
        <f>Smartphone_Usage_And_Addiction_Analysis_7500_Rows[[#This Row],[sleep_hours]]-Smartphone_Usage_And_Addiction_Analysis_7500_Rows[[#This Row],[total_leisure_hours]]</f>
        <v>0.65000000000000036</v>
      </c>
      <c r="L6015">
        <v>118</v>
      </c>
      <c r="M6015">
        <v>32</v>
      </c>
      <c r="N6015" s="5">
        <f>Smartphone_Usage_And_Addiction_Analysis_7500_Rows[[#This Row],[app_opens_per_day]]/Smartphone_Usage_And_Addiction_Analysis_7500_Rows[[#This Row],[daily_screen_time_hours]]</f>
        <v>3.0018761726078798</v>
      </c>
      <c r="O6015">
        <v>12.36</v>
      </c>
      <c r="P6015" t="s">
        <v>32</v>
      </c>
      <c r="Q6015" t="s">
        <v>19</v>
      </c>
      <c r="R6015" t="s">
        <v>28</v>
      </c>
      <c r="S6015">
        <v>1</v>
      </c>
    </row>
    <row r="6016" spans="1:19" ht="18" customHeight="1" x14ac:dyDescent="0.25">
      <c r="A6016" s="10" t="s">
        <v>4038</v>
      </c>
      <c r="B6016" s="1">
        <v>22</v>
      </c>
      <c r="C6016" t="str">
        <f t="shared" si="93"/>
        <v>18-25 (Gen Z)</v>
      </c>
      <c r="D6016" s="1" t="s">
        <v>17</v>
      </c>
      <c r="E6016" s="1">
        <v>6.36</v>
      </c>
      <c r="F6016" s="1">
        <v>0.82</v>
      </c>
      <c r="G6016" s="1">
        <v>2.82</v>
      </c>
      <c r="H6016" s="1">
        <v>4.83</v>
      </c>
      <c r="I6016" s="1">
        <v>7.74</v>
      </c>
      <c r="J6016" s="1">
        <f>Smartphone_Usage_And_Addiction_Analysis_7500_Rows[[#This Row],[social_media_hours]]+Smartphone_Usage_And_Addiction_Analysis_7500_Rows[[#This Row],[gaming_hours]]</f>
        <v>3.6399999999999997</v>
      </c>
      <c r="K6016" s="1">
        <f>Smartphone_Usage_And_Addiction_Analysis_7500_Rows[[#This Row],[sleep_hours]]-Smartphone_Usage_And_Addiction_Analysis_7500_Rows[[#This Row],[total_leisure_hours]]</f>
        <v>4.1000000000000005</v>
      </c>
      <c r="L6016" s="1">
        <v>112</v>
      </c>
      <c r="M6016" s="1">
        <v>130</v>
      </c>
      <c r="N6016" s="5">
        <f>Smartphone_Usage_And_Addiction_Analysis_7500_Rows[[#This Row],[app_opens_per_day]]/Smartphone_Usage_And_Addiction_Analysis_7500_Rows[[#This Row],[daily_screen_time_hours]]</f>
        <v>20.440251572327043</v>
      </c>
      <c r="O6016" s="1">
        <v>7.43</v>
      </c>
      <c r="P6016" s="1" t="s">
        <v>22</v>
      </c>
      <c r="Q6016" s="1" t="s">
        <v>19</v>
      </c>
      <c r="R6016" s="1" t="s">
        <v>51</v>
      </c>
      <c r="S6016" s="1">
        <v>0</v>
      </c>
    </row>
    <row r="6017" spans="1:19" ht="18" customHeight="1" x14ac:dyDescent="0.25">
      <c r="A6017" s="10" t="s">
        <v>7099</v>
      </c>
      <c r="B6017" s="1">
        <v>22</v>
      </c>
      <c r="C6017" s="1" t="str">
        <f t="shared" si="93"/>
        <v>18-25 (Gen Z)</v>
      </c>
      <c r="D6017" t="s">
        <v>7582</v>
      </c>
      <c r="E6017">
        <v>6.62</v>
      </c>
      <c r="F6017">
        <v>0.7</v>
      </c>
      <c r="G6017">
        <v>1.81</v>
      </c>
      <c r="H6017">
        <v>2.4700000000000002</v>
      </c>
      <c r="I6017">
        <v>5.15</v>
      </c>
      <c r="J6017" s="1">
        <f>Smartphone_Usage_And_Addiction_Analysis_7500_Rows[[#This Row],[social_media_hours]]+Smartphone_Usage_And_Addiction_Analysis_7500_Rows[[#This Row],[gaming_hours]]</f>
        <v>2.5099999999999998</v>
      </c>
      <c r="K6017" s="1">
        <f>Smartphone_Usage_And_Addiction_Analysis_7500_Rows[[#This Row],[sleep_hours]]-Smartphone_Usage_And_Addiction_Analysis_7500_Rows[[#This Row],[total_leisure_hours]]</f>
        <v>2.6400000000000006</v>
      </c>
      <c r="L6017">
        <v>179</v>
      </c>
      <c r="M6017">
        <v>150</v>
      </c>
      <c r="N6017" s="5">
        <f>Smartphone_Usage_And_Addiction_Analysis_7500_Rows[[#This Row],[app_opens_per_day]]/Smartphone_Usage_And_Addiction_Analysis_7500_Rows[[#This Row],[daily_screen_time_hours]]</f>
        <v>22.658610271903324</v>
      </c>
      <c r="O6017">
        <v>8.42</v>
      </c>
      <c r="P6017" t="s">
        <v>22</v>
      </c>
      <c r="Q6017" t="s">
        <v>19</v>
      </c>
      <c r="R6017" t="s">
        <v>51</v>
      </c>
      <c r="S6017">
        <v>0</v>
      </c>
    </row>
    <row r="6018" spans="1:19" ht="18" customHeight="1" x14ac:dyDescent="0.25">
      <c r="A6018" s="10" t="s">
        <v>4039</v>
      </c>
      <c r="B6018" s="1">
        <v>20</v>
      </c>
      <c r="C6018" t="str">
        <f t="shared" ref="C6018:C6081" si="94">IF(B6018&lt;=25, "18-25 (Gen Z)", IF(B6018&lt;=40, "26-40 (Millennials)"))</f>
        <v>18-25 (Gen Z)</v>
      </c>
      <c r="D6018" s="1" t="s">
        <v>30</v>
      </c>
      <c r="E6018" s="1">
        <v>4.22</v>
      </c>
      <c r="F6018" s="1">
        <v>1.32</v>
      </c>
      <c r="G6018" s="1">
        <v>1.24</v>
      </c>
      <c r="H6018" s="1">
        <v>1.54</v>
      </c>
      <c r="I6018" s="1">
        <v>7.29</v>
      </c>
      <c r="J6018" s="1">
        <f>Smartphone_Usage_And_Addiction_Analysis_7500_Rows[[#This Row],[social_media_hours]]+Smartphone_Usage_And_Addiction_Analysis_7500_Rows[[#This Row],[gaming_hours]]</f>
        <v>2.56</v>
      </c>
      <c r="K6018" s="1">
        <f>Smartphone_Usage_And_Addiction_Analysis_7500_Rows[[#This Row],[sleep_hours]]-Smartphone_Usage_And_Addiction_Analysis_7500_Rows[[#This Row],[total_leisure_hours]]</f>
        <v>4.7300000000000004</v>
      </c>
      <c r="L6018" s="1">
        <v>213</v>
      </c>
      <c r="M6018" s="1">
        <v>24</v>
      </c>
      <c r="N6018" s="5">
        <f>Smartphone_Usage_And_Addiction_Analysis_7500_Rows[[#This Row],[app_opens_per_day]]/Smartphone_Usage_And_Addiction_Analysis_7500_Rows[[#This Row],[daily_screen_time_hours]]</f>
        <v>5.6872037914691944</v>
      </c>
      <c r="O6018" s="1">
        <v>6.52</v>
      </c>
      <c r="P6018" s="1" t="s">
        <v>22</v>
      </c>
      <c r="Q6018" s="1" t="s">
        <v>23</v>
      </c>
      <c r="R6018" s="1" t="s">
        <v>51</v>
      </c>
      <c r="S6018" s="1">
        <v>0</v>
      </c>
    </row>
    <row r="6019" spans="1:19" ht="18" customHeight="1" x14ac:dyDescent="0.25">
      <c r="A6019" s="10" t="s">
        <v>4040</v>
      </c>
      <c r="B6019" s="1">
        <v>33</v>
      </c>
      <c r="C6019" t="str">
        <f t="shared" si="94"/>
        <v>26-40 (Millennials)</v>
      </c>
      <c r="D6019" s="1" t="s">
        <v>30</v>
      </c>
      <c r="E6019" s="1">
        <v>4.29</v>
      </c>
      <c r="F6019" s="1">
        <v>3.31</v>
      </c>
      <c r="G6019" s="1">
        <v>1.92</v>
      </c>
      <c r="H6019" s="1">
        <v>0.63</v>
      </c>
      <c r="I6019" s="1">
        <v>7.68</v>
      </c>
      <c r="J6019" s="1">
        <f>Smartphone_Usage_And_Addiction_Analysis_7500_Rows[[#This Row],[social_media_hours]]+Smartphone_Usage_And_Addiction_Analysis_7500_Rows[[#This Row],[gaming_hours]]</f>
        <v>5.23</v>
      </c>
      <c r="K6019" s="1">
        <f>Smartphone_Usage_And_Addiction_Analysis_7500_Rows[[#This Row],[sleep_hours]]-Smartphone_Usage_And_Addiction_Analysis_7500_Rows[[#This Row],[total_leisure_hours]]</f>
        <v>2.4499999999999993</v>
      </c>
      <c r="L6019" s="1">
        <v>203</v>
      </c>
      <c r="M6019" s="1">
        <v>68</v>
      </c>
      <c r="N6019" s="5">
        <f>Smartphone_Usage_And_Addiction_Analysis_7500_Rows[[#This Row],[app_opens_per_day]]/Smartphone_Usage_And_Addiction_Analysis_7500_Rows[[#This Row],[daily_screen_time_hours]]</f>
        <v>15.850815850815851</v>
      </c>
      <c r="O6019" s="1">
        <v>6.44</v>
      </c>
      <c r="P6019" s="1" t="s">
        <v>32</v>
      </c>
      <c r="Q6019" s="1" t="s">
        <v>23</v>
      </c>
      <c r="R6019" s="1" t="s">
        <v>51</v>
      </c>
      <c r="S6019" s="1">
        <v>0</v>
      </c>
    </row>
    <row r="6020" spans="1:19" ht="18" customHeight="1" x14ac:dyDescent="0.25">
      <c r="A6020" s="10" t="s">
        <v>4041</v>
      </c>
      <c r="B6020" s="1">
        <v>32</v>
      </c>
      <c r="C6020" t="str">
        <f t="shared" si="94"/>
        <v>26-40 (Millennials)</v>
      </c>
      <c r="D6020" s="1" t="s">
        <v>17</v>
      </c>
      <c r="E6020" s="1">
        <v>3.72</v>
      </c>
      <c r="F6020" s="1">
        <v>2.67</v>
      </c>
      <c r="G6020" s="1">
        <v>0.93</v>
      </c>
      <c r="H6020" s="1">
        <v>4.05</v>
      </c>
      <c r="I6020" s="1">
        <v>7.77</v>
      </c>
      <c r="J6020" s="1">
        <f>Smartphone_Usage_And_Addiction_Analysis_7500_Rows[[#This Row],[social_media_hours]]+Smartphone_Usage_And_Addiction_Analysis_7500_Rows[[#This Row],[gaming_hours]]</f>
        <v>3.6</v>
      </c>
      <c r="K6020" s="1">
        <f>Smartphone_Usage_And_Addiction_Analysis_7500_Rows[[#This Row],[sleep_hours]]-Smartphone_Usage_And_Addiction_Analysis_7500_Rows[[#This Row],[total_leisure_hours]]</f>
        <v>4.17</v>
      </c>
      <c r="L6020" s="1">
        <v>32</v>
      </c>
      <c r="M6020" s="1">
        <v>174</v>
      </c>
      <c r="N6020" s="5">
        <f>Smartphone_Usage_And_Addiction_Analysis_7500_Rows[[#This Row],[app_opens_per_day]]/Smartphone_Usage_And_Addiction_Analysis_7500_Rows[[#This Row],[daily_screen_time_hours]]</f>
        <v>46.774193548387096</v>
      </c>
      <c r="O6020" s="1">
        <v>4.5999999999999996</v>
      </c>
      <c r="P6020" s="1" t="s">
        <v>22</v>
      </c>
      <c r="Q6020" s="1" t="s">
        <v>23</v>
      </c>
      <c r="R6020" s="1" t="s">
        <v>20</v>
      </c>
      <c r="S6020" s="1">
        <v>0</v>
      </c>
    </row>
    <row r="6021" spans="1:19" ht="18" customHeight="1" x14ac:dyDescent="0.25">
      <c r="A6021" s="10" t="s">
        <v>4042</v>
      </c>
      <c r="B6021" s="1">
        <v>34</v>
      </c>
      <c r="C6021" t="str">
        <f t="shared" si="94"/>
        <v>26-40 (Millennials)</v>
      </c>
      <c r="D6021" s="1" t="s">
        <v>17</v>
      </c>
      <c r="E6021" s="1">
        <v>4.91</v>
      </c>
      <c r="F6021" s="1">
        <v>1.36</v>
      </c>
      <c r="G6021" s="1">
        <v>1.05</v>
      </c>
      <c r="H6021" s="1">
        <v>5.5</v>
      </c>
      <c r="I6021" s="1">
        <v>8.11</v>
      </c>
      <c r="J6021" s="1">
        <f>Smartphone_Usage_And_Addiction_Analysis_7500_Rows[[#This Row],[social_media_hours]]+Smartphone_Usage_And_Addiction_Analysis_7500_Rows[[#This Row],[gaming_hours]]</f>
        <v>2.41</v>
      </c>
      <c r="K6021" s="1">
        <f>Smartphone_Usage_And_Addiction_Analysis_7500_Rows[[#This Row],[sleep_hours]]-Smartphone_Usage_And_Addiction_Analysis_7500_Rows[[#This Row],[total_leisure_hours]]</f>
        <v>5.6999999999999993</v>
      </c>
      <c r="L6021" s="1">
        <v>49</v>
      </c>
      <c r="M6021" s="1">
        <v>126</v>
      </c>
      <c r="N6021" s="5">
        <f>Smartphone_Usage_And_Addiction_Analysis_7500_Rows[[#This Row],[app_opens_per_day]]/Smartphone_Usage_And_Addiction_Analysis_7500_Rows[[#This Row],[daily_screen_time_hours]]</f>
        <v>25.661914460285132</v>
      </c>
      <c r="O6021" s="1">
        <v>6.89</v>
      </c>
      <c r="P6021" s="1" t="s">
        <v>32</v>
      </c>
      <c r="Q6021" s="1" t="s">
        <v>23</v>
      </c>
      <c r="R6021" s="1" t="s">
        <v>51</v>
      </c>
      <c r="S6021" s="1">
        <v>0</v>
      </c>
    </row>
    <row r="6022" spans="1:19" ht="18" customHeight="1" x14ac:dyDescent="0.25">
      <c r="A6022" s="10" t="s">
        <v>4043</v>
      </c>
      <c r="B6022" s="1">
        <v>26</v>
      </c>
      <c r="C6022" t="str">
        <f t="shared" si="94"/>
        <v>26-40 (Millennials)</v>
      </c>
      <c r="D6022" s="1" t="s">
        <v>17</v>
      </c>
      <c r="E6022" s="1">
        <v>3.77</v>
      </c>
      <c r="F6022" s="1">
        <v>3.42</v>
      </c>
      <c r="G6022" s="1">
        <v>3.84</v>
      </c>
      <c r="H6022" s="1">
        <v>4.6399999999999997</v>
      </c>
      <c r="I6022" s="1">
        <v>8.41</v>
      </c>
      <c r="J6022" s="1">
        <f>Smartphone_Usage_And_Addiction_Analysis_7500_Rows[[#This Row],[social_media_hours]]+Smartphone_Usage_And_Addiction_Analysis_7500_Rows[[#This Row],[gaming_hours]]</f>
        <v>7.26</v>
      </c>
      <c r="K6022" s="1">
        <f>Smartphone_Usage_And_Addiction_Analysis_7500_Rows[[#This Row],[sleep_hours]]-Smartphone_Usage_And_Addiction_Analysis_7500_Rows[[#This Row],[total_leisure_hours]]</f>
        <v>1.1500000000000004</v>
      </c>
      <c r="L6022" s="1">
        <v>134</v>
      </c>
      <c r="M6022" s="1">
        <v>124</v>
      </c>
      <c r="N6022" s="5">
        <f>Smartphone_Usage_And_Addiction_Analysis_7500_Rows[[#This Row],[app_opens_per_day]]/Smartphone_Usage_And_Addiction_Analysis_7500_Rows[[#This Row],[daily_screen_time_hours]]</f>
        <v>32.891246684350129</v>
      </c>
      <c r="O6022" s="1">
        <v>6.35</v>
      </c>
      <c r="P6022" s="1" t="s">
        <v>18</v>
      </c>
      <c r="Q6022" s="1" t="s">
        <v>19</v>
      </c>
      <c r="R6022" s="1" t="s">
        <v>51</v>
      </c>
      <c r="S6022" s="1">
        <v>0</v>
      </c>
    </row>
    <row r="6023" spans="1:19" ht="18" customHeight="1" x14ac:dyDescent="0.25">
      <c r="A6023" s="10" t="s">
        <v>4044</v>
      </c>
      <c r="B6023" s="1">
        <v>22</v>
      </c>
      <c r="C6023" t="str">
        <f t="shared" si="94"/>
        <v>18-25 (Gen Z)</v>
      </c>
      <c r="D6023" s="1" t="s">
        <v>30</v>
      </c>
      <c r="E6023" s="1">
        <v>3.87</v>
      </c>
      <c r="F6023" s="1">
        <v>2.71</v>
      </c>
      <c r="G6023" s="1">
        <v>1.04</v>
      </c>
      <c r="H6023" s="1">
        <v>2.37</v>
      </c>
      <c r="I6023" s="1">
        <v>7.02</v>
      </c>
      <c r="J6023" s="1">
        <f>Smartphone_Usage_And_Addiction_Analysis_7500_Rows[[#This Row],[social_media_hours]]+Smartphone_Usage_And_Addiction_Analysis_7500_Rows[[#This Row],[gaming_hours]]</f>
        <v>3.75</v>
      </c>
      <c r="K6023" s="1">
        <f>Smartphone_Usage_And_Addiction_Analysis_7500_Rows[[#This Row],[sleep_hours]]-Smartphone_Usage_And_Addiction_Analysis_7500_Rows[[#This Row],[total_leisure_hours]]</f>
        <v>3.2699999999999996</v>
      </c>
      <c r="L6023" s="1">
        <v>42</v>
      </c>
      <c r="M6023" s="1">
        <v>162</v>
      </c>
      <c r="N6023" s="5">
        <f>Smartphone_Usage_And_Addiction_Analysis_7500_Rows[[#This Row],[app_opens_per_day]]/Smartphone_Usage_And_Addiction_Analysis_7500_Rows[[#This Row],[daily_screen_time_hours]]</f>
        <v>41.860465116279066</v>
      </c>
      <c r="O6023" s="1">
        <v>5.13</v>
      </c>
      <c r="P6023" s="1" t="s">
        <v>18</v>
      </c>
      <c r="Q6023" s="1" t="s">
        <v>19</v>
      </c>
      <c r="R6023" s="1" t="s">
        <v>51</v>
      </c>
      <c r="S6023" s="1">
        <v>0</v>
      </c>
    </row>
    <row r="6024" spans="1:19" ht="18" customHeight="1" x14ac:dyDescent="0.25">
      <c r="A6024" s="10" t="s">
        <v>4045</v>
      </c>
      <c r="B6024" s="1">
        <v>25</v>
      </c>
      <c r="C6024" t="str">
        <f t="shared" si="94"/>
        <v>18-25 (Gen Z)</v>
      </c>
      <c r="D6024" s="1" t="s">
        <v>30</v>
      </c>
      <c r="E6024" s="1">
        <v>7.6</v>
      </c>
      <c r="F6024" s="1">
        <v>0.99</v>
      </c>
      <c r="G6024" s="1">
        <v>2.62</v>
      </c>
      <c r="H6024" s="1">
        <v>0.65</v>
      </c>
      <c r="I6024" s="1">
        <v>6.08</v>
      </c>
      <c r="J6024" s="1">
        <f>Smartphone_Usage_And_Addiction_Analysis_7500_Rows[[#This Row],[social_media_hours]]+Smartphone_Usage_And_Addiction_Analysis_7500_Rows[[#This Row],[gaming_hours]]</f>
        <v>3.6100000000000003</v>
      </c>
      <c r="K6024" s="1">
        <f>Smartphone_Usage_And_Addiction_Analysis_7500_Rows[[#This Row],[sleep_hours]]-Smartphone_Usage_And_Addiction_Analysis_7500_Rows[[#This Row],[total_leisure_hours]]</f>
        <v>2.4699999999999998</v>
      </c>
      <c r="L6024" s="1">
        <v>22</v>
      </c>
      <c r="M6024" s="1">
        <v>176</v>
      </c>
      <c r="N6024" s="5">
        <f>Smartphone_Usage_And_Addiction_Analysis_7500_Rows[[#This Row],[app_opens_per_day]]/Smartphone_Usage_And_Addiction_Analysis_7500_Rows[[#This Row],[daily_screen_time_hours]]</f>
        <v>23.157894736842106</v>
      </c>
      <c r="O6024" s="1">
        <v>10.09</v>
      </c>
      <c r="P6024" s="1" t="s">
        <v>22</v>
      </c>
      <c r="Q6024" s="1" t="s">
        <v>19</v>
      </c>
      <c r="R6024" s="1" t="s">
        <v>51</v>
      </c>
      <c r="S6024" s="1">
        <v>0</v>
      </c>
    </row>
    <row r="6025" spans="1:19" ht="18" customHeight="1" x14ac:dyDescent="0.25">
      <c r="A6025" s="10" t="s">
        <v>4046</v>
      </c>
      <c r="B6025" s="1">
        <v>25</v>
      </c>
      <c r="C6025" t="str">
        <f t="shared" si="94"/>
        <v>18-25 (Gen Z)</v>
      </c>
      <c r="D6025" s="1" t="s">
        <v>17</v>
      </c>
      <c r="E6025" s="1">
        <v>6.33</v>
      </c>
      <c r="F6025" s="1">
        <v>2.3199999999999998</v>
      </c>
      <c r="G6025" s="1">
        <v>2.41</v>
      </c>
      <c r="H6025" s="1">
        <v>2.48</v>
      </c>
      <c r="I6025" s="1">
        <v>7.19</v>
      </c>
      <c r="J6025" s="1">
        <f>Smartphone_Usage_And_Addiction_Analysis_7500_Rows[[#This Row],[social_media_hours]]+Smartphone_Usage_And_Addiction_Analysis_7500_Rows[[#This Row],[gaming_hours]]</f>
        <v>4.7300000000000004</v>
      </c>
      <c r="K6025" s="1">
        <f>Smartphone_Usage_And_Addiction_Analysis_7500_Rows[[#This Row],[sleep_hours]]-Smartphone_Usage_And_Addiction_Analysis_7500_Rows[[#This Row],[total_leisure_hours]]</f>
        <v>2.46</v>
      </c>
      <c r="L6025" s="1">
        <v>66</v>
      </c>
      <c r="M6025" s="1">
        <v>17</v>
      </c>
      <c r="N6025" s="5">
        <f>Smartphone_Usage_And_Addiction_Analysis_7500_Rows[[#This Row],[app_opens_per_day]]/Smartphone_Usage_And_Addiction_Analysis_7500_Rows[[#This Row],[daily_screen_time_hours]]</f>
        <v>2.6856240126382307</v>
      </c>
      <c r="O6025" s="1">
        <v>8.75</v>
      </c>
      <c r="P6025" s="1" t="s">
        <v>32</v>
      </c>
      <c r="Q6025" s="1" t="s">
        <v>23</v>
      </c>
      <c r="R6025" s="1" t="s">
        <v>28</v>
      </c>
      <c r="S6025" s="1">
        <v>1</v>
      </c>
    </row>
    <row r="6026" spans="1:19" ht="18" customHeight="1" x14ac:dyDescent="0.25">
      <c r="A6026" s="10" t="s">
        <v>7100</v>
      </c>
      <c r="B6026" s="1">
        <v>18</v>
      </c>
      <c r="C6026" s="1" t="str">
        <f t="shared" si="94"/>
        <v>18-25 (Gen Z)</v>
      </c>
      <c r="D6026" t="s">
        <v>7582</v>
      </c>
      <c r="E6026">
        <v>8.7200000000000006</v>
      </c>
      <c r="F6026">
        <v>4.4000000000000004</v>
      </c>
      <c r="G6026">
        <v>3.84</v>
      </c>
      <c r="H6026">
        <v>5.17</v>
      </c>
      <c r="I6026">
        <v>4.51</v>
      </c>
      <c r="J6026" s="1">
        <f>Smartphone_Usage_And_Addiction_Analysis_7500_Rows[[#This Row],[social_media_hours]]+Smartphone_Usage_And_Addiction_Analysis_7500_Rows[[#This Row],[gaming_hours]]</f>
        <v>8.24</v>
      </c>
      <c r="K6026" s="1">
        <f>Smartphone_Usage_And_Addiction_Analysis_7500_Rows[[#This Row],[sleep_hours]]-Smartphone_Usage_And_Addiction_Analysis_7500_Rows[[#This Row],[total_leisure_hours]]</f>
        <v>-3.7300000000000004</v>
      </c>
      <c r="L6026">
        <v>64</v>
      </c>
      <c r="M6026">
        <v>51</v>
      </c>
      <c r="N6026" s="5">
        <f>Smartphone_Usage_And_Addiction_Analysis_7500_Rows[[#This Row],[app_opens_per_day]]/Smartphone_Usage_And_Addiction_Analysis_7500_Rows[[#This Row],[daily_screen_time_hours]]</f>
        <v>5.8486238532110084</v>
      </c>
      <c r="O6026">
        <v>11.34</v>
      </c>
      <c r="P6026" t="s">
        <v>32</v>
      </c>
      <c r="Q6026" t="s">
        <v>23</v>
      </c>
      <c r="R6026" t="s">
        <v>28</v>
      </c>
      <c r="S6026">
        <v>1</v>
      </c>
    </row>
    <row r="6027" spans="1:19" ht="18" customHeight="1" x14ac:dyDescent="0.25">
      <c r="A6027" s="10" t="s">
        <v>7101</v>
      </c>
      <c r="B6027" s="1">
        <v>31</v>
      </c>
      <c r="C6027" s="1" t="str">
        <f t="shared" si="94"/>
        <v>26-40 (Millennials)</v>
      </c>
      <c r="D6027" t="s">
        <v>7582</v>
      </c>
      <c r="E6027">
        <v>7.17</v>
      </c>
      <c r="F6027">
        <v>0.76</v>
      </c>
      <c r="G6027">
        <v>3.21</v>
      </c>
      <c r="H6027">
        <v>5.22</v>
      </c>
      <c r="I6027">
        <v>4.8899999999999997</v>
      </c>
      <c r="J6027" s="1">
        <f>Smartphone_Usage_And_Addiction_Analysis_7500_Rows[[#This Row],[social_media_hours]]+Smartphone_Usage_And_Addiction_Analysis_7500_Rows[[#This Row],[gaming_hours]]</f>
        <v>3.9699999999999998</v>
      </c>
      <c r="K6027" s="1">
        <f>Smartphone_Usage_And_Addiction_Analysis_7500_Rows[[#This Row],[sleep_hours]]-Smartphone_Usage_And_Addiction_Analysis_7500_Rows[[#This Row],[total_leisure_hours]]</f>
        <v>0.91999999999999993</v>
      </c>
      <c r="L6027">
        <v>119</v>
      </c>
      <c r="M6027">
        <v>20</v>
      </c>
      <c r="N6027" s="5">
        <f>Smartphone_Usage_And_Addiction_Analysis_7500_Rows[[#This Row],[app_opens_per_day]]/Smartphone_Usage_And_Addiction_Analysis_7500_Rows[[#This Row],[daily_screen_time_hours]]</f>
        <v>2.7894002789400281</v>
      </c>
      <c r="O6027">
        <v>10.01</v>
      </c>
      <c r="P6027" t="s">
        <v>32</v>
      </c>
      <c r="Q6027" t="s">
        <v>19</v>
      </c>
      <c r="R6027" t="s">
        <v>51</v>
      </c>
      <c r="S6027">
        <v>0</v>
      </c>
    </row>
    <row r="6028" spans="1:19" ht="18" customHeight="1" x14ac:dyDescent="0.25">
      <c r="A6028" s="10" t="s">
        <v>4047</v>
      </c>
      <c r="B6028" s="1">
        <v>18</v>
      </c>
      <c r="C6028" t="str">
        <f t="shared" si="94"/>
        <v>18-25 (Gen Z)</v>
      </c>
      <c r="D6028" s="1" t="s">
        <v>17</v>
      </c>
      <c r="E6028" s="1">
        <v>5.0199999999999996</v>
      </c>
      <c r="F6028" s="1">
        <v>1.39</v>
      </c>
      <c r="G6028" s="1">
        <v>3.96</v>
      </c>
      <c r="H6028" s="1">
        <v>1.38</v>
      </c>
      <c r="I6028" s="1">
        <v>6.1</v>
      </c>
      <c r="J6028" s="1">
        <f>Smartphone_Usage_And_Addiction_Analysis_7500_Rows[[#This Row],[social_media_hours]]+Smartphone_Usage_And_Addiction_Analysis_7500_Rows[[#This Row],[gaming_hours]]</f>
        <v>5.35</v>
      </c>
      <c r="K6028" s="1">
        <f>Smartphone_Usage_And_Addiction_Analysis_7500_Rows[[#This Row],[sleep_hours]]-Smartphone_Usage_And_Addiction_Analysis_7500_Rows[[#This Row],[total_leisure_hours]]</f>
        <v>0.75</v>
      </c>
      <c r="L6028" s="1">
        <v>98</v>
      </c>
      <c r="M6028" s="1">
        <v>72</v>
      </c>
      <c r="N6028" s="5">
        <f>Smartphone_Usage_And_Addiction_Analysis_7500_Rows[[#This Row],[app_opens_per_day]]/Smartphone_Usage_And_Addiction_Analysis_7500_Rows[[#This Row],[daily_screen_time_hours]]</f>
        <v>14.342629482071715</v>
      </c>
      <c r="O6028" s="1">
        <v>6.02</v>
      </c>
      <c r="P6028" s="1" t="s">
        <v>18</v>
      </c>
      <c r="Q6028" s="1" t="s">
        <v>23</v>
      </c>
      <c r="R6028" s="1" t="s">
        <v>51</v>
      </c>
      <c r="S6028" s="1">
        <v>0</v>
      </c>
    </row>
    <row r="6029" spans="1:19" ht="18" customHeight="1" x14ac:dyDescent="0.25">
      <c r="A6029" s="10" t="s">
        <v>7102</v>
      </c>
      <c r="B6029" s="1">
        <v>31</v>
      </c>
      <c r="C6029" s="1" t="str">
        <f t="shared" si="94"/>
        <v>26-40 (Millennials)</v>
      </c>
      <c r="D6029" t="s">
        <v>7582</v>
      </c>
      <c r="E6029">
        <v>9.32</v>
      </c>
      <c r="F6029">
        <v>2.34</v>
      </c>
      <c r="G6029">
        <v>0.15</v>
      </c>
      <c r="H6029">
        <v>1.26</v>
      </c>
      <c r="I6029">
        <v>6.64</v>
      </c>
      <c r="J6029" s="1">
        <f>Smartphone_Usage_And_Addiction_Analysis_7500_Rows[[#This Row],[social_media_hours]]+Smartphone_Usage_And_Addiction_Analysis_7500_Rows[[#This Row],[gaming_hours]]</f>
        <v>2.4899999999999998</v>
      </c>
      <c r="K6029" s="1">
        <f>Smartphone_Usage_And_Addiction_Analysis_7500_Rows[[#This Row],[sleep_hours]]-Smartphone_Usage_And_Addiction_Analysis_7500_Rows[[#This Row],[total_leisure_hours]]</f>
        <v>4.1500000000000004</v>
      </c>
      <c r="L6029">
        <v>99</v>
      </c>
      <c r="M6029">
        <v>40</v>
      </c>
      <c r="N6029" s="5">
        <f>Smartphone_Usage_And_Addiction_Analysis_7500_Rows[[#This Row],[app_opens_per_day]]/Smartphone_Usage_And_Addiction_Analysis_7500_Rows[[#This Row],[daily_screen_time_hours]]</f>
        <v>4.2918454935622314</v>
      </c>
      <c r="O6029">
        <v>11.95</v>
      </c>
      <c r="P6029" t="s">
        <v>22</v>
      </c>
      <c r="Q6029" t="s">
        <v>23</v>
      </c>
      <c r="R6029" t="s">
        <v>28</v>
      </c>
      <c r="S6029">
        <v>1</v>
      </c>
    </row>
    <row r="6030" spans="1:19" ht="18" customHeight="1" x14ac:dyDescent="0.25">
      <c r="A6030" s="10" t="s">
        <v>4048</v>
      </c>
      <c r="B6030" s="1">
        <v>23</v>
      </c>
      <c r="C6030" t="str">
        <f t="shared" si="94"/>
        <v>18-25 (Gen Z)</v>
      </c>
      <c r="D6030" s="1" t="s">
        <v>17</v>
      </c>
      <c r="E6030" s="1">
        <v>5.26</v>
      </c>
      <c r="F6030" s="1">
        <v>3.71</v>
      </c>
      <c r="G6030" s="1">
        <v>1.53</v>
      </c>
      <c r="H6030" s="1">
        <v>1.53</v>
      </c>
      <c r="I6030" s="1">
        <v>8.7899999999999991</v>
      </c>
      <c r="J6030" s="1">
        <f>Smartphone_Usage_And_Addiction_Analysis_7500_Rows[[#This Row],[social_media_hours]]+Smartphone_Usage_And_Addiction_Analysis_7500_Rows[[#This Row],[gaming_hours]]</f>
        <v>5.24</v>
      </c>
      <c r="K6030" s="1">
        <f>Smartphone_Usage_And_Addiction_Analysis_7500_Rows[[#This Row],[sleep_hours]]-Smartphone_Usage_And_Addiction_Analysis_7500_Rows[[#This Row],[total_leisure_hours]]</f>
        <v>3.5499999999999989</v>
      </c>
      <c r="L6030" s="1">
        <v>78</v>
      </c>
      <c r="M6030" s="1">
        <v>173</v>
      </c>
      <c r="N6030" s="5">
        <f>Smartphone_Usage_And_Addiction_Analysis_7500_Rows[[#This Row],[app_opens_per_day]]/Smartphone_Usage_And_Addiction_Analysis_7500_Rows[[#This Row],[daily_screen_time_hours]]</f>
        <v>32.889733840304181</v>
      </c>
      <c r="O6030" s="1">
        <v>7.35</v>
      </c>
      <c r="P6030" s="1" t="s">
        <v>22</v>
      </c>
      <c r="Q6030" s="1" t="s">
        <v>23</v>
      </c>
      <c r="R6030" s="1" t="s">
        <v>51</v>
      </c>
      <c r="S6030" s="1">
        <v>0</v>
      </c>
    </row>
    <row r="6031" spans="1:19" ht="18" customHeight="1" x14ac:dyDescent="0.25">
      <c r="A6031" s="10" t="s">
        <v>4049</v>
      </c>
      <c r="B6031" s="1">
        <v>31</v>
      </c>
      <c r="C6031" t="str">
        <f t="shared" si="94"/>
        <v>26-40 (Millennials)</v>
      </c>
      <c r="D6031" s="1" t="s">
        <v>30</v>
      </c>
      <c r="E6031" s="1">
        <v>9.51</v>
      </c>
      <c r="F6031" s="1">
        <v>4.3499999999999996</v>
      </c>
      <c r="G6031" s="1">
        <v>0.2</v>
      </c>
      <c r="H6031" s="1">
        <v>5.47</v>
      </c>
      <c r="I6031" s="1">
        <v>6.21</v>
      </c>
      <c r="J6031" s="1">
        <f>Smartphone_Usage_And_Addiction_Analysis_7500_Rows[[#This Row],[social_media_hours]]+Smartphone_Usage_And_Addiction_Analysis_7500_Rows[[#This Row],[gaming_hours]]</f>
        <v>4.55</v>
      </c>
      <c r="K6031" s="1">
        <f>Smartphone_Usage_And_Addiction_Analysis_7500_Rows[[#This Row],[sleep_hours]]-Smartphone_Usage_And_Addiction_Analysis_7500_Rows[[#This Row],[total_leisure_hours]]</f>
        <v>1.6600000000000001</v>
      </c>
      <c r="L6031" s="1">
        <v>33</v>
      </c>
      <c r="M6031" s="1">
        <v>132</v>
      </c>
      <c r="N6031" s="5">
        <f>Smartphone_Usage_And_Addiction_Analysis_7500_Rows[[#This Row],[app_opens_per_day]]/Smartphone_Usage_And_Addiction_Analysis_7500_Rows[[#This Row],[daily_screen_time_hours]]</f>
        <v>13.8801261829653</v>
      </c>
      <c r="O6031" s="1">
        <v>11.47</v>
      </c>
      <c r="P6031" s="1" t="s">
        <v>32</v>
      </c>
      <c r="Q6031" s="1" t="s">
        <v>19</v>
      </c>
      <c r="R6031" s="1" t="s">
        <v>28</v>
      </c>
      <c r="S6031" s="1">
        <v>1</v>
      </c>
    </row>
    <row r="6032" spans="1:19" ht="18" customHeight="1" x14ac:dyDescent="0.25">
      <c r="A6032" s="10" t="s">
        <v>7103</v>
      </c>
      <c r="B6032" s="1">
        <v>21</v>
      </c>
      <c r="C6032" s="1" t="str">
        <f t="shared" si="94"/>
        <v>18-25 (Gen Z)</v>
      </c>
      <c r="D6032" t="s">
        <v>7582</v>
      </c>
      <c r="E6032">
        <v>6.18</v>
      </c>
      <c r="F6032">
        <v>0.67</v>
      </c>
      <c r="G6032">
        <v>1.84</v>
      </c>
      <c r="H6032">
        <v>3.95</v>
      </c>
      <c r="I6032">
        <v>4.7699999999999996</v>
      </c>
      <c r="J6032" s="1">
        <f>Smartphone_Usage_And_Addiction_Analysis_7500_Rows[[#This Row],[social_media_hours]]+Smartphone_Usage_And_Addiction_Analysis_7500_Rows[[#This Row],[gaming_hours]]</f>
        <v>2.5100000000000002</v>
      </c>
      <c r="K6032" s="1">
        <f>Smartphone_Usage_And_Addiction_Analysis_7500_Rows[[#This Row],[sleep_hours]]-Smartphone_Usage_And_Addiction_Analysis_7500_Rows[[#This Row],[total_leisure_hours]]</f>
        <v>2.2599999999999993</v>
      </c>
      <c r="L6032">
        <v>155</v>
      </c>
      <c r="M6032">
        <v>34</v>
      </c>
      <c r="N6032" s="5">
        <f>Smartphone_Usage_And_Addiction_Analysis_7500_Rows[[#This Row],[app_opens_per_day]]/Smartphone_Usage_And_Addiction_Analysis_7500_Rows[[#This Row],[daily_screen_time_hours]]</f>
        <v>5.5016181229773462</v>
      </c>
      <c r="O6032">
        <v>7.71</v>
      </c>
      <c r="P6032" t="s">
        <v>18</v>
      </c>
      <c r="Q6032" t="s">
        <v>19</v>
      </c>
      <c r="R6032" t="s">
        <v>28</v>
      </c>
      <c r="S6032">
        <v>1</v>
      </c>
    </row>
    <row r="6033" spans="1:19" ht="18" customHeight="1" x14ac:dyDescent="0.25">
      <c r="A6033" s="10" t="s">
        <v>7104</v>
      </c>
      <c r="B6033" s="1">
        <v>35</v>
      </c>
      <c r="C6033" s="1" t="str">
        <f t="shared" si="94"/>
        <v>26-40 (Millennials)</v>
      </c>
      <c r="D6033" t="s">
        <v>7582</v>
      </c>
      <c r="E6033">
        <v>6.26</v>
      </c>
      <c r="F6033">
        <v>4.13</v>
      </c>
      <c r="G6033">
        <v>3.09</v>
      </c>
      <c r="H6033">
        <v>4.04</v>
      </c>
      <c r="I6033">
        <v>5.41</v>
      </c>
      <c r="J6033" s="1">
        <f>Smartphone_Usage_And_Addiction_Analysis_7500_Rows[[#This Row],[social_media_hours]]+Smartphone_Usage_And_Addiction_Analysis_7500_Rows[[#This Row],[gaming_hours]]</f>
        <v>7.22</v>
      </c>
      <c r="K6033" s="1">
        <f>Smartphone_Usage_And_Addiction_Analysis_7500_Rows[[#This Row],[sleep_hours]]-Smartphone_Usage_And_Addiction_Analysis_7500_Rows[[#This Row],[total_leisure_hours]]</f>
        <v>-1.8099999999999996</v>
      </c>
      <c r="L6033">
        <v>238</v>
      </c>
      <c r="M6033">
        <v>54</v>
      </c>
      <c r="N6033" s="5">
        <f>Smartphone_Usage_And_Addiction_Analysis_7500_Rows[[#This Row],[app_opens_per_day]]/Smartphone_Usage_And_Addiction_Analysis_7500_Rows[[#This Row],[daily_screen_time_hours]]</f>
        <v>8.6261980830670932</v>
      </c>
      <c r="O6033">
        <v>6.91</v>
      </c>
      <c r="P6033" t="s">
        <v>32</v>
      </c>
      <c r="Q6033" t="s">
        <v>19</v>
      </c>
      <c r="R6033" t="s">
        <v>28</v>
      </c>
      <c r="S6033">
        <v>1</v>
      </c>
    </row>
    <row r="6034" spans="1:19" ht="18" customHeight="1" x14ac:dyDescent="0.25">
      <c r="A6034" s="10" t="s">
        <v>7105</v>
      </c>
      <c r="B6034" s="1">
        <v>29</v>
      </c>
      <c r="C6034" s="1" t="str">
        <f t="shared" si="94"/>
        <v>26-40 (Millennials)</v>
      </c>
      <c r="D6034" t="s">
        <v>7582</v>
      </c>
      <c r="E6034">
        <v>5.14</v>
      </c>
      <c r="F6034">
        <v>1.33</v>
      </c>
      <c r="G6034">
        <v>1.1000000000000001</v>
      </c>
      <c r="H6034">
        <v>3.82</v>
      </c>
      <c r="I6034">
        <v>4.54</v>
      </c>
      <c r="J6034" s="1">
        <f>Smartphone_Usage_And_Addiction_Analysis_7500_Rows[[#This Row],[social_media_hours]]+Smartphone_Usage_And_Addiction_Analysis_7500_Rows[[#This Row],[gaming_hours]]</f>
        <v>2.4300000000000002</v>
      </c>
      <c r="K6034" s="1">
        <f>Smartphone_Usage_And_Addiction_Analysis_7500_Rows[[#This Row],[sleep_hours]]-Smartphone_Usage_And_Addiction_Analysis_7500_Rows[[#This Row],[total_leisure_hours]]</f>
        <v>2.11</v>
      </c>
      <c r="L6034">
        <v>40</v>
      </c>
      <c r="M6034">
        <v>96</v>
      </c>
      <c r="N6034" s="5">
        <f>Smartphone_Usage_And_Addiction_Analysis_7500_Rows[[#This Row],[app_opens_per_day]]/Smartphone_Usage_And_Addiction_Analysis_7500_Rows[[#This Row],[daily_screen_time_hours]]</f>
        <v>18.677042801556421</v>
      </c>
      <c r="O6034">
        <v>8.0299999999999994</v>
      </c>
      <c r="P6034" t="s">
        <v>22</v>
      </c>
      <c r="Q6034" t="s">
        <v>19</v>
      </c>
      <c r="R6034" t="s">
        <v>20</v>
      </c>
      <c r="S6034">
        <v>0</v>
      </c>
    </row>
    <row r="6035" spans="1:19" ht="18" customHeight="1" x14ac:dyDescent="0.25">
      <c r="A6035" s="10" t="s">
        <v>4050</v>
      </c>
      <c r="B6035" s="1">
        <v>31</v>
      </c>
      <c r="C6035" t="str">
        <f t="shared" si="94"/>
        <v>26-40 (Millennials)</v>
      </c>
      <c r="D6035" s="1" t="s">
        <v>30</v>
      </c>
      <c r="E6035" s="1">
        <v>5.37</v>
      </c>
      <c r="F6035" s="1">
        <v>3.4</v>
      </c>
      <c r="G6035" s="1">
        <v>1.64</v>
      </c>
      <c r="H6035" s="1">
        <v>5.73</v>
      </c>
      <c r="I6035" s="1">
        <v>5.91</v>
      </c>
      <c r="J6035" s="1">
        <f>Smartphone_Usage_And_Addiction_Analysis_7500_Rows[[#This Row],[social_media_hours]]+Smartphone_Usage_And_Addiction_Analysis_7500_Rows[[#This Row],[gaming_hours]]</f>
        <v>5.04</v>
      </c>
      <c r="K6035" s="1">
        <f>Smartphone_Usage_And_Addiction_Analysis_7500_Rows[[#This Row],[sleep_hours]]-Smartphone_Usage_And_Addiction_Analysis_7500_Rows[[#This Row],[total_leisure_hours]]</f>
        <v>0.87000000000000011</v>
      </c>
      <c r="L6035" s="1">
        <v>188</v>
      </c>
      <c r="M6035" s="1">
        <v>131</v>
      </c>
      <c r="N6035" s="5">
        <f>Smartphone_Usage_And_Addiction_Analysis_7500_Rows[[#This Row],[app_opens_per_day]]/Smartphone_Usage_And_Addiction_Analysis_7500_Rows[[#This Row],[daily_screen_time_hours]]</f>
        <v>24.394785847299815</v>
      </c>
      <c r="O6035" s="1">
        <v>7.86</v>
      </c>
      <c r="P6035" s="1" t="s">
        <v>32</v>
      </c>
      <c r="Q6035" s="1" t="s">
        <v>19</v>
      </c>
      <c r="R6035" s="1" t="s">
        <v>20</v>
      </c>
      <c r="S6035" s="1">
        <v>0</v>
      </c>
    </row>
    <row r="6036" spans="1:19" ht="18" customHeight="1" x14ac:dyDescent="0.25">
      <c r="A6036" s="10" t="s">
        <v>4051</v>
      </c>
      <c r="B6036" s="1">
        <v>30</v>
      </c>
      <c r="C6036" t="str">
        <f t="shared" si="94"/>
        <v>26-40 (Millennials)</v>
      </c>
      <c r="D6036" s="1" t="s">
        <v>17</v>
      </c>
      <c r="E6036" s="1">
        <v>9.3800000000000008</v>
      </c>
      <c r="F6036" s="1">
        <v>4.09</v>
      </c>
      <c r="G6036" s="1">
        <v>2.75</v>
      </c>
      <c r="H6036" s="1">
        <v>3.83</v>
      </c>
      <c r="I6036" s="1">
        <v>5.27</v>
      </c>
      <c r="J6036" s="1">
        <f>Smartphone_Usage_And_Addiction_Analysis_7500_Rows[[#This Row],[social_media_hours]]+Smartphone_Usage_And_Addiction_Analysis_7500_Rows[[#This Row],[gaming_hours]]</f>
        <v>6.84</v>
      </c>
      <c r="K6036" s="1">
        <f>Smartphone_Usage_And_Addiction_Analysis_7500_Rows[[#This Row],[sleep_hours]]-Smartphone_Usage_And_Addiction_Analysis_7500_Rows[[#This Row],[total_leisure_hours]]</f>
        <v>-1.5700000000000003</v>
      </c>
      <c r="L6036" s="1">
        <v>153</v>
      </c>
      <c r="M6036" s="1">
        <v>165</v>
      </c>
      <c r="N6036" s="5">
        <f>Smartphone_Usage_And_Addiction_Analysis_7500_Rows[[#This Row],[app_opens_per_day]]/Smartphone_Usage_And_Addiction_Analysis_7500_Rows[[#This Row],[daily_screen_time_hours]]</f>
        <v>17.59061833688699</v>
      </c>
      <c r="O6036" s="1">
        <v>10.96</v>
      </c>
      <c r="P6036" s="1" t="s">
        <v>32</v>
      </c>
      <c r="Q6036" s="1" t="s">
        <v>23</v>
      </c>
      <c r="R6036" s="1" t="s">
        <v>28</v>
      </c>
      <c r="S6036" s="1">
        <v>1</v>
      </c>
    </row>
    <row r="6037" spans="1:19" ht="18" customHeight="1" x14ac:dyDescent="0.25">
      <c r="A6037" s="10" t="s">
        <v>7106</v>
      </c>
      <c r="B6037" s="1">
        <v>23</v>
      </c>
      <c r="C6037" s="1" t="str">
        <f t="shared" si="94"/>
        <v>18-25 (Gen Z)</v>
      </c>
      <c r="D6037" t="s">
        <v>7582</v>
      </c>
      <c r="E6037">
        <v>9.39</v>
      </c>
      <c r="F6037">
        <v>2.57</v>
      </c>
      <c r="G6037">
        <v>2.89</v>
      </c>
      <c r="H6037">
        <v>1.56</v>
      </c>
      <c r="I6037">
        <v>4.74</v>
      </c>
      <c r="J6037" s="1">
        <f>Smartphone_Usage_And_Addiction_Analysis_7500_Rows[[#This Row],[social_media_hours]]+Smartphone_Usage_And_Addiction_Analysis_7500_Rows[[#This Row],[gaming_hours]]</f>
        <v>5.46</v>
      </c>
      <c r="K6037" s="1">
        <f>Smartphone_Usage_And_Addiction_Analysis_7500_Rows[[#This Row],[sleep_hours]]-Smartphone_Usage_And_Addiction_Analysis_7500_Rows[[#This Row],[total_leisure_hours]]</f>
        <v>-0.71999999999999975</v>
      </c>
      <c r="L6037">
        <v>101</v>
      </c>
      <c r="M6037">
        <v>94</v>
      </c>
      <c r="N6037" s="5">
        <f>Smartphone_Usage_And_Addiction_Analysis_7500_Rows[[#This Row],[app_opens_per_day]]/Smartphone_Usage_And_Addiction_Analysis_7500_Rows[[#This Row],[daily_screen_time_hours]]</f>
        <v>10.010649627263046</v>
      </c>
      <c r="O6037">
        <v>11.01</v>
      </c>
      <c r="P6037" t="s">
        <v>18</v>
      </c>
      <c r="Q6037" t="s">
        <v>19</v>
      </c>
      <c r="R6037" t="s">
        <v>24</v>
      </c>
      <c r="S6037">
        <v>1</v>
      </c>
    </row>
    <row r="6038" spans="1:19" ht="18" customHeight="1" x14ac:dyDescent="0.25">
      <c r="A6038" s="10" t="s">
        <v>4052</v>
      </c>
      <c r="B6038" s="1">
        <v>26</v>
      </c>
      <c r="C6038" t="str">
        <f t="shared" si="94"/>
        <v>26-40 (Millennials)</v>
      </c>
      <c r="D6038" s="1" t="s">
        <v>30</v>
      </c>
      <c r="E6038" s="1">
        <v>5.76</v>
      </c>
      <c r="F6038" s="1">
        <v>4.58</v>
      </c>
      <c r="G6038" s="1">
        <v>0.71</v>
      </c>
      <c r="H6038" s="1">
        <v>3.47</v>
      </c>
      <c r="I6038" s="1">
        <v>8.5399999999999991</v>
      </c>
      <c r="J6038" s="1">
        <f>Smartphone_Usage_And_Addiction_Analysis_7500_Rows[[#This Row],[social_media_hours]]+Smartphone_Usage_And_Addiction_Analysis_7500_Rows[[#This Row],[gaming_hours]]</f>
        <v>5.29</v>
      </c>
      <c r="K6038" s="1">
        <f>Smartphone_Usage_And_Addiction_Analysis_7500_Rows[[#This Row],[sleep_hours]]-Smartphone_Usage_And_Addiction_Analysis_7500_Rows[[#This Row],[total_leisure_hours]]</f>
        <v>3.2499999999999991</v>
      </c>
      <c r="L6038" s="1">
        <v>248</v>
      </c>
      <c r="M6038" s="1">
        <v>64</v>
      </c>
      <c r="N6038" s="5">
        <f>Smartphone_Usage_And_Addiction_Analysis_7500_Rows[[#This Row],[app_opens_per_day]]/Smartphone_Usage_And_Addiction_Analysis_7500_Rows[[#This Row],[daily_screen_time_hours]]</f>
        <v>11.111111111111111</v>
      </c>
      <c r="O6038" s="1">
        <v>6.65</v>
      </c>
      <c r="P6038" s="1" t="s">
        <v>18</v>
      </c>
      <c r="Q6038" s="1" t="s">
        <v>19</v>
      </c>
      <c r="R6038" s="1" t="s">
        <v>28</v>
      </c>
      <c r="S6038" s="1">
        <v>1</v>
      </c>
    </row>
    <row r="6039" spans="1:19" ht="18" customHeight="1" x14ac:dyDescent="0.25">
      <c r="A6039" s="10" t="s">
        <v>4053</v>
      </c>
      <c r="B6039" s="1">
        <v>30</v>
      </c>
      <c r="C6039" t="str">
        <f t="shared" si="94"/>
        <v>26-40 (Millennials)</v>
      </c>
      <c r="D6039" s="1" t="s">
        <v>17</v>
      </c>
      <c r="E6039" s="1">
        <v>10.119999999999999</v>
      </c>
      <c r="F6039" s="1">
        <v>4.5199999999999996</v>
      </c>
      <c r="G6039" s="1">
        <v>2.38</v>
      </c>
      <c r="H6039" s="1">
        <v>3.16</v>
      </c>
      <c r="I6039" s="1">
        <v>6.92</v>
      </c>
      <c r="J6039" s="1">
        <f>Smartphone_Usage_And_Addiction_Analysis_7500_Rows[[#This Row],[social_media_hours]]+Smartphone_Usage_And_Addiction_Analysis_7500_Rows[[#This Row],[gaming_hours]]</f>
        <v>6.8999999999999995</v>
      </c>
      <c r="K6039" s="1">
        <f>Smartphone_Usage_And_Addiction_Analysis_7500_Rows[[#This Row],[sleep_hours]]-Smartphone_Usage_And_Addiction_Analysis_7500_Rows[[#This Row],[total_leisure_hours]]</f>
        <v>2.0000000000000462E-2</v>
      </c>
      <c r="L6039" s="1">
        <v>235</v>
      </c>
      <c r="M6039" s="1">
        <v>127</v>
      </c>
      <c r="N6039" s="5">
        <f>Smartphone_Usage_And_Addiction_Analysis_7500_Rows[[#This Row],[app_opens_per_day]]/Smartphone_Usage_And_Addiction_Analysis_7500_Rows[[#This Row],[daily_screen_time_hours]]</f>
        <v>12.549407114624508</v>
      </c>
      <c r="O6039" s="1">
        <v>11.01</v>
      </c>
      <c r="P6039" s="1" t="s">
        <v>18</v>
      </c>
      <c r="Q6039" s="1" t="s">
        <v>19</v>
      </c>
      <c r="R6039" s="1" t="s">
        <v>28</v>
      </c>
      <c r="S6039" s="1">
        <v>1</v>
      </c>
    </row>
    <row r="6040" spans="1:19" ht="18" customHeight="1" x14ac:dyDescent="0.25">
      <c r="A6040" s="10" t="s">
        <v>4054</v>
      </c>
      <c r="B6040" s="1">
        <v>31</v>
      </c>
      <c r="C6040" t="str">
        <f t="shared" si="94"/>
        <v>26-40 (Millennials)</v>
      </c>
      <c r="D6040" s="1" t="s">
        <v>17</v>
      </c>
      <c r="E6040" s="1">
        <v>8.5399999999999991</v>
      </c>
      <c r="F6040" s="1">
        <v>0.62</v>
      </c>
      <c r="G6040" s="1">
        <v>1.58</v>
      </c>
      <c r="H6040" s="1">
        <v>0.61</v>
      </c>
      <c r="I6040" s="1">
        <v>8.94</v>
      </c>
      <c r="J6040" s="1">
        <f>Smartphone_Usage_And_Addiction_Analysis_7500_Rows[[#This Row],[social_media_hours]]+Smartphone_Usage_And_Addiction_Analysis_7500_Rows[[#This Row],[gaming_hours]]</f>
        <v>2.2000000000000002</v>
      </c>
      <c r="K6040" s="1">
        <f>Smartphone_Usage_And_Addiction_Analysis_7500_Rows[[#This Row],[sleep_hours]]-Smartphone_Usage_And_Addiction_Analysis_7500_Rows[[#This Row],[total_leisure_hours]]</f>
        <v>6.7399999999999993</v>
      </c>
      <c r="L6040" s="1">
        <v>170</v>
      </c>
      <c r="M6040" s="1">
        <v>117</v>
      </c>
      <c r="N6040" s="5">
        <f>Smartphone_Usage_And_Addiction_Analysis_7500_Rows[[#This Row],[app_opens_per_day]]/Smartphone_Usage_And_Addiction_Analysis_7500_Rows[[#This Row],[daily_screen_time_hours]]</f>
        <v>13.700234192037472</v>
      </c>
      <c r="O6040" s="1">
        <v>9.61</v>
      </c>
      <c r="P6040" s="1" t="s">
        <v>18</v>
      </c>
      <c r="Q6040" s="1" t="s">
        <v>23</v>
      </c>
      <c r="R6040" s="1" t="s">
        <v>28</v>
      </c>
      <c r="S6040" s="1">
        <v>1</v>
      </c>
    </row>
    <row r="6041" spans="1:19" ht="18" customHeight="1" x14ac:dyDescent="0.25">
      <c r="A6041" s="10" t="s">
        <v>4055</v>
      </c>
      <c r="B6041" s="1">
        <v>23</v>
      </c>
      <c r="C6041" t="str">
        <f t="shared" si="94"/>
        <v>18-25 (Gen Z)</v>
      </c>
      <c r="D6041" s="1" t="s">
        <v>17</v>
      </c>
      <c r="E6041" s="1">
        <v>5.48</v>
      </c>
      <c r="F6041" s="1">
        <v>0.83</v>
      </c>
      <c r="G6041" s="1">
        <v>3.92</v>
      </c>
      <c r="H6041" s="1">
        <v>0.55000000000000004</v>
      </c>
      <c r="I6041" s="1">
        <v>7.55</v>
      </c>
      <c r="J6041" s="1">
        <f>Smartphone_Usage_And_Addiction_Analysis_7500_Rows[[#This Row],[social_media_hours]]+Smartphone_Usage_And_Addiction_Analysis_7500_Rows[[#This Row],[gaming_hours]]</f>
        <v>4.75</v>
      </c>
      <c r="K6041" s="1">
        <f>Smartphone_Usage_And_Addiction_Analysis_7500_Rows[[#This Row],[sleep_hours]]-Smartphone_Usage_And_Addiction_Analysis_7500_Rows[[#This Row],[total_leisure_hours]]</f>
        <v>2.8</v>
      </c>
      <c r="L6041" s="1">
        <v>99</v>
      </c>
      <c r="M6041" s="1">
        <v>39</v>
      </c>
      <c r="N6041" s="5">
        <f>Smartphone_Usage_And_Addiction_Analysis_7500_Rows[[#This Row],[app_opens_per_day]]/Smartphone_Usage_And_Addiction_Analysis_7500_Rows[[#This Row],[daily_screen_time_hours]]</f>
        <v>7.1167883211678831</v>
      </c>
      <c r="O6041" s="1">
        <v>8.1999999999999993</v>
      </c>
      <c r="P6041" s="1" t="s">
        <v>18</v>
      </c>
      <c r="Q6041" s="1" t="s">
        <v>19</v>
      </c>
      <c r="R6041" s="1" t="s">
        <v>51</v>
      </c>
      <c r="S6041" s="1">
        <v>0</v>
      </c>
    </row>
    <row r="6042" spans="1:19" ht="18" customHeight="1" x14ac:dyDescent="0.25">
      <c r="A6042" s="10" t="s">
        <v>4056</v>
      </c>
      <c r="B6042" s="1">
        <v>24</v>
      </c>
      <c r="C6042" t="str">
        <f t="shared" si="94"/>
        <v>18-25 (Gen Z)</v>
      </c>
      <c r="D6042" s="1" t="s">
        <v>17</v>
      </c>
      <c r="E6042" s="1">
        <v>11.26</v>
      </c>
      <c r="F6042" s="1">
        <v>3.13</v>
      </c>
      <c r="G6042" s="1">
        <v>3.37</v>
      </c>
      <c r="H6042" s="1">
        <v>1.69</v>
      </c>
      <c r="I6042" s="1">
        <v>6.2</v>
      </c>
      <c r="J6042" s="1">
        <f>Smartphone_Usage_And_Addiction_Analysis_7500_Rows[[#This Row],[social_media_hours]]+Smartphone_Usage_And_Addiction_Analysis_7500_Rows[[#This Row],[gaming_hours]]</f>
        <v>6.5</v>
      </c>
      <c r="K6042" s="1">
        <f>Smartphone_Usage_And_Addiction_Analysis_7500_Rows[[#This Row],[sleep_hours]]-Smartphone_Usage_And_Addiction_Analysis_7500_Rows[[#This Row],[total_leisure_hours]]</f>
        <v>-0.29999999999999982</v>
      </c>
      <c r="L6042" s="1">
        <v>25</v>
      </c>
      <c r="M6042" s="1">
        <v>82</v>
      </c>
      <c r="N6042" s="5">
        <f>Smartphone_Usage_And_Addiction_Analysis_7500_Rows[[#This Row],[app_opens_per_day]]/Smartphone_Usage_And_Addiction_Analysis_7500_Rows[[#This Row],[daily_screen_time_hours]]</f>
        <v>7.2824156305506218</v>
      </c>
      <c r="O6042" s="1">
        <v>12.92</v>
      </c>
      <c r="P6042" s="1" t="s">
        <v>22</v>
      </c>
      <c r="Q6042" s="1" t="s">
        <v>23</v>
      </c>
      <c r="R6042" s="1" t="s">
        <v>28</v>
      </c>
      <c r="S6042" s="1">
        <v>1</v>
      </c>
    </row>
    <row r="6043" spans="1:19" ht="18" customHeight="1" x14ac:dyDescent="0.25">
      <c r="A6043" s="10" t="s">
        <v>4057</v>
      </c>
      <c r="B6043" s="1">
        <v>35</v>
      </c>
      <c r="C6043" t="str">
        <f t="shared" si="94"/>
        <v>26-40 (Millennials)</v>
      </c>
      <c r="D6043" s="1" t="s">
        <v>17</v>
      </c>
      <c r="E6043" s="1">
        <v>11.51</v>
      </c>
      <c r="F6043" s="1">
        <v>2.83</v>
      </c>
      <c r="G6043" s="1">
        <v>1.62</v>
      </c>
      <c r="H6043" s="1">
        <v>2.13</v>
      </c>
      <c r="I6043" s="1">
        <v>7.84</v>
      </c>
      <c r="J6043" s="1">
        <f>Smartphone_Usage_And_Addiction_Analysis_7500_Rows[[#This Row],[social_media_hours]]+Smartphone_Usage_And_Addiction_Analysis_7500_Rows[[#This Row],[gaming_hours]]</f>
        <v>4.45</v>
      </c>
      <c r="K6043" s="1">
        <f>Smartphone_Usage_And_Addiction_Analysis_7500_Rows[[#This Row],[sleep_hours]]-Smartphone_Usage_And_Addiction_Analysis_7500_Rows[[#This Row],[total_leisure_hours]]</f>
        <v>3.3899999999999997</v>
      </c>
      <c r="L6043" s="1">
        <v>127</v>
      </c>
      <c r="M6043" s="1">
        <v>63</v>
      </c>
      <c r="N6043" s="5">
        <f>Smartphone_Usage_And_Addiction_Analysis_7500_Rows[[#This Row],[app_opens_per_day]]/Smartphone_Usage_And_Addiction_Analysis_7500_Rows[[#This Row],[daily_screen_time_hours]]</f>
        <v>5.4735013032145963</v>
      </c>
      <c r="O6043" s="1">
        <v>12.92</v>
      </c>
      <c r="P6043" s="1" t="s">
        <v>32</v>
      </c>
      <c r="Q6043" s="1" t="s">
        <v>23</v>
      </c>
      <c r="R6043" s="1" t="s">
        <v>28</v>
      </c>
      <c r="S6043" s="1">
        <v>1</v>
      </c>
    </row>
    <row r="6044" spans="1:19" ht="18" customHeight="1" x14ac:dyDescent="0.25">
      <c r="A6044" s="10" t="s">
        <v>7107</v>
      </c>
      <c r="B6044" s="1">
        <v>20</v>
      </c>
      <c r="C6044" s="1" t="str">
        <f t="shared" si="94"/>
        <v>18-25 (Gen Z)</v>
      </c>
      <c r="D6044" t="s">
        <v>7582</v>
      </c>
      <c r="E6044">
        <v>10.16</v>
      </c>
      <c r="F6044">
        <v>1.21</v>
      </c>
      <c r="G6044">
        <v>2.42</v>
      </c>
      <c r="H6044">
        <v>1.1499999999999999</v>
      </c>
      <c r="I6044">
        <v>5.6</v>
      </c>
      <c r="J6044" s="1">
        <f>Smartphone_Usage_And_Addiction_Analysis_7500_Rows[[#This Row],[social_media_hours]]+Smartphone_Usage_And_Addiction_Analysis_7500_Rows[[#This Row],[gaming_hours]]</f>
        <v>3.63</v>
      </c>
      <c r="K6044" s="1">
        <f>Smartphone_Usage_And_Addiction_Analysis_7500_Rows[[#This Row],[sleep_hours]]-Smartphone_Usage_And_Addiction_Analysis_7500_Rows[[#This Row],[total_leisure_hours]]</f>
        <v>1.9699999999999998</v>
      </c>
      <c r="L6044">
        <v>102</v>
      </c>
      <c r="M6044">
        <v>79</v>
      </c>
      <c r="N6044" s="5">
        <f>Smartphone_Usage_And_Addiction_Analysis_7500_Rows[[#This Row],[app_opens_per_day]]/Smartphone_Usage_And_Addiction_Analysis_7500_Rows[[#This Row],[daily_screen_time_hours]]</f>
        <v>7.7755905511811019</v>
      </c>
      <c r="O6044">
        <v>12.69</v>
      </c>
      <c r="P6044" t="s">
        <v>22</v>
      </c>
      <c r="Q6044" t="s">
        <v>23</v>
      </c>
      <c r="R6044" t="s">
        <v>28</v>
      </c>
      <c r="S6044">
        <v>1</v>
      </c>
    </row>
    <row r="6045" spans="1:19" ht="18" customHeight="1" x14ac:dyDescent="0.25">
      <c r="A6045" s="10" t="s">
        <v>4058</v>
      </c>
      <c r="B6045" s="1">
        <v>29</v>
      </c>
      <c r="C6045" t="str">
        <f t="shared" si="94"/>
        <v>26-40 (Millennials)</v>
      </c>
      <c r="D6045" s="1" t="s">
        <v>17</v>
      </c>
      <c r="E6045" s="1">
        <v>9.77</v>
      </c>
      <c r="F6045" s="1">
        <v>3.91</v>
      </c>
      <c r="G6045" s="1">
        <v>3.27</v>
      </c>
      <c r="H6045" s="1">
        <v>5.48</v>
      </c>
      <c r="I6045" s="1">
        <v>4.79</v>
      </c>
      <c r="J6045" s="1">
        <f>Smartphone_Usage_And_Addiction_Analysis_7500_Rows[[#This Row],[social_media_hours]]+Smartphone_Usage_And_Addiction_Analysis_7500_Rows[[#This Row],[gaming_hours]]</f>
        <v>7.18</v>
      </c>
      <c r="K6045" s="1">
        <f>Smartphone_Usage_And_Addiction_Analysis_7500_Rows[[#This Row],[sleep_hours]]-Smartphone_Usage_And_Addiction_Analysis_7500_Rows[[#This Row],[total_leisure_hours]]</f>
        <v>-2.3899999999999997</v>
      </c>
      <c r="L6045" s="1">
        <v>124</v>
      </c>
      <c r="M6045" s="1">
        <v>50</v>
      </c>
      <c r="N6045" s="5">
        <f>Smartphone_Usage_And_Addiction_Analysis_7500_Rows[[#This Row],[app_opens_per_day]]/Smartphone_Usage_And_Addiction_Analysis_7500_Rows[[#This Row],[daily_screen_time_hours]]</f>
        <v>5.1177072671443193</v>
      </c>
      <c r="O6045" s="1">
        <v>12.08</v>
      </c>
      <c r="P6045" s="1" t="s">
        <v>32</v>
      </c>
      <c r="Q6045" s="1" t="s">
        <v>19</v>
      </c>
      <c r="R6045" s="1" t="s">
        <v>28</v>
      </c>
      <c r="S6045" s="1">
        <v>1</v>
      </c>
    </row>
    <row r="6046" spans="1:19" ht="18" customHeight="1" x14ac:dyDescent="0.25">
      <c r="A6046" s="10" t="s">
        <v>7108</v>
      </c>
      <c r="B6046" s="1">
        <v>26</v>
      </c>
      <c r="C6046" s="1" t="str">
        <f t="shared" si="94"/>
        <v>26-40 (Millennials)</v>
      </c>
      <c r="D6046" t="s">
        <v>7582</v>
      </c>
      <c r="E6046">
        <v>3.08</v>
      </c>
      <c r="F6046">
        <v>4.79</v>
      </c>
      <c r="G6046">
        <v>3.27</v>
      </c>
      <c r="H6046">
        <v>3.36</v>
      </c>
      <c r="I6046">
        <v>8.7799999999999994</v>
      </c>
      <c r="J6046" s="1">
        <f>Smartphone_Usage_And_Addiction_Analysis_7500_Rows[[#This Row],[social_media_hours]]+Smartphone_Usage_And_Addiction_Analysis_7500_Rows[[#This Row],[gaming_hours]]</f>
        <v>8.06</v>
      </c>
      <c r="K6046" s="1">
        <f>Smartphone_Usage_And_Addiction_Analysis_7500_Rows[[#This Row],[sleep_hours]]-Smartphone_Usage_And_Addiction_Analysis_7500_Rows[[#This Row],[total_leisure_hours]]</f>
        <v>0.71999999999999886</v>
      </c>
      <c r="L6046">
        <v>182</v>
      </c>
      <c r="M6046">
        <v>19</v>
      </c>
      <c r="N6046" s="5">
        <f>Smartphone_Usage_And_Addiction_Analysis_7500_Rows[[#This Row],[app_opens_per_day]]/Smartphone_Usage_And_Addiction_Analysis_7500_Rows[[#This Row],[daily_screen_time_hours]]</f>
        <v>6.1688311688311686</v>
      </c>
      <c r="O6046">
        <v>5.8</v>
      </c>
      <c r="P6046" t="s">
        <v>18</v>
      </c>
      <c r="Q6046" t="s">
        <v>23</v>
      </c>
      <c r="R6046" t="s">
        <v>28</v>
      </c>
      <c r="S6046">
        <v>1</v>
      </c>
    </row>
    <row r="6047" spans="1:19" ht="18" customHeight="1" x14ac:dyDescent="0.25">
      <c r="A6047" s="10" t="s">
        <v>4059</v>
      </c>
      <c r="B6047" s="1">
        <v>25</v>
      </c>
      <c r="C6047" t="str">
        <f t="shared" si="94"/>
        <v>18-25 (Gen Z)</v>
      </c>
      <c r="D6047" s="1" t="s">
        <v>30</v>
      </c>
      <c r="E6047" s="1">
        <v>5.38</v>
      </c>
      <c r="F6047" s="1">
        <v>0.94</v>
      </c>
      <c r="G6047" s="1">
        <v>0.56000000000000005</v>
      </c>
      <c r="H6047" s="1">
        <v>1.83</v>
      </c>
      <c r="I6047" s="1">
        <v>7.91</v>
      </c>
      <c r="J6047" s="1">
        <f>Smartphone_Usage_And_Addiction_Analysis_7500_Rows[[#This Row],[social_media_hours]]+Smartphone_Usage_And_Addiction_Analysis_7500_Rows[[#This Row],[gaming_hours]]</f>
        <v>1.5</v>
      </c>
      <c r="K6047" s="1">
        <f>Smartphone_Usage_And_Addiction_Analysis_7500_Rows[[#This Row],[sleep_hours]]-Smartphone_Usage_And_Addiction_Analysis_7500_Rows[[#This Row],[total_leisure_hours]]</f>
        <v>6.41</v>
      </c>
      <c r="L6047" s="1">
        <v>102</v>
      </c>
      <c r="M6047" s="1">
        <v>180</v>
      </c>
      <c r="N6047" s="5">
        <f>Smartphone_Usage_And_Addiction_Analysis_7500_Rows[[#This Row],[app_opens_per_day]]/Smartphone_Usage_And_Addiction_Analysis_7500_Rows[[#This Row],[daily_screen_time_hours]]</f>
        <v>33.457249070631974</v>
      </c>
      <c r="O6047" s="1">
        <v>7.77</v>
      </c>
      <c r="P6047" s="1" t="s">
        <v>32</v>
      </c>
      <c r="Q6047" s="1" t="s">
        <v>23</v>
      </c>
      <c r="R6047" s="1" t="s">
        <v>51</v>
      </c>
      <c r="S6047" s="1">
        <v>0</v>
      </c>
    </row>
    <row r="6048" spans="1:19" ht="18" customHeight="1" x14ac:dyDescent="0.25">
      <c r="A6048" s="10" t="s">
        <v>7109</v>
      </c>
      <c r="B6048" s="1">
        <v>18</v>
      </c>
      <c r="C6048" s="1" t="str">
        <f t="shared" si="94"/>
        <v>18-25 (Gen Z)</v>
      </c>
      <c r="D6048" t="s">
        <v>7582</v>
      </c>
      <c r="E6048">
        <v>4.26</v>
      </c>
      <c r="F6048">
        <v>1.1200000000000001</v>
      </c>
      <c r="G6048">
        <v>0.79</v>
      </c>
      <c r="H6048">
        <v>1.25</v>
      </c>
      <c r="I6048">
        <v>6.65</v>
      </c>
      <c r="J6048" s="1">
        <f>Smartphone_Usage_And_Addiction_Analysis_7500_Rows[[#This Row],[social_media_hours]]+Smartphone_Usage_And_Addiction_Analysis_7500_Rows[[#This Row],[gaming_hours]]</f>
        <v>1.9100000000000001</v>
      </c>
      <c r="K6048" s="1">
        <f>Smartphone_Usage_And_Addiction_Analysis_7500_Rows[[#This Row],[sleep_hours]]-Smartphone_Usage_And_Addiction_Analysis_7500_Rows[[#This Row],[total_leisure_hours]]</f>
        <v>4.74</v>
      </c>
      <c r="L6048">
        <v>239</v>
      </c>
      <c r="M6048">
        <v>20</v>
      </c>
      <c r="N6048" s="5">
        <f>Smartphone_Usage_And_Addiction_Analysis_7500_Rows[[#This Row],[app_opens_per_day]]/Smartphone_Usage_And_Addiction_Analysis_7500_Rows[[#This Row],[daily_screen_time_hours]]</f>
        <v>4.694835680751174</v>
      </c>
      <c r="O6048">
        <v>6.91</v>
      </c>
      <c r="P6048" t="s">
        <v>32</v>
      </c>
      <c r="Q6048" t="s">
        <v>19</v>
      </c>
      <c r="R6048" t="s">
        <v>20</v>
      </c>
      <c r="S6048">
        <v>0</v>
      </c>
    </row>
    <row r="6049" spans="1:19" ht="18" customHeight="1" x14ac:dyDescent="0.25">
      <c r="A6049" s="10" t="s">
        <v>7110</v>
      </c>
      <c r="B6049" s="1">
        <v>21</v>
      </c>
      <c r="C6049" s="1" t="str">
        <f t="shared" si="94"/>
        <v>18-25 (Gen Z)</v>
      </c>
      <c r="D6049" t="s">
        <v>7582</v>
      </c>
      <c r="E6049">
        <v>11.88</v>
      </c>
      <c r="F6049">
        <v>5.59</v>
      </c>
      <c r="G6049">
        <v>3.2</v>
      </c>
      <c r="H6049">
        <v>3.25</v>
      </c>
      <c r="I6049">
        <v>4.67</v>
      </c>
      <c r="J6049" s="1">
        <f>Smartphone_Usage_And_Addiction_Analysis_7500_Rows[[#This Row],[social_media_hours]]+Smartphone_Usage_And_Addiction_Analysis_7500_Rows[[#This Row],[gaming_hours]]</f>
        <v>8.7899999999999991</v>
      </c>
      <c r="K6049" s="1">
        <f>Smartphone_Usage_And_Addiction_Analysis_7500_Rows[[#This Row],[sleep_hours]]-Smartphone_Usage_And_Addiction_Analysis_7500_Rows[[#This Row],[total_leisure_hours]]</f>
        <v>-4.1199999999999992</v>
      </c>
      <c r="L6049">
        <v>86</v>
      </c>
      <c r="M6049">
        <v>69</v>
      </c>
      <c r="N6049" s="5">
        <f>Smartphone_Usage_And_Addiction_Analysis_7500_Rows[[#This Row],[app_opens_per_day]]/Smartphone_Usage_And_Addiction_Analysis_7500_Rows[[#This Row],[daily_screen_time_hours]]</f>
        <v>5.808080808080808</v>
      </c>
      <c r="O6049">
        <v>14.64</v>
      </c>
      <c r="P6049" t="s">
        <v>32</v>
      </c>
      <c r="Q6049" t="s">
        <v>23</v>
      </c>
      <c r="R6049" t="s">
        <v>24</v>
      </c>
      <c r="S6049">
        <v>1</v>
      </c>
    </row>
    <row r="6050" spans="1:19" ht="18" customHeight="1" x14ac:dyDescent="0.25">
      <c r="A6050" s="10" t="s">
        <v>4060</v>
      </c>
      <c r="B6050" s="1">
        <v>20</v>
      </c>
      <c r="C6050" t="str">
        <f t="shared" si="94"/>
        <v>18-25 (Gen Z)</v>
      </c>
      <c r="D6050" s="1" t="s">
        <v>30</v>
      </c>
      <c r="E6050" s="1">
        <v>4.25</v>
      </c>
      <c r="F6050" s="1">
        <v>3.7</v>
      </c>
      <c r="G6050" s="1">
        <v>1.7</v>
      </c>
      <c r="H6050" s="1">
        <v>4.3600000000000003</v>
      </c>
      <c r="I6050" s="1">
        <v>8.35</v>
      </c>
      <c r="J6050" s="1">
        <f>Smartphone_Usage_And_Addiction_Analysis_7500_Rows[[#This Row],[social_media_hours]]+Smartphone_Usage_And_Addiction_Analysis_7500_Rows[[#This Row],[gaming_hours]]</f>
        <v>5.4</v>
      </c>
      <c r="K6050" s="1">
        <f>Smartphone_Usage_And_Addiction_Analysis_7500_Rows[[#This Row],[sleep_hours]]-Smartphone_Usage_And_Addiction_Analysis_7500_Rows[[#This Row],[total_leisure_hours]]</f>
        <v>2.9499999999999993</v>
      </c>
      <c r="L6050" s="1">
        <v>152</v>
      </c>
      <c r="M6050" s="1">
        <v>22</v>
      </c>
      <c r="N6050" s="5">
        <f>Smartphone_Usage_And_Addiction_Analysis_7500_Rows[[#This Row],[app_opens_per_day]]/Smartphone_Usage_And_Addiction_Analysis_7500_Rows[[#This Row],[daily_screen_time_hours]]</f>
        <v>5.1764705882352944</v>
      </c>
      <c r="O6050" s="1">
        <v>5.56</v>
      </c>
      <c r="P6050" s="1" t="s">
        <v>22</v>
      </c>
      <c r="Q6050" s="1" t="s">
        <v>19</v>
      </c>
      <c r="R6050" s="1" t="s">
        <v>51</v>
      </c>
      <c r="S6050" s="1">
        <v>0</v>
      </c>
    </row>
    <row r="6051" spans="1:19" ht="18" customHeight="1" x14ac:dyDescent="0.25">
      <c r="A6051" s="10" t="s">
        <v>4061</v>
      </c>
      <c r="B6051" s="1">
        <v>18</v>
      </c>
      <c r="C6051" t="str">
        <f t="shared" si="94"/>
        <v>18-25 (Gen Z)</v>
      </c>
      <c r="D6051" s="1" t="s">
        <v>30</v>
      </c>
      <c r="E6051" s="1">
        <v>10.07</v>
      </c>
      <c r="F6051" s="1">
        <v>2.13</v>
      </c>
      <c r="G6051" s="1">
        <v>1.5</v>
      </c>
      <c r="H6051" s="1">
        <v>5.0999999999999996</v>
      </c>
      <c r="I6051" s="1">
        <v>4.5999999999999996</v>
      </c>
      <c r="J6051" s="1">
        <f>Smartphone_Usage_And_Addiction_Analysis_7500_Rows[[#This Row],[social_media_hours]]+Smartphone_Usage_And_Addiction_Analysis_7500_Rows[[#This Row],[gaming_hours]]</f>
        <v>3.63</v>
      </c>
      <c r="K6051" s="1">
        <f>Smartphone_Usage_And_Addiction_Analysis_7500_Rows[[#This Row],[sleep_hours]]-Smartphone_Usage_And_Addiction_Analysis_7500_Rows[[#This Row],[total_leisure_hours]]</f>
        <v>0.96999999999999975</v>
      </c>
      <c r="L6051" s="1">
        <v>141</v>
      </c>
      <c r="M6051" s="1">
        <v>74</v>
      </c>
      <c r="N6051" s="5">
        <f>Smartphone_Usage_And_Addiction_Analysis_7500_Rows[[#This Row],[app_opens_per_day]]/Smartphone_Usage_And_Addiction_Analysis_7500_Rows[[#This Row],[daily_screen_time_hours]]</f>
        <v>7.3485600794438923</v>
      </c>
      <c r="O6051" s="1">
        <v>12.97</v>
      </c>
      <c r="P6051" s="1" t="s">
        <v>22</v>
      </c>
      <c r="Q6051" s="1" t="s">
        <v>23</v>
      </c>
      <c r="R6051" s="1" t="s">
        <v>28</v>
      </c>
      <c r="S6051" s="1">
        <v>1</v>
      </c>
    </row>
    <row r="6052" spans="1:19" ht="18" customHeight="1" x14ac:dyDescent="0.25">
      <c r="A6052" s="10" t="s">
        <v>4062</v>
      </c>
      <c r="B6052" s="1">
        <v>32</v>
      </c>
      <c r="C6052" t="str">
        <f t="shared" si="94"/>
        <v>26-40 (Millennials)</v>
      </c>
      <c r="D6052" s="1" t="s">
        <v>17</v>
      </c>
      <c r="E6052" s="1">
        <v>6.26</v>
      </c>
      <c r="F6052" s="1">
        <v>1.7</v>
      </c>
      <c r="G6052" s="1">
        <v>2.38</v>
      </c>
      <c r="H6052" s="1">
        <v>4.32</v>
      </c>
      <c r="I6052" s="1">
        <v>7.37</v>
      </c>
      <c r="J6052" s="1">
        <f>Smartphone_Usage_And_Addiction_Analysis_7500_Rows[[#This Row],[social_media_hours]]+Smartphone_Usage_And_Addiction_Analysis_7500_Rows[[#This Row],[gaming_hours]]</f>
        <v>4.08</v>
      </c>
      <c r="K6052" s="1">
        <f>Smartphone_Usage_And_Addiction_Analysis_7500_Rows[[#This Row],[sleep_hours]]-Smartphone_Usage_And_Addiction_Analysis_7500_Rows[[#This Row],[total_leisure_hours]]</f>
        <v>3.29</v>
      </c>
      <c r="L6052" s="1">
        <v>165</v>
      </c>
      <c r="M6052" s="1">
        <v>95</v>
      </c>
      <c r="N6052" s="5">
        <f>Smartphone_Usage_And_Addiction_Analysis_7500_Rows[[#This Row],[app_opens_per_day]]/Smartphone_Usage_And_Addiction_Analysis_7500_Rows[[#This Row],[daily_screen_time_hours]]</f>
        <v>15.175718849840257</v>
      </c>
      <c r="O6052" s="1">
        <v>9.25</v>
      </c>
      <c r="P6052" s="1" t="s">
        <v>32</v>
      </c>
      <c r="Q6052" s="1" t="s">
        <v>19</v>
      </c>
      <c r="R6052" s="1" t="s">
        <v>51</v>
      </c>
      <c r="S6052" s="1">
        <v>0</v>
      </c>
    </row>
    <row r="6053" spans="1:19" ht="18" customHeight="1" x14ac:dyDescent="0.25">
      <c r="A6053" s="10" t="s">
        <v>4063</v>
      </c>
      <c r="B6053" s="1">
        <v>26</v>
      </c>
      <c r="C6053" t="str">
        <f t="shared" si="94"/>
        <v>26-40 (Millennials)</v>
      </c>
      <c r="D6053" s="1" t="s">
        <v>17</v>
      </c>
      <c r="E6053" s="1">
        <v>9.11</v>
      </c>
      <c r="F6053" s="1">
        <v>4.57</v>
      </c>
      <c r="G6053" s="1">
        <v>3.94</v>
      </c>
      <c r="H6053" s="1">
        <v>1.58</v>
      </c>
      <c r="I6053" s="1">
        <v>7.74</v>
      </c>
      <c r="J6053" s="1">
        <f>Smartphone_Usage_And_Addiction_Analysis_7500_Rows[[#This Row],[social_media_hours]]+Smartphone_Usage_And_Addiction_Analysis_7500_Rows[[#This Row],[gaming_hours]]</f>
        <v>8.51</v>
      </c>
      <c r="K6053" s="1">
        <f>Smartphone_Usage_And_Addiction_Analysis_7500_Rows[[#This Row],[sleep_hours]]-Smartphone_Usage_And_Addiction_Analysis_7500_Rows[[#This Row],[total_leisure_hours]]</f>
        <v>-0.76999999999999957</v>
      </c>
      <c r="L6053" s="1">
        <v>243</v>
      </c>
      <c r="M6053" s="1">
        <v>19</v>
      </c>
      <c r="N6053" s="5">
        <f>Smartphone_Usage_And_Addiction_Analysis_7500_Rows[[#This Row],[app_opens_per_day]]/Smartphone_Usage_And_Addiction_Analysis_7500_Rows[[#This Row],[daily_screen_time_hours]]</f>
        <v>2.0856201975850714</v>
      </c>
      <c r="O6053" s="1">
        <v>10.59</v>
      </c>
      <c r="P6053" s="1" t="s">
        <v>32</v>
      </c>
      <c r="Q6053" s="1" t="s">
        <v>23</v>
      </c>
      <c r="R6053" s="1" t="s">
        <v>24</v>
      </c>
      <c r="S6053" s="1">
        <v>1</v>
      </c>
    </row>
    <row r="6054" spans="1:19" ht="18" customHeight="1" x14ac:dyDescent="0.25">
      <c r="A6054" s="10" t="s">
        <v>4064</v>
      </c>
      <c r="B6054" s="1">
        <v>24</v>
      </c>
      <c r="C6054" t="str">
        <f t="shared" si="94"/>
        <v>18-25 (Gen Z)</v>
      </c>
      <c r="D6054" s="1" t="s">
        <v>30</v>
      </c>
      <c r="E6054" s="1">
        <v>9.58</v>
      </c>
      <c r="F6054" s="1">
        <v>3.91</v>
      </c>
      <c r="G6054" s="1">
        <v>0.64</v>
      </c>
      <c r="H6054" s="1">
        <v>5.46</v>
      </c>
      <c r="I6054" s="1">
        <v>6.75</v>
      </c>
      <c r="J6054" s="1">
        <f>Smartphone_Usage_And_Addiction_Analysis_7500_Rows[[#This Row],[social_media_hours]]+Smartphone_Usage_And_Addiction_Analysis_7500_Rows[[#This Row],[gaming_hours]]</f>
        <v>4.55</v>
      </c>
      <c r="K6054" s="1">
        <f>Smartphone_Usage_And_Addiction_Analysis_7500_Rows[[#This Row],[sleep_hours]]-Smartphone_Usage_And_Addiction_Analysis_7500_Rows[[#This Row],[total_leisure_hours]]</f>
        <v>2.2000000000000002</v>
      </c>
      <c r="L6054" s="1">
        <v>42</v>
      </c>
      <c r="M6054" s="1">
        <v>60</v>
      </c>
      <c r="N6054" s="5">
        <f>Smartphone_Usage_And_Addiction_Analysis_7500_Rows[[#This Row],[app_opens_per_day]]/Smartphone_Usage_And_Addiction_Analysis_7500_Rows[[#This Row],[daily_screen_time_hours]]</f>
        <v>6.2630480167014611</v>
      </c>
      <c r="O6054" s="1">
        <v>11.26</v>
      </c>
      <c r="P6054" s="1" t="s">
        <v>32</v>
      </c>
      <c r="Q6054" s="1" t="s">
        <v>19</v>
      </c>
      <c r="R6054" s="1" t="s">
        <v>24</v>
      </c>
      <c r="S6054" s="1">
        <v>1</v>
      </c>
    </row>
    <row r="6055" spans="1:19" ht="18" customHeight="1" x14ac:dyDescent="0.25">
      <c r="A6055" s="10" t="s">
        <v>7111</v>
      </c>
      <c r="B6055" s="1">
        <v>26</v>
      </c>
      <c r="C6055" s="1" t="str">
        <f t="shared" si="94"/>
        <v>26-40 (Millennials)</v>
      </c>
      <c r="D6055" t="s">
        <v>7582</v>
      </c>
      <c r="E6055">
        <v>9.7799999999999994</v>
      </c>
      <c r="F6055">
        <v>3.54</v>
      </c>
      <c r="G6055">
        <v>3.96</v>
      </c>
      <c r="H6055">
        <v>5.82</v>
      </c>
      <c r="I6055">
        <v>8.15</v>
      </c>
      <c r="J6055" s="1">
        <f>Smartphone_Usage_And_Addiction_Analysis_7500_Rows[[#This Row],[social_media_hours]]+Smartphone_Usage_And_Addiction_Analysis_7500_Rows[[#This Row],[gaming_hours]]</f>
        <v>7.5</v>
      </c>
      <c r="K6055" s="1">
        <f>Smartphone_Usage_And_Addiction_Analysis_7500_Rows[[#This Row],[sleep_hours]]-Smartphone_Usage_And_Addiction_Analysis_7500_Rows[[#This Row],[total_leisure_hours]]</f>
        <v>0.65000000000000036</v>
      </c>
      <c r="L6055">
        <v>222</v>
      </c>
      <c r="M6055">
        <v>155</v>
      </c>
      <c r="N6055" s="5">
        <f>Smartphone_Usage_And_Addiction_Analysis_7500_Rows[[#This Row],[app_opens_per_day]]/Smartphone_Usage_And_Addiction_Analysis_7500_Rows[[#This Row],[daily_screen_time_hours]]</f>
        <v>15.848670756646218</v>
      </c>
      <c r="O6055">
        <v>12</v>
      </c>
      <c r="P6055" t="s">
        <v>18</v>
      </c>
      <c r="Q6055" t="s">
        <v>19</v>
      </c>
      <c r="R6055" t="s">
        <v>24</v>
      </c>
      <c r="S6055">
        <v>1</v>
      </c>
    </row>
    <row r="6056" spans="1:19" ht="18" customHeight="1" x14ac:dyDescent="0.25">
      <c r="A6056" s="10" t="s">
        <v>4065</v>
      </c>
      <c r="B6056" s="1">
        <v>34</v>
      </c>
      <c r="C6056" t="str">
        <f t="shared" si="94"/>
        <v>26-40 (Millennials)</v>
      </c>
      <c r="D6056" s="1" t="s">
        <v>30</v>
      </c>
      <c r="E6056" s="1">
        <v>6.21</v>
      </c>
      <c r="F6056" s="1">
        <v>2.2400000000000002</v>
      </c>
      <c r="G6056" s="1">
        <v>0.59</v>
      </c>
      <c r="H6056" s="1">
        <v>4.72</v>
      </c>
      <c r="I6056" s="1">
        <v>4.74</v>
      </c>
      <c r="J6056" s="1">
        <f>Smartphone_Usage_And_Addiction_Analysis_7500_Rows[[#This Row],[social_media_hours]]+Smartphone_Usage_And_Addiction_Analysis_7500_Rows[[#This Row],[gaming_hours]]</f>
        <v>2.83</v>
      </c>
      <c r="K6056" s="1">
        <f>Smartphone_Usage_And_Addiction_Analysis_7500_Rows[[#This Row],[sleep_hours]]-Smartphone_Usage_And_Addiction_Analysis_7500_Rows[[#This Row],[total_leisure_hours]]</f>
        <v>1.9100000000000001</v>
      </c>
      <c r="L6056" s="1">
        <v>44</v>
      </c>
      <c r="M6056" s="1">
        <v>41</v>
      </c>
      <c r="N6056" s="5">
        <f>Smartphone_Usage_And_Addiction_Analysis_7500_Rows[[#This Row],[app_opens_per_day]]/Smartphone_Usage_And_Addiction_Analysis_7500_Rows[[#This Row],[daily_screen_time_hours]]</f>
        <v>6.6022544283413849</v>
      </c>
      <c r="O6056" s="1">
        <v>8.0299999999999994</v>
      </c>
      <c r="P6056" s="1" t="s">
        <v>22</v>
      </c>
      <c r="Q6056" s="1" t="s">
        <v>23</v>
      </c>
      <c r="R6056" s="1" t="s">
        <v>51</v>
      </c>
      <c r="S6056" s="1">
        <v>0</v>
      </c>
    </row>
    <row r="6057" spans="1:19" ht="18" customHeight="1" x14ac:dyDescent="0.25">
      <c r="A6057" s="10" t="s">
        <v>4066</v>
      </c>
      <c r="B6057" s="1">
        <v>25</v>
      </c>
      <c r="C6057" t="str">
        <f t="shared" si="94"/>
        <v>18-25 (Gen Z)</v>
      </c>
      <c r="D6057" s="1" t="s">
        <v>17</v>
      </c>
      <c r="E6057" s="1">
        <v>10.19</v>
      </c>
      <c r="F6057" s="1">
        <v>5.29</v>
      </c>
      <c r="G6057" s="1">
        <v>2.9</v>
      </c>
      <c r="H6057" s="1">
        <v>0.56999999999999995</v>
      </c>
      <c r="I6057" s="1">
        <v>7.64</v>
      </c>
      <c r="J6057" s="1">
        <f>Smartphone_Usage_And_Addiction_Analysis_7500_Rows[[#This Row],[social_media_hours]]+Smartphone_Usage_And_Addiction_Analysis_7500_Rows[[#This Row],[gaming_hours]]</f>
        <v>8.19</v>
      </c>
      <c r="K6057" s="1">
        <f>Smartphone_Usage_And_Addiction_Analysis_7500_Rows[[#This Row],[sleep_hours]]-Smartphone_Usage_And_Addiction_Analysis_7500_Rows[[#This Row],[total_leisure_hours]]</f>
        <v>-0.54999999999999982</v>
      </c>
      <c r="L6057" s="1">
        <v>206</v>
      </c>
      <c r="M6057" s="1">
        <v>97</v>
      </c>
      <c r="N6057" s="5">
        <f>Smartphone_Usage_And_Addiction_Analysis_7500_Rows[[#This Row],[app_opens_per_day]]/Smartphone_Usage_And_Addiction_Analysis_7500_Rows[[#This Row],[daily_screen_time_hours]]</f>
        <v>9.5191364082433765</v>
      </c>
      <c r="O6057" s="1">
        <v>11.53</v>
      </c>
      <c r="P6057" s="1" t="s">
        <v>18</v>
      </c>
      <c r="Q6057" s="1" t="s">
        <v>23</v>
      </c>
      <c r="R6057" s="1" t="s">
        <v>24</v>
      </c>
      <c r="S6057" s="1">
        <v>1</v>
      </c>
    </row>
    <row r="6058" spans="1:19" ht="18" customHeight="1" x14ac:dyDescent="0.25">
      <c r="A6058" s="10" t="s">
        <v>7112</v>
      </c>
      <c r="B6058" s="1">
        <v>28</v>
      </c>
      <c r="C6058" s="1" t="str">
        <f t="shared" si="94"/>
        <v>26-40 (Millennials)</v>
      </c>
      <c r="D6058" t="s">
        <v>7582</v>
      </c>
      <c r="E6058">
        <v>5.46</v>
      </c>
      <c r="F6058">
        <v>0.99</v>
      </c>
      <c r="G6058">
        <v>1.1100000000000001</v>
      </c>
      <c r="H6058">
        <v>5.57</v>
      </c>
      <c r="I6058">
        <v>7.64</v>
      </c>
      <c r="J6058" s="1">
        <f>Smartphone_Usage_And_Addiction_Analysis_7500_Rows[[#This Row],[social_media_hours]]+Smartphone_Usage_And_Addiction_Analysis_7500_Rows[[#This Row],[gaming_hours]]</f>
        <v>2.1</v>
      </c>
      <c r="K6058" s="1">
        <f>Smartphone_Usage_And_Addiction_Analysis_7500_Rows[[#This Row],[sleep_hours]]-Smartphone_Usage_And_Addiction_Analysis_7500_Rows[[#This Row],[total_leisure_hours]]</f>
        <v>5.5399999999999991</v>
      </c>
      <c r="L6058">
        <v>157</v>
      </c>
      <c r="M6058">
        <v>122</v>
      </c>
      <c r="N6058" s="5">
        <f>Smartphone_Usage_And_Addiction_Analysis_7500_Rows[[#This Row],[app_opens_per_day]]/Smartphone_Usage_And_Addiction_Analysis_7500_Rows[[#This Row],[daily_screen_time_hours]]</f>
        <v>22.344322344322343</v>
      </c>
      <c r="O6058">
        <v>6.15</v>
      </c>
      <c r="P6058" t="s">
        <v>18</v>
      </c>
      <c r="Q6058" t="s">
        <v>23</v>
      </c>
      <c r="R6058" t="s">
        <v>20</v>
      </c>
      <c r="S6058">
        <v>0</v>
      </c>
    </row>
    <row r="6059" spans="1:19" ht="18" customHeight="1" x14ac:dyDescent="0.25">
      <c r="A6059" s="10" t="s">
        <v>4067</v>
      </c>
      <c r="B6059" s="1">
        <v>27</v>
      </c>
      <c r="C6059" t="str">
        <f t="shared" si="94"/>
        <v>26-40 (Millennials)</v>
      </c>
      <c r="D6059" s="1" t="s">
        <v>17</v>
      </c>
      <c r="E6059" s="1">
        <v>4.12</v>
      </c>
      <c r="F6059" s="1">
        <v>4.01</v>
      </c>
      <c r="G6059" s="1">
        <v>2.2200000000000002</v>
      </c>
      <c r="H6059" s="1">
        <v>1.35</v>
      </c>
      <c r="I6059" s="1">
        <v>6.1</v>
      </c>
      <c r="J6059" s="1">
        <f>Smartphone_Usage_And_Addiction_Analysis_7500_Rows[[#This Row],[social_media_hours]]+Smartphone_Usage_And_Addiction_Analysis_7500_Rows[[#This Row],[gaming_hours]]</f>
        <v>6.23</v>
      </c>
      <c r="K6059" s="1">
        <f>Smartphone_Usage_And_Addiction_Analysis_7500_Rows[[#This Row],[sleep_hours]]-Smartphone_Usage_And_Addiction_Analysis_7500_Rows[[#This Row],[total_leisure_hours]]</f>
        <v>-0.13000000000000078</v>
      </c>
      <c r="L6059" s="1">
        <v>151</v>
      </c>
      <c r="M6059" s="1">
        <v>31</v>
      </c>
      <c r="N6059" s="5">
        <f>Smartphone_Usage_And_Addiction_Analysis_7500_Rows[[#This Row],[app_opens_per_day]]/Smartphone_Usage_And_Addiction_Analysis_7500_Rows[[#This Row],[daily_screen_time_hours]]</f>
        <v>7.5242718446601939</v>
      </c>
      <c r="O6059" s="1">
        <v>5.29</v>
      </c>
      <c r="P6059" s="1" t="s">
        <v>22</v>
      </c>
      <c r="Q6059" s="1" t="s">
        <v>19</v>
      </c>
      <c r="R6059" s="1" t="s">
        <v>28</v>
      </c>
      <c r="S6059" s="1">
        <v>1</v>
      </c>
    </row>
    <row r="6060" spans="1:19" ht="18" customHeight="1" x14ac:dyDescent="0.25">
      <c r="A6060" s="10" t="s">
        <v>7113</v>
      </c>
      <c r="B6060" s="1">
        <v>21</v>
      </c>
      <c r="C6060" s="1" t="str">
        <f t="shared" si="94"/>
        <v>18-25 (Gen Z)</v>
      </c>
      <c r="D6060" t="s">
        <v>7582</v>
      </c>
      <c r="E6060">
        <v>8.19</v>
      </c>
      <c r="F6060">
        <v>2.39</v>
      </c>
      <c r="G6060">
        <v>2.66</v>
      </c>
      <c r="H6060">
        <v>4.5</v>
      </c>
      <c r="I6060">
        <v>7.8</v>
      </c>
      <c r="J6060" s="1">
        <f>Smartphone_Usage_And_Addiction_Analysis_7500_Rows[[#This Row],[social_media_hours]]+Smartphone_Usage_And_Addiction_Analysis_7500_Rows[[#This Row],[gaming_hours]]</f>
        <v>5.0500000000000007</v>
      </c>
      <c r="K6060" s="1">
        <f>Smartphone_Usage_And_Addiction_Analysis_7500_Rows[[#This Row],[sleep_hours]]-Smartphone_Usage_And_Addiction_Analysis_7500_Rows[[#This Row],[total_leisure_hours]]</f>
        <v>2.7499999999999991</v>
      </c>
      <c r="L6060">
        <v>191</v>
      </c>
      <c r="M6060">
        <v>153</v>
      </c>
      <c r="N6060" s="5">
        <f>Smartphone_Usage_And_Addiction_Analysis_7500_Rows[[#This Row],[app_opens_per_day]]/Smartphone_Usage_And_Addiction_Analysis_7500_Rows[[#This Row],[daily_screen_time_hours]]</f>
        <v>18.681318681318682</v>
      </c>
      <c r="O6060">
        <v>8.94</v>
      </c>
      <c r="P6060" t="s">
        <v>18</v>
      </c>
      <c r="Q6060" t="s">
        <v>23</v>
      </c>
      <c r="R6060" t="s">
        <v>28</v>
      </c>
      <c r="S6060">
        <v>1</v>
      </c>
    </row>
    <row r="6061" spans="1:19" ht="18" customHeight="1" x14ac:dyDescent="0.25">
      <c r="A6061" s="10" t="s">
        <v>4068</v>
      </c>
      <c r="B6061" s="1">
        <v>34</v>
      </c>
      <c r="C6061" t="str">
        <f t="shared" si="94"/>
        <v>26-40 (Millennials)</v>
      </c>
      <c r="D6061" s="1" t="s">
        <v>30</v>
      </c>
      <c r="E6061" s="1">
        <v>3.98</v>
      </c>
      <c r="F6061" s="1">
        <v>3.98</v>
      </c>
      <c r="G6061" s="1">
        <v>1.59</v>
      </c>
      <c r="H6061" s="1">
        <v>1.75</v>
      </c>
      <c r="I6061" s="1">
        <v>5.99</v>
      </c>
      <c r="J6061" s="1">
        <f>Smartphone_Usage_And_Addiction_Analysis_7500_Rows[[#This Row],[social_media_hours]]+Smartphone_Usage_And_Addiction_Analysis_7500_Rows[[#This Row],[gaming_hours]]</f>
        <v>5.57</v>
      </c>
      <c r="K6061" s="1">
        <f>Smartphone_Usage_And_Addiction_Analysis_7500_Rows[[#This Row],[sleep_hours]]-Smartphone_Usage_And_Addiction_Analysis_7500_Rows[[#This Row],[total_leisure_hours]]</f>
        <v>0.41999999999999993</v>
      </c>
      <c r="L6061" s="1">
        <v>45</v>
      </c>
      <c r="M6061" s="1">
        <v>163</v>
      </c>
      <c r="N6061" s="5">
        <f>Smartphone_Usage_And_Addiction_Analysis_7500_Rows[[#This Row],[app_opens_per_day]]/Smartphone_Usage_And_Addiction_Analysis_7500_Rows[[#This Row],[daily_screen_time_hours]]</f>
        <v>40.954773869346731</v>
      </c>
      <c r="O6061" s="1">
        <v>5.71</v>
      </c>
      <c r="P6061" s="1" t="s">
        <v>22</v>
      </c>
      <c r="Q6061" s="1" t="s">
        <v>23</v>
      </c>
      <c r="R6061" s="1" t="s">
        <v>20</v>
      </c>
      <c r="S6061" s="1">
        <v>0</v>
      </c>
    </row>
    <row r="6062" spans="1:19" ht="18" customHeight="1" x14ac:dyDescent="0.25">
      <c r="A6062" s="10" t="s">
        <v>7114</v>
      </c>
      <c r="B6062" s="1">
        <v>26</v>
      </c>
      <c r="C6062" s="1" t="str">
        <f t="shared" si="94"/>
        <v>26-40 (Millennials)</v>
      </c>
      <c r="D6062" t="s">
        <v>7582</v>
      </c>
      <c r="E6062">
        <v>6.22</v>
      </c>
      <c r="F6062">
        <v>2.79</v>
      </c>
      <c r="G6062">
        <v>3.36</v>
      </c>
      <c r="H6062">
        <v>1.37</v>
      </c>
      <c r="I6062">
        <v>6.72</v>
      </c>
      <c r="J6062" s="1">
        <f>Smartphone_Usage_And_Addiction_Analysis_7500_Rows[[#This Row],[social_media_hours]]+Smartphone_Usage_And_Addiction_Analysis_7500_Rows[[#This Row],[gaming_hours]]</f>
        <v>6.15</v>
      </c>
      <c r="K6062" s="1">
        <f>Smartphone_Usage_And_Addiction_Analysis_7500_Rows[[#This Row],[sleep_hours]]-Smartphone_Usage_And_Addiction_Analysis_7500_Rows[[#This Row],[total_leisure_hours]]</f>
        <v>0.5699999999999994</v>
      </c>
      <c r="L6062">
        <v>162</v>
      </c>
      <c r="M6062">
        <v>49</v>
      </c>
      <c r="N6062" s="5">
        <f>Smartphone_Usage_And_Addiction_Analysis_7500_Rows[[#This Row],[app_opens_per_day]]/Smartphone_Usage_And_Addiction_Analysis_7500_Rows[[#This Row],[daily_screen_time_hours]]</f>
        <v>7.877813504823151</v>
      </c>
      <c r="O6062">
        <v>8.4499999999999993</v>
      </c>
      <c r="P6062" t="s">
        <v>18</v>
      </c>
      <c r="Q6062" t="s">
        <v>23</v>
      </c>
      <c r="R6062" t="s">
        <v>28</v>
      </c>
      <c r="S6062">
        <v>1</v>
      </c>
    </row>
    <row r="6063" spans="1:19" ht="18" customHeight="1" x14ac:dyDescent="0.25">
      <c r="A6063" s="10" t="s">
        <v>4069</v>
      </c>
      <c r="B6063" s="1">
        <v>33</v>
      </c>
      <c r="C6063" t="str">
        <f t="shared" si="94"/>
        <v>26-40 (Millennials)</v>
      </c>
      <c r="D6063" s="1" t="s">
        <v>30</v>
      </c>
      <c r="E6063" s="1">
        <v>4.2</v>
      </c>
      <c r="F6063" s="1">
        <v>0.76</v>
      </c>
      <c r="G6063" s="1">
        <v>0.17</v>
      </c>
      <c r="H6063" s="1">
        <v>4.28</v>
      </c>
      <c r="I6063" s="1">
        <v>6.23</v>
      </c>
      <c r="J6063" s="1">
        <f>Smartphone_Usage_And_Addiction_Analysis_7500_Rows[[#This Row],[social_media_hours]]+Smartphone_Usage_And_Addiction_Analysis_7500_Rows[[#This Row],[gaming_hours]]</f>
        <v>0.93</v>
      </c>
      <c r="K6063" s="1">
        <f>Smartphone_Usage_And_Addiction_Analysis_7500_Rows[[#This Row],[sleep_hours]]-Smartphone_Usage_And_Addiction_Analysis_7500_Rows[[#This Row],[total_leisure_hours]]</f>
        <v>5.3000000000000007</v>
      </c>
      <c r="L6063" s="1">
        <v>25</v>
      </c>
      <c r="M6063" s="1">
        <v>50</v>
      </c>
      <c r="N6063" s="5">
        <f>Smartphone_Usage_And_Addiction_Analysis_7500_Rows[[#This Row],[app_opens_per_day]]/Smartphone_Usage_And_Addiction_Analysis_7500_Rows[[#This Row],[daily_screen_time_hours]]</f>
        <v>11.904761904761905</v>
      </c>
      <c r="O6063" s="1">
        <v>5.77</v>
      </c>
      <c r="P6063" s="1" t="s">
        <v>18</v>
      </c>
      <c r="Q6063" s="1" t="s">
        <v>23</v>
      </c>
      <c r="R6063" s="1" t="s">
        <v>51</v>
      </c>
      <c r="S6063" s="1">
        <v>0</v>
      </c>
    </row>
    <row r="6064" spans="1:19" ht="18" customHeight="1" x14ac:dyDescent="0.25">
      <c r="A6064" s="10" t="s">
        <v>7115</v>
      </c>
      <c r="B6064" s="1">
        <v>33</v>
      </c>
      <c r="C6064" s="1" t="str">
        <f t="shared" si="94"/>
        <v>26-40 (Millennials)</v>
      </c>
      <c r="D6064" t="s">
        <v>7582</v>
      </c>
      <c r="E6064">
        <v>6.9</v>
      </c>
      <c r="F6064">
        <v>1.17</v>
      </c>
      <c r="G6064">
        <v>0.71</v>
      </c>
      <c r="H6064">
        <v>1.23</v>
      </c>
      <c r="I6064">
        <v>8.17</v>
      </c>
      <c r="J6064" s="1">
        <f>Smartphone_Usage_And_Addiction_Analysis_7500_Rows[[#This Row],[social_media_hours]]+Smartphone_Usage_And_Addiction_Analysis_7500_Rows[[#This Row],[gaming_hours]]</f>
        <v>1.88</v>
      </c>
      <c r="K6064" s="1">
        <f>Smartphone_Usage_And_Addiction_Analysis_7500_Rows[[#This Row],[sleep_hours]]-Smartphone_Usage_And_Addiction_Analysis_7500_Rows[[#This Row],[total_leisure_hours]]</f>
        <v>6.29</v>
      </c>
      <c r="L6064">
        <v>122</v>
      </c>
      <c r="M6064">
        <v>78</v>
      </c>
      <c r="N6064" s="5">
        <f>Smartphone_Usage_And_Addiction_Analysis_7500_Rows[[#This Row],[app_opens_per_day]]/Smartphone_Usage_And_Addiction_Analysis_7500_Rows[[#This Row],[daily_screen_time_hours]]</f>
        <v>11.304347826086955</v>
      </c>
      <c r="O6064">
        <v>8.5</v>
      </c>
      <c r="P6064" t="s">
        <v>18</v>
      </c>
      <c r="Q6064" t="s">
        <v>23</v>
      </c>
      <c r="R6064" t="s">
        <v>28</v>
      </c>
      <c r="S6064">
        <v>1</v>
      </c>
    </row>
    <row r="6065" spans="1:19" ht="18" customHeight="1" x14ac:dyDescent="0.25">
      <c r="A6065" s="10" t="s">
        <v>4070</v>
      </c>
      <c r="B6065" s="1">
        <v>32</v>
      </c>
      <c r="C6065" t="str">
        <f t="shared" si="94"/>
        <v>26-40 (Millennials)</v>
      </c>
      <c r="D6065" s="1" t="s">
        <v>30</v>
      </c>
      <c r="E6065" s="1">
        <v>8.61</v>
      </c>
      <c r="F6065" s="1">
        <v>2.13</v>
      </c>
      <c r="G6065" s="1">
        <v>0.93</v>
      </c>
      <c r="H6065" s="1">
        <v>4.24</v>
      </c>
      <c r="I6065" s="1">
        <v>7.18</v>
      </c>
      <c r="J6065" s="1">
        <f>Smartphone_Usage_And_Addiction_Analysis_7500_Rows[[#This Row],[social_media_hours]]+Smartphone_Usage_And_Addiction_Analysis_7500_Rows[[#This Row],[gaming_hours]]</f>
        <v>3.06</v>
      </c>
      <c r="K6065" s="1">
        <f>Smartphone_Usage_And_Addiction_Analysis_7500_Rows[[#This Row],[sleep_hours]]-Smartphone_Usage_And_Addiction_Analysis_7500_Rows[[#This Row],[total_leisure_hours]]</f>
        <v>4.1199999999999992</v>
      </c>
      <c r="L6065" s="1">
        <v>237</v>
      </c>
      <c r="M6065" s="1">
        <v>113</v>
      </c>
      <c r="N6065" s="5">
        <f>Smartphone_Usage_And_Addiction_Analysis_7500_Rows[[#This Row],[app_opens_per_day]]/Smartphone_Usage_And_Addiction_Analysis_7500_Rows[[#This Row],[daily_screen_time_hours]]</f>
        <v>13.124274099883857</v>
      </c>
      <c r="O6065" s="1">
        <v>11.56</v>
      </c>
      <c r="P6065" s="1" t="s">
        <v>18</v>
      </c>
      <c r="Q6065" s="1" t="s">
        <v>19</v>
      </c>
      <c r="R6065" s="1" t="s">
        <v>28</v>
      </c>
      <c r="S6065" s="1">
        <v>1</v>
      </c>
    </row>
    <row r="6066" spans="1:19" ht="18" customHeight="1" x14ac:dyDescent="0.25">
      <c r="A6066" s="10" t="s">
        <v>7116</v>
      </c>
      <c r="B6066" s="1">
        <v>23</v>
      </c>
      <c r="C6066" s="1" t="str">
        <f t="shared" si="94"/>
        <v>18-25 (Gen Z)</v>
      </c>
      <c r="D6066" t="s">
        <v>7582</v>
      </c>
      <c r="E6066">
        <v>10.28</v>
      </c>
      <c r="F6066">
        <v>1.62</v>
      </c>
      <c r="G6066">
        <v>0.72</v>
      </c>
      <c r="H6066">
        <v>5.9</v>
      </c>
      <c r="I6066">
        <v>8.19</v>
      </c>
      <c r="J6066" s="1">
        <f>Smartphone_Usage_And_Addiction_Analysis_7500_Rows[[#This Row],[social_media_hours]]+Smartphone_Usage_And_Addiction_Analysis_7500_Rows[[#This Row],[gaming_hours]]</f>
        <v>2.34</v>
      </c>
      <c r="K6066" s="1">
        <f>Smartphone_Usage_And_Addiction_Analysis_7500_Rows[[#This Row],[sleep_hours]]-Smartphone_Usage_And_Addiction_Analysis_7500_Rows[[#This Row],[total_leisure_hours]]</f>
        <v>5.85</v>
      </c>
      <c r="L6066">
        <v>215</v>
      </c>
      <c r="M6066">
        <v>158</v>
      </c>
      <c r="N6066" s="5">
        <f>Smartphone_Usage_And_Addiction_Analysis_7500_Rows[[#This Row],[app_opens_per_day]]/Smartphone_Usage_And_Addiction_Analysis_7500_Rows[[#This Row],[daily_screen_time_hours]]</f>
        <v>15.369649805447471</v>
      </c>
      <c r="O6066">
        <v>11.77</v>
      </c>
      <c r="P6066" t="s">
        <v>32</v>
      </c>
      <c r="Q6066" t="s">
        <v>19</v>
      </c>
      <c r="R6066" t="s">
        <v>24</v>
      </c>
      <c r="S6066">
        <v>1</v>
      </c>
    </row>
    <row r="6067" spans="1:19" ht="18" customHeight="1" x14ac:dyDescent="0.25">
      <c r="A6067" s="10" t="s">
        <v>4071</v>
      </c>
      <c r="B6067" s="1">
        <v>24</v>
      </c>
      <c r="C6067" t="str">
        <f t="shared" si="94"/>
        <v>18-25 (Gen Z)</v>
      </c>
      <c r="D6067" s="1" t="s">
        <v>17</v>
      </c>
      <c r="E6067" s="1">
        <v>10.95</v>
      </c>
      <c r="F6067" s="1">
        <v>4.58</v>
      </c>
      <c r="G6067" s="1">
        <v>2.74</v>
      </c>
      <c r="H6067" s="1">
        <v>3.07</v>
      </c>
      <c r="I6067" s="1">
        <v>7.23</v>
      </c>
      <c r="J6067" s="1">
        <f>Smartphone_Usage_And_Addiction_Analysis_7500_Rows[[#This Row],[social_media_hours]]+Smartphone_Usage_And_Addiction_Analysis_7500_Rows[[#This Row],[gaming_hours]]</f>
        <v>7.32</v>
      </c>
      <c r="K6067" s="1">
        <f>Smartphone_Usage_And_Addiction_Analysis_7500_Rows[[#This Row],[sleep_hours]]-Smartphone_Usage_And_Addiction_Analysis_7500_Rows[[#This Row],[total_leisure_hours]]</f>
        <v>-8.9999999999999858E-2</v>
      </c>
      <c r="L6067" s="1">
        <v>83</v>
      </c>
      <c r="M6067" s="1">
        <v>175</v>
      </c>
      <c r="N6067" s="5">
        <f>Smartphone_Usage_And_Addiction_Analysis_7500_Rows[[#This Row],[app_opens_per_day]]/Smartphone_Usage_And_Addiction_Analysis_7500_Rows[[#This Row],[daily_screen_time_hours]]</f>
        <v>15.981735159817353</v>
      </c>
      <c r="O6067" s="1">
        <v>12.59</v>
      </c>
      <c r="P6067" s="1" t="s">
        <v>22</v>
      </c>
      <c r="Q6067" s="1" t="s">
        <v>23</v>
      </c>
      <c r="R6067" s="1" t="s">
        <v>24</v>
      </c>
      <c r="S6067" s="1">
        <v>1</v>
      </c>
    </row>
    <row r="6068" spans="1:19" ht="18" customHeight="1" x14ac:dyDescent="0.25">
      <c r="A6068" s="10" t="s">
        <v>7117</v>
      </c>
      <c r="B6068" s="1">
        <v>24</v>
      </c>
      <c r="C6068" s="1" t="str">
        <f t="shared" si="94"/>
        <v>18-25 (Gen Z)</v>
      </c>
      <c r="D6068" t="s">
        <v>7582</v>
      </c>
      <c r="E6068">
        <v>3.7</v>
      </c>
      <c r="F6068">
        <v>5.27</v>
      </c>
      <c r="G6068">
        <v>1.31</v>
      </c>
      <c r="H6068">
        <v>4.57</v>
      </c>
      <c r="I6068">
        <v>5.14</v>
      </c>
      <c r="J6068" s="1">
        <f>Smartphone_Usage_And_Addiction_Analysis_7500_Rows[[#This Row],[social_media_hours]]+Smartphone_Usage_And_Addiction_Analysis_7500_Rows[[#This Row],[gaming_hours]]</f>
        <v>6.58</v>
      </c>
      <c r="K6068" s="1">
        <f>Smartphone_Usage_And_Addiction_Analysis_7500_Rows[[#This Row],[sleep_hours]]-Smartphone_Usage_And_Addiction_Analysis_7500_Rows[[#This Row],[total_leisure_hours]]</f>
        <v>-1.4400000000000004</v>
      </c>
      <c r="L6068">
        <v>25</v>
      </c>
      <c r="M6068">
        <v>135</v>
      </c>
      <c r="N6068" s="5">
        <f>Smartphone_Usage_And_Addiction_Analysis_7500_Rows[[#This Row],[app_opens_per_day]]/Smartphone_Usage_And_Addiction_Analysis_7500_Rows[[#This Row],[daily_screen_time_hours]]</f>
        <v>36.486486486486484</v>
      </c>
      <c r="O6068">
        <v>4.38</v>
      </c>
      <c r="P6068" t="s">
        <v>22</v>
      </c>
      <c r="Q6068" t="s">
        <v>23</v>
      </c>
      <c r="R6068" t="s">
        <v>24</v>
      </c>
      <c r="S6068">
        <v>1</v>
      </c>
    </row>
    <row r="6069" spans="1:19" ht="18" customHeight="1" x14ac:dyDescent="0.25">
      <c r="A6069" s="10" t="s">
        <v>4072</v>
      </c>
      <c r="B6069" s="1">
        <v>32</v>
      </c>
      <c r="C6069" t="str">
        <f t="shared" si="94"/>
        <v>26-40 (Millennials)</v>
      </c>
      <c r="D6069" s="1" t="s">
        <v>17</v>
      </c>
      <c r="E6069" s="1">
        <v>11.77</v>
      </c>
      <c r="F6069" s="1">
        <v>3.55</v>
      </c>
      <c r="G6069" s="1">
        <v>1.2</v>
      </c>
      <c r="H6069" s="1">
        <v>3.99</v>
      </c>
      <c r="I6069" s="1">
        <v>6.5</v>
      </c>
      <c r="J6069" s="1">
        <f>Smartphone_Usage_And_Addiction_Analysis_7500_Rows[[#This Row],[social_media_hours]]+Smartphone_Usage_And_Addiction_Analysis_7500_Rows[[#This Row],[gaming_hours]]</f>
        <v>4.75</v>
      </c>
      <c r="K6069" s="1">
        <f>Smartphone_Usage_And_Addiction_Analysis_7500_Rows[[#This Row],[sleep_hours]]-Smartphone_Usage_And_Addiction_Analysis_7500_Rows[[#This Row],[total_leisure_hours]]</f>
        <v>1.75</v>
      </c>
      <c r="L6069" s="1">
        <v>86</v>
      </c>
      <c r="M6069" s="1">
        <v>103</v>
      </c>
      <c r="N6069" s="5">
        <f>Smartphone_Usage_And_Addiction_Analysis_7500_Rows[[#This Row],[app_opens_per_day]]/Smartphone_Usage_And_Addiction_Analysis_7500_Rows[[#This Row],[daily_screen_time_hours]]</f>
        <v>8.7510620220900606</v>
      </c>
      <c r="O6069" s="1">
        <v>12.89</v>
      </c>
      <c r="P6069" s="1" t="s">
        <v>22</v>
      </c>
      <c r="Q6069" s="1" t="s">
        <v>23</v>
      </c>
      <c r="R6069" s="1" t="s">
        <v>28</v>
      </c>
      <c r="S6069" s="1">
        <v>1</v>
      </c>
    </row>
    <row r="6070" spans="1:19" ht="18" customHeight="1" x14ac:dyDescent="0.25">
      <c r="A6070" s="10" t="s">
        <v>7118</v>
      </c>
      <c r="B6070" s="1">
        <v>23</v>
      </c>
      <c r="C6070" s="1" t="str">
        <f t="shared" si="94"/>
        <v>18-25 (Gen Z)</v>
      </c>
      <c r="D6070" t="s">
        <v>7582</v>
      </c>
      <c r="E6070">
        <v>11.55</v>
      </c>
      <c r="F6070">
        <v>5.34</v>
      </c>
      <c r="G6070">
        <v>1.2</v>
      </c>
      <c r="H6070">
        <v>2.74</v>
      </c>
      <c r="I6070">
        <v>5.31</v>
      </c>
      <c r="J6070" s="1">
        <f>Smartphone_Usage_And_Addiction_Analysis_7500_Rows[[#This Row],[social_media_hours]]+Smartphone_Usage_And_Addiction_Analysis_7500_Rows[[#This Row],[gaming_hours]]</f>
        <v>6.54</v>
      </c>
      <c r="K6070" s="1">
        <f>Smartphone_Usage_And_Addiction_Analysis_7500_Rows[[#This Row],[sleep_hours]]-Smartphone_Usage_And_Addiction_Analysis_7500_Rows[[#This Row],[total_leisure_hours]]</f>
        <v>-1.2300000000000004</v>
      </c>
      <c r="L6070">
        <v>229</v>
      </c>
      <c r="M6070">
        <v>154</v>
      </c>
      <c r="N6070" s="5">
        <f>Smartphone_Usage_And_Addiction_Analysis_7500_Rows[[#This Row],[app_opens_per_day]]/Smartphone_Usage_And_Addiction_Analysis_7500_Rows[[#This Row],[daily_screen_time_hours]]</f>
        <v>13.333333333333332</v>
      </c>
      <c r="O6070">
        <v>12.86</v>
      </c>
      <c r="P6070" t="s">
        <v>18</v>
      </c>
      <c r="Q6070" t="s">
        <v>23</v>
      </c>
      <c r="R6070" t="s">
        <v>24</v>
      </c>
      <c r="S6070">
        <v>1</v>
      </c>
    </row>
    <row r="6071" spans="1:19" ht="18" customHeight="1" x14ac:dyDescent="0.25">
      <c r="A6071" s="10" t="s">
        <v>4073</v>
      </c>
      <c r="B6071" s="1">
        <v>22</v>
      </c>
      <c r="C6071" t="str">
        <f t="shared" si="94"/>
        <v>18-25 (Gen Z)</v>
      </c>
      <c r="D6071" s="1" t="s">
        <v>30</v>
      </c>
      <c r="E6071" s="1">
        <v>9.48</v>
      </c>
      <c r="F6071" s="1">
        <v>0.53</v>
      </c>
      <c r="G6071" s="1">
        <v>3.82</v>
      </c>
      <c r="H6071" s="1">
        <v>5.15</v>
      </c>
      <c r="I6071" s="1">
        <v>6.57</v>
      </c>
      <c r="J6071" s="1">
        <f>Smartphone_Usage_And_Addiction_Analysis_7500_Rows[[#This Row],[social_media_hours]]+Smartphone_Usage_And_Addiction_Analysis_7500_Rows[[#This Row],[gaming_hours]]</f>
        <v>4.3499999999999996</v>
      </c>
      <c r="K6071" s="1">
        <f>Smartphone_Usage_And_Addiction_Analysis_7500_Rows[[#This Row],[sleep_hours]]-Smartphone_Usage_And_Addiction_Analysis_7500_Rows[[#This Row],[total_leisure_hours]]</f>
        <v>2.2200000000000006</v>
      </c>
      <c r="L6071" s="1">
        <v>21</v>
      </c>
      <c r="M6071" s="1">
        <v>102</v>
      </c>
      <c r="N6071" s="5">
        <f>Smartphone_Usage_And_Addiction_Analysis_7500_Rows[[#This Row],[app_opens_per_day]]/Smartphone_Usage_And_Addiction_Analysis_7500_Rows[[#This Row],[daily_screen_time_hours]]</f>
        <v>10.759493670886075</v>
      </c>
      <c r="O6071" s="1">
        <v>10.91</v>
      </c>
      <c r="P6071" s="1" t="s">
        <v>22</v>
      </c>
      <c r="Q6071" s="1" t="s">
        <v>19</v>
      </c>
      <c r="R6071" s="1" t="s">
        <v>24</v>
      </c>
      <c r="S6071" s="1">
        <v>1</v>
      </c>
    </row>
    <row r="6072" spans="1:19" ht="18" customHeight="1" x14ac:dyDescent="0.25">
      <c r="A6072" s="10" t="s">
        <v>4074</v>
      </c>
      <c r="B6072" s="1">
        <v>18</v>
      </c>
      <c r="C6072" t="str">
        <f t="shared" si="94"/>
        <v>18-25 (Gen Z)</v>
      </c>
      <c r="D6072" s="1" t="s">
        <v>17</v>
      </c>
      <c r="E6072" s="1">
        <v>4.12</v>
      </c>
      <c r="F6072" s="1">
        <v>5.5</v>
      </c>
      <c r="G6072" s="1">
        <v>1.64</v>
      </c>
      <c r="H6072" s="1">
        <v>2.2799999999999998</v>
      </c>
      <c r="I6072" s="1">
        <v>6.7</v>
      </c>
      <c r="J6072" s="1">
        <f>Smartphone_Usage_And_Addiction_Analysis_7500_Rows[[#This Row],[social_media_hours]]+Smartphone_Usage_And_Addiction_Analysis_7500_Rows[[#This Row],[gaming_hours]]</f>
        <v>7.14</v>
      </c>
      <c r="K6072" s="1">
        <f>Smartphone_Usage_And_Addiction_Analysis_7500_Rows[[#This Row],[sleep_hours]]-Smartphone_Usage_And_Addiction_Analysis_7500_Rows[[#This Row],[total_leisure_hours]]</f>
        <v>-0.4399999999999995</v>
      </c>
      <c r="L6072" s="1">
        <v>31</v>
      </c>
      <c r="M6072" s="1">
        <v>86</v>
      </c>
      <c r="N6072" s="5">
        <f>Smartphone_Usage_And_Addiction_Analysis_7500_Rows[[#This Row],[app_opens_per_day]]/Smartphone_Usage_And_Addiction_Analysis_7500_Rows[[#This Row],[daily_screen_time_hours]]</f>
        <v>20.873786407766989</v>
      </c>
      <c r="O6072" s="1">
        <v>6.75</v>
      </c>
      <c r="P6072" s="1" t="s">
        <v>32</v>
      </c>
      <c r="Q6072" s="1" t="s">
        <v>23</v>
      </c>
      <c r="R6072" s="1" t="s">
        <v>28</v>
      </c>
      <c r="S6072" s="1">
        <v>1</v>
      </c>
    </row>
    <row r="6073" spans="1:19" ht="18" customHeight="1" x14ac:dyDescent="0.25">
      <c r="A6073" s="10" t="s">
        <v>4075</v>
      </c>
      <c r="B6073" s="1">
        <v>25</v>
      </c>
      <c r="C6073" t="str">
        <f t="shared" si="94"/>
        <v>18-25 (Gen Z)</v>
      </c>
      <c r="D6073" s="1" t="s">
        <v>30</v>
      </c>
      <c r="E6073" s="1">
        <v>7.32</v>
      </c>
      <c r="F6073" s="1">
        <v>4.59</v>
      </c>
      <c r="G6073" s="1">
        <v>2.2200000000000002</v>
      </c>
      <c r="H6073" s="1">
        <v>4.3899999999999997</v>
      </c>
      <c r="I6073" s="1">
        <v>6.13</v>
      </c>
      <c r="J6073" s="1">
        <f>Smartphone_Usage_And_Addiction_Analysis_7500_Rows[[#This Row],[social_media_hours]]+Smartphone_Usage_And_Addiction_Analysis_7500_Rows[[#This Row],[gaming_hours]]</f>
        <v>6.8100000000000005</v>
      </c>
      <c r="K6073" s="1">
        <f>Smartphone_Usage_And_Addiction_Analysis_7500_Rows[[#This Row],[sleep_hours]]-Smartphone_Usage_And_Addiction_Analysis_7500_Rows[[#This Row],[total_leisure_hours]]</f>
        <v>-0.6800000000000006</v>
      </c>
      <c r="L6073" s="1">
        <v>122</v>
      </c>
      <c r="M6073" s="1">
        <v>147</v>
      </c>
      <c r="N6073" s="5">
        <f>Smartphone_Usage_And_Addiction_Analysis_7500_Rows[[#This Row],[app_opens_per_day]]/Smartphone_Usage_And_Addiction_Analysis_7500_Rows[[#This Row],[daily_screen_time_hours]]</f>
        <v>20.081967213114755</v>
      </c>
      <c r="O6073" s="1">
        <v>8.7100000000000009</v>
      </c>
      <c r="P6073" s="1" t="s">
        <v>18</v>
      </c>
      <c r="Q6073" s="1" t="s">
        <v>19</v>
      </c>
      <c r="R6073" s="1" t="s">
        <v>24</v>
      </c>
      <c r="S6073" s="1">
        <v>1</v>
      </c>
    </row>
    <row r="6074" spans="1:19" ht="18" customHeight="1" x14ac:dyDescent="0.25">
      <c r="A6074" s="10" t="s">
        <v>7119</v>
      </c>
      <c r="B6074" s="1">
        <v>24</v>
      </c>
      <c r="C6074" s="1" t="str">
        <f t="shared" si="94"/>
        <v>18-25 (Gen Z)</v>
      </c>
      <c r="D6074" t="s">
        <v>7582</v>
      </c>
      <c r="E6074">
        <v>9.82</v>
      </c>
      <c r="F6074">
        <v>3.9</v>
      </c>
      <c r="G6074">
        <v>2.3199999999999998</v>
      </c>
      <c r="H6074">
        <v>3.75</v>
      </c>
      <c r="I6074">
        <v>7.29</v>
      </c>
      <c r="J6074" s="1">
        <f>Smartphone_Usage_And_Addiction_Analysis_7500_Rows[[#This Row],[social_media_hours]]+Smartphone_Usage_And_Addiction_Analysis_7500_Rows[[#This Row],[gaming_hours]]</f>
        <v>6.22</v>
      </c>
      <c r="K6074" s="1">
        <f>Smartphone_Usage_And_Addiction_Analysis_7500_Rows[[#This Row],[sleep_hours]]-Smartphone_Usage_And_Addiction_Analysis_7500_Rows[[#This Row],[total_leisure_hours]]</f>
        <v>1.0700000000000003</v>
      </c>
      <c r="L6074">
        <v>92</v>
      </c>
      <c r="M6074">
        <v>135</v>
      </c>
      <c r="N6074" s="5">
        <f>Smartphone_Usage_And_Addiction_Analysis_7500_Rows[[#This Row],[app_opens_per_day]]/Smartphone_Usage_And_Addiction_Analysis_7500_Rows[[#This Row],[daily_screen_time_hours]]</f>
        <v>13.747454175152749</v>
      </c>
      <c r="O6074">
        <v>10.52</v>
      </c>
      <c r="P6074" t="s">
        <v>32</v>
      </c>
      <c r="Q6074" t="s">
        <v>23</v>
      </c>
      <c r="R6074" t="s">
        <v>24</v>
      </c>
      <c r="S6074">
        <v>1</v>
      </c>
    </row>
    <row r="6075" spans="1:19" ht="18" customHeight="1" x14ac:dyDescent="0.25">
      <c r="A6075" s="10" t="s">
        <v>4076</v>
      </c>
      <c r="B6075" s="1">
        <v>21</v>
      </c>
      <c r="C6075" t="str">
        <f t="shared" si="94"/>
        <v>18-25 (Gen Z)</v>
      </c>
      <c r="D6075" s="1" t="s">
        <v>17</v>
      </c>
      <c r="E6075" s="1">
        <v>6.8</v>
      </c>
      <c r="F6075" s="1">
        <v>2.82</v>
      </c>
      <c r="G6075" s="1">
        <v>1.1299999999999999</v>
      </c>
      <c r="H6075" s="1">
        <v>2.0299999999999998</v>
      </c>
      <c r="I6075" s="1">
        <v>7.04</v>
      </c>
      <c r="J6075" s="1">
        <f>Smartphone_Usage_And_Addiction_Analysis_7500_Rows[[#This Row],[social_media_hours]]+Smartphone_Usage_And_Addiction_Analysis_7500_Rows[[#This Row],[gaming_hours]]</f>
        <v>3.9499999999999997</v>
      </c>
      <c r="K6075" s="1">
        <f>Smartphone_Usage_And_Addiction_Analysis_7500_Rows[[#This Row],[sleep_hours]]-Smartphone_Usage_And_Addiction_Analysis_7500_Rows[[#This Row],[total_leisure_hours]]</f>
        <v>3.0900000000000003</v>
      </c>
      <c r="L6075" s="1">
        <v>120</v>
      </c>
      <c r="M6075" s="1">
        <v>45</v>
      </c>
      <c r="N6075" s="5">
        <f>Smartphone_Usage_And_Addiction_Analysis_7500_Rows[[#This Row],[app_opens_per_day]]/Smartphone_Usage_And_Addiction_Analysis_7500_Rows[[#This Row],[daily_screen_time_hours]]</f>
        <v>6.6176470588235299</v>
      </c>
      <c r="O6075" s="1">
        <v>9.02</v>
      </c>
      <c r="P6075" s="1" t="s">
        <v>18</v>
      </c>
      <c r="Q6075" s="1" t="s">
        <v>19</v>
      </c>
      <c r="R6075" s="1" t="s">
        <v>28</v>
      </c>
      <c r="S6075" s="1">
        <v>1</v>
      </c>
    </row>
    <row r="6076" spans="1:19" ht="18" customHeight="1" x14ac:dyDescent="0.25">
      <c r="A6076" s="10" t="s">
        <v>4077</v>
      </c>
      <c r="B6076" s="1">
        <v>18</v>
      </c>
      <c r="C6076" t="str">
        <f t="shared" si="94"/>
        <v>18-25 (Gen Z)</v>
      </c>
      <c r="D6076" s="1" t="s">
        <v>30</v>
      </c>
      <c r="E6076" s="1">
        <v>8.01</v>
      </c>
      <c r="F6076" s="1">
        <v>1.9</v>
      </c>
      <c r="G6076" s="1">
        <v>3.79</v>
      </c>
      <c r="H6076" s="1">
        <v>2.5</v>
      </c>
      <c r="I6076" s="1">
        <v>6.91</v>
      </c>
      <c r="J6076" s="1">
        <f>Smartphone_Usage_And_Addiction_Analysis_7500_Rows[[#This Row],[social_media_hours]]+Smartphone_Usage_And_Addiction_Analysis_7500_Rows[[#This Row],[gaming_hours]]</f>
        <v>5.6899999999999995</v>
      </c>
      <c r="K6076" s="1">
        <f>Smartphone_Usage_And_Addiction_Analysis_7500_Rows[[#This Row],[sleep_hours]]-Smartphone_Usage_And_Addiction_Analysis_7500_Rows[[#This Row],[total_leisure_hours]]</f>
        <v>1.2200000000000006</v>
      </c>
      <c r="L6076" s="1">
        <v>240</v>
      </c>
      <c r="M6076" s="1">
        <v>102</v>
      </c>
      <c r="N6076" s="5">
        <f>Smartphone_Usage_And_Addiction_Analysis_7500_Rows[[#This Row],[app_opens_per_day]]/Smartphone_Usage_And_Addiction_Analysis_7500_Rows[[#This Row],[daily_screen_time_hours]]</f>
        <v>12.734082397003746</v>
      </c>
      <c r="O6076" s="1">
        <v>10.31</v>
      </c>
      <c r="P6076" s="1" t="s">
        <v>22</v>
      </c>
      <c r="Q6076" s="1" t="s">
        <v>19</v>
      </c>
      <c r="R6076" s="1" t="s">
        <v>28</v>
      </c>
      <c r="S6076" s="1">
        <v>1</v>
      </c>
    </row>
    <row r="6077" spans="1:19" ht="18" customHeight="1" x14ac:dyDescent="0.25">
      <c r="A6077" s="10" t="s">
        <v>4078</v>
      </c>
      <c r="B6077" s="1">
        <v>33</v>
      </c>
      <c r="C6077" t="str">
        <f t="shared" si="94"/>
        <v>26-40 (Millennials)</v>
      </c>
      <c r="D6077" s="1" t="s">
        <v>17</v>
      </c>
      <c r="E6077" s="1">
        <v>3.3</v>
      </c>
      <c r="F6077" s="1">
        <v>5.58</v>
      </c>
      <c r="G6077" s="1">
        <v>1.79</v>
      </c>
      <c r="H6077" s="1">
        <v>2.87</v>
      </c>
      <c r="I6077" s="1">
        <v>5.61</v>
      </c>
      <c r="J6077" s="1">
        <f>Smartphone_Usage_And_Addiction_Analysis_7500_Rows[[#This Row],[social_media_hours]]+Smartphone_Usage_And_Addiction_Analysis_7500_Rows[[#This Row],[gaming_hours]]</f>
        <v>7.37</v>
      </c>
      <c r="K6077" s="1">
        <f>Smartphone_Usage_And_Addiction_Analysis_7500_Rows[[#This Row],[sleep_hours]]-Smartphone_Usage_And_Addiction_Analysis_7500_Rows[[#This Row],[total_leisure_hours]]</f>
        <v>-1.7599999999999998</v>
      </c>
      <c r="L6077" s="1">
        <v>203</v>
      </c>
      <c r="M6077" s="1">
        <v>82</v>
      </c>
      <c r="N6077" s="5">
        <f>Smartphone_Usage_And_Addiction_Analysis_7500_Rows[[#This Row],[app_opens_per_day]]/Smartphone_Usage_And_Addiction_Analysis_7500_Rows[[#This Row],[daily_screen_time_hours]]</f>
        <v>24.848484848484851</v>
      </c>
      <c r="O6077" s="1">
        <v>5.7</v>
      </c>
      <c r="P6077" s="1" t="s">
        <v>18</v>
      </c>
      <c r="Q6077" s="1" t="s">
        <v>19</v>
      </c>
      <c r="R6077" s="1" t="s">
        <v>28</v>
      </c>
      <c r="S6077" s="1">
        <v>1</v>
      </c>
    </row>
    <row r="6078" spans="1:19" ht="18" customHeight="1" x14ac:dyDescent="0.25">
      <c r="A6078" s="10" t="s">
        <v>4079</v>
      </c>
      <c r="B6078" s="1">
        <v>32</v>
      </c>
      <c r="C6078" t="str">
        <f t="shared" si="94"/>
        <v>26-40 (Millennials)</v>
      </c>
      <c r="D6078" s="1" t="s">
        <v>17</v>
      </c>
      <c r="E6078" s="1">
        <v>8.73</v>
      </c>
      <c r="F6078" s="1">
        <v>2.04</v>
      </c>
      <c r="G6078" s="1">
        <v>1.44</v>
      </c>
      <c r="H6078" s="1">
        <v>3.14</v>
      </c>
      <c r="I6078" s="1">
        <v>7.91</v>
      </c>
      <c r="J6078" s="1">
        <f>Smartphone_Usage_And_Addiction_Analysis_7500_Rows[[#This Row],[social_media_hours]]+Smartphone_Usage_And_Addiction_Analysis_7500_Rows[[#This Row],[gaming_hours]]</f>
        <v>3.48</v>
      </c>
      <c r="K6078" s="1">
        <f>Smartphone_Usage_And_Addiction_Analysis_7500_Rows[[#This Row],[sleep_hours]]-Smartphone_Usage_And_Addiction_Analysis_7500_Rows[[#This Row],[total_leisure_hours]]</f>
        <v>4.43</v>
      </c>
      <c r="L6078" s="1">
        <v>59</v>
      </c>
      <c r="M6078" s="1">
        <v>36</v>
      </c>
      <c r="N6078" s="5">
        <f>Smartphone_Usage_And_Addiction_Analysis_7500_Rows[[#This Row],[app_opens_per_day]]/Smartphone_Usage_And_Addiction_Analysis_7500_Rows[[#This Row],[daily_screen_time_hours]]</f>
        <v>4.1237113402061851</v>
      </c>
      <c r="O6078" s="1">
        <v>11.7</v>
      </c>
      <c r="P6078" s="1" t="s">
        <v>32</v>
      </c>
      <c r="Q6078" s="1" t="s">
        <v>19</v>
      </c>
      <c r="R6078" s="1" t="s">
        <v>28</v>
      </c>
      <c r="S6078" s="1">
        <v>1</v>
      </c>
    </row>
    <row r="6079" spans="1:19" ht="18" customHeight="1" x14ac:dyDescent="0.25">
      <c r="A6079" s="10" t="s">
        <v>4080</v>
      </c>
      <c r="B6079" s="1">
        <v>19</v>
      </c>
      <c r="C6079" t="str">
        <f t="shared" si="94"/>
        <v>18-25 (Gen Z)</v>
      </c>
      <c r="D6079" s="1" t="s">
        <v>30</v>
      </c>
      <c r="E6079" s="1">
        <v>8.48</v>
      </c>
      <c r="F6079" s="1">
        <v>2.13</v>
      </c>
      <c r="G6079" s="1">
        <v>3.16</v>
      </c>
      <c r="H6079" s="1">
        <v>3.39</v>
      </c>
      <c r="I6079" s="1">
        <v>5.04</v>
      </c>
      <c r="J6079" s="1">
        <f>Smartphone_Usage_And_Addiction_Analysis_7500_Rows[[#This Row],[social_media_hours]]+Smartphone_Usage_And_Addiction_Analysis_7500_Rows[[#This Row],[gaming_hours]]</f>
        <v>5.29</v>
      </c>
      <c r="K6079" s="1">
        <f>Smartphone_Usage_And_Addiction_Analysis_7500_Rows[[#This Row],[sleep_hours]]-Smartphone_Usage_And_Addiction_Analysis_7500_Rows[[#This Row],[total_leisure_hours]]</f>
        <v>-0.25</v>
      </c>
      <c r="L6079" s="1">
        <v>160</v>
      </c>
      <c r="M6079" s="1">
        <v>29</v>
      </c>
      <c r="N6079" s="5">
        <f>Smartphone_Usage_And_Addiction_Analysis_7500_Rows[[#This Row],[app_opens_per_day]]/Smartphone_Usage_And_Addiction_Analysis_7500_Rows[[#This Row],[daily_screen_time_hours]]</f>
        <v>3.4198113207547167</v>
      </c>
      <c r="O6079" s="1">
        <v>10.33</v>
      </c>
      <c r="P6079" s="1" t="s">
        <v>18</v>
      </c>
      <c r="Q6079" s="1" t="s">
        <v>23</v>
      </c>
      <c r="R6079" s="1" t="s">
        <v>28</v>
      </c>
      <c r="S6079" s="1">
        <v>1</v>
      </c>
    </row>
    <row r="6080" spans="1:19" ht="18" customHeight="1" x14ac:dyDescent="0.25">
      <c r="A6080" s="10" t="s">
        <v>7120</v>
      </c>
      <c r="B6080" s="1">
        <v>27</v>
      </c>
      <c r="C6080" s="1" t="str">
        <f t="shared" si="94"/>
        <v>26-40 (Millennials)</v>
      </c>
      <c r="D6080" t="s">
        <v>7582</v>
      </c>
      <c r="E6080">
        <v>3.96</v>
      </c>
      <c r="F6080">
        <v>5.84</v>
      </c>
      <c r="G6080">
        <v>2.9</v>
      </c>
      <c r="H6080">
        <v>0.6</v>
      </c>
      <c r="I6080">
        <v>8.68</v>
      </c>
      <c r="J6080" s="1">
        <f>Smartphone_Usage_And_Addiction_Analysis_7500_Rows[[#This Row],[social_media_hours]]+Smartphone_Usage_And_Addiction_Analysis_7500_Rows[[#This Row],[gaming_hours]]</f>
        <v>8.74</v>
      </c>
      <c r="K6080" s="1">
        <f>Smartphone_Usage_And_Addiction_Analysis_7500_Rows[[#This Row],[sleep_hours]]-Smartphone_Usage_And_Addiction_Analysis_7500_Rows[[#This Row],[total_leisure_hours]]</f>
        <v>-6.0000000000000497E-2</v>
      </c>
      <c r="L6080">
        <v>128</v>
      </c>
      <c r="M6080">
        <v>176</v>
      </c>
      <c r="N6080" s="5">
        <f>Smartphone_Usage_And_Addiction_Analysis_7500_Rows[[#This Row],[app_opens_per_day]]/Smartphone_Usage_And_Addiction_Analysis_7500_Rows[[#This Row],[daily_screen_time_hours]]</f>
        <v>44.444444444444443</v>
      </c>
      <c r="O6080">
        <v>6.64</v>
      </c>
      <c r="P6080" t="s">
        <v>18</v>
      </c>
      <c r="Q6080" t="s">
        <v>23</v>
      </c>
      <c r="R6080" t="s">
        <v>24</v>
      </c>
      <c r="S6080">
        <v>1</v>
      </c>
    </row>
    <row r="6081" spans="1:19" ht="18" customHeight="1" x14ac:dyDescent="0.25">
      <c r="A6081" s="10" t="s">
        <v>7121</v>
      </c>
      <c r="B6081" s="1">
        <v>34</v>
      </c>
      <c r="C6081" s="1" t="str">
        <f t="shared" si="94"/>
        <v>26-40 (Millennials)</v>
      </c>
      <c r="D6081" t="s">
        <v>7582</v>
      </c>
      <c r="E6081">
        <v>6.47</v>
      </c>
      <c r="F6081">
        <v>5.03</v>
      </c>
      <c r="G6081">
        <v>2.2799999999999998</v>
      </c>
      <c r="H6081">
        <v>4.13</v>
      </c>
      <c r="I6081">
        <v>5.66</v>
      </c>
      <c r="J6081" s="1">
        <f>Smartphone_Usage_And_Addiction_Analysis_7500_Rows[[#This Row],[social_media_hours]]+Smartphone_Usage_And_Addiction_Analysis_7500_Rows[[#This Row],[gaming_hours]]</f>
        <v>7.3100000000000005</v>
      </c>
      <c r="K6081" s="1">
        <f>Smartphone_Usage_And_Addiction_Analysis_7500_Rows[[#This Row],[sleep_hours]]-Smartphone_Usage_And_Addiction_Analysis_7500_Rows[[#This Row],[total_leisure_hours]]</f>
        <v>-1.6500000000000004</v>
      </c>
      <c r="L6081">
        <v>213</v>
      </c>
      <c r="M6081">
        <v>22</v>
      </c>
      <c r="N6081" s="5">
        <f>Smartphone_Usage_And_Addiction_Analysis_7500_Rows[[#This Row],[app_opens_per_day]]/Smartphone_Usage_And_Addiction_Analysis_7500_Rows[[#This Row],[daily_screen_time_hours]]</f>
        <v>3.4003091190108194</v>
      </c>
      <c r="O6081">
        <v>7.93</v>
      </c>
      <c r="P6081" t="s">
        <v>18</v>
      </c>
      <c r="Q6081" t="s">
        <v>23</v>
      </c>
      <c r="R6081" t="s">
        <v>28</v>
      </c>
      <c r="S6081">
        <v>1</v>
      </c>
    </row>
    <row r="6082" spans="1:19" ht="18" customHeight="1" x14ac:dyDescent="0.25">
      <c r="A6082" s="10" t="s">
        <v>4081</v>
      </c>
      <c r="B6082" s="1">
        <v>18</v>
      </c>
      <c r="C6082" t="str">
        <f t="shared" ref="C6082:C6145" si="95">IF(B6082&lt;=25, "18-25 (Gen Z)", IF(B6082&lt;=40, "26-40 (Millennials)"))</f>
        <v>18-25 (Gen Z)</v>
      </c>
      <c r="D6082" s="1" t="s">
        <v>30</v>
      </c>
      <c r="E6082" s="1">
        <v>10.55</v>
      </c>
      <c r="F6082" s="1">
        <v>4.63</v>
      </c>
      <c r="G6082" s="1">
        <v>0.56999999999999995</v>
      </c>
      <c r="H6082" s="1">
        <v>5.87</v>
      </c>
      <c r="I6082" s="1">
        <v>8</v>
      </c>
      <c r="J6082" s="1">
        <f>Smartphone_Usage_And_Addiction_Analysis_7500_Rows[[#This Row],[social_media_hours]]+Smartphone_Usage_And_Addiction_Analysis_7500_Rows[[#This Row],[gaming_hours]]</f>
        <v>5.2</v>
      </c>
      <c r="K6082" s="1">
        <f>Smartphone_Usage_And_Addiction_Analysis_7500_Rows[[#This Row],[sleep_hours]]-Smartphone_Usage_And_Addiction_Analysis_7500_Rows[[#This Row],[total_leisure_hours]]</f>
        <v>2.8</v>
      </c>
      <c r="L6082" s="1">
        <v>129</v>
      </c>
      <c r="M6082" s="1">
        <v>104</v>
      </c>
      <c r="N6082" s="5">
        <f>Smartphone_Usage_And_Addiction_Analysis_7500_Rows[[#This Row],[app_opens_per_day]]/Smartphone_Usage_And_Addiction_Analysis_7500_Rows[[#This Row],[daily_screen_time_hours]]</f>
        <v>9.8578199052132689</v>
      </c>
      <c r="O6082" s="1">
        <v>13.04</v>
      </c>
      <c r="P6082" s="1" t="s">
        <v>22</v>
      </c>
      <c r="Q6082" s="1" t="s">
        <v>19</v>
      </c>
      <c r="R6082" s="1" t="s">
        <v>28</v>
      </c>
      <c r="S6082" s="1">
        <v>1</v>
      </c>
    </row>
    <row r="6083" spans="1:19" ht="18" customHeight="1" x14ac:dyDescent="0.25">
      <c r="A6083" s="10" t="s">
        <v>7122</v>
      </c>
      <c r="B6083" s="1">
        <v>24</v>
      </c>
      <c r="C6083" s="1" t="str">
        <f t="shared" si="95"/>
        <v>18-25 (Gen Z)</v>
      </c>
      <c r="D6083" t="s">
        <v>7582</v>
      </c>
      <c r="E6083">
        <v>10.29</v>
      </c>
      <c r="F6083">
        <v>2.08</v>
      </c>
      <c r="G6083">
        <v>2.1</v>
      </c>
      <c r="H6083">
        <v>1.79</v>
      </c>
      <c r="I6083">
        <v>5.28</v>
      </c>
      <c r="J6083" s="1">
        <f>Smartphone_Usage_And_Addiction_Analysis_7500_Rows[[#This Row],[social_media_hours]]+Smartphone_Usage_And_Addiction_Analysis_7500_Rows[[#This Row],[gaming_hours]]</f>
        <v>4.18</v>
      </c>
      <c r="K6083" s="1">
        <f>Smartphone_Usage_And_Addiction_Analysis_7500_Rows[[#This Row],[sleep_hours]]-Smartphone_Usage_And_Addiction_Analysis_7500_Rows[[#This Row],[total_leisure_hours]]</f>
        <v>1.1000000000000005</v>
      </c>
      <c r="L6083">
        <v>110</v>
      </c>
      <c r="M6083">
        <v>41</v>
      </c>
      <c r="N6083" s="5">
        <f>Smartphone_Usage_And_Addiction_Analysis_7500_Rows[[#This Row],[app_opens_per_day]]/Smartphone_Usage_And_Addiction_Analysis_7500_Rows[[#This Row],[daily_screen_time_hours]]</f>
        <v>3.9844509232264338</v>
      </c>
      <c r="O6083">
        <v>11.65</v>
      </c>
      <c r="P6083" t="s">
        <v>22</v>
      </c>
      <c r="Q6083" t="s">
        <v>23</v>
      </c>
      <c r="R6083" t="s">
        <v>28</v>
      </c>
      <c r="S6083">
        <v>1</v>
      </c>
    </row>
    <row r="6084" spans="1:19" ht="18" customHeight="1" x14ac:dyDescent="0.25">
      <c r="A6084" s="10" t="s">
        <v>4082</v>
      </c>
      <c r="B6084" s="1">
        <v>28</v>
      </c>
      <c r="C6084" t="str">
        <f t="shared" si="95"/>
        <v>26-40 (Millennials)</v>
      </c>
      <c r="D6084" s="1" t="s">
        <v>30</v>
      </c>
      <c r="E6084" s="1">
        <v>9.43</v>
      </c>
      <c r="F6084" s="1">
        <v>2.76</v>
      </c>
      <c r="G6084" s="1">
        <v>0.61</v>
      </c>
      <c r="H6084" s="1">
        <v>3.79</v>
      </c>
      <c r="I6084" s="1">
        <v>7.92</v>
      </c>
      <c r="J6084" s="1">
        <f>Smartphone_Usage_And_Addiction_Analysis_7500_Rows[[#This Row],[social_media_hours]]+Smartphone_Usage_And_Addiction_Analysis_7500_Rows[[#This Row],[gaming_hours]]</f>
        <v>3.3699999999999997</v>
      </c>
      <c r="K6084" s="1">
        <f>Smartphone_Usage_And_Addiction_Analysis_7500_Rows[[#This Row],[sleep_hours]]-Smartphone_Usage_And_Addiction_Analysis_7500_Rows[[#This Row],[total_leisure_hours]]</f>
        <v>4.5500000000000007</v>
      </c>
      <c r="L6084" s="1">
        <v>245</v>
      </c>
      <c r="M6084" s="1">
        <v>88</v>
      </c>
      <c r="N6084" s="5">
        <f>Smartphone_Usage_And_Addiction_Analysis_7500_Rows[[#This Row],[app_opens_per_day]]/Smartphone_Usage_And_Addiction_Analysis_7500_Rows[[#This Row],[daily_screen_time_hours]]</f>
        <v>9.3319194061505844</v>
      </c>
      <c r="O6084" s="1">
        <v>12.32</v>
      </c>
      <c r="P6084" s="1" t="s">
        <v>22</v>
      </c>
      <c r="Q6084" s="1" t="s">
        <v>23</v>
      </c>
      <c r="R6084" s="1" t="s">
        <v>28</v>
      </c>
      <c r="S6084" s="1">
        <v>1</v>
      </c>
    </row>
    <row r="6085" spans="1:19" ht="18" customHeight="1" x14ac:dyDescent="0.25">
      <c r="A6085" s="10" t="s">
        <v>4083</v>
      </c>
      <c r="B6085" s="1">
        <v>20</v>
      </c>
      <c r="C6085" t="str">
        <f t="shared" si="95"/>
        <v>18-25 (Gen Z)</v>
      </c>
      <c r="D6085" s="1" t="s">
        <v>30</v>
      </c>
      <c r="E6085" s="1">
        <v>10.46</v>
      </c>
      <c r="F6085" s="1">
        <v>0.93</v>
      </c>
      <c r="G6085" s="1">
        <v>2.0099999999999998</v>
      </c>
      <c r="H6085" s="1">
        <v>1.6</v>
      </c>
      <c r="I6085" s="1">
        <v>7.44</v>
      </c>
      <c r="J6085" s="1">
        <f>Smartphone_Usage_And_Addiction_Analysis_7500_Rows[[#This Row],[social_media_hours]]+Smartphone_Usage_And_Addiction_Analysis_7500_Rows[[#This Row],[gaming_hours]]</f>
        <v>2.94</v>
      </c>
      <c r="K6085" s="1">
        <f>Smartphone_Usage_And_Addiction_Analysis_7500_Rows[[#This Row],[sleep_hours]]-Smartphone_Usage_And_Addiction_Analysis_7500_Rows[[#This Row],[total_leisure_hours]]</f>
        <v>4.5</v>
      </c>
      <c r="L6085" s="1">
        <v>108</v>
      </c>
      <c r="M6085" s="1">
        <v>32</v>
      </c>
      <c r="N6085" s="5">
        <f>Smartphone_Usage_And_Addiction_Analysis_7500_Rows[[#This Row],[app_opens_per_day]]/Smartphone_Usage_And_Addiction_Analysis_7500_Rows[[#This Row],[daily_screen_time_hours]]</f>
        <v>3.0592734225621414</v>
      </c>
      <c r="O6085" s="1">
        <v>11.61</v>
      </c>
      <c r="P6085" s="1" t="s">
        <v>22</v>
      </c>
      <c r="Q6085" s="1" t="s">
        <v>23</v>
      </c>
      <c r="R6085" s="1" t="s">
        <v>24</v>
      </c>
      <c r="S6085" s="1">
        <v>1</v>
      </c>
    </row>
    <row r="6086" spans="1:19" ht="18" customHeight="1" x14ac:dyDescent="0.25">
      <c r="A6086" s="10" t="s">
        <v>4084</v>
      </c>
      <c r="B6086" s="1">
        <v>30</v>
      </c>
      <c r="C6086" t="str">
        <f t="shared" si="95"/>
        <v>26-40 (Millennials)</v>
      </c>
      <c r="D6086" s="1" t="s">
        <v>17</v>
      </c>
      <c r="E6086" s="1">
        <v>6.31</v>
      </c>
      <c r="F6086" s="1">
        <v>2.02</v>
      </c>
      <c r="G6086" s="1">
        <v>2.78</v>
      </c>
      <c r="H6086" s="1">
        <v>4.55</v>
      </c>
      <c r="I6086" s="1">
        <v>8.02</v>
      </c>
      <c r="J6086" s="1">
        <f>Smartphone_Usage_And_Addiction_Analysis_7500_Rows[[#This Row],[social_media_hours]]+Smartphone_Usage_And_Addiction_Analysis_7500_Rows[[#This Row],[gaming_hours]]</f>
        <v>4.8</v>
      </c>
      <c r="K6086" s="1">
        <f>Smartphone_Usage_And_Addiction_Analysis_7500_Rows[[#This Row],[sleep_hours]]-Smartphone_Usage_And_Addiction_Analysis_7500_Rows[[#This Row],[total_leisure_hours]]</f>
        <v>3.2199999999999998</v>
      </c>
      <c r="L6086" s="1">
        <v>102</v>
      </c>
      <c r="M6086" s="1">
        <v>91</v>
      </c>
      <c r="N6086" s="5">
        <f>Smartphone_Usage_And_Addiction_Analysis_7500_Rows[[#This Row],[app_opens_per_day]]/Smartphone_Usage_And_Addiction_Analysis_7500_Rows[[#This Row],[daily_screen_time_hours]]</f>
        <v>14.421553090332806</v>
      </c>
      <c r="O6086" s="1">
        <v>8.74</v>
      </c>
      <c r="P6086" s="1" t="s">
        <v>32</v>
      </c>
      <c r="Q6086" s="1" t="s">
        <v>23</v>
      </c>
      <c r="R6086" s="1" t="s">
        <v>28</v>
      </c>
      <c r="S6086" s="1">
        <v>1</v>
      </c>
    </row>
    <row r="6087" spans="1:19" ht="18" customHeight="1" x14ac:dyDescent="0.25">
      <c r="A6087" s="10" t="s">
        <v>7123</v>
      </c>
      <c r="B6087" s="1">
        <v>18</v>
      </c>
      <c r="C6087" s="1" t="str">
        <f t="shared" si="95"/>
        <v>18-25 (Gen Z)</v>
      </c>
      <c r="D6087" t="s">
        <v>7582</v>
      </c>
      <c r="E6087">
        <v>6.83</v>
      </c>
      <c r="F6087">
        <v>3.62</v>
      </c>
      <c r="G6087">
        <v>0.93</v>
      </c>
      <c r="H6087">
        <v>4.0599999999999996</v>
      </c>
      <c r="I6087">
        <v>5.78</v>
      </c>
      <c r="J6087" s="1">
        <f>Smartphone_Usage_And_Addiction_Analysis_7500_Rows[[#This Row],[social_media_hours]]+Smartphone_Usage_And_Addiction_Analysis_7500_Rows[[#This Row],[gaming_hours]]</f>
        <v>4.55</v>
      </c>
      <c r="K6087" s="1">
        <f>Smartphone_Usage_And_Addiction_Analysis_7500_Rows[[#This Row],[sleep_hours]]-Smartphone_Usage_And_Addiction_Analysis_7500_Rows[[#This Row],[total_leisure_hours]]</f>
        <v>1.2300000000000004</v>
      </c>
      <c r="L6087">
        <v>150</v>
      </c>
      <c r="M6087">
        <v>114</v>
      </c>
      <c r="N6087" s="5">
        <f>Smartphone_Usage_And_Addiction_Analysis_7500_Rows[[#This Row],[app_opens_per_day]]/Smartphone_Usage_And_Addiction_Analysis_7500_Rows[[#This Row],[daily_screen_time_hours]]</f>
        <v>16.691068814055637</v>
      </c>
      <c r="O6087">
        <v>9.67</v>
      </c>
      <c r="P6087" t="s">
        <v>22</v>
      </c>
      <c r="Q6087" t="s">
        <v>23</v>
      </c>
      <c r="R6087" t="s">
        <v>51</v>
      </c>
      <c r="S6087">
        <v>0</v>
      </c>
    </row>
    <row r="6088" spans="1:19" ht="18" customHeight="1" x14ac:dyDescent="0.25">
      <c r="A6088" s="10" t="s">
        <v>4085</v>
      </c>
      <c r="B6088" s="1">
        <v>23</v>
      </c>
      <c r="C6088" t="str">
        <f t="shared" si="95"/>
        <v>18-25 (Gen Z)</v>
      </c>
      <c r="D6088" s="1" t="s">
        <v>17</v>
      </c>
      <c r="E6088" s="1">
        <v>3.98</v>
      </c>
      <c r="F6088" s="1">
        <v>3.78</v>
      </c>
      <c r="G6088" s="1">
        <v>1.57</v>
      </c>
      <c r="H6088" s="1">
        <v>1.1599999999999999</v>
      </c>
      <c r="I6088" s="1">
        <v>8.2200000000000006</v>
      </c>
      <c r="J6088" s="1">
        <f>Smartphone_Usage_And_Addiction_Analysis_7500_Rows[[#This Row],[social_media_hours]]+Smartphone_Usage_And_Addiction_Analysis_7500_Rows[[#This Row],[gaming_hours]]</f>
        <v>5.35</v>
      </c>
      <c r="K6088" s="1">
        <f>Smartphone_Usage_And_Addiction_Analysis_7500_Rows[[#This Row],[sleep_hours]]-Smartphone_Usage_And_Addiction_Analysis_7500_Rows[[#This Row],[total_leisure_hours]]</f>
        <v>2.870000000000001</v>
      </c>
      <c r="L6088" s="1">
        <v>71</v>
      </c>
      <c r="M6088" s="1">
        <v>50</v>
      </c>
      <c r="N6088" s="5">
        <f>Smartphone_Usage_And_Addiction_Analysis_7500_Rows[[#This Row],[app_opens_per_day]]/Smartphone_Usage_And_Addiction_Analysis_7500_Rows[[#This Row],[daily_screen_time_hours]]</f>
        <v>12.562814070351759</v>
      </c>
      <c r="O6088" s="1">
        <v>6.46</v>
      </c>
      <c r="P6088" s="1" t="s">
        <v>18</v>
      </c>
      <c r="Q6088" s="1" t="s">
        <v>19</v>
      </c>
      <c r="R6088" s="1" t="s">
        <v>51</v>
      </c>
      <c r="S6088" s="1">
        <v>0</v>
      </c>
    </row>
    <row r="6089" spans="1:19" ht="18" customHeight="1" x14ac:dyDescent="0.25">
      <c r="A6089" s="10" t="s">
        <v>4086</v>
      </c>
      <c r="B6089" s="1">
        <v>23</v>
      </c>
      <c r="C6089" t="str">
        <f t="shared" si="95"/>
        <v>18-25 (Gen Z)</v>
      </c>
      <c r="D6089" s="1" t="s">
        <v>17</v>
      </c>
      <c r="E6089" s="1">
        <v>6.24</v>
      </c>
      <c r="F6089" s="1">
        <v>1.1599999999999999</v>
      </c>
      <c r="G6089" s="1">
        <v>1.4</v>
      </c>
      <c r="H6089" s="1">
        <v>4.95</v>
      </c>
      <c r="I6089" s="1">
        <v>6.79</v>
      </c>
      <c r="J6089" s="1">
        <f>Smartphone_Usage_And_Addiction_Analysis_7500_Rows[[#This Row],[social_media_hours]]+Smartphone_Usage_And_Addiction_Analysis_7500_Rows[[#This Row],[gaming_hours]]</f>
        <v>2.5599999999999996</v>
      </c>
      <c r="K6089" s="1">
        <f>Smartphone_Usage_And_Addiction_Analysis_7500_Rows[[#This Row],[sleep_hours]]-Smartphone_Usage_And_Addiction_Analysis_7500_Rows[[#This Row],[total_leisure_hours]]</f>
        <v>4.2300000000000004</v>
      </c>
      <c r="L6089" s="1">
        <v>25</v>
      </c>
      <c r="M6089" s="1">
        <v>46</v>
      </c>
      <c r="N6089" s="5">
        <f>Smartphone_Usage_And_Addiction_Analysis_7500_Rows[[#This Row],[app_opens_per_day]]/Smartphone_Usage_And_Addiction_Analysis_7500_Rows[[#This Row],[daily_screen_time_hours]]</f>
        <v>7.3717948717948714</v>
      </c>
      <c r="O6089" s="1">
        <v>8.1</v>
      </c>
      <c r="P6089" s="1" t="s">
        <v>32</v>
      </c>
      <c r="Q6089" s="1" t="s">
        <v>19</v>
      </c>
      <c r="R6089" s="1" t="s">
        <v>51</v>
      </c>
      <c r="S6089" s="1">
        <v>0</v>
      </c>
    </row>
    <row r="6090" spans="1:19" ht="18" customHeight="1" x14ac:dyDescent="0.25">
      <c r="A6090" s="10" t="s">
        <v>7124</v>
      </c>
      <c r="B6090" s="1">
        <v>21</v>
      </c>
      <c r="C6090" s="1" t="str">
        <f t="shared" si="95"/>
        <v>18-25 (Gen Z)</v>
      </c>
      <c r="D6090" t="s">
        <v>7582</v>
      </c>
      <c r="E6090">
        <v>3.5</v>
      </c>
      <c r="F6090">
        <v>2.58</v>
      </c>
      <c r="G6090">
        <v>3.48</v>
      </c>
      <c r="H6090">
        <v>3.71</v>
      </c>
      <c r="I6090">
        <v>4.68</v>
      </c>
      <c r="J6090" s="1">
        <f>Smartphone_Usage_And_Addiction_Analysis_7500_Rows[[#This Row],[social_media_hours]]+Smartphone_Usage_And_Addiction_Analysis_7500_Rows[[#This Row],[gaming_hours]]</f>
        <v>6.0600000000000005</v>
      </c>
      <c r="K6090" s="1">
        <f>Smartphone_Usage_And_Addiction_Analysis_7500_Rows[[#This Row],[sleep_hours]]-Smartphone_Usage_And_Addiction_Analysis_7500_Rows[[#This Row],[total_leisure_hours]]</f>
        <v>-1.3800000000000008</v>
      </c>
      <c r="L6090">
        <v>190</v>
      </c>
      <c r="M6090">
        <v>41</v>
      </c>
      <c r="N6090" s="5">
        <f>Smartphone_Usage_And_Addiction_Analysis_7500_Rows[[#This Row],[app_opens_per_day]]/Smartphone_Usage_And_Addiction_Analysis_7500_Rows[[#This Row],[daily_screen_time_hours]]</f>
        <v>11.714285714285714</v>
      </c>
      <c r="O6090">
        <v>5.5</v>
      </c>
      <c r="P6090" t="s">
        <v>22</v>
      </c>
      <c r="Q6090" t="s">
        <v>23</v>
      </c>
      <c r="R6090" t="s">
        <v>20</v>
      </c>
      <c r="S6090">
        <v>0</v>
      </c>
    </row>
    <row r="6091" spans="1:19" ht="18" customHeight="1" x14ac:dyDescent="0.25">
      <c r="A6091" s="10" t="s">
        <v>4087</v>
      </c>
      <c r="B6091" s="1">
        <v>26</v>
      </c>
      <c r="C6091" t="str">
        <f t="shared" si="95"/>
        <v>26-40 (Millennials)</v>
      </c>
      <c r="D6091" s="1" t="s">
        <v>17</v>
      </c>
      <c r="E6091" s="1">
        <v>8.0500000000000007</v>
      </c>
      <c r="F6091" s="1">
        <v>3.56</v>
      </c>
      <c r="G6091" s="1">
        <v>1.22</v>
      </c>
      <c r="H6091" s="1">
        <v>5.24</v>
      </c>
      <c r="I6091" s="1">
        <v>7.2</v>
      </c>
      <c r="J6091" s="1">
        <f>Smartphone_Usage_And_Addiction_Analysis_7500_Rows[[#This Row],[social_media_hours]]+Smartphone_Usage_And_Addiction_Analysis_7500_Rows[[#This Row],[gaming_hours]]</f>
        <v>4.78</v>
      </c>
      <c r="K6091" s="1">
        <f>Smartphone_Usage_And_Addiction_Analysis_7500_Rows[[#This Row],[sleep_hours]]-Smartphone_Usage_And_Addiction_Analysis_7500_Rows[[#This Row],[total_leisure_hours]]</f>
        <v>2.42</v>
      </c>
      <c r="L6091" s="1">
        <v>128</v>
      </c>
      <c r="M6091" s="1">
        <v>15</v>
      </c>
      <c r="N6091" s="5">
        <f>Smartphone_Usage_And_Addiction_Analysis_7500_Rows[[#This Row],[app_opens_per_day]]/Smartphone_Usage_And_Addiction_Analysis_7500_Rows[[#This Row],[daily_screen_time_hours]]</f>
        <v>1.8633540372670805</v>
      </c>
      <c r="O6091" s="1">
        <v>9.68</v>
      </c>
      <c r="P6091" s="1" t="s">
        <v>18</v>
      </c>
      <c r="Q6091" s="1" t="s">
        <v>19</v>
      </c>
      <c r="R6091" s="1" t="s">
        <v>24</v>
      </c>
      <c r="S6091" s="1">
        <v>1</v>
      </c>
    </row>
    <row r="6092" spans="1:19" ht="18" customHeight="1" x14ac:dyDescent="0.25">
      <c r="A6092" s="10" t="s">
        <v>4088</v>
      </c>
      <c r="B6092" s="1">
        <v>33</v>
      </c>
      <c r="C6092" t="str">
        <f t="shared" si="95"/>
        <v>26-40 (Millennials)</v>
      </c>
      <c r="D6092" s="1" t="s">
        <v>30</v>
      </c>
      <c r="E6092" s="1">
        <v>3.43</v>
      </c>
      <c r="F6092" s="1">
        <v>1.93</v>
      </c>
      <c r="G6092" s="1">
        <v>0.22</v>
      </c>
      <c r="H6092" s="1">
        <v>2.5499999999999998</v>
      </c>
      <c r="I6092" s="1">
        <v>8.76</v>
      </c>
      <c r="J6092" s="1">
        <f>Smartphone_Usage_And_Addiction_Analysis_7500_Rows[[#This Row],[social_media_hours]]+Smartphone_Usage_And_Addiction_Analysis_7500_Rows[[#This Row],[gaming_hours]]</f>
        <v>2.15</v>
      </c>
      <c r="K6092" s="1">
        <f>Smartphone_Usage_And_Addiction_Analysis_7500_Rows[[#This Row],[sleep_hours]]-Smartphone_Usage_And_Addiction_Analysis_7500_Rows[[#This Row],[total_leisure_hours]]</f>
        <v>6.6099999999999994</v>
      </c>
      <c r="L6092" s="1">
        <v>215</v>
      </c>
      <c r="M6092" s="1">
        <v>176</v>
      </c>
      <c r="N6092" s="5">
        <f>Smartphone_Usage_And_Addiction_Analysis_7500_Rows[[#This Row],[app_opens_per_day]]/Smartphone_Usage_And_Addiction_Analysis_7500_Rows[[#This Row],[daily_screen_time_hours]]</f>
        <v>51.311953352769677</v>
      </c>
      <c r="O6092" s="1">
        <v>5.19</v>
      </c>
      <c r="P6092" s="1" t="s">
        <v>22</v>
      </c>
      <c r="Q6092" s="1" t="s">
        <v>19</v>
      </c>
      <c r="R6092" s="1" t="s">
        <v>20</v>
      </c>
      <c r="S6092" s="1">
        <v>0</v>
      </c>
    </row>
    <row r="6093" spans="1:19" ht="18" customHeight="1" x14ac:dyDescent="0.25">
      <c r="A6093" s="10" t="s">
        <v>4089</v>
      </c>
      <c r="B6093" s="1">
        <v>26</v>
      </c>
      <c r="C6093" t="str">
        <f t="shared" si="95"/>
        <v>26-40 (Millennials)</v>
      </c>
      <c r="D6093" s="1" t="s">
        <v>17</v>
      </c>
      <c r="E6093" s="1">
        <v>11.16</v>
      </c>
      <c r="F6093" s="1">
        <v>4.1900000000000004</v>
      </c>
      <c r="G6093" s="1">
        <v>2.36</v>
      </c>
      <c r="H6093" s="1">
        <v>3.95</v>
      </c>
      <c r="I6093" s="1">
        <v>8.1999999999999993</v>
      </c>
      <c r="J6093" s="1">
        <f>Smartphone_Usage_And_Addiction_Analysis_7500_Rows[[#This Row],[social_media_hours]]+Smartphone_Usage_And_Addiction_Analysis_7500_Rows[[#This Row],[gaming_hours]]</f>
        <v>6.5500000000000007</v>
      </c>
      <c r="K6093" s="1">
        <f>Smartphone_Usage_And_Addiction_Analysis_7500_Rows[[#This Row],[sleep_hours]]-Smartphone_Usage_And_Addiction_Analysis_7500_Rows[[#This Row],[total_leisure_hours]]</f>
        <v>1.6499999999999986</v>
      </c>
      <c r="L6093" s="1">
        <v>177</v>
      </c>
      <c r="M6093" s="1">
        <v>176</v>
      </c>
      <c r="N6093" s="5">
        <f>Smartphone_Usage_And_Addiction_Analysis_7500_Rows[[#This Row],[app_opens_per_day]]/Smartphone_Usage_And_Addiction_Analysis_7500_Rows[[#This Row],[daily_screen_time_hours]]</f>
        <v>15.770609318996415</v>
      </c>
      <c r="O6093" s="1">
        <v>13.56</v>
      </c>
      <c r="P6093" s="1" t="s">
        <v>18</v>
      </c>
      <c r="Q6093" s="1" t="s">
        <v>23</v>
      </c>
      <c r="R6093" s="1" t="s">
        <v>28</v>
      </c>
      <c r="S6093" s="1">
        <v>1</v>
      </c>
    </row>
    <row r="6094" spans="1:19" ht="18" customHeight="1" x14ac:dyDescent="0.25">
      <c r="A6094" s="10" t="s">
        <v>4090</v>
      </c>
      <c r="B6094" s="1">
        <v>28</v>
      </c>
      <c r="C6094" t="str">
        <f t="shared" si="95"/>
        <v>26-40 (Millennials)</v>
      </c>
      <c r="D6094" s="1" t="s">
        <v>17</v>
      </c>
      <c r="E6094" s="1">
        <v>7.41</v>
      </c>
      <c r="F6094" s="1">
        <v>3.76</v>
      </c>
      <c r="G6094" s="1">
        <v>2.91</v>
      </c>
      <c r="H6094" s="1">
        <v>1.72</v>
      </c>
      <c r="I6094" s="1">
        <v>5.89</v>
      </c>
      <c r="J6094" s="1">
        <f>Smartphone_Usage_And_Addiction_Analysis_7500_Rows[[#This Row],[social_media_hours]]+Smartphone_Usage_And_Addiction_Analysis_7500_Rows[[#This Row],[gaming_hours]]</f>
        <v>6.67</v>
      </c>
      <c r="K6094" s="1">
        <f>Smartphone_Usage_And_Addiction_Analysis_7500_Rows[[#This Row],[sleep_hours]]-Smartphone_Usage_And_Addiction_Analysis_7500_Rows[[#This Row],[total_leisure_hours]]</f>
        <v>-0.78000000000000025</v>
      </c>
      <c r="L6094" s="1">
        <v>184</v>
      </c>
      <c r="M6094" s="1">
        <v>48</v>
      </c>
      <c r="N6094" s="5">
        <f>Smartphone_Usage_And_Addiction_Analysis_7500_Rows[[#This Row],[app_opens_per_day]]/Smartphone_Usage_And_Addiction_Analysis_7500_Rows[[#This Row],[daily_screen_time_hours]]</f>
        <v>6.4777327935222671</v>
      </c>
      <c r="O6094" s="1">
        <v>8.17</v>
      </c>
      <c r="P6094" s="1" t="s">
        <v>18</v>
      </c>
      <c r="Q6094" s="1" t="s">
        <v>19</v>
      </c>
      <c r="R6094" s="1" t="s">
        <v>51</v>
      </c>
      <c r="S6094" s="1">
        <v>0</v>
      </c>
    </row>
    <row r="6095" spans="1:19" ht="18" customHeight="1" x14ac:dyDescent="0.25">
      <c r="A6095" s="10" t="s">
        <v>4091</v>
      </c>
      <c r="B6095" s="1">
        <v>25</v>
      </c>
      <c r="C6095" t="str">
        <f t="shared" si="95"/>
        <v>18-25 (Gen Z)</v>
      </c>
      <c r="D6095" s="1" t="s">
        <v>30</v>
      </c>
      <c r="E6095" s="1">
        <v>4.5199999999999996</v>
      </c>
      <c r="F6095" s="1">
        <v>1.69</v>
      </c>
      <c r="G6095" s="1">
        <v>3.54</v>
      </c>
      <c r="H6095" s="1">
        <v>0.88</v>
      </c>
      <c r="I6095" s="1">
        <v>7.17</v>
      </c>
      <c r="J6095" s="1">
        <f>Smartphone_Usage_And_Addiction_Analysis_7500_Rows[[#This Row],[social_media_hours]]+Smartphone_Usage_And_Addiction_Analysis_7500_Rows[[#This Row],[gaming_hours]]</f>
        <v>5.23</v>
      </c>
      <c r="K6095" s="1">
        <f>Smartphone_Usage_And_Addiction_Analysis_7500_Rows[[#This Row],[sleep_hours]]-Smartphone_Usage_And_Addiction_Analysis_7500_Rows[[#This Row],[total_leisure_hours]]</f>
        <v>1.9399999999999995</v>
      </c>
      <c r="L6095" s="1">
        <v>160</v>
      </c>
      <c r="M6095" s="1">
        <v>113</v>
      </c>
      <c r="N6095" s="5">
        <f>Smartphone_Usage_And_Addiction_Analysis_7500_Rows[[#This Row],[app_opens_per_day]]/Smartphone_Usage_And_Addiction_Analysis_7500_Rows[[#This Row],[daily_screen_time_hours]]</f>
        <v>25.000000000000004</v>
      </c>
      <c r="O6095" s="1">
        <v>7.25</v>
      </c>
      <c r="P6095" s="1" t="s">
        <v>32</v>
      </c>
      <c r="Q6095" s="1" t="s">
        <v>19</v>
      </c>
      <c r="R6095" s="1" t="s">
        <v>20</v>
      </c>
      <c r="S6095" s="1">
        <v>0</v>
      </c>
    </row>
    <row r="6096" spans="1:19" ht="18" customHeight="1" x14ac:dyDescent="0.25">
      <c r="A6096" s="10" t="s">
        <v>4092</v>
      </c>
      <c r="B6096" s="1">
        <v>32</v>
      </c>
      <c r="C6096" t="str">
        <f t="shared" si="95"/>
        <v>26-40 (Millennials)</v>
      </c>
      <c r="D6096" s="1" t="s">
        <v>17</v>
      </c>
      <c r="E6096" s="1">
        <v>11.69</v>
      </c>
      <c r="F6096" s="1">
        <v>1.86</v>
      </c>
      <c r="G6096" s="1">
        <v>1.68</v>
      </c>
      <c r="H6096" s="1">
        <v>0.85</v>
      </c>
      <c r="I6096" s="1">
        <v>8.43</v>
      </c>
      <c r="J6096" s="1">
        <f>Smartphone_Usage_And_Addiction_Analysis_7500_Rows[[#This Row],[social_media_hours]]+Smartphone_Usage_And_Addiction_Analysis_7500_Rows[[#This Row],[gaming_hours]]</f>
        <v>3.54</v>
      </c>
      <c r="K6096" s="1">
        <f>Smartphone_Usage_And_Addiction_Analysis_7500_Rows[[#This Row],[sleep_hours]]-Smartphone_Usage_And_Addiction_Analysis_7500_Rows[[#This Row],[total_leisure_hours]]</f>
        <v>4.8899999999999997</v>
      </c>
      <c r="L6096" s="1">
        <v>69</v>
      </c>
      <c r="M6096" s="1">
        <v>120</v>
      </c>
      <c r="N6096" s="5">
        <f>Smartphone_Usage_And_Addiction_Analysis_7500_Rows[[#This Row],[app_opens_per_day]]/Smartphone_Usage_And_Addiction_Analysis_7500_Rows[[#This Row],[daily_screen_time_hours]]</f>
        <v>10.265183917878529</v>
      </c>
      <c r="O6096" s="1">
        <v>12.44</v>
      </c>
      <c r="P6096" s="1" t="s">
        <v>18</v>
      </c>
      <c r="Q6096" s="1" t="s">
        <v>23</v>
      </c>
      <c r="R6096" s="1" t="s">
        <v>24</v>
      </c>
      <c r="S6096" s="1">
        <v>1</v>
      </c>
    </row>
    <row r="6097" spans="1:19" ht="18" customHeight="1" x14ac:dyDescent="0.25">
      <c r="A6097" s="10" t="s">
        <v>4093</v>
      </c>
      <c r="B6097" s="1">
        <v>32</v>
      </c>
      <c r="C6097" t="str">
        <f t="shared" si="95"/>
        <v>26-40 (Millennials)</v>
      </c>
      <c r="D6097" s="1" t="s">
        <v>30</v>
      </c>
      <c r="E6097" s="1">
        <v>8.02</v>
      </c>
      <c r="F6097" s="1">
        <v>1.32</v>
      </c>
      <c r="G6097" s="1">
        <v>1.43</v>
      </c>
      <c r="H6097" s="1">
        <v>5.7</v>
      </c>
      <c r="I6097" s="1">
        <v>5.44</v>
      </c>
      <c r="J6097" s="1">
        <f>Smartphone_Usage_And_Addiction_Analysis_7500_Rows[[#This Row],[social_media_hours]]+Smartphone_Usage_And_Addiction_Analysis_7500_Rows[[#This Row],[gaming_hours]]</f>
        <v>2.75</v>
      </c>
      <c r="K6097" s="1">
        <f>Smartphone_Usage_And_Addiction_Analysis_7500_Rows[[#This Row],[sleep_hours]]-Smartphone_Usage_And_Addiction_Analysis_7500_Rows[[#This Row],[total_leisure_hours]]</f>
        <v>2.6900000000000004</v>
      </c>
      <c r="L6097" s="1">
        <v>38</v>
      </c>
      <c r="M6097" s="1">
        <v>151</v>
      </c>
      <c r="N6097" s="5">
        <f>Smartphone_Usage_And_Addiction_Analysis_7500_Rows[[#This Row],[app_opens_per_day]]/Smartphone_Usage_And_Addiction_Analysis_7500_Rows[[#This Row],[daily_screen_time_hours]]</f>
        <v>18.827930174563591</v>
      </c>
      <c r="O6097" s="1">
        <v>10.86</v>
      </c>
      <c r="P6097" s="1" t="s">
        <v>32</v>
      </c>
      <c r="Q6097" s="1" t="s">
        <v>23</v>
      </c>
      <c r="R6097" s="1" t="s">
        <v>24</v>
      </c>
      <c r="S6097" s="1">
        <v>1</v>
      </c>
    </row>
    <row r="6098" spans="1:19" ht="18" customHeight="1" x14ac:dyDescent="0.25">
      <c r="A6098" s="10" t="s">
        <v>4094</v>
      </c>
      <c r="B6098" s="1">
        <v>30</v>
      </c>
      <c r="C6098" t="str">
        <f t="shared" si="95"/>
        <v>26-40 (Millennials)</v>
      </c>
      <c r="D6098" s="1" t="s">
        <v>30</v>
      </c>
      <c r="E6098" s="1">
        <v>8.4</v>
      </c>
      <c r="F6098" s="1">
        <v>2.14</v>
      </c>
      <c r="G6098" s="1">
        <v>2.1</v>
      </c>
      <c r="H6098" s="1">
        <v>2.35</v>
      </c>
      <c r="I6098" s="1">
        <v>5.4</v>
      </c>
      <c r="J6098" s="1">
        <f>Smartphone_Usage_And_Addiction_Analysis_7500_Rows[[#This Row],[social_media_hours]]+Smartphone_Usage_And_Addiction_Analysis_7500_Rows[[#This Row],[gaming_hours]]</f>
        <v>4.24</v>
      </c>
      <c r="K6098" s="1">
        <f>Smartphone_Usage_And_Addiction_Analysis_7500_Rows[[#This Row],[sleep_hours]]-Smartphone_Usage_And_Addiction_Analysis_7500_Rows[[#This Row],[total_leisure_hours]]</f>
        <v>1.1600000000000001</v>
      </c>
      <c r="L6098" s="1">
        <v>92</v>
      </c>
      <c r="M6098" s="1">
        <v>140</v>
      </c>
      <c r="N6098" s="5">
        <f>Smartphone_Usage_And_Addiction_Analysis_7500_Rows[[#This Row],[app_opens_per_day]]/Smartphone_Usage_And_Addiction_Analysis_7500_Rows[[#This Row],[daily_screen_time_hours]]</f>
        <v>16.666666666666664</v>
      </c>
      <c r="O6098" s="1">
        <v>9.15</v>
      </c>
      <c r="P6098" s="1" t="s">
        <v>18</v>
      </c>
      <c r="Q6098" s="1" t="s">
        <v>19</v>
      </c>
      <c r="R6098" s="1" t="s">
        <v>28</v>
      </c>
      <c r="S6098" s="1">
        <v>1</v>
      </c>
    </row>
    <row r="6099" spans="1:19" ht="18" customHeight="1" x14ac:dyDescent="0.25">
      <c r="A6099" s="10" t="s">
        <v>4095</v>
      </c>
      <c r="B6099" s="1">
        <v>32</v>
      </c>
      <c r="C6099" t="str">
        <f t="shared" si="95"/>
        <v>26-40 (Millennials)</v>
      </c>
      <c r="D6099" s="1" t="s">
        <v>17</v>
      </c>
      <c r="E6099" s="1">
        <v>3.77</v>
      </c>
      <c r="F6099" s="1">
        <v>5.79</v>
      </c>
      <c r="G6099" s="1">
        <v>2.95</v>
      </c>
      <c r="H6099" s="1">
        <v>5.94</v>
      </c>
      <c r="I6099" s="1">
        <v>6.27</v>
      </c>
      <c r="J6099" s="1">
        <f>Smartphone_Usage_And_Addiction_Analysis_7500_Rows[[#This Row],[social_media_hours]]+Smartphone_Usage_And_Addiction_Analysis_7500_Rows[[#This Row],[gaming_hours]]</f>
        <v>8.74</v>
      </c>
      <c r="K6099" s="1">
        <f>Smartphone_Usage_And_Addiction_Analysis_7500_Rows[[#This Row],[sleep_hours]]-Smartphone_Usage_And_Addiction_Analysis_7500_Rows[[#This Row],[total_leisure_hours]]</f>
        <v>-2.4700000000000006</v>
      </c>
      <c r="L6099" s="1">
        <v>86</v>
      </c>
      <c r="M6099" s="1">
        <v>25</v>
      </c>
      <c r="N6099" s="5">
        <f>Smartphone_Usage_And_Addiction_Analysis_7500_Rows[[#This Row],[app_opens_per_day]]/Smartphone_Usage_And_Addiction_Analysis_7500_Rows[[#This Row],[daily_screen_time_hours]]</f>
        <v>6.6312997347480103</v>
      </c>
      <c r="O6099" s="1">
        <v>5.26</v>
      </c>
      <c r="P6099" s="1" t="s">
        <v>22</v>
      </c>
      <c r="Q6099" s="1" t="s">
        <v>19</v>
      </c>
      <c r="R6099" s="1" t="s">
        <v>28</v>
      </c>
      <c r="S6099" s="1">
        <v>1</v>
      </c>
    </row>
    <row r="6100" spans="1:19" ht="18" customHeight="1" x14ac:dyDescent="0.25">
      <c r="A6100" s="10" t="s">
        <v>4096</v>
      </c>
      <c r="B6100" s="1">
        <v>29</v>
      </c>
      <c r="C6100" t="str">
        <f t="shared" si="95"/>
        <v>26-40 (Millennials)</v>
      </c>
      <c r="D6100" s="1" t="s">
        <v>30</v>
      </c>
      <c r="E6100" s="1">
        <v>6.62</v>
      </c>
      <c r="F6100" s="1">
        <v>2.17</v>
      </c>
      <c r="G6100" s="1">
        <v>0.33</v>
      </c>
      <c r="H6100" s="1">
        <v>4.7</v>
      </c>
      <c r="I6100" s="1">
        <v>6.62</v>
      </c>
      <c r="J6100" s="1">
        <f>Smartphone_Usage_And_Addiction_Analysis_7500_Rows[[#This Row],[social_media_hours]]+Smartphone_Usage_And_Addiction_Analysis_7500_Rows[[#This Row],[gaming_hours]]</f>
        <v>2.5</v>
      </c>
      <c r="K6100" s="1">
        <f>Smartphone_Usage_And_Addiction_Analysis_7500_Rows[[#This Row],[sleep_hours]]-Smartphone_Usage_And_Addiction_Analysis_7500_Rows[[#This Row],[total_leisure_hours]]</f>
        <v>4.12</v>
      </c>
      <c r="L6100" s="1">
        <v>48</v>
      </c>
      <c r="M6100" s="1">
        <v>79</v>
      </c>
      <c r="N6100" s="5">
        <f>Smartphone_Usage_And_Addiction_Analysis_7500_Rows[[#This Row],[app_opens_per_day]]/Smartphone_Usage_And_Addiction_Analysis_7500_Rows[[#This Row],[daily_screen_time_hours]]</f>
        <v>11.933534743202417</v>
      </c>
      <c r="O6100" s="1">
        <v>9.26</v>
      </c>
      <c r="P6100" s="1" t="s">
        <v>22</v>
      </c>
      <c r="Q6100" s="1" t="s">
        <v>19</v>
      </c>
      <c r="R6100" s="1" t="s">
        <v>28</v>
      </c>
      <c r="S6100" s="1">
        <v>1</v>
      </c>
    </row>
    <row r="6101" spans="1:19" ht="18" customHeight="1" x14ac:dyDescent="0.25">
      <c r="A6101" s="10" t="s">
        <v>4097</v>
      </c>
      <c r="B6101" s="1">
        <v>25</v>
      </c>
      <c r="C6101" t="str">
        <f t="shared" si="95"/>
        <v>18-25 (Gen Z)</v>
      </c>
      <c r="D6101" s="1" t="s">
        <v>17</v>
      </c>
      <c r="E6101" s="1">
        <v>5.98</v>
      </c>
      <c r="F6101" s="1">
        <v>4.8600000000000003</v>
      </c>
      <c r="G6101" s="1">
        <v>0.34</v>
      </c>
      <c r="H6101" s="1">
        <v>2.93</v>
      </c>
      <c r="I6101" s="1">
        <v>6.78</v>
      </c>
      <c r="J6101" s="1">
        <f>Smartphone_Usage_And_Addiction_Analysis_7500_Rows[[#This Row],[social_media_hours]]+Smartphone_Usage_And_Addiction_Analysis_7500_Rows[[#This Row],[gaming_hours]]</f>
        <v>5.2</v>
      </c>
      <c r="K6101" s="1">
        <f>Smartphone_Usage_And_Addiction_Analysis_7500_Rows[[#This Row],[sleep_hours]]-Smartphone_Usage_And_Addiction_Analysis_7500_Rows[[#This Row],[total_leisure_hours]]</f>
        <v>1.58</v>
      </c>
      <c r="L6101" s="1">
        <v>201</v>
      </c>
      <c r="M6101" s="1">
        <v>81</v>
      </c>
      <c r="N6101" s="5">
        <f>Smartphone_Usage_And_Addiction_Analysis_7500_Rows[[#This Row],[app_opens_per_day]]/Smartphone_Usage_And_Addiction_Analysis_7500_Rows[[#This Row],[daily_screen_time_hours]]</f>
        <v>13.545150501672239</v>
      </c>
      <c r="O6101" s="1">
        <v>8.7100000000000009</v>
      </c>
      <c r="P6101" s="1" t="s">
        <v>32</v>
      </c>
      <c r="Q6101" s="1" t="s">
        <v>23</v>
      </c>
      <c r="R6101" s="1" t="s">
        <v>28</v>
      </c>
      <c r="S6101" s="1">
        <v>1</v>
      </c>
    </row>
    <row r="6102" spans="1:19" ht="18" customHeight="1" x14ac:dyDescent="0.25">
      <c r="A6102" s="10" t="s">
        <v>7125</v>
      </c>
      <c r="B6102" s="1">
        <v>21</v>
      </c>
      <c r="C6102" s="1" t="str">
        <f t="shared" si="95"/>
        <v>18-25 (Gen Z)</v>
      </c>
      <c r="D6102" t="s">
        <v>7582</v>
      </c>
      <c r="E6102">
        <v>3.53</v>
      </c>
      <c r="F6102">
        <v>5.39</v>
      </c>
      <c r="G6102">
        <v>3.49</v>
      </c>
      <c r="H6102">
        <v>2.93</v>
      </c>
      <c r="I6102">
        <v>6.94</v>
      </c>
      <c r="J6102" s="1">
        <f>Smartphone_Usage_And_Addiction_Analysis_7500_Rows[[#This Row],[social_media_hours]]+Smartphone_Usage_And_Addiction_Analysis_7500_Rows[[#This Row],[gaming_hours]]</f>
        <v>8.879999999999999</v>
      </c>
      <c r="K6102" s="1">
        <f>Smartphone_Usage_And_Addiction_Analysis_7500_Rows[[#This Row],[sleep_hours]]-Smartphone_Usage_And_Addiction_Analysis_7500_Rows[[#This Row],[total_leisure_hours]]</f>
        <v>-1.9399999999999986</v>
      </c>
      <c r="L6102">
        <v>115</v>
      </c>
      <c r="M6102">
        <v>144</v>
      </c>
      <c r="N6102" s="5">
        <f>Smartphone_Usage_And_Addiction_Analysis_7500_Rows[[#This Row],[app_opens_per_day]]/Smartphone_Usage_And_Addiction_Analysis_7500_Rows[[#This Row],[daily_screen_time_hours]]</f>
        <v>40.793201133144478</v>
      </c>
      <c r="O6102">
        <v>6.4</v>
      </c>
      <c r="P6102" t="s">
        <v>18</v>
      </c>
      <c r="Q6102" t="s">
        <v>19</v>
      </c>
      <c r="R6102" t="s">
        <v>28</v>
      </c>
      <c r="S6102">
        <v>1</v>
      </c>
    </row>
    <row r="6103" spans="1:19" ht="18" customHeight="1" x14ac:dyDescent="0.25">
      <c r="A6103" s="10" t="s">
        <v>4098</v>
      </c>
      <c r="B6103" s="1">
        <v>22</v>
      </c>
      <c r="C6103" t="str">
        <f t="shared" si="95"/>
        <v>18-25 (Gen Z)</v>
      </c>
      <c r="D6103" s="1" t="s">
        <v>30</v>
      </c>
      <c r="E6103" s="1">
        <v>4.0599999999999996</v>
      </c>
      <c r="F6103" s="1">
        <v>5.23</v>
      </c>
      <c r="G6103" s="1">
        <v>1.73</v>
      </c>
      <c r="H6103" s="1">
        <v>5.09</v>
      </c>
      <c r="I6103" s="1">
        <v>7.14</v>
      </c>
      <c r="J6103" s="1">
        <f>Smartphone_Usage_And_Addiction_Analysis_7500_Rows[[#This Row],[social_media_hours]]+Smartphone_Usage_And_Addiction_Analysis_7500_Rows[[#This Row],[gaming_hours]]</f>
        <v>6.9600000000000009</v>
      </c>
      <c r="K6103" s="1">
        <f>Smartphone_Usage_And_Addiction_Analysis_7500_Rows[[#This Row],[sleep_hours]]-Smartphone_Usage_And_Addiction_Analysis_7500_Rows[[#This Row],[total_leisure_hours]]</f>
        <v>0.17999999999999883</v>
      </c>
      <c r="L6103" s="1">
        <v>129</v>
      </c>
      <c r="M6103" s="1">
        <v>29</v>
      </c>
      <c r="N6103" s="5">
        <f>Smartphone_Usage_And_Addiction_Analysis_7500_Rows[[#This Row],[app_opens_per_day]]/Smartphone_Usage_And_Addiction_Analysis_7500_Rows[[#This Row],[daily_screen_time_hours]]</f>
        <v>7.1428571428571432</v>
      </c>
      <c r="O6103" s="1">
        <v>6.9</v>
      </c>
      <c r="P6103" s="1" t="s">
        <v>22</v>
      </c>
      <c r="Q6103" s="1" t="s">
        <v>19</v>
      </c>
      <c r="R6103" s="1" t="s">
        <v>24</v>
      </c>
      <c r="S6103" s="1">
        <v>1</v>
      </c>
    </row>
    <row r="6104" spans="1:19" ht="18" customHeight="1" x14ac:dyDescent="0.25">
      <c r="A6104" s="10" t="s">
        <v>4099</v>
      </c>
      <c r="B6104" s="1">
        <v>34</v>
      </c>
      <c r="C6104" t="str">
        <f t="shared" si="95"/>
        <v>26-40 (Millennials)</v>
      </c>
      <c r="D6104" s="1" t="s">
        <v>30</v>
      </c>
      <c r="E6104" s="1">
        <v>6.87</v>
      </c>
      <c r="F6104" s="1">
        <v>2.75</v>
      </c>
      <c r="G6104" s="1">
        <v>1.69</v>
      </c>
      <c r="H6104" s="1">
        <v>0.96</v>
      </c>
      <c r="I6104" s="1">
        <v>6.28</v>
      </c>
      <c r="J6104" s="1">
        <f>Smartphone_Usage_And_Addiction_Analysis_7500_Rows[[#This Row],[social_media_hours]]+Smartphone_Usage_And_Addiction_Analysis_7500_Rows[[#This Row],[gaming_hours]]</f>
        <v>4.4399999999999995</v>
      </c>
      <c r="K6104" s="1">
        <f>Smartphone_Usage_And_Addiction_Analysis_7500_Rows[[#This Row],[sleep_hours]]-Smartphone_Usage_And_Addiction_Analysis_7500_Rows[[#This Row],[total_leisure_hours]]</f>
        <v>1.8400000000000007</v>
      </c>
      <c r="L6104" s="1">
        <v>104</v>
      </c>
      <c r="M6104" s="1">
        <v>180</v>
      </c>
      <c r="N6104" s="5">
        <f>Smartphone_Usage_And_Addiction_Analysis_7500_Rows[[#This Row],[app_opens_per_day]]/Smartphone_Usage_And_Addiction_Analysis_7500_Rows[[#This Row],[daily_screen_time_hours]]</f>
        <v>26.200873362445414</v>
      </c>
      <c r="O6104" s="1">
        <v>7.5</v>
      </c>
      <c r="P6104" s="1" t="s">
        <v>32</v>
      </c>
      <c r="Q6104" s="1" t="s">
        <v>23</v>
      </c>
      <c r="R6104" s="1" t="s">
        <v>51</v>
      </c>
      <c r="S6104" s="1">
        <v>0</v>
      </c>
    </row>
    <row r="6105" spans="1:19" ht="18" customHeight="1" x14ac:dyDescent="0.25">
      <c r="A6105" s="10" t="s">
        <v>7126</v>
      </c>
      <c r="B6105" s="1">
        <v>18</v>
      </c>
      <c r="C6105" s="1" t="str">
        <f t="shared" si="95"/>
        <v>18-25 (Gen Z)</v>
      </c>
      <c r="D6105" t="s">
        <v>7582</v>
      </c>
      <c r="E6105">
        <v>5.13</v>
      </c>
      <c r="F6105">
        <v>5.9</v>
      </c>
      <c r="G6105">
        <v>3.54</v>
      </c>
      <c r="H6105">
        <v>5.32</v>
      </c>
      <c r="I6105">
        <v>7.9</v>
      </c>
      <c r="J6105" s="1">
        <f>Smartphone_Usage_And_Addiction_Analysis_7500_Rows[[#This Row],[social_media_hours]]+Smartphone_Usage_And_Addiction_Analysis_7500_Rows[[#This Row],[gaming_hours]]</f>
        <v>9.4400000000000013</v>
      </c>
      <c r="K6105" s="1">
        <f>Smartphone_Usage_And_Addiction_Analysis_7500_Rows[[#This Row],[sleep_hours]]-Smartphone_Usage_And_Addiction_Analysis_7500_Rows[[#This Row],[total_leisure_hours]]</f>
        <v>-1.5400000000000009</v>
      </c>
      <c r="L6105">
        <v>23</v>
      </c>
      <c r="M6105">
        <v>142</v>
      </c>
      <c r="N6105" s="5">
        <f>Smartphone_Usage_And_Addiction_Analysis_7500_Rows[[#This Row],[app_opens_per_day]]/Smartphone_Usage_And_Addiction_Analysis_7500_Rows[[#This Row],[daily_screen_time_hours]]</f>
        <v>27.680311890838208</v>
      </c>
      <c r="O6105">
        <v>6.97</v>
      </c>
      <c r="P6105" t="s">
        <v>18</v>
      </c>
      <c r="Q6105" t="s">
        <v>19</v>
      </c>
      <c r="R6105" t="s">
        <v>28</v>
      </c>
      <c r="S6105">
        <v>1</v>
      </c>
    </row>
    <row r="6106" spans="1:19" ht="18" customHeight="1" x14ac:dyDescent="0.25">
      <c r="A6106" s="10" t="s">
        <v>4100</v>
      </c>
      <c r="B6106" s="1">
        <v>26</v>
      </c>
      <c r="C6106" t="str">
        <f t="shared" si="95"/>
        <v>26-40 (Millennials)</v>
      </c>
      <c r="D6106" s="1" t="s">
        <v>30</v>
      </c>
      <c r="E6106" s="1">
        <v>3.2</v>
      </c>
      <c r="F6106" s="1">
        <v>3.05</v>
      </c>
      <c r="G6106" s="1">
        <v>1.81</v>
      </c>
      <c r="H6106" s="1">
        <v>1.77</v>
      </c>
      <c r="I6106" s="1">
        <v>8.82</v>
      </c>
      <c r="J6106" s="1">
        <f>Smartphone_Usage_And_Addiction_Analysis_7500_Rows[[#This Row],[social_media_hours]]+Smartphone_Usage_And_Addiction_Analysis_7500_Rows[[#This Row],[gaming_hours]]</f>
        <v>4.8599999999999994</v>
      </c>
      <c r="K6106" s="1">
        <f>Smartphone_Usage_And_Addiction_Analysis_7500_Rows[[#This Row],[sleep_hours]]-Smartphone_Usage_And_Addiction_Analysis_7500_Rows[[#This Row],[total_leisure_hours]]</f>
        <v>3.9600000000000009</v>
      </c>
      <c r="L6106" s="1">
        <v>138</v>
      </c>
      <c r="M6106" s="1">
        <v>20</v>
      </c>
      <c r="N6106" s="5">
        <f>Smartphone_Usage_And_Addiction_Analysis_7500_Rows[[#This Row],[app_opens_per_day]]/Smartphone_Usage_And_Addiction_Analysis_7500_Rows[[#This Row],[daily_screen_time_hours]]</f>
        <v>6.25</v>
      </c>
      <c r="O6106" s="1">
        <v>3.79</v>
      </c>
      <c r="P6106" s="1" t="s">
        <v>22</v>
      </c>
      <c r="Q6106" s="1" t="s">
        <v>23</v>
      </c>
      <c r="R6106" s="1" t="s">
        <v>20</v>
      </c>
      <c r="S6106" s="1">
        <v>0</v>
      </c>
    </row>
    <row r="6107" spans="1:19" ht="18" customHeight="1" x14ac:dyDescent="0.25">
      <c r="A6107" s="10" t="s">
        <v>4101</v>
      </c>
      <c r="B6107" s="1">
        <v>27</v>
      </c>
      <c r="C6107" t="str">
        <f t="shared" si="95"/>
        <v>26-40 (Millennials)</v>
      </c>
      <c r="D6107" s="1" t="s">
        <v>17</v>
      </c>
      <c r="E6107" s="1">
        <v>9.0500000000000007</v>
      </c>
      <c r="F6107" s="1">
        <v>4.8499999999999996</v>
      </c>
      <c r="G6107" s="1">
        <v>1.5</v>
      </c>
      <c r="H6107" s="1">
        <v>1.25</v>
      </c>
      <c r="I6107" s="1">
        <v>8.8699999999999992</v>
      </c>
      <c r="J6107" s="1">
        <f>Smartphone_Usage_And_Addiction_Analysis_7500_Rows[[#This Row],[social_media_hours]]+Smartphone_Usage_And_Addiction_Analysis_7500_Rows[[#This Row],[gaming_hours]]</f>
        <v>6.35</v>
      </c>
      <c r="K6107" s="1">
        <f>Smartphone_Usage_And_Addiction_Analysis_7500_Rows[[#This Row],[sleep_hours]]-Smartphone_Usage_And_Addiction_Analysis_7500_Rows[[#This Row],[total_leisure_hours]]</f>
        <v>2.5199999999999996</v>
      </c>
      <c r="L6107" s="1">
        <v>31</v>
      </c>
      <c r="M6107" s="1">
        <v>179</v>
      </c>
      <c r="N6107" s="5">
        <f>Smartphone_Usage_And_Addiction_Analysis_7500_Rows[[#This Row],[app_opens_per_day]]/Smartphone_Usage_And_Addiction_Analysis_7500_Rows[[#This Row],[daily_screen_time_hours]]</f>
        <v>19.779005524861876</v>
      </c>
      <c r="O6107" s="1">
        <v>10.67</v>
      </c>
      <c r="P6107" s="1" t="s">
        <v>18</v>
      </c>
      <c r="Q6107" s="1" t="s">
        <v>23</v>
      </c>
      <c r="R6107" s="1" t="s">
        <v>28</v>
      </c>
      <c r="S6107" s="1">
        <v>1</v>
      </c>
    </row>
    <row r="6108" spans="1:19" ht="18" customHeight="1" x14ac:dyDescent="0.25">
      <c r="A6108" s="10" t="s">
        <v>7127</v>
      </c>
      <c r="B6108" s="1">
        <v>35</v>
      </c>
      <c r="C6108" s="1" t="str">
        <f t="shared" si="95"/>
        <v>26-40 (Millennials)</v>
      </c>
      <c r="D6108" t="s">
        <v>7582</v>
      </c>
      <c r="E6108">
        <v>10.54</v>
      </c>
      <c r="F6108">
        <v>4.5599999999999996</v>
      </c>
      <c r="G6108">
        <v>3.77</v>
      </c>
      <c r="H6108">
        <v>3.49</v>
      </c>
      <c r="I6108">
        <v>5.47</v>
      </c>
      <c r="J6108" s="1">
        <f>Smartphone_Usage_And_Addiction_Analysis_7500_Rows[[#This Row],[social_media_hours]]+Smartphone_Usage_And_Addiction_Analysis_7500_Rows[[#This Row],[gaming_hours]]</f>
        <v>8.33</v>
      </c>
      <c r="K6108" s="1">
        <f>Smartphone_Usage_And_Addiction_Analysis_7500_Rows[[#This Row],[sleep_hours]]-Smartphone_Usage_And_Addiction_Analysis_7500_Rows[[#This Row],[total_leisure_hours]]</f>
        <v>-2.8600000000000003</v>
      </c>
      <c r="L6108">
        <v>195</v>
      </c>
      <c r="M6108">
        <v>96</v>
      </c>
      <c r="N6108" s="5">
        <f>Smartphone_Usage_And_Addiction_Analysis_7500_Rows[[#This Row],[app_opens_per_day]]/Smartphone_Usage_And_Addiction_Analysis_7500_Rows[[#This Row],[daily_screen_time_hours]]</f>
        <v>9.1081593927893749</v>
      </c>
      <c r="O6108">
        <v>12.47</v>
      </c>
      <c r="P6108" t="s">
        <v>22</v>
      </c>
      <c r="Q6108" t="s">
        <v>19</v>
      </c>
      <c r="R6108" t="s">
        <v>24</v>
      </c>
      <c r="S6108">
        <v>1</v>
      </c>
    </row>
    <row r="6109" spans="1:19" ht="18" customHeight="1" x14ac:dyDescent="0.25">
      <c r="A6109" s="10" t="s">
        <v>7128</v>
      </c>
      <c r="B6109" s="1">
        <v>26</v>
      </c>
      <c r="C6109" s="1" t="str">
        <f t="shared" si="95"/>
        <v>26-40 (Millennials)</v>
      </c>
      <c r="D6109" t="s">
        <v>7582</v>
      </c>
      <c r="E6109">
        <v>8.09</v>
      </c>
      <c r="F6109">
        <v>0.84</v>
      </c>
      <c r="G6109">
        <v>0.26</v>
      </c>
      <c r="H6109">
        <v>3.73</v>
      </c>
      <c r="I6109">
        <v>6.13</v>
      </c>
      <c r="J6109" s="1">
        <f>Smartphone_Usage_And_Addiction_Analysis_7500_Rows[[#This Row],[social_media_hours]]+Smartphone_Usage_And_Addiction_Analysis_7500_Rows[[#This Row],[gaming_hours]]</f>
        <v>1.1000000000000001</v>
      </c>
      <c r="K6109" s="1">
        <f>Smartphone_Usage_And_Addiction_Analysis_7500_Rows[[#This Row],[sleep_hours]]-Smartphone_Usage_And_Addiction_Analysis_7500_Rows[[#This Row],[total_leisure_hours]]</f>
        <v>5.0299999999999994</v>
      </c>
      <c r="L6109">
        <v>103</v>
      </c>
      <c r="M6109">
        <v>45</v>
      </c>
      <c r="N6109" s="5">
        <f>Smartphone_Usage_And_Addiction_Analysis_7500_Rows[[#This Row],[app_opens_per_day]]/Smartphone_Usage_And_Addiction_Analysis_7500_Rows[[#This Row],[daily_screen_time_hours]]</f>
        <v>5.5624227441285541</v>
      </c>
      <c r="O6109">
        <v>8.85</v>
      </c>
      <c r="P6109" t="s">
        <v>22</v>
      </c>
      <c r="Q6109" t="s">
        <v>23</v>
      </c>
      <c r="R6109" t="s">
        <v>24</v>
      </c>
      <c r="S6109">
        <v>1</v>
      </c>
    </row>
    <row r="6110" spans="1:19" ht="18" customHeight="1" x14ac:dyDescent="0.25">
      <c r="A6110" s="10" t="s">
        <v>4102</v>
      </c>
      <c r="B6110" s="1">
        <v>18</v>
      </c>
      <c r="C6110" t="str">
        <f t="shared" si="95"/>
        <v>18-25 (Gen Z)</v>
      </c>
      <c r="D6110" s="1" t="s">
        <v>17</v>
      </c>
      <c r="E6110" s="1">
        <v>10.86</v>
      </c>
      <c r="F6110" s="1">
        <v>2.0699999999999998</v>
      </c>
      <c r="G6110" s="1">
        <v>2.15</v>
      </c>
      <c r="H6110" s="1">
        <v>3.01</v>
      </c>
      <c r="I6110" s="1">
        <v>8.31</v>
      </c>
      <c r="J6110" s="1">
        <f>Smartphone_Usage_And_Addiction_Analysis_7500_Rows[[#This Row],[social_media_hours]]+Smartphone_Usage_And_Addiction_Analysis_7500_Rows[[#This Row],[gaming_hours]]</f>
        <v>4.22</v>
      </c>
      <c r="K6110" s="1">
        <f>Smartphone_Usage_And_Addiction_Analysis_7500_Rows[[#This Row],[sleep_hours]]-Smartphone_Usage_And_Addiction_Analysis_7500_Rows[[#This Row],[total_leisure_hours]]</f>
        <v>4.0900000000000007</v>
      </c>
      <c r="L6110" s="1">
        <v>123</v>
      </c>
      <c r="M6110" s="1">
        <v>128</v>
      </c>
      <c r="N6110" s="5">
        <f>Smartphone_Usage_And_Addiction_Analysis_7500_Rows[[#This Row],[app_opens_per_day]]/Smartphone_Usage_And_Addiction_Analysis_7500_Rows[[#This Row],[daily_screen_time_hours]]</f>
        <v>11.786372007366483</v>
      </c>
      <c r="O6110" s="1">
        <v>11.86</v>
      </c>
      <c r="P6110" s="1" t="s">
        <v>32</v>
      </c>
      <c r="Q6110" s="1" t="s">
        <v>19</v>
      </c>
      <c r="R6110" s="1" t="s">
        <v>28</v>
      </c>
      <c r="S6110" s="1">
        <v>1</v>
      </c>
    </row>
    <row r="6111" spans="1:19" ht="18" customHeight="1" x14ac:dyDescent="0.25">
      <c r="A6111" s="10" t="s">
        <v>4103</v>
      </c>
      <c r="B6111" s="1">
        <v>21</v>
      </c>
      <c r="C6111" t="str">
        <f t="shared" si="95"/>
        <v>18-25 (Gen Z)</v>
      </c>
      <c r="D6111" s="1" t="s">
        <v>17</v>
      </c>
      <c r="E6111" s="1">
        <v>7.19</v>
      </c>
      <c r="F6111" s="1">
        <v>2.62</v>
      </c>
      <c r="G6111" s="1">
        <v>3.7</v>
      </c>
      <c r="H6111" s="1">
        <v>1.5</v>
      </c>
      <c r="I6111" s="1">
        <v>7.25</v>
      </c>
      <c r="J6111" s="1">
        <f>Smartphone_Usage_And_Addiction_Analysis_7500_Rows[[#This Row],[social_media_hours]]+Smartphone_Usage_And_Addiction_Analysis_7500_Rows[[#This Row],[gaming_hours]]</f>
        <v>6.32</v>
      </c>
      <c r="K6111" s="1">
        <f>Smartphone_Usage_And_Addiction_Analysis_7500_Rows[[#This Row],[sleep_hours]]-Smartphone_Usage_And_Addiction_Analysis_7500_Rows[[#This Row],[total_leisure_hours]]</f>
        <v>0.92999999999999972</v>
      </c>
      <c r="L6111" s="1">
        <v>194</v>
      </c>
      <c r="M6111" s="1">
        <v>48</v>
      </c>
      <c r="N6111" s="5">
        <f>Smartphone_Usage_And_Addiction_Analysis_7500_Rows[[#This Row],[app_opens_per_day]]/Smartphone_Usage_And_Addiction_Analysis_7500_Rows[[#This Row],[daily_screen_time_hours]]</f>
        <v>6.6759388038942973</v>
      </c>
      <c r="O6111" s="1">
        <v>10.18</v>
      </c>
      <c r="P6111" s="1" t="s">
        <v>22</v>
      </c>
      <c r="Q6111" s="1" t="s">
        <v>23</v>
      </c>
      <c r="R6111" s="1" t="s">
        <v>28</v>
      </c>
      <c r="S6111" s="1">
        <v>1</v>
      </c>
    </row>
    <row r="6112" spans="1:19" ht="18" customHeight="1" x14ac:dyDescent="0.25">
      <c r="A6112" s="10" t="s">
        <v>4104</v>
      </c>
      <c r="B6112" s="1">
        <v>34</v>
      </c>
      <c r="C6112" t="str">
        <f t="shared" si="95"/>
        <v>26-40 (Millennials)</v>
      </c>
      <c r="D6112" s="1" t="s">
        <v>17</v>
      </c>
      <c r="E6112" s="1">
        <v>11.24</v>
      </c>
      <c r="F6112" s="1">
        <v>4.12</v>
      </c>
      <c r="G6112" s="1">
        <v>1.6</v>
      </c>
      <c r="H6112" s="1">
        <v>5.29</v>
      </c>
      <c r="I6112" s="1">
        <v>4.5199999999999996</v>
      </c>
      <c r="J6112" s="1">
        <f>Smartphone_Usage_And_Addiction_Analysis_7500_Rows[[#This Row],[social_media_hours]]+Smartphone_Usage_And_Addiction_Analysis_7500_Rows[[#This Row],[gaming_hours]]</f>
        <v>5.7200000000000006</v>
      </c>
      <c r="K6112" s="1">
        <f>Smartphone_Usage_And_Addiction_Analysis_7500_Rows[[#This Row],[sleep_hours]]-Smartphone_Usage_And_Addiction_Analysis_7500_Rows[[#This Row],[total_leisure_hours]]</f>
        <v>-1.2000000000000011</v>
      </c>
      <c r="L6112" s="1">
        <v>171</v>
      </c>
      <c r="M6112" s="1">
        <v>66</v>
      </c>
      <c r="N6112" s="5">
        <f>Smartphone_Usage_And_Addiction_Analysis_7500_Rows[[#This Row],[app_opens_per_day]]/Smartphone_Usage_And_Addiction_Analysis_7500_Rows[[#This Row],[daily_screen_time_hours]]</f>
        <v>5.8718861209964412</v>
      </c>
      <c r="O6112" s="1">
        <v>12.49</v>
      </c>
      <c r="P6112" s="1" t="s">
        <v>22</v>
      </c>
      <c r="Q6112" s="1" t="s">
        <v>19</v>
      </c>
      <c r="R6112" s="1" t="s">
        <v>28</v>
      </c>
      <c r="S6112" s="1">
        <v>1</v>
      </c>
    </row>
    <row r="6113" spans="1:19" ht="18" customHeight="1" x14ac:dyDescent="0.25">
      <c r="A6113" s="10" t="s">
        <v>4105</v>
      </c>
      <c r="B6113" s="1">
        <v>24</v>
      </c>
      <c r="C6113" t="str">
        <f t="shared" si="95"/>
        <v>18-25 (Gen Z)</v>
      </c>
      <c r="D6113" s="1" t="s">
        <v>17</v>
      </c>
      <c r="E6113" s="1">
        <v>5.81</v>
      </c>
      <c r="F6113" s="1">
        <v>2.37</v>
      </c>
      <c r="G6113" s="1">
        <v>3.07</v>
      </c>
      <c r="H6113" s="1">
        <v>1.54</v>
      </c>
      <c r="I6113" s="1">
        <v>7.36</v>
      </c>
      <c r="J6113" s="1">
        <f>Smartphone_Usage_And_Addiction_Analysis_7500_Rows[[#This Row],[social_media_hours]]+Smartphone_Usage_And_Addiction_Analysis_7500_Rows[[#This Row],[gaming_hours]]</f>
        <v>5.4399999999999995</v>
      </c>
      <c r="K6113" s="1">
        <f>Smartphone_Usage_And_Addiction_Analysis_7500_Rows[[#This Row],[sleep_hours]]-Smartphone_Usage_And_Addiction_Analysis_7500_Rows[[#This Row],[total_leisure_hours]]</f>
        <v>1.9200000000000008</v>
      </c>
      <c r="L6113" s="1">
        <v>99</v>
      </c>
      <c r="M6113" s="1">
        <v>48</v>
      </c>
      <c r="N6113" s="5">
        <f>Smartphone_Usage_And_Addiction_Analysis_7500_Rows[[#This Row],[app_opens_per_day]]/Smartphone_Usage_And_Addiction_Analysis_7500_Rows[[#This Row],[daily_screen_time_hours]]</f>
        <v>8.2616179001721175</v>
      </c>
      <c r="O6113" s="1">
        <v>6.67</v>
      </c>
      <c r="P6113" s="1" t="s">
        <v>18</v>
      </c>
      <c r="Q6113" s="1" t="s">
        <v>23</v>
      </c>
      <c r="R6113" s="1" t="s">
        <v>20</v>
      </c>
      <c r="S6113" s="1">
        <v>0</v>
      </c>
    </row>
    <row r="6114" spans="1:19" ht="18" customHeight="1" x14ac:dyDescent="0.25">
      <c r="A6114" s="10" t="s">
        <v>4106</v>
      </c>
      <c r="B6114" s="1">
        <v>29</v>
      </c>
      <c r="C6114" t="str">
        <f t="shared" si="95"/>
        <v>26-40 (Millennials)</v>
      </c>
      <c r="D6114" s="1" t="s">
        <v>30</v>
      </c>
      <c r="E6114" s="1">
        <v>9.6199999999999992</v>
      </c>
      <c r="F6114" s="1">
        <v>4.78</v>
      </c>
      <c r="G6114" s="1">
        <v>3.11</v>
      </c>
      <c r="H6114" s="1">
        <v>4.66</v>
      </c>
      <c r="I6114" s="1">
        <v>7.9</v>
      </c>
      <c r="J6114" s="1">
        <f>Smartphone_Usage_And_Addiction_Analysis_7500_Rows[[#This Row],[social_media_hours]]+Smartphone_Usage_And_Addiction_Analysis_7500_Rows[[#This Row],[gaming_hours]]</f>
        <v>7.8900000000000006</v>
      </c>
      <c r="K6114" s="1">
        <f>Smartphone_Usage_And_Addiction_Analysis_7500_Rows[[#This Row],[sleep_hours]]-Smartphone_Usage_And_Addiction_Analysis_7500_Rows[[#This Row],[total_leisure_hours]]</f>
        <v>9.9999999999997868E-3</v>
      </c>
      <c r="L6114" s="1">
        <v>70</v>
      </c>
      <c r="M6114" s="1">
        <v>114</v>
      </c>
      <c r="N6114" s="5">
        <f>Smartphone_Usage_And_Addiction_Analysis_7500_Rows[[#This Row],[app_opens_per_day]]/Smartphone_Usage_And_Addiction_Analysis_7500_Rows[[#This Row],[daily_screen_time_hours]]</f>
        <v>11.850311850311851</v>
      </c>
      <c r="O6114" s="1">
        <v>12.2</v>
      </c>
      <c r="P6114" s="1" t="s">
        <v>18</v>
      </c>
      <c r="Q6114" s="1" t="s">
        <v>23</v>
      </c>
      <c r="R6114" s="1" t="s">
        <v>28</v>
      </c>
      <c r="S6114" s="1">
        <v>1</v>
      </c>
    </row>
    <row r="6115" spans="1:19" ht="18" customHeight="1" x14ac:dyDescent="0.25">
      <c r="A6115" s="10" t="s">
        <v>7129</v>
      </c>
      <c r="B6115" s="1">
        <v>22</v>
      </c>
      <c r="C6115" s="1" t="str">
        <f t="shared" si="95"/>
        <v>18-25 (Gen Z)</v>
      </c>
      <c r="D6115" t="s">
        <v>7582</v>
      </c>
      <c r="E6115">
        <v>11.86</v>
      </c>
      <c r="F6115">
        <v>0.83</v>
      </c>
      <c r="G6115">
        <v>3.55</v>
      </c>
      <c r="H6115">
        <v>3.9</v>
      </c>
      <c r="I6115">
        <v>6.22</v>
      </c>
      <c r="J6115" s="1">
        <f>Smartphone_Usage_And_Addiction_Analysis_7500_Rows[[#This Row],[social_media_hours]]+Smartphone_Usage_And_Addiction_Analysis_7500_Rows[[#This Row],[gaming_hours]]</f>
        <v>4.38</v>
      </c>
      <c r="K6115" s="1">
        <f>Smartphone_Usage_And_Addiction_Analysis_7500_Rows[[#This Row],[sleep_hours]]-Smartphone_Usage_And_Addiction_Analysis_7500_Rows[[#This Row],[total_leisure_hours]]</f>
        <v>1.8399999999999999</v>
      </c>
      <c r="L6115">
        <v>159</v>
      </c>
      <c r="M6115">
        <v>49</v>
      </c>
      <c r="N6115" s="5">
        <f>Smartphone_Usage_And_Addiction_Analysis_7500_Rows[[#This Row],[app_opens_per_day]]/Smartphone_Usage_And_Addiction_Analysis_7500_Rows[[#This Row],[daily_screen_time_hours]]</f>
        <v>4.1315345699831365</v>
      </c>
      <c r="O6115">
        <v>13.01</v>
      </c>
      <c r="P6115" t="s">
        <v>22</v>
      </c>
      <c r="Q6115" t="s">
        <v>23</v>
      </c>
      <c r="R6115" t="s">
        <v>28</v>
      </c>
      <c r="S6115">
        <v>1</v>
      </c>
    </row>
    <row r="6116" spans="1:19" ht="18" customHeight="1" x14ac:dyDescent="0.25">
      <c r="A6116" s="10" t="s">
        <v>4107</v>
      </c>
      <c r="B6116" s="1">
        <v>33</v>
      </c>
      <c r="C6116" t="str">
        <f t="shared" si="95"/>
        <v>26-40 (Millennials)</v>
      </c>
      <c r="D6116" s="1" t="s">
        <v>17</v>
      </c>
      <c r="E6116" s="1">
        <v>3.93</v>
      </c>
      <c r="F6116" s="1">
        <v>0.87</v>
      </c>
      <c r="G6116" s="1">
        <v>2.72</v>
      </c>
      <c r="H6116" s="1">
        <v>4.59</v>
      </c>
      <c r="I6116" s="1">
        <v>8.16</v>
      </c>
      <c r="J6116" s="1">
        <f>Smartphone_Usage_And_Addiction_Analysis_7500_Rows[[#This Row],[social_media_hours]]+Smartphone_Usage_And_Addiction_Analysis_7500_Rows[[#This Row],[gaming_hours]]</f>
        <v>3.5900000000000003</v>
      </c>
      <c r="K6116" s="1">
        <f>Smartphone_Usage_And_Addiction_Analysis_7500_Rows[[#This Row],[sleep_hours]]-Smartphone_Usage_And_Addiction_Analysis_7500_Rows[[#This Row],[total_leisure_hours]]</f>
        <v>4.57</v>
      </c>
      <c r="L6116" s="1">
        <v>103</v>
      </c>
      <c r="M6116" s="1">
        <v>27</v>
      </c>
      <c r="N6116" s="5">
        <f>Smartphone_Usage_And_Addiction_Analysis_7500_Rows[[#This Row],[app_opens_per_day]]/Smartphone_Usage_And_Addiction_Analysis_7500_Rows[[#This Row],[daily_screen_time_hours]]</f>
        <v>6.8702290076335872</v>
      </c>
      <c r="O6116" s="1">
        <v>5.78</v>
      </c>
      <c r="P6116" s="1" t="s">
        <v>22</v>
      </c>
      <c r="Q6116" s="1" t="s">
        <v>23</v>
      </c>
      <c r="R6116" s="1" t="s">
        <v>20</v>
      </c>
      <c r="S6116" s="1">
        <v>0</v>
      </c>
    </row>
    <row r="6117" spans="1:19" ht="18" customHeight="1" x14ac:dyDescent="0.25">
      <c r="A6117" s="10" t="s">
        <v>4108</v>
      </c>
      <c r="B6117" s="1">
        <v>21</v>
      </c>
      <c r="C6117" t="str">
        <f t="shared" si="95"/>
        <v>18-25 (Gen Z)</v>
      </c>
      <c r="D6117" s="1" t="s">
        <v>30</v>
      </c>
      <c r="E6117" s="1">
        <v>11.76</v>
      </c>
      <c r="F6117" s="1">
        <v>1.02</v>
      </c>
      <c r="G6117" s="1">
        <v>2.19</v>
      </c>
      <c r="H6117" s="1">
        <v>5.84</v>
      </c>
      <c r="I6117" s="1">
        <v>5.32</v>
      </c>
      <c r="J6117" s="1">
        <f>Smartphone_Usage_And_Addiction_Analysis_7500_Rows[[#This Row],[social_media_hours]]+Smartphone_Usage_And_Addiction_Analysis_7500_Rows[[#This Row],[gaming_hours]]</f>
        <v>3.21</v>
      </c>
      <c r="K6117" s="1">
        <f>Smartphone_Usage_And_Addiction_Analysis_7500_Rows[[#This Row],[sleep_hours]]-Smartphone_Usage_And_Addiction_Analysis_7500_Rows[[#This Row],[total_leisure_hours]]</f>
        <v>2.1100000000000003</v>
      </c>
      <c r="L6117" s="1">
        <v>154</v>
      </c>
      <c r="M6117" s="1">
        <v>58</v>
      </c>
      <c r="N6117" s="5">
        <f>Smartphone_Usage_And_Addiction_Analysis_7500_Rows[[#This Row],[app_opens_per_day]]/Smartphone_Usage_And_Addiction_Analysis_7500_Rows[[#This Row],[daily_screen_time_hours]]</f>
        <v>4.9319727891156466</v>
      </c>
      <c r="O6117" s="1">
        <v>13.73</v>
      </c>
      <c r="P6117" s="1" t="s">
        <v>18</v>
      </c>
      <c r="Q6117" s="1" t="s">
        <v>23</v>
      </c>
      <c r="R6117" s="1" t="s">
        <v>24</v>
      </c>
      <c r="S6117" s="1">
        <v>1</v>
      </c>
    </row>
    <row r="6118" spans="1:19" ht="18" customHeight="1" x14ac:dyDescent="0.25">
      <c r="A6118" s="10" t="s">
        <v>4109</v>
      </c>
      <c r="B6118" s="1">
        <v>19</v>
      </c>
      <c r="C6118" t="str">
        <f t="shared" si="95"/>
        <v>18-25 (Gen Z)</v>
      </c>
      <c r="D6118" s="1" t="s">
        <v>17</v>
      </c>
      <c r="E6118" s="1">
        <v>8.81</v>
      </c>
      <c r="F6118" s="1">
        <v>2.2599999999999998</v>
      </c>
      <c r="G6118" s="1">
        <v>3.82</v>
      </c>
      <c r="H6118" s="1">
        <v>5.52</v>
      </c>
      <c r="I6118" s="1">
        <v>5.44</v>
      </c>
      <c r="J6118" s="1">
        <f>Smartphone_Usage_And_Addiction_Analysis_7500_Rows[[#This Row],[social_media_hours]]+Smartphone_Usage_And_Addiction_Analysis_7500_Rows[[#This Row],[gaming_hours]]</f>
        <v>6.08</v>
      </c>
      <c r="K6118" s="1">
        <f>Smartphone_Usage_And_Addiction_Analysis_7500_Rows[[#This Row],[sleep_hours]]-Smartphone_Usage_And_Addiction_Analysis_7500_Rows[[#This Row],[total_leisure_hours]]</f>
        <v>-0.63999999999999968</v>
      </c>
      <c r="L6118" s="1">
        <v>43</v>
      </c>
      <c r="M6118" s="1">
        <v>54</v>
      </c>
      <c r="N6118" s="5">
        <f>Smartphone_Usage_And_Addiction_Analysis_7500_Rows[[#This Row],[app_opens_per_day]]/Smartphone_Usage_And_Addiction_Analysis_7500_Rows[[#This Row],[daily_screen_time_hours]]</f>
        <v>6.1293984108967079</v>
      </c>
      <c r="O6118" s="1">
        <v>10.11</v>
      </c>
      <c r="P6118" s="1" t="s">
        <v>32</v>
      </c>
      <c r="Q6118" s="1" t="s">
        <v>23</v>
      </c>
      <c r="R6118" s="1" t="s">
        <v>24</v>
      </c>
      <c r="S6118" s="1">
        <v>1</v>
      </c>
    </row>
    <row r="6119" spans="1:19" ht="18" customHeight="1" x14ac:dyDescent="0.25">
      <c r="A6119" s="10" t="s">
        <v>4110</v>
      </c>
      <c r="B6119" s="1">
        <v>22</v>
      </c>
      <c r="C6119" t="str">
        <f t="shared" si="95"/>
        <v>18-25 (Gen Z)</v>
      </c>
      <c r="D6119" s="1" t="s">
        <v>30</v>
      </c>
      <c r="E6119" s="1">
        <v>11.21</v>
      </c>
      <c r="F6119" s="1">
        <v>2.02</v>
      </c>
      <c r="G6119" s="1">
        <v>2.83</v>
      </c>
      <c r="H6119" s="1">
        <v>4.57</v>
      </c>
      <c r="I6119" s="1">
        <v>5.33</v>
      </c>
      <c r="J6119" s="1">
        <f>Smartphone_Usage_And_Addiction_Analysis_7500_Rows[[#This Row],[social_media_hours]]+Smartphone_Usage_And_Addiction_Analysis_7500_Rows[[#This Row],[gaming_hours]]</f>
        <v>4.8499999999999996</v>
      </c>
      <c r="K6119" s="1">
        <f>Smartphone_Usage_And_Addiction_Analysis_7500_Rows[[#This Row],[sleep_hours]]-Smartphone_Usage_And_Addiction_Analysis_7500_Rows[[#This Row],[total_leisure_hours]]</f>
        <v>0.48000000000000043</v>
      </c>
      <c r="L6119" s="1">
        <v>35</v>
      </c>
      <c r="M6119" s="1">
        <v>134</v>
      </c>
      <c r="N6119" s="5">
        <f>Smartphone_Usage_And_Addiction_Analysis_7500_Rows[[#This Row],[app_opens_per_day]]/Smartphone_Usage_And_Addiction_Analysis_7500_Rows[[#This Row],[daily_screen_time_hours]]</f>
        <v>11.953612845673504</v>
      </c>
      <c r="O6119" s="1">
        <v>13</v>
      </c>
      <c r="P6119" s="1" t="s">
        <v>32</v>
      </c>
      <c r="Q6119" s="1" t="s">
        <v>19</v>
      </c>
      <c r="R6119" s="1" t="s">
        <v>28</v>
      </c>
      <c r="S6119" s="1">
        <v>1</v>
      </c>
    </row>
    <row r="6120" spans="1:19" ht="18" customHeight="1" x14ac:dyDescent="0.25">
      <c r="A6120" s="10" t="s">
        <v>7130</v>
      </c>
      <c r="B6120" s="1">
        <v>18</v>
      </c>
      <c r="C6120" s="1" t="str">
        <f t="shared" si="95"/>
        <v>18-25 (Gen Z)</v>
      </c>
      <c r="D6120" t="s">
        <v>7582</v>
      </c>
      <c r="E6120">
        <v>10.55</v>
      </c>
      <c r="F6120">
        <v>3.71</v>
      </c>
      <c r="G6120">
        <v>2.77</v>
      </c>
      <c r="H6120">
        <v>3.78</v>
      </c>
      <c r="I6120">
        <v>5.71</v>
      </c>
      <c r="J6120" s="1">
        <f>Smartphone_Usage_And_Addiction_Analysis_7500_Rows[[#This Row],[social_media_hours]]+Smartphone_Usage_And_Addiction_Analysis_7500_Rows[[#This Row],[gaming_hours]]</f>
        <v>6.48</v>
      </c>
      <c r="K6120" s="1">
        <f>Smartphone_Usage_And_Addiction_Analysis_7500_Rows[[#This Row],[sleep_hours]]-Smartphone_Usage_And_Addiction_Analysis_7500_Rows[[#This Row],[total_leisure_hours]]</f>
        <v>-0.77000000000000046</v>
      </c>
      <c r="L6120">
        <v>208</v>
      </c>
      <c r="M6120">
        <v>28</v>
      </c>
      <c r="N6120" s="5">
        <f>Smartphone_Usage_And_Addiction_Analysis_7500_Rows[[#This Row],[app_opens_per_day]]/Smartphone_Usage_And_Addiction_Analysis_7500_Rows[[#This Row],[daily_screen_time_hours]]</f>
        <v>2.6540284360189572</v>
      </c>
      <c r="O6120">
        <v>12.91</v>
      </c>
      <c r="P6120" t="s">
        <v>32</v>
      </c>
      <c r="Q6120" t="s">
        <v>19</v>
      </c>
      <c r="R6120" t="s">
        <v>24</v>
      </c>
      <c r="S6120">
        <v>1</v>
      </c>
    </row>
    <row r="6121" spans="1:19" ht="18" customHeight="1" x14ac:dyDescent="0.25">
      <c r="A6121" s="10" t="s">
        <v>4111</v>
      </c>
      <c r="B6121" s="1">
        <v>32</v>
      </c>
      <c r="C6121" t="str">
        <f t="shared" si="95"/>
        <v>26-40 (Millennials)</v>
      </c>
      <c r="D6121" s="1" t="s">
        <v>30</v>
      </c>
      <c r="E6121" s="1">
        <v>4.45</v>
      </c>
      <c r="F6121" s="1">
        <v>5.63</v>
      </c>
      <c r="G6121" s="1">
        <v>3.92</v>
      </c>
      <c r="H6121" s="1">
        <v>2.71</v>
      </c>
      <c r="I6121" s="1">
        <v>5.6</v>
      </c>
      <c r="J6121" s="1">
        <f>Smartphone_Usage_And_Addiction_Analysis_7500_Rows[[#This Row],[social_media_hours]]+Smartphone_Usage_And_Addiction_Analysis_7500_Rows[[#This Row],[gaming_hours]]</f>
        <v>9.5500000000000007</v>
      </c>
      <c r="K6121" s="1">
        <f>Smartphone_Usage_And_Addiction_Analysis_7500_Rows[[#This Row],[sleep_hours]]-Smartphone_Usage_And_Addiction_Analysis_7500_Rows[[#This Row],[total_leisure_hours]]</f>
        <v>-3.9500000000000011</v>
      </c>
      <c r="L6121" s="1">
        <v>45</v>
      </c>
      <c r="M6121" s="1">
        <v>26</v>
      </c>
      <c r="N6121" s="5">
        <f>Smartphone_Usage_And_Addiction_Analysis_7500_Rows[[#This Row],[app_opens_per_day]]/Smartphone_Usage_And_Addiction_Analysis_7500_Rows[[#This Row],[daily_screen_time_hours]]</f>
        <v>5.8426966292134832</v>
      </c>
      <c r="O6121" s="1">
        <v>6.11</v>
      </c>
      <c r="P6121" s="1" t="s">
        <v>32</v>
      </c>
      <c r="Q6121" s="1" t="s">
        <v>23</v>
      </c>
      <c r="R6121" s="1" t="s">
        <v>28</v>
      </c>
      <c r="S6121" s="1">
        <v>1</v>
      </c>
    </row>
    <row r="6122" spans="1:19" ht="18" customHeight="1" x14ac:dyDescent="0.25">
      <c r="A6122" s="10" t="s">
        <v>4112</v>
      </c>
      <c r="B6122" s="1">
        <v>24</v>
      </c>
      <c r="C6122" t="str">
        <f t="shared" si="95"/>
        <v>18-25 (Gen Z)</v>
      </c>
      <c r="D6122" s="1" t="s">
        <v>30</v>
      </c>
      <c r="E6122" s="1">
        <v>5.6</v>
      </c>
      <c r="F6122" s="1">
        <v>1.67</v>
      </c>
      <c r="G6122" s="1">
        <v>1.7</v>
      </c>
      <c r="H6122" s="1">
        <v>5.39</v>
      </c>
      <c r="I6122" s="1">
        <v>7.17</v>
      </c>
      <c r="J6122" s="1">
        <f>Smartphone_Usage_And_Addiction_Analysis_7500_Rows[[#This Row],[social_media_hours]]+Smartphone_Usage_And_Addiction_Analysis_7500_Rows[[#This Row],[gaming_hours]]</f>
        <v>3.37</v>
      </c>
      <c r="K6122" s="1">
        <f>Smartphone_Usage_And_Addiction_Analysis_7500_Rows[[#This Row],[sleep_hours]]-Smartphone_Usage_And_Addiction_Analysis_7500_Rows[[#This Row],[total_leisure_hours]]</f>
        <v>3.8</v>
      </c>
      <c r="L6122" s="1">
        <v>38</v>
      </c>
      <c r="M6122" s="1">
        <v>103</v>
      </c>
      <c r="N6122" s="5">
        <f>Smartphone_Usage_And_Addiction_Analysis_7500_Rows[[#This Row],[app_opens_per_day]]/Smartphone_Usage_And_Addiction_Analysis_7500_Rows[[#This Row],[daily_screen_time_hours]]</f>
        <v>18.392857142857142</v>
      </c>
      <c r="O6122" s="1">
        <v>6.82</v>
      </c>
      <c r="P6122" s="1" t="s">
        <v>32</v>
      </c>
      <c r="Q6122" s="1" t="s">
        <v>19</v>
      </c>
      <c r="R6122" s="1" t="s">
        <v>51</v>
      </c>
      <c r="S6122" s="1">
        <v>0</v>
      </c>
    </row>
    <row r="6123" spans="1:19" ht="18" customHeight="1" x14ac:dyDescent="0.25">
      <c r="A6123" s="10" t="s">
        <v>4113</v>
      </c>
      <c r="B6123" s="1">
        <v>21</v>
      </c>
      <c r="C6123" t="str">
        <f t="shared" si="95"/>
        <v>18-25 (Gen Z)</v>
      </c>
      <c r="D6123" s="1" t="s">
        <v>17</v>
      </c>
      <c r="E6123" s="1">
        <v>7</v>
      </c>
      <c r="F6123" s="1">
        <v>2.52</v>
      </c>
      <c r="G6123" s="1">
        <v>1.64</v>
      </c>
      <c r="H6123" s="1">
        <v>4.87</v>
      </c>
      <c r="I6123" s="1">
        <v>7</v>
      </c>
      <c r="J6123" s="1">
        <f>Smartphone_Usage_And_Addiction_Analysis_7500_Rows[[#This Row],[social_media_hours]]+Smartphone_Usage_And_Addiction_Analysis_7500_Rows[[#This Row],[gaming_hours]]</f>
        <v>4.16</v>
      </c>
      <c r="K6123" s="1">
        <f>Smartphone_Usage_And_Addiction_Analysis_7500_Rows[[#This Row],[sleep_hours]]-Smartphone_Usage_And_Addiction_Analysis_7500_Rows[[#This Row],[total_leisure_hours]]</f>
        <v>2.84</v>
      </c>
      <c r="L6123" s="1">
        <v>29</v>
      </c>
      <c r="M6123" s="1">
        <v>45</v>
      </c>
      <c r="N6123" s="5">
        <f>Smartphone_Usage_And_Addiction_Analysis_7500_Rows[[#This Row],[app_opens_per_day]]/Smartphone_Usage_And_Addiction_Analysis_7500_Rows[[#This Row],[daily_screen_time_hours]]</f>
        <v>6.4285714285714288</v>
      </c>
      <c r="O6123" s="1">
        <v>8.8000000000000007</v>
      </c>
      <c r="P6123" s="1" t="s">
        <v>22</v>
      </c>
      <c r="Q6123" s="1" t="s">
        <v>23</v>
      </c>
      <c r="R6123" s="1" t="s">
        <v>51</v>
      </c>
      <c r="S6123" s="1">
        <v>0</v>
      </c>
    </row>
    <row r="6124" spans="1:19" ht="18" customHeight="1" x14ac:dyDescent="0.25">
      <c r="A6124" s="10" t="s">
        <v>4114</v>
      </c>
      <c r="B6124" s="1">
        <v>18</v>
      </c>
      <c r="C6124" t="str">
        <f t="shared" si="95"/>
        <v>18-25 (Gen Z)</v>
      </c>
      <c r="D6124" s="1" t="s">
        <v>17</v>
      </c>
      <c r="E6124" s="1">
        <v>3.05</v>
      </c>
      <c r="F6124" s="1">
        <v>1.54</v>
      </c>
      <c r="G6124" s="1">
        <v>0.14000000000000001</v>
      </c>
      <c r="H6124" s="1">
        <v>2.8</v>
      </c>
      <c r="I6124" s="1">
        <v>8.99</v>
      </c>
      <c r="J6124" s="1">
        <f>Smartphone_Usage_And_Addiction_Analysis_7500_Rows[[#This Row],[social_media_hours]]+Smartphone_Usage_And_Addiction_Analysis_7500_Rows[[#This Row],[gaming_hours]]</f>
        <v>1.6800000000000002</v>
      </c>
      <c r="K6124" s="1">
        <f>Smartphone_Usage_And_Addiction_Analysis_7500_Rows[[#This Row],[sleep_hours]]-Smartphone_Usage_And_Addiction_Analysis_7500_Rows[[#This Row],[total_leisure_hours]]</f>
        <v>7.3100000000000005</v>
      </c>
      <c r="L6124" s="1">
        <v>64</v>
      </c>
      <c r="M6124" s="1">
        <v>180</v>
      </c>
      <c r="N6124" s="5">
        <f>Smartphone_Usage_And_Addiction_Analysis_7500_Rows[[#This Row],[app_opens_per_day]]/Smartphone_Usage_And_Addiction_Analysis_7500_Rows[[#This Row],[daily_screen_time_hours]]</f>
        <v>59.016393442622956</v>
      </c>
      <c r="O6124" s="1">
        <v>5.86</v>
      </c>
      <c r="P6124" s="1" t="s">
        <v>32</v>
      </c>
      <c r="Q6124" s="1" t="s">
        <v>19</v>
      </c>
      <c r="R6124" s="1" t="s">
        <v>51</v>
      </c>
      <c r="S6124" s="1">
        <v>0</v>
      </c>
    </row>
    <row r="6125" spans="1:19" ht="18" customHeight="1" x14ac:dyDescent="0.25">
      <c r="A6125" s="10" t="s">
        <v>4115</v>
      </c>
      <c r="B6125" s="1">
        <v>25</v>
      </c>
      <c r="C6125" t="str">
        <f t="shared" si="95"/>
        <v>18-25 (Gen Z)</v>
      </c>
      <c r="D6125" s="1" t="s">
        <v>30</v>
      </c>
      <c r="E6125" s="1">
        <v>9.8800000000000008</v>
      </c>
      <c r="F6125" s="1">
        <v>2.63</v>
      </c>
      <c r="G6125" s="1">
        <v>2.17</v>
      </c>
      <c r="H6125" s="1">
        <v>1.1100000000000001</v>
      </c>
      <c r="I6125" s="1">
        <v>6.48</v>
      </c>
      <c r="J6125" s="1">
        <f>Smartphone_Usage_And_Addiction_Analysis_7500_Rows[[#This Row],[social_media_hours]]+Smartphone_Usage_And_Addiction_Analysis_7500_Rows[[#This Row],[gaming_hours]]</f>
        <v>4.8</v>
      </c>
      <c r="K6125" s="1">
        <f>Smartphone_Usage_And_Addiction_Analysis_7500_Rows[[#This Row],[sleep_hours]]-Smartphone_Usage_And_Addiction_Analysis_7500_Rows[[#This Row],[total_leisure_hours]]</f>
        <v>1.6800000000000006</v>
      </c>
      <c r="L6125" s="1">
        <v>139</v>
      </c>
      <c r="M6125" s="1">
        <v>128</v>
      </c>
      <c r="N6125" s="5">
        <f>Smartphone_Usage_And_Addiction_Analysis_7500_Rows[[#This Row],[app_opens_per_day]]/Smartphone_Usage_And_Addiction_Analysis_7500_Rows[[#This Row],[daily_screen_time_hours]]</f>
        <v>12.955465587044534</v>
      </c>
      <c r="O6125" s="1">
        <v>11.4</v>
      </c>
      <c r="P6125" s="1" t="s">
        <v>18</v>
      </c>
      <c r="Q6125" s="1" t="s">
        <v>19</v>
      </c>
      <c r="R6125" s="1" t="s">
        <v>28</v>
      </c>
      <c r="S6125" s="1">
        <v>1</v>
      </c>
    </row>
    <row r="6126" spans="1:19" ht="18" customHeight="1" x14ac:dyDescent="0.25">
      <c r="A6126" s="10" t="s">
        <v>4116</v>
      </c>
      <c r="B6126" s="1">
        <v>34</v>
      </c>
      <c r="C6126" t="str">
        <f t="shared" si="95"/>
        <v>26-40 (Millennials)</v>
      </c>
      <c r="D6126" s="1" t="s">
        <v>17</v>
      </c>
      <c r="E6126" s="1">
        <v>9.43</v>
      </c>
      <c r="F6126" s="1">
        <v>2.2400000000000002</v>
      </c>
      <c r="G6126" s="1">
        <v>1.81</v>
      </c>
      <c r="H6126" s="1">
        <v>3.6</v>
      </c>
      <c r="I6126" s="1">
        <v>4.63</v>
      </c>
      <c r="J6126" s="1">
        <f>Smartphone_Usage_And_Addiction_Analysis_7500_Rows[[#This Row],[social_media_hours]]+Smartphone_Usage_And_Addiction_Analysis_7500_Rows[[#This Row],[gaming_hours]]</f>
        <v>4.0500000000000007</v>
      </c>
      <c r="K6126" s="1">
        <f>Smartphone_Usage_And_Addiction_Analysis_7500_Rows[[#This Row],[sleep_hours]]-Smartphone_Usage_And_Addiction_Analysis_7500_Rows[[#This Row],[total_leisure_hours]]</f>
        <v>0.57999999999999918</v>
      </c>
      <c r="L6126" s="1">
        <v>182</v>
      </c>
      <c r="M6126" s="1">
        <v>93</v>
      </c>
      <c r="N6126" s="5">
        <f>Smartphone_Usage_And_Addiction_Analysis_7500_Rows[[#This Row],[app_opens_per_day]]/Smartphone_Usage_And_Addiction_Analysis_7500_Rows[[#This Row],[daily_screen_time_hours]]</f>
        <v>9.8621420996818667</v>
      </c>
      <c r="O6126" s="1">
        <v>11.08</v>
      </c>
      <c r="P6126" s="1" t="s">
        <v>18</v>
      </c>
      <c r="Q6126" s="1" t="s">
        <v>19</v>
      </c>
      <c r="R6126" s="1" t="s">
        <v>28</v>
      </c>
      <c r="S6126" s="1">
        <v>1</v>
      </c>
    </row>
    <row r="6127" spans="1:19" ht="18" customHeight="1" x14ac:dyDescent="0.25">
      <c r="A6127" s="10" t="s">
        <v>7131</v>
      </c>
      <c r="B6127" s="1">
        <v>25</v>
      </c>
      <c r="C6127" s="1" t="str">
        <f t="shared" si="95"/>
        <v>18-25 (Gen Z)</v>
      </c>
      <c r="D6127" t="s">
        <v>7582</v>
      </c>
      <c r="E6127">
        <v>10.52</v>
      </c>
      <c r="F6127">
        <v>4.3099999999999996</v>
      </c>
      <c r="G6127">
        <v>1.25</v>
      </c>
      <c r="H6127">
        <v>5.34</v>
      </c>
      <c r="I6127">
        <v>4.97</v>
      </c>
      <c r="J6127" s="1">
        <f>Smartphone_Usage_And_Addiction_Analysis_7500_Rows[[#This Row],[social_media_hours]]+Smartphone_Usage_And_Addiction_Analysis_7500_Rows[[#This Row],[gaming_hours]]</f>
        <v>5.56</v>
      </c>
      <c r="K6127" s="1">
        <f>Smartphone_Usage_And_Addiction_Analysis_7500_Rows[[#This Row],[sleep_hours]]-Smartphone_Usage_And_Addiction_Analysis_7500_Rows[[#This Row],[total_leisure_hours]]</f>
        <v>-0.58999999999999986</v>
      </c>
      <c r="L6127">
        <v>78</v>
      </c>
      <c r="M6127">
        <v>57</v>
      </c>
      <c r="N6127" s="5">
        <f>Smartphone_Usage_And_Addiction_Analysis_7500_Rows[[#This Row],[app_opens_per_day]]/Smartphone_Usage_And_Addiction_Analysis_7500_Rows[[#This Row],[daily_screen_time_hours]]</f>
        <v>5.418250950570342</v>
      </c>
      <c r="O6127">
        <v>12.44</v>
      </c>
      <c r="P6127" t="s">
        <v>22</v>
      </c>
      <c r="Q6127" t="s">
        <v>19</v>
      </c>
      <c r="R6127" t="s">
        <v>28</v>
      </c>
      <c r="S6127">
        <v>1</v>
      </c>
    </row>
    <row r="6128" spans="1:19" ht="18" customHeight="1" x14ac:dyDescent="0.25">
      <c r="A6128" s="10" t="s">
        <v>4117</v>
      </c>
      <c r="B6128" s="1">
        <v>23</v>
      </c>
      <c r="C6128" t="str">
        <f t="shared" si="95"/>
        <v>18-25 (Gen Z)</v>
      </c>
      <c r="D6128" s="1" t="s">
        <v>17</v>
      </c>
      <c r="E6128" s="1">
        <v>10.26</v>
      </c>
      <c r="F6128" s="1">
        <v>3.88</v>
      </c>
      <c r="G6128" s="1">
        <v>1.1200000000000001</v>
      </c>
      <c r="H6128" s="1">
        <v>3.96</v>
      </c>
      <c r="I6128" s="1">
        <v>6.1</v>
      </c>
      <c r="J6128" s="1">
        <f>Smartphone_Usage_And_Addiction_Analysis_7500_Rows[[#This Row],[social_media_hours]]+Smartphone_Usage_And_Addiction_Analysis_7500_Rows[[#This Row],[gaming_hours]]</f>
        <v>5</v>
      </c>
      <c r="K6128" s="1">
        <f>Smartphone_Usage_And_Addiction_Analysis_7500_Rows[[#This Row],[sleep_hours]]-Smartphone_Usage_And_Addiction_Analysis_7500_Rows[[#This Row],[total_leisure_hours]]</f>
        <v>1.0999999999999996</v>
      </c>
      <c r="L6128" s="1">
        <v>149</v>
      </c>
      <c r="M6128" s="1">
        <v>53</v>
      </c>
      <c r="N6128" s="5">
        <f>Smartphone_Usage_And_Addiction_Analysis_7500_Rows[[#This Row],[app_opens_per_day]]/Smartphone_Usage_And_Addiction_Analysis_7500_Rows[[#This Row],[daily_screen_time_hours]]</f>
        <v>5.1656920077972712</v>
      </c>
      <c r="O6128" s="1">
        <v>11.11</v>
      </c>
      <c r="P6128" s="1" t="s">
        <v>22</v>
      </c>
      <c r="Q6128" s="1" t="s">
        <v>19</v>
      </c>
      <c r="R6128" s="1" t="s">
        <v>24</v>
      </c>
      <c r="S6128" s="1">
        <v>1</v>
      </c>
    </row>
    <row r="6129" spans="1:19" ht="18" customHeight="1" x14ac:dyDescent="0.25">
      <c r="A6129" s="10" t="s">
        <v>4118</v>
      </c>
      <c r="B6129" s="1">
        <v>21</v>
      </c>
      <c r="C6129" t="str">
        <f t="shared" si="95"/>
        <v>18-25 (Gen Z)</v>
      </c>
      <c r="D6129" s="1" t="s">
        <v>30</v>
      </c>
      <c r="E6129" s="1">
        <v>3.39</v>
      </c>
      <c r="F6129" s="1">
        <v>3.47</v>
      </c>
      <c r="G6129" s="1">
        <v>3.27</v>
      </c>
      <c r="H6129" s="1">
        <v>4.3499999999999996</v>
      </c>
      <c r="I6129" s="1">
        <v>6.94</v>
      </c>
      <c r="J6129" s="1">
        <f>Smartphone_Usage_And_Addiction_Analysis_7500_Rows[[#This Row],[social_media_hours]]+Smartphone_Usage_And_Addiction_Analysis_7500_Rows[[#This Row],[gaming_hours]]</f>
        <v>6.74</v>
      </c>
      <c r="K6129" s="1">
        <f>Smartphone_Usage_And_Addiction_Analysis_7500_Rows[[#This Row],[sleep_hours]]-Smartphone_Usage_And_Addiction_Analysis_7500_Rows[[#This Row],[total_leisure_hours]]</f>
        <v>0.20000000000000018</v>
      </c>
      <c r="L6129" s="1">
        <v>107</v>
      </c>
      <c r="M6129" s="1">
        <v>27</v>
      </c>
      <c r="N6129" s="5">
        <f>Smartphone_Usage_And_Addiction_Analysis_7500_Rows[[#This Row],[app_opens_per_day]]/Smartphone_Usage_And_Addiction_Analysis_7500_Rows[[#This Row],[daily_screen_time_hours]]</f>
        <v>7.9646017699115044</v>
      </c>
      <c r="O6129" s="1">
        <v>4.8600000000000003</v>
      </c>
      <c r="P6129" s="1" t="s">
        <v>18</v>
      </c>
      <c r="Q6129" s="1" t="s">
        <v>19</v>
      </c>
      <c r="R6129" s="1" t="s">
        <v>51</v>
      </c>
      <c r="S6129" s="1">
        <v>0</v>
      </c>
    </row>
    <row r="6130" spans="1:19" ht="18" customHeight="1" x14ac:dyDescent="0.25">
      <c r="A6130" s="10" t="s">
        <v>4119</v>
      </c>
      <c r="B6130" s="1">
        <v>21</v>
      </c>
      <c r="C6130" t="str">
        <f t="shared" si="95"/>
        <v>18-25 (Gen Z)</v>
      </c>
      <c r="D6130" s="1" t="s">
        <v>30</v>
      </c>
      <c r="E6130" s="1">
        <v>9.4</v>
      </c>
      <c r="F6130" s="1">
        <v>5.27</v>
      </c>
      <c r="G6130" s="1">
        <v>0.1</v>
      </c>
      <c r="H6130" s="1">
        <v>4.4800000000000004</v>
      </c>
      <c r="I6130" s="1">
        <v>5.86</v>
      </c>
      <c r="J6130" s="1">
        <f>Smartphone_Usage_And_Addiction_Analysis_7500_Rows[[#This Row],[social_media_hours]]+Smartphone_Usage_And_Addiction_Analysis_7500_Rows[[#This Row],[gaming_hours]]</f>
        <v>5.3699999999999992</v>
      </c>
      <c r="K6130" s="1">
        <f>Smartphone_Usage_And_Addiction_Analysis_7500_Rows[[#This Row],[sleep_hours]]-Smartphone_Usage_And_Addiction_Analysis_7500_Rows[[#This Row],[total_leisure_hours]]</f>
        <v>0.4900000000000011</v>
      </c>
      <c r="L6130" s="1">
        <v>109</v>
      </c>
      <c r="M6130" s="1">
        <v>48</v>
      </c>
      <c r="N6130" s="5">
        <f>Smartphone_Usage_And_Addiction_Analysis_7500_Rows[[#This Row],[app_opens_per_day]]/Smartphone_Usage_And_Addiction_Analysis_7500_Rows[[#This Row],[daily_screen_time_hours]]</f>
        <v>5.1063829787234036</v>
      </c>
      <c r="O6130" s="1">
        <v>12.13</v>
      </c>
      <c r="P6130" s="1" t="s">
        <v>32</v>
      </c>
      <c r="Q6130" s="1" t="s">
        <v>23</v>
      </c>
      <c r="R6130" s="1" t="s">
        <v>28</v>
      </c>
      <c r="S6130" s="1">
        <v>1</v>
      </c>
    </row>
    <row r="6131" spans="1:19" ht="18" customHeight="1" x14ac:dyDescent="0.25">
      <c r="A6131" s="10" t="s">
        <v>4120</v>
      </c>
      <c r="B6131" s="1">
        <v>35</v>
      </c>
      <c r="C6131" t="str">
        <f t="shared" si="95"/>
        <v>26-40 (Millennials)</v>
      </c>
      <c r="D6131" s="1" t="s">
        <v>17</v>
      </c>
      <c r="E6131" s="1">
        <v>8.33</v>
      </c>
      <c r="F6131" s="1">
        <v>4.9400000000000004</v>
      </c>
      <c r="G6131" s="1">
        <v>1.93</v>
      </c>
      <c r="H6131" s="1">
        <v>2.19</v>
      </c>
      <c r="I6131" s="1">
        <v>6.71</v>
      </c>
      <c r="J6131" s="1">
        <f>Smartphone_Usage_And_Addiction_Analysis_7500_Rows[[#This Row],[social_media_hours]]+Smartphone_Usage_And_Addiction_Analysis_7500_Rows[[#This Row],[gaming_hours]]</f>
        <v>6.87</v>
      </c>
      <c r="K6131" s="1">
        <f>Smartphone_Usage_And_Addiction_Analysis_7500_Rows[[#This Row],[sleep_hours]]-Smartphone_Usage_And_Addiction_Analysis_7500_Rows[[#This Row],[total_leisure_hours]]</f>
        <v>-0.16000000000000014</v>
      </c>
      <c r="L6131" s="1">
        <v>24</v>
      </c>
      <c r="M6131" s="1">
        <v>138</v>
      </c>
      <c r="N6131" s="5">
        <f>Smartphone_Usage_And_Addiction_Analysis_7500_Rows[[#This Row],[app_opens_per_day]]/Smartphone_Usage_And_Addiction_Analysis_7500_Rows[[#This Row],[daily_screen_time_hours]]</f>
        <v>16.566626650660265</v>
      </c>
      <c r="O6131" s="1">
        <v>9.4600000000000009</v>
      </c>
      <c r="P6131" s="1" t="s">
        <v>32</v>
      </c>
      <c r="Q6131" s="1" t="s">
        <v>23</v>
      </c>
      <c r="R6131" s="1" t="s">
        <v>28</v>
      </c>
      <c r="S6131" s="1">
        <v>1</v>
      </c>
    </row>
    <row r="6132" spans="1:19" ht="18" customHeight="1" x14ac:dyDescent="0.25">
      <c r="A6132" s="10" t="s">
        <v>4121</v>
      </c>
      <c r="B6132" s="1">
        <v>27</v>
      </c>
      <c r="C6132" t="str">
        <f t="shared" si="95"/>
        <v>26-40 (Millennials)</v>
      </c>
      <c r="D6132" s="1" t="s">
        <v>30</v>
      </c>
      <c r="E6132" s="1">
        <v>8.4700000000000006</v>
      </c>
      <c r="F6132" s="1">
        <v>3.9</v>
      </c>
      <c r="G6132" s="1">
        <v>2.64</v>
      </c>
      <c r="H6132" s="1">
        <v>4.0599999999999996</v>
      </c>
      <c r="I6132" s="1">
        <v>7.11</v>
      </c>
      <c r="J6132" s="1">
        <f>Smartphone_Usage_And_Addiction_Analysis_7500_Rows[[#This Row],[social_media_hours]]+Smartphone_Usage_And_Addiction_Analysis_7500_Rows[[#This Row],[gaming_hours]]</f>
        <v>6.54</v>
      </c>
      <c r="K6132" s="1">
        <f>Smartphone_Usage_And_Addiction_Analysis_7500_Rows[[#This Row],[sleep_hours]]-Smartphone_Usage_And_Addiction_Analysis_7500_Rows[[#This Row],[total_leisure_hours]]</f>
        <v>0.57000000000000028</v>
      </c>
      <c r="L6132" s="1">
        <v>122</v>
      </c>
      <c r="M6132" s="1">
        <v>73</v>
      </c>
      <c r="N6132" s="5">
        <f>Smartphone_Usage_And_Addiction_Analysis_7500_Rows[[#This Row],[app_opens_per_day]]/Smartphone_Usage_And_Addiction_Analysis_7500_Rows[[#This Row],[daily_screen_time_hours]]</f>
        <v>8.6186540731995276</v>
      </c>
      <c r="O6132" s="1">
        <v>10.39</v>
      </c>
      <c r="P6132" s="1" t="s">
        <v>18</v>
      </c>
      <c r="Q6132" s="1" t="s">
        <v>19</v>
      </c>
      <c r="R6132" s="1" t="s">
        <v>28</v>
      </c>
      <c r="S6132" s="1">
        <v>1</v>
      </c>
    </row>
    <row r="6133" spans="1:19" ht="18" customHeight="1" x14ac:dyDescent="0.25">
      <c r="A6133" s="10" t="s">
        <v>4122</v>
      </c>
      <c r="B6133" s="1">
        <v>30</v>
      </c>
      <c r="C6133" t="str">
        <f t="shared" si="95"/>
        <v>26-40 (Millennials)</v>
      </c>
      <c r="D6133" s="1" t="s">
        <v>30</v>
      </c>
      <c r="E6133" s="1">
        <v>8.1199999999999992</v>
      </c>
      <c r="F6133" s="1">
        <v>0.95</v>
      </c>
      <c r="G6133" s="1">
        <v>1.67</v>
      </c>
      <c r="H6133" s="1">
        <v>4.24</v>
      </c>
      <c r="I6133" s="1">
        <v>6.59</v>
      </c>
      <c r="J6133" s="1">
        <f>Smartphone_Usage_And_Addiction_Analysis_7500_Rows[[#This Row],[social_media_hours]]+Smartphone_Usage_And_Addiction_Analysis_7500_Rows[[#This Row],[gaming_hours]]</f>
        <v>2.62</v>
      </c>
      <c r="K6133" s="1">
        <f>Smartphone_Usage_And_Addiction_Analysis_7500_Rows[[#This Row],[sleep_hours]]-Smartphone_Usage_And_Addiction_Analysis_7500_Rows[[#This Row],[total_leisure_hours]]</f>
        <v>3.9699999999999998</v>
      </c>
      <c r="L6133" s="1">
        <v>211</v>
      </c>
      <c r="M6133" s="1">
        <v>33</v>
      </c>
      <c r="N6133" s="5">
        <f>Smartphone_Usage_And_Addiction_Analysis_7500_Rows[[#This Row],[app_opens_per_day]]/Smartphone_Usage_And_Addiction_Analysis_7500_Rows[[#This Row],[daily_screen_time_hours]]</f>
        <v>4.0640394088669956</v>
      </c>
      <c r="O6133" s="1">
        <v>9.49</v>
      </c>
      <c r="P6133" s="1" t="s">
        <v>32</v>
      </c>
      <c r="Q6133" s="1" t="s">
        <v>23</v>
      </c>
      <c r="R6133" s="1" t="s">
        <v>28</v>
      </c>
      <c r="S6133" s="1">
        <v>1</v>
      </c>
    </row>
    <row r="6134" spans="1:19" ht="18" customHeight="1" x14ac:dyDescent="0.25">
      <c r="A6134" s="10" t="s">
        <v>4123</v>
      </c>
      <c r="B6134" s="1">
        <v>25</v>
      </c>
      <c r="C6134" t="str">
        <f t="shared" si="95"/>
        <v>18-25 (Gen Z)</v>
      </c>
      <c r="D6134" s="1" t="s">
        <v>17</v>
      </c>
      <c r="E6134" s="1">
        <v>9.81</v>
      </c>
      <c r="F6134" s="1">
        <v>2.35</v>
      </c>
      <c r="G6134" s="1">
        <v>0.44</v>
      </c>
      <c r="H6134" s="1">
        <v>5.85</v>
      </c>
      <c r="I6134" s="1">
        <v>8.74</v>
      </c>
      <c r="J6134" s="1">
        <f>Smartphone_Usage_And_Addiction_Analysis_7500_Rows[[#This Row],[social_media_hours]]+Smartphone_Usage_And_Addiction_Analysis_7500_Rows[[#This Row],[gaming_hours]]</f>
        <v>2.79</v>
      </c>
      <c r="K6134" s="1">
        <f>Smartphone_Usage_And_Addiction_Analysis_7500_Rows[[#This Row],[sleep_hours]]-Smartphone_Usage_And_Addiction_Analysis_7500_Rows[[#This Row],[total_leisure_hours]]</f>
        <v>5.95</v>
      </c>
      <c r="L6134" s="1">
        <v>201</v>
      </c>
      <c r="M6134" s="1">
        <v>125</v>
      </c>
      <c r="N6134" s="5">
        <f>Smartphone_Usage_And_Addiction_Analysis_7500_Rows[[#This Row],[app_opens_per_day]]/Smartphone_Usage_And_Addiction_Analysis_7500_Rows[[#This Row],[daily_screen_time_hours]]</f>
        <v>12.7420998980632</v>
      </c>
      <c r="O6134" s="1">
        <v>11.42</v>
      </c>
      <c r="P6134" s="1" t="s">
        <v>32</v>
      </c>
      <c r="Q6134" s="1" t="s">
        <v>23</v>
      </c>
      <c r="R6134" s="1" t="s">
        <v>28</v>
      </c>
      <c r="S6134" s="1">
        <v>1</v>
      </c>
    </row>
    <row r="6135" spans="1:19" ht="18" customHeight="1" x14ac:dyDescent="0.25">
      <c r="A6135" s="10" t="s">
        <v>4124</v>
      </c>
      <c r="B6135" s="1">
        <v>26</v>
      </c>
      <c r="C6135" t="str">
        <f t="shared" si="95"/>
        <v>26-40 (Millennials)</v>
      </c>
      <c r="D6135" s="1" t="s">
        <v>17</v>
      </c>
      <c r="E6135" s="1">
        <v>5.74</v>
      </c>
      <c r="F6135" s="1">
        <v>2.63</v>
      </c>
      <c r="G6135" s="1">
        <v>3.11</v>
      </c>
      <c r="H6135" s="1">
        <v>5.39</v>
      </c>
      <c r="I6135" s="1">
        <v>6.05</v>
      </c>
      <c r="J6135" s="1">
        <f>Smartphone_Usage_And_Addiction_Analysis_7500_Rows[[#This Row],[social_media_hours]]+Smartphone_Usage_And_Addiction_Analysis_7500_Rows[[#This Row],[gaming_hours]]</f>
        <v>5.74</v>
      </c>
      <c r="K6135" s="1">
        <f>Smartphone_Usage_And_Addiction_Analysis_7500_Rows[[#This Row],[sleep_hours]]-Smartphone_Usage_And_Addiction_Analysis_7500_Rows[[#This Row],[total_leisure_hours]]</f>
        <v>0.30999999999999961</v>
      </c>
      <c r="L6135" s="1">
        <v>168</v>
      </c>
      <c r="M6135" s="1">
        <v>146</v>
      </c>
      <c r="N6135" s="5">
        <f>Smartphone_Usage_And_Addiction_Analysis_7500_Rows[[#This Row],[app_opens_per_day]]/Smartphone_Usage_And_Addiction_Analysis_7500_Rows[[#This Row],[daily_screen_time_hours]]</f>
        <v>25.435540069686411</v>
      </c>
      <c r="O6135" s="1">
        <v>8.58</v>
      </c>
      <c r="P6135" s="1" t="s">
        <v>32</v>
      </c>
      <c r="Q6135" s="1" t="s">
        <v>19</v>
      </c>
      <c r="R6135" s="1" t="s">
        <v>51</v>
      </c>
      <c r="S6135" s="1">
        <v>0</v>
      </c>
    </row>
    <row r="6136" spans="1:19" ht="18" customHeight="1" x14ac:dyDescent="0.25">
      <c r="A6136" s="10" t="s">
        <v>4125</v>
      </c>
      <c r="B6136" s="1">
        <v>22</v>
      </c>
      <c r="C6136" t="str">
        <f t="shared" si="95"/>
        <v>18-25 (Gen Z)</v>
      </c>
      <c r="D6136" s="1" t="s">
        <v>30</v>
      </c>
      <c r="E6136" s="1">
        <v>8.76</v>
      </c>
      <c r="F6136" s="1">
        <v>4.66</v>
      </c>
      <c r="G6136" s="1">
        <v>0.84</v>
      </c>
      <c r="H6136" s="1">
        <v>1.59</v>
      </c>
      <c r="I6136" s="1">
        <v>4.54</v>
      </c>
      <c r="J6136" s="1">
        <f>Smartphone_Usage_And_Addiction_Analysis_7500_Rows[[#This Row],[social_media_hours]]+Smartphone_Usage_And_Addiction_Analysis_7500_Rows[[#This Row],[gaming_hours]]</f>
        <v>5.5</v>
      </c>
      <c r="K6136" s="1">
        <f>Smartphone_Usage_And_Addiction_Analysis_7500_Rows[[#This Row],[sleep_hours]]-Smartphone_Usage_And_Addiction_Analysis_7500_Rows[[#This Row],[total_leisure_hours]]</f>
        <v>-0.96</v>
      </c>
      <c r="L6136" s="1">
        <v>157</v>
      </c>
      <c r="M6136" s="1">
        <v>105</v>
      </c>
      <c r="N6136" s="5">
        <f>Smartphone_Usage_And_Addiction_Analysis_7500_Rows[[#This Row],[app_opens_per_day]]/Smartphone_Usage_And_Addiction_Analysis_7500_Rows[[#This Row],[daily_screen_time_hours]]</f>
        <v>11.986301369863014</v>
      </c>
      <c r="O6136" s="1">
        <v>9.48</v>
      </c>
      <c r="P6136" s="1" t="s">
        <v>22</v>
      </c>
      <c r="Q6136" s="1" t="s">
        <v>19</v>
      </c>
      <c r="R6136" s="1" t="s">
        <v>24</v>
      </c>
      <c r="S6136" s="1">
        <v>1</v>
      </c>
    </row>
    <row r="6137" spans="1:19" ht="18" customHeight="1" x14ac:dyDescent="0.25">
      <c r="A6137" s="10" t="s">
        <v>7132</v>
      </c>
      <c r="B6137" s="1">
        <v>34</v>
      </c>
      <c r="C6137" s="1" t="str">
        <f t="shared" si="95"/>
        <v>26-40 (Millennials)</v>
      </c>
      <c r="D6137" t="s">
        <v>7582</v>
      </c>
      <c r="E6137">
        <v>11.31</v>
      </c>
      <c r="F6137">
        <v>4.41</v>
      </c>
      <c r="G6137">
        <v>1.53</v>
      </c>
      <c r="H6137">
        <v>2.81</v>
      </c>
      <c r="I6137">
        <v>8.02</v>
      </c>
      <c r="J6137" s="1">
        <f>Smartphone_Usage_And_Addiction_Analysis_7500_Rows[[#This Row],[social_media_hours]]+Smartphone_Usage_And_Addiction_Analysis_7500_Rows[[#This Row],[gaming_hours]]</f>
        <v>5.94</v>
      </c>
      <c r="K6137" s="1">
        <f>Smartphone_Usage_And_Addiction_Analysis_7500_Rows[[#This Row],[sleep_hours]]-Smartphone_Usage_And_Addiction_Analysis_7500_Rows[[#This Row],[total_leisure_hours]]</f>
        <v>2.0799999999999992</v>
      </c>
      <c r="L6137">
        <v>155</v>
      </c>
      <c r="M6137">
        <v>109</v>
      </c>
      <c r="N6137" s="5">
        <f>Smartphone_Usage_And_Addiction_Analysis_7500_Rows[[#This Row],[app_opens_per_day]]/Smartphone_Usage_And_Addiction_Analysis_7500_Rows[[#This Row],[daily_screen_time_hours]]</f>
        <v>9.6374889478337753</v>
      </c>
      <c r="O6137">
        <v>12.24</v>
      </c>
      <c r="P6137" t="s">
        <v>22</v>
      </c>
      <c r="Q6137" t="s">
        <v>23</v>
      </c>
      <c r="R6137" t="s">
        <v>24</v>
      </c>
      <c r="S6137">
        <v>1</v>
      </c>
    </row>
    <row r="6138" spans="1:19" ht="18" customHeight="1" x14ac:dyDescent="0.25">
      <c r="A6138" s="10" t="s">
        <v>4126</v>
      </c>
      <c r="B6138" s="1">
        <v>31</v>
      </c>
      <c r="C6138" t="str">
        <f t="shared" si="95"/>
        <v>26-40 (Millennials)</v>
      </c>
      <c r="D6138" s="1" t="s">
        <v>30</v>
      </c>
      <c r="E6138" s="1">
        <v>3.06</v>
      </c>
      <c r="F6138" s="1">
        <v>4.32</v>
      </c>
      <c r="G6138" s="1">
        <v>2.2599999999999998</v>
      </c>
      <c r="H6138" s="1">
        <v>4.5199999999999996</v>
      </c>
      <c r="I6138" s="1">
        <v>5.37</v>
      </c>
      <c r="J6138" s="1">
        <f>Smartphone_Usage_And_Addiction_Analysis_7500_Rows[[#This Row],[social_media_hours]]+Smartphone_Usage_And_Addiction_Analysis_7500_Rows[[#This Row],[gaming_hours]]</f>
        <v>6.58</v>
      </c>
      <c r="K6138" s="1">
        <f>Smartphone_Usage_And_Addiction_Analysis_7500_Rows[[#This Row],[sleep_hours]]-Smartphone_Usage_And_Addiction_Analysis_7500_Rows[[#This Row],[total_leisure_hours]]</f>
        <v>-1.21</v>
      </c>
      <c r="L6138" s="1">
        <v>244</v>
      </c>
      <c r="M6138" s="1">
        <v>179</v>
      </c>
      <c r="N6138" s="5">
        <f>Smartphone_Usage_And_Addiction_Analysis_7500_Rows[[#This Row],[app_opens_per_day]]/Smartphone_Usage_And_Addiction_Analysis_7500_Rows[[#This Row],[daily_screen_time_hours]]</f>
        <v>58.496732026143789</v>
      </c>
      <c r="O6138" s="1">
        <v>3.72</v>
      </c>
      <c r="P6138" s="1" t="s">
        <v>18</v>
      </c>
      <c r="Q6138" s="1" t="s">
        <v>23</v>
      </c>
      <c r="R6138" s="1" t="s">
        <v>24</v>
      </c>
      <c r="S6138" s="1">
        <v>1</v>
      </c>
    </row>
    <row r="6139" spans="1:19" ht="18" customHeight="1" x14ac:dyDescent="0.25">
      <c r="A6139" s="10" t="s">
        <v>7133</v>
      </c>
      <c r="B6139" s="1">
        <v>30</v>
      </c>
      <c r="C6139" s="1" t="str">
        <f t="shared" si="95"/>
        <v>26-40 (Millennials)</v>
      </c>
      <c r="D6139" t="s">
        <v>7582</v>
      </c>
      <c r="E6139">
        <v>4.8600000000000003</v>
      </c>
      <c r="F6139">
        <v>3.97</v>
      </c>
      <c r="G6139">
        <v>0.59</v>
      </c>
      <c r="H6139">
        <v>2.75</v>
      </c>
      <c r="I6139">
        <v>4.71</v>
      </c>
      <c r="J6139" s="1">
        <f>Smartphone_Usage_And_Addiction_Analysis_7500_Rows[[#This Row],[social_media_hours]]+Smartphone_Usage_And_Addiction_Analysis_7500_Rows[[#This Row],[gaming_hours]]</f>
        <v>4.5600000000000005</v>
      </c>
      <c r="K6139" s="1">
        <f>Smartphone_Usage_And_Addiction_Analysis_7500_Rows[[#This Row],[sleep_hours]]-Smartphone_Usage_And_Addiction_Analysis_7500_Rows[[#This Row],[total_leisure_hours]]</f>
        <v>0.14999999999999947</v>
      </c>
      <c r="L6139">
        <v>217</v>
      </c>
      <c r="M6139">
        <v>149</v>
      </c>
      <c r="N6139" s="5">
        <f>Smartphone_Usage_And_Addiction_Analysis_7500_Rows[[#This Row],[app_opens_per_day]]/Smartphone_Usage_And_Addiction_Analysis_7500_Rows[[#This Row],[daily_screen_time_hours]]</f>
        <v>30.658436213991767</v>
      </c>
      <c r="O6139">
        <v>6.47</v>
      </c>
      <c r="P6139" t="s">
        <v>18</v>
      </c>
      <c r="Q6139" t="s">
        <v>19</v>
      </c>
      <c r="R6139" t="s">
        <v>51</v>
      </c>
      <c r="S6139">
        <v>0</v>
      </c>
    </row>
    <row r="6140" spans="1:19" ht="18" customHeight="1" x14ac:dyDescent="0.25">
      <c r="A6140" s="10" t="s">
        <v>4127</v>
      </c>
      <c r="B6140" s="1">
        <v>31</v>
      </c>
      <c r="C6140" t="str">
        <f t="shared" si="95"/>
        <v>26-40 (Millennials)</v>
      </c>
      <c r="D6140" s="1" t="s">
        <v>17</v>
      </c>
      <c r="E6140" s="1">
        <v>10.14</v>
      </c>
      <c r="F6140" s="1">
        <v>1.02</v>
      </c>
      <c r="G6140" s="1">
        <v>2.0299999999999998</v>
      </c>
      <c r="H6140" s="1">
        <v>6</v>
      </c>
      <c r="I6140" s="1">
        <v>8.42</v>
      </c>
      <c r="J6140" s="1">
        <f>Smartphone_Usage_And_Addiction_Analysis_7500_Rows[[#This Row],[social_media_hours]]+Smartphone_Usage_And_Addiction_Analysis_7500_Rows[[#This Row],[gaming_hours]]</f>
        <v>3.05</v>
      </c>
      <c r="K6140" s="1">
        <f>Smartphone_Usage_And_Addiction_Analysis_7500_Rows[[#This Row],[sleep_hours]]-Smartphone_Usage_And_Addiction_Analysis_7500_Rows[[#This Row],[total_leisure_hours]]</f>
        <v>5.37</v>
      </c>
      <c r="L6140" s="1">
        <v>49</v>
      </c>
      <c r="M6140" s="1">
        <v>20</v>
      </c>
      <c r="N6140" s="5">
        <f>Smartphone_Usage_And_Addiction_Analysis_7500_Rows[[#This Row],[app_opens_per_day]]/Smartphone_Usage_And_Addiction_Analysis_7500_Rows[[#This Row],[daily_screen_time_hours]]</f>
        <v>1.972386587771203</v>
      </c>
      <c r="O6140" s="1">
        <v>10.97</v>
      </c>
      <c r="P6140" s="1" t="s">
        <v>22</v>
      </c>
      <c r="Q6140" s="1" t="s">
        <v>23</v>
      </c>
      <c r="R6140" s="1" t="s">
        <v>24</v>
      </c>
      <c r="S6140" s="1">
        <v>1</v>
      </c>
    </row>
    <row r="6141" spans="1:19" ht="18" customHeight="1" x14ac:dyDescent="0.25">
      <c r="A6141" s="10" t="s">
        <v>7134</v>
      </c>
      <c r="B6141" s="1">
        <v>23</v>
      </c>
      <c r="C6141" s="1" t="str">
        <f t="shared" si="95"/>
        <v>18-25 (Gen Z)</v>
      </c>
      <c r="D6141" t="s">
        <v>7582</v>
      </c>
      <c r="E6141">
        <v>11.56</v>
      </c>
      <c r="F6141">
        <v>3.74</v>
      </c>
      <c r="G6141">
        <v>0.93</v>
      </c>
      <c r="H6141">
        <v>2.81</v>
      </c>
      <c r="I6141">
        <v>7.4</v>
      </c>
      <c r="J6141" s="1">
        <f>Smartphone_Usage_And_Addiction_Analysis_7500_Rows[[#This Row],[social_media_hours]]+Smartphone_Usage_And_Addiction_Analysis_7500_Rows[[#This Row],[gaming_hours]]</f>
        <v>4.67</v>
      </c>
      <c r="K6141" s="1">
        <f>Smartphone_Usage_And_Addiction_Analysis_7500_Rows[[#This Row],[sleep_hours]]-Smartphone_Usage_And_Addiction_Analysis_7500_Rows[[#This Row],[total_leisure_hours]]</f>
        <v>2.7300000000000004</v>
      </c>
      <c r="L6141">
        <v>24</v>
      </c>
      <c r="M6141">
        <v>25</v>
      </c>
      <c r="N6141" s="5">
        <f>Smartphone_Usage_And_Addiction_Analysis_7500_Rows[[#This Row],[app_opens_per_day]]/Smartphone_Usage_And_Addiction_Analysis_7500_Rows[[#This Row],[daily_screen_time_hours]]</f>
        <v>2.1626297577854672</v>
      </c>
      <c r="O6141">
        <v>13.9</v>
      </c>
      <c r="P6141" t="s">
        <v>22</v>
      </c>
      <c r="Q6141" t="s">
        <v>19</v>
      </c>
      <c r="R6141" t="s">
        <v>28</v>
      </c>
      <c r="S6141">
        <v>1</v>
      </c>
    </row>
    <row r="6142" spans="1:19" ht="18" customHeight="1" x14ac:dyDescent="0.25">
      <c r="A6142" s="10" t="s">
        <v>4128</v>
      </c>
      <c r="B6142" s="1">
        <v>28</v>
      </c>
      <c r="C6142" t="str">
        <f t="shared" si="95"/>
        <v>26-40 (Millennials)</v>
      </c>
      <c r="D6142" s="1" t="s">
        <v>17</v>
      </c>
      <c r="E6142" s="1">
        <v>7.11</v>
      </c>
      <c r="F6142" s="1">
        <v>5.46</v>
      </c>
      <c r="G6142" s="1">
        <v>2.2200000000000002</v>
      </c>
      <c r="H6142" s="1">
        <v>2.2400000000000002</v>
      </c>
      <c r="I6142" s="1">
        <v>5.72</v>
      </c>
      <c r="J6142" s="1">
        <f>Smartphone_Usage_And_Addiction_Analysis_7500_Rows[[#This Row],[social_media_hours]]+Smartphone_Usage_And_Addiction_Analysis_7500_Rows[[#This Row],[gaming_hours]]</f>
        <v>7.68</v>
      </c>
      <c r="K6142" s="1">
        <f>Smartphone_Usage_And_Addiction_Analysis_7500_Rows[[#This Row],[sleep_hours]]-Smartphone_Usage_And_Addiction_Analysis_7500_Rows[[#This Row],[total_leisure_hours]]</f>
        <v>-1.96</v>
      </c>
      <c r="L6142" s="1">
        <v>56</v>
      </c>
      <c r="M6142" s="1">
        <v>62</v>
      </c>
      <c r="N6142" s="5">
        <f>Smartphone_Usage_And_Addiction_Analysis_7500_Rows[[#This Row],[app_opens_per_day]]/Smartphone_Usage_And_Addiction_Analysis_7500_Rows[[#This Row],[daily_screen_time_hours]]</f>
        <v>8.7201125175808709</v>
      </c>
      <c r="O6142" s="1">
        <v>7.66</v>
      </c>
      <c r="P6142" s="1" t="s">
        <v>32</v>
      </c>
      <c r="Q6142" s="1" t="s">
        <v>23</v>
      </c>
      <c r="R6142" s="1" t="s">
        <v>24</v>
      </c>
      <c r="S6142" s="1">
        <v>1</v>
      </c>
    </row>
    <row r="6143" spans="1:19" ht="18" customHeight="1" x14ac:dyDescent="0.25">
      <c r="A6143" s="10" t="s">
        <v>7135</v>
      </c>
      <c r="B6143" s="1">
        <v>19</v>
      </c>
      <c r="C6143" s="1" t="str">
        <f t="shared" si="95"/>
        <v>18-25 (Gen Z)</v>
      </c>
      <c r="D6143" t="s">
        <v>7582</v>
      </c>
      <c r="E6143">
        <v>7.09</v>
      </c>
      <c r="F6143">
        <v>2.11</v>
      </c>
      <c r="G6143">
        <v>2.09</v>
      </c>
      <c r="H6143">
        <v>2.64</v>
      </c>
      <c r="I6143">
        <v>5.31</v>
      </c>
      <c r="J6143" s="1">
        <f>Smartphone_Usage_And_Addiction_Analysis_7500_Rows[[#This Row],[social_media_hours]]+Smartphone_Usage_And_Addiction_Analysis_7500_Rows[[#This Row],[gaming_hours]]</f>
        <v>4.1999999999999993</v>
      </c>
      <c r="K6143" s="1">
        <f>Smartphone_Usage_And_Addiction_Analysis_7500_Rows[[#This Row],[sleep_hours]]-Smartphone_Usage_And_Addiction_Analysis_7500_Rows[[#This Row],[total_leisure_hours]]</f>
        <v>1.1100000000000003</v>
      </c>
      <c r="L6143">
        <v>212</v>
      </c>
      <c r="M6143">
        <v>119</v>
      </c>
      <c r="N6143" s="5">
        <f>Smartphone_Usage_And_Addiction_Analysis_7500_Rows[[#This Row],[app_opens_per_day]]/Smartphone_Usage_And_Addiction_Analysis_7500_Rows[[#This Row],[daily_screen_time_hours]]</f>
        <v>16.784203102961918</v>
      </c>
      <c r="O6143">
        <v>9.82</v>
      </c>
      <c r="P6143" t="s">
        <v>18</v>
      </c>
      <c r="Q6143" t="s">
        <v>19</v>
      </c>
      <c r="R6143" t="s">
        <v>51</v>
      </c>
      <c r="S6143">
        <v>0</v>
      </c>
    </row>
    <row r="6144" spans="1:19" ht="18" customHeight="1" x14ac:dyDescent="0.25">
      <c r="A6144" s="10" t="s">
        <v>4129</v>
      </c>
      <c r="B6144" s="1">
        <v>30</v>
      </c>
      <c r="C6144" t="str">
        <f t="shared" si="95"/>
        <v>26-40 (Millennials)</v>
      </c>
      <c r="D6144" s="1" t="s">
        <v>30</v>
      </c>
      <c r="E6144" s="1">
        <v>11.98</v>
      </c>
      <c r="F6144" s="1">
        <v>0.79</v>
      </c>
      <c r="G6144" s="1">
        <v>2.4300000000000002</v>
      </c>
      <c r="H6144" s="1">
        <v>1.32</v>
      </c>
      <c r="I6144" s="1">
        <v>6.49</v>
      </c>
      <c r="J6144" s="1">
        <f>Smartphone_Usage_And_Addiction_Analysis_7500_Rows[[#This Row],[social_media_hours]]+Smartphone_Usage_And_Addiction_Analysis_7500_Rows[[#This Row],[gaming_hours]]</f>
        <v>3.22</v>
      </c>
      <c r="K6144" s="1">
        <f>Smartphone_Usage_And_Addiction_Analysis_7500_Rows[[#This Row],[sleep_hours]]-Smartphone_Usage_And_Addiction_Analysis_7500_Rows[[#This Row],[total_leisure_hours]]</f>
        <v>3.27</v>
      </c>
      <c r="L6144" s="1">
        <v>64</v>
      </c>
      <c r="M6144" s="1">
        <v>143</v>
      </c>
      <c r="N6144" s="5">
        <f>Smartphone_Usage_And_Addiction_Analysis_7500_Rows[[#This Row],[app_opens_per_day]]/Smartphone_Usage_And_Addiction_Analysis_7500_Rows[[#This Row],[daily_screen_time_hours]]</f>
        <v>11.936560934891485</v>
      </c>
      <c r="O6144" s="1">
        <v>13.41</v>
      </c>
      <c r="P6144" s="1" t="s">
        <v>18</v>
      </c>
      <c r="Q6144" s="1" t="s">
        <v>23</v>
      </c>
      <c r="R6144" s="1" t="s">
        <v>24</v>
      </c>
      <c r="S6144" s="1">
        <v>1</v>
      </c>
    </row>
    <row r="6145" spans="1:19" ht="18" customHeight="1" x14ac:dyDescent="0.25">
      <c r="A6145" s="10" t="s">
        <v>4130</v>
      </c>
      <c r="B6145" s="1">
        <v>35</v>
      </c>
      <c r="C6145" t="str">
        <f t="shared" si="95"/>
        <v>26-40 (Millennials)</v>
      </c>
      <c r="D6145" s="1" t="s">
        <v>17</v>
      </c>
      <c r="E6145" s="1">
        <v>11.38</v>
      </c>
      <c r="F6145" s="1">
        <v>4.5999999999999996</v>
      </c>
      <c r="G6145" s="1">
        <v>0</v>
      </c>
      <c r="H6145" s="1">
        <v>2.48</v>
      </c>
      <c r="I6145" s="1">
        <v>7.88</v>
      </c>
      <c r="J6145" s="1">
        <f>Smartphone_Usage_And_Addiction_Analysis_7500_Rows[[#This Row],[social_media_hours]]+Smartphone_Usage_And_Addiction_Analysis_7500_Rows[[#This Row],[gaming_hours]]</f>
        <v>4.5999999999999996</v>
      </c>
      <c r="K6145" s="1">
        <f>Smartphone_Usage_And_Addiction_Analysis_7500_Rows[[#This Row],[sleep_hours]]-Smartphone_Usage_And_Addiction_Analysis_7500_Rows[[#This Row],[total_leisure_hours]]</f>
        <v>3.2800000000000002</v>
      </c>
      <c r="L6145" s="1">
        <v>66</v>
      </c>
      <c r="M6145" s="1">
        <v>149</v>
      </c>
      <c r="N6145" s="5">
        <f>Smartphone_Usage_And_Addiction_Analysis_7500_Rows[[#This Row],[app_opens_per_day]]/Smartphone_Usage_And_Addiction_Analysis_7500_Rows[[#This Row],[daily_screen_time_hours]]</f>
        <v>13.093145869947275</v>
      </c>
      <c r="O6145" s="1">
        <v>12.92</v>
      </c>
      <c r="P6145" s="1" t="s">
        <v>32</v>
      </c>
      <c r="Q6145" s="1" t="s">
        <v>19</v>
      </c>
      <c r="R6145" s="1" t="s">
        <v>24</v>
      </c>
      <c r="S6145" s="1">
        <v>1</v>
      </c>
    </row>
    <row r="6146" spans="1:19" ht="18" customHeight="1" x14ac:dyDescent="0.25">
      <c r="A6146" s="10" t="s">
        <v>7136</v>
      </c>
      <c r="B6146" s="1">
        <v>31</v>
      </c>
      <c r="C6146" s="1" t="str">
        <f t="shared" ref="C6146:C6209" si="96">IF(B6146&lt;=25, "18-25 (Gen Z)", IF(B6146&lt;=40, "26-40 (Millennials)"))</f>
        <v>26-40 (Millennials)</v>
      </c>
      <c r="D6146" t="s">
        <v>7582</v>
      </c>
      <c r="E6146">
        <v>10.039999999999999</v>
      </c>
      <c r="F6146">
        <v>5.0599999999999996</v>
      </c>
      <c r="G6146">
        <v>1.51</v>
      </c>
      <c r="H6146">
        <v>3.13</v>
      </c>
      <c r="I6146">
        <v>6.79</v>
      </c>
      <c r="J6146" s="1">
        <f>Smartphone_Usage_And_Addiction_Analysis_7500_Rows[[#This Row],[social_media_hours]]+Smartphone_Usage_And_Addiction_Analysis_7500_Rows[[#This Row],[gaming_hours]]</f>
        <v>6.5699999999999994</v>
      </c>
      <c r="K6146" s="1">
        <f>Smartphone_Usage_And_Addiction_Analysis_7500_Rows[[#This Row],[sleep_hours]]-Smartphone_Usage_And_Addiction_Analysis_7500_Rows[[#This Row],[total_leisure_hours]]</f>
        <v>0.22000000000000064</v>
      </c>
      <c r="L6146">
        <v>216</v>
      </c>
      <c r="M6146">
        <v>173</v>
      </c>
      <c r="N6146" s="5">
        <f>Smartphone_Usage_And_Addiction_Analysis_7500_Rows[[#This Row],[app_opens_per_day]]/Smartphone_Usage_And_Addiction_Analysis_7500_Rows[[#This Row],[daily_screen_time_hours]]</f>
        <v>17.231075697211157</v>
      </c>
      <c r="O6146">
        <v>12.81</v>
      </c>
      <c r="P6146" t="s">
        <v>18</v>
      </c>
      <c r="Q6146" t="s">
        <v>23</v>
      </c>
      <c r="R6146" t="s">
        <v>28</v>
      </c>
      <c r="S6146">
        <v>1</v>
      </c>
    </row>
    <row r="6147" spans="1:19" ht="18" customHeight="1" x14ac:dyDescent="0.25">
      <c r="A6147" s="10" t="s">
        <v>4131</v>
      </c>
      <c r="B6147" s="1">
        <v>23</v>
      </c>
      <c r="C6147" t="str">
        <f t="shared" si="96"/>
        <v>18-25 (Gen Z)</v>
      </c>
      <c r="D6147" s="1" t="s">
        <v>17</v>
      </c>
      <c r="E6147" s="1">
        <v>10.37</v>
      </c>
      <c r="F6147" s="1">
        <v>2.19</v>
      </c>
      <c r="G6147" s="1">
        <v>3.27</v>
      </c>
      <c r="H6147" s="1">
        <v>5.72</v>
      </c>
      <c r="I6147" s="1">
        <v>7.64</v>
      </c>
      <c r="J6147" s="1">
        <f>Smartphone_Usage_And_Addiction_Analysis_7500_Rows[[#This Row],[social_media_hours]]+Smartphone_Usage_And_Addiction_Analysis_7500_Rows[[#This Row],[gaming_hours]]</f>
        <v>5.46</v>
      </c>
      <c r="K6147" s="1">
        <f>Smartphone_Usage_And_Addiction_Analysis_7500_Rows[[#This Row],[sleep_hours]]-Smartphone_Usage_And_Addiction_Analysis_7500_Rows[[#This Row],[total_leisure_hours]]</f>
        <v>2.1799999999999997</v>
      </c>
      <c r="L6147" s="1">
        <v>179</v>
      </c>
      <c r="M6147" s="1">
        <v>133</v>
      </c>
      <c r="N6147" s="5">
        <f>Smartphone_Usage_And_Addiction_Analysis_7500_Rows[[#This Row],[app_opens_per_day]]/Smartphone_Usage_And_Addiction_Analysis_7500_Rows[[#This Row],[daily_screen_time_hours]]</f>
        <v>12.825458052073289</v>
      </c>
      <c r="O6147" s="1">
        <v>12.12</v>
      </c>
      <c r="P6147" s="1" t="s">
        <v>18</v>
      </c>
      <c r="Q6147" s="1" t="s">
        <v>19</v>
      </c>
      <c r="R6147" s="1" t="s">
        <v>24</v>
      </c>
      <c r="S6147" s="1">
        <v>1</v>
      </c>
    </row>
    <row r="6148" spans="1:19" ht="18" customHeight="1" x14ac:dyDescent="0.25">
      <c r="A6148" s="10" t="s">
        <v>7137</v>
      </c>
      <c r="B6148" s="1">
        <v>34</v>
      </c>
      <c r="C6148" s="1" t="str">
        <f t="shared" si="96"/>
        <v>26-40 (Millennials)</v>
      </c>
      <c r="D6148" t="s">
        <v>7582</v>
      </c>
      <c r="E6148">
        <v>7.85</v>
      </c>
      <c r="F6148">
        <v>3.31</v>
      </c>
      <c r="G6148">
        <v>2.38</v>
      </c>
      <c r="H6148">
        <v>2.2999999999999998</v>
      </c>
      <c r="I6148">
        <v>7.07</v>
      </c>
      <c r="J6148" s="1">
        <f>Smartphone_Usage_And_Addiction_Analysis_7500_Rows[[#This Row],[social_media_hours]]+Smartphone_Usage_And_Addiction_Analysis_7500_Rows[[#This Row],[gaming_hours]]</f>
        <v>5.6899999999999995</v>
      </c>
      <c r="K6148" s="1">
        <f>Smartphone_Usage_And_Addiction_Analysis_7500_Rows[[#This Row],[sleep_hours]]-Smartphone_Usage_And_Addiction_Analysis_7500_Rows[[#This Row],[total_leisure_hours]]</f>
        <v>1.3800000000000008</v>
      </c>
      <c r="L6148">
        <v>121</v>
      </c>
      <c r="M6148">
        <v>127</v>
      </c>
      <c r="N6148" s="5">
        <f>Smartphone_Usage_And_Addiction_Analysis_7500_Rows[[#This Row],[app_opens_per_day]]/Smartphone_Usage_And_Addiction_Analysis_7500_Rows[[#This Row],[daily_screen_time_hours]]</f>
        <v>16.178343949044585</v>
      </c>
      <c r="O6148">
        <v>10.08</v>
      </c>
      <c r="P6148" t="s">
        <v>32</v>
      </c>
      <c r="Q6148" t="s">
        <v>23</v>
      </c>
      <c r="R6148" t="s">
        <v>51</v>
      </c>
      <c r="S6148">
        <v>0</v>
      </c>
    </row>
    <row r="6149" spans="1:19" ht="18" customHeight="1" x14ac:dyDescent="0.25">
      <c r="A6149" s="10" t="s">
        <v>4132</v>
      </c>
      <c r="B6149" s="1">
        <v>29</v>
      </c>
      <c r="C6149" t="str">
        <f t="shared" si="96"/>
        <v>26-40 (Millennials)</v>
      </c>
      <c r="D6149" s="1" t="s">
        <v>30</v>
      </c>
      <c r="E6149" s="1">
        <v>5.6</v>
      </c>
      <c r="F6149" s="1">
        <v>1.18</v>
      </c>
      <c r="G6149" s="1">
        <v>1.45</v>
      </c>
      <c r="H6149" s="1">
        <v>0.88</v>
      </c>
      <c r="I6149" s="1">
        <v>6.46</v>
      </c>
      <c r="J6149" s="1">
        <f>Smartphone_Usage_And_Addiction_Analysis_7500_Rows[[#This Row],[social_media_hours]]+Smartphone_Usage_And_Addiction_Analysis_7500_Rows[[#This Row],[gaming_hours]]</f>
        <v>2.63</v>
      </c>
      <c r="K6149" s="1">
        <f>Smartphone_Usage_And_Addiction_Analysis_7500_Rows[[#This Row],[sleep_hours]]-Smartphone_Usage_And_Addiction_Analysis_7500_Rows[[#This Row],[total_leisure_hours]]</f>
        <v>3.83</v>
      </c>
      <c r="L6149" s="1">
        <v>123</v>
      </c>
      <c r="M6149" s="1">
        <v>160</v>
      </c>
      <c r="N6149" s="5">
        <f>Smartphone_Usage_And_Addiction_Analysis_7500_Rows[[#This Row],[app_opens_per_day]]/Smartphone_Usage_And_Addiction_Analysis_7500_Rows[[#This Row],[daily_screen_time_hours]]</f>
        <v>28.571428571428573</v>
      </c>
      <c r="O6149" s="1">
        <v>7.05</v>
      </c>
      <c r="P6149" s="1" t="s">
        <v>22</v>
      </c>
      <c r="Q6149" s="1" t="s">
        <v>19</v>
      </c>
      <c r="R6149" s="1" t="s">
        <v>51</v>
      </c>
      <c r="S6149" s="1">
        <v>0</v>
      </c>
    </row>
    <row r="6150" spans="1:19" ht="18" customHeight="1" x14ac:dyDescent="0.25">
      <c r="A6150" s="10" t="s">
        <v>4133</v>
      </c>
      <c r="B6150" s="1">
        <v>31</v>
      </c>
      <c r="C6150" t="str">
        <f t="shared" si="96"/>
        <v>26-40 (Millennials)</v>
      </c>
      <c r="D6150" s="1" t="s">
        <v>17</v>
      </c>
      <c r="E6150" s="1">
        <v>10.119999999999999</v>
      </c>
      <c r="F6150" s="1">
        <v>2.41</v>
      </c>
      <c r="G6150" s="1">
        <v>3.42</v>
      </c>
      <c r="H6150" s="1">
        <v>5.48</v>
      </c>
      <c r="I6150" s="1">
        <v>5.68</v>
      </c>
      <c r="J6150" s="1">
        <f>Smartphone_Usage_And_Addiction_Analysis_7500_Rows[[#This Row],[social_media_hours]]+Smartphone_Usage_And_Addiction_Analysis_7500_Rows[[#This Row],[gaming_hours]]</f>
        <v>5.83</v>
      </c>
      <c r="K6150" s="1">
        <f>Smartphone_Usage_And_Addiction_Analysis_7500_Rows[[#This Row],[sleep_hours]]-Smartphone_Usage_And_Addiction_Analysis_7500_Rows[[#This Row],[total_leisure_hours]]</f>
        <v>-0.15000000000000036</v>
      </c>
      <c r="L6150" s="1">
        <v>112</v>
      </c>
      <c r="M6150" s="1">
        <v>170</v>
      </c>
      <c r="N6150" s="5">
        <f>Smartphone_Usage_And_Addiction_Analysis_7500_Rows[[#This Row],[app_opens_per_day]]/Smartphone_Usage_And_Addiction_Analysis_7500_Rows[[#This Row],[daily_screen_time_hours]]</f>
        <v>16.798418972332016</v>
      </c>
      <c r="O6150" s="1">
        <v>12.09</v>
      </c>
      <c r="P6150" s="1" t="s">
        <v>22</v>
      </c>
      <c r="Q6150" s="1" t="s">
        <v>19</v>
      </c>
      <c r="R6150" s="1" t="s">
        <v>24</v>
      </c>
      <c r="S6150" s="1">
        <v>1</v>
      </c>
    </row>
    <row r="6151" spans="1:19" ht="18" customHeight="1" x14ac:dyDescent="0.25">
      <c r="A6151" s="10" t="s">
        <v>4134</v>
      </c>
      <c r="B6151" s="1">
        <v>19</v>
      </c>
      <c r="C6151" t="str">
        <f t="shared" si="96"/>
        <v>18-25 (Gen Z)</v>
      </c>
      <c r="D6151" s="1" t="s">
        <v>17</v>
      </c>
      <c r="E6151" s="1">
        <v>8.35</v>
      </c>
      <c r="F6151" s="1">
        <v>3.77</v>
      </c>
      <c r="G6151" s="1">
        <v>1.38</v>
      </c>
      <c r="H6151" s="1">
        <v>1.37</v>
      </c>
      <c r="I6151" s="1">
        <v>6.94</v>
      </c>
      <c r="J6151" s="1">
        <f>Smartphone_Usage_And_Addiction_Analysis_7500_Rows[[#This Row],[social_media_hours]]+Smartphone_Usage_And_Addiction_Analysis_7500_Rows[[#This Row],[gaming_hours]]</f>
        <v>5.15</v>
      </c>
      <c r="K6151" s="1">
        <f>Smartphone_Usage_And_Addiction_Analysis_7500_Rows[[#This Row],[sleep_hours]]-Smartphone_Usage_And_Addiction_Analysis_7500_Rows[[#This Row],[total_leisure_hours]]</f>
        <v>1.79</v>
      </c>
      <c r="L6151" s="1">
        <v>243</v>
      </c>
      <c r="M6151" s="1">
        <v>75</v>
      </c>
      <c r="N6151" s="5">
        <f>Smartphone_Usage_And_Addiction_Analysis_7500_Rows[[#This Row],[app_opens_per_day]]/Smartphone_Usage_And_Addiction_Analysis_7500_Rows[[#This Row],[daily_screen_time_hours]]</f>
        <v>8.9820359281437128</v>
      </c>
      <c r="O6151" s="1">
        <v>9.11</v>
      </c>
      <c r="P6151" s="1" t="s">
        <v>32</v>
      </c>
      <c r="Q6151" s="1" t="s">
        <v>23</v>
      </c>
      <c r="R6151" s="1" t="s">
        <v>28</v>
      </c>
      <c r="S6151" s="1">
        <v>1</v>
      </c>
    </row>
    <row r="6152" spans="1:19" ht="18" customHeight="1" x14ac:dyDescent="0.25">
      <c r="A6152" s="10" t="s">
        <v>4135</v>
      </c>
      <c r="B6152" s="1">
        <v>28</v>
      </c>
      <c r="C6152" t="str">
        <f t="shared" si="96"/>
        <v>26-40 (Millennials)</v>
      </c>
      <c r="D6152" s="1" t="s">
        <v>30</v>
      </c>
      <c r="E6152" s="1">
        <v>8.98</v>
      </c>
      <c r="F6152" s="1">
        <v>4.47</v>
      </c>
      <c r="G6152" s="1">
        <v>1.52</v>
      </c>
      <c r="H6152" s="1">
        <v>4.88</v>
      </c>
      <c r="I6152" s="1">
        <v>5.68</v>
      </c>
      <c r="J6152" s="1">
        <f>Smartphone_Usage_And_Addiction_Analysis_7500_Rows[[#This Row],[social_media_hours]]+Smartphone_Usage_And_Addiction_Analysis_7500_Rows[[#This Row],[gaming_hours]]</f>
        <v>5.99</v>
      </c>
      <c r="K6152" s="1">
        <f>Smartphone_Usage_And_Addiction_Analysis_7500_Rows[[#This Row],[sleep_hours]]-Smartphone_Usage_And_Addiction_Analysis_7500_Rows[[#This Row],[total_leisure_hours]]</f>
        <v>-0.3100000000000005</v>
      </c>
      <c r="L6152" s="1">
        <v>73</v>
      </c>
      <c r="M6152" s="1">
        <v>74</v>
      </c>
      <c r="N6152" s="5">
        <f>Smartphone_Usage_And_Addiction_Analysis_7500_Rows[[#This Row],[app_opens_per_day]]/Smartphone_Usage_And_Addiction_Analysis_7500_Rows[[#This Row],[daily_screen_time_hours]]</f>
        <v>8.2405345211581285</v>
      </c>
      <c r="O6152" s="1">
        <v>11.15</v>
      </c>
      <c r="P6152" s="1" t="s">
        <v>32</v>
      </c>
      <c r="Q6152" s="1" t="s">
        <v>19</v>
      </c>
      <c r="R6152" s="1" t="s">
        <v>24</v>
      </c>
      <c r="S6152" s="1">
        <v>1</v>
      </c>
    </row>
    <row r="6153" spans="1:19" ht="18" customHeight="1" x14ac:dyDescent="0.25">
      <c r="A6153" s="10" t="s">
        <v>4136</v>
      </c>
      <c r="B6153" s="1">
        <v>21</v>
      </c>
      <c r="C6153" t="str">
        <f t="shared" si="96"/>
        <v>18-25 (Gen Z)</v>
      </c>
      <c r="D6153" s="1" t="s">
        <v>30</v>
      </c>
      <c r="E6153" s="1">
        <v>8.44</v>
      </c>
      <c r="F6153" s="1">
        <v>3.21</v>
      </c>
      <c r="G6153" s="1">
        <v>0.69</v>
      </c>
      <c r="H6153" s="1">
        <v>5.7</v>
      </c>
      <c r="I6153" s="1">
        <v>6.81</v>
      </c>
      <c r="J6153" s="1">
        <f>Smartphone_Usage_And_Addiction_Analysis_7500_Rows[[#This Row],[social_media_hours]]+Smartphone_Usage_And_Addiction_Analysis_7500_Rows[[#This Row],[gaming_hours]]</f>
        <v>3.9</v>
      </c>
      <c r="K6153" s="1">
        <f>Smartphone_Usage_And_Addiction_Analysis_7500_Rows[[#This Row],[sleep_hours]]-Smartphone_Usage_And_Addiction_Analysis_7500_Rows[[#This Row],[total_leisure_hours]]</f>
        <v>2.9099999999999997</v>
      </c>
      <c r="L6153" s="1">
        <v>188</v>
      </c>
      <c r="M6153" s="1">
        <v>124</v>
      </c>
      <c r="N6153" s="5">
        <f>Smartphone_Usage_And_Addiction_Analysis_7500_Rows[[#This Row],[app_opens_per_day]]/Smartphone_Usage_And_Addiction_Analysis_7500_Rows[[#This Row],[daily_screen_time_hours]]</f>
        <v>14.691943127962086</v>
      </c>
      <c r="O6153" s="1">
        <v>10.5</v>
      </c>
      <c r="P6153" s="1" t="s">
        <v>32</v>
      </c>
      <c r="Q6153" s="1" t="s">
        <v>23</v>
      </c>
      <c r="R6153" s="1" t="s">
        <v>24</v>
      </c>
      <c r="S6153" s="1">
        <v>1</v>
      </c>
    </row>
    <row r="6154" spans="1:19" ht="18" customHeight="1" x14ac:dyDescent="0.25">
      <c r="A6154" s="10" t="s">
        <v>4137</v>
      </c>
      <c r="B6154" s="1">
        <v>33</v>
      </c>
      <c r="C6154" t="str">
        <f t="shared" si="96"/>
        <v>26-40 (Millennials)</v>
      </c>
      <c r="D6154" s="1" t="s">
        <v>17</v>
      </c>
      <c r="E6154" s="1">
        <v>3.91</v>
      </c>
      <c r="F6154" s="1">
        <v>5.37</v>
      </c>
      <c r="G6154" s="1">
        <v>1.81</v>
      </c>
      <c r="H6154" s="1">
        <v>2.5</v>
      </c>
      <c r="I6154" s="1">
        <v>7.8</v>
      </c>
      <c r="J6154" s="1">
        <f>Smartphone_Usage_And_Addiction_Analysis_7500_Rows[[#This Row],[social_media_hours]]+Smartphone_Usage_And_Addiction_Analysis_7500_Rows[[#This Row],[gaming_hours]]</f>
        <v>7.18</v>
      </c>
      <c r="K6154" s="1">
        <f>Smartphone_Usage_And_Addiction_Analysis_7500_Rows[[#This Row],[sleep_hours]]-Smartphone_Usage_And_Addiction_Analysis_7500_Rows[[#This Row],[total_leisure_hours]]</f>
        <v>0.62000000000000011</v>
      </c>
      <c r="L6154" s="1">
        <v>96</v>
      </c>
      <c r="M6154" s="1">
        <v>26</v>
      </c>
      <c r="N6154" s="5">
        <f>Smartphone_Usage_And_Addiction_Analysis_7500_Rows[[#This Row],[app_opens_per_day]]/Smartphone_Usage_And_Addiction_Analysis_7500_Rows[[#This Row],[daily_screen_time_hours]]</f>
        <v>6.6496163682864449</v>
      </c>
      <c r="O6154" s="1">
        <v>5.94</v>
      </c>
      <c r="P6154" s="1" t="s">
        <v>32</v>
      </c>
      <c r="Q6154" s="1" t="s">
        <v>23</v>
      </c>
      <c r="R6154" s="1" t="s">
        <v>24</v>
      </c>
      <c r="S6154" s="1">
        <v>1</v>
      </c>
    </row>
    <row r="6155" spans="1:19" ht="18" customHeight="1" x14ac:dyDescent="0.25">
      <c r="A6155" s="10" t="s">
        <v>4138</v>
      </c>
      <c r="B6155" s="1">
        <v>25</v>
      </c>
      <c r="C6155" t="str">
        <f t="shared" si="96"/>
        <v>18-25 (Gen Z)</v>
      </c>
      <c r="D6155" s="1" t="s">
        <v>30</v>
      </c>
      <c r="E6155" s="1">
        <v>8.89</v>
      </c>
      <c r="F6155" s="1">
        <v>4.79</v>
      </c>
      <c r="G6155" s="1">
        <v>3.66</v>
      </c>
      <c r="H6155" s="1">
        <v>1.77</v>
      </c>
      <c r="I6155" s="1">
        <v>8.67</v>
      </c>
      <c r="J6155" s="1">
        <f>Smartphone_Usage_And_Addiction_Analysis_7500_Rows[[#This Row],[social_media_hours]]+Smartphone_Usage_And_Addiction_Analysis_7500_Rows[[#This Row],[gaming_hours]]</f>
        <v>8.4499999999999993</v>
      </c>
      <c r="K6155" s="1">
        <f>Smartphone_Usage_And_Addiction_Analysis_7500_Rows[[#This Row],[sleep_hours]]-Smartphone_Usage_And_Addiction_Analysis_7500_Rows[[#This Row],[total_leisure_hours]]</f>
        <v>0.22000000000000064</v>
      </c>
      <c r="L6155" s="1">
        <v>86</v>
      </c>
      <c r="M6155" s="1">
        <v>163</v>
      </c>
      <c r="N6155" s="5">
        <f>Smartphone_Usage_And_Addiction_Analysis_7500_Rows[[#This Row],[app_opens_per_day]]/Smartphone_Usage_And_Addiction_Analysis_7500_Rows[[#This Row],[daily_screen_time_hours]]</f>
        <v>18.335208098987625</v>
      </c>
      <c r="O6155" s="1">
        <v>10.3</v>
      </c>
      <c r="P6155" s="1" t="s">
        <v>22</v>
      </c>
      <c r="Q6155" s="1" t="s">
        <v>19</v>
      </c>
      <c r="R6155" s="1" t="s">
        <v>24</v>
      </c>
      <c r="S6155" s="1">
        <v>1</v>
      </c>
    </row>
    <row r="6156" spans="1:19" ht="18" customHeight="1" x14ac:dyDescent="0.25">
      <c r="A6156" s="10" t="s">
        <v>4139</v>
      </c>
      <c r="B6156" s="1">
        <v>20</v>
      </c>
      <c r="C6156" t="str">
        <f t="shared" si="96"/>
        <v>18-25 (Gen Z)</v>
      </c>
      <c r="D6156" s="1" t="s">
        <v>30</v>
      </c>
      <c r="E6156" s="1">
        <v>7.86</v>
      </c>
      <c r="F6156" s="1">
        <v>2.4700000000000002</v>
      </c>
      <c r="G6156" s="1">
        <v>0.22</v>
      </c>
      <c r="H6156" s="1">
        <v>4.57</v>
      </c>
      <c r="I6156" s="1">
        <v>6.43</v>
      </c>
      <c r="J6156" s="1">
        <f>Smartphone_Usage_And_Addiction_Analysis_7500_Rows[[#This Row],[social_media_hours]]+Smartphone_Usage_And_Addiction_Analysis_7500_Rows[[#This Row],[gaming_hours]]</f>
        <v>2.6900000000000004</v>
      </c>
      <c r="K6156" s="1">
        <f>Smartphone_Usage_And_Addiction_Analysis_7500_Rows[[#This Row],[sleep_hours]]-Smartphone_Usage_And_Addiction_Analysis_7500_Rows[[#This Row],[total_leisure_hours]]</f>
        <v>3.7399999999999993</v>
      </c>
      <c r="L6156" s="1">
        <v>69</v>
      </c>
      <c r="M6156" s="1">
        <v>17</v>
      </c>
      <c r="N6156" s="5">
        <f>Smartphone_Usage_And_Addiction_Analysis_7500_Rows[[#This Row],[app_opens_per_day]]/Smartphone_Usage_And_Addiction_Analysis_7500_Rows[[#This Row],[daily_screen_time_hours]]</f>
        <v>2.162849872773537</v>
      </c>
      <c r="O6156" s="1">
        <v>10.77</v>
      </c>
      <c r="P6156" s="1" t="s">
        <v>32</v>
      </c>
      <c r="Q6156" s="1" t="s">
        <v>23</v>
      </c>
      <c r="R6156" s="1" t="s">
        <v>51</v>
      </c>
      <c r="S6156" s="1">
        <v>0</v>
      </c>
    </row>
    <row r="6157" spans="1:19" ht="18" customHeight="1" x14ac:dyDescent="0.25">
      <c r="A6157" s="10" t="s">
        <v>7138</v>
      </c>
      <c r="B6157" s="1">
        <v>25</v>
      </c>
      <c r="C6157" s="1" t="str">
        <f t="shared" si="96"/>
        <v>18-25 (Gen Z)</v>
      </c>
      <c r="D6157" t="s">
        <v>7582</v>
      </c>
      <c r="E6157">
        <v>10.56</v>
      </c>
      <c r="F6157">
        <v>3.39</v>
      </c>
      <c r="G6157">
        <v>0.33</v>
      </c>
      <c r="H6157">
        <v>4.46</v>
      </c>
      <c r="I6157">
        <v>5.94</v>
      </c>
      <c r="J6157" s="1">
        <f>Smartphone_Usage_And_Addiction_Analysis_7500_Rows[[#This Row],[social_media_hours]]+Smartphone_Usage_And_Addiction_Analysis_7500_Rows[[#This Row],[gaming_hours]]</f>
        <v>3.72</v>
      </c>
      <c r="K6157" s="1">
        <f>Smartphone_Usage_And_Addiction_Analysis_7500_Rows[[#This Row],[sleep_hours]]-Smartphone_Usage_And_Addiction_Analysis_7500_Rows[[#This Row],[total_leisure_hours]]</f>
        <v>2.2200000000000002</v>
      </c>
      <c r="L6157">
        <v>150</v>
      </c>
      <c r="M6157">
        <v>136</v>
      </c>
      <c r="N6157" s="5">
        <f>Smartphone_Usage_And_Addiction_Analysis_7500_Rows[[#This Row],[app_opens_per_day]]/Smartphone_Usage_And_Addiction_Analysis_7500_Rows[[#This Row],[daily_screen_time_hours]]</f>
        <v>12.878787878787879</v>
      </c>
      <c r="O6157">
        <v>12.57</v>
      </c>
      <c r="P6157" t="s">
        <v>22</v>
      </c>
      <c r="Q6157" t="s">
        <v>23</v>
      </c>
      <c r="R6157" t="s">
        <v>28</v>
      </c>
      <c r="S6157">
        <v>1</v>
      </c>
    </row>
    <row r="6158" spans="1:19" ht="18" customHeight="1" x14ac:dyDescent="0.25">
      <c r="A6158" s="10" t="s">
        <v>4140</v>
      </c>
      <c r="B6158" s="1">
        <v>26</v>
      </c>
      <c r="C6158" t="str">
        <f t="shared" si="96"/>
        <v>26-40 (Millennials)</v>
      </c>
      <c r="D6158" s="1" t="s">
        <v>17</v>
      </c>
      <c r="E6158" s="1">
        <v>7.99</v>
      </c>
      <c r="F6158" s="1">
        <v>3.83</v>
      </c>
      <c r="G6158" s="1">
        <v>2.95</v>
      </c>
      <c r="H6158" s="1">
        <v>3.49</v>
      </c>
      <c r="I6158" s="1">
        <v>5.69</v>
      </c>
      <c r="J6158" s="1">
        <f>Smartphone_Usage_And_Addiction_Analysis_7500_Rows[[#This Row],[social_media_hours]]+Smartphone_Usage_And_Addiction_Analysis_7500_Rows[[#This Row],[gaming_hours]]</f>
        <v>6.78</v>
      </c>
      <c r="K6158" s="1">
        <f>Smartphone_Usage_And_Addiction_Analysis_7500_Rows[[#This Row],[sleep_hours]]-Smartphone_Usage_And_Addiction_Analysis_7500_Rows[[#This Row],[total_leisure_hours]]</f>
        <v>-1.0899999999999999</v>
      </c>
      <c r="L6158" s="1">
        <v>71</v>
      </c>
      <c r="M6158" s="1">
        <v>136</v>
      </c>
      <c r="N6158" s="5">
        <f>Smartphone_Usage_And_Addiction_Analysis_7500_Rows[[#This Row],[app_opens_per_day]]/Smartphone_Usage_And_Addiction_Analysis_7500_Rows[[#This Row],[daily_screen_time_hours]]</f>
        <v>17.021276595744681</v>
      </c>
      <c r="O6158" s="1">
        <v>8.5299999999999994</v>
      </c>
      <c r="P6158" s="1" t="s">
        <v>32</v>
      </c>
      <c r="Q6158" s="1" t="s">
        <v>23</v>
      </c>
      <c r="R6158" s="1" t="s">
        <v>51</v>
      </c>
      <c r="S6158" s="1">
        <v>0</v>
      </c>
    </row>
    <row r="6159" spans="1:19" ht="18" customHeight="1" x14ac:dyDescent="0.25">
      <c r="A6159" s="10" t="s">
        <v>7139</v>
      </c>
      <c r="B6159" s="1">
        <v>24</v>
      </c>
      <c r="C6159" s="1" t="str">
        <f t="shared" si="96"/>
        <v>18-25 (Gen Z)</v>
      </c>
      <c r="D6159" t="s">
        <v>7582</v>
      </c>
      <c r="E6159">
        <v>10.39</v>
      </c>
      <c r="F6159">
        <v>4.71</v>
      </c>
      <c r="G6159">
        <v>0.35</v>
      </c>
      <c r="H6159">
        <v>0.86</v>
      </c>
      <c r="I6159">
        <v>6.78</v>
      </c>
      <c r="J6159" s="1">
        <f>Smartphone_Usage_And_Addiction_Analysis_7500_Rows[[#This Row],[social_media_hours]]+Smartphone_Usage_And_Addiction_Analysis_7500_Rows[[#This Row],[gaming_hours]]</f>
        <v>5.0599999999999996</v>
      </c>
      <c r="K6159" s="1">
        <f>Smartphone_Usage_And_Addiction_Analysis_7500_Rows[[#This Row],[sleep_hours]]-Smartphone_Usage_And_Addiction_Analysis_7500_Rows[[#This Row],[total_leisure_hours]]</f>
        <v>1.7200000000000006</v>
      </c>
      <c r="L6159">
        <v>119</v>
      </c>
      <c r="M6159">
        <v>176</v>
      </c>
      <c r="N6159" s="5">
        <f>Smartphone_Usage_And_Addiction_Analysis_7500_Rows[[#This Row],[app_opens_per_day]]/Smartphone_Usage_And_Addiction_Analysis_7500_Rows[[#This Row],[daily_screen_time_hours]]</f>
        <v>16.93936477382098</v>
      </c>
      <c r="O6159">
        <v>11.03</v>
      </c>
      <c r="P6159" t="s">
        <v>32</v>
      </c>
      <c r="Q6159" t="s">
        <v>19</v>
      </c>
      <c r="R6159" t="s">
        <v>24</v>
      </c>
      <c r="S6159">
        <v>1</v>
      </c>
    </row>
    <row r="6160" spans="1:19" ht="18" customHeight="1" x14ac:dyDescent="0.25">
      <c r="A6160" s="10" t="s">
        <v>4141</v>
      </c>
      <c r="B6160" s="1">
        <v>23</v>
      </c>
      <c r="C6160" t="str">
        <f t="shared" si="96"/>
        <v>18-25 (Gen Z)</v>
      </c>
      <c r="D6160" s="1" t="s">
        <v>30</v>
      </c>
      <c r="E6160" s="1">
        <v>11.36</v>
      </c>
      <c r="F6160" s="1">
        <v>4.5</v>
      </c>
      <c r="G6160" s="1">
        <v>1.9</v>
      </c>
      <c r="H6160" s="1">
        <v>2.93</v>
      </c>
      <c r="I6160" s="1">
        <v>6.39</v>
      </c>
      <c r="J6160" s="1">
        <f>Smartphone_Usage_And_Addiction_Analysis_7500_Rows[[#This Row],[social_media_hours]]+Smartphone_Usage_And_Addiction_Analysis_7500_Rows[[#This Row],[gaming_hours]]</f>
        <v>6.4</v>
      </c>
      <c r="K6160" s="1">
        <f>Smartphone_Usage_And_Addiction_Analysis_7500_Rows[[#This Row],[sleep_hours]]-Smartphone_Usage_And_Addiction_Analysis_7500_Rows[[#This Row],[total_leisure_hours]]</f>
        <v>-1.0000000000000675E-2</v>
      </c>
      <c r="L6160" s="1">
        <v>233</v>
      </c>
      <c r="M6160" s="1">
        <v>179</v>
      </c>
      <c r="N6160" s="5">
        <f>Smartphone_Usage_And_Addiction_Analysis_7500_Rows[[#This Row],[app_opens_per_day]]/Smartphone_Usage_And_Addiction_Analysis_7500_Rows[[#This Row],[daily_screen_time_hours]]</f>
        <v>15.757042253521128</v>
      </c>
      <c r="O6160" s="1">
        <v>12.86</v>
      </c>
      <c r="P6160" s="1" t="s">
        <v>22</v>
      </c>
      <c r="Q6160" s="1" t="s">
        <v>23</v>
      </c>
      <c r="R6160" s="1" t="s">
        <v>24</v>
      </c>
      <c r="S6160" s="1">
        <v>1</v>
      </c>
    </row>
    <row r="6161" spans="1:19" ht="18" customHeight="1" x14ac:dyDescent="0.25">
      <c r="A6161" s="10" t="s">
        <v>7140</v>
      </c>
      <c r="B6161" s="1">
        <v>23</v>
      </c>
      <c r="C6161" s="1" t="str">
        <f t="shared" si="96"/>
        <v>18-25 (Gen Z)</v>
      </c>
      <c r="D6161" t="s">
        <v>7582</v>
      </c>
      <c r="E6161">
        <v>3</v>
      </c>
      <c r="F6161">
        <v>0.68</v>
      </c>
      <c r="G6161">
        <v>0.24</v>
      </c>
      <c r="H6161">
        <v>0.71</v>
      </c>
      <c r="I6161">
        <v>4.54</v>
      </c>
      <c r="J6161" s="1">
        <f>Smartphone_Usage_And_Addiction_Analysis_7500_Rows[[#This Row],[social_media_hours]]+Smartphone_Usage_And_Addiction_Analysis_7500_Rows[[#This Row],[gaming_hours]]</f>
        <v>0.92</v>
      </c>
      <c r="K6161" s="1">
        <f>Smartphone_Usage_And_Addiction_Analysis_7500_Rows[[#This Row],[sleep_hours]]-Smartphone_Usage_And_Addiction_Analysis_7500_Rows[[#This Row],[total_leisure_hours]]</f>
        <v>3.62</v>
      </c>
      <c r="L6161">
        <v>29</v>
      </c>
      <c r="M6161">
        <v>31</v>
      </c>
      <c r="N6161" s="5">
        <f>Smartphone_Usage_And_Addiction_Analysis_7500_Rows[[#This Row],[app_opens_per_day]]/Smartphone_Usage_And_Addiction_Analysis_7500_Rows[[#This Row],[daily_screen_time_hours]]</f>
        <v>10.333333333333334</v>
      </c>
      <c r="O6161">
        <v>4.82</v>
      </c>
      <c r="P6161" t="s">
        <v>22</v>
      </c>
      <c r="Q6161" t="s">
        <v>23</v>
      </c>
      <c r="R6161" t="s">
        <v>20</v>
      </c>
      <c r="S6161">
        <v>0</v>
      </c>
    </row>
    <row r="6162" spans="1:19" ht="18" customHeight="1" x14ac:dyDescent="0.25">
      <c r="A6162" s="10" t="s">
        <v>4142</v>
      </c>
      <c r="B6162" s="1">
        <v>30</v>
      </c>
      <c r="C6162" t="str">
        <f t="shared" si="96"/>
        <v>26-40 (Millennials)</v>
      </c>
      <c r="D6162" s="1" t="s">
        <v>30</v>
      </c>
      <c r="E6162" s="1">
        <v>4.67</v>
      </c>
      <c r="F6162" s="1">
        <v>5.75</v>
      </c>
      <c r="G6162" s="1">
        <v>0.49</v>
      </c>
      <c r="H6162" s="1">
        <v>3.82</v>
      </c>
      <c r="I6162" s="1">
        <v>8.06</v>
      </c>
      <c r="J6162" s="1">
        <f>Smartphone_Usage_And_Addiction_Analysis_7500_Rows[[#This Row],[social_media_hours]]+Smartphone_Usage_And_Addiction_Analysis_7500_Rows[[#This Row],[gaming_hours]]</f>
        <v>6.24</v>
      </c>
      <c r="K6162" s="1">
        <f>Smartphone_Usage_And_Addiction_Analysis_7500_Rows[[#This Row],[sleep_hours]]-Smartphone_Usage_And_Addiction_Analysis_7500_Rows[[#This Row],[total_leisure_hours]]</f>
        <v>1.8200000000000003</v>
      </c>
      <c r="L6162" s="1">
        <v>233</v>
      </c>
      <c r="M6162" s="1">
        <v>152</v>
      </c>
      <c r="N6162" s="5">
        <f>Smartphone_Usage_And_Addiction_Analysis_7500_Rows[[#This Row],[app_opens_per_day]]/Smartphone_Usage_And_Addiction_Analysis_7500_Rows[[#This Row],[daily_screen_time_hours]]</f>
        <v>32.54817987152034</v>
      </c>
      <c r="O6162" s="1">
        <v>6.57</v>
      </c>
      <c r="P6162" s="1" t="s">
        <v>22</v>
      </c>
      <c r="Q6162" s="1" t="s">
        <v>19</v>
      </c>
      <c r="R6162" s="1" t="s">
        <v>28</v>
      </c>
      <c r="S6162" s="1">
        <v>1</v>
      </c>
    </row>
    <row r="6163" spans="1:19" ht="18" customHeight="1" x14ac:dyDescent="0.25">
      <c r="A6163" s="10" t="s">
        <v>4143</v>
      </c>
      <c r="B6163" s="1">
        <v>23</v>
      </c>
      <c r="C6163" t="str">
        <f t="shared" si="96"/>
        <v>18-25 (Gen Z)</v>
      </c>
      <c r="D6163" s="1" t="s">
        <v>17</v>
      </c>
      <c r="E6163" s="1">
        <v>5.21</v>
      </c>
      <c r="F6163" s="1">
        <v>5.73</v>
      </c>
      <c r="G6163" s="1">
        <v>2.94</v>
      </c>
      <c r="H6163" s="1">
        <v>5.15</v>
      </c>
      <c r="I6163" s="1">
        <v>5.51</v>
      </c>
      <c r="J6163" s="1">
        <f>Smartphone_Usage_And_Addiction_Analysis_7500_Rows[[#This Row],[social_media_hours]]+Smartphone_Usage_And_Addiction_Analysis_7500_Rows[[#This Row],[gaming_hours]]</f>
        <v>8.67</v>
      </c>
      <c r="K6163" s="1">
        <f>Smartphone_Usage_And_Addiction_Analysis_7500_Rows[[#This Row],[sleep_hours]]-Smartphone_Usage_And_Addiction_Analysis_7500_Rows[[#This Row],[total_leisure_hours]]</f>
        <v>-3.16</v>
      </c>
      <c r="L6163" s="1">
        <v>91</v>
      </c>
      <c r="M6163" s="1">
        <v>104</v>
      </c>
      <c r="N6163" s="5">
        <f>Smartphone_Usage_And_Addiction_Analysis_7500_Rows[[#This Row],[app_opens_per_day]]/Smartphone_Usage_And_Addiction_Analysis_7500_Rows[[#This Row],[daily_screen_time_hours]]</f>
        <v>19.961612284069098</v>
      </c>
      <c r="O6163" s="1">
        <v>6.71</v>
      </c>
      <c r="P6163" s="1" t="s">
        <v>18</v>
      </c>
      <c r="Q6163" s="1" t="s">
        <v>19</v>
      </c>
      <c r="R6163" s="1" t="s">
        <v>24</v>
      </c>
      <c r="S6163" s="1">
        <v>1</v>
      </c>
    </row>
    <row r="6164" spans="1:19" ht="18" customHeight="1" x14ac:dyDescent="0.25">
      <c r="A6164" s="10" t="s">
        <v>4144</v>
      </c>
      <c r="B6164" s="1">
        <v>33</v>
      </c>
      <c r="C6164" t="str">
        <f t="shared" si="96"/>
        <v>26-40 (Millennials)</v>
      </c>
      <c r="D6164" s="1" t="s">
        <v>17</v>
      </c>
      <c r="E6164" s="1">
        <v>8.33</v>
      </c>
      <c r="F6164" s="1">
        <v>2.11</v>
      </c>
      <c r="G6164" s="1">
        <v>0.59</v>
      </c>
      <c r="H6164" s="1">
        <v>2.4300000000000002</v>
      </c>
      <c r="I6164" s="1">
        <v>7.19</v>
      </c>
      <c r="J6164" s="1">
        <f>Smartphone_Usage_And_Addiction_Analysis_7500_Rows[[#This Row],[social_media_hours]]+Smartphone_Usage_And_Addiction_Analysis_7500_Rows[[#This Row],[gaming_hours]]</f>
        <v>2.6999999999999997</v>
      </c>
      <c r="K6164" s="1">
        <f>Smartphone_Usage_And_Addiction_Analysis_7500_Rows[[#This Row],[sleep_hours]]-Smartphone_Usage_And_Addiction_Analysis_7500_Rows[[#This Row],[total_leisure_hours]]</f>
        <v>4.49</v>
      </c>
      <c r="L6164" s="1">
        <v>52</v>
      </c>
      <c r="M6164" s="1">
        <v>18</v>
      </c>
      <c r="N6164" s="5">
        <f>Smartphone_Usage_And_Addiction_Analysis_7500_Rows[[#This Row],[app_opens_per_day]]/Smartphone_Usage_And_Addiction_Analysis_7500_Rows[[#This Row],[daily_screen_time_hours]]</f>
        <v>2.1608643457382954</v>
      </c>
      <c r="O6164" s="1">
        <v>9.25</v>
      </c>
      <c r="P6164" s="1" t="s">
        <v>22</v>
      </c>
      <c r="Q6164" s="1" t="s">
        <v>23</v>
      </c>
      <c r="R6164" s="1" t="s">
        <v>28</v>
      </c>
      <c r="S6164" s="1">
        <v>1</v>
      </c>
    </row>
    <row r="6165" spans="1:19" ht="18" customHeight="1" x14ac:dyDescent="0.25">
      <c r="A6165" s="10" t="s">
        <v>4145</v>
      </c>
      <c r="B6165" s="1">
        <v>33</v>
      </c>
      <c r="C6165" t="str">
        <f t="shared" si="96"/>
        <v>26-40 (Millennials)</v>
      </c>
      <c r="D6165" s="1" t="s">
        <v>17</v>
      </c>
      <c r="E6165" s="1">
        <v>10.39</v>
      </c>
      <c r="F6165" s="1">
        <v>5.46</v>
      </c>
      <c r="G6165" s="1">
        <v>3.81</v>
      </c>
      <c r="H6165" s="1">
        <v>5.3</v>
      </c>
      <c r="I6165" s="1">
        <v>6.05</v>
      </c>
      <c r="J6165" s="1">
        <f>Smartphone_Usage_And_Addiction_Analysis_7500_Rows[[#This Row],[social_media_hours]]+Smartphone_Usage_And_Addiction_Analysis_7500_Rows[[#This Row],[gaming_hours]]</f>
        <v>9.27</v>
      </c>
      <c r="K6165" s="1">
        <f>Smartphone_Usage_And_Addiction_Analysis_7500_Rows[[#This Row],[sleep_hours]]-Smartphone_Usage_And_Addiction_Analysis_7500_Rows[[#This Row],[total_leisure_hours]]</f>
        <v>-3.2199999999999998</v>
      </c>
      <c r="L6165" s="1">
        <v>75</v>
      </c>
      <c r="M6165" s="1">
        <v>53</v>
      </c>
      <c r="N6165" s="5">
        <f>Smartphone_Usage_And_Addiction_Analysis_7500_Rows[[#This Row],[app_opens_per_day]]/Smartphone_Usage_And_Addiction_Analysis_7500_Rows[[#This Row],[daily_screen_time_hours]]</f>
        <v>5.1010587102983633</v>
      </c>
      <c r="O6165" s="1">
        <v>11.8</v>
      </c>
      <c r="P6165" s="1" t="s">
        <v>22</v>
      </c>
      <c r="Q6165" s="1" t="s">
        <v>19</v>
      </c>
      <c r="R6165" s="1" t="s">
        <v>24</v>
      </c>
      <c r="S6165" s="1">
        <v>1</v>
      </c>
    </row>
    <row r="6166" spans="1:19" ht="18" customHeight="1" x14ac:dyDescent="0.25">
      <c r="A6166" s="10" t="s">
        <v>7141</v>
      </c>
      <c r="B6166" s="1">
        <v>21</v>
      </c>
      <c r="C6166" s="1" t="str">
        <f t="shared" si="96"/>
        <v>18-25 (Gen Z)</v>
      </c>
      <c r="D6166" t="s">
        <v>7582</v>
      </c>
      <c r="E6166">
        <v>10.06</v>
      </c>
      <c r="F6166">
        <v>3</v>
      </c>
      <c r="G6166">
        <v>3.25</v>
      </c>
      <c r="H6166">
        <v>2.1800000000000002</v>
      </c>
      <c r="I6166">
        <v>4.88</v>
      </c>
      <c r="J6166" s="1">
        <f>Smartphone_Usage_And_Addiction_Analysis_7500_Rows[[#This Row],[social_media_hours]]+Smartphone_Usage_And_Addiction_Analysis_7500_Rows[[#This Row],[gaming_hours]]</f>
        <v>6.25</v>
      </c>
      <c r="K6166" s="1">
        <f>Smartphone_Usage_And_Addiction_Analysis_7500_Rows[[#This Row],[sleep_hours]]-Smartphone_Usage_And_Addiction_Analysis_7500_Rows[[#This Row],[total_leisure_hours]]</f>
        <v>-1.37</v>
      </c>
      <c r="L6166">
        <v>127</v>
      </c>
      <c r="M6166">
        <v>123</v>
      </c>
      <c r="N6166" s="5">
        <f>Smartphone_Usage_And_Addiction_Analysis_7500_Rows[[#This Row],[app_opens_per_day]]/Smartphone_Usage_And_Addiction_Analysis_7500_Rows[[#This Row],[daily_screen_time_hours]]</f>
        <v>12.226640159045726</v>
      </c>
      <c r="O6166">
        <v>10.94</v>
      </c>
      <c r="P6166" t="s">
        <v>18</v>
      </c>
      <c r="Q6166" t="s">
        <v>23</v>
      </c>
      <c r="R6166" t="s">
        <v>24</v>
      </c>
      <c r="S6166">
        <v>1</v>
      </c>
    </row>
    <row r="6167" spans="1:19" ht="18" customHeight="1" x14ac:dyDescent="0.25">
      <c r="A6167" s="10" t="s">
        <v>4146</v>
      </c>
      <c r="B6167" s="1">
        <v>34</v>
      </c>
      <c r="C6167" t="str">
        <f t="shared" si="96"/>
        <v>26-40 (Millennials)</v>
      </c>
      <c r="D6167" s="1" t="s">
        <v>30</v>
      </c>
      <c r="E6167" s="1">
        <v>10.38</v>
      </c>
      <c r="F6167" s="1">
        <v>3.94</v>
      </c>
      <c r="G6167" s="1">
        <v>3.59</v>
      </c>
      <c r="H6167" s="1">
        <v>3.14</v>
      </c>
      <c r="I6167" s="1">
        <v>4.8600000000000003</v>
      </c>
      <c r="J6167" s="1">
        <f>Smartphone_Usage_And_Addiction_Analysis_7500_Rows[[#This Row],[social_media_hours]]+Smartphone_Usage_And_Addiction_Analysis_7500_Rows[[#This Row],[gaming_hours]]</f>
        <v>7.5299999999999994</v>
      </c>
      <c r="K6167" s="1">
        <f>Smartphone_Usage_And_Addiction_Analysis_7500_Rows[[#This Row],[sleep_hours]]-Smartphone_Usage_And_Addiction_Analysis_7500_Rows[[#This Row],[total_leisure_hours]]</f>
        <v>-2.669999999999999</v>
      </c>
      <c r="L6167" s="1">
        <v>183</v>
      </c>
      <c r="M6167" s="1">
        <v>180</v>
      </c>
      <c r="N6167" s="5">
        <f>Smartphone_Usage_And_Addiction_Analysis_7500_Rows[[#This Row],[app_opens_per_day]]/Smartphone_Usage_And_Addiction_Analysis_7500_Rows[[#This Row],[daily_screen_time_hours]]</f>
        <v>17.341040462427745</v>
      </c>
      <c r="O6167" s="1">
        <v>12.31</v>
      </c>
      <c r="P6167" s="1" t="s">
        <v>22</v>
      </c>
      <c r="Q6167" s="1" t="s">
        <v>23</v>
      </c>
      <c r="R6167" s="1" t="s">
        <v>28</v>
      </c>
      <c r="S6167" s="1">
        <v>1</v>
      </c>
    </row>
    <row r="6168" spans="1:19" ht="18" customHeight="1" x14ac:dyDescent="0.25">
      <c r="A6168" s="10" t="s">
        <v>4147</v>
      </c>
      <c r="B6168" s="1">
        <v>28</v>
      </c>
      <c r="C6168" t="str">
        <f t="shared" si="96"/>
        <v>26-40 (Millennials)</v>
      </c>
      <c r="D6168" s="1" t="s">
        <v>30</v>
      </c>
      <c r="E6168" s="1">
        <v>6.38</v>
      </c>
      <c r="F6168" s="1">
        <v>5.93</v>
      </c>
      <c r="G6168" s="1">
        <v>2.69</v>
      </c>
      <c r="H6168" s="1">
        <v>4</v>
      </c>
      <c r="I6168" s="1">
        <v>6.91</v>
      </c>
      <c r="J6168" s="1">
        <f>Smartphone_Usage_And_Addiction_Analysis_7500_Rows[[#This Row],[social_media_hours]]+Smartphone_Usage_And_Addiction_Analysis_7500_Rows[[#This Row],[gaming_hours]]</f>
        <v>8.6199999999999992</v>
      </c>
      <c r="K6168" s="1">
        <f>Smartphone_Usage_And_Addiction_Analysis_7500_Rows[[#This Row],[sleep_hours]]-Smartphone_Usage_And_Addiction_Analysis_7500_Rows[[#This Row],[total_leisure_hours]]</f>
        <v>-1.7099999999999991</v>
      </c>
      <c r="L6168" s="1">
        <v>216</v>
      </c>
      <c r="M6168" s="1">
        <v>31</v>
      </c>
      <c r="N6168" s="5">
        <f>Smartphone_Usage_And_Addiction_Analysis_7500_Rows[[#This Row],[app_opens_per_day]]/Smartphone_Usage_And_Addiction_Analysis_7500_Rows[[#This Row],[daily_screen_time_hours]]</f>
        <v>4.8589341692789967</v>
      </c>
      <c r="O6168" s="1">
        <v>9.08</v>
      </c>
      <c r="P6168" s="1" t="s">
        <v>18</v>
      </c>
      <c r="Q6168" s="1" t="s">
        <v>19</v>
      </c>
      <c r="R6168" s="1" t="s">
        <v>24</v>
      </c>
      <c r="S6168" s="1">
        <v>1</v>
      </c>
    </row>
    <row r="6169" spans="1:19" ht="18" customHeight="1" x14ac:dyDescent="0.25">
      <c r="A6169" s="10" t="s">
        <v>4148</v>
      </c>
      <c r="B6169" s="1">
        <v>18</v>
      </c>
      <c r="C6169" t="str">
        <f t="shared" si="96"/>
        <v>18-25 (Gen Z)</v>
      </c>
      <c r="D6169" s="1" t="s">
        <v>30</v>
      </c>
      <c r="E6169" s="1">
        <v>11.26</v>
      </c>
      <c r="F6169" s="1">
        <v>3.99</v>
      </c>
      <c r="G6169" s="1">
        <v>1.34</v>
      </c>
      <c r="H6169" s="1">
        <v>3</v>
      </c>
      <c r="I6169" s="1">
        <v>4.55</v>
      </c>
      <c r="J6169" s="1">
        <f>Smartphone_Usage_And_Addiction_Analysis_7500_Rows[[#This Row],[social_media_hours]]+Smartphone_Usage_And_Addiction_Analysis_7500_Rows[[#This Row],[gaming_hours]]</f>
        <v>5.33</v>
      </c>
      <c r="K6169" s="1">
        <f>Smartphone_Usage_And_Addiction_Analysis_7500_Rows[[#This Row],[sleep_hours]]-Smartphone_Usage_And_Addiction_Analysis_7500_Rows[[#This Row],[total_leisure_hours]]</f>
        <v>-0.78000000000000025</v>
      </c>
      <c r="L6169" s="1">
        <v>192</v>
      </c>
      <c r="M6169" s="1">
        <v>19</v>
      </c>
      <c r="N6169" s="5">
        <f>Smartphone_Usage_And_Addiction_Analysis_7500_Rows[[#This Row],[app_opens_per_day]]/Smartphone_Usage_And_Addiction_Analysis_7500_Rows[[#This Row],[daily_screen_time_hours]]</f>
        <v>1.6873889875666075</v>
      </c>
      <c r="O6169" s="1">
        <v>13.91</v>
      </c>
      <c r="P6169" s="1" t="s">
        <v>18</v>
      </c>
      <c r="Q6169" s="1" t="s">
        <v>19</v>
      </c>
      <c r="R6169" s="1" t="s">
        <v>28</v>
      </c>
      <c r="S6169" s="1">
        <v>1</v>
      </c>
    </row>
    <row r="6170" spans="1:19" ht="18" customHeight="1" x14ac:dyDescent="0.25">
      <c r="A6170" s="10" t="s">
        <v>4149</v>
      </c>
      <c r="B6170" s="1">
        <v>28</v>
      </c>
      <c r="C6170" t="str">
        <f t="shared" si="96"/>
        <v>26-40 (Millennials)</v>
      </c>
      <c r="D6170" s="1" t="s">
        <v>30</v>
      </c>
      <c r="E6170" s="1">
        <v>8.27</v>
      </c>
      <c r="F6170" s="1">
        <v>1</v>
      </c>
      <c r="G6170" s="1">
        <v>2.5499999999999998</v>
      </c>
      <c r="H6170" s="1">
        <v>3.4</v>
      </c>
      <c r="I6170" s="1">
        <v>6.39</v>
      </c>
      <c r="J6170" s="1">
        <f>Smartphone_Usage_And_Addiction_Analysis_7500_Rows[[#This Row],[social_media_hours]]+Smartphone_Usage_And_Addiction_Analysis_7500_Rows[[#This Row],[gaming_hours]]</f>
        <v>3.55</v>
      </c>
      <c r="K6170" s="1">
        <f>Smartphone_Usage_And_Addiction_Analysis_7500_Rows[[#This Row],[sleep_hours]]-Smartphone_Usage_And_Addiction_Analysis_7500_Rows[[#This Row],[total_leisure_hours]]</f>
        <v>2.84</v>
      </c>
      <c r="L6170" s="1">
        <v>39</v>
      </c>
      <c r="M6170" s="1">
        <v>73</v>
      </c>
      <c r="N6170" s="5">
        <f>Smartphone_Usage_And_Addiction_Analysis_7500_Rows[[#This Row],[app_opens_per_day]]/Smartphone_Usage_And_Addiction_Analysis_7500_Rows[[#This Row],[daily_screen_time_hours]]</f>
        <v>8.8270858524788398</v>
      </c>
      <c r="O6170" s="1">
        <v>9.07</v>
      </c>
      <c r="P6170" s="1" t="s">
        <v>32</v>
      </c>
      <c r="Q6170" s="1" t="s">
        <v>19</v>
      </c>
      <c r="R6170" s="1" t="s">
        <v>24</v>
      </c>
      <c r="S6170" s="1">
        <v>1</v>
      </c>
    </row>
    <row r="6171" spans="1:19" ht="18" customHeight="1" x14ac:dyDescent="0.25">
      <c r="A6171" s="10" t="s">
        <v>7142</v>
      </c>
      <c r="B6171" s="1">
        <v>32</v>
      </c>
      <c r="C6171" s="1" t="str">
        <f t="shared" si="96"/>
        <v>26-40 (Millennials)</v>
      </c>
      <c r="D6171" t="s">
        <v>7582</v>
      </c>
      <c r="E6171">
        <v>3.32</v>
      </c>
      <c r="F6171">
        <v>2.81</v>
      </c>
      <c r="G6171">
        <v>0.39</v>
      </c>
      <c r="H6171">
        <v>0.98</v>
      </c>
      <c r="I6171">
        <v>7.24</v>
      </c>
      <c r="J6171" s="1">
        <f>Smartphone_Usage_And_Addiction_Analysis_7500_Rows[[#This Row],[social_media_hours]]+Smartphone_Usage_And_Addiction_Analysis_7500_Rows[[#This Row],[gaming_hours]]</f>
        <v>3.2</v>
      </c>
      <c r="K6171" s="1">
        <f>Smartphone_Usage_And_Addiction_Analysis_7500_Rows[[#This Row],[sleep_hours]]-Smartphone_Usage_And_Addiction_Analysis_7500_Rows[[#This Row],[total_leisure_hours]]</f>
        <v>4.04</v>
      </c>
      <c r="L6171">
        <v>210</v>
      </c>
      <c r="M6171">
        <v>109</v>
      </c>
      <c r="N6171" s="5">
        <f>Smartphone_Usage_And_Addiction_Analysis_7500_Rows[[#This Row],[app_opens_per_day]]/Smartphone_Usage_And_Addiction_Analysis_7500_Rows[[#This Row],[daily_screen_time_hours]]</f>
        <v>32.831325301204821</v>
      </c>
      <c r="O6171">
        <v>5.88</v>
      </c>
      <c r="P6171" t="s">
        <v>18</v>
      </c>
      <c r="Q6171" t="s">
        <v>19</v>
      </c>
      <c r="R6171" t="s">
        <v>51</v>
      </c>
      <c r="S6171">
        <v>0</v>
      </c>
    </row>
    <row r="6172" spans="1:19" ht="18" customHeight="1" x14ac:dyDescent="0.25">
      <c r="A6172" s="10" t="s">
        <v>7143</v>
      </c>
      <c r="B6172" s="1">
        <v>25</v>
      </c>
      <c r="C6172" s="1" t="str">
        <f t="shared" si="96"/>
        <v>18-25 (Gen Z)</v>
      </c>
      <c r="D6172" t="s">
        <v>7582</v>
      </c>
      <c r="E6172">
        <v>5.92</v>
      </c>
      <c r="F6172">
        <v>1.25</v>
      </c>
      <c r="G6172">
        <v>1.44</v>
      </c>
      <c r="H6172">
        <v>2.97</v>
      </c>
      <c r="I6172">
        <v>7.26</v>
      </c>
      <c r="J6172" s="1">
        <f>Smartphone_Usage_And_Addiction_Analysis_7500_Rows[[#This Row],[social_media_hours]]+Smartphone_Usage_And_Addiction_Analysis_7500_Rows[[#This Row],[gaming_hours]]</f>
        <v>2.69</v>
      </c>
      <c r="K6172" s="1">
        <f>Smartphone_Usage_And_Addiction_Analysis_7500_Rows[[#This Row],[sleep_hours]]-Smartphone_Usage_And_Addiction_Analysis_7500_Rows[[#This Row],[total_leisure_hours]]</f>
        <v>4.57</v>
      </c>
      <c r="L6172">
        <v>59</v>
      </c>
      <c r="M6172">
        <v>22</v>
      </c>
      <c r="N6172" s="5">
        <f>Smartphone_Usage_And_Addiction_Analysis_7500_Rows[[#This Row],[app_opens_per_day]]/Smartphone_Usage_And_Addiction_Analysis_7500_Rows[[#This Row],[daily_screen_time_hours]]</f>
        <v>3.7162162162162162</v>
      </c>
      <c r="O6172">
        <v>8.5</v>
      </c>
      <c r="P6172" t="s">
        <v>18</v>
      </c>
      <c r="Q6172" t="s">
        <v>23</v>
      </c>
      <c r="R6172" t="s">
        <v>51</v>
      </c>
      <c r="S6172">
        <v>0</v>
      </c>
    </row>
    <row r="6173" spans="1:19" ht="18" customHeight="1" x14ac:dyDescent="0.25">
      <c r="A6173" s="10" t="s">
        <v>7144</v>
      </c>
      <c r="B6173" s="1">
        <v>26</v>
      </c>
      <c r="C6173" s="1" t="str">
        <f t="shared" si="96"/>
        <v>26-40 (Millennials)</v>
      </c>
      <c r="D6173" t="s">
        <v>7582</v>
      </c>
      <c r="E6173">
        <v>11.64</v>
      </c>
      <c r="F6173">
        <v>0.52</v>
      </c>
      <c r="G6173">
        <v>3.97</v>
      </c>
      <c r="H6173">
        <v>4.5199999999999996</v>
      </c>
      <c r="I6173">
        <v>7.12</v>
      </c>
      <c r="J6173" s="1">
        <f>Smartphone_Usage_And_Addiction_Analysis_7500_Rows[[#This Row],[social_media_hours]]+Smartphone_Usage_And_Addiction_Analysis_7500_Rows[[#This Row],[gaming_hours]]</f>
        <v>4.49</v>
      </c>
      <c r="K6173" s="1">
        <f>Smartphone_Usage_And_Addiction_Analysis_7500_Rows[[#This Row],[sleep_hours]]-Smartphone_Usage_And_Addiction_Analysis_7500_Rows[[#This Row],[total_leisure_hours]]</f>
        <v>2.63</v>
      </c>
      <c r="L6173">
        <v>163</v>
      </c>
      <c r="M6173">
        <v>170</v>
      </c>
      <c r="N6173" s="5">
        <f>Smartphone_Usage_And_Addiction_Analysis_7500_Rows[[#This Row],[app_opens_per_day]]/Smartphone_Usage_And_Addiction_Analysis_7500_Rows[[#This Row],[daily_screen_time_hours]]</f>
        <v>14.604810996563574</v>
      </c>
      <c r="O6173">
        <v>12.53</v>
      </c>
      <c r="P6173" t="s">
        <v>32</v>
      </c>
      <c r="Q6173" t="s">
        <v>19</v>
      </c>
      <c r="R6173" t="s">
        <v>28</v>
      </c>
      <c r="S6173">
        <v>1</v>
      </c>
    </row>
    <row r="6174" spans="1:19" ht="18" customHeight="1" x14ac:dyDescent="0.25">
      <c r="A6174" s="10" t="s">
        <v>4150</v>
      </c>
      <c r="B6174" s="1">
        <v>28</v>
      </c>
      <c r="C6174" t="str">
        <f t="shared" si="96"/>
        <v>26-40 (Millennials)</v>
      </c>
      <c r="D6174" s="1" t="s">
        <v>30</v>
      </c>
      <c r="E6174" s="1">
        <v>10.17</v>
      </c>
      <c r="F6174" s="1">
        <v>5.22</v>
      </c>
      <c r="G6174" s="1">
        <v>2.3199999999999998</v>
      </c>
      <c r="H6174" s="1">
        <v>5.93</v>
      </c>
      <c r="I6174" s="1">
        <v>7.6</v>
      </c>
      <c r="J6174" s="1">
        <f>Smartphone_Usage_And_Addiction_Analysis_7500_Rows[[#This Row],[social_media_hours]]+Smartphone_Usage_And_Addiction_Analysis_7500_Rows[[#This Row],[gaming_hours]]</f>
        <v>7.5399999999999991</v>
      </c>
      <c r="K6174" s="1">
        <f>Smartphone_Usage_And_Addiction_Analysis_7500_Rows[[#This Row],[sleep_hours]]-Smartphone_Usage_And_Addiction_Analysis_7500_Rows[[#This Row],[total_leisure_hours]]</f>
        <v>6.0000000000000497E-2</v>
      </c>
      <c r="L6174" s="1">
        <v>129</v>
      </c>
      <c r="M6174" s="1">
        <v>63</v>
      </c>
      <c r="N6174" s="5">
        <f>Smartphone_Usage_And_Addiction_Analysis_7500_Rows[[#This Row],[app_opens_per_day]]/Smartphone_Usage_And_Addiction_Analysis_7500_Rows[[#This Row],[daily_screen_time_hours]]</f>
        <v>6.1946902654867255</v>
      </c>
      <c r="O6174" s="1">
        <v>13.15</v>
      </c>
      <c r="P6174" s="1" t="s">
        <v>32</v>
      </c>
      <c r="Q6174" s="1" t="s">
        <v>19</v>
      </c>
      <c r="R6174" s="1" t="s">
        <v>24</v>
      </c>
      <c r="S6174" s="1">
        <v>1</v>
      </c>
    </row>
    <row r="6175" spans="1:19" ht="18" customHeight="1" x14ac:dyDescent="0.25">
      <c r="A6175" s="10" t="s">
        <v>4151</v>
      </c>
      <c r="B6175" s="1">
        <v>22</v>
      </c>
      <c r="C6175" t="str">
        <f t="shared" si="96"/>
        <v>18-25 (Gen Z)</v>
      </c>
      <c r="D6175" s="1" t="s">
        <v>17</v>
      </c>
      <c r="E6175" s="1">
        <v>8.91</v>
      </c>
      <c r="F6175" s="1">
        <v>2.36</v>
      </c>
      <c r="G6175" s="1">
        <v>4</v>
      </c>
      <c r="H6175" s="1">
        <v>5.51</v>
      </c>
      <c r="I6175" s="1">
        <v>5.53</v>
      </c>
      <c r="J6175" s="1">
        <f>Smartphone_Usage_And_Addiction_Analysis_7500_Rows[[#This Row],[social_media_hours]]+Smartphone_Usage_And_Addiction_Analysis_7500_Rows[[#This Row],[gaming_hours]]</f>
        <v>6.3599999999999994</v>
      </c>
      <c r="K6175" s="1">
        <f>Smartphone_Usage_And_Addiction_Analysis_7500_Rows[[#This Row],[sleep_hours]]-Smartphone_Usage_And_Addiction_Analysis_7500_Rows[[#This Row],[total_leisure_hours]]</f>
        <v>-0.82999999999999918</v>
      </c>
      <c r="L6175" s="1">
        <v>163</v>
      </c>
      <c r="M6175" s="1">
        <v>176</v>
      </c>
      <c r="N6175" s="5">
        <f>Smartphone_Usage_And_Addiction_Analysis_7500_Rows[[#This Row],[app_opens_per_day]]/Smartphone_Usage_And_Addiction_Analysis_7500_Rows[[#This Row],[daily_screen_time_hours]]</f>
        <v>19.753086419753085</v>
      </c>
      <c r="O6175" s="1">
        <v>10.88</v>
      </c>
      <c r="P6175" s="1" t="s">
        <v>22</v>
      </c>
      <c r="Q6175" s="1" t="s">
        <v>23</v>
      </c>
      <c r="R6175" s="1" t="s">
        <v>28</v>
      </c>
      <c r="S6175" s="1">
        <v>1</v>
      </c>
    </row>
    <row r="6176" spans="1:19" ht="18" customHeight="1" x14ac:dyDescent="0.25">
      <c r="A6176" s="10" t="s">
        <v>4152</v>
      </c>
      <c r="B6176" s="1">
        <v>23</v>
      </c>
      <c r="C6176" t="str">
        <f t="shared" si="96"/>
        <v>18-25 (Gen Z)</v>
      </c>
      <c r="D6176" s="1" t="s">
        <v>30</v>
      </c>
      <c r="E6176" s="1">
        <v>10.210000000000001</v>
      </c>
      <c r="F6176" s="1">
        <v>1.74</v>
      </c>
      <c r="G6176" s="1">
        <v>2.1800000000000002</v>
      </c>
      <c r="H6176" s="1">
        <v>2.8</v>
      </c>
      <c r="I6176" s="1">
        <v>7.16</v>
      </c>
      <c r="J6176" s="1">
        <f>Smartphone_Usage_And_Addiction_Analysis_7500_Rows[[#This Row],[social_media_hours]]+Smartphone_Usage_And_Addiction_Analysis_7500_Rows[[#This Row],[gaming_hours]]</f>
        <v>3.92</v>
      </c>
      <c r="K6176" s="1">
        <f>Smartphone_Usage_And_Addiction_Analysis_7500_Rows[[#This Row],[sleep_hours]]-Smartphone_Usage_And_Addiction_Analysis_7500_Rows[[#This Row],[total_leisure_hours]]</f>
        <v>3.24</v>
      </c>
      <c r="L6176" s="1">
        <v>114</v>
      </c>
      <c r="M6176" s="1">
        <v>90</v>
      </c>
      <c r="N6176" s="5">
        <f>Smartphone_Usage_And_Addiction_Analysis_7500_Rows[[#This Row],[app_opens_per_day]]/Smartphone_Usage_And_Addiction_Analysis_7500_Rows[[#This Row],[daily_screen_time_hours]]</f>
        <v>8.8148873653281097</v>
      </c>
      <c r="O6176" s="1">
        <v>11.36</v>
      </c>
      <c r="P6176" s="1" t="s">
        <v>32</v>
      </c>
      <c r="Q6176" s="1" t="s">
        <v>23</v>
      </c>
      <c r="R6176" s="1" t="s">
        <v>28</v>
      </c>
      <c r="S6176" s="1">
        <v>1</v>
      </c>
    </row>
    <row r="6177" spans="1:19" ht="18" customHeight="1" x14ac:dyDescent="0.25">
      <c r="A6177" s="10" t="s">
        <v>4153</v>
      </c>
      <c r="B6177" s="1">
        <v>28</v>
      </c>
      <c r="C6177" t="str">
        <f t="shared" si="96"/>
        <v>26-40 (Millennials)</v>
      </c>
      <c r="D6177" s="1" t="s">
        <v>17</v>
      </c>
      <c r="E6177" s="1">
        <v>10.77</v>
      </c>
      <c r="F6177" s="1">
        <v>2.1</v>
      </c>
      <c r="G6177" s="1">
        <v>0.76</v>
      </c>
      <c r="H6177" s="1">
        <v>3.51</v>
      </c>
      <c r="I6177" s="1">
        <v>5.27</v>
      </c>
      <c r="J6177" s="1">
        <f>Smartphone_Usage_And_Addiction_Analysis_7500_Rows[[#This Row],[social_media_hours]]+Smartphone_Usage_And_Addiction_Analysis_7500_Rows[[#This Row],[gaming_hours]]</f>
        <v>2.8600000000000003</v>
      </c>
      <c r="K6177" s="1">
        <f>Smartphone_Usage_And_Addiction_Analysis_7500_Rows[[#This Row],[sleep_hours]]-Smartphone_Usage_And_Addiction_Analysis_7500_Rows[[#This Row],[total_leisure_hours]]</f>
        <v>2.4099999999999993</v>
      </c>
      <c r="L6177" s="1">
        <v>81</v>
      </c>
      <c r="M6177" s="1">
        <v>180</v>
      </c>
      <c r="N6177" s="5">
        <f>Smartphone_Usage_And_Addiction_Analysis_7500_Rows[[#This Row],[app_opens_per_day]]/Smartphone_Usage_And_Addiction_Analysis_7500_Rows[[#This Row],[daily_screen_time_hours]]</f>
        <v>16.713091922005571</v>
      </c>
      <c r="O6177" s="1">
        <v>13.09</v>
      </c>
      <c r="P6177" s="1" t="s">
        <v>22</v>
      </c>
      <c r="Q6177" s="1" t="s">
        <v>19</v>
      </c>
      <c r="R6177" s="1" t="s">
        <v>24</v>
      </c>
      <c r="S6177" s="1">
        <v>1</v>
      </c>
    </row>
    <row r="6178" spans="1:19" ht="18" customHeight="1" x14ac:dyDescent="0.25">
      <c r="A6178" s="10" t="s">
        <v>7145</v>
      </c>
      <c r="B6178" s="1">
        <v>34</v>
      </c>
      <c r="C6178" s="1" t="str">
        <f t="shared" si="96"/>
        <v>26-40 (Millennials)</v>
      </c>
      <c r="D6178" t="s">
        <v>7582</v>
      </c>
      <c r="E6178">
        <v>11.81</v>
      </c>
      <c r="F6178">
        <v>3.61</v>
      </c>
      <c r="G6178">
        <v>3.61</v>
      </c>
      <c r="H6178">
        <v>3.17</v>
      </c>
      <c r="I6178">
        <v>8.36</v>
      </c>
      <c r="J6178" s="1">
        <f>Smartphone_Usage_And_Addiction_Analysis_7500_Rows[[#This Row],[social_media_hours]]+Smartphone_Usage_And_Addiction_Analysis_7500_Rows[[#This Row],[gaming_hours]]</f>
        <v>7.22</v>
      </c>
      <c r="K6178" s="1">
        <f>Smartphone_Usage_And_Addiction_Analysis_7500_Rows[[#This Row],[sleep_hours]]-Smartphone_Usage_And_Addiction_Analysis_7500_Rows[[#This Row],[total_leisure_hours]]</f>
        <v>1.1399999999999997</v>
      </c>
      <c r="L6178">
        <v>250</v>
      </c>
      <c r="M6178">
        <v>69</v>
      </c>
      <c r="N6178" s="5">
        <f>Smartphone_Usage_And_Addiction_Analysis_7500_Rows[[#This Row],[app_opens_per_day]]/Smartphone_Usage_And_Addiction_Analysis_7500_Rows[[#This Row],[daily_screen_time_hours]]</f>
        <v>5.8425063505503809</v>
      </c>
      <c r="O6178">
        <v>14.78</v>
      </c>
      <c r="P6178" t="s">
        <v>22</v>
      </c>
      <c r="Q6178" t="s">
        <v>23</v>
      </c>
      <c r="R6178" t="s">
        <v>24</v>
      </c>
      <c r="S6178">
        <v>1</v>
      </c>
    </row>
    <row r="6179" spans="1:19" ht="18" customHeight="1" x14ac:dyDescent="0.25">
      <c r="A6179" s="10" t="s">
        <v>4154</v>
      </c>
      <c r="B6179" s="1">
        <v>22</v>
      </c>
      <c r="C6179" t="str">
        <f t="shared" si="96"/>
        <v>18-25 (Gen Z)</v>
      </c>
      <c r="D6179" s="1" t="s">
        <v>30</v>
      </c>
      <c r="E6179" s="1">
        <v>8.0399999999999991</v>
      </c>
      <c r="F6179" s="1">
        <v>2.92</v>
      </c>
      <c r="G6179" s="1">
        <v>2.3199999999999998</v>
      </c>
      <c r="H6179" s="1">
        <v>3.36</v>
      </c>
      <c r="I6179" s="1">
        <v>6.54</v>
      </c>
      <c r="J6179" s="1">
        <f>Smartphone_Usage_And_Addiction_Analysis_7500_Rows[[#This Row],[social_media_hours]]+Smartphone_Usage_And_Addiction_Analysis_7500_Rows[[#This Row],[gaming_hours]]</f>
        <v>5.24</v>
      </c>
      <c r="K6179" s="1">
        <f>Smartphone_Usage_And_Addiction_Analysis_7500_Rows[[#This Row],[sleep_hours]]-Smartphone_Usage_And_Addiction_Analysis_7500_Rows[[#This Row],[total_leisure_hours]]</f>
        <v>1.2999999999999998</v>
      </c>
      <c r="L6179" s="1">
        <v>154</v>
      </c>
      <c r="M6179" s="1">
        <v>26</v>
      </c>
      <c r="N6179" s="5">
        <f>Smartphone_Usage_And_Addiction_Analysis_7500_Rows[[#This Row],[app_opens_per_day]]/Smartphone_Usage_And_Addiction_Analysis_7500_Rows[[#This Row],[daily_screen_time_hours]]</f>
        <v>3.2338308457711444</v>
      </c>
      <c r="O6179" s="1">
        <v>9.6999999999999993</v>
      </c>
      <c r="P6179" s="1" t="s">
        <v>32</v>
      </c>
      <c r="Q6179" s="1" t="s">
        <v>19</v>
      </c>
      <c r="R6179" s="1" t="s">
        <v>28</v>
      </c>
      <c r="S6179" s="1">
        <v>1</v>
      </c>
    </row>
    <row r="6180" spans="1:19" ht="18" customHeight="1" x14ac:dyDescent="0.25">
      <c r="A6180" s="10" t="s">
        <v>4155</v>
      </c>
      <c r="B6180" s="1">
        <v>21</v>
      </c>
      <c r="C6180" t="str">
        <f t="shared" si="96"/>
        <v>18-25 (Gen Z)</v>
      </c>
      <c r="D6180" s="1" t="s">
        <v>30</v>
      </c>
      <c r="E6180" s="1">
        <v>9.24</v>
      </c>
      <c r="F6180" s="1">
        <v>1.1000000000000001</v>
      </c>
      <c r="G6180" s="1">
        <v>1.75</v>
      </c>
      <c r="H6180" s="1">
        <v>4.97</v>
      </c>
      <c r="I6180" s="1">
        <v>7.12</v>
      </c>
      <c r="J6180" s="1">
        <f>Smartphone_Usage_And_Addiction_Analysis_7500_Rows[[#This Row],[social_media_hours]]+Smartphone_Usage_And_Addiction_Analysis_7500_Rows[[#This Row],[gaming_hours]]</f>
        <v>2.85</v>
      </c>
      <c r="K6180" s="1">
        <f>Smartphone_Usage_And_Addiction_Analysis_7500_Rows[[#This Row],[sleep_hours]]-Smartphone_Usage_And_Addiction_Analysis_7500_Rows[[#This Row],[total_leisure_hours]]</f>
        <v>4.2699999999999996</v>
      </c>
      <c r="L6180" s="1">
        <v>179</v>
      </c>
      <c r="M6180" s="1">
        <v>71</v>
      </c>
      <c r="N6180" s="5">
        <f>Smartphone_Usage_And_Addiction_Analysis_7500_Rows[[#This Row],[app_opens_per_day]]/Smartphone_Usage_And_Addiction_Analysis_7500_Rows[[#This Row],[daily_screen_time_hours]]</f>
        <v>7.6839826839826841</v>
      </c>
      <c r="O6180" s="1">
        <v>10.25</v>
      </c>
      <c r="P6180" s="1" t="s">
        <v>32</v>
      </c>
      <c r="Q6180" s="1" t="s">
        <v>23</v>
      </c>
      <c r="R6180" s="1" t="s">
        <v>28</v>
      </c>
      <c r="S6180" s="1">
        <v>1</v>
      </c>
    </row>
    <row r="6181" spans="1:19" ht="18" customHeight="1" x14ac:dyDescent="0.25">
      <c r="A6181" s="10" t="s">
        <v>4156</v>
      </c>
      <c r="B6181" s="1">
        <v>29</v>
      </c>
      <c r="C6181" t="str">
        <f t="shared" si="96"/>
        <v>26-40 (Millennials)</v>
      </c>
      <c r="D6181" s="1" t="s">
        <v>17</v>
      </c>
      <c r="E6181" s="1">
        <v>7.54</v>
      </c>
      <c r="F6181" s="1">
        <v>1.43</v>
      </c>
      <c r="G6181" s="1">
        <v>1.54</v>
      </c>
      <c r="H6181" s="1">
        <v>1.86</v>
      </c>
      <c r="I6181" s="1">
        <v>6.19</v>
      </c>
      <c r="J6181" s="1">
        <f>Smartphone_Usage_And_Addiction_Analysis_7500_Rows[[#This Row],[social_media_hours]]+Smartphone_Usage_And_Addiction_Analysis_7500_Rows[[#This Row],[gaming_hours]]</f>
        <v>2.9699999999999998</v>
      </c>
      <c r="K6181" s="1">
        <f>Smartphone_Usage_And_Addiction_Analysis_7500_Rows[[#This Row],[sleep_hours]]-Smartphone_Usage_And_Addiction_Analysis_7500_Rows[[#This Row],[total_leisure_hours]]</f>
        <v>3.2200000000000006</v>
      </c>
      <c r="L6181" s="1">
        <v>154</v>
      </c>
      <c r="M6181" s="1">
        <v>99</v>
      </c>
      <c r="N6181" s="5">
        <f>Smartphone_Usage_And_Addiction_Analysis_7500_Rows[[#This Row],[app_opens_per_day]]/Smartphone_Usage_And_Addiction_Analysis_7500_Rows[[#This Row],[daily_screen_time_hours]]</f>
        <v>13.12997347480106</v>
      </c>
      <c r="O6181" s="1">
        <v>9.91</v>
      </c>
      <c r="P6181" s="1" t="s">
        <v>32</v>
      </c>
      <c r="Q6181" s="1" t="s">
        <v>23</v>
      </c>
      <c r="R6181" s="1" t="s">
        <v>51</v>
      </c>
      <c r="S6181" s="1">
        <v>0</v>
      </c>
    </row>
    <row r="6182" spans="1:19" ht="18" customHeight="1" x14ac:dyDescent="0.25">
      <c r="A6182" s="10" t="s">
        <v>4157</v>
      </c>
      <c r="B6182" s="1">
        <v>26</v>
      </c>
      <c r="C6182" t="str">
        <f t="shared" si="96"/>
        <v>26-40 (Millennials)</v>
      </c>
      <c r="D6182" s="1" t="s">
        <v>17</v>
      </c>
      <c r="E6182" s="1">
        <v>10.59</v>
      </c>
      <c r="F6182" s="1">
        <v>3.18</v>
      </c>
      <c r="G6182" s="1">
        <v>2.11</v>
      </c>
      <c r="H6182" s="1">
        <v>3.03</v>
      </c>
      <c r="I6182" s="1">
        <v>8.5299999999999994</v>
      </c>
      <c r="J6182" s="1">
        <f>Smartphone_Usage_And_Addiction_Analysis_7500_Rows[[#This Row],[social_media_hours]]+Smartphone_Usage_And_Addiction_Analysis_7500_Rows[[#This Row],[gaming_hours]]</f>
        <v>5.29</v>
      </c>
      <c r="K6182" s="1">
        <f>Smartphone_Usage_And_Addiction_Analysis_7500_Rows[[#This Row],[sleep_hours]]-Smartphone_Usage_And_Addiction_Analysis_7500_Rows[[#This Row],[total_leisure_hours]]</f>
        <v>3.2399999999999993</v>
      </c>
      <c r="L6182" s="1">
        <v>246</v>
      </c>
      <c r="M6182" s="1">
        <v>119</v>
      </c>
      <c r="N6182" s="5">
        <f>Smartphone_Usage_And_Addiction_Analysis_7500_Rows[[#This Row],[app_opens_per_day]]/Smartphone_Usage_And_Addiction_Analysis_7500_Rows[[#This Row],[daily_screen_time_hours]]</f>
        <v>11.237016052880076</v>
      </c>
      <c r="O6182" s="1">
        <v>13.44</v>
      </c>
      <c r="P6182" s="1" t="s">
        <v>32</v>
      </c>
      <c r="Q6182" s="1" t="s">
        <v>19</v>
      </c>
      <c r="R6182" s="1" t="s">
        <v>24</v>
      </c>
      <c r="S6182" s="1">
        <v>1</v>
      </c>
    </row>
    <row r="6183" spans="1:19" ht="18" customHeight="1" x14ac:dyDescent="0.25">
      <c r="A6183" s="10" t="s">
        <v>4158</v>
      </c>
      <c r="B6183" s="1">
        <v>32</v>
      </c>
      <c r="C6183" t="str">
        <f t="shared" si="96"/>
        <v>26-40 (Millennials)</v>
      </c>
      <c r="D6183" s="1" t="s">
        <v>17</v>
      </c>
      <c r="E6183" s="1">
        <v>5.71</v>
      </c>
      <c r="F6183" s="1">
        <v>1.03</v>
      </c>
      <c r="G6183" s="1">
        <v>1.33</v>
      </c>
      <c r="H6183" s="1">
        <v>2.11</v>
      </c>
      <c r="I6183" s="1">
        <v>8.17</v>
      </c>
      <c r="J6183" s="1">
        <f>Smartphone_Usage_And_Addiction_Analysis_7500_Rows[[#This Row],[social_media_hours]]+Smartphone_Usage_And_Addiction_Analysis_7500_Rows[[#This Row],[gaming_hours]]</f>
        <v>2.3600000000000003</v>
      </c>
      <c r="K6183" s="1">
        <f>Smartphone_Usage_And_Addiction_Analysis_7500_Rows[[#This Row],[sleep_hours]]-Smartphone_Usage_And_Addiction_Analysis_7500_Rows[[#This Row],[total_leisure_hours]]</f>
        <v>5.81</v>
      </c>
      <c r="L6183" s="1">
        <v>154</v>
      </c>
      <c r="M6183" s="1">
        <v>127</v>
      </c>
      <c r="N6183" s="5">
        <f>Smartphone_Usage_And_Addiction_Analysis_7500_Rows[[#This Row],[app_opens_per_day]]/Smartphone_Usage_And_Addiction_Analysis_7500_Rows[[#This Row],[daily_screen_time_hours]]</f>
        <v>22.241681260945711</v>
      </c>
      <c r="O6183" s="1">
        <v>8.08</v>
      </c>
      <c r="P6183" s="1" t="s">
        <v>22</v>
      </c>
      <c r="Q6183" s="1" t="s">
        <v>19</v>
      </c>
      <c r="R6183" s="1" t="s">
        <v>20</v>
      </c>
      <c r="S6183" s="1">
        <v>0</v>
      </c>
    </row>
    <row r="6184" spans="1:19" ht="18" customHeight="1" x14ac:dyDescent="0.25">
      <c r="A6184" s="10" t="s">
        <v>4159</v>
      </c>
      <c r="B6184" s="1">
        <v>18</v>
      </c>
      <c r="C6184" t="str">
        <f t="shared" si="96"/>
        <v>18-25 (Gen Z)</v>
      </c>
      <c r="D6184" s="1" t="s">
        <v>17</v>
      </c>
      <c r="E6184" s="1">
        <v>11.1</v>
      </c>
      <c r="F6184" s="1">
        <v>1.85</v>
      </c>
      <c r="G6184" s="1">
        <v>2.64</v>
      </c>
      <c r="H6184" s="1">
        <v>5.22</v>
      </c>
      <c r="I6184" s="1">
        <v>6.64</v>
      </c>
      <c r="J6184" s="1">
        <f>Smartphone_Usage_And_Addiction_Analysis_7500_Rows[[#This Row],[social_media_hours]]+Smartphone_Usage_And_Addiction_Analysis_7500_Rows[[#This Row],[gaming_hours]]</f>
        <v>4.49</v>
      </c>
      <c r="K6184" s="1">
        <f>Smartphone_Usage_And_Addiction_Analysis_7500_Rows[[#This Row],[sleep_hours]]-Smartphone_Usage_And_Addiction_Analysis_7500_Rows[[#This Row],[total_leisure_hours]]</f>
        <v>2.1499999999999995</v>
      </c>
      <c r="L6184" s="1">
        <v>45</v>
      </c>
      <c r="M6184" s="1">
        <v>133</v>
      </c>
      <c r="N6184" s="5">
        <f>Smartphone_Usage_And_Addiction_Analysis_7500_Rows[[#This Row],[app_opens_per_day]]/Smartphone_Usage_And_Addiction_Analysis_7500_Rows[[#This Row],[daily_screen_time_hours]]</f>
        <v>11.981981981981983</v>
      </c>
      <c r="O6184" s="1">
        <v>13.19</v>
      </c>
      <c r="P6184" s="1" t="s">
        <v>32</v>
      </c>
      <c r="Q6184" s="1" t="s">
        <v>23</v>
      </c>
      <c r="R6184" s="1" t="s">
        <v>28</v>
      </c>
      <c r="S6184" s="1">
        <v>1</v>
      </c>
    </row>
    <row r="6185" spans="1:19" ht="18" customHeight="1" x14ac:dyDescent="0.25">
      <c r="A6185" s="10" t="s">
        <v>7146</v>
      </c>
      <c r="B6185" s="1">
        <v>26</v>
      </c>
      <c r="C6185" s="1" t="str">
        <f t="shared" si="96"/>
        <v>26-40 (Millennials)</v>
      </c>
      <c r="D6185" t="s">
        <v>7582</v>
      </c>
      <c r="E6185">
        <v>8.6199999999999992</v>
      </c>
      <c r="F6185">
        <v>4.8899999999999997</v>
      </c>
      <c r="G6185">
        <v>2.2000000000000002</v>
      </c>
      <c r="H6185">
        <v>5.33</v>
      </c>
      <c r="I6185">
        <v>7.64</v>
      </c>
      <c r="J6185" s="1">
        <f>Smartphone_Usage_And_Addiction_Analysis_7500_Rows[[#This Row],[social_media_hours]]+Smartphone_Usage_And_Addiction_Analysis_7500_Rows[[#This Row],[gaming_hours]]</f>
        <v>7.09</v>
      </c>
      <c r="K6185" s="1">
        <f>Smartphone_Usage_And_Addiction_Analysis_7500_Rows[[#This Row],[sleep_hours]]-Smartphone_Usage_And_Addiction_Analysis_7500_Rows[[#This Row],[total_leisure_hours]]</f>
        <v>0.54999999999999982</v>
      </c>
      <c r="L6185">
        <v>249</v>
      </c>
      <c r="M6185">
        <v>76</v>
      </c>
      <c r="N6185" s="5">
        <f>Smartphone_Usage_And_Addiction_Analysis_7500_Rows[[#This Row],[app_opens_per_day]]/Smartphone_Usage_And_Addiction_Analysis_7500_Rows[[#This Row],[daily_screen_time_hours]]</f>
        <v>8.8167053364269155</v>
      </c>
      <c r="O6185">
        <v>10.18</v>
      </c>
      <c r="P6185" t="s">
        <v>22</v>
      </c>
      <c r="Q6185" t="s">
        <v>19</v>
      </c>
      <c r="R6185" t="s">
        <v>28</v>
      </c>
      <c r="S6185">
        <v>1</v>
      </c>
    </row>
    <row r="6186" spans="1:19" ht="18" customHeight="1" x14ac:dyDescent="0.25">
      <c r="A6186" s="10" t="s">
        <v>7147</v>
      </c>
      <c r="B6186" s="1">
        <v>34</v>
      </c>
      <c r="C6186" s="1" t="str">
        <f t="shared" si="96"/>
        <v>26-40 (Millennials)</v>
      </c>
      <c r="D6186" t="s">
        <v>7582</v>
      </c>
      <c r="E6186">
        <v>5.73</v>
      </c>
      <c r="F6186">
        <v>4.04</v>
      </c>
      <c r="G6186">
        <v>1.48</v>
      </c>
      <c r="H6186">
        <v>2.4700000000000002</v>
      </c>
      <c r="I6186">
        <v>6.95</v>
      </c>
      <c r="J6186" s="1">
        <f>Smartphone_Usage_And_Addiction_Analysis_7500_Rows[[#This Row],[social_media_hours]]+Smartphone_Usage_And_Addiction_Analysis_7500_Rows[[#This Row],[gaming_hours]]</f>
        <v>5.52</v>
      </c>
      <c r="K6186" s="1">
        <f>Smartphone_Usage_And_Addiction_Analysis_7500_Rows[[#This Row],[sleep_hours]]-Smartphone_Usage_And_Addiction_Analysis_7500_Rows[[#This Row],[total_leisure_hours]]</f>
        <v>1.4300000000000006</v>
      </c>
      <c r="L6186">
        <v>226</v>
      </c>
      <c r="M6186">
        <v>144</v>
      </c>
      <c r="N6186" s="5">
        <f>Smartphone_Usage_And_Addiction_Analysis_7500_Rows[[#This Row],[app_opens_per_day]]/Smartphone_Usage_And_Addiction_Analysis_7500_Rows[[#This Row],[daily_screen_time_hours]]</f>
        <v>25.130890052356019</v>
      </c>
      <c r="O6186">
        <v>6.41</v>
      </c>
      <c r="P6186" t="s">
        <v>18</v>
      </c>
      <c r="Q6186" t="s">
        <v>19</v>
      </c>
      <c r="R6186" t="s">
        <v>24</v>
      </c>
      <c r="S6186">
        <v>1</v>
      </c>
    </row>
    <row r="6187" spans="1:19" ht="18" customHeight="1" x14ac:dyDescent="0.25">
      <c r="A6187" s="10" t="s">
        <v>7148</v>
      </c>
      <c r="B6187" s="1">
        <v>23</v>
      </c>
      <c r="C6187" s="1" t="str">
        <f t="shared" si="96"/>
        <v>18-25 (Gen Z)</v>
      </c>
      <c r="D6187" t="s">
        <v>7582</v>
      </c>
      <c r="E6187">
        <v>10.56</v>
      </c>
      <c r="F6187">
        <v>3.08</v>
      </c>
      <c r="G6187">
        <v>0.33</v>
      </c>
      <c r="H6187">
        <v>3.63</v>
      </c>
      <c r="I6187">
        <v>5.44</v>
      </c>
      <c r="J6187" s="1">
        <f>Smartphone_Usage_And_Addiction_Analysis_7500_Rows[[#This Row],[social_media_hours]]+Smartphone_Usage_And_Addiction_Analysis_7500_Rows[[#This Row],[gaming_hours]]</f>
        <v>3.41</v>
      </c>
      <c r="K6187" s="1">
        <f>Smartphone_Usage_And_Addiction_Analysis_7500_Rows[[#This Row],[sleep_hours]]-Smartphone_Usage_And_Addiction_Analysis_7500_Rows[[#This Row],[total_leisure_hours]]</f>
        <v>2.0300000000000002</v>
      </c>
      <c r="L6187">
        <v>162</v>
      </c>
      <c r="M6187">
        <v>141</v>
      </c>
      <c r="N6187" s="5">
        <f>Smartphone_Usage_And_Addiction_Analysis_7500_Rows[[#This Row],[app_opens_per_day]]/Smartphone_Usage_And_Addiction_Analysis_7500_Rows[[#This Row],[daily_screen_time_hours]]</f>
        <v>13.352272727272727</v>
      </c>
      <c r="O6187">
        <v>13.01</v>
      </c>
      <c r="P6187" t="s">
        <v>22</v>
      </c>
      <c r="Q6187" t="s">
        <v>19</v>
      </c>
      <c r="R6187" t="s">
        <v>24</v>
      </c>
      <c r="S6187">
        <v>1</v>
      </c>
    </row>
    <row r="6188" spans="1:19" ht="18" customHeight="1" x14ac:dyDescent="0.25">
      <c r="A6188" s="10" t="s">
        <v>7149</v>
      </c>
      <c r="B6188" s="1">
        <v>22</v>
      </c>
      <c r="C6188" s="1" t="str">
        <f t="shared" si="96"/>
        <v>18-25 (Gen Z)</v>
      </c>
      <c r="D6188" t="s">
        <v>7582</v>
      </c>
      <c r="E6188">
        <v>9.17</v>
      </c>
      <c r="F6188">
        <v>1.85</v>
      </c>
      <c r="G6188">
        <v>0.01</v>
      </c>
      <c r="H6188">
        <v>3.84</v>
      </c>
      <c r="I6188">
        <v>6.4</v>
      </c>
      <c r="J6188" s="1">
        <f>Smartphone_Usage_And_Addiction_Analysis_7500_Rows[[#This Row],[social_media_hours]]+Smartphone_Usage_And_Addiction_Analysis_7500_Rows[[#This Row],[gaming_hours]]</f>
        <v>1.86</v>
      </c>
      <c r="K6188" s="1">
        <f>Smartphone_Usage_And_Addiction_Analysis_7500_Rows[[#This Row],[sleep_hours]]-Smartphone_Usage_And_Addiction_Analysis_7500_Rows[[#This Row],[total_leisure_hours]]</f>
        <v>4.54</v>
      </c>
      <c r="L6188">
        <v>157</v>
      </c>
      <c r="M6188">
        <v>144</v>
      </c>
      <c r="N6188" s="5">
        <f>Smartphone_Usage_And_Addiction_Analysis_7500_Rows[[#This Row],[app_opens_per_day]]/Smartphone_Usage_And_Addiction_Analysis_7500_Rows[[#This Row],[daily_screen_time_hours]]</f>
        <v>15.703380588876772</v>
      </c>
      <c r="O6188">
        <v>11.55</v>
      </c>
      <c r="P6188" t="s">
        <v>18</v>
      </c>
      <c r="Q6188" t="s">
        <v>23</v>
      </c>
      <c r="R6188" t="s">
        <v>24</v>
      </c>
      <c r="S6188">
        <v>1</v>
      </c>
    </row>
    <row r="6189" spans="1:19" ht="18" customHeight="1" x14ac:dyDescent="0.25">
      <c r="A6189" s="10" t="s">
        <v>4160</v>
      </c>
      <c r="B6189" s="1">
        <v>27</v>
      </c>
      <c r="C6189" t="str">
        <f t="shared" si="96"/>
        <v>26-40 (Millennials)</v>
      </c>
      <c r="D6189" s="1" t="s">
        <v>17</v>
      </c>
      <c r="E6189" s="1">
        <v>8.49</v>
      </c>
      <c r="F6189" s="1">
        <v>0.98</v>
      </c>
      <c r="G6189" s="1">
        <v>0.77</v>
      </c>
      <c r="H6189" s="1">
        <v>5.61</v>
      </c>
      <c r="I6189" s="1">
        <v>5.08</v>
      </c>
      <c r="J6189" s="1">
        <f>Smartphone_Usage_And_Addiction_Analysis_7500_Rows[[#This Row],[social_media_hours]]+Smartphone_Usage_And_Addiction_Analysis_7500_Rows[[#This Row],[gaming_hours]]</f>
        <v>1.75</v>
      </c>
      <c r="K6189" s="1">
        <f>Smartphone_Usage_And_Addiction_Analysis_7500_Rows[[#This Row],[sleep_hours]]-Smartphone_Usage_And_Addiction_Analysis_7500_Rows[[#This Row],[total_leisure_hours]]</f>
        <v>3.33</v>
      </c>
      <c r="L6189" s="1">
        <v>124</v>
      </c>
      <c r="M6189" s="1">
        <v>59</v>
      </c>
      <c r="N6189" s="5">
        <f>Smartphone_Usage_And_Addiction_Analysis_7500_Rows[[#This Row],[app_opens_per_day]]/Smartphone_Usage_And_Addiction_Analysis_7500_Rows[[#This Row],[daily_screen_time_hours]]</f>
        <v>6.9493521790341575</v>
      </c>
      <c r="O6189" s="1">
        <v>9.69</v>
      </c>
      <c r="P6189" s="1" t="s">
        <v>32</v>
      </c>
      <c r="Q6189" s="1" t="s">
        <v>19</v>
      </c>
      <c r="R6189" s="1" t="s">
        <v>24</v>
      </c>
      <c r="S6189" s="1">
        <v>1</v>
      </c>
    </row>
    <row r="6190" spans="1:19" ht="18" customHeight="1" x14ac:dyDescent="0.25">
      <c r="A6190" s="10" t="s">
        <v>4161</v>
      </c>
      <c r="B6190" s="1">
        <v>32</v>
      </c>
      <c r="C6190" t="str">
        <f t="shared" si="96"/>
        <v>26-40 (Millennials)</v>
      </c>
      <c r="D6190" s="1" t="s">
        <v>30</v>
      </c>
      <c r="E6190" s="1">
        <v>5.56</v>
      </c>
      <c r="F6190" s="1">
        <v>2.35</v>
      </c>
      <c r="G6190" s="1">
        <v>2.04</v>
      </c>
      <c r="H6190" s="1">
        <v>2.5</v>
      </c>
      <c r="I6190" s="1">
        <v>7.07</v>
      </c>
      <c r="J6190" s="1">
        <f>Smartphone_Usage_And_Addiction_Analysis_7500_Rows[[#This Row],[social_media_hours]]+Smartphone_Usage_And_Addiction_Analysis_7500_Rows[[#This Row],[gaming_hours]]</f>
        <v>4.3900000000000006</v>
      </c>
      <c r="K6190" s="1">
        <f>Smartphone_Usage_And_Addiction_Analysis_7500_Rows[[#This Row],[sleep_hours]]-Smartphone_Usage_And_Addiction_Analysis_7500_Rows[[#This Row],[total_leisure_hours]]</f>
        <v>2.6799999999999997</v>
      </c>
      <c r="L6190" s="1">
        <v>239</v>
      </c>
      <c r="M6190" s="1">
        <v>47</v>
      </c>
      <c r="N6190" s="5">
        <f>Smartphone_Usage_And_Addiction_Analysis_7500_Rows[[#This Row],[app_opens_per_day]]/Smartphone_Usage_And_Addiction_Analysis_7500_Rows[[#This Row],[daily_screen_time_hours]]</f>
        <v>8.4532374100719423</v>
      </c>
      <c r="O6190" s="1">
        <v>7.32</v>
      </c>
      <c r="P6190" s="1" t="s">
        <v>18</v>
      </c>
      <c r="Q6190" s="1" t="s">
        <v>23</v>
      </c>
      <c r="R6190" s="1" t="s">
        <v>20</v>
      </c>
      <c r="S6190" s="1">
        <v>0</v>
      </c>
    </row>
    <row r="6191" spans="1:19" ht="18" customHeight="1" x14ac:dyDescent="0.25">
      <c r="A6191" s="10" t="s">
        <v>7150</v>
      </c>
      <c r="B6191" s="1">
        <v>22</v>
      </c>
      <c r="C6191" s="1" t="str">
        <f t="shared" si="96"/>
        <v>18-25 (Gen Z)</v>
      </c>
      <c r="D6191" t="s">
        <v>7582</v>
      </c>
      <c r="E6191">
        <v>10.83</v>
      </c>
      <c r="F6191">
        <v>0.79</v>
      </c>
      <c r="G6191">
        <v>3.25</v>
      </c>
      <c r="H6191">
        <v>0.59</v>
      </c>
      <c r="I6191">
        <v>5.79</v>
      </c>
      <c r="J6191" s="1">
        <f>Smartphone_Usage_And_Addiction_Analysis_7500_Rows[[#This Row],[social_media_hours]]+Smartphone_Usage_And_Addiction_Analysis_7500_Rows[[#This Row],[gaming_hours]]</f>
        <v>4.04</v>
      </c>
      <c r="K6191" s="1">
        <f>Smartphone_Usage_And_Addiction_Analysis_7500_Rows[[#This Row],[sleep_hours]]-Smartphone_Usage_And_Addiction_Analysis_7500_Rows[[#This Row],[total_leisure_hours]]</f>
        <v>1.75</v>
      </c>
      <c r="L6191">
        <v>228</v>
      </c>
      <c r="M6191">
        <v>164</v>
      </c>
      <c r="N6191" s="5">
        <f>Smartphone_Usage_And_Addiction_Analysis_7500_Rows[[#This Row],[app_opens_per_day]]/Smartphone_Usage_And_Addiction_Analysis_7500_Rows[[#This Row],[daily_screen_time_hours]]</f>
        <v>15.143120960295475</v>
      </c>
      <c r="O6191">
        <v>13.41</v>
      </c>
      <c r="P6191" t="s">
        <v>18</v>
      </c>
      <c r="Q6191" t="s">
        <v>19</v>
      </c>
      <c r="R6191" t="s">
        <v>28</v>
      </c>
      <c r="S6191">
        <v>1</v>
      </c>
    </row>
    <row r="6192" spans="1:19" ht="18" customHeight="1" x14ac:dyDescent="0.25">
      <c r="A6192" s="10" t="s">
        <v>4162</v>
      </c>
      <c r="B6192" s="1">
        <v>27</v>
      </c>
      <c r="C6192" t="str">
        <f t="shared" si="96"/>
        <v>26-40 (Millennials)</v>
      </c>
      <c r="D6192" s="1" t="s">
        <v>30</v>
      </c>
      <c r="E6192" s="1">
        <v>6.13</v>
      </c>
      <c r="F6192" s="1">
        <v>1.58</v>
      </c>
      <c r="G6192" s="1">
        <v>3.33</v>
      </c>
      <c r="H6192" s="1">
        <v>4.96</v>
      </c>
      <c r="I6192" s="1">
        <v>6.18</v>
      </c>
      <c r="J6192" s="1">
        <f>Smartphone_Usage_And_Addiction_Analysis_7500_Rows[[#This Row],[social_media_hours]]+Smartphone_Usage_And_Addiction_Analysis_7500_Rows[[#This Row],[gaming_hours]]</f>
        <v>4.91</v>
      </c>
      <c r="K6192" s="1">
        <f>Smartphone_Usage_And_Addiction_Analysis_7500_Rows[[#This Row],[sleep_hours]]-Smartphone_Usage_And_Addiction_Analysis_7500_Rows[[#This Row],[total_leisure_hours]]</f>
        <v>1.2699999999999996</v>
      </c>
      <c r="L6192" s="1">
        <v>175</v>
      </c>
      <c r="M6192" s="1">
        <v>60</v>
      </c>
      <c r="N6192" s="5">
        <f>Smartphone_Usage_And_Addiction_Analysis_7500_Rows[[#This Row],[app_opens_per_day]]/Smartphone_Usage_And_Addiction_Analysis_7500_Rows[[#This Row],[daily_screen_time_hours]]</f>
        <v>9.7879282218597066</v>
      </c>
      <c r="O6192" s="1">
        <v>8.84</v>
      </c>
      <c r="P6192" s="1" t="s">
        <v>32</v>
      </c>
      <c r="Q6192" s="1" t="s">
        <v>23</v>
      </c>
      <c r="R6192" s="1" t="s">
        <v>51</v>
      </c>
      <c r="S6192" s="1">
        <v>0</v>
      </c>
    </row>
    <row r="6193" spans="1:19" ht="18" customHeight="1" x14ac:dyDescent="0.25">
      <c r="A6193" s="10" t="s">
        <v>4163</v>
      </c>
      <c r="B6193" s="1">
        <v>23</v>
      </c>
      <c r="C6193" t="str">
        <f t="shared" si="96"/>
        <v>18-25 (Gen Z)</v>
      </c>
      <c r="D6193" s="1" t="s">
        <v>17</v>
      </c>
      <c r="E6193" s="1">
        <v>6.83</v>
      </c>
      <c r="F6193" s="1">
        <v>3.09</v>
      </c>
      <c r="G6193" s="1">
        <v>0.33</v>
      </c>
      <c r="H6193" s="1">
        <v>5.17</v>
      </c>
      <c r="I6193" s="1">
        <v>4.8899999999999997</v>
      </c>
      <c r="J6193" s="1">
        <f>Smartphone_Usage_And_Addiction_Analysis_7500_Rows[[#This Row],[social_media_hours]]+Smartphone_Usage_And_Addiction_Analysis_7500_Rows[[#This Row],[gaming_hours]]</f>
        <v>3.42</v>
      </c>
      <c r="K6193" s="1">
        <f>Smartphone_Usage_And_Addiction_Analysis_7500_Rows[[#This Row],[sleep_hours]]-Smartphone_Usage_And_Addiction_Analysis_7500_Rows[[#This Row],[total_leisure_hours]]</f>
        <v>1.4699999999999998</v>
      </c>
      <c r="L6193" s="1">
        <v>159</v>
      </c>
      <c r="M6193" s="1">
        <v>49</v>
      </c>
      <c r="N6193" s="5">
        <f>Smartphone_Usage_And_Addiction_Analysis_7500_Rows[[#This Row],[app_opens_per_day]]/Smartphone_Usage_And_Addiction_Analysis_7500_Rows[[#This Row],[daily_screen_time_hours]]</f>
        <v>7.1742313323572473</v>
      </c>
      <c r="O6193" s="1">
        <v>9.5399999999999991</v>
      </c>
      <c r="P6193" s="1" t="s">
        <v>22</v>
      </c>
      <c r="Q6193" s="1" t="s">
        <v>23</v>
      </c>
      <c r="R6193" s="1" t="s">
        <v>51</v>
      </c>
      <c r="S6193" s="1">
        <v>0</v>
      </c>
    </row>
    <row r="6194" spans="1:19" ht="18" customHeight="1" x14ac:dyDescent="0.25">
      <c r="A6194" s="10" t="s">
        <v>7151</v>
      </c>
      <c r="B6194" s="1">
        <v>22</v>
      </c>
      <c r="C6194" s="1" t="str">
        <f t="shared" si="96"/>
        <v>18-25 (Gen Z)</v>
      </c>
      <c r="D6194" t="s">
        <v>7582</v>
      </c>
      <c r="E6194">
        <v>3.61</v>
      </c>
      <c r="F6194">
        <v>1.7</v>
      </c>
      <c r="G6194">
        <v>3</v>
      </c>
      <c r="H6194">
        <v>0.98</v>
      </c>
      <c r="I6194">
        <v>7.21</v>
      </c>
      <c r="J6194" s="1">
        <f>Smartphone_Usage_And_Addiction_Analysis_7500_Rows[[#This Row],[social_media_hours]]+Smartphone_Usage_And_Addiction_Analysis_7500_Rows[[#This Row],[gaming_hours]]</f>
        <v>4.7</v>
      </c>
      <c r="K6194" s="1">
        <f>Smartphone_Usage_And_Addiction_Analysis_7500_Rows[[#This Row],[sleep_hours]]-Smartphone_Usage_And_Addiction_Analysis_7500_Rows[[#This Row],[total_leisure_hours]]</f>
        <v>2.5099999999999998</v>
      </c>
      <c r="L6194">
        <v>165</v>
      </c>
      <c r="M6194">
        <v>58</v>
      </c>
      <c r="N6194" s="5">
        <f>Smartphone_Usage_And_Addiction_Analysis_7500_Rows[[#This Row],[app_opens_per_day]]/Smartphone_Usage_And_Addiction_Analysis_7500_Rows[[#This Row],[daily_screen_time_hours]]</f>
        <v>16.066481994459835</v>
      </c>
      <c r="O6194">
        <v>4.63</v>
      </c>
      <c r="P6194" t="s">
        <v>22</v>
      </c>
      <c r="Q6194" t="s">
        <v>23</v>
      </c>
      <c r="R6194" t="s">
        <v>51</v>
      </c>
      <c r="S6194">
        <v>0</v>
      </c>
    </row>
    <row r="6195" spans="1:19" ht="18" customHeight="1" x14ac:dyDescent="0.25">
      <c r="A6195" s="10" t="s">
        <v>4164</v>
      </c>
      <c r="B6195" s="1">
        <v>27</v>
      </c>
      <c r="C6195" t="str">
        <f t="shared" si="96"/>
        <v>26-40 (Millennials)</v>
      </c>
      <c r="D6195" s="1" t="s">
        <v>17</v>
      </c>
      <c r="E6195" s="1">
        <v>5.95</v>
      </c>
      <c r="F6195" s="1">
        <v>5.61</v>
      </c>
      <c r="G6195" s="1">
        <v>3.81</v>
      </c>
      <c r="H6195" s="1">
        <v>1.31</v>
      </c>
      <c r="I6195" s="1">
        <v>6.39</v>
      </c>
      <c r="J6195" s="1">
        <f>Smartphone_Usage_And_Addiction_Analysis_7500_Rows[[#This Row],[social_media_hours]]+Smartphone_Usage_And_Addiction_Analysis_7500_Rows[[#This Row],[gaming_hours]]</f>
        <v>9.42</v>
      </c>
      <c r="K6195" s="1">
        <f>Smartphone_Usage_And_Addiction_Analysis_7500_Rows[[#This Row],[sleep_hours]]-Smartphone_Usage_And_Addiction_Analysis_7500_Rows[[#This Row],[total_leisure_hours]]</f>
        <v>-3.0300000000000002</v>
      </c>
      <c r="L6195" s="1">
        <v>195</v>
      </c>
      <c r="M6195" s="1">
        <v>15</v>
      </c>
      <c r="N6195" s="5">
        <f>Smartphone_Usage_And_Addiction_Analysis_7500_Rows[[#This Row],[app_opens_per_day]]/Smartphone_Usage_And_Addiction_Analysis_7500_Rows[[#This Row],[daily_screen_time_hours]]</f>
        <v>2.5210084033613445</v>
      </c>
      <c r="O6195" s="1">
        <v>8.86</v>
      </c>
      <c r="P6195" s="1" t="s">
        <v>18</v>
      </c>
      <c r="Q6195" s="1" t="s">
        <v>23</v>
      </c>
      <c r="R6195" s="1" t="s">
        <v>24</v>
      </c>
      <c r="S6195" s="1">
        <v>1</v>
      </c>
    </row>
    <row r="6196" spans="1:19" ht="18" customHeight="1" x14ac:dyDescent="0.25">
      <c r="A6196" s="10" t="s">
        <v>7152</v>
      </c>
      <c r="B6196" s="1">
        <v>32</v>
      </c>
      <c r="C6196" s="1" t="str">
        <f t="shared" si="96"/>
        <v>26-40 (Millennials)</v>
      </c>
      <c r="D6196" t="s">
        <v>7582</v>
      </c>
      <c r="E6196">
        <v>11.36</v>
      </c>
      <c r="F6196">
        <v>2.72</v>
      </c>
      <c r="G6196">
        <v>1.1499999999999999</v>
      </c>
      <c r="H6196">
        <v>4.18</v>
      </c>
      <c r="I6196">
        <v>7.93</v>
      </c>
      <c r="J6196" s="1">
        <f>Smartphone_Usage_And_Addiction_Analysis_7500_Rows[[#This Row],[social_media_hours]]+Smartphone_Usage_And_Addiction_Analysis_7500_Rows[[#This Row],[gaming_hours]]</f>
        <v>3.87</v>
      </c>
      <c r="K6196" s="1">
        <f>Smartphone_Usage_And_Addiction_Analysis_7500_Rows[[#This Row],[sleep_hours]]-Smartphone_Usage_And_Addiction_Analysis_7500_Rows[[#This Row],[total_leisure_hours]]</f>
        <v>4.0599999999999996</v>
      </c>
      <c r="L6196">
        <v>136</v>
      </c>
      <c r="M6196">
        <v>24</v>
      </c>
      <c r="N6196" s="5">
        <f>Smartphone_Usage_And_Addiction_Analysis_7500_Rows[[#This Row],[app_opens_per_day]]/Smartphone_Usage_And_Addiction_Analysis_7500_Rows[[#This Row],[daily_screen_time_hours]]</f>
        <v>2.1126760563380285</v>
      </c>
      <c r="O6196">
        <v>13.09</v>
      </c>
      <c r="P6196" t="s">
        <v>22</v>
      </c>
      <c r="Q6196" t="s">
        <v>19</v>
      </c>
      <c r="R6196" t="s">
        <v>24</v>
      </c>
      <c r="S6196">
        <v>1</v>
      </c>
    </row>
    <row r="6197" spans="1:19" ht="18" customHeight="1" x14ac:dyDescent="0.25">
      <c r="A6197" s="10" t="s">
        <v>4165</v>
      </c>
      <c r="B6197" s="1">
        <v>22</v>
      </c>
      <c r="C6197" t="str">
        <f t="shared" si="96"/>
        <v>18-25 (Gen Z)</v>
      </c>
      <c r="D6197" s="1" t="s">
        <v>30</v>
      </c>
      <c r="E6197" s="1">
        <v>9.48</v>
      </c>
      <c r="F6197" s="1">
        <v>5.5</v>
      </c>
      <c r="G6197" s="1">
        <v>0.35</v>
      </c>
      <c r="H6197" s="1">
        <v>3.51</v>
      </c>
      <c r="I6197" s="1">
        <v>7.13</v>
      </c>
      <c r="J6197" s="1">
        <f>Smartphone_Usage_And_Addiction_Analysis_7500_Rows[[#This Row],[social_media_hours]]+Smartphone_Usage_And_Addiction_Analysis_7500_Rows[[#This Row],[gaming_hours]]</f>
        <v>5.85</v>
      </c>
      <c r="K6197" s="1">
        <f>Smartphone_Usage_And_Addiction_Analysis_7500_Rows[[#This Row],[sleep_hours]]-Smartphone_Usage_And_Addiction_Analysis_7500_Rows[[#This Row],[total_leisure_hours]]</f>
        <v>1.2800000000000002</v>
      </c>
      <c r="L6197" s="1">
        <v>100</v>
      </c>
      <c r="M6197" s="1">
        <v>44</v>
      </c>
      <c r="N6197" s="5">
        <f>Smartphone_Usage_And_Addiction_Analysis_7500_Rows[[#This Row],[app_opens_per_day]]/Smartphone_Usage_And_Addiction_Analysis_7500_Rows[[#This Row],[daily_screen_time_hours]]</f>
        <v>4.6413502109704643</v>
      </c>
      <c r="O6197" s="1">
        <v>10.199999999999999</v>
      </c>
      <c r="P6197" s="1" t="s">
        <v>32</v>
      </c>
      <c r="Q6197" s="1" t="s">
        <v>23</v>
      </c>
      <c r="R6197" s="1" t="s">
        <v>28</v>
      </c>
      <c r="S6197" s="1">
        <v>1</v>
      </c>
    </row>
    <row r="6198" spans="1:19" ht="18" customHeight="1" x14ac:dyDescent="0.25">
      <c r="A6198" s="10" t="s">
        <v>4166</v>
      </c>
      <c r="B6198" s="1">
        <v>26</v>
      </c>
      <c r="C6198" t="str">
        <f t="shared" si="96"/>
        <v>26-40 (Millennials)</v>
      </c>
      <c r="D6198" s="1" t="s">
        <v>30</v>
      </c>
      <c r="E6198" s="1">
        <v>4.1500000000000004</v>
      </c>
      <c r="F6198" s="1">
        <v>5.98</v>
      </c>
      <c r="G6198" s="1">
        <v>3.51</v>
      </c>
      <c r="H6198" s="1">
        <v>4.0999999999999996</v>
      </c>
      <c r="I6198" s="1">
        <v>6.2</v>
      </c>
      <c r="J6198" s="1">
        <f>Smartphone_Usage_And_Addiction_Analysis_7500_Rows[[#This Row],[social_media_hours]]+Smartphone_Usage_And_Addiction_Analysis_7500_Rows[[#This Row],[gaming_hours]]</f>
        <v>9.49</v>
      </c>
      <c r="K6198" s="1">
        <f>Smartphone_Usage_And_Addiction_Analysis_7500_Rows[[#This Row],[sleep_hours]]-Smartphone_Usage_And_Addiction_Analysis_7500_Rows[[#This Row],[total_leisure_hours]]</f>
        <v>-3.29</v>
      </c>
      <c r="L6198" s="1">
        <v>55</v>
      </c>
      <c r="M6198" s="1">
        <v>105</v>
      </c>
      <c r="N6198" s="5">
        <f>Smartphone_Usage_And_Addiction_Analysis_7500_Rows[[#This Row],[app_opens_per_day]]/Smartphone_Usage_And_Addiction_Analysis_7500_Rows[[#This Row],[daily_screen_time_hours]]</f>
        <v>25.301204819277107</v>
      </c>
      <c r="O6198" s="1">
        <v>6.6</v>
      </c>
      <c r="P6198" s="1" t="s">
        <v>18</v>
      </c>
      <c r="Q6198" s="1" t="s">
        <v>23</v>
      </c>
      <c r="R6198" s="1" t="s">
        <v>24</v>
      </c>
      <c r="S6198" s="1">
        <v>1</v>
      </c>
    </row>
    <row r="6199" spans="1:19" ht="18" customHeight="1" x14ac:dyDescent="0.25">
      <c r="A6199" s="10" t="s">
        <v>4167</v>
      </c>
      <c r="B6199" s="1">
        <v>33</v>
      </c>
      <c r="C6199" t="str">
        <f t="shared" si="96"/>
        <v>26-40 (Millennials)</v>
      </c>
      <c r="D6199" s="1" t="s">
        <v>30</v>
      </c>
      <c r="E6199" s="1">
        <v>5.75</v>
      </c>
      <c r="F6199" s="1">
        <v>4.4400000000000004</v>
      </c>
      <c r="G6199" s="1">
        <v>1.37</v>
      </c>
      <c r="H6199" s="1">
        <v>2.5</v>
      </c>
      <c r="I6199" s="1">
        <v>5.91</v>
      </c>
      <c r="J6199" s="1">
        <f>Smartphone_Usage_And_Addiction_Analysis_7500_Rows[[#This Row],[social_media_hours]]+Smartphone_Usage_And_Addiction_Analysis_7500_Rows[[#This Row],[gaming_hours]]</f>
        <v>5.8100000000000005</v>
      </c>
      <c r="K6199" s="1">
        <f>Smartphone_Usage_And_Addiction_Analysis_7500_Rows[[#This Row],[sleep_hours]]-Smartphone_Usage_And_Addiction_Analysis_7500_Rows[[#This Row],[total_leisure_hours]]</f>
        <v>9.9999999999999645E-2</v>
      </c>
      <c r="L6199" s="1">
        <v>36</v>
      </c>
      <c r="M6199" s="1">
        <v>160</v>
      </c>
      <c r="N6199" s="5">
        <f>Smartphone_Usage_And_Addiction_Analysis_7500_Rows[[#This Row],[app_opens_per_day]]/Smartphone_Usage_And_Addiction_Analysis_7500_Rows[[#This Row],[daily_screen_time_hours]]</f>
        <v>27.826086956521738</v>
      </c>
      <c r="O6199" s="1">
        <v>6.92</v>
      </c>
      <c r="P6199" s="1" t="s">
        <v>18</v>
      </c>
      <c r="Q6199" s="1" t="s">
        <v>19</v>
      </c>
      <c r="R6199" s="1" t="s">
        <v>24</v>
      </c>
      <c r="S6199" s="1">
        <v>1</v>
      </c>
    </row>
    <row r="6200" spans="1:19" ht="18" customHeight="1" x14ac:dyDescent="0.25">
      <c r="A6200" s="10" t="s">
        <v>7153</v>
      </c>
      <c r="B6200" s="1">
        <v>34</v>
      </c>
      <c r="C6200" s="1" t="str">
        <f t="shared" si="96"/>
        <v>26-40 (Millennials)</v>
      </c>
      <c r="D6200" t="s">
        <v>7582</v>
      </c>
      <c r="E6200">
        <v>4.2699999999999996</v>
      </c>
      <c r="F6200">
        <v>2.25</v>
      </c>
      <c r="G6200">
        <v>0.04</v>
      </c>
      <c r="H6200">
        <v>3.45</v>
      </c>
      <c r="I6200">
        <v>7.84</v>
      </c>
      <c r="J6200" s="1">
        <f>Smartphone_Usage_And_Addiction_Analysis_7500_Rows[[#This Row],[social_media_hours]]+Smartphone_Usage_And_Addiction_Analysis_7500_Rows[[#This Row],[gaming_hours]]</f>
        <v>2.29</v>
      </c>
      <c r="K6200" s="1">
        <f>Smartphone_Usage_And_Addiction_Analysis_7500_Rows[[#This Row],[sleep_hours]]-Smartphone_Usage_And_Addiction_Analysis_7500_Rows[[#This Row],[total_leisure_hours]]</f>
        <v>5.55</v>
      </c>
      <c r="L6200">
        <v>36</v>
      </c>
      <c r="M6200">
        <v>35</v>
      </c>
      <c r="N6200" s="5">
        <f>Smartphone_Usage_And_Addiction_Analysis_7500_Rows[[#This Row],[app_opens_per_day]]/Smartphone_Usage_And_Addiction_Analysis_7500_Rows[[#This Row],[daily_screen_time_hours]]</f>
        <v>8.1967213114754109</v>
      </c>
      <c r="O6200">
        <v>5.67</v>
      </c>
      <c r="P6200" t="s">
        <v>32</v>
      </c>
      <c r="Q6200" t="s">
        <v>23</v>
      </c>
      <c r="R6200" t="s">
        <v>51</v>
      </c>
      <c r="S6200">
        <v>0</v>
      </c>
    </row>
    <row r="6201" spans="1:19" ht="18" customHeight="1" x14ac:dyDescent="0.25">
      <c r="A6201" s="10" t="s">
        <v>7154</v>
      </c>
      <c r="B6201" s="1">
        <v>29</v>
      </c>
      <c r="C6201" s="1" t="str">
        <f t="shared" si="96"/>
        <v>26-40 (Millennials)</v>
      </c>
      <c r="D6201" t="s">
        <v>7582</v>
      </c>
      <c r="E6201">
        <v>10.75</v>
      </c>
      <c r="F6201">
        <v>5.43</v>
      </c>
      <c r="G6201">
        <v>2.75</v>
      </c>
      <c r="H6201">
        <v>2.83</v>
      </c>
      <c r="I6201">
        <v>8.81</v>
      </c>
      <c r="J6201" s="1">
        <f>Smartphone_Usage_And_Addiction_Analysis_7500_Rows[[#This Row],[social_media_hours]]+Smartphone_Usage_And_Addiction_Analysis_7500_Rows[[#This Row],[gaming_hours]]</f>
        <v>8.18</v>
      </c>
      <c r="K6201" s="1">
        <f>Smartphone_Usage_And_Addiction_Analysis_7500_Rows[[#This Row],[sleep_hours]]-Smartphone_Usage_And_Addiction_Analysis_7500_Rows[[#This Row],[total_leisure_hours]]</f>
        <v>0.63000000000000078</v>
      </c>
      <c r="L6201">
        <v>114</v>
      </c>
      <c r="M6201">
        <v>70</v>
      </c>
      <c r="N6201" s="5">
        <f>Smartphone_Usage_And_Addiction_Analysis_7500_Rows[[#This Row],[app_opens_per_day]]/Smartphone_Usage_And_Addiction_Analysis_7500_Rows[[#This Row],[daily_screen_time_hours]]</f>
        <v>6.5116279069767442</v>
      </c>
      <c r="O6201">
        <v>11.89</v>
      </c>
      <c r="P6201" t="s">
        <v>22</v>
      </c>
      <c r="Q6201" t="s">
        <v>23</v>
      </c>
      <c r="R6201" t="s">
        <v>24</v>
      </c>
      <c r="S6201">
        <v>1</v>
      </c>
    </row>
    <row r="6202" spans="1:19" ht="18" customHeight="1" x14ac:dyDescent="0.25">
      <c r="A6202" s="10" t="s">
        <v>4168</v>
      </c>
      <c r="B6202" s="1">
        <v>22</v>
      </c>
      <c r="C6202" t="str">
        <f t="shared" si="96"/>
        <v>18-25 (Gen Z)</v>
      </c>
      <c r="D6202" s="1" t="s">
        <v>30</v>
      </c>
      <c r="E6202" s="1">
        <v>11.85</v>
      </c>
      <c r="F6202" s="1">
        <v>4.68</v>
      </c>
      <c r="G6202" s="1">
        <v>2.25</v>
      </c>
      <c r="H6202" s="1">
        <v>4.0999999999999996</v>
      </c>
      <c r="I6202" s="1">
        <v>7.68</v>
      </c>
      <c r="J6202" s="1">
        <f>Smartphone_Usage_And_Addiction_Analysis_7500_Rows[[#This Row],[social_media_hours]]+Smartphone_Usage_And_Addiction_Analysis_7500_Rows[[#This Row],[gaming_hours]]</f>
        <v>6.93</v>
      </c>
      <c r="K6202" s="1">
        <f>Smartphone_Usage_And_Addiction_Analysis_7500_Rows[[#This Row],[sleep_hours]]-Smartphone_Usage_And_Addiction_Analysis_7500_Rows[[#This Row],[total_leisure_hours]]</f>
        <v>0.75</v>
      </c>
      <c r="L6202" s="1">
        <v>127</v>
      </c>
      <c r="M6202" s="1">
        <v>15</v>
      </c>
      <c r="N6202" s="5">
        <f>Smartphone_Usage_And_Addiction_Analysis_7500_Rows[[#This Row],[app_opens_per_day]]/Smartphone_Usage_And_Addiction_Analysis_7500_Rows[[#This Row],[daily_screen_time_hours]]</f>
        <v>1.2658227848101267</v>
      </c>
      <c r="O6202" s="1">
        <v>12.78</v>
      </c>
      <c r="P6202" s="1" t="s">
        <v>18</v>
      </c>
      <c r="Q6202" s="1" t="s">
        <v>23</v>
      </c>
      <c r="R6202" s="1" t="s">
        <v>28</v>
      </c>
      <c r="S6202" s="1">
        <v>1</v>
      </c>
    </row>
    <row r="6203" spans="1:19" ht="18" customHeight="1" x14ac:dyDescent="0.25">
      <c r="A6203" s="10" t="s">
        <v>7155</v>
      </c>
      <c r="B6203" s="1">
        <v>32</v>
      </c>
      <c r="C6203" s="1" t="str">
        <f t="shared" si="96"/>
        <v>26-40 (Millennials)</v>
      </c>
      <c r="D6203" t="s">
        <v>7582</v>
      </c>
      <c r="E6203">
        <v>8.35</v>
      </c>
      <c r="F6203">
        <v>4.3</v>
      </c>
      <c r="G6203">
        <v>3.49</v>
      </c>
      <c r="H6203">
        <v>3.55</v>
      </c>
      <c r="I6203">
        <v>7.51</v>
      </c>
      <c r="J6203" s="1">
        <f>Smartphone_Usage_And_Addiction_Analysis_7500_Rows[[#This Row],[social_media_hours]]+Smartphone_Usage_And_Addiction_Analysis_7500_Rows[[#This Row],[gaming_hours]]</f>
        <v>7.79</v>
      </c>
      <c r="K6203" s="1">
        <f>Smartphone_Usage_And_Addiction_Analysis_7500_Rows[[#This Row],[sleep_hours]]-Smartphone_Usage_And_Addiction_Analysis_7500_Rows[[#This Row],[total_leisure_hours]]</f>
        <v>-0.28000000000000025</v>
      </c>
      <c r="L6203">
        <v>70</v>
      </c>
      <c r="M6203">
        <v>68</v>
      </c>
      <c r="N6203" s="5">
        <f>Smartphone_Usage_And_Addiction_Analysis_7500_Rows[[#This Row],[app_opens_per_day]]/Smartphone_Usage_And_Addiction_Analysis_7500_Rows[[#This Row],[daily_screen_time_hours]]</f>
        <v>8.1437125748502996</v>
      </c>
      <c r="O6203">
        <v>10.75</v>
      </c>
      <c r="P6203" t="s">
        <v>22</v>
      </c>
      <c r="Q6203" t="s">
        <v>19</v>
      </c>
      <c r="R6203" t="s">
        <v>28</v>
      </c>
      <c r="S6203">
        <v>1</v>
      </c>
    </row>
    <row r="6204" spans="1:19" ht="18" customHeight="1" x14ac:dyDescent="0.25">
      <c r="A6204" s="10" t="s">
        <v>4169</v>
      </c>
      <c r="B6204" s="1">
        <v>35</v>
      </c>
      <c r="C6204" t="str">
        <f t="shared" si="96"/>
        <v>26-40 (Millennials)</v>
      </c>
      <c r="D6204" s="1" t="s">
        <v>30</v>
      </c>
      <c r="E6204" s="1">
        <v>8.4499999999999993</v>
      </c>
      <c r="F6204" s="1">
        <v>2.67</v>
      </c>
      <c r="G6204" s="1">
        <v>0.36</v>
      </c>
      <c r="H6204" s="1">
        <v>0.78</v>
      </c>
      <c r="I6204" s="1">
        <v>8.4700000000000006</v>
      </c>
      <c r="J6204" s="1">
        <f>Smartphone_Usage_And_Addiction_Analysis_7500_Rows[[#This Row],[social_media_hours]]+Smartphone_Usage_And_Addiction_Analysis_7500_Rows[[#This Row],[gaming_hours]]</f>
        <v>3.03</v>
      </c>
      <c r="K6204" s="1">
        <f>Smartphone_Usage_And_Addiction_Analysis_7500_Rows[[#This Row],[sleep_hours]]-Smartphone_Usage_And_Addiction_Analysis_7500_Rows[[#This Row],[total_leisure_hours]]</f>
        <v>5.4400000000000013</v>
      </c>
      <c r="L6204" s="1">
        <v>134</v>
      </c>
      <c r="M6204" s="1">
        <v>125</v>
      </c>
      <c r="N6204" s="5">
        <f>Smartphone_Usage_And_Addiction_Analysis_7500_Rows[[#This Row],[app_opens_per_day]]/Smartphone_Usage_And_Addiction_Analysis_7500_Rows[[#This Row],[daily_screen_time_hours]]</f>
        <v>14.792899408284025</v>
      </c>
      <c r="O6204" s="1">
        <v>11.38</v>
      </c>
      <c r="P6204" s="1" t="s">
        <v>22</v>
      </c>
      <c r="Q6204" s="1" t="s">
        <v>19</v>
      </c>
      <c r="R6204" s="1" t="s">
        <v>24</v>
      </c>
      <c r="S6204" s="1">
        <v>1</v>
      </c>
    </row>
    <row r="6205" spans="1:19" ht="18" customHeight="1" x14ac:dyDescent="0.25">
      <c r="A6205" s="10" t="s">
        <v>4170</v>
      </c>
      <c r="B6205" s="1">
        <v>29</v>
      </c>
      <c r="C6205" t="str">
        <f t="shared" si="96"/>
        <v>26-40 (Millennials)</v>
      </c>
      <c r="D6205" s="1" t="s">
        <v>17</v>
      </c>
      <c r="E6205" s="1">
        <v>5.19</v>
      </c>
      <c r="F6205" s="1">
        <v>5.96</v>
      </c>
      <c r="G6205" s="1">
        <v>2.64</v>
      </c>
      <c r="H6205" s="1">
        <v>0.92</v>
      </c>
      <c r="I6205" s="1">
        <v>8.24</v>
      </c>
      <c r="J6205" s="1">
        <f>Smartphone_Usage_And_Addiction_Analysis_7500_Rows[[#This Row],[social_media_hours]]+Smartphone_Usage_And_Addiction_Analysis_7500_Rows[[#This Row],[gaming_hours]]</f>
        <v>8.6</v>
      </c>
      <c r="K6205" s="1">
        <f>Smartphone_Usage_And_Addiction_Analysis_7500_Rows[[#This Row],[sleep_hours]]-Smartphone_Usage_And_Addiction_Analysis_7500_Rows[[#This Row],[total_leisure_hours]]</f>
        <v>-0.35999999999999943</v>
      </c>
      <c r="L6205" s="1">
        <v>168</v>
      </c>
      <c r="M6205" s="1">
        <v>155</v>
      </c>
      <c r="N6205" s="5">
        <f>Smartphone_Usage_And_Addiction_Analysis_7500_Rows[[#This Row],[app_opens_per_day]]/Smartphone_Usage_And_Addiction_Analysis_7500_Rows[[#This Row],[daily_screen_time_hours]]</f>
        <v>29.865125240847782</v>
      </c>
      <c r="O6205" s="1">
        <v>6.58</v>
      </c>
      <c r="P6205" s="1" t="s">
        <v>18</v>
      </c>
      <c r="Q6205" s="1" t="s">
        <v>19</v>
      </c>
      <c r="R6205" s="1" t="s">
        <v>24</v>
      </c>
      <c r="S6205" s="1">
        <v>1</v>
      </c>
    </row>
    <row r="6206" spans="1:19" ht="18" customHeight="1" x14ac:dyDescent="0.25">
      <c r="A6206" s="10" t="s">
        <v>4171</v>
      </c>
      <c r="B6206" s="1">
        <v>20</v>
      </c>
      <c r="C6206" t="str">
        <f t="shared" si="96"/>
        <v>18-25 (Gen Z)</v>
      </c>
      <c r="D6206" s="1" t="s">
        <v>17</v>
      </c>
      <c r="E6206" s="1">
        <v>5.39</v>
      </c>
      <c r="F6206" s="1">
        <v>2.7</v>
      </c>
      <c r="G6206" s="1">
        <v>2.14</v>
      </c>
      <c r="H6206" s="1">
        <v>4</v>
      </c>
      <c r="I6206" s="1">
        <v>7</v>
      </c>
      <c r="J6206" s="1">
        <f>Smartphone_Usage_And_Addiction_Analysis_7500_Rows[[#This Row],[social_media_hours]]+Smartphone_Usage_And_Addiction_Analysis_7500_Rows[[#This Row],[gaming_hours]]</f>
        <v>4.84</v>
      </c>
      <c r="K6206" s="1">
        <f>Smartphone_Usage_And_Addiction_Analysis_7500_Rows[[#This Row],[sleep_hours]]-Smartphone_Usage_And_Addiction_Analysis_7500_Rows[[#This Row],[total_leisure_hours]]</f>
        <v>2.16</v>
      </c>
      <c r="L6206" s="1">
        <v>222</v>
      </c>
      <c r="M6206" s="1">
        <v>106</v>
      </c>
      <c r="N6206" s="5">
        <f>Smartphone_Usage_And_Addiction_Analysis_7500_Rows[[#This Row],[app_opens_per_day]]/Smartphone_Usage_And_Addiction_Analysis_7500_Rows[[#This Row],[daily_screen_time_hours]]</f>
        <v>19.666048237476812</v>
      </c>
      <c r="O6206" s="1">
        <v>6.75</v>
      </c>
      <c r="P6206" s="1" t="s">
        <v>32</v>
      </c>
      <c r="Q6206" s="1" t="s">
        <v>23</v>
      </c>
      <c r="R6206" s="1" t="s">
        <v>20</v>
      </c>
      <c r="S6206" s="1">
        <v>0</v>
      </c>
    </row>
    <row r="6207" spans="1:19" ht="18" customHeight="1" x14ac:dyDescent="0.25">
      <c r="A6207" s="10" t="s">
        <v>7156</v>
      </c>
      <c r="B6207" s="1">
        <v>25</v>
      </c>
      <c r="C6207" s="1" t="str">
        <f t="shared" si="96"/>
        <v>18-25 (Gen Z)</v>
      </c>
      <c r="D6207" t="s">
        <v>7582</v>
      </c>
      <c r="E6207">
        <v>11.04</v>
      </c>
      <c r="F6207">
        <v>2.72</v>
      </c>
      <c r="G6207">
        <v>1.75</v>
      </c>
      <c r="H6207">
        <v>0.77</v>
      </c>
      <c r="I6207">
        <v>8.16</v>
      </c>
      <c r="J6207" s="1">
        <f>Smartphone_Usage_And_Addiction_Analysis_7500_Rows[[#This Row],[social_media_hours]]+Smartphone_Usage_And_Addiction_Analysis_7500_Rows[[#This Row],[gaming_hours]]</f>
        <v>4.4700000000000006</v>
      </c>
      <c r="K6207" s="1">
        <f>Smartphone_Usage_And_Addiction_Analysis_7500_Rows[[#This Row],[sleep_hours]]-Smartphone_Usage_And_Addiction_Analysis_7500_Rows[[#This Row],[total_leisure_hours]]</f>
        <v>3.6899999999999995</v>
      </c>
      <c r="L6207">
        <v>21</v>
      </c>
      <c r="M6207">
        <v>81</v>
      </c>
      <c r="N6207" s="5">
        <f>Smartphone_Usage_And_Addiction_Analysis_7500_Rows[[#This Row],[app_opens_per_day]]/Smartphone_Usage_And_Addiction_Analysis_7500_Rows[[#This Row],[daily_screen_time_hours]]</f>
        <v>7.3369565217391308</v>
      </c>
      <c r="O6207">
        <v>12.9</v>
      </c>
      <c r="P6207" t="s">
        <v>22</v>
      </c>
      <c r="Q6207" t="s">
        <v>19</v>
      </c>
      <c r="R6207" t="s">
        <v>28</v>
      </c>
      <c r="S6207">
        <v>1</v>
      </c>
    </row>
    <row r="6208" spans="1:19" ht="18" customHeight="1" x14ac:dyDescent="0.25">
      <c r="A6208" s="10" t="s">
        <v>7157</v>
      </c>
      <c r="B6208" s="1">
        <v>33</v>
      </c>
      <c r="C6208" s="1" t="str">
        <f t="shared" si="96"/>
        <v>26-40 (Millennials)</v>
      </c>
      <c r="D6208" t="s">
        <v>7582</v>
      </c>
      <c r="E6208">
        <v>9.94</v>
      </c>
      <c r="F6208">
        <v>1.21</v>
      </c>
      <c r="G6208">
        <v>1.97</v>
      </c>
      <c r="H6208">
        <v>2.0299999999999998</v>
      </c>
      <c r="I6208">
        <v>4.5599999999999996</v>
      </c>
      <c r="J6208" s="1">
        <f>Smartphone_Usage_And_Addiction_Analysis_7500_Rows[[#This Row],[social_media_hours]]+Smartphone_Usage_And_Addiction_Analysis_7500_Rows[[#This Row],[gaming_hours]]</f>
        <v>3.1799999999999997</v>
      </c>
      <c r="K6208" s="1">
        <f>Smartphone_Usage_And_Addiction_Analysis_7500_Rows[[#This Row],[sleep_hours]]-Smartphone_Usage_And_Addiction_Analysis_7500_Rows[[#This Row],[total_leisure_hours]]</f>
        <v>1.38</v>
      </c>
      <c r="L6208">
        <v>40</v>
      </c>
      <c r="M6208">
        <v>46</v>
      </c>
      <c r="N6208" s="5">
        <f>Smartphone_Usage_And_Addiction_Analysis_7500_Rows[[#This Row],[app_opens_per_day]]/Smartphone_Usage_And_Addiction_Analysis_7500_Rows[[#This Row],[daily_screen_time_hours]]</f>
        <v>4.6277665995975861</v>
      </c>
      <c r="O6208">
        <v>10.66</v>
      </c>
      <c r="P6208" t="s">
        <v>18</v>
      </c>
      <c r="Q6208" t="s">
        <v>23</v>
      </c>
      <c r="R6208" t="s">
        <v>28</v>
      </c>
      <c r="S6208">
        <v>1</v>
      </c>
    </row>
    <row r="6209" spans="1:19" ht="18" customHeight="1" x14ac:dyDescent="0.25">
      <c r="A6209" s="10" t="s">
        <v>7158</v>
      </c>
      <c r="B6209" s="1">
        <v>21</v>
      </c>
      <c r="C6209" s="1" t="str">
        <f t="shared" si="96"/>
        <v>18-25 (Gen Z)</v>
      </c>
      <c r="D6209" t="s">
        <v>7582</v>
      </c>
      <c r="E6209">
        <v>11.77</v>
      </c>
      <c r="F6209">
        <v>4.88</v>
      </c>
      <c r="G6209">
        <v>0.11</v>
      </c>
      <c r="H6209">
        <v>5.49</v>
      </c>
      <c r="I6209">
        <v>6.79</v>
      </c>
      <c r="J6209" s="1">
        <f>Smartphone_Usage_And_Addiction_Analysis_7500_Rows[[#This Row],[social_media_hours]]+Smartphone_Usage_And_Addiction_Analysis_7500_Rows[[#This Row],[gaming_hours]]</f>
        <v>4.99</v>
      </c>
      <c r="K6209" s="1">
        <f>Smartphone_Usage_And_Addiction_Analysis_7500_Rows[[#This Row],[sleep_hours]]-Smartphone_Usage_And_Addiction_Analysis_7500_Rows[[#This Row],[total_leisure_hours]]</f>
        <v>1.7999999999999998</v>
      </c>
      <c r="L6209">
        <v>159</v>
      </c>
      <c r="M6209">
        <v>109</v>
      </c>
      <c r="N6209" s="5">
        <f>Smartphone_Usage_And_Addiction_Analysis_7500_Rows[[#This Row],[app_opens_per_day]]/Smartphone_Usage_And_Addiction_Analysis_7500_Rows[[#This Row],[daily_screen_time_hours]]</f>
        <v>9.2608326253186064</v>
      </c>
      <c r="O6209">
        <v>13.12</v>
      </c>
      <c r="P6209" t="s">
        <v>32</v>
      </c>
      <c r="Q6209" t="s">
        <v>19</v>
      </c>
      <c r="R6209" t="s">
        <v>28</v>
      </c>
      <c r="S6209">
        <v>1</v>
      </c>
    </row>
    <row r="6210" spans="1:19" ht="18" customHeight="1" x14ac:dyDescent="0.25">
      <c r="A6210" s="10" t="s">
        <v>4172</v>
      </c>
      <c r="B6210" s="1">
        <v>21</v>
      </c>
      <c r="C6210" t="str">
        <f t="shared" ref="C6210:C6273" si="97">IF(B6210&lt;=25, "18-25 (Gen Z)", IF(B6210&lt;=40, "26-40 (Millennials)"))</f>
        <v>18-25 (Gen Z)</v>
      </c>
      <c r="D6210" s="1" t="s">
        <v>30</v>
      </c>
      <c r="E6210" s="1">
        <v>10.93</v>
      </c>
      <c r="F6210" s="1">
        <v>1.88</v>
      </c>
      <c r="G6210" s="1">
        <v>0.42</v>
      </c>
      <c r="H6210" s="1">
        <v>2.0699999999999998</v>
      </c>
      <c r="I6210" s="1">
        <v>6.33</v>
      </c>
      <c r="J6210" s="1">
        <f>Smartphone_Usage_And_Addiction_Analysis_7500_Rows[[#This Row],[social_media_hours]]+Smartphone_Usage_And_Addiction_Analysis_7500_Rows[[#This Row],[gaming_hours]]</f>
        <v>2.2999999999999998</v>
      </c>
      <c r="K6210" s="1">
        <f>Smartphone_Usage_And_Addiction_Analysis_7500_Rows[[#This Row],[sleep_hours]]-Smartphone_Usage_And_Addiction_Analysis_7500_Rows[[#This Row],[total_leisure_hours]]</f>
        <v>4.03</v>
      </c>
      <c r="L6210" s="1">
        <v>169</v>
      </c>
      <c r="M6210" s="1">
        <v>116</v>
      </c>
      <c r="N6210" s="5">
        <f>Smartphone_Usage_And_Addiction_Analysis_7500_Rows[[#This Row],[app_opens_per_day]]/Smartphone_Usage_And_Addiction_Analysis_7500_Rows[[#This Row],[daily_screen_time_hours]]</f>
        <v>10.612991765782251</v>
      </c>
      <c r="O6210" s="1">
        <v>12.12</v>
      </c>
      <c r="P6210" s="1" t="s">
        <v>18</v>
      </c>
      <c r="Q6210" s="1" t="s">
        <v>23</v>
      </c>
      <c r="R6210" s="1" t="s">
        <v>28</v>
      </c>
      <c r="S6210" s="1">
        <v>1</v>
      </c>
    </row>
    <row r="6211" spans="1:19" ht="18" customHeight="1" x14ac:dyDescent="0.25">
      <c r="A6211" s="10" t="s">
        <v>4173</v>
      </c>
      <c r="B6211" s="1">
        <v>21</v>
      </c>
      <c r="C6211" t="str">
        <f t="shared" si="97"/>
        <v>18-25 (Gen Z)</v>
      </c>
      <c r="D6211" s="1" t="s">
        <v>17</v>
      </c>
      <c r="E6211" s="1">
        <v>3.25</v>
      </c>
      <c r="F6211" s="1">
        <v>2.15</v>
      </c>
      <c r="G6211" s="1">
        <v>0.67</v>
      </c>
      <c r="H6211" s="1">
        <v>3.66</v>
      </c>
      <c r="I6211" s="1">
        <v>6.49</v>
      </c>
      <c r="J6211" s="1">
        <f>Smartphone_Usage_And_Addiction_Analysis_7500_Rows[[#This Row],[social_media_hours]]+Smartphone_Usage_And_Addiction_Analysis_7500_Rows[[#This Row],[gaming_hours]]</f>
        <v>2.82</v>
      </c>
      <c r="K6211" s="1">
        <f>Smartphone_Usage_And_Addiction_Analysis_7500_Rows[[#This Row],[sleep_hours]]-Smartphone_Usage_And_Addiction_Analysis_7500_Rows[[#This Row],[total_leisure_hours]]</f>
        <v>3.6700000000000004</v>
      </c>
      <c r="L6211" s="1">
        <v>224</v>
      </c>
      <c r="M6211" s="1">
        <v>41</v>
      </c>
      <c r="N6211" s="5">
        <f>Smartphone_Usage_And_Addiction_Analysis_7500_Rows[[#This Row],[app_opens_per_day]]/Smartphone_Usage_And_Addiction_Analysis_7500_Rows[[#This Row],[daily_screen_time_hours]]</f>
        <v>12.615384615384615</v>
      </c>
      <c r="O6211" s="1">
        <v>4.8899999999999997</v>
      </c>
      <c r="P6211" s="1" t="s">
        <v>22</v>
      </c>
      <c r="Q6211" s="1" t="s">
        <v>19</v>
      </c>
      <c r="R6211" s="1" t="s">
        <v>51</v>
      </c>
      <c r="S6211" s="1">
        <v>0</v>
      </c>
    </row>
    <row r="6212" spans="1:19" ht="18" customHeight="1" x14ac:dyDescent="0.25">
      <c r="A6212" s="10" t="s">
        <v>7159</v>
      </c>
      <c r="B6212" s="1">
        <v>21</v>
      </c>
      <c r="C6212" s="1" t="str">
        <f t="shared" si="97"/>
        <v>18-25 (Gen Z)</v>
      </c>
      <c r="D6212" t="s">
        <v>7582</v>
      </c>
      <c r="E6212">
        <v>11.36</v>
      </c>
      <c r="F6212">
        <v>5.33</v>
      </c>
      <c r="G6212">
        <v>0.76</v>
      </c>
      <c r="H6212">
        <v>5.2</v>
      </c>
      <c r="I6212">
        <v>8.4499999999999993</v>
      </c>
      <c r="J6212" s="1">
        <f>Smartphone_Usage_And_Addiction_Analysis_7500_Rows[[#This Row],[social_media_hours]]+Smartphone_Usage_And_Addiction_Analysis_7500_Rows[[#This Row],[gaming_hours]]</f>
        <v>6.09</v>
      </c>
      <c r="K6212" s="1">
        <f>Smartphone_Usage_And_Addiction_Analysis_7500_Rows[[#This Row],[sleep_hours]]-Smartphone_Usage_And_Addiction_Analysis_7500_Rows[[#This Row],[total_leisure_hours]]</f>
        <v>2.3599999999999994</v>
      </c>
      <c r="L6212">
        <v>21</v>
      </c>
      <c r="M6212">
        <v>159</v>
      </c>
      <c r="N6212" s="5">
        <f>Smartphone_Usage_And_Addiction_Analysis_7500_Rows[[#This Row],[app_opens_per_day]]/Smartphone_Usage_And_Addiction_Analysis_7500_Rows[[#This Row],[daily_screen_time_hours]]</f>
        <v>13.996478873239438</v>
      </c>
      <c r="O6212">
        <v>12.34</v>
      </c>
      <c r="P6212" t="s">
        <v>32</v>
      </c>
      <c r="Q6212" t="s">
        <v>19</v>
      </c>
      <c r="R6212" t="s">
        <v>24</v>
      </c>
      <c r="S6212">
        <v>1</v>
      </c>
    </row>
    <row r="6213" spans="1:19" ht="18" customHeight="1" x14ac:dyDescent="0.25">
      <c r="A6213" s="10" t="s">
        <v>4174</v>
      </c>
      <c r="B6213" s="1">
        <v>21</v>
      </c>
      <c r="C6213" t="str">
        <f t="shared" si="97"/>
        <v>18-25 (Gen Z)</v>
      </c>
      <c r="D6213" s="1" t="s">
        <v>17</v>
      </c>
      <c r="E6213" s="1">
        <v>11.91</v>
      </c>
      <c r="F6213" s="1">
        <v>1.74</v>
      </c>
      <c r="G6213" s="1">
        <v>2.81</v>
      </c>
      <c r="H6213" s="1">
        <v>4.16</v>
      </c>
      <c r="I6213" s="1">
        <v>7.28</v>
      </c>
      <c r="J6213" s="1">
        <f>Smartphone_Usage_And_Addiction_Analysis_7500_Rows[[#This Row],[social_media_hours]]+Smartphone_Usage_And_Addiction_Analysis_7500_Rows[[#This Row],[gaming_hours]]</f>
        <v>4.55</v>
      </c>
      <c r="K6213" s="1">
        <f>Smartphone_Usage_And_Addiction_Analysis_7500_Rows[[#This Row],[sleep_hours]]-Smartphone_Usage_And_Addiction_Analysis_7500_Rows[[#This Row],[total_leisure_hours]]</f>
        <v>2.7300000000000004</v>
      </c>
      <c r="L6213" s="1">
        <v>145</v>
      </c>
      <c r="M6213" s="1">
        <v>46</v>
      </c>
      <c r="N6213" s="5">
        <f>Smartphone_Usage_And_Addiction_Analysis_7500_Rows[[#This Row],[app_opens_per_day]]/Smartphone_Usage_And_Addiction_Analysis_7500_Rows[[#This Row],[daily_screen_time_hours]]</f>
        <v>3.8623005877413936</v>
      </c>
      <c r="O6213" s="1">
        <v>14.61</v>
      </c>
      <c r="P6213" s="1" t="s">
        <v>18</v>
      </c>
      <c r="Q6213" s="1" t="s">
        <v>23</v>
      </c>
      <c r="R6213" s="1" t="s">
        <v>28</v>
      </c>
      <c r="S6213" s="1">
        <v>1</v>
      </c>
    </row>
    <row r="6214" spans="1:19" ht="18" customHeight="1" x14ac:dyDescent="0.25">
      <c r="A6214" s="10" t="s">
        <v>4175</v>
      </c>
      <c r="B6214" s="1">
        <v>31</v>
      </c>
      <c r="C6214" t="str">
        <f t="shared" si="97"/>
        <v>26-40 (Millennials)</v>
      </c>
      <c r="D6214" s="1" t="s">
        <v>30</v>
      </c>
      <c r="E6214" s="1">
        <v>6.44</v>
      </c>
      <c r="F6214" s="1">
        <v>2.09</v>
      </c>
      <c r="G6214" s="1">
        <v>3.57</v>
      </c>
      <c r="H6214" s="1">
        <v>0.93</v>
      </c>
      <c r="I6214" s="1">
        <v>6.25</v>
      </c>
      <c r="J6214" s="1">
        <f>Smartphone_Usage_And_Addiction_Analysis_7500_Rows[[#This Row],[social_media_hours]]+Smartphone_Usage_And_Addiction_Analysis_7500_Rows[[#This Row],[gaming_hours]]</f>
        <v>5.66</v>
      </c>
      <c r="K6214" s="1">
        <f>Smartphone_Usage_And_Addiction_Analysis_7500_Rows[[#This Row],[sleep_hours]]-Smartphone_Usage_And_Addiction_Analysis_7500_Rows[[#This Row],[total_leisure_hours]]</f>
        <v>0.58999999999999986</v>
      </c>
      <c r="L6214" s="1">
        <v>65</v>
      </c>
      <c r="M6214" s="1">
        <v>97</v>
      </c>
      <c r="N6214" s="5">
        <f>Smartphone_Usage_And_Addiction_Analysis_7500_Rows[[#This Row],[app_opens_per_day]]/Smartphone_Usage_And_Addiction_Analysis_7500_Rows[[#This Row],[daily_screen_time_hours]]</f>
        <v>15.062111801242235</v>
      </c>
      <c r="O6214" s="1">
        <v>8.35</v>
      </c>
      <c r="P6214" s="1" t="s">
        <v>22</v>
      </c>
      <c r="Q6214" s="1" t="s">
        <v>23</v>
      </c>
      <c r="R6214" s="1" t="s">
        <v>28</v>
      </c>
      <c r="S6214" s="1">
        <v>1</v>
      </c>
    </row>
    <row r="6215" spans="1:19" ht="18" customHeight="1" x14ac:dyDescent="0.25">
      <c r="A6215" s="10" t="s">
        <v>4176</v>
      </c>
      <c r="B6215" s="1">
        <v>32</v>
      </c>
      <c r="C6215" t="str">
        <f t="shared" si="97"/>
        <v>26-40 (Millennials)</v>
      </c>
      <c r="D6215" s="1" t="s">
        <v>30</v>
      </c>
      <c r="E6215" s="1">
        <v>8.51</v>
      </c>
      <c r="F6215" s="1">
        <v>3.1</v>
      </c>
      <c r="G6215" s="1">
        <v>2.14</v>
      </c>
      <c r="H6215" s="1">
        <v>4.6100000000000003</v>
      </c>
      <c r="I6215" s="1">
        <v>4.6399999999999997</v>
      </c>
      <c r="J6215" s="1">
        <f>Smartphone_Usage_And_Addiction_Analysis_7500_Rows[[#This Row],[social_media_hours]]+Smartphone_Usage_And_Addiction_Analysis_7500_Rows[[#This Row],[gaming_hours]]</f>
        <v>5.24</v>
      </c>
      <c r="K6215" s="1">
        <f>Smartphone_Usage_And_Addiction_Analysis_7500_Rows[[#This Row],[sleep_hours]]-Smartphone_Usage_And_Addiction_Analysis_7500_Rows[[#This Row],[total_leisure_hours]]</f>
        <v>-0.60000000000000053</v>
      </c>
      <c r="L6215" s="1">
        <v>234</v>
      </c>
      <c r="M6215" s="1">
        <v>167</v>
      </c>
      <c r="N6215" s="5">
        <f>Smartphone_Usage_And_Addiction_Analysis_7500_Rows[[#This Row],[app_opens_per_day]]/Smartphone_Usage_And_Addiction_Analysis_7500_Rows[[#This Row],[daily_screen_time_hours]]</f>
        <v>19.623971797884842</v>
      </c>
      <c r="O6215" s="1">
        <v>10.9</v>
      </c>
      <c r="P6215" s="1" t="s">
        <v>22</v>
      </c>
      <c r="Q6215" s="1" t="s">
        <v>23</v>
      </c>
      <c r="R6215" s="1" t="s">
        <v>28</v>
      </c>
      <c r="S6215" s="1">
        <v>1</v>
      </c>
    </row>
    <row r="6216" spans="1:19" ht="18" customHeight="1" x14ac:dyDescent="0.25">
      <c r="A6216" s="10" t="s">
        <v>4177</v>
      </c>
      <c r="B6216" s="1">
        <v>29</v>
      </c>
      <c r="C6216" t="str">
        <f t="shared" si="97"/>
        <v>26-40 (Millennials)</v>
      </c>
      <c r="D6216" s="1" t="s">
        <v>17</v>
      </c>
      <c r="E6216" s="1">
        <v>11.82</v>
      </c>
      <c r="F6216" s="1">
        <v>2.86</v>
      </c>
      <c r="G6216" s="1">
        <v>1.57</v>
      </c>
      <c r="H6216" s="1">
        <v>3.44</v>
      </c>
      <c r="I6216" s="1">
        <v>8.75</v>
      </c>
      <c r="J6216" s="1">
        <f>Smartphone_Usage_And_Addiction_Analysis_7500_Rows[[#This Row],[social_media_hours]]+Smartphone_Usage_And_Addiction_Analysis_7500_Rows[[#This Row],[gaming_hours]]</f>
        <v>4.43</v>
      </c>
      <c r="K6216" s="1">
        <f>Smartphone_Usage_And_Addiction_Analysis_7500_Rows[[#This Row],[sleep_hours]]-Smartphone_Usage_And_Addiction_Analysis_7500_Rows[[#This Row],[total_leisure_hours]]</f>
        <v>4.32</v>
      </c>
      <c r="L6216" s="1">
        <v>163</v>
      </c>
      <c r="M6216" s="1">
        <v>66</v>
      </c>
      <c r="N6216" s="5">
        <f>Smartphone_Usage_And_Addiction_Analysis_7500_Rows[[#This Row],[app_opens_per_day]]/Smartphone_Usage_And_Addiction_Analysis_7500_Rows[[#This Row],[daily_screen_time_hours]]</f>
        <v>5.5837563451776653</v>
      </c>
      <c r="O6216" s="1">
        <v>14.45</v>
      </c>
      <c r="P6216" s="1" t="s">
        <v>32</v>
      </c>
      <c r="Q6216" s="1" t="s">
        <v>23</v>
      </c>
      <c r="R6216" s="1" t="s">
        <v>28</v>
      </c>
      <c r="S6216" s="1">
        <v>1</v>
      </c>
    </row>
    <row r="6217" spans="1:19" ht="18" customHeight="1" x14ac:dyDescent="0.25">
      <c r="A6217" s="10" t="s">
        <v>7160</v>
      </c>
      <c r="B6217" s="1">
        <v>27</v>
      </c>
      <c r="C6217" s="1" t="str">
        <f t="shared" si="97"/>
        <v>26-40 (Millennials)</v>
      </c>
      <c r="D6217" t="s">
        <v>7582</v>
      </c>
      <c r="E6217">
        <v>7.98</v>
      </c>
      <c r="F6217">
        <v>1.19</v>
      </c>
      <c r="G6217">
        <v>2.69</v>
      </c>
      <c r="H6217">
        <v>5.52</v>
      </c>
      <c r="I6217">
        <v>5.26</v>
      </c>
      <c r="J6217" s="1">
        <f>Smartphone_Usage_And_Addiction_Analysis_7500_Rows[[#This Row],[social_media_hours]]+Smartphone_Usage_And_Addiction_Analysis_7500_Rows[[#This Row],[gaming_hours]]</f>
        <v>3.88</v>
      </c>
      <c r="K6217" s="1">
        <f>Smartphone_Usage_And_Addiction_Analysis_7500_Rows[[#This Row],[sleep_hours]]-Smartphone_Usage_And_Addiction_Analysis_7500_Rows[[#This Row],[total_leisure_hours]]</f>
        <v>1.38</v>
      </c>
      <c r="L6217">
        <v>27</v>
      </c>
      <c r="M6217">
        <v>76</v>
      </c>
      <c r="N6217" s="5">
        <f>Smartphone_Usage_And_Addiction_Analysis_7500_Rows[[#This Row],[app_opens_per_day]]/Smartphone_Usage_And_Addiction_Analysis_7500_Rows[[#This Row],[daily_screen_time_hours]]</f>
        <v>9.5238095238095237</v>
      </c>
      <c r="O6217">
        <v>9.4700000000000006</v>
      </c>
      <c r="P6217" t="s">
        <v>18</v>
      </c>
      <c r="Q6217" t="s">
        <v>23</v>
      </c>
      <c r="R6217" t="s">
        <v>28</v>
      </c>
      <c r="S6217">
        <v>1</v>
      </c>
    </row>
    <row r="6218" spans="1:19" ht="18" customHeight="1" x14ac:dyDescent="0.25">
      <c r="A6218" s="10" t="s">
        <v>4178</v>
      </c>
      <c r="B6218" s="1">
        <v>33</v>
      </c>
      <c r="C6218" t="str">
        <f t="shared" si="97"/>
        <v>26-40 (Millennials)</v>
      </c>
      <c r="D6218" s="1" t="s">
        <v>17</v>
      </c>
      <c r="E6218" s="1">
        <v>6.58</v>
      </c>
      <c r="F6218" s="1">
        <v>4.58</v>
      </c>
      <c r="G6218" s="1">
        <v>3.13</v>
      </c>
      <c r="H6218" s="1">
        <v>2.48</v>
      </c>
      <c r="I6218" s="1">
        <v>5.13</v>
      </c>
      <c r="J6218" s="1">
        <f>Smartphone_Usage_And_Addiction_Analysis_7500_Rows[[#This Row],[social_media_hours]]+Smartphone_Usage_And_Addiction_Analysis_7500_Rows[[#This Row],[gaming_hours]]</f>
        <v>7.71</v>
      </c>
      <c r="K6218" s="1">
        <f>Smartphone_Usage_And_Addiction_Analysis_7500_Rows[[#This Row],[sleep_hours]]-Smartphone_Usage_And_Addiction_Analysis_7500_Rows[[#This Row],[total_leisure_hours]]</f>
        <v>-2.58</v>
      </c>
      <c r="L6218" s="1">
        <v>147</v>
      </c>
      <c r="M6218" s="1">
        <v>59</v>
      </c>
      <c r="N6218" s="5">
        <f>Smartphone_Usage_And_Addiction_Analysis_7500_Rows[[#This Row],[app_opens_per_day]]/Smartphone_Usage_And_Addiction_Analysis_7500_Rows[[#This Row],[daily_screen_time_hours]]</f>
        <v>8.9665653495440729</v>
      </c>
      <c r="O6218" s="1">
        <v>7.55</v>
      </c>
      <c r="P6218" s="1" t="s">
        <v>18</v>
      </c>
      <c r="Q6218" s="1" t="s">
        <v>23</v>
      </c>
      <c r="R6218" s="1" t="s">
        <v>24</v>
      </c>
      <c r="S6218" s="1">
        <v>1</v>
      </c>
    </row>
    <row r="6219" spans="1:19" ht="18" customHeight="1" x14ac:dyDescent="0.25">
      <c r="A6219" s="10" t="s">
        <v>4179</v>
      </c>
      <c r="B6219" s="1">
        <v>28</v>
      </c>
      <c r="C6219" t="str">
        <f t="shared" si="97"/>
        <v>26-40 (Millennials)</v>
      </c>
      <c r="D6219" s="1" t="s">
        <v>30</v>
      </c>
      <c r="E6219" s="1">
        <v>5.75</v>
      </c>
      <c r="F6219" s="1">
        <v>3.15</v>
      </c>
      <c r="G6219" s="1">
        <v>3.82</v>
      </c>
      <c r="H6219" s="1">
        <v>0.81</v>
      </c>
      <c r="I6219" s="1">
        <v>5.94</v>
      </c>
      <c r="J6219" s="1">
        <f>Smartphone_Usage_And_Addiction_Analysis_7500_Rows[[#This Row],[social_media_hours]]+Smartphone_Usage_And_Addiction_Analysis_7500_Rows[[#This Row],[gaming_hours]]</f>
        <v>6.97</v>
      </c>
      <c r="K6219" s="1">
        <f>Smartphone_Usage_And_Addiction_Analysis_7500_Rows[[#This Row],[sleep_hours]]-Smartphone_Usage_And_Addiction_Analysis_7500_Rows[[#This Row],[total_leisure_hours]]</f>
        <v>-1.0299999999999994</v>
      </c>
      <c r="L6219" s="1">
        <v>130</v>
      </c>
      <c r="M6219" s="1">
        <v>17</v>
      </c>
      <c r="N6219" s="5">
        <f>Smartphone_Usage_And_Addiction_Analysis_7500_Rows[[#This Row],[app_opens_per_day]]/Smartphone_Usage_And_Addiction_Analysis_7500_Rows[[#This Row],[daily_screen_time_hours]]</f>
        <v>2.9565217391304346</v>
      </c>
      <c r="O6219" s="1">
        <v>7.48</v>
      </c>
      <c r="P6219" s="1" t="s">
        <v>32</v>
      </c>
      <c r="Q6219" s="1" t="s">
        <v>23</v>
      </c>
      <c r="R6219" s="1" t="s">
        <v>20</v>
      </c>
      <c r="S6219" s="1">
        <v>0</v>
      </c>
    </row>
    <row r="6220" spans="1:19" ht="18" customHeight="1" x14ac:dyDescent="0.25">
      <c r="A6220" s="10" t="s">
        <v>4180</v>
      </c>
      <c r="B6220" s="1">
        <v>34</v>
      </c>
      <c r="C6220" t="str">
        <f t="shared" si="97"/>
        <v>26-40 (Millennials)</v>
      </c>
      <c r="D6220" s="1" t="s">
        <v>30</v>
      </c>
      <c r="E6220" s="1">
        <v>11.2</v>
      </c>
      <c r="F6220" s="1">
        <v>1.53</v>
      </c>
      <c r="G6220" s="1">
        <v>1.94</v>
      </c>
      <c r="H6220" s="1">
        <v>3.54</v>
      </c>
      <c r="I6220" s="1">
        <v>5.7</v>
      </c>
      <c r="J6220" s="1">
        <f>Smartphone_Usage_And_Addiction_Analysis_7500_Rows[[#This Row],[social_media_hours]]+Smartphone_Usage_And_Addiction_Analysis_7500_Rows[[#This Row],[gaming_hours]]</f>
        <v>3.4699999999999998</v>
      </c>
      <c r="K6220" s="1">
        <f>Smartphone_Usage_And_Addiction_Analysis_7500_Rows[[#This Row],[sleep_hours]]-Smartphone_Usage_And_Addiction_Analysis_7500_Rows[[#This Row],[total_leisure_hours]]</f>
        <v>2.2300000000000004</v>
      </c>
      <c r="L6220" s="1">
        <v>173</v>
      </c>
      <c r="M6220" s="1">
        <v>43</v>
      </c>
      <c r="N6220" s="5">
        <f>Smartphone_Usage_And_Addiction_Analysis_7500_Rows[[#This Row],[app_opens_per_day]]/Smartphone_Usage_And_Addiction_Analysis_7500_Rows[[#This Row],[daily_screen_time_hours]]</f>
        <v>3.8392857142857144</v>
      </c>
      <c r="O6220" s="1">
        <v>14.17</v>
      </c>
      <c r="P6220" s="1" t="s">
        <v>32</v>
      </c>
      <c r="Q6220" s="1" t="s">
        <v>23</v>
      </c>
      <c r="R6220" s="1" t="s">
        <v>24</v>
      </c>
      <c r="S6220" s="1">
        <v>1</v>
      </c>
    </row>
    <row r="6221" spans="1:19" ht="18" customHeight="1" x14ac:dyDescent="0.25">
      <c r="A6221" s="10" t="s">
        <v>4181</v>
      </c>
      <c r="B6221" s="1">
        <v>20</v>
      </c>
      <c r="C6221" t="str">
        <f t="shared" si="97"/>
        <v>18-25 (Gen Z)</v>
      </c>
      <c r="D6221" s="1" t="s">
        <v>17</v>
      </c>
      <c r="E6221" s="1">
        <v>5.55</v>
      </c>
      <c r="F6221" s="1">
        <v>1.92</v>
      </c>
      <c r="G6221" s="1">
        <v>7.0000000000000007E-2</v>
      </c>
      <c r="H6221" s="1">
        <v>4.83</v>
      </c>
      <c r="I6221" s="1">
        <v>5.3</v>
      </c>
      <c r="J6221" s="1">
        <f>Smartphone_Usage_And_Addiction_Analysis_7500_Rows[[#This Row],[social_media_hours]]+Smartphone_Usage_And_Addiction_Analysis_7500_Rows[[#This Row],[gaming_hours]]</f>
        <v>1.99</v>
      </c>
      <c r="K6221" s="1">
        <f>Smartphone_Usage_And_Addiction_Analysis_7500_Rows[[#This Row],[sleep_hours]]-Smartphone_Usage_And_Addiction_Analysis_7500_Rows[[#This Row],[total_leisure_hours]]</f>
        <v>3.3099999999999996</v>
      </c>
      <c r="L6221" s="1">
        <v>70</v>
      </c>
      <c r="M6221" s="1">
        <v>46</v>
      </c>
      <c r="N6221" s="5">
        <f>Smartphone_Usage_And_Addiction_Analysis_7500_Rows[[#This Row],[app_opens_per_day]]/Smartphone_Usage_And_Addiction_Analysis_7500_Rows[[#This Row],[daily_screen_time_hours]]</f>
        <v>8.2882882882882889</v>
      </c>
      <c r="O6221" s="1">
        <v>6.42</v>
      </c>
      <c r="P6221" s="1" t="s">
        <v>32</v>
      </c>
      <c r="Q6221" s="1" t="s">
        <v>19</v>
      </c>
      <c r="R6221" s="1" t="s">
        <v>51</v>
      </c>
      <c r="S6221" s="1">
        <v>0</v>
      </c>
    </row>
    <row r="6222" spans="1:19" ht="18" customHeight="1" x14ac:dyDescent="0.25">
      <c r="A6222" s="10" t="s">
        <v>4182</v>
      </c>
      <c r="B6222" s="1">
        <v>33</v>
      </c>
      <c r="C6222" t="str">
        <f t="shared" si="97"/>
        <v>26-40 (Millennials)</v>
      </c>
      <c r="D6222" s="1" t="s">
        <v>17</v>
      </c>
      <c r="E6222" s="1">
        <v>5.38</v>
      </c>
      <c r="F6222" s="1">
        <v>5.45</v>
      </c>
      <c r="G6222" s="1">
        <v>1.31</v>
      </c>
      <c r="H6222" s="1">
        <v>3.6</v>
      </c>
      <c r="I6222" s="1">
        <v>6.12</v>
      </c>
      <c r="J6222" s="1">
        <f>Smartphone_Usage_And_Addiction_Analysis_7500_Rows[[#This Row],[social_media_hours]]+Smartphone_Usage_And_Addiction_Analysis_7500_Rows[[#This Row],[gaming_hours]]</f>
        <v>6.76</v>
      </c>
      <c r="K6222" s="1">
        <f>Smartphone_Usage_And_Addiction_Analysis_7500_Rows[[#This Row],[sleep_hours]]-Smartphone_Usage_And_Addiction_Analysis_7500_Rows[[#This Row],[total_leisure_hours]]</f>
        <v>-0.63999999999999968</v>
      </c>
      <c r="L6222" s="1">
        <v>173</v>
      </c>
      <c r="M6222" s="1">
        <v>112</v>
      </c>
      <c r="N6222" s="5">
        <f>Smartphone_Usage_And_Addiction_Analysis_7500_Rows[[#This Row],[app_opens_per_day]]/Smartphone_Usage_And_Addiction_Analysis_7500_Rows[[#This Row],[daily_screen_time_hours]]</f>
        <v>20.817843866171003</v>
      </c>
      <c r="O6222" s="1">
        <v>6.68</v>
      </c>
      <c r="P6222" s="1" t="s">
        <v>18</v>
      </c>
      <c r="Q6222" s="1" t="s">
        <v>19</v>
      </c>
      <c r="R6222" s="1" t="s">
        <v>24</v>
      </c>
      <c r="S6222" s="1">
        <v>1</v>
      </c>
    </row>
    <row r="6223" spans="1:19" ht="18" customHeight="1" x14ac:dyDescent="0.25">
      <c r="A6223" s="10" t="s">
        <v>4183</v>
      </c>
      <c r="B6223" s="1">
        <v>32</v>
      </c>
      <c r="C6223" t="str">
        <f t="shared" si="97"/>
        <v>26-40 (Millennials)</v>
      </c>
      <c r="D6223" s="1" t="s">
        <v>30</v>
      </c>
      <c r="E6223" s="1">
        <v>9.32</v>
      </c>
      <c r="F6223" s="1">
        <v>0.63</v>
      </c>
      <c r="G6223" s="1">
        <v>0.46</v>
      </c>
      <c r="H6223" s="1">
        <v>3.29</v>
      </c>
      <c r="I6223" s="1">
        <v>7.14</v>
      </c>
      <c r="J6223" s="1">
        <f>Smartphone_Usage_And_Addiction_Analysis_7500_Rows[[#This Row],[social_media_hours]]+Smartphone_Usage_And_Addiction_Analysis_7500_Rows[[#This Row],[gaming_hours]]</f>
        <v>1.0900000000000001</v>
      </c>
      <c r="K6223" s="1">
        <f>Smartphone_Usage_And_Addiction_Analysis_7500_Rows[[#This Row],[sleep_hours]]-Smartphone_Usage_And_Addiction_Analysis_7500_Rows[[#This Row],[total_leisure_hours]]</f>
        <v>6.05</v>
      </c>
      <c r="L6223" s="1">
        <v>175</v>
      </c>
      <c r="M6223" s="1">
        <v>83</v>
      </c>
      <c r="N6223" s="5">
        <f>Smartphone_Usage_And_Addiction_Analysis_7500_Rows[[#This Row],[app_opens_per_day]]/Smartphone_Usage_And_Addiction_Analysis_7500_Rows[[#This Row],[daily_screen_time_hours]]</f>
        <v>8.9055793991416312</v>
      </c>
      <c r="O6223" s="1">
        <v>10.24</v>
      </c>
      <c r="P6223" s="1" t="s">
        <v>22</v>
      </c>
      <c r="Q6223" s="1" t="s">
        <v>23</v>
      </c>
      <c r="R6223" s="1" t="s">
        <v>28</v>
      </c>
      <c r="S6223" s="1">
        <v>1</v>
      </c>
    </row>
    <row r="6224" spans="1:19" ht="18" customHeight="1" x14ac:dyDescent="0.25">
      <c r="A6224" s="10" t="s">
        <v>7161</v>
      </c>
      <c r="B6224" s="1">
        <v>34</v>
      </c>
      <c r="C6224" s="1" t="str">
        <f t="shared" si="97"/>
        <v>26-40 (Millennials)</v>
      </c>
      <c r="D6224" t="s">
        <v>7582</v>
      </c>
      <c r="E6224">
        <v>8.2799999999999994</v>
      </c>
      <c r="F6224">
        <v>0.82</v>
      </c>
      <c r="G6224">
        <v>1.55</v>
      </c>
      <c r="H6224">
        <v>2.67</v>
      </c>
      <c r="I6224">
        <v>4.5599999999999996</v>
      </c>
      <c r="J6224" s="1">
        <f>Smartphone_Usage_And_Addiction_Analysis_7500_Rows[[#This Row],[social_media_hours]]+Smartphone_Usage_And_Addiction_Analysis_7500_Rows[[#This Row],[gaming_hours]]</f>
        <v>2.37</v>
      </c>
      <c r="K6224" s="1">
        <f>Smartphone_Usage_And_Addiction_Analysis_7500_Rows[[#This Row],[sleep_hours]]-Smartphone_Usage_And_Addiction_Analysis_7500_Rows[[#This Row],[total_leisure_hours]]</f>
        <v>2.1899999999999995</v>
      </c>
      <c r="L6224">
        <v>154</v>
      </c>
      <c r="M6224">
        <v>141</v>
      </c>
      <c r="N6224" s="5">
        <f>Smartphone_Usage_And_Addiction_Analysis_7500_Rows[[#This Row],[app_opens_per_day]]/Smartphone_Usage_And_Addiction_Analysis_7500_Rows[[#This Row],[daily_screen_time_hours]]</f>
        <v>17.028985507246379</v>
      </c>
      <c r="O6224">
        <v>11.25</v>
      </c>
      <c r="P6224" t="s">
        <v>22</v>
      </c>
      <c r="Q6224" t="s">
        <v>23</v>
      </c>
      <c r="R6224" t="s">
        <v>28</v>
      </c>
      <c r="S6224">
        <v>1</v>
      </c>
    </row>
    <row r="6225" spans="1:19" ht="18" customHeight="1" x14ac:dyDescent="0.25">
      <c r="A6225" s="10" t="s">
        <v>7162</v>
      </c>
      <c r="B6225" s="1">
        <v>22</v>
      </c>
      <c r="C6225" s="1" t="str">
        <f t="shared" si="97"/>
        <v>18-25 (Gen Z)</v>
      </c>
      <c r="D6225" t="s">
        <v>7582</v>
      </c>
      <c r="E6225">
        <v>8.0399999999999991</v>
      </c>
      <c r="F6225">
        <v>5.69</v>
      </c>
      <c r="G6225">
        <v>0.86</v>
      </c>
      <c r="H6225">
        <v>5.6</v>
      </c>
      <c r="I6225">
        <v>4.6399999999999997</v>
      </c>
      <c r="J6225" s="1">
        <f>Smartphone_Usage_And_Addiction_Analysis_7500_Rows[[#This Row],[social_media_hours]]+Smartphone_Usage_And_Addiction_Analysis_7500_Rows[[#This Row],[gaming_hours]]</f>
        <v>6.5500000000000007</v>
      </c>
      <c r="K6225" s="1">
        <f>Smartphone_Usage_And_Addiction_Analysis_7500_Rows[[#This Row],[sleep_hours]]-Smartphone_Usage_And_Addiction_Analysis_7500_Rows[[#This Row],[total_leisure_hours]]</f>
        <v>-1.910000000000001</v>
      </c>
      <c r="L6225">
        <v>167</v>
      </c>
      <c r="M6225">
        <v>61</v>
      </c>
      <c r="N6225" s="5">
        <f>Smartphone_Usage_And_Addiction_Analysis_7500_Rows[[#This Row],[app_opens_per_day]]/Smartphone_Usage_And_Addiction_Analysis_7500_Rows[[#This Row],[daily_screen_time_hours]]</f>
        <v>7.5870646766169161</v>
      </c>
      <c r="O6225">
        <v>9.7100000000000009</v>
      </c>
      <c r="P6225" t="s">
        <v>22</v>
      </c>
      <c r="Q6225" t="s">
        <v>23</v>
      </c>
      <c r="R6225" t="s">
        <v>28</v>
      </c>
      <c r="S6225">
        <v>1</v>
      </c>
    </row>
    <row r="6226" spans="1:19" ht="18" customHeight="1" x14ac:dyDescent="0.25">
      <c r="A6226" s="10" t="s">
        <v>4184</v>
      </c>
      <c r="B6226" s="1">
        <v>23</v>
      </c>
      <c r="C6226" t="str">
        <f t="shared" si="97"/>
        <v>18-25 (Gen Z)</v>
      </c>
      <c r="D6226" s="1" t="s">
        <v>17</v>
      </c>
      <c r="E6226" s="1">
        <v>10.61</v>
      </c>
      <c r="F6226" s="1">
        <v>3.22</v>
      </c>
      <c r="G6226" s="1">
        <v>3.3</v>
      </c>
      <c r="H6226" s="1">
        <v>4.42</v>
      </c>
      <c r="I6226" s="1">
        <v>6.3</v>
      </c>
      <c r="J6226" s="1">
        <f>Smartphone_Usage_And_Addiction_Analysis_7500_Rows[[#This Row],[social_media_hours]]+Smartphone_Usage_And_Addiction_Analysis_7500_Rows[[#This Row],[gaming_hours]]</f>
        <v>6.52</v>
      </c>
      <c r="K6226" s="1">
        <f>Smartphone_Usage_And_Addiction_Analysis_7500_Rows[[#This Row],[sleep_hours]]-Smartphone_Usage_And_Addiction_Analysis_7500_Rows[[#This Row],[total_leisure_hours]]</f>
        <v>-0.21999999999999975</v>
      </c>
      <c r="L6226" s="1">
        <v>147</v>
      </c>
      <c r="M6226" s="1">
        <v>55</v>
      </c>
      <c r="N6226" s="5">
        <f>Smartphone_Usage_And_Addiction_Analysis_7500_Rows[[#This Row],[app_opens_per_day]]/Smartphone_Usage_And_Addiction_Analysis_7500_Rows[[#This Row],[daily_screen_time_hours]]</f>
        <v>5.1837888784165882</v>
      </c>
      <c r="O6226" s="1">
        <v>11.28</v>
      </c>
      <c r="P6226" s="1" t="s">
        <v>22</v>
      </c>
      <c r="Q6226" s="1" t="s">
        <v>23</v>
      </c>
      <c r="R6226" s="1" t="s">
        <v>24</v>
      </c>
      <c r="S6226" s="1">
        <v>1</v>
      </c>
    </row>
    <row r="6227" spans="1:19" ht="18" customHeight="1" x14ac:dyDescent="0.25">
      <c r="A6227" s="10" t="s">
        <v>4185</v>
      </c>
      <c r="B6227" s="1">
        <v>29</v>
      </c>
      <c r="C6227" t="str">
        <f t="shared" si="97"/>
        <v>26-40 (Millennials)</v>
      </c>
      <c r="D6227" s="1" t="s">
        <v>17</v>
      </c>
      <c r="E6227" s="1">
        <v>7.07</v>
      </c>
      <c r="F6227" s="1">
        <v>1.78</v>
      </c>
      <c r="G6227" s="1">
        <v>0.49</v>
      </c>
      <c r="H6227" s="1">
        <v>3.14</v>
      </c>
      <c r="I6227" s="1">
        <v>5.58</v>
      </c>
      <c r="J6227" s="1">
        <f>Smartphone_Usage_And_Addiction_Analysis_7500_Rows[[#This Row],[social_media_hours]]+Smartphone_Usage_And_Addiction_Analysis_7500_Rows[[#This Row],[gaming_hours]]</f>
        <v>2.27</v>
      </c>
      <c r="K6227" s="1">
        <f>Smartphone_Usage_And_Addiction_Analysis_7500_Rows[[#This Row],[sleep_hours]]-Smartphone_Usage_And_Addiction_Analysis_7500_Rows[[#This Row],[total_leisure_hours]]</f>
        <v>3.31</v>
      </c>
      <c r="L6227" s="1">
        <v>123</v>
      </c>
      <c r="M6227" s="1">
        <v>73</v>
      </c>
      <c r="N6227" s="5">
        <f>Smartphone_Usage_And_Addiction_Analysis_7500_Rows[[#This Row],[app_opens_per_day]]/Smartphone_Usage_And_Addiction_Analysis_7500_Rows[[#This Row],[daily_screen_time_hours]]</f>
        <v>10.325318246110324</v>
      </c>
      <c r="O6227" s="1">
        <v>9.09</v>
      </c>
      <c r="P6227" s="1" t="s">
        <v>32</v>
      </c>
      <c r="Q6227" s="1" t="s">
        <v>23</v>
      </c>
      <c r="R6227" s="1" t="s">
        <v>51</v>
      </c>
      <c r="S6227" s="1">
        <v>0</v>
      </c>
    </row>
    <row r="6228" spans="1:19" ht="18" customHeight="1" x14ac:dyDescent="0.25">
      <c r="A6228" s="10" t="s">
        <v>4186</v>
      </c>
      <c r="B6228" s="1">
        <v>30</v>
      </c>
      <c r="C6228" t="str">
        <f t="shared" si="97"/>
        <v>26-40 (Millennials)</v>
      </c>
      <c r="D6228" s="1" t="s">
        <v>30</v>
      </c>
      <c r="E6228" s="1">
        <v>4.05</v>
      </c>
      <c r="F6228" s="1">
        <v>5.21</v>
      </c>
      <c r="G6228" s="1">
        <v>3.5</v>
      </c>
      <c r="H6228" s="1">
        <v>1.82</v>
      </c>
      <c r="I6228" s="1">
        <v>7.75</v>
      </c>
      <c r="J6228" s="1">
        <f>Smartphone_Usage_And_Addiction_Analysis_7500_Rows[[#This Row],[social_media_hours]]+Smartphone_Usage_And_Addiction_Analysis_7500_Rows[[#This Row],[gaming_hours]]</f>
        <v>8.7100000000000009</v>
      </c>
      <c r="K6228" s="1">
        <f>Smartphone_Usage_And_Addiction_Analysis_7500_Rows[[#This Row],[sleep_hours]]-Smartphone_Usage_And_Addiction_Analysis_7500_Rows[[#This Row],[total_leisure_hours]]</f>
        <v>-0.96000000000000085</v>
      </c>
      <c r="L6228" s="1">
        <v>157</v>
      </c>
      <c r="M6228" s="1">
        <v>57</v>
      </c>
      <c r="N6228" s="5">
        <f>Smartphone_Usage_And_Addiction_Analysis_7500_Rows[[#This Row],[app_opens_per_day]]/Smartphone_Usage_And_Addiction_Analysis_7500_Rows[[#This Row],[daily_screen_time_hours]]</f>
        <v>14.074074074074074</v>
      </c>
      <c r="O6228" s="1">
        <v>4.95</v>
      </c>
      <c r="P6228" s="1" t="s">
        <v>32</v>
      </c>
      <c r="Q6228" s="1" t="s">
        <v>19</v>
      </c>
      <c r="R6228" s="1" t="s">
        <v>28</v>
      </c>
      <c r="S6228" s="1">
        <v>1</v>
      </c>
    </row>
    <row r="6229" spans="1:19" ht="18" customHeight="1" x14ac:dyDescent="0.25">
      <c r="A6229" s="10" t="s">
        <v>4187</v>
      </c>
      <c r="B6229" s="1">
        <v>20</v>
      </c>
      <c r="C6229" t="str">
        <f t="shared" si="97"/>
        <v>18-25 (Gen Z)</v>
      </c>
      <c r="D6229" s="1" t="s">
        <v>30</v>
      </c>
      <c r="E6229" s="1">
        <v>8.2799999999999994</v>
      </c>
      <c r="F6229" s="1">
        <v>2.93</v>
      </c>
      <c r="G6229" s="1">
        <v>1.9</v>
      </c>
      <c r="H6229" s="1">
        <v>5.71</v>
      </c>
      <c r="I6229" s="1">
        <v>5.43</v>
      </c>
      <c r="J6229" s="1">
        <f>Smartphone_Usage_And_Addiction_Analysis_7500_Rows[[#This Row],[social_media_hours]]+Smartphone_Usage_And_Addiction_Analysis_7500_Rows[[#This Row],[gaming_hours]]</f>
        <v>4.83</v>
      </c>
      <c r="K6229" s="1">
        <f>Smartphone_Usage_And_Addiction_Analysis_7500_Rows[[#This Row],[sleep_hours]]-Smartphone_Usage_And_Addiction_Analysis_7500_Rows[[#This Row],[total_leisure_hours]]</f>
        <v>0.59999999999999964</v>
      </c>
      <c r="L6229" s="1">
        <v>33</v>
      </c>
      <c r="M6229" s="1">
        <v>64</v>
      </c>
      <c r="N6229" s="5">
        <f>Smartphone_Usage_And_Addiction_Analysis_7500_Rows[[#This Row],[app_opens_per_day]]/Smartphone_Usage_And_Addiction_Analysis_7500_Rows[[#This Row],[daily_screen_time_hours]]</f>
        <v>7.729468599033817</v>
      </c>
      <c r="O6229" s="1">
        <v>8.85</v>
      </c>
      <c r="P6229" s="1" t="s">
        <v>18</v>
      </c>
      <c r="Q6229" s="1" t="s">
        <v>23</v>
      </c>
      <c r="R6229" s="1" t="s">
        <v>24</v>
      </c>
      <c r="S6229" s="1">
        <v>1</v>
      </c>
    </row>
    <row r="6230" spans="1:19" ht="18" customHeight="1" x14ac:dyDescent="0.25">
      <c r="A6230" s="10" t="s">
        <v>7163</v>
      </c>
      <c r="B6230" s="1">
        <v>20</v>
      </c>
      <c r="C6230" s="1" t="str">
        <f t="shared" si="97"/>
        <v>18-25 (Gen Z)</v>
      </c>
      <c r="D6230" t="s">
        <v>7582</v>
      </c>
      <c r="E6230">
        <v>5.89</v>
      </c>
      <c r="F6230">
        <v>3.77</v>
      </c>
      <c r="G6230">
        <v>2.19</v>
      </c>
      <c r="H6230">
        <v>5.68</v>
      </c>
      <c r="I6230">
        <v>6.68</v>
      </c>
      <c r="J6230" s="1">
        <f>Smartphone_Usage_And_Addiction_Analysis_7500_Rows[[#This Row],[social_media_hours]]+Smartphone_Usage_And_Addiction_Analysis_7500_Rows[[#This Row],[gaming_hours]]</f>
        <v>5.96</v>
      </c>
      <c r="K6230" s="1">
        <f>Smartphone_Usage_And_Addiction_Analysis_7500_Rows[[#This Row],[sleep_hours]]-Smartphone_Usage_And_Addiction_Analysis_7500_Rows[[#This Row],[total_leisure_hours]]</f>
        <v>0.71999999999999975</v>
      </c>
      <c r="L6230">
        <v>98</v>
      </c>
      <c r="M6230">
        <v>148</v>
      </c>
      <c r="N6230" s="5">
        <f>Smartphone_Usage_And_Addiction_Analysis_7500_Rows[[#This Row],[app_opens_per_day]]/Smartphone_Usage_And_Addiction_Analysis_7500_Rows[[#This Row],[daily_screen_time_hours]]</f>
        <v>25.127334465195247</v>
      </c>
      <c r="O6230">
        <v>6.76</v>
      </c>
      <c r="P6230" t="s">
        <v>32</v>
      </c>
      <c r="Q6230" t="s">
        <v>23</v>
      </c>
      <c r="R6230" t="s">
        <v>51</v>
      </c>
      <c r="S6230">
        <v>0</v>
      </c>
    </row>
    <row r="6231" spans="1:19" ht="18" customHeight="1" x14ac:dyDescent="0.25">
      <c r="A6231" s="10" t="s">
        <v>4188</v>
      </c>
      <c r="B6231" s="1">
        <v>35</v>
      </c>
      <c r="C6231" t="str">
        <f t="shared" si="97"/>
        <v>26-40 (Millennials)</v>
      </c>
      <c r="D6231" s="1" t="s">
        <v>30</v>
      </c>
      <c r="E6231" s="1">
        <v>9.6300000000000008</v>
      </c>
      <c r="F6231" s="1">
        <v>5.53</v>
      </c>
      <c r="G6231" s="1">
        <v>2.73</v>
      </c>
      <c r="H6231" s="1">
        <v>5.98</v>
      </c>
      <c r="I6231" s="1">
        <v>4.9400000000000004</v>
      </c>
      <c r="J6231" s="1">
        <f>Smartphone_Usage_And_Addiction_Analysis_7500_Rows[[#This Row],[social_media_hours]]+Smartphone_Usage_And_Addiction_Analysis_7500_Rows[[#This Row],[gaming_hours]]</f>
        <v>8.26</v>
      </c>
      <c r="K6231" s="1">
        <f>Smartphone_Usage_And_Addiction_Analysis_7500_Rows[[#This Row],[sleep_hours]]-Smartphone_Usage_And_Addiction_Analysis_7500_Rows[[#This Row],[total_leisure_hours]]</f>
        <v>-3.3199999999999994</v>
      </c>
      <c r="L6231" s="1">
        <v>159</v>
      </c>
      <c r="M6231" s="1">
        <v>77</v>
      </c>
      <c r="N6231" s="5">
        <f>Smartphone_Usage_And_Addiction_Analysis_7500_Rows[[#This Row],[app_opens_per_day]]/Smartphone_Usage_And_Addiction_Analysis_7500_Rows[[#This Row],[daily_screen_time_hours]]</f>
        <v>7.9958463136033222</v>
      </c>
      <c r="O6231" s="1">
        <v>11.81</v>
      </c>
      <c r="P6231" s="1" t="s">
        <v>22</v>
      </c>
      <c r="Q6231" s="1" t="s">
        <v>19</v>
      </c>
      <c r="R6231" s="1" t="s">
        <v>28</v>
      </c>
      <c r="S6231" s="1">
        <v>1</v>
      </c>
    </row>
    <row r="6232" spans="1:19" ht="18" customHeight="1" x14ac:dyDescent="0.25">
      <c r="A6232" s="10" t="s">
        <v>4189</v>
      </c>
      <c r="B6232" s="1">
        <v>33</v>
      </c>
      <c r="C6232" t="str">
        <f t="shared" si="97"/>
        <v>26-40 (Millennials)</v>
      </c>
      <c r="D6232" s="1" t="s">
        <v>17</v>
      </c>
      <c r="E6232" s="1">
        <v>5.16</v>
      </c>
      <c r="F6232" s="1">
        <v>4</v>
      </c>
      <c r="G6232" s="1">
        <v>0.62</v>
      </c>
      <c r="H6232" s="1">
        <v>6</v>
      </c>
      <c r="I6232" s="1">
        <v>6.9</v>
      </c>
      <c r="J6232" s="1">
        <f>Smartphone_Usage_And_Addiction_Analysis_7500_Rows[[#This Row],[social_media_hours]]+Smartphone_Usage_And_Addiction_Analysis_7500_Rows[[#This Row],[gaming_hours]]</f>
        <v>4.62</v>
      </c>
      <c r="K6232" s="1">
        <f>Smartphone_Usage_And_Addiction_Analysis_7500_Rows[[#This Row],[sleep_hours]]-Smartphone_Usage_And_Addiction_Analysis_7500_Rows[[#This Row],[total_leisure_hours]]</f>
        <v>2.2800000000000002</v>
      </c>
      <c r="L6232" s="1">
        <v>73</v>
      </c>
      <c r="M6232" s="1">
        <v>120</v>
      </c>
      <c r="N6232" s="5">
        <f>Smartphone_Usage_And_Addiction_Analysis_7500_Rows[[#This Row],[app_opens_per_day]]/Smartphone_Usage_And_Addiction_Analysis_7500_Rows[[#This Row],[daily_screen_time_hours]]</f>
        <v>23.255813953488371</v>
      </c>
      <c r="O6232" s="1">
        <v>7.95</v>
      </c>
      <c r="P6232" s="1" t="s">
        <v>32</v>
      </c>
      <c r="Q6232" s="1" t="s">
        <v>23</v>
      </c>
      <c r="R6232" s="1" t="s">
        <v>20</v>
      </c>
      <c r="S6232" s="1">
        <v>0</v>
      </c>
    </row>
    <row r="6233" spans="1:19" ht="18" customHeight="1" x14ac:dyDescent="0.25">
      <c r="A6233" s="10" t="s">
        <v>7164</v>
      </c>
      <c r="B6233" s="1">
        <v>34</v>
      </c>
      <c r="C6233" s="1" t="str">
        <f t="shared" si="97"/>
        <v>26-40 (Millennials)</v>
      </c>
      <c r="D6233" t="s">
        <v>7582</v>
      </c>
      <c r="E6233">
        <v>7.22</v>
      </c>
      <c r="F6233">
        <v>2.09</v>
      </c>
      <c r="G6233">
        <v>0.93</v>
      </c>
      <c r="H6233">
        <v>0.98</v>
      </c>
      <c r="I6233">
        <v>4.79</v>
      </c>
      <c r="J6233" s="1">
        <f>Smartphone_Usage_And_Addiction_Analysis_7500_Rows[[#This Row],[social_media_hours]]+Smartphone_Usage_And_Addiction_Analysis_7500_Rows[[#This Row],[gaming_hours]]</f>
        <v>3.02</v>
      </c>
      <c r="K6233" s="1">
        <f>Smartphone_Usage_And_Addiction_Analysis_7500_Rows[[#This Row],[sleep_hours]]-Smartphone_Usage_And_Addiction_Analysis_7500_Rows[[#This Row],[total_leisure_hours]]</f>
        <v>1.77</v>
      </c>
      <c r="L6233">
        <v>23</v>
      </c>
      <c r="M6233">
        <v>166</v>
      </c>
      <c r="N6233" s="5">
        <f>Smartphone_Usage_And_Addiction_Analysis_7500_Rows[[#This Row],[app_opens_per_day]]/Smartphone_Usage_And_Addiction_Analysis_7500_Rows[[#This Row],[daily_screen_time_hours]]</f>
        <v>22.991689750692522</v>
      </c>
      <c r="O6233">
        <v>8.98</v>
      </c>
      <c r="P6233" t="s">
        <v>22</v>
      </c>
      <c r="Q6233" t="s">
        <v>19</v>
      </c>
      <c r="R6233" t="s">
        <v>28</v>
      </c>
      <c r="S6233">
        <v>1</v>
      </c>
    </row>
    <row r="6234" spans="1:19" ht="18" customHeight="1" x14ac:dyDescent="0.25">
      <c r="A6234" s="10" t="s">
        <v>4190</v>
      </c>
      <c r="B6234" s="1">
        <v>21</v>
      </c>
      <c r="C6234" t="str">
        <f t="shared" si="97"/>
        <v>18-25 (Gen Z)</v>
      </c>
      <c r="D6234" s="1" t="s">
        <v>30</v>
      </c>
      <c r="E6234" s="1">
        <v>6.66</v>
      </c>
      <c r="F6234" s="1">
        <v>0.85</v>
      </c>
      <c r="G6234" s="1">
        <v>1</v>
      </c>
      <c r="H6234" s="1">
        <v>5.94</v>
      </c>
      <c r="I6234" s="1">
        <v>7.01</v>
      </c>
      <c r="J6234" s="1">
        <f>Smartphone_Usage_And_Addiction_Analysis_7500_Rows[[#This Row],[social_media_hours]]+Smartphone_Usage_And_Addiction_Analysis_7500_Rows[[#This Row],[gaming_hours]]</f>
        <v>1.85</v>
      </c>
      <c r="K6234" s="1">
        <f>Smartphone_Usage_And_Addiction_Analysis_7500_Rows[[#This Row],[sleep_hours]]-Smartphone_Usage_And_Addiction_Analysis_7500_Rows[[#This Row],[total_leisure_hours]]</f>
        <v>5.16</v>
      </c>
      <c r="L6234" s="1">
        <v>195</v>
      </c>
      <c r="M6234" s="1">
        <v>109</v>
      </c>
      <c r="N6234" s="5">
        <f>Smartphone_Usage_And_Addiction_Analysis_7500_Rows[[#This Row],[app_opens_per_day]]/Smartphone_Usage_And_Addiction_Analysis_7500_Rows[[#This Row],[daily_screen_time_hours]]</f>
        <v>16.366366366366368</v>
      </c>
      <c r="O6234" s="1">
        <v>8.36</v>
      </c>
      <c r="P6234" s="1" t="s">
        <v>32</v>
      </c>
      <c r="Q6234" s="1" t="s">
        <v>19</v>
      </c>
      <c r="R6234" s="1" t="s">
        <v>51</v>
      </c>
      <c r="S6234" s="1">
        <v>0</v>
      </c>
    </row>
    <row r="6235" spans="1:19" ht="18" customHeight="1" x14ac:dyDescent="0.25">
      <c r="A6235" s="10" t="s">
        <v>4191</v>
      </c>
      <c r="B6235" s="1">
        <v>35</v>
      </c>
      <c r="C6235" t="str">
        <f t="shared" si="97"/>
        <v>26-40 (Millennials)</v>
      </c>
      <c r="D6235" s="1" t="s">
        <v>17</v>
      </c>
      <c r="E6235" s="1">
        <v>9.74</v>
      </c>
      <c r="F6235" s="1">
        <v>3.83</v>
      </c>
      <c r="G6235" s="1">
        <v>3.04</v>
      </c>
      <c r="H6235" s="1">
        <v>3.1</v>
      </c>
      <c r="I6235" s="1">
        <v>7.06</v>
      </c>
      <c r="J6235" s="1">
        <f>Smartphone_Usage_And_Addiction_Analysis_7500_Rows[[#This Row],[social_media_hours]]+Smartphone_Usage_And_Addiction_Analysis_7500_Rows[[#This Row],[gaming_hours]]</f>
        <v>6.87</v>
      </c>
      <c r="K6235" s="1">
        <f>Smartphone_Usage_And_Addiction_Analysis_7500_Rows[[#This Row],[sleep_hours]]-Smartphone_Usage_And_Addiction_Analysis_7500_Rows[[#This Row],[total_leisure_hours]]</f>
        <v>0.1899999999999995</v>
      </c>
      <c r="L6235" s="1">
        <v>109</v>
      </c>
      <c r="M6235" s="1">
        <v>55</v>
      </c>
      <c r="N6235" s="5">
        <f>Smartphone_Usage_And_Addiction_Analysis_7500_Rows[[#This Row],[app_opens_per_day]]/Smartphone_Usage_And_Addiction_Analysis_7500_Rows[[#This Row],[daily_screen_time_hours]]</f>
        <v>5.6468172484599588</v>
      </c>
      <c r="O6235" s="1">
        <v>11.85</v>
      </c>
      <c r="P6235" s="1" t="s">
        <v>32</v>
      </c>
      <c r="Q6235" s="1" t="s">
        <v>19</v>
      </c>
      <c r="R6235" s="1" t="s">
        <v>28</v>
      </c>
      <c r="S6235" s="1">
        <v>1</v>
      </c>
    </row>
    <row r="6236" spans="1:19" ht="18" customHeight="1" x14ac:dyDescent="0.25">
      <c r="A6236" s="10" t="s">
        <v>4192</v>
      </c>
      <c r="B6236" s="1">
        <v>31</v>
      </c>
      <c r="C6236" t="str">
        <f t="shared" si="97"/>
        <v>26-40 (Millennials)</v>
      </c>
      <c r="D6236" s="1" t="s">
        <v>30</v>
      </c>
      <c r="E6236" s="1">
        <v>11.1</v>
      </c>
      <c r="F6236" s="1">
        <v>2.81</v>
      </c>
      <c r="G6236" s="1">
        <v>2.1</v>
      </c>
      <c r="H6236" s="1">
        <v>4.8499999999999996</v>
      </c>
      <c r="I6236" s="1">
        <v>5.12</v>
      </c>
      <c r="J6236" s="1">
        <f>Smartphone_Usage_And_Addiction_Analysis_7500_Rows[[#This Row],[social_media_hours]]+Smartphone_Usage_And_Addiction_Analysis_7500_Rows[[#This Row],[gaming_hours]]</f>
        <v>4.91</v>
      </c>
      <c r="K6236" s="1">
        <f>Smartphone_Usage_And_Addiction_Analysis_7500_Rows[[#This Row],[sleep_hours]]-Smartphone_Usage_And_Addiction_Analysis_7500_Rows[[#This Row],[total_leisure_hours]]</f>
        <v>0.20999999999999996</v>
      </c>
      <c r="L6236" s="1">
        <v>192</v>
      </c>
      <c r="M6236" s="1">
        <v>128</v>
      </c>
      <c r="N6236" s="5">
        <f>Smartphone_Usage_And_Addiction_Analysis_7500_Rows[[#This Row],[app_opens_per_day]]/Smartphone_Usage_And_Addiction_Analysis_7500_Rows[[#This Row],[daily_screen_time_hours]]</f>
        <v>11.531531531531533</v>
      </c>
      <c r="O6236" s="1">
        <v>13.4</v>
      </c>
      <c r="P6236" s="1" t="s">
        <v>22</v>
      </c>
      <c r="Q6236" s="1" t="s">
        <v>23</v>
      </c>
      <c r="R6236" s="1" t="s">
        <v>24</v>
      </c>
      <c r="S6236" s="1">
        <v>1</v>
      </c>
    </row>
    <row r="6237" spans="1:19" ht="18" customHeight="1" x14ac:dyDescent="0.25">
      <c r="A6237" s="10" t="s">
        <v>4193</v>
      </c>
      <c r="B6237" s="1">
        <v>23</v>
      </c>
      <c r="C6237" t="str">
        <f t="shared" si="97"/>
        <v>18-25 (Gen Z)</v>
      </c>
      <c r="D6237" s="1" t="s">
        <v>30</v>
      </c>
      <c r="E6237" s="1">
        <v>8.18</v>
      </c>
      <c r="F6237" s="1">
        <v>3.68</v>
      </c>
      <c r="G6237" s="1">
        <v>0.81</v>
      </c>
      <c r="H6237" s="1">
        <v>5.66</v>
      </c>
      <c r="I6237" s="1">
        <v>4.8</v>
      </c>
      <c r="J6237" s="1">
        <f>Smartphone_Usage_And_Addiction_Analysis_7500_Rows[[#This Row],[social_media_hours]]+Smartphone_Usage_And_Addiction_Analysis_7500_Rows[[#This Row],[gaming_hours]]</f>
        <v>4.49</v>
      </c>
      <c r="K6237" s="1">
        <f>Smartphone_Usage_And_Addiction_Analysis_7500_Rows[[#This Row],[sleep_hours]]-Smartphone_Usage_And_Addiction_Analysis_7500_Rows[[#This Row],[total_leisure_hours]]</f>
        <v>0.30999999999999961</v>
      </c>
      <c r="L6237" s="1">
        <v>60</v>
      </c>
      <c r="M6237" s="1">
        <v>154</v>
      </c>
      <c r="N6237" s="5">
        <f>Smartphone_Usage_And_Addiction_Analysis_7500_Rows[[#This Row],[app_opens_per_day]]/Smartphone_Usage_And_Addiction_Analysis_7500_Rows[[#This Row],[daily_screen_time_hours]]</f>
        <v>18.82640586797066</v>
      </c>
      <c r="O6237" s="1">
        <v>10.66</v>
      </c>
      <c r="P6237" s="1" t="s">
        <v>32</v>
      </c>
      <c r="Q6237" s="1" t="s">
        <v>19</v>
      </c>
      <c r="R6237" s="1" t="s">
        <v>24</v>
      </c>
      <c r="S6237" s="1">
        <v>1</v>
      </c>
    </row>
    <row r="6238" spans="1:19" ht="18" customHeight="1" x14ac:dyDescent="0.25">
      <c r="A6238" s="10" t="s">
        <v>4194</v>
      </c>
      <c r="B6238" s="1">
        <v>30</v>
      </c>
      <c r="C6238" t="str">
        <f t="shared" si="97"/>
        <v>26-40 (Millennials)</v>
      </c>
      <c r="D6238" s="1" t="s">
        <v>17</v>
      </c>
      <c r="E6238" s="1">
        <v>7.37</v>
      </c>
      <c r="F6238" s="1">
        <v>4.6399999999999997</v>
      </c>
      <c r="G6238" s="1">
        <v>1.36</v>
      </c>
      <c r="H6238" s="1">
        <v>4.26</v>
      </c>
      <c r="I6238" s="1">
        <v>5.29</v>
      </c>
      <c r="J6238" s="1">
        <f>Smartphone_Usage_And_Addiction_Analysis_7500_Rows[[#This Row],[social_media_hours]]+Smartphone_Usage_And_Addiction_Analysis_7500_Rows[[#This Row],[gaming_hours]]</f>
        <v>6</v>
      </c>
      <c r="K6238" s="1">
        <f>Smartphone_Usage_And_Addiction_Analysis_7500_Rows[[#This Row],[sleep_hours]]-Smartphone_Usage_And_Addiction_Analysis_7500_Rows[[#This Row],[total_leisure_hours]]</f>
        <v>-0.71</v>
      </c>
      <c r="L6238" s="1">
        <v>197</v>
      </c>
      <c r="M6238" s="1">
        <v>17</v>
      </c>
      <c r="N6238" s="5">
        <f>Smartphone_Usage_And_Addiction_Analysis_7500_Rows[[#This Row],[app_opens_per_day]]/Smartphone_Usage_And_Addiction_Analysis_7500_Rows[[#This Row],[daily_screen_time_hours]]</f>
        <v>2.3066485753052919</v>
      </c>
      <c r="O6238" s="1">
        <v>9.98</v>
      </c>
      <c r="P6238" s="1" t="s">
        <v>18</v>
      </c>
      <c r="Q6238" s="1" t="s">
        <v>23</v>
      </c>
      <c r="R6238" s="1" t="s">
        <v>28</v>
      </c>
      <c r="S6238" s="1">
        <v>1</v>
      </c>
    </row>
    <row r="6239" spans="1:19" ht="18" customHeight="1" x14ac:dyDescent="0.25">
      <c r="A6239" s="10" t="s">
        <v>4195</v>
      </c>
      <c r="B6239" s="1">
        <v>21</v>
      </c>
      <c r="C6239" t="str">
        <f t="shared" si="97"/>
        <v>18-25 (Gen Z)</v>
      </c>
      <c r="D6239" s="1" t="s">
        <v>30</v>
      </c>
      <c r="E6239" s="1">
        <v>8.34</v>
      </c>
      <c r="F6239" s="1">
        <v>1.95</v>
      </c>
      <c r="G6239" s="1">
        <v>2.69</v>
      </c>
      <c r="H6239" s="1">
        <v>5.17</v>
      </c>
      <c r="I6239" s="1">
        <v>5.76</v>
      </c>
      <c r="J6239" s="1">
        <f>Smartphone_Usage_And_Addiction_Analysis_7500_Rows[[#This Row],[social_media_hours]]+Smartphone_Usage_And_Addiction_Analysis_7500_Rows[[#This Row],[gaming_hours]]</f>
        <v>4.6399999999999997</v>
      </c>
      <c r="K6239" s="1">
        <f>Smartphone_Usage_And_Addiction_Analysis_7500_Rows[[#This Row],[sleep_hours]]-Smartphone_Usage_And_Addiction_Analysis_7500_Rows[[#This Row],[total_leisure_hours]]</f>
        <v>1.1200000000000001</v>
      </c>
      <c r="L6239" s="1">
        <v>150</v>
      </c>
      <c r="M6239" s="1">
        <v>150</v>
      </c>
      <c r="N6239" s="5">
        <f>Smartphone_Usage_And_Addiction_Analysis_7500_Rows[[#This Row],[app_opens_per_day]]/Smartphone_Usage_And_Addiction_Analysis_7500_Rows[[#This Row],[daily_screen_time_hours]]</f>
        <v>17.985611510791369</v>
      </c>
      <c r="O6239" s="1">
        <v>9.2799999999999994</v>
      </c>
      <c r="P6239" s="1" t="s">
        <v>22</v>
      </c>
      <c r="Q6239" s="1" t="s">
        <v>19</v>
      </c>
      <c r="R6239" s="1" t="s">
        <v>28</v>
      </c>
      <c r="S6239" s="1">
        <v>1</v>
      </c>
    </row>
    <row r="6240" spans="1:19" ht="18" customHeight="1" x14ac:dyDescent="0.25">
      <c r="A6240" s="10" t="s">
        <v>7165</v>
      </c>
      <c r="B6240" s="1">
        <v>31</v>
      </c>
      <c r="C6240" s="1" t="str">
        <f t="shared" si="97"/>
        <v>26-40 (Millennials)</v>
      </c>
      <c r="D6240" t="s">
        <v>7582</v>
      </c>
      <c r="E6240">
        <v>7.21</v>
      </c>
      <c r="F6240">
        <v>0.67</v>
      </c>
      <c r="G6240">
        <v>2.72</v>
      </c>
      <c r="H6240">
        <v>4.25</v>
      </c>
      <c r="I6240">
        <v>8.1199999999999992</v>
      </c>
      <c r="J6240" s="1">
        <f>Smartphone_Usage_And_Addiction_Analysis_7500_Rows[[#This Row],[social_media_hours]]+Smartphone_Usage_And_Addiction_Analysis_7500_Rows[[#This Row],[gaming_hours]]</f>
        <v>3.39</v>
      </c>
      <c r="K6240" s="1">
        <f>Smartphone_Usage_And_Addiction_Analysis_7500_Rows[[#This Row],[sleep_hours]]-Smartphone_Usage_And_Addiction_Analysis_7500_Rows[[#This Row],[total_leisure_hours]]</f>
        <v>4.7299999999999986</v>
      </c>
      <c r="L6240">
        <v>170</v>
      </c>
      <c r="M6240">
        <v>19</v>
      </c>
      <c r="N6240" s="5">
        <f>Smartphone_Usage_And_Addiction_Analysis_7500_Rows[[#This Row],[app_opens_per_day]]/Smartphone_Usage_And_Addiction_Analysis_7500_Rows[[#This Row],[daily_screen_time_hours]]</f>
        <v>2.635228848821082</v>
      </c>
      <c r="O6240">
        <v>7.98</v>
      </c>
      <c r="P6240" t="s">
        <v>32</v>
      </c>
      <c r="Q6240" t="s">
        <v>23</v>
      </c>
      <c r="R6240" t="s">
        <v>51</v>
      </c>
      <c r="S6240">
        <v>0</v>
      </c>
    </row>
    <row r="6241" spans="1:19" ht="18" customHeight="1" x14ac:dyDescent="0.25">
      <c r="A6241" s="10" t="s">
        <v>4196</v>
      </c>
      <c r="B6241" s="1">
        <v>26</v>
      </c>
      <c r="C6241" t="str">
        <f t="shared" si="97"/>
        <v>26-40 (Millennials)</v>
      </c>
      <c r="D6241" s="1" t="s">
        <v>30</v>
      </c>
      <c r="E6241" s="1">
        <v>9.67</v>
      </c>
      <c r="F6241" s="1">
        <v>1.27</v>
      </c>
      <c r="G6241" s="1">
        <v>0.69</v>
      </c>
      <c r="H6241" s="1">
        <v>5.33</v>
      </c>
      <c r="I6241" s="1">
        <v>4.72</v>
      </c>
      <c r="J6241" s="1">
        <f>Smartphone_Usage_And_Addiction_Analysis_7500_Rows[[#This Row],[social_media_hours]]+Smartphone_Usage_And_Addiction_Analysis_7500_Rows[[#This Row],[gaming_hours]]</f>
        <v>1.96</v>
      </c>
      <c r="K6241" s="1">
        <f>Smartphone_Usage_And_Addiction_Analysis_7500_Rows[[#This Row],[sleep_hours]]-Smartphone_Usage_And_Addiction_Analysis_7500_Rows[[#This Row],[total_leisure_hours]]</f>
        <v>2.76</v>
      </c>
      <c r="L6241" s="1">
        <v>166</v>
      </c>
      <c r="M6241" s="1">
        <v>109</v>
      </c>
      <c r="N6241" s="5">
        <f>Smartphone_Usage_And_Addiction_Analysis_7500_Rows[[#This Row],[app_opens_per_day]]/Smartphone_Usage_And_Addiction_Analysis_7500_Rows[[#This Row],[daily_screen_time_hours]]</f>
        <v>11.271975180972079</v>
      </c>
      <c r="O6241" s="1">
        <v>11.51</v>
      </c>
      <c r="P6241" s="1" t="s">
        <v>22</v>
      </c>
      <c r="Q6241" s="1" t="s">
        <v>19</v>
      </c>
      <c r="R6241" s="1" t="s">
        <v>28</v>
      </c>
      <c r="S6241" s="1">
        <v>1</v>
      </c>
    </row>
    <row r="6242" spans="1:19" ht="18" customHeight="1" x14ac:dyDescent="0.25">
      <c r="A6242" s="10" t="s">
        <v>4197</v>
      </c>
      <c r="B6242" s="1">
        <v>20</v>
      </c>
      <c r="C6242" t="str">
        <f t="shared" si="97"/>
        <v>18-25 (Gen Z)</v>
      </c>
      <c r="D6242" s="1" t="s">
        <v>17</v>
      </c>
      <c r="E6242" s="1">
        <v>7.17</v>
      </c>
      <c r="F6242" s="1">
        <v>2.06</v>
      </c>
      <c r="G6242" s="1">
        <v>2.16</v>
      </c>
      <c r="H6242" s="1">
        <v>4.88</v>
      </c>
      <c r="I6242" s="1">
        <v>6.77</v>
      </c>
      <c r="J6242" s="1">
        <f>Smartphone_Usage_And_Addiction_Analysis_7500_Rows[[#This Row],[social_media_hours]]+Smartphone_Usage_And_Addiction_Analysis_7500_Rows[[#This Row],[gaming_hours]]</f>
        <v>4.2200000000000006</v>
      </c>
      <c r="K6242" s="1">
        <f>Smartphone_Usage_And_Addiction_Analysis_7500_Rows[[#This Row],[sleep_hours]]-Smartphone_Usage_And_Addiction_Analysis_7500_Rows[[#This Row],[total_leisure_hours]]</f>
        <v>2.5499999999999989</v>
      </c>
      <c r="L6242" s="1">
        <v>53</v>
      </c>
      <c r="M6242" s="1">
        <v>47</v>
      </c>
      <c r="N6242" s="5">
        <f>Smartphone_Usage_And_Addiction_Analysis_7500_Rows[[#This Row],[app_opens_per_day]]/Smartphone_Usage_And_Addiction_Analysis_7500_Rows[[#This Row],[daily_screen_time_hours]]</f>
        <v>6.5550906555090656</v>
      </c>
      <c r="O6242" s="1">
        <v>7.72</v>
      </c>
      <c r="P6242" s="1" t="s">
        <v>18</v>
      </c>
      <c r="Q6242" s="1" t="s">
        <v>23</v>
      </c>
      <c r="R6242" s="1" t="s">
        <v>28</v>
      </c>
      <c r="S6242" s="1">
        <v>1</v>
      </c>
    </row>
    <row r="6243" spans="1:19" ht="18" customHeight="1" x14ac:dyDescent="0.25">
      <c r="A6243" s="10" t="s">
        <v>4198</v>
      </c>
      <c r="B6243" s="1">
        <v>31</v>
      </c>
      <c r="C6243" t="str">
        <f t="shared" si="97"/>
        <v>26-40 (Millennials)</v>
      </c>
      <c r="D6243" s="1" t="s">
        <v>17</v>
      </c>
      <c r="E6243" s="1">
        <v>11.97</v>
      </c>
      <c r="F6243" s="1">
        <v>1.81</v>
      </c>
      <c r="G6243" s="1">
        <v>2.14</v>
      </c>
      <c r="H6243" s="1">
        <v>1.96</v>
      </c>
      <c r="I6243" s="1">
        <v>7.96</v>
      </c>
      <c r="J6243" s="1">
        <f>Smartphone_Usage_And_Addiction_Analysis_7500_Rows[[#This Row],[social_media_hours]]+Smartphone_Usage_And_Addiction_Analysis_7500_Rows[[#This Row],[gaming_hours]]</f>
        <v>3.95</v>
      </c>
      <c r="K6243" s="1">
        <f>Smartphone_Usage_And_Addiction_Analysis_7500_Rows[[#This Row],[sleep_hours]]-Smartphone_Usage_And_Addiction_Analysis_7500_Rows[[#This Row],[total_leisure_hours]]</f>
        <v>4.01</v>
      </c>
      <c r="L6243" s="1">
        <v>61</v>
      </c>
      <c r="M6243" s="1">
        <v>78</v>
      </c>
      <c r="N6243" s="5">
        <f>Smartphone_Usage_And_Addiction_Analysis_7500_Rows[[#This Row],[app_opens_per_day]]/Smartphone_Usage_And_Addiction_Analysis_7500_Rows[[#This Row],[daily_screen_time_hours]]</f>
        <v>6.5162907268170427</v>
      </c>
      <c r="O6243" s="1">
        <v>13.36</v>
      </c>
      <c r="P6243" s="1" t="s">
        <v>32</v>
      </c>
      <c r="Q6243" s="1" t="s">
        <v>19</v>
      </c>
      <c r="R6243" s="1" t="s">
        <v>28</v>
      </c>
      <c r="S6243" s="1">
        <v>1</v>
      </c>
    </row>
    <row r="6244" spans="1:19" ht="18" customHeight="1" x14ac:dyDescent="0.25">
      <c r="A6244" s="10" t="s">
        <v>7166</v>
      </c>
      <c r="B6244" s="1">
        <v>19</v>
      </c>
      <c r="C6244" s="1" t="str">
        <f t="shared" si="97"/>
        <v>18-25 (Gen Z)</v>
      </c>
      <c r="D6244" t="s">
        <v>7582</v>
      </c>
      <c r="E6244">
        <v>3.63</v>
      </c>
      <c r="F6244">
        <v>2.67</v>
      </c>
      <c r="G6244">
        <v>3.06</v>
      </c>
      <c r="H6244">
        <v>2.5299999999999998</v>
      </c>
      <c r="I6244">
        <v>4.97</v>
      </c>
      <c r="J6244" s="1">
        <f>Smartphone_Usage_And_Addiction_Analysis_7500_Rows[[#This Row],[social_media_hours]]+Smartphone_Usage_And_Addiction_Analysis_7500_Rows[[#This Row],[gaming_hours]]</f>
        <v>5.73</v>
      </c>
      <c r="K6244" s="1">
        <f>Smartphone_Usage_And_Addiction_Analysis_7500_Rows[[#This Row],[sleep_hours]]-Smartphone_Usage_And_Addiction_Analysis_7500_Rows[[#This Row],[total_leisure_hours]]</f>
        <v>-0.76000000000000068</v>
      </c>
      <c r="L6244">
        <v>37</v>
      </c>
      <c r="M6244">
        <v>133</v>
      </c>
      <c r="N6244" s="5">
        <f>Smartphone_Usage_And_Addiction_Analysis_7500_Rows[[#This Row],[app_opens_per_day]]/Smartphone_Usage_And_Addiction_Analysis_7500_Rows[[#This Row],[daily_screen_time_hours]]</f>
        <v>36.639118457300277</v>
      </c>
      <c r="O6244">
        <v>4.79</v>
      </c>
      <c r="P6244" t="s">
        <v>18</v>
      </c>
      <c r="Q6244" t="s">
        <v>19</v>
      </c>
      <c r="R6244" t="s">
        <v>20</v>
      </c>
      <c r="S6244">
        <v>0</v>
      </c>
    </row>
    <row r="6245" spans="1:19" ht="18" customHeight="1" x14ac:dyDescent="0.25">
      <c r="A6245" s="10" t="s">
        <v>4199</v>
      </c>
      <c r="B6245" s="1">
        <v>27</v>
      </c>
      <c r="C6245" t="str">
        <f t="shared" si="97"/>
        <v>26-40 (Millennials)</v>
      </c>
      <c r="D6245" s="1" t="s">
        <v>17</v>
      </c>
      <c r="E6245" s="1">
        <v>4.88</v>
      </c>
      <c r="F6245" s="1">
        <v>4.26</v>
      </c>
      <c r="G6245" s="1">
        <v>1.57</v>
      </c>
      <c r="H6245" s="1">
        <v>2.8</v>
      </c>
      <c r="I6245" s="1">
        <v>6.47</v>
      </c>
      <c r="J6245" s="1">
        <f>Smartphone_Usage_And_Addiction_Analysis_7500_Rows[[#This Row],[social_media_hours]]+Smartphone_Usage_And_Addiction_Analysis_7500_Rows[[#This Row],[gaming_hours]]</f>
        <v>5.83</v>
      </c>
      <c r="K6245" s="1">
        <f>Smartphone_Usage_And_Addiction_Analysis_7500_Rows[[#This Row],[sleep_hours]]-Smartphone_Usage_And_Addiction_Analysis_7500_Rows[[#This Row],[total_leisure_hours]]</f>
        <v>0.63999999999999968</v>
      </c>
      <c r="L6245" s="1">
        <v>154</v>
      </c>
      <c r="M6245" s="1">
        <v>89</v>
      </c>
      <c r="N6245" s="5">
        <f>Smartphone_Usage_And_Addiction_Analysis_7500_Rows[[#This Row],[app_opens_per_day]]/Smartphone_Usage_And_Addiction_Analysis_7500_Rows[[#This Row],[daily_screen_time_hours]]</f>
        <v>18.237704918032787</v>
      </c>
      <c r="O6245" s="1">
        <v>6.96</v>
      </c>
      <c r="P6245" s="1" t="s">
        <v>18</v>
      </c>
      <c r="Q6245" s="1" t="s">
        <v>19</v>
      </c>
      <c r="R6245" s="1" t="s">
        <v>28</v>
      </c>
      <c r="S6245" s="1">
        <v>1</v>
      </c>
    </row>
    <row r="6246" spans="1:19" ht="18" customHeight="1" x14ac:dyDescent="0.25">
      <c r="A6246" s="10" t="s">
        <v>4200</v>
      </c>
      <c r="B6246" s="1">
        <v>29</v>
      </c>
      <c r="C6246" t="str">
        <f t="shared" si="97"/>
        <v>26-40 (Millennials)</v>
      </c>
      <c r="D6246" s="1" t="s">
        <v>17</v>
      </c>
      <c r="E6246" s="1">
        <v>3.17</v>
      </c>
      <c r="F6246" s="1">
        <v>2.61</v>
      </c>
      <c r="G6246" s="1">
        <v>3.11</v>
      </c>
      <c r="H6246" s="1">
        <v>0.76</v>
      </c>
      <c r="I6246" s="1">
        <v>8.98</v>
      </c>
      <c r="J6246" s="1">
        <f>Smartphone_Usage_And_Addiction_Analysis_7500_Rows[[#This Row],[social_media_hours]]+Smartphone_Usage_And_Addiction_Analysis_7500_Rows[[#This Row],[gaming_hours]]</f>
        <v>5.72</v>
      </c>
      <c r="K6246" s="1">
        <f>Smartphone_Usage_And_Addiction_Analysis_7500_Rows[[#This Row],[sleep_hours]]-Smartphone_Usage_And_Addiction_Analysis_7500_Rows[[#This Row],[total_leisure_hours]]</f>
        <v>3.2600000000000007</v>
      </c>
      <c r="L6246" s="1">
        <v>46</v>
      </c>
      <c r="M6246" s="1">
        <v>97</v>
      </c>
      <c r="N6246" s="5">
        <f>Smartphone_Usage_And_Addiction_Analysis_7500_Rows[[#This Row],[app_opens_per_day]]/Smartphone_Usage_And_Addiction_Analysis_7500_Rows[[#This Row],[daily_screen_time_hours]]</f>
        <v>30.599369085173503</v>
      </c>
      <c r="O6246" s="1">
        <v>5.4</v>
      </c>
      <c r="P6246" s="1" t="s">
        <v>18</v>
      </c>
      <c r="Q6246" s="1" t="s">
        <v>23</v>
      </c>
      <c r="R6246" s="1" t="s">
        <v>51</v>
      </c>
      <c r="S6246" s="1">
        <v>0</v>
      </c>
    </row>
    <row r="6247" spans="1:19" ht="18" customHeight="1" x14ac:dyDescent="0.25">
      <c r="A6247" s="10" t="s">
        <v>4201</v>
      </c>
      <c r="B6247" s="1">
        <v>30</v>
      </c>
      <c r="C6247" t="str">
        <f t="shared" si="97"/>
        <v>26-40 (Millennials)</v>
      </c>
      <c r="D6247" s="1" t="s">
        <v>17</v>
      </c>
      <c r="E6247" s="1">
        <v>3.3</v>
      </c>
      <c r="F6247" s="1">
        <v>0.7</v>
      </c>
      <c r="G6247" s="1">
        <v>3.3</v>
      </c>
      <c r="H6247" s="1">
        <v>2.4900000000000002</v>
      </c>
      <c r="I6247" s="1">
        <v>7.62</v>
      </c>
      <c r="J6247" s="1">
        <f>Smartphone_Usage_And_Addiction_Analysis_7500_Rows[[#This Row],[social_media_hours]]+Smartphone_Usage_And_Addiction_Analysis_7500_Rows[[#This Row],[gaming_hours]]</f>
        <v>4</v>
      </c>
      <c r="K6247" s="1">
        <f>Smartphone_Usage_And_Addiction_Analysis_7500_Rows[[#This Row],[sleep_hours]]-Smartphone_Usage_And_Addiction_Analysis_7500_Rows[[#This Row],[total_leisure_hours]]</f>
        <v>3.62</v>
      </c>
      <c r="L6247" s="1">
        <v>107</v>
      </c>
      <c r="M6247" s="1">
        <v>119</v>
      </c>
      <c r="N6247" s="5">
        <f>Smartphone_Usage_And_Addiction_Analysis_7500_Rows[[#This Row],[app_opens_per_day]]/Smartphone_Usage_And_Addiction_Analysis_7500_Rows[[#This Row],[daily_screen_time_hours]]</f>
        <v>36.060606060606062</v>
      </c>
      <c r="O6247" s="1">
        <v>5.32</v>
      </c>
      <c r="P6247" s="1" t="s">
        <v>22</v>
      </c>
      <c r="Q6247" s="1" t="s">
        <v>23</v>
      </c>
      <c r="R6247" s="1" t="s">
        <v>20</v>
      </c>
      <c r="S6247" s="1">
        <v>0</v>
      </c>
    </row>
    <row r="6248" spans="1:19" ht="18" customHeight="1" x14ac:dyDescent="0.25">
      <c r="A6248" s="10" t="s">
        <v>4202</v>
      </c>
      <c r="B6248" s="1">
        <v>23</v>
      </c>
      <c r="C6248" t="str">
        <f t="shared" si="97"/>
        <v>18-25 (Gen Z)</v>
      </c>
      <c r="D6248" s="1" t="s">
        <v>17</v>
      </c>
      <c r="E6248" s="1">
        <v>8.2899999999999991</v>
      </c>
      <c r="F6248" s="1">
        <v>5.8</v>
      </c>
      <c r="G6248" s="1">
        <v>2.4300000000000002</v>
      </c>
      <c r="H6248" s="1">
        <v>5.93</v>
      </c>
      <c r="I6248" s="1">
        <v>7.36</v>
      </c>
      <c r="J6248" s="1">
        <f>Smartphone_Usage_And_Addiction_Analysis_7500_Rows[[#This Row],[social_media_hours]]+Smartphone_Usage_And_Addiction_Analysis_7500_Rows[[#This Row],[gaming_hours]]</f>
        <v>8.23</v>
      </c>
      <c r="K6248" s="1">
        <f>Smartphone_Usage_And_Addiction_Analysis_7500_Rows[[#This Row],[sleep_hours]]-Smartphone_Usage_And_Addiction_Analysis_7500_Rows[[#This Row],[total_leisure_hours]]</f>
        <v>-0.87000000000000011</v>
      </c>
      <c r="L6248" s="1">
        <v>197</v>
      </c>
      <c r="M6248" s="1">
        <v>139</v>
      </c>
      <c r="N6248" s="5">
        <f>Smartphone_Usage_And_Addiction_Analysis_7500_Rows[[#This Row],[app_opens_per_day]]/Smartphone_Usage_And_Addiction_Analysis_7500_Rows[[#This Row],[daily_screen_time_hours]]</f>
        <v>16.767189384800968</v>
      </c>
      <c r="O6248" s="1">
        <v>11.04</v>
      </c>
      <c r="P6248" s="1" t="s">
        <v>22</v>
      </c>
      <c r="Q6248" s="1" t="s">
        <v>23</v>
      </c>
      <c r="R6248" s="1" t="s">
        <v>28</v>
      </c>
      <c r="S6248" s="1">
        <v>1</v>
      </c>
    </row>
    <row r="6249" spans="1:19" ht="18" customHeight="1" x14ac:dyDescent="0.25">
      <c r="A6249" s="10" t="s">
        <v>4203</v>
      </c>
      <c r="B6249" s="1">
        <v>33</v>
      </c>
      <c r="C6249" t="str">
        <f t="shared" si="97"/>
        <v>26-40 (Millennials)</v>
      </c>
      <c r="D6249" s="1" t="s">
        <v>30</v>
      </c>
      <c r="E6249" s="1">
        <v>3.62</v>
      </c>
      <c r="F6249" s="1">
        <v>1.85</v>
      </c>
      <c r="G6249" s="1">
        <v>0.88</v>
      </c>
      <c r="H6249" s="1">
        <v>0.7</v>
      </c>
      <c r="I6249" s="1">
        <v>5.03</v>
      </c>
      <c r="J6249" s="1">
        <f>Smartphone_Usage_And_Addiction_Analysis_7500_Rows[[#This Row],[social_media_hours]]+Smartphone_Usage_And_Addiction_Analysis_7500_Rows[[#This Row],[gaming_hours]]</f>
        <v>2.73</v>
      </c>
      <c r="K6249" s="1">
        <f>Smartphone_Usage_And_Addiction_Analysis_7500_Rows[[#This Row],[sleep_hours]]-Smartphone_Usage_And_Addiction_Analysis_7500_Rows[[#This Row],[total_leisure_hours]]</f>
        <v>2.3000000000000003</v>
      </c>
      <c r="L6249" s="1">
        <v>77</v>
      </c>
      <c r="M6249" s="1">
        <v>128</v>
      </c>
      <c r="N6249" s="5">
        <f>Smartphone_Usage_And_Addiction_Analysis_7500_Rows[[#This Row],[app_opens_per_day]]/Smartphone_Usage_And_Addiction_Analysis_7500_Rows[[#This Row],[daily_screen_time_hours]]</f>
        <v>35.35911602209945</v>
      </c>
      <c r="O6249" s="1">
        <v>5.91</v>
      </c>
      <c r="P6249" s="1" t="s">
        <v>32</v>
      </c>
      <c r="Q6249" s="1" t="s">
        <v>23</v>
      </c>
      <c r="R6249" s="1" t="s">
        <v>20</v>
      </c>
      <c r="S6249" s="1">
        <v>0</v>
      </c>
    </row>
    <row r="6250" spans="1:19" ht="18" customHeight="1" x14ac:dyDescent="0.25">
      <c r="A6250" s="10" t="s">
        <v>4204</v>
      </c>
      <c r="B6250" s="1">
        <v>21</v>
      </c>
      <c r="C6250" t="str">
        <f t="shared" si="97"/>
        <v>18-25 (Gen Z)</v>
      </c>
      <c r="D6250" s="1" t="s">
        <v>30</v>
      </c>
      <c r="E6250" s="1">
        <v>8.52</v>
      </c>
      <c r="F6250" s="1">
        <v>5.13</v>
      </c>
      <c r="G6250" s="1">
        <v>3.48</v>
      </c>
      <c r="H6250" s="1">
        <v>4.5</v>
      </c>
      <c r="I6250" s="1">
        <v>8.7200000000000006</v>
      </c>
      <c r="J6250" s="1">
        <f>Smartphone_Usage_And_Addiction_Analysis_7500_Rows[[#This Row],[social_media_hours]]+Smartphone_Usage_And_Addiction_Analysis_7500_Rows[[#This Row],[gaming_hours]]</f>
        <v>8.61</v>
      </c>
      <c r="K6250" s="1">
        <f>Smartphone_Usage_And_Addiction_Analysis_7500_Rows[[#This Row],[sleep_hours]]-Smartphone_Usage_And_Addiction_Analysis_7500_Rows[[#This Row],[total_leisure_hours]]</f>
        <v>0.11000000000000121</v>
      </c>
      <c r="L6250" s="1">
        <v>184</v>
      </c>
      <c r="M6250" s="1">
        <v>35</v>
      </c>
      <c r="N6250" s="5">
        <f>Smartphone_Usage_And_Addiction_Analysis_7500_Rows[[#This Row],[app_opens_per_day]]/Smartphone_Usage_And_Addiction_Analysis_7500_Rows[[#This Row],[daily_screen_time_hours]]</f>
        <v>4.107981220657277</v>
      </c>
      <c r="O6250" s="1">
        <v>10.39</v>
      </c>
      <c r="P6250" s="1" t="s">
        <v>32</v>
      </c>
      <c r="Q6250" s="1" t="s">
        <v>19</v>
      </c>
      <c r="R6250" s="1" t="s">
        <v>24</v>
      </c>
      <c r="S6250" s="1">
        <v>1</v>
      </c>
    </row>
    <row r="6251" spans="1:19" ht="18" customHeight="1" x14ac:dyDescent="0.25">
      <c r="A6251" s="10" t="s">
        <v>4205</v>
      </c>
      <c r="B6251" s="1">
        <v>24</v>
      </c>
      <c r="C6251" t="str">
        <f t="shared" si="97"/>
        <v>18-25 (Gen Z)</v>
      </c>
      <c r="D6251" s="1" t="s">
        <v>17</v>
      </c>
      <c r="E6251" s="1">
        <v>5.4</v>
      </c>
      <c r="F6251" s="1">
        <v>0.98</v>
      </c>
      <c r="G6251" s="1">
        <v>1.32</v>
      </c>
      <c r="H6251" s="1">
        <v>5.54</v>
      </c>
      <c r="I6251" s="1">
        <v>6.22</v>
      </c>
      <c r="J6251" s="1">
        <f>Smartphone_Usage_And_Addiction_Analysis_7500_Rows[[#This Row],[social_media_hours]]+Smartphone_Usage_And_Addiction_Analysis_7500_Rows[[#This Row],[gaming_hours]]</f>
        <v>2.2999999999999998</v>
      </c>
      <c r="K6251" s="1">
        <f>Smartphone_Usage_And_Addiction_Analysis_7500_Rows[[#This Row],[sleep_hours]]-Smartphone_Usage_And_Addiction_Analysis_7500_Rows[[#This Row],[total_leisure_hours]]</f>
        <v>3.92</v>
      </c>
      <c r="L6251" s="1">
        <v>215</v>
      </c>
      <c r="M6251" s="1">
        <v>57</v>
      </c>
      <c r="N6251" s="5">
        <f>Smartphone_Usage_And_Addiction_Analysis_7500_Rows[[#This Row],[app_opens_per_day]]/Smartphone_Usage_And_Addiction_Analysis_7500_Rows[[#This Row],[daily_screen_time_hours]]</f>
        <v>10.555555555555555</v>
      </c>
      <c r="O6251" s="1">
        <v>6.56</v>
      </c>
      <c r="P6251" s="1" t="s">
        <v>18</v>
      </c>
      <c r="Q6251" s="1" t="s">
        <v>23</v>
      </c>
      <c r="R6251" s="1" t="s">
        <v>20</v>
      </c>
      <c r="S6251" s="1">
        <v>0</v>
      </c>
    </row>
    <row r="6252" spans="1:19" ht="18" customHeight="1" x14ac:dyDescent="0.25">
      <c r="A6252" s="10" t="s">
        <v>4206</v>
      </c>
      <c r="B6252" s="1">
        <v>32</v>
      </c>
      <c r="C6252" t="str">
        <f t="shared" si="97"/>
        <v>26-40 (Millennials)</v>
      </c>
      <c r="D6252" s="1" t="s">
        <v>30</v>
      </c>
      <c r="E6252" s="1">
        <v>10.9</v>
      </c>
      <c r="F6252" s="1">
        <v>5.58</v>
      </c>
      <c r="G6252" s="1">
        <v>2.0499999999999998</v>
      </c>
      <c r="H6252" s="1">
        <v>2.13</v>
      </c>
      <c r="I6252" s="1">
        <v>7.35</v>
      </c>
      <c r="J6252" s="1">
        <f>Smartphone_Usage_And_Addiction_Analysis_7500_Rows[[#This Row],[social_media_hours]]+Smartphone_Usage_And_Addiction_Analysis_7500_Rows[[#This Row],[gaming_hours]]</f>
        <v>7.63</v>
      </c>
      <c r="K6252" s="1">
        <f>Smartphone_Usage_And_Addiction_Analysis_7500_Rows[[#This Row],[sleep_hours]]-Smartphone_Usage_And_Addiction_Analysis_7500_Rows[[#This Row],[total_leisure_hours]]</f>
        <v>-0.28000000000000025</v>
      </c>
      <c r="L6252" s="1">
        <v>50</v>
      </c>
      <c r="M6252" s="1">
        <v>132</v>
      </c>
      <c r="N6252" s="5">
        <f>Smartphone_Usage_And_Addiction_Analysis_7500_Rows[[#This Row],[app_opens_per_day]]/Smartphone_Usage_And_Addiction_Analysis_7500_Rows[[#This Row],[daily_screen_time_hours]]</f>
        <v>12.110091743119266</v>
      </c>
      <c r="O6252" s="1">
        <v>13.73</v>
      </c>
      <c r="P6252" s="1" t="s">
        <v>22</v>
      </c>
      <c r="Q6252" s="1" t="s">
        <v>19</v>
      </c>
      <c r="R6252" s="1" t="s">
        <v>24</v>
      </c>
      <c r="S6252" s="1">
        <v>1</v>
      </c>
    </row>
    <row r="6253" spans="1:19" ht="18" customHeight="1" x14ac:dyDescent="0.25">
      <c r="A6253" s="10" t="s">
        <v>4207</v>
      </c>
      <c r="B6253" s="1">
        <v>30</v>
      </c>
      <c r="C6253" t="str">
        <f t="shared" si="97"/>
        <v>26-40 (Millennials)</v>
      </c>
      <c r="D6253" s="1" t="s">
        <v>17</v>
      </c>
      <c r="E6253" s="1">
        <v>10.3</v>
      </c>
      <c r="F6253" s="1">
        <v>3.56</v>
      </c>
      <c r="G6253" s="1">
        <v>1.67</v>
      </c>
      <c r="H6253" s="1">
        <v>2.93</v>
      </c>
      <c r="I6253" s="1">
        <v>7.93</v>
      </c>
      <c r="J6253" s="1">
        <f>Smartphone_Usage_And_Addiction_Analysis_7500_Rows[[#This Row],[social_media_hours]]+Smartphone_Usage_And_Addiction_Analysis_7500_Rows[[#This Row],[gaming_hours]]</f>
        <v>5.23</v>
      </c>
      <c r="K6253" s="1">
        <f>Smartphone_Usage_And_Addiction_Analysis_7500_Rows[[#This Row],[sleep_hours]]-Smartphone_Usage_And_Addiction_Analysis_7500_Rows[[#This Row],[total_leisure_hours]]</f>
        <v>2.6999999999999993</v>
      </c>
      <c r="L6253" s="1">
        <v>87</v>
      </c>
      <c r="M6253" s="1">
        <v>71</v>
      </c>
      <c r="N6253" s="5">
        <f>Smartphone_Usage_And_Addiction_Analysis_7500_Rows[[#This Row],[app_opens_per_day]]/Smartphone_Usage_And_Addiction_Analysis_7500_Rows[[#This Row],[daily_screen_time_hours]]</f>
        <v>6.8932038834951452</v>
      </c>
      <c r="O6253" s="1">
        <v>11.83</v>
      </c>
      <c r="P6253" s="1" t="s">
        <v>32</v>
      </c>
      <c r="Q6253" s="1" t="s">
        <v>19</v>
      </c>
      <c r="R6253" s="1" t="s">
        <v>24</v>
      </c>
      <c r="S6253" s="1">
        <v>1</v>
      </c>
    </row>
    <row r="6254" spans="1:19" ht="18" customHeight="1" x14ac:dyDescent="0.25">
      <c r="A6254" s="10" t="s">
        <v>7167</v>
      </c>
      <c r="B6254" s="1">
        <v>32</v>
      </c>
      <c r="C6254" s="1" t="str">
        <f t="shared" si="97"/>
        <v>26-40 (Millennials)</v>
      </c>
      <c r="D6254" t="s">
        <v>7582</v>
      </c>
      <c r="E6254">
        <v>5.83</v>
      </c>
      <c r="F6254">
        <v>5.57</v>
      </c>
      <c r="G6254">
        <v>3.77</v>
      </c>
      <c r="H6254">
        <v>5.36</v>
      </c>
      <c r="I6254">
        <v>6.81</v>
      </c>
      <c r="J6254" s="1">
        <f>Smartphone_Usage_And_Addiction_Analysis_7500_Rows[[#This Row],[social_media_hours]]+Smartphone_Usage_And_Addiction_Analysis_7500_Rows[[#This Row],[gaming_hours]]</f>
        <v>9.34</v>
      </c>
      <c r="K6254" s="1">
        <f>Smartphone_Usage_And_Addiction_Analysis_7500_Rows[[#This Row],[sleep_hours]]-Smartphone_Usage_And_Addiction_Analysis_7500_Rows[[#This Row],[total_leisure_hours]]</f>
        <v>-2.5300000000000002</v>
      </c>
      <c r="L6254">
        <v>142</v>
      </c>
      <c r="M6254">
        <v>18</v>
      </c>
      <c r="N6254" s="5">
        <f>Smartphone_Usage_And_Addiction_Analysis_7500_Rows[[#This Row],[app_opens_per_day]]/Smartphone_Usage_And_Addiction_Analysis_7500_Rows[[#This Row],[daily_screen_time_hours]]</f>
        <v>3.0874785591766725</v>
      </c>
      <c r="O6254">
        <v>6.48</v>
      </c>
      <c r="P6254" t="s">
        <v>22</v>
      </c>
      <c r="Q6254" t="s">
        <v>23</v>
      </c>
      <c r="R6254" t="s">
        <v>28</v>
      </c>
      <c r="S6254">
        <v>1</v>
      </c>
    </row>
    <row r="6255" spans="1:19" ht="18" customHeight="1" x14ac:dyDescent="0.25">
      <c r="A6255" s="10" t="s">
        <v>4208</v>
      </c>
      <c r="B6255" s="1">
        <v>35</v>
      </c>
      <c r="C6255" t="str">
        <f t="shared" si="97"/>
        <v>26-40 (Millennials)</v>
      </c>
      <c r="D6255" s="1" t="s">
        <v>17</v>
      </c>
      <c r="E6255" s="1">
        <v>11.36</v>
      </c>
      <c r="F6255" s="1">
        <v>3.57</v>
      </c>
      <c r="G6255" s="1">
        <v>3.46</v>
      </c>
      <c r="H6255" s="1">
        <v>2.67</v>
      </c>
      <c r="I6255" s="1">
        <v>5.25</v>
      </c>
      <c r="J6255" s="1">
        <f>Smartphone_Usage_And_Addiction_Analysis_7500_Rows[[#This Row],[social_media_hours]]+Smartphone_Usage_And_Addiction_Analysis_7500_Rows[[#This Row],[gaming_hours]]</f>
        <v>7.0299999999999994</v>
      </c>
      <c r="K6255" s="1">
        <f>Smartphone_Usage_And_Addiction_Analysis_7500_Rows[[#This Row],[sleep_hours]]-Smartphone_Usage_And_Addiction_Analysis_7500_Rows[[#This Row],[total_leisure_hours]]</f>
        <v>-1.7799999999999994</v>
      </c>
      <c r="L6255" s="1">
        <v>103</v>
      </c>
      <c r="M6255" s="1">
        <v>78</v>
      </c>
      <c r="N6255" s="5">
        <f>Smartphone_Usage_And_Addiction_Analysis_7500_Rows[[#This Row],[app_opens_per_day]]/Smartphone_Usage_And_Addiction_Analysis_7500_Rows[[#This Row],[daily_screen_time_hours]]</f>
        <v>6.8661971830985919</v>
      </c>
      <c r="O6255" s="1">
        <v>12.45</v>
      </c>
      <c r="P6255" s="1" t="s">
        <v>18</v>
      </c>
      <c r="Q6255" s="1" t="s">
        <v>19</v>
      </c>
      <c r="R6255" s="1" t="s">
        <v>28</v>
      </c>
      <c r="S6255" s="1">
        <v>1</v>
      </c>
    </row>
    <row r="6256" spans="1:19" ht="18" customHeight="1" x14ac:dyDescent="0.25">
      <c r="A6256" s="10" t="s">
        <v>4209</v>
      </c>
      <c r="B6256" s="1">
        <v>23</v>
      </c>
      <c r="C6256" t="str">
        <f t="shared" si="97"/>
        <v>18-25 (Gen Z)</v>
      </c>
      <c r="D6256" s="1" t="s">
        <v>17</v>
      </c>
      <c r="E6256" s="1">
        <v>4.57</v>
      </c>
      <c r="F6256" s="1">
        <v>0.9</v>
      </c>
      <c r="G6256" s="1">
        <v>2.25</v>
      </c>
      <c r="H6256" s="1">
        <v>0.89</v>
      </c>
      <c r="I6256" s="1">
        <v>4.6100000000000003</v>
      </c>
      <c r="J6256" s="1">
        <f>Smartphone_Usage_And_Addiction_Analysis_7500_Rows[[#This Row],[social_media_hours]]+Smartphone_Usage_And_Addiction_Analysis_7500_Rows[[#This Row],[gaming_hours]]</f>
        <v>3.15</v>
      </c>
      <c r="K6256" s="1">
        <f>Smartphone_Usage_And_Addiction_Analysis_7500_Rows[[#This Row],[sleep_hours]]-Smartphone_Usage_And_Addiction_Analysis_7500_Rows[[#This Row],[total_leisure_hours]]</f>
        <v>1.4600000000000004</v>
      </c>
      <c r="L6256" s="1">
        <v>245</v>
      </c>
      <c r="M6256" s="1">
        <v>161</v>
      </c>
      <c r="N6256" s="5">
        <f>Smartphone_Usage_And_Addiction_Analysis_7500_Rows[[#This Row],[app_opens_per_day]]/Smartphone_Usage_And_Addiction_Analysis_7500_Rows[[#This Row],[daily_screen_time_hours]]</f>
        <v>35.229759299781179</v>
      </c>
      <c r="O6256" s="1">
        <v>7.4</v>
      </c>
      <c r="P6256" s="1" t="s">
        <v>22</v>
      </c>
      <c r="Q6256" s="1" t="s">
        <v>19</v>
      </c>
      <c r="R6256" s="1" t="s">
        <v>51</v>
      </c>
      <c r="S6256" s="1">
        <v>0</v>
      </c>
    </row>
    <row r="6257" spans="1:19" ht="18" customHeight="1" x14ac:dyDescent="0.25">
      <c r="A6257" s="10" t="s">
        <v>4210</v>
      </c>
      <c r="B6257" s="1">
        <v>33</v>
      </c>
      <c r="C6257" t="str">
        <f t="shared" si="97"/>
        <v>26-40 (Millennials)</v>
      </c>
      <c r="D6257" s="1" t="s">
        <v>17</v>
      </c>
      <c r="E6257" s="1">
        <v>11.34</v>
      </c>
      <c r="F6257" s="1">
        <v>5.62</v>
      </c>
      <c r="G6257" s="1">
        <v>0.98</v>
      </c>
      <c r="H6257" s="1">
        <v>1.32</v>
      </c>
      <c r="I6257" s="1">
        <v>5.38</v>
      </c>
      <c r="J6257" s="1">
        <f>Smartphone_Usage_And_Addiction_Analysis_7500_Rows[[#This Row],[social_media_hours]]+Smartphone_Usage_And_Addiction_Analysis_7500_Rows[[#This Row],[gaming_hours]]</f>
        <v>6.6</v>
      </c>
      <c r="K6257" s="1">
        <f>Smartphone_Usage_And_Addiction_Analysis_7500_Rows[[#This Row],[sleep_hours]]-Smartphone_Usage_And_Addiction_Analysis_7500_Rows[[#This Row],[total_leisure_hours]]</f>
        <v>-1.2199999999999998</v>
      </c>
      <c r="L6257" s="1">
        <v>76</v>
      </c>
      <c r="M6257" s="1">
        <v>28</v>
      </c>
      <c r="N6257" s="5">
        <f>Smartphone_Usage_And_Addiction_Analysis_7500_Rows[[#This Row],[app_opens_per_day]]/Smartphone_Usage_And_Addiction_Analysis_7500_Rows[[#This Row],[daily_screen_time_hours]]</f>
        <v>2.4691358024691357</v>
      </c>
      <c r="O6257" s="1">
        <v>14.09</v>
      </c>
      <c r="P6257" s="1" t="s">
        <v>22</v>
      </c>
      <c r="Q6257" s="1" t="s">
        <v>19</v>
      </c>
      <c r="R6257" s="1" t="s">
        <v>28</v>
      </c>
      <c r="S6257" s="1">
        <v>1</v>
      </c>
    </row>
    <row r="6258" spans="1:19" ht="18" customHeight="1" x14ac:dyDescent="0.25">
      <c r="A6258" s="10" t="s">
        <v>4211</v>
      </c>
      <c r="B6258" s="1">
        <v>35</v>
      </c>
      <c r="C6258" t="str">
        <f t="shared" si="97"/>
        <v>26-40 (Millennials)</v>
      </c>
      <c r="D6258" s="1" t="s">
        <v>17</v>
      </c>
      <c r="E6258" s="1">
        <v>9.26</v>
      </c>
      <c r="F6258" s="1">
        <v>1.4</v>
      </c>
      <c r="G6258" s="1">
        <v>0.56999999999999995</v>
      </c>
      <c r="H6258" s="1">
        <v>0.55000000000000004</v>
      </c>
      <c r="I6258" s="1">
        <v>6.25</v>
      </c>
      <c r="J6258" s="1">
        <f>Smartphone_Usage_And_Addiction_Analysis_7500_Rows[[#This Row],[social_media_hours]]+Smartphone_Usage_And_Addiction_Analysis_7500_Rows[[#This Row],[gaming_hours]]</f>
        <v>1.9699999999999998</v>
      </c>
      <c r="K6258" s="1">
        <f>Smartphone_Usage_And_Addiction_Analysis_7500_Rows[[#This Row],[sleep_hours]]-Smartphone_Usage_And_Addiction_Analysis_7500_Rows[[#This Row],[total_leisure_hours]]</f>
        <v>4.28</v>
      </c>
      <c r="L6258" s="1">
        <v>55</v>
      </c>
      <c r="M6258" s="1">
        <v>48</v>
      </c>
      <c r="N6258" s="5">
        <f>Smartphone_Usage_And_Addiction_Analysis_7500_Rows[[#This Row],[app_opens_per_day]]/Smartphone_Usage_And_Addiction_Analysis_7500_Rows[[#This Row],[daily_screen_time_hours]]</f>
        <v>5.1835853131749463</v>
      </c>
      <c r="O6258" s="1">
        <v>10.44</v>
      </c>
      <c r="P6258" s="1" t="s">
        <v>18</v>
      </c>
      <c r="Q6258" s="1" t="s">
        <v>23</v>
      </c>
      <c r="R6258" s="1" t="s">
        <v>24</v>
      </c>
      <c r="S6258" s="1">
        <v>1</v>
      </c>
    </row>
    <row r="6259" spans="1:19" ht="18" customHeight="1" x14ac:dyDescent="0.25">
      <c r="A6259" s="10" t="s">
        <v>7168</v>
      </c>
      <c r="B6259" s="1">
        <v>18</v>
      </c>
      <c r="C6259" s="1" t="str">
        <f t="shared" si="97"/>
        <v>18-25 (Gen Z)</v>
      </c>
      <c r="D6259" t="s">
        <v>7582</v>
      </c>
      <c r="E6259">
        <v>6.61</v>
      </c>
      <c r="F6259">
        <v>4.9000000000000004</v>
      </c>
      <c r="G6259">
        <v>2.37</v>
      </c>
      <c r="H6259">
        <v>3.32</v>
      </c>
      <c r="I6259">
        <v>7.82</v>
      </c>
      <c r="J6259" s="1">
        <f>Smartphone_Usage_And_Addiction_Analysis_7500_Rows[[#This Row],[social_media_hours]]+Smartphone_Usage_And_Addiction_Analysis_7500_Rows[[#This Row],[gaming_hours]]</f>
        <v>7.2700000000000005</v>
      </c>
      <c r="K6259" s="1">
        <f>Smartphone_Usage_And_Addiction_Analysis_7500_Rows[[#This Row],[sleep_hours]]-Smartphone_Usage_And_Addiction_Analysis_7500_Rows[[#This Row],[total_leisure_hours]]</f>
        <v>0.54999999999999982</v>
      </c>
      <c r="L6259">
        <v>84</v>
      </c>
      <c r="M6259">
        <v>131</v>
      </c>
      <c r="N6259" s="5">
        <f>Smartphone_Usage_And_Addiction_Analysis_7500_Rows[[#This Row],[app_opens_per_day]]/Smartphone_Usage_And_Addiction_Analysis_7500_Rows[[#This Row],[daily_screen_time_hours]]</f>
        <v>19.818456883509832</v>
      </c>
      <c r="O6259">
        <v>8.84</v>
      </c>
      <c r="P6259" t="s">
        <v>32</v>
      </c>
      <c r="Q6259" t="s">
        <v>19</v>
      </c>
      <c r="R6259" t="s">
        <v>28</v>
      </c>
      <c r="S6259">
        <v>1</v>
      </c>
    </row>
    <row r="6260" spans="1:19" ht="18" customHeight="1" x14ac:dyDescent="0.25">
      <c r="A6260" s="10" t="s">
        <v>7169</v>
      </c>
      <c r="B6260" s="1">
        <v>18</v>
      </c>
      <c r="C6260" s="1" t="str">
        <f t="shared" si="97"/>
        <v>18-25 (Gen Z)</v>
      </c>
      <c r="D6260" t="s">
        <v>7582</v>
      </c>
      <c r="E6260">
        <v>10.78</v>
      </c>
      <c r="F6260">
        <v>1.46</v>
      </c>
      <c r="G6260">
        <v>1.6</v>
      </c>
      <c r="H6260">
        <v>4.3899999999999997</v>
      </c>
      <c r="I6260">
        <v>7.12</v>
      </c>
      <c r="J6260" s="1">
        <f>Smartphone_Usage_And_Addiction_Analysis_7500_Rows[[#This Row],[social_media_hours]]+Smartphone_Usage_And_Addiction_Analysis_7500_Rows[[#This Row],[gaming_hours]]</f>
        <v>3.06</v>
      </c>
      <c r="K6260" s="1">
        <f>Smartphone_Usage_And_Addiction_Analysis_7500_Rows[[#This Row],[sleep_hours]]-Smartphone_Usage_And_Addiction_Analysis_7500_Rows[[#This Row],[total_leisure_hours]]</f>
        <v>4.0600000000000005</v>
      </c>
      <c r="L6260">
        <v>231</v>
      </c>
      <c r="M6260">
        <v>83</v>
      </c>
      <c r="N6260" s="5">
        <f>Smartphone_Usage_And_Addiction_Analysis_7500_Rows[[#This Row],[app_opens_per_day]]/Smartphone_Usage_And_Addiction_Analysis_7500_Rows[[#This Row],[daily_screen_time_hours]]</f>
        <v>7.6994434137291288</v>
      </c>
      <c r="O6260">
        <v>13.52</v>
      </c>
      <c r="P6260" t="s">
        <v>22</v>
      </c>
      <c r="Q6260" t="s">
        <v>19</v>
      </c>
      <c r="R6260" t="s">
        <v>28</v>
      </c>
      <c r="S6260">
        <v>1</v>
      </c>
    </row>
    <row r="6261" spans="1:19" ht="18" customHeight="1" x14ac:dyDescent="0.25">
      <c r="A6261" s="10" t="s">
        <v>7170</v>
      </c>
      <c r="B6261" s="1">
        <v>23</v>
      </c>
      <c r="C6261" s="1" t="str">
        <f t="shared" si="97"/>
        <v>18-25 (Gen Z)</v>
      </c>
      <c r="D6261" t="s">
        <v>7582</v>
      </c>
      <c r="E6261">
        <v>9.9600000000000009</v>
      </c>
      <c r="F6261">
        <v>4.71</v>
      </c>
      <c r="G6261">
        <v>2.89</v>
      </c>
      <c r="H6261">
        <v>5.98</v>
      </c>
      <c r="I6261">
        <v>5.0999999999999996</v>
      </c>
      <c r="J6261" s="1">
        <f>Smartphone_Usage_And_Addiction_Analysis_7500_Rows[[#This Row],[social_media_hours]]+Smartphone_Usage_And_Addiction_Analysis_7500_Rows[[#This Row],[gaming_hours]]</f>
        <v>7.6</v>
      </c>
      <c r="K6261" s="1">
        <f>Smartphone_Usage_And_Addiction_Analysis_7500_Rows[[#This Row],[sleep_hours]]-Smartphone_Usage_And_Addiction_Analysis_7500_Rows[[#This Row],[total_leisure_hours]]</f>
        <v>-2.5</v>
      </c>
      <c r="L6261">
        <v>161</v>
      </c>
      <c r="M6261">
        <v>57</v>
      </c>
      <c r="N6261" s="5">
        <f>Smartphone_Usage_And_Addiction_Analysis_7500_Rows[[#This Row],[app_opens_per_day]]/Smartphone_Usage_And_Addiction_Analysis_7500_Rows[[#This Row],[daily_screen_time_hours]]</f>
        <v>5.7228915662650595</v>
      </c>
      <c r="O6261">
        <v>12.51</v>
      </c>
      <c r="P6261" t="s">
        <v>32</v>
      </c>
      <c r="Q6261" t="s">
        <v>23</v>
      </c>
      <c r="R6261" t="s">
        <v>28</v>
      </c>
      <c r="S6261">
        <v>1</v>
      </c>
    </row>
    <row r="6262" spans="1:19" ht="18" customHeight="1" x14ac:dyDescent="0.25">
      <c r="A6262" s="10" t="s">
        <v>7171</v>
      </c>
      <c r="B6262" s="1">
        <v>28</v>
      </c>
      <c r="C6262" s="1" t="str">
        <f t="shared" si="97"/>
        <v>26-40 (Millennials)</v>
      </c>
      <c r="D6262" t="s">
        <v>7582</v>
      </c>
      <c r="E6262">
        <v>4.92</v>
      </c>
      <c r="F6262">
        <v>3.39</v>
      </c>
      <c r="G6262">
        <v>2.79</v>
      </c>
      <c r="H6262">
        <v>3.19</v>
      </c>
      <c r="I6262">
        <v>5.92</v>
      </c>
      <c r="J6262" s="1">
        <f>Smartphone_Usage_And_Addiction_Analysis_7500_Rows[[#This Row],[social_media_hours]]+Smartphone_Usage_And_Addiction_Analysis_7500_Rows[[#This Row],[gaming_hours]]</f>
        <v>6.18</v>
      </c>
      <c r="K6262" s="1">
        <f>Smartphone_Usage_And_Addiction_Analysis_7500_Rows[[#This Row],[sleep_hours]]-Smartphone_Usage_And_Addiction_Analysis_7500_Rows[[#This Row],[total_leisure_hours]]</f>
        <v>-0.25999999999999979</v>
      </c>
      <c r="L6262">
        <v>133</v>
      </c>
      <c r="M6262">
        <v>83</v>
      </c>
      <c r="N6262" s="5">
        <f>Smartphone_Usage_And_Addiction_Analysis_7500_Rows[[#This Row],[app_opens_per_day]]/Smartphone_Usage_And_Addiction_Analysis_7500_Rows[[#This Row],[daily_screen_time_hours]]</f>
        <v>16.869918699186993</v>
      </c>
      <c r="O6262">
        <v>5.55</v>
      </c>
      <c r="P6262" t="s">
        <v>32</v>
      </c>
      <c r="Q6262" t="s">
        <v>19</v>
      </c>
      <c r="R6262" t="s">
        <v>51</v>
      </c>
      <c r="S6262">
        <v>0</v>
      </c>
    </row>
    <row r="6263" spans="1:19" ht="18" customHeight="1" x14ac:dyDescent="0.25">
      <c r="A6263" s="10" t="s">
        <v>7172</v>
      </c>
      <c r="B6263" s="1">
        <v>26</v>
      </c>
      <c r="C6263" s="1" t="str">
        <f t="shared" si="97"/>
        <v>26-40 (Millennials)</v>
      </c>
      <c r="D6263" t="s">
        <v>7582</v>
      </c>
      <c r="E6263">
        <v>9.7799999999999994</v>
      </c>
      <c r="F6263">
        <v>0.7</v>
      </c>
      <c r="G6263">
        <v>3.72</v>
      </c>
      <c r="H6263">
        <v>5.5</v>
      </c>
      <c r="I6263">
        <v>6.05</v>
      </c>
      <c r="J6263" s="1">
        <f>Smartphone_Usage_And_Addiction_Analysis_7500_Rows[[#This Row],[social_media_hours]]+Smartphone_Usage_And_Addiction_Analysis_7500_Rows[[#This Row],[gaming_hours]]</f>
        <v>4.42</v>
      </c>
      <c r="K6263" s="1">
        <f>Smartphone_Usage_And_Addiction_Analysis_7500_Rows[[#This Row],[sleep_hours]]-Smartphone_Usage_And_Addiction_Analysis_7500_Rows[[#This Row],[total_leisure_hours]]</f>
        <v>1.63</v>
      </c>
      <c r="L6263">
        <v>94</v>
      </c>
      <c r="M6263">
        <v>65</v>
      </c>
      <c r="N6263" s="5">
        <f>Smartphone_Usage_And_Addiction_Analysis_7500_Rows[[#This Row],[app_opens_per_day]]/Smartphone_Usage_And_Addiction_Analysis_7500_Rows[[#This Row],[daily_screen_time_hours]]</f>
        <v>6.6462167689161555</v>
      </c>
      <c r="O6263">
        <v>10.64</v>
      </c>
      <c r="P6263" t="s">
        <v>22</v>
      </c>
      <c r="Q6263" t="s">
        <v>23</v>
      </c>
      <c r="R6263" t="s">
        <v>24</v>
      </c>
      <c r="S6263">
        <v>1</v>
      </c>
    </row>
    <row r="6264" spans="1:19" ht="18" customHeight="1" x14ac:dyDescent="0.25">
      <c r="A6264" s="10" t="s">
        <v>4212</v>
      </c>
      <c r="B6264" s="1">
        <v>25</v>
      </c>
      <c r="C6264" t="str">
        <f t="shared" si="97"/>
        <v>18-25 (Gen Z)</v>
      </c>
      <c r="D6264" s="1" t="s">
        <v>30</v>
      </c>
      <c r="E6264" s="1">
        <v>4.0599999999999996</v>
      </c>
      <c r="F6264" s="1">
        <v>5.93</v>
      </c>
      <c r="G6264" s="1">
        <v>2.0699999999999998</v>
      </c>
      <c r="H6264" s="1">
        <v>4.68</v>
      </c>
      <c r="I6264" s="1">
        <v>6.89</v>
      </c>
      <c r="J6264" s="1">
        <f>Smartphone_Usage_And_Addiction_Analysis_7500_Rows[[#This Row],[social_media_hours]]+Smartphone_Usage_And_Addiction_Analysis_7500_Rows[[#This Row],[gaming_hours]]</f>
        <v>8</v>
      </c>
      <c r="K6264" s="1">
        <f>Smartphone_Usage_And_Addiction_Analysis_7500_Rows[[#This Row],[sleep_hours]]-Smartphone_Usage_And_Addiction_Analysis_7500_Rows[[#This Row],[total_leisure_hours]]</f>
        <v>-1.1100000000000003</v>
      </c>
      <c r="L6264" s="1">
        <v>65</v>
      </c>
      <c r="M6264" s="1">
        <v>130</v>
      </c>
      <c r="N6264" s="5">
        <f>Smartphone_Usage_And_Addiction_Analysis_7500_Rows[[#This Row],[app_opens_per_day]]/Smartphone_Usage_And_Addiction_Analysis_7500_Rows[[#This Row],[daily_screen_time_hours]]</f>
        <v>32.019704433497537</v>
      </c>
      <c r="O6264" s="1">
        <v>6.08</v>
      </c>
      <c r="P6264" s="1" t="s">
        <v>18</v>
      </c>
      <c r="Q6264" s="1" t="s">
        <v>23</v>
      </c>
      <c r="R6264" s="1" t="s">
        <v>24</v>
      </c>
      <c r="S6264" s="1">
        <v>1</v>
      </c>
    </row>
    <row r="6265" spans="1:19" ht="18" customHeight="1" x14ac:dyDescent="0.25">
      <c r="A6265" s="10" t="s">
        <v>4213</v>
      </c>
      <c r="B6265" s="1">
        <v>32</v>
      </c>
      <c r="C6265" t="str">
        <f t="shared" si="97"/>
        <v>26-40 (Millennials)</v>
      </c>
      <c r="D6265" s="1" t="s">
        <v>17</v>
      </c>
      <c r="E6265" s="1">
        <v>5.14</v>
      </c>
      <c r="F6265" s="1">
        <v>4.1900000000000004</v>
      </c>
      <c r="G6265" s="1">
        <v>2.97</v>
      </c>
      <c r="H6265" s="1">
        <v>2</v>
      </c>
      <c r="I6265" s="1">
        <v>5.48</v>
      </c>
      <c r="J6265" s="1">
        <f>Smartphone_Usage_And_Addiction_Analysis_7500_Rows[[#This Row],[social_media_hours]]+Smartphone_Usage_And_Addiction_Analysis_7500_Rows[[#This Row],[gaming_hours]]</f>
        <v>7.16</v>
      </c>
      <c r="K6265" s="1">
        <f>Smartphone_Usage_And_Addiction_Analysis_7500_Rows[[#This Row],[sleep_hours]]-Smartphone_Usage_And_Addiction_Analysis_7500_Rows[[#This Row],[total_leisure_hours]]</f>
        <v>-1.6799999999999997</v>
      </c>
      <c r="L6265" s="1">
        <v>245</v>
      </c>
      <c r="M6265" s="1">
        <v>49</v>
      </c>
      <c r="N6265" s="5">
        <f>Smartphone_Usage_And_Addiction_Analysis_7500_Rows[[#This Row],[app_opens_per_day]]/Smartphone_Usage_And_Addiction_Analysis_7500_Rows[[#This Row],[daily_screen_time_hours]]</f>
        <v>9.5330739299610894</v>
      </c>
      <c r="O6265" s="1">
        <v>6.22</v>
      </c>
      <c r="P6265" s="1" t="s">
        <v>18</v>
      </c>
      <c r="Q6265" s="1" t="s">
        <v>19</v>
      </c>
      <c r="R6265" s="1" t="s">
        <v>24</v>
      </c>
      <c r="S6265" s="1">
        <v>1</v>
      </c>
    </row>
    <row r="6266" spans="1:19" ht="18" customHeight="1" x14ac:dyDescent="0.25">
      <c r="A6266" s="10" t="s">
        <v>7173</v>
      </c>
      <c r="B6266" s="1">
        <v>29</v>
      </c>
      <c r="C6266" s="1" t="str">
        <f t="shared" si="97"/>
        <v>26-40 (Millennials)</v>
      </c>
      <c r="D6266" t="s">
        <v>7582</v>
      </c>
      <c r="E6266">
        <v>4.6399999999999997</v>
      </c>
      <c r="F6266">
        <v>0.68</v>
      </c>
      <c r="G6266">
        <v>2.65</v>
      </c>
      <c r="H6266">
        <v>5.19</v>
      </c>
      <c r="I6266">
        <v>6.98</v>
      </c>
      <c r="J6266" s="1">
        <f>Smartphone_Usage_And_Addiction_Analysis_7500_Rows[[#This Row],[social_media_hours]]+Smartphone_Usage_And_Addiction_Analysis_7500_Rows[[#This Row],[gaming_hours]]</f>
        <v>3.33</v>
      </c>
      <c r="K6266" s="1">
        <f>Smartphone_Usage_And_Addiction_Analysis_7500_Rows[[#This Row],[sleep_hours]]-Smartphone_Usage_And_Addiction_Analysis_7500_Rows[[#This Row],[total_leisure_hours]]</f>
        <v>3.6500000000000004</v>
      </c>
      <c r="L6266">
        <v>172</v>
      </c>
      <c r="M6266">
        <v>133</v>
      </c>
      <c r="N6266" s="5">
        <f>Smartphone_Usage_And_Addiction_Analysis_7500_Rows[[#This Row],[app_opens_per_day]]/Smartphone_Usage_And_Addiction_Analysis_7500_Rows[[#This Row],[daily_screen_time_hours]]</f>
        <v>28.663793103448278</v>
      </c>
      <c r="O6266">
        <v>5.68</v>
      </c>
      <c r="P6266" t="s">
        <v>32</v>
      </c>
      <c r="Q6266" t="s">
        <v>19</v>
      </c>
      <c r="R6266" t="s">
        <v>51</v>
      </c>
      <c r="S6266">
        <v>0</v>
      </c>
    </row>
    <row r="6267" spans="1:19" ht="18" customHeight="1" x14ac:dyDescent="0.25">
      <c r="A6267" s="10" t="s">
        <v>7174</v>
      </c>
      <c r="B6267" s="1">
        <v>27</v>
      </c>
      <c r="C6267" s="1" t="str">
        <f t="shared" si="97"/>
        <v>26-40 (Millennials)</v>
      </c>
      <c r="D6267" t="s">
        <v>7582</v>
      </c>
      <c r="E6267">
        <v>6</v>
      </c>
      <c r="F6267">
        <v>4.75</v>
      </c>
      <c r="G6267">
        <v>1.01</v>
      </c>
      <c r="H6267">
        <v>4.78</v>
      </c>
      <c r="I6267">
        <v>5.76</v>
      </c>
      <c r="J6267" s="1">
        <f>Smartphone_Usage_And_Addiction_Analysis_7500_Rows[[#This Row],[social_media_hours]]+Smartphone_Usage_And_Addiction_Analysis_7500_Rows[[#This Row],[gaming_hours]]</f>
        <v>5.76</v>
      </c>
      <c r="K6267" s="1">
        <f>Smartphone_Usage_And_Addiction_Analysis_7500_Rows[[#This Row],[sleep_hours]]-Smartphone_Usage_And_Addiction_Analysis_7500_Rows[[#This Row],[total_leisure_hours]]</f>
        <v>0</v>
      </c>
      <c r="L6267">
        <v>187</v>
      </c>
      <c r="M6267">
        <v>30</v>
      </c>
      <c r="N6267" s="5">
        <f>Smartphone_Usage_And_Addiction_Analysis_7500_Rows[[#This Row],[app_opens_per_day]]/Smartphone_Usage_And_Addiction_Analysis_7500_Rows[[#This Row],[daily_screen_time_hours]]</f>
        <v>5</v>
      </c>
      <c r="O6267">
        <v>7.39</v>
      </c>
      <c r="P6267" t="s">
        <v>18</v>
      </c>
      <c r="Q6267" t="s">
        <v>23</v>
      </c>
      <c r="R6267" t="s">
        <v>28</v>
      </c>
      <c r="S6267">
        <v>1</v>
      </c>
    </row>
    <row r="6268" spans="1:19" ht="18" customHeight="1" x14ac:dyDescent="0.25">
      <c r="A6268" s="10" t="s">
        <v>7175</v>
      </c>
      <c r="B6268" s="1">
        <v>34</v>
      </c>
      <c r="C6268" s="1" t="str">
        <f t="shared" si="97"/>
        <v>26-40 (Millennials)</v>
      </c>
      <c r="D6268" t="s">
        <v>7582</v>
      </c>
      <c r="E6268">
        <v>8.5</v>
      </c>
      <c r="F6268">
        <v>0.56999999999999995</v>
      </c>
      <c r="G6268">
        <v>1.81</v>
      </c>
      <c r="H6268">
        <v>2.58</v>
      </c>
      <c r="I6268">
        <v>5.01</v>
      </c>
      <c r="J6268" s="1">
        <f>Smartphone_Usage_And_Addiction_Analysis_7500_Rows[[#This Row],[social_media_hours]]+Smartphone_Usage_And_Addiction_Analysis_7500_Rows[[#This Row],[gaming_hours]]</f>
        <v>2.38</v>
      </c>
      <c r="K6268" s="1">
        <f>Smartphone_Usage_And_Addiction_Analysis_7500_Rows[[#This Row],[sleep_hours]]-Smartphone_Usage_And_Addiction_Analysis_7500_Rows[[#This Row],[total_leisure_hours]]</f>
        <v>2.63</v>
      </c>
      <c r="L6268">
        <v>50</v>
      </c>
      <c r="M6268">
        <v>176</v>
      </c>
      <c r="N6268" s="5">
        <f>Smartphone_Usage_And_Addiction_Analysis_7500_Rows[[#This Row],[app_opens_per_day]]/Smartphone_Usage_And_Addiction_Analysis_7500_Rows[[#This Row],[daily_screen_time_hours]]</f>
        <v>20.705882352941178</v>
      </c>
      <c r="O6268">
        <v>10.73</v>
      </c>
      <c r="P6268" t="s">
        <v>18</v>
      </c>
      <c r="Q6268" t="s">
        <v>23</v>
      </c>
      <c r="R6268" t="s">
        <v>28</v>
      </c>
      <c r="S6268">
        <v>1</v>
      </c>
    </row>
    <row r="6269" spans="1:19" ht="18" customHeight="1" x14ac:dyDescent="0.25">
      <c r="A6269" s="10" t="s">
        <v>7176</v>
      </c>
      <c r="B6269" s="1">
        <v>28</v>
      </c>
      <c r="C6269" s="1" t="str">
        <f t="shared" si="97"/>
        <v>26-40 (Millennials)</v>
      </c>
      <c r="D6269" t="s">
        <v>7582</v>
      </c>
      <c r="E6269">
        <v>5.61</v>
      </c>
      <c r="F6269">
        <v>0.73</v>
      </c>
      <c r="G6269">
        <v>3.25</v>
      </c>
      <c r="H6269">
        <v>5.45</v>
      </c>
      <c r="I6269">
        <v>8.18</v>
      </c>
      <c r="J6269" s="1">
        <f>Smartphone_Usage_And_Addiction_Analysis_7500_Rows[[#This Row],[social_media_hours]]+Smartphone_Usage_And_Addiction_Analysis_7500_Rows[[#This Row],[gaming_hours]]</f>
        <v>3.98</v>
      </c>
      <c r="K6269" s="1">
        <f>Smartphone_Usage_And_Addiction_Analysis_7500_Rows[[#This Row],[sleep_hours]]-Smartphone_Usage_And_Addiction_Analysis_7500_Rows[[#This Row],[total_leisure_hours]]</f>
        <v>4.1999999999999993</v>
      </c>
      <c r="L6269">
        <v>22</v>
      </c>
      <c r="M6269">
        <v>55</v>
      </c>
      <c r="N6269" s="5">
        <f>Smartphone_Usage_And_Addiction_Analysis_7500_Rows[[#This Row],[app_opens_per_day]]/Smartphone_Usage_And_Addiction_Analysis_7500_Rows[[#This Row],[daily_screen_time_hours]]</f>
        <v>9.8039215686274499</v>
      </c>
      <c r="O6269">
        <v>8.3000000000000007</v>
      </c>
      <c r="P6269" t="s">
        <v>18</v>
      </c>
      <c r="Q6269" t="s">
        <v>23</v>
      </c>
      <c r="R6269" t="s">
        <v>51</v>
      </c>
      <c r="S6269">
        <v>0</v>
      </c>
    </row>
    <row r="6270" spans="1:19" ht="18" customHeight="1" x14ac:dyDescent="0.25">
      <c r="A6270" s="10" t="s">
        <v>7177</v>
      </c>
      <c r="B6270" s="1">
        <v>29</v>
      </c>
      <c r="C6270" s="1" t="str">
        <f t="shared" si="97"/>
        <v>26-40 (Millennials)</v>
      </c>
      <c r="D6270" t="s">
        <v>7582</v>
      </c>
      <c r="E6270">
        <v>3.92</v>
      </c>
      <c r="F6270">
        <v>3.13</v>
      </c>
      <c r="G6270">
        <v>3.82</v>
      </c>
      <c r="H6270">
        <v>0.51</v>
      </c>
      <c r="I6270">
        <v>5.91</v>
      </c>
      <c r="J6270" s="1">
        <f>Smartphone_Usage_And_Addiction_Analysis_7500_Rows[[#This Row],[social_media_hours]]+Smartphone_Usage_And_Addiction_Analysis_7500_Rows[[#This Row],[gaming_hours]]</f>
        <v>6.9499999999999993</v>
      </c>
      <c r="K6270" s="1">
        <f>Smartphone_Usage_And_Addiction_Analysis_7500_Rows[[#This Row],[sleep_hours]]-Smartphone_Usage_And_Addiction_Analysis_7500_Rows[[#This Row],[total_leisure_hours]]</f>
        <v>-1.0399999999999991</v>
      </c>
      <c r="L6270">
        <v>27</v>
      </c>
      <c r="M6270">
        <v>55</v>
      </c>
      <c r="N6270" s="5">
        <f>Smartphone_Usage_And_Addiction_Analysis_7500_Rows[[#This Row],[app_opens_per_day]]/Smartphone_Usage_And_Addiction_Analysis_7500_Rows[[#This Row],[daily_screen_time_hours]]</f>
        <v>14.030612244897959</v>
      </c>
      <c r="O6270">
        <v>5.63</v>
      </c>
      <c r="P6270" t="s">
        <v>32</v>
      </c>
      <c r="Q6270" t="s">
        <v>19</v>
      </c>
      <c r="R6270" t="s">
        <v>20</v>
      </c>
      <c r="S6270">
        <v>0</v>
      </c>
    </row>
    <row r="6271" spans="1:19" ht="18" customHeight="1" x14ac:dyDescent="0.25">
      <c r="A6271" s="10" t="s">
        <v>7178</v>
      </c>
      <c r="B6271" s="1">
        <v>23</v>
      </c>
      <c r="C6271" s="1" t="str">
        <f t="shared" si="97"/>
        <v>18-25 (Gen Z)</v>
      </c>
      <c r="D6271" t="s">
        <v>7582</v>
      </c>
      <c r="E6271">
        <v>11.85</v>
      </c>
      <c r="F6271">
        <v>0.82</v>
      </c>
      <c r="G6271">
        <v>0.03</v>
      </c>
      <c r="H6271">
        <v>0.71</v>
      </c>
      <c r="I6271">
        <v>7.14</v>
      </c>
      <c r="J6271" s="1">
        <f>Smartphone_Usage_And_Addiction_Analysis_7500_Rows[[#This Row],[social_media_hours]]+Smartphone_Usage_And_Addiction_Analysis_7500_Rows[[#This Row],[gaming_hours]]</f>
        <v>0.85</v>
      </c>
      <c r="K6271" s="1">
        <f>Smartphone_Usage_And_Addiction_Analysis_7500_Rows[[#This Row],[sleep_hours]]-Smartphone_Usage_And_Addiction_Analysis_7500_Rows[[#This Row],[total_leisure_hours]]</f>
        <v>6.29</v>
      </c>
      <c r="L6271">
        <v>235</v>
      </c>
      <c r="M6271">
        <v>37</v>
      </c>
      <c r="N6271" s="5">
        <f>Smartphone_Usage_And_Addiction_Analysis_7500_Rows[[#This Row],[app_opens_per_day]]/Smartphone_Usage_And_Addiction_Analysis_7500_Rows[[#This Row],[daily_screen_time_hours]]</f>
        <v>3.1223628691983123</v>
      </c>
      <c r="O6271">
        <v>12.62</v>
      </c>
      <c r="P6271" t="s">
        <v>32</v>
      </c>
      <c r="Q6271" t="s">
        <v>19</v>
      </c>
      <c r="R6271" t="s">
        <v>28</v>
      </c>
      <c r="S6271">
        <v>1</v>
      </c>
    </row>
    <row r="6272" spans="1:19" ht="18" customHeight="1" x14ac:dyDescent="0.25">
      <c r="A6272" s="10" t="s">
        <v>4214</v>
      </c>
      <c r="B6272" s="1">
        <v>23</v>
      </c>
      <c r="C6272" t="str">
        <f t="shared" si="97"/>
        <v>18-25 (Gen Z)</v>
      </c>
      <c r="D6272" s="1" t="s">
        <v>30</v>
      </c>
      <c r="E6272" s="1">
        <v>10.37</v>
      </c>
      <c r="F6272" s="1">
        <v>5.37</v>
      </c>
      <c r="G6272" s="1">
        <v>0.45</v>
      </c>
      <c r="H6272" s="1">
        <v>5.77</v>
      </c>
      <c r="I6272" s="1">
        <v>4.5199999999999996</v>
      </c>
      <c r="J6272" s="1">
        <f>Smartphone_Usage_And_Addiction_Analysis_7500_Rows[[#This Row],[social_media_hours]]+Smartphone_Usage_And_Addiction_Analysis_7500_Rows[[#This Row],[gaming_hours]]</f>
        <v>5.82</v>
      </c>
      <c r="K6272" s="1">
        <f>Smartphone_Usage_And_Addiction_Analysis_7500_Rows[[#This Row],[sleep_hours]]-Smartphone_Usage_And_Addiction_Analysis_7500_Rows[[#This Row],[total_leisure_hours]]</f>
        <v>-1.3000000000000007</v>
      </c>
      <c r="L6272" s="1">
        <v>238</v>
      </c>
      <c r="M6272" s="1">
        <v>154</v>
      </c>
      <c r="N6272" s="5">
        <f>Smartphone_Usage_And_Addiction_Analysis_7500_Rows[[#This Row],[app_opens_per_day]]/Smartphone_Usage_And_Addiction_Analysis_7500_Rows[[#This Row],[daily_screen_time_hours]]</f>
        <v>14.850530376084862</v>
      </c>
      <c r="O6272" s="1">
        <v>12.98</v>
      </c>
      <c r="P6272" s="1" t="s">
        <v>32</v>
      </c>
      <c r="Q6272" s="1" t="s">
        <v>23</v>
      </c>
      <c r="R6272" s="1" t="s">
        <v>28</v>
      </c>
      <c r="S6272" s="1">
        <v>1</v>
      </c>
    </row>
    <row r="6273" spans="1:19" ht="18" customHeight="1" x14ac:dyDescent="0.25">
      <c r="A6273" s="10" t="s">
        <v>4215</v>
      </c>
      <c r="B6273" s="1">
        <v>21</v>
      </c>
      <c r="C6273" t="str">
        <f t="shared" si="97"/>
        <v>18-25 (Gen Z)</v>
      </c>
      <c r="D6273" s="1" t="s">
        <v>17</v>
      </c>
      <c r="E6273" s="1">
        <v>11.02</v>
      </c>
      <c r="F6273" s="1">
        <v>1.08</v>
      </c>
      <c r="G6273" s="1">
        <v>2.0099999999999998</v>
      </c>
      <c r="H6273" s="1">
        <v>5.13</v>
      </c>
      <c r="I6273" s="1">
        <v>6.41</v>
      </c>
      <c r="J6273" s="1">
        <f>Smartphone_Usage_And_Addiction_Analysis_7500_Rows[[#This Row],[social_media_hours]]+Smartphone_Usage_And_Addiction_Analysis_7500_Rows[[#This Row],[gaming_hours]]</f>
        <v>3.09</v>
      </c>
      <c r="K6273" s="1">
        <f>Smartphone_Usage_And_Addiction_Analysis_7500_Rows[[#This Row],[sleep_hours]]-Smartphone_Usage_And_Addiction_Analysis_7500_Rows[[#This Row],[total_leisure_hours]]</f>
        <v>3.3200000000000003</v>
      </c>
      <c r="L6273" s="1">
        <v>93</v>
      </c>
      <c r="M6273" s="1">
        <v>29</v>
      </c>
      <c r="N6273" s="5">
        <f>Smartphone_Usage_And_Addiction_Analysis_7500_Rows[[#This Row],[app_opens_per_day]]/Smartphone_Usage_And_Addiction_Analysis_7500_Rows[[#This Row],[daily_screen_time_hours]]</f>
        <v>2.6315789473684212</v>
      </c>
      <c r="O6273" s="1">
        <v>13.52</v>
      </c>
      <c r="P6273" s="1" t="s">
        <v>18</v>
      </c>
      <c r="Q6273" s="1" t="s">
        <v>19</v>
      </c>
      <c r="R6273" s="1" t="s">
        <v>24</v>
      </c>
      <c r="S6273" s="1">
        <v>1</v>
      </c>
    </row>
    <row r="6274" spans="1:19" ht="18" customHeight="1" x14ac:dyDescent="0.25">
      <c r="A6274" s="10" t="s">
        <v>4216</v>
      </c>
      <c r="B6274" s="1">
        <v>29</v>
      </c>
      <c r="C6274" t="str">
        <f t="shared" ref="C6274:C6337" si="98">IF(B6274&lt;=25, "18-25 (Gen Z)", IF(B6274&lt;=40, "26-40 (Millennials)"))</f>
        <v>26-40 (Millennials)</v>
      </c>
      <c r="D6274" s="1" t="s">
        <v>17</v>
      </c>
      <c r="E6274" s="1">
        <v>11.3</v>
      </c>
      <c r="F6274" s="1">
        <v>5.43</v>
      </c>
      <c r="G6274" s="1">
        <v>1.47</v>
      </c>
      <c r="H6274" s="1">
        <v>1.72</v>
      </c>
      <c r="I6274" s="1">
        <v>6.67</v>
      </c>
      <c r="J6274" s="1">
        <f>Smartphone_Usage_And_Addiction_Analysis_7500_Rows[[#This Row],[social_media_hours]]+Smartphone_Usage_And_Addiction_Analysis_7500_Rows[[#This Row],[gaming_hours]]</f>
        <v>6.8999999999999995</v>
      </c>
      <c r="K6274" s="1">
        <f>Smartphone_Usage_And_Addiction_Analysis_7500_Rows[[#This Row],[sleep_hours]]-Smartphone_Usage_And_Addiction_Analysis_7500_Rows[[#This Row],[total_leisure_hours]]</f>
        <v>-0.22999999999999954</v>
      </c>
      <c r="L6274" s="1">
        <v>166</v>
      </c>
      <c r="M6274" s="1">
        <v>137</v>
      </c>
      <c r="N6274" s="5">
        <f>Smartphone_Usage_And_Addiction_Analysis_7500_Rows[[#This Row],[app_opens_per_day]]/Smartphone_Usage_And_Addiction_Analysis_7500_Rows[[#This Row],[daily_screen_time_hours]]</f>
        <v>12.123893805309734</v>
      </c>
      <c r="O6274" s="1">
        <v>14.18</v>
      </c>
      <c r="P6274" s="1" t="s">
        <v>22</v>
      </c>
      <c r="Q6274" s="1" t="s">
        <v>23</v>
      </c>
      <c r="R6274" s="1" t="s">
        <v>24</v>
      </c>
      <c r="S6274" s="1">
        <v>1</v>
      </c>
    </row>
    <row r="6275" spans="1:19" ht="18" customHeight="1" x14ac:dyDescent="0.25">
      <c r="A6275" s="10" t="s">
        <v>4217</v>
      </c>
      <c r="B6275" s="1">
        <v>23</v>
      </c>
      <c r="C6275" t="str">
        <f t="shared" si="98"/>
        <v>18-25 (Gen Z)</v>
      </c>
      <c r="D6275" s="1" t="s">
        <v>30</v>
      </c>
      <c r="E6275" s="1">
        <v>11.28</v>
      </c>
      <c r="F6275" s="1">
        <v>4.59</v>
      </c>
      <c r="G6275" s="1">
        <v>0.21</v>
      </c>
      <c r="H6275" s="1">
        <v>3.52</v>
      </c>
      <c r="I6275" s="1">
        <v>5.4</v>
      </c>
      <c r="J6275" s="1">
        <f>Smartphone_Usage_And_Addiction_Analysis_7500_Rows[[#This Row],[social_media_hours]]+Smartphone_Usage_And_Addiction_Analysis_7500_Rows[[#This Row],[gaming_hours]]</f>
        <v>4.8</v>
      </c>
      <c r="K6275" s="1">
        <f>Smartphone_Usage_And_Addiction_Analysis_7500_Rows[[#This Row],[sleep_hours]]-Smartphone_Usage_And_Addiction_Analysis_7500_Rows[[#This Row],[total_leisure_hours]]</f>
        <v>0.60000000000000053</v>
      </c>
      <c r="L6275" s="1">
        <v>55</v>
      </c>
      <c r="M6275" s="1">
        <v>148</v>
      </c>
      <c r="N6275" s="5">
        <f>Smartphone_Usage_And_Addiction_Analysis_7500_Rows[[#This Row],[app_opens_per_day]]/Smartphone_Usage_And_Addiction_Analysis_7500_Rows[[#This Row],[daily_screen_time_hours]]</f>
        <v>13.120567375886525</v>
      </c>
      <c r="O6275" s="1">
        <v>12.35</v>
      </c>
      <c r="P6275" s="1" t="s">
        <v>22</v>
      </c>
      <c r="Q6275" s="1" t="s">
        <v>23</v>
      </c>
      <c r="R6275" s="1" t="s">
        <v>24</v>
      </c>
      <c r="S6275" s="1">
        <v>1</v>
      </c>
    </row>
    <row r="6276" spans="1:19" ht="18" customHeight="1" x14ac:dyDescent="0.25">
      <c r="A6276" s="10" t="s">
        <v>7179</v>
      </c>
      <c r="B6276" s="1">
        <v>27</v>
      </c>
      <c r="C6276" s="1" t="str">
        <f t="shared" si="98"/>
        <v>26-40 (Millennials)</v>
      </c>
      <c r="D6276" t="s">
        <v>7582</v>
      </c>
      <c r="E6276">
        <v>5.29</v>
      </c>
      <c r="F6276">
        <v>3.86</v>
      </c>
      <c r="G6276">
        <v>0.86</v>
      </c>
      <c r="H6276">
        <v>1.96</v>
      </c>
      <c r="I6276">
        <v>5.18</v>
      </c>
      <c r="J6276" s="1">
        <f>Smartphone_Usage_And_Addiction_Analysis_7500_Rows[[#This Row],[social_media_hours]]+Smartphone_Usage_And_Addiction_Analysis_7500_Rows[[#This Row],[gaming_hours]]</f>
        <v>4.72</v>
      </c>
      <c r="K6276" s="1">
        <f>Smartphone_Usage_And_Addiction_Analysis_7500_Rows[[#This Row],[sleep_hours]]-Smartphone_Usage_And_Addiction_Analysis_7500_Rows[[#This Row],[total_leisure_hours]]</f>
        <v>0.45999999999999996</v>
      </c>
      <c r="L6276">
        <v>94</v>
      </c>
      <c r="M6276">
        <v>115</v>
      </c>
      <c r="N6276" s="5">
        <f>Smartphone_Usage_And_Addiction_Analysis_7500_Rows[[#This Row],[app_opens_per_day]]/Smartphone_Usage_And_Addiction_Analysis_7500_Rows[[#This Row],[daily_screen_time_hours]]</f>
        <v>21.739130434782609</v>
      </c>
      <c r="O6276">
        <v>6.8</v>
      </c>
      <c r="P6276" t="s">
        <v>18</v>
      </c>
      <c r="Q6276" t="s">
        <v>23</v>
      </c>
      <c r="R6276" t="s">
        <v>20</v>
      </c>
      <c r="S6276">
        <v>0</v>
      </c>
    </row>
    <row r="6277" spans="1:19" ht="18" customHeight="1" x14ac:dyDescent="0.25">
      <c r="A6277" s="10" t="s">
        <v>4218</v>
      </c>
      <c r="B6277" s="1">
        <v>26</v>
      </c>
      <c r="C6277" t="str">
        <f t="shared" si="98"/>
        <v>26-40 (Millennials)</v>
      </c>
      <c r="D6277" s="1" t="s">
        <v>30</v>
      </c>
      <c r="E6277" s="1">
        <v>7.6</v>
      </c>
      <c r="F6277" s="1">
        <v>1.35</v>
      </c>
      <c r="G6277" s="1">
        <v>3.59</v>
      </c>
      <c r="H6277" s="1">
        <v>5.1100000000000003</v>
      </c>
      <c r="I6277" s="1">
        <v>4.5999999999999996</v>
      </c>
      <c r="J6277" s="1">
        <f>Smartphone_Usage_And_Addiction_Analysis_7500_Rows[[#This Row],[social_media_hours]]+Smartphone_Usage_And_Addiction_Analysis_7500_Rows[[#This Row],[gaming_hours]]</f>
        <v>4.9399999999999995</v>
      </c>
      <c r="K6277" s="1">
        <f>Smartphone_Usage_And_Addiction_Analysis_7500_Rows[[#This Row],[sleep_hours]]-Smartphone_Usage_And_Addiction_Analysis_7500_Rows[[#This Row],[total_leisure_hours]]</f>
        <v>-0.33999999999999986</v>
      </c>
      <c r="L6277" s="1">
        <v>47</v>
      </c>
      <c r="M6277" s="1">
        <v>89</v>
      </c>
      <c r="N6277" s="5">
        <f>Smartphone_Usage_And_Addiction_Analysis_7500_Rows[[#This Row],[app_opens_per_day]]/Smartphone_Usage_And_Addiction_Analysis_7500_Rows[[#This Row],[daily_screen_time_hours]]</f>
        <v>11.710526315789474</v>
      </c>
      <c r="O6277" s="1">
        <v>8.66</v>
      </c>
      <c r="P6277" s="1" t="s">
        <v>22</v>
      </c>
      <c r="Q6277" s="1" t="s">
        <v>19</v>
      </c>
      <c r="R6277" s="1" t="s">
        <v>51</v>
      </c>
      <c r="S6277" s="1">
        <v>0</v>
      </c>
    </row>
    <row r="6278" spans="1:19" ht="18" customHeight="1" x14ac:dyDescent="0.25">
      <c r="A6278" s="10" t="s">
        <v>4219</v>
      </c>
      <c r="B6278" s="1">
        <v>19</v>
      </c>
      <c r="C6278" t="str">
        <f t="shared" si="98"/>
        <v>18-25 (Gen Z)</v>
      </c>
      <c r="D6278" s="1" t="s">
        <v>30</v>
      </c>
      <c r="E6278" s="1">
        <v>8.43</v>
      </c>
      <c r="F6278" s="1">
        <v>4.5</v>
      </c>
      <c r="G6278" s="1">
        <v>2.95</v>
      </c>
      <c r="H6278" s="1">
        <v>3.03</v>
      </c>
      <c r="I6278" s="1">
        <v>4.7</v>
      </c>
      <c r="J6278" s="1">
        <f>Smartphone_Usage_And_Addiction_Analysis_7500_Rows[[#This Row],[social_media_hours]]+Smartphone_Usage_And_Addiction_Analysis_7500_Rows[[#This Row],[gaming_hours]]</f>
        <v>7.45</v>
      </c>
      <c r="K6278" s="1">
        <f>Smartphone_Usage_And_Addiction_Analysis_7500_Rows[[#This Row],[sleep_hours]]-Smartphone_Usage_And_Addiction_Analysis_7500_Rows[[#This Row],[total_leisure_hours]]</f>
        <v>-2.75</v>
      </c>
      <c r="L6278" s="1">
        <v>204</v>
      </c>
      <c r="M6278" s="1">
        <v>77</v>
      </c>
      <c r="N6278" s="5">
        <f>Smartphone_Usage_And_Addiction_Analysis_7500_Rows[[#This Row],[app_opens_per_day]]/Smartphone_Usage_And_Addiction_Analysis_7500_Rows[[#This Row],[daily_screen_time_hours]]</f>
        <v>9.1340450771055757</v>
      </c>
      <c r="O6278" s="1">
        <v>8.9600000000000009</v>
      </c>
      <c r="P6278" s="1" t="s">
        <v>18</v>
      </c>
      <c r="Q6278" s="1" t="s">
        <v>19</v>
      </c>
      <c r="R6278" s="1" t="s">
        <v>28</v>
      </c>
      <c r="S6278" s="1">
        <v>1</v>
      </c>
    </row>
    <row r="6279" spans="1:19" ht="18" customHeight="1" x14ac:dyDescent="0.25">
      <c r="A6279" s="10" t="s">
        <v>7180</v>
      </c>
      <c r="B6279" s="1">
        <v>19</v>
      </c>
      <c r="C6279" s="1" t="str">
        <f t="shared" si="98"/>
        <v>18-25 (Gen Z)</v>
      </c>
      <c r="D6279" t="s">
        <v>7582</v>
      </c>
      <c r="E6279">
        <v>7.53</v>
      </c>
      <c r="F6279">
        <v>4.97</v>
      </c>
      <c r="G6279">
        <v>1.48</v>
      </c>
      <c r="H6279">
        <v>5.12</v>
      </c>
      <c r="I6279">
        <v>5.42</v>
      </c>
      <c r="J6279" s="1">
        <f>Smartphone_Usage_And_Addiction_Analysis_7500_Rows[[#This Row],[social_media_hours]]+Smartphone_Usage_And_Addiction_Analysis_7500_Rows[[#This Row],[gaming_hours]]</f>
        <v>6.4499999999999993</v>
      </c>
      <c r="K6279" s="1">
        <f>Smartphone_Usage_And_Addiction_Analysis_7500_Rows[[#This Row],[sleep_hours]]-Smartphone_Usage_And_Addiction_Analysis_7500_Rows[[#This Row],[total_leisure_hours]]</f>
        <v>-1.0299999999999994</v>
      </c>
      <c r="L6279">
        <v>218</v>
      </c>
      <c r="M6279">
        <v>104</v>
      </c>
      <c r="N6279" s="5">
        <f>Smartphone_Usage_And_Addiction_Analysis_7500_Rows[[#This Row],[app_opens_per_day]]/Smartphone_Usage_And_Addiction_Analysis_7500_Rows[[#This Row],[daily_screen_time_hours]]</f>
        <v>13.811420982735724</v>
      </c>
      <c r="O6279">
        <v>9.2799999999999994</v>
      </c>
      <c r="P6279" t="s">
        <v>22</v>
      </c>
      <c r="Q6279" t="s">
        <v>23</v>
      </c>
      <c r="R6279" t="s">
        <v>28</v>
      </c>
      <c r="S6279">
        <v>1</v>
      </c>
    </row>
    <row r="6280" spans="1:19" ht="18" customHeight="1" x14ac:dyDescent="0.25">
      <c r="A6280" s="10" t="s">
        <v>7181</v>
      </c>
      <c r="B6280" s="1">
        <v>21</v>
      </c>
      <c r="C6280" s="1" t="str">
        <f t="shared" si="98"/>
        <v>18-25 (Gen Z)</v>
      </c>
      <c r="D6280" t="s">
        <v>7582</v>
      </c>
      <c r="E6280">
        <v>9.75</v>
      </c>
      <c r="F6280">
        <v>5.66</v>
      </c>
      <c r="G6280">
        <v>1</v>
      </c>
      <c r="H6280">
        <v>1.47</v>
      </c>
      <c r="I6280">
        <v>6.94</v>
      </c>
      <c r="J6280" s="1">
        <f>Smartphone_Usage_And_Addiction_Analysis_7500_Rows[[#This Row],[social_media_hours]]+Smartphone_Usage_And_Addiction_Analysis_7500_Rows[[#This Row],[gaming_hours]]</f>
        <v>6.66</v>
      </c>
      <c r="K6280" s="1">
        <f>Smartphone_Usage_And_Addiction_Analysis_7500_Rows[[#This Row],[sleep_hours]]-Smartphone_Usage_And_Addiction_Analysis_7500_Rows[[#This Row],[total_leisure_hours]]</f>
        <v>0.28000000000000025</v>
      </c>
      <c r="L6280">
        <v>151</v>
      </c>
      <c r="M6280">
        <v>43</v>
      </c>
      <c r="N6280" s="5">
        <f>Smartphone_Usage_And_Addiction_Analysis_7500_Rows[[#This Row],[app_opens_per_day]]/Smartphone_Usage_And_Addiction_Analysis_7500_Rows[[#This Row],[daily_screen_time_hours]]</f>
        <v>4.4102564102564106</v>
      </c>
      <c r="O6280">
        <v>11.16</v>
      </c>
      <c r="P6280" t="s">
        <v>32</v>
      </c>
      <c r="Q6280" t="s">
        <v>23</v>
      </c>
      <c r="R6280" t="s">
        <v>24</v>
      </c>
      <c r="S6280">
        <v>1</v>
      </c>
    </row>
    <row r="6281" spans="1:19" ht="18" customHeight="1" x14ac:dyDescent="0.25">
      <c r="A6281" s="10" t="s">
        <v>4220</v>
      </c>
      <c r="B6281" s="1">
        <v>25</v>
      </c>
      <c r="C6281" t="str">
        <f t="shared" si="98"/>
        <v>18-25 (Gen Z)</v>
      </c>
      <c r="D6281" s="1" t="s">
        <v>30</v>
      </c>
      <c r="E6281" s="1">
        <v>8.1</v>
      </c>
      <c r="F6281" s="1">
        <v>5.33</v>
      </c>
      <c r="G6281" s="1">
        <v>0.04</v>
      </c>
      <c r="H6281" s="1">
        <v>1.73</v>
      </c>
      <c r="I6281" s="1">
        <v>7.11</v>
      </c>
      <c r="J6281" s="1">
        <f>Smartphone_Usage_And_Addiction_Analysis_7500_Rows[[#This Row],[social_media_hours]]+Smartphone_Usage_And_Addiction_Analysis_7500_Rows[[#This Row],[gaming_hours]]</f>
        <v>5.37</v>
      </c>
      <c r="K6281" s="1">
        <f>Smartphone_Usage_And_Addiction_Analysis_7500_Rows[[#This Row],[sleep_hours]]-Smartphone_Usage_And_Addiction_Analysis_7500_Rows[[#This Row],[total_leisure_hours]]</f>
        <v>1.7400000000000002</v>
      </c>
      <c r="L6281" s="1">
        <v>187</v>
      </c>
      <c r="M6281" s="1">
        <v>177</v>
      </c>
      <c r="N6281" s="5">
        <f>Smartphone_Usage_And_Addiction_Analysis_7500_Rows[[#This Row],[app_opens_per_day]]/Smartphone_Usage_And_Addiction_Analysis_7500_Rows[[#This Row],[daily_screen_time_hours]]</f>
        <v>21.851851851851851</v>
      </c>
      <c r="O6281" s="1">
        <v>10.050000000000001</v>
      </c>
      <c r="P6281" s="1" t="s">
        <v>22</v>
      </c>
      <c r="Q6281" s="1" t="s">
        <v>23</v>
      </c>
      <c r="R6281" s="1" t="s">
        <v>24</v>
      </c>
      <c r="S6281" s="1">
        <v>1</v>
      </c>
    </row>
    <row r="6282" spans="1:19" ht="18" customHeight="1" x14ac:dyDescent="0.25">
      <c r="A6282" s="10" t="s">
        <v>4221</v>
      </c>
      <c r="B6282" s="1">
        <v>22</v>
      </c>
      <c r="C6282" t="str">
        <f t="shared" si="98"/>
        <v>18-25 (Gen Z)</v>
      </c>
      <c r="D6282" s="1" t="s">
        <v>17</v>
      </c>
      <c r="E6282" s="1">
        <v>7.97</v>
      </c>
      <c r="F6282" s="1">
        <v>3.16</v>
      </c>
      <c r="G6282" s="1">
        <v>2.2000000000000002</v>
      </c>
      <c r="H6282" s="1">
        <v>4.07</v>
      </c>
      <c r="I6282" s="1">
        <v>4.95</v>
      </c>
      <c r="J6282" s="1">
        <f>Smartphone_Usage_And_Addiction_Analysis_7500_Rows[[#This Row],[social_media_hours]]+Smartphone_Usage_And_Addiction_Analysis_7500_Rows[[#This Row],[gaming_hours]]</f>
        <v>5.36</v>
      </c>
      <c r="K6282" s="1">
        <f>Smartphone_Usage_And_Addiction_Analysis_7500_Rows[[#This Row],[sleep_hours]]-Smartphone_Usage_And_Addiction_Analysis_7500_Rows[[#This Row],[total_leisure_hours]]</f>
        <v>-0.41000000000000014</v>
      </c>
      <c r="L6282" s="1">
        <v>213</v>
      </c>
      <c r="M6282" s="1">
        <v>41</v>
      </c>
      <c r="N6282" s="5">
        <f>Smartphone_Usage_And_Addiction_Analysis_7500_Rows[[#This Row],[app_opens_per_day]]/Smartphone_Usage_And_Addiction_Analysis_7500_Rows[[#This Row],[daily_screen_time_hours]]</f>
        <v>5.1442910915934759</v>
      </c>
      <c r="O6282" s="1">
        <v>9.5299999999999994</v>
      </c>
      <c r="P6282" s="1" t="s">
        <v>32</v>
      </c>
      <c r="Q6282" s="1" t="s">
        <v>19</v>
      </c>
      <c r="R6282" s="1" t="s">
        <v>28</v>
      </c>
      <c r="S6282" s="1">
        <v>1</v>
      </c>
    </row>
    <row r="6283" spans="1:19" ht="18" customHeight="1" x14ac:dyDescent="0.25">
      <c r="A6283" s="10" t="s">
        <v>7182</v>
      </c>
      <c r="B6283" s="1">
        <v>24</v>
      </c>
      <c r="C6283" s="1" t="str">
        <f t="shared" si="98"/>
        <v>18-25 (Gen Z)</v>
      </c>
      <c r="D6283" t="s">
        <v>7582</v>
      </c>
      <c r="E6283">
        <v>10.7</v>
      </c>
      <c r="F6283">
        <v>1.28</v>
      </c>
      <c r="G6283">
        <v>0.94</v>
      </c>
      <c r="H6283">
        <v>2.11</v>
      </c>
      <c r="I6283">
        <v>5.03</v>
      </c>
      <c r="J6283" s="1">
        <f>Smartphone_Usage_And_Addiction_Analysis_7500_Rows[[#This Row],[social_media_hours]]+Smartphone_Usage_And_Addiction_Analysis_7500_Rows[[#This Row],[gaming_hours]]</f>
        <v>2.2199999999999998</v>
      </c>
      <c r="K6283" s="1">
        <f>Smartphone_Usage_And_Addiction_Analysis_7500_Rows[[#This Row],[sleep_hours]]-Smartphone_Usage_And_Addiction_Analysis_7500_Rows[[#This Row],[total_leisure_hours]]</f>
        <v>2.8100000000000005</v>
      </c>
      <c r="L6283">
        <v>41</v>
      </c>
      <c r="M6283">
        <v>133</v>
      </c>
      <c r="N6283" s="5">
        <f>Smartphone_Usage_And_Addiction_Analysis_7500_Rows[[#This Row],[app_opens_per_day]]/Smartphone_Usage_And_Addiction_Analysis_7500_Rows[[#This Row],[daily_screen_time_hours]]</f>
        <v>12.429906542056075</v>
      </c>
      <c r="O6283">
        <v>13.7</v>
      </c>
      <c r="P6283" t="s">
        <v>32</v>
      </c>
      <c r="Q6283" t="s">
        <v>19</v>
      </c>
      <c r="R6283" t="s">
        <v>24</v>
      </c>
      <c r="S6283">
        <v>1</v>
      </c>
    </row>
    <row r="6284" spans="1:19" ht="18" customHeight="1" x14ac:dyDescent="0.25">
      <c r="A6284" s="10" t="s">
        <v>7183</v>
      </c>
      <c r="B6284" s="1">
        <v>25</v>
      </c>
      <c r="C6284" s="1" t="str">
        <f t="shared" si="98"/>
        <v>18-25 (Gen Z)</v>
      </c>
      <c r="D6284" t="s">
        <v>7582</v>
      </c>
      <c r="E6284">
        <v>4.37</v>
      </c>
      <c r="F6284">
        <v>2.48</v>
      </c>
      <c r="G6284">
        <v>1.22</v>
      </c>
      <c r="H6284">
        <v>4.49</v>
      </c>
      <c r="I6284">
        <v>7.81</v>
      </c>
      <c r="J6284" s="1">
        <f>Smartphone_Usage_And_Addiction_Analysis_7500_Rows[[#This Row],[social_media_hours]]+Smartphone_Usage_And_Addiction_Analysis_7500_Rows[[#This Row],[gaming_hours]]</f>
        <v>3.7</v>
      </c>
      <c r="K6284" s="1">
        <f>Smartphone_Usage_And_Addiction_Analysis_7500_Rows[[#This Row],[sleep_hours]]-Smartphone_Usage_And_Addiction_Analysis_7500_Rows[[#This Row],[total_leisure_hours]]</f>
        <v>4.1099999999999994</v>
      </c>
      <c r="L6284">
        <v>105</v>
      </c>
      <c r="M6284">
        <v>96</v>
      </c>
      <c r="N6284" s="5">
        <f>Smartphone_Usage_And_Addiction_Analysis_7500_Rows[[#This Row],[app_opens_per_day]]/Smartphone_Usage_And_Addiction_Analysis_7500_Rows[[#This Row],[daily_screen_time_hours]]</f>
        <v>21.967963386727689</v>
      </c>
      <c r="O6284">
        <v>5.54</v>
      </c>
      <c r="P6284" t="s">
        <v>32</v>
      </c>
      <c r="Q6284" t="s">
        <v>23</v>
      </c>
      <c r="R6284" t="s">
        <v>20</v>
      </c>
      <c r="S6284">
        <v>0</v>
      </c>
    </row>
    <row r="6285" spans="1:19" ht="18" customHeight="1" x14ac:dyDescent="0.25">
      <c r="A6285" s="10" t="s">
        <v>7184</v>
      </c>
      <c r="B6285" s="1">
        <v>22</v>
      </c>
      <c r="C6285" s="1" t="str">
        <f t="shared" si="98"/>
        <v>18-25 (Gen Z)</v>
      </c>
      <c r="D6285" t="s">
        <v>7582</v>
      </c>
      <c r="E6285">
        <v>3.78</v>
      </c>
      <c r="F6285">
        <v>1.5</v>
      </c>
      <c r="G6285">
        <v>0.08</v>
      </c>
      <c r="H6285">
        <v>5.23</v>
      </c>
      <c r="I6285">
        <v>8.3800000000000008</v>
      </c>
      <c r="J6285" s="1">
        <f>Smartphone_Usage_And_Addiction_Analysis_7500_Rows[[#This Row],[social_media_hours]]+Smartphone_Usage_And_Addiction_Analysis_7500_Rows[[#This Row],[gaming_hours]]</f>
        <v>1.58</v>
      </c>
      <c r="K6285" s="1">
        <f>Smartphone_Usage_And_Addiction_Analysis_7500_Rows[[#This Row],[sleep_hours]]-Smartphone_Usage_And_Addiction_Analysis_7500_Rows[[#This Row],[total_leisure_hours]]</f>
        <v>6.8000000000000007</v>
      </c>
      <c r="L6285">
        <v>120</v>
      </c>
      <c r="M6285">
        <v>50</v>
      </c>
      <c r="N6285" s="5">
        <f>Smartphone_Usage_And_Addiction_Analysis_7500_Rows[[#This Row],[app_opens_per_day]]/Smartphone_Usage_And_Addiction_Analysis_7500_Rows[[#This Row],[daily_screen_time_hours]]</f>
        <v>13.227513227513228</v>
      </c>
      <c r="O6285">
        <v>5.35</v>
      </c>
      <c r="P6285" t="s">
        <v>18</v>
      </c>
      <c r="Q6285" t="s">
        <v>19</v>
      </c>
      <c r="R6285" t="s">
        <v>20</v>
      </c>
      <c r="S6285">
        <v>0</v>
      </c>
    </row>
    <row r="6286" spans="1:19" ht="18" customHeight="1" x14ac:dyDescent="0.25">
      <c r="A6286" s="10" t="s">
        <v>7185</v>
      </c>
      <c r="B6286" s="1">
        <v>27</v>
      </c>
      <c r="C6286" s="1" t="str">
        <f t="shared" si="98"/>
        <v>26-40 (Millennials)</v>
      </c>
      <c r="D6286" t="s">
        <v>7582</v>
      </c>
      <c r="E6286">
        <v>5.67</v>
      </c>
      <c r="F6286">
        <v>3.1</v>
      </c>
      <c r="G6286">
        <v>3.86</v>
      </c>
      <c r="H6286">
        <v>4.0199999999999996</v>
      </c>
      <c r="I6286">
        <v>8.86</v>
      </c>
      <c r="J6286" s="1">
        <f>Smartphone_Usage_And_Addiction_Analysis_7500_Rows[[#This Row],[social_media_hours]]+Smartphone_Usage_And_Addiction_Analysis_7500_Rows[[#This Row],[gaming_hours]]</f>
        <v>6.96</v>
      </c>
      <c r="K6286" s="1">
        <f>Smartphone_Usage_And_Addiction_Analysis_7500_Rows[[#This Row],[sleep_hours]]-Smartphone_Usage_And_Addiction_Analysis_7500_Rows[[#This Row],[total_leisure_hours]]</f>
        <v>1.8999999999999995</v>
      </c>
      <c r="L6286">
        <v>173</v>
      </c>
      <c r="M6286">
        <v>145</v>
      </c>
      <c r="N6286" s="5">
        <f>Smartphone_Usage_And_Addiction_Analysis_7500_Rows[[#This Row],[app_opens_per_day]]/Smartphone_Usage_And_Addiction_Analysis_7500_Rows[[#This Row],[daily_screen_time_hours]]</f>
        <v>25.573192239858908</v>
      </c>
      <c r="O6286">
        <v>8.27</v>
      </c>
      <c r="P6286" t="s">
        <v>32</v>
      </c>
      <c r="Q6286" t="s">
        <v>23</v>
      </c>
      <c r="R6286" t="s">
        <v>20</v>
      </c>
      <c r="S6286">
        <v>0</v>
      </c>
    </row>
    <row r="6287" spans="1:19" ht="18" customHeight="1" x14ac:dyDescent="0.25">
      <c r="A6287" s="10" t="s">
        <v>4222</v>
      </c>
      <c r="B6287" s="1">
        <v>31</v>
      </c>
      <c r="C6287" t="str">
        <f t="shared" si="98"/>
        <v>26-40 (Millennials)</v>
      </c>
      <c r="D6287" s="1" t="s">
        <v>30</v>
      </c>
      <c r="E6287" s="1">
        <v>7.48</v>
      </c>
      <c r="F6287" s="1">
        <v>2.1</v>
      </c>
      <c r="G6287" s="1">
        <v>0.93</v>
      </c>
      <c r="H6287" s="1">
        <v>5.05</v>
      </c>
      <c r="I6287" s="1">
        <v>7.28</v>
      </c>
      <c r="J6287" s="1">
        <f>Smartphone_Usage_And_Addiction_Analysis_7500_Rows[[#This Row],[social_media_hours]]+Smartphone_Usage_And_Addiction_Analysis_7500_Rows[[#This Row],[gaming_hours]]</f>
        <v>3.0300000000000002</v>
      </c>
      <c r="K6287" s="1">
        <f>Smartphone_Usage_And_Addiction_Analysis_7500_Rows[[#This Row],[sleep_hours]]-Smartphone_Usage_And_Addiction_Analysis_7500_Rows[[#This Row],[total_leisure_hours]]</f>
        <v>4.25</v>
      </c>
      <c r="L6287" s="1">
        <v>161</v>
      </c>
      <c r="M6287" s="1">
        <v>169</v>
      </c>
      <c r="N6287" s="5">
        <f>Smartphone_Usage_And_Addiction_Analysis_7500_Rows[[#This Row],[app_opens_per_day]]/Smartphone_Usage_And_Addiction_Analysis_7500_Rows[[#This Row],[daily_screen_time_hours]]</f>
        <v>22.593582887700535</v>
      </c>
      <c r="O6287" s="1">
        <v>10.23</v>
      </c>
      <c r="P6287" s="1" t="s">
        <v>32</v>
      </c>
      <c r="Q6287" s="1" t="s">
        <v>23</v>
      </c>
      <c r="R6287" s="1" t="s">
        <v>51</v>
      </c>
      <c r="S6287" s="1">
        <v>0</v>
      </c>
    </row>
    <row r="6288" spans="1:19" ht="18" customHeight="1" x14ac:dyDescent="0.25">
      <c r="A6288" s="10" t="s">
        <v>4223</v>
      </c>
      <c r="B6288" s="1">
        <v>35</v>
      </c>
      <c r="C6288" t="str">
        <f t="shared" si="98"/>
        <v>26-40 (Millennials)</v>
      </c>
      <c r="D6288" s="1" t="s">
        <v>30</v>
      </c>
      <c r="E6288" s="1">
        <v>7.61</v>
      </c>
      <c r="F6288" s="1">
        <v>2.19</v>
      </c>
      <c r="G6288" s="1">
        <v>2.62</v>
      </c>
      <c r="H6288" s="1">
        <v>4.3</v>
      </c>
      <c r="I6288" s="1">
        <v>6.1</v>
      </c>
      <c r="J6288" s="1">
        <f>Smartphone_Usage_And_Addiction_Analysis_7500_Rows[[#This Row],[social_media_hours]]+Smartphone_Usage_And_Addiction_Analysis_7500_Rows[[#This Row],[gaming_hours]]</f>
        <v>4.8100000000000005</v>
      </c>
      <c r="K6288" s="1">
        <f>Smartphone_Usage_And_Addiction_Analysis_7500_Rows[[#This Row],[sleep_hours]]-Smartphone_Usage_And_Addiction_Analysis_7500_Rows[[#This Row],[total_leisure_hours]]</f>
        <v>1.2899999999999991</v>
      </c>
      <c r="L6288" s="1">
        <v>110</v>
      </c>
      <c r="M6288" s="1">
        <v>97</v>
      </c>
      <c r="N6288" s="5">
        <f>Smartphone_Usage_And_Addiction_Analysis_7500_Rows[[#This Row],[app_opens_per_day]]/Smartphone_Usage_And_Addiction_Analysis_7500_Rows[[#This Row],[daily_screen_time_hours]]</f>
        <v>12.746386333771353</v>
      </c>
      <c r="O6288" s="1">
        <v>10.31</v>
      </c>
      <c r="P6288" s="1" t="s">
        <v>22</v>
      </c>
      <c r="Q6288" s="1" t="s">
        <v>19</v>
      </c>
      <c r="R6288" s="1" t="s">
        <v>51</v>
      </c>
      <c r="S6288" s="1">
        <v>0</v>
      </c>
    </row>
    <row r="6289" spans="1:19" ht="18" customHeight="1" x14ac:dyDescent="0.25">
      <c r="A6289" s="10" t="s">
        <v>7186</v>
      </c>
      <c r="B6289" s="1">
        <v>25</v>
      </c>
      <c r="C6289" s="1" t="str">
        <f t="shared" si="98"/>
        <v>18-25 (Gen Z)</v>
      </c>
      <c r="D6289" t="s">
        <v>7582</v>
      </c>
      <c r="E6289">
        <v>8.44</v>
      </c>
      <c r="F6289">
        <v>2.34</v>
      </c>
      <c r="G6289">
        <v>0.86</v>
      </c>
      <c r="H6289">
        <v>5.88</v>
      </c>
      <c r="I6289">
        <v>5.38</v>
      </c>
      <c r="J6289" s="1">
        <f>Smartphone_Usage_And_Addiction_Analysis_7500_Rows[[#This Row],[social_media_hours]]+Smartphone_Usage_And_Addiction_Analysis_7500_Rows[[#This Row],[gaming_hours]]</f>
        <v>3.1999999999999997</v>
      </c>
      <c r="K6289" s="1">
        <f>Smartphone_Usage_And_Addiction_Analysis_7500_Rows[[#This Row],[sleep_hours]]-Smartphone_Usage_And_Addiction_Analysis_7500_Rows[[#This Row],[total_leisure_hours]]</f>
        <v>2.1800000000000002</v>
      </c>
      <c r="L6289">
        <v>74</v>
      </c>
      <c r="M6289">
        <v>106</v>
      </c>
      <c r="N6289" s="5">
        <f>Smartphone_Usage_And_Addiction_Analysis_7500_Rows[[#This Row],[app_opens_per_day]]/Smartphone_Usage_And_Addiction_Analysis_7500_Rows[[#This Row],[daily_screen_time_hours]]</f>
        <v>12.559241706161139</v>
      </c>
      <c r="O6289">
        <v>11.06</v>
      </c>
      <c r="P6289" t="s">
        <v>22</v>
      </c>
      <c r="Q6289" t="s">
        <v>23</v>
      </c>
      <c r="R6289" t="s">
        <v>24</v>
      </c>
      <c r="S6289">
        <v>1</v>
      </c>
    </row>
    <row r="6290" spans="1:19" ht="18" customHeight="1" x14ac:dyDescent="0.25">
      <c r="A6290" s="10" t="s">
        <v>4224</v>
      </c>
      <c r="B6290" s="1">
        <v>33</v>
      </c>
      <c r="C6290" t="str">
        <f t="shared" si="98"/>
        <v>26-40 (Millennials)</v>
      </c>
      <c r="D6290" s="1" t="s">
        <v>17</v>
      </c>
      <c r="E6290" s="1">
        <v>11.79</v>
      </c>
      <c r="F6290" s="1">
        <v>0.92</v>
      </c>
      <c r="G6290" s="1">
        <v>1.07</v>
      </c>
      <c r="H6290" s="1">
        <v>4.7300000000000004</v>
      </c>
      <c r="I6290" s="1">
        <v>8.76</v>
      </c>
      <c r="J6290" s="1">
        <f>Smartphone_Usage_And_Addiction_Analysis_7500_Rows[[#This Row],[social_media_hours]]+Smartphone_Usage_And_Addiction_Analysis_7500_Rows[[#This Row],[gaming_hours]]</f>
        <v>1.9900000000000002</v>
      </c>
      <c r="K6290" s="1">
        <f>Smartphone_Usage_And_Addiction_Analysis_7500_Rows[[#This Row],[sleep_hours]]-Smartphone_Usage_And_Addiction_Analysis_7500_Rows[[#This Row],[total_leisure_hours]]</f>
        <v>6.77</v>
      </c>
      <c r="L6290" s="1">
        <v>175</v>
      </c>
      <c r="M6290" s="1">
        <v>62</v>
      </c>
      <c r="N6290" s="5">
        <f>Smartphone_Usage_And_Addiction_Analysis_7500_Rows[[#This Row],[app_opens_per_day]]/Smartphone_Usage_And_Addiction_Analysis_7500_Rows[[#This Row],[daily_screen_time_hours]]</f>
        <v>5.2586938083121293</v>
      </c>
      <c r="O6290" s="1">
        <v>14.61</v>
      </c>
      <c r="P6290" s="1" t="s">
        <v>32</v>
      </c>
      <c r="Q6290" s="1" t="s">
        <v>23</v>
      </c>
      <c r="R6290" s="1" t="s">
        <v>28</v>
      </c>
      <c r="S6290" s="1">
        <v>1</v>
      </c>
    </row>
    <row r="6291" spans="1:19" ht="18" customHeight="1" x14ac:dyDescent="0.25">
      <c r="A6291" s="10" t="s">
        <v>4225</v>
      </c>
      <c r="B6291" s="1">
        <v>32</v>
      </c>
      <c r="C6291" t="str">
        <f t="shared" si="98"/>
        <v>26-40 (Millennials)</v>
      </c>
      <c r="D6291" s="1" t="s">
        <v>17</v>
      </c>
      <c r="E6291" s="1">
        <v>9.9700000000000006</v>
      </c>
      <c r="F6291" s="1">
        <v>5.4</v>
      </c>
      <c r="G6291" s="1">
        <v>0.42</v>
      </c>
      <c r="H6291" s="1">
        <v>2.5</v>
      </c>
      <c r="I6291" s="1">
        <v>5.31</v>
      </c>
      <c r="J6291" s="1">
        <f>Smartphone_Usage_And_Addiction_Analysis_7500_Rows[[#This Row],[social_media_hours]]+Smartphone_Usage_And_Addiction_Analysis_7500_Rows[[#This Row],[gaming_hours]]</f>
        <v>5.82</v>
      </c>
      <c r="K6291" s="1">
        <f>Smartphone_Usage_And_Addiction_Analysis_7500_Rows[[#This Row],[sleep_hours]]-Smartphone_Usage_And_Addiction_Analysis_7500_Rows[[#This Row],[total_leisure_hours]]</f>
        <v>-0.51000000000000068</v>
      </c>
      <c r="L6291" s="1">
        <v>186</v>
      </c>
      <c r="M6291" s="1">
        <v>109</v>
      </c>
      <c r="N6291" s="5">
        <f>Smartphone_Usage_And_Addiction_Analysis_7500_Rows[[#This Row],[app_opens_per_day]]/Smartphone_Usage_And_Addiction_Analysis_7500_Rows[[#This Row],[daily_screen_time_hours]]</f>
        <v>10.932798395185555</v>
      </c>
      <c r="O6291" s="1">
        <v>11.22</v>
      </c>
      <c r="P6291" s="1" t="s">
        <v>18</v>
      </c>
      <c r="Q6291" s="1" t="s">
        <v>23</v>
      </c>
      <c r="R6291" s="1" t="s">
        <v>24</v>
      </c>
      <c r="S6291" s="1">
        <v>1</v>
      </c>
    </row>
    <row r="6292" spans="1:19" ht="18" customHeight="1" x14ac:dyDescent="0.25">
      <c r="A6292" s="10" t="s">
        <v>4226</v>
      </c>
      <c r="B6292" s="1">
        <v>21</v>
      </c>
      <c r="C6292" t="str">
        <f t="shared" si="98"/>
        <v>18-25 (Gen Z)</v>
      </c>
      <c r="D6292" s="1" t="s">
        <v>30</v>
      </c>
      <c r="E6292" s="1">
        <v>8.1300000000000008</v>
      </c>
      <c r="F6292" s="1">
        <v>5.58</v>
      </c>
      <c r="G6292" s="1">
        <v>3.7</v>
      </c>
      <c r="H6292" s="1">
        <v>1.95</v>
      </c>
      <c r="I6292" s="1">
        <v>6.3</v>
      </c>
      <c r="J6292" s="1">
        <f>Smartphone_Usage_And_Addiction_Analysis_7500_Rows[[#This Row],[social_media_hours]]+Smartphone_Usage_And_Addiction_Analysis_7500_Rows[[#This Row],[gaming_hours]]</f>
        <v>9.2800000000000011</v>
      </c>
      <c r="K6292" s="1">
        <f>Smartphone_Usage_And_Addiction_Analysis_7500_Rows[[#This Row],[sleep_hours]]-Smartphone_Usage_And_Addiction_Analysis_7500_Rows[[#This Row],[total_leisure_hours]]</f>
        <v>-2.9800000000000013</v>
      </c>
      <c r="L6292" s="1">
        <v>197</v>
      </c>
      <c r="M6292" s="1">
        <v>41</v>
      </c>
      <c r="N6292" s="5">
        <f>Smartphone_Usage_And_Addiction_Analysis_7500_Rows[[#This Row],[app_opens_per_day]]/Smartphone_Usage_And_Addiction_Analysis_7500_Rows[[#This Row],[daily_screen_time_hours]]</f>
        <v>5.0430504305043042</v>
      </c>
      <c r="O6292" s="1">
        <v>8.93</v>
      </c>
      <c r="P6292" s="1" t="s">
        <v>22</v>
      </c>
      <c r="Q6292" s="1" t="s">
        <v>19</v>
      </c>
      <c r="R6292" s="1" t="s">
        <v>28</v>
      </c>
      <c r="S6292" s="1">
        <v>1</v>
      </c>
    </row>
    <row r="6293" spans="1:19" ht="18" customHeight="1" x14ac:dyDescent="0.25">
      <c r="A6293" s="10" t="s">
        <v>7187</v>
      </c>
      <c r="B6293" s="1">
        <v>27</v>
      </c>
      <c r="C6293" s="1" t="str">
        <f t="shared" si="98"/>
        <v>26-40 (Millennials)</v>
      </c>
      <c r="D6293" t="s">
        <v>7582</v>
      </c>
      <c r="E6293">
        <v>9</v>
      </c>
      <c r="F6293">
        <v>5.49</v>
      </c>
      <c r="G6293">
        <v>1.42</v>
      </c>
      <c r="H6293">
        <v>4.0199999999999996</v>
      </c>
      <c r="I6293">
        <v>6.96</v>
      </c>
      <c r="J6293" s="1">
        <f>Smartphone_Usage_And_Addiction_Analysis_7500_Rows[[#This Row],[social_media_hours]]+Smartphone_Usage_And_Addiction_Analysis_7500_Rows[[#This Row],[gaming_hours]]</f>
        <v>6.91</v>
      </c>
      <c r="K6293" s="1">
        <f>Smartphone_Usage_And_Addiction_Analysis_7500_Rows[[#This Row],[sleep_hours]]-Smartphone_Usage_And_Addiction_Analysis_7500_Rows[[#This Row],[total_leisure_hours]]</f>
        <v>4.9999999999999822E-2</v>
      </c>
      <c r="L6293">
        <v>123</v>
      </c>
      <c r="M6293">
        <v>45</v>
      </c>
      <c r="N6293" s="5">
        <f>Smartphone_Usage_And_Addiction_Analysis_7500_Rows[[#This Row],[app_opens_per_day]]/Smartphone_Usage_And_Addiction_Analysis_7500_Rows[[#This Row],[daily_screen_time_hours]]</f>
        <v>5</v>
      </c>
      <c r="O6293">
        <v>11.11</v>
      </c>
      <c r="P6293" t="s">
        <v>32</v>
      </c>
      <c r="Q6293" t="s">
        <v>23</v>
      </c>
      <c r="R6293" t="s">
        <v>28</v>
      </c>
      <c r="S6293">
        <v>1</v>
      </c>
    </row>
    <row r="6294" spans="1:19" ht="18" customHeight="1" x14ac:dyDescent="0.25">
      <c r="A6294" s="10" t="s">
        <v>4227</v>
      </c>
      <c r="B6294" s="1">
        <v>29</v>
      </c>
      <c r="C6294" t="str">
        <f t="shared" si="98"/>
        <v>26-40 (Millennials)</v>
      </c>
      <c r="D6294" s="1" t="s">
        <v>30</v>
      </c>
      <c r="E6294" s="1">
        <v>5.94</v>
      </c>
      <c r="F6294" s="1">
        <v>1.01</v>
      </c>
      <c r="G6294" s="1">
        <v>3.44</v>
      </c>
      <c r="H6294" s="1">
        <v>4.63</v>
      </c>
      <c r="I6294" s="1">
        <v>6.92</v>
      </c>
      <c r="J6294" s="1">
        <f>Smartphone_Usage_And_Addiction_Analysis_7500_Rows[[#This Row],[social_media_hours]]+Smartphone_Usage_And_Addiction_Analysis_7500_Rows[[#This Row],[gaming_hours]]</f>
        <v>4.45</v>
      </c>
      <c r="K6294" s="1">
        <f>Smartphone_Usage_And_Addiction_Analysis_7500_Rows[[#This Row],[sleep_hours]]-Smartphone_Usage_And_Addiction_Analysis_7500_Rows[[#This Row],[total_leisure_hours]]</f>
        <v>2.4699999999999998</v>
      </c>
      <c r="L6294" s="1">
        <v>24</v>
      </c>
      <c r="M6294" s="1">
        <v>64</v>
      </c>
      <c r="N6294" s="5">
        <f>Smartphone_Usage_And_Addiction_Analysis_7500_Rows[[#This Row],[app_opens_per_day]]/Smartphone_Usage_And_Addiction_Analysis_7500_Rows[[#This Row],[daily_screen_time_hours]]</f>
        <v>10.774410774410773</v>
      </c>
      <c r="O6294" s="1">
        <v>6.48</v>
      </c>
      <c r="P6294" s="1" t="s">
        <v>32</v>
      </c>
      <c r="Q6294" s="1" t="s">
        <v>19</v>
      </c>
      <c r="R6294" s="1" t="s">
        <v>51</v>
      </c>
      <c r="S6294" s="1">
        <v>0</v>
      </c>
    </row>
    <row r="6295" spans="1:19" ht="18" customHeight="1" x14ac:dyDescent="0.25">
      <c r="A6295" s="10" t="s">
        <v>7188</v>
      </c>
      <c r="B6295" s="1">
        <v>33</v>
      </c>
      <c r="C6295" s="1" t="str">
        <f t="shared" si="98"/>
        <v>26-40 (Millennials)</v>
      </c>
      <c r="D6295" t="s">
        <v>7582</v>
      </c>
      <c r="E6295">
        <v>3.84</v>
      </c>
      <c r="F6295">
        <v>5.87</v>
      </c>
      <c r="G6295">
        <v>1.85</v>
      </c>
      <c r="H6295">
        <v>3.06</v>
      </c>
      <c r="I6295">
        <v>8.9</v>
      </c>
      <c r="J6295" s="1">
        <f>Smartphone_Usage_And_Addiction_Analysis_7500_Rows[[#This Row],[social_media_hours]]+Smartphone_Usage_And_Addiction_Analysis_7500_Rows[[#This Row],[gaming_hours]]</f>
        <v>7.7200000000000006</v>
      </c>
      <c r="K6295" s="1">
        <f>Smartphone_Usage_And_Addiction_Analysis_7500_Rows[[#This Row],[sleep_hours]]-Smartphone_Usage_And_Addiction_Analysis_7500_Rows[[#This Row],[total_leisure_hours]]</f>
        <v>1.1799999999999997</v>
      </c>
      <c r="L6295">
        <v>83</v>
      </c>
      <c r="M6295">
        <v>175</v>
      </c>
      <c r="N6295" s="5">
        <f>Smartphone_Usage_And_Addiction_Analysis_7500_Rows[[#This Row],[app_opens_per_day]]/Smartphone_Usage_And_Addiction_Analysis_7500_Rows[[#This Row],[daily_screen_time_hours]]</f>
        <v>45.572916666666671</v>
      </c>
      <c r="O6295">
        <v>5.49</v>
      </c>
      <c r="P6295" t="s">
        <v>22</v>
      </c>
      <c r="Q6295" t="s">
        <v>19</v>
      </c>
      <c r="R6295" t="s">
        <v>28</v>
      </c>
      <c r="S6295">
        <v>1</v>
      </c>
    </row>
    <row r="6296" spans="1:19" ht="18" customHeight="1" x14ac:dyDescent="0.25">
      <c r="A6296" s="10" t="s">
        <v>4228</v>
      </c>
      <c r="B6296" s="1">
        <v>27</v>
      </c>
      <c r="C6296" t="str">
        <f t="shared" si="98"/>
        <v>26-40 (Millennials)</v>
      </c>
      <c r="D6296" s="1" t="s">
        <v>17</v>
      </c>
      <c r="E6296" s="1">
        <v>8.75</v>
      </c>
      <c r="F6296" s="1">
        <v>5.5</v>
      </c>
      <c r="G6296" s="1">
        <v>3.78</v>
      </c>
      <c r="H6296" s="1">
        <v>3.01</v>
      </c>
      <c r="I6296" s="1">
        <v>4.7</v>
      </c>
      <c r="J6296" s="1">
        <f>Smartphone_Usage_And_Addiction_Analysis_7500_Rows[[#This Row],[social_media_hours]]+Smartphone_Usage_And_Addiction_Analysis_7500_Rows[[#This Row],[gaming_hours]]</f>
        <v>9.2799999999999994</v>
      </c>
      <c r="K6296" s="1">
        <f>Smartphone_Usage_And_Addiction_Analysis_7500_Rows[[#This Row],[sleep_hours]]-Smartphone_Usage_And_Addiction_Analysis_7500_Rows[[#This Row],[total_leisure_hours]]</f>
        <v>-4.5799999999999992</v>
      </c>
      <c r="L6296" s="1">
        <v>70</v>
      </c>
      <c r="M6296" s="1">
        <v>122</v>
      </c>
      <c r="N6296" s="5">
        <f>Smartphone_Usage_And_Addiction_Analysis_7500_Rows[[#This Row],[app_opens_per_day]]/Smartphone_Usage_And_Addiction_Analysis_7500_Rows[[#This Row],[daily_screen_time_hours]]</f>
        <v>13.942857142857143</v>
      </c>
      <c r="O6296" s="1">
        <v>11.3</v>
      </c>
      <c r="P6296" s="1" t="s">
        <v>18</v>
      </c>
      <c r="Q6296" s="1" t="s">
        <v>19</v>
      </c>
      <c r="R6296" s="1" t="s">
        <v>24</v>
      </c>
      <c r="S6296" s="1">
        <v>1</v>
      </c>
    </row>
    <row r="6297" spans="1:19" ht="18" customHeight="1" x14ac:dyDescent="0.25">
      <c r="A6297" s="10" t="s">
        <v>7189</v>
      </c>
      <c r="B6297" s="1">
        <v>22</v>
      </c>
      <c r="C6297" s="1" t="str">
        <f t="shared" si="98"/>
        <v>18-25 (Gen Z)</v>
      </c>
      <c r="D6297" t="s">
        <v>7582</v>
      </c>
      <c r="E6297">
        <v>8</v>
      </c>
      <c r="F6297">
        <v>4.62</v>
      </c>
      <c r="G6297">
        <v>2.48</v>
      </c>
      <c r="H6297">
        <v>3.57</v>
      </c>
      <c r="I6297">
        <v>7.93</v>
      </c>
      <c r="J6297" s="1">
        <f>Smartphone_Usage_And_Addiction_Analysis_7500_Rows[[#This Row],[social_media_hours]]+Smartphone_Usage_And_Addiction_Analysis_7500_Rows[[#This Row],[gaming_hours]]</f>
        <v>7.1</v>
      </c>
      <c r="K6297" s="1">
        <f>Smartphone_Usage_And_Addiction_Analysis_7500_Rows[[#This Row],[sleep_hours]]-Smartphone_Usage_And_Addiction_Analysis_7500_Rows[[#This Row],[total_leisure_hours]]</f>
        <v>0.83000000000000007</v>
      </c>
      <c r="L6297">
        <v>169</v>
      </c>
      <c r="M6297">
        <v>84</v>
      </c>
      <c r="N6297" s="5">
        <f>Smartphone_Usage_And_Addiction_Analysis_7500_Rows[[#This Row],[app_opens_per_day]]/Smartphone_Usage_And_Addiction_Analysis_7500_Rows[[#This Row],[daily_screen_time_hours]]</f>
        <v>10.5</v>
      </c>
      <c r="O6297">
        <v>10.28</v>
      </c>
      <c r="P6297" t="s">
        <v>32</v>
      </c>
      <c r="Q6297" t="s">
        <v>23</v>
      </c>
      <c r="R6297" t="s">
        <v>24</v>
      </c>
      <c r="S6297">
        <v>1</v>
      </c>
    </row>
    <row r="6298" spans="1:19" ht="18" customHeight="1" x14ac:dyDescent="0.25">
      <c r="A6298" s="10" t="s">
        <v>4229</v>
      </c>
      <c r="B6298" s="1">
        <v>19</v>
      </c>
      <c r="C6298" t="str">
        <f t="shared" si="98"/>
        <v>18-25 (Gen Z)</v>
      </c>
      <c r="D6298" s="1" t="s">
        <v>17</v>
      </c>
      <c r="E6298" s="1">
        <v>6.55</v>
      </c>
      <c r="F6298" s="1">
        <v>3.99</v>
      </c>
      <c r="G6298" s="1">
        <v>1.36</v>
      </c>
      <c r="H6298" s="1">
        <v>2.2799999999999998</v>
      </c>
      <c r="I6298" s="1">
        <v>8.9600000000000009</v>
      </c>
      <c r="J6298" s="1">
        <f>Smartphone_Usage_And_Addiction_Analysis_7500_Rows[[#This Row],[social_media_hours]]+Smartphone_Usage_And_Addiction_Analysis_7500_Rows[[#This Row],[gaming_hours]]</f>
        <v>5.3500000000000005</v>
      </c>
      <c r="K6298" s="1">
        <f>Smartphone_Usage_And_Addiction_Analysis_7500_Rows[[#This Row],[sleep_hours]]-Smartphone_Usage_And_Addiction_Analysis_7500_Rows[[#This Row],[total_leisure_hours]]</f>
        <v>3.6100000000000003</v>
      </c>
      <c r="L6298" s="1">
        <v>171</v>
      </c>
      <c r="M6298" s="1">
        <v>160</v>
      </c>
      <c r="N6298" s="5">
        <f>Smartphone_Usage_And_Addiction_Analysis_7500_Rows[[#This Row],[app_opens_per_day]]/Smartphone_Usage_And_Addiction_Analysis_7500_Rows[[#This Row],[daily_screen_time_hours]]</f>
        <v>24.427480916030536</v>
      </c>
      <c r="O6298" s="1">
        <v>9.08</v>
      </c>
      <c r="P6298" s="1" t="s">
        <v>18</v>
      </c>
      <c r="Q6298" s="1" t="s">
        <v>19</v>
      </c>
      <c r="R6298" s="1" t="s">
        <v>28</v>
      </c>
      <c r="S6298" s="1">
        <v>1</v>
      </c>
    </row>
    <row r="6299" spans="1:19" ht="18" customHeight="1" x14ac:dyDescent="0.25">
      <c r="A6299" s="10" t="s">
        <v>4230</v>
      </c>
      <c r="B6299" s="1">
        <v>33</v>
      </c>
      <c r="C6299" t="str">
        <f t="shared" si="98"/>
        <v>26-40 (Millennials)</v>
      </c>
      <c r="D6299" s="1" t="s">
        <v>30</v>
      </c>
      <c r="E6299" s="1">
        <v>9.23</v>
      </c>
      <c r="F6299" s="1">
        <v>4.16</v>
      </c>
      <c r="G6299" s="1">
        <v>2.4300000000000002</v>
      </c>
      <c r="H6299" s="1">
        <v>1.06</v>
      </c>
      <c r="I6299" s="1">
        <v>8.1199999999999992</v>
      </c>
      <c r="J6299" s="1">
        <f>Smartphone_Usage_And_Addiction_Analysis_7500_Rows[[#This Row],[social_media_hours]]+Smartphone_Usage_And_Addiction_Analysis_7500_Rows[[#This Row],[gaming_hours]]</f>
        <v>6.59</v>
      </c>
      <c r="K6299" s="1">
        <f>Smartphone_Usage_And_Addiction_Analysis_7500_Rows[[#This Row],[sleep_hours]]-Smartphone_Usage_And_Addiction_Analysis_7500_Rows[[#This Row],[total_leisure_hours]]</f>
        <v>1.5299999999999994</v>
      </c>
      <c r="L6299" s="1">
        <v>46</v>
      </c>
      <c r="M6299" s="1">
        <v>101</v>
      </c>
      <c r="N6299" s="5">
        <f>Smartphone_Usage_And_Addiction_Analysis_7500_Rows[[#This Row],[app_opens_per_day]]/Smartphone_Usage_And_Addiction_Analysis_7500_Rows[[#This Row],[daily_screen_time_hours]]</f>
        <v>10.942578548212351</v>
      </c>
      <c r="O6299" s="1">
        <v>10.220000000000001</v>
      </c>
      <c r="P6299" s="1" t="s">
        <v>32</v>
      </c>
      <c r="Q6299" s="1" t="s">
        <v>23</v>
      </c>
      <c r="R6299" s="1" t="s">
        <v>24</v>
      </c>
      <c r="S6299" s="1">
        <v>1</v>
      </c>
    </row>
    <row r="6300" spans="1:19" ht="18" customHeight="1" x14ac:dyDescent="0.25">
      <c r="A6300" s="10" t="s">
        <v>7190</v>
      </c>
      <c r="B6300" s="1">
        <v>25</v>
      </c>
      <c r="C6300" s="1" t="str">
        <f t="shared" si="98"/>
        <v>18-25 (Gen Z)</v>
      </c>
      <c r="D6300" t="s">
        <v>7582</v>
      </c>
      <c r="E6300">
        <v>9.8699999999999992</v>
      </c>
      <c r="F6300">
        <v>2.6</v>
      </c>
      <c r="G6300">
        <v>0.88</v>
      </c>
      <c r="H6300">
        <v>5.92</v>
      </c>
      <c r="I6300">
        <v>8.2799999999999994</v>
      </c>
      <c r="J6300" s="1">
        <f>Smartphone_Usage_And_Addiction_Analysis_7500_Rows[[#This Row],[social_media_hours]]+Smartphone_Usage_And_Addiction_Analysis_7500_Rows[[#This Row],[gaming_hours]]</f>
        <v>3.48</v>
      </c>
      <c r="K6300" s="1">
        <f>Smartphone_Usage_And_Addiction_Analysis_7500_Rows[[#This Row],[sleep_hours]]-Smartphone_Usage_And_Addiction_Analysis_7500_Rows[[#This Row],[total_leisure_hours]]</f>
        <v>4.7999999999999989</v>
      </c>
      <c r="L6300">
        <v>21</v>
      </c>
      <c r="M6300">
        <v>22</v>
      </c>
      <c r="N6300" s="5">
        <f>Smartphone_Usage_And_Addiction_Analysis_7500_Rows[[#This Row],[app_opens_per_day]]/Smartphone_Usage_And_Addiction_Analysis_7500_Rows[[#This Row],[daily_screen_time_hours]]</f>
        <v>2.2289766970618037</v>
      </c>
      <c r="O6300">
        <v>11.14</v>
      </c>
      <c r="P6300" t="s">
        <v>18</v>
      </c>
      <c r="Q6300" t="s">
        <v>19</v>
      </c>
      <c r="R6300" t="s">
        <v>28</v>
      </c>
      <c r="S6300">
        <v>1</v>
      </c>
    </row>
    <row r="6301" spans="1:19" ht="18" customHeight="1" x14ac:dyDescent="0.25">
      <c r="A6301" s="10" t="s">
        <v>4231</v>
      </c>
      <c r="B6301" s="1">
        <v>23</v>
      </c>
      <c r="C6301" t="str">
        <f t="shared" si="98"/>
        <v>18-25 (Gen Z)</v>
      </c>
      <c r="D6301" s="1" t="s">
        <v>17</v>
      </c>
      <c r="E6301" s="1">
        <v>4.82</v>
      </c>
      <c r="F6301" s="1">
        <v>0.52</v>
      </c>
      <c r="G6301" s="1">
        <v>3.32</v>
      </c>
      <c r="H6301" s="1">
        <v>2.58</v>
      </c>
      <c r="I6301" s="1">
        <v>6.91</v>
      </c>
      <c r="J6301" s="1">
        <f>Smartphone_Usage_And_Addiction_Analysis_7500_Rows[[#This Row],[social_media_hours]]+Smartphone_Usage_And_Addiction_Analysis_7500_Rows[[#This Row],[gaming_hours]]</f>
        <v>3.84</v>
      </c>
      <c r="K6301" s="1">
        <f>Smartphone_Usage_And_Addiction_Analysis_7500_Rows[[#This Row],[sleep_hours]]-Smartphone_Usage_And_Addiction_Analysis_7500_Rows[[#This Row],[total_leisure_hours]]</f>
        <v>3.0700000000000003</v>
      </c>
      <c r="L6301" s="1">
        <v>211</v>
      </c>
      <c r="M6301" s="1">
        <v>146</v>
      </c>
      <c r="N6301" s="5">
        <f>Smartphone_Usage_And_Addiction_Analysis_7500_Rows[[#This Row],[app_opens_per_day]]/Smartphone_Usage_And_Addiction_Analysis_7500_Rows[[#This Row],[daily_screen_time_hours]]</f>
        <v>30.290456431535269</v>
      </c>
      <c r="O6301" s="1">
        <v>7.03</v>
      </c>
      <c r="P6301" s="1" t="s">
        <v>32</v>
      </c>
      <c r="Q6301" s="1" t="s">
        <v>19</v>
      </c>
      <c r="R6301" s="1" t="s">
        <v>20</v>
      </c>
      <c r="S6301" s="1">
        <v>0</v>
      </c>
    </row>
    <row r="6302" spans="1:19" ht="18" customHeight="1" x14ac:dyDescent="0.25">
      <c r="A6302" s="10" t="s">
        <v>7191</v>
      </c>
      <c r="B6302" s="1">
        <v>27</v>
      </c>
      <c r="C6302" s="1" t="str">
        <f t="shared" si="98"/>
        <v>26-40 (Millennials)</v>
      </c>
      <c r="D6302" t="s">
        <v>7582</v>
      </c>
      <c r="E6302">
        <v>8.33</v>
      </c>
      <c r="F6302">
        <v>1.59</v>
      </c>
      <c r="G6302">
        <v>2.04</v>
      </c>
      <c r="H6302">
        <v>3.23</v>
      </c>
      <c r="I6302">
        <v>6.94</v>
      </c>
      <c r="J6302" s="1">
        <f>Smartphone_Usage_And_Addiction_Analysis_7500_Rows[[#This Row],[social_media_hours]]+Smartphone_Usage_And_Addiction_Analysis_7500_Rows[[#This Row],[gaming_hours]]</f>
        <v>3.63</v>
      </c>
      <c r="K6302" s="1">
        <f>Smartphone_Usage_And_Addiction_Analysis_7500_Rows[[#This Row],[sleep_hours]]-Smartphone_Usage_And_Addiction_Analysis_7500_Rows[[#This Row],[total_leisure_hours]]</f>
        <v>3.3100000000000005</v>
      </c>
      <c r="L6302">
        <v>231</v>
      </c>
      <c r="M6302">
        <v>82</v>
      </c>
      <c r="N6302" s="5">
        <f>Smartphone_Usage_And_Addiction_Analysis_7500_Rows[[#This Row],[app_opens_per_day]]/Smartphone_Usage_And_Addiction_Analysis_7500_Rows[[#This Row],[daily_screen_time_hours]]</f>
        <v>9.8439375750300115</v>
      </c>
      <c r="O6302">
        <v>9.52</v>
      </c>
      <c r="P6302" t="s">
        <v>32</v>
      </c>
      <c r="Q6302" t="s">
        <v>19</v>
      </c>
      <c r="R6302" t="s">
        <v>28</v>
      </c>
      <c r="S6302">
        <v>1</v>
      </c>
    </row>
    <row r="6303" spans="1:19" ht="18" customHeight="1" x14ac:dyDescent="0.25">
      <c r="A6303" s="10" t="s">
        <v>4232</v>
      </c>
      <c r="B6303" s="1">
        <v>20</v>
      </c>
      <c r="C6303" t="str">
        <f t="shared" si="98"/>
        <v>18-25 (Gen Z)</v>
      </c>
      <c r="D6303" s="1" t="s">
        <v>17</v>
      </c>
      <c r="E6303" s="1">
        <v>7.35</v>
      </c>
      <c r="F6303" s="1">
        <v>0.78</v>
      </c>
      <c r="G6303" s="1">
        <v>0.59</v>
      </c>
      <c r="H6303" s="1">
        <v>1.29</v>
      </c>
      <c r="I6303" s="1">
        <v>5</v>
      </c>
      <c r="J6303" s="1">
        <f>Smartphone_Usage_And_Addiction_Analysis_7500_Rows[[#This Row],[social_media_hours]]+Smartphone_Usage_And_Addiction_Analysis_7500_Rows[[#This Row],[gaming_hours]]</f>
        <v>1.37</v>
      </c>
      <c r="K6303" s="1">
        <f>Smartphone_Usage_And_Addiction_Analysis_7500_Rows[[#This Row],[sleep_hours]]-Smartphone_Usage_And_Addiction_Analysis_7500_Rows[[#This Row],[total_leisure_hours]]</f>
        <v>3.63</v>
      </c>
      <c r="L6303" s="1">
        <v>158</v>
      </c>
      <c r="M6303" s="1">
        <v>164</v>
      </c>
      <c r="N6303" s="5">
        <f>Smartphone_Usage_And_Addiction_Analysis_7500_Rows[[#This Row],[app_opens_per_day]]/Smartphone_Usage_And_Addiction_Analysis_7500_Rows[[#This Row],[daily_screen_time_hours]]</f>
        <v>22.312925170068027</v>
      </c>
      <c r="O6303" s="1">
        <v>8.6199999999999992</v>
      </c>
      <c r="P6303" s="1" t="s">
        <v>18</v>
      </c>
      <c r="Q6303" s="1" t="s">
        <v>19</v>
      </c>
      <c r="R6303" s="1" t="s">
        <v>51</v>
      </c>
      <c r="S6303" s="1">
        <v>0</v>
      </c>
    </row>
    <row r="6304" spans="1:19" ht="18" customHeight="1" x14ac:dyDescent="0.25">
      <c r="A6304" s="10" t="s">
        <v>7192</v>
      </c>
      <c r="B6304" s="1">
        <v>18</v>
      </c>
      <c r="C6304" s="1" t="str">
        <f t="shared" si="98"/>
        <v>18-25 (Gen Z)</v>
      </c>
      <c r="D6304" t="s">
        <v>7582</v>
      </c>
      <c r="E6304">
        <v>3.06</v>
      </c>
      <c r="F6304">
        <v>4.46</v>
      </c>
      <c r="G6304">
        <v>0.85</v>
      </c>
      <c r="H6304">
        <v>3.64</v>
      </c>
      <c r="I6304">
        <v>5.22</v>
      </c>
      <c r="J6304" s="1">
        <f>Smartphone_Usage_And_Addiction_Analysis_7500_Rows[[#This Row],[social_media_hours]]+Smartphone_Usage_And_Addiction_Analysis_7500_Rows[[#This Row],[gaming_hours]]</f>
        <v>5.31</v>
      </c>
      <c r="K6304" s="1">
        <f>Smartphone_Usage_And_Addiction_Analysis_7500_Rows[[#This Row],[sleep_hours]]-Smartphone_Usage_And_Addiction_Analysis_7500_Rows[[#This Row],[total_leisure_hours]]</f>
        <v>-8.9999999999999858E-2</v>
      </c>
      <c r="L6304">
        <v>243</v>
      </c>
      <c r="M6304">
        <v>44</v>
      </c>
      <c r="N6304" s="5">
        <f>Smartphone_Usage_And_Addiction_Analysis_7500_Rows[[#This Row],[app_opens_per_day]]/Smartphone_Usage_And_Addiction_Analysis_7500_Rows[[#This Row],[daily_screen_time_hours]]</f>
        <v>14.379084967320262</v>
      </c>
      <c r="O6304">
        <v>4.4000000000000004</v>
      </c>
      <c r="P6304" t="s">
        <v>22</v>
      </c>
      <c r="Q6304" t="s">
        <v>23</v>
      </c>
      <c r="R6304" t="s">
        <v>24</v>
      </c>
      <c r="S6304">
        <v>1</v>
      </c>
    </row>
    <row r="6305" spans="1:19" ht="18" customHeight="1" x14ac:dyDescent="0.25">
      <c r="A6305" s="10" t="s">
        <v>7193</v>
      </c>
      <c r="B6305" s="1">
        <v>22</v>
      </c>
      <c r="C6305" s="1" t="str">
        <f t="shared" si="98"/>
        <v>18-25 (Gen Z)</v>
      </c>
      <c r="D6305" t="s">
        <v>7582</v>
      </c>
      <c r="E6305">
        <v>7.56</v>
      </c>
      <c r="F6305">
        <v>4.76</v>
      </c>
      <c r="G6305">
        <v>2.79</v>
      </c>
      <c r="H6305">
        <v>1.06</v>
      </c>
      <c r="I6305">
        <v>5.14</v>
      </c>
      <c r="J6305" s="1">
        <f>Smartphone_Usage_And_Addiction_Analysis_7500_Rows[[#This Row],[social_media_hours]]+Smartphone_Usage_And_Addiction_Analysis_7500_Rows[[#This Row],[gaming_hours]]</f>
        <v>7.55</v>
      </c>
      <c r="K6305" s="1">
        <f>Smartphone_Usage_And_Addiction_Analysis_7500_Rows[[#This Row],[sleep_hours]]-Smartphone_Usage_And_Addiction_Analysis_7500_Rows[[#This Row],[total_leisure_hours]]</f>
        <v>-2.41</v>
      </c>
      <c r="L6305">
        <v>28</v>
      </c>
      <c r="M6305">
        <v>100</v>
      </c>
      <c r="N6305" s="5">
        <f>Smartphone_Usage_And_Addiction_Analysis_7500_Rows[[#This Row],[app_opens_per_day]]/Smartphone_Usage_And_Addiction_Analysis_7500_Rows[[#This Row],[daily_screen_time_hours]]</f>
        <v>13.227513227513228</v>
      </c>
      <c r="O6305">
        <v>9.5399999999999991</v>
      </c>
      <c r="P6305" t="s">
        <v>22</v>
      </c>
      <c r="Q6305" t="s">
        <v>19</v>
      </c>
      <c r="R6305" t="s">
        <v>28</v>
      </c>
      <c r="S6305">
        <v>1</v>
      </c>
    </row>
    <row r="6306" spans="1:19" ht="18" customHeight="1" x14ac:dyDescent="0.25">
      <c r="A6306" s="10" t="s">
        <v>7194</v>
      </c>
      <c r="B6306" s="1">
        <v>26</v>
      </c>
      <c r="C6306" s="1" t="str">
        <f t="shared" si="98"/>
        <v>26-40 (Millennials)</v>
      </c>
      <c r="D6306" t="s">
        <v>7582</v>
      </c>
      <c r="E6306">
        <v>9.07</v>
      </c>
      <c r="F6306">
        <v>5.42</v>
      </c>
      <c r="G6306">
        <v>2.81</v>
      </c>
      <c r="H6306">
        <v>1.59</v>
      </c>
      <c r="I6306">
        <v>4.53</v>
      </c>
      <c r="J6306" s="1">
        <f>Smartphone_Usage_And_Addiction_Analysis_7500_Rows[[#This Row],[social_media_hours]]+Smartphone_Usage_And_Addiction_Analysis_7500_Rows[[#This Row],[gaming_hours]]</f>
        <v>8.23</v>
      </c>
      <c r="K6306" s="1">
        <f>Smartphone_Usage_And_Addiction_Analysis_7500_Rows[[#This Row],[sleep_hours]]-Smartphone_Usage_And_Addiction_Analysis_7500_Rows[[#This Row],[total_leisure_hours]]</f>
        <v>-3.7</v>
      </c>
      <c r="L6306">
        <v>56</v>
      </c>
      <c r="M6306">
        <v>96</v>
      </c>
      <c r="N6306" s="5">
        <f>Smartphone_Usage_And_Addiction_Analysis_7500_Rows[[#This Row],[app_opens_per_day]]/Smartphone_Usage_And_Addiction_Analysis_7500_Rows[[#This Row],[daily_screen_time_hours]]</f>
        <v>10.584343991179713</v>
      </c>
      <c r="O6306">
        <v>10.61</v>
      </c>
      <c r="P6306" t="s">
        <v>22</v>
      </c>
      <c r="Q6306" t="s">
        <v>19</v>
      </c>
      <c r="R6306" t="s">
        <v>28</v>
      </c>
      <c r="S6306">
        <v>1</v>
      </c>
    </row>
    <row r="6307" spans="1:19" ht="18" customHeight="1" x14ac:dyDescent="0.25">
      <c r="A6307" s="10" t="s">
        <v>4233</v>
      </c>
      <c r="B6307" s="1">
        <v>21</v>
      </c>
      <c r="C6307" t="str">
        <f t="shared" si="98"/>
        <v>18-25 (Gen Z)</v>
      </c>
      <c r="D6307" s="1" t="s">
        <v>30</v>
      </c>
      <c r="E6307" s="1">
        <v>7.06</v>
      </c>
      <c r="F6307" s="1">
        <v>1.4</v>
      </c>
      <c r="G6307" s="1">
        <v>2.92</v>
      </c>
      <c r="H6307" s="1">
        <v>0.79</v>
      </c>
      <c r="I6307" s="1">
        <v>8.5299999999999994</v>
      </c>
      <c r="J6307" s="1">
        <f>Smartphone_Usage_And_Addiction_Analysis_7500_Rows[[#This Row],[social_media_hours]]+Smartphone_Usage_And_Addiction_Analysis_7500_Rows[[#This Row],[gaming_hours]]</f>
        <v>4.32</v>
      </c>
      <c r="K6307" s="1">
        <f>Smartphone_Usage_And_Addiction_Analysis_7500_Rows[[#This Row],[sleep_hours]]-Smartphone_Usage_And_Addiction_Analysis_7500_Rows[[#This Row],[total_leisure_hours]]</f>
        <v>4.2099999999999991</v>
      </c>
      <c r="L6307" s="1">
        <v>204</v>
      </c>
      <c r="M6307" s="1">
        <v>97</v>
      </c>
      <c r="N6307" s="5">
        <f>Smartphone_Usage_And_Addiction_Analysis_7500_Rows[[#This Row],[app_opens_per_day]]/Smartphone_Usage_And_Addiction_Analysis_7500_Rows[[#This Row],[daily_screen_time_hours]]</f>
        <v>13.739376770538245</v>
      </c>
      <c r="O6307" s="1">
        <v>9.6300000000000008</v>
      </c>
      <c r="P6307" s="1" t="s">
        <v>18</v>
      </c>
      <c r="Q6307" s="1" t="s">
        <v>19</v>
      </c>
      <c r="R6307" s="1" t="s">
        <v>51</v>
      </c>
      <c r="S6307" s="1">
        <v>0</v>
      </c>
    </row>
    <row r="6308" spans="1:19" ht="18" customHeight="1" x14ac:dyDescent="0.25">
      <c r="A6308" s="10" t="s">
        <v>4234</v>
      </c>
      <c r="B6308" s="1">
        <v>25</v>
      </c>
      <c r="C6308" t="str">
        <f t="shared" si="98"/>
        <v>18-25 (Gen Z)</v>
      </c>
      <c r="D6308" s="1" t="s">
        <v>30</v>
      </c>
      <c r="E6308" s="1">
        <v>11.1</v>
      </c>
      <c r="F6308" s="1">
        <v>4.4400000000000004</v>
      </c>
      <c r="G6308" s="1">
        <v>2.56</v>
      </c>
      <c r="H6308" s="1">
        <v>3.47</v>
      </c>
      <c r="I6308" s="1">
        <v>6.38</v>
      </c>
      <c r="J6308" s="1">
        <f>Smartphone_Usage_And_Addiction_Analysis_7500_Rows[[#This Row],[social_media_hours]]+Smartphone_Usage_And_Addiction_Analysis_7500_Rows[[#This Row],[gaming_hours]]</f>
        <v>7</v>
      </c>
      <c r="K6308" s="1">
        <f>Smartphone_Usage_And_Addiction_Analysis_7500_Rows[[#This Row],[sleep_hours]]-Smartphone_Usage_And_Addiction_Analysis_7500_Rows[[#This Row],[total_leisure_hours]]</f>
        <v>-0.62000000000000011</v>
      </c>
      <c r="L6308" s="1">
        <v>47</v>
      </c>
      <c r="M6308" s="1">
        <v>86</v>
      </c>
      <c r="N6308" s="5">
        <f>Smartphone_Usage_And_Addiction_Analysis_7500_Rows[[#This Row],[app_opens_per_day]]/Smartphone_Usage_And_Addiction_Analysis_7500_Rows[[#This Row],[daily_screen_time_hours]]</f>
        <v>7.7477477477477477</v>
      </c>
      <c r="O6308" s="1">
        <v>12.98</v>
      </c>
      <c r="P6308" s="1" t="s">
        <v>22</v>
      </c>
      <c r="Q6308" s="1" t="s">
        <v>19</v>
      </c>
      <c r="R6308" s="1" t="s">
        <v>24</v>
      </c>
      <c r="S6308" s="1">
        <v>1</v>
      </c>
    </row>
    <row r="6309" spans="1:19" ht="18" customHeight="1" x14ac:dyDescent="0.25">
      <c r="A6309" s="10" t="s">
        <v>7195</v>
      </c>
      <c r="B6309" s="1">
        <v>29</v>
      </c>
      <c r="C6309" s="1" t="str">
        <f t="shared" si="98"/>
        <v>26-40 (Millennials)</v>
      </c>
      <c r="D6309" t="s">
        <v>7582</v>
      </c>
      <c r="E6309">
        <v>10.74</v>
      </c>
      <c r="F6309">
        <v>2.68</v>
      </c>
      <c r="G6309">
        <v>2.31</v>
      </c>
      <c r="H6309">
        <v>0.61</v>
      </c>
      <c r="I6309">
        <v>4.62</v>
      </c>
      <c r="J6309" s="1">
        <f>Smartphone_Usage_And_Addiction_Analysis_7500_Rows[[#This Row],[social_media_hours]]+Smartphone_Usage_And_Addiction_Analysis_7500_Rows[[#This Row],[gaming_hours]]</f>
        <v>4.99</v>
      </c>
      <c r="K6309" s="1">
        <f>Smartphone_Usage_And_Addiction_Analysis_7500_Rows[[#This Row],[sleep_hours]]-Smartphone_Usage_And_Addiction_Analysis_7500_Rows[[#This Row],[total_leisure_hours]]</f>
        <v>-0.37000000000000011</v>
      </c>
      <c r="L6309">
        <v>182</v>
      </c>
      <c r="M6309">
        <v>170</v>
      </c>
      <c r="N6309" s="5">
        <f>Smartphone_Usage_And_Addiction_Analysis_7500_Rows[[#This Row],[app_opens_per_day]]/Smartphone_Usage_And_Addiction_Analysis_7500_Rows[[#This Row],[daily_screen_time_hours]]</f>
        <v>15.828677839851023</v>
      </c>
      <c r="O6309">
        <v>11.34</v>
      </c>
      <c r="P6309" t="s">
        <v>32</v>
      </c>
      <c r="Q6309" t="s">
        <v>23</v>
      </c>
      <c r="R6309" t="s">
        <v>24</v>
      </c>
      <c r="S6309">
        <v>1</v>
      </c>
    </row>
    <row r="6310" spans="1:19" ht="18" customHeight="1" x14ac:dyDescent="0.25">
      <c r="A6310" s="10" t="s">
        <v>4235</v>
      </c>
      <c r="B6310" s="1">
        <v>28</v>
      </c>
      <c r="C6310" t="str">
        <f t="shared" si="98"/>
        <v>26-40 (Millennials)</v>
      </c>
      <c r="D6310" s="1" t="s">
        <v>17</v>
      </c>
      <c r="E6310" s="1">
        <v>6.74</v>
      </c>
      <c r="F6310" s="1">
        <v>5.35</v>
      </c>
      <c r="G6310" s="1">
        <v>1.8</v>
      </c>
      <c r="H6310" s="1">
        <v>5.37</v>
      </c>
      <c r="I6310" s="1">
        <v>5.55</v>
      </c>
      <c r="J6310" s="1">
        <f>Smartphone_Usage_And_Addiction_Analysis_7500_Rows[[#This Row],[social_media_hours]]+Smartphone_Usage_And_Addiction_Analysis_7500_Rows[[#This Row],[gaming_hours]]</f>
        <v>7.1499999999999995</v>
      </c>
      <c r="K6310" s="1">
        <f>Smartphone_Usage_And_Addiction_Analysis_7500_Rows[[#This Row],[sleep_hours]]-Smartphone_Usage_And_Addiction_Analysis_7500_Rows[[#This Row],[total_leisure_hours]]</f>
        <v>-1.5999999999999996</v>
      </c>
      <c r="L6310" s="1">
        <v>66</v>
      </c>
      <c r="M6310" s="1">
        <v>157</v>
      </c>
      <c r="N6310" s="5">
        <f>Smartphone_Usage_And_Addiction_Analysis_7500_Rows[[#This Row],[app_opens_per_day]]/Smartphone_Usage_And_Addiction_Analysis_7500_Rows[[#This Row],[daily_screen_time_hours]]</f>
        <v>23.293768545994066</v>
      </c>
      <c r="O6310" s="1">
        <v>7.57</v>
      </c>
      <c r="P6310" s="1" t="s">
        <v>22</v>
      </c>
      <c r="Q6310" s="1" t="s">
        <v>23</v>
      </c>
      <c r="R6310" s="1" t="s">
        <v>24</v>
      </c>
      <c r="S6310" s="1">
        <v>1</v>
      </c>
    </row>
    <row r="6311" spans="1:19" ht="18" customHeight="1" x14ac:dyDescent="0.25">
      <c r="A6311" s="10" t="s">
        <v>4236</v>
      </c>
      <c r="B6311" s="1">
        <v>18</v>
      </c>
      <c r="C6311" t="str">
        <f t="shared" si="98"/>
        <v>18-25 (Gen Z)</v>
      </c>
      <c r="D6311" s="1" t="s">
        <v>17</v>
      </c>
      <c r="E6311" s="1">
        <v>9.25</v>
      </c>
      <c r="F6311" s="1">
        <v>3.11</v>
      </c>
      <c r="G6311" s="1">
        <v>1.23</v>
      </c>
      <c r="H6311" s="1">
        <v>3.17</v>
      </c>
      <c r="I6311" s="1">
        <v>7.77</v>
      </c>
      <c r="J6311" s="1">
        <f>Smartphone_Usage_And_Addiction_Analysis_7500_Rows[[#This Row],[social_media_hours]]+Smartphone_Usage_And_Addiction_Analysis_7500_Rows[[#This Row],[gaming_hours]]</f>
        <v>4.34</v>
      </c>
      <c r="K6311" s="1">
        <f>Smartphone_Usage_And_Addiction_Analysis_7500_Rows[[#This Row],[sleep_hours]]-Smartphone_Usage_And_Addiction_Analysis_7500_Rows[[#This Row],[total_leisure_hours]]</f>
        <v>3.4299999999999997</v>
      </c>
      <c r="L6311" s="1">
        <v>22</v>
      </c>
      <c r="M6311" s="1">
        <v>103</v>
      </c>
      <c r="N6311" s="5">
        <f>Smartphone_Usage_And_Addiction_Analysis_7500_Rows[[#This Row],[app_opens_per_day]]/Smartphone_Usage_And_Addiction_Analysis_7500_Rows[[#This Row],[daily_screen_time_hours]]</f>
        <v>11.135135135135135</v>
      </c>
      <c r="O6311" s="1">
        <v>9.9499999999999993</v>
      </c>
      <c r="P6311" s="1" t="s">
        <v>22</v>
      </c>
      <c r="Q6311" s="1" t="s">
        <v>23</v>
      </c>
      <c r="R6311" s="1" t="s">
        <v>24</v>
      </c>
      <c r="S6311" s="1">
        <v>1</v>
      </c>
    </row>
    <row r="6312" spans="1:19" ht="18" customHeight="1" x14ac:dyDescent="0.25">
      <c r="A6312" s="10" t="s">
        <v>7196</v>
      </c>
      <c r="B6312" s="1">
        <v>27</v>
      </c>
      <c r="C6312" s="1" t="str">
        <f t="shared" si="98"/>
        <v>26-40 (Millennials)</v>
      </c>
      <c r="D6312" t="s">
        <v>7582</v>
      </c>
      <c r="E6312">
        <v>8.1199999999999992</v>
      </c>
      <c r="F6312">
        <v>1.1100000000000001</v>
      </c>
      <c r="G6312">
        <v>1.7</v>
      </c>
      <c r="H6312">
        <v>1.1499999999999999</v>
      </c>
      <c r="I6312">
        <v>7.79</v>
      </c>
      <c r="J6312" s="1">
        <f>Smartphone_Usage_And_Addiction_Analysis_7500_Rows[[#This Row],[social_media_hours]]+Smartphone_Usage_And_Addiction_Analysis_7500_Rows[[#This Row],[gaming_hours]]</f>
        <v>2.81</v>
      </c>
      <c r="K6312" s="1">
        <f>Smartphone_Usage_And_Addiction_Analysis_7500_Rows[[#This Row],[sleep_hours]]-Smartphone_Usage_And_Addiction_Analysis_7500_Rows[[#This Row],[total_leisure_hours]]</f>
        <v>4.9800000000000004</v>
      </c>
      <c r="L6312">
        <v>40</v>
      </c>
      <c r="M6312">
        <v>53</v>
      </c>
      <c r="N6312" s="5">
        <f>Smartphone_Usage_And_Addiction_Analysis_7500_Rows[[#This Row],[app_opens_per_day]]/Smartphone_Usage_And_Addiction_Analysis_7500_Rows[[#This Row],[daily_screen_time_hours]]</f>
        <v>6.5270935960591139</v>
      </c>
      <c r="O6312">
        <v>9.94</v>
      </c>
      <c r="P6312" t="s">
        <v>22</v>
      </c>
      <c r="Q6312" t="s">
        <v>23</v>
      </c>
      <c r="R6312" t="s">
        <v>24</v>
      </c>
      <c r="S6312">
        <v>1</v>
      </c>
    </row>
    <row r="6313" spans="1:19" ht="18" customHeight="1" x14ac:dyDescent="0.25">
      <c r="A6313" s="10" t="s">
        <v>4237</v>
      </c>
      <c r="B6313" s="1">
        <v>20</v>
      </c>
      <c r="C6313" t="str">
        <f t="shared" si="98"/>
        <v>18-25 (Gen Z)</v>
      </c>
      <c r="D6313" s="1" t="s">
        <v>30</v>
      </c>
      <c r="E6313" s="1">
        <v>11.67</v>
      </c>
      <c r="F6313" s="1">
        <v>2.67</v>
      </c>
      <c r="G6313" s="1">
        <v>0.69</v>
      </c>
      <c r="H6313" s="1">
        <v>1.83</v>
      </c>
      <c r="I6313" s="1">
        <v>5.1100000000000003</v>
      </c>
      <c r="J6313" s="1">
        <f>Smartphone_Usage_And_Addiction_Analysis_7500_Rows[[#This Row],[social_media_hours]]+Smartphone_Usage_And_Addiction_Analysis_7500_Rows[[#This Row],[gaming_hours]]</f>
        <v>3.36</v>
      </c>
      <c r="K6313" s="1">
        <f>Smartphone_Usage_And_Addiction_Analysis_7500_Rows[[#This Row],[sleep_hours]]-Smartphone_Usage_And_Addiction_Analysis_7500_Rows[[#This Row],[total_leisure_hours]]</f>
        <v>1.7500000000000004</v>
      </c>
      <c r="L6313" s="1">
        <v>123</v>
      </c>
      <c r="M6313" s="1">
        <v>151</v>
      </c>
      <c r="N6313" s="5">
        <f>Smartphone_Usage_And_Addiction_Analysis_7500_Rows[[#This Row],[app_opens_per_day]]/Smartphone_Usage_And_Addiction_Analysis_7500_Rows[[#This Row],[daily_screen_time_hours]]</f>
        <v>12.939160239931448</v>
      </c>
      <c r="O6313" s="1">
        <v>13.22</v>
      </c>
      <c r="P6313" s="1" t="s">
        <v>18</v>
      </c>
      <c r="Q6313" s="1" t="s">
        <v>19</v>
      </c>
      <c r="R6313" s="1" t="s">
        <v>28</v>
      </c>
      <c r="S6313" s="1">
        <v>1</v>
      </c>
    </row>
    <row r="6314" spans="1:19" ht="18" customHeight="1" x14ac:dyDescent="0.25">
      <c r="A6314" s="10" t="s">
        <v>4238</v>
      </c>
      <c r="B6314" s="1">
        <v>33</v>
      </c>
      <c r="C6314" t="str">
        <f t="shared" si="98"/>
        <v>26-40 (Millennials)</v>
      </c>
      <c r="D6314" s="1" t="s">
        <v>17</v>
      </c>
      <c r="E6314" s="1">
        <v>4.28</v>
      </c>
      <c r="F6314" s="1">
        <v>2.68</v>
      </c>
      <c r="G6314" s="1">
        <v>2.67</v>
      </c>
      <c r="H6314" s="1">
        <v>0.52</v>
      </c>
      <c r="I6314" s="1">
        <v>6.13</v>
      </c>
      <c r="J6314" s="1">
        <f>Smartphone_Usage_And_Addiction_Analysis_7500_Rows[[#This Row],[social_media_hours]]+Smartphone_Usage_And_Addiction_Analysis_7500_Rows[[#This Row],[gaming_hours]]</f>
        <v>5.35</v>
      </c>
      <c r="K6314" s="1">
        <f>Smartphone_Usage_And_Addiction_Analysis_7500_Rows[[#This Row],[sleep_hours]]-Smartphone_Usage_And_Addiction_Analysis_7500_Rows[[#This Row],[total_leisure_hours]]</f>
        <v>0.78000000000000025</v>
      </c>
      <c r="L6314" s="1">
        <v>173</v>
      </c>
      <c r="M6314" s="1">
        <v>17</v>
      </c>
      <c r="N6314" s="5">
        <f>Smartphone_Usage_And_Addiction_Analysis_7500_Rows[[#This Row],[app_opens_per_day]]/Smartphone_Usage_And_Addiction_Analysis_7500_Rows[[#This Row],[daily_screen_time_hours]]</f>
        <v>3.9719626168224296</v>
      </c>
      <c r="O6314" s="1">
        <v>6.95</v>
      </c>
      <c r="P6314" s="1" t="s">
        <v>18</v>
      </c>
      <c r="Q6314" s="1" t="s">
        <v>19</v>
      </c>
      <c r="R6314" s="1" t="s">
        <v>20</v>
      </c>
      <c r="S6314" s="1">
        <v>0</v>
      </c>
    </row>
    <row r="6315" spans="1:19" ht="18" customHeight="1" x14ac:dyDescent="0.25">
      <c r="A6315" s="10" t="s">
        <v>7197</v>
      </c>
      <c r="B6315" s="1">
        <v>24</v>
      </c>
      <c r="C6315" s="1" t="str">
        <f t="shared" si="98"/>
        <v>18-25 (Gen Z)</v>
      </c>
      <c r="D6315" t="s">
        <v>7582</v>
      </c>
      <c r="E6315">
        <v>10.71</v>
      </c>
      <c r="F6315">
        <v>2.2000000000000002</v>
      </c>
      <c r="G6315">
        <v>2.38</v>
      </c>
      <c r="H6315">
        <v>1.68</v>
      </c>
      <c r="I6315">
        <v>8.6199999999999992</v>
      </c>
      <c r="J6315" s="1">
        <f>Smartphone_Usage_And_Addiction_Analysis_7500_Rows[[#This Row],[social_media_hours]]+Smartphone_Usage_And_Addiction_Analysis_7500_Rows[[#This Row],[gaming_hours]]</f>
        <v>4.58</v>
      </c>
      <c r="K6315" s="1">
        <f>Smartphone_Usage_And_Addiction_Analysis_7500_Rows[[#This Row],[sleep_hours]]-Smartphone_Usage_And_Addiction_Analysis_7500_Rows[[#This Row],[total_leisure_hours]]</f>
        <v>4.0399999999999991</v>
      </c>
      <c r="L6315">
        <v>92</v>
      </c>
      <c r="M6315">
        <v>167</v>
      </c>
      <c r="N6315" s="5">
        <f>Smartphone_Usage_And_Addiction_Analysis_7500_Rows[[#This Row],[app_opens_per_day]]/Smartphone_Usage_And_Addiction_Analysis_7500_Rows[[#This Row],[daily_screen_time_hours]]</f>
        <v>15.592903828197944</v>
      </c>
      <c r="O6315">
        <v>13.56</v>
      </c>
      <c r="P6315" t="s">
        <v>32</v>
      </c>
      <c r="Q6315" t="s">
        <v>19</v>
      </c>
      <c r="R6315" t="s">
        <v>28</v>
      </c>
      <c r="S6315">
        <v>1</v>
      </c>
    </row>
    <row r="6316" spans="1:19" ht="18" customHeight="1" x14ac:dyDescent="0.25">
      <c r="A6316" s="10" t="s">
        <v>4239</v>
      </c>
      <c r="B6316" s="1">
        <v>33</v>
      </c>
      <c r="C6316" t="str">
        <f t="shared" si="98"/>
        <v>26-40 (Millennials)</v>
      </c>
      <c r="D6316" s="1" t="s">
        <v>17</v>
      </c>
      <c r="E6316" s="1">
        <v>9.9700000000000006</v>
      </c>
      <c r="F6316" s="1">
        <v>4.05</v>
      </c>
      <c r="G6316" s="1">
        <v>2.0099999999999998</v>
      </c>
      <c r="H6316" s="1">
        <v>5.97</v>
      </c>
      <c r="I6316" s="1">
        <v>6.61</v>
      </c>
      <c r="J6316" s="1">
        <f>Smartphone_Usage_And_Addiction_Analysis_7500_Rows[[#This Row],[social_media_hours]]+Smartphone_Usage_And_Addiction_Analysis_7500_Rows[[#This Row],[gaming_hours]]</f>
        <v>6.06</v>
      </c>
      <c r="K6316" s="1">
        <f>Smartphone_Usage_And_Addiction_Analysis_7500_Rows[[#This Row],[sleep_hours]]-Smartphone_Usage_And_Addiction_Analysis_7500_Rows[[#This Row],[total_leisure_hours]]</f>
        <v>0.55000000000000071</v>
      </c>
      <c r="L6316" s="1">
        <v>148</v>
      </c>
      <c r="M6316" s="1">
        <v>147</v>
      </c>
      <c r="N6316" s="5">
        <f>Smartphone_Usage_And_Addiction_Analysis_7500_Rows[[#This Row],[app_opens_per_day]]/Smartphone_Usage_And_Addiction_Analysis_7500_Rows[[#This Row],[daily_screen_time_hours]]</f>
        <v>14.744232698094281</v>
      </c>
      <c r="O6316" s="1">
        <v>12.25</v>
      </c>
      <c r="P6316" s="1" t="s">
        <v>22</v>
      </c>
      <c r="Q6316" s="1" t="s">
        <v>19</v>
      </c>
      <c r="R6316" s="1" t="s">
        <v>28</v>
      </c>
      <c r="S6316" s="1">
        <v>1</v>
      </c>
    </row>
    <row r="6317" spans="1:19" ht="18" customHeight="1" x14ac:dyDescent="0.25">
      <c r="A6317" s="10" t="s">
        <v>4240</v>
      </c>
      <c r="B6317" s="1">
        <v>30</v>
      </c>
      <c r="C6317" t="str">
        <f t="shared" si="98"/>
        <v>26-40 (Millennials)</v>
      </c>
      <c r="D6317" s="1" t="s">
        <v>17</v>
      </c>
      <c r="E6317" s="1">
        <v>10.93</v>
      </c>
      <c r="F6317" s="1">
        <v>3.61</v>
      </c>
      <c r="G6317" s="1">
        <v>0.35</v>
      </c>
      <c r="H6317" s="1">
        <v>5.33</v>
      </c>
      <c r="I6317" s="1">
        <v>4.7300000000000004</v>
      </c>
      <c r="J6317" s="1">
        <f>Smartphone_Usage_And_Addiction_Analysis_7500_Rows[[#This Row],[social_media_hours]]+Smartphone_Usage_And_Addiction_Analysis_7500_Rows[[#This Row],[gaming_hours]]</f>
        <v>3.96</v>
      </c>
      <c r="K6317" s="1">
        <f>Smartphone_Usage_And_Addiction_Analysis_7500_Rows[[#This Row],[sleep_hours]]-Smartphone_Usage_And_Addiction_Analysis_7500_Rows[[#This Row],[total_leisure_hours]]</f>
        <v>0.77000000000000046</v>
      </c>
      <c r="L6317" s="1">
        <v>231</v>
      </c>
      <c r="M6317" s="1">
        <v>122</v>
      </c>
      <c r="N6317" s="5">
        <f>Smartphone_Usage_And_Addiction_Analysis_7500_Rows[[#This Row],[app_opens_per_day]]/Smartphone_Usage_And_Addiction_Analysis_7500_Rows[[#This Row],[daily_screen_time_hours]]</f>
        <v>11.161939615736506</v>
      </c>
      <c r="O6317" s="1">
        <v>11.85</v>
      </c>
      <c r="P6317" s="1" t="s">
        <v>18</v>
      </c>
      <c r="Q6317" s="1" t="s">
        <v>23</v>
      </c>
      <c r="R6317" s="1" t="s">
        <v>28</v>
      </c>
      <c r="S6317" s="1">
        <v>1</v>
      </c>
    </row>
    <row r="6318" spans="1:19" ht="18" customHeight="1" x14ac:dyDescent="0.25">
      <c r="A6318" s="10" t="s">
        <v>7198</v>
      </c>
      <c r="B6318" s="1">
        <v>29</v>
      </c>
      <c r="C6318" s="1" t="str">
        <f t="shared" si="98"/>
        <v>26-40 (Millennials)</v>
      </c>
      <c r="D6318" t="s">
        <v>7582</v>
      </c>
      <c r="E6318">
        <v>4.5599999999999996</v>
      </c>
      <c r="F6318">
        <v>0.62</v>
      </c>
      <c r="G6318">
        <v>0.8</v>
      </c>
      <c r="H6318">
        <v>2.82</v>
      </c>
      <c r="I6318">
        <v>6.02</v>
      </c>
      <c r="J6318" s="1">
        <f>Smartphone_Usage_And_Addiction_Analysis_7500_Rows[[#This Row],[social_media_hours]]+Smartphone_Usage_And_Addiction_Analysis_7500_Rows[[#This Row],[gaming_hours]]</f>
        <v>1.42</v>
      </c>
      <c r="K6318" s="1">
        <f>Smartphone_Usage_And_Addiction_Analysis_7500_Rows[[#This Row],[sleep_hours]]-Smartphone_Usage_And_Addiction_Analysis_7500_Rows[[#This Row],[total_leisure_hours]]</f>
        <v>4.5999999999999996</v>
      </c>
      <c r="L6318">
        <v>144</v>
      </c>
      <c r="M6318">
        <v>41</v>
      </c>
      <c r="N6318" s="5">
        <f>Smartphone_Usage_And_Addiction_Analysis_7500_Rows[[#This Row],[app_opens_per_day]]/Smartphone_Usage_And_Addiction_Analysis_7500_Rows[[#This Row],[daily_screen_time_hours]]</f>
        <v>8.9912280701754401</v>
      </c>
      <c r="O6318">
        <v>7.04</v>
      </c>
      <c r="P6318" t="s">
        <v>32</v>
      </c>
      <c r="Q6318" t="s">
        <v>23</v>
      </c>
      <c r="R6318" t="s">
        <v>51</v>
      </c>
      <c r="S6318">
        <v>0</v>
      </c>
    </row>
    <row r="6319" spans="1:19" ht="18" customHeight="1" x14ac:dyDescent="0.25">
      <c r="A6319" s="10" t="s">
        <v>7199</v>
      </c>
      <c r="B6319" s="1">
        <v>24</v>
      </c>
      <c r="C6319" s="1" t="str">
        <f t="shared" si="98"/>
        <v>18-25 (Gen Z)</v>
      </c>
      <c r="D6319" t="s">
        <v>7582</v>
      </c>
      <c r="E6319">
        <v>4.97</v>
      </c>
      <c r="F6319">
        <v>4.1500000000000004</v>
      </c>
      <c r="G6319">
        <v>1.1499999999999999</v>
      </c>
      <c r="H6319">
        <v>0.61</v>
      </c>
      <c r="I6319">
        <v>8.6999999999999993</v>
      </c>
      <c r="J6319" s="1">
        <f>Smartphone_Usage_And_Addiction_Analysis_7500_Rows[[#This Row],[social_media_hours]]+Smartphone_Usage_And_Addiction_Analysis_7500_Rows[[#This Row],[gaming_hours]]</f>
        <v>5.3000000000000007</v>
      </c>
      <c r="K6319" s="1">
        <f>Smartphone_Usage_And_Addiction_Analysis_7500_Rows[[#This Row],[sleep_hours]]-Smartphone_Usage_And_Addiction_Analysis_7500_Rows[[#This Row],[total_leisure_hours]]</f>
        <v>3.3999999999999986</v>
      </c>
      <c r="L6319">
        <v>163</v>
      </c>
      <c r="M6319">
        <v>19</v>
      </c>
      <c r="N6319" s="5">
        <f>Smartphone_Usage_And_Addiction_Analysis_7500_Rows[[#This Row],[app_opens_per_day]]/Smartphone_Usage_And_Addiction_Analysis_7500_Rows[[#This Row],[daily_screen_time_hours]]</f>
        <v>3.8229376257545273</v>
      </c>
      <c r="O6319">
        <v>5.66</v>
      </c>
      <c r="P6319" t="s">
        <v>18</v>
      </c>
      <c r="Q6319" t="s">
        <v>19</v>
      </c>
      <c r="R6319" t="s">
        <v>24</v>
      </c>
      <c r="S6319">
        <v>1</v>
      </c>
    </row>
    <row r="6320" spans="1:19" ht="18" customHeight="1" x14ac:dyDescent="0.25">
      <c r="A6320" s="10" t="s">
        <v>4241</v>
      </c>
      <c r="B6320" s="1">
        <v>27</v>
      </c>
      <c r="C6320" t="str">
        <f t="shared" si="98"/>
        <v>26-40 (Millennials)</v>
      </c>
      <c r="D6320" s="1" t="s">
        <v>17</v>
      </c>
      <c r="E6320" s="1">
        <v>7.46</v>
      </c>
      <c r="F6320" s="1">
        <v>4.4400000000000004</v>
      </c>
      <c r="G6320" s="1">
        <v>3.44</v>
      </c>
      <c r="H6320" s="1">
        <v>4.72</v>
      </c>
      <c r="I6320" s="1">
        <v>5.04</v>
      </c>
      <c r="J6320" s="1">
        <f>Smartphone_Usage_And_Addiction_Analysis_7500_Rows[[#This Row],[social_media_hours]]+Smartphone_Usage_And_Addiction_Analysis_7500_Rows[[#This Row],[gaming_hours]]</f>
        <v>7.8800000000000008</v>
      </c>
      <c r="K6320" s="1">
        <f>Smartphone_Usage_And_Addiction_Analysis_7500_Rows[[#This Row],[sleep_hours]]-Smartphone_Usage_And_Addiction_Analysis_7500_Rows[[#This Row],[total_leisure_hours]]</f>
        <v>-2.8400000000000007</v>
      </c>
      <c r="L6320" s="1">
        <v>65</v>
      </c>
      <c r="M6320" s="1">
        <v>101</v>
      </c>
      <c r="N6320" s="5">
        <f>Smartphone_Usage_And_Addiction_Analysis_7500_Rows[[#This Row],[app_opens_per_day]]/Smartphone_Usage_And_Addiction_Analysis_7500_Rows[[#This Row],[daily_screen_time_hours]]</f>
        <v>13.53887399463807</v>
      </c>
      <c r="O6320" s="1">
        <v>8.6199999999999992</v>
      </c>
      <c r="P6320" s="1" t="s">
        <v>32</v>
      </c>
      <c r="Q6320" s="1" t="s">
        <v>19</v>
      </c>
      <c r="R6320" s="1" t="s">
        <v>24</v>
      </c>
      <c r="S6320" s="1">
        <v>1</v>
      </c>
    </row>
    <row r="6321" spans="1:19" ht="18" customHeight="1" x14ac:dyDescent="0.25">
      <c r="A6321" s="10" t="s">
        <v>4242</v>
      </c>
      <c r="B6321" s="1">
        <v>35</v>
      </c>
      <c r="C6321" t="str">
        <f t="shared" si="98"/>
        <v>26-40 (Millennials)</v>
      </c>
      <c r="D6321" s="1" t="s">
        <v>30</v>
      </c>
      <c r="E6321" s="1">
        <v>10.039999999999999</v>
      </c>
      <c r="F6321" s="1">
        <v>3.56</v>
      </c>
      <c r="G6321" s="1">
        <v>1.18</v>
      </c>
      <c r="H6321" s="1">
        <v>3.02</v>
      </c>
      <c r="I6321" s="1">
        <v>6.27</v>
      </c>
      <c r="J6321" s="1">
        <f>Smartphone_Usage_And_Addiction_Analysis_7500_Rows[[#This Row],[social_media_hours]]+Smartphone_Usage_And_Addiction_Analysis_7500_Rows[[#This Row],[gaming_hours]]</f>
        <v>4.74</v>
      </c>
      <c r="K6321" s="1">
        <f>Smartphone_Usage_And_Addiction_Analysis_7500_Rows[[#This Row],[sleep_hours]]-Smartphone_Usage_And_Addiction_Analysis_7500_Rows[[#This Row],[total_leisure_hours]]</f>
        <v>1.5299999999999994</v>
      </c>
      <c r="L6321" s="1">
        <v>65</v>
      </c>
      <c r="M6321" s="1">
        <v>58</v>
      </c>
      <c r="N6321" s="5">
        <f>Smartphone_Usage_And_Addiction_Analysis_7500_Rows[[#This Row],[app_opens_per_day]]/Smartphone_Usage_And_Addiction_Analysis_7500_Rows[[#This Row],[daily_screen_time_hours]]</f>
        <v>5.7768924302788847</v>
      </c>
      <c r="O6321" s="1">
        <v>11.95</v>
      </c>
      <c r="P6321" s="1" t="s">
        <v>22</v>
      </c>
      <c r="Q6321" s="1" t="s">
        <v>23</v>
      </c>
      <c r="R6321" s="1" t="s">
        <v>24</v>
      </c>
      <c r="S6321" s="1">
        <v>1</v>
      </c>
    </row>
    <row r="6322" spans="1:19" ht="18" customHeight="1" x14ac:dyDescent="0.25">
      <c r="A6322" s="10" t="s">
        <v>4243</v>
      </c>
      <c r="B6322" s="1">
        <v>18</v>
      </c>
      <c r="C6322" t="str">
        <f t="shared" si="98"/>
        <v>18-25 (Gen Z)</v>
      </c>
      <c r="D6322" s="1" t="s">
        <v>17</v>
      </c>
      <c r="E6322" s="1">
        <v>7.33</v>
      </c>
      <c r="F6322" s="1">
        <v>1.36</v>
      </c>
      <c r="G6322" s="1">
        <v>1.88</v>
      </c>
      <c r="H6322" s="1">
        <v>2.85</v>
      </c>
      <c r="I6322" s="1">
        <v>7.18</v>
      </c>
      <c r="J6322" s="1">
        <f>Smartphone_Usage_And_Addiction_Analysis_7500_Rows[[#This Row],[social_media_hours]]+Smartphone_Usage_And_Addiction_Analysis_7500_Rows[[#This Row],[gaming_hours]]</f>
        <v>3.24</v>
      </c>
      <c r="K6322" s="1">
        <f>Smartphone_Usage_And_Addiction_Analysis_7500_Rows[[#This Row],[sleep_hours]]-Smartphone_Usage_And_Addiction_Analysis_7500_Rows[[#This Row],[total_leisure_hours]]</f>
        <v>3.9399999999999995</v>
      </c>
      <c r="L6322" s="1">
        <v>183</v>
      </c>
      <c r="M6322" s="1">
        <v>165</v>
      </c>
      <c r="N6322" s="5">
        <f>Smartphone_Usage_And_Addiction_Analysis_7500_Rows[[#This Row],[app_opens_per_day]]/Smartphone_Usage_And_Addiction_Analysis_7500_Rows[[#This Row],[daily_screen_time_hours]]</f>
        <v>22.510231923601637</v>
      </c>
      <c r="O6322" s="1">
        <v>9.57</v>
      </c>
      <c r="P6322" s="1" t="s">
        <v>18</v>
      </c>
      <c r="Q6322" s="1" t="s">
        <v>19</v>
      </c>
      <c r="R6322" s="1" t="s">
        <v>28</v>
      </c>
      <c r="S6322" s="1">
        <v>1</v>
      </c>
    </row>
    <row r="6323" spans="1:19" ht="18" customHeight="1" x14ac:dyDescent="0.25">
      <c r="A6323" s="10" t="s">
        <v>7200</v>
      </c>
      <c r="B6323" s="1">
        <v>19</v>
      </c>
      <c r="C6323" s="1" t="str">
        <f t="shared" si="98"/>
        <v>18-25 (Gen Z)</v>
      </c>
      <c r="D6323" t="s">
        <v>7582</v>
      </c>
      <c r="E6323">
        <v>5.36</v>
      </c>
      <c r="F6323">
        <v>4.88</v>
      </c>
      <c r="G6323">
        <v>3.08</v>
      </c>
      <c r="H6323">
        <v>0.98</v>
      </c>
      <c r="I6323">
        <v>8.5</v>
      </c>
      <c r="J6323" s="1">
        <f>Smartphone_Usage_And_Addiction_Analysis_7500_Rows[[#This Row],[social_media_hours]]+Smartphone_Usage_And_Addiction_Analysis_7500_Rows[[#This Row],[gaming_hours]]</f>
        <v>7.96</v>
      </c>
      <c r="K6323" s="1">
        <f>Smartphone_Usage_And_Addiction_Analysis_7500_Rows[[#This Row],[sleep_hours]]-Smartphone_Usage_And_Addiction_Analysis_7500_Rows[[#This Row],[total_leisure_hours]]</f>
        <v>0.54</v>
      </c>
      <c r="L6323">
        <v>139</v>
      </c>
      <c r="M6323">
        <v>91</v>
      </c>
      <c r="N6323" s="5">
        <f>Smartphone_Usage_And_Addiction_Analysis_7500_Rows[[#This Row],[app_opens_per_day]]/Smartphone_Usage_And_Addiction_Analysis_7500_Rows[[#This Row],[daily_screen_time_hours]]</f>
        <v>16.977611940298505</v>
      </c>
      <c r="O6323">
        <v>7.97</v>
      </c>
      <c r="P6323" t="s">
        <v>18</v>
      </c>
      <c r="Q6323" t="s">
        <v>19</v>
      </c>
      <c r="R6323" t="s">
        <v>24</v>
      </c>
      <c r="S6323">
        <v>1</v>
      </c>
    </row>
    <row r="6324" spans="1:19" ht="18" customHeight="1" x14ac:dyDescent="0.25">
      <c r="A6324" s="10" t="s">
        <v>4244</v>
      </c>
      <c r="B6324" s="1">
        <v>19</v>
      </c>
      <c r="C6324" t="str">
        <f t="shared" si="98"/>
        <v>18-25 (Gen Z)</v>
      </c>
      <c r="D6324" s="1" t="s">
        <v>17</v>
      </c>
      <c r="E6324" s="1">
        <v>7.32</v>
      </c>
      <c r="F6324" s="1">
        <v>0.51</v>
      </c>
      <c r="G6324" s="1">
        <v>0.17</v>
      </c>
      <c r="H6324" s="1">
        <v>2.94</v>
      </c>
      <c r="I6324" s="1">
        <v>5.79</v>
      </c>
      <c r="J6324" s="1">
        <f>Smartphone_Usage_And_Addiction_Analysis_7500_Rows[[#This Row],[social_media_hours]]+Smartphone_Usage_And_Addiction_Analysis_7500_Rows[[#This Row],[gaming_hours]]</f>
        <v>0.68</v>
      </c>
      <c r="K6324" s="1">
        <f>Smartphone_Usage_And_Addiction_Analysis_7500_Rows[[#This Row],[sleep_hours]]-Smartphone_Usage_And_Addiction_Analysis_7500_Rows[[#This Row],[total_leisure_hours]]</f>
        <v>5.1100000000000003</v>
      </c>
      <c r="L6324" s="1">
        <v>139</v>
      </c>
      <c r="M6324" s="1">
        <v>77</v>
      </c>
      <c r="N6324" s="5">
        <f>Smartphone_Usage_And_Addiction_Analysis_7500_Rows[[#This Row],[app_opens_per_day]]/Smartphone_Usage_And_Addiction_Analysis_7500_Rows[[#This Row],[daily_screen_time_hours]]</f>
        <v>10.519125683060109</v>
      </c>
      <c r="O6324" s="1">
        <v>8.42</v>
      </c>
      <c r="P6324" s="1" t="s">
        <v>18</v>
      </c>
      <c r="Q6324" s="1" t="s">
        <v>19</v>
      </c>
      <c r="R6324" s="1" t="s">
        <v>28</v>
      </c>
      <c r="S6324" s="1">
        <v>1</v>
      </c>
    </row>
    <row r="6325" spans="1:19" ht="18" customHeight="1" x14ac:dyDescent="0.25">
      <c r="A6325" s="10" t="s">
        <v>7201</v>
      </c>
      <c r="B6325" s="1">
        <v>18</v>
      </c>
      <c r="C6325" s="1" t="str">
        <f t="shared" si="98"/>
        <v>18-25 (Gen Z)</v>
      </c>
      <c r="D6325" t="s">
        <v>7582</v>
      </c>
      <c r="E6325">
        <v>10.02</v>
      </c>
      <c r="F6325">
        <v>0.54</v>
      </c>
      <c r="G6325">
        <v>3.37</v>
      </c>
      <c r="H6325">
        <v>1.6</v>
      </c>
      <c r="I6325">
        <v>5.45</v>
      </c>
      <c r="J6325" s="1">
        <f>Smartphone_Usage_And_Addiction_Analysis_7500_Rows[[#This Row],[social_media_hours]]+Smartphone_Usage_And_Addiction_Analysis_7500_Rows[[#This Row],[gaming_hours]]</f>
        <v>3.91</v>
      </c>
      <c r="K6325" s="1">
        <f>Smartphone_Usage_And_Addiction_Analysis_7500_Rows[[#This Row],[sleep_hours]]-Smartphone_Usage_And_Addiction_Analysis_7500_Rows[[#This Row],[total_leisure_hours]]</f>
        <v>1.54</v>
      </c>
      <c r="L6325">
        <v>42</v>
      </c>
      <c r="M6325">
        <v>148</v>
      </c>
      <c r="N6325" s="5">
        <f>Smartphone_Usage_And_Addiction_Analysis_7500_Rows[[#This Row],[app_opens_per_day]]/Smartphone_Usage_And_Addiction_Analysis_7500_Rows[[#This Row],[daily_screen_time_hours]]</f>
        <v>14.770459081836329</v>
      </c>
      <c r="O6325">
        <v>11.56</v>
      </c>
      <c r="P6325" t="s">
        <v>32</v>
      </c>
      <c r="Q6325" t="s">
        <v>19</v>
      </c>
      <c r="R6325" t="s">
        <v>24</v>
      </c>
      <c r="S6325">
        <v>1</v>
      </c>
    </row>
    <row r="6326" spans="1:19" ht="18" customHeight="1" x14ac:dyDescent="0.25">
      <c r="A6326" s="10" t="s">
        <v>7202</v>
      </c>
      <c r="B6326" s="1">
        <v>20</v>
      </c>
      <c r="C6326" s="1" t="str">
        <f t="shared" si="98"/>
        <v>18-25 (Gen Z)</v>
      </c>
      <c r="D6326" t="s">
        <v>7582</v>
      </c>
      <c r="E6326">
        <v>10.8</v>
      </c>
      <c r="F6326">
        <v>4.3</v>
      </c>
      <c r="G6326">
        <v>2.48</v>
      </c>
      <c r="H6326">
        <v>5.26</v>
      </c>
      <c r="I6326">
        <v>6.19</v>
      </c>
      <c r="J6326" s="1">
        <f>Smartphone_Usage_And_Addiction_Analysis_7500_Rows[[#This Row],[social_media_hours]]+Smartphone_Usage_And_Addiction_Analysis_7500_Rows[[#This Row],[gaming_hours]]</f>
        <v>6.7799999999999994</v>
      </c>
      <c r="K6326" s="1">
        <f>Smartphone_Usage_And_Addiction_Analysis_7500_Rows[[#This Row],[sleep_hours]]-Smartphone_Usage_And_Addiction_Analysis_7500_Rows[[#This Row],[total_leisure_hours]]</f>
        <v>-0.58999999999999897</v>
      </c>
      <c r="L6326">
        <v>204</v>
      </c>
      <c r="M6326">
        <v>114</v>
      </c>
      <c r="N6326" s="5">
        <f>Smartphone_Usage_And_Addiction_Analysis_7500_Rows[[#This Row],[app_opens_per_day]]/Smartphone_Usage_And_Addiction_Analysis_7500_Rows[[#This Row],[daily_screen_time_hours]]</f>
        <v>10.555555555555555</v>
      </c>
      <c r="O6326">
        <v>11.88</v>
      </c>
      <c r="P6326" t="s">
        <v>22</v>
      </c>
      <c r="Q6326" t="s">
        <v>19</v>
      </c>
      <c r="R6326" t="s">
        <v>28</v>
      </c>
      <c r="S6326">
        <v>1</v>
      </c>
    </row>
    <row r="6327" spans="1:19" ht="18" customHeight="1" x14ac:dyDescent="0.25">
      <c r="A6327" s="10" t="s">
        <v>4245</v>
      </c>
      <c r="B6327" s="1">
        <v>21</v>
      </c>
      <c r="C6327" t="str">
        <f t="shared" si="98"/>
        <v>18-25 (Gen Z)</v>
      </c>
      <c r="D6327" s="1" t="s">
        <v>30</v>
      </c>
      <c r="E6327" s="1">
        <v>7.51</v>
      </c>
      <c r="F6327" s="1">
        <v>0.5</v>
      </c>
      <c r="G6327" s="1">
        <v>1.91</v>
      </c>
      <c r="H6327" s="1">
        <v>3.95</v>
      </c>
      <c r="I6327" s="1">
        <v>7.95</v>
      </c>
      <c r="J6327" s="1">
        <f>Smartphone_Usage_And_Addiction_Analysis_7500_Rows[[#This Row],[social_media_hours]]+Smartphone_Usage_And_Addiction_Analysis_7500_Rows[[#This Row],[gaming_hours]]</f>
        <v>2.41</v>
      </c>
      <c r="K6327" s="1">
        <f>Smartphone_Usage_And_Addiction_Analysis_7500_Rows[[#This Row],[sleep_hours]]-Smartphone_Usage_And_Addiction_Analysis_7500_Rows[[#This Row],[total_leisure_hours]]</f>
        <v>5.54</v>
      </c>
      <c r="L6327" s="1">
        <v>152</v>
      </c>
      <c r="M6327" s="1">
        <v>166</v>
      </c>
      <c r="N6327" s="5">
        <f>Smartphone_Usage_And_Addiction_Analysis_7500_Rows[[#This Row],[app_opens_per_day]]/Smartphone_Usage_And_Addiction_Analysis_7500_Rows[[#This Row],[daily_screen_time_hours]]</f>
        <v>22.103861517976032</v>
      </c>
      <c r="O6327" s="1">
        <v>10.43</v>
      </c>
      <c r="P6327" s="1" t="s">
        <v>32</v>
      </c>
      <c r="Q6327" s="1" t="s">
        <v>23</v>
      </c>
      <c r="R6327" s="1" t="s">
        <v>51</v>
      </c>
      <c r="S6327" s="1">
        <v>0</v>
      </c>
    </row>
    <row r="6328" spans="1:19" ht="18" customHeight="1" x14ac:dyDescent="0.25">
      <c r="A6328" s="10" t="s">
        <v>4246</v>
      </c>
      <c r="B6328" s="1">
        <v>20</v>
      </c>
      <c r="C6328" t="str">
        <f t="shared" si="98"/>
        <v>18-25 (Gen Z)</v>
      </c>
      <c r="D6328" s="1" t="s">
        <v>30</v>
      </c>
      <c r="E6328" s="1">
        <v>8.52</v>
      </c>
      <c r="F6328" s="1">
        <v>4.3</v>
      </c>
      <c r="G6328" s="1">
        <v>1.1100000000000001</v>
      </c>
      <c r="H6328" s="1">
        <v>5.13</v>
      </c>
      <c r="I6328" s="1">
        <v>6.27</v>
      </c>
      <c r="J6328" s="1">
        <f>Smartphone_Usage_And_Addiction_Analysis_7500_Rows[[#This Row],[social_media_hours]]+Smartphone_Usage_And_Addiction_Analysis_7500_Rows[[#This Row],[gaming_hours]]</f>
        <v>5.41</v>
      </c>
      <c r="K6328" s="1">
        <f>Smartphone_Usage_And_Addiction_Analysis_7500_Rows[[#This Row],[sleep_hours]]-Smartphone_Usage_And_Addiction_Analysis_7500_Rows[[#This Row],[total_leisure_hours]]</f>
        <v>0.85999999999999943</v>
      </c>
      <c r="L6328" s="1">
        <v>135</v>
      </c>
      <c r="M6328" s="1">
        <v>37</v>
      </c>
      <c r="N6328" s="5">
        <f>Smartphone_Usage_And_Addiction_Analysis_7500_Rows[[#This Row],[app_opens_per_day]]/Smartphone_Usage_And_Addiction_Analysis_7500_Rows[[#This Row],[daily_screen_time_hours]]</f>
        <v>4.342723004694836</v>
      </c>
      <c r="O6328" s="1">
        <v>10.16</v>
      </c>
      <c r="P6328" s="1" t="s">
        <v>32</v>
      </c>
      <c r="Q6328" s="1" t="s">
        <v>23</v>
      </c>
      <c r="R6328" s="1" t="s">
        <v>24</v>
      </c>
      <c r="S6328" s="1">
        <v>1</v>
      </c>
    </row>
    <row r="6329" spans="1:19" ht="18" customHeight="1" x14ac:dyDescent="0.25">
      <c r="A6329" s="10" t="s">
        <v>4247</v>
      </c>
      <c r="B6329" s="1">
        <v>29</v>
      </c>
      <c r="C6329" t="str">
        <f t="shared" si="98"/>
        <v>26-40 (Millennials)</v>
      </c>
      <c r="D6329" s="1" t="s">
        <v>30</v>
      </c>
      <c r="E6329" s="1">
        <v>9.9700000000000006</v>
      </c>
      <c r="F6329" s="1">
        <v>0.6</v>
      </c>
      <c r="G6329" s="1">
        <v>2.5499999999999998</v>
      </c>
      <c r="H6329" s="1">
        <v>5.64</v>
      </c>
      <c r="I6329" s="1">
        <v>8.69</v>
      </c>
      <c r="J6329" s="1">
        <f>Smartphone_Usage_And_Addiction_Analysis_7500_Rows[[#This Row],[social_media_hours]]+Smartphone_Usage_And_Addiction_Analysis_7500_Rows[[#This Row],[gaming_hours]]</f>
        <v>3.15</v>
      </c>
      <c r="K6329" s="1">
        <f>Smartphone_Usage_And_Addiction_Analysis_7500_Rows[[#This Row],[sleep_hours]]-Smartphone_Usage_And_Addiction_Analysis_7500_Rows[[#This Row],[total_leisure_hours]]</f>
        <v>5.5399999999999991</v>
      </c>
      <c r="L6329" s="1">
        <v>121</v>
      </c>
      <c r="M6329" s="1">
        <v>143</v>
      </c>
      <c r="N6329" s="5">
        <f>Smartphone_Usage_And_Addiction_Analysis_7500_Rows[[#This Row],[app_opens_per_day]]/Smartphone_Usage_And_Addiction_Analysis_7500_Rows[[#This Row],[daily_screen_time_hours]]</f>
        <v>14.343029087261785</v>
      </c>
      <c r="O6329" s="1">
        <v>12.12</v>
      </c>
      <c r="P6329" s="1" t="s">
        <v>32</v>
      </c>
      <c r="Q6329" s="1" t="s">
        <v>19</v>
      </c>
      <c r="R6329" s="1" t="s">
        <v>24</v>
      </c>
      <c r="S6329" s="1">
        <v>1</v>
      </c>
    </row>
    <row r="6330" spans="1:19" ht="18" customHeight="1" x14ac:dyDescent="0.25">
      <c r="A6330" s="10" t="s">
        <v>7203</v>
      </c>
      <c r="B6330" s="1">
        <v>33</v>
      </c>
      <c r="C6330" s="1" t="str">
        <f t="shared" si="98"/>
        <v>26-40 (Millennials)</v>
      </c>
      <c r="D6330" t="s">
        <v>7582</v>
      </c>
      <c r="E6330">
        <v>11.4</v>
      </c>
      <c r="F6330">
        <v>5.9</v>
      </c>
      <c r="G6330">
        <v>2.29</v>
      </c>
      <c r="H6330">
        <v>4.8</v>
      </c>
      <c r="I6330">
        <v>4.76</v>
      </c>
      <c r="J6330" s="1">
        <f>Smartphone_Usage_And_Addiction_Analysis_7500_Rows[[#This Row],[social_media_hours]]+Smartphone_Usage_And_Addiction_Analysis_7500_Rows[[#This Row],[gaming_hours]]</f>
        <v>8.1900000000000013</v>
      </c>
      <c r="K6330" s="1">
        <f>Smartphone_Usage_And_Addiction_Analysis_7500_Rows[[#This Row],[sleep_hours]]-Smartphone_Usage_And_Addiction_Analysis_7500_Rows[[#This Row],[total_leisure_hours]]</f>
        <v>-3.4300000000000015</v>
      </c>
      <c r="L6330">
        <v>227</v>
      </c>
      <c r="M6330">
        <v>176</v>
      </c>
      <c r="N6330" s="5">
        <f>Smartphone_Usage_And_Addiction_Analysis_7500_Rows[[#This Row],[app_opens_per_day]]/Smartphone_Usage_And_Addiction_Analysis_7500_Rows[[#This Row],[daily_screen_time_hours]]</f>
        <v>15.43859649122807</v>
      </c>
      <c r="O6330">
        <v>12.38</v>
      </c>
      <c r="P6330" t="s">
        <v>32</v>
      </c>
      <c r="Q6330" t="s">
        <v>23</v>
      </c>
      <c r="R6330" t="s">
        <v>24</v>
      </c>
      <c r="S6330">
        <v>1</v>
      </c>
    </row>
    <row r="6331" spans="1:19" ht="18" customHeight="1" x14ac:dyDescent="0.25">
      <c r="A6331" s="10" t="s">
        <v>7204</v>
      </c>
      <c r="B6331" s="1">
        <v>35</v>
      </c>
      <c r="C6331" s="1" t="str">
        <f t="shared" si="98"/>
        <v>26-40 (Millennials)</v>
      </c>
      <c r="D6331" t="s">
        <v>7582</v>
      </c>
      <c r="E6331">
        <v>7.15</v>
      </c>
      <c r="F6331">
        <v>0.89</v>
      </c>
      <c r="G6331">
        <v>3.54</v>
      </c>
      <c r="H6331">
        <v>5.41</v>
      </c>
      <c r="I6331">
        <v>5.62</v>
      </c>
      <c r="J6331" s="1">
        <f>Smartphone_Usage_And_Addiction_Analysis_7500_Rows[[#This Row],[social_media_hours]]+Smartphone_Usage_And_Addiction_Analysis_7500_Rows[[#This Row],[gaming_hours]]</f>
        <v>4.43</v>
      </c>
      <c r="K6331" s="1">
        <f>Smartphone_Usage_And_Addiction_Analysis_7500_Rows[[#This Row],[sleep_hours]]-Smartphone_Usage_And_Addiction_Analysis_7500_Rows[[#This Row],[total_leisure_hours]]</f>
        <v>1.1900000000000004</v>
      </c>
      <c r="L6331">
        <v>67</v>
      </c>
      <c r="M6331">
        <v>31</v>
      </c>
      <c r="N6331" s="5">
        <f>Smartphone_Usage_And_Addiction_Analysis_7500_Rows[[#This Row],[app_opens_per_day]]/Smartphone_Usage_And_Addiction_Analysis_7500_Rows[[#This Row],[daily_screen_time_hours]]</f>
        <v>4.3356643356643358</v>
      </c>
      <c r="O6331">
        <v>7.94</v>
      </c>
      <c r="P6331" t="s">
        <v>18</v>
      </c>
      <c r="Q6331" t="s">
        <v>19</v>
      </c>
      <c r="R6331" t="s">
        <v>28</v>
      </c>
      <c r="S6331">
        <v>1</v>
      </c>
    </row>
    <row r="6332" spans="1:19" ht="18" customHeight="1" x14ac:dyDescent="0.25">
      <c r="A6332" s="10" t="s">
        <v>4248</v>
      </c>
      <c r="B6332" s="1">
        <v>27</v>
      </c>
      <c r="C6332" t="str">
        <f t="shared" si="98"/>
        <v>26-40 (Millennials)</v>
      </c>
      <c r="D6332" s="1" t="s">
        <v>30</v>
      </c>
      <c r="E6332" s="1">
        <v>6.5</v>
      </c>
      <c r="F6332" s="1">
        <v>3.74</v>
      </c>
      <c r="G6332" s="1">
        <v>0.43</v>
      </c>
      <c r="H6332" s="1">
        <v>4.97</v>
      </c>
      <c r="I6332" s="1">
        <v>8.7799999999999994</v>
      </c>
      <c r="J6332" s="1">
        <f>Smartphone_Usage_And_Addiction_Analysis_7500_Rows[[#This Row],[social_media_hours]]+Smartphone_Usage_And_Addiction_Analysis_7500_Rows[[#This Row],[gaming_hours]]</f>
        <v>4.17</v>
      </c>
      <c r="K6332" s="1">
        <f>Smartphone_Usage_And_Addiction_Analysis_7500_Rows[[#This Row],[sleep_hours]]-Smartphone_Usage_And_Addiction_Analysis_7500_Rows[[#This Row],[total_leisure_hours]]</f>
        <v>4.6099999999999994</v>
      </c>
      <c r="L6332" s="1">
        <v>141</v>
      </c>
      <c r="M6332" s="1">
        <v>163</v>
      </c>
      <c r="N6332" s="5">
        <f>Smartphone_Usage_And_Addiction_Analysis_7500_Rows[[#This Row],[app_opens_per_day]]/Smartphone_Usage_And_Addiction_Analysis_7500_Rows[[#This Row],[daily_screen_time_hours]]</f>
        <v>25.076923076923077</v>
      </c>
      <c r="O6332" s="1">
        <v>9.0500000000000007</v>
      </c>
      <c r="P6332" s="1" t="s">
        <v>32</v>
      </c>
      <c r="Q6332" s="1" t="s">
        <v>19</v>
      </c>
      <c r="R6332" s="1" t="s">
        <v>51</v>
      </c>
      <c r="S6332" s="1">
        <v>0</v>
      </c>
    </row>
    <row r="6333" spans="1:19" ht="18" customHeight="1" x14ac:dyDescent="0.25">
      <c r="A6333" s="10" t="s">
        <v>4249</v>
      </c>
      <c r="B6333" s="1">
        <v>26</v>
      </c>
      <c r="C6333" t="str">
        <f t="shared" si="98"/>
        <v>26-40 (Millennials)</v>
      </c>
      <c r="D6333" s="1" t="s">
        <v>30</v>
      </c>
      <c r="E6333" s="1">
        <v>7.72</v>
      </c>
      <c r="F6333" s="1">
        <v>1.74</v>
      </c>
      <c r="G6333" s="1">
        <v>0.99</v>
      </c>
      <c r="H6333" s="1">
        <v>2.56</v>
      </c>
      <c r="I6333" s="1">
        <v>5.08</v>
      </c>
      <c r="J6333" s="1">
        <f>Smartphone_Usage_And_Addiction_Analysis_7500_Rows[[#This Row],[social_media_hours]]+Smartphone_Usage_And_Addiction_Analysis_7500_Rows[[#This Row],[gaming_hours]]</f>
        <v>2.73</v>
      </c>
      <c r="K6333" s="1">
        <f>Smartphone_Usage_And_Addiction_Analysis_7500_Rows[[#This Row],[sleep_hours]]-Smartphone_Usage_And_Addiction_Analysis_7500_Rows[[#This Row],[total_leisure_hours]]</f>
        <v>2.35</v>
      </c>
      <c r="L6333" s="1">
        <v>190</v>
      </c>
      <c r="M6333" s="1">
        <v>105</v>
      </c>
      <c r="N6333" s="5">
        <f>Smartphone_Usage_And_Addiction_Analysis_7500_Rows[[#This Row],[app_opens_per_day]]/Smartphone_Usage_And_Addiction_Analysis_7500_Rows[[#This Row],[daily_screen_time_hours]]</f>
        <v>13.601036269430052</v>
      </c>
      <c r="O6333" s="1">
        <v>10.06</v>
      </c>
      <c r="P6333" s="1" t="s">
        <v>18</v>
      </c>
      <c r="Q6333" s="1" t="s">
        <v>19</v>
      </c>
      <c r="R6333" s="1" t="s">
        <v>51</v>
      </c>
      <c r="S6333" s="1">
        <v>0</v>
      </c>
    </row>
    <row r="6334" spans="1:19" ht="18" customHeight="1" x14ac:dyDescent="0.25">
      <c r="A6334" s="10" t="s">
        <v>4250</v>
      </c>
      <c r="B6334" s="1">
        <v>27</v>
      </c>
      <c r="C6334" t="str">
        <f t="shared" si="98"/>
        <v>26-40 (Millennials)</v>
      </c>
      <c r="D6334" s="1" t="s">
        <v>30</v>
      </c>
      <c r="E6334" s="1">
        <v>5.97</v>
      </c>
      <c r="F6334" s="1">
        <v>0.65</v>
      </c>
      <c r="G6334" s="1">
        <v>0.54</v>
      </c>
      <c r="H6334" s="1">
        <v>1.1000000000000001</v>
      </c>
      <c r="I6334" s="1">
        <v>7.74</v>
      </c>
      <c r="J6334" s="1">
        <f>Smartphone_Usage_And_Addiction_Analysis_7500_Rows[[#This Row],[social_media_hours]]+Smartphone_Usage_And_Addiction_Analysis_7500_Rows[[#This Row],[gaming_hours]]</f>
        <v>1.19</v>
      </c>
      <c r="K6334" s="1">
        <f>Smartphone_Usage_And_Addiction_Analysis_7500_Rows[[#This Row],[sleep_hours]]-Smartphone_Usage_And_Addiction_Analysis_7500_Rows[[#This Row],[total_leisure_hours]]</f>
        <v>6.5500000000000007</v>
      </c>
      <c r="L6334" s="1">
        <v>205</v>
      </c>
      <c r="M6334" s="1">
        <v>76</v>
      </c>
      <c r="N6334" s="5">
        <f>Smartphone_Usage_And_Addiction_Analysis_7500_Rows[[#This Row],[app_opens_per_day]]/Smartphone_Usage_And_Addiction_Analysis_7500_Rows[[#This Row],[daily_screen_time_hours]]</f>
        <v>12.73031825795645</v>
      </c>
      <c r="O6334" s="1">
        <v>8.52</v>
      </c>
      <c r="P6334" s="1" t="s">
        <v>32</v>
      </c>
      <c r="Q6334" s="1" t="s">
        <v>23</v>
      </c>
      <c r="R6334" s="1" t="s">
        <v>51</v>
      </c>
      <c r="S6334" s="1">
        <v>0</v>
      </c>
    </row>
    <row r="6335" spans="1:19" ht="18" customHeight="1" x14ac:dyDescent="0.25">
      <c r="A6335" s="10" t="s">
        <v>4251</v>
      </c>
      <c r="B6335" s="1">
        <v>21</v>
      </c>
      <c r="C6335" t="str">
        <f t="shared" si="98"/>
        <v>18-25 (Gen Z)</v>
      </c>
      <c r="D6335" s="1" t="s">
        <v>17</v>
      </c>
      <c r="E6335" s="1">
        <v>8.0299999999999994</v>
      </c>
      <c r="F6335" s="1">
        <v>3.76</v>
      </c>
      <c r="G6335" s="1">
        <v>2.34</v>
      </c>
      <c r="H6335" s="1">
        <v>5.56</v>
      </c>
      <c r="I6335" s="1">
        <v>7.31</v>
      </c>
      <c r="J6335" s="1">
        <f>Smartphone_Usage_And_Addiction_Analysis_7500_Rows[[#This Row],[social_media_hours]]+Smartphone_Usage_And_Addiction_Analysis_7500_Rows[[#This Row],[gaming_hours]]</f>
        <v>6.1</v>
      </c>
      <c r="K6335" s="1">
        <f>Smartphone_Usage_And_Addiction_Analysis_7500_Rows[[#This Row],[sleep_hours]]-Smartphone_Usage_And_Addiction_Analysis_7500_Rows[[#This Row],[total_leisure_hours]]</f>
        <v>1.21</v>
      </c>
      <c r="L6335" s="1">
        <v>26</v>
      </c>
      <c r="M6335" s="1">
        <v>65</v>
      </c>
      <c r="N6335" s="5">
        <f>Smartphone_Usage_And_Addiction_Analysis_7500_Rows[[#This Row],[app_opens_per_day]]/Smartphone_Usage_And_Addiction_Analysis_7500_Rows[[#This Row],[daily_screen_time_hours]]</f>
        <v>8.0946450809464512</v>
      </c>
      <c r="O6335" s="1">
        <v>9.52</v>
      </c>
      <c r="P6335" s="1" t="s">
        <v>32</v>
      </c>
      <c r="Q6335" s="1" t="s">
        <v>23</v>
      </c>
      <c r="R6335" s="1" t="s">
        <v>28</v>
      </c>
      <c r="S6335" s="1">
        <v>1</v>
      </c>
    </row>
    <row r="6336" spans="1:19" ht="18" customHeight="1" x14ac:dyDescent="0.25">
      <c r="A6336" s="10" t="s">
        <v>4252</v>
      </c>
      <c r="B6336" s="1">
        <v>35</v>
      </c>
      <c r="C6336" t="str">
        <f t="shared" si="98"/>
        <v>26-40 (Millennials)</v>
      </c>
      <c r="D6336" s="1" t="s">
        <v>17</v>
      </c>
      <c r="E6336" s="1">
        <v>10.45</v>
      </c>
      <c r="F6336" s="1">
        <v>2.88</v>
      </c>
      <c r="G6336" s="1">
        <v>1.95</v>
      </c>
      <c r="H6336" s="1">
        <v>5.07</v>
      </c>
      <c r="I6336" s="1">
        <v>7.01</v>
      </c>
      <c r="J6336" s="1">
        <f>Smartphone_Usage_And_Addiction_Analysis_7500_Rows[[#This Row],[social_media_hours]]+Smartphone_Usage_And_Addiction_Analysis_7500_Rows[[#This Row],[gaming_hours]]</f>
        <v>4.83</v>
      </c>
      <c r="K6336" s="1">
        <f>Smartphone_Usage_And_Addiction_Analysis_7500_Rows[[#This Row],[sleep_hours]]-Smartphone_Usage_And_Addiction_Analysis_7500_Rows[[#This Row],[total_leisure_hours]]</f>
        <v>2.1799999999999997</v>
      </c>
      <c r="L6336" s="1">
        <v>75</v>
      </c>
      <c r="M6336" s="1">
        <v>69</v>
      </c>
      <c r="N6336" s="5">
        <f>Smartphone_Usage_And_Addiction_Analysis_7500_Rows[[#This Row],[app_opens_per_day]]/Smartphone_Usage_And_Addiction_Analysis_7500_Rows[[#This Row],[daily_screen_time_hours]]</f>
        <v>6.6028708133971294</v>
      </c>
      <c r="O6336" s="1">
        <v>11.42</v>
      </c>
      <c r="P6336" s="1" t="s">
        <v>22</v>
      </c>
      <c r="Q6336" s="1" t="s">
        <v>19</v>
      </c>
      <c r="R6336" s="1" t="s">
        <v>28</v>
      </c>
      <c r="S6336" s="1">
        <v>1</v>
      </c>
    </row>
    <row r="6337" spans="1:19" ht="18" customHeight="1" x14ac:dyDescent="0.25">
      <c r="A6337" s="10" t="s">
        <v>7205</v>
      </c>
      <c r="B6337" s="1">
        <v>25</v>
      </c>
      <c r="C6337" s="1" t="str">
        <f t="shared" si="98"/>
        <v>18-25 (Gen Z)</v>
      </c>
      <c r="D6337" t="s">
        <v>7582</v>
      </c>
      <c r="E6337">
        <v>9.0399999999999991</v>
      </c>
      <c r="F6337">
        <v>3.47</v>
      </c>
      <c r="G6337">
        <v>2.0299999999999998</v>
      </c>
      <c r="H6337">
        <v>1.97</v>
      </c>
      <c r="I6337">
        <v>5.08</v>
      </c>
      <c r="J6337" s="1">
        <f>Smartphone_Usage_And_Addiction_Analysis_7500_Rows[[#This Row],[social_media_hours]]+Smartphone_Usage_And_Addiction_Analysis_7500_Rows[[#This Row],[gaming_hours]]</f>
        <v>5.5</v>
      </c>
      <c r="K6337" s="1">
        <f>Smartphone_Usage_And_Addiction_Analysis_7500_Rows[[#This Row],[sleep_hours]]-Smartphone_Usage_And_Addiction_Analysis_7500_Rows[[#This Row],[total_leisure_hours]]</f>
        <v>-0.41999999999999993</v>
      </c>
      <c r="L6337">
        <v>50</v>
      </c>
      <c r="M6337">
        <v>99</v>
      </c>
      <c r="N6337" s="5">
        <f>Smartphone_Usage_And_Addiction_Analysis_7500_Rows[[#This Row],[app_opens_per_day]]/Smartphone_Usage_And_Addiction_Analysis_7500_Rows[[#This Row],[daily_screen_time_hours]]</f>
        <v>10.95132743362832</v>
      </c>
      <c r="O6337">
        <v>10.47</v>
      </c>
      <c r="P6337" t="s">
        <v>18</v>
      </c>
      <c r="Q6337" t="s">
        <v>19</v>
      </c>
      <c r="R6337" t="s">
        <v>28</v>
      </c>
      <c r="S6337">
        <v>1</v>
      </c>
    </row>
    <row r="6338" spans="1:19" ht="18" customHeight="1" x14ac:dyDescent="0.25">
      <c r="A6338" s="10" t="s">
        <v>4253</v>
      </c>
      <c r="B6338" s="1">
        <v>34</v>
      </c>
      <c r="C6338" t="str">
        <f t="shared" ref="C6338:C6401" si="99">IF(B6338&lt;=25, "18-25 (Gen Z)", IF(B6338&lt;=40, "26-40 (Millennials)"))</f>
        <v>26-40 (Millennials)</v>
      </c>
      <c r="D6338" s="1" t="s">
        <v>30</v>
      </c>
      <c r="E6338" s="1">
        <v>9.84</v>
      </c>
      <c r="F6338" s="1">
        <v>2.74</v>
      </c>
      <c r="G6338" s="1">
        <v>0.56999999999999995</v>
      </c>
      <c r="H6338" s="1">
        <v>5.52</v>
      </c>
      <c r="I6338" s="1">
        <v>4.63</v>
      </c>
      <c r="J6338" s="1">
        <f>Smartphone_Usage_And_Addiction_Analysis_7500_Rows[[#This Row],[social_media_hours]]+Smartphone_Usage_And_Addiction_Analysis_7500_Rows[[#This Row],[gaming_hours]]</f>
        <v>3.31</v>
      </c>
      <c r="K6338" s="1">
        <f>Smartphone_Usage_And_Addiction_Analysis_7500_Rows[[#This Row],[sleep_hours]]-Smartphone_Usage_And_Addiction_Analysis_7500_Rows[[#This Row],[total_leisure_hours]]</f>
        <v>1.3199999999999998</v>
      </c>
      <c r="L6338" s="1">
        <v>40</v>
      </c>
      <c r="M6338" s="1">
        <v>177</v>
      </c>
      <c r="N6338" s="5">
        <f>Smartphone_Usage_And_Addiction_Analysis_7500_Rows[[#This Row],[app_opens_per_day]]/Smartphone_Usage_And_Addiction_Analysis_7500_Rows[[#This Row],[daily_screen_time_hours]]</f>
        <v>17.987804878048781</v>
      </c>
      <c r="O6338" s="1">
        <v>11.5</v>
      </c>
      <c r="P6338" s="1" t="s">
        <v>32</v>
      </c>
      <c r="Q6338" s="1" t="s">
        <v>23</v>
      </c>
      <c r="R6338" s="1" t="s">
        <v>28</v>
      </c>
      <c r="S6338" s="1">
        <v>1</v>
      </c>
    </row>
    <row r="6339" spans="1:19" ht="18" customHeight="1" x14ac:dyDescent="0.25">
      <c r="A6339" s="10" t="s">
        <v>4254</v>
      </c>
      <c r="B6339" s="1">
        <v>31</v>
      </c>
      <c r="C6339" t="str">
        <f t="shared" si="99"/>
        <v>26-40 (Millennials)</v>
      </c>
      <c r="D6339" s="1" t="s">
        <v>17</v>
      </c>
      <c r="E6339" s="1">
        <v>3.8</v>
      </c>
      <c r="F6339" s="1">
        <v>2.02</v>
      </c>
      <c r="G6339" s="1">
        <v>3.95</v>
      </c>
      <c r="H6339" s="1">
        <v>2.2000000000000002</v>
      </c>
      <c r="I6339" s="1">
        <v>4.84</v>
      </c>
      <c r="J6339" s="1">
        <f>Smartphone_Usage_And_Addiction_Analysis_7500_Rows[[#This Row],[social_media_hours]]+Smartphone_Usage_And_Addiction_Analysis_7500_Rows[[#This Row],[gaming_hours]]</f>
        <v>5.9700000000000006</v>
      </c>
      <c r="K6339" s="1">
        <f>Smartphone_Usage_And_Addiction_Analysis_7500_Rows[[#This Row],[sleep_hours]]-Smartphone_Usage_And_Addiction_Analysis_7500_Rows[[#This Row],[total_leisure_hours]]</f>
        <v>-1.1300000000000008</v>
      </c>
      <c r="L6339" s="1">
        <v>120</v>
      </c>
      <c r="M6339" s="1">
        <v>153</v>
      </c>
      <c r="N6339" s="5">
        <f>Smartphone_Usage_And_Addiction_Analysis_7500_Rows[[#This Row],[app_opens_per_day]]/Smartphone_Usage_And_Addiction_Analysis_7500_Rows[[#This Row],[daily_screen_time_hours]]</f>
        <v>40.263157894736842</v>
      </c>
      <c r="O6339" s="1">
        <v>6.02</v>
      </c>
      <c r="P6339" s="1" t="s">
        <v>32</v>
      </c>
      <c r="Q6339" s="1" t="s">
        <v>19</v>
      </c>
      <c r="R6339" s="1" t="s">
        <v>51</v>
      </c>
      <c r="S6339" s="1">
        <v>0</v>
      </c>
    </row>
    <row r="6340" spans="1:19" ht="18" customHeight="1" x14ac:dyDescent="0.25">
      <c r="A6340" s="10" t="s">
        <v>7206</v>
      </c>
      <c r="B6340" s="1">
        <v>33</v>
      </c>
      <c r="C6340" s="1" t="str">
        <f t="shared" si="99"/>
        <v>26-40 (Millennials)</v>
      </c>
      <c r="D6340" t="s">
        <v>7582</v>
      </c>
      <c r="E6340">
        <v>9.11</v>
      </c>
      <c r="F6340">
        <v>3.77</v>
      </c>
      <c r="G6340">
        <v>2.4900000000000002</v>
      </c>
      <c r="H6340">
        <v>3.63</v>
      </c>
      <c r="I6340">
        <v>7.07</v>
      </c>
      <c r="J6340" s="1">
        <f>Smartphone_Usage_And_Addiction_Analysis_7500_Rows[[#This Row],[social_media_hours]]+Smartphone_Usage_And_Addiction_Analysis_7500_Rows[[#This Row],[gaming_hours]]</f>
        <v>6.26</v>
      </c>
      <c r="K6340" s="1">
        <f>Smartphone_Usage_And_Addiction_Analysis_7500_Rows[[#This Row],[sleep_hours]]-Smartphone_Usage_And_Addiction_Analysis_7500_Rows[[#This Row],[total_leisure_hours]]</f>
        <v>0.8100000000000005</v>
      </c>
      <c r="L6340">
        <v>177</v>
      </c>
      <c r="M6340">
        <v>86</v>
      </c>
      <c r="N6340" s="5">
        <f>Smartphone_Usage_And_Addiction_Analysis_7500_Rows[[#This Row],[app_opens_per_day]]/Smartphone_Usage_And_Addiction_Analysis_7500_Rows[[#This Row],[daily_screen_time_hours]]</f>
        <v>9.4401756311745348</v>
      </c>
      <c r="O6340">
        <v>11.76</v>
      </c>
      <c r="P6340" t="s">
        <v>32</v>
      </c>
      <c r="Q6340" t="s">
        <v>19</v>
      </c>
      <c r="R6340" t="s">
        <v>28</v>
      </c>
      <c r="S6340">
        <v>1</v>
      </c>
    </row>
    <row r="6341" spans="1:19" ht="18" customHeight="1" x14ac:dyDescent="0.25">
      <c r="A6341" s="10" t="s">
        <v>4255</v>
      </c>
      <c r="B6341" s="1">
        <v>34</v>
      </c>
      <c r="C6341" t="str">
        <f t="shared" si="99"/>
        <v>26-40 (Millennials)</v>
      </c>
      <c r="D6341" s="1" t="s">
        <v>30</v>
      </c>
      <c r="E6341" s="1">
        <v>8.56</v>
      </c>
      <c r="F6341" s="1">
        <v>3.37</v>
      </c>
      <c r="G6341" s="1">
        <v>3.41</v>
      </c>
      <c r="H6341" s="1">
        <v>2.62</v>
      </c>
      <c r="I6341" s="1">
        <v>5.32</v>
      </c>
      <c r="J6341" s="1">
        <f>Smartphone_Usage_And_Addiction_Analysis_7500_Rows[[#This Row],[social_media_hours]]+Smartphone_Usage_And_Addiction_Analysis_7500_Rows[[#This Row],[gaming_hours]]</f>
        <v>6.78</v>
      </c>
      <c r="K6341" s="1">
        <f>Smartphone_Usage_And_Addiction_Analysis_7500_Rows[[#This Row],[sleep_hours]]-Smartphone_Usage_And_Addiction_Analysis_7500_Rows[[#This Row],[total_leisure_hours]]</f>
        <v>-1.46</v>
      </c>
      <c r="L6341" s="1">
        <v>216</v>
      </c>
      <c r="M6341" s="1">
        <v>162</v>
      </c>
      <c r="N6341" s="5">
        <f>Smartphone_Usage_And_Addiction_Analysis_7500_Rows[[#This Row],[app_opens_per_day]]/Smartphone_Usage_And_Addiction_Analysis_7500_Rows[[#This Row],[daily_screen_time_hours]]</f>
        <v>18.925233644859812</v>
      </c>
      <c r="O6341" s="1">
        <v>9.6300000000000008</v>
      </c>
      <c r="P6341" s="1" t="s">
        <v>32</v>
      </c>
      <c r="Q6341" s="1" t="s">
        <v>23</v>
      </c>
      <c r="R6341" s="1" t="s">
        <v>24</v>
      </c>
      <c r="S6341" s="1">
        <v>1</v>
      </c>
    </row>
    <row r="6342" spans="1:19" ht="18" customHeight="1" x14ac:dyDescent="0.25">
      <c r="A6342" s="10" t="s">
        <v>4256</v>
      </c>
      <c r="B6342" s="1">
        <v>19</v>
      </c>
      <c r="C6342" t="str">
        <f t="shared" si="99"/>
        <v>18-25 (Gen Z)</v>
      </c>
      <c r="D6342" s="1" t="s">
        <v>17</v>
      </c>
      <c r="E6342" s="1">
        <v>7.56</v>
      </c>
      <c r="F6342" s="1">
        <v>2.78</v>
      </c>
      <c r="G6342" s="1">
        <v>1.64</v>
      </c>
      <c r="H6342" s="1">
        <v>4.53</v>
      </c>
      <c r="I6342" s="1">
        <v>4.6399999999999997</v>
      </c>
      <c r="J6342" s="1">
        <f>Smartphone_Usage_And_Addiction_Analysis_7500_Rows[[#This Row],[social_media_hours]]+Smartphone_Usage_And_Addiction_Analysis_7500_Rows[[#This Row],[gaming_hours]]</f>
        <v>4.42</v>
      </c>
      <c r="K6342" s="1">
        <f>Smartphone_Usage_And_Addiction_Analysis_7500_Rows[[#This Row],[sleep_hours]]-Smartphone_Usage_And_Addiction_Analysis_7500_Rows[[#This Row],[total_leisure_hours]]</f>
        <v>0.21999999999999975</v>
      </c>
      <c r="L6342" s="1">
        <v>62</v>
      </c>
      <c r="M6342" s="1">
        <v>60</v>
      </c>
      <c r="N6342" s="5">
        <f>Smartphone_Usage_And_Addiction_Analysis_7500_Rows[[#This Row],[app_opens_per_day]]/Smartphone_Usage_And_Addiction_Analysis_7500_Rows[[#This Row],[daily_screen_time_hours]]</f>
        <v>7.9365079365079367</v>
      </c>
      <c r="O6342" s="1">
        <v>9.52</v>
      </c>
      <c r="P6342" s="1" t="s">
        <v>32</v>
      </c>
      <c r="Q6342" s="1" t="s">
        <v>23</v>
      </c>
      <c r="R6342" s="1" t="s">
        <v>51</v>
      </c>
      <c r="S6342" s="1">
        <v>0</v>
      </c>
    </row>
    <row r="6343" spans="1:19" ht="18" customHeight="1" x14ac:dyDescent="0.25">
      <c r="A6343" s="10" t="s">
        <v>4257</v>
      </c>
      <c r="B6343" s="1">
        <v>27</v>
      </c>
      <c r="C6343" t="str">
        <f t="shared" si="99"/>
        <v>26-40 (Millennials)</v>
      </c>
      <c r="D6343" s="1" t="s">
        <v>30</v>
      </c>
      <c r="E6343" s="1">
        <v>8.31</v>
      </c>
      <c r="F6343" s="1">
        <v>5.74</v>
      </c>
      <c r="G6343" s="1">
        <v>1.39</v>
      </c>
      <c r="H6343" s="1">
        <v>2.56</v>
      </c>
      <c r="I6343" s="1">
        <v>5.72</v>
      </c>
      <c r="J6343" s="1">
        <f>Smartphone_Usage_And_Addiction_Analysis_7500_Rows[[#This Row],[social_media_hours]]+Smartphone_Usage_And_Addiction_Analysis_7500_Rows[[#This Row],[gaming_hours]]</f>
        <v>7.13</v>
      </c>
      <c r="K6343" s="1">
        <f>Smartphone_Usage_And_Addiction_Analysis_7500_Rows[[#This Row],[sleep_hours]]-Smartphone_Usage_And_Addiction_Analysis_7500_Rows[[#This Row],[total_leisure_hours]]</f>
        <v>-1.4100000000000001</v>
      </c>
      <c r="L6343" s="1">
        <v>141</v>
      </c>
      <c r="M6343" s="1">
        <v>114</v>
      </c>
      <c r="N6343" s="5">
        <f>Smartphone_Usage_And_Addiction_Analysis_7500_Rows[[#This Row],[app_opens_per_day]]/Smartphone_Usage_And_Addiction_Analysis_7500_Rows[[#This Row],[daily_screen_time_hours]]</f>
        <v>13.71841155234657</v>
      </c>
      <c r="O6343" s="1">
        <v>8.9600000000000009</v>
      </c>
      <c r="P6343" s="1" t="s">
        <v>32</v>
      </c>
      <c r="Q6343" s="1" t="s">
        <v>23</v>
      </c>
      <c r="R6343" s="1" t="s">
        <v>24</v>
      </c>
      <c r="S6343" s="1">
        <v>1</v>
      </c>
    </row>
    <row r="6344" spans="1:19" ht="18" customHeight="1" x14ac:dyDescent="0.25">
      <c r="A6344" s="10" t="s">
        <v>7207</v>
      </c>
      <c r="B6344" s="1">
        <v>25</v>
      </c>
      <c r="C6344" s="1" t="str">
        <f t="shared" si="99"/>
        <v>18-25 (Gen Z)</v>
      </c>
      <c r="D6344" t="s">
        <v>7582</v>
      </c>
      <c r="E6344">
        <v>10.99</v>
      </c>
      <c r="F6344">
        <v>4.5</v>
      </c>
      <c r="G6344">
        <v>3.07</v>
      </c>
      <c r="H6344">
        <v>1.18</v>
      </c>
      <c r="I6344">
        <v>7.2</v>
      </c>
      <c r="J6344" s="1">
        <f>Smartphone_Usage_And_Addiction_Analysis_7500_Rows[[#This Row],[social_media_hours]]+Smartphone_Usage_And_Addiction_Analysis_7500_Rows[[#This Row],[gaming_hours]]</f>
        <v>7.57</v>
      </c>
      <c r="K6344" s="1">
        <f>Smartphone_Usage_And_Addiction_Analysis_7500_Rows[[#This Row],[sleep_hours]]-Smartphone_Usage_And_Addiction_Analysis_7500_Rows[[#This Row],[total_leisure_hours]]</f>
        <v>-0.37000000000000011</v>
      </c>
      <c r="L6344">
        <v>67</v>
      </c>
      <c r="M6344">
        <v>26</v>
      </c>
      <c r="N6344" s="5">
        <f>Smartphone_Usage_And_Addiction_Analysis_7500_Rows[[#This Row],[app_opens_per_day]]/Smartphone_Usage_And_Addiction_Analysis_7500_Rows[[#This Row],[daily_screen_time_hours]]</f>
        <v>2.3657870791628755</v>
      </c>
      <c r="O6344">
        <v>12.95</v>
      </c>
      <c r="P6344" t="s">
        <v>32</v>
      </c>
      <c r="Q6344" t="s">
        <v>23</v>
      </c>
      <c r="R6344" t="s">
        <v>24</v>
      </c>
      <c r="S6344">
        <v>1</v>
      </c>
    </row>
    <row r="6345" spans="1:19" ht="18" customHeight="1" x14ac:dyDescent="0.25">
      <c r="A6345" s="10" t="s">
        <v>7208</v>
      </c>
      <c r="B6345" s="1">
        <v>25</v>
      </c>
      <c r="C6345" s="1" t="str">
        <f t="shared" si="99"/>
        <v>18-25 (Gen Z)</v>
      </c>
      <c r="D6345" t="s">
        <v>7582</v>
      </c>
      <c r="E6345">
        <v>11.43</v>
      </c>
      <c r="F6345">
        <v>3.21</v>
      </c>
      <c r="G6345">
        <v>1.87</v>
      </c>
      <c r="H6345">
        <v>1.08</v>
      </c>
      <c r="I6345">
        <v>8.34</v>
      </c>
      <c r="J6345" s="1">
        <f>Smartphone_Usage_And_Addiction_Analysis_7500_Rows[[#This Row],[social_media_hours]]+Smartphone_Usage_And_Addiction_Analysis_7500_Rows[[#This Row],[gaming_hours]]</f>
        <v>5.08</v>
      </c>
      <c r="K6345" s="1">
        <f>Smartphone_Usage_And_Addiction_Analysis_7500_Rows[[#This Row],[sleep_hours]]-Smartphone_Usage_And_Addiction_Analysis_7500_Rows[[#This Row],[total_leisure_hours]]</f>
        <v>3.26</v>
      </c>
      <c r="L6345">
        <v>213</v>
      </c>
      <c r="M6345">
        <v>124</v>
      </c>
      <c r="N6345" s="5">
        <f>Smartphone_Usage_And_Addiction_Analysis_7500_Rows[[#This Row],[app_opens_per_day]]/Smartphone_Usage_And_Addiction_Analysis_7500_Rows[[#This Row],[daily_screen_time_hours]]</f>
        <v>10.848643919510062</v>
      </c>
      <c r="O6345">
        <v>14.12</v>
      </c>
      <c r="P6345" t="s">
        <v>32</v>
      </c>
      <c r="Q6345" t="s">
        <v>19</v>
      </c>
      <c r="R6345" t="s">
        <v>24</v>
      </c>
      <c r="S6345">
        <v>1</v>
      </c>
    </row>
    <row r="6346" spans="1:19" ht="18" customHeight="1" x14ac:dyDescent="0.25">
      <c r="A6346" s="10" t="s">
        <v>4258</v>
      </c>
      <c r="B6346" s="1">
        <v>27</v>
      </c>
      <c r="C6346" t="str">
        <f t="shared" si="99"/>
        <v>26-40 (Millennials)</v>
      </c>
      <c r="D6346" s="1" t="s">
        <v>17</v>
      </c>
      <c r="E6346" s="1">
        <v>11.4</v>
      </c>
      <c r="F6346" s="1">
        <v>1.18</v>
      </c>
      <c r="G6346" s="1">
        <v>0.14000000000000001</v>
      </c>
      <c r="H6346" s="1">
        <v>1.47</v>
      </c>
      <c r="I6346" s="1">
        <v>4.63</v>
      </c>
      <c r="J6346" s="1">
        <f>Smartphone_Usage_And_Addiction_Analysis_7500_Rows[[#This Row],[social_media_hours]]+Smartphone_Usage_And_Addiction_Analysis_7500_Rows[[#This Row],[gaming_hours]]</f>
        <v>1.3199999999999998</v>
      </c>
      <c r="K6346" s="1">
        <f>Smartphone_Usage_And_Addiction_Analysis_7500_Rows[[#This Row],[sleep_hours]]-Smartphone_Usage_And_Addiction_Analysis_7500_Rows[[#This Row],[total_leisure_hours]]</f>
        <v>3.31</v>
      </c>
      <c r="L6346" s="1">
        <v>65</v>
      </c>
      <c r="M6346" s="1">
        <v>163</v>
      </c>
      <c r="N6346" s="5">
        <f>Smartphone_Usage_And_Addiction_Analysis_7500_Rows[[#This Row],[app_opens_per_day]]/Smartphone_Usage_And_Addiction_Analysis_7500_Rows[[#This Row],[daily_screen_time_hours]]</f>
        <v>14.298245614035087</v>
      </c>
      <c r="O6346" s="1">
        <v>12.07</v>
      </c>
      <c r="P6346" s="1" t="s">
        <v>22</v>
      </c>
      <c r="Q6346" s="1" t="s">
        <v>23</v>
      </c>
      <c r="R6346" s="1" t="s">
        <v>28</v>
      </c>
      <c r="S6346" s="1">
        <v>1</v>
      </c>
    </row>
    <row r="6347" spans="1:19" ht="18" customHeight="1" x14ac:dyDescent="0.25">
      <c r="A6347" s="10" t="s">
        <v>7209</v>
      </c>
      <c r="B6347" s="1">
        <v>32</v>
      </c>
      <c r="C6347" s="1" t="str">
        <f t="shared" si="99"/>
        <v>26-40 (Millennials)</v>
      </c>
      <c r="D6347" t="s">
        <v>7582</v>
      </c>
      <c r="E6347">
        <v>5.33</v>
      </c>
      <c r="F6347">
        <v>0.81</v>
      </c>
      <c r="G6347">
        <v>1.34</v>
      </c>
      <c r="H6347">
        <v>3.81</v>
      </c>
      <c r="I6347">
        <v>5.25</v>
      </c>
      <c r="J6347" s="1">
        <f>Smartphone_Usage_And_Addiction_Analysis_7500_Rows[[#This Row],[social_media_hours]]+Smartphone_Usage_And_Addiction_Analysis_7500_Rows[[#This Row],[gaming_hours]]</f>
        <v>2.1500000000000004</v>
      </c>
      <c r="K6347" s="1">
        <f>Smartphone_Usage_And_Addiction_Analysis_7500_Rows[[#This Row],[sleep_hours]]-Smartphone_Usage_And_Addiction_Analysis_7500_Rows[[#This Row],[total_leisure_hours]]</f>
        <v>3.0999999999999996</v>
      </c>
      <c r="L6347">
        <v>108</v>
      </c>
      <c r="M6347">
        <v>113</v>
      </c>
      <c r="N6347" s="5">
        <f>Smartphone_Usage_And_Addiction_Analysis_7500_Rows[[#This Row],[app_opens_per_day]]/Smartphone_Usage_And_Addiction_Analysis_7500_Rows[[#This Row],[daily_screen_time_hours]]</f>
        <v>21.20075046904315</v>
      </c>
      <c r="O6347">
        <v>6.62</v>
      </c>
      <c r="P6347" t="s">
        <v>22</v>
      </c>
      <c r="Q6347" t="s">
        <v>23</v>
      </c>
      <c r="R6347" t="s">
        <v>20</v>
      </c>
      <c r="S6347">
        <v>0</v>
      </c>
    </row>
    <row r="6348" spans="1:19" ht="18" customHeight="1" x14ac:dyDescent="0.25">
      <c r="A6348" s="10" t="s">
        <v>4259</v>
      </c>
      <c r="B6348" s="1">
        <v>22</v>
      </c>
      <c r="C6348" t="str">
        <f t="shared" si="99"/>
        <v>18-25 (Gen Z)</v>
      </c>
      <c r="D6348" s="1" t="s">
        <v>17</v>
      </c>
      <c r="E6348" s="1">
        <v>9.74</v>
      </c>
      <c r="F6348" s="1">
        <v>3.96</v>
      </c>
      <c r="G6348" s="1">
        <v>7.0000000000000007E-2</v>
      </c>
      <c r="H6348" s="1">
        <v>2.5499999999999998</v>
      </c>
      <c r="I6348" s="1">
        <v>4.66</v>
      </c>
      <c r="J6348" s="1">
        <f>Smartphone_Usage_And_Addiction_Analysis_7500_Rows[[#This Row],[social_media_hours]]+Smartphone_Usage_And_Addiction_Analysis_7500_Rows[[#This Row],[gaming_hours]]</f>
        <v>4.03</v>
      </c>
      <c r="K6348" s="1">
        <f>Smartphone_Usage_And_Addiction_Analysis_7500_Rows[[#This Row],[sleep_hours]]-Smartphone_Usage_And_Addiction_Analysis_7500_Rows[[#This Row],[total_leisure_hours]]</f>
        <v>0.62999999999999989</v>
      </c>
      <c r="L6348" s="1">
        <v>33</v>
      </c>
      <c r="M6348" s="1">
        <v>161</v>
      </c>
      <c r="N6348" s="5">
        <f>Smartphone_Usage_And_Addiction_Analysis_7500_Rows[[#This Row],[app_opens_per_day]]/Smartphone_Usage_And_Addiction_Analysis_7500_Rows[[#This Row],[daily_screen_time_hours]]</f>
        <v>16.529774127310063</v>
      </c>
      <c r="O6348" s="1">
        <v>12.72</v>
      </c>
      <c r="P6348" s="1" t="s">
        <v>18</v>
      </c>
      <c r="Q6348" s="1" t="s">
        <v>19</v>
      </c>
      <c r="R6348" s="1" t="s">
        <v>28</v>
      </c>
      <c r="S6348" s="1">
        <v>1</v>
      </c>
    </row>
    <row r="6349" spans="1:19" ht="18" customHeight="1" x14ac:dyDescent="0.25">
      <c r="A6349" s="10" t="s">
        <v>7210</v>
      </c>
      <c r="B6349" s="1">
        <v>34</v>
      </c>
      <c r="C6349" s="1" t="str">
        <f t="shared" si="99"/>
        <v>26-40 (Millennials)</v>
      </c>
      <c r="D6349" t="s">
        <v>7582</v>
      </c>
      <c r="E6349">
        <v>7.75</v>
      </c>
      <c r="F6349">
        <v>4.4000000000000004</v>
      </c>
      <c r="G6349">
        <v>2.11</v>
      </c>
      <c r="H6349">
        <v>2.86</v>
      </c>
      <c r="I6349">
        <v>8.09</v>
      </c>
      <c r="J6349" s="1">
        <f>Smartphone_Usage_And_Addiction_Analysis_7500_Rows[[#This Row],[social_media_hours]]+Smartphone_Usage_And_Addiction_Analysis_7500_Rows[[#This Row],[gaming_hours]]</f>
        <v>6.51</v>
      </c>
      <c r="K6349" s="1">
        <f>Smartphone_Usage_And_Addiction_Analysis_7500_Rows[[#This Row],[sleep_hours]]-Smartphone_Usage_And_Addiction_Analysis_7500_Rows[[#This Row],[total_leisure_hours]]</f>
        <v>1.58</v>
      </c>
      <c r="L6349">
        <v>80</v>
      </c>
      <c r="M6349">
        <v>65</v>
      </c>
      <c r="N6349" s="5">
        <f>Smartphone_Usage_And_Addiction_Analysis_7500_Rows[[#This Row],[app_opens_per_day]]/Smartphone_Usage_And_Addiction_Analysis_7500_Rows[[#This Row],[daily_screen_time_hours]]</f>
        <v>8.387096774193548</v>
      </c>
      <c r="O6349">
        <v>9.57</v>
      </c>
      <c r="P6349" t="s">
        <v>32</v>
      </c>
      <c r="Q6349" t="s">
        <v>23</v>
      </c>
      <c r="R6349" t="s">
        <v>28</v>
      </c>
      <c r="S6349">
        <v>1</v>
      </c>
    </row>
    <row r="6350" spans="1:19" ht="18" customHeight="1" x14ac:dyDescent="0.25">
      <c r="A6350" s="10" t="s">
        <v>7211</v>
      </c>
      <c r="B6350" s="1">
        <v>32</v>
      </c>
      <c r="C6350" s="1" t="str">
        <f t="shared" si="99"/>
        <v>26-40 (Millennials)</v>
      </c>
      <c r="D6350" t="s">
        <v>7582</v>
      </c>
      <c r="E6350">
        <v>4.3600000000000003</v>
      </c>
      <c r="F6350">
        <v>5.68</v>
      </c>
      <c r="G6350">
        <v>3.88</v>
      </c>
      <c r="H6350">
        <v>5.83</v>
      </c>
      <c r="I6350">
        <v>7.01</v>
      </c>
      <c r="J6350" s="1">
        <f>Smartphone_Usage_And_Addiction_Analysis_7500_Rows[[#This Row],[social_media_hours]]+Smartphone_Usage_And_Addiction_Analysis_7500_Rows[[#This Row],[gaming_hours]]</f>
        <v>9.5599999999999987</v>
      </c>
      <c r="K6350" s="1">
        <f>Smartphone_Usage_And_Addiction_Analysis_7500_Rows[[#This Row],[sleep_hours]]-Smartphone_Usage_And_Addiction_Analysis_7500_Rows[[#This Row],[total_leisure_hours]]</f>
        <v>-2.5499999999999989</v>
      </c>
      <c r="L6350">
        <v>157</v>
      </c>
      <c r="M6350">
        <v>42</v>
      </c>
      <c r="N6350" s="5">
        <f>Smartphone_Usage_And_Addiction_Analysis_7500_Rows[[#This Row],[app_opens_per_day]]/Smartphone_Usage_And_Addiction_Analysis_7500_Rows[[#This Row],[daily_screen_time_hours]]</f>
        <v>9.6330275229357785</v>
      </c>
      <c r="O6350">
        <v>5.75</v>
      </c>
      <c r="P6350" t="s">
        <v>22</v>
      </c>
      <c r="Q6350" t="s">
        <v>19</v>
      </c>
      <c r="R6350" t="s">
        <v>24</v>
      </c>
      <c r="S6350">
        <v>1</v>
      </c>
    </row>
    <row r="6351" spans="1:19" ht="18" customHeight="1" x14ac:dyDescent="0.25">
      <c r="A6351" s="10" t="s">
        <v>4260</v>
      </c>
      <c r="B6351" s="1">
        <v>23</v>
      </c>
      <c r="C6351" t="str">
        <f t="shared" si="99"/>
        <v>18-25 (Gen Z)</v>
      </c>
      <c r="D6351" s="1" t="s">
        <v>17</v>
      </c>
      <c r="E6351" s="1">
        <v>7.55</v>
      </c>
      <c r="F6351" s="1">
        <v>1.04</v>
      </c>
      <c r="G6351" s="1">
        <v>2.82</v>
      </c>
      <c r="H6351" s="1">
        <v>0.63</v>
      </c>
      <c r="I6351" s="1">
        <v>5.45</v>
      </c>
      <c r="J6351" s="1">
        <f>Smartphone_Usage_And_Addiction_Analysis_7500_Rows[[#This Row],[social_media_hours]]+Smartphone_Usage_And_Addiction_Analysis_7500_Rows[[#This Row],[gaming_hours]]</f>
        <v>3.86</v>
      </c>
      <c r="K6351" s="1">
        <f>Smartphone_Usage_And_Addiction_Analysis_7500_Rows[[#This Row],[sleep_hours]]-Smartphone_Usage_And_Addiction_Analysis_7500_Rows[[#This Row],[total_leisure_hours]]</f>
        <v>1.5900000000000003</v>
      </c>
      <c r="L6351" s="1">
        <v>221</v>
      </c>
      <c r="M6351" s="1">
        <v>163</v>
      </c>
      <c r="N6351" s="5">
        <f>Smartphone_Usage_And_Addiction_Analysis_7500_Rows[[#This Row],[app_opens_per_day]]/Smartphone_Usage_And_Addiction_Analysis_7500_Rows[[#This Row],[daily_screen_time_hours]]</f>
        <v>21.589403973509935</v>
      </c>
      <c r="O6351" s="1">
        <v>10</v>
      </c>
      <c r="P6351" s="1" t="s">
        <v>18</v>
      </c>
      <c r="Q6351" s="1" t="s">
        <v>19</v>
      </c>
      <c r="R6351" s="1" t="s">
        <v>28</v>
      </c>
      <c r="S6351" s="1">
        <v>1</v>
      </c>
    </row>
    <row r="6352" spans="1:19" ht="18" customHeight="1" x14ac:dyDescent="0.25">
      <c r="A6352" s="10" t="s">
        <v>7212</v>
      </c>
      <c r="B6352" s="1">
        <v>20</v>
      </c>
      <c r="C6352" s="1" t="str">
        <f t="shared" si="99"/>
        <v>18-25 (Gen Z)</v>
      </c>
      <c r="D6352" t="s">
        <v>7582</v>
      </c>
      <c r="E6352">
        <v>4.87</v>
      </c>
      <c r="F6352">
        <v>2.4500000000000002</v>
      </c>
      <c r="G6352">
        <v>3.1</v>
      </c>
      <c r="H6352">
        <v>2.54</v>
      </c>
      <c r="I6352">
        <v>6.33</v>
      </c>
      <c r="J6352" s="1">
        <f>Smartphone_Usage_And_Addiction_Analysis_7500_Rows[[#This Row],[social_media_hours]]+Smartphone_Usage_And_Addiction_Analysis_7500_Rows[[#This Row],[gaming_hours]]</f>
        <v>5.5500000000000007</v>
      </c>
      <c r="K6352" s="1">
        <f>Smartphone_Usage_And_Addiction_Analysis_7500_Rows[[#This Row],[sleep_hours]]-Smartphone_Usage_And_Addiction_Analysis_7500_Rows[[#This Row],[total_leisure_hours]]</f>
        <v>0.77999999999999936</v>
      </c>
      <c r="L6352">
        <v>155</v>
      </c>
      <c r="M6352">
        <v>146</v>
      </c>
      <c r="N6352" s="5">
        <f>Smartphone_Usage_And_Addiction_Analysis_7500_Rows[[#This Row],[app_opens_per_day]]/Smartphone_Usage_And_Addiction_Analysis_7500_Rows[[#This Row],[daily_screen_time_hours]]</f>
        <v>29.979466119096507</v>
      </c>
      <c r="O6352">
        <v>7.76</v>
      </c>
      <c r="P6352" t="s">
        <v>32</v>
      </c>
      <c r="Q6352" t="s">
        <v>19</v>
      </c>
      <c r="R6352" t="s">
        <v>20</v>
      </c>
      <c r="S6352">
        <v>0</v>
      </c>
    </row>
    <row r="6353" spans="1:19" ht="18" customHeight="1" x14ac:dyDescent="0.25">
      <c r="A6353" s="10" t="s">
        <v>7213</v>
      </c>
      <c r="B6353" s="1">
        <v>32</v>
      </c>
      <c r="C6353" s="1" t="str">
        <f t="shared" si="99"/>
        <v>26-40 (Millennials)</v>
      </c>
      <c r="D6353" t="s">
        <v>7582</v>
      </c>
      <c r="E6353">
        <v>9.11</v>
      </c>
      <c r="F6353">
        <v>4.47</v>
      </c>
      <c r="G6353">
        <v>0.16</v>
      </c>
      <c r="H6353">
        <v>3.05</v>
      </c>
      <c r="I6353">
        <v>5.69</v>
      </c>
      <c r="J6353" s="1">
        <f>Smartphone_Usage_And_Addiction_Analysis_7500_Rows[[#This Row],[social_media_hours]]+Smartphone_Usage_And_Addiction_Analysis_7500_Rows[[#This Row],[gaming_hours]]</f>
        <v>4.63</v>
      </c>
      <c r="K6353" s="1">
        <f>Smartphone_Usage_And_Addiction_Analysis_7500_Rows[[#This Row],[sleep_hours]]-Smartphone_Usage_And_Addiction_Analysis_7500_Rows[[#This Row],[total_leisure_hours]]</f>
        <v>1.0600000000000005</v>
      </c>
      <c r="L6353">
        <v>177</v>
      </c>
      <c r="M6353">
        <v>154</v>
      </c>
      <c r="N6353" s="5">
        <f>Smartphone_Usage_And_Addiction_Analysis_7500_Rows[[#This Row],[app_opens_per_day]]/Smartphone_Usage_And_Addiction_Analysis_7500_Rows[[#This Row],[daily_screen_time_hours]]</f>
        <v>16.904500548847423</v>
      </c>
      <c r="O6353">
        <v>11.64</v>
      </c>
      <c r="P6353" t="s">
        <v>22</v>
      </c>
      <c r="Q6353" t="s">
        <v>19</v>
      </c>
      <c r="R6353" t="s">
        <v>28</v>
      </c>
      <c r="S6353">
        <v>1</v>
      </c>
    </row>
    <row r="6354" spans="1:19" ht="18" customHeight="1" x14ac:dyDescent="0.25">
      <c r="A6354" s="10" t="s">
        <v>4261</v>
      </c>
      <c r="B6354" s="1">
        <v>35</v>
      </c>
      <c r="C6354" t="str">
        <f t="shared" si="99"/>
        <v>26-40 (Millennials)</v>
      </c>
      <c r="D6354" s="1" t="s">
        <v>17</v>
      </c>
      <c r="E6354" s="1">
        <v>3.81</v>
      </c>
      <c r="F6354" s="1">
        <v>2.9</v>
      </c>
      <c r="G6354" s="1">
        <v>2.74</v>
      </c>
      <c r="H6354" s="1">
        <v>0.55000000000000004</v>
      </c>
      <c r="I6354" s="1">
        <v>7.99</v>
      </c>
      <c r="J6354" s="1">
        <f>Smartphone_Usage_And_Addiction_Analysis_7500_Rows[[#This Row],[social_media_hours]]+Smartphone_Usage_And_Addiction_Analysis_7500_Rows[[#This Row],[gaming_hours]]</f>
        <v>5.6400000000000006</v>
      </c>
      <c r="K6354" s="1">
        <f>Smartphone_Usage_And_Addiction_Analysis_7500_Rows[[#This Row],[sleep_hours]]-Smartphone_Usage_And_Addiction_Analysis_7500_Rows[[#This Row],[total_leisure_hours]]</f>
        <v>2.3499999999999996</v>
      </c>
      <c r="L6354" s="1">
        <v>165</v>
      </c>
      <c r="M6354" s="1">
        <v>155</v>
      </c>
      <c r="N6354" s="5">
        <f>Smartphone_Usage_And_Addiction_Analysis_7500_Rows[[#This Row],[app_opens_per_day]]/Smartphone_Usage_And_Addiction_Analysis_7500_Rows[[#This Row],[daily_screen_time_hours]]</f>
        <v>40.682414698162731</v>
      </c>
      <c r="O6354" s="1">
        <v>6.74</v>
      </c>
      <c r="P6354" s="1" t="s">
        <v>32</v>
      </c>
      <c r="Q6354" s="1" t="s">
        <v>19</v>
      </c>
      <c r="R6354" s="1" t="s">
        <v>20</v>
      </c>
      <c r="S6354" s="1">
        <v>0</v>
      </c>
    </row>
    <row r="6355" spans="1:19" ht="18" customHeight="1" x14ac:dyDescent="0.25">
      <c r="A6355" s="10" t="s">
        <v>4262</v>
      </c>
      <c r="B6355" s="1">
        <v>34</v>
      </c>
      <c r="C6355" t="str">
        <f t="shared" si="99"/>
        <v>26-40 (Millennials)</v>
      </c>
      <c r="D6355" s="1" t="s">
        <v>17</v>
      </c>
      <c r="E6355" s="1">
        <v>4</v>
      </c>
      <c r="F6355" s="1">
        <v>5.8</v>
      </c>
      <c r="G6355" s="1">
        <v>0.39</v>
      </c>
      <c r="H6355" s="1">
        <v>1.81</v>
      </c>
      <c r="I6355" s="1">
        <v>7.55</v>
      </c>
      <c r="J6355" s="1">
        <f>Smartphone_Usage_And_Addiction_Analysis_7500_Rows[[#This Row],[social_media_hours]]+Smartphone_Usage_And_Addiction_Analysis_7500_Rows[[#This Row],[gaming_hours]]</f>
        <v>6.1899999999999995</v>
      </c>
      <c r="K6355" s="1">
        <f>Smartphone_Usage_And_Addiction_Analysis_7500_Rows[[#This Row],[sleep_hours]]-Smartphone_Usage_And_Addiction_Analysis_7500_Rows[[#This Row],[total_leisure_hours]]</f>
        <v>1.3600000000000003</v>
      </c>
      <c r="L6355" s="1">
        <v>28</v>
      </c>
      <c r="M6355" s="1">
        <v>42</v>
      </c>
      <c r="N6355" s="5">
        <f>Smartphone_Usage_And_Addiction_Analysis_7500_Rows[[#This Row],[app_opens_per_day]]/Smartphone_Usage_And_Addiction_Analysis_7500_Rows[[#This Row],[daily_screen_time_hours]]</f>
        <v>10.5</v>
      </c>
      <c r="O6355" s="1">
        <v>6.46</v>
      </c>
      <c r="P6355" s="1" t="s">
        <v>22</v>
      </c>
      <c r="Q6355" s="1" t="s">
        <v>23</v>
      </c>
      <c r="R6355" s="1" t="s">
        <v>24</v>
      </c>
      <c r="S6355" s="1">
        <v>1</v>
      </c>
    </row>
    <row r="6356" spans="1:19" ht="18" customHeight="1" x14ac:dyDescent="0.25">
      <c r="A6356" s="10" t="s">
        <v>7214</v>
      </c>
      <c r="B6356" s="1">
        <v>24</v>
      </c>
      <c r="C6356" s="1" t="str">
        <f t="shared" si="99"/>
        <v>18-25 (Gen Z)</v>
      </c>
      <c r="D6356" t="s">
        <v>7582</v>
      </c>
      <c r="E6356">
        <v>4.7699999999999996</v>
      </c>
      <c r="F6356">
        <v>2.37</v>
      </c>
      <c r="G6356">
        <v>3.8</v>
      </c>
      <c r="H6356">
        <v>5.12</v>
      </c>
      <c r="I6356">
        <v>4.75</v>
      </c>
      <c r="J6356" s="1">
        <f>Smartphone_Usage_And_Addiction_Analysis_7500_Rows[[#This Row],[social_media_hours]]+Smartphone_Usage_And_Addiction_Analysis_7500_Rows[[#This Row],[gaming_hours]]</f>
        <v>6.17</v>
      </c>
      <c r="K6356" s="1">
        <f>Smartphone_Usage_And_Addiction_Analysis_7500_Rows[[#This Row],[sleep_hours]]-Smartphone_Usage_And_Addiction_Analysis_7500_Rows[[#This Row],[total_leisure_hours]]</f>
        <v>-1.42</v>
      </c>
      <c r="L6356">
        <v>245</v>
      </c>
      <c r="M6356">
        <v>132</v>
      </c>
      <c r="N6356" s="5">
        <f>Smartphone_Usage_And_Addiction_Analysis_7500_Rows[[#This Row],[app_opens_per_day]]/Smartphone_Usage_And_Addiction_Analysis_7500_Rows[[#This Row],[daily_screen_time_hours]]</f>
        <v>27.672955974842768</v>
      </c>
      <c r="O6356">
        <v>5.37</v>
      </c>
      <c r="P6356" t="s">
        <v>18</v>
      </c>
      <c r="Q6356" t="s">
        <v>19</v>
      </c>
      <c r="R6356" t="s">
        <v>20</v>
      </c>
      <c r="S6356">
        <v>0</v>
      </c>
    </row>
    <row r="6357" spans="1:19" ht="18" customHeight="1" x14ac:dyDescent="0.25">
      <c r="A6357" s="10" t="s">
        <v>4263</v>
      </c>
      <c r="B6357" s="1">
        <v>31</v>
      </c>
      <c r="C6357" t="str">
        <f t="shared" si="99"/>
        <v>26-40 (Millennials)</v>
      </c>
      <c r="D6357" s="1" t="s">
        <v>30</v>
      </c>
      <c r="E6357" s="1">
        <v>10.88</v>
      </c>
      <c r="F6357" s="1">
        <v>4.5199999999999996</v>
      </c>
      <c r="G6357" s="1">
        <v>1.79</v>
      </c>
      <c r="H6357" s="1">
        <v>0.96</v>
      </c>
      <c r="I6357" s="1">
        <v>6.39</v>
      </c>
      <c r="J6357" s="1">
        <f>Smartphone_Usage_And_Addiction_Analysis_7500_Rows[[#This Row],[social_media_hours]]+Smartphone_Usage_And_Addiction_Analysis_7500_Rows[[#This Row],[gaming_hours]]</f>
        <v>6.31</v>
      </c>
      <c r="K6357" s="1">
        <f>Smartphone_Usage_And_Addiction_Analysis_7500_Rows[[#This Row],[sleep_hours]]-Smartphone_Usage_And_Addiction_Analysis_7500_Rows[[#This Row],[total_leisure_hours]]</f>
        <v>8.0000000000000071E-2</v>
      </c>
      <c r="L6357" s="1">
        <v>152</v>
      </c>
      <c r="M6357" s="1">
        <v>120</v>
      </c>
      <c r="N6357" s="5">
        <f>Smartphone_Usage_And_Addiction_Analysis_7500_Rows[[#This Row],[app_opens_per_day]]/Smartphone_Usage_And_Addiction_Analysis_7500_Rows[[#This Row],[daily_screen_time_hours]]</f>
        <v>11.029411764705882</v>
      </c>
      <c r="O6357" s="1">
        <v>12.72</v>
      </c>
      <c r="P6357" s="1" t="s">
        <v>22</v>
      </c>
      <c r="Q6357" s="1" t="s">
        <v>19</v>
      </c>
      <c r="R6357" s="1" t="s">
        <v>28</v>
      </c>
      <c r="S6357" s="1">
        <v>1</v>
      </c>
    </row>
    <row r="6358" spans="1:19" ht="18" customHeight="1" x14ac:dyDescent="0.25">
      <c r="A6358" s="10" t="s">
        <v>7215</v>
      </c>
      <c r="B6358" s="1">
        <v>33</v>
      </c>
      <c r="C6358" s="1" t="str">
        <f t="shared" si="99"/>
        <v>26-40 (Millennials)</v>
      </c>
      <c r="D6358" t="s">
        <v>7582</v>
      </c>
      <c r="E6358">
        <v>6.8</v>
      </c>
      <c r="F6358">
        <v>2.73</v>
      </c>
      <c r="G6358">
        <v>2.4500000000000002</v>
      </c>
      <c r="H6358">
        <v>1.9</v>
      </c>
      <c r="I6358">
        <v>7.3</v>
      </c>
      <c r="J6358" s="1">
        <f>Smartphone_Usage_And_Addiction_Analysis_7500_Rows[[#This Row],[social_media_hours]]+Smartphone_Usage_And_Addiction_Analysis_7500_Rows[[#This Row],[gaming_hours]]</f>
        <v>5.18</v>
      </c>
      <c r="K6358" s="1">
        <f>Smartphone_Usage_And_Addiction_Analysis_7500_Rows[[#This Row],[sleep_hours]]-Smartphone_Usage_And_Addiction_Analysis_7500_Rows[[#This Row],[total_leisure_hours]]</f>
        <v>2.12</v>
      </c>
      <c r="L6358">
        <v>247</v>
      </c>
      <c r="M6358">
        <v>137</v>
      </c>
      <c r="N6358" s="5">
        <f>Smartphone_Usage_And_Addiction_Analysis_7500_Rows[[#This Row],[app_opens_per_day]]/Smartphone_Usage_And_Addiction_Analysis_7500_Rows[[#This Row],[daily_screen_time_hours]]</f>
        <v>20.147058823529413</v>
      </c>
      <c r="O6358">
        <v>9</v>
      </c>
      <c r="P6358" t="s">
        <v>18</v>
      </c>
      <c r="Q6358" t="s">
        <v>19</v>
      </c>
      <c r="R6358" t="s">
        <v>28</v>
      </c>
      <c r="S6358">
        <v>1</v>
      </c>
    </row>
    <row r="6359" spans="1:19" ht="18" customHeight="1" x14ac:dyDescent="0.25">
      <c r="A6359" s="10" t="s">
        <v>4264</v>
      </c>
      <c r="B6359" s="1">
        <v>29</v>
      </c>
      <c r="C6359" t="str">
        <f t="shared" si="99"/>
        <v>26-40 (Millennials)</v>
      </c>
      <c r="D6359" s="1" t="s">
        <v>30</v>
      </c>
      <c r="E6359" s="1">
        <v>9.7899999999999991</v>
      </c>
      <c r="F6359" s="1">
        <v>2.71</v>
      </c>
      <c r="G6359" s="1">
        <v>3.31</v>
      </c>
      <c r="H6359" s="1">
        <v>3.52</v>
      </c>
      <c r="I6359" s="1">
        <v>6.28</v>
      </c>
      <c r="J6359" s="1">
        <f>Smartphone_Usage_And_Addiction_Analysis_7500_Rows[[#This Row],[social_media_hours]]+Smartphone_Usage_And_Addiction_Analysis_7500_Rows[[#This Row],[gaming_hours]]</f>
        <v>6.02</v>
      </c>
      <c r="K6359" s="1">
        <f>Smartphone_Usage_And_Addiction_Analysis_7500_Rows[[#This Row],[sleep_hours]]-Smartphone_Usage_And_Addiction_Analysis_7500_Rows[[#This Row],[total_leisure_hours]]</f>
        <v>0.26000000000000068</v>
      </c>
      <c r="L6359" s="1">
        <v>196</v>
      </c>
      <c r="M6359" s="1">
        <v>29</v>
      </c>
      <c r="N6359" s="5">
        <f>Smartphone_Usage_And_Addiction_Analysis_7500_Rows[[#This Row],[app_opens_per_day]]/Smartphone_Usage_And_Addiction_Analysis_7500_Rows[[#This Row],[daily_screen_time_hours]]</f>
        <v>2.9622063329928503</v>
      </c>
      <c r="O6359" s="1">
        <v>12.06</v>
      </c>
      <c r="P6359" s="1" t="s">
        <v>32</v>
      </c>
      <c r="Q6359" s="1" t="s">
        <v>19</v>
      </c>
      <c r="R6359" s="1" t="s">
        <v>28</v>
      </c>
      <c r="S6359" s="1">
        <v>1</v>
      </c>
    </row>
    <row r="6360" spans="1:19" ht="18" customHeight="1" x14ac:dyDescent="0.25">
      <c r="A6360" s="10" t="s">
        <v>4265</v>
      </c>
      <c r="B6360" s="1">
        <v>21</v>
      </c>
      <c r="C6360" t="str">
        <f t="shared" si="99"/>
        <v>18-25 (Gen Z)</v>
      </c>
      <c r="D6360" s="1" t="s">
        <v>30</v>
      </c>
      <c r="E6360" s="1">
        <v>7.05</v>
      </c>
      <c r="F6360" s="1">
        <v>3.96</v>
      </c>
      <c r="G6360" s="1">
        <v>2.2200000000000002</v>
      </c>
      <c r="H6360" s="1">
        <v>4.2</v>
      </c>
      <c r="I6360" s="1">
        <v>8.61</v>
      </c>
      <c r="J6360" s="1">
        <f>Smartphone_Usage_And_Addiction_Analysis_7500_Rows[[#This Row],[social_media_hours]]+Smartphone_Usage_And_Addiction_Analysis_7500_Rows[[#This Row],[gaming_hours]]</f>
        <v>6.18</v>
      </c>
      <c r="K6360" s="1">
        <f>Smartphone_Usage_And_Addiction_Analysis_7500_Rows[[#This Row],[sleep_hours]]-Smartphone_Usage_And_Addiction_Analysis_7500_Rows[[#This Row],[total_leisure_hours]]</f>
        <v>2.4299999999999997</v>
      </c>
      <c r="L6360" s="1">
        <v>30</v>
      </c>
      <c r="M6360" s="1">
        <v>75</v>
      </c>
      <c r="N6360" s="5">
        <f>Smartphone_Usage_And_Addiction_Analysis_7500_Rows[[#This Row],[app_opens_per_day]]/Smartphone_Usage_And_Addiction_Analysis_7500_Rows[[#This Row],[daily_screen_time_hours]]</f>
        <v>10.638297872340425</v>
      </c>
      <c r="O6360" s="1">
        <v>8.11</v>
      </c>
      <c r="P6360" s="1" t="s">
        <v>22</v>
      </c>
      <c r="Q6360" s="1" t="s">
        <v>19</v>
      </c>
      <c r="R6360" s="1" t="s">
        <v>51</v>
      </c>
      <c r="S6360" s="1">
        <v>0</v>
      </c>
    </row>
    <row r="6361" spans="1:19" ht="18" customHeight="1" x14ac:dyDescent="0.25">
      <c r="A6361" s="10" t="s">
        <v>4266</v>
      </c>
      <c r="B6361" s="1">
        <v>30</v>
      </c>
      <c r="C6361" t="str">
        <f t="shared" si="99"/>
        <v>26-40 (Millennials)</v>
      </c>
      <c r="D6361" s="1" t="s">
        <v>17</v>
      </c>
      <c r="E6361" s="1">
        <v>6.54</v>
      </c>
      <c r="F6361" s="1">
        <v>0.69</v>
      </c>
      <c r="G6361" s="1">
        <v>3.31</v>
      </c>
      <c r="H6361" s="1">
        <v>5.27</v>
      </c>
      <c r="I6361" s="1">
        <v>5.97</v>
      </c>
      <c r="J6361" s="1">
        <f>Smartphone_Usage_And_Addiction_Analysis_7500_Rows[[#This Row],[social_media_hours]]+Smartphone_Usage_And_Addiction_Analysis_7500_Rows[[#This Row],[gaming_hours]]</f>
        <v>4</v>
      </c>
      <c r="K6361" s="1">
        <f>Smartphone_Usage_And_Addiction_Analysis_7500_Rows[[#This Row],[sleep_hours]]-Smartphone_Usage_And_Addiction_Analysis_7500_Rows[[#This Row],[total_leisure_hours]]</f>
        <v>1.9699999999999998</v>
      </c>
      <c r="L6361" s="1">
        <v>73</v>
      </c>
      <c r="M6361" s="1">
        <v>157</v>
      </c>
      <c r="N6361" s="5">
        <f>Smartphone_Usage_And_Addiction_Analysis_7500_Rows[[#This Row],[app_opens_per_day]]/Smartphone_Usage_And_Addiction_Analysis_7500_Rows[[#This Row],[daily_screen_time_hours]]</f>
        <v>24.00611620795107</v>
      </c>
      <c r="O6361" s="1">
        <v>9.2200000000000006</v>
      </c>
      <c r="P6361" s="1" t="s">
        <v>18</v>
      </c>
      <c r="Q6361" s="1" t="s">
        <v>23</v>
      </c>
      <c r="R6361" s="1" t="s">
        <v>51</v>
      </c>
      <c r="S6361" s="1">
        <v>0</v>
      </c>
    </row>
    <row r="6362" spans="1:19" ht="18" customHeight="1" x14ac:dyDescent="0.25">
      <c r="A6362" s="10" t="s">
        <v>4267</v>
      </c>
      <c r="B6362" s="1">
        <v>31</v>
      </c>
      <c r="C6362" t="str">
        <f t="shared" si="99"/>
        <v>26-40 (Millennials)</v>
      </c>
      <c r="D6362" s="1" t="s">
        <v>17</v>
      </c>
      <c r="E6362" s="1">
        <v>7.65</v>
      </c>
      <c r="F6362" s="1">
        <v>5.05</v>
      </c>
      <c r="G6362" s="1">
        <v>2.48</v>
      </c>
      <c r="H6362" s="1">
        <v>3.22</v>
      </c>
      <c r="I6362" s="1">
        <v>8</v>
      </c>
      <c r="J6362" s="1">
        <f>Smartphone_Usage_And_Addiction_Analysis_7500_Rows[[#This Row],[social_media_hours]]+Smartphone_Usage_And_Addiction_Analysis_7500_Rows[[#This Row],[gaming_hours]]</f>
        <v>7.5299999999999994</v>
      </c>
      <c r="K6362" s="1">
        <f>Smartphone_Usage_And_Addiction_Analysis_7500_Rows[[#This Row],[sleep_hours]]-Smartphone_Usage_And_Addiction_Analysis_7500_Rows[[#This Row],[total_leisure_hours]]</f>
        <v>0.47000000000000064</v>
      </c>
      <c r="L6362" s="1">
        <v>139</v>
      </c>
      <c r="M6362" s="1">
        <v>78</v>
      </c>
      <c r="N6362" s="5">
        <f>Smartphone_Usage_And_Addiction_Analysis_7500_Rows[[#This Row],[app_opens_per_day]]/Smartphone_Usage_And_Addiction_Analysis_7500_Rows[[#This Row],[daily_screen_time_hours]]</f>
        <v>10.196078431372548</v>
      </c>
      <c r="O6362" s="1">
        <v>9.23</v>
      </c>
      <c r="P6362" s="1" t="s">
        <v>22</v>
      </c>
      <c r="Q6362" s="1" t="s">
        <v>19</v>
      </c>
      <c r="R6362" s="1" t="s">
        <v>28</v>
      </c>
      <c r="S6362" s="1">
        <v>1</v>
      </c>
    </row>
    <row r="6363" spans="1:19" ht="18" customHeight="1" x14ac:dyDescent="0.25">
      <c r="A6363" s="10" t="s">
        <v>4268</v>
      </c>
      <c r="B6363" s="1">
        <v>21</v>
      </c>
      <c r="C6363" t="str">
        <f t="shared" si="99"/>
        <v>18-25 (Gen Z)</v>
      </c>
      <c r="D6363" s="1" t="s">
        <v>30</v>
      </c>
      <c r="E6363" s="1">
        <v>9.41</v>
      </c>
      <c r="F6363" s="1">
        <v>3.93</v>
      </c>
      <c r="G6363" s="1">
        <v>3.7</v>
      </c>
      <c r="H6363" s="1">
        <v>5.09</v>
      </c>
      <c r="I6363" s="1">
        <v>7.1</v>
      </c>
      <c r="J6363" s="1">
        <f>Smartphone_Usage_And_Addiction_Analysis_7500_Rows[[#This Row],[social_media_hours]]+Smartphone_Usage_And_Addiction_Analysis_7500_Rows[[#This Row],[gaming_hours]]</f>
        <v>7.6300000000000008</v>
      </c>
      <c r="K6363" s="1">
        <f>Smartphone_Usage_And_Addiction_Analysis_7500_Rows[[#This Row],[sleep_hours]]-Smartphone_Usage_And_Addiction_Analysis_7500_Rows[[#This Row],[total_leisure_hours]]</f>
        <v>-0.53000000000000114</v>
      </c>
      <c r="L6363" s="1">
        <v>110</v>
      </c>
      <c r="M6363" s="1">
        <v>41</v>
      </c>
      <c r="N6363" s="5">
        <f>Smartphone_Usage_And_Addiction_Analysis_7500_Rows[[#This Row],[app_opens_per_day]]/Smartphone_Usage_And_Addiction_Analysis_7500_Rows[[#This Row],[daily_screen_time_hours]]</f>
        <v>4.3570669500531345</v>
      </c>
      <c r="O6363" s="1">
        <v>10.53</v>
      </c>
      <c r="P6363" s="1" t="s">
        <v>22</v>
      </c>
      <c r="Q6363" s="1" t="s">
        <v>19</v>
      </c>
      <c r="R6363" s="1" t="s">
        <v>28</v>
      </c>
      <c r="S6363" s="1">
        <v>1</v>
      </c>
    </row>
    <row r="6364" spans="1:19" ht="18" customHeight="1" x14ac:dyDescent="0.25">
      <c r="A6364" s="10" t="s">
        <v>4269</v>
      </c>
      <c r="B6364" s="1">
        <v>25</v>
      </c>
      <c r="C6364" t="str">
        <f t="shared" si="99"/>
        <v>18-25 (Gen Z)</v>
      </c>
      <c r="D6364" s="1" t="s">
        <v>17</v>
      </c>
      <c r="E6364" s="1">
        <v>3.2</v>
      </c>
      <c r="F6364" s="1">
        <v>3.49</v>
      </c>
      <c r="G6364" s="1">
        <v>1.5</v>
      </c>
      <c r="H6364" s="1">
        <v>5.83</v>
      </c>
      <c r="I6364" s="1">
        <v>6.75</v>
      </c>
      <c r="J6364" s="1">
        <f>Smartphone_Usage_And_Addiction_Analysis_7500_Rows[[#This Row],[social_media_hours]]+Smartphone_Usage_And_Addiction_Analysis_7500_Rows[[#This Row],[gaming_hours]]</f>
        <v>4.99</v>
      </c>
      <c r="K6364" s="1">
        <f>Smartphone_Usage_And_Addiction_Analysis_7500_Rows[[#This Row],[sleep_hours]]-Smartphone_Usage_And_Addiction_Analysis_7500_Rows[[#This Row],[total_leisure_hours]]</f>
        <v>1.7599999999999998</v>
      </c>
      <c r="L6364" s="1">
        <v>41</v>
      </c>
      <c r="M6364" s="1">
        <v>20</v>
      </c>
      <c r="N6364" s="5">
        <f>Smartphone_Usage_And_Addiction_Analysis_7500_Rows[[#This Row],[app_opens_per_day]]/Smartphone_Usage_And_Addiction_Analysis_7500_Rows[[#This Row],[daily_screen_time_hours]]</f>
        <v>6.25</v>
      </c>
      <c r="O6364" s="1">
        <v>5.61</v>
      </c>
      <c r="P6364" s="1" t="s">
        <v>22</v>
      </c>
      <c r="Q6364" s="1" t="s">
        <v>19</v>
      </c>
      <c r="R6364" s="1" t="s">
        <v>51</v>
      </c>
      <c r="S6364" s="1">
        <v>0</v>
      </c>
    </row>
    <row r="6365" spans="1:19" ht="18" customHeight="1" x14ac:dyDescent="0.25">
      <c r="A6365" s="10" t="s">
        <v>4270</v>
      </c>
      <c r="B6365" s="1">
        <v>28</v>
      </c>
      <c r="C6365" t="str">
        <f t="shared" si="99"/>
        <v>26-40 (Millennials)</v>
      </c>
      <c r="D6365" s="1" t="s">
        <v>30</v>
      </c>
      <c r="E6365" s="1">
        <v>8.82</v>
      </c>
      <c r="F6365" s="1">
        <v>4.88</v>
      </c>
      <c r="G6365" s="1">
        <v>1.83</v>
      </c>
      <c r="H6365" s="1">
        <v>4.79</v>
      </c>
      <c r="I6365" s="1">
        <v>6.45</v>
      </c>
      <c r="J6365" s="1">
        <f>Smartphone_Usage_And_Addiction_Analysis_7500_Rows[[#This Row],[social_media_hours]]+Smartphone_Usage_And_Addiction_Analysis_7500_Rows[[#This Row],[gaming_hours]]</f>
        <v>6.71</v>
      </c>
      <c r="K6365" s="1">
        <f>Smartphone_Usage_And_Addiction_Analysis_7500_Rows[[#This Row],[sleep_hours]]-Smartphone_Usage_And_Addiction_Analysis_7500_Rows[[#This Row],[total_leisure_hours]]</f>
        <v>-0.25999999999999979</v>
      </c>
      <c r="L6365" s="1">
        <v>239</v>
      </c>
      <c r="M6365" s="1">
        <v>169</v>
      </c>
      <c r="N6365" s="5">
        <f>Smartphone_Usage_And_Addiction_Analysis_7500_Rows[[#This Row],[app_opens_per_day]]/Smartphone_Usage_And_Addiction_Analysis_7500_Rows[[#This Row],[daily_screen_time_hours]]</f>
        <v>19.160997732426303</v>
      </c>
      <c r="O6365" s="1">
        <v>10.119999999999999</v>
      </c>
      <c r="P6365" s="1" t="s">
        <v>32</v>
      </c>
      <c r="Q6365" s="1" t="s">
        <v>23</v>
      </c>
      <c r="R6365" s="1" t="s">
        <v>28</v>
      </c>
      <c r="S6365" s="1">
        <v>1</v>
      </c>
    </row>
    <row r="6366" spans="1:19" ht="18" customHeight="1" x14ac:dyDescent="0.25">
      <c r="A6366" s="10" t="s">
        <v>7216</v>
      </c>
      <c r="B6366" s="1">
        <v>21</v>
      </c>
      <c r="C6366" s="1" t="str">
        <f t="shared" si="99"/>
        <v>18-25 (Gen Z)</v>
      </c>
      <c r="D6366" t="s">
        <v>7582</v>
      </c>
      <c r="E6366">
        <v>9.3000000000000007</v>
      </c>
      <c r="F6366">
        <v>5.82</v>
      </c>
      <c r="G6366">
        <v>0.76</v>
      </c>
      <c r="H6366">
        <v>2.4300000000000002</v>
      </c>
      <c r="I6366">
        <v>6.11</v>
      </c>
      <c r="J6366" s="1">
        <f>Smartphone_Usage_And_Addiction_Analysis_7500_Rows[[#This Row],[social_media_hours]]+Smartphone_Usage_And_Addiction_Analysis_7500_Rows[[#This Row],[gaming_hours]]</f>
        <v>6.58</v>
      </c>
      <c r="K6366" s="1">
        <f>Smartphone_Usage_And_Addiction_Analysis_7500_Rows[[#This Row],[sleep_hours]]-Smartphone_Usage_And_Addiction_Analysis_7500_Rows[[#This Row],[total_leisure_hours]]</f>
        <v>-0.46999999999999975</v>
      </c>
      <c r="L6366">
        <v>159</v>
      </c>
      <c r="M6366">
        <v>52</v>
      </c>
      <c r="N6366" s="5">
        <f>Smartphone_Usage_And_Addiction_Analysis_7500_Rows[[#This Row],[app_opens_per_day]]/Smartphone_Usage_And_Addiction_Analysis_7500_Rows[[#This Row],[daily_screen_time_hours]]</f>
        <v>5.5913978494623651</v>
      </c>
      <c r="O6366">
        <v>10.53</v>
      </c>
      <c r="P6366" t="s">
        <v>18</v>
      </c>
      <c r="Q6366" t="s">
        <v>19</v>
      </c>
      <c r="R6366" t="s">
        <v>28</v>
      </c>
      <c r="S6366">
        <v>1</v>
      </c>
    </row>
    <row r="6367" spans="1:19" ht="18" customHeight="1" x14ac:dyDescent="0.25">
      <c r="A6367" s="10" t="s">
        <v>7217</v>
      </c>
      <c r="B6367" s="1">
        <v>18</v>
      </c>
      <c r="C6367" s="1" t="str">
        <f t="shared" si="99"/>
        <v>18-25 (Gen Z)</v>
      </c>
      <c r="D6367" t="s">
        <v>7582</v>
      </c>
      <c r="E6367">
        <v>10.72</v>
      </c>
      <c r="F6367">
        <v>3.3</v>
      </c>
      <c r="G6367">
        <v>1.79</v>
      </c>
      <c r="H6367">
        <v>5.75</v>
      </c>
      <c r="I6367">
        <v>5.26</v>
      </c>
      <c r="J6367" s="1">
        <f>Smartphone_Usage_And_Addiction_Analysis_7500_Rows[[#This Row],[social_media_hours]]+Smartphone_Usage_And_Addiction_Analysis_7500_Rows[[#This Row],[gaming_hours]]</f>
        <v>5.09</v>
      </c>
      <c r="K6367" s="1">
        <f>Smartphone_Usage_And_Addiction_Analysis_7500_Rows[[#This Row],[sleep_hours]]-Smartphone_Usage_And_Addiction_Analysis_7500_Rows[[#This Row],[total_leisure_hours]]</f>
        <v>0.16999999999999993</v>
      </c>
      <c r="L6367">
        <v>242</v>
      </c>
      <c r="M6367">
        <v>69</v>
      </c>
      <c r="N6367" s="5">
        <f>Smartphone_Usage_And_Addiction_Analysis_7500_Rows[[#This Row],[app_opens_per_day]]/Smartphone_Usage_And_Addiction_Analysis_7500_Rows[[#This Row],[daily_screen_time_hours]]</f>
        <v>6.4365671641791042</v>
      </c>
      <c r="O6367">
        <v>12.18</v>
      </c>
      <c r="P6367" t="s">
        <v>22</v>
      </c>
      <c r="Q6367" t="s">
        <v>19</v>
      </c>
      <c r="R6367" t="s">
        <v>24</v>
      </c>
      <c r="S6367">
        <v>1</v>
      </c>
    </row>
    <row r="6368" spans="1:19" ht="18" customHeight="1" x14ac:dyDescent="0.25">
      <c r="A6368" s="10" t="s">
        <v>4271</v>
      </c>
      <c r="B6368" s="1">
        <v>21</v>
      </c>
      <c r="C6368" t="str">
        <f t="shared" si="99"/>
        <v>18-25 (Gen Z)</v>
      </c>
      <c r="D6368" s="1" t="s">
        <v>30</v>
      </c>
      <c r="E6368" s="1">
        <v>10.039999999999999</v>
      </c>
      <c r="F6368" s="1">
        <v>6</v>
      </c>
      <c r="G6368" s="1">
        <v>1.36</v>
      </c>
      <c r="H6368" s="1">
        <v>0.51</v>
      </c>
      <c r="I6368" s="1">
        <v>5.9</v>
      </c>
      <c r="J6368" s="1">
        <f>Smartphone_Usage_And_Addiction_Analysis_7500_Rows[[#This Row],[social_media_hours]]+Smartphone_Usage_And_Addiction_Analysis_7500_Rows[[#This Row],[gaming_hours]]</f>
        <v>7.36</v>
      </c>
      <c r="K6368" s="1">
        <f>Smartphone_Usage_And_Addiction_Analysis_7500_Rows[[#This Row],[sleep_hours]]-Smartphone_Usage_And_Addiction_Analysis_7500_Rows[[#This Row],[total_leisure_hours]]</f>
        <v>-1.46</v>
      </c>
      <c r="L6368" s="1">
        <v>240</v>
      </c>
      <c r="M6368" s="1">
        <v>102</v>
      </c>
      <c r="N6368" s="5">
        <f>Smartphone_Usage_And_Addiction_Analysis_7500_Rows[[#This Row],[app_opens_per_day]]/Smartphone_Usage_And_Addiction_Analysis_7500_Rows[[#This Row],[daily_screen_time_hours]]</f>
        <v>10.159362549800798</v>
      </c>
      <c r="O6368" s="1">
        <v>12.9</v>
      </c>
      <c r="P6368" s="1" t="s">
        <v>18</v>
      </c>
      <c r="Q6368" s="1" t="s">
        <v>19</v>
      </c>
      <c r="R6368" s="1" t="s">
        <v>24</v>
      </c>
      <c r="S6368" s="1">
        <v>1</v>
      </c>
    </row>
    <row r="6369" spans="1:19" ht="18" customHeight="1" x14ac:dyDescent="0.25">
      <c r="A6369" s="10" t="s">
        <v>4272</v>
      </c>
      <c r="B6369" s="1">
        <v>34</v>
      </c>
      <c r="C6369" t="str">
        <f t="shared" si="99"/>
        <v>26-40 (Millennials)</v>
      </c>
      <c r="D6369" s="1" t="s">
        <v>17</v>
      </c>
      <c r="E6369" s="1">
        <v>11.51</v>
      </c>
      <c r="F6369" s="1">
        <v>5.67</v>
      </c>
      <c r="G6369" s="1">
        <v>3.2</v>
      </c>
      <c r="H6369" s="1">
        <v>0.78</v>
      </c>
      <c r="I6369" s="1">
        <v>6.91</v>
      </c>
      <c r="J6369" s="1">
        <f>Smartphone_Usage_And_Addiction_Analysis_7500_Rows[[#This Row],[social_media_hours]]+Smartphone_Usage_And_Addiction_Analysis_7500_Rows[[#This Row],[gaming_hours]]</f>
        <v>8.870000000000001</v>
      </c>
      <c r="K6369" s="1">
        <f>Smartphone_Usage_And_Addiction_Analysis_7500_Rows[[#This Row],[sleep_hours]]-Smartphone_Usage_And_Addiction_Analysis_7500_Rows[[#This Row],[total_leisure_hours]]</f>
        <v>-1.9600000000000009</v>
      </c>
      <c r="L6369" s="1">
        <v>120</v>
      </c>
      <c r="M6369" s="1">
        <v>67</v>
      </c>
      <c r="N6369" s="5">
        <f>Smartphone_Usage_And_Addiction_Analysis_7500_Rows[[#This Row],[app_opens_per_day]]/Smartphone_Usage_And_Addiction_Analysis_7500_Rows[[#This Row],[daily_screen_time_hours]]</f>
        <v>5.8210251954821892</v>
      </c>
      <c r="O6369" s="1">
        <v>12.88</v>
      </c>
      <c r="P6369" s="1" t="s">
        <v>18</v>
      </c>
      <c r="Q6369" s="1" t="s">
        <v>19</v>
      </c>
      <c r="R6369" s="1" t="s">
        <v>28</v>
      </c>
      <c r="S6369" s="1">
        <v>1</v>
      </c>
    </row>
    <row r="6370" spans="1:19" ht="18" customHeight="1" x14ac:dyDescent="0.25">
      <c r="A6370" s="10" t="s">
        <v>4273</v>
      </c>
      <c r="B6370" s="1">
        <v>29</v>
      </c>
      <c r="C6370" t="str">
        <f t="shared" si="99"/>
        <v>26-40 (Millennials)</v>
      </c>
      <c r="D6370" s="1" t="s">
        <v>30</v>
      </c>
      <c r="E6370" s="1">
        <v>5.75</v>
      </c>
      <c r="F6370" s="1">
        <v>1.82</v>
      </c>
      <c r="G6370" s="1">
        <v>3.73</v>
      </c>
      <c r="H6370" s="1">
        <v>4.55</v>
      </c>
      <c r="I6370" s="1">
        <v>5.27</v>
      </c>
      <c r="J6370" s="1">
        <f>Smartphone_Usage_And_Addiction_Analysis_7500_Rows[[#This Row],[social_media_hours]]+Smartphone_Usage_And_Addiction_Analysis_7500_Rows[[#This Row],[gaming_hours]]</f>
        <v>5.55</v>
      </c>
      <c r="K6370" s="1">
        <f>Smartphone_Usage_And_Addiction_Analysis_7500_Rows[[#This Row],[sleep_hours]]-Smartphone_Usage_And_Addiction_Analysis_7500_Rows[[#This Row],[total_leisure_hours]]</f>
        <v>-0.28000000000000025</v>
      </c>
      <c r="L6370" s="1">
        <v>159</v>
      </c>
      <c r="M6370" s="1">
        <v>60</v>
      </c>
      <c r="N6370" s="5">
        <f>Smartphone_Usage_And_Addiction_Analysis_7500_Rows[[#This Row],[app_opens_per_day]]/Smartphone_Usage_And_Addiction_Analysis_7500_Rows[[#This Row],[daily_screen_time_hours]]</f>
        <v>10.434782608695652</v>
      </c>
      <c r="O6370" s="1">
        <v>7.79</v>
      </c>
      <c r="P6370" s="1" t="s">
        <v>22</v>
      </c>
      <c r="Q6370" s="1" t="s">
        <v>23</v>
      </c>
      <c r="R6370" s="1" t="s">
        <v>20</v>
      </c>
      <c r="S6370" s="1">
        <v>0</v>
      </c>
    </row>
    <row r="6371" spans="1:19" ht="18" customHeight="1" x14ac:dyDescent="0.25">
      <c r="A6371" s="10" t="s">
        <v>7218</v>
      </c>
      <c r="B6371" s="1">
        <v>27</v>
      </c>
      <c r="C6371" s="1" t="str">
        <f t="shared" si="99"/>
        <v>26-40 (Millennials)</v>
      </c>
      <c r="D6371" t="s">
        <v>7582</v>
      </c>
      <c r="E6371">
        <v>5.09</v>
      </c>
      <c r="F6371">
        <v>3.95</v>
      </c>
      <c r="G6371">
        <v>2.48</v>
      </c>
      <c r="H6371">
        <v>5.59</v>
      </c>
      <c r="I6371">
        <v>7.39</v>
      </c>
      <c r="J6371" s="1">
        <f>Smartphone_Usage_And_Addiction_Analysis_7500_Rows[[#This Row],[social_media_hours]]+Smartphone_Usage_And_Addiction_Analysis_7500_Rows[[#This Row],[gaming_hours]]</f>
        <v>6.43</v>
      </c>
      <c r="K6371" s="1">
        <f>Smartphone_Usage_And_Addiction_Analysis_7500_Rows[[#This Row],[sleep_hours]]-Smartphone_Usage_And_Addiction_Analysis_7500_Rows[[#This Row],[total_leisure_hours]]</f>
        <v>0.96</v>
      </c>
      <c r="L6371">
        <v>35</v>
      </c>
      <c r="M6371">
        <v>30</v>
      </c>
      <c r="N6371" s="5">
        <f>Smartphone_Usage_And_Addiction_Analysis_7500_Rows[[#This Row],[app_opens_per_day]]/Smartphone_Usage_And_Addiction_Analysis_7500_Rows[[#This Row],[daily_screen_time_hours]]</f>
        <v>5.8939096267190569</v>
      </c>
      <c r="O6371">
        <v>7.55</v>
      </c>
      <c r="P6371" t="s">
        <v>32</v>
      </c>
      <c r="Q6371" t="s">
        <v>23</v>
      </c>
      <c r="R6371" t="s">
        <v>20</v>
      </c>
      <c r="S6371">
        <v>0</v>
      </c>
    </row>
    <row r="6372" spans="1:19" ht="18" customHeight="1" x14ac:dyDescent="0.25">
      <c r="A6372" s="10" t="s">
        <v>7219</v>
      </c>
      <c r="B6372" s="1">
        <v>20</v>
      </c>
      <c r="C6372" s="1" t="str">
        <f t="shared" si="99"/>
        <v>18-25 (Gen Z)</v>
      </c>
      <c r="D6372" t="s">
        <v>7582</v>
      </c>
      <c r="E6372">
        <v>10.24</v>
      </c>
      <c r="F6372">
        <v>2.85</v>
      </c>
      <c r="G6372">
        <v>3.49</v>
      </c>
      <c r="H6372">
        <v>3.96</v>
      </c>
      <c r="I6372">
        <v>8.3800000000000008</v>
      </c>
      <c r="J6372" s="1">
        <f>Smartphone_Usage_And_Addiction_Analysis_7500_Rows[[#This Row],[social_media_hours]]+Smartphone_Usage_And_Addiction_Analysis_7500_Rows[[#This Row],[gaming_hours]]</f>
        <v>6.34</v>
      </c>
      <c r="K6372" s="1">
        <f>Smartphone_Usage_And_Addiction_Analysis_7500_Rows[[#This Row],[sleep_hours]]-Smartphone_Usage_And_Addiction_Analysis_7500_Rows[[#This Row],[total_leisure_hours]]</f>
        <v>2.0400000000000009</v>
      </c>
      <c r="L6372">
        <v>210</v>
      </c>
      <c r="M6372">
        <v>31</v>
      </c>
      <c r="N6372" s="5">
        <f>Smartphone_Usage_And_Addiction_Analysis_7500_Rows[[#This Row],[app_opens_per_day]]/Smartphone_Usage_And_Addiction_Analysis_7500_Rows[[#This Row],[daily_screen_time_hours]]</f>
        <v>3.02734375</v>
      </c>
      <c r="O6372">
        <v>11.16</v>
      </c>
      <c r="P6372" t="s">
        <v>22</v>
      </c>
      <c r="Q6372" t="s">
        <v>19</v>
      </c>
      <c r="R6372" t="s">
        <v>24</v>
      </c>
      <c r="S6372">
        <v>1</v>
      </c>
    </row>
    <row r="6373" spans="1:19" ht="18" customHeight="1" x14ac:dyDescent="0.25">
      <c r="A6373" s="10" t="s">
        <v>7220</v>
      </c>
      <c r="B6373" s="1">
        <v>27</v>
      </c>
      <c r="C6373" s="1" t="str">
        <f t="shared" si="99"/>
        <v>26-40 (Millennials)</v>
      </c>
      <c r="D6373" t="s">
        <v>7582</v>
      </c>
      <c r="E6373">
        <v>10.08</v>
      </c>
      <c r="F6373">
        <v>3.2</v>
      </c>
      <c r="G6373">
        <v>0.61</v>
      </c>
      <c r="H6373">
        <v>3.38</v>
      </c>
      <c r="I6373">
        <v>8.15</v>
      </c>
      <c r="J6373" s="1">
        <f>Smartphone_Usage_And_Addiction_Analysis_7500_Rows[[#This Row],[social_media_hours]]+Smartphone_Usage_And_Addiction_Analysis_7500_Rows[[#This Row],[gaming_hours]]</f>
        <v>3.81</v>
      </c>
      <c r="K6373" s="1">
        <f>Smartphone_Usage_And_Addiction_Analysis_7500_Rows[[#This Row],[sleep_hours]]-Smartphone_Usage_And_Addiction_Analysis_7500_Rows[[#This Row],[total_leisure_hours]]</f>
        <v>4.34</v>
      </c>
      <c r="L6373">
        <v>151</v>
      </c>
      <c r="M6373">
        <v>88</v>
      </c>
      <c r="N6373" s="5">
        <f>Smartphone_Usage_And_Addiction_Analysis_7500_Rows[[#This Row],[app_opens_per_day]]/Smartphone_Usage_And_Addiction_Analysis_7500_Rows[[#This Row],[daily_screen_time_hours]]</f>
        <v>8.7301587301587293</v>
      </c>
      <c r="O6373">
        <v>11.85</v>
      </c>
      <c r="P6373" t="s">
        <v>32</v>
      </c>
      <c r="Q6373" t="s">
        <v>19</v>
      </c>
      <c r="R6373" t="s">
        <v>24</v>
      </c>
      <c r="S6373">
        <v>1</v>
      </c>
    </row>
    <row r="6374" spans="1:19" ht="18" customHeight="1" x14ac:dyDescent="0.25">
      <c r="A6374" s="10" t="s">
        <v>4274</v>
      </c>
      <c r="B6374" s="1">
        <v>34</v>
      </c>
      <c r="C6374" t="str">
        <f t="shared" si="99"/>
        <v>26-40 (Millennials)</v>
      </c>
      <c r="D6374" s="1" t="s">
        <v>30</v>
      </c>
      <c r="E6374" s="1">
        <v>3.14</v>
      </c>
      <c r="F6374" s="1">
        <v>1.21</v>
      </c>
      <c r="G6374" s="1">
        <v>1.34</v>
      </c>
      <c r="H6374" s="1">
        <v>0.75</v>
      </c>
      <c r="I6374" s="1">
        <v>4.97</v>
      </c>
      <c r="J6374" s="1">
        <f>Smartphone_Usage_And_Addiction_Analysis_7500_Rows[[#This Row],[social_media_hours]]+Smartphone_Usage_And_Addiction_Analysis_7500_Rows[[#This Row],[gaming_hours]]</f>
        <v>2.5499999999999998</v>
      </c>
      <c r="K6374" s="1">
        <f>Smartphone_Usage_And_Addiction_Analysis_7500_Rows[[#This Row],[sleep_hours]]-Smartphone_Usage_And_Addiction_Analysis_7500_Rows[[#This Row],[total_leisure_hours]]</f>
        <v>2.42</v>
      </c>
      <c r="L6374" s="1">
        <v>115</v>
      </c>
      <c r="M6374" s="1">
        <v>134</v>
      </c>
      <c r="N6374" s="5">
        <f>Smartphone_Usage_And_Addiction_Analysis_7500_Rows[[#This Row],[app_opens_per_day]]/Smartphone_Usage_And_Addiction_Analysis_7500_Rows[[#This Row],[daily_screen_time_hours]]</f>
        <v>42.675159235668787</v>
      </c>
      <c r="O6374" s="1">
        <v>5.41</v>
      </c>
      <c r="P6374" s="1" t="s">
        <v>32</v>
      </c>
      <c r="Q6374" s="1" t="s">
        <v>19</v>
      </c>
      <c r="R6374" s="1" t="s">
        <v>20</v>
      </c>
      <c r="S6374" s="1">
        <v>0</v>
      </c>
    </row>
    <row r="6375" spans="1:19" ht="18" customHeight="1" x14ac:dyDescent="0.25">
      <c r="A6375" s="10" t="s">
        <v>4275</v>
      </c>
      <c r="B6375" s="1">
        <v>26</v>
      </c>
      <c r="C6375" t="str">
        <f t="shared" si="99"/>
        <v>26-40 (Millennials)</v>
      </c>
      <c r="D6375" s="1" t="s">
        <v>30</v>
      </c>
      <c r="E6375" s="1">
        <v>4.63</v>
      </c>
      <c r="F6375" s="1">
        <v>5.04</v>
      </c>
      <c r="G6375" s="1">
        <v>1.22</v>
      </c>
      <c r="H6375" s="1">
        <v>0.93</v>
      </c>
      <c r="I6375" s="1">
        <v>7.88</v>
      </c>
      <c r="J6375" s="1">
        <f>Smartphone_Usage_And_Addiction_Analysis_7500_Rows[[#This Row],[social_media_hours]]+Smartphone_Usage_And_Addiction_Analysis_7500_Rows[[#This Row],[gaming_hours]]</f>
        <v>6.26</v>
      </c>
      <c r="K6375" s="1">
        <f>Smartphone_Usage_And_Addiction_Analysis_7500_Rows[[#This Row],[sleep_hours]]-Smartphone_Usage_And_Addiction_Analysis_7500_Rows[[#This Row],[total_leisure_hours]]</f>
        <v>1.62</v>
      </c>
      <c r="L6375" s="1">
        <v>25</v>
      </c>
      <c r="M6375" s="1">
        <v>160</v>
      </c>
      <c r="N6375" s="5">
        <f>Smartphone_Usage_And_Addiction_Analysis_7500_Rows[[#This Row],[app_opens_per_day]]/Smartphone_Usage_And_Addiction_Analysis_7500_Rows[[#This Row],[daily_screen_time_hours]]</f>
        <v>34.557235421166304</v>
      </c>
      <c r="O6375" s="1">
        <v>6.64</v>
      </c>
      <c r="P6375" s="1" t="s">
        <v>22</v>
      </c>
      <c r="Q6375" s="1" t="s">
        <v>19</v>
      </c>
      <c r="R6375" s="1" t="s">
        <v>28</v>
      </c>
      <c r="S6375" s="1">
        <v>1</v>
      </c>
    </row>
    <row r="6376" spans="1:19" ht="18" customHeight="1" x14ac:dyDescent="0.25">
      <c r="A6376" s="10" t="s">
        <v>7221</v>
      </c>
      <c r="B6376" s="1">
        <v>30</v>
      </c>
      <c r="C6376" s="1" t="str">
        <f t="shared" si="99"/>
        <v>26-40 (Millennials)</v>
      </c>
      <c r="D6376" t="s">
        <v>7582</v>
      </c>
      <c r="E6376">
        <v>10.19</v>
      </c>
      <c r="F6376">
        <v>2.39</v>
      </c>
      <c r="G6376">
        <v>2.15</v>
      </c>
      <c r="H6376">
        <v>3.61</v>
      </c>
      <c r="I6376">
        <v>6.32</v>
      </c>
      <c r="J6376" s="1">
        <f>Smartphone_Usage_And_Addiction_Analysis_7500_Rows[[#This Row],[social_media_hours]]+Smartphone_Usage_And_Addiction_Analysis_7500_Rows[[#This Row],[gaming_hours]]</f>
        <v>4.54</v>
      </c>
      <c r="K6376" s="1">
        <f>Smartphone_Usage_And_Addiction_Analysis_7500_Rows[[#This Row],[sleep_hours]]-Smartphone_Usage_And_Addiction_Analysis_7500_Rows[[#This Row],[total_leisure_hours]]</f>
        <v>1.7800000000000002</v>
      </c>
      <c r="L6376">
        <v>48</v>
      </c>
      <c r="M6376">
        <v>21</v>
      </c>
      <c r="N6376" s="5">
        <f>Smartphone_Usage_And_Addiction_Analysis_7500_Rows[[#This Row],[app_opens_per_day]]/Smartphone_Usage_And_Addiction_Analysis_7500_Rows[[#This Row],[daily_screen_time_hours]]</f>
        <v>2.0608439646712466</v>
      </c>
      <c r="O6376">
        <v>12.37</v>
      </c>
      <c r="P6376" t="s">
        <v>18</v>
      </c>
      <c r="Q6376" t="s">
        <v>23</v>
      </c>
      <c r="R6376" t="s">
        <v>24</v>
      </c>
      <c r="S6376">
        <v>1</v>
      </c>
    </row>
    <row r="6377" spans="1:19" ht="18" customHeight="1" x14ac:dyDescent="0.25">
      <c r="A6377" s="10" t="s">
        <v>7222</v>
      </c>
      <c r="B6377" s="1">
        <v>21</v>
      </c>
      <c r="C6377" s="1" t="str">
        <f t="shared" si="99"/>
        <v>18-25 (Gen Z)</v>
      </c>
      <c r="D6377" t="s">
        <v>7582</v>
      </c>
      <c r="E6377">
        <v>9.33</v>
      </c>
      <c r="F6377">
        <v>2.0699999999999998</v>
      </c>
      <c r="G6377">
        <v>3.12</v>
      </c>
      <c r="H6377">
        <v>1.6</v>
      </c>
      <c r="I6377">
        <v>4.5599999999999996</v>
      </c>
      <c r="J6377" s="1">
        <f>Smartphone_Usage_And_Addiction_Analysis_7500_Rows[[#This Row],[social_media_hours]]+Smartphone_Usage_And_Addiction_Analysis_7500_Rows[[#This Row],[gaming_hours]]</f>
        <v>5.1899999999999995</v>
      </c>
      <c r="K6377" s="1">
        <f>Smartphone_Usage_And_Addiction_Analysis_7500_Rows[[#This Row],[sleep_hours]]-Smartphone_Usage_And_Addiction_Analysis_7500_Rows[[#This Row],[total_leisure_hours]]</f>
        <v>-0.62999999999999989</v>
      </c>
      <c r="L6377">
        <v>35</v>
      </c>
      <c r="M6377">
        <v>35</v>
      </c>
      <c r="N6377" s="5">
        <f>Smartphone_Usage_And_Addiction_Analysis_7500_Rows[[#This Row],[app_opens_per_day]]/Smartphone_Usage_And_Addiction_Analysis_7500_Rows[[#This Row],[daily_screen_time_hours]]</f>
        <v>3.7513397642015005</v>
      </c>
      <c r="O6377">
        <v>10.41</v>
      </c>
      <c r="P6377" t="s">
        <v>18</v>
      </c>
      <c r="Q6377" t="s">
        <v>19</v>
      </c>
      <c r="R6377" t="s">
        <v>24</v>
      </c>
      <c r="S6377">
        <v>1</v>
      </c>
    </row>
    <row r="6378" spans="1:19" ht="18" customHeight="1" x14ac:dyDescent="0.25">
      <c r="A6378" s="10" t="s">
        <v>7223</v>
      </c>
      <c r="B6378" s="1">
        <v>29</v>
      </c>
      <c r="C6378" s="1" t="str">
        <f t="shared" si="99"/>
        <v>26-40 (Millennials)</v>
      </c>
      <c r="D6378" t="s">
        <v>7582</v>
      </c>
      <c r="E6378">
        <v>7.09</v>
      </c>
      <c r="F6378">
        <v>2.23</v>
      </c>
      <c r="G6378">
        <v>1.03</v>
      </c>
      <c r="H6378">
        <v>4.33</v>
      </c>
      <c r="I6378">
        <v>5.26</v>
      </c>
      <c r="J6378" s="1">
        <f>Smartphone_Usage_And_Addiction_Analysis_7500_Rows[[#This Row],[social_media_hours]]+Smartphone_Usage_And_Addiction_Analysis_7500_Rows[[#This Row],[gaming_hours]]</f>
        <v>3.26</v>
      </c>
      <c r="K6378" s="1">
        <f>Smartphone_Usage_And_Addiction_Analysis_7500_Rows[[#This Row],[sleep_hours]]-Smartphone_Usage_And_Addiction_Analysis_7500_Rows[[#This Row],[total_leisure_hours]]</f>
        <v>2</v>
      </c>
      <c r="L6378">
        <v>100</v>
      </c>
      <c r="M6378">
        <v>109</v>
      </c>
      <c r="N6378" s="5">
        <f>Smartphone_Usage_And_Addiction_Analysis_7500_Rows[[#This Row],[app_opens_per_day]]/Smartphone_Usage_And_Addiction_Analysis_7500_Rows[[#This Row],[daily_screen_time_hours]]</f>
        <v>15.3737658674189</v>
      </c>
      <c r="O6378">
        <v>9.4700000000000006</v>
      </c>
      <c r="P6378" t="s">
        <v>32</v>
      </c>
      <c r="Q6378" t="s">
        <v>23</v>
      </c>
      <c r="R6378" t="s">
        <v>51</v>
      </c>
      <c r="S6378">
        <v>0</v>
      </c>
    </row>
    <row r="6379" spans="1:19" ht="18" customHeight="1" x14ac:dyDescent="0.25">
      <c r="A6379" s="10" t="s">
        <v>4276</v>
      </c>
      <c r="B6379" s="1">
        <v>28</v>
      </c>
      <c r="C6379" t="str">
        <f t="shared" si="99"/>
        <v>26-40 (Millennials)</v>
      </c>
      <c r="D6379" s="1" t="s">
        <v>17</v>
      </c>
      <c r="E6379" s="1">
        <v>6.29</v>
      </c>
      <c r="F6379" s="1">
        <v>2.4300000000000002</v>
      </c>
      <c r="G6379" s="1">
        <v>1.46</v>
      </c>
      <c r="H6379" s="1">
        <v>1.31</v>
      </c>
      <c r="I6379" s="1">
        <v>4.8099999999999996</v>
      </c>
      <c r="J6379" s="1">
        <f>Smartphone_Usage_And_Addiction_Analysis_7500_Rows[[#This Row],[social_media_hours]]+Smartphone_Usage_And_Addiction_Analysis_7500_Rows[[#This Row],[gaming_hours]]</f>
        <v>3.89</v>
      </c>
      <c r="K6379" s="1">
        <f>Smartphone_Usage_And_Addiction_Analysis_7500_Rows[[#This Row],[sleep_hours]]-Smartphone_Usage_And_Addiction_Analysis_7500_Rows[[#This Row],[total_leisure_hours]]</f>
        <v>0.91999999999999948</v>
      </c>
      <c r="L6379" s="1">
        <v>20</v>
      </c>
      <c r="M6379" s="1">
        <v>147</v>
      </c>
      <c r="N6379" s="5">
        <f>Smartphone_Usage_And_Addiction_Analysis_7500_Rows[[#This Row],[app_opens_per_day]]/Smartphone_Usage_And_Addiction_Analysis_7500_Rows[[#This Row],[daily_screen_time_hours]]</f>
        <v>23.370429252782195</v>
      </c>
      <c r="O6379" s="1">
        <v>8.01</v>
      </c>
      <c r="P6379" s="1" t="s">
        <v>22</v>
      </c>
      <c r="Q6379" s="1" t="s">
        <v>23</v>
      </c>
      <c r="R6379" s="1" t="s">
        <v>28</v>
      </c>
      <c r="S6379" s="1">
        <v>1</v>
      </c>
    </row>
    <row r="6380" spans="1:19" ht="18" customHeight="1" x14ac:dyDescent="0.25">
      <c r="A6380" s="10" t="s">
        <v>4277</v>
      </c>
      <c r="B6380" s="1">
        <v>23</v>
      </c>
      <c r="C6380" t="str">
        <f t="shared" si="99"/>
        <v>18-25 (Gen Z)</v>
      </c>
      <c r="D6380" s="1" t="s">
        <v>30</v>
      </c>
      <c r="E6380" s="1">
        <v>4.55</v>
      </c>
      <c r="F6380" s="1">
        <v>5.63</v>
      </c>
      <c r="G6380" s="1">
        <v>2.69</v>
      </c>
      <c r="H6380" s="1">
        <v>2.09</v>
      </c>
      <c r="I6380" s="1">
        <v>6.29</v>
      </c>
      <c r="J6380" s="1">
        <f>Smartphone_Usage_And_Addiction_Analysis_7500_Rows[[#This Row],[social_media_hours]]+Smartphone_Usage_And_Addiction_Analysis_7500_Rows[[#This Row],[gaming_hours]]</f>
        <v>8.32</v>
      </c>
      <c r="K6380" s="1">
        <f>Smartphone_Usage_And_Addiction_Analysis_7500_Rows[[#This Row],[sleep_hours]]-Smartphone_Usage_And_Addiction_Analysis_7500_Rows[[#This Row],[total_leisure_hours]]</f>
        <v>-2.0300000000000002</v>
      </c>
      <c r="L6380" s="1">
        <v>172</v>
      </c>
      <c r="M6380" s="1">
        <v>130</v>
      </c>
      <c r="N6380" s="5">
        <f>Smartphone_Usage_And_Addiction_Analysis_7500_Rows[[#This Row],[app_opens_per_day]]/Smartphone_Usage_And_Addiction_Analysis_7500_Rows[[#This Row],[daily_screen_time_hours]]</f>
        <v>28.571428571428573</v>
      </c>
      <c r="O6380" s="1">
        <v>5.45</v>
      </c>
      <c r="P6380" s="1" t="s">
        <v>32</v>
      </c>
      <c r="Q6380" s="1" t="s">
        <v>23</v>
      </c>
      <c r="R6380" s="1" t="s">
        <v>28</v>
      </c>
      <c r="S6380" s="1">
        <v>1</v>
      </c>
    </row>
    <row r="6381" spans="1:19" ht="18" customHeight="1" x14ac:dyDescent="0.25">
      <c r="A6381" s="10" t="s">
        <v>4278</v>
      </c>
      <c r="B6381" s="1">
        <v>26</v>
      </c>
      <c r="C6381" t="str">
        <f t="shared" si="99"/>
        <v>26-40 (Millennials)</v>
      </c>
      <c r="D6381" s="1" t="s">
        <v>17</v>
      </c>
      <c r="E6381" s="1">
        <v>10.15</v>
      </c>
      <c r="F6381" s="1">
        <v>4.4400000000000004</v>
      </c>
      <c r="G6381" s="1">
        <v>2.37</v>
      </c>
      <c r="H6381" s="1">
        <v>3</v>
      </c>
      <c r="I6381" s="1">
        <v>6.44</v>
      </c>
      <c r="J6381" s="1">
        <f>Smartphone_Usage_And_Addiction_Analysis_7500_Rows[[#This Row],[social_media_hours]]+Smartphone_Usage_And_Addiction_Analysis_7500_Rows[[#This Row],[gaming_hours]]</f>
        <v>6.8100000000000005</v>
      </c>
      <c r="K6381" s="1">
        <f>Smartphone_Usage_And_Addiction_Analysis_7500_Rows[[#This Row],[sleep_hours]]-Smartphone_Usage_And_Addiction_Analysis_7500_Rows[[#This Row],[total_leisure_hours]]</f>
        <v>-0.37000000000000011</v>
      </c>
      <c r="L6381" s="1">
        <v>96</v>
      </c>
      <c r="M6381" s="1">
        <v>147</v>
      </c>
      <c r="N6381" s="5">
        <f>Smartphone_Usage_And_Addiction_Analysis_7500_Rows[[#This Row],[app_opens_per_day]]/Smartphone_Usage_And_Addiction_Analysis_7500_Rows[[#This Row],[daily_screen_time_hours]]</f>
        <v>14.482758620689655</v>
      </c>
      <c r="O6381" s="1">
        <v>12.51</v>
      </c>
      <c r="P6381" s="1" t="s">
        <v>18</v>
      </c>
      <c r="Q6381" s="1" t="s">
        <v>19</v>
      </c>
      <c r="R6381" s="1" t="s">
        <v>28</v>
      </c>
      <c r="S6381" s="1">
        <v>1</v>
      </c>
    </row>
    <row r="6382" spans="1:19" ht="18" customHeight="1" x14ac:dyDescent="0.25">
      <c r="A6382" s="10" t="s">
        <v>4279</v>
      </c>
      <c r="B6382" s="1">
        <v>25</v>
      </c>
      <c r="C6382" t="str">
        <f t="shared" si="99"/>
        <v>18-25 (Gen Z)</v>
      </c>
      <c r="D6382" s="1" t="s">
        <v>17</v>
      </c>
      <c r="E6382" s="1">
        <v>9.16</v>
      </c>
      <c r="F6382" s="1">
        <v>0.67</v>
      </c>
      <c r="G6382" s="1">
        <v>2.9</v>
      </c>
      <c r="H6382" s="1">
        <v>3.04</v>
      </c>
      <c r="I6382" s="1">
        <v>5.21</v>
      </c>
      <c r="J6382" s="1">
        <f>Smartphone_Usage_And_Addiction_Analysis_7500_Rows[[#This Row],[social_media_hours]]+Smartphone_Usage_And_Addiction_Analysis_7500_Rows[[#This Row],[gaming_hours]]</f>
        <v>3.57</v>
      </c>
      <c r="K6382" s="1">
        <f>Smartphone_Usage_And_Addiction_Analysis_7500_Rows[[#This Row],[sleep_hours]]-Smartphone_Usage_And_Addiction_Analysis_7500_Rows[[#This Row],[total_leisure_hours]]</f>
        <v>1.6400000000000001</v>
      </c>
      <c r="L6382" s="1">
        <v>116</v>
      </c>
      <c r="M6382" s="1">
        <v>131</v>
      </c>
      <c r="N6382" s="5">
        <f>Smartphone_Usage_And_Addiction_Analysis_7500_Rows[[#This Row],[app_opens_per_day]]/Smartphone_Usage_And_Addiction_Analysis_7500_Rows[[#This Row],[daily_screen_time_hours]]</f>
        <v>14.301310043668122</v>
      </c>
      <c r="O6382" s="1">
        <v>11.6</v>
      </c>
      <c r="P6382" s="1" t="s">
        <v>22</v>
      </c>
      <c r="Q6382" s="1" t="s">
        <v>23</v>
      </c>
      <c r="R6382" s="1" t="s">
        <v>24</v>
      </c>
      <c r="S6382" s="1">
        <v>1</v>
      </c>
    </row>
    <row r="6383" spans="1:19" ht="18" customHeight="1" x14ac:dyDescent="0.25">
      <c r="A6383" s="10" t="s">
        <v>4280</v>
      </c>
      <c r="B6383" s="1">
        <v>34</v>
      </c>
      <c r="C6383" t="str">
        <f t="shared" si="99"/>
        <v>26-40 (Millennials)</v>
      </c>
      <c r="D6383" s="1" t="s">
        <v>17</v>
      </c>
      <c r="E6383" s="1">
        <v>4.2300000000000004</v>
      </c>
      <c r="F6383" s="1">
        <v>3.32</v>
      </c>
      <c r="G6383" s="1">
        <v>2.5</v>
      </c>
      <c r="H6383" s="1">
        <v>1.98</v>
      </c>
      <c r="I6383" s="1">
        <v>6.39</v>
      </c>
      <c r="J6383" s="1">
        <f>Smartphone_Usage_And_Addiction_Analysis_7500_Rows[[#This Row],[social_media_hours]]+Smartphone_Usage_And_Addiction_Analysis_7500_Rows[[#This Row],[gaming_hours]]</f>
        <v>5.82</v>
      </c>
      <c r="K6383" s="1">
        <f>Smartphone_Usage_And_Addiction_Analysis_7500_Rows[[#This Row],[sleep_hours]]-Smartphone_Usage_And_Addiction_Analysis_7500_Rows[[#This Row],[total_leisure_hours]]</f>
        <v>0.5699999999999994</v>
      </c>
      <c r="L6383" s="1">
        <v>33</v>
      </c>
      <c r="M6383" s="1">
        <v>160</v>
      </c>
      <c r="N6383" s="5">
        <f>Smartphone_Usage_And_Addiction_Analysis_7500_Rows[[#This Row],[app_opens_per_day]]/Smartphone_Usage_And_Addiction_Analysis_7500_Rows[[#This Row],[daily_screen_time_hours]]</f>
        <v>37.825059101654844</v>
      </c>
      <c r="O6383" s="1">
        <v>6.33</v>
      </c>
      <c r="P6383" s="1" t="s">
        <v>22</v>
      </c>
      <c r="Q6383" s="1" t="s">
        <v>23</v>
      </c>
      <c r="R6383" s="1" t="s">
        <v>20</v>
      </c>
      <c r="S6383" s="1">
        <v>0</v>
      </c>
    </row>
    <row r="6384" spans="1:19" ht="18" customHeight="1" x14ac:dyDescent="0.25">
      <c r="A6384" s="10" t="s">
        <v>4281</v>
      </c>
      <c r="B6384" s="1">
        <v>22</v>
      </c>
      <c r="C6384" t="str">
        <f t="shared" si="99"/>
        <v>18-25 (Gen Z)</v>
      </c>
      <c r="D6384" s="1" t="s">
        <v>30</v>
      </c>
      <c r="E6384" s="1">
        <v>10.44</v>
      </c>
      <c r="F6384" s="1">
        <v>4.45</v>
      </c>
      <c r="G6384" s="1">
        <v>3.06</v>
      </c>
      <c r="H6384" s="1">
        <v>0.59</v>
      </c>
      <c r="I6384" s="1">
        <v>8.02</v>
      </c>
      <c r="J6384" s="1">
        <f>Smartphone_Usage_And_Addiction_Analysis_7500_Rows[[#This Row],[social_media_hours]]+Smartphone_Usage_And_Addiction_Analysis_7500_Rows[[#This Row],[gaming_hours]]</f>
        <v>7.51</v>
      </c>
      <c r="K6384" s="1">
        <f>Smartphone_Usage_And_Addiction_Analysis_7500_Rows[[#This Row],[sleep_hours]]-Smartphone_Usage_And_Addiction_Analysis_7500_Rows[[#This Row],[total_leisure_hours]]</f>
        <v>0.50999999999999979</v>
      </c>
      <c r="L6384" s="1">
        <v>70</v>
      </c>
      <c r="M6384" s="1">
        <v>28</v>
      </c>
      <c r="N6384" s="5">
        <f>Smartphone_Usage_And_Addiction_Analysis_7500_Rows[[#This Row],[app_opens_per_day]]/Smartphone_Usage_And_Addiction_Analysis_7500_Rows[[#This Row],[daily_screen_time_hours]]</f>
        <v>2.6819923371647509</v>
      </c>
      <c r="O6384" s="1">
        <v>12.8</v>
      </c>
      <c r="P6384" s="1" t="s">
        <v>22</v>
      </c>
      <c r="Q6384" s="1" t="s">
        <v>19</v>
      </c>
      <c r="R6384" s="1" t="s">
        <v>28</v>
      </c>
      <c r="S6384" s="1">
        <v>1</v>
      </c>
    </row>
    <row r="6385" spans="1:19" ht="18" customHeight="1" x14ac:dyDescent="0.25">
      <c r="A6385" s="10" t="s">
        <v>4282</v>
      </c>
      <c r="B6385" s="1">
        <v>25</v>
      </c>
      <c r="C6385" t="str">
        <f t="shared" si="99"/>
        <v>18-25 (Gen Z)</v>
      </c>
      <c r="D6385" s="1" t="s">
        <v>30</v>
      </c>
      <c r="E6385" s="1">
        <v>5.22</v>
      </c>
      <c r="F6385" s="1">
        <v>3.46</v>
      </c>
      <c r="G6385" s="1">
        <v>1.64</v>
      </c>
      <c r="H6385" s="1">
        <v>2.14</v>
      </c>
      <c r="I6385" s="1">
        <v>6.34</v>
      </c>
      <c r="J6385" s="1">
        <f>Smartphone_Usage_And_Addiction_Analysis_7500_Rows[[#This Row],[social_media_hours]]+Smartphone_Usage_And_Addiction_Analysis_7500_Rows[[#This Row],[gaming_hours]]</f>
        <v>5.0999999999999996</v>
      </c>
      <c r="K6385" s="1">
        <f>Smartphone_Usage_And_Addiction_Analysis_7500_Rows[[#This Row],[sleep_hours]]-Smartphone_Usage_And_Addiction_Analysis_7500_Rows[[#This Row],[total_leisure_hours]]</f>
        <v>1.2400000000000002</v>
      </c>
      <c r="L6385" s="1">
        <v>126</v>
      </c>
      <c r="M6385" s="1">
        <v>150</v>
      </c>
      <c r="N6385" s="5">
        <f>Smartphone_Usage_And_Addiction_Analysis_7500_Rows[[#This Row],[app_opens_per_day]]/Smartphone_Usage_And_Addiction_Analysis_7500_Rows[[#This Row],[daily_screen_time_hours]]</f>
        <v>28.735632183908049</v>
      </c>
      <c r="O6385" s="1">
        <v>6.73</v>
      </c>
      <c r="P6385" s="1" t="s">
        <v>22</v>
      </c>
      <c r="Q6385" s="1" t="s">
        <v>23</v>
      </c>
      <c r="R6385" s="1" t="s">
        <v>20</v>
      </c>
      <c r="S6385" s="1">
        <v>0</v>
      </c>
    </row>
    <row r="6386" spans="1:19" ht="18" customHeight="1" x14ac:dyDescent="0.25">
      <c r="A6386" s="10" t="s">
        <v>4283</v>
      </c>
      <c r="B6386" s="1">
        <v>25</v>
      </c>
      <c r="C6386" t="str">
        <f t="shared" si="99"/>
        <v>18-25 (Gen Z)</v>
      </c>
      <c r="D6386" s="1" t="s">
        <v>30</v>
      </c>
      <c r="E6386" s="1">
        <v>11.12</v>
      </c>
      <c r="F6386" s="1">
        <v>5.98</v>
      </c>
      <c r="G6386" s="1">
        <v>3.25</v>
      </c>
      <c r="H6386" s="1">
        <v>1.51</v>
      </c>
      <c r="I6386" s="1">
        <v>8.5299999999999994</v>
      </c>
      <c r="J6386" s="1">
        <f>Smartphone_Usage_And_Addiction_Analysis_7500_Rows[[#This Row],[social_media_hours]]+Smartphone_Usage_And_Addiction_Analysis_7500_Rows[[#This Row],[gaming_hours]]</f>
        <v>9.23</v>
      </c>
      <c r="K6386" s="1">
        <f>Smartphone_Usage_And_Addiction_Analysis_7500_Rows[[#This Row],[sleep_hours]]-Smartphone_Usage_And_Addiction_Analysis_7500_Rows[[#This Row],[total_leisure_hours]]</f>
        <v>-0.70000000000000107</v>
      </c>
      <c r="L6386" s="1">
        <v>40</v>
      </c>
      <c r="M6386" s="1">
        <v>168</v>
      </c>
      <c r="N6386" s="5">
        <f>Smartphone_Usage_And_Addiction_Analysis_7500_Rows[[#This Row],[app_opens_per_day]]/Smartphone_Usage_And_Addiction_Analysis_7500_Rows[[#This Row],[daily_screen_time_hours]]</f>
        <v>15.107913669064748</v>
      </c>
      <c r="O6386" s="1">
        <v>11.66</v>
      </c>
      <c r="P6386" s="1" t="s">
        <v>22</v>
      </c>
      <c r="Q6386" s="1" t="s">
        <v>23</v>
      </c>
      <c r="R6386" s="1" t="s">
        <v>28</v>
      </c>
      <c r="S6386" s="1">
        <v>1</v>
      </c>
    </row>
    <row r="6387" spans="1:19" ht="18" customHeight="1" x14ac:dyDescent="0.25">
      <c r="A6387" s="10" t="s">
        <v>4284</v>
      </c>
      <c r="B6387" s="1">
        <v>31</v>
      </c>
      <c r="C6387" t="str">
        <f t="shared" si="99"/>
        <v>26-40 (Millennials)</v>
      </c>
      <c r="D6387" s="1" t="s">
        <v>30</v>
      </c>
      <c r="E6387" s="1">
        <v>8.14</v>
      </c>
      <c r="F6387" s="1">
        <v>1.97</v>
      </c>
      <c r="G6387" s="1">
        <v>0.95</v>
      </c>
      <c r="H6387" s="1">
        <v>4.84</v>
      </c>
      <c r="I6387" s="1">
        <v>7.66</v>
      </c>
      <c r="J6387" s="1">
        <f>Smartphone_Usage_And_Addiction_Analysis_7500_Rows[[#This Row],[social_media_hours]]+Smartphone_Usage_And_Addiction_Analysis_7500_Rows[[#This Row],[gaming_hours]]</f>
        <v>2.92</v>
      </c>
      <c r="K6387" s="1">
        <f>Smartphone_Usage_And_Addiction_Analysis_7500_Rows[[#This Row],[sleep_hours]]-Smartphone_Usage_And_Addiction_Analysis_7500_Rows[[#This Row],[total_leisure_hours]]</f>
        <v>4.74</v>
      </c>
      <c r="L6387" s="1">
        <v>198</v>
      </c>
      <c r="M6387" s="1">
        <v>80</v>
      </c>
      <c r="N6387" s="5">
        <f>Smartphone_Usage_And_Addiction_Analysis_7500_Rows[[#This Row],[app_opens_per_day]]/Smartphone_Usage_And_Addiction_Analysis_7500_Rows[[#This Row],[daily_screen_time_hours]]</f>
        <v>9.8280098280098276</v>
      </c>
      <c r="O6387" s="1">
        <v>9.2799999999999994</v>
      </c>
      <c r="P6387" s="1" t="s">
        <v>32</v>
      </c>
      <c r="Q6387" s="1" t="s">
        <v>23</v>
      </c>
      <c r="R6387" s="1" t="s">
        <v>24</v>
      </c>
      <c r="S6387" s="1">
        <v>1</v>
      </c>
    </row>
    <row r="6388" spans="1:19" ht="18" customHeight="1" x14ac:dyDescent="0.25">
      <c r="A6388" s="10" t="s">
        <v>4285</v>
      </c>
      <c r="B6388" s="1">
        <v>22</v>
      </c>
      <c r="C6388" t="str">
        <f t="shared" si="99"/>
        <v>18-25 (Gen Z)</v>
      </c>
      <c r="D6388" s="1" t="s">
        <v>17</v>
      </c>
      <c r="E6388" s="1">
        <v>8.84</v>
      </c>
      <c r="F6388" s="1">
        <v>4.4400000000000004</v>
      </c>
      <c r="G6388" s="1">
        <v>0.06</v>
      </c>
      <c r="H6388" s="1">
        <v>2.94</v>
      </c>
      <c r="I6388" s="1">
        <v>7.27</v>
      </c>
      <c r="J6388" s="1">
        <f>Smartphone_Usage_And_Addiction_Analysis_7500_Rows[[#This Row],[social_media_hours]]+Smartphone_Usage_And_Addiction_Analysis_7500_Rows[[#This Row],[gaming_hours]]</f>
        <v>4.5</v>
      </c>
      <c r="K6388" s="1">
        <f>Smartphone_Usage_And_Addiction_Analysis_7500_Rows[[#This Row],[sleep_hours]]-Smartphone_Usage_And_Addiction_Analysis_7500_Rows[[#This Row],[total_leisure_hours]]</f>
        <v>2.7699999999999996</v>
      </c>
      <c r="L6388" s="1">
        <v>183</v>
      </c>
      <c r="M6388" s="1">
        <v>26</v>
      </c>
      <c r="N6388" s="5">
        <f>Smartphone_Usage_And_Addiction_Analysis_7500_Rows[[#This Row],[app_opens_per_day]]/Smartphone_Usage_And_Addiction_Analysis_7500_Rows[[#This Row],[daily_screen_time_hours]]</f>
        <v>2.9411764705882355</v>
      </c>
      <c r="O6388" s="1">
        <v>11.72</v>
      </c>
      <c r="P6388" s="1" t="s">
        <v>22</v>
      </c>
      <c r="Q6388" s="1" t="s">
        <v>19</v>
      </c>
      <c r="R6388" s="1" t="s">
        <v>28</v>
      </c>
      <c r="S6388" s="1">
        <v>1</v>
      </c>
    </row>
    <row r="6389" spans="1:19" ht="18" customHeight="1" x14ac:dyDescent="0.25">
      <c r="A6389" s="10" t="s">
        <v>4286</v>
      </c>
      <c r="B6389" s="1">
        <v>31</v>
      </c>
      <c r="C6389" t="str">
        <f t="shared" si="99"/>
        <v>26-40 (Millennials)</v>
      </c>
      <c r="D6389" s="1" t="s">
        <v>30</v>
      </c>
      <c r="E6389" s="1">
        <v>9.9700000000000006</v>
      </c>
      <c r="F6389" s="1">
        <v>4.8499999999999996</v>
      </c>
      <c r="G6389" s="1">
        <v>0.36</v>
      </c>
      <c r="H6389" s="1">
        <v>2.36</v>
      </c>
      <c r="I6389" s="1">
        <v>7.35</v>
      </c>
      <c r="J6389" s="1">
        <f>Smartphone_Usage_And_Addiction_Analysis_7500_Rows[[#This Row],[social_media_hours]]+Smartphone_Usage_And_Addiction_Analysis_7500_Rows[[#This Row],[gaming_hours]]</f>
        <v>5.21</v>
      </c>
      <c r="K6389" s="1">
        <f>Smartphone_Usage_And_Addiction_Analysis_7500_Rows[[#This Row],[sleep_hours]]-Smartphone_Usage_And_Addiction_Analysis_7500_Rows[[#This Row],[total_leisure_hours]]</f>
        <v>2.1399999999999997</v>
      </c>
      <c r="L6389" s="1">
        <v>162</v>
      </c>
      <c r="M6389" s="1">
        <v>133</v>
      </c>
      <c r="N6389" s="5">
        <f>Smartphone_Usage_And_Addiction_Analysis_7500_Rows[[#This Row],[app_opens_per_day]]/Smartphone_Usage_And_Addiction_Analysis_7500_Rows[[#This Row],[daily_screen_time_hours]]</f>
        <v>13.340020060180541</v>
      </c>
      <c r="O6389" s="1">
        <v>10.73</v>
      </c>
      <c r="P6389" s="1" t="s">
        <v>18</v>
      </c>
      <c r="Q6389" s="1" t="s">
        <v>19</v>
      </c>
      <c r="R6389" s="1" t="s">
        <v>24</v>
      </c>
      <c r="S6389" s="1">
        <v>1</v>
      </c>
    </row>
    <row r="6390" spans="1:19" ht="18" customHeight="1" x14ac:dyDescent="0.25">
      <c r="A6390" s="10" t="s">
        <v>4287</v>
      </c>
      <c r="B6390" s="1">
        <v>31</v>
      </c>
      <c r="C6390" t="str">
        <f t="shared" si="99"/>
        <v>26-40 (Millennials)</v>
      </c>
      <c r="D6390" s="1" t="s">
        <v>17</v>
      </c>
      <c r="E6390" s="1">
        <v>5.35</v>
      </c>
      <c r="F6390" s="1">
        <v>4.67</v>
      </c>
      <c r="G6390" s="1">
        <v>3.61</v>
      </c>
      <c r="H6390" s="1">
        <v>2.7</v>
      </c>
      <c r="I6390" s="1">
        <v>6.89</v>
      </c>
      <c r="J6390" s="1">
        <f>Smartphone_Usage_And_Addiction_Analysis_7500_Rows[[#This Row],[social_media_hours]]+Smartphone_Usage_And_Addiction_Analysis_7500_Rows[[#This Row],[gaming_hours]]</f>
        <v>8.2799999999999994</v>
      </c>
      <c r="K6390" s="1">
        <f>Smartphone_Usage_And_Addiction_Analysis_7500_Rows[[#This Row],[sleep_hours]]-Smartphone_Usage_And_Addiction_Analysis_7500_Rows[[#This Row],[total_leisure_hours]]</f>
        <v>-1.3899999999999997</v>
      </c>
      <c r="L6390" s="1">
        <v>163</v>
      </c>
      <c r="M6390" s="1">
        <v>163</v>
      </c>
      <c r="N6390" s="5">
        <f>Smartphone_Usage_And_Addiction_Analysis_7500_Rows[[#This Row],[app_opens_per_day]]/Smartphone_Usage_And_Addiction_Analysis_7500_Rows[[#This Row],[daily_screen_time_hours]]</f>
        <v>30.467289719626169</v>
      </c>
      <c r="O6390" s="1">
        <v>6.23</v>
      </c>
      <c r="P6390" s="1" t="s">
        <v>32</v>
      </c>
      <c r="Q6390" s="1" t="s">
        <v>23</v>
      </c>
      <c r="R6390" s="1" t="s">
        <v>28</v>
      </c>
      <c r="S6390" s="1">
        <v>1</v>
      </c>
    </row>
    <row r="6391" spans="1:19" ht="18" customHeight="1" x14ac:dyDescent="0.25">
      <c r="A6391" s="10" t="s">
        <v>4288</v>
      </c>
      <c r="B6391" s="1">
        <v>27</v>
      </c>
      <c r="C6391" t="str">
        <f t="shared" si="99"/>
        <v>26-40 (Millennials)</v>
      </c>
      <c r="D6391" s="1" t="s">
        <v>30</v>
      </c>
      <c r="E6391" s="1">
        <v>9.5500000000000007</v>
      </c>
      <c r="F6391" s="1">
        <v>4.5599999999999996</v>
      </c>
      <c r="G6391" s="1">
        <v>2.46</v>
      </c>
      <c r="H6391" s="1">
        <v>5.94</v>
      </c>
      <c r="I6391" s="1">
        <v>7.07</v>
      </c>
      <c r="J6391" s="1">
        <f>Smartphone_Usage_And_Addiction_Analysis_7500_Rows[[#This Row],[social_media_hours]]+Smartphone_Usage_And_Addiction_Analysis_7500_Rows[[#This Row],[gaming_hours]]</f>
        <v>7.02</v>
      </c>
      <c r="K6391" s="1">
        <f>Smartphone_Usage_And_Addiction_Analysis_7500_Rows[[#This Row],[sleep_hours]]-Smartphone_Usage_And_Addiction_Analysis_7500_Rows[[#This Row],[total_leisure_hours]]</f>
        <v>5.0000000000000711E-2</v>
      </c>
      <c r="L6391" s="1">
        <v>198</v>
      </c>
      <c r="M6391" s="1">
        <v>180</v>
      </c>
      <c r="N6391" s="5">
        <f>Smartphone_Usage_And_Addiction_Analysis_7500_Rows[[#This Row],[app_opens_per_day]]/Smartphone_Usage_And_Addiction_Analysis_7500_Rows[[#This Row],[daily_screen_time_hours]]</f>
        <v>18.848167539267013</v>
      </c>
      <c r="O6391" s="1">
        <v>12.34</v>
      </c>
      <c r="P6391" s="1" t="s">
        <v>18</v>
      </c>
      <c r="Q6391" s="1" t="s">
        <v>23</v>
      </c>
      <c r="R6391" s="1" t="s">
        <v>28</v>
      </c>
      <c r="S6391" s="1">
        <v>1</v>
      </c>
    </row>
    <row r="6392" spans="1:19" ht="18" customHeight="1" x14ac:dyDescent="0.25">
      <c r="A6392" s="10" t="s">
        <v>4289</v>
      </c>
      <c r="B6392" s="1">
        <v>34</v>
      </c>
      <c r="C6392" t="str">
        <f t="shared" si="99"/>
        <v>26-40 (Millennials)</v>
      </c>
      <c r="D6392" s="1" t="s">
        <v>17</v>
      </c>
      <c r="E6392" s="1">
        <v>3.56</v>
      </c>
      <c r="F6392" s="1">
        <v>5.72</v>
      </c>
      <c r="G6392" s="1">
        <v>3.83</v>
      </c>
      <c r="H6392" s="1">
        <v>1.1000000000000001</v>
      </c>
      <c r="I6392" s="1">
        <v>5.59</v>
      </c>
      <c r="J6392" s="1">
        <f>Smartphone_Usage_And_Addiction_Analysis_7500_Rows[[#This Row],[social_media_hours]]+Smartphone_Usage_And_Addiction_Analysis_7500_Rows[[#This Row],[gaming_hours]]</f>
        <v>9.5500000000000007</v>
      </c>
      <c r="K6392" s="1">
        <f>Smartphone_Usage_And_Addiction_Analysis_7500_Rows[[#This Row],[sleep_hours]]-Smartphone_Usage_And_Addiction_Analysis_7500_Rows[[#This Row],[total_leisure_hours]]</f>
        <v>-3.9600000000000009</v>
      </c>
      <c r="L6392" s="1">
        <v>150</v>
      </c>
      <c r="M6392" s="1">
        <v>169</v>
      </c>
      <c r="N6392" s="5">
        <f>Smartphone_Usage_And_Addiction_Analysis_7500_Rows[[#This Row],[app_opens_per_day]]/Smartphone_Usage_And_Addiction_Analysis_7500_Rows[[#This Row],[daily_screen_time_hours]]</f>
        <v>47.471910112359552</v>
      </c>
      <c r="O6392" s="1">
        <v>5.85</v>
      </c>
      <c r="P6392" s="1" t="s">
        <v>18</v>
      </c>
      <c r="Q6392" s="1" t="s">
        <v>23</v>
      </c>
      <c r="R6392" s="1" t="s">
        <v>28</v>
      </c>
      <c r="S6392" s="1">
        <v>1</v>
      </c>
    </row>
    <row r="6393" spans="1:19" ht="18" customHeight="1" x14ac:dyDescent="0.25">
      <c r="A6393" s="10" t="s">
        <v>4290</v>
      </c>
      <c r="B6393" s="1">
        <v>31</v>
      </c>
      <c r="C6393" t="str">
        <f t="shared" si="99"/>
        <v>26-40 (Millennials)</v>
      </c>
      <c r="D6393" s="1" t="s">
        <v>17</v>
      </c>
      <c r="E6393" s="1">
        <v>8.93</v>
      </c>
      <c r="F6393" s="1">
        <v>3.61</v>
      </c>
      <c r="G6393" s="1">
        <v>3.94</v>
      </c>
      <c r="H6393" s="1">
        <v>5.79</v>
      </c>
      <c r="I6393" s="1">
        <v>4.96</v>
      </c>
      <c r="J6393" s="1">
        <f>Smartphone_Usage_And_Addiction_Analysis_7500_Rows[[#This Row],[social_media_hours]]+Smartphone_Usage_And_Addiction_Analysis_7500_Rows[[#This Row],[gaming_hours]]</f>
        <v>7.55</v>
      </c>
      <c r="K6393" s="1">
        <f>Smartphone_Usage_And_Addiction_Analysis_7500_Rows[[#This Row],[sleep_hours]]-Smartphone_Usage_And_Addiction_Analysis_7500_Rows[[#This Row],[total_leisure_hours]]</f>
        <v>-2.59</v>
      </c>
      <c r="L6393" s="1">
        <v>68</v>
      </c>
      <c r="M6393" s="1">
        <v>171</v>
      </c>
      <c r="N6393" s="5">
        <f>Smartphone_Usage_And_Addiction_Analysis_7500_Rows[[#This Row],[app_opens_per_day]]/Smartphone_Usage_And_Addiction_Analysis_7500_Rows[[#This Row],[daily_screen_time_hours]]</f>
        <v>19.148936170212767</v>
      </c>
      <c r="O6393" s="1">
        <v>11.07</v>
      </c>
      <c r="P6393" s="1" t="s">
        <v>32</v>
      </c>
      <c r="Q6393" s="1" t="s">
        <v>19</v>
      </c>
      <c r="R6393" s="1" t="s">
        <v>24</v>
      </c>
      <c r="S6393" s="1">
        <v>1</v>
      </c>
    </row>
    <row r="6394" spans="1:19" ht="18" customHeight="1" x14ac:dyDescent="0.25">
      <c r="A6394" s="10" t="s">
        <v>7224</v>
      </c>
      <c r="B6394" s="1">
        <v>31</v>
      </c>
      <c r="C6394" s="1" t="str">
        <f t="shared" si="99"/>
        <v>26-40 (Millennials)</v>
      </c>
      <c r="D6394" t="s">
        <v>7582</v>
      </c>
      <c r="E6394">
        <v>11.68</v>
      </c>
      <c r="F6394">
        <v>3.16</v>
      </c>
      <c r="G6394">
        <v>2.83</v>
      </c>
      <c r="H6394">
        <v>2.0699999999999998</v>
      </c>
      <c r="I6394">
        <v>6.77</v>
      </c>
      <c r="J6394" s="1">
        <f>Smartphone_Usage_And_Addiction_Analysis_7500_Rows[[#This Row],[social_media_hours]]+Smartphone_Usage_And_Addiction_Analysis_7500_Rows[[#This Row],[gaming_hours]]</f>
        <v>5.99</v>
      </c>
      <c r="K6394" s="1">
        <f>Smartphone_Usage_And_Addiction_Analysis_7500_Rows[[#This Row],[sleep_hours]]-Smartphone_Usage_And_Addiction_Analysis_7500_Rows[[#This Row],[total_leisure_hours]]</f>
        <v>0.77999999999999936</v>
      </c>
      <c r="L6394">
        <v>180</v>
      </c>
      <c r="M6394">
        <v>46</v>
      </c>
      <c r="N6394" s="5">
        <f>Smartphone_Usage_And_Addiction_Analysis_7500_Rows[[#This Row],[app_opens_per_day]]/Smartphone_Usage_And_Addiction_Analysis_7500_Rows[[#This Row],[daily_screen_time_hours]]</f>
        <v>3.9383561643835616</v>
      </c>
      <c r="O6394">
        <v>14.12</v>
      </c>
      <c r="P6394" t="s">
        <v>18</v>
      </c>
      <c r="Q6394" t="s">
        <v>19</v>
      </c>
      <c r="R6394" t="s">
        <v>28</v>
      </c>
      <c r="S6394">
        <v>1</v>
      </c>
    </row>
    <row r="6395" spans="1:19" ht="18" customHeight="1" x14ac:dyDescent="0.25">
      <c r="A6395" s="10" t="s">
        <v>4291</v>
      </c>
      <c r="B6395" s="1">
        <v>25</v>
      </c>
      <c r="C6395" t="str">
        <f t="shared" si="99"/>
        <v>18-25 (Gen Z)</v>
      </c>
      <c r="D6395" s="1" t="s">
        <v>17</v>
      </c>
      <c r="E6395" s="1">
        <v>11.39</v>
      </c>
      <c r="F6395" s="1">
        <v>5.34</v>
      </c>
      <c r="G6395" s="1">
        <v>3.53</v>
      </c>
      <c r="H6395" s="1">
        <v>1.79</v>
      </c>
      <c r="I6395" s="1">
        <v>6.11</v>
      </c>
      <c r="J6395" s="1">
        <f>Smartphone_Usage_And_Addiction_Analysis_7500_Rows[[#This Row],[social_media_hours]]+Smartphone_Usage_And_Addiction_Analysis_7500_Rows[[#This Row],[gaming_hours]]</f>
        <v>8.8699999999999992</v>
      </c>
      <c r="K6395" s="1">
        <f>Smartphone_Usage_And_Addiction_Analysis_7500_Rows[[#This Row],[sleep_hours]]-Smartphone_Usage_And_Addiction_Analysis_7500_Rows[[#This Row],[total_leisure_hours]]</f>
        <v>-2.7599999999999989</v>
      </c>
      <c r="L6395" s="1">
        <v>184</v>
      </c>
      <c r="M6395" s="1">
        <v>145</v>
      </c>
      <c r="N6395" s="5">
        <f>Smartphone_Usage_And_Addiction_Analysis_7500_Rows[[#This Row],[app_opens_per_day]]/Smartphone_Usage_And_Addiction_Analysis_7500_Rows[[#This Row],[daily_screen_time_hours]]</f>
        <v>12.73046532045654</v>
      </c>
      <c r="O6395" s="1">
        <v>12.15</v>
      </c>
      <c r="P6395" s="1" t="s">
        <v>22</v>
      </c>
      <c r="Q6395" s="1" t="s">
        <v>19</v>
      </c>
      <c r="R6395" s="1" t="s">
        <v>28</v>
      </c>
      <c r="S6395" s="1">
        <v>1</v>
      </c>
    </row>
    <row r="6396" spans="1:19" ht="18" customHeight="1" x14ac:dyDescent="0.25">
      <c r="A6396" s="10" t="s">
        <v>4292</v>
      </c>
      <c r="B6396" s="1">
        <v>20</v>
      </c>
      <c r="C6396" t="str">
        <f t="shared" si="99"/>
        <v>18-25 (Gen Z)</v>
      </c>
      <c r="D6396" s="1" t="s">
        <v>17</v>
      </c>
      <c r="E6396" s="1">
        <v>7.13</v>
      </c>
      <c r="F6396" s="1">
        <v>3.86</v>
      </c>
      <c r="G6396" s="1">
        <v>2.82</v>
      </c>
      <c r="H6396" s="1">
        <v>2.06</v>
      </c>
      <c r="I6396" s="1">
        <v>5.95</v>
      </c>
      <c r="J6396" s="1">
        <f>Smartphone_Usage_And_Addiction_Analysis_7500_Rows[[#This Row],[social_media_hours]]+Smartphone_Usage_And_Addiction_Analysis_7500_Rows[[#This Row],[gaming_hours]]</f>
        <v>6.68</v>
      </c>
      <c r="K6396" s="1">
        <f>Smartphone_Usage_And_Addiction_Analysis_7500_Rows[[#This Row],[sleep_hours]]-Smartphone_Usage_And_Addiction_Analysis_7500_Rows[[#This Row],[total_leisure_hours]]</f>
        <v>-0.72999999999999954</v>
      </c>
      <c r="L6396" s="1">
        <v>138</v>
      </c>
      <c r="M6396" s="1">
        <v>32</v>
      </c>
      <c r="N6396" s="5">
        <f>Smartphone_Usage_And_Addiction_Analysis_7500_Rows[[#This Row],[app_opens_per_day]]/Smartphone_Usage_And_Addiction_Analysis_7500_Rows[[#This Row],[daily_screen_time_hours]]</f>
        <v>4.4880785413744739</v>
      </c>
      <c r="O6396" s="1">
        <v>8.98</v>
      </c>
      <c r="P6396" s="1" t="s">
        <v>22</v>
      </c>
      <c r="Q6396" s="1" t="s">
        <v>23</v>
      </c>
      <c r="R6396" s="1" t="s">
        <v>51</v>
      </c>
      <c r="S6396" s="1">
        <v>0</v>
      </c>
    </row>
    <row r="6397" spans="1:19" ht="18" customHeight="1" x14ac:dyDescent="0.25">
      <c r="A6397" s="10" t="s">
        <v>4293</v>
      </c>
      <c r="B6397" s="1">
        <v>23</v>
      </c>
      <c r="C6397" t="str">
        <f t="shared" si="99"/>
        <v>18-25 (Gen Z)</v>
      </c>
      <c r="D6397" s="1" t="s">
        <v>17</v>
      </c>
      <c r="E6397" s="1">
        <v>10.74</v>
      </c>
      <c r="F6397" s="1">
        <v>0.65</v>
      </c>
      <c r="G6397" s="1">
        <v>0.47</v>
      </c>
      <c r="H6397" s="1">
        <v>2.64</v>
      </c>
      <c r="I6397" s="1">
        <v>4.9400000000000004</v>
      </c>
      <c r="J6397" s="1">
        <f>Smartphone_Usage_And_Addiction_Analysis_7500_Rows[[#This Row],[social_media_hours]]+Smartphone_Usage_And_Addiction_Analysis_7500_Rows[[#This Row],[gaming_hours]]</f>
        <v>1.1200000000000001</v>
      </c>
      <c r="K6397" s="1">
        <f>Smartphone_Usage_And_Addiction_Analysis_7500_Rows[[#This Row],[sleep_hours]]-Smartphone_Usage_And_Addiction_Analysis_7500_Rows[[#This Row],[total_leisure_hours]]</f>
        <v>3.8200000000000003</v>
      </c>
      <c r="L6397" s="1">
        <v>201</v>
      </c>
      <c r="M6397" s="1">
        <v>154</v>
      </c>
      <c r="N6397" s="5">
        <f>Smartphone_Usage_And_Addiction_Analysis_7500_Rows[[#This Row],[app_opens_per_day]]/Smartphone_Usage_And_Addiction_Analysis_7500_Rows[[#This Row],[daily_screen_time_hours]]</f>
        <v>14.338919925512103</v>
      </c>
      <c r="O6397" s="1">
        <v>13.15</v>
      </c>
      <c r="P6397" s="1" t="s">
        <v>18</v>
      </c>
      <c r="Q6397" s="1" t="s">
        <v>19</v>
      </c>
      <c r="R6397" s="1" t="s">
        <v>24</v>
      </c>
      <c r="S6397" s="1">
        <v>1</v>
      </c>
    </row>
    <row r="6398" spans="1:19" ht="18" customHeight="1" x14ac:dyDescent="0.25">
      <c r="A6398" s="10" t="s">
        <v>4294</v>
      </c>
      <c r="B6398" s="1">
        <v>19</v>
      </c>
      <c r="C6398" t="str">
        <f t="shared" si="99"/>
        <v>18-25 (Gen Z)</v>
      </c>
      <c r="D6398" s="1" t="s">
        <v>30</v>
      </c>
      <c r="E6398" s="1">
        <v>6.73</v>
      </c>
      <c r="F6398" s="1">
        <v>0.66</v>
      </c>
      <c r="G6398" s="1">
        <v>3.92</v>
      </c>
      <c r="H6398" s="1">
        <v>5.29</v>
      </c>
      <c r="I6398" s="1">
        <v>6.2</v>
      </c>
      <c r="J6398" s="1">
        <f>Smartphone_Usage_And_Addiction_Analysis_7500_Rows[[#This Row],[social_media_hours]]+Smartphone_Usage_And_Addiction_Analysis_7500_Rows[[#This Row],[gaming_hours]]</f>
        <v>4.58</v>
      </c>
      <c r="K6398" s="1">
        <f>Smartphone_Usage_And_Addiction_Analysis_7500_Rows[[#This Row],[sleep_hours]]-Smartphone_Usage_And_Addiction_Analysis_7500_Rows[[#This Row],[total_leisure_hours]]</f>
        <v>1.62</v>
      </c>
      <c r="L6398" s="1">
        <v>21</v>
      </c>
      <c r="M6398" s="1">
        <v>62</v>
      </c>
      <c r="N6398" s="5">
        <f>Smartphone_Usage_And_Addiction_Analysis_7500_Rows[[#This Row],[app_opens_per_day]]/Smartphone_Usage_And_Addiction_Analysis_7500_Rows[[#This Row],[daily_screen_time_hours]]</f>
        <v>9.2124814264487362</v>
      </c>
      <c r="O6398" s="1">
        <v>8.0399999999999991</v>
      </c>
      <c r="P6398" s="1" t="s">
        <v>32</v>
      </c>
      <c r="Q6398" s="1" t="s">
        <v>19</v>
      </c>
      <c r="R6398" s="1" t="s">
        <v>51</v>
      </c>
      <c r="S6398" s="1">
        <v>0</v>
      </c>
    </row>
    <row r="6399" spans="1:19" ht="18" customHeight="1" x14ac:dyDescent="0.25">
      <c r="A6399" s="10" t="s">
        <v>7225</v>
      </c>
      <c r="B6399" s="1">
        <v>21</v>
      </c>
      <c r="C6399" s="1" t="str">
        <f t="shared" si="99"/>
        <v>18-25 (Gen Z)</v>
      </c>
      <c r="D6399" t="s">
        <v>7582</v>
      </c>
      <c r="E6399">
        <v>7.23</v>
      </c>
      <c r="F6399">
        <v>1.83</v>
      </c>
      <c r="G6399">
        <v>3.13</v>
      </c>
      <c r="H6399">
        <v>2.69</v>
      </c>
      <c r="I6399">
        <v>7.44</v>
      </c>
      <c r="J6399" s="1">
        <f>Smartphone_Usage_And_Addiction_Analysis_7500_Rows[[#This Row],[social_media_hours]]+Smartphone_Usage_And_Addiction_Analysis_7500_Rows[[#This Row],[gaming_hours]]</f>
        <v>4.96</v>
      </c>
      <c r="K6399" s="1">
        <f>Smartphone_Usage_And_Addiction_Analysis_7500_Rows[[#This Row],[sleep_hours]]-Smartphone_Usage_And_Addiction_Analysis_7500_Rows[[#This Row],[total_leisure_hours]]</f>
        <v>2.4800000000000004</v>
      </c>
      <c r="L6399">
        <v>202</v>
      </c>
      <c r="M6399">
        <v>179</v>
      </c>
      <c r="N6399" s="5">
        <f>Smartphone_Usage_And_Addiction_Analysis_7500_Rows[[#This Row],[app_opens_per_day]]/Smartphone_Usage_And_Addiction_Analysis_7500_Rows[[#This Row],[daily_screen_time_hours]]</f>
        <v>24.757952973720606</v>
      </c>
      <c r="O6399">
        <v>8.9700000000000006</v>
      </c>
      <c r="P6399" t="s">
        <v>22</v>
      </c>
      <c r="Q6399" t="s">
        <v>19</v>
      </c>
      <c r="R6399" t="s">
        <v>28</v>
      </c>
      <c r="S6399">
        <v>1</v>
      </c>
    </row>
    <row r="6400" spans="1:19" ht="18" customHeight="1" x14ac:dyDescent="0.25">
      <c r="A6400" s="10" t="s">
        <v>4295</v>
      </c>
      <c r="B6400" s="1">
        <v>22</v>
      </c>
      <c r="C6400" t="str">
        <f t="shared" si="99"/>
        <v>18-25 (Gen Z)</v>
      </c>
      <c r="D6400" s="1" t="s">
        <v>17</v>
      </c>
      <c r="E6400" s="1">
        <v>7.52</v>
      </c>
      <c r="F6400" s="1">
        <v>2.1</v>
      </c>
      <c r="G6400" s="1">
        <v>1.64</v>
      </c>
      <c r="H6400" s="1">
        <v>4.1399999999999997</v>
      </c>
      <c r="I6400" s="1">
        <v>6.98</v>
      </c>
      <c r="J6400" s="1">
        <f>Smartphone_Usage_And_Addiction_Analysis_7500_Rows[[#This Row],[social_media_hours]]+Smartphone_Usage_And_Addiction_Analysis_7500_Rows[[#This Row],[gaming_hours]]</f>
        <v>3.74</v>
      </c>
      <c r="K6400" s="1">
        <f>Smartphone_Usage_And_Addiction_Analysis_7500_Rows[[#This Row],[sleep_hours]]-Smartphone_Usage_And_Addiction_Analysis_7500_Rows[[#This Row],[total_leisure_hours]]</f>
        <v>3.24</v>
      </c>
      <c r="L6400" s="1">
        <v>128</v>
      </c>
      <c r="M6400" s="1">
        <v>74</v>
      </c>
      <c r="N6400" s="5">
        <f>Smartphone_Usage_And_Addiction_Analysis_7500_Rows[[#This Row],[app_opens_per_day]]/Smartphone_Usage_And_Addiction_Analysis_7500_Rows[[#This Row],[daily_screen_time_hours]]</f>
        <v>9.8404255319148941</v>
      </c>
      <c r="O6400" s="1">
        <v>8.1999999999999993</v>
      </c>
      <c r="P6400" s="1" t="s">
        <v>32</v>
      </c>
      <c r="Q6400" s="1" t="s">
        <v>23</v>
      </c>
      <c r="R6400" s="1" t="s">
        <v>28</v>
      </c>
      <c r="S6400" s="1">
        <v>1</v>
      </c>
    </row>
    <row r="6401" spans="1:19" ht="18" customHeight="1" x14ac:dyDescent="0.25">
      <c r="A6401" s="10" t="s">
        <v>4296</v>
      </c>
      <c r="B6401" s="1">
        <v>28</v>
      </c>
      <c r="C6401" t="str">
        <f t="shared" si="99"/>
        <v>26-40 (Millennials)</v>
      </c>
      <c r="D6401" s="1" t="s">
        <v>30</v>
      </c>
      <c r="E6401" s="1">
        <v>6.74</v>
      </c>
      <c r="F6401" s="1">
        <v>2.58</v>
      </c>
      <c r="G6401" s="1">
        <v>1.94</v>
      </c>
      <c r="H6401" s="1">
        <v>2.91</v>
      </c>
      <c r="I6401" s="1">
        <v>7.47</v>
      </c>
      <c r="J6401" s="1">
        <f>Smartphone_Usage_And_Addiction_Analysis_7500_Rows[[#This Row],[social_media_hours]]+Smartphone_Usage_And_Addiction_Analysis_7500_Rows[[#This Row],[gaming_hours]]</f>
        <v>4.5199999999999996</v>
      </c>
      <c r="K6401" s="1">
        <f>Smartphone_Usage_And_Addiction_Analysis_7500_Rows[[#This Row],[sleep_hours]]-Smartphone_Usage_And_Addiction_Analysis_7500_Rows[[#This Row],[total_leisure_hours]]</f>
        <v>2.95</v>
      </c>
      <c r="L6401" s="1">
        <v>20</v>
      </c>
      <c r="M6401" s="1">
        <v>97</v>
      </c>
      <c r="N6401" s="5">
        <f>Smartphone_Usage_And_Addiction_Analysis_7500_Rows[[#This Row],[app_opens_per_day]]/Smartphone_Usage_And_Addiction_Analysis_7500_Rows[[#This Row],[daily_screen_time_hours]]</f>
        <v>14.391691394658753</v>
      </c>
      <c r="O6401" s="1">
        <v>9.49</v>
      </c>
      <c r="P6401" s="1" t="s">
        <v>18</v>
      </c>
      <c r="Q6401" s="1" t="s">
        <v>19</v>
      </c>
      <c r="R6401" s="1" t="s">
        <v>51</v>
      </c>
      <c r="S6401" s="1">
        <v>0</v>
      </c>
    </row>
    <row r="6402" spans="1:19" ht="18" customHeight="1" x14ac:dyDescent="0.25">
      <c r="A6402" s="10" t="s">
        <v>7226</v>
      </c>
      <c r="B6402" s="1">
        <v>30</v>
      </c>
      <c r="C6402" s="1" t="str">
        <f t="shared" ref="C6402:C6465" si="100">IF(B6402&lt;=25, "18-25 (Gen Z)", IF(B6402&lt;=40, "26-40 (Millennials)"))</f>
        <v>26-40 (Millennials)</v>
      </c>
      <c r="D6402" t="s">
        <v>7582</v>
      </c>
      <c r="E6402">
        <v>8.3699999999999992</v>
      </c>
      <c r="F6402">
        <v>1.02</v>
      </c>
      <c r="G6402">
        <v>3.65</v>
      </c>
      <c r="H6402">
        <v>1.64</v>
      </c>
      <c r="I6402">
        <v>4.59</v>
      </c>
      <c r="J6402" s="1">
        <f>Smartphone_Usage_And_Addiction_Analysis_7500_Rows[[#This Row],[social_media_hours]]+Smartphone_Usage_And_Addiction_Analysis_7500_Rows[[#This Row],[gaming_hours]]</f>
        <v>4.67</v>
      </c>
      <c r="K6402" s="1">
        <f>Smartphone_Usage_And_Addiction_Analysis_7500_Rows[[#This Row],[sleep_hours]]-Smartphone_Usage_And_Addiction_Analysis_7500_Rows[[#This Row],[total_leisure_hours]]</f>
        <v>-8.0000000000000071E-2</v>
      </c>
      <c r="L6402">
        <v>183</v>
      </c>
      <c r="M6402">
        <v>96</v>
      </c>
      <c r="N6402" s="5">
        <f>Smartphone_Usage_And_Addiction_Analysis_7500_Rows[[#This Row],[app_opens_per_day]]/Smartphone_Usage_And_Addiction_Analysis_7500_Rows[[#This Row],[daily_screen_time_hours]]</f>
        <v>11.469534050179213</v>
      </c>
      <c r="O6402">
        <v>9.23</v>
      </c>
      <c r="P6402" t="s">
        <v>18</v>
      </c>
      <c r="Q6402" t="s">
        <v>19</v>
      </c>
      <c r="R6402" t="s">
        <v>24</v>
      </c>
      <c r="S6402">
        <v>1</v>
      </c>
    </row>
    <row r="6403" spans="1:19" ht="18" customHeight="1" x14ac:dyDescent="0.25">
      <c r="A6403" s="10" t="s">
        <v>4297</v>
      </c>
      <c r="B6403" s="1">
        <v>31</v>
      </c>
      <c r="C6403" t="str">
        <f t="shared" si="100"/>
        <v>26-40 (Millennials)</v>
      </c>
      <c r="D6403" s="1" t="s">
        <v>30</v>
      </c>
      <c r="E6403" s="1">
        <v>8.9600000000000009</v>
      </c>
      <c r="F6403" s="1">
        <v>3.72</v>
      </c>
      <c r="G6403" s="1">
        <v>1.72</v>
      </c>
      <c r="H6403" s="1">
        <v>5.7</v>
      </c>
      <c r="I6403" s="1">
        <v>6.51</v>
      </c>
      <c r="J6403" s="1">
        <f>Smartphone_Usage_And_Addiction_Analysis_7500_Rows[[#This Row],[social_media_hours]]+Smartphone_Usage_And_Addiction_Analysis_7500_Rows[[#This Row],[gaming_hours]]</f>
        <v>5.44</v>
      </c>
      <c r="K6403" s="1">
        <f>Smartphone_Usage_And_Addiction_Analysis_7500_Rows[[#This Row],[sleep_hours]]-Smartphone_Usage_And_Addiction_Analysis_7500_Rows[[#This Row],[total_leisure_hours]]</f>
        <v>1.0699999999999994</v>
      </c>
      <c r="L6403" s="1">
        <v>152</v>
      </c>
      <c r="M6403" s="1">
        <v>124</v>
      </c>
      <c r="N6403" s="5">
        <f>Smartphone_Usage_And_Addiction_Analysis_7500_Rows[[#This Row],[app_opens_per_day]]/Smartphone_Usage_And_Addiction_Analysis_7500_Rows[[#This Row],[daily_screen_time_hours]]</f>
        <v>13.839285714285714</v>
      </c>
      <c r="O6403" s="1">
        <v>11</v>
      </c>
      <c r="P6403" s="1" t="s">
        <v>32</v>
      </c>
      <c r="Q6403" s="1" t="s">
        <v>19</v>
      </c>
      <c r="R6403" s="1" t="s">
        <v>28</v>
      </c>
      <c r="S6403" s="1">
        <v>1</v>
      </c>
    </row>
    <row r="6404" spans="1:19" ht="18" customHeight="1" x14ac:dyDescent="0.25">
      <c r="A6404" s="10" t="s">
        <v>7227</v>
      </c>
      <c r="B6404" s="1">
        <v>35</v>
      </c>
      <c r="C6404" s="1" t="str">
        <f t="shared" si="100"/>
        <v>26-40 (Millennials)</v>
      </c>
      <c r="D6404" t="s">
        <v>7582</v>
      </c>
      <c r="E6404">
        <v>4.57</v>
      </c>
      <c r="F6404">
        <v>4.93</v>
      </c>
      <c r="G6404">
        <v>0.48</v>
      </c>
      <c r="H6404">
        <v>5.0199999999999996</v>
      </c>
      <c r="I6404">
        <v>4.55</v>
      </c>
      <c r="J6404" s="1">
        <f>Smartphone_Usage_And_Addiction_Analysis_7500_Rows[[#This Row],[social_media_hours]]+Smartphone_Usage_And_Addiction_Analysis_7500_Rows[[#This Row],[gaming_hours]]</f>
        <v>5.41</v>
      </c>
      <c r="K6404" s="1">
        <f>Smartphone_Usage_And_Addiction_Analysis_7500_Rows[[#This Row],[sleep_hours]]-Smartphone_Usage_And_Addiction_Analysis_7500_Rows[[#This Row],[total_leisure_hours]]</f>
        <v>-0.86000000000000032</v>
      </c>
      <c r="L6404">
        <v>49</v>
      </c>
      <c r="M6404">
        <v>77</v>
      </c>
      <c r="N6404" s="5">
        <f>Smartphone_Usage_And_Addiction_Analysis_7500_Rows[[#This Row],[app_opens_per_day]]/Smartphone_Usage_And_Addiction_Analysis_7500_Rows[[#This Row],[daily_screen_time_hours]]</f>
        <v>16.84901531728665</v>
      </c>
      <c r="O6404">
        <v>6.31</v>
      </c>
      <c r="P6404" t="s">
        <v>32</v>
      </c>
      <c r="Q6404" t="s">
        <v>23</v>
      </c>
      <c r="R6404" t="s">
        <v>24</v>
      </c>
      <c r="S6404">
        <v>1</v>
      </c>
    </row>
    <row r="6405" spans="1:19" ht="18" customHeight="1" x14ac:dyDescent="0.25">
      <c r="A6405" s="10" t="s">
        <v>4298</v>
      </c>
      <c r="B6405" s="1">
        <v>19</v>
      </c>
      <c r="C6405" t="str">
        <f t="shared" si="100"/>
        <v>18-25 (Gen Z)</v>
      </c>
      <c r="D6405" s="1" t="s">
        <v>17</v>
      </c>
      <c r="E6405" s="1">
        <v>5.61</v>
      </c>
      <c r="F6405" s="1">
        <v>3.61</v>
      </c>
      <c r="G6405" s="1">
        <v>3.5</v>
      </c>
      <c r="H6405" s="1">
        <v>3.15</v>
      </c>
      <c r="I6405" s="1">
        <v>5.45</v>
      </c>
      <c r="J6405" s="1">
        <f>Smartphone_Usage_And_Addiction_Analysis_7500_Rows[[#This Row],[social_media_hours]]+Smartphone_Usage_And_Addiction_Analysis_7500_Rows[[#This Row],[gaming_hours]]</f>
        <v>7.1099999999999994</v>
      </c>
      <c r="K6405" s="1">
        <f>Smartphone_Usage_And_Addiction_Analysis_7500_Rows[[#This Row],[sleep_hours]]-Smartphone_Usage_And_Addiction_Analysis_7500_Rows[[#This Row],[total_leisure_hours]]</f>
        <v>-1.6599999999999993</v>
      </c>
      <c r="L6405" s="1">
        <v>80</v>
      </c>
      <c r="M6405" s="1">
        <v>93</v>
      </c>
      <c r="N6405" s="5">
        <f>Smartphone_Usage_And_Addiction_Analysis_7500_Rows[[#This Row],[app_opens_per_day]]/Smartphone_Usage_And_Addiction_Analysis_7500_Rows[[#This Row],[daily_screen_time_hours]]</f>
        <v>16.577540106951872</v>
      </c>
      <c r="O6405" s="1">
        <v>6.35</v>
      </c>
      <c r="P6405" s="1" t="s">
        <v>22</v>
      </c>
      <c r="Q6405" s="1" t="s">
        <v>19</v>
      </c>
      <c r="R6405" s="1" t="s">
        <v>20</v>
      </c>
      <c r="S6405" s="1">
        <v>0</v>
      </c>
    </row>
    <row r="6406" spans="1:19" ht="18" customHeight="1" x14ac:dyDescent="0.25">
      <c r="A6406" s="10" t="s">
        <v>4299</v>
      </c>
      <c r="B6406" s="1">
        <v>29</v>
      </c>
      <c r="C6406" t="str">
        <f t="shared" si="100"/>
        <v>26-40 (Millennials)</v>
      </c>
      <c r="D6406" s="1" t="s">
        <v>30</v>
      </c>
      <c r="E6406" s="1">
        <v>6.21</v>
      </c>
      <c r="F6406" s="1">
        <v>4.6399999999999997</v>
      </c>
      <c r="G6406" s="1">
        <v>3.45</v>
      </c>
      <c r="H6406" s="1">
        <v>0.8</v>
      </c>
      <c r="I6406" s="1">
        <v>6.92</v>
      </c>
      <c r="J6406" s="1">
        <f>Smartphone_Usage_And_Addiction_Analysis_7500_Rows[[#This Row],[social_media_hours]]+Smartphone_Usage_And_Addiction_Analysis_7500_Rows[[#This Row],[gaming_hours]]</f>
        <v>8.09</v>
      </c>
      <c r="K6406" s="1">
        <f>Smartphone_Usage_And_Addiction_Analysis_7500_Rows[[#This Row],[sleep_hours]]-Smartphone_Usage_And_Addiction_Analysis_7500_Rows[[#This Row],[total_leisure_hours]]</f>
        <v>-1.17</v>
      </c>
      <c r="L6406" s="1">
        <v>23</v>
      </c>
      <c r="M6406" s="1">
        <v>135</v>
      </c>
      <c r="N6406" s="5">
        <f>Smartphone_Usage_And_Addiction_Analysis_7500_Rows[[#This Row],[app_opens_per_day]]/Smartphone_Usage_And_Addiction_Analysis_7500_Rows[[#This Row],[daily_screen_time_hours]]</f>
        <v>21.739130434782609</v>
      </c>
      <c r="O6406" s="1">
        <v>7.98</v>
      </c>
      <c r="P6406" s="1" t="s">
        <v>32</v>
      </c>
      <c r="Q6406" s="1" t="s">
        <v>19</v>
      </c>
      <c r="R6406" s="1" t="s">
        <v>28</v>
      </c>
      <c r="S6406" s="1">
        <v>1</v>
      </c>
    </row>
    <row r="6407" spans="1:19" ht="18" customHeight="1" x14ac:dyDescent="0.25">
      <c r="A6407" s="10" t="s">
        <v>4300</v>
      </c>
      <c r="B6407" s="1">
        <v>29</v>
      </c>
      <c r="C6407" t="str">
        <f t="shared" si="100"/>
        <v>26-40 (Millennials)</v>
      </c>
      <c r="D6407" s="1" t="s">
        <v>17</v>
      </c>
      <c r="E6407" s="1">
        <v>6.39</v>
      </c>
      <c r="F6407" s="1">
        <v>4.26</v>
      </c>
      <c r="G6407" s="1">
        <v>2.82</v>
      </c>
      <c r="H6407" s="1">
        <v>2.09</v>
      </c>
      <c r="I6407" s="1">
        <v>5.54</v>
      </c>
      <c r="J6407" s="1">
        <f>Smartphone_Usage_And_Addiction_Analysis_7500_Rows[[#This Row],[social_media_hours]]+Smartphone_Usage_And_Addiction_Analysis_7500_Rows[[#This Row],[gaming_hours]]</f>
        <v>7.08</v>
      </c>
      <c r="K6407" s="1">
        <f>Smartphone_Usage_And_Addiction_Analysis_7500_Rows[[#This Row],[sleep_hours]]-Smartphone_Usage_And_Addiction_Analysis_7500_Rows[[#This Row],[total_leisure_hours]]</f>
        <v>-1.54</v>
      </c>
      <c r="L6407" s="1">
        <v>58</v>
      </c>
      <c r="M6407" s="1">
        <v>21</v>
      </c>
      <c r="N6407" s="5">
        <f>Smartphone_Usage_And_Addiction_Analysis_7500_Rows[[#This Row],[app_opens_per_day]]/Smartphone_Usage_And_Addiction_Analysis_7500_Rows[[#This Row],[daily_screen_time_hours]]</f>
        <v>3.286384976525822</v>
      </c>
      <c r="O6407" s="1">
        <v>7.19</v>
      </c>
      <c r="P6407" s="1" t="s">
        <v>22</v>
      </c>
      <c r="Q6407" s="1" t="s">
        <v>19</v>
      </c>
      <c r="R6407" s="1" t="s">
        <v>28</v>
      </c>
      <c r="S6407" s="1">
        <v>1</v>
      </c>
    </row>
    <row r="6408" spans="1:19" ht="18" customHeight="1" x14ac:dyDescent="0.25">
      <c r="A6408" s="10" t="s">
        <v>4301</v>
      </c>
      <c r="B6408" s="1">
        <v>24</v>
      </c>
      <c r="C6408" t="str">
        <f t="shared" si="100"/>
        <v>18-25 (Gen Z)</v>
      </c>
      <c r="D6408" s="1" t="s">
        <v>30</v>
      </c>
      <c r="E6408" s="1">
        <v>8.1300000000000008</v>
      </c>
      <c r="F6408" s="1">
        <v>4.01</v>
      </c>
      <c r="G6408" s="1">
        <v>2.6</v>
      </c>
      <c r="H6408" s="1">
        <v>1.99</v>
      </c>
      <c r="I6408" s="1">
        <v>5.61</v>
      </c>
      <c r="J6408" s="1">
        <f>Smartphone_Usage_And_Addiction_Analysis_7500_Rows[[#This Row],[social_media_hours]]+Smartphone_Usage_And_Addiction_Analysis_7500_Rows[[#This Row],[gaming_hours]]</f>
        <v>6.6099999999999994</v>
      </c>
      <c r="K6408" s="1">
        <f>Smartphone_Usage_And_Addiction_Analysis_7500_Rows[[#This Row],[sleep_hours]]-Smartphone_Usage_And_Addiction_Analysis_7500_Rows[[#This Row],[total_leisure_hours]]</f>
        <v>-0.99999999999999911</v>
      </c>
      <c r="L6408" s="1">
        <v>135</v>
      </c>
      <c r="M6408" s="1">
        <v>35</v>
      </c>
      <c r="N6408" s="5">
        <f>Smartphone_Usage_And_Addiction_Analysis_7500_Rows[[#This Row],[app_opens_per_day]]/Smartphone_Usage_And_Addiction_Analysis_7500_Rows[[#This Row],[daily_screen_time_hours]]</f>
        <v>4.3050430504305037</v>
      </c>
      <c r="O6408" s="1">
        <v>9.2100000000000009</v>
      </c>
      <c r="P6408" s="1" t="s">
        <v>22</v>
      </c>
      <c r="Q6408" s="1" t="s">
        <v>23</v>
      </c>
      <c r="R6408" s="1" t="s">
        <v>24</v>
      </c>
      <c r="S6408" s="1">
        <v>1</v>
      </c>
    </row>
    <row r="6409" spans="1:19" ht="18" customHeight="1" x14ac:dyDescent="0.25">
      <c r="A6409" s="10" t="s">
        <v>4302</v>
      </c>
      <c r="B6409" s="1">
        <v>23</v>
      </c>
      <c r="C6409" t="str">
        <f t="shared" si="100"/>
        <v>18-25 (Gen Z)</v>
      </c>
      <c r="D6409" s="1" t="s">
        <v>30</v>
      </c>
      <c r="E6409" s="1">
        <v>8.64</v>
      </c>
      <c r="F6409" s="1">
        <v>3.54</v>
      </c>
      <c r="G6409" s="1">
        <v>0.52</v>
      </c>
      <c r="H6409" s="1">
        <v>1.1100000000000001</v>
      </c>
      <c r="I6409" s="1">
        <v>6.25</v>
      </c>
      <c r="J6409" s="1">
        <f>Smartphone_Usage_And_Addiction_Analysis_7500_Rows[[#This Row],[social_media_hours]]+Smartphone_Usage_And_Addiction_Analysis_7500_Rows[[#This Row],[gaming_hours]]</f>
        <v>4.0600000000000005</v>
      </c>
      <c r="K6409" s="1">
        <f>Smartphone_Usage_And_Addiction_Analysis_7500_Rows[[#This Row],[sleep_hours]]-Smartphone_Usage_And_Addiction_Analysis_7500_Rows[[#This Row],[total_leisure_hours]]</f>
        <v>2.1899999999999995</v>
      </c>
      <c r="L6409" s="1">
        <v>186</v>
      </c>
      <c r="M6409" s="1">
        <v>95</v>
      </c>
      <c r="N6409" s="5">
        <f>Smartphone_Usage_And_Addiction_Analysis_7500_Rows[[#This Row],[app_opens_per_day]]/Smartphone_Usage_And_Addiction_Analysis_7500_Rows[[#This Row],[daily_screen_time_hours]]</f>
        <v>10.99537037037037</v>
      </c>
      <c r="O6409" s="1">
        <v>11.6</v>
      </c>
      <c r="P6409" s="1" t="s">
        <v>32</v>
      </c>
      <c r="Q6409" s="1" t="s">
        <v>23</v>
      </c>
      <c r="R6409" s="1" t="s">
        <v>28</v>
      </c>
      <c r="S6409" s="1">
        <v>1</v>
      </c>
    </row>
    <row r="6410" spans="1:19" ht="18" customHeight="1" x14ac:dyDescent="0.25">
      <c r="A6410" s="10" t="s">
        <v>4303</v>
      </c>
      <c r="B6410" s="1">
        <v>20</v>
      </c>
      <c r="C6410" t="str">
        <f t="shared" si="100"/>
        <v>18-25 (Gen Z)</v>
      </c>
      <c r="D6410" s="1" t="s">
        <v>30</v>
      </c>
      <c r="E6410" s="1">
        <v>5.9</v>
      </c>
      <c r="F6410" s="1">
        <v>5.67</v>
      </c>
      <c r="G6410" s="1">
        <v>3.93</v>
      </c>
      <c r="H6410" s="1">
        <v>2.59</v>
      </c>
      <c r="I6410" s="1">
        <v>7.53</v>
      </c>
      <c r="J6410" s="1">
        <f>Smartphone_Usage_And_Addiction_Analysis_7500_Rows[[#This Row],[social_media_hours]]+Smartphone_Usage_And_Addiction_Analysis_7500_Rows[[#This Row],[gaming_hours]]</f>
        <v>9.6</v>
      </c>
      <c r="K6410" s="1">
        <f>Smartphone_Usage_And_Addiction_Analysis_7500_Rows[[#This Row],[sleep_hours]]-Smartphone_Usage_And_Addiction_Analysis_7500_Rows[[#This Row],[total_leisure_hours]]</f>
        <v>-2.0699999999999994</v>
      </c>
      <c r="L6410" s="1">
        <v>130</v>
      </c>
      <c r="M6410" s="1">
        <v>30</v>
      </c>
      <c r="N6410" s="5">
        <f>Smartphone_Usage_And_Addiction_Analysis_7500_Rows[[#This Row],[app_opens_per_day]]/Smartphone_Usage_And_Addiction_Analysis_7500_Rows[[#This Row],[daily_screen_time_hours]]</f>
        <v>5.0847457627118642</v>
      </c>
      <c r="O6410" s="1">
        <v>7.52</v>
      </c>
      <c r="P6410" s="1" t="s">
        <v>18</v>
      </c>
      <c r="Q6410" s="1" t="s">
        <v>23</v>
      </c>
      <c r="R6410" s="1" t="s">
        <v>24</v>
      </c>
      <c r="S6410" s="1">
        <v>1</v>
      </c>
    </row>
    <row r="6411" spans="1:19" ht="18" customHeight="1" x14ac:dyDescent="0.25">
      <c r="A6411" s="10" t="s">
        <v>4304</v>
      </c>
      <c r="B6411" s="1">
        <v>20</v>
      </c>
      <c r="C6411" t="str">
        <f t="shared" si="100"/>
        <v>18-25 (Gen Z)</v>
      </c>
      <c r="D6411" s="1" t="s">
        <v>30</v>
      </c>
      <c r="E6411" s="1">
        <v>4.32</v>
      </c>
      <c r="F6411" s="1">
        <v>1.65</v>
      </c>
      <c r="G6411" s="1">
        <v>2.92</v>
      </c>
      <c r="H6411" s="1">
        <v>2.73</v>
      </c>
      <c r="I6411" s="1">
        <v>8.19</v>
      </c>
      <c r="J6411" s="1">
        <f>Smartphone_Usage_And_Addiction_Analysis_7500_Rows[[#This Row],[social_media_hours]]+Smartphone_Usage_And_Addiction_Analysis_7500_Rows[[#This Row],[gaming_hours]]</f>
        <v>4.57</v>
      </c>
      <c r="K6411" s="1">
        <f>Smartphone_Usage_And_Addiction_Analysis_7500_Rows[[#This Row],[sleep_hours]]-Smartphone_Usage_And_Addiction_Analysis_7500_Rows[[#This Row],[total_leisure_hours]]</f>
        <v>3.6199999999999992</v>
      </c>
      <c r="L6411" s="1">
        <v>163</v>
      </c>
      <c r="M6411" s="1">
        <v>71</v>
      </c>
      <c r="N6411" s="5">
        <f>Smartphone_Usage_And_Addiction_Analysis_7500_Rows[[#This Row],[app_opens_per_day]]/Smartphone_Usage_And_Addiction_Analysis_7500_Rows[[#This Row],[daily_screen_time_hours]]</f>
        <v>16.435185185185183</v>
      </c>
      <c r="O6411" s="1">
        <v>5.48</v>
      </c>
      <c r="P6411" s="1" t="s">
        <v>18</v>
      </c>
      <c r="Q6411" s="1" t="s">
        <v>23</v>
      </c>
      <c r="R6411" s="1" t="s">
        <v>51</v>
      </c>
      <c r="S6411" s="1">
        <v>0</v>
      </c>
    </row>
    <row r="6412" spans="1:19" ht="18" customHeight="1" x14ac:dyDescent="0.25">
      <c r="A6412" s="10" t="s">
        <v>4305</v>
      </c>
      <c r="B6412" s="1">
        <v>21</v>
      </c>
      <c r="C6412" t="str">
        <f t="shared" si="100"/>
        <v>18-25 (Gen Z)</v>
      </c>
      <c r="D6412" s="1" t="s">
        <v>30</v>
      </c>
      <c r="E6412" s="1">
        <v>9.17</v>
      </c>
      <c r="F6412" s="1">
        <v>5.0999999999999996</v>
      </c>
      <c r="G6412" s="1">
        <v>2.38</v>
      </c>
      <c r="H6412" s="1">
        <v>5.0999999999999996</v>
      </c>
      <c r="I6412" s="1">
        <v>4.6100000000000003</v>
      </c>
      <c r="J6412" s="1">
        <f>Smartphone_Usage_And_Addiction_Analysis_7500_Rows[[#This Row],[social_media_hours]]+Smartphone_Usage_And_Addiction_Analysis_7500_Rows[[#This Row],[gaming_hours]]</f>
        <v>7.4799999999999995</v>
      </c>
      <c r="K6412" s="1">
        <f>Smartphone_Usage_And_Addiction_Analysis_7500_Rows[[#This Row],[sleep_hours]]-Smartphone_Usage_And_Addiction_Analysis_7500_Rows[[#This Row],[total_leisure_hours]]</f>
        <v>-2.8699999999999992</v>
      </c>
      <c r="L6412" s="1">
        <v>235</v>
      </c>
      <c r="M6412" s="1">
        <v>145</v>
      </c>
      <c r="N6412" s="5">
        <f>Smartphone_Usage_And_Addiction_Analysis_7500_Rows[[#This Row],[app_opens_per_day]]/Smartphone_Usage_And_Addiction_Analysis_7500_Rows[[#This Row],[daily_screen_time_hours]]</f>
        <v>15.812431842966195</v>
      </c>
      <c r="O6412" s="1">
        <v>10.25</v>
      </c>
      <c r="P6412" s="1" t="s">
        <v>18</v>
      </c>
      <c r="Q6412" s="1" t="s">
        <v>23</v>
      </c>
      <c r="R6412" s="1" t="s">
        <v>28</v>
      </c>
      <c r="S6412" s="1">
        <v>1</v>
      </c>
    </row>
    <row r="6413" spans="1:19" ht="18" customHeight="1" x14ac:dyDescent="0.25">
      <c r="A6413" s="10" t="s">
        <v>7228</v>
      </c>
      <c r="B6413" s="1">
        <v>19</v>
      </c>
      <c r="C6413" s="1" t="str">
        <f t="shared" si="100"/>
        <v>18-25 (Gen Z)</v>
      </c>
      <c r="D6413" t="s">
        <v>7582</v>
      </c>
      <c r="E6413">
        <v>6.91</v>
      </c>
      <c r="F6413">
        <v>5.61</v>
      </c>
      <c r="G6413">
        <v>3.88</v>
      </c>
      <c r="H6413">
        <v>5.46</v>
      </c>
      <c r="I6413">
        <v>4.82</v>
      </c>
      <c r="J6413" s="1">
        <f>Smartphone_Usage_And_Addiction_Analysis_7500_Rows[[#This Row],[social_media_hours]]+Smartphone_Usage_And_Addiction_Analysis_7500_Rows[[#This Row],[gaming_hours]]</f>
        <v>9.49</v>
      </c>
      <c r="K6413" s="1">
        <f>Smartphone_Usage_And_Addiction_Analysis_7500_Rows[[#This Row],[sleep_hours]]-Smartphone_Usage_And_Addiction_Analysis_7500_Rows[[#This Row],[total_leisure_hours]]</f>
        <v>-4.67</v>
      </c>
      <c r="L6413">
        <v>234</v>
      </c>
      <c r="M6413">
        <v>170</v>
      </c>
      <c r="N6413" s="5">
        <f>Smartphone_Usage_And_Addiction_Analysis_7500_Rows[[#This Row],[app_opens_per_day]]/Smartphone_Usage_And_Addiction_Analysis_7500_Rows[[#This Row],[daily_screen_time_hours]]</f>
        <v>24.602026049204053</v>
      </c>
      <c r="O6413">
        <v>8.7100000000000009</v>
      </c>
      <c r="P6413" t="s">
        <v>22</v>
      </c>
      <c r="Q6413" t="s">
        <v>19</v>
      </c>
      <c r="R6413" t="s">
        <v>28</v>
      </c>
      <c r="S6413">
        <v>1</v>
      </c>
    </row>
    <row r="6414" spans="1:19" ht="18" customHeight="1" x14ac:dyDescent="0.25">
      <c r="A6414" s="10" t="s">
        <v>4306</v>
      </c>
      <c r="B6414" s="1">
        <v>28</v>
      </c>
      <c r="C6414" t="str">
        <f t="shared" si="100"/>
        <v>26-40 (Millennials)</v>
      </c>
      <c r="D6414" s="1" t="s">
        <v>30</v>
      </c>
      <c r="E6414" s="1">
        <v>8.61</v>
      </c>
      <c r="F6414" s="1">
        <v>3.25</v>
      </c>
      <c r="G6414" s="1">
        <v>3.86</v>
      </c>
      <c r="H6414" s="1">
        <v>5.38</v>
      </c>
      <c r="I6414" s="1">
        <v>7.81</v>
      </c>
      <c r="J6414" s="1">
        <f>Smartphone_Usage_And_Addiction_Analysis_7500_Rows[[#This Row],[social_media_hours]]+Smartphone_Usage_And_Addiction_Analysis_7500_Rows[[#This Row],[gaming_hours]]</f>
        <v>7.1099999999999994</v>
      </c>
      <c r="K6414" s="1">
        <f>Smartphone_Usage_And_Addiction_Analysis_7500_Rows[[#This Row],[sleep_hours]]-Smartphone_Usage_And_Addiction_Analysis_7500_Rows[[#This Row],[total_leisure_hours]]</f>
        <v>0.70000000000000018</v>
      </c>
      <c r="L6414" s="1">
        <v>79</v>
      </c>
      <c r="M6414" s="1">
        <v>60</v>
      </c>
      <c r="N6414" s="5">
        <f>Smartphone_Usage_And_Addiction_Analysis_7500_Rows[[#This Row],[app_opens_per_day]]/Smartphone_Usage_And_Addiction_Analysis_7500_Rows[[#This Row],[daily_screen_time_hours]]</f>
        <v>6.9686411149825789</v>
      </c>
      <c r="O6414" s="1">
        <v>10.44</v>
      </c>
      <c r="P6414" s="1" t="s">
        <v>32</v>
      </c>
      <c r="Q6414" s="1" t="s">
        <v>23</v>
      </c>
      <c r="R6414" s="1" t="s">
        <v>28</v>
      </c>
      <c r="S6414" s="1">
        <v>1</v>
      </c>
    </row>
    <row r="6415" spans="1:19" ht="18" customHeight="1" x14ac:dyDescent="0.25">
      <c r="A6415" s="10" t="s">
        <v>7229</v>
      </c>
      <c r="B6415" s="1">
        <v>28</v>
      </c>
      <c r="C6415" s="1" t="str">
        <f t="shared" si="100"/>
        <v>26-40 (Millennials)</v>
      </c>
      <c r="D6415" t="s">
        <v>7582</v>
      </c>
      <c r="E6415">
        <v>4.05</v>
      </c>
      <c r="F6415">
        <v>2.85</v>
      </c>
      <c r="G6415">
        <v>2.79</v>
      </c>
      <c r="H6415">
        <v>4.33</v>
      </c>
      <c r="I6415">
        <v>8.92</v>
      </c>
      <c r="J6415" s="1">
        <f>Smartphone_Usage_And_Addiction_Analysis_7500_Rows[[#This Row],[social_media_hours]]+Smartphone_Usage_And_Addiction_Analysis_7500_Rows[[#This Row],[gaming_hours]]</f>
        <v>5.6400000000000006</v>
      </c>
      <c r="K6415" s="1">
        <f>Smartphone_Usage_And_Addiction_Analysis_7500_Rows[[#This Row],[sleep_hours]]-Smartphone_Usage_And_Addiction_Analysis_7500_Rows[[#This Row],[total_leisure_hours]]</f>
        <v>3.2799999999999994</v>
      </c>
      <c r="L6415">
        <v>118</v>
      </c>
      <c r="M6415">
        <v>103</v>
      </c>
      <c r="N6415" s="5">
        <f>Smartphone_Usage_And_Addiction_Analysis_7500_Rows[[#This Row],[app_opens_per_day]]/Smartphone_Usage_And_Addiction_Analysis_7500_Rows[[#This Row],[daily_screen_time_hours]]</f>
        <v>25.432098765432102</v>
      </c>
      <c r="O6415">
        <v>4.78</v>
      </c>
      <c r="P6415" t="s">
        <v>32</v>
      </c>
      <c r="Q6415" t="s">
        <v>19</v>
      </c>
      <c r="R6415" t="s">
        <v>20</v>
      </c>
      <c r="S6415">
        <v>0</v>
      </c>
    </row>
    <row r="6416" spans="1:19" ht="18" customHeight="1" x14ac:dyDescent="0.25">
      <c r="A6416" s="10" t="s">
        <v>4307</v>
      </c>
      <c r="B6416" s="1">
        <v>22</v>
      </c>
      <c r="C6416" t="str">
        <f t="shared" si="100"/>
        <v>18-25 (Gen Z)</v>
      </c>
      <c r="D6416" s="1" t="s">
        <v>17</v>
      </c>
      <c r="E6416" s="1">
        <v>11.39</v>
      </c>
      <c r="F6416" s="1">
        <v>1.44</v>
      </c>
      <c r="G6416" s="1">
        <v>1.66</v>
      </c>
      <c r="H6416" s="1">
        <v>3.88</v>
      </c>
      <c r="I6416" s="1">
        <v>5.39</v>
      </c>
      <c r="J6416" s="1">
        <f>Smartphone_Usage_And_Addiction_Analysis_7500_Rows[[#This Row],[social_media_hours]]+Smartphone_Usage_And_Addiction_Analysis_7500_Rows[[#This Row],[gaming_hours]]</f>
        <v>3.0999999999999996</v>
      </c>
      <c r="K6416" s="1">
        <f>Smartphone_Usage_And_Addiction_Analysis_7500_Rows[[#This Row],[sleep_hours]]-Smartphone_Usage_And_Addiction_Analysis_7500_Rows[[#This Row],[total_leisure_hours]]</f>
        <v>2.29</v>
      </c>
      <c r="L6416" s="1">
        <v>215</v>
      </c>
      <c r="M6416" s="1">
        <v>101</v>
      </c>
      <c r="N6416" s="5">
        <f>Smartphone_Usage_And_Addiction_Analysis_7500_Rows[[#This Row],[app_opens_per_day]]/Smartphone_Usage_And_Addiction_Analysis_7500_Rows[[#This Row],[daily_screen_time_hours]]</f>
        <v>8.8674275680421424</v>
      </c>
      <c r="O6416" s="1">
        <v>13.17</v>
      </c>
      <c r="P6416" s="1" t="s">
        <v>22</v>
      </c>
      <c r="Q6416" s="1" t="s">
        <v>23</v>
      </c>
      <c r="R6416" s="1" t="s">
        <v>24</v>
      </c>
      <c r="S6416" s="1">
        <v>1</v>
      </c>
    </row>
    <row r="6417" spans="1:19" ht="18" customHeight="1" x14ac:dyDescent="0.25">
      <c r="A6417" s="10" t="s">
        <v>7230</v>
      </c>
      <c r="B6417" s="1">
        <v>28</v>
      </c>
      <c r="C6417" s="1" t="str">
        <f t="shared" si="100"/>
        <v>26-40 (Millennials)</v>
      </c>
      <c r="D6417" t="s">
        <v>7582</v>
      </c>
      <c r="E6417">
        <v>4.3499999999999996</v>
      </c>
      <c r="F6417">
        <v>0.68</v>
      </c>
      <c r="G6417">
        <v>3.65</v>
      </c>
      <c r="H6417">
        <v>3.51</v>
      </c>
      <c r="I6417">
        <v>5.14</v>
      </c>
      <c r="J6417" s="1">
        <f>Smartphone_Usage_And_Addiction_Analysis_7500_Rows[[#This Row],[social_media_hours]]+Smartphone_Usage_And_Addiction_Analysis_7500_Rows[[#This Row],[gaming_hours]]</f>
        <v>4.33</v>
      </c>
      <c r="K6417" s="1">
        <f>Smartphone_Usage_And_Addiction_Analysis_7500_Rows[[#This Row],[sleep_hours]]-Smartphone_Usage_And_Addiction_Analysis_7500_Rows[[#This Row],[total_leisure_hours]]</f>
        <v>0.80999999999999961</v>
      </c>
      <c r="L6417">
        <v>101</v>
      </c>
      <c r="M6417">
        <v>52</v>
      </c>
      <c r="N6417" s="5">
        <f>Smartphone_Usage_And_Addiction_Analysis_7500_Rows[[#This Row],[app_opens_per_day]]/Smartphone_Usage_And_Addiction_Analysis_7500_Rows[[#This Row],[daily_screen_time_hours]]</f>
        <v>11.954022988505749</v>
      </c>
      <c r="O6417">
        <v>5.8</v>
      </c>
      <c r="P6417" t="s">
        <v>32</v>
      </c>
      <c r="Q6417" t="s">
        <v>23</v>
      </c>
      <c r="R6417" t="s">
        <v>20</v>
      </c>
      <c r="S6417">
        <v>0</v>
      </c>
    </row>
    <row r="6418" spans="1:19" ht="18" customHeight="1" x14ac:dyDescent="0.25">
      <c r="A6418" s="10" t="s">
        <v>7231</v>
      </c>
      <c r="B6418" s="1">
        <v>24</v>
      </c>
      <c r="C6418" s="1" t="str">
        <f t="shared" si="100"/>
        <v>18-25 (Gen Z)</v>
      </c>
      <c r="D6418" t="s">
        <v>7582</v>
      </c>
      <c r="E6418">
        <v>10.220000000000001</v>
      </c>
      <c r="F6418">
        <v>3.26</v>
      </c>
      <c r="G6418">
        <v>0.36</v>
      </c>
      <c r="H6418">
        <v>3.27</v>
      </c>
      <c r="I6418">
        <v>7.1</v>
      </c>
      <c r="J6418" s="1">
        <f>Smartphone_Usage_And_Addiction_Analysis_7500_Rows[[#This Row],[social_media_hours]]+Smartphone_Usage_And_Addiction_Analysis_7500_Rows[[#This Row],[gaming_hours]]</f>
        <v>3.6199999999999997</v>
      </c>
      <c r="K6418" s="1">
        <f>Smartphone_Usage_And_Addiction_Analysis_7500_Rows[[#This Row],[sleep_hours]]-Smartphone_Usage_And_Addiction_Analysis_7500_Rows[[#This Row],[total_leisure_hours]]</f>
        <v>3.48</v>
      </c>
      <c r="L6418">
        <v>244</v>
      </c>
      <c r="M6418">
        <v>24</v>
      </c>
      <c r="N6418" s="5">
        <f>Smartphone_Usage_And_Addiction_Analysis_7500_Rows[[#This Row],[app_opens_per_day]]/Smartphone_Usage_And_Addiction_Analysis_7500_Rows[[#This Row],[daily_screen_time_hours]]</f>
        <v>2.3483365949119372</v>
      </c>
      <c r="O6418">
        <v>12.25</v>
      </c>
      <c r="P6418" t="s">
        <v>32</v>
      </c>
      <c r="Q6418" t="s">
        <v>23</v>
      </c>
      <c r="R6418" t="s">
        <v>28</v>
      </c>
      <c r="S6418">
        <v>1</v>
      </c>
    </row>
    <row r="6419" spans="1:19" ht="18" customHeight="1" x14ac:dyDescent="0.25">
      <c r="A6419" s="10" t="s">
        <v>4308</v>
      </c>
      <c r="B6419" s="1">
        <v>34</v>
      </c>
      <c r="C6419" t="str">
        <f t="shared" si="100"/>
        <v>26-40 (Millennials)</v>
      </c>
      <c r="D6419" s="1" t="s">
        <v>30</v>
      </c>
      <c r="E6419" s="1">
        <v>10.199999999999999</v>
      </c>
      <c r="F6419" s="1">
        <v>3.77</v>
      </c>
      <c r="G6419" s="1">
        <v>0.32</v>
      </c>
      <c r="H6419" s="1">
        <v>3.07</v>
      </c>
      <c r="I6419" s="1">
        <v>4.53</v>
      </c>
      <c r="J6419" s="1">
        <f>Smartphone_Usage_And_Addiction_Analysis_7500_Rows[[#This Row],[social_media_hours]]+Smartphone_Usage_And_Addiction_Analysis_7500_Rows[[#This Row],[gaming_hours]]</f>
        <v>4.09</v>
      </c>
      <c r="K6419" s="1">
        <f>Smartphone_Usage_And_Addiction_Analysis_7500_Rows[[#This Row],[sleep_hours]]-Smartphone_Usage_And_Addiction_Analysis_7500_Rows[[#This Row],[total_leisure_hours]]</f>
        <v>0.44000000000000039</v>
      </c>
      <c r="L6419" s="1">
        <v>216</v>
      </c>
      <c r="M6419" s="1">
        <v>142</v>
      </c>
      <c r="N6419" s="5">
        <f>Smartphone_Usage_And_Addiction_Analysis_7500_Rows[[#This Row],[app_opens_per_day]]/Smartphone_Usage_And_Addiction_Analysis_7500_Rows[[#This Row],[daily_screen_time_hours]]</f>
        <v>13.921568627450981</v>
      </c>
      <c r="O6419" s="1">
        <v>12.92</v>
      </c>
      <c r="P6419" s="1" t="s">
        <v>18</v>
      </c>
      <c r="Q6419" s="1" t="s">
        <v>19</v>
      </c>
      <c r="R6419" s="1" t="s">
        <v>24</v>
      </c>
      <c r="S6419" s="1">
        <v>1</v>
      </c>
    </row>
    <row r="6420" spans="1:19" ht="18" customHeight="1" x14ac:dyDescent="0.25">
      <c r="A6420" s="10" t="s">
        <v>4309</v>
      </c>
      <c r="B6420" s="1">
        <v>29</v>
      </c>
      <c r="C6420" t="str">
        <f t="shared" si="100"/>
        <v>26-40 (Millennials)</v>
      </c>
      <c r="D6420" s="1" t="s">
        <v>30</v>
      </c>
      <c r="E6420" s="1">
        <v>9.33</v>
      </c>
      <c r="F6420" s="1">
        <v>4.55</v>
      </c>
      <c r="G6420" s="1">
        <v>3.94</v>
      </c>
      <c r="H6420" s="1">
        <v>5.73</v>
      </c>
      <c r="I6420" s="1">
        <v>6.42</v>
      </c>
      <c r="J6420" s="1">
        <f>Smartphone_Usage_And_Addiction_Analysis_7500_Rows[[#This Row],[social_media_hours]]+Smartphone_Usage_And_Addiction_Analysis_7500_Rows[[#This Row],[gaming_hours]]</f>
        <v>8.49</v>
      </c>
      <c r="K6420" s="1">
        <f>Smartphone_Usage_And_Addiction_Analysis_7500_Rows[[#This Row],[sleep_hours]]-Smartphone_Usage_And_Addiction_Analysis_7500_Rows[[#This Row],[total_leisure_hours]]</f>
        <v>-2.0700000000000003</v>
      </c>
      <c r="L6420" s="1">
        <v>153</v>
      </c>
      <c r="M6420" s="1">
        <v>127</v>
      </c>
      <c r="N6420" s="5">
        <f>Smartphone_Usage_And_Addiction_Analysis_7500_Rows[[#This Row],[app_opens_per_day]]/Smartphone_Usage_And_Addiction_Analysis_7500_Rows[[#This Row],[daily_screen_time_hours]]</f>
        <v>13.612004287245444</v>
      </c>
      <c r="O6420" s="1">
        <v>9.9600000000000009</v>
      </c>
      <c r="P6420" s="1" t="s">
        <v>22</v>
      </c>
      <c r="Q6420" s="1" t="s">
        <v>19</v>
      </c>
      <c r="R6420" s="1" t="s">
        <v>24</v>
      </c>
      <c r="S6420" s="1">
        <v>1</v>
      </c>
    </row>
    <row r="6421" spans="1:19" ht="18" customHeight="1" x14ac:dyDescent="0.25">
      <c r="A6421" s="10" t="s">
        <v>7232</v>
      </c>
      <c r="B6421" s="1">
        <v>20</v>
      </c>
      <c r="C6421" s="1" t="str">
        <f t="shared" si="100"/>
        <v>18-25 (Gen Z)</v>
      </c>
      <c r="D6421" t="s">
        <v>7582</v>
      </c>
      <c r="E6421">
        <v>4.33</v>
      </c>
      <c r="F6421">
        <v>0.55000000000000004</v>
      </c>
      <c r="G6421">
        <v>1.68</v>
      </c>
      <c r="H6421">
        <v>2.4900000000000002</v>
      </c>
      <c r="I6421">
        <v>6.27</v>
      </c>
      <c r="J6421" s="1">
        <f>Smartphone_Usage_And_Addiction_Analysis_7500_Rows[[#This Row],[social_media_hours]]+Smartphone_Usage_And_Addiction_Analysis_7500_Rows[[#This Row],[gaming_hours]]</f>
        <v>2.23</v>
      </c>
      <c r="K6421" s="1">
        <f>Smartphone_Usage_And_Addiction_Analysis_7500_Rows[[#This Row],[sleep_hours]]-Smartphone_Usage_And_Addiction_Analysis_7500_Rows[[#This Row],[total_leisure_hours]]</f>
        <v>4.0399999999999991</v>
      </c>
      <c r="L6421">
        <v>46</v>
      </c>
      <c r="M6421">
        <v>76</v>
      </c>
      <c r="N6421" s="5">
        <f>Smartphone_Usage_And_Addiction_Analysis_7500_Rows[[#This Row],[app_opens_per_day]]/Smartphone_Usage_And_Addiction_Analysis_7500_Rows[[#This Row],[daily_screen_time_hours]]</f>
        <v>17.551963048498845</v>
      </c>
      <c r="O6421">
        <v>5.84</v>
      </c>
      <c r="P6421" t="s">
        <v>32</v>
      </c>
      <c r="Q6421" t="s">
        <v>23</v>
      </c>
      <c r="R6421" t="s">
        <v>20</v>
      </c>
      <c r="S6421">
        <v>0</v>
      </c>
    </row>
    <row r="6422" spans="1:19" ht="18" customHeight="1" x14ac:dyDescent="0.25">
      <c r="A6422" s="10" t="s">
        <v>4310</v>
      </c>
      <c r="B6422" s="1">
        <v>28</v>
      </c>
      <c r="C6422" t="str">
        <f t="shared" si="100"/>
        <v>26-40 (Millennials)</v>
      </c>
      <c r="D6422" s="1" t="s">
        <v>30</v>
      </c>
      <c r="E6422" s="1">
        <v>8.34</v>
      </c>
      <c r="F6422" s="1">
        <v>5.0199999999999996</v>
      </c>
      <c r="G6422" s="1">
        <v>1.53</v>
      </c>
      <c r="H6422" s="1">
        <v>1.99</v>
      </c>
      <c r="I6422" s="1">
        <v>8.15</v>
      </c>
      <c r="J6422" s="1">
        <f>Smartphone_Usage_And_Addiction_Analysis_7500_Rows[[#This Row],[social_media_hours]]+Smartphone_Usage_And_Addiction_Analysis_7500_Rows[[#This Row],[gaming_hours]]</f>
        <v>6.55</v>
      </c>
      <c r="K6422" s="1">
        <f>Smartphone_Usage_And_Addiction_Analysis_7500_Rows[[#This Row],[sleep_hours]]-Smartphone_Usage_And_Addiction_Analysis_7500_Rows[[#This Row],[total_leisure_hours]]</f>
        <v>1.6000000000000005</v>
      </c>
      <c r="L6422" s="1">
        <v>203</v>
      </c>
      <c r="M6422" s="1">
        <v>58</v>
      </c>
      <c r="N6422" s="5">
        <f>Smartphone_Usage_And_Addiction_Analysis_7500_Rows[[#This Row],[app_opens_per_day]]/Smartphone_Usage_And_Addiction_Analysis_7500_Rows[[#This Row],[daily_screen_time_hours]]</f>
        <v>6.9544364508393288</v>
      </c>
      <c r="O6422" s="1">
        <v>9.16</v>
      </c>
      <c r="P6422" s="1" t="s">
        <v>32</v>
      </c>
      <c r="Q6422" s="1" t="s">
        <v>23</v>
      </c>
      <c r="R6422" s="1" t="s">
        <v>28</v>
      </c>
      <c r="S6422" s="1">
        <v>1</v>
      </c>
    </row>
    <row r="6423" spans="1:19" ht="18" customHeight="1" x14ac:dyDescent="0.25">
      <c r="A6423" s="10" t="s">
        <v>4311</v>
      </c>
      <c r="B6423" s="1">
        <v>26</v>
      </c>
      <c r="C6423" t="str">
        <f t="shared" si="100"/>
        <v>26-40 (Millennials)</v>
      </c>
      <c r="D6423" s="1" t="s">
        <v>17</v>
      </c>
      <c r="E6423" s="1">
        <v>10.36</v>
      </c>
      <c r="F6423" s="1">
        <v>1.94</v>
      </c>
      <c r="G6423" s="1">
        <v>0.15</v>
      </c>
      <c r="H6423" s="1">
        <v>4.01</v>
      </c>
      <c r="I6423" s="1">
        <v>8.11</v>
      </c>
      <c r="J6423" s="1">
        <f>Smartphone_Usage_And_Addiction_Analysis_7500_Rows[[#This Row],[social_media_hours]]+Smartphone_Usage_And_Addiction_Analysis_7500_Rows[[#This Row],[gaming_hours]]</f>
        <v>2.09</v>
      </c>
      <c r="K6423" s="1">
        <f>Smartphone_Usage_And_Addiction_Analysis_7500_Rows[[#This Row],[sleep_hours]]-Smartphone_Usage_And_Addiction_Analysis_7500_Rows[[#This Row],[total_leisure_hours]]</f>
        <v>6.02</v>
      </c>
      <c r="L6423" s="1">
        <v>84</v>
      </c>
      <c r="M6423" s="1">
        <v>60</v>
      </c>
      <c r="N6423" s="5">
        <f>Smartphone_Usage_And_Addiction_Analysis_7500_Rows[[#This Row],[app_opens_per_day]]/Smartphone_Usage_And_Addiction_Analysis_7500_Rows[[#This Row],[daily_screen_time_hours]]</f>
        <v>5.7915057915057915</v>
      </c>
      <c r="O6423" s="1">
        <v>11.85</v>
      </c>
      <c r="P6423" s="1" t="s">
        <v>18</v>
      </c>
      <c r="Q6423" s="1" t="s">
        <v>19</v>
      </c>
      <c r="R6423" s="1" t="s">
        <v>24</v>
      </c>
      <c r="S6423" s="1">
        <v>1</v>
      </c>
    </row>
    <row r="6424" spans="1:19" ht="18" customHeight="1" x14ac:dyDescent="0.25">
      <c r="A6424" s="10" t="s">
        <v>4312</v>
      </c>
      <c r="B6424" s="1">
        <v>22</v>
      </c>
      <c r="C6424" t="str">
        <f t="shared" si="100"/>
        <v>18-25 (Gen Z)</v>
      </c>
      <c r="D6424" s="1" t="s">
        <v>30</v>
      </c>
      <c r="E6424" s="1">
        <v>5.93</v>
      </c>
      <c r="F6424" s="1">
        <v>4.92</v>
      </c>
      <c r="G6424" s="1">
        <v>0.43</v>
      </c>
      <c r="H6424" s="1">
        <v>1.81</v>
      </c>
      <c r="I6424" s="1">
        <v>4.7</v>
      </c>
      <c r="J6424" s="1">
        <f>Smartphone_Usage_And_Addiction_Analysis_7500_Rows[[#This Row],[social_media_hours]]+Smartphone_Usage_And_Addiction_Analysis_7500_Rows[[#This Row],[gaming_hours]]</f>
        <v>5.35</v>
      </c>
      <c r="K6424" s="1">
        <f>Smartphone_Usage_And_Addiction_Analysis_7500_Rows[[#This Row],[sleep_hours]]-Smartphone_Usage_And_Addiction_Analysis_7500_Rows[[#This Row],[total_leisure_hours]]</f>
        <v>-0.64999999999999947</v>
      </c>
      <c r="L6424" s="1">
        <v>201</v>
      </c>
      <c r="M6424" s="1">
        <v>82</v>
      </c>
      <c r="N6424" s="5">
        <f>Smartphone_Usage_And_Addiction_Analysis_7500_Rows[[#This Row],[app_opens_per_day]]/Smartphone_Usage_And_Addiction_Analysis_7500_Rows[[#This Row],[daily_screen_time_hours]]</f>
        <v>13.827993254637438</v>
      </c>
      <c r="O6424" s="1">
        <v>8.0500000000000007</v>
      </c>
      <c r="P6424" s="1" t="s">
        <v>22</v>
      </c>
      <c r="Q6424" s="1" t="s">
        <v>19</v>
      </c>
      <c r="R6424" s="1" t="s">
        <v>24</v>
      </c>
      <c r="S6424" s="1">
        <v>1</v>
      </c>
    </row>
    <row r="6425" spans="1:19" ht="18" customHeight="1" x14ac:dyDescent="0.25">
      <c r="A6425" s="10" t="s">
        <v>4313</v>
      </c>
      <c r="B6425" s="1">
        <v>25</v>
      </c>
      <c r="C6425" t="str">
        <f t="shared" si="100"/>
        <v>18-25 (Gen Z)</v>
      </c>
      <c r="D6425" s="1" t="s">
        <v>30</v>
      </c>
      <c r="E6425" s="1">
        <v>3.8</v>
      </c>
      <c r="F6425" s="1">
        <v>4.75</v>
      </c>
      <c r="G6425" s="1">
        <v>0.68</v>
      </c>
      <c r="H6425" s="1">
        <v>3.85</v>
      </c>
      <c r="I6425" s="1">
        <v>5.83</v>
      </c>
      <c r="J6425" s="1">
        <f>Smartphone_Usage_And_Addiction_Analysis_7500_Rows[[#This Row],[social_media_hours]]+Smartphone_Usage_And_Addiction_Analysis_7500_Rows[[#This Row],[gaming_hours]]</f>
        <v>5.43</v>
      </c>
      <c r="K6425" s="1">
        <f>Smartphone_Usage_And_Addiction_Analysis_7500_Rows[[#This Row],[sleep_hours]]-Smartphone_Usage_And_Addiction_Analysis_7500_Rows[[#This Row],[total_leisure_hours]]</f>
        <v>0.40000000000000036</v>
      </c>
      <c r="L6425" s="1">
        <v>115</v>
      </c>
      <c r="M6425" s="1">
        <v>90</v>
      </c>
      <c r="N6425" s="5">
        <f>Smartphone_Usage_And_Addiction_Analysis_7500_Rows[[#This Row],[app_opens_per_day]]/Smartphone_Usage_And_Addiction_Analysis_7500_Rows[[#This Row],[daily_screen_time_hours]]</f>
        <v>23.684210526315791</v>
      </c>
      <c r="O6425" s="1">
        <v>6.05</v>
      </c>
      <c r="P6425" s="1" t="s">
        <v>18</v>
      </c>
      <c r="Q6425" s="1" t="s">
        <v>23</v>
      </c>
      <c r="R6425" s="1" t="s">
        <v>28</v>
      </c>
      <c r="S6425" s="1">
        <v>1</v>
      </c>
    </row>
    <row r="6426" spans="1:19" ht="18" customHeight="1" x14ac:dyDescent="0.25">
      <c r="A6426" s="10" t="s">
        <v>4314</v>
      </c>
      <c r="B6426" s="1">
        <v>21</v>
      </c>
      <c r="C6426" t="str">
        <f t="shared" si="100"/>
        <v>18-25 (Gen Z)</v>
      </c>
      <c r="D6426" s="1" t="s">
        <v>17</v>
      </c>
      <c r="E6426" s="1">
        <v>11.58</v>
      </c>
      <c r="F6426" s="1">
        <v>2.4</v>
      </c>
      <c r="G6426" s="1">
        <v>1.29</v>
      </c>
      <c r="H6426" s="1">
        <v>4.03</v>
      </c>
      <c r="I6426" s="1">
        <v>6.78</v>
      </c>
      <c r="J6426" s="1">
        <f>Smartphone_Usage_And_Addiction_Analysis_7500_Rows[[#This Row],[social_media_hours]]+Smartphone_Usage_And_Addiction_Analysis_7500_Rows[[#This Row],[gaming_hours]]</f>
        <v>3.69</v>
      </c>
      <c r="K6426" s="1">
        <f>Smartphone_Usage_And_Addiction_Analysis_7500_Rows[[#This Row],[sleep_hours]]-Smartphone_Usage_And_Addiction_Analysis_7500_Rows[[#This Row],[total_leisure_hours]]</f>
        <v>3.0900000000000003</v>
      </c>
      <c r="L6426" s="1">
        <v>91</v>
      </c>
      <c r="M6426" s="1">
        <v>120</v>
      </c>
      <c r="N6426" s="5">
        <f>Smartphone_Usage_And_Addiction_Analysis_7500_Rows[[#This Row],[app_opens_per_day]]/Smartphone_Usage_And_Addiction_Analysis_7500_Rows[[#This Row],[daily_screen_time_hours]]</f>
        <v>10.362694300518134</v>
      </c>
      <c r="O6426" s="1">
        <v>14.14</v>
      </c>
      <c r="P6426" s="1" t="s">
        <v>32</v>
      </c>
      <c r="Q6426" s="1" t="s">
        <v>19</v>
      </c>
      <c r="R6426" s="1" t="s">
        <v>24</v>
      </c>
      <c r="S6426" s="1">
        <v>1</v>
      </c>
    </row>
    <row r="6427" spans="1:19" ht="18" customHeight="1" x14ac:dyDescent="0.25">
      <c r="A6427" s="10" t="s">
        <v>7233</v>
      </c>
      <c r="B6427" s="1">
        <v>34</v>
      </c>
      <c r="C6427" s="1" t="str">
        <f t="shared" si="100"/>
        <v>26-40 (Millennials)</v>
      </c>
      <c r="D6427" t="s">
        <v>7582</v>
      </c>
      <c r="E6427">
        <v>5.71</v>
      </c>
      <c r="F6427">
        <v>5.03</v>
      </c>
      <c r="G6427">
        <v>0.57999999999999996</v>
      </c>
      <c r="H6427">
        <v>1.1100000000000001</v>
      </c>
      <c r="I6427">
        <v>8.81</v>
      </c>
      <c r="J6427" s="1">
        <f>Smartphone_Usage_And_Addiction_Analysis_7500_Rows[[#This Row],[social_media_hours]]+Smartphone_Usage_And_Addiction_Analysis_7500_Rows[[#This Row],[gaming_hours]]</f>
        <v>5.61</v>
      </c>
      <c r="K6427" s="1">
        <f>Smartphone_Usage_And_Addiction_Analysis_7500_Rows[[#This Row],[sleep_hours]]-Smartphone_Usage_And_Addiction_Analysis_7500_Rows[[#This Row],[total_leisure_hours]]</f>
        <v>3.2</v>
      </c>
      <c r="L6427">
        <v>58</v>
      </c>
      <c r="M6427">
        <v>140</v>
      </c>
      <c r="N6427" s="5">
        <f>Smartphone_Usage_And_Addiction_Analysis_7500_Rows[[#This Row],[app_opens_per_day]]/Smartphone_Usage_And_Addiction_Analysis_7500_Rows[[#This Row],[daily_screen_time_hours]]</f>
        <v>24.518388791593697</v>
      </c>
      <c r="O6427">
        <v>6.64</v>
      </c>
      <c r="P6427" t="s">
        <v>18</v>
      </c>
      <c r="Q6427" t="s">
        <v>19</v>
      </c>
      <c r="R6427" t="s">
        <v>24</v>
      </c>
      <c r="S6427">
        <v>1</v>
      </c>
    </row>
    <row r="6428" spans="1:19" ht="18" customHeight="1" x14ac:dyDescent="0.25">
      <c r="A6428" s="10" t="s">
        <v>4315</v>
      </c>
      <c r="B6428" s="1">
        <v>24</v>
      </c>
      <c r="C6428" t="str">
        <f t="shared" si="100"/>
        <v>18-25 (Gen Z)</v>
      </c>
      <c r="D6428" s="1" t="s">
        <v>30</v>
      </c>
      <c r="E6428" s="1">
        <v>10.31</v>
      </c>
      <c r="F6428" s="1">
        <v>1.79</v>
      </c>
      <c r="G6428" s="1">
        <v>0.22</v>
      </c>
      <c r="H6428" s="1">
        <v>2.5</v>
      </c>
      <c r="I6428" s="1">
        <v>8.84</v>
      </c>
      <c r="J6428" s="1">
        <f>Smartphone_Usage_And_Addiction_Analysis_7500_Rows[[#This Row],[social_media_hours]]+Smartphone_Usage_And_Addiction_Analysis_7500_Rows[[#This Row],[gaming_hours]]</f>
        <v>2.0100000000000002</v>
      </c>
      <c r="K6428" s="1">
        <f>Smartphone_Usage_And_Addiction_Analysis_7500_Rows[[#This Row],[sleep_hours]]-Smartphone_Usage_And_Addiction_Analysis_7500_Rows[[#This Row],[total_leisure_hours]]</f>
        <v>6.83</v>
      </c>
      <c r="L6428" s="1">
        <v>178</v>
      </c>
      <c r="M6428" s="1">
        <v>130</v>
      </c>
      <c r="N6428" s="5">
        <f>Smartphone_Usage_And_Addiction_Analysis_7500_Rows[[#This Row],[app_opens_per_day]]/Smartphone_Usage_And_Addiction_Analysis_7500_Rows[[#This Row],[daily_screen_time_hours]]</f>
        <v>12.609117361784675</v>
      </c>
      <c r="O6428" s="1">
        <v>12.74</v>
      </c>
      <c r="P6428" s="1" t="s">
        <v>22</v>
      </c>
      <c r="Q6428" s="1" t="s">
        <v>19</v>
      </c>
      <c r="R6428" s="1" t="s">
        <v>24</v>
      </c>
      <c r="S6428" s="1">
        <v>1</v>
      </c>
    </row>
    <row r="6429" spans="1:19" ht="18" customHeight="1" x14ac:dyDescent="0.25">
      <c r="A6429" s="10" t="s">
        <v>7234</v>
      </c>
      <c r="B6429" s="1">
        <v>22</v>
      </c>
      <c r="C6429" s="1" t="str">
        <f t="shared" si="100"/>
        <v>18-25 (Gen Z)</v>
      </c>
      <c r="D6429" t="s">
        <v>7582</v>
      </c>
      <c r="E6429">
        <v>9.36</v>
      </c>
      <c r="F6429">
        <v>0.53</v>
      </c>
      <c r="G6429">
        <v>3.63</v>
      </c>
      <c r="H6429">
        <v>5.51</v>
      </c>
      <c r="I6429">
        <v>8.64</v>
      </c>
      <c r="J6429" s="1">
        <f>Smartphone_Usage_And_Addiction_Analysis_7500_Rows[[#This Row],[social_media_hours]]+Smartphone_Usage_And_Addiction_Analysis_7500_Rows[[#This Row],[gaming_hours]]</f>
        <v>4.16</v>
      </c>
      <c r="K6429" s="1">
        <f>Smartphone_Usage_And_Addiction_Analysis_7500_Rows[[#This Row],[sleep_hours]]-Smartphone_Usage_And_Addiction_Analysis_7500_Rows[[#This Row],[total_leisure_hours]]</f>
        <v>4.4800000000000004</v>
      </c>
      <c r="L6429">
        <v>133</v>
      </c>
      <c r="M6429">
        <v>173</v>
      </c>
      <c r="N6429" s="5">
        <f>Smartphone_Usage_And_Addiction_Analysis_7500_Rows[[#This Row],[app_opens_per_day]]/Smartphone_Usage_And_Addiction_Analysis_7500_Rows[[#This Row],[daily_screen_time_hours]]</f>
        <v>18.482905982905983</v>
      </c>
      <c r="O6429">
        <v>10.95</v>
      </c>
      <c r="P6429" t="s">
        <v>32</v>
      </c>
      <c r="Q6429" t="s">
        <v>23</v>
      </c>
      <c r="R6429" t="s">
        <v>24</v>
      </c>
      <c r="S6429">
        <v>1</v>
      </c>
    </row>
    <row r="6430" spans="1:19" ht="18" customHeight="1" x14ac:dyDescent="0.25">
      <c r="A6430" s="10" t="s">
        <v>7235</v>
      </c>
      <c r="B6430" s="1">
        <v>18</v>
      </c>
      <c r="C6430" s="1" t="str">
        <f t="shared" si="100"/>
        <v>18-25 (Gen Z)</v>
      </c>
      <c r="D6430" t="s">
        <v>7582</v>
      </c>
      <c r="E6430">
        <v>3.31</v>
      </c>
      <c r="F6430">
        <v>4.97</v>
      </c>
      <c r="G6430">
        <v>2.14</v>
      </c>
      <c r="H6430">
        <v>3.53</v>
      </c>
      <c r="I6430">
        <v>8.01</v>
      </c>
      <c r="J6430" s="1">
        <f>Smartphone_Usage_And_Addiction_Analysis_7500_Rows[[#This Row],[social_media_hours]]+Smartphone_Usage_And_Addiction_Analysis_7500_Rows[[#This Row],[gaming_hours]]</f>
        <v>7.1099999999999994</v>
      </c>
      <c r="K6430" s="1">
        <f>Smartphone_Usage_And_Addiction_Analysis_7500_Rows[[#This Row],[sleep_hours]]-Smartphone_Usage_And_Addiction_Analysis_7500_Rows[[#This Row],[total_leisure_hours]]</f>
        <v>0.90000000000000036</v>
      </c>
      <c r="L6430">
        <v>230</v>
      </c>
      <c r="M6430">
        <v>102</v>
      </c>
      <c r="N6430" s="5">
        <f>Smartphone_Usage_And_Addiction_Analysis_7500_Rows[[#This Row],[app_opens_per_day]]/Smartphone_Usage_And_Addiction_Analysis_7500_Rows[[#This Row],[daily_screen_time_hours]]</f>
        <v>30.815709969788518</v>
      </c>
      <c r="O6430">
        <v>5.54</v>
      </c>
      <c r="P6430" t="s">
        <v>18</v>
      </c>
      <c r="Q6430" t="s">
        <v>19</v>
      </c>
      <c r="R6430" t="s">
        <v>24</v>
      </c>
      <c r="S6430">
        <v>1</v>
      </c>
    </row>
    <row r="6431" spans="1:19" ht="18" customHeight="1" x14ac:dyDescent="0.25">
      <c r="A6431" s="10" t="s">
        <v>4316</v>
      </c>
      <c r="B6431" s="1">
        <v>35</v>
      </c>
      <c r="C6431" t="str">
        <f t="shared" si="100"/>
        <v>26-40 (Millennials)</v>
      </c>
      <c r="D6431" s="1" t="s">
        <v>17</v>
      </c>
      <c r="E6431" s="1">
        <v>9.4</v>
      </c>
      <c r="F6431" s="1">
        <v>3.53</v>
      </c>
      <c r="G6431" s="1">
        <v>0.89</v>
      </c>
      <c r="H6431" s="1">
        <v>4.33</v>
      </c>
      <c r="I6431" s="1">
        <v>4.91</v>
      </c>
      <c r="J6431" s="1">
        <f>Smartphone_Usage_And_Addiction_Analysis_7500_Rows[[#This Row],[social_media_hours]]+Smartphone_Usage_And_Addiction_Analysis_7500_Rows[[#This Row],[gaming_hours]]</f>
        <v>4.42</v>
      </c>
      <c r="K6431" s="1">
        <f>Smartphone_Usage_And_Addiction_Analysis_7500_Rows[[#This Row],[sleep_hours]]-Smartphone_Usage_And_Addiction_Analysis_7500_Rows[[#This Row],[total_leisure_hours]]</f>
        <v>0.49000000000000021</v>
      </c>
      <c r="L6431" s="1">
        <v>150</v>
      </c>
      <c r="M6431" s="1">
        <v>161</v>
      </c>
      <c r="N6431" s="5">
        <f>Smartphone_Usage_And_Addiction_Analysis_7500_Rows[[#This Row],[app_opens_per_day]]/Smartphone_Usage_And_Addiction_Analysis_7500_Rows[[#This Row],[daily_screen_time_hours]]</f>
        <v>17.127659574468083</v>
      </c>
      <c r="O6431" s="1">
        <v>10.98</v>
      </c>
      <c r="P6431" s="1" t="s">
        <v>22</v>
      </c>
      <c r="Q6431" s="1" t="s">
        <v>23</v>
      </c>
      <c r="R6431" s="1" t="s">
        <v>24</v>
      </c>
      <c r="S6431" s="1">
        <v>1</v>
      </c>
    </row>
    <row r="6432" spans="1:19" ht="18" customHeight="1" x14ac:dyDescent="0.25">
      <c r="A6432" s="10" t="s">
        <v>4317</v>
      </c>
      <c r="B6432" s="1">
        <v>29</v>
      </c>
      <c r="C6432" t="str">
        <f t="shared" si="100"/>
        <v>26-40 (Millennials)</v>
      </c>
      <c r="D6432" s="1" t="s">
        <v>17</v>
      </c>
      <c r="E6432" s="1">
        <v>4.24</v>
      </c>
      <c r="F6432" s="1">
        <v>2.2799999999999998</v>
      </c>
      <c r="G6432" s="1">
        <v>1.59</v>
      </c>
      <c r="H6432" s="1">
        <v>1.9</v>
      </c>
      <c r="I6432" s="1">
        <v>7.84</v>
      </c>
      <c r="J6432" s="1">
        <f>Smartphone_Usage_And_Addiction_Analysis_7500_Rows[[#This Row],[social_media_hours]]+Smartphone_Usage_And_Addiction_Analysis_7500_Rows[[#This Row],[gaming_hours]]</f>
        <v>3.87</v>
      </c>
      <c r="K6432" s="1">
        <f>Smartphone_Usage_And_Addiction_Analysis_7500_Rows[[#This Row],[sleep_hours]]-Smartphone_Usage_And_Addiction_Analysis_7500_Rows[[#This Row],[total_leisure_hours]]</f>
        <v>3.9699999999999998</v>
      </c>
      <c r="L6432" s="1">
        <v>118</v>
      </c>
      <c r="M6432" s="1">
        <v>21</v>
      </c>
      <c r="N6432" s="5">
        <f>Smartphone_Usage_And_Addiction_Analysis_7500_Rows[[#This Row],[app_opens_per_day]]/Smartphone_Usage_And_Addiction_Analysis_7500_Rows[[#This Row],[daily_screen_time_hours]]</f>
        <v>4.9528301886792452</v>
      </c>
      <c r="O6432" s="1">
        <v>6.32</v>
      </c>
      <c r="P6432" s="1" t="s">
        <v>18</v>
      </c>
      <c r="Q6432" s="1" t="s">
        <v>23</v>
      </c>
      <c r="R6432" s="1" t="s">
        <v>20</v>
      </c>
      <c r="S6432" s="1">
        <v>0</v>
      </c>
    </row>
    <row r="6433" spans="1:19" ht="18" customHeight="1" x14ac:dyDescent="0.25">
      <c r="A6433" s="10" t="s">
        <v>4318</v>
      </c>
      <c r="B6433" s="1">
        <v>18</v>
      </c>
      <c r="C6433" t="str">
        <f t="shared" si="100"/>
        <v>18-25 (Gen Z)</v>
      </c>
      <c r="D6433" s="1" t="s">
        <v>30</v>
      </c>
      <c r="E6433" s="1">
        <v>3.44</v>
      </c>
      <c r="F6433" s="1">
        <v>3.52</v>
      </c>
      <c r="G6433" s="1">
        <v>1.35</v>
      </c>
      <c r="H6433" s="1">
        <v>0.56000000000000005</v>
      </c>
      <c r="I6433" s="1">
        <v>7.09</v>
      </c>
      <c r="J6433" s="1">
        <f>Smartphone_Usage_And_Addiction_Analysis_7500_Rows[[#This Row],[social_media_hours]]+Smartphone_Usage_And_Addiction_Analysis_7500_Rows[[#This Row],[gaming_hours]]</f>
        <v>4.87</v>
      </c>
      <c r="K6433" s="1">
        <f>Smartphone_Usage_And_Addiction_Analysis_7500_Rows[[#This Row],[sleep_hours]]-Smartphone_Usage_And_Addiction_Analysis_7500_Rows[[#This Row],[total_leisure_hours]]</f>
        <v>2.2199999999999998</v>
      </c>
      <c r="L6433" s="1">
        <v>105</v>
      </c>
      <c r="M6433" s="1">
        <v>142</v>
      </c>
      <c r="N6433" s="5">
        <f>Smartphone_Usage_And_Addiction_Analysis_7500_Rows[[#This Row],[app_opens_per_day]]/Smartphone_Usage_And_Addiction_Analysis_7500_Rows[[#This Row],[daily_screen_time_hours]]</f>
        <v>41.279069767441861</v>
      </c>
      <c r="O6433" s="1">
        <v>5.65</v>
      </c>
      <c r="P6433" s="1" t="s">
        <v>18</v>
      </c>
      <c r="Q6433" s="1" t="s">
        <v>23</v>
      </c>
      <c r="R6433" s="1" t="s">
        <v>20</v>
      </c>
      <c r="S6433" s="1">
        <v>0</v>
      </c>
    </row>
    <row r="6434" spans="1:19" ht="18" customHeight="1" x14ac:dyDescent="0.25">
      <c r="A6434" s="10" t="s">
        <v>4319</v>
      </c>
      <c r="B6434" s="1">
        <v>25</v>
      </c>
      <c r="C6434" t="str">
        <f t="shared" si="100"/>
        <v>18-25 (Gen Z)</v>
      </c>
      <c r="D6434" s="1" t="s">
        <v>30</v>
      </c>
      <c r="E6434" s="1">
        <v>11.15</v>
      </c>
      <c r="F6434" s="1">
        <v>2.77</v>
      </c>
      <c r="G6434" s="1">
        <v>0.61</v>
      </c>
      <c r="H6434" s="1">
        <v>3.45</v>
      </c>
      <c r="I6434" s="1">
        <v>5.29</v>
      </c>
      <c r="J6434" s="1">
        <f>Smartphone_Usage_And_Addiction_Analysis_7500_Rows[[#This Row],[social_media_hours]]+Smartphone_Usage_And_Addiction_Analysis_7500_Rows[[#This Row],[gaming_hours]]</f>
        <v>3.38</v>
      </c>
      <c r="K6434" s="1">
        <f>Smartphone_Usage_And_Addiction_Analysis_7500_Rows[[#This Row],[sleep_hours]]-Smartphone_Usage_And_Addiction_Analysis_7500_Rows[[#This Row],[total_leisure_hours]]</f>
        <v>1.9100000000000001</v>
      </c>
      <c r="L6434" s="1">
        <v>216</v>
      </c>
      <c r="M6434" s="1">
        <v>56</v>
      </c>
      <c r="N6434" s="5">
        <f>Smartphone_Usage_And_Addiction_Analysis_7500_Rows[[#This Row],[app_opens_per_day]]/Smartphone_Usage_And_Addiction_Analysis_7500_Rows[[#This Row],[daily_screen_time_hours]]</f>
        <v>5.0224215246636765</v>
      </c>
      <c r="O6434" s="1">
        <v>12.47</v>
      </c>
      <c r="P6434" s="1" t="s">
        <v>18</v>
      </c>
      <c r="Q6434" s="1" t="s">
        <v>19</v>
      </c>
      <c r="R6434" s="1" t="s">
        <v>24</v>
      </c>
      <c r="S6434" s="1">
        <v>1</v>
      </c>
    </row>
    <row r="6435" spans="1:19" ht="18" customHeight="1" x14ac:dyDescent="0.25">
      <c r="A6435" s="10" t="s">
        <v>4320</v>
      </c>
      <c r="B6435" s="1">
        <v>24</v>
      </c>
      <c r="C6435" t="str">
        <f t="shared" si="100"/>
        <v>18-25 (Gen Z)</v>
      </c>
      <c r="D6435" s="1" t="s">
        <v>30</v>
      </c>
      <c r="E6435" s="1">
        <v>3.84</v>
      </c>
      <c r="F6435" s="1">
        <v>1.58</v>
      </c>
      <c r="G6435" s="1">
        <v>2.2400000000000002</v>
      </c>
      <c r="H6435" s="1">
        <v>3.35</v>
      </c>
      <c r="I6435" s="1">
        <v>5.69</v>
      </c>
      <c r="J6435" s="1">
        <f>Smartphone_Usage_And_Addiction_Analysis_7500_Rows[[#This Row],[social_media_hours]]+Smartphone_Usage_And_Addiction_Analysis_7500_Rows[[#This Row],[gaming_hours]]</f>
        <v>3.8200000000000003</v>
      </c>
      <c r="K6435" s="1">
        <f>Smartphone_Usage_And_Addiction_Analysis_7500_Rows[[#This Row],[sleep_hours]]-Smartphone_Usage_And_Addiction_Analysis_7500_Rows[[#This Row],[total_leisure_hours]]</f>
        <v>1.87</v>
      </c>
      <c r="L6435" s="1">
        <v>35</v>
      </c>
      <c r="M6435" s="1">
        <v>161</v>
      </c>
      <c r="N6435" s="5">
        <f>Smartphone_Usage_And_Addiction_Analysis_7500_Rows[[#This Row],[app_opens_per_day]]/Smartphone_Usage_And_Addiction_Analysis_7500_Rows[[#This Row],[daily_screen_time_hours]]</f>
        <v>41.927083333333336</v>
      </c>
      <c r="O6435" s="1">
        <v>5</v>
      </c>
      <c r="P6435" s="1" t="s">
        <v>32</v>
      </c>
      <c r="Q6435" s="1" t="s">
        <v>23</v>
      </c>
      <c r="R6435" s="1" t="s">
        <v>51</v>
      </c>
      <c r="S6435" s="1">
        <v>0</v>
      </c>
    </row>
    <row r="6436" spans="1:19" ht="18" customHeight="1" x14ac:dyDescent="0.25">
      <c r="A6436" s="10" t="s">
        <v>4321</v>
      </c>
      <c r="B6436" s="1">
        <v>31</v>
      </c>
      <c r="C6436" t="str">
        <f t="shared" si="100"/>
        <v>26-40 (Millennials)</v>
      </c>
      <c r="D6436" s="1" t="s">
        <v>30</v>
      </c>
      <c r="E6436" s="1">
        <v>9.41</v>
      </c>
      <c r="F6436" s="1">
        <v>1.36</v>
      </c>
      <c r="G6436" s="1">
        <v>3.1</v>
      </c>
      <c r="H6436" s="1">
        <v>1.97</v>
      </c>
      <c r="I6436" s="1">
        <v>8.17</v>
      </c>
      <c r="J6436" s="1">
        <f>Smartphone_Usage_And_Addiction_Analysis_7500_Rows[[#This Row],[social_media_hours]]+Smartphone_Usage_And_Addiction_Analysis_7500_Rows[[#This Row],[gaming_hours]]</f>
        <v>4.46</v>
      </c>
      <c r="K6436" s="1">
        <f>Smartphone_Usage_And_Addiction_Analysis_7500_Rows[[#This Row],[sleep_hours]]-Smartphone_Usage_And_Addiction_Analysis_7500_Rows[[#This Row],[total_leisure_hours]]</f>
        <v>3.71</v>
      </c>
      <c r="L6436" s="1">
        <v>98</v>
      </c>
      <c r="M6436" s="1">
        <v>101</v>
      </c>
      <c r="N6436" s="5">
        <f>Smartphone_Usage_And_Addiction_Analysis_7500_Rows[[#This Row],[app_opens_per_day]]/Smartphone_Usage_And_Addiction_Analysis_7500_Rows[[#This Row],[daily_screen_time_hours]]</f>
        <v>10.733262486716258</v>
      </c>
      <c r="O6436" s="1">
        <v>12.4</v>
      </c>
      <c r="P6436" s="1" t="s">
        <v>18</v>
      </c>
      <c r="Q6436" s="1" t="s">
        <v>23</v>
      </c>
      <c r="R6436" s="1" t="s">
        <v>28</v>
      </c>
      <c r="S6436" s="1">
        <v>1</v>
      </c>
    </row>
    <row r="6437" spans="1:19" ht="18" customHeight="1" x14ac:dyDescent="0.25">
      <c r="A6437" s="10" t="s">
        <v>7236</v>
      </c>
      <c r="B6437" s="1">
        <v>24</v>
      </c>
      <c r="C6437" s="1" t="str">
        <f t="shared" si="100"/>
        <v>18-25 (Gen Z)</v>
      </c>
      <c r="D6437" t="s">
        <v>7582</v>
      </c>
      <c r="E6437">
        <v>9.91</v>
      </c>
      <c r="F6437">
        <v>4.8899999999999997</v>
      </c>
      <c r="G6437">
        <v>3.61</v>
      </c>
      <c r="H6437">
        <v>5.19</v>
      </c>
      <c r="I6437">
        <v>8.77</v>
      </c>
      <c r="J6437" s="1">
        <f>Smartphone_Usage_And_Addiction_Analysis_7500_Rows[[#This Row],[social_media_hours]]+Smartphone_Usage_And_Addiction_Analysis_7500_Rows[[#This Row],[gaming_hours]]</f>
        <v>8.5</v>
      </c>
      <c r="K6437" s="1">
        <f>Smartphone_Usage_And_Addiction_Analysis_7500_Rows[[#This Row],[sleep_hours]]-Smartphone_Usage_And_Addiction_Analysis_7500_Rows[[#This Row],[total_leisure_hours]]</f>
        <v>0.26999999999999957</v>
      </c>
      <c r="L6437">
        <v>231</v>
      </c>
      <c r="M6437">
        <v>37</v>
      </c>
      <c r="N6437" s="5">
        <f>Smartphone_Usage_And_Addiction_Analysis_7500_Rows[[#This Row],[app_opens_per_day]]/Smartphone_Usage_And_Addiction_Analysis_7500_Rows[[#This Row],[daily_screen_time_hours]]</f>
        <v>3.7336024217961654</v>
      </c>
      <c r="O6437">
        <v>10.68</v>
      </c>
      <c r="P6437" t="s">
        <v>32</v>
      </c>
      <c r="Q6437" t="s">
        <v>19</v>
      </c>
      <c r="R6437" t="s">
        <v>28</v>
      </c>
      <c r="S6437">
        <v>1</v>
      </c>
    </row>
    <row r="6438" spans="1:19" ht="18" customHeight="1" x14ac:dyDescent="0.25">
      <c r="A6438" s="10" t="s">
        <v>4322</v>
      </c>
      <c r="B6438" s="1">
        <v>25</v>
      </c>
      <c r="C6438" t="str">
        <f t="shared" si="100"/>
        <v>18-25 (Gen Z)</v>
      </c>
      <c r="D6438" s="1" t="s">
        <v>17</v>
      </c>
      <c r="E6438" s="1">
        <v>10.76</v>
      </c>
      <c r="F6438" s="1">
        <v>3.48</v>
      </c>
      <c r="G6438" s="1">
        <v>1.83</v>
      </c>
      <c r="H6438" s="1">
        <v>1.68</v>
      </c>
      <c r="I6438" s="1">
        <v>8.6199999999999992</v>
      </c>
      <c r="J6438" s="1">
        <f>Smartphone_Usage_And_Addiction_Analysis_7500_Rows[[#This Row],[social_media_hours]]+Smartphone_Usage_And_Addiction_Analysis_7500_Rows[[#This Row],[gaming_hours]]</f>
        <v>5.3100000000000005</v>
      </c>
      <c r="K6438" s="1">
        <f>Smartphone_Usage_And_Addiction_Analysis_7500_Rows[[#This Row],[sleep_hours]]-Smartphone_Usage_And_Addiction_Analysis_7500_Rows[[#This Row],[total_leisure_hours]]</f>
        <v>3.3099999999999987</v>
      </c>
      <c r="L6438" s="1">
        <v>216</v>
      </c>
      <c r="M6438" s="1">
        <v>180</v>
      </c>
      <c r="N6438" s="5">
        <f>Smartphone_Usage_And_Addiction_Analysis_7500_Rows[[#This Row],[app_opens_per_day]]/Smartphone_Usage_And_Addiction_Analysis_7500_Rows[[#This Row],[daily_screen_time_hours]]</f>
        <v>16.728624535315987</v>
      </c>
      <c r="O6438" s="1">
        <v>12.41</v>
      </c>
      <c r="P6438" s="1" t="s">
        <v>22</v>
      </c>
      <c r="Q6438" s="1" t="s">
        <v>19</v>
      </c>
      <c r="R6438" s="1" t="s">
        <v>28</v>
      </c>
      <c r="S6438" s="1">
        <v>1</v>
      </c>
    </row>
    <row r="6439" spans="1:19" ht="18" customHeight="1" x14ac:dyDescent="0.25">
      <c r="A6439" s="10" t="s">
        <v>4323</v>
      </c>
      <c r="B6439" s="1">
        <v>20</v>
      </c>
      <c r="C6439" t="str">
        <f t="shared" si="100"/>
        <v>18-25 (Gen Z)</v>
      </c>
      <c r="D6439" s="1" t="s">
        <v>30</v>
      </c>
      <c r="E6439" s="1">
        <v>8.93</v>
      </c>
      <c r="F6439" s="1">
        <v>2.34</v>
      </c>
      <c r="G6439" s="1">
        <v>3.89</v>
      </c>
      <c r="H6439" s="1">
        <v>5.71</v>
      </c>
      <c r="I6439" s="1">
        <v>5.93</v>
      </c>
      <c r="J6439" s="1">
        <f>Smartphone_Usage_And_Addiction_Analysis_7500_Rows[[#This Row],[social_media_hours]]+Smartphone_Usage_And_Addiction_Analysis_7500_Rows[[#This Row],[gaming_hours]]</f>
        <v>6.23</v>
      </c>
      <c r="K6439" s="1">
        <f>Smartphone_Usage_And_Addiction_Analysis_7500_Rows[[#This Row],[sleep_hours]]-Smartphone_Usage_And_Addiction_Analysis_7500_Rows[[#This Row],[total_leisure_hours]]</f>
        <v>-0.30000000000000071</v>
      </c>
      <c r="L6439" s="1">
        <v>113</v>
      </c>
      <c r="M6439" s="1">
        <v>124</v>
      </c>
      <c r="N6439" s="5">
        <f>Smartphone_Usage_And_Addiction_Analysis_7500_Rows[[#This Row],[app_opens_per_day]]/Smartphone_Usage_And_Addiction_Analysis_7500_Rows[[#This Row],[daily_screen_time_hours]]</f>
        <v>13.885778275475925</v>
      </c>
      <c r="O6439" s="1">
        <v>11.03</v>
      </c>
      <c r="P6439" s="1" t="s">
        <v>18</v>
      </c>
      <c r="Q6439" s="1" t="s">
        <v>19</v>
      </c>
      <c r="R6439" s="1" t="s">
        <v>28</v>
      </c>
      <c r="S6439" s="1">
        <v>1</v>
      </c>
    </row>
    <row r="6440" spans="1:19" ht="18" customHeight="1" x14ac:dyDescent="0.25">
      <c r="A6440" s="10" t="s">
        <v>4324</v>
      </c>
      <c r="B6440" s="1">
        <v>30</v>
      </c>
      <c r="C6440" t="str">
        <f t="shared" si="100"/>
        <v>26-40 (Millennials)</v>
      </c>
      <c r="D6440" s="1" t="s">
        <v>17</v>
      </c>
      <c r="E6440" s="1">
        <v>3.66</v>
      </c>
      <c r="F6440" s="1">
        <v>3</v>
      </c>
      <c r="G6440" s="1">
        <v>0.55000000000000004</v>
      </c>
      <c r="H6440" s="1">
        <v>2.92</v>
      </c>
      <c r="I6440" s="1">
        <v>7.47</v>
      </c>
      <c r="J6440" s="1">
        <f>Smartphone_Usage_And_Addiction_Analysis_7500_Rows[[#This Row],[social_media_hours]]+Smartphone_Usage_And_Addiction_Analysis_7500_Rows[[#This Row],[gaming_hours]]</f>
        <v>3.55</v>
      </c>
      <c r="K6440" s="1">
        <f>Smartphone_Usage_And_Addiction_Analysis_7500_Rows[[#This Row],[sleep_hours]]-Smartphone_Usage_And_Addiction_Analysis_7500_Rows[[#This Row],[total_leisure_hours]]</f>
        <v>3.92</v>
      </c>
      <c r="L6440" s="1">
        <v>162</v>
      </c>
      <c r="M6440" s="1">
        <v>139</v>
      </c>
      <c r="N6440" s="5">
        <f>Smartphone_Usage_And_Addiction_Analysis_7500_Rows[[#This Row],[app_opens_per_day]]/Smartphone_Usage_And_Addiction_Analysis_7500_Rows[[#This Row],[daily_screen_time_hours]]</f>
        <v>37.978142076502728</v>
      </c>
      <c r="O6440" s="1">
        <v>5.98</v>
      </c>
      <c r="P6440" s="1" t="s">
        <v>32</v>
      </c>
      <c r="Q6440" s="1" t="s">
        <v>23</v>
      </c>
      <c r="R6440" s="1" t="s">
        <v>51</v>
      </c>
      <c r="S6440" s="1">
        <v>0</v>
      </c>
    </row>
    <row r="6441" spans="1:19" ht="18" customHeight="1" x14ac:dyDescent="0.25">
      <c r="A6441" s="10" t="s">
        <v>7237</v>
      </c>
      <c r="B6441" s="1">
        <v>22</v>
      </c>
      <c r="C6441" s="1" t="str">
        <f t="shared" si="100"/>
        <v>18-25 (Gen Z)</v>
      </c>
      <c r="D6441" t="s">
        <v>7582</v>
      </c>
      <c r="E6441">
        <v>5.62</v>
      </c>
      <c r="F6441">
        <v>0.65</v>
      </c>
      <c r="G6441">
        <v>2.65</v>
      </c>
      <c r="H6441">
        <v>4.63</v>
      </c>
      <c r="I6441">
        <v>7.91</v>
      </c>
      <c r="J6441" s="1">
        <f>Smartphone_Usage_And_Addiction_Analysis_7500_Rows[[#This Row],[social_media_hours]]+Smartphone_Usage_And_Addiction_Analysis_7500_Rows[[#This Row],[gaming_hours]]</f>
        <v>3.3</v>
      </c>
      <c r="K6441" s="1">
        <f>Smartphone_Usage_And_Addiction_Analysis_7500_Rows[[#This Row],[sleep_hours]]-Smartphone_Usage_And_Addiction_Analysis_7500_Rows[[#This Row],[total_leisure_hours]]</f>
        <v>4.6100000000000003</v>
      </c>
      <c r="L6441">
        <v>109</v>
      </c>
      <c r="M6441">
        <v>19</v>
      </c>
      <c r="N6441" s="5">
        <f>Smartphone_Usage_And_Addiction_Analysis_7500_Rows[[#This Row],[app_opens_per_day]]/Smartphone_Usage_And_Addiction_Analysis_7500_Rows[[#This Row],[daily_screen_time_hours]]</f>
        <v>3.3807829181494662</v>
      </c>
      <c r="O6441">
        <v>8.34</v>
      </c>
      <c r="P6441" t="s">
        <v>32</v>
      </c>
      <c r="Q6441" t="s">
        <v>19</v>
      </c>
      <c r="R6441" t="s">
        <v>20</v>
      </c>
      <c r="S6441">
        <v>0</v>
      </c>
    </row>
    <row r="6442" spans="1:19" ht="18" customHeight="1" x14ac:dyDescent="0.25">
      <c r="A6442" s="10" t="s">
        <v>4325</v>
      </c>
      <c r="B6442" s="1">
        <v>22</v>
      </c>
      <c r="C6442" t="str">
        <f t="shared" si="100"/>
        <v>18-25 (Gen Z)</v>
      </c>
      <c r="D6442" s="1" t="s">
        <v>17</v>
      </c>
      <c r="E6442" s="1">
        <v>5.98</v>
      </c>
      <c r="F6442" s="1">
        <v>4.46</v>
      </c>
      <c r="G6442" s="1">
        <v>1.48</v>
      </c>
      <c r="H6442" s="1">
        <v>5.05</v>
      </c>
      <c r="I6442" s="1">
        <v>7.48</v>
      </c>
      <c r="J6442" s="1">
        <f>Smartphone_Usage_And_Addiction_Analysis_7500_Rows[[#This Row],[social_media_hours]]+Smartphone_Usage_And_Addiction_Analysis_7500_Rows[[#This Row],[gaming_hours]]</f>
        <v>5.9399999999999995</v>
      </c>
      <c r="K6442" s="1">
        <f>Smartphone_Usage_And_Addiction_Analysis_7500_Rows[[#This Row],[sleep_hours]]-Smartphone_Usage_And_Addiction_Analysis_7500_Rows[[#This Row],[total_leisure_hours]]</f>
        <v>1.5400000000000009</v>
      </c>
      <c r="L6442" s="1">
        <v>216</v>
      </c>
      <c r="M6442" s="1">
        <v>70</v>
      </c>
      <c r="N6442" s="5">
        <f>Smartphone_Usage_And_Addiction_Analysis_7500_Rows[[#This Row],[app_opens_per_day]]/Smartphone_Usage_And_Addiction_Analysis_7500_Rows[[#This Row],[daily_screen_time_hours]]</f>
        <v>11.705685618729095</v>
      </c>
      <c r="O6442" s="1">
        <v>7.47</v>
      </c>
      <c r="P6442" s="1" t="s">
        <v>32</v>
      </c>
      <c r="Q6442" s="1" t="s">
        <v>19</v>
      </c>
      <c r="R6442" s="1" t="s">
        <v>24</v>
      </c>
      <c r="S6442" s="1">
        <v>1</v>
      </c>
    </row>
    <row r="6443" spans="1:19" ht="18" customHeight="1" x14ac:dyDescent="0.25">
      <c r="A6443" s="10" t="s">
        <v>4326</v>
      </c>
      <c r="B6443" s="1">
        <v>32</v>
      </c>
      <c r="C6443" t="str">
        <f t="shared" si="100"/>
        <v>26-40 (Millennials)</v>
      </c>
      <c r="D6443" s="1" t="s">
        <v>30</v>
      </c>
      <c r="E6443" s="1">
        <v>9.93</v>
      </c>
      <c r="F6443" s="1">
        <v>4.01</v>
      </c>
      <c r="G6443" s="1">
        <v>1.1200000000000001</v>
      </c>
      <c r="H6443" s="1">
        <v>4.08</v>
      </c>
      <c r="I6443" s="1">
        <v>8.19</v>
      </c>
      <c r="J6443" s="1">
        <f>Smartphone_Usage_And_Addiction_Analysis_7500_Rows[[#This Row],[social_media_hours]]+Smartphone_Usage_And_Addiction_Analysis_7500_Rows[[#This Row],[gaming_hours]]</f>
        <v>5.13</v>
      </c>
      <c r="K6443" s="1">
        <f>Smartphone_Usage_And_Addiction_Analysis_7500_Rows[[#This Row],[sleep_hours]]-Smartphone_Usage_And_Addiction_Analysis_7500_Rows[[#This Row],[total_leisure_hours]]</f>
        <v>3.0599999999999996</v>
      </c>
      <c r="L6443" s="1">
        <v>110</v>
      </c>
      <c r="M6443" s="1">
        <v>109</v>
      </c>
      <c r="N6443" s="5">
        <f>Smartphone_Usage_And_Addiction_Analysis_7500_Rows[[#This Row],[app_opens_per_day]]/Smartphone_Usage_And_Addiction_Analysis_7500_Rows[[#This Row],[daily_screen_time_hours]]</f>
        <v>10.976837865055389</v>
      </c>
      <c r="O6443" s="1">
        <v>12.05</v>
      </c>
      <c r="P6443" s="1" t="s">
        <v>22</v>
      </c>
      <c r="Q6443" s="1" t="s">
        <v>23</v>
      </c>
      <c r="R6443" s="1" t="s">
        <v>24</v>
      </c>
      <c r="S6443" s="1">
        <v>1</v>
      </c>
    </row>
    <row r="6444" spans="1:19" ht="18" customHeight="1" x14ac:dyDescent="0.25">
      <c r="A6444" s="10" t="s">
        <v>4327</v>
      </c>
      <c r="B6444" s="1">
        <v>31</v>
      </c>
      <c r="C6444" t="str">
        <f t="shared" si="100"/>
        <v>26-40 (Millennials)</v>
      </c>
      <c r="D6444" s="1" t="s">
        <v>17</v>
      </c>
      <c r="E6444" s="1">
        <v>8.11</v>
      </c>
      <c r="F6444" s="1">
        <v>5.52</v>
      </c>
      <c r="G6444" s="1">
        <v>0.95</v>
      </c>
      <c r="H6444" s="1">
        <v>2.0699999999999998</v>
      </c>
      <c r="I6444" s="1">
        <v>5.87</v>
      </c>
      <c r="J6444" s="1">
        <f>Smartphone_Usage_And_Addiction_Analysis_7500_Rows[[#This Row],[social_media_hours]]+Smartphone_Usage_And_Addiction_Analysis_7500_Rows[[#This Row],[gaming_hours]]</f>
        <v>6.47</v>
      </c>
      <c r="K6444" s="1">
        <f>Smartphone_Usage_And_Addiction_Analysis_7500_Rows[[#This Row],[sleep_hours]]-Smartphone_Usage_And_Addiction_Analysis_7500_Rows[[#This Row],[total_leisure_hours]]</f>
        <v>-0.59999999999999964</v>
      </c>
      <c r="L6444" s="1">
        <v>65</v>
      </c>
      <c r="M6444" s="1">
        <v>48</v>
      </c>
      <c r="N6444" s="5">
        <f>Smartphone_Usage_And_Addiction_Analysis_7500_Rows[[#This Row],[app_opens_per_day]]/Smartphone_Usage_And_Addiction_Analysis_7500_Rows[[#This Row],[daily_screen_time_hours]]</f>
        <v>5.9186189889025895</v>
      </c>
      <c r="O6444" s="1">
        <v>11.09</v>
      </c>
      <c r="P6444" s="1" t="s">
        <v>32</v>
      </c>
      <c r="Q6444" s="1" t="s">
        <v>19</v>
      </c>
      <c r="R6444" s="1" t="s">
        <v>24</v>
      </c>
      <c r="S6444" s="1">
        <v>1</v>
      </c>
    </row>
    <row r="6445" spans="1:19" ht="18" customHeight="1" x14ac:dyDescent="0.25">
      <c r="A6445" s="10" t="s">
        <v>4328</v>
      </c>
      <c r="B6445" s="1">
        <v>20</v>
      </c>
      <c r="C6445" t="str">
        <f t="shared" si="100"/>
        <v>18-25 (Gen Z)</v>
      </c>
      <c r="D6445" s="1" t="s">
        <v>17</v>
      </c>
      <c r="E6445" s="1">
        <v>11.36</v>
      </c>
      <c r="F6445" s="1">
        <v>0.54</v>
      </c>
      <c r="G6445" s="1">
        <v>2.69</v>
      </c>
      <c r="H6445" s="1">
        <v>1.66</v>
      </c>
      <c r="I6445" s="1">
        <v>5.0599999999999996</v>
      </c>
      <c r="J6445" s="1">
        <f>Smartphone_Usage_And_Addiction_Analysis_7500_Rows[[#This Row],[social_media_hours]]+Smartphone_Usage_And_Addiction_Analysis_7500_Rows[[#This Row],[gaming_hours]]</f>
        <v>3.23</v>
      </c>
      <c r="K6445" s="1">
        <f>Smartphone_Usage_And_Addiction_Analysis_7500_Rows[[#This Row],[sleep_hours]]-Smartphone_Usage_And_Addiction_Analysis_7500_Rows[[#This Row],[total_leisure_hours]]</f>
        <v>1.8299999999999996</v>
      </c>
      <c r="L6445" s="1">
        <v>27</v>
      </c>
      <c r="M6445" s="1">
        <v>92</v>
      </c>
      <c r="N6445" s="5">
        <f>Smartphone_Usage_And_Addiction_Analysis_7500_Rows[[#This Row],[app_opens_per_day]]/Smartphone_Usage_And_Addiction_Analysis_7500_Rows[[#This Row],[daily_screen_time_hours]]</f>
        <v>8.0985915492957758</v>
      </c>
      <c r="O6445" s="1">
        <v>12.62</v>
      </c>
      <c r="P6445" s="1" t="s">
        <v>18</v>
      </c>
      <c r="Q6445" s="1" t="s">
        <v>19</v>
      </c>
      <c r="R6445" s="1" t="s">
        <v>28</v>
      </c>
      <c r="S6445" s="1">
        <v>1</v>
      </c>
    </row>
    <row r="6446" spans="1:19" ht="18" customHeight="1" x14ac:dyDescent="0.25">
      <c r="A6446" s="10" t="s">
        <v>4329</v>
      </c>
      <c r="B6446" s="1">
        <v>26</v>
      </c>
      <c r="C6446" t="str">
        <f t="shared" si="100"/>
        <v>26-40 (Millennials)</v>
      </c>
      <c r="D6446" s="1" t="s">
        <v>30</v>
      </c>
      <c r="E6446" s="1">
        <v>6.2</v>
      </c>
      <c r="F6446" s="1">
        <v>2.15</v>
      </c>
      <c r="G6446" s="1">
        <v>1.1000000000000001</v>
      </c>
      <c r="H6446" s="1">
        <v>4.97</v>
      </c>
      <c r="I6446" s="1">
        <v>5.33</v>
      </c>
      <c r="J6446" s="1">
        <f>Smartphone_Usage_And_Addiction_Analysis_7500_Rows[[#This Row],[social_media_hours]]+Smartphone_Usage_And_Addiction_Analysis_7500_Rows[[#This Row],[gaming_hours]]</f>
        <v>3.25</v>
      </c>
      <c r="K6446" s="1">
        <f>Smartphone_Usage_And_Addiction_Analysis_7500_Rows[[#This Row],[sleep_hours]]-Smartphone_Usage_And_Addiction_Analysis_7500_Rows[[#This Row],[total_leisure_hours]]</f>
        <v>2.08</v>
      </c>
      <c r="L6446" s="1">
        <v>63</v>
      </c>
      <c r="M6446" s="1">
        <v>142</v>
      </c>
      <c r="N6446" s="5">
        <f>Smartphone_Usage_And_Addiction_Analysis_7500_Rows[[#This Row],[app_opens_per_day]]/Smartphone_Usage_And_Addiction_Analysis_7500_Rows[[#This Row],[daily_screen_time_hours]]</f>
        <v>22.903225806451612</v>
      </c>
      <c r="O6446" s="1">
        <v>9.11</v>
      </c>
      <c r="P6446" s="1" t="s">
        <v>32</v>
      </c>
      <c r="Q6446" s="1" t="s">
        <v>19</v>
      </c>
      <c r="R6446" s="1" t="s">
        <v>51</v>
      </c>
      <c r="S6446" s="1">
        <v>0</v>
      </c>
    </row>
    <row r="6447" spans="1:19" ht="18" customHeight="1" x14ac:dyDescent="0.25">
      <c r="A6447" s="10" t="s">
        <v>4330</v>
      </c>
      <c r="B6447" s="1">
        <v>22</v>
      </c>
      <c r="C6447" t="str">
        <f t="shared" si="100"/>
        <v>18-25 (Gen Z)</v>
      </c>
      <c r="D6447" s="1" t="s">
        <v>17</v>
      </c>
      <c r="E6447" s="1">
        <v>7.36</v>
      </c>
      <c r="F6447" s="1">
        <v>2.02</v>
      </c>
      <c r="G6447" s="1">
        <v>0.97</v>
      </c>
      <c r="H6447" s="1">
        <v>1.94</v>
      </c>
      <c r="I6447" s="1">
        <v>6.52</v>
      </c>
      <c r="J6447" s="1">
        <f>Smartphone_Usage_And_Addiction_Analysis_7500_Rows[[#This Row],[social_media_hours]]+Smartphone_Usage_And_Addiction_Analysis_7500_Rows[[#This Row],[gaming_hours]]</f>
        <v>2.99</v>
      </c>
      <c r="K6447" s="1">
        <f>Smartphone_Usage_And_Addiction_Analysis_7500_Rows[[#This Row],[sleep_hours]]-Smartphone_Usage_And_Addiction_Analysis_7500_Rows[[#This Row],[total_leisure_hours]]</f>
        <v>3.5299999999999994</v>
      </c>
      <c r="L6447" s="1">
        <v>194</v>
      </c>
      <c r="M6447" s="1">
        <v>20</v>
      </c>
      <c r="N6447" s="5">
        <f>Smartphone_Usage_And_Addiction_Analysis_7500_Rows[[#This Row],[app_opens_per_day]]/Smartphone_Usage_And_Addiction_Analysis_7500_Rows[[#This Row],[daily_screen_time_hours]]</f>
        <v>2.7173913043478262</v>
      </c>
      <c r="O6447" s="1">
        <v>8.52</v>
      </c>
      <c r="P6447" s="1" t="s">
        <v>32</v>
      </c>
      <c r="Q6447" s="1" t="s">
        <v>23</v>
      </c>
      <c r="R6447" s="1" t="s">
        <v>28</v>
      </c>
      <c r="S6447" s="1">
        <v>1</v>
      </c>
    </row>
    <row r="6448" spans="1:19" ht="18" customHeight="1" x14ac:dyDescent="0.25">
      <c r="A6448" s="10" t="s">
        <v>7238</v>
      </c>
      <c r="B6448" s="1">
        <v>33</v>
      </c>
      <c r="C6448" s="1" t="str">
        <f t="shared" si="100"/>
        <v>26-40 (Millennials)</v>
      </c>
      <c r="D6448" t="s">
        <v>7582</v>
      </c>
      <c r="E6448">
        <v>11.95</v>
      </c>
      <c r="F6448">
        <v>5.5</v>
      </c>
      <c r="G6448">
        <v>0.57999999999999996</v>
      </c>
      <c r="H6448">
        <v>3.54</v>
      </c>
      <c r="I6448">
        <v>5.18</v>
      </c>
      <c r="J6448" s="1">
        <f>Smartphone_Usage_And_Addiction_Analysis_7500_Rows[[#This Row],[social_media_hours]]+Smartphone_Usage_And_Addiction_Analysis_7500_Rows[[#This Row],[gaming_hours]]</f>
        <v>6.08</v>
      </c>
      <c r="K6448" s="1">
        <f>Smartphone_Usage_And_Addiction_Analysis_7500_Rows[[#This Row],[sleep_hours]]-Smartphone_Usage_And_Addiction_Analysis_7500_Rows[[#This Row],[total_leisure_hours]]</f>
        <v>-0.90000000000000036</v>
      </c>
      <c r="L6448">
        <v>193</v>
      </c>
      <c r="M6448">
        <v>109</v>
      </c>
      <c r="N6448" s="5">
        <f>Smartphone_Usage_And_Addiction_Analysis_7500_Rows[[#This Row],[app_opens_per_day]]/Smartphone_Usage_And_Addiction_Analysis_7500_Rows[[#This Row],[daily_screen_time_hours]]</f>
        <v>9.1213389121338917</v>
      </c>
      <c r="O6448">
        <v>13.88</v>
      </c>
      <c r="P6448" t="s">
        <v>18</v>
      </c>
      <c r="Q6448" t="s">
        <v>23</v>
      </c>
      <c r="R6448" t="s">
        <v>28</v>
      </c>
      <c r="S6448">
        <v>1</v>
      </c>
    </row>
    <row r="6449" spans="1:19" ht="18" customHeight="1" x14ac:dyDescent="0.25">
      <c r="A6449" s="10" t="s">
        <v>4331</v>
      </c>
      <c r="B6449" s="1">
        <v>33</v>
      </c>
      <c r="C6449" t="str">
        <f t="shared" si="100"/>
        <v>26-40 (Millennials)</v>
      </c>
      <c r="D6449" s="1" t="s">
        <v>17</v>
      </c>
      <c r="E6449" s="1">
        <v>6.14</v>
      </c>
      <c r="F6449" s="1">
        <v>2.63</v>
      </c>
      <c r="G6449" s="1">
        <v>1.47</v>
      </c>
      <c r="H6449" s="1">
        <v>3.53</v>
      </c>
      <c r="I6449" s="1">
        <v>6.45</v>
      </c>
      <c r="J6449" s="1">
        <f>Smartphone_Usage_And_Addiction_Analysis_7500_Rows[[#This Row],[social_media_hours]]+Smartphone_Usage_And_Addiction_Analysis_7500_Rows[[#This Row],[gaming_hours]]</f>
        <v>4.0999999999999996</v>
      </c>
      <c r="K6449" s="1">
        <f>Smartphone_Usage_And_Addiction_Analysis_7500_Rows[[#This Row],[sleep_hours]]-Smartphone_Usage_And_Addiction_Analysis_7500_Rows[[#This Row],[total_leisure_hours]]</f>
        <v>2.3500000000000005</v>
      </c>
      <c r="L6449" s="1">
        <v>245</v>
      </c>
      <c r="M6449" s="1">
        <v>176</v>
      </c>
      <c r="N6449" s="5">
        <f>Smartphone_Usage_And_Addiction_Analysis_7500_Rows[[#This Row],[app_opens_per_day]]/Smartphone_Usage_And_Addiction_Analysis_7500_Rows[[#This Row],[daily_screen_time_hours]]</f>
        <v>28.664495114006517</v>
      </c>
      <c r="O6449" s="1">
        <v>8.51</v>
      </c>
      <c r="P6449" s="1" t="s">
        <v>32</v>
      </c>
      <c r="Q6449" s="1" t="s">
        <v>23</v>
      </c>
      <c r="R6449" s="1" t="s">
        <v>51</v>
      </c>
      <c r="S6449" s="1">
        <v>0</v>
      </c>
    </row>
    <row r="6450" spans="1:19" ht="18" customHeight="1" x14ac:dyDescent="0.25">
      <c r="A6450" s="10" t="s">
        <v>7239</v>
      </c>
      <c r="B6450" s="1">
        <v>18</v>
      </c>
      <c r="C6450" s="1" t="str">
        <f t="shared" si="100"/>
        <v>18-25 (Gen Z)</v>
      </c>
      <c r="D6450" t="s">
        <v>7582</v>
      </c>
      <c r="E6450">
        <v>3.03</v>
      </c>
      <c r="F6450">
        <v>4.9000000000000004</v>
      </c>
      <c r="G6450">
        <v>2.72</v>
      </c>
      <c r="H6450">
        <v>4.99</v>
      </c>
      <c r="I6450">
        <v>4.92</v>
      </c>
      <c r="J6450" s="1">
        <f>Smartphone_Usage_And_Addiction_Analysis_7500_Rows[[#This Row],[social_media_hours]]+Smartphone_Usage_And_Addiction_Analysis_7500_Rows[[#This Row],[gaming_hours]]</f>
        <v>7.620000000000001</v>
      </c>
      <c r="K6450" s="1">
        <f>Smartphone_Usage_And_Addiction_Analysis_7500_Rows[[#This Row],[sleep_hours]]-Smartphone_Usage_And_Addiction_Analysis_7500_Rows[[#This Row],[total_leisure_hours]]</f>
        <v>-2.7000000000000011</v>
      </c>
      <c r="L6450">
        <v>128</v>
      </c>
      <c r="M6450">
        <v>52</v>
      </c>
      <c r="N6450" s="5">
        <f>Smartphone_Usage_And_Addiction_Analysis_7500_Rows[[#This Row],[app_opens_per_day]]/Smartphone_Usage_And_Addiction_Analysis_7500_Rows[[#This Row],[daily_screen_time_hours]]</f>
        <v>17.161716171617162</v>
      </c>
      <c r="O6450">
        <v>4.08</v>
      </c>
      <c r="P6450" t="s">
        <v>32</v>
      </c>
      <c r="Q6450" t="s">
        <v>19</v>
      </c>
      <c r="R6450" t="s">
        <v>24</v>
      </c>
      <c r="S6450">
        <v>1</v>
      </c>
    </row>
    <row r="6451" spans="1:19" ht="18" customHeight="1" x14ac:dyDescent="0.25">
      <c r="A6451" s="10" t="s">
        <v>7240</v>
      </c>
      <c r="B6451" s="1">
        <v>24</v>
      </c>
      <c r="C6451" s="1" t="str">
        <f t="shared" si="100"/>
        <v>18-25 (Gen Z)</v>
      </c>
      <c r="D6451" t="s">
        <v>7582</v>
      </c>
      <c r="E6451">
        <v>9.8800000000000008</v>
      </c>
      <c r="F6451">
        <v>3.28</v>
      </c>
      <c r="G6451">
        <v>2.69</v>
      </c>
      <c r="H6451">
        <v>1.95</v>
      </c>
      <c r="I6451">
        <v>8.34</v>
      </c>
      <c r="J6451" s="1">
        <f>Smartphone_Usage_And_Addiction_Analysis_7500_Rows[[#This Row],[social_media_hours]]+Smartphone_Usage_And_Addiction_Analysis_7500_Rows[[#This Row],[gaming_hours]]</f>
        <v>5.97</v>
      </c>
      <c r="K6451" s="1">
        <f>Smartphone_Usage_And_Addiction_Analysis_7500_Rows[[#This Row],[sleep_hours]]-Smartphone_Usage_And_Addiction_Analysis_7500_Rows[[#This Row],[total_leisure_hours]]</f>
        <v>2.37</v>
      </c>
      <c r="L6451">
        <v>90</v>
      </c>
      <c r="M6451">
        <v>113</v>
      </c>
      <c r="N6451" s="5">
        <f>Smartphone_Usage_And_Addiction_Analysis_7500_Rows[[#This Row],[app_opens_per_day]]/Smartphone_Usage_And_Addiction_Analysis_7500_Rows[[#This Row],[daily_screen_time_hours]]</f>
        <v>11.437246963562751</v>
      </c>
      <c r="O6451">
        <v>12.06</v>
      </c>
      <c r="P6451" t="s">
        <v>32</v>
      </c>
      <c r="Q6451" t="s">
        <v>23</v>
      </c>
      <c r="R6451" t="s">
        <v>24</v>
      </c>
      <c r="S6451">
        <v>1</v>
      </c>
    </row>
    <row r="6452" spans="1:19" ht="18" customHeight="1" x14ac:dyDescent="0.25">
      <c r="A6452" s="10" t="s">
        <v>4332</v>
      </c>
      <c r="B6452" s="1">
        <v>30</v>
      </c>
      <c r="C6452" t="str">
        <f t="shared" si="100"/>
        <v>26-40 (Millennials)</v>
      </c>
      <c r="D6452" s="1" t="s">
        <v>17</v>
      </c>
      <c r="E6452" s="1">
        <v>9.0399999999999991</v>
      </c>
      <c r="F6452" s="1">
        <v>5.81</v>
      </c>
      <c r="G6452" s="1">
        <v>1.61</v>
      </c>
      <c r="H6452" s="1">
        <v>2.78</v>
      </c>
      <c r="I6452" s="1">
        <v>5.33</v>
      </c>
      <c r="J6452" s="1">
        <f>Smartphone_Usage_And_Addiction_Analysis_7500_Rows[[#This Row],[social_media_hours]]+Smartphone_Usage_And_Addiction_Analysis_7500_Rows[[#This Row],[gaming_hours]]</f>
        <v>7.42</v>
      </c>
      <c r="K6452" s="1">
        <f>Smartphone_Usage_And_Addiction_Analysis_7500_Rows[[#This Row],[sleep_hours]]-Smartphone_Usage_And_Addiction_Analysis_7500_Rows[[#This Row],[total_leisure_hours]]</f>
        <v>-2.09</v>
      </c>
      <c r="L6452" s="1">
        <v>27</v>
      </c>
      <c r="M6452" s="1">
        <v>141</v>
      </c>
      <c r="N6452" s="5">
        <f>Smartphone_Usage_And_Addiction_Analysis_7500_Rows[[#This Row],[app_opens_per_day]]/Smartphone_Usage_And_Addiction_Analysis_7500_Rows[[#This Row],[daily_screen_time_hours]]</f>
        <v>15.597345132743364</v>
      </c>
      <c r="O6452" s="1">
        <v>10.61</v>
      </c>
      <c r="P6452" s="1" t="s">
        <v>22</v>
      </c>
      <c r="Q6452" s="1" t="s">
        <v>23</v>
      </c>
      <c r="R6452" s="1" t="s">
        <v>24</v>
      </c>
      <c r="S6452" s="1">
        <v>1</v>
      </c>
    </row>
    <row r="6453" spans="1:19" ht="18" customHeight="1" x14ac:dyDescent="0.25">
      <c r="A6453" s="10" t="s">
        <v>7241</v>
      </c>
      <c r="B6453" s="1">
        <v>25</v>
      </c>
      <c r="C6453" s="1" t="str">
        <f t="shared" si="100"/>
        <v>18-25 (Gen Z)</v>
      </c>
      <c r="D6453" t="s">
        <v>7582</v>
      </c>
      <c r="E6453">
        <v>9.57</v>
      </c>
      <c r="F6453">
        <v>3.7</v>
      </c>
      <c r="G6453">
        <v>0.45</v>
      </c>
      <c r="H6453">
        <v>4.6399999999999997</v>
      </c>
      <c r="I6453">
        <v>6.57</v>
      </c>
      <c r="J6453" s="1">
        <f>Smartphone_Usage_And_Addiction_Analysis_7500_Rows[[#This Row],[social_media_hours]]+Smartphone_Usage_And_Addiction_Analysis_7500_Rows[[#This Row],[gaming_hours]]</f>
        <v>4.1500000000000004</v>
      </c>
      <c r="K6453" s="1">
        <f>Smartphone_Usage_And_Addiction_Analysis_7500_Rows[[#This Row],[sleep_hours]]-Smartphone_Usage_And_Addiction_Analysis_7500_Rows[[#This Row],[total_leisure_hours]]</f>
        <v>2.42</v>
      </c>
      <c r="L6453">
        <v>77</v>
      </c>
      <c r="M6453">
        <v>89</v>
      </c>
      <c r="N6453" s="5">
        <f>Smartphone_Usage_And_Addiction_Analysis_7500_Rows[[#This Row],[app_opens_per_day]]/Smartphone_Usage_And_Addiction_Analysis_7500_Rows[[#This Row],[daily_screen_time_hours]]</f>
        <v>9.2998955067920583</v>
      </c>
      <c r="O6453">
        <v>11.84</v>
      </c>
      <c r="P6453" t="s">
        <v>18</v>
      </c>
      <c r="Q6453" t="s">
        <v>23</v>
      </c>
      <c r="R6453" t="s">
        <v>24</v>
      </c>
      <c r="S6453">
        <v>1</v>
      </c>
    </row>
    <row r="6454" spans="1:19" ht="18" customHeight="1" x14ac:dyDescent="0.25">
      <c r="A6454" s="10" t="s">
        <v>4333</v>
      </c>
      <c r="B6454" s="1">
        <v>27</v>
      </c>
      <c r="C6454" t="str">
        <f t="shared" si="100"/>
        <v>26-40 (Millennials)</v>
      </c>
      <c r="D6454" s="1" t="s">
        <v>30</v>
      </c>
      <c r="E6454" s="1">
        <v>3.67</v>
      </c>
      <c r="F6454" s="1">
        <v>3.56</v>
      </c>
      <c r="G6454" s="1">
        <v>2.75</v>
      </c>
      <c r="H6454" s="1">
        <v>1.41</v>
      </c>
      <c r="I6454" s="1">
        <v>5.94</v>
      </c>
      <c r="J6454" s="1">
        <f>Smartphone_Usage_And_Addiction_Analysis_7500_Rows[[#This Row],[social_media_hours]]+Smartphone_Usage_And_Addiction_Analysis_7500_Rows[[#This Row],[gaming_hours]]</f>
        <v>6.3100000000000005</v>
      </c>
      <c r="K6454" s="1">
        <f>Smartphone_Usage_And_Addiction_Analysis_7500_Rows[[#This Row],[sleep_hours]]-Smartphone_Usage_And_Addiction_Analysis_7500_Rows[[#This Row],[total_leisure_hours]]</f>
        <v>-0.37000000000000011</v>
      </c>
      <c r="L6454" s="1">
        <v>90</v>
      </c>
      <c r="M6454" s="1">
        <v>163</v>
      </c>
      <c r="N6454" s="5">
        <f>Smartphone_Usage_And_Addiction_Analysis_7500_Rows[[#This Row],[app_opens_per_day]]/Smartphone_Usage_And_Addiction_Analysis_7500_Rows[[#This Row],[daily_screen_time_hours]]</f>
        <v>44.414168937329698</v>
      </c>
      <c r="O6454" s="1">
        <v>5.76</v>
      </c>
      <c r="P6454" s="1" t="s">
        <v>22</v>
      </c>
      <c r="Q6454" s="1" t="s">
        <v>23</v>
      </c>
      <c r="R6454" s="1" t="s">
        <v>20</v>
      </c>
      <c r="S6454" s="1">
        <v>0</v>
      </c>
    </row>
    <row r="6455" spans="1:19" ht="18" customHeight="1" x14ac:dyDescent="0.25">
      <c r="A6455" s="10" t="s">
        <v>4334</v>
      </c>
      <c r="B6455" s="1">
        <v>33</v>
      </c>
      <c r="C6455" t="str">
        <f t="shared" si="100"/>
        <v>26-40 (Millennials)</v>
      </c>
      <c r="D6455" s="1" t="s">
        <v>17</v>
      </c>
      <c r="E6455" s="1">
        <v>10.9</v>
      </c>
      <c r="F6455" s="1">
        <v>2.4300000000000002</v>
      </c>
      <c r="G6455" s="1">
        <v>2.4700000000000002</v>
      </c>
      <c r="H6455" s="1">
        <v>0.95</v>
      </c>
      <c r="I6455" s="1">
        <v>6.81</v>
      </c>
      <c r="J6455" s="1">
        <f>Smartphone_Usage_And_Addiction_Analysis_7500_Rows[[#This Row],[social_media_hours]]+Smartphone_Usage_And_Addiction_Analysis_7500_Rows[[#This Row],[gaming_hours]]</f>
        <v>4.9000000000000004</v>
      </c>
      <c r="K6455" s="1">
        <f>Smartphone_Usage_And_Addiction_Analysis_7500_Rows[[#This Row],[sleep_hours]]-Smartphone_Usage_And_Addiction_Analysis_7500_Rows[[#This Row],[total_leisure_hours]]</f>
        <v>1.9099999999999993</v>
      </c>
      <c r="L6455" s="1">
        <v>98</v>
      </c>
      <c r="M6455" s="1">
        <v>84</v>
      </c>
      <c r="N6455" s="5">
        <f>Smartphone_Usage_And_Addiction_Analysis_7500_Rows[[#This Row],[app_opens_per_day]]/Smartphone_Usage_And_Addiction_Analysis_7500_Rows[[#This Row],[daily_screen_time_hours]]</f>
        <v>7.7064220183486238</v>
      </c>
      <c r="O6455" s="1">
        <v>12.89</v>
      </c>
      <c r="P6455" s="1" t="s">
        <v>18</v>
      </c>
      <c r="Q6455" s="1" t="s">
        <v>19</v>
      </c>
      <c r="R6455" s="1" t="s">
        <v>28</v>
      </c>
      <c r="S6455" s="1">
        <v>1</v>
      </c>
    </row>
    <row r="6456" spans="1:19" ht="18" customHeight="1" x14ac:dyDescent="0.25">
      <c r="A6456" s="10" t="s">
        <v>4335</v>
      </c>
      <c r="B6456" s="1">
        <v>23</v>
      </c>
      <c r="C6456" t="str">
        <f t="shared" si="100"/>
        <v>18-25 (Gen Z)</v>
      </c>
      <c r="D6456" s="1" t="s">
        <v>30</v>
      </c>
      <c r="E6456" s="1">
        <v>9.58</v>
      </c>
      <c r="F6456" s="1">
        <v>2.31</v>
      </c>
      <c r="G6456" s="1">
        <v>2.96</v>
      </c>
      <c r="H6456" s="1">
        <v>4.5599999999999996</v>
      </c>
      <c r="I6456" s="1">
        <v>7.48</v>
      </c>
      <c r="J6456" s="1">
        <f>Smartphone_Usage_And_Addiction_Analysis_7500_Rows[[#This Row],[social_media_hours]]+Smartphone_Usage_And_Addiction_Analysis_7500_Rows[[#This Row],[gaming_hours]]</f>
        <v>5.27</v>
      </c>
      <c r="K6456" s="1">
        <f>Smartphone_Usage_And_Addiction_Analysis_7500_Rows[[#This Row],[sleep_hours]]-Smartphone_Usage_And_Addiction_Analysis_7500_Rows[[#This Row],[total_leisure_hours]]</f>
        <v>2.2100000000000009</v>
      </c>
      <c r="L6456" s="1">
        <v>163</v>
      </c>
      <c r="M6456" s="1">
        <v>167</v>
      </c>
      <c r="N6456" s="5">
        <f>Smartphone_Usage_And_Addiction_Analysis_7500_Rows[[#This Row],[app_opens_per_day]]/Smartphone_Usage_And_Addiction_Analysis_7500_Rows[[#This Row],[daily_screen_time_hours]]</f>
        <v>17.432150313152402</v>
      </c>
      <c r="O6456" s="1">
        <v>11.18</v>
      </c>
      <c r="P6456" s="1" t="s">
        <v>18</v>
      </c>
      <c r="Q6456" s="1" t="s">
        <v>19</v>
      </c>
      <c r="R6456" s="1" t="s">
        <v>28</v>
      </c>
      <c r="S6456" s="1">
        <v>1</v>
      </c>
    </row>
    <row r="6457" spans="1:19" ht="18" customHeight="1" x14ac:dyDescent="0.25">
      <c r="A6457" s="10" t="s">
        <v>4336</v>
      </c>
      <c r="B6457" s="1">
        <v>28</v>
      </c>
      <c r="C6457" t="str">
        <f t="shared" si="100"/>
        <v>26-40 (Millennials)</v>
      </c>
      <c r="D6457" s="1" t="s">
        <v>30</v>
      </c>
      <c r="E6457" s="1">
        <v>6.16</v>
      </c>
      <c r="F6457" s="1">
        <v>5.0599999999999996</v>
      </c>
      <c r="G6457" s="1">
        <v>2.79</v>
      </c>
      <c r="H6457" s="1">
        <v>3.84</v>
      </c>
      <c r="I6457" s="1">
        <v>5.9</v>
      </c>
      <c r="J6457" s="1">
        <f>Smartphone_Usage_And_Addiction_Analysis_7500_Rows[[#This Row],[social_media_hours]]+Smartphone_Usage_And_Addiction_Analysis_7500_Rows[[#This Row],[gaming_hours]]</f>
        <v>7.85</v>
      </c>
      <c r="K6457" s="1">
        <f>Smartphone_Usage_And_Addiction_Analysis_7500_Rows[[#This Row],[sleep_hours]]-Smartphone_Usage_And_Addiction_Analysis_7500_Rows[[#This Row],[total_leisure_hours]]</f>
        <v>-1.9499999999999993</v>
      </c>
      <c r="L6457" s="1">
        <v>35</v>
      </c>
      <c r="M6457" s="1">
        <v>149</v>
      </c>
      <c r="N6457" s="5">
        <f>Smartphone_Usage_And_Addiction_Analysis_7500_Rows[[#This Row],[app_opens_per_day]]/Smartphone_Usage_And_Addiction_Analysis_7500_Rows[[#This Row],[daily_screen_time_hours]]</f>
        <v>24.188311688311689</v>
      </c>
      <c r="O6457" s="1">
        <v>7.76</v>
      </c>
      <c r="P6457" s="1" t="s">
        <v>32</v>
      </c>
      <c r="Q6457" s="1" t="s">
        <v>19</v>
      </c>
      <c r="R6457" s="1" t="s">
        <v>24</v>
      </c>
      <c r="S6457" s="1">
        <v>1</v>
      </c>
    </row>
    <row r="6458" spans="1:19" ht="18" customHeight="1" x14ac:dyDescent="0.25">
      <c r="A6458" s="10" t="s">
        <v>4337</v>
      </c>
      <c r="B6458" s="1">
        <v>26</v>
      </c>
      <c r="C6458" t="str">
        <f t="shared" si="100"/>
        <v>26-40 (Millennials)</v>
      </c>
      <c r="D6458" s="1" t="s">
        <v>30</v>
      </c>
      <c r="E6458" s="1">
        <v>7.99</v>
      </c>
      <c r="F6458" s="1">
        <v>5.68</v>
      </c>
      <c r="G6458" s="1">
        <v>0.24</v>
      </c>
      <c r="H6458" s="1">
        <v>4.5199999999999996</v>
      </c>
      <c r="I6458" s="1">
        <v>7.52</v>
      </c>
      <c r="J6458" s="1">
        <f>Smartphone_Usage_And_Addiction_Analysis_7500_Rows[[#This Row],[social_media_hours]]+Smartphone_Usage_And_Addiction_Analysis_7500_Rows[[#This Row],[gaming_hours]]</f>
        <v>5.92</v>
      </c>
      <c r="K6458" s="1">
        <f>Smartphone_Usage_And_Addiction_Analysis_7500_Rows[[#This Row],[sleep_hours]]-Smartphone_Usage_And_Addiction_Analysis_7500_Rows[[#This Row],[total_leisure_hours]]</f>
        <v>1.5999999999999996</v>
      </c>
      <c r="L6458" s="1">
        <v>129</v>
      </c>
      <c r="M6458" s="1">
        <v>162</v>
      </c>
      <c r="N6458" s="5">
        <f>Smartphone_Usage_And_Addiction_Analysis_7500_Rows[[#This Row],[app_opens_per_day]]/Smartphone_Usage_And_Addiction_Analysis_7500_Rows[[#This Row],[daily_screen_time_hours]]</f>
        <v>20.275344180225282</v>
      </c>
      <c r="O6458" s="1">
        <v>8.6</v>
      </c>
      <c r="P6458" s="1" t="s">
        <v>32</v>
      </c>
      <c r="Q6458" s="1" t="s">
        <v>19</v>
      </c>
      <c r="R6458" s="1" t="s">
        <v>28</v>
      </c>
      <c r="S6458" s="1">
        <v>1</v>
      </c>
    </row>
    <row r="6459" spans="1:19" ht="18" customHeight="1" x14ac:dyDescent="0.25">
      <c r="A6459" s="10" t="s">
        <v>7242</v>
      </c>
      <c r="B6459" s="1">
        <v>33</v>
      </c>
      <c r="C6459" s="1" t="str">
        <f t="shared" si="100"/>
        <v>26-40 (Millennials)</v>
      </c>
      <c r="D6459" t="s">
        <v>7582</v>
      </c>
      <c r="E6459">
        <v>9.56</v>
      </c>
      <c r="F6459">
        <v>1.29</v>
      </c>
      <c r="G6459">
        <v>1.02</v>
      </c>
      <c r="H6459">
        <v>0.59</v>
      </c>
      <c r="I6459">
        <v>8.08</v>
      </c>
      <c r="J6459" s="1">
        <f>Smartphone_Usage_And_Addiction_Analysis_7500_Rows[[#This Row],[social_media_hours]]+Smartphone_Usage_And_Addiction_Analysis_7500_Rows[[#This Row],[gaming_hours]]</f>
        <v>2.31</v>
      </c>
      <c r="K6459" s="1">
        <f>Smartphone_Usage_And_Addiction_Analysis_7500_Rows[[#This Row],[sleep_hours]]-Smartphone_Usage_And_Addiction_Analysis_7500_Rows[[#This Row],[total_leisure_hours]]</f>
        <v>5.77</v>
      </c>
      <c r="L6459">
        <v>219</v>
      </c>
      <c r="M6459">
        <v>75</v>
      </c>
      <c r="N6459" s="5">
        <f>Smartphone_Usage_And_Addiction_Analysis_7500_Rows[[#This Row],[app_opens_per_day]]/Smartphone_Usage_And_Addiction_Analysis_7500_Rows[[#This Row],[daily_screen_time_hours]]</f>
        <v>7.8451882845188283</v>
      </c>
      <c r="O6459">
        <v>10.84</v>
      </c>
      <c r="P6459" t="s">
        <v>18</v>
      </c>
      <c r="Q6459" t="s">
        <v>23</v>
      </c>
      <c r="R6459" t="s">
        <v>24</v>
      </c>
      <c r="S6459">
        <v>1</v>
      </c>
    </row>
    <row r="6460" spans="1:19" ht="18" customHeight="1" x14ac:dyDescent="0.25">
      <c r="A6460" s="10" t="s">
        <v>7243</v>
      </c>
      <c r="B6460" s="1">
        <v>27</v>
      </c>
      <c r="C6460" s="1" t="str">
        <f t="shared" si="100"/>
        <v>26-40 (Millennials)</v>
      </c>
      <c r="D6460" t="s">
        <v>7582</v>
      </c>
      <c r="E6460">
        <v>7.12</v>
      </c>
      <c r="F6460">
        <v>1.44</v>
      </c>
      <c r="G6460">
        <v>2.02</v>
      </c>
      <c r="H6460">
        <v>0.85</v>
      </c>
      <c r="I6460">
        <v>6.02</v>
      </c>
      <c r="J6460" s="1">
        <f>Smartphone_Usage_And_Addiction_Analysis_7500_Rows[[#This Row],[social_media_hours]]+Smartphone_Usage_And_Addiction_Analysis_7500_Rows[[#This Row],[gaming_hours]]</f>
        <v>3.46</v>
      </c>
      <c r="K6460" s="1">
        <f>Smartphone_Usage_And_Addiction_Analysis_7500_Rows[[#This Row],[sleep_hours]]-Smartphone_Usage_And_Addiction_Analysis_7500_Rows[[#This Row],[total_leisure_hours]]</f>
        <v>2.5599999999999996</v>
      </c>
      <c r="L6460">
        <v>100</v>
      </c>
      <c r="M6460">
        <v>118</v>
      </c>
      <c r="N6460" s="5">
        <f>Smartphone_Usage_And_Addiction_Analysis_7500_Rows[[#This Row],[app_opens_per_day]]/Smartphone_Usage_And_Addiction_Analysis_7500_Rows[[#This Row],[daily_screen_time_hours]]</f>
        <v>16.573033707865168</v>
      </c>
      <c r="O6460">
        <v>8.08</v>
      </c>
      <c r="P6460" t="s">
        <v>32</v>
      </c>
      <c r="Q6460" t="s">
        <v>23</v>
      </c>
      <c r="R6460" t="s">
        <v>51</v>
      </c>
      <c r="S6460">
        <v>0</v>
      </c>
    </row>
    <row r="6461" spans="1:19" ht="18" customHeight="1" x14ac:dyDescent="0.25">
      <c r="A6461" s="10" t="s">
        <v>4338</v>
      </c>
      <c r="B6461" s="1">
        <v>33</v>
      </c>
      <c r="C6461" t="str">
        <f t="shared" si="100"/>
        <v>26-40 (Millennials)</v>
      </c>
      <c r="D6461" s="1" t="s">
        <v>30</v>
      </c>
      <c r="E6461" s="1">
        <v>4.26</v>
      </c>
      <c r="F6461" s="1">
        <v>3.81</v>
      </c>
      <c r="G6461" s="1">
        <v>3.21</v>
      </c>
      <c r="H6461" s="1">
        <v>4.5</v>
      </c>
      <c r="I6461" s="1">
        <v>8.6999999999999993</v>
      </c>
      <c r="J6461" s="1">
        <f>Smartphone_Usage_And_Addiction_Analysis_7500_Rows[[#This Row],[social_media_hours]]+Smartphone_Usage_And_Addiction_Analysis_7500_Rows[[#This Row],[gaming_hours]]</f>
        <v>7.02</v>
      </c>
      <c r="K6461" s="1">
        <f>Smartphone_Usage_And_Addiction_Analysis_7500_Rows[[#This Row],[sleep_hours]]-Smartphone_Usage_And_Addiction_Analysis_7500_Rows[[#This Row],[total_leisure_hours]]</f>
        <v>1.6799999999999997</v>
      </c>
      <c r="L6461" s="1">
        <v>235</v>
      </c>
      <c r="M6461" s="1">
        <v>49</v>
      </c>
      <c r="N6461" s="5">
        <f>Smartphone_Usage_And_Addiction_Analysis_7500_Rows[[#This Row],[app_opens_per_day]]/Smartphone_Usage_And_Addiction_Analysis_7500_Rows[[#This Row],[daily_screen_time_hours]]</f>
        <v>11.502347417840376</v>
      </c>
      <c r="O6461" s="1">
        <v>4.8499999999999996</v>
      </c>
      <c r="P6461" s="1" t="s">
        <v>22</v>
      </c>
      <c r="Q6461" s="1" t="s">
        <v>19</v>
      </c>
      <c r="R6461" s="1" t="s">
        <v>20</v>
      </c>
      <c r="S6461" s="1">
        <v>0</v>
      </c>
    </row>
    <row r="6462" spans="1:19" ht="18" customHeight="1" x14ac:dyDescent="0.25">
      <c r="A6462" s="10" t="s">
        <v>7244</v>
      </c>
      <c r="B6462" s="1">
        <v>19</v>
      </c>
      <c r="C6462" s="1" t="str">
        <f t="shared" si="100"/>
        <v>18-25 (Gen Z)</v>
      </c>
      <c r="D6462" t="s">
        <v>7582</v>
      </c>
      <c r="E6462">
        <v>5.6</v>
      </c>
      <c r="F6462">
        <v>5.08</v>
      </c>
      <c r="G6462">
        <v>3.43</v>
      </c>
      <c r="H6462">
        <v>4.62</v>
      </c>
      <c r="I6462">
        <v>6.72</v>
      </c>
      <c r="J6462" s="1">
        <f>Smartphone_Usage_And_Addiction_Analysis_7500_Rows[[#This Row],[social_media_hours]]+Smartphone_Usage_And_Addiction_Analysis_7500_Rows[[#This Row],[gaming_hours]]</f>
        <v>8.51</v>
      </c>
      <c r="K6462" s="1">
        <f>Smartphone_Usage_And_Addiction_Analysis_7500_Rows[[#This Row],[sleep_hours]]-Smartphone_Usage_And_Addiction_Analysis_7500_Rows[[#This Row],[total_leisure_hours]]</f>
        <v>-1.79</v>
      </c>
      <c r="L6462">
        <v>179</v>
      </c>
      <c r="M6462">
        <v>168</v>
      </c>
      <c r="N6462" s="5">
        <f>Smartphone_Usage_And_Addiction_Analysis_7500_Rows[[#This Row],[app_opens_per_day]]/Smartphone_Usage_And_Addiction_Analysis_7500_Rows[[#This Row],[daily_screen_time_hours]]</f>
        <v>30.000000000000004</v>
      </c>
      <c r="O6462">
        <v>7.7</v>
      </c>
      <c r="P6462" t="s">
        <v>32</v>
      </c>
      <c r="Q6462" t="s">
        <v>23</v>
      </c>
      <c r="R6462" t="s">
        <v>28</v>
      </c>
      <c r="S6462">
        <v>1</v>
      </c>
    </row>
    <row r="6463" spans="1:19" ht="18" customHeight="1" x14ac:dyDescent="0.25">
      <c r="A6463" s="10" t="s">
        <v>4339</v>
      </c>
      <c r="B6463" s="1">
        <v>34</v>
      </c>
      <c r="C6463" t="str">
        <f t="shared" si="100"/>
        <v>26-40 (Millennials)</v>
      </c>
      <c r="D6463" s="1" t="s">
        <v>30</v>
      </c>
      <c r="E6463" s="1">
        <v>5.75</v>
      </c>
      <c r="F6463" s="1">
        <v>3.95</v>
      </c>
      <c r="G6463" s="1">
        <v>3.63</v>
      </c>
      <c r="H6463" s="1">
        <v>3.3</v>
      </c>
      <c r="I6463" s="1">
        <v>8.76</v>
      </c>
      <c r="J6463" s="1">
        <f>Smartphone_Usage_And_Addiction_Analysis_7500_Rows[[#This Row],[social_media_hours]]+Smartphone_Usage_And_Addiction_Analysis_7500_Rows[[#This Row],[gaming_hours]]</f>
        <v>7.58</v>
      </c>
      <c r="K6463" s="1">
        <f>Smartphone_Usage_And_Addiction_Analysis_7500_Rows[[#This Row],[sleep_hours]]-Smartphone_Usage_And_Addiction_Analysis_7500_Rows[[#This Row],[total_leisure_hours]]</f>
        <v>1.1799999999999997</v>
      </c>
      <c r="L6463" s="1">
        <v>137</v>
      </c>
      <c r="M6463" s="1">
        <v>120</v>
      </c>
      <c r="N6463" s="5">
        <f>Smartphone_Usage_And_Addiction_Analysis_7500_Rows[[#This Row],[app_opens_per_day]]/Smartphone_Usage_And_Addiction_Analysis_7500_Rows[[#This Row],[daily_screen_time_hours]]</f>
        <v>20.869565217391305</v>
      </c>
      <c r="O6463" s="1">
        <v>8.66</v>
      </c>
      <c r="P6463" s="1" t="s">
        <v>18</v>
      </c>
      <c r="Q6463" s="1" t="s">
        <v>19</v>
      </c>
      <c r="R6463" s="1" t="s">
        <v>51</v>
      </c>
      <c r="S6463" s="1">
        <v>0</v>
      </c>
    </row>
    <row r="6464" spans="1:19" ht="18" customHeight="1" x14ac:dyDescent="0.25">
      <c r="A6464" s="10" t="s">
        <v>4340</v>
      </c>
      <c r="B6464" s="1">
        <v>29</v>
      </c>
      <c r="C6464" t="str">
        <f t="shared" si="100"/>
        <v>26-40 (Millennials)</v>
      </c>
      <c r="D6464" s="1" t="s">
        <v>17</v>
      </c>
      <c r="E6464" s="1">
        <v>8.36</v>
      </c>
      <c r="F6464" s="1">
        <v>5.45</v>
      </c>
      <c r="G6464" s="1">
        <v>1.89</v>
      </c>
      <c r="H6464" s="1">
        <v>4.41</v>
      </c>
      <c r="I6464" s="1">
        <v>7.81</v>
      </c>
      <c r="J6464" s="1">
        <f>Smartphone_Usage_And_Addiction_Analysis_7500_Rows[[#This Row],[social_media_hours]]+Smartphone_Usage_And_Addiction_Analysis_7500_Rows[[#This Row],[gaming_hours]]</f>
        <v>7.34</v>
      </c>
      <c r="K6464" s="1">
        <f>Smartphone_Usage_And_Addiction_Analysis_7500_Rows[[#This Row],[sleep_hours]]-Smartphone_Usage_And_Addiction_Analysis_7500_Rows[[#This Row],[total_leisure_hours]]</f>
        <v>0.46999999999999975</v>
      </c>
      <c r="L6464" s="1">
        <v>61</v>
      </c>
      <c r="M6464" s="1">
        <v>160</v>
      </c>
      <c r="N6464" s="5">
        <f>Smartphone_Usage_And_Addiction_Analysis_7500_Rows[[#This Row],[app_opens_per_day]]/Smartphone_Usage_And_Addiction_Analysis_7500_Rows[[#This Row],[daily_screen_time_hours]]</f>
        <v>19.138755980861244</v>
      </c>
      <c r="O6464" s="1">
        <v>10.55</v>
      </c>
      <c r="P6464" s="1" t="s">
        <v>22</v>
      </c>
      <c r="Q6464" s="1" t="s">
        <v>19</v>
      </c>
      <c r="R6464" s="1" t="s">
        <v>24</v>
      </c>
      <c r="S6464" s="1">
        <v>1</v>
      </c>
    </row>
    <row r="6465" spans="1:19" ht="18" customHeight="1" x14ac:dyDescent="0.25">
      <c r="A6465" s="10" t="s">
        <v>7245</v>
      </c>
      <c r="B6465" s="1">
        <v>29</v>
      </c>
      <c r="C6465" s="1" t="str">
        <f t="shared" si="100"/>
        <v>26-40 (Millennials)</v>
      </c>
      <c r="D6465" t="s">
        <v>7582</v>
      </c>
      <c r="E6465">
        <v>5.52</v>
      </c>
      <c r="F6465">
        <v>5.94</v>
      </c>
      <c r="G6465">
        <v>1.01</v>
      </c>
      <c r="H6465">
        <v>4.49</v>
      </c>
      <c r="I6465">
        <v>8.64</v>
      </c>
      <c r="J6465" s="1">
        <f>Smartphone_Usage_And_Addiction_Analysis_7500_Rows[[#This Row],[social_media_hours]]+Smartphone_Usage_And_Addiction_Analysis_7500_Rows[[#This Row],[gaming_hours]]</f>
        <v>6.95</v>
      </c>
      <c r="K6465" s="1">
        <f>Smartphone_Usage_And_Addiction_Analysis_7500_Rows[[#This Row],[sleep_hours]]-Smartphone_Usage_And_Addiction_Analysis_7500_Rows[[#This Row],[total_leisure_hours]]</f>
        <v>1.6900000000000004</v>
      </c>
      <c r="L6465">
        <v>168</v>
      </c>
      <c r="M6465">
        <v>35</v>
      </c>
      <c r="N6465" s="5">
        <f>Smartphone_Usage_And_Addiction_Analysis_7500_Rows[[#This Row],[app_opens_per_day]]/Smartphone_Usage_And_Addiction_Analysis_7500_Rows[[#This Row],[daily_screen_time_hours]]</f>
        <v>6.3405797101449277</v>
      </c>
      <c r="O6465">
        <v>7.78</v>
      </c>
      <c r="P6465" t="s">
        <v>32</v>
      </c>
      <c r="Q6465" t="s">
        <v>19</v>
      </c>
      <c r="R6465" t="s">
        <v>24</v>
      </c>
      <c r="S6465">
        <v>1</v>
      </c>
    </row>
    <row r="6466" spans="1:19" ht="18" customHeight="1" x14ac:dyDescent="0.25">
      <c r="A6466" s="10" t="s">
        <v>4341</v>
      </c>
      <c r="B6466" s="1">
        <v>19</v>
      </c>
      <c r="C6466" t="str">
        <f t="shared" ref="C6466:C6529" si="101">IF(B6466&lt;=25, "18-25 (Gen Z)", IF(B6466&lt;=40, "26-40 (Millennials)"))</f>
        <v>18-25 (Gen Z)</v>
      </c>
      <c r="D6466" s="1" t="s">
        <v>17</v>
      </c>
      <c r="E6466" s="1">
        <v>6.29</v>
      </c>
      <c r="F6466" s="1">
        <v>5.44</v>
      </c>
      <c r="G6466" s="1">
        <v>0.2</v>
      </c>
      <c r="H6466" s="1">
        <v>2.62</v>
      </c>
      <c r="I6466" s="1">
        <v>6.95</v>
      </c>
      <c r="J6466" s="1">
        <f>Smartphone_Usage_And_Addiction_Analysis_7500_Rows[[#This Row],[social_media_hours]]+Smartphone_Usage_And_Addiction_Analysis_7500_Rows[[#This Row],[gaming_hours]]</f>
        <v>5.6400000000000006</v>
      </c>
      <c r="K6466" s="1">
        <f>Smartphone_Usage_And_Addiction_Analysis_7500_Rows[[#This Row],[sleep_hours]]-Smartphone_Usage_And_Addiction_Analysis_7500_Rows[[#This Row],[total_leisure_hours]]</f>
        <v>1.3099999999999996</v>
      </c>
      <c r="L6466" s="1">
        <v>193</v>
      </c>
      <c r="M6466" s="1">
        <v>15</v>
      </c>
      <c r="N6466" s="5">
        <f>Smartphone_Usage_And_Addiction_Analysis_7500_Rows[[#This Row],[app_opens_per_day]]/Smartphone_Usage_And_Addiction_Analysis_7500_Rows[[#This Row],[daily_screen_time_hours]]</f>
        <v>2.3847376788553261</v>
      </c>
      <c r="O6466" s="1">
        <v>9.0500000000000007</v>
      </c>
      <c r="P6466" s="1" t="s">
        <v>18</v>
      </c>
      <c r="Q6466" s="1" t="s">
        <v>19</v>
      </c>
      <c r="R6466" s="1" t="s">
        <v>24</v>
      </c>
      <c r="S6466" s="1">
        <v>1</v>
      </c>
    </row>
    <row r="6467" spans="1:19" ht="18" customHeight="1" x14ac:dyDescent="0.25">
      <c r="A6467" s="10" t="s">
        <v>4342</v>
      </c>
      <c r="B6467" s="1">
        <v>22</v>
      </c>
      <c r="C6467" t="str">
        <f t="shared" si="101"/>
        <v>18-25 (Gen Z)</v>
      </c>
      <c r="D6467" s="1" t="s">
        <v>30</v>
      </c>
      <c r="E6467" s="1">
        <v>9.76</v>
      </c>
      <c r="F6467" s="1">
        <v>2.02</v>
      </c>
      <c r="G6467" s="1">
        <v>2.82</v>
      </c>
      <c r="H6467" s="1">
        <v>1.01</v>
      </c>
      <c r="I6467" s="1">
        <v>7.73</v>
      </c>
      <c r="J6467" s="1">
        <f>Smartphone_Usage_And_Addiction_Analysis_7500_Rows[[#This Row],[social_media_hours]]+Smartphone_Usage_And_Addiction_Analysis_7500_Rows[[#This Row],[gaming_hours]]</f>
        <v>4.84</v>
      </c>
      <c r="K6467" s="1">
        <f>Smartphone_Usage_And_Addiction_Analysis_7500_Rows[[#This Row],[sleep_hours]]-Smartphone_Usage_And_Addiction_Analysis_7500_Rows[[#This Row],[total_leisure_hours]]</f>
        <v>2.8900000000000006</v>
      </c>
      <c r="L6467" s="1">
        <v>212</v>
      </c>
      <c r="M6467" s="1">
        <v>143</v>
      </c>
      <c r="N6467" s="5">
        <f>Smartphone_Usage_And_Addiction_Analysis_7500_Rows[[#This Row],[app_opens_per_day]]/Smartphone_Usage_And_Addiction_Analysis_7500_Rows[[#This Row],[daily_screen_time_hours]]</f>
        <v>14.651639344262295</v>
      </c>
      <c r="O6467" s="1">
        <v>10.96</v>
      </c>
      <c r="P6467" s="1" t="s">
        <v>18</v>
      </c>
      <c r="Q6467" s="1" t="s">
        <v>19</v>
      </c>
      <c r="R6467" s="1" t="s">
        <v>24</v>
      </c>
      <c r="S6467" s="1">
        <v>1</v>
      </c>
    </row>
    <row r="6468" spans="1:19" ht="18" customHeight="1" x14ac:dyDescent="0.25">
      <c r="A6468" s="10" t="s">
        <v>4343</v>
      </c>
      <c r="B6468" s="1">
        <v>25</v>
      </c>
      <c r="C6468" t="str">
        <f t="shared" si="101"/>
        <v>18-25 (Gen Z)</v>
      </c>
      <c r="D6468" s="1" t="s">
        <v>17</v>
      </c>
      <c r="E6468" s="1">
        <v>9.42</v>
      </c>
      <c r="F6468" s="1">
        <v>4.3</v>
      </c>
      <c r="G6468" s="1">
        <v>2.2400000000000002</v>
      </c>
      <c r="H6468" s="1">
        <v>5.05</v>
      </c>
      <c r="I6468" s="1">
        <v>5.89</v>
      </c>
      <c r="J6468" s="1">
        <f>Smartphone_Usage_And_Addiction_Analysis_7500_Rows[[#This Row],[social_media_hours]]+Smartphone_Usage_And_Addiction_Analysis_7500_Rows[[#This Row],[gaming_hours]]</f>
        <v>6.54</v>
      </c>
      <c r="K6468" s="1">
        <f>Smartphone_Usage_And_Addiction_Analysis_7500_Rows[[#This Row],[sleep_hours]]-Smartphone_Usage_And_Addiction_Analysis_7500_Rows[[#This Row],[total_leisure_hours]]</f>
        <v>-0.65000000000000036</v>
      </c>
      <c r="L6468" s="1">
        <v>113</v>
      </c>
      <c r="M6468" s="1">
        <v>23</v>
      </c>
      <c r="N6468" s="5">
        <f>Smartphone_Usage_And_Addiction_Analysis_7500_Rows[[#This Row],[app_opens_per_day]]/Smartphone_Usage_And_Addiction_Analysis_7500_Rows[[#This Row],[daily_screen_time_hours]]</f>
        <v>2.4416135881104033</v>
      </c>
      <c r="O6468" s="1">
        <v>11.03</v>
      </c>
      <c r="P6468" s="1" t="s">
        <v>22</v>
      </c>
      <c r="Q6468" s="1" t="s">
        <v>19</v>
      </c>
      <c r="R6468" s="1" t="s">
        <v>24</v>
      </c>
      <c r="S6468" s="1">
        <v>1</v>
      </c>
    </row>
    <row r="6469" spans="1:19" ht="18" customHeight="1" x14ac:dyDescent="0.25">
      <c r="A6469" s="10" t="s">
        <v>7246</v>
      </c>
      <c r="B6469" s="1">
        <v>23</v>
      </c>
      <c r="C6469" s="1" t="str">
        <f t="shared" si="101"/>
        <v>18-25 (Gen Z)</v>
      </c>
      <c r="D6469" t="s">
        <v>7582</v>
      </c>
      <c r="E6469">
        <v>5.05</v>
      </c>
      <c r="F6469">
        <v>4.49</v>
      </c>
      <c r="G6469">
        <v>2.98</v>
      </c>
      <c r="H6469">
        <v>2.02</v>
      </c>
      <c r="I6469">
        <v>8.9600000000000009</v>
      </c>
      <c r="J6469" s="1">
        <f>Smartphone_Usage_And_Addiction_Analysis_7500_Rows[[#This Row],[social_media_hours]]+Smartphone_Usage_And_Addiction_Analysis_7500_Rows[[#This Row],[gaming_hours]]</f>
        <v>7.4700000000000006</v>
      </c>
      <c r="K6469" s="1">
        <f>Smartphone_Usage_And_Addiction_Analysis_7500_Rows[[#This Row],[sleep_hours]]-Smartphone_Usage_And_Addiction_Analysis_7500_Rows[[#This Row],[total_leisure_hours]]</f>
        <v>1.4900000000000002</v>
      </c>
      <c r="L6469">
        <v>209</v>
      </c>
      <c r="M6469">
        <v>21</v>
      </c>
      <c r="N6469" s="5">
        <f>Smartphone_Usage_And_Addiction_Analysis_7500_Rows[[#This Row],[app_opens_per_day]]/Smartphone_Usage_And_Addiction_Analysis_7500_Rows[[#This Row],[daily_screen_time_hours]]</f>
        <v>4.1584158415841586</v>
      </c>
      <c r="O6469">
        <v>6.48</v>
      </c>
      <c r="P6469" t="s">
        <v>32</v>
      </c>
      <c r="Q6469" t="s">
        <v>19</v>
      </c>
      <c r="R6469" t="s">
        <v>28</v>
      </c>
      <c r="S6469">
        <v>1</v>
      </c>
    </row>
    <row r="6470" spans="1:19" ht="18" customHeight="1" x14ac:dyDescent="0.25">
      <c r="A6470" s="10" t="s">
        <v>7247</v>
      </c>
      <c r="B6470" s="1">
        <v>31</v>
      </c>
      <c r="C6470" s="1" t="str">
        <f t="shared" si="101"/>
        <v>26-40 (Millennials)</v>
      </c>
      <c r="D6470" t="s">
        <v>7582</v>
      </c>
      <c r="E6470">
        <v>4.16</v>
      </c>
      <c r="F6470">
        <v>3.3</v>
      </c>
      <c r="G6470">
        <v>2.58</v>
      </c>
      <c r="H6470">
        <v>1.34</v>
      </c>
      <c r="I6470">
        <v>5.01</v>
      </c>
      <c r="J6470" s="1">
        <f>Smartphone_Usage_And_Addiction_Analysis_7500_Rows[[#This Row],[social_media_hours]]+Smartphone_Usage_And_Addiction_Analysis_7500_Rows[[#This Row],[gaming_hours]]</f>
        <v>5.88</v>
      </c>
      <c r="K6470" s="1">
        <f>Smartphone_Usage_And_Addiction_Analysis_7500_Rows[[#This Row],[sleep_hours]]-Smartphone_Usage_And_Addiction_Analysis_7500_Rows[[#This Row],[total_leisure_hours]]</f>
        <v>-0.87000000000000011</v>
      </c>
      <c r="L6470">
        <v>46</v>
      </c>
      <c r="M6470">
        <v>28</v>
      </c>
      <c r="N6470" s="5">
        <f>Smartphone_Usage_And_Addiction_Analysis_7500_Rows[[#This Row],[app_opens_per_day]]/Smartphone_Usage_And_Addiction_Analysis_7500_Rows[[#This Row],[daily_screen_time_hours]]</f>
        <v>6.7307692307692308</v>
      </c>
      <c r="O6470">
        <v>5.3</v>
      </c>
      <c r="P6470" t="s">
        <v>22</v>
      </c>
      <c r="Q6470" t="s">
        <v>23</v>
      </c>
      <c r="R6470" t="s">
        <v>51</v>
      </c>
      <c r="S6470">
        <v>0</v>
      </c>
    </row>
    <row r="6471" spans="1:19" ht="18" customHeight="1" x14ac:dyDescent="0.25">
      <c r="A6471" s="10" t="s">
        <v>7248</v>
      </c>
      <c r="B6471" s="1">
        <v>19</v>
      </c>
      <c r="C6471" s="1" t="str">
        <f t="shared" si="101"/>
        <v>18-25 (Gen Z)</v>
      </c>
      <c r="D6471" t="s">
        <v>7582</v>
      </c>
      <c r="E6471">
        <v>5.63</v>
      </c>
      <c r="F6471">
        <v>4.0999999999999996</v>
      </c>
      <c r="G6471">
        <v>0</v>
      </c>
      <c r="H6471">
        <v>4.03</v>
      </c>
      <c r="I6471">
        <v>5.91</v>
      </c>
      <c r="J6471" s="1">
        <f>Smartphone_Usage_And_Addiction_Analysis_7500_Rows[[#This Row],[social_media_hours]]+Smartphone_Usage_And_Addiction_Analysis_7500_Rows[[#This Row],[gaming_hours]]</f>
        <v>4.0999999999999996</v>
      </c>
      <c r="K6471" s="1">
        <f>Smartphone_Usage_And_Addiction_Analysis_7500_Rows[[#This Row],[sleep_hours]]-Smartphone_Usage_And_Addiction_Analysis_7500_Rows[[#This Row],[total_leisure_hours]]</f>
        <v>1.8100000000000005</v>
      </c>
      <c r="L6471">
        <v>179</v>
      </c>
      <c r="M6471">
        <v>57</v>
      </c>
      <c r="N6471" s="5">
        <f>Smartphone_Usage_And_Addiction_Analysis_7500_Rows[[#This Row],[app_opens_per_day]]/Smartphone_Usage_And_Addiction_Analysis_7500_Rows[[#This Row],[daily_screen_time_hours]]</f>
        <v>10.124333925399645</v>
      </c>
      <c r="O6471">
        <v>8.51</v>
      </c>
      <c r="P6471" t="s">
        <v>22</v>
      </c>
      <c r="Q6471" t="s">
        <v>19</v>
      </c>
      <c r="R6471" t="s">
        <v>28</v>
      </c>
      <c r="S6471">
        <v>1</v>
      </c>
    </row>
    <row r="6472" spans="1:19" ht="18" customHeight="1" x14ac:dyDescent="0.25">
      <c r="A6472" s="10" t="s">
        <v>4344</v>
      </c>
      <c r="B6472" s="1">
        <v>35</v>
      </c>
      <c r="C6472" t="str">
        <f t="shared" si="101"/>
        <v>26-40 (Millennials)</v>
      </c>
      <c r="D6472" s="1" t="s">
        <v>17</v>
      </c>
      <c r="E6472" s="1">
        <v>7.52</v>
      </c>
      <c r="F6472" s="1">
        <v>2.35</v>
      </c>
      <c r="G6472" s="1">
        <v>1.58</v>
      </c>
      <c r="H6472" s="1">
        <v>3.19</v>
      </c>
      <c r="I6472" s="1">
        <v>6.82</v>
      </c>
      <c r="J6472" s="1">
        <f>Smartphone_Usage_And_Addiction_Analysis_7500_Rows[[#This Row],[social_media_hours]]+Smartphone_Usage_And_Addiction_Analysis_7500_Rows[[#This Row],[gaming_hours]]</f>
        <v>3.93</v>
      </c>
      <c r="K6472" s="1">
        <f>Smartphone_Usage_And_Addiction_Analysis_7500_Rows[[#This Row],[sleep_hours]]-Smartphone_Usage_And_Addiction_Analysis_7500_Rows[[#This Row],[total_leisure_hours]]</f>
        <v>2.89</v>
      </c>
      <c r="L6472" s="1">
        <v>197</v>
      </c>
      <c r="M6472" s="1">
        <v>49</v>
      </c>
      <c r="N6472" s="5">
        <f>Smartphone_Usage_And_Addiction_Analysis_7500_Rows[[#This Row],[app_opens_per_day]]/Smartphone_Usage_And_Addiction_Analysis_7500_Rows[[#This Row],[daily_screen_time_hours]]</f>
        <v>6.5159574468085113</v>
      </c>
      <c r="O6472" s="1">
        <v>9.24</v>
      </c>
      <c r="P6472" s="1" t="s">
        <v>22</v>
      </c>
      <c r="Q6472" s="1" t="s">
        <v>23</v>
      </c>
      <c r="R6472" s="1" t="s">
        <v>51</v>
      </c>
      <c r="S6472" s="1">
        <v>0</v>
      </c>
    </row>
    <row r="6473" spans="1:19" ht="18" customHeight="1" x14ac:dyDescent="0.25">
      <c r="A6473" s="10" t="s">
        <v>4345</v>
      </c>
      <c r="B6473" s="1">
        <v>29</v>
      </c>
      <c r="C6473" t="str">
        <f t="shared" si="101"/>
        <v>26-40 (Millennials)</v>
      </c>
      <c r="D6473" s="1" t="s">
        <v>17</v>
      </c>
      <c r="E6473" s="1">
        <v>8.08</v>
      </c>
      <c r="F6473" s="1">
        <v>4.72</v>
      </c>
      <c r="G6473" s="1">
        <v>2.3199999999999998</v>
      </c>
      <c r="H6473" s="1">
        <v>5.39</v>
      </c>
      <c r="I6473" s="1">
        <v>8.68</v>
      </c>
      <c r="J6473" s="1">
        <f>Smartphone_Usage_And_Addiction_Analysis_7500_Rows[[#This Row],[social_media_hours]]+Smartphone_Usage_And_Addiction_Analysis_7500_Rows[[#This Row],[gaming_hours]]</f>
        <v>7.0399999999999991</v>
      </c>
      <c r="K6473" s="1">
        <f>Smartphone_Usage_And_Addiction_Analysis_7500_Rows[[#This Row],[sleep_hours]]-Smartphone_Usage_And_Addiction_Analysis_7500_Rows[[#This Row],[total_leisure_hours]]</f>
        <v>1.6400000000000006</v>
      </c>
      <c r="L6473" s="1">
        <v>84</v>
      </c>
      <c r="M6473" s="1">
        <v>26</v>
      </c>
      <c r="N6473" s="5">
        <f>Smartphone_Usage_And_Addiction_Analysis_7500_Rows[[#This Row],[app_opens_per_day]]/Smartphone_Usage_And_Addiction_Analysis_7500_Rows[[#This Row],[daily_screen_time_hours]]</f>
        <v>3.217821782178218</v>
      </c>
      <c r="O6473" s="1">
        <v>9.0399999999999991</v>
      </c>
      <c r="P6473" s="1" t="s">
        <v>22</v>
      </c>
      <c r="Q6473" s="1" t="s">
        <v>19</v>
      </c>
      <c r="R6473" s="1" t="s">
        <v>28</v>
      </c>
      <c r="S6473" s="1">
        <v>1</v>
      </c>
    </row>
    <row r="6474" spans="1:19" ht="18" customHeight="1" x14ac:dyDescent="0.25">
      <c r="A6474" s="10" t="s">
        <v>7249</v>
      </c>
      <c r="B6474" s="1">
        <v>18</v>
      </c>
      <c r="C6474" s="1" t="str">
        <f t="shared" si="101"/>
        <v>18-25 (Gen Z)</v>
      </c>
      <c r="D6474" t="s">
        <v>7582</v>
      </c>
      <c r="E6474">
        <v>3.45</v>
      </c>
      <c r="F6474">
        <v>4.18</v>
      </c>
      <c r="G6474">
        <v>1.0900000000000001</v>
      </c>
      <c r="H6474">
        <v>3.71</v>
      </c>
      <c r="I6474">
        <v>6.07</v>
      </c>
      <c r="J6474" s="1">
        <f>Smartphone_Usage_And_Addiction_Analysis_7500_Rows[[#This Row],[social_media_hours]]+Smartphone_Usage_And_Addiction_Analysis_7500_Rows[[#This Row],[gaming_hours]]</f>
        <v>5.27</v>
      </c>
      <c r="K6474" s="1">
        <f>Smartphone_Usage_And_Addiction_Analysis_7500_Rows[[#This Row],[sleep_hours]]-Smartphone_Usage_And_Addiction_Analysis_7500_Rows[[#This Row],[total_leisure_hours]]</f>
        <v>0.80000000000000071</v>
      </c>
      <c r="L6474">
        <v>107</v>
      </c>
      <c r="M6474">
        <v>81</v>
      </c>
      <c r="N6474" s="5">
        <f>Smartphone_Usage_And_Addiction_Analysis_7500_Rows[[#This Row],[app_opens_per_day]]/Smartphone_Usage_And_Addiction_Analysis_7500_Rows[[#This Row],[daily_screen_time_hours]]</f>
        <v>23.478260869565215</v>
      </c>
      <c r="O6474">
        <v>4.05</v>
      </c>
      <c r="P6474" t="s">
        <v>22</v>
      </c>
      <c r="Q6474" t="s">
        <v>19</v>
      </c>
      <c r="R6474" t="s">
        <v>24</v>
      </c>
      <c r="S6474">
        <v>1</v>
      </c>
    </row>
    <row r="6475" spans="1:19" ht="18" customHeight="1" x14ac:dyDescent="0.25">
      <c r="A6475" s="10" t="s">
        <v>7250</v>
      </c>
      <c r="B6475" s="1">
        <v>21</v>
      </c>
      <c r="C6475" s="1" t="str">
        <f t="shared" si="101"/>
        <v>18-25 (Gen Z)</v>
      </c>
      <c r="D6475" t="s">
        <v>7582</v>
      </c>
      <c r="E6475">
        <v>9.94</v>
      </c>
      <c r="F6475">
        <v>4.5199999999999996</v>
      </c>
      <c r="G6475">
        <v>2.04</v>
      </c>
      <c r="H6475">
        <v>4.79</v>
      </c>
      <c r="I6475">
        <v>7.27</v>
      </c>
      <c r="J6475" s="1">
        <f>Smartphone_Usage_And_Addiction_Analysis_7500_Rows[[#This Row],[social_media_hours]]+Smartphone_Usage_And_Addiction_Analysis_7500_Rows[[#This Row],[gaming_hours]]</f>
        <v>6.56</v>
      </c>
      <c r="K6475" s="1">
        <f>Smartphone_Usage_And_Addiction_Analysis_7500_Rows[[#This Row],[sleep_hours]]-Smartphone_Usage_And_Addiction_Analysis_7500_Rows[[#This Row],[total_leisure_hours]]</f>
        <v>0.71</v>
      </c>
      <c r="L6475">
        <v>90</v>
      </c>
      <c r="M6475">
        <v>95</v>
      </c>
      <c r="N6475" s="5">
        <f>Smartphone_Usage_And_Addiction_Analysis_7500_Rows[[#This Row],[app_opens_per_day]]/Smartphone_Usage_And_Addiction_Analysis_7500_Rows[[#This Row],[daily_screen_time_hours]]</f>
        <v>9.557344064386319</v>
      </c>
      <c r="O6475">
        <v>11.67</v>
      </c>
      <c r="P6475" t="s">
        <v>18</v>
      </c>
      <c r="Q6475" t="s">
        <v>23</v>
      </c>
      <c r="R6475" t="s">
        <v>24</v>
      </c>
      <c r="S6475">
        <v>1</v>
      </c>
    </row>
    <row r="6476" spans="1:19" ht="18" customHeight="1" x14ac:dyDescent="0.25">
      <c r="A6476" s="10" t="s">
        <v>7251</v>
      </c>
      <c r="B6476" s="1">
        <v>32</v>
      </c>
      <c r="C6476" s="1" t="str">
        <f t="shared" si="101"/>
        <v>26-40 (Millennials)</v>
      </c>
      <c r="D6476" t="s">
        <v>7582</v>
      </c>
      <c r="E6476">
        <v>8.59</v>
      </c>
      <c r="F6476">
        <v>2.63</v>
      </c>
      <c r="G6476">
        <v>3.01</v>
      </c>
      <c r="H6476">
        <v>4.51</v>
      </c>
      <c r="I6476">
        <v>7.35</v>
      </c>
      <c r="J6476" s="1">
        <f>Smartphone_Usage_And_Addiction_Analysis_7500_Rows[[#This Row],[social_media_hours]]+Smartphone_Usage_And_Addiction_Analysis_7500_Rows[[#This Row],[gaming_hours]]</f>
        <v>5.64</v>
      </c>
      <c r="K6476" s="1">
        <f>Smartphone_Usage_And_Addiction_Analysis_7500_Rows[[#This Row],[sleep_hours]]-Smartphone_Usage_And_Addiction_Analysis_7500_Rows[[#This Row],[total_leisure_hours]]</f>
        <v>1.71</v>
      </c>
      <c r="L6476">
        <v>41</v>
      </c>
      <c r="M6476">
        <v>118</v>
      </c>
      <c r="N6476" s="5">
        <f>Smartphone_Usage_And_Addiction_Analysis_7500_Rows[[#This Row],[app_opens_per_day]]/Smartphone_Usage_And_Addiction_Analysis_7500_Rows[[#This Row],[daily_screen_time_hours]]</f>
        <v>13.736903376018626</v>
      </c>
      <c r="O6476">
        <v>10.72</v>
      </c>
      <c r="P6476" t="s">
        <v>32</v>
      </c>
      <c r="Q6476" t="s">
        <v>19</v>
      </c>
      <c r="R6476" t="s">
        <v>24</v>
      </c>
      <c r="S6476">
        <v>1</v>
      </c>
    </row>
    <row r="6477" spans="1:19" ht="18" customHeight="1" x14ac:dyDescent="0.25">
      <c r="A6477" s="10" t="s">
        <v>4346</v>
      </c>
      <c r="B6477" s="1">
        <v>26</v>
      </c>
      <c r="C6477" t="str">
        <f t="shared" si="101"/>
        <v>26-40 (Millennials)</v>
      </c>
      <c r="D6477" s="1" t="s">
        <v>30</v>
      </c>
      <c r="E6477" s="1">
        <v>6.5</v>
      </c>
      <c r="F6477" s="1">
        <v>2.66</v>
      </c>
      <c r="G6477" s="1">
        <v>2.5099999999999998</v>
      </c>
      <c r="H6477" s="1">
        <v>1.51</v>
      </c>
      <c r="I6477" s="1">
        <v>6.44</v>
      </c>
      <c r="J6477" s="1">
        <f>Smartphone_Usage_And_Addiction_Analysis_7500_Rows[[#This Row],[social_media_hours]]+Smartphone_Usage_And_Addiction_Analysis_7500_Rows[[#This Row],[gaming_hours]]</f>
        <v>5.17</v>
      </c>
      <c r="K6477" s="1">
        <f>Smartphone_Usage_And_Addiction_Analysis_7500_Rows[[#This Row],[sleep_hours]]-Smartphone_Usage_And_Addiction_Analysis_7500_Rows[[#This Row],[total_leisure_hours]]</f>
        <v>1.2700000000000005</v>
      </c>
      <c r="L6477" s="1">
        <v>190</v>
      </c>
      <c r="M6477" s="1">
        <v>35</v>
      </c>
      <c r="N6477" s="5">
        <f>Smartphone_Usage_And_Addiction_Analysis_7500_Rows[[#This Row],[app_opens_per_day]]/Smartphone_Usage_And_Addiction_Analysis_7500_Rows[[#This Row],[daily_screen_time_hours]]</f>
        <v>5.384615384615385</v>
      </c>
      <c r="O6477" s="1">
        <v>8.2799999999999994</v>
      </c>
      <c r="P6477" s="1" t="s">
        <v>22</v>
      </c>
      <c r="Q6477" s="1" t="s">
        <v>23</v>
      </c>
      <c r="R6477" s="1" t="s">
        <v>28</v>
      </c>
      <c r="S6477" s="1">
        <v>1</v>
      </c>
    </row>
    <row r="6478" spans="1:19" ht="18" customHeight="1" x14ac:dyDescent="0.25">
      <c r="A6478" s="10" t="s">
        <v>4347</v>
      </c>
      <c r="B6478" s="1">
        <v>35</v>
      </c>
      <c r="C6478" t="str">
        <f t="shared" si="101"/>
        <v>26-40 (Millennials)</v>
      </c>
      <c r="D6478" s="1" t="s">
        <v>30</v>
      </c>
      <c r="E6478" s="1">
        <v>9.2799999999999994</v>
      </c>
      <c r="F6478" s="1">
        <v>1.32</v>
      </c>
      <c r="G6478" s="1">
        <v>1.48</v>
      </c>
      <c r="H6478" s="1">
        <v>4.01</v>
      </c>
      <c r="I6478" s="1">
        <v>6.78</v>
      </c>
      <c r="J6478" s="1">
        <f>Smartphone_Usage_And_Addiction_Analysis_7500_Rows[[#This Row],[social_media_hours]]+Smartphone_Usage_And_Addiction_Analysis_7500_Rows[[#This Row],[gaming_hours]]</f>
        <v>2.8</v>
      </c>
      <c r="K6478" s="1">
        <f>Smartphone_Usage_And_Addiction_Analysis_7500_Rows[[#This Row],[sleep_hours]]-Smartphone_Usage_And_Addiction_Analysis_7500_Rows[[#This Row],[total_leisure_hours]]</f>
        <v>3.9800000000000004</v>
      </c>
      <c r="L6478" s="1">
        <v>101</v>
      </c>
      <c r="M6478" s="1">
        <v>37</v>
      </c>
      <c r="N6478" s="5">
        <f>Smartphone_Usage_And_Addiction_Analysis_7500_Rows[[#This Row],[app_opens_per_day]]/Smartphone_Usage_And_Addiction_Analysis_7500_Rows[[#This Row],[daily_screen_time_hours]]</f>
        <v>3.9870689655172415</v>
      </c>
      <c r="O6478" s="1">
        <v>10.76</v>
      </c>
      <c r="P6478" s="1" t="s">
        <v>22</v>
      </c>
      <c r="Q6478" s="1" t="s">
        <v>23</v>
      </c>
      <c r="R6478" s="1" t="s">
        <v>28</v>
      </c>
      <c r="S6478" s="1">
        <v>1</v>
      </c>
    </row>
    <row r="6479" spans="1:19" ht="18" customHeight="1" x14ac:dyDescent="0.25">
      <c r="A6479" s="10" t="s">
        <v>4348</v>
      </c>
      <c r="B6479" s="1">
        <v>32</v>
      </c>
      <c r="C6479" t="str">
        <f t="shared" si="101"/>
        <v>26-40 (Millennials)</v>
      </c>
      <c r="D6479" s="1" t="s">
        <v>17</v>
      </c>
      <c r="E6479" s="1">
        <v>10.050000000000001</v>
      </c>
      <c r="F6479" s="1">
        <v>2.13</v>
      </c>
      <c r="G6479" s="1">
        <v>2.04</v>
      </c>
      <c r="H6479" s="1">
        <v>2.11</v>
      </c>
      <c r="I6479" s="1">
        <v>5.28</v>
      </c>
      <c r="J6479" s="1">
        <f>Smartphone_Usage_And_Addiction_Analysis_7500_Rows[[#This Row],[social_media_hours]]+Smartphone_Usage_And_Addiction_Analysis_7500_Rows[[#This Row],[gaming_hours]]</f>
        <v>4.17</v>
      </c>
      <c r="K6479" s="1">
        <f>Smartphone_Usage_And_Addiction_Analysis_7500_Rows[[#This Row],[sleep_hours]]-Smartphone_Usage_And_Addiction_Analysis_7500_Rows[[#This Row],[total_leisure_hours]]</f>
        <v>1.1100000000000003</v>
      </c>
      <c r="L6479" s="1">
        <v>27</v>
      </c>
      <c r="M6479" s="1">
        <v>103</v>
      </c>
      <c r="N6479" s="5">
        <f>Smartphone_Usage_And_Addiction_Analysis_7500_Rows[[#This Row],[app_opens_per_day]]/Smartphone_Usage_And_Addiction_Analysis_7500_Rows[[#This Row],[daily_screen_time_hours]]</f>
        <v>10.248756218905472</v>
      </c>
      <c r="O6479" s="1">
        <v>13.02</v>
      </c>
      <c r="P6479" s="1" t="s">
        <v>22</v>
      </c>
      <c r="Q6479" s="1" t="s">
        <v>23</v>
      </c>
      <c r="R6479" s="1" t="s">
        <v>28</v>
      </c>
      <c r="S6479" s="1">
        <v>1</v>
      </c>
    </row>
    <row r="6480" spans="1:19" ht="18" customHeight="1" x14ac:dyDescent="0.25">
      <c r="A6480" s="10" t="s">
        <v>4349</v>
      </c>
      <c r="B6480" s="1">
        <v>21</v>
      </c>
      <c r="C6480" t="str">
        <f t="shared" si="101"/>
        <v>18-25 (Gen Z)</v>
      </c>
      <c r="D6480" s="1" t="s">
        <v>30</v>
      </c>
      <c r="E6480" s="1">
        <v>10.89</v>
      </c>
      <c r="F6480" s="1">
        <v>1.48</v>
      </c>
      <c r="G6480" s="1">
        <v>2.68</v>
      </c>
      <c r="H6480" s="1">
        <v>4.7300000000000004</v>
      </c>
      <c r="I6480" s="1">
        <v>6.6</v>
      </c>
      <c r="J6480" s="1">
        <f>Smartphone_Usage_And_Addiction_Analysis_7500_Rows[[#This Row],[social_media_hours]]+Smartphone_Usage_And_Addiction_Analysis_7500_Rows[[#This Row],[gaming_hours]]</f>
        <v>4.16</v>
      </c>
      <c r="K6480" s="1">
        <f>Smartphone_Usage_And_Addiction_Analysis_7500_Rows[[#This Row],[sleep_hours]]-Smartphone_Usage_And_Addiction_Analysis_7500_Rows[[#This Row],[total_leisure_hours]]</f>
        <v>2.4399999999999995</v>
      </c>
      <c r="L6480" s="1">
        <v>187</v>
      </c>
      <c r="M6480" s="1">
        <v>75</v>
      </c>
      <c r="N6480" s="5">
        <f>Smartphone_Usage_And_Addiction_Analysis_7500_Rows[[#This Row],[app_opens_per_day]]/Smartphone_Usage_And_Addiction_Analysis_7500_Rows[[#This Row],[daily_screen_time_hours]]</f>
        <v>6.887052341597796</v>
      </c>
      <c r="O6480" s="1">
        <v>13.39</v>
      </c>
      <c r="P6480" s="1" t="s">
        <v>22</v>
      </c>
      <c r="Q6480" s="1" t="s">
        <v>19</v>
      </c>
      <c r="R6480" s="1" t="s">
        <v>28</v>
      </c>
      <c r="S6480" s="1">
        <v>1</v>
      </c>
    </row>
    <row r="6481" spans="1:19" ht="18" customHeight="1" x14ac:dyDescent="0.25">
      <c r="A6481" s="10" t="s">
        <v>7252</v>
      </c>
      <c r="B6481" s="1">
        <v>19</v>
      </c>
      <c r="C6481" s="1" t="str">
        <f t="shared" si="101"/>
        <v>18-25 (Gen Z)</v>
      </c>
      <c r="D6481" t="s">
        <v>7582</v>
      </c>
      <c r="E6481">
        <v>11.34</v>
      </c>
      <c r="F6481">
        <v>2.33</v>
      </c>
      <c r="G6481">
        <v>1.1100000000000001</v>
      </c>
      <c r="H6481">
        <v>1.43</v>
      </c>
      <c r="I6481">
        <v>8.75</v>
      </c>
      <c r="J6481" s="1">
        <f>Smartphone_Usage_And_Addiction_Analysis_7500_Rows[[#This Row],[social_media_hours]]+Smartphone_Usage_And_Addiction_Analysis_7500_Rows[[#This Row],[gaming_hours]]</f>
        <v>3.4400000000000004</v>
      </c>
      <c r="K6481" s="1">
        <f>Smartphone_Usage_And_Addiction_Analysis_7500_Rows[[#This Row],[sleep_hours]]-Smartphone_Usage_And_Addiction_Analysis_7500_Rows[[#This Row],[total_leisure_hours]]</f>
        <v>5.31</v>
      </c>
      <c r="L6481">
        <v>43</v>
      </c>
      <c r="M6481">
        <v>59</v>
      </c>
      <c r="N6481" s="5">
        <f>Smartphone_Usage_And_Addiction_Analysis_7500_Rows[[#This Row],[app_opens_per_day]]/Smartphone_Usage_And_Addiction_Analysis_7500_Rows[[#This Row],[daily_screen_time_hours]]</f>
        <v>5.2028218694885364</v>
      </c>
      <c r="O6481">
        <v>12.47</v>
      </c>
      <c r="P6481" t="s">
        <v>22</v>
      </c>
      <c r="Q6481" t="s">
        <v>19</v>
      </c>
      <c r="R6481" t="s">
        <v>24</v>
      </c>
      <c r="S6481">
        <v>1</v>
      </c>
    </row>
    <row r="6482" spans="1:19" ht="18" customHeight="1" x14ac:dyDescent="0.25">
      <c r="A6482" s="10" t="s">
        <v>7253</v>
      </c>
      <c r="B6482" s="1">
        <v>23</v>
      </c>
      <c r="C6482" s="1" t="str">
        <f t="shared" si="101"/>
        <v>18-25 (Gen Z)</v>
      </c>
      <c r="D6482" t="s">
        <v>7582</v>
      </c>
      <c r="E6482">
        <v>3.26</v>
      </c>
      <c r="F6482">
        <v>4.6100000000000003</v>
      </c>
      <c r="G6482">
        <v>2.44</v>
      </c>
      <c r="H6482">
        <v>0.57999999999999996</v>
      </c>
      <c r="I6482">
        <v>5.67</v>
      </c>
      <c r="J6482" s="1">
        <f>Smartphone_Usage_And_Addiction_Analysis_7500_Rows[[#This Row],[social_media_hours]]+Smartphone_Usage_And_Addiction_Analysis_7500_Rows[[#This Row],[gaming_hours]]</f>
        <v>7.0500000000000007</v>
      </c>
      <c r="K6482" s="1">
        <f>Smartphone_Usage_And_Addiction_Analysis_7500_Rows[[#This Row],[sleep_hours]]-Smartphone_Usage_And_Addiction_Analysis_7500_Rows[[#This Row],[total_leisure_hours]]</f>
        <v>-1.3800000000000008</v>
      </c>
      <c r="L6482">
        <v>58</v>
      </c>
      <c r="M6482">
        <v>113</v>
      </c>
      <c r="N6482" s="5">
        <f>Smartphone_Usage_And_Addiction_Analysis_7500_Rows[[#This Row],[app_opens_per_day]]/Smartphone_Usage_And_Addiction_Analysis_7500_Rows[[#This Row],[daily_screen_time_hours]]</f>
        <v>34.662576687116569</v>
      </c>
      <c r="O6482">
        <v>6.09</v>
      </c>
      <c r="P6482" t="s">
        <v>32</v>
      </c>
      <c r="Q6482" t="s">
        <v>23</v>
      </c>
      <c r="R6482" t="s">
        <v>28</v>
      </c>
      <c r="S6482">
        <v>1</v>
      </c>
    </row>
    <row r="6483" spans="1:19" ht="18" customHeight="1" x14ac:dyDescent="0.25">
      <c r="A6483" s="10" t="s">
        <v>7254</v>
      </c>
      <c r="B6483" s="1">
        <v>25</v>
      </c>
      <c r="C6483" s="1" t="str">
        <f t="shared" si="101"/>
        <v>18-25 (Gen Z)</v>
      </c>
      <c r="D6483" t="s">
        <v>7582</v>
      </c>
      <c r="E6483">
        <v>6.41</v>
      </c>
      <c r="F6483">
        <v>3.07</v>
      </c>
      <c r="G6483">
        <v>3.98</v>
      </c>
      <c r="H6483">
        <v>2.19</v>
      </c>
      <c r="I6483">
        <v>8.52</v>
      </c>
      <c r="J6483" s="1">
        <f>Smartphone_Usage_And_Addiction_Analysis_7500_Rows[[#This Row],[social_media_hours]]+Smartphone_Usage_And_Addiction_Analysis_7500_Rows[[#This Row],[gaming_hours]]</f>
        <v>7.05</v>
      </c>
      <c r="K6483" s="1">
        <f>Smartphone_Usage_And_Addiction_Analysis_7500_Rows[[#This Row],[sleep_hours]]-Smartphone_Usage_And_Addiction_Analysis_7500_Rows[[#This Row],[total_leisure_hours]]</f>
        <v>1.4699999999999998</v>
      </c>
      <c r="L6483">
        <v>112</v>
      </c>
      <c r="M6483">
        <v>48</v>
      </c>
      <c r="N6483" s="5">
        <f>Smartphone_Usage_And_Addiction_Analysis_7500_Rows[[#This Row],[app_opens_per_day]]/Smartphone_Usage_And_Addiction_Analysis_7500_Rows[[#This Row],[daily_screen_time_hours]]</f>
        <v>7.4882995319812791</v>
      </c>
      <c r="O6483">
        <v>9.1199999999999992</v>
      </c>
      <c r="P6483" t="s">
        <v>18</v>
      </c>
      <c r="Q6483" t="s">
        <v>19</v>
      </c>
      <c r="R6483" t="s">
        <v>28</v>
      </c>
      <c r="S6483">
        <v>1</v>
      </c>
    </row>
    <row r="6484" spans="1:19" ht="18" customHeight="1" x14ac:dyDescent="0.25">
      <c r="A6484" s="10" t="s">
        <v>7255</v>
      </c>
      <c r="B6484" s="1">
        <v>18</v>
      </c>
      <c r="C6484" s="1" t="str">
        <f t="shared" si="101"/>
        <v>18-25 (Gen Z)</v>
      </c>
      <c r="D6484" t="s">
        <v>7582</v>
      </c>
      <c r="E6484">
        <v>4.87</v>
      </c>
      <c r="F6484">
        <v>4.2699999999999996</v>
      </c>
      <c r="G6484">
        <v>3.72</v>
      </c>
      <c r="H6484">
        <v>0.64</v>
      </c>
      <c r="I6484">
        <v>5.52</v>
      </c>
      <c r="J6484" s="1">
        <f>Smartphone_Usage_And_Addiction_Analysis_7500_Rows[[#This Row],[social_media_hours]]+Smartphone_Usage_And_Addiction_Analysis_7500_Rows[[#This Row],[gaming_hours]]</f>
        <v>7.99</v>
      </c>
      <c r="K6484" s="1">
        <f>Smartphone_Usage_And_Addiction_Analysis_7500_Rows[[#This Row],[sleep_hours]]-Smartphone_Usage_And_Addiction_Analysis_7500_Rows[[#This Row],[total_leisure_hours]]</f>
        <v>-2.4700000000000006</v>
      </c>
      <c r="L6484">
        <v>63</v>
      </c>
      <c r="M6484">
        <v>138</v>
      </c>
      <c r="N6484" s="5">
        <f>Smartphone_Usage_And_Addiction_Analysis_7500_Rows[[#This Row],[app_opens_per_day]]/Smartphone_Usage_And_Addiction_Analysis_7500_Rows[[#This Row],[daily_screen_time_hours]]</f>
        <v>28.336755646817249</v>
      </c>
      <c r="O6484">
        <v>7.21</v>
      </c>
      <c r="P6484" t="s">
        <v>18</v>
      </c>
      <c r="Q6484" t="s">
        <v>23</v>
      </c>
      <c r="R6484" t="s">
        <v>24</v>
      </c>
      <c r="S6484">
        <v>1</v>
      </c>
    </row>
    <row r="6485" spans="1:19" ht="18" customHeight="1" x14ac:dyDescent="0.25">
      <c r="A6485" s="10" t="s">
        <v>4350</v>
      </c>
      <c r="B6485" s="1">
        <v>30</v>
      </c>
      <c r="C6485" t="str">
        <f t="shared" si="101"/>
        <v>26-40 (Millennials)</v>
      </c>
      <c r="D6485" s="1" t="s">
        <v>17</v>
      </c>
      <c r="E6485" s="1">
        <v>5.9</v>
      </c>
      <c r="F6485" s="1">
        <v>1.36</v>
      </c>
      <c r="G6485" s="1">
        <v>2.96</v>
      </c>
      <c r="H6485" s="1">
        <v>3.12</v>
      </c>
      <c r="I6485" s="1">
        <v>6.71</v>
      </c>
      <c r="J6485" s="1">
        <f>Smartphone_Usage_And_Addiction_Analysis_7500_Rows[[#This Row],[social_media_hours]]+Smartphone_Usage_And_Addiction_Analysis_7500_Rows[[#This Row],[gaming_hours]]</f>
        <v>4.32</v>
      </c>
      <c r="K6485" s="1">
        <f>Smartphone_Usage_And_Addiction_Analysis_7500_Rows[[#This Row],[sleep_hours]]-Smartphone_Usage_And_Addiction_Analysis_7500_Rows[[#This Row],[total_leisure_hours]]</f>
        <v>2.3899999999999997</v>
      </c>
      <c r="L6485" s="1">
        <v>204</v>
      </c>
      <c r="M6485" s="1">
        <v>156</v>
      </c>
      <c r="N6485" s="5">
        <f>Smartphone_Usage_And_Addiction_Analysis_7500_Rows[[#This Row],[app_opens_per_day]]/Smartphone_Usage_And_Addiction_Analysis_7500_Rows[[#This Row],[daily_screen_time_hours]]</f>
        <v>26.440677966101692</v>
      </c>
      <c r="O6485" s="1">
        <v>8.5</v>
      </c>
      <c r="P6485" s="1" t="s">
        <v>22</v>
      </c>
      <c r="Q6485" s="1" t="s">
        <v>19</v>
      </c>
      <c r="R6485" s="1" t="s">
        <v>20</v>
      </c>
      <c r="S6485" s="1">
        <v>0</v>
      </c>
    </row>
    <row r="6486" spans="1:19" ht="18" customHeight="1" x14ac:dyDescent="0.25">
      <c r="A6486" s="10" t="s">
        <v>7256</v>
      </c>
      <c r="B6486" s="1">
        <v>28</v>
      </c>
      <c r="C6486" s="1" t="str">
        <f t="shared" si="101"/>
        <v>26-40 (Millennials)</v>
      </c>
      <c r="D6486" t="s">
        <v>7582</v>
      </c>
      <c r="E6486">
        <v>11.76</v>
      </c>
      <c r="F6486">
        <v>5.8</v>
      </c>
      <c r="G6486">
        <v>0.85</v>
      </c>
      <c r="H6486">
        <v>0.62</v>
      </c>
      <c r="I6486">
        <v>5.61</v>
      </c>
      <c r="J6486" s="1">
        <f>Smartphone_Usage_And_Addiction_Analysis_7500_Rows[[#This Row],[social_media_hours]]+Smartphone_Usage_And_Addiction_Analysis_7500_Rows[[#This Row],[gaming_hours]]</f>
        <v>6.6499999999999995</v>
      </c>
      <c r="K6486" s="1">
        <f>Smartphone_Usage_And_Addiction_Analysis_7500_Rows[[#This Row],[sleep_hours]]-Smartphone_Usage_And_Addiction_Analysis_7500_Rows[[#This Row],[total_leisure_hours]]</f>
        <v>-1.0399999999999991</v>
      </c>
      <c r="L6486">
        <v>116</v>
      </c>
      <c r="M6486">
        <v>94</v>
      </c>
      <c r="N6486" s="5">
        <f>Smartphone_Usage_And_Addiction_Analysis_7500_Rows[[#This Row],[app_opens_per_day]]/Smartphone_Usage_And_Addiction_Analysis_7500_Rows[[#This Row],[daily_screen_time_hours]]</f>
        <v>7.9931972789115644</v>
      </c>
      <c r="O6486">
        <v>14.26</v>
      </c>
      <c r="P6486" t="s">
        <v>22</v>
      </c>
      <c r="Q6486" t="s">
        <v>23</v>
      </c>
      <c r="R6486" t="s">
        <v>24</v>
      </c>
      <c r="S6486">
        <v>1</v>
      </c>
    </row>
    <row r="6487" spans="1:19" ht="18" customHeight="1" x14ac:dyDescent="0.25">
      <c r="A6487" s="10" t="s">
        <v>4351</v>
      </c>
      <c r="B6487" s="1">
        <v>18</v>
      </c>
      <c r="C6487" t="str">
        <f t="shared" si="101"/>
        <v>18-25 (Gen Z)</v>
      </c>
      <c r="D6487" s="1" t="s">
        <v>17</v>
      </c>
      <c r="E6487" s="1">
        <v>4.49</v>
      </c>
      <c r="F6487" s="1">
        <v>0.95</v>
      </c>
      <c r="G6487" s="1">
        <v>2.2599999999999998</v>
      </c>
      <c r="H6487" s="1">
        <v>4.92</v>
      </c>
      <c r="I6487" s="1">
        <v>7.32</v>
      </c>
      <c r="J6487" s="1">
        <f>Smartphone_Usage_And_Addiction_Analysis_7500_Rows[[#This Row],[social_media_hours]]+Smartphone_Usage_And_Addiction_Analysis_7500_Rows[[#This Row],[gaming_hours]]</f>
        <v>3.21</v>
      </c>
      <c r="K6487" s="1">
        <f>Smartphone_Usage_And_Addiction_Analysis_7500_Rows[[#This Row],[sleep_hours]]-Smartphone_Usage_And_Addiction_Analysis_7500_Rows[[#This Row],[total_leisure_hours]]</f>
        <v>4.1100000000000003</v>
      </c>
      <c r="L6487" s="1">
        <v>178</v>
      </c>
      <c r="M6487" s="1">
        <v>29</v>
      </c>
      <c r="N6487" s="5">
        <f>Smartphone_Usage_And_Addiction_Analysis_7500_Rows[[#This Row],[app_opens_per_day]]/Smartphone_Usage_And_Addiction_Analysis_7500_Rows[[#This Row],[daily_screen_time_hours]]</f>
        <v>6.4587973273942092</v>
      </c>
      <c r="O6487" s="1">
        <v>6.98</v>
      </c>
      <c r="P6487" s="1" t="s">
        <v>32</v>
      </c>
      <c r="Q6487" s="1" t="s">
        <v>19</v>
      </c>
      <c r="R6487" s="1" t="s">
        <v>51</v>
      </c>
      <c r="S6487" s="1">
        <v>0</v>
      </c>
    </row>
    <row r="6488" spans="1:19" ht="18" customHeight="1" x14ac:dyDescent="0.25">
      <c r="A6488" s="10" t="s">
        <v>7257</v>
      </c>
      <c r="B6488" s="1">
        <v>21</v>
      </c>
      <c r="C6488" s="1" t="str">
        <f t="shared" si="101"/>
        <v>18-25 (Gen Z)</v>
      </c>
      <c r="D6488" t="s">
        <v>7582</v>
      </c>
      <c r="E6488">
        <v>3.18</v>
      </c>
      <c r="F6488">
        <v>3.03</v>
      </c>
      <c r="G6488">
        <v>0.53</v>
      </c>
      <c r="H6488">
        <v>4.22</v>
      </c>
      <c r="I6488">
        <v>5.09</v>
      </c>
      <c r="J6488" s="1">
        <f>Smartphone_Usage_And_Addiction_Analysis_7500_Rows[[#This Row],[social_media_hours]]+Smartphone_Usage_And_Addiction_Analysis_7500_Rows[[#This Row],[gaming_hours]]</f>
        <v>3.5599999999999996</v>
      </c>
      <c r="K6488" s="1">
        <f>Smartphone_Usage_And_Addiction_Analysis_7500_Rows[[#This Row],[sleep_hours]]-Smartphone_Usage_And_Addiction_Analysis_7500_Rows[[#This Row],[total_leisure_hours]]</f>
        <v>1.5300000000000002</v>
      </c>
      <c r="L6488">
        <v>227</v>
      </c>
      <c r="M6488">
        <v>26</v>
      </c>
      <c r="N6488" s="5">
        <f>Smartphone_Usage_And_Addiction_Analysis_7500_Rows[[#This Row],[app_opens_per_day]]/Smartphone_Usage_And_Addiction_Analysis_7500_Rows[[#This Row],[daily_screen_time_hours]]</f>
        <v>8.1761006289308167</v>
      </c>
      <c r="O6488">
        <v>5.14</v>
      </c>
      <c r="P6488" t="s">
        <v>18</v>
      </c>
      <c r="Q6488" t="s">
        <v>19</v>
      </c>
      <c r="R6488" t="s">
        <v>20</v>
      </c>
      <c r="S6488">
        <v>0</v>
      </c>
    </row>
    <row r="6489" spans="1:19" ht="18" customHeight="1" x14ac:dyDescent="0.25">
      <c r="A6489" s="10" t="s">
        <v>7258</v>
      </c>
      <c r="B6489" s="1">
        <v>31</v>
      </c>
      <c r="C6489" s="1" t="str">
        <f t="shared" si="101"/>
        <v>26-40 (Millennials)</v>
      </c>
      <c r="D6489" t="s">
        <v>7582</v>
      </c>
      <c r="E6489">
        <v>9.19</v>
      </c>
      <c r="F6489">
        <v>5.25</v>
      </c>
      <c r="G6489">
        <v>1.0900000000000001</v>
      </c>
      <c r="H6489">
        <v>3.29</v>
      </c>
      <c r="I6489">
        <v>5.16</v>
      </c>
      <c r="J6489" s="1">
        <f>Smartphone_Usage_And_Addiction_Analysis_7500_Rows[[#This Row],[social_media_hours]]+Smartphone_Usage_And_Addiction_Analysis_7500_Rows[[#This Row],[gaming_hours]]</f>
        <v>6.34</v>
      </c>
      <c r="K6489" s="1">
        <f>Smartphone_Usage_And_Addiction_Analysis_7500_Rows[[#This Row],[sleep_hours]]-Smartphone_Usage_And_Addiction_Analysis_7500_Rows[[#This Row],[total_leisure_hours]]</f>
        <v>-1.1799999999999997</v>
      </c>
      <c r="L6489">
        <v>178</v>
      </c>
      <c r="M6489">
        <v>38</v>
      </c>
      <c r="N6489" s="5">
        <f>Smartphone_Usage_And_Addiction_Analysis_7500_Rows[[#This Row],[app_opens_per_day]]/Smartphone_Usage_And_Addiction_Analysis_7500_Rows[[#This Row],[daily_screen_time_hours]]</f>
        <v>4.1349292709466816</v>
      </c>
      <c r="O6489">
        <v>10.3</v>
      </c>
      <c r="P6489" t="s">
        <v>22</v>
      </c>
      <c r="Q6489" t="s">
        <v>23</v>
      </c>
      <c r="R6489" t="s">
        <v>28</v>
      </c>
      <c r="S6489">
        <v>1</v>
      </c>
    </row>
    <row r="6490" spans="1:19" ht="18" customHeight="1" x14ac:dyDescent="0.25">
      <c r="A6490" s="10" t="s">
        <v>4352</v>
      </c>
      <c r="B6490" s="1">
        <v>21</v>
      </c>
      <c r="C6490" t="str">
        <f t="shared" si="101"/>
        <v>18-25 (Gen Z)</v>
      </c>
      <c r="D6490" s="1" t="s">
        <v>30</v>
      </c>
      <c r="E6490" s="1">
        <v>7.62</v>
      </c>
      <c r="F6490" s="1">
        <v>5.67</v>
      </c>
      <c r="G6490" s="1">
        <v>1.93</v>
      </c>
      <c r="H6490" s="1">
        <v>3.07</v>
      </c>
      <c r="I6490" s="1">
        <v>5.28</v>
      </c>
      <c r="J6490" s="1">
        <f>Smartphone_Usage_And_Addiction_Analysis_7500_Rows[[#This Row],[social_media_hours]]+Smartphone_Usage_And_Addiction_Analysis_7500_Rows[[#This Row],[gaming_hours]]</f>
        <v>7.6</v>
      </c>
      <c r="K6490" s="1">
        <f>Smartphone_Usage_And_Addiction_Analysis_7500_Rows[[#This Row],[sleep_hours]]-Smartphone_Usage_And_Addiction_Analysis_7500_Rows[[#This Row],[total_leisure_hours]]</f>
        <v>-2.3199999999999994</v>
      </c>
      <c r="L6490" s="1">
        <v>175</v>
      </c>
      <c r="M6490" s="1">
        <v>64</v>
      </c>
      <c r="N6490" s="5">
        <f>Smartphone_Usage_And_Addiction_Analysis_7500_Rows[[#This Row],[app_opens_per_day]]/Smartphone_Usage_And_Addiction_Analysis_7500_Rows[[#This Row],[daily_screen_time_hours]]</f>
        <v>8.3989501312335957</v>
      </c>
      <c r="O6490" s="1">
        <v>8.6999999999999993</v>
      </c>
      <c r="P6490" s="1" t="s">
        <v>22</v>
      </c>
      <c r="Q6490" s="1" t="s">
        <v>23</v>
      </c>
      <c r="R6490" s="1" t="s">
        <v>24</v>
      </c>
      <c r="S6490" s="1">
        <v>1</v>
      </c>
    </row>
    <row r="6491" spans="1:19" ht="18" customHeight="1" x14ac:dyDescent="0.25">
      <c r="A6491" s="10" t="s">
        <v>7259</v>
      </c>
      <c r="B6491" s="1">
        <v>20</v>
      </c>
      <c r="C6491" s="1" t="str">
        <f t="shared" si="101"/>
        <v>18-25 (Gen Z)</v>
      </c>
      <c r="D6491" t="s">
        <v>7582</v>
      </c>
      <c r="E6491">
        <v>4.71</v>
      </c>
      <c r="F6491">
        <v>5.91</v>
      </c>
      <c r="G6491">
        <v>3.42</v>
      </c>
      <c r="H6491">
        <v>1.1299999999999999</v>
      </c>
      <c r="I6491">
        <v>7.16</v>
      </c>
      <c r="J6491" s="1">
        <f>Smartphone_Usage_And_Addiction_Analysis_7500_Rows[[#This Row],[social_media_hours]]+Smartphone_Usage_And_Addiction_Analysis_7500_Rows[[#This Row],[gaming_hours]]</f>
        <v>9.33</v>
      </c>
      <c r="K6491" s="1">
        <f>Smartphone_Usage_And_Addiction_Analysis_7500_Rows[[#This Row],[sleep_hours]]-Smartphone_Usage_And_Addiction_Analysis_7500_Rows[[#This Row],[total_leisure_hours]]</f>
        <v>-2.17</v>
      </c>
      <c r="L6491">
        <v>117</v>
      </c>
      <c r="M6491">
        <v>180</v>
      </c>
      <c r="N6491" s="5">
        <f>Smartphone_Usage_And_Addiction_Analysis_7500_Rows[[#This Row],[app_opens_per_day]]/Smartphone_Usage_And_Addiction_Analysis_7500_Rows[[#This Row],[daily_screen_time_hours]]</f>
        <v>38.216560509554142</v>
      </c>
      <c r="O6491">
        <v>6.73</v>
      </c>
      <c r="P6491" t="s">
        <v>18</v>
      </c>
      <c r="Q6491" t="s">
        <v>23</v>
      </c>
      <c r="R6491" t="s">
        <v>24</v>
      </c>
      <c r="S6491">
        <v>1</v>
      </c>
    </row>
    <row r="6492" spans="1:19" ht="18" customHeight="1" x14ac:dyDescent="0.25">
      <c r="A6492" s="10" t="s">
        <v>4353</v>
      </c>
      <c r="B6492" s="1">
        <v>20</v>
      </c>
      <c r="C6492" t="str">
        <f t="shared" si="101"/>
        <v>18-25 (Gen Z)</v>
      </c>
      <c r="D6492" s="1" t="s">
        <v>17</v>
      </c>
      <c r="E6492" s="1">
        <v>9.61</v>
      </c>
      <c r="F6492" s="1">
        <v>3.02</v>
      </c>
      <c r="G6492" s="1">
        <v>0.24</v>
      </c>
      <c r="H6492" s="1">
        <v>3.51</v>
      </c>
      <c r="I6492" s="1">
        <v>6.04</v>
      </c>
      <c r="J6492" s="1">
        <f>Smartphone_Usage_And_Addiction_Analysis_7500_Rows[[#This Row],[social_media_hours]]+Smartphone_Usage_And_Addiction_Analysis_7500_Rows[[#This Row],[gaming_hours]]</f>
        <v>3.26</v>
      </c>
      <c r="K6492" s="1">
        <f>Smartphone_Usage_And_Addiction_Analysis_7500_Rows[[#This Row],[sleep_hours]]-Smartphone_Usage_And_Addiction_Analysis_7500_Rows[[#This Row],[total_leisure_hours]]</f>
        <v>2.7800000000000002</v>
      </c>
      <c r="L6492" s="1">
        <v>107</v>
      </c>
      <c r="M6492" s="1">
        <v>141</v>
      </c>
      <c r="N6492" s="5">
        <f>Smartphone_Usage_And_Addiction_Analysis_7500_Rows[[#This Row],[app_opens_per_day]]/Smartphone_Usage_And_Addiction_Analysis_7500_Rows[[#This Row],[daily_screen_time_hours]]</f>
        <v>14.672216441207077</v>
      </c>
      <c r="O6492" s="1">
        <v>11.09</v>
      </c>
      <c r="P6492" s="1" t="s">
        <v>18</v>
      </c>
      <c r="Q6492" s="1" t="s">
        <v>19</v>
      </c>
      <c r="R6492" s="1" t="s">
        <v>24</v>
      </c>
      <c r="S6492" s="1">
        <v>1</v>
      </c>
    </row>
    <row r="6493" spans="1:19" ht="18" customHeight="1" x14ac:dyDescent="0.25">
      <c r="A6493" s="10" t="s">
        <v>7260</v>
      </c>
      <c r="B6493" s="1">
        <v>29</v>
      </c>
      <c r="C6493" s="1" t="str">
        <f t="shared" si="101"/>
        <v>26-40 (Millennials)</v>
      </c>
      <c r="D6493" t="s">
        <v>7582</v>
      </c>
      <c r="E6493">
        <v>5</v>
      </c>
      <c r="F6493">
        <v>5.46</v>
      </c>
      <c r="G6493">
        <v>1.06</v>
      </c>
      <c r="H6493">
        <v>4.0599999999999996</v>
      </c>
      <c r="I6493">
        <v>7.64</v>
      </c>
      <c r="J6493" s="1">
        <f>Smartphone_Usage_And_Addiction_Analysis_7500_Rows[[#This Row],[social_media_hours]]+Smartphone_Usage_And_Addiction_Analysis_7500_Rows[[#This Row],[gaming_hours]]</f>
        <v>6.52</v>
      </c>
      <c r="K6493" s="1">
        <f>Smartphone_Usage_And_Addiction_Analysis_7500_Rows[[#This Row],[sleep_hours]]-Smartphone_Usage_And_Addiction_Analysis_7500_Rows[[#This Row],[total_leisure_hours]]</f>
        <v>1.1200000000000001</v>
      </c>
      <c r="L6493">
        <v>135</v>
      </c>
      <c r="M6493">
        <v>74</v>
      </c>
      <c r="N6493" s="5">
        <f>Smartphone_Usage_And_Addiction_Analysis_7500_Rows[[#This Row],[app_opens_per_day]]/Smartphone_Usage_And_Addiction_Analysis_7500_Rows[[#This Row],[daily_screen_time_hours]]</f>
        <v>14.8</v>
      </c>
      <c r="O6493">
        <v>6.93</v>
      </c>
      <c r="P6493" t="s">
        <v>22</v>
      </c>
      <c r="Q6493" t="s">
        <v>23</v>
      </c>
      <c r="R6493" t="s">
        <v>24</v>
      </c>
      <c r="S6493">
        <v>1</v>
      </c>
    </row>
    <row r="6494" spans="1:19" ht="18" customHeight="1" x14ac:dyDescent="0.25">
      <c r="A6494" s="10" t="s">
        <v>4354</v>
      </c>
      <c r="B6494" s="1">
        <v>32</v>
      </c>
      <c r="C6494" t="str">
        <f t="shared" si="101"/>
        <v>26-40 (Millennials)</v>
      </c>
      <c r="D6494" s="1" t="s">
        <v>30</v>
      </c>
      <c r="E6494" s="1">
        <v>11.71</v>
      </c>
      <c r="F6494" s="1">
        <v>2.04</v>
      </c>
      <c r="G6494" s="1">
        <v>2.69</v>
      </c>
      <c r="H6494" s="1">
        <v>3.88</v>
      </c>
      <c r="I6494" s="1">
        <v>8.11</v>
      </c>
      <c r="J6494" s="1">
        <f>Smartphone_Usage_And_Addiction_Analysis_7500_Rows[[#This Row],[social_media_hours]]+Smartphone_Usage_And_Addiction_Analysis_7500_Rows[[#This Row],[gaming_hours]]</f>
        <v>4.7300000000000004</v>
      </c>
      <c r="K6494" s="1">
        <f>Smartphone_Usage_And_Addiction_Analysis_7500_Rows[[#This Row],[sleep_hours]]-Smartphone_Usage_And_Addiction_Analysis_7500_Rows[[#This Row],[total_leisure_hours]]</f>
        <v>3.379999999999999</v>
      </c>
      <c r="L6494" s="1">
        <v>129</v>
      </c>
      <c r="M6494" s="1">
        <v>20</v>
      </c>
      <c r="N6494" s="5">
        <f>Smartphone_Usage_And_Addiction_Analysis_7500_Rows[[#This Row],[app_opens_per_day]]/Smartphone_Usage_And_Addiction_Analysis_7500_Rows[[#This Row],[daily_screen_time_hours]]</f>
        <v>1.7079419299743808</v>
      </c>
      <c r="O6494" s="1">
        <v>14.04</v>
      </c>
      <c r="P6494" s="1" t="s">
        <v>32</v>
      </c>
      <c r="Q6494" s="1" t="s">
        <v>19</v>
      </c>
      <c r="R6494" s="1" t="s">
        <v>24</v>
      </c>
      <c r="S6494" s="1">
        <v>1</v>
      </c>
    </row>
    <row r="6495" spans="1:19" ht="18" customHeight="1" x14ac:dyDescent="0.25">
      <c r="A6495" s="10" t="s">
        <v>4355</v>
      </c>
      <c r="B6495" s="1">
        <v>18</v>
      </c>
      <c r="C6495" t="str">
        <f t="shared" si="101"/>
        <v>18-25 (Gen Z)</v>
      </c>
      <c r="D6495" s="1" t="s">
        <v>17</v>
      </c>
      <c r="E6495" s="1">
        <v>10.7</v>
      </c>
      <c r="F6495" s="1">
        <v>1.92</v>
      </c>
      <c r="G6495" s="1">
        <v>1.28</v>
      </c>
      <c r="H6495" s="1">
        <v>1.7</v>
      </c>
      <c r="I6495" s="1">
        <v>4.87</v>
      </c>
      <c r="J6495" s="1">
        <f>Smartphone_Usage_And_Addiction_Analysis_7500_Rows[[#This Row],[social_media_hours]]+Smartphone_Usage_And_Addiction_Analysis_7500_Rows[[#This Row],[gaming_hours]]</f>
        <v>3.2</v>
      </c>
      <c r="K6495" s="1">
        <f>Smartphone_Usage_And_Addiction_Analysis_7500_Rows[[#This Row],[sleep_hours]]-Smartphone_Usage_And_Addiction_Analysis_7500_Rows[[#This Row],[total_leisure_hours]]</f>
        <v>1.67</v>
      </c>
      <c r="L6495" s="1">
        <v>182</v>
      </c>
      <c r="M6495" s="1">
        <v>21</v>
      </c>
      <c r="N6495" s="5">
        <f>Smartphone_Usage_And_Addiction_Analysis_7500_Rows[[#This Row],[app_opens_per_day]]/Smartphone_Usage_And_Addiction_Analysis_7500_Rows[[#This Row],[daily_screen_time_hours]]</f>
        <v>1.9626168224299068</v>
      </c>
      <c r="O6495" s="1">
        <v>13.58</v>
      </c>
      <c r="P6495" s="1" t="s">
        <v>18</v>
      </c>
      <c r="Q6495" s="1" t="s">
        <v>23</v>
      </c>
      <c r="R6495" s="1" t="s">
        <v>24</v>
      </c>
      <c r="S6495" s="1">
        <v>1</v>
      </c>
    </row>
    <row r="6496" spans="1:19" ht="18" customHeight="1" x14ac:dyDescent="0.25">
      <c r="A6496" s="10" t="s">
        <v>4356</v>
      </c>
      <c r="B6496" s="1">
        <v>21</v>
      </c>
      <c r="C6496" t="str">
        <f t="shared" si="101"/>
        <v>18-25 (Gen Z)</v>
      </c>
      <c r="D6496" s="1" t="s">
        <v>30</v>
      </c>
      <c r="E6496" s="1">
        <v>11.44</v>
      </c>
      <c r="F6496" s="1">
        <v>3.96</v>
      </c>
      <c r="G6496" s="1">
        <v>2.91</v>
      </c>
      <c r="H6496" s="1">
        <v>4.25</v>
      </c>
      <c r="I6496" s="1">
        <v>7.5</v>
      </c>
      <c r="J6496" s="1">
        <f>Smartphone_Usage_And_Addiction_Analysis_7500_Rows[[#This Row],[social_media_hours]]+Smartphone_Usage_And_Addiction_Analysis_7500_Rows[[#This Row],[gaming_hours]]</f>
        <v>6.87</v>
      </c>
      <c r="K6496" s="1">
        <f>Smartphone_Usage_And_Addiction_Analysis_7500_Rows[[#This Row],[sleep_hours]]-Smartphone_Usage_And_Addiction_Analysis_7500_Rows[[#This Row],[total_leisure_hours]]</f>
        <v>0.62999999999999989</v>
      </c>
      <c r="L6496" s="1">
        <v>163</v>
      </c>
      <c r="M6496" s="1">
        <v>140</v>
      </c>
      <c r="N6496" s="5">
        <f>Smartphone_Usage_And_Addiction_Analysis_7500_Rows[[#This Row],[app_opens_per_day]]/Smartphone_Usage_And_Addiction_Analysis_7500_Rows[[#This Row],[daily_screen_time_hours]]</f>
        <v>12.237762237762238</v>
      </c>
      <c r="O6496" s="1">
        <v>13.76</v>
      </c>
      <c r="P6496" s="1" t="s">
        <v>32</v>
      </c>
      <c r="Q6496" s="1" t="s">
        <v>23</v>
      </c>
      <c r="R6496" s="1" t="s">
        <v>28</v>
      </c>
      <c r="S6496" s="1">
        <v>1</v>
      </c>
    </row>
    <row r="6497" spans="1:19" ht="18" customHeight="1" x14ac:dyDescent="0.25">
      <c r="A6497" s="10" t="s">
        <v>4357</v>
      </c>
      <c r="B6497" s="1">
        <v>28</v>
      </c>
      <c r="C6497" t="str">
        <f t="shared" si="101"/>
        <v>26-40 (Millennials)</v>
      </c>
      <c r="D6497" s="1" t="s">
        <v>30</v>
      </c>
      <c r="E6497" s="1">
        <v>3.08</v>
      </c>
      <c r="F6497" s="1">
        <v>5.22</v>
      </c>
      <c r="G6497" s="1">
        <v>0.82</v>
      </c>
      <c r="H6497" s="1">
        <v>4.58</v>
      </c>
      <c r="I6497" s="1">
        <v>8.6999999999999993</v>
      </c>
      <c r="J6497" s="1">
        <f>Smartphone_Usage_And_Addiction_Analysis_7500_Rows[[#This Row],[social_media_hours]]+Smartphone_Usage_And_Addiction_Analysis_7500_Rows[[#This Row],[gaming_hours]]</f>
        <v>6.04</v>
      </c>
      <c r="K6497" s="1">
        <f>Smartphone_Usage_And_Addiction_Analysis_7500_Rows[[#This Row],[sleep_hours]]-Smartphone_Usage_And_Addiction_Analysis_7500_Rows[[#This Row],[total_leisure_hours]]</f>
        <v>2.6599999999999993</v>
      </c>
      <c r="L6497" s="1">
        <v>115</v>
      </c>
      <c r="M6497" s="1">
        <v>87</v>
      </c>
      <c r="N6497" s="5">
        <f>Smartphone_Usage_And_Addiction_Analysis_7500_Rows[[#This Row],[app_opens_per_day]]/Smartphone_Usage_And_Addiction_Analysis_7500_Rows[[#This Row],[daily_screen_time_hours]]</f>
        <v>28.246753246753247</v>
      </c>
      <c r="O6497" s="1">
        <v>4.8600000000000003</v>
      </c>
      <c r="P6497" s="1" t="s">
        <v>32</v>
      </c>
      <c r="Q6497" s="1" t="s">
        <v>19</v>
      </c>
      <c r="R6497" s="1" t="s">
        <v>24</v>
      </c>
      <c r="S6497" s="1">
        <v>1</v>
      </c>
    </row>
    <row r="6498" spans="1:19" ht="18" customHeight="1" x14ac:dyDescent="0.25">
      <c r="A6498" s="10" t="s">
        <v>4358</v>
      </c>
      <c r="B6498" s="1">
        <v>23</v>
      </c>
      <c r="C6498" t="str">
        <f t="shared" si="101"/>
        <v>18-25 (Gen Z)</v>
      </c>
      <c r="D6498" s="1" t="s">
        <v>17</v>
      </c>
      <c r="E6498" s="1">
        <v>5.87</v>
      </c>
      <c r="F6498" s="1">
        <v>3.9</v>
      </c>
      <c r="G6498" s="1">
        <v>1.96</v>
      </c>
      <c r="H6498" s="1">
        <v>3.52</v>
      </c>
      <c r="I6498" s="1">
        <v>5.45</v>
      </c>
      <c r="J6498" s="1">
        <f>Smartphone_Usage_And_Addiction_Analysis_7500_Rows[[#This Row],[social_media_hours]]+Smartphone_Usage_And_Addiction_Analysis_7500_Rows[[#This Row],[gaming_hours]]</f>
        <v>5.8599999999999994</v>
      </c>
      <c r="K6498" s="1">
        <f>Smartphone_Usage_And_Addiction_Analysis_7500_Rows[[#This Row],[sleep_hours]]-Smartphone_Usage_And_Addiction_Analysis_7500_Rows[[#This Row],[total_leisure_hours]]</f>
        <v>-0.40999999999999925</v>
      </c>
      <c r="L6498" s="1">
        <v>57</v>
      </c>
      <c r="M6498" s="1">
        <v>70</v>
      </c>
      <c r="N6498" s="5">
        <f>Smartphone_Usage_And_Addiction_Analysis_7500_Rows[[#This Row],[app_opens_per_day]]/Smartphone_Usage_And_Addiction_Analysis_7500_Rows[[#This Row],[daily_screen_time_hours]]</f>
        <v>11.925042589437819</v>
      </c>
      <c r="O6498" s="1">
        <v>7.84</v>
      </c>
      <c r="P6498" s="1" t="s">
        <v>22</v>
      </c>
      <c r="Q6498" s="1" t="s">
        <v>19</v>
      </c>
      <c r="R6498" s="1" t="s">
        <v>20</v>
      </c>
      <c r="S6498" s="1">
        <v>0</v>
      </c>
    </row>
    <row r="6499" spans="1:19" ht="18" customHeight="1" x14ac:dyDescent="0.25">
      <c r="A6499" s="10" t="s">
        <v>4359</v>
      </c>
      <c r="B6499" s="1">
        <v>28</v>
      </c>
      <c r="C6499" t="str">
        <f t="shared" si="101"/>
        <v>26-40 (Millennials)</v>
      </c>
      <c r="D6499" s="1" t="s">
        <v>17</v>
      </c>
      <c r="E6499" s="1">
        <v>6.03</v>
      </c>
      <c r="F6499" s="1">
        <v>2.42</v>
      </c>
      <c r="G6499" s="1">
        <v>0.62</v>
      </c>
      <c r="H6499" s="1">
        <v>5.47</v>
      </c>
      <c r="I6499" s="1">
        <v>8.06</v>
      </c>
      <c r="J6499" s="1">
        <f>Smartphone_Usage_And_Addiction_Analysis_7500_Rows[[#This Row],[social_media_hours]]+Smartphone_Usage_And_Addiction_Analysis_7500_Rows[[#This Row],[gaming_hours]]</f>
        <v>3.04</v>
      </c>
      <c r="K6499" s="1">
        <f>Smartphone_Usage_And_Addiction_Analysis_7500_Rows[[#This Row],[sleep_hours]]-Smartphone_Usage_And_Addiction_Analysis_7500_Rows[[#This Row],[total_leisure_hours]]</f>
        <v>5.0200000000000005</v>
      </c>
      <c r="L6499" s="1">
        <v>241</v>
      </c>
      <c r="M6499" s="1">
        <v>175</v>
      </c>
      <c r="N6499" s="5">
        <f>Smartphone_Usage_And_Addiction_Analysis_7500_Rows[[#This Row],[app_opens_per_day]]/Smartphone_Usage_And_Addiction_Analysis_7500_Rows[[#This Row],[daily_screen_time_hours]]</f>
        <v>29.021558872305139</v>
      </c>
      <c r="O6499" s="1">
        <v>8.6300000000000008</v>
      </c>
      <c r="P6499" s="1" t="s">
        <v>22</v>
      </c>
      <c r="Q6499" s="1" t="s">
        <v>23</v>
      </c>
      <c r="R6499" s="1" t="s">
        <v>51</v>
      </c>
      <c r="S6499" s="1">
        <v>0</v>
      </c>
    </row>
    <row r="6500" spans="1:19" ht="18" customHeight="1" x14ac:dyDescent="0.25">
      <c r="A6500" s="10" t="s">
        <v>4360</v>
      </c>
      <c r="B6500" s="1">
        <v>29</v>
      </c>
      <c r="C6500" t="str">
        <f t="shared" si="101"/>
        <v>26-40 (Millennials)</v>
      </c>
      <c r="D6500" s="1" t="s">
        <v>17</v>
      </c>
      <c r="E6500" s="1">
        <v>9.27</v>
      </c>
      <c r="F6500" s="1">
        <v>3.49</v>
      </c>
      <c r="G6500" s="1">
        <v>3.92</v>
      </c>
      <c r="H6500" s="1">
        <v>0.73</v>
      </c>
      <c r="I6500" s="1">
        <v>6.68</v>
      </c>
      <c r="J6500" s="1">
        <f>Smartphone_Usage_And_Addiction_Analysis_7500_Rows[[#This Row],[social_media_hours]]+Smartphone_Usage_And_Addiction_Analysis_7500_Rows[[#This Row],[gaming_hours]]</f>
        <v>7.41</v>
      </c>
      <c r="K6500" s="1">
        <f>Smartphone_Usage_And_Addiction_Analysis_7500_Rows[[#This Row],[sleep_hours]]-Smartphone_Usage_And_Addiction_Analysis_7500_Rows[[#This Row],[total_leisure_hours]]</f>
        <v>-0.73000000000000043</v>
      </c>
      <c r="L6500" s="1">
        <v>220</v>
      </c>
      <c r="M6500" s="1">
        <v>160</v>
      </c>
      <c r="N6500" s="5">
        <f>Smartphone_Usage_And_Addiction_Analysis_7500_Rows[[#This Row],[app_opens_per_day]]/Smartphone_Usage_And_Addiction_Analysis_7500_Rows[[#This Row],[daily_screen_time_hours]]</f>
        <v>17.259978425026969</v>
      </c>
      <c r="O6500" s="1">
        <v>10.98</v>
      </c>
      <c r="P6500" s="1" t="s">
        <v>22</v>
      </c>
      <c r="Q6500" s="1" t="s">
        <v>19</v>
      </c>
      <c r="R6500" s="1" t="s">
        <v>28</v>
      </c>
      <c r="S6500" s="1">
        <v>1</v>
      </c>
    </row>
    <row r="6501" spans="1:19" ht="18" customHeight="1" x14ac:dyDescent="0.25">
      <c r="A6501" s="10" t="s">
        <v>4361</v>
      </c>
      <c r="B6501" s="1">
        <v>35</v>
      </c>
      <c r="C6501" t="str">
        <f t="shared" si="101"/>
        <v>26-40 (Millennials)</v>
      </c>
      <c r="D6501" s="1" t="s">
        <v>17</v>
      </c>
      <c r="E6501" s="1">
        <v>8.2100000000000009</v>
      </c>
      <c r="F6501" s="1">
        <v>3.57</v>
      </c>
      <c r="G6501" s="1">
        <v>2.02</v>
      </c>
      <c r="H6501" s="1">
        <v>0.55000000000000004</v>
      </c>
      <c r="I6501" s="1">
        <v>6.83</v>
      </c>
      <c r="J6501" s="1">
        <f>Smartphone_Usage_And_Addiction_Analysis_7500_Rows[[#This Row],[social_media_hours]]+Smartphone_Usage_And_Addiction_Analysis_7500_Rows[[#This Row],[gaming_hours]]</f>
        <v>5.59</v>
      </c>
      <c r="K6501" s="1">
        <f>Smartphone_Usage_And_Addiction_Analysis_7500_Rows[[#This Row],[sleep_hours]]-Smartphone_Usage_And_Addiction_Analysis_7500_Rows[[#This Row],[total_leisure_hours]]</f>
        <v>1.2400000000000002</v>
      </c>
      <c r="L6501" s="1">
        <v>163</v>
      </c>
      <c r="M6501" s="1">
        <v>100</v>
      </c>
      <c r="N6501" s="5">
        <f>Smartphone_Usage_And_Addiction_Analysis_7500_Rows[[#This Row],[app_opens_per_day]]/Smartphone_Usage_And_Addiction_Analysis_7500_Rows[[#This Row],[daily_screen_time_hours]]</f>
        <v>12.180267965895249</v>
      </c>
      <c r="O6501" s="1">
        <v>8.83</v>
      </c>
      <c r="P6501" s="1" t="s">
        <v>22</v>
      </c>
      <c r="Q6501" s="1" t="s">
        <v>19</v>
      </c>
      <c r="R6501" s="1" t="s">
        <v>28</v>
      </c>
      <c r="S6501" s="1">
        <v>1</v>
      </c>
    </row>
    <row r="6502" spans="1:19" ht="18" customHeight="1" x14ac:dyDescent="0.25">
      <c r="A6502" s="10" t="s">
        <v>4362</v>
      </c>
      <c r="B6502" s="1">
        <v>25</v>
      </c>
      <c r="C6502" t="str">
        <f t="shared" si="101"/>
        <v>18-25 (Gen Z)</v>
      </c>
      <c r="D6502" s="1" t="s">
        <v>30</v>
      </c>
      <c r="E6502" s="1">
        <v>4.16</v>
      </c>
      <c r="F6502" s="1">
        <v>0.67</v>
      </c>
      <c r="G6502" s="1">
        <v>1.6</v>
      </c>
      <c r="H6502" s="1">
        <v>3.59</v>
      </c>
      <c r="I6502" s="1">
        <v>4.63</v>
      </c>
      <c r="J6502" s="1">
        <f>Smartphone_Usage_And_Addiction_Analysis_7500_Rows[[#This Row],[social_media_hours]]+Smartphone_Usage_And_Addiction_Analysis_7500_Rows[[#This Row],[gaming_hours]]</f>
        <v>2.27</v>
      </c>
      <c r="K6502" s="1">
        <f>Smartphone_Usage_And_Addiction_Analysis_7500_Rows[[#This Row],[sleep_hours]]-Smartphone_Usage_And_Addiction_Analysis_7500_Rows[[#This Row],[total_leisure_hours]]</f>
        <v>2.36</v>
      </c>
      <c r="L6502" s="1">
        <v>78</v>
      </c>
      <c r="M6502" s="1">
        <v>141</v>
      </c>
      <c r="N6502" s="5">
        <f>Smartphone_Usage_And_Addiction_Analysis_7500_Rows[[#This Row],[app_opens_per_day]]/Smartphone_Usage_And_Addiction_Analysis_7500_Rows[[#This Row],[daily_screen_time_hours]]</f>
        <v>33.894230769230766</v>
      </c>
      <c r="O6502" s="1">
        <v>5.35</v>
      </c>
      <c r="P6502" s="1" t="s">
        <v>18</v>
      </c>
      <c r="Q6502" s="1" t="s">
        <v>19</v>
      </c>
      <c r="R6502" s="1" t="s">
        <v>20</v>
      </c>
      <c r="S6502" s="1">
        <v>0</v>
      </c>
    </row>
    <row r="6503" spans="1:19" ht="18" customHeight="1" x14ac:dyDescent="0.25">
      <c r="A6503" s="10" t="s">
        <v>7261</v>
      </c>
      <c r="B6503" s="1">
        <v>18</v>
      </c>
      <c r="C6503" s="1" t="str">
        <f t="shared" si="101"/>
        <v>18-25 (Gen Z)</v>
      </c>
      <c r="D6503" t="s">
        <v>7582</v>
      </c>
      <c r="E6503">
        <v>7.05</v>
      </c>
      <c r="F6503">
        <v>4.8499999999999996</v>
      </c>
      <c r="G6503">
        <v>2.0099999999999998</v>
      </c>
      <c r="H6503">
        <v>5.59</v>
      </c>
      <c r="I6503">
        <v>7.22</v>
      </c>
      <c r="J6503" s="1">
        <f>Smartphone_Usage_And_Addiction_Analysis_7500_Rows[[#This Row],[social_media_hours]]+Smartphone_Usage_And_Addiction_Analysis_7500_Rows[[#This Row],[gaming_hours]]</f>
        <v>6.8599999999999994</v>
      </c>
      <c r="K6503" s="1">
        <f>Smartphone_Usage_And_Addiction_Analysis_7500_Rows[[#This Row],[sleep_hours]]-Smartphone_Usage_And_Addiction_Analysis_7500_Rows[[#This Row],[total_leisure_hours]]</f>
        <v>0.36000000000000032</v>
      </c>
      <c r="L6503">
        <v>197</v>
      </c>
      <c r="M6503">
        <v>88</v>
      </c>
      <c r="N6503" s="5">
        <f>Smartphone_Usage_And_Addiction_Analysis_7500_Rows[[#This Row],[app_opens_per_day]]/Smartphone_Usage_And_Addiction_Analysis_7500_Rows[[#This Row],[daily_screen_time_hours]]</f>
        <v>12.4822695035461</v>
      </c>
      <c r="O6503">
        <v>9.64</v>
      </c>
      <c r="P6503" t="s">
        <v>18</v>
      </c>
      <c r="Q6503" t="s">
        <v>23</v>
      </c>
      <c r="R6503" t="s">
        <v>28</v>
      </c>
      <c r="S6503">
        <v>1</v>
      </c>
    </row>
    <row r="6504" spans="1:19" ht="18" customHeight="1" x14ac:dyDescent="0.25">
      <c r="A6504" s="10" t="s">
        <v>4363</v>
      </c>
      <c r="B6504" s="1">
        <v>21</v>
      </c>
      <c r="C6504" t="str">
        <f t="shared" si="101"/>
        <v>18-25 (Gen Z)</v>
      </c>
      <c r="D6504" s="1" t="s">
        <v>30</v>
      </c>
      <c r="E6504" s="1">
        <v>3.43</v>
      </c>
      <c r="F6504" s="1">
        <v>1.69</v>
      </c>
      <c r="G6504" s="1">
        <v>2.31</v>
      </c>
      <c r="H6504" s="1">
        <v>1.83</v>
      </c>
      <c r="I6504" s="1">
        <v>7.12</v>
      </c>
      <c r="J6504" s="1">
        <f>Smartphone_Usage_And_Addiction_Analysis_7500_Rows[[#This Row],[social_media_hours]]+Smartphone_Usage_And_Addiction_Analysis_7500_Rows[[#This Row],[gaming_hours]]</f>
        <v>4</v>
      </c>
      <c r="K6504" s="1">
        <f>Smartphone_Usage_And_Addiction_Analysis_7500_Rows[[#This Row],[sleep_hours]]-Smartphone_Usage_And_Addiction_Analysis_7500_Rows[[#This Row],[total_leisure_hours]]</f>
        <v>3.12</v>
      </c>
      <c r="L6504" s="1">
        <v>232</v>
      </c>
      <c r="M6504" s="1">
        <v>178</v>
      </c>
      <c r="N6504" s="5">
        <f>Smartphone_Usage_And_Addiction_Analysis_7500_Rows[[#This Row],[app_opens_per_day]]/Smartphone_Usage_And_Addiction_Analysis_7500_Rows[[#This Row],[daily_screen_time_hours]]</f>
        <v>51.895043731778422</v>
      </c>
      <c r="O6504" s="1">
        <v>5.8</v>
      </c>
      <c r="P6504" s="1" t="s">
        <v>32</v>
      </c>
      <c r="Q6504" s="1" t="s">
        <v>19</v>
      </c>
      <c r="R6504" s="1" t="s">
        <v>51</v>
      </c>
      <c r="S6504" s="1">
        <v>0</v>
      </c>
    </row>
    <row r="6505" spans="1:19" ht="18" customHeight="1" x14ac:dyDescent="0.25">
      <c r="A6505" s="10" t="s">
        <v>4364</v>
      </c>
      <c r="B6505" s="1">
        <v>30</v>
      </c>
      <c r="C6505" t="str">
        <f t="shared" si="101"/>
        <v>26-40 (Millennials)</v>
      </c>
      <c r="D6505" s="1" t="s">
        <v>17</v>
      </c>
      <c r="E6505" s="1">
        <v>3.02</v>
      </c>
      <c r="F6505" s="1">
        <v>3.22</v>
      </c>
      <c r="G6505" s="1">
        <v>2.2999999999999998</v>
      </c>
      <c r="H6505" s="1">
        <v>0.95</v>
      </c>
      <c r="I6505" s="1">
        <v>7.22</v>
      </c>
      <c r="J6505" s="1">
        <f>Smartphone_Usage_And_Addiction_Analysis_7500_Rows[[#This Row],[social_media_hours]]+Smartphone_Usage_And_Addiction_Analysis_7500_Rows[[#This Row],[gaming_hours]]</f>
        <v>5.52</v>
      </c>
      <c r="K6505" s="1">
        <f>Smartphone_Usage_And_Addiction_Analysis_7500_Rows[[#This Row],[sleep_hours]]-Smartphone_Usage_And_Addiction_Analysis_7500_Rows[[#This Row],[total_leisure_hours]]</f>
        <v>1.7000000000000002</v>
      </c>
      <c r="L6505" s="1">
        <v>84</v>
      </c>
      <c r="M6505" s="1">
        <v>165</v>
      </c>
      <c r="N6505" s="5">
        <f>Smartphone_Usage_And_Addiction_Analysis_7500_Rows[[#This Row],[app_opens_per_day]]/Smartphone_Usage_And_Addiction_Analysis_7500_Rows[[#This Row],[daily_screen_time_hours]]</f>
        <v>54.63576158940397</v>
      </c>
      <c r="O6505" s="1">
        <v>3.95</v>
      </c>
      <c r="P6505" s="1" t="s">
        <v>18</v>
      </c>
      <c r="Q6505" s="1" t="s">
        <v>19</v>
      </c>
      <c r="R6505" s="1" t="s">
        <v>20</v>
      </c>
      <c r="S6505" s="1">
        <v>0</v>
      </c>
    </row>
    <row r="6506" spans="1:19" ht="18" customHeight="1" x14ac:dyDescent="0.25">
      <c r="A6506" s="10" t="s">
        <v>4365</v>
      </c>
      <c r="B6506" s="1">
        <v>33</v>
      </c>
      <c r="C6506" t="str">
        <f t="shared" si="101"/>
        <v>26-40 (Millennials)</v>
      </c>
      <c r="D6506" s="1" t="s">
        <v>17</v>
      </c>
      <c r="E6506" s="1">
        <v>10.84</v>
      </c>
      <c r="F6506" s="1">
        <v>5.72</v>
      </c>
      <c r="G6506" s="1">
        <v>3.17</v>
      </c>
      <c r="H6506" s="1">
        <v>0.8</v>
      </c>
      <c r="I6506" s="1">
        <v>5.89</v>
      </c>
      <c r="J6506" s="1">
        <f>Smartphone_Usage_And_Addiction_Analysis_7500_Rows[[#This Row],[social_media_hours]]+Smartphone_Usage_And_Addiction_Analysis_7500_Rows[[#This Row],[gaming_hours]]</f>
        <v>8.89</v>
      </c>
      <c r="K6506" s="1">
        <f>Smartphone_Usage_And_Addiction_Analysis_7500_Rows[[#This Row],[sleep_hours]]-Smartphone_Usage_And_Addiction_Analysis_7500_Rows[[#This Row],[total_leisure_hours]]</f>
        <v>-3.0000000000000009</v>
      </c>
      <c r="L6506" s="1">
        <v>167</v>
      </c>
      <c r="M6506" s="1">
        <v>160</v>
      </c>
      <c r="N6506" s="5">
        <f>Smartphone_Usage_And_Addiction_Analysis_7500_Rows[[#This Row],[app_opens_per_day]]/Smartphone_Usage_And_Addiction_Analysis_7500_Rows[[#This Row],[daily_screen_time_hours]]</f>
        <v>14.760147601476016</v>
      </c>
      <c r="O6506" s="1">
        <v>12.57</v>
      </c>
      <c r="P6506" s="1" t="s">
        <v>22</v>
      </c>
      <c r="Q6506" s="1" t="s">
        <v>23</v>
      </c>
      <c r="R6506" s="1" t="s">
        <v>24</v>
      </c>
      <c r="S6506" s="1">
        <v>1</v>
      </c>
    </row>
    <row r="6507" spans="1:19" ht="18" customHeight="1" x14ac:dyDescent="0.25">
      <c r="A6507" s="10" t="s">
        <v>7262</v>
      </c>
      <c r="B6507" s="1">
        <v>21</v>
      </c>
      <c r="C6507" s="1" t="str">
        <f t="shared" si="101"/>
        <v>18-25 (Gen Z)</v>
      </c>
      <c r="D6507" t="s">
        <v>7582</v>
      </c>
      <c r="E6507">
        <v>5.68</v>
      </c>
      <c r="F6507">
        <v>5.47</v>
      </c>
      <c r="G6507">
        <v>0.88</v>
      </c>
      <c r="H6507">
        <v>1.04</v>
      </c>
      <c r="I6507">
        <v>8.5399999999999991</v>
      </c>
      <c r="J6507" s="1">
        <f>Smartphone_Usage_And_Addiction_Analysis_7500_Rows[[#This Row],[social_media_hours]]+Smartphone_Usage_And_Addiction_Analysis_7500_Rows[[#This Row],[gaming_hours]]</f>
        <v>6.35</v>
      </c>
      <c r="K6507" s="1">
        <f>Smartphone_Usage_And_Addiction_Analysis_7500_Rows[[#This Row],[sleep_hours]]-Smartphone_Usage_And_Addiction_Analysis_7500_Rows[[#This Row],[total_leisure_hours]]</f>
        <v>2.1899999999999995</v>
      </c>
      <c r="L6507">
        <v>180</v>
      </c>
      <c r="M6507">
        <v>124</v>
      </c>
      <c r="N6507" s="5">
        <f>Smartphone_Usage_And_Addiction_Analysis_7500_Rows[[#This Row],[app_opens_per_day]]/Smartphone_Usage_And_Addiction_Analysis_7500_Rows[[#This Row],[daily_screen_time_hours]]</f>
        <v>21.83098591549296</v>
      </c>
      <c r="O6507">
        <v>7.4</v>
      </c>
      <c r="P6507" t="s">
        <v>18</v>
      </c>
      <c r="Q6507" t="s">
        <v>19</v>
      </c>
      <c r="R6507" t="s">
        <v>28</v>
      </c>
      <c r="S6507">
        <v>1</v>
      </c>
    </row>
    <row r="6508" spans="1:19" ht="18" customHeight="1" x14ac:dyDescent="0.25">
      <c r="A6508" s="10" t="s">
        <v>4366</v>
      </c>
      <c r="B6508" s="1">
        <v>20</v>
      </c>
      <c r="C6508" t="str">
        <f t="shared" si="101"/>
        <v>18-25 (Gen Z)</v>
      </c>
      <c r="D6508" s="1" t="s">
        <v>30</v>
      </c>
      <c r="E6508" s="1">
        <v>3.51</v>
      </c>
      <c r="F6508" s="1">
        <v>2.2200000000000002</v>
      </c>
      <c r="G6508" s="1">
        <v>3.78</v>
      </c>
      <c r="H6508" s="1">
        <v>1.59</v>
      </c>
      <c r="I6508" s="1">
        <v>7.92</v>
      </c>
      <c r="J6508" s="1">
        <f>Smartphone_Usage_And_Addiction_Analysis_7500_Rows[[#This Row],[social_media_hours]]+Smartphone_Usage_And_Addiction_Analysis_7500_Rows[[#This Row],[gaming_hours]]</f>
        <v>6</v>
      </c>
      <c r="K6508" s="1">
        <f>Smartphone_Usage_And_Addiction_Analysis_7500_Rows[[#This Row],[sleep_hours]]-Smartphone_Usage_And_Addiction_Analysis_7500_Rows[[#This Row],[total_leisure_hours]]</f>
        <v>1.92</v>
      </c>
      <c r="L6508" s="1">
        <v>95</v>
      </c>
      <c r="M6508" s="1">
        <v>57</v>
      </c>
      <c r="N6508" s="5">
        <f>Smartphone_Usage_And_Addiction_Analysis_7500_Rows[[#This Row],[app_opens_per_day]]/Smartphone_Usage_And_Addiction_Analysis_7500_Rows[[#This Row],[daily_screen_time_hours]]</f>
        <v>16.239316239316242</v>
      </c>
      <c r="O6508" s="1">
        <v>5.87</v>
      </c>
      <c r="P6508" s="1" t="s">
        <v>18</v>
      </c>
      <c r="Q6508" s="1" t="s">
        <v>23</v>
      </c>
      <c r="R6508" s="1" t="s">
        <v>20</v>
      </c>
      <c r="S6508" s="1">
        <v>0</v>
      </c>
    </row>
    <row r="6509" spans="1:19" ht="18" customHeight="1" x14ac:dyDescent="0.25">
      <c r="A6509" s="10" t="s">
        <v>7263</v>
      </c>
      <c r="B6509" s="1">
        <v>29</v>
      </c>
      <c r="C6509" s="1" t="str">
        <f t="shared" si="101"/>
        <v>26-40 (Millennials)</v>
      </c>
      <c r="D6509" t="s">
        <v>7582</v>
      </c>
      <c r="E6509">
        <v>6.35</v>
      </c>
      <c r="F6509">
        <v>1.96</v>
      </c>
      <c r="G6509">
        <v>0.38</v>
      </c>
      <c r="H6509">
        <v>4</v>
      </c>
      <c r="I6509">
        <v>5.31</v>
      </c>
      <c r="J6509" s="1">
        <f>Smartphone_Usage_And_Addiction_Analysis_7500_Rows[[#This Row],[social_media_hours]]+Smartphone_Usage_And_Addiction_Analysis_7500_Rows[[#This Row],[gaming_hours]]</f>
        <v>2.34</v>
      </c>
      <c r="K6509" s="1">
        <f>Smartphone_Usage_And_Addiction_Analysis_7500_Rows[[#This Row],[sleep_hours]]-Smartphone_Usage_And_Addiction_Analysis_7500_Rows[[#This Row],[total_leisure_hours]]</f>
        <v>2.9699999999999998</v>
      </c>
      <c r="L6509">
        <v>222</v>
      </c>
      <c r="M6509">
        <v>94</v>
      </c>
      <c r="N6509" s="5">
        <f>Smartphone_Usage_And_Addiction_Analysis_7500_Rows[[#This Row],[app_opens_per_day]]/Smartphone_Usage_And_Addiction_Analysis_7500_Rows[[#This Row],[daily_screen_time_hours]]</f>
        <v>14.803149606299213</v>
      </c>
      <c r="O6509">
        <v>7.31</v>
      </c>
      <c r="P6509" t="s">
        <v>32</v>
      </c>
      <c r="Q6509" t="s">
        <v>19</v>
      </c>
      <c r="R6509" t="s">
        <v>28</v>
      </c>
      <c r="S6509">
        <v>1</v>
      </c>
    </row>
    <row r="6510" spans="1:19" ht="18" customHeight="1" x14ac:dyDescent="0.25">
      <c r="A6510" s="10" t="s">
        <v>7264</v>
      </c>
      <c r="B6510" s="1">
        <v>28</v>
      </c>
      <c r="C6510" s="1" t="str">
        <f t="shared" si="101"/>
        <v>26-40 (Millennials)</v>
      </c>
      <c r="D6510" t="s">
        <v>7582</v>
      </c>
      <c r="E6510">
        <v>10.71</v>
      </c>
      <c r="F6510">
        <v>2.69</v>
      </c>
      <c r="G6510">
        <v>2.0299999999999998</v>
      </c>
      <c r="H6510">
        <v>2.12</v>
      </c>
      <c r="I6510">
        <v>6.32</v>
      </c>
      <c r="J6510" s="1">
        <f>Smartphone_Usage_And_Addiction_Analysis_7500_Rows[[#This Row],[social_media_hours]]+Smartphone_Usage_And_Addiction_Analysis_7500_Rows[[#This Row],[gaming_hours]]</f>
        <v>4.72</v>
      </c>
      <c r="K6510" s="1">
        <f>Smartphone_Usage_And_Addiction_Analysis_7500_Rows[[#This Row],[sleep_hours]]-Smartphone_Usage_And_Addiction_Analysis_7500_Rows[[#This Row],[total_leisure_hours]]</f>
        <v>1.6000000000000005</v>
      </c>
      <c r="L6510">
        <v>187</v>
      </c>
      <c r="M6510">
        <v>151</v>
      </c>
      <c r="N6510" s="5">
        <f>Smartphone_Usage_And_Addiction_Analysis_7500_Rows[[#This Row],[app_opens_per_day]]/Smartphone_Usage_And_Addiction_Analysis_7500_Rows[[#This Row],[daily_screen_time_hours]]</f>
        <v>14.098972922502334</v>
      </c>
      <c r="O6510">
        <v>12.06</v>
      </c>
      <c r="P6510" t="s">
        <v>32</v>
      </c>
      <c r="Q6510" t="s">
        <v>23</v>
      </c>
      <c r="R6510" t="s">
        <v>28</v>
      </c>
      <c r="S6510">
        <v>1</v>
      </c>
    </row>
    <row r="6511" spans="1:19" ht="18" customHeight="1" x14ac:dyDescent="0.25">
      <c r="A6511" s="10" t="s">
        <v>4367</v>
      </c>
      <c r="B6511" s="1">
        <v>35</v>
      </c>
      <c r="C6511" t="str">
        <f t="shared" si="101"/>
        <v>26-40 (Millennials)</v>
      </c>
      <c r="D6511" s="1" t="s">
        <v>30</v>
      </c>
      <c r="E6511" s="1">
        <v>11.44</v>
      </c>
      <c r="F6511" s="1">
        <v>1.83</v>
      </c>
      <c r="G6511" s="1">
        <v>0.06</v>
      </c>
      <c r="H6511" s="1">
        <v>5.81</v>
      </c>
      <c r="I6511" s="1">
        <v>5.04</v>
      </c>
      <c r="J6511" s="1">
        <f>Smartphone_Usage_And_Addiction_Analysis_7500_Rows[[#This Row],[social_media_hours]]+Smartphone_Usage_And_Addiction_Analysis_7500_Rows[[#This Row],[gaming_hours]]</f>
        <v>1.8900000000000001</v>
      </c>
      <c r="K6511" s="1">
        <f>Smartphone_Usage_And_Addiction_Analysis_7500_Rows[[#This Row],[sleep_hours]]-Smartphone_Usage_And_Addiction_Analysis_7500_Rows[[#This Row],[total_leisure_hours]]</f>
        <v>3.15</v>
      </c>
      <c r="L6511" s="1">
        <v>65</v>
      </c>
      <c r="M6511" s="1">
        <v>135</v>
      </c>
      <c r="N6511" s="5">
        <f>Smartphone_Usage_And_Addiction_Analysis_7500_Rows[[#This Row],[app_opens_per_day]]/Smartphone_Usage_And_Addiction_Analysis_7500_Rows[[#This Row],[daily_screen_time_hours]]</f>
        <v>11.800699300699302</v>
      </c>
      <c r="O6511" s="1">
        <v>14.27</v>
      </c>
      <c r="P6511" s="1" t="s">
        <v>22</v>
      </c>
      <c r="Q6511" s="1" t="s">
        <v>23</v>
      </c>
      <c r="R6511" s="1" t="s">
        <v>28</v>
      </c>
      <c r="S6511" s="1">
        <v>1</v>
      </c>
    </row>
    <row r="6512" spans="1:19" ht="18" customHeight="1" x14ac:dyDescent="0.25">
      <c r="A6512" s="10" t="s">
        <v>4368</v>
      </c>
      <c r="B6512" s="1">
        <v>22</v>
      </c>
      <c r="C6512" t="str">
        <f t="shared" si="101"/>
        <v>18-25 (Gen Z)</v>
      </c>
      <c r="D6512" s="1" t="s">
        <v>17</v>
      </c>
      <c r="E6512" s="1">
        <v>11.22</v>
      </c>
      <c r="F6512" s="1">
        <v>5.18</v>
      </c>
      <c r="G6512" s="1">
        <v>0.26</v>
      </c>
      <c r="H6512" s="1">
        <v>2.2599999999999998</v>
      </c>
      <c r="I6512" s="1">
        <v>8.3000000000000007</v>
      </c>
      <c r="J6512" s="1">
        <f>Smartphone_Usage_And_Addiction_Analysis_7500_Rows[[#This Row],[social_media_hours]]+Smartphone_Usage_And_Addiction_Analysis_7500_Rows[[#This Row],[gaming_hours]]</f>
        <v>5.4399999999999995</v>
      </c>
      <c r="K6512" s="1">
        <f>Smartphone_Usage_And_Addiction_Analysis_7500_Rows[[#This Row],[sleep_hours]]-Smartphone_Usage_And_Addiction_Analysis_7500_Rows[[#This Row],[total_leisure_hours]]</f>
        <v>2.8600000000000012</v>
      </c>
      <c r="L6512" s="1">
        <v>134</v>
      </c>
      <c r="M6512" s="1">
        <v>45</v>
      </c>
      <c r="N6512" s="5">
        <f>Smartphone_Usage_And_Addiction_Analysis_7500_Rows[[#This Row],[app_opens_per_day]]/Smartphone_Usage_And_Addiction_Analysis_7500_Rows[[#This Row],[daily_screen_time_hours]]</f>
        <v>4.0106951871657754</v>
      </c>
      <c r="O6512" s="1">
        <v>12.77</v>
      </c>
      <c r="P6512" s="1" t="s">
        <v>32</v>
      </c>
      <c r="Q6512" s="1" t="s">
        <v>19</v>
      </c>
      <c r="R6512" s="1" t="s">
        <v>28</v>
      </c>
      <c r="S6512" s="1">
        <v>1</v>
      </c>
    </row>
    <row r="6513" spans="1:19" ht="18" customHeight="1" x14ac:dyDescent="0.25">
      <c r="A6513" s="10" t="s">
        <v>4369</v>
      </c>
      <c r="B6513" s="1">
        <v>21</v>
      </c>
      <c r="C6513" t="str">
        <f t="shared" si="101"/>
        <v>18-25 (Gen Z)</v>
      </c>
      <c r="D6513" s="1" t="s">
        <v>30</v>
      </c>
      <c r="E6513" s="1">
        <v>11.05</v>
      </c>
      <c r="F6513" s="1">
        <v>1.1100000000000001</v>
      </c>
      <c r="G6513" s="1">
        <v>1.1200000000000001</v>
      </c>
      <c r="H6513" s="1">
        <v>5.59</v>
      </c>
      <c r="I6513" s="1">
        <v>8.9</v>
      </c>
      <c r="J6513" s="1">
        <f>Smartphone_Usage_And_Addiction_Analysis_7500_Rows[[#This Row],[social_media_hours]]+Smartphone_Usage_And_Addiction_Analysis_7500_Rows[[#This Row],[gaming_hours]]</f>
        <v>2.2300000000000004</v>
      </c>
      <c r="K6513" s="1">
        <f>Smartphone_Usage_And_Addiction_Analysis_7500_Rows[[#This Row],[sleep_hours]]-Smartphone_Usage_And_Addiction_Analysis_7500_Rows[[#This Row],[total_leisure_hours]]</f>
        <v>6.67</v>
      </c>
      <c r="L6513" s="1">
        <v>73</v>
      </c>
      <c r="M6513" s="1">
        <v>23</v>
      </c>
      <c r="N6513" s="5">
        <f>Smartphone_Usage_And_Addiction_Analysis_7500_Rows[[#This Row],[app_opens_per_day]]/Smartphone_Usage_And_Addiction_Analysis_7500_Rows[[#This Row],[daily_screen_time_hours]]</f>
        <v>2.0814479638009047</v>
      </c>
      <c r="O6513" s="1">
        <v>11.78</v>
      </c>
      <c r="P6513" s="1" t="s">
        <v>18</v>
      </c>
      <c r="Q6513" s="1" t="s">
        <v>23</v>
      </c>
      <c r="R6513" s="1" t="s">
        <v>28</v>
      </c>
      <c r="S6513" s="1">
        <v>1</v>
      </c>
    </row>
    <row r="6514" spans="1:19" ht="18" customHeight="1" x14ac:dyDescent="0.25">
      <c r="A6514" s="10" t="s">
        <v>7265</v>
      </c>
      <c r="B6514" s="1">
        <v>29</v>
      </c>
      <c r="C6514" s="1" t="str">
        <f t="shared" si="101"/>
        <v>26-40 (Millennials)</v>
      </c>
      <c r="D6514" t="s">
        <v>7582</v>
      </c>
      <c r="E6514">
        <v>7.03</v>
      </c>
      <c r="F6514">
        <v>0.7</v>
      </c>
      <c r="G6514">
        <v>0.41</v>
      </c>
      <c r="H6514">
        <v>1.85</v>
      </c>
      <c r="I6514">
        <v>7.46</v>
      </c>
      <c r="J6514" s="1">
        <f>Smartphone_Usage_And_Addiction_Analysis_7500_Rows[[#This Row],[social_media_hours]]+Smartphone_Usage_And_Addiction_Analysis_7500_Rows[[#This Row],[gaming_hours]]</f>
        <v>1.1099999999999999</v>
      </c>
      <c r="K6514" s="1">
        <f>Smartphone_Usage_And_Addiction_Analysis_7500_Rows[[#This Row],[sleep_hours]]-Smartphone_Usage_And_Addiction_Analysis_7500_Rows[[#This Row],[total_leisure_hours]]</f>
        <v>6.35</v>
      </c>
      <c r="L6514">
        <v>25</v>
      </c>
      <c r="M6514">
        <v>52</v>
      </c>
      <c r="N6514" s="5">
        <f>Smartphone_Usage_And_Addiction_Analysis_7500_Rows[[#This Row],[app_opens_per_day]]/Smartphone_Usage_And_Addiction_Analysis_7500_Rows[[#This Row],[daily_screen_time_hours]]</f>
        <v>7.3968705547652913</v>
      </c>
      <c r="O6514">
        <v>9.4499999999999993</v>
      </c>
      <c r="P6514" t="s">
        <v>32</v>
      </c>
      <c r="Q6514" t="s">
        <v>23</v>
      </c>
      <c r="R6514" t="s">
        <v>28</v>
      </c>
      <c r="S6514">
        <v>1</v>
      </c>
    </row>
    <row r="6515" spans="1:19" ht="18" customHeight="1" x14ac:dyDescent="0.25">
      <c r="A6515" s="10" t="s">
        <v>4370</v>
      </c>
      <c r="B6515" s="1">
        <v>21</v>
      </c>
      <c r="C6515" t="str">
        <f t="shared" si="101"/>
        <v>18-25 (Gen Z)</v>
      </c>
      <c r="D6515" s="1" t="s">
        <v>17</v>
      </c>
      <c r="E6515" s="1">
        <v>9.0399999999999991</v>
      </c>
      <c r="F6515" s="1">
        <v>1.2</v>
      </c>
      <c r="G6515" s="1">
        <v>3.07</v>
      </c>
      <c r="H6515" s="1">
        <v>2.0099999999999998</v>
      </c>
      <c r="I6515" s="1">
        <v>5.76</v>
      </c>
      <c r="J6515" s="1">
        <f>Smartphone_Usage_And_Addiction_Analysis_7500_Rows[[#This Row],[social_media_hours]]+Smartphone_Usage_And_Addiction_Analysis_7500_Rows[[#This Row],[gaming_hours]]</f>
        <v>4.2699999999999996</v>
      </c>
      <c r="K6515" s="1">
        <f>Smartphone_Usage_And_Addiction_Analysis_7500_Rows[[#This Row],[sleep_hours]]-Smartphone_Usage_And_Addiction_Analysis_7500_Rows[[#This Row],[total_leisure_hours]]</f>
        <v>1.4900000000000002</v>
      </c>
      <c r="L6515" s="1">
        <v>56</v>
      </c>
      <c r="M6515" s="1">
        <v>151</v>
      </c>
      <c r="N6515" s="5">
        <f>Smartphone_Usage_And_Addiction_Analysis_7500_Rows[[#This Row],[app_opens_per_day]]/Smartphone_Usage_And_Addiction_Analysis_7500_Rows[[#This Row],[daily_screen_time_hours]]</f>
        <v>16.70353982300885</v>
      </c>
      <c r="O6515" s="1">
        <v>10.1</v>
      </c>
      <c r="P6515" s="1" t="s">
        <v>18</v>
      </c>
      <c r="Q6515" s="1" t="s">
        <v>19</v>
      </c>
      <c r="R6515" s="1" t="s">
        <v>28</v>
      </c>
      <c r="S6515" s="1">
        <v>1</v>
      </c>
    </row>
    <row r="6516" spans="1:19" ht="18" customHeight="1" x14ac:dyDescent="0.25">
      <c r="A6516" s="10" t="s">
        <v>4371</v>
      </c>
      <c r="B6516" s="1">
        <v>28</v>
      </c>
      <c r="C6516" t="str">
        <f t="shared" si="101"/>
        <v>26-40 (Millennials)</v>
      </c>
      <c r="D6516" s="1" t="s">
        <v>30</v>
      </c>
      <c r="E6516" s="1">
        <v>5.39</v>
      </c>
      <c r="F6516" s="1">
        <v>0.71</v>
      </c>
      <c r="G6516" s="1">
        <v>2.0299999999999998</v>
      </c>
      <c r="H6516" s="1">
        <v>5.49</v>
      </c>
      <c r="I6516" s="1">
        <v>5.07</v>
      </c>
      <c r="J6516" s="1">
        <f>Smartphone_Usage_And_Addiction_Analysis_7500_Rows[[#This Row],[social_media_hours]]+Smartphone_Usage_And_Addiction_Analysis_7500_Rows[[#This Row],[gaming_hours]]</f>
        <v>2.7399999999999998</v>
      </c>
      <c r="K6516" s="1">
        <f>Smartphone_Usage_And_Addiction_Analysis_7500_Rows[[#This Row],[sleep_hours]]-Smartphone_Usage_And_Addiction_Analysis_7500_Rows[[#This Row],[total_leisure_hours]]</f>
        <v>2.3300000000000005</v>
      </c>
      <c r="L6516" s="1">
        <v>173</v>
      </c>
      <c r="M6516" s="1">
        <v>134</v>
      </c>
      <c r="N6516" s="5">
        <f>Smartphone_Usage_And_Addiction_Analysis_7500_Rows[[#This Row],[app_opens_per_day]]/Smartphone_Usage_And_Addiction_Analysis_7500_Rows[[#This Row],[daily_screen_time_hours]]</f>
        <v>24.860853432282006</v>
      </c>
      <c r="O6516" s="1">
        <v>7.4</v>
      </c>
      <c r="P6516" s="1" t="s">
        <v>18</v>
      </c>
      <c r="Q6516" s="1" t="s">
        <v>23</v>
      </c>
      <c r="R6516" s="1" t="s">
        <v>51</v>
      </c>
      <c r="S6516" s="1">
        <v>0</v>
      </c>
    </row>
    <row r="6517" spans="1:19" ht="18" customHeight="1" x14ac:dyDescent="0.25">
      <c r="A6517" s="10" t="s">
        <v>4372</v>
      </c>
      <c r="B6517" s="1">
        <v>22</v>
      </c>
      <c r="C6517" t="str">
        <f t="shared" si="101"/>
        <v>18-25 (Gen Z)</v>
      </c>
      <c r="D6517" s="1" t="s">
        <v>30</v>
      </c>
      <c r="E6517" s="1">
        <v>6.7</v>
      </c>
      <c r="F6517" s="1">
        <v>4.47</v>
      </c>
      <c r="G6517" s="1">
        <v>2.85</v>
      </c>
      <c r="H6517" s="1">
        <v>5.84</v>
      </c>
      <c r="I6517" s="1">
        <v>5.41</v>
      </c>
      <c r="J6517" s="1">
        <f>Smartphone_Usage_And_Addiction_Analysis_7500_Rows[[#This Row],[social_media_hours]]+Smartphone_Usage_And_Addiction_Analysis_7500_Rows[[#This Row],[gaming_hours]]</f>
        <v>7.32</v>
      </c>
      <c r="K6517" s="1">
        <f>Smartphone_Usage_And_Addiction_Analysis_7500_Rows[[#This Row],[sleep_hours]]-Smartphone_Usage_And_Addiction_Analysis_7500_Rows[[#This Row],[total_leisure_hours]]</f>
        <v>-1.9100000000000001</v>
      </c>
      <c r="L6517" s="1">
        <v>111</v>
      </c>
      <c r="M6517" s="1">
        <v>121</v>
      </c>
      <c r="N6517" s="5">
        <f>Smartphone_Usage_And_Addiction_Analysis_7500_Rows[[#This Row],[app_opens_per_day]]/Smartphone_Usage_And_Addiction_Analysis_7500_Rows[[#This Row],[daily_screen_time_hours]]</f>
        <v>18.059701492537314</v>
      </c>
      <c r="O6517" s="1">
        <v>9.26</v>
      </c>
      <c r="P6517" s="1" t="s">
        <v>22</v>
      </c>
      <c r="Q6517" s="1" t="s">
        <v>19</v>
      </c>
      <c r="R6517" s="1" t="s">
        <v>24</v>
      </c>
      <c r="S6517" s="1">
        <v>1</v>
      </c>
    </row>
    <row r="6518" spans="1:19" ht="18" customHeight="1" x14ac:dyDescent="0.25">
      <c r="A6518" s="10" t="s">
        <v>7266</v>
      </c>
      <c r="B6518" s="1">
        <v>20</v>
      </c>
      <c r="C6518" s="1" t="str">
        <f t="shared" si="101"/>
        <v>18-25 (Gen Z)</v>
      </c>
      <c r="D6518" t="s">
        <v>7582</v>
      </c>
      <c r="E6518">
        <v>11.05</v>
      </c>
      <c r="F6518">
        <v>4.5</v>
      </c>
      <c r="G6518">
        <v>1.24</v>
      </c>
      <c r="H6518">
        <v>4.4000000000000004</v>
      </c>
      <c r="I6518">
        <v>6.16</v>
      </c>
      <c r="J6518" s="1">
        <f>Smartphone_Usage_And_Addiction_Analysis_7500_Rows[[#This Row],[social_media_hours]]+Smartphone_Usage_And_Addiction_Analysis_7500_Rows[[#This Row],[gaming_hours]]</f>
        <v>5.74</v>
      </c>
      <c r="K6518" s="1">
        <f>Smartphone_Usage_And_Addiction_Analysis_7500_Rows[[#This Row],[sleep_hours]]-Smartphone_Usage_And_Addiction_Analysis_7500_Rows[[#This Row],[total_leisure_hours]]</f>
        <v>0.41999999999999993</v>
      </c>
      <c r="L6518">
        <v>131</v>
      </c>
      <c r="M6518">
        <v>47</v>
      </c>
      <c r="N6518" s="5">
        <f>Smartphone_Usage_And_Addiction_Analysis_7500_Rows[[#This Row],[app_opens_per_day]]/Smartphone_Usage_And_Addiction_Analysis_7500_Rows[[#This Row],[daily_screen_time_hours]]</f>
        <v>4.253393665158371</v>
      </c>
      <c r="O6518">
        <v>13.42</v>
      </c>
      <c r="P6518" t="s">
        <v>18</v>
      </c>
      <c r="Q6518" t="s">
        <v>23</v>
      </c>
      <c r="R6518" t="s">
        <v>28</v>
      </c>
      <c r="S6518">
        <v>1</v>
      </c>
    </row>
    <row r="6519" spans="1:19" ht="18" customHeight="1" x14ac:dyDescent="0.25">
      <c r="A6519" s="10" t="s">
        <v>4373</v>
      </c>
      <c r="B6519" s="1">
        <v>20</v>
      </c>
      <c r="C6519" t="str">
        <f t="shared" si="101"/>
        <v>18-25 (Gen Z)</v>
      </c>
      <c r="D6519" s="1" t="s">
        <v>30</v>
      </c>
      <c r="E6519" s="1">
        <v>6.64</v>
      </c>
      <c r="F6519" s="1">
        <v>4.2</v>
      </c>
      <c r="G6519" s="1">
        <v>3.73</v>
      </c>
      <c r="H6519" s="1">
        <v>2.81</v>
      </c>
      <c r="I6519" s="1">
        <v>5.49</v>
      </c>
      <c r="J6519" s="1">
        <f>Smartphone_Usage_And_Addiction_Analysis_7500_Rows[[#This Row],[social_media_hours]]+Smartphone_Usage_And_Addiction_Analysis_7500_Rows[[#This Row],[gaming_hours]]</f>
        <v>7.93</v>
      </c>
      <c r="K6519" s="1">
        <f>Smartphone_Usage_And_Addiction_Analysis_7500_Rows[[#This Row],[sleep_hours]]-Smartphone_Usage_And_Addiction_Analysis_7500_Rows[[#This Row],[total_leisure_hours]]</f>
        <v>-2.4399999999999995</v>
      </c>
      <c r="L6519" s="1">
        <v>240</v>
      </c>
      <c r="M6519" s="1">
        <v>86</v>
      </c>
      <c r="N6519" s="5">
        <f>Smartphone_Usage_And_Addiction_Analysis_7500_Rows[[#This Row],[app_opens_per_day]]/Smartphone_Usage_And_Addiction_Analysis_7500_Rows[[#This Row],[daily_screen_time_hours]]</f>
        <v>12.951807228915664</v>
      </c>
      <c r="O6519" s="1">
        <v>8.58</v>
      </c>
      <c r="P6519" s="1" t="s">
        <v>18</v>
      </c>
      <c r="Q6519" s="1" t="s">
        <v>19</v>
      </c>
      <c r="R6519" s="1" t="s">
        <v>24</v>
      </c>
      <c r="S6519" s="1">
        <v>1</v>
      </c>
    </row>
    <row r="6520" spans="1:19" ht="18" customHeight="1" x14ac:dyDescent="0.25">
      <c r="A6520" s="10" t="s">
        <v>4374</v>
      </c>
      <c r="B6520" s="1">
        <v>30</v>
      </c>
      <c r="C6520" t="str">
        <f t="shared" si="101"/>
        <v>26-40 (Millennials)</v>
      </c>
      <c r="D6520" s="1" t="s">
        <v>30</v>
      </c>
      <c r="E6520" s="1">
        <v>5.27</v>
      </c>
      <c r="F6520" s="1">
        <v>2.98</v>
      </c>
      <c r="G6520" s="1">
        <v>2.86</v>
      </c>
      <c r="H6520" s="1">
        <v>3.27</v>
      </c>
      <c r="I6520" s="1">
        <v>4.75</v>
      </c>
      <c r="J6520" s="1">
        <f>Smartphone_Usage_And_Addiction_Analysis_7500_Rows[[#This Row],[social_media_hours]]+Smartphone_Usage_And_Addiction_Analysis_7500_Rows[[#This Row],[gaming_hours]]</f>
        <v>5.84</v>
      </c>
      <c r="K6520" s="1">
        <f>Smartphone_Usage_And_Addiction_Analysis_7500_Rows[[#This Row],[sleep_hours]]-Smartphone_Usage_And_Addiction_Analysis_7500_Rows[[#This Row],[total_leisure_hours]]</f>
        <v>-1.0899999999999999</v>
      </c>
      <c r="L6520" s="1">
        <v>236</v>
      </c>
      <c r="M6520" s="1">
        <v>165</v>
      </c>
      <c r="N6520" s="5">
        <f>Smartphone_Usage_And_Addiction_Analysis_7500_Rows[[#This Row],[app_opens_per_day]]/Smartphone_Usage_And_Addiction_Analysis_7500_Rows[[#This Row],[daily_screen_time_hours]]</f>
        <v>31.309297912713475</v>
      </c>
      <c r="O6520" s="1">
        <v>7.91</v>
      </c>
      <c r="P6520" s="1" t="s">
        <v>32</v>
      </c>
      <c r="Q6520" s="1" t="s">
        <v>19</v>
      </c>
      <c r="R6520" s="1" t="s">
        <v>20</v>
      </c>
      <c r="S6520" s="1">
        <v>0</v>
      </c>
    </row>
    <row r="6521" spans="1:19" ht="18" customHeight="1" x14ac:dyDescent="0.25">
      <c r="A6521" s="10" t="s">
        <v>4375</v>
      </c>
      <c r="B6521" s="1">
        <v>28</v>
      </c>
      <c r="C6521" t="str">
        <f t="shared" si="101"/>
        <v>26-40 (Millennials)</v>
      </c>
      <c r="D6521" s="1" t="s">
        <v>30</v>
      </c>
      <c r="E6521" s="1">
        <v>7.25</v>
      </c>
      <c r="F6521" s="1">
        <v>1.96</v>
      </c>
      <c r="G6521" s="1">
        <v>2.52</v>
      </c>
      <c r="H6521" s="1">
        <v>4.8899999999999997</v>
      </c>
      <c r="I6521" s="1">
        <v>5.74</v>
      </c>
      <c r="J6521" s="1">
        <f>Smartphone_Usage_And_Addiction_Analysis_7500_Rows[[#This Row],[social_media_hours]]+Smartphone_Usage_And_Addiction_Analysis_7500_Rows[[#This Row],[gaming_hours]]</f>
        <v>4.4800000000000004</v>
      </c>
      <c r="K6521" s="1">
        <f>Smartphone_Usage_And_Addiction_Analysis_7500_Rows[[#This Row],[sleep_hours]]-Smartphone_Usage_And_Addiction_Analysis_7500_Rows[[#This Row],[total_leisure_hours]]</f>
        <v>1.2599999999999998</v>
      </c>
      <c r="L6521" s="1">
        <v>193</v>
      </c>
      <c r="M6521" s="1">
        <v>66</v>
      </c>
      <c r="N6521" s="5">
        <f>Smartphone_Usage_And_Addiction_Analysis_7500_Rows[[#This Row],[app_opens_per_day]]/Smartphone_Usage_And_Addiction_Analysis_7500_Rows[[#This Row],[daily_screen_time_hours]]</f>
        <v>9.1034482758620694</v>
      </c>
      <c r="O6521" s="1">
        <v>9.9600000000000009</v>
      </c>
      <c r="P6521" s="1" t="s">
        <v>32</v>
      </c>
      <c r="Q6521" s="1" t="s">
        <v>23</v>
      </c>
      <c r="R6521" s="1" t="s">
        <v>51</v>
      </c>
      <c r="S6521" s="1">
        <v>0</v>
      </c>
    </row>
    <row r="6522" spans="1:19" ht="18" customHeight="1" x14ac:dyDescent="0.25">
      <c r="A6522" s="10" t="s">
        <v>4376</v>
      </c>
      <c r="B6522" s="1">
        <v>24</v>
      </c>
      <c r="C6522" t="str">
        <f t="shared" si="101"/>
        <v>18-25 (Gen Z)</v>
      </c>
      <c r="D6522" s="1" t="s">
        <v>30</v>
      </c>
      <c r="E6522" s="1">
        <v>9.82</v>
      </c>
      <c r="F6522" s="1">
        <v>1.56</v>
      </c>
      <c r="G6522" s="1">
        <v>1.67</v>
      </c>
      <c r="H6522" s="1">
        <v>4.24</v>
      </c>
      <c r="I6522" s="1">
        <v>6.69</v>
      </c>
      <c r="J6522" s="1">
        <f>Smartphone_Usage_And_Addiction_Analysis_7500_Rows[[#This Row],[social_media_hours]]+Smartphone_Usage_And_Addiction_Analysis_7500_Rows[[#This Row],[gaming_hours]]</f>
        <v>3.23</v>
      </c>
      <c r="K6522" s="1">
        <f>Smartphone_Usage_And_Addiction_Analysis_7500_Rows[[#This Row],[sleep_hours]]-Smartphone_Usage_And_Addiction_Analysis_7500_Rows[[#This Row],[total_leisure_hours]]</f>
        <v>3.4600000000000004</v>
      </c>
      <c r="L6522" s="1">
        <v>91</v>
      </c>
      <c r="M6522" s="1">
        <v>144</v>
      </c>
      <c r="N6522" s="5">
        <f>Smartphone_Usage_And_Addiction_Analysis_7500_Rows[[#This Row],[app_opens_per_day]]/Smartphone_Usage_And_Addiction_Analysis_7500_Rows[[#This Row],[daily_screen_time_hours]]</f>
        <v>14.663951120162933</v>
      </c>
      <c r="O6522" s="1">
        <v>10.58</v>
      </c>
      <c r="P6522" s="1" t="s">
        <v>32</v>
      </c>
      <c r="Q6522" s="1" t="s">
        <v>23</v>
      </c>
      <c r="R6522" s="1" t="s">
        <v>24</v>
      </c>
      <c r="S6522" s="1">
        <v>1</v>
      </c>
    </row>
    <row r="6523" spans="1:19" ht="18" customHeight="1" x14ac:dyDescent="0.25">
      <c r="A6523" s="10" t="s">
        <v>4377</v>
      </c>
      <c r="B6523" s="1">
        <v>25</v>
      </c>
      <c r="C6523" t="str">
        <f t="shared" si="101"/>
        <v>18-25 (Gen Z)</v>
      </c>
      <c r="D6523" s="1" t="s">
        <v>30</v>
      </c>
      <c r="E6523" s="1">
        <v>3.93</v>
      </c>
      <c r="F6523" s="1">
        <v>5.24</v>
      </c>
      <c r="G6523" s="1">
        <v>0.57999999999999996</v>
      </c>
      <c r="H6523" s="1">
        <v>4.55</v>
      </c>
      <c r="I6523" s="1">
        <v>5.31</v>
      </c>
      <c r="J6523" s="1">
        <f>Smartphone_Usage_And_Addiction_Analysis_7500_Rows[[#This Row],[social_media_hours]]+Smartphone_Usage_And_Addiction_Analysis_7500_Rows[[#This Row],[gaming_hours]]</f>
        <v>5.82</v>
      </c>
      <c r="K6523" s="1">
        <f>Smartphone_Usage_And_Addiction_Analysis_7500_Rows[[#This Row],[sleep_hours]]-Smartphone_Usage_And_Addiction_Analysis_7500_Rows[[#This Row],[total_leisure_hours]]</f>
        <v>-0.51000000000000068</v>
      </c>
      <c r="L6523" s="1">
        <v>58</v>
      </c>
      <c r="M6523" s="1">
        <v>104</v>
      </c>
      <c r="N6523" s="5">
        <f>Smartphone_Usage_And_Addiction_Analysis_7500_Rows[[#This Row],[app_opens_per_day]]/Smartphone_Usage_And_Addiction_Analysis_7500_Rows[[#This Row],[daily_screen_time_hours]]</f>
        <v>26.463104325699746</v>
      </c>
      <c r="O6523" s="1">
        <v>5.84</v>
      </c>
      <c r="P6523" s="1" t="s">
        <v>18</v>
      </c>
      <c r="Q6523" s="1" t="s">
        <v>23</v>
      </c>
      <c r="R6523" s="1" t="s">
        <v>28</v>
      </c>
      <c r="S6523" s="1">
        <v>1</v>
      </c>
    </row>
    <row r="6524" spans="1:19" ht="18" customHeight="1" x14ac:dyDescent="0.25">
      <c r="A6524" s="10" t="s">
        <v>7267</v>
      </c>
      <c r="B6524" s="1">
        <v>33</v>
      </c>
      <c r="C6524" s="1" t="str">
        <f t="shared" si="101"/>
        <v>26-40 (Millennials)</v>
      </c>
      <c r="D6524" t="s">
        <v>7582</v>
      </c>
      <c r="E6524">
        <v>5.86</v>
      </c>
      <c r="F6524">
        <v>1.55</v>
      </c>
      <c r="G6524">
        <v>0.42</v>
      </c>
      <c r="H6524">
        <v>4.8899999999999997</v>
      </c>
      <c r="I6524">
        <v>5.82</v>
      </c>
      <c r="J6524" s="1">
        <f>Smartphone_Usage_And_Addiction_Analysis_7500_Rows[[#This Row],[social_media_hours]]+Smartphone_Usage_And_Addiction_Analysis_7500_Rows[[#This Row],[gaming_hours]]</f>
        <v>1.97</v>
      </c>
      <c r="K6524" s="1">
        <f>Smartphone_Usage_And_Addiction_Analysis_7500_Rows[[#This Row],[sleep_hours]]-Smartphone_Usage_And_Addiction_Analysis_7500_Rows[[#This Row],[total_leisure_hours]]</f>
        <v>3.8500000000000005</v>
      </c>
      <c r="L6524">
        <v>198</v>
      </c>
      <c r="M6524">
        <v>35</v>
      </c>
      <c r="N6524" s="5">
        <f>Smartphone_Usage_And_Addiction_Analysis_7500_Rows[[#This Row],[app_opens_per_day]]/Smartphone_Usage_And_Addiction_Analysis_7500_Rows[[#This Row],[daily_screen_time_hours]]</f>
        <v>5.972696245733788</v>
      </c>
      <c r="O6524">
        <v>8.7899999999999991</v>
      </c>
      <c r="P6524" t="s">
        <v>18</v>
      </c>
      <c r="Q6524" t="s">
        <v>23</v>
      </c>
      <c r="R6524" t="s">
        <v>51</v>
      </c>
      <c r="S6524">
        <v>0</v>
      </c>
    </row>
    <row r="6525" spans="1:19" ht="18" customHeight="1" x14ac:dyDescent="0.25">
      <c r="A6525" s="10" t="s">
        <v>7268</v>
      </c>
      <c r="B6525" s="1">
        <v>28</v>
      </c>
      <c r="C6525" s="1" t="str">
        <f t="shared" si="101"/>
        <v>26-40 (Millennials)</v>
      </c>
      <c r="D6525" t="s">
        <v>7582</v>
      </c>
      <c r="E6525">
        <v>9.64</v>
      </c>
      <c r="F6525">
        <v>0.63</v>
      </c>
      <c r="G6525">
        <v>3.85</v>
      </c>
      <c r="H6525">
        <v>5.6</v>
      </c>
      <c r="I6525">
        <v>5.99</v>
      </c>
      <c r="J6525" s="1">
        <f>Smartphone_Usage_And_Addiction_Analysis_7500_Rows[[#This Row],[social_media_hours]]+Smartphone_Usage_And_Addiction_Analysis_7500_Rows[[#This Row],[gaming_hours]]</f>
        <v>4.4800000000000004</v>
      </c>
      <c r="K6525" s="1">
        <f>Smartphone_Usage_And_Addiction_Analysis_7500_Rows[[#This Row],[sleep_hours]]-Smartphone_Usage_And_Addiction_Analysis_7500_Rows[[#This Row],[total_leisure_hours]]</f>
        <v>1.5099999999999998</v>
      </c>
      <c r="L6525">
        <v>206</v>
      </c>
      <c r="M6525">
        <v>109</v>
      </c>
      <c r="N6525" s="5">
        <f>Smartphone_Usage_And_Addiction_Analysis_7500_Rows[[#This Row],[app_opens_per_day]]/Smartphone_Usage_And_Addiction_Analysis_7500_Rows[[#This Row],[daily_screen_time_hours]]</f>
        <v>11.307053941908713</v>
      </c>
      <c r="O6525">
        <v>10.83</v>
      </c>
      <c r="P6525" t="s">
        <v>22</v>
      </c>
      <c r="Q6525" t="s">
        <v>23</v>
      </c>
      <c r="R6525" t="s">
        <v>24</v>
      </c>
      <c r="S6525">
        <v>1</v>
      </c>
    </row>
    <row r="6526" spans="1:19" ht="18" customHeight="1" x14ac:dyDescent="0.25">
      <c r="A6526" s="10" t="s">
        <v>4378</v>
      </c>
      <c r="B6526" s="1">
        <v>31</v>
      </c>
      <c r="C6526" t="str">
        <f t="shared" si="101"/>
        <v>26-40 (Millennials)</v>
      </c>
      <c r="D6526" s="1" t="s">
        <v>17</v>
      </c>
      <c r="E6526" s="1">
        <v>4.08</v>
      </c>
      <c r="F6526" s="1">
        <v>1.94</v>
      </c>
      <c r="G6526" s="1">
        <v>0.61</v>
      </c>
      <c r="H6526" s="1">
        <v>5.65</v>
      </c>
      <c r="I6526" s="1">
        <v>5.54</v>
      </c>
      <c r="J6526" s="1">
        <f>Smartphone_Usage_And_Addiction_Analysis_7500_Rows[[#This Row],[social_media_hours]]+Smartphone_Usage_And_Addiction_Analysis_7500_Rows[[#This Row],[gaming_hours]]</f>
        <v>2.5499999999999998</v>
      </c>
      <c r="K6526" s="1">
        <f>Smartphone_Usage_And_Addiction_Analysis_7500_Rows[[#This Row],[sleep_hours]]-Smartphone_Usage_And_Addiction_Analysis_7500_Rows[[#This Row],[total_leisure_hours]]</f>
        <v>2.99</v>
      </c>
      <c r="L6526" s="1">
        <v>55</v>
      </c>
      <c r="M6526" s="1">
        <v>155</v>
      </c>
      <c r="N6526" s="5">
        <f>Smartphone_Usage_And_Addiction_Analysis_7500_Rows[[#This Row],[app_opens_per_day]]/Smartphone_Usage_And_Addiction_Analysis_7500_Rows[[#This Row],[daily_screen_time_hours]]</f>
        <v>37.990196078431374</v>
      </c>
      <c r="O6526" s="1">
        <v>5</v>
      </c>
      <c r="P6526" s="1" t="s">
        <v>32</v>
      </c>
      <c r="Q6526" s="1" t="s">
        <v>23</v>
      </c>
      <c r="R6526" s="1" t="s">
        <v>51</v>
      </c>
      <c r="S6526" s="1">
        <v>0</v>
      </c>
    </row>
    <row r="6527" spans="1:19" ht="18" customHeight="1" x14ac:dyDescent="0.25">
      <c r="A6527" s="10" t="s">
        <v>7269</v>
      </c>
      <c r="B6527" s="1">
        <v>22</v>
      </c>
      <c r="C6527" s="1" t="str">
        <f t="shared" si="101"/>
        <v>18-25 (Gen Z)</v>
      </c>
      <c r="D6527" t="s">
        <v>7582</v>
      </c>
      <c r="E6527">
        <v>5.24</v>
      </c>
      <c r="F6527">
        <v>2.29</v>
      </c>
      <c r="G6527">
        <v>0.92</v>
      </c>
      <c r="H6527">
        <v>2.0299999999999998</v>
      </c>
      <c r="I6527">
        <v>5.31</v>
      </c>
      <c r="J6527" s="1">
        <f>Smartphone_Usage_And_Addiction_Analysis_7500_Rows[[#This Row],[social_media_hours]]+Smartphone_Usage_And_Addiction_Analysis_7500_Rows[[#This Row],[gaming_hours]]</f>
        <v>3.21</v>
      </c>
      <c r="K6527" s="1">
        <f>Smartphone_Usage_And_Addiction_Analysis_7500_Rows[[#This Row],[sleep_hours]]-Smartphone_Usage_And_Addiction_Analysis_7500_Rows[[#This Row],[total_leisure_hours]]</f>
        <v>2.0999999999999996</v>
      </c>
      <c r="L6527">
        <v>50</v>
      </c>
      <c r="M6527">
        <v>72</v>
      </c>
      <c r="N6527" s="5">
        <f>Smartphone_Usage_And_Addiction_Analysis_7500_Rows[[#This Row],[app_opens_per_day]]/Smartphone_Usage_And_Addiction_Analysis_7500_Rows[[#This Row],[daily_screen_time_hours]]</f>
        <v>13.740458015267174</v>
      </c>
      <c r="O6527">
        <v>7.99</v>
      </c>
      <c r="P6527" t="s">
        <v>22</v>
      </c>
      <c r="Q6527" t="s">
        <v>23</v>
      </c>
      <c r="R6527" t="s">
        <v>51</v>
      </c>
      <c r="S6527">
        <v>0</v>
      </c>
    </row>
    <row r="6528" spans="1:19" ht="18" customHeight="1" x14ac:dyDescent="0.25">
      <c r="A6528" s="10" t="s">
        <v>4379</v>
      </c>
      <c r="B6528" s="1">
        <v>33</v>
      </c>
      <c r="C6528" t="str">
        <f t="shared" si="101"/>
        <v>26-40 (Millennials)</v>
      </c>
      <c r="D6528" s="1" t="s">
        <v>30</v>
      </c>
      <c r="E6528" s="1">
        <v>4.97</v>
      </c>
      <c r="F6528" s="1">
        <v>2.2999999999999998</v>
      </c>
      <c r="G6528" s="1">
        <v>3.68</v>
      </c>
      <c r="H6528" s="1">
        <v>3.99</v>
      </c>
      <c r="I6528" s="1">
        <v>8.94</v>
      </c>
      <c r="J6528" s="1">
        <f>Smartphone_Usage_And_Addiction_Analysis_7500_Rows[[#This Row],[social_media_hours]]+Smartphone_Usage_And_Addiction_Analysis_7500_Rows[[#This Row],[gaming_hours]]</f>
        <v>5.98</v>
      </c>
      <c r="K6528" s="1">
        <f>Smartphone_Usage_And_Addiction_Analysis_7500_Rows[[#This Row],[sleep_hours]]-Smartphone_Usage_And_Addiction_Analysis_7500_Rows[[#This Row],[total_leisure_hours]]</f>
        <v>2.9599999999999991</v>
      </c>
      <c r="L6528" s="1">
        <v>33</v>
      </c>
      <c r="M6528" s="1">
        <v>171</v>
      </c>
      <c r="N6528" s="5">
        <f>Smartphone_Usage_And_Addiction_Analysis_7500_Rows[[#This Row],[app_opens_per_day]]/Smartphone_Usage_And_Addiction_Analysis_7500_Rows[[#This Row],[daily_screen_time_hours]]</f>
        <v>34.406438631790749</v>
      </c>
      <c r="O6528" s="1">
        <v>6.91</v>
      </c>
      <c r="P6528" s="1" t="s">
        <v>32</v>
      </c>
      <c r="Q6528" s="1" t="s">
        <v>19</v>
      </c>
      <c r="R6528" s="1" t="s">
        <v>51</v>
      </c>
      <c r="S6528" s="1">
        <v>0</v>
      </c>
    </row>
    <row r="6529" spans="1:19" ht="18" customHeight="1" x14ac:dyDescent="0.25">
      <c r="A6529" s="10" t="s">
        <v>7270</v>
      </c>
      <c r="B6529" s="1">
        <v>29</v>
      </c>
      <c r="C6529" s="1" t="str">
        <f t="shared" si="101"/>
        <v>26-40 (Millennials)</v>
      </c>
      <c r="D6529" t="s">
        <v>7582</v>
      </c>
      <c r="E6529">
        <v>7.92</v>
      </c>
      <c r="F6529">
        <v>3.91</v>
      </c>
      <c r="G6529">
        <v>3.85</v>
      </c>
      <c r="H6529">
        <v>1.85</v>
      </c>
      <c r="I6529">
        <v>5.67</v>
      </c>
      <c r="J6529" s="1">
        <f>Smartphone_Usage_And_Addiction_Analysis_7500_Rows[[#This Row],[social_media_hours]]+Smartphone_Usage_And_Addiction_Analysis_7500_Rows[[#This Row],[gaming_hours]]</f>
        <v>7.76</v>
      </c>
      <c r="K6529" s="1">
        <f>Smartphone_Usage_And_Addiction_Analysis_7500_Rows[[#This Row],[sleep_hours]]-Smartphone_Usage_And_Addiction_Analysis_7500_Rows[[#This Row],[total_leisure_hours]]</f>
        <v>-2.09</v>
      </c>
      <c r="L6529">
        <v>58</v>
      </c>
      <c r="M6529">
        <v>146</v>
      </c>
      <c r="N6529" s="5">
        <f>Smartphone_Usage_And_Addiction_Analysis_7500_Rows[[#This Row],[app_opens_per_day]]/Smartphone_Usage_And_Addiction_Analysis_7500_Rows[[#This Row],[daily_screen_time_hours]]</f>
        <v>18.434343434343436</v>
      </c>
      <c r="O6529">
        <v>8.5299999999999994</v>
      </c>
      <c r="P6529" t="s">
        <v>22</v>
      </c>
      <c r="Q6529" t="s">
        <v>23</v>
      </c>
      <c r="R6529" t="s">
        <v>51</v>
      </c>
      <c r="S6529">
        <v>0</v>
      </c>
    </row>
    <row r="6530" spans="1:19" ht="18" customHeight="1" x14ac:dyDescent="0.25">
      <c r="A6530" s="10" t="s">
        <v>4380</v>
      </c>
      <c r="B6530" s="1">
        <v>27</v>
      </c>
      <c r="C6530" t="str">
        <f t="shared" ref="C6530:C6593" si="102">IF(B6530&lt;=25, "18-25 (Gen Z)", IF(B6530&lt;=40, "26-40 (Millennials)"))</f>
        <v>26-40 (Millennials)</v>
      </c>
      <c r="D6530" s="1" t="s">
        <v>17</v>
      </c>
      <c r="E6530" s="1">
        <v>6.29</v>
      </c>
      <c r="F6530" s="1">
        <v>2.92</v>
      </c>
      <c r="G6530" s="1">
        <v>2.37</v>
      </c>
      <c r="H6530" s="1">
        <v>4.3499999999999996</v>
      </c>
      <c r="I6530" s="1">
        <v>6.7</v>
      </c>
      <c r="J6530" s="1">
        <f>Smartphone_Usage_And_Addiction_Analysis_7500_Rows[[#This Row],[social_media_hours]]+Smartphone_Usage_And_Addiction_Analysis_7500_Rows[[#This Row],[gaming_hours]]</f>
        <v>5.29</v>
      </c>
      <c r="K6530" s="1">
        <f>Smartphone_Usage_And_Addiction_Analysis_7500_Rows[[#This Row],[sleep_hours]]-Smartphone_Usage_And_Addiction_Analysis_7500_Rows[[#This Row],[total_leisure_hours]]</f>
        <v>1.4100000000000001</v>
      </c>
      <c r="L6530" s="1">
        <v>108</v>
      </c>
      <c r="M6530" s="1">
        <v>87</v>
      </c>
      <c r="N6530" s="5">
        <f>Smartphone_Usage_And_Addiction_Analysis_7500_Rows[[#This Row],[app_opens_per_day]]/Smartphone_Usage_And_Addiction_Analysis_7500_Rows[[#This Row],[daily_screen_time_hours]]</f>
        <v>13.831478537360891</v>
      </c>
      <c r="O6530" s="1">
        <v>8.84</v>
      </c>
      <c r="P6530" s="1" t="s">
        <v>32</v>
      </c>
      <c r="Q6530" s="1" t="s">
        <v>23</v>
      </c>
      <c r="R6530" s="1" t="s">
        <v>28</v>
      </c>
      <c r="S6530" s="1">
        <v>1</v>
      </c>
    </row>
    <row r="6531" spans="1:19" ht="18" customHeight="1" x14ac:dyDescent="0.25">
      <c r="A6531" s="10" t="s">
        <v>4381</v>
      </c>
      <c r="B6531" s="1">
        <v>29</v>
      </c>
      <c r="C6531" t="str">
        <f t="shared" si="102"/>
        <v>26-40 (Millennials)</v>
      </c>
      <c r="D6531" s="1" t="s">
        <v>17</v>
      </c>
      <c r="E6531" s="1">
        <v>5.25</v>
      </c>
      <c r="F6531" s="1">
        <v>5.61</v>
      </c>
      <c r="G6531" s="1">
        <v>1.54</v>
      </c>
      <c r="H6531" s="1">
        <v>5.58</v>
      </c>
      <c r="I6531" s="1">
        <v>6.44</v>
      </c>
      <c r="J6531" s="1">
        <f>Smartphone_Usage_And_Addiction_Analysis_7500_Rows[[#This Row],[social_media_hours]]+Smartphone_Usage_And_Addiction_Analysis_7500_Rows[[#This Row],[gaming_hours]]</f>
        <v>7.15</v>
      </c>
      <c r="K6531" s="1">
        <f>Smartphone_Usage_And_Addiction_Analysis_7500_Rows[[#This Row],[sleep_hours]]-Smartphone_Usage_And_Addiction_Analysis_7500_Rows[[#This Row],[total_leisure_hours]]</f>
        <v>-0.71</v>
      </c>
      <c r="L6531" s="1">
        <v>23</v>
      </c>
      <c r="M6531" s="1">
        <v>128</v>
      </c>
      <c r="N6531" s="5">
        <f>Smartphone_Usage_And_Addiction_Analysis_7500_Rows[[#This Row],[app_opens_per_day]]/Smartphone_Usage_And_Addiction_Analysis_7500_Rows[[#This Row],[daily_screen_time_hours]]</f>
        <v>24.38095238095238</v>
      </c>
      <c r="O6531" s="1">
        <v>7.79</v>
      </c>
      <c r="P6531" s="1" t="s">
        <v>32</v>
      </c>
      <c r="Q6531" s="1" t="s">
        <v>19</v>
      </c>
      <c r="R6531" s="1" t="s">
        <v>24</v>
      </c>
      <c r="S6531" s="1">
        <v>1</v>
      </c>
    </row>
    <row r="6532" spans="1:19" ht="18" customHeight="1" x14ac:dyDescent="0.25">
      <c r="A6532" s="10" t="s">
        <v>4382</v>
      </c>
      <c r="B6532" s="1">
        <v>32</v>
      </c>
      <c r="C6532" t="str">
        <f t="shared" si="102"/>
        <v>26-40 (Millennials)</v>
      </c>
      <c r="D6532" s="1" t="s">
        <v>30</v>
      </c>
      <c r="E6532" s="1">
        <v>5.55</v>
      </c>
      <c r="F6532" s="1">
        <v>4.3600000000000003</v>
      </c>
      <c r="G6532" s="1">
        <v>1.53</v>
      </c>
      <c r="H6532" s="1">
        <v>5.12</v>
      </c>
      <c r="I6532" s="1">
        <v>8.36</v>
      </c>
      <c r="J6532" s="1">
        <f>Smartphone_Usage_And_Addiction_Analysis_7500_Rows[[#This Row],[social_media_hours]]+Smartphone_Usage_And_Addiction_Analysis_7500_Rows[[#This Row],[gaming_hours]]</f>
        <v>5.8900000000000006</v>
      </c>
      <c r="K6532" s="1">
        <f>Smartphone_Usage_And_Addiction_Analysis_7500_Rows[[#This Row],[sleep_hours]]-Smartphone_Usage_And_Addiction_Analysis_7500_Rows[[#This Row],[total_leisure_hours]]</f>
        <v>2.4699999999999989</v>
      </c>
      <c r="L6532" s="1">
        <v>165</v>
      </c>
      <c r="M6532" s="1">
        <v>126</v>
      </c>
      <c r="N6532" s="5">
        <f>Smartphone_Usage_And_Addiction_Analysis_7500_Rows[[#This Row],[app_opens_per_day]]/Smartphone_Usage_And_Addiction_Analysis_7500_Rows[[#This Row],[daily_screen_time_hours]]</f>
        <v>22.702702702702702</v>
      </c>
      <c r="O6532" s="1">
        <v>6.68</v>
      </c>
      <c r="P6532" s="1" t="s">
        <v>18</v>
      </c>
      <c r="Q6532" s="1" t="s">
        <v>19</v>
      </c>
      <c r="R6532" s="1" t="s">
        <v>28</v>
      </c>
      <c r="S6532" s="1">
        <v>1</v>
      </c>
    </row>
    <row r="6533" spans="1:19" ht="18" customHeight="1" x14ac:dyDescent="0.25">
      <c r="A6533" s="10" t="s">
        <v>4383</v>
      </c>
      <c r="B6533" s="1">
        <v>33</v>
      </c>
      <c r="C6533" t="str">
        <f t="shared" si="102"/>
        <v>26-40 (Millennials)</v>
      </c>
      <c r="D6533" s="1" t="s">
        <v>17</v>
      </c>
      <c r="E6533" s="1">
        <v>10.92</v>
      </c>
      <c r="F6533" s="1">
        <v>2.09</v>
      </c>
      <c r="G6533" s="1">
        <v>2.4500000000000002</v>
      </c>
      <c r="H6533" s="1">
        <v>2.59</v>
      </c>
      <c r="I6533" s="1">
        <v>6.27</v>
      </c>
      <c r="J6533" s="1">
        <f>Smartphone_Usage_And_Addiction_Analysis_7500_Rows[[#This Row],[social_media_hours]]+Smartphone_Usage_And_Addiction_Analysis_7500_Rows[[#This Row],[gaming_hours]]</f>
        <v>4.54</v>
      </c>
      <c r="K6533" s="1">
        <f>Smartphone_Usage_And_Addiction_Analysis_7500_Rows[[#This Row],[sleep_hours]]-Smartphone_Usage_And_Addiction_Analysis_7500_Rows[[#This Row],[total_leisure_hours]]</f>
        <v>1.7299999999999995</v>
      </c>
      <c r="L6533" s="1">
        <v>91</v>
      </c>
      <c r="M6533" s="1">
        <v>123</v>
      </c>
      <c r="N6533" s="5">
        <f>Smartphone_Usage_And_Addiction_Analysis_7500_Rows[[#This Row],[app_opens_per_day]]/Smartphone_Usage_And_Addiction_Analysis_7500_Rows[[#This Row],[daily_screen_time_hours]]</f>
        <v>11.263736263736265</v>
      </c>
      <c r="O6533" s="1">
        <v>12.12</v>
      </c>
      <c r="P6533" s="1" t="s">
        <v>32</v>
      </c>
      <c r="Q6533" s="1" t="s">
        <v>23</v>
      </c>
      <c r="R6533" s="1" t="s">
        <v>28</v>
      </c>
      <c r="S6533" s="1">
        <v>1</v>
      </c>
    </row>
    <row r="6534" spans="1:19" ht="18" customHeight="1" x14ac:dyDescent="0.25">
      <c r="A6534" s="10" t="s">
        <v>4384</v>
      </c>
      <c r="B6534" s="1">
        <v>32</v>
      </c>
      <c r="C6534" t="str">
        <f t="shared" si="102"/>
        <v>26-40 (Millennials)</v>
      </c>
      <c r="D6534" s="1" t="s">
        <v>17</v>
      </c>
      <c r="E6534" s="1">
        <v>11.33</v>
      </c>
      <c r="F6534" s="1">
        <v>5.3</v>
      </c>
      <c r="G6534" s="1">
        <v>1.1200000000000001</v>
      </c>
      <c r="H6534" s="1">
        <v>2.75</v>
      </c>
      <c r="I6534" s="1">
        <v>4.7699999999999996</v>
      </c>
      <c r="J6534" s="1">
        <f>Smartphone_Usage_And_Addiction_Analysis_7500_Rows[[#This Row],[social_media_hours]]+Smartphone_Usage_And_Addiction_Analysis_7500_Rows[[#This Row],[gaming_hours]]</f>
        <v>6.42</v>
      </c>
      <c r="K6534" s="1">
        <f>Smartphone_Usage_And_Addiction_Analysis_7500_Rows[[#This Row],[sleep_hours]]-Smartphone_Usage_And_Addiction_Analysis_7500_Rows[[#This Row],[total_leisure_hours]]</f>
        <v>-1.6500000000000004</v>
      </c>
      <c r="L6534" s="1">
        <v>240</v>
      </c>
      <c r="M6534" s="1">
        <v>107</v>
      </c>
      <c r="N6534" s="5">
        <f>Smartphone_Usage_And_Addiction_Analysis_7500_Rows[[#This Row],[app_opens_per_day]]/Smartphone_Usage_And_Addiction_Analysis_7500_Rows[[#This Row],[daily_screen_time_hours]]</f>
        <v>9.4439541041482791</v>
      </c>
      <c r="O6534" s="1">
        <v>13.53</v>
      </c>
      <c r="P6534" s="1" t="s">
        <v>22</v>
      </c>
      <c r="Q6534" s="1" t="s">
        <v>23</v>
      </c>
      <c r="R6534" s="1" t="s">
        <v>28</v>
      </c>
      <c r="S6534" s="1">
        <v>1</v>
      </c>
    </row>
    <row r="6535" spans="1:19" ht="18" customHeight="1" x14ac:dyDescent="0.25">
      <c r="A6535" s="10" t="s">
        <v>7271</v>
      </c>
      <c r="B6535" s="1">
        <v>27</v>
      </c>
      <c r="C6535" s="1" t="str">
        <f t="shared" si="102"/>
        <v>26-40 (Millennials)</v>
      </c>
      <c r="D6535" t="s">
        <v>7582</v>
      </c>
      <c r="E6535">
        <v>7.37</v>
      </c>
      <c r="F6535">
        <v>1.58</v>
      </c>
      <c r="G6535">
        <v>3.52</v>
      </c>
      <c r="H6535">
        <v>2.3199999999999998</v>
      </c>
      <c r="I6535">
        <v>4.5199999999999996</v>
      </c>
      <c r="J6535" s="1">
        <f>Smartphone_Usage_And_Addiction_Analysis_7500_Rows[[#This Row],[social_media_hours]]+Smartphone_Usage_And_Addiction_Analysis_7500_Rows[[#This Row],[gaming_hours]]</f>
        <v>5.0999999999999996</v>
      </c>
      <c r="K6535" s="1">
        <f>Smartphone_Usage_And_Addiction_Analysis_7500_Rows[[#This Row],[sleep_hours]]-Smartphone_Usage_And_Addiction_Analysis_7500_Rows[[#This Row],[total_leisure_hours]]</f>
        <v>-0.58000000000000007</v>
      </c>
      <c r="L6535">
        <v>88</v>
      </c>
      <c r="M6535">
        <v>21</v>
      </c>
      <c r="N6535" s="5">
        <f>Smartphone_Usage_And_Addiction_Analysis_7500_Rows[[#This Row],[app_opens_per_day]]/Smartphone_Usage_And_Addiction_Analysis_7500_Rows[[#This Row],[daily_screen_time_hours]]</f>
        <v>2.8493894165535956</v>
      </c>
      <c r="O6535">
        <v>10.26</v>
      </c>
      <c r="P6535" t="s">
        <v>32</v>
      </c>
      <c r="Q6535" t="s">
        <v>19</v>
      </c>
      <c r="R6535" t="s">
        <v>51</v>
      </c>
      <c r="S6535">
        <v>0</v>
      </c>
    </row>
    <row r="6536" spans="1:19" ht="18" customHeight="1" x14ac:dyDescent="0.25">
      <c r="A6536" s="10" t="s">
        <v>7272</v>
      </c>
      <c r="B6536" s="1">
        <v>32</v>
      </c>
      <c r="C6536" s="1" t="str">
        <f t="shared" si="102"/>
        <v>26-40 (Millennials)</v>
      </c>
      <c r="D6536" t="s">
        <v>7582</v>
      </c>
      <c r="E6536">
        <v>9.65</v>
      </c>
      <c r="F6536">
        <v>5.38</v>
      </c>
      <c r="G6536">
        <v>1.59</v>
      </c>
      <c r="H6536">
        <v>3.59</v>
      </c>
      <c r="I6536">
        <v>5.93</v>
      </c>
      <c r="J6536" s="1">
        <f>Smartphone_Usage_And_Addiction_Analysis_7500_Rows[[#This Row],[social_media_hours]]+Smartphone_Usage_And_Addiction_Analysis_7500_Rows[[#This Row],[gaming_hours]]</f>
        <v>6.97</v>
      </c>
      <c r="K6536" s="1">
        <f>Smartphone_Usage_And_Addiction_Analysis_7500_Rows[[#This Row],[sleep_hours]]-Smartphone_Usage_And_Addiction_Analysis_7500_Rows[[#This Row],[total_leisure_hours]]</f>
        <v>-1.04</v>
      </c>
      <c r="L6536">
        <v>150</v>
      </c>
      <c r="M6536">
        <v>170</v>
      </c>
      <c r="N6536" s="5">
        <f>Smartphone_Usage_And_Addiction_Analysis_7500_Rows[[#This Row],[app_opens_per_day]]/Smartphone_Usage_And_Addiction_Analysis_7500_Rows[[#This Row],[daily_screen_time_hours]]</f>
        <v>17.616580310880828</v>
      </c>
      <c r="O6536">
        <v>10.42</v>
      </c>
      <c r="P6536" t="s">
        <v>32</v>
      </c>
      <c r="Q6536" t="s">
        <v>19</v>
      </c>
      <c r="R6536" t="s">
        <v>28</v>
      </c>
      <c r="S6536">
        <v>1</v>
      </c>
    </row>
    <row r="6537" spans="1:19" ht="18" customHeight="1" x14ac:dyDescent="0.25">
      <c r="A6537" s="10" t="s">
        <v>4385</v>
      </c>
      <c r="B6537" s="1">
        <v>20</v>
      </c>
      <c r="C6537" t="str">
        <f t="shared" si="102"/>
        <v>18-25 (Gen Z)</v>
      </c>
      <c r="D6537" s="1" t="s">
        <v>17</v>
      </c>
      <c r="E6537" s="1">
        <v>10.64</v>
      </c>
      <c r="F6537" s="1">
        <v>1.96</v>
      </c>
      <c r="G6537" s="1">
        <v>0.11</v>
      </c>
      <c r="H6537" s="1">
        <v>3.74</v>
      </c>
      <c r="I6537" s="1">
        <v>5.91</v>
      </c>
      <c r="J6537" s="1">
        <f>Smartphone_Usage_And_Addiction_Analysis_7500_Rows[[#This Row],[social_media_hours]]+Smartphone_Usage_And_Addiction_Analysis_7500_Rows[[#This Row],[gaming_hours]]</f>
        <v>2.0699999999999998</v>
      </c>
      <c r="K6537" s="1">
        <f>Smartphone_Usage_And_Addiction_Analysis_7500_Rows[[#This Row],[sleep_hours]]-Smartphone_Usage_And_Addiction_Analysis_7500_Rows[[#This Row],[total_leisure_hours]]</f>
        <v>3.8400000000000003</v>
      </c>
      <c r="L6537" s="1">
        <v>223</v>
      </c>
      <c r="M6537" s="1">
        <v>151</v>
      </c>
      <c r="N6537" s="5">
        <f>Smartphone_Usage_And_Addiction_Analysis_7500_Rows[[#This Row],[app_opens_per_day]]/Smartphone_Usage_And_Addiction_Analysis_7500_Rows[[#This Row],[daily_screen_time_hours]]</f>
        <v>14.19172932330827</v>
      </c>
      <c r="O6537" s="1">
        <v>11.4</v>
      </c>
      <c r="P6537" s="1" t="s">
        <v>18</v>
      </c>
      <c r="Q6537" s="1" t="s">
        <v>19</v>
      </c>
      <c r="R6537" s="1" t="s">
        <v>28</v>
      </c>
      <c r="S6537" s="1">
        <v>1</v>
      </c>
    </row>
    <row r="6538" spans="1:19" ht="18" customHeight="1" x14ac:dyDescent="0.25">
      <c r="A6538" s="10" t="s">
        <v>4386</v>
      </c>
      <c r="B6538" s="1">
        <v>32</v>
      </c>
      <c r="C6538" t="str">
        <f t="shared" si="102"/>
        <v>26-40 (Millennials)</v>
      </c>
      <c r="D6538" s="1" t="s">
        <v>30</v>
      </c>
      <c r="E6538" s="1">
        <v>3.02</v>
      </c>
      <c r="F6538" s="1">
        <v>5.92</v>
      </c>
      <c r="G6538" s="1">
        <v>2.4500000000000002</v>
      </c>
      <c r="H6538" s="1">
        <v>3.35</v>
      </c>
      <c r="I6538" s="1">
        <v>5.94</v>
      </c>
      <c r="J6538" s="1">
        <f>Smartphone_Usage_And_Addiction_Analysis_7500_Rows[[#This Row],[social_media_hours]]+Smartphone_Usage_And_Addiction_Analysis_7500_Rows[[#This Row],[gaming_hours]]</f>
        <v>8.370000000000001</v>
      </c>
      <c r="K6538" s="1">
        <f>Smartphone_Usage_And_Addiction_Analysis_7500_Rows[[#This Row],[sleep_hours]]-Smartphone_Usage_And_Addiction_Analysis_7500_Rows[[#This Row],[total_leisure_hours]]</f>
        <v>-2.4300000000000006</v>
      </c>
      <c r="L6538" s="1">
        <v>237</v>
      </c>
      <c r="M6538" s="1">
        <v>75</v>
      </c>
      <c r="N6538" s="5">
        <f>Smartphone_Usage_And_Addiction_Analysis_7500_Rows[[#This Row],[app_opens_per_day]]/Smartphone_Usage_And_Addiction_Analysis_7500_Rows[[#This Row],[daily_screen_time_hours]]</f>
        <v>24.834437086092716</v>
      </c>
      <c r="O6538" s="1">
        <v>3.98</v>
      </c>
      <c r="P6538" s="1" t="s">
        <v>18</v>
      </c>
      <c r="Q6538" s="1" t="s">
        <v>19</v>
      </c>
      <c r="R6538" s="1" t="s">
        <v>28</v>
      </c>
      <c r="S6538" s="1">
        <v>1</v>
      </c>
    </row>
    <row r="6539" spans="1:19" ht="18" customHeight="1" x14ac:dyDescent="0.25">
      <c r="A6539" s="10" t="s">
        <v>4387</v>
      </c>
      <c r="B6539" s="1">
        <v>20</v>
      </c>
      <c r="C6539" t="str">
        <f t="shared" si="102"/>
        <v>18-25 (Gen Z)</v>
      </c>
      <c r="D6539" s="1" t="s">
        <v>30</v>
      </c>
      <c r="E6539" s="1">
        <v>10.18</v>
      </c>
      <c r="F6539" s="1">
        <v>3.72</v>
      </c>
      <c r="G6539" s="1">
        <v>0.6</v>
      </c>
      <c r="H6539" s="1">
        <v>3.28</v>
      </c>
      <c r="I6539" s="1">
        <v>8.17</v>
      </c>
      <c r="J6539" s="1">
        <f>Smartphone_Usage_And_Addiction_Analysis_7500_Rows[[#This Row],[social_media_hours]]+Smartphone_Usage_And_Addiction_Analysis_7500_Rows[[#This Row],[gaming_hours]]</f>
        <v>4.32</v>
      </c>
      <c r="K6539" s="1">
        <f>Smartphone_Usage_And_Addiction_Analysis_7500_Rows[[#This Row],[sleep_hours]]-Smartphone_Usage_And_Addiction_Analysis_7500_Rows[[#This Row],[total_leisure_hours]]</f>
        <v>3.8499999999999996</v>
      </c>
      <c r="L6539" s="1">
        <v>206</v>
      </c>
      <c r="M6539" s="1">
        <v>141</v>
      </c>
      <c r="N6539" s="5">
        <f>Smartphone_Usage_And_Addiction_Analysis_7500_Rows[[#This Row],[app_opens_per_day]]/Smartphone_Usage_And_Addiction_Analysis_7500_Rows[[#This Row],[daily_screen_time_hours]]</f>
        <v>13.850687622789785</v>
      </c>
      <c r="O6539" s="1">
        <v>11.53</v>
      </c>
      <c r="P6539" s="1" t="s">
        <v>22</v>
      </c>
      <c r="Q6539" s="1" t="s">
        <v>23</v>
      </c>
      <c r="R6539" s="1" t="s">
        <v>24</v>
      </c>
      <c r="S6539" s="1">
        <v>1</v>
      </c>
    </row>
    <row r="6540" spans="1:19" ht="18" customHeight="1" x14ac:dyDescent="0.25">
      <c r="A6540" s="10" t="s">
        <v>4388</v>
      </c>
      <c r="B6540" s="1">
        <v>35</v>
      </c>
      <c r="C6540" t="str">
        <f t="shared" si="102"/>
        <v>26-40 (Millennials)</v>
      </c>
      <c r="D6540" s="1" t="s">
        <v>17</v>
      </c>
      <c r="E6540" s="1">
        <v>10.34</v>
      </c>
      <c r="F6540" s="1">
        <v>2.41</v>
      </c>
      <c r="G6540" s="1">
        <v>2.64</v>
      </c>
      <c r="H6540" s="1">
        <v>2.73</v>
      </c>
      <c r="I6540" s="1">
        <v>5.62</v>
      </c>
      <c r="J6540" s="1">
        <f>Smartphone_Usage_And_Addiction_Analysis_7500_Rows[[#This Row],[social_media_hours]]+Smartphone_Usage_And_Addiction_Analysis_7500_Rows[[#This Row],[gaming_hours]]</f>
        <v>5.0500000000000007</v>
      </c>
      <c r="K6540" s="1">
        <f>Smartphone_Usage_And_Addiction_Analysis_7500_Rows[[#This Row],[sleep_hours]]-Smartphone_Usage_And_Addiction_Analysis_7500_Rows[[#This Row],[total_leisure_hours]]</f>
        <v>0.5699999999999994</v>
      </c>
      <c r="L6540" s="1">
        <v>172</v>
      </c>
      <c r="M6540" s="1">
        <v>142</v>
      </c>
      <c r="N6540" s="5">
        <f>Smartphone_Usage_And_Addiction_Analysis_7500_Rows[[#This Row],[app_opens_per_day]]/Smartphone_Usage_And_Addiction_Analysis_7500_Rows[[#This Row],[daily_screen_time_hours]]</f>
        <v>13.733075435203094</v>
      </c>
      <c r="O6540" s="1">
        <v>13.14</v>
      </c>
      <c r="P6540" s="1" t="s">
        <v>32</v>
      </c>
      <c r="Q6540" s="1" t="s">
        <v>23</v>
      </c>
      <c r="R6540" s="1" t="s">
        <v>24</v>
      </c>
      <c r="S6540" s="1">
        <v>1</v>
      </c>
    </row>
    <row r="6541" spans="1:19" ht="18" customHeight="1" x14ac:dyDescent="0.25">
      <c r="A6541" s="10" t="s">
        <v>7273</v>
      </c>
      <c r="B6541" s="1">
        <v>28</v>
      </c>
      <c r="C6541" s="1" t="str">
        <f t="shared" si="102"/>
        <v>26-40 (Millennials)</v>
      </c>
      <c r="D6541" t="s">
        <v>7582</v>
      </c>
      <c r="E6541">
        <v>5.74</v>
      </c>
      <c r="F6541">
        <v>1.05</v>
      </c>
      <c r="G6541">
        <v>1.84</v>
      </c>
      <c r="H6541">
        <v>4.7</v>
      </c>
      <c r="I6541">
        <v>7.22</v>
      </c>
      <c r="J6541" s="1">
        <f>Smartphone_Usage_And_Addiction_Analysis_7500_Rows[[#This Row],[social_media_hours]]+Smartphone_Usage_And_Addiction_Analysis_7500_Rows[[#This Row],[gaming_hours]]</f>
        <v>2.89</v>
      </c>
      <c r="K6541" s="1">
        <f>Smartphone_Usage_And_Addiction_Analysis_7500_Rows[[#This Row],[sleep_hours]]-Smartphone_Usage_And_Addiction_Analysis_7500_Rows[[#This Row],[total_leisure_hours]]</f>
        <v>4.33</v>
      </c>
      <c r="L6541">
        <v>245</v>
      </c>
      <c r="M6541">
        <v>45</v>
      </c>
      <c r="N6541" s="5">
        <f>Smartphone_Usage_And_Addiction_Analysis_7500_Rows[[#This Row],[app_opens_per_day]]/Smartphone_Usage_And_Addiction_Analysis_7500_Rows[[#This Row],[daily_screen_time_hours]]</f>
        <v>7.8397212543554007</v>
      </c>
      <c r="O6541">
        <v>7.28</v>
      </c>
      <c r="P6541" t="s">
        <v>18</v>
      </c>
      <c r="Q6541" t="s">
        <v>23</v>
      </c>
      <c r="R6541" t="s">
        <v>20</v>
      </c>
      <c r="S6541">
        <v>0</v>
      </c>
    </row>
    <row r="6542" spans="1:19" ht="18" customHeight="1" x14ac:dyDescent="0.25">
      <c r="A6542" s="10" t="s">
        <v>4389</v>
      </c>
      <c r="B6542" s="1">
        <v>30</v>
      </c>
      <c r="C6542" t="str">
        <f t="shared" si="102"/>
        <v>26-40 (Millennials)</v>
      </c>
      <c r="D6542" s="1" t="s">
        <v>30</v>
      </c>
      <c r="E6542" s="1">
        <v>4.96</v>
      </c>
      <c r="F6542" s="1">
        <v>5.64</v>
      </c>
      <c r="G6542" s="1">
        <v>1.24</v>
      </c>
      <c r="H6542" s="1">
        <v>3.72</v>
      </c>
      <c r="I6542" s="1">
        <v>7.44</v>
      </c>
      <c r="J6542" s="1">
        <f>Smartphone_Usage_And_Addiction_Analysis_7500_Rows[[#This Row],[social_media_hours]]+Smartphone_Usage_And_Addiction_Analysis_7500_Rows[[#This Row],[gaming_hours]]</f>
        <v>6.88</v>
      </c>
      <c r="K6542" s="1">
        <f>Smartphone_Usage_And_Addiction_Analysis_7500_Rows[[#This Row],[sleep_hours]]-Smartphone_Usage_And_Addiction_Analysis_7500_Rows[[#This Row],[total_leisure_hours]]</f>
        <v>0.5600000000000005</v>
      </c>
      <c r="L6542" s="1">
        <v>100</v>
      </c>
      <c r="M6542" s="1">
        <v>172</v>
      </c>
      <c r="N6542" s="5">
        <f>Smartphone_Usage_And_Addiction_Analysis_7500_Rows[[#This Row],[app_opens_per_day]]/Smartphone_Usage_And_Addiction_Analysis_7500_Rows[[#This Row],[daily_screen_time_hours]]</f>
        <v>34.677419354838712</v>
      </c>
      <c r="O6542" s="1">
        <v>7.83</v>
      </c>
      <c r="P6542" s="1" t="s">
        <v>22</v>
      </c>
      <c r="Q6542" s="1" t="s">
        <v>23</v>
      </c>
      <c r="R6542" s="1" t="s">
        <v>28</v>
      </c>
      <c r="S6542" s="1">
        <v>1</v>
      </c>
    </row>
    <row r="6543" spans="1:19" ht="18" customHeight="1" x14ac:dyDescent="0.25">
      <c r="A6543" s="10" t="s">
        <v>7274</v>
      </c>
      <c r="B6543" s="1">
        <v>29</v>
      </c>
      <c r="C6543" s="1" t="str">
        <f t="shared" si="102"/>
        <v>26-40 (Millennials)</v>
      </c>
      <c r="D6543" t="s">
        <v>7582</v>
      </c>
      <c r="E6543">
        <v>10.07</v>
      </c>
      <c r="F6543">
        <v>4.04</v>
      </c>
      <c r="G6543">
        <v>2.69</v>
      </c>
      <c r="H6543">
        <v>4.0599999999999996</v>
      </c>
      <c r="I6543">
        <v>7.03</v>
      </c>
      <c r="J6543" s="1">
        <f>Smartphone_Usage_And_Addiction_Analysis_7500_Rows[[#This Row],[social_media_hours]]+Smartphone_Usage_And_Addiction_Analysis_7500_Rows[[#This Row],[gaming_hours]]</f>
        <v>6.73</v>
      </c>
      <c r="K6543" s="1">
        <f>Smartphone_Usage_And_Addiction_Analysis_7500_Rows[[#This Row],[sleep_hours]]-Smartphone_Usage_And_Addiction_Analysis_7500_Rows[[#This Row],[total_leisure_hours]]</f>
        <v>0.29999999999999982</v>
      </c>
      <c r="L6543">
        <v>34</v>
      </c>
      <c r="M6543">
        <v>85</v>
      </c>
      <c r="N6543" s="5">
        <f>Smartphone_Usage_And_Addiction_Analysis_7500_Rows[[#This Row],[app_opens_per_day]]/Smartphone_Usage_And_Addiction_Analysis_7500_Rows[[#This Row],[daily_screen_time_hours]]</f>
        <v>8.4409136047666333</v>
      </c>
      <c r="O6543">
        <v>12.08</v>
      </c>
      <c r="P6543" t="s">
        <v>18</v>
      </c>
      <c r="Q6543" t="s">
        <v>19</v>
      </c>
      <c r="R6543" t="s">
        <v>28</v>
      </c>
      <c r="S6543">
        <v>1</v>
      </c>
    </row>
    <row r="6544" spans="1:19" ht="18" customHeight="1" x14ac:dyDescent="0.25">
      <c r="A6544" s="10" t="s">
        <v>7275</v>
      </c>
      <c r="B6544" s="1">
        <v>26</v>
      </c>
      <c r="C6544" s="1" t="str">
        <f t="shared" si="102"/>
        <v>26-40 (Millennials)</v>
      </c>
      <c r="D6544" t="s">
        <v>7582</v>
      </c>
      <c r="E6544">
        <v>4.01</v>
      </c>
      <c r="F6544">
        <v>0.56000000000000005</v>
      </c>
      <c r="G6544">
        <v>0.03</v>
      </c>
      <c r="H6544">
        <v>3.89</v>
      </c>
      <c r="I6544">
        <v>6.9</v>
      </c>
      <c r="J6544" s="1">
        <f>Smartphone_Usage_And_Addiction_Analysis_7500_Rows[[#This Row],[social_media_hours]]+Smartphone_Usage_And_Addiction_Analysis_7500_Rows[[#This Row],[gaming_hours]]</f>
        <v>0.59000000000000008</v>
      </c>
      <c r="K6544" s="1">
        <f>Smartphone_Usage_And_Addiction_Analysis_7500_Rows[[#This Row],[sleep_hours]]-Smartphone_Usage_And_Addiction_Analysis_7500_Rows[[#This Row],[total_leisure_hours]]</f>
        <v>6.3100000000000005</v>
      </c>
      <c r="L6544">
        <v>138</v>
      </c>
      <c r="M6544">
        <v>179</v>
      </c>
      <c r="N6544" s="5">
        <f>Smartphone_Usage_And_Addiction_Analysis_7500_Rows[[#This Row],[app_opens_per_day]]/Smartphone_Usage_And_Addiction_Analysis_7500_Rows[[#This Row],[daily_screen_time_hours]]</f>
        <v>44.638403990024941</v>
      </c>
      <c r="O6544">
        <v>4.93</v>
      </c>
      <c r="P6544" t="s">
        <v>32</v>
      </c>
      <c r="Q6544" t="s">
        <v>19</v>
      </c>
      <c r="R6544" t="s">
        <v>51</v>
      </c>
      <c r="S6544">
        <v>0</v>
      </c>
    </row>
    <row r="6545" spans="1:19" ht="18" customHeight="1" x14ac:dyDescent="0.25">
      <c r="A6545" s="10" t="s">
        <v>7276</v>
      </c>
      <c r="B6545" s="1">
        <v>27</v>
      </c>
      <c r="C6545" s="1" t="str">
        <f t="shared" si="102"/>
        <v>26-40 (Millennials)</v>
      </c>
      <c r="D6545" t="s">
        <v>7582</v>
      </c>
      <c r="E6545">
        <v>7.05</v>
      </c>
      <c r="F6545">
        <v>1.6</v>
      </c>
      <c r="G6545">
        <v>0.77</v>
      </c>
      <c r="H6545">
        <v>1.2</v>
      </c>
      <c r="I6545">
        <v>6.19</v>
      </c>
      <c r="J6545" s="1">
        <f>Smartphone_Usage_And_Addiction_Analysis_7500_Rows[[#This Row],[social_media_hours]]+Smartphone_Usage_And_Addiction_Analysis_7500_Rows[[#This Row],[gaming_hours]]</f>
        <v>2.37</v>
      </c>
      <c r="K6545" s="1">
        <f>Smartphone_Usage_And_Addiction_Analysis_7500_Rows[[#This Row],[sleep_hours]]-Smartphone_Usage_And_Addiction_Analysis_7500_Rows[[#This Row],[total_leisure_hours]]</f>
        <v>3.8200000000000003</v>
      </c>
      <c r="L6545">
        <v>197</v>
      </c>
      <c r="M6545">
        <v>112</v>
      </c>
      <c r="N6545" s="5">
        <f>Smartphone_Usage_And_Addiction_Analysis_7500_Rows[[#This Row],[app_opens_per_day]]/Smartphone_Usage_And_Addiction_Analysis_7500_Rows[[#This Row],[daily_screen_time_hours]]</f>
        <v>15.886524822695035</v>
      </c>
      <c r="O6545">
        <v>8.61</v>
      </c>
      <c r="P6545" t="s">
        <v>32</v>
      </c>
      <c r="Q6545" t="s">
        <v>23</v>
      </c>
      <c r="R6545" t="s">
        <v>51</v>
      </c>
      <c r="S6545">
        <v>0</v>
      </c>
    </row>
    <row r="6546" spans="1:19" ht="18" customHeight="1" x14ac:dyDescent="0.25">
      <c r="A6546" s="10" t="s">
        <v>7277</v>
      </c>
      <c r="B6546" s="1">
        <v>34</v>
      </c>
      <c r="C6546" s="1" t="str">
        <f t="shared" si="102"/>
        <v>26-40 (Millennials)</v>
      </c>
      <c r="D6546" t="s">
        <v>7582</v>
      </c>
      <c r="E6546">
        <v>4.8</v>
      </c>
      <c r="F6546">
        <v>3.1</v>
      </c>
      <c r="G6546">
        <v>0.02</v>
      </c>
      <c r="H6546">
        <v>3.69</v>
      </c>
      <c r="I6546">
        <v>6.73</v>
      </c>
      <c r="J6546" s="1">
        <f>Smartphone_Usage_And_Addiction_Analysis_7500_Rows[[#This Row],[social_media_hours]]+Smartphone_Usage_And_Addiction_Analysis_7500_Rows[[#This Row],[gaming_hours]]</f>
        <v>3.12</v>
      </c>
      <c r="K6546" s="1">
        <f>Smartphone_Usage_And_Addiction_Analysis_7500_Rows[[#This Row],[sleep_hours]]-Smartphone_Usage_And_Addiction_Analysis_7500_Rows[[#This Row],[total_leisure_hours]]</f>
        <v>3.6100000000000003</v>
      </c>
      <c r="L6546">
        <v>76</v>
      </c>
      <c r="M6546">
        <v>42</v>
      </c>
      <c r="N6546" s="5">
        <f>Smartphone_Usage_And_Addiction_Analysis_7500_Rows[[#This Row],[app_opens_per_day]]/Smartphone_Usage_And_Addiction_Analysis_7500_Rows[[#This Row],[daily_screen_time_hours]]</f>
        <v>8.75</v>
      </c>
      <c r="O6546">
        <v>7.24</v>
      </c>
      <c r="P6546" t="s">
        <v>22</v>
      </c>
      <c r="Q6546" t="s">
        <v>23</v>
      </c>
      <c r="R6546" t="s">
        <v>51</v>
      </c>
      <c r="S6546">
        <v>0</v>
      </c>
    </row>
    <row r="6547" spans="1:19" ht="18" customHeight="1" x14ac:dyDescent="0.25">
      <c r="A6547" s="10" t="s">
        <v>4390</v>
      </c>
      <c r="B6547" s="1">
        <v>33</v>
      </c>
      <c r="C6547" t="str">
        <f t="shared" si="102"/>
        <v>26-40 (Millennials)</v>
      </c>
      <c r="D6547" s="1" t="s">
        <v>30</v>
      </c>
      <c r="E6547" s="1">
        <v>3.41</v>
      </c>
      <c r="F6547" s="1">
        <v>2.4300000000000002</v>
      </c>
      <c r="G6547" s="1">
        <v>1.18</v>
      </c>
      <c r="H6547" s="1">
        <v>3.95</v>
      </c>
      <c r="I6547" s="1">
        <v>6.72</v>
      </c>
      <c r="J6547" s="1">
        <f>Smartphone_Usage_And_Addiction_Analysis_7500_Rows[[#This Row],[social_media_hours]]+Smartphone_Usage_And_Addiction_Analysis_7500_Rows[[#This Row],[gaming_hours]]</f>
        <v>3.6100000000000003</v>
      </c>
      <c r="K6547" s="1">
        <f>Smartphone_Usage_And_Addiction_Analysis_7500_Rows[[#This Row],[sleep_hours]]-Smartphone_Usage_And_Addiction_Analysis_7500_Rows[[#This Row],[total_leisure_hours]]</f>
        <v>3.1099999999999994</v>
      </c>
      <c r="L6547" s="1">
        <v>146</v>
      </c>
      <c r="M6547" s="1">
        <v>94</v>
      </c>
      <c r="N6547" s="5">
        <f>Smartphone_Usage_And_Addiction_Analysis_7500_Rows[[#This Row],[app_opens_per_day]]/Smartphone_Usage_And_Addiction_Analysis_7500_Rows[[#This Row],[daily_screen_time_hours]]</f>
        <v>27.565982404692082</v>
      </c>
      <c r="O6547" s="1">
        <v>4.0599999999999996</v>
      </c>
      <c r="P6547" s="1" t="s">
        <v>22</v>
      </c>
      <c r="Q6547" s="1" t="s">
        <v>23</v>
      </c>
      <c r="R6547" s="1" t="s">
        <v>51</v>
      </c>
      <c r="S6547" s="1">
        <v>0</v>
      </c>
    </row>
    <row r="6548" spans="1:19" ht="18" customHeight="1" x14ac:dyDescent="0.25">
      <c r="A6548" s="10" t="s">
        <v>4391</v>
      </c>
      <c r="B6548" s="1">
        <v>21</v>
      </c>
      <c r="C6548" t="str">
        <f t="shared" si="102"/>
        <v>18-25 (Gen Z)</v>
      </c>
      <c r="D6548" s="1" t="s">
        <v>30</v>
      </c>
      <c r="E6548" s="1">
        <v>6.74</v>
      </c>
      <c r="F6548" s="1">
        <v>0.66</v>
      </c>
      <c r="G6548" s="1">
        <v>1.81</v>
      </c>
      <c r="H6548" s="1">
        <v>4.6900000000000004</v>
      </c>
      <c r="I6548" s="1">
        <v>7.13</v>
      </c>
      <c r="J6548" s="1">
        <f>Smartphone_Usage_And_Addiction_Analysis_7500_Rows[[#This Row],[social_media_hours]]+Smartphone_Usage_And_Addiction_Analysis_7500_Rows[[#This Row],[gaming_hours]]</f>
        <v>2.4700000000000002</v>
      </c>
      <c r="K6548" s="1">
        <f>Smartphone_Usage_And_Addiction_Analysis_7500_Rows[[#This Row],[sleep_hours]]-Smartphone_Usage_And_Addiction_Analysis_7500_Rows[[#This Row],[total_leisure_hours]]</f>
        <v>4.66</v>
      </c>
      <c r="L6548" s="1">
        <v>242</v>
      </c>
      <c r="M6548" s="1">
        <v>148</v>
      </c>
      <c r="N6548" s="5">
        <f>Smartphone_Usage_And_Addiction_Analysis_7500_Rows[[#This Row],[app_opens_per_day]]/Smartphone_Usage_And_Addiction_Analysis_7500_Rows[[#This Row],[daily_screen_time_hours]]</f>
        <v>21.958456973293767</v>
      </c>
      <c r="O6548" s="1">
        <v>8.14</v>
      </c>
      <c r="P6548" s="1" t="s">
        <v>18</v>
      </c>
      <c r="Q6548" s="1" t="s">
        <v>23</v>
      </c>
      <c r="R6548" s="1" t="s">
        <v>51</v>
      </c>
      <c r="S6548" s="1">
        <v>0</v>
      </c>
    </row>
    <row r="6549" spans="1:19" ht="18" customHeight="1" x14ac:dyDescent="0.25">
      <c r="A6549" s="10" t="s">
        <v>7278</v>
      </c>
      <c r="B6549" s="1">
        <v>29</v>
      </c>
      <c r="C6549" s="1" t="str">
        <f t="shared" si="102"/>
        <v>26-40 (Millennials)</v>
      </c>
      <c r="D6549" t="s">
        <v>7582</v>
      </c>
      <c r="E6549">
        <v>6.47</v>
      </c>
      <c r="F6549">
        <v>2.81</v>
      </c>
      <c r="G6549">
        <v>0.74</v>
      </c>
      <c r="H6549">
        <v>3.47</v>
      </c>
      <c r="I6549">
        <v>8.7100000000000009</v>
      </c>
      <c r="J6549" s="1">
        <f>Smartphone_Usage_And_Addiction_Analysis_7500_Rows[[#This Row],[social_media_hours]]+Smartphone_Usage_And_Addiction_Analysis_7500_Rows[[#This Row],[gaming_hours]]</f>
        <v>3.55</v>
      </c>
      <c r="K6549" s="1">
        <f>Smartphone_Usage_And_Addiction_Analysis_7500_Rows[[#This Row],[sleep_hours]]-Smartphone_Usage_And_Addiction_Analysis_7500_Rows[[#This Row],[total_leisure_hours]]</f>
        <v>5.160000000000001</v>
      </c>
      <c r="L6549">
        <v>214</v>
      </c>
      <c r="M6549">
        <v>91</v>
      </c>
      <c r="N6549" s="5">
        <f>Smartphone_Usage_And_Addiction_Analysis_7500_Rows[[#This Row],[app_opens_per_day]]/Smartphone_Usage_And_Addiction_Analysis_7500_Rows[[#This Row],[daily_screen_time_hours]]</f>
        <v>14.064914992272024</v>
      </c>
      <c r="O6549">
        <v>7.09</v>
      </c>
      <c r="P6549" t="s">
        <v>32</v>
      </c>
      <c r="Q6549" t="s">
        <v>19</v>
      </c>
      <c r="R6549" t="s">
        <v>28</v>
      </c>
      <c r="S6549">
        <v>1</v>
      </c>
    </row>
    <row r="6550" spans="1:19" ht="18" customHeight="1" x14ac:dyDescent="0.25">
      <c r="A6550" s="10" t="s">
        <v>4392</v>
      </c>
      <c r="B6550" s="1">
        <v>22</v>
      </c>
      <c r="C6550" t="str">
        <f t="shared" si="102"/>
        <v>18-25 (Gen Z)</v>
      </c>
      <c r="D6550" s="1" t="s">
        <v>30</v>
      </c>
      <c r="E6550" s="1">
        <v>6.98</v>
      </c>
      <c r="F6550" s="1">
        <v>4.6900000000000004</v>
      </c>
      <c r="G6550" s="1">
        <v>3.53</v>
      </c>
      <c r="H6550" s="1">
        <v>0.71</v>
      </c>
      <c r="I6550" s="1">
        <v>5.9</v>
      </c>
      <c r="J6550" s="1">
        <f>Smartphone_Usage_And_Addiction_Analysis_7500_Rows[[#This Row],[social_media_hours]]+Smartphone_Usage_And_Addiction_Analysis_7500_Rows[[#This Row],[gaming_hours]]</f>
        <v>8.2200000000000006</v>
      </c>
      <c r="K6550" s="1">
        <f>Smartphone_Usage_And_Addiction_Analysis_7500_Rows[[#This Row],[sleep_hours]]-Smartphone_Usage_And_Addiction_Analysis_7500_Rows[[#This Row],[total_leisure_hours]]</f>
        <v>-2.3200000000000003</v>
      </c>
      <c r="L6550" s="1">
        <v>227</v>
      </c>
      <c r="M6550" s="1">
        <v>26</v>
      </c>
      <c r="N6550" s="5">
        <f>Smartphone_Usage_And_Addiction_Analysis_7500_Rows[[#This Row],[app_opens_per_day]]/Smartphone_Usage_And_Addiction_Analysis_7500_Rows[[#This Row],[daily_screen_time_hours]]</f>
        <v>3.7249283667621773</v>
      </c>
      <c r="O6550" s="1">
        <v>8.81</v>
      </c>
      <c r="P6550" s="1" t="s">
        <v>18</v>
      </c>
      <c r="Q6550" s="1" t="s">
        <v>19</v>
      </c>
      <c r="R6550" s="1" t="s">
        <v>24</v>
      </c>
      <c r="S6550" s="1">
        <v>1</v>
      </c>
    </row>
    <row r="6551" spans="1:19" ht="18" customHeight="1" x14ac:dyDescent="0.25">
      <c r="A6551" s="10" t="s">
        <v>4393</v>
      </c>
      <c r="B6551" s="1">
        <v>20</v>
      </c>
      <c r="C6551" t="str">
        <f t="shared" si="102"/>
        <v>18-25 (Gen Z)</v>
      </c>
      <c r="D6551" s="1" t="s">
        <v>17</v>
      </c>
      <c r="E6551" s="1">
        <v>8.81</v>
      </c>
      <c r="F6551" s="1">
        <v>4.16</v>
      </c>
      <c r="G6551" s="1">
        <v>1.93</v>
      </c>
      <c r="H6551" s="1">
        <v>1.55</v>
      </c>
      <c r="I6551" s="1">
        <v>4.58</v>
      </c>
      <c r="J6551" s="1">
        <f>Smartphone_Usage_And_Addiction_Analysis_7500_Rows[[#This Row],[social_media_hours]]+Smartphone_Usage_And_Addiction_Analysis_7500_Rows[[#This Row],[gaming_hours]]</f>
        <v>6.09</v>
      </c>
      <c r="K6551" s="1">
        <f>Smartphone_Usage_And_Addiction_Analysis_7500_Rows[[#This Row],[sleep_hours]]-Smartphone_Usage_And_Addiction_Analysis_7500_Rows[[#This Row],[total_leisure_hours]]</f>
        <v>-1.5099999999999998</v>
      </c>
      <c r="L6551" s="1">
        <v>58</v>
      </c>
      <c r="M6551" s="1">
        <v>137</v>
      </c>
      <c r="N6551" s="5">
        <f>Smartphone_Usage_And_Addiction_Analysis_7500_Rows[[#This Row],[app_opens_per_day]]/Smartphone_Usage_And_Addiction_Analysis_7500_Rows[[#This Row],[daily_screen_time_hours]]</f>
        <v>15.550510783200908</v>
      </c>
      <c r="O6551" s="1">
        <v>11.05</v>
      </c>
      <c r="P6551" s="1" t="s">
        <v>18</v>
      </c>
      <c r="Q6551" s="1" t="s">
        <v>23</v>
      </c>
      <c r="R6551" s="1" t="s">
        <v>24</v>
      </c>
      <c r="S6551" s="1">
        <v>1</v>
      </c>
    </row>
    <row r="6552" spans="1:19" ht="18" customHeight="1" x14ac:dyDescent="0.25">
      <c r="A6552" s="10" t="s">
        <v>7279</v>
      </c>
      <c r="B6552" s="1">
        <v>22</v>
      </c>
      <c r="C6552" s="1" t="str">
        <f t="shared" si="102"/>
        <v>18-25 (Gen Z)</v>
      </c>
      <c r="D6552" t="s">
        <v>7582</v>
      </c>
      <c r="E6552">
        <v>9.68</v>
      </c>
      <c r="F6552">
        <v>2.4700000000000002</v>
      </c>
      <c r="G6552">
        <v>0.12</v>
      </c>
      <c r="H6552">
        <v>0.71</v>
      </c>
      <c r="I6552">
        <v>7.96</v>
      </c>
      <c r="J6552" s="1">
        <f>Smartphone_Usage_And_Addiction_Analysis_7500_Rows[[#This Row],[social_media_hours]]+Smartphone_Usage_And_Addiction_Analysis_7500_Rows[[#This Row],[gaming_hours]]</f>
        <v>2.5900000000000003</v>
      </c>
      <c r="K6552" s="1">
        <f>Smartphone_Usage_And_Addiction_Analysis_7500_Rows[[#This Row],[sleep_hours]]-Smartphone_Usage_And_Addiction_Analysis_7500_Rows[[#This Row],[total_leisure_hours]]</f>
        <v>5.3699999999999992</v>
      </c>
      <c r="L6552">
        <v>222</v>
      </c>
      <c r="M6552">
        <v>83</v>
      </c>
      <c r="N6552" s="5">
        <f>Smartphone_Usage_And_Addiction_Analysis_7500_Rows[[#This Row],[app_opens_per_day]]/Smartphone_Usage_And_Addiction_Analysis_7500_Rows[[#This Row],[daily_screen_time_hours]]</f>
        <v>8.5743801652892557</v>
      </c>
      <c r="O6552">
        <v>11.86</v>
      </c>
      <c r="P6552" t="s">
        <v>18</v>
      </c>
      <c r="Q6552" t="s">
        <v>23</v>
      </c>
      <c r="R6552" t="s">
        <v>24</v>
      </c>
      <c r="S6552">
        <v>1</v>
      </c>
    </row>
    <row r="6553" spans="1:19" ht="18" customHeight="1" x14ac:dyDescent="0.25">
      <c r="A6553" s="10" t="s">
        <v>4394</v>
      </c>
      <c r="B6553" s="1">
        <v>18</v>
      </c>
      <c r="C6553" t="str">
        <f t="shared" si="102"/>
        <v>18-25 (Gen Z)</v>
      </c>
      <c r="D6553" s="1" t="s">
        <v>30</v>
      </c>
      <c r="E6553" s="1">
        <v>10.33</v>
      </c>
      <c r="F6553" s="1">
        <v>3.19</v>
      </c>
      <c r="G6553" s="1">
        <v>1.1200000000000001</v>
      </c>
      <c r="H6553" s="1">
        <v>5.01</v>
      </c>
      <c r="I6553" s="1">
        <v>6.05</v>
      </c>
      <c r="J6553" s="1">
        <f>Smartphone_Usage_And_Addiction_Analysis_7500_Rows[[#This Row],[social_media_hours]]+Smartphone_Usage_And_Addiction_Analysis_7500_Rows[[#This Row],[gaming_hours]]</f>
        <v>4.3100000000000005</v>
      </c>
      <c r="K6553" s="1">
        <f>Smartphone_Usage_And_Addiction_Analysis_7500_Rows[[#This Row],[sleep_hours]]-Smartphone_Usage_And_Addiction_Analysis_7500_Rows[[#This Row],[total_leisure_hours]]</f>
        <v>1.7399999999999993</v>
      </c>
      <c r="L6553" s="1">
        <v>202</v>
      </c>
      <c r="M6553" s="1">
        <v>62</v>
      </c>
      <c r="N6553" s="5">
        <f>Smartphone_Usage_And_Addiction_Analysis_7500_Rows[[#This Row],[app_opens_per_day]]/Smartphone_Usage_And_Addiction_Analysis_7500_Rows[[#This Row],[daily_screen_time_hours]]</f>
        <v>6.0019361084220719</v>
      </c>
      <c r="O6553" s="1">
        <v>11.26</v>
      </c>
      <c r="P6553" s="1" t="s">
        <v>22</v>
      </c>
      <c r="Q6553" s="1" t="s">
        <v>23</v>
      </c>
      <c r="R6553" s="1" t="s">
        <v>28</v>
      </c>
      <c r="S6553" s="1">
        <v>1</v>
      </c>
    </row>
    <row r="6554" spans="1:19" ht="18" customHeight="1" x14ac:dyDescent="0.25">
      <c r="A6554" s="10" t="s">
        <v>7280</v>
      </c>
      <c r="B6554" s="1">
        <v>26</v>
      </c>
      <c r="C6554" s="1" t="str">
        <f t="shared" si="102"/>
        <v>26-40 (Millennials)</v>
      </c>
      <c r="D6554" t="s">
        <v>7582</v>
      </c>
      <c r="E6554">
        <v>4.7300000000000004</v>
      </c>
      <c r="F6554">
        <v>2.14</v>
      </c>
      <c r="G6554">
        <v>0.54</v>
      </c>
      <c r="H6554">
        <v>4.22</v>
      </c>
      <c r="I6554">
        <v>7.11</v>
      </c>
      <c r="J6554" s="1">
        <f>Smartphone_Usage_And_Addiction_Analysis_7500_Rows[[#This Row],[social_media_hours]]+Smartphone_Usage_And_Addiction_Analysis_7500_Rows[[#This Row],[gaming_hours]]</f>
        <v>2.68</v>
      </c>
      <c r="K6554" s="1">
        <f>Smartphone_Usage_And_Addiction_Analysis_7500_Rows[[#This Row],[sleep_hours]]-Smartphone_Usage_And_Addiction_Analysis_7500_Rows[[#This Row],[total_leisure_hours]]</f>
        <v>4.43</v>
      </c>
      <c r="L6554">
        <v>189</v>
      </c>
      <c r="M6554">
        <v>71</v>
      </c>
      <c r="N6554" s="5">
        <f>Smartphone_Usage_And_Addiction_Analysis_7500_Rows[[#This Row],[app_opens_per_day]]/Smartphone_Usage_And_Addiction_Analysis_7500_Rows[[#This Row],[daily_screen_time_hours]]</f>
        <v>15.010570824524311</v>
      </c>
      <c r="O6554">
        <v>5.62</v>
      </c>
      <c r="P6554" t="s">
        <v>22</v>
      </c>
      <c r="Q6554" t="s">
        <v>23</v>
      </c>
      <c r="R6554" t="s">
        <v>20</v>
      </c>
      <c r="S6554">
        <v>0</v>
      </c>
    </row>
    <row r="6555" spans="1:19" ht="18" customHeight="1" x14ac:dyDescent="0.25">
      <c r="A6555" s="10" t="s">
        <v>4395</v>
      </c>
      <c r="B6555" s="1">
        <v>29</v>
      </c>
      <c r="C6555" t="str">
        <f t="shared" si="102"/>
        <v>26-40 (Millennials)</v>
      </c>
      <c r="D6555" s="1" t="s">
        <v>30</v>
      </c>
      <c r="E6555" s="1">
        <v>8.16</v>
      </c>
      <c r="F6555" s="1">
        <v>2.68</v>
      </c>
      <c r="G6555" s="1">
        <v>2.98</v>
      </c>
      <c r="H6555" s="1">
        <v>2.98</v>
      </c>
      <c r="I6555" s="1">
        <v>4.66</v>
      </c>
      <c r="J6555" s="1">
        <f>Smartphone_Usage_And_Addiction_Analysis_7500_Rows[[#This Row],[social_media_hours]]+Smartphone_Usage_And_Addiction_Analysis_7500_Rows[[#This Row],[gaming_hours]]</f>
        <v>5.66</v>
      </c>
      <c r="K6555" s="1">
        <f>Smartphone_Usage_And_Addiction_Analysis_7500_Rows[[#This Row],[sleep_hours]]-Smartphone_Usage_And_Addiction_Analysis_7500_Rows[[#This Row],[total_leisure_hours]]</f>
        <v>-1</v>
      </c>
      <c r="L6555" s="1">
        <v>150</v>
      </c>
      <c r="M6555" s="1">
        <v>149</v>
      </c>
      <c r="N6555" s="5">
        <f>Smartphone_Usage_And_Addiction_Analysis_7500_Rows[[#This Row],[app_opens_per_day]]/Smartphone_Usage_And_Addiction_Analysis_7500_Rows[[#This Row],[daily_screen_time_hours]]</f>
        <v>18.259803921568626</v>
      </c>
      <c r="O6555" s="1">
        <v>9.56</v>
      </c>
      <c r="P6555" s="1" t="s">
        <v>18</v>
      </c>
      <c r="Q6555" s="1" t="s">
        <v>19</v>
      </c>
      <c r="R6555" s="1" t="s">
        <v>28</v>
      </c>
      <c r="S6555" s="1">
        <v>1</v>
      </c>
    </row>
    <row r="6556" spans="1:19" ht="18" customHeight="1" x14ac:dyDescent="0.25">
      <c r="A6556" s="10" t="s">
        <v>4396</v>
      </c>
      <c r="B6556" s="1">
        <v>26</v>
      </c>
      <c r="C6556" t="str">
        <f t="shared" si="102"/>
        <v>26-40 (Millennials)</v>
      </c>
      <c r="D6556" s="1" t="s">
        <v>17</v>
      </c>
      <c r="E6556" s="1">
        <v>8.43</v>
      </c>
      <c r="F6556" s="1">
        <v>4.1399999999999997</v>
      </c>
      <c r="G6556" s="1">
        <v>2.52</v>
      </c>
      <c r="H6556" s="1">
        <v>0.57999999999999996</v>
      </c>
      <c r="I6556" s="1">
        <v>7.55</v>
      </c>
      <c r="J6556" s="1">
        <f>Smartphone_Usage_And_Addiction_Analysis_7500_Rows[[#This Row],[social_media_hours]]+Smartphone_Usage_And_Addiction_Analysis_7500_Rows[[#This Row],[gaming_hours]]</f>
        <v>6.66</v>
      </c>
      <c r="K6556" s="1">
        <f>Smartphone_Usage_And_Addiction_Analysis_7500_Rows[[#This Row],[sleep_hours]]-Smartphone_Usage_And_Addiction_Analysis_7500_Rows[[#This Row],[total_leisure_hours]]</f>
        <v>0.88999999999999968</v>
      </c>
      <c r="L6556" s="1">
        <v>84</v>
      </c>
      <c r="M6556" s="1">
        <v>36</v>
      </c>
      <c r="N6556" s="5">
        <f>Smartphone_Usage_And_Addiction_Analysis_7500_Rows[[#This Row],[app_opens_per_day]]/Smartphone_Usage_And_Addiction_Analysis_7500_Rows[[#This Row],[daily_screen_time_hours]]</f>
        <v>4.2704626334519578</v>
      </c>
      <c r="O6556" s="1">
        <v>10.69</v>
      </c>
      <c r="P6556" s="1" t="s">
        <v>18</v>
      </c>
      <c r="Q6556" s="1" t="s">
        <v>23</v>
      </c>
      <c r="R6556" s="1" t="s">
        <v>24</v>
      </c>
      <c r="S6556" s="1">
        <v>1</v>
      </c>
    </row>
    <row r="6557" spans="1:19" ht="18" customHeight="1" x14ac:dyDescent="0.25">
      <c r="A6557" s="10" t="s">
        <v>4397</v>
      </c>
      <c r="B6557" s="1">
        <v>27</v>
      </c>
      <c r="C6557" t="str">
        <f t="shared" si="102"/>
        <v>26-40 (Millennials)</v>
      </c>
      <c r="D6557" s="1" t="s">
        <v>17</v>
      </c>
      <c r="E6557" s="1">
        <v>6.83</v>
      </c>
      <c r="F6557" s="1">
        <v>1.68</v>
      </c>
      <c r="G6557" s="1">
        <v>3.04</v>
      </c>
      <c r="H6557" s="1">
        <v>2.16</v>
      </c>
      <c r="I6557" s="1">
        <v>6.92</v>
      </c>
      <c r="J6557" s="1">
        <f>Smartphone_Usage_And_Addiction_Analysis_7500_Rows[[#This Row],[social_media_hours]]+Smartphone_Usage_And_Addiction_Analysis_7500_Rows[[#This Row],[gaming_hours]]</f>
        <v>4.72</v>
      </c>
      <c r="K6557" s="1">
        <f>Smartphone_Usage_And_Addiction_Analysis_7500_Rows[[#This Row],[sleep_hours]]-Smartphone_Usage_And_Addiction_Analysis_7500_Rows[[#This Row],[total_leisure_hours]]</f>
        <v>2.2000000000000002</v>
      </c>
      <c r="L6557" s="1">
        <v>206</v>
      </c>
      <c r="M6557" s="1">
        <v>88</v>
      </c>
      <c r="N6557" s="5">
        <f>Smartphone_Usage_And_Addiction_Analysis_7500_Rows[[#This Row],[app_opens_per_day]]/Smartphone_Usage_And_Addiction_Analysis_7500_Rows[[#This Row],[daily_screen_time_hours]]</f>
        <v>12.884333821376281</v>
      </c>
      <c r="O6557" s="1">
        <v>9.41</v>
      </c>
      <c r="P6557" s="1" t="s">
        <v>32</v>
      </c>
      <c r="Q6557" s="1" t="s">
        <v>23</v>
      </c>
      <c r="R6557" s="1" t="s">
        <v>51</v>
      </c>
      <c r="S6557" s="1">
        <v>0</v>
      </c>
    </row>
    <row r="6558" spans="1:19" ht="18" customHeight="1" x14ac:dyDescent="0.25">
      <c r="A6558" s="10" t="s">
        <v>4398</v>
      </c>
      <c r="B6558" s="1">
        <v>34</v>
      </c>
      <c r="C6558" t="str">
        <f t="shared" si="102"/>
        <v>26-40 (Millennials)</v>
      </c>
      <c r="D6558" s="1" t="s">
        <v>30</v>
      </c>
      <c r="E6558" s="1">
        <v>8.1300000000000008</v>
      </c>
      <c r="F6558" s="1">
        <v>2.13</v>
      </c>
      <c r="G6558" s="1">
        <v>2.56</v>
      </c>
      <c r="H6558" s="1">
        <v>2.9</v>
      </c>
      <c r="I6558" s="1">
        <v>6.35</v>
      </c>
      <c r="J6558" s="1">
        <f>Smartphone_Usage_And_Addiction_Analysis_7500_Rows[[#This Row],[social_media_hours]]+Smartphone_Usage_And_Addiction_Analysis_7500_Rows[[#This Row],[gaming_hours]]</f>
        <v>4.6899999999999995</v>
      </c>
      <c r="K6558" s="1">
        <f>Smartphone_Usage_And_Addiction_Analysis_7500_Rows[[#This Row],[sleep_hours]]-Smartphone_Usage_And_Addiction_Analysis_7500_Rows[[#This Row],[total_leisure_hours]]</f>
        <v>1.6600000000000001</v>
      </c>
      <c r="L6558" s="1">
        <v>201</v>
      </c>
      <c r="M6558" s="1">
        <v>90</v>
      </c>
      <c r="N6558" s="5">
        <f>Smartphone_Usage_And_Addiction_Analysis_7500_Rows[[#This Row],[app_opens_per_day]]/Smartphone_Usage_And_Addiction_Analysis_7500_Rows[[#This Row],[daily_screen_time_hours]]</f>
        <v>11.07011070110701</v>
      </c>
      <c r="O6558" s="1">
        <v>9.86</v>
      </c>
      <c r="P6558" s="1" t="s">
        <v>32</v>
      </c>
      <c r="Q6558" s="1" t="s">
        <v>19</v>
      </c>
      <c r="R6558" s="1" t="s">
        <v>24</v>
      </c>
      <c r="S6558" s="1">
        <v>1</v>
      </c>
    </row>
    <row r="6559" spans="1:19" ht="18" customHeight="1" x14ac:dyDescent="0.25">
      <c r="A6559" s="10" t="s">
        <v>4399</v>
      </c>
      <c r="B6559" s="1">
        <v>33</v>
      </c>
      <c r="C6559" t="str">
        <f t="shared" si="102"/>
        <v>26-40 (Millennials)</v>
      </c>
      <c r="D6559" s="1" t="s">
        <v>30</v>
      </c>
      <c r="E6559" s="1">
        <v>3.88</v>
      </c>
      <c r="F6559" s="1">
        <v>5.74</v>
      </c>
      <c r="G6559" s="1">
        <v>2.2799999999999998</v>
      </c>
      <c r="H6559" s="1">
        <v>1.1499999999999999</v>
      </c>
      <c r="I6559" s="1">
        <v>7.88</v>
      </c>
      <c r="J6559" s="1">
        <f>Smartphone_Usage_And_Addiction_Analysis_7500_Rows[[#This Row],[social_media_hours]]+Smartphone_Usage_And_Addiction_Analysis_7500_Rows[[#This Row],[gaming_hours]]</f>
        <v>8.02</v>
      </c>
      <c r="K6559" s="1">
        <f>Smartphone_Usage_And_Addiction_Analysis_7500_Rows[[#This Row],[sleep_hours]]-Smartphone_Usage_And_Addiction_Analysis_7500_Rows[[#This Row],[total_leisure_hours]]</f>
        <v>-0.13999999999999968</v>
      </c>
      <c r="L6559" s="1">
        <v>243</v>
      </c>
      <c r="M6559" s="1">
        <v>26</v>
      </c>
      <c r="N6559" s="5">
        <f>Smartphone_Usage_And_Addiction_Analysis_7500_Rows[[#This Row],[app_opens_per_day]]/Smartphone_Usage_And_Addiction_Analysis_7500_Rows[[#This Row],[daily_screen_time_hours]]</f>
        <v>6.7010309278350517</v>
      </c>
      <c r="O6559" s="1">
        <v>5.47</v>
      </c>
      <c r="P6559" s="1" t="s">
        <v>18</v>
      </c>
      <c r="Q6559" s="1" t="s">
        <v>23</v>
      </c>
      <c r="R6559" s="1" t="s">
        <v>28</v>
      </c>
      <c r="S6559" s="1">
        <v>1</v>
      </c>
    </row>
    <row r="6560" spans="1:19" ht="18" customHeight="1" x14ac:dyDescent="0.25">
      <c r="A6560" s="10" t="s">
        <v>4400</v>
      </c>
      <c r="B6560" s="1">
        <v>21</v>
      </c>
      <c r="C6560" t="str">
        <f t="shared" si="102"/>
        <v>18-25 (Gen Z)</v>
      </c>
      <c r="D6560" s="1" t="s">
        <v>30</v>
      </c>
      <c r="E6560" s="1">
        <v>5.01</v>
      </c>
      <c r="F6560" s="1">
        <v>4.5999999999999996</v>
      </c>
      <c r="G6560" s="1">
        <v>0.12</v>
      </c>
      <c r="H6560" s="1">
        <v>1.35</v>
      </c>
      <c r="I6560" s="1">
        <v>7.44</v>
      </c>
      <c r="J6560" s="1">
        <f>Smartphone_Usage_And_Addiction_Analysis_7500_Rows[[#This Row],[social_media_hours]]+Smartphone_Usage_And_Addiction_Analysis_7500_Rows[[#This Row],[gaming_hours]]</f>
        <v>4.72</v>
      </c>
      <c r="K6560" s="1">
        <f>Smartphone_Usage_And_Addiction_Analysis_7500_Rows[[#This Row],[sleep_hours]]-Smartphone_Usage_And_Addiction_Analysis_7500_Rows[[#This Row],[total_leisure_hours]]</f>
        <v>2.7200000000000006</v>
      </c>
      <c r="L6560" s="1">
        <v>142</v>
      </c>
      <c r="M6560" s="1">
        <v>150</v>
      </c>
      <c r="N6560" s="5">
        <f>Smartphone_Usage_And_Addiction_Analysis_7500_Rows[[#This Row],[app_opens_per_day]]/Smartphone_Usage_And_Addiction_Analysis_7500_Rows[[#This Row],[daily_screen_time_hours]]</f>
        <v>29.940119760479043</v>
      </c>
      <c r="O6560" s="1">
        <v>6.31</v>
      </c>
      <c r="P6560" s="1" t="s">
        <v>18</v>
      </c>
      <c r="Q6560" s="1" t="s">
        <v>19</v>
      </c>
      <c r="R6560" s="1" t="s">
        <v>24</v>
      </c>
      <c r="S6560" s="1">
        <v>1</v>
      </c>
    </row>
    <row r="6561" spans="1:19" ht="18" customHeight="1" x14ac:dyDescent="0.25">
      <c r="A6561" s="10" t="s">
        <v>4401</v>
      </c>
      <c r="B6561" s="1">
        <v>18</v>
      </c>
      <c r="C6561" t="str">
        <f t="shared" si="102"/>
        <v>18-25 (Gen Z)</v>
      </c>
      <c r="D6561" s="1" t="s">
        <v>17</v>
      </c>
      <c r="E6561" s="1">
        <v>10.56</v>
      </c>
      <c r="F6561" s="1">
        <v>3.6</v>
      </c>
      <c r="G6561" s="1">
        <v>0.77</v>
      </c>
      <c r="H6561" s="1">
        <v>2.54</v>
      </c>
      <c r="I6561" s="1">
        <v>7.7</v>
      </c>
      <c r="J6561" s="1">
        <f>Smartphone_Usage_And_Addiction_Analysis_7500_Rows[[#This Row],[social_media_hours]]+Smartphone_Usage_And_Addiction_Analysis_7500_Rows[[#This Row],[gaming_hours]]</f>
        <v>4.37</v>
      </c>
      <c r="K6561" s="1">
        <f>Smartphone_Usage_And_Addiction_Analysis_7500_Rows[[#This Row],[sleep_hours]]-Smartphone_Usage_And_Addiction_Analysis_7500_Rows[[#This Row],[total_leisure_hours]]</f>
        <v>3.33</v>
      </c>
      <c r="L6561" s="1">
        <v>147</v>
      </c>
      <c r="M6561" s="1">
        <v>35</v>
      </c>
      <c r="N6561" s="5">
        <f>Smartphone_Usage_And_Addiction_Analysis_7500_Rows[[#This Row],[app_opens_per_day]]/Smartphone_Usage_And_Addiction_Analysis_7500_Rows[[#This Row],[daily_screen_time_hours]]</f>
        <v>3.3143939393939394</v>
      </c>
      <c r="O6561" s="1">
        <v>12.22</v>
      </c>
      <c r="P6561" s="1" t="s">
        <v>22</v>
      </c>
      <c r="Q6561" s="1" t="s">
        <v>19</v>
      </c>
      <c r="R6561" s="1" t="s">
        <v>28</v>
      </c>
      <c r="S6561" s="1">
        <v>1</v>
      </c>
    </row>
    <row r="6562" spans="1:19" ht="18" customHeight="1" x14ac:dyDescent="0.25">
      <c r="A6562" s="10" t="s">
        <v>4402</v>
      </c>
      <c r="B6562" s="1">
        <v>25</v>
      </c>
      <c r="C6562" t="str">
        <f t="shared" si="102"/>
        <v>18-25 (Gen Z)</v>
      </c>
      <c r="D6562" s="1" t="s">
        <v>17</v>
      </c>
      <c r="E6562" s="1">
        <v>11.68</v>
      </c>
      <c r="F6562" s="1">
        <v>1.1599999999999999</v>
      </c>
      <c r="G6562" s="1">
        <v>0.57999999999999996</v>
      </c>
      <c r="H6562" s="1">
        <v>2.56</v>
      </c>
      <c r="I6562" s="1">
        <v>4.82</v>
      </c>
      <c r="J6562" s="1">
        <f>Smartphone_Usage_And_Addiction_Analysis_7500_Rows[[#This Row],[social_media_hours]]+Smartphone_Usage_And_Addiction_Analysis_7500_Rows[[#This Row],[gaming_hours]]</f>
        <v>1.7399999999999998</v>
      </c>
      <c r="K6562" s="1">
        <f>Smartphone_Usage_And_Addiction_Analysis_7500_Rows[[#This Row],[sleep_hours]]-Smartphone_Usage_And_Addiction_Analysis_7500_Rows[[#This Row],[total_leisure_hours]]</f>
        <v>3.0800000000000005</v>
      </c>
      <c r="L6562" s="1">
        <v>52</v>
      </c>
      <c r="M6562" s="1">
        <v>180</v>
      </c>
      <c r="N6562" s="5">
        <f>Smartphone_Usage_And_Addiction_Analysis_7500_Rows[[#This Row],[app_opens_per_day]]/Smartphone_Usage_And_Addiction_Analysis_7500_Rows[[#This Row],[daily_screen_time_hours]]</f>
        <v>15.41095890410959</v>
      </c>
      <c r="O6562" s="1">
        <v>14.11</v>
      </c>
      <c r="P6562" s="1" t="s">
        <v>32</v>
      </c>
      <c r="Q6562" s="1" t="s">
        <v>19</v>
      </c>
      <c r="R6562" s="1" t="s">
        <v>28</v>
      </c>
      <c r="S6562" s="1">
        <v>1</v>
      </c>
    </row>
    <row r="6563" spans="1:19" ht="18" customHeight="1" x14ac:dyDescent="0.25">
      <c r="A6563" s="10" t="s">
        <v>4403</v>
      </c>
      <c r="B6563" s="1">
        <v>21</v>
      </c>
      <c r="C6563" t="str">
        <f t="shared" si="102"/>
        <v>18-25 (Gen Z)</v>
      </c>
      <c r="D6563" s="1" t="s">
        <v>17</v>
      </c>
      <c r="E6563" s="1">
        <v>8.4</v>
      </c>
      <c r="F6563" s="1">
        <v>3.84</v>
      </c>
      <c r="G6563" s="1">
        <v>3.84</v>
      </c>
      <c r="H6563" s="1">
        <v>5.59</v>
      </c>
      <c r="I6563" s="1">
        <v>6.85</v>
      </c>
      <c r="J6563" s="1">
        <f>Smartphone_Usage_And_Addiction_Analysis_7500_Rows[[#This Row],[social_media_hours]]+Smartphone_Usage_And_Addiction_Analysis_7500_Rows[[#This Row],[gaming_hours]]</f>
        <v>7.68</v>
      </c>
      <c r="K6563" s="1">
        <f>Smartphone_Usage_And_Addiction_Analysis_7500_Rows[[#This Row],[sleep_hours]]-Smartphone_Usage_And_Addiction_Analysis_7500_Rows[[#This Row],[total_leisure_hours]]</f>
        <v>-0.83000000000000007</v>
      </c>
      <c r="L6563" s="1">
        <v>196</v>
      </c>
      <c r="M6563" s="1">
        <v>136</v>
      </c>
      <c r="N6563" s="5">
        <f>Smartphone_Usage_And_Addiction_Analysis_7500_Rows[[#This Row],[app_opens_per_day]]/Smartphone_Usage_And_Addiction_Analysis_7500_Rows[[#This Row],[daily_screen_time_hours]]</f>
        <v>16.19047619047619</v>
      </c>
      <c r="O6563" s="1">
        <v>9.5299999999999994</v>
      </c>
      <c r="P6563" s="1" t="s">
        <v>18</v>
      </c>
      <c r="Q6563" s="1" t="s">
        <v>19</v>
      </c>
      <c r="R6563" s="1" t="s">
        <v>28</v>
      </c>
      <c r="S6563" s="1">
        <v>1</v>
      </c>
    </row>
    <row r="6564" spans="1:19" ht="18" customHeight="1" x14ac:dyDescent="0.25">
      <c r="A6564" s="10" t="s">
        <v>4404</v>
      </c>
      <c r="B6564" s="1">
        <v>26</v>
      </c>
      <c r="C6564" t="str">
        <f t="shared" si="102"/>
        <v>26-40 (Millennials)</v>
      </c>
      <c r="D6564" s="1" t="s">
        <v>30</v>
      </c>
      <c r="E6564" s="1">
        <v>6.71</v>
      </c>
      <c r="F6564" s="1">
        <v>0.66</v>
      </c>
      <c r="G6564" s="1">
        <v>1.83</v>
      </c>
      <c r="H6564" s="1">
        <v>2.97</v>
      </c>
      <c r="I6564" s="1">
        <v>6.27</v>
      </c>
      <c r="J6564" s="1">
        <f>Smartphone_Usage_And_Addiction_Analysis_7500_Rows[[#This Row],[social_media_hours]]+Smartphone_Usage_And_Addiction_Analysis_7500_Rows[[#This Row],[gaming_hours]]</f>
        <v>2.4900000000000002</v>
      </c>
      <c r="K6564" s="1">
        <f>Smartphone_Usage_And_Addiction_Analysis_7500_Rows[[#This Row],[sleep_hours]]-Smartphone_Usage_And_Addiction_Analysis_7500_Rows[[#This Row],[total_leisure_hours]]</f>
        <v>3.7799999999999994</v>
      </c>
      <c r="L6564" s="1">
        <v>88</v>
      </c>
      <c r="M6564" s="1">
        <v>43</v>
      </c>
      <c r="N6564" s="5">
        <f>Smartphone_Usage_And_Addiction_Analysis_7500_Rows[[#This Row],[app_opens_per_day]]/Smartphone_Usage_And_Addiction_Analysis_7500_Rows[[#This Row],[daily_screen_time_hours]]</f>
        <v>6.4083457526080476</v>
      </c>
      <c r="O6564" s="1">
        <v>9.6199999999999992</v>
      </c>
      <c r="P6564" s="1" t="s">
        <v>22</v>
      </c>
      <c r="Q6564" s="1" t="s">
        <v>19</v>
      </c>
      <c r="R6564" s="1" t="s">
        <v>51</v>
      </c>
      <c r="S6564" s="1">
        <v>0</v>
      </c>
    </row>
    <row r="6565" spans="1:19" ht="18" customHeight="1" x14ac:dyDescent="0.25">
      <c r="A6565" s="10" t="s">
        <v>4405</v>
      </c>
      <c r="B6565" s="1">
        <v>29</v>
      </c>
      <c r="C6565" t="str">
        <f t="shared" si="102"/>
        <v>26-40 (Millennials)</v>
      </c>
      <c r="D6565" s="1" t="s">
        <v>17</v>
      </c>
      <c r="E6565" s="1">
        <v>6.82</v>
      </c>
      <c r="F6565" s="1">
        <v>5.73</v>
      </c>
      <c r="G6565" s="1">
        <v>2.98</v>
      </c>
      <c r="H6565" s="1">
        <v>3.94</v>
      </c>
      <c r="I6565" s="1">
        <v>9</v>
      </c>
      <c r="J6565" s="1">
        <f>Smartphone_Usage_And_Addiction_Analysis_7500_Rows[[#This Row],[social_media_hours]]+Smartphone_Usage_And_Addiction_Analysis_7500_Rows[[#This Row],[gaming_hours]]</f>
        <v>8.7100000000000009</v>
      </c>
      <c r="K6565" s="1">
        <f>Smartphone_Usage_And_Addiction_Analysis_7500_Rows[[#This Row],[sleep_hours]]-Smartphone_Usage_And_Addiction_Analysis_7500_Rows[[#This Row],[total_leisure_hours]]</f>
        <v>0.28999999999999915</v>
      </c>
      <c r="L6565" s="1">
        <v>234</v>
      </c>
      <c r="M6565" s="1">
        <v>87</v>
      </c>
      <c r="N6565" s="5">
        <f>Smartphone_Usage_And_Addiction_Analysis_7500_Rows[[#This Row],[app_opens_per_day]]/Smartphone_Usage_And_Addiction_Analysis_7500_Rows[[#This Row],[daily_screen_time_hours]]</f>
        <v>12.756598240469208</v>
      </c>
      <c r="O6565" s="1">
        <v>9.08</v>
      </c>
      <c r="P6565" s="1" t="s">
        <v>18</v>
      </c>
      <c r="Q6565" s="1" t="s">
        <v>19</v>
      </c>
      <c r="R6565" s="1" t="s">
        <v>28</v>
      </c>
      <c r="S6565" s="1">
        <v>1</v>
      </c>
    </row>
    <row r="6566" spans="1:19" ht="18" customHeight="1" x14ac:dyDescent="0.25">
      <c r="A6566" s="10" t="s">
        <v>7281</v>
      </c>
      <c r="B6566" s="1">
        <v>34</v>
      </c>
      <c r="C6566" s="1" t="str">
        <f t="shared" si="102"/>
        <v>26-40 (Millennials)</v>
      </c>
      <c r="D6566" t="s">
        <v>7582</v>
      </c>
      <c r="E6566">
        <v>7.59</v>
      </c>
      <c r="F6566">
        <v>4.9000000000000004</v>
      </c>
      <c r="G6566">
        <v>2.25</v>
      </c>
      <c r="H6566">
        <v>3.47</v>
      </c>
      <c r="I6566">
        <v>5.81</v>
      </c>
      <c r="J6566" s="1">
        <f>Smartphone_Usage_And_Addiction_Analysis_7500_Rows[[#This Row],[social_media_hours]]+Smartphone_Usage_And_Addiction_Analysis_7500_Rows[[#This Row],[gaming_hours]]</f>
        <v>7.15</v>
      </c>
      <c r="K6566" s="1">
        <f>Smartphone_Usage_And_Addiction_Analysis_7500_Rows[[#This Row],[sleep_hours]]-Smartphone_Usage_And_Addiction_Analysis_7500_Rows[[#This Row],[total_leisure_hours]]</f>
        <v>-1.3400000000000007</v>
      </c>
      <c r="L6566">
        <v>141</v>
      </c>
      <c r="M6566">
        <v>135</v>
      </c>
      <c r="N6566" s="5">
        <f>Smartphone_Usage_And_Addiction_Analysis_7500_Rows[[#This Row],[app_opens_per_day]]/Smartphone_Usage_And_Addiction_Analysis_7500_Rows[[#This Row],[daily_screen_time_hours]]</f>
        <v>17.786561264822133</v>
      </c>
      <c r="O6566">
        <v>10.23</v>
      </c>
      <c r="P6566" t="s">
        <v>22</v>
      </c>
      <c r="Q6566" t="s">
        <v>19</v>
      </c>
      <c r="R6566" t="s">
        <v>28</v>
      </c>
      <c r="S6566">
        <v>1</v>
      </c>
    </row>
    <row r="6567" spans="1:19" ht="18" customHeight="1" x14ac:dyDescent="0.25">
      <c r="A6567" s="10" t="s">
        <v>7282</v>
      </c>
      <c r="B6567" s="1">
        <v>20</v>
      </c>
      <c r="C6567" s="1" t="str">
        <f t="shared" si="102"/>
        <v>18-25 (Gen Z)</v>
      </c>
      <c r="D6567" t="s">
        <v>7582</v>
      </c>
      <c r="E6567">
        <v>7.99</v>
      </c>
      <c r="F6567">
        <v>4.3099999999999996</v>
      </c>
      <c r="G6567">
        <v>3.56</v>
      </c>
      <c r="H6567">
        <v>4.37</v>
      </c>
      <c r="I6567">
        <v>5.91</v>
      </c>
      <c r="J6567" s="1">
        <f>Smartphone_Usage_And_Addiction_Analysis_7500_Rows[[#This Row],[social_media_hours]]+Smartphone_Usage_And_Addiction_Analysis_7500_Rows[[#This Row],[gaming_hours]]</f>
        <v>7.8699999999999992</v>
      </c>
      <c r="K6567" s="1">
        <f>Smartphone_Usage_And_Addiction_Analysis_7500_Rows[[#This Row],[sleep_hours]]-Smartphone_Usage_And_Addiction_Analysis_7500_Rows[[#This Row],[total_leisure_hours]]</f>
        <v>-1.9599999999999991</v>
      </c>
      <c r="L6567">
        <v>81</v>
      </c>
      <c r="M6567">
        <v>23</v>
      </c>
      <c r="N6567" s="5">
        <f>Smartphone_Usage_And_Addiction_Analysis_7500_Rows[[#This Row],[app_opens_per_day]]/Smartphone_Usage_And_Addiction_Analysis_7500_Rows[[#This Row],[daily_screen_time_hours]]</f>
        <v>2.8785982478097623</v>
      </c>
      <c r="O6567">
        <v>10.92</v>
      </c>
      <c r="P6567" t="s">
        <v>32</v>
      </c>
      <c r="Q6567" t="s">
        <v>23</v>
      </c>
      <c r="R6567" t="s">
        <v>28</v>
      </c>
      <c r="S6567">
        <v>1</v>
      </c>
    </row>
    <row r="6568" spans="1:19" ht="18" customHeight="1" x14ac:dyDescent="0.25">
      <c r="A6568" s="10" t="s">
        <v>7283</v>
      </c>
      <c r="B6568" s="1">
        <v>18</v>
      </c>
      <c r="C6568" s="1" t="str">
        <f t="shared" si="102"/>
        <v>18-25 (Gen Z)</v>
      </c>
      <c r="D6568" t="s">
        <v>7582</v>
      </c>
      <c r="E6568">
        <v>5.33</v>
      </c>
      <c r="F6568">
        <v>4.3899999999999997</v>
      </c>
      <c r="G6568">
        <v>1.62</v>
      </c>
      <c r="H6568">
        <v>5.1100000000000003</v>
      </c>
      <c r="I6568">
        <v>6.92</v>
      </c>
      <c r="J6568" s="1">
        <f>Smartphone_Usage_And_Addiction_Analysis_7500_Rows[[#This Row],[social_media_hours]]+Smartphone_Usage_And_Addiction_Analysis_7500_Rows[[#This Row],[gaming_hours]]</f>
        <v>6.01</v>
      </c>
      <c r="K6568" s="1">
        <f>Smartphone_Usage_And_Addiction_Analysis_7500_Rows[[#This Row],[sleep_hours]]-Smartphone_Usage_And_Addiction_Analysis_7500_Rows[[#This Row],[total_leisure_hours]]</f>
        <v>0.91000000000000014</v>
      </c>
      <c r="L6568">
        <v>160</v>
      </c>
      <c r="M6568">
        <v>53</v>
      </c>
      <c r="N6568" s="5">
        <f>Smartphone_Usage_And_Addiction_Analysis_7500_Rows[[#This Row],[app_opens_per_day]]/Smartphone_Usage_And_Addiction_Analysis_7500_Rows[[#This Row],[daily_screen_time_hours]]</f>
        <v>9.9437148217636029</v>
      </c>
      <c r="O6568">
        <v>5.96</v>
      </c>
      <c r="P6568" t="s">
        <v>18</v>
      </c>
      <c r="Q6568" t="s">
        <v>19</v>
      </c>
      <c r="R6568" t="s">
        <v>28</v>
      </c>
      <c r="S6568">
        <v>1</v>
      </c>
    </row>
    <row r="6569" spans="1:19" ht="18" customHeight="1" x14ac:dyDescent="0.25">
      <c r="A6569" s="10" t="s">
        <v>7284</v>
      </c>
      <c r="B6569" s="1">
        <v>22</v>
      </c>
      <c r="C6569" s="1" t="str">
        <f t="shared" si="102"/>
        <v>18-25 (Gen Z)</v>
      </c>
      <c r="D6569" t="s">
        <v>7582</v>
      </c>
      <c r="E6569">
        <v>5.97</v>
      </c>
      <c r="F6569">
        <v>5.81</v>
      </c>
      <c r="G6569">
        <v>3.4</v>
      </c>
      <c r="H6569">
        <v>3.73</v>
      </c>
      <c r="I6569">
        <v>7.4</v>
      </c>
      <c r="J6569" s="1">
        <f>Smartphone_Usage_And_Addiction_Analysis_7500_Rows[[#This Row],[social_media_hours]]+Smartphone_Usage_And_Addiction_Analysis_7500_Rows[[#This Row],[gaming_hours]]</f>
        <v>9.2099999999999991</v>
      </c>
      <c r="K6569" s="1">
        <f>Smartphone_Usage_And_Addiction_Analysis_7500_Rows[[#This Row],[sleep_hours]]-Smartphone_Usage_And_Addiction_Analysis_7500_Rows[[#This Row],[total_leisure_hours]]</f>
        <v>-1.8099999999999987</v>
      </c>
      <c r="L6569">
        <v>80</v>
      </c>
      <c r="M6569">
        <v>60</v>
      </c>
      <c r="N6569" s="5">
        <f>Smartphone_Usage_And_Addiction_Analysis_7500_Rows[[#This Row],[app_opens_per_day]]/Smartphone_Usage_And_Addiction_Analysis_7500_Rows[[#This Row],[daily_screen_time_hours]]</f>
        <v>10.050251256281408</v>
      </c>
      <c r="O6569">
        <v>6.63</v>
      </c>
      <c r="P6569" t="s">
        <v>18</v>
      </c>
      <c r="Q6569" t="s">
        <v>23</v>
      </c>
      <c r="R6569" t="s">
        <v>24</v>
      </c>
      <c r="S6569">
        <v>1</v>
      </c>
    </row>
    <row r="6570" spans="1:19" ht="18" customHeight="1" x14ac:dyDescent="0.25">
      <c r="A6570" s="10" t="s">
        <v>4406</v>
      </c>
      <c r="B6570" s="1">
        <v>31</v>
      </c>
      <c r="C6570" t="str">
        <f t="shared" si="102"/>
        <v>26-40 (Millennials)</v>
      </c>
      <c r="D6570" s="1" t="s">
        <v>30</v>
      </c>
      <c r="E6570" s="1">
        <v>10.68</v>
      </c>
      <c r="F6570" s="1">
        <v>5.8</v>
      </c>
      <c r="G6570" s="1">
        <v>2.23</v>
      </c>
      <c r="H6570" s="1">
        <v>4.71</v>
      </c>
      <c r="I6570" s="1">
        <v>8.48</v>
      </c>
      <c r="J6570" s="1">
        <f>Smartphone_Usage_And_Addiction_Analysis_7500_Rows[[#This Row],[social_media_hours]]+Smartphone_Usage_And_Addiction_Analysis_7500_Rows[[#This Row],[gaming_hours]]</f>
        <v>8.0299999999999994</v>
      </c>
      <c r="K6570" s="1">
        <f>Smartphone_Usage_And_Addiction_Analysis_7500_Rows[[#This Row],[sleep_hours]]-Smartphone_Usage_And_Addiction_Analysis_7500_Rows[[#This Row],[total_leisure_hours]]</f>
        <v>0.45000000000000107</v>
      </c>
      <c r="L6570" s="1">
        <v>41</v>
      </c>
      <c r="M6570" s="1">
        <v>94</v>
      </c>
      <c r="N6570" s="5">
        <f>Smartphone_Usage_And_Addiction_Analysis_7500_Rows[[#This Row],[app_opens_per_day]]/Smartphone_Usage_And_Addiction_Analysis_7500_Rows[[#This Row],[daily_screen_time_hours]]</f>
        <v>8.8014981273408246</v>
      </c>
      <c r="O6570" s="1">
        <v>12.2</v>
      </c>
      <c r="P6570" s="1" t="s">
        <v>32</v>
      </c>
      <c r="Q6570" s="1" t="s">
        <v>23</v>
      </c>
      <c r="R6570" s="1" t="s">
        <v>28</v>
      </c>
      <c r="S6570" s="1">
        <v>1</v>
      </c>
    </row>
    <row r="6571" spans="1:19" ht="18" customHeight="1" x14ac:dyDescent="0.25">
      <c r="A6571" s="10" t="s">
        <v>7285</v>
      </c>
      <c r="B6571" s="1">
        <v>20</v>
      </c>
      <c r="C6571" s="1" t="str">
        <f t="shared" si="102"/>
        <v>18-25 (Gen Z)</v>
      </c>
      <c r="D6571" t="s">
        <v>7582</v>
      </c>
      <c r="E6571">
        <v>10.27</v>
      </c>
      <c r="F6571">
        <v>2.5</v>
      </c>
      <c r="G6571">
        <v>1.68</v>
      </c>
      <c r="H6571">
        <v>2.8</v>
      </c>
      <c r="I6571">
        <v>6.02</v>
      </c>
      <c r="J6571" s="1">
        <f>Smartphone_Usage_And_Addiction_Analysis_7500_Rows[[#This Row],[social_media_hours]]+Smartphone_Usage_And_Addiction_Analysis_7500_Rows[[#This Row],[gaming_hours]]</f>
        <v>4.18</v>
      </c>
      <c r="K6571" s="1">
        <f>Smartphone_Usage_And_Addiction_Analysis_7500_Rows[[#This Row],[sleep_hours]]-Smartphone_Usage_And_Addiction_Analysis_7500_Rows[[#This Row],[total_leisure_hours]]</f>
        <v>1.8399999999999999</v>
      </c>
      <c r="L6571">
        <v>70</v>
      </c>
      <c r="M6571">
        <v>171</v>
      </c>
      <c r="N6571" s="5">
        <f>Smartphone_Usage_And_Addiction_Analysis_7500_Rows[[#This Row],[app_opens_per_day]]/Smartphone_Usage_And_Addiction_Analysis_7500_Rows[[#This Row],[daily_screen_time_hours]]</f>
        <v>16.650438169425513</v>
      </c>
      <c r="O6571">
        <v>11.11</v>
      </c>
      <c r="P6571" t="s">
        <v>22</v>
      </c>
      <c r="Q6571" t="s">
        <v>19</v>
      </c>
      <c r="R6571" t="s">
        <v>28</v>
      </c>
      <c r="S6571">
        <v>1</v>
      </c>
    </row>
    <row r="6572" spans="1:19" ht="18" customHeight="1" x14ac:dyDescent="0.25">
      <c r="A6572" s="10" t="s">
        <v>4407</v>
      </c>
      <c r="B6572" s="1">
        <v>22</v>
      </c>
      <c r="C6572" t="str">
        <f t="shared" si="102"/>
        <v>18-25 (Gen Z)</v>
      </c>
      <c r="D6572" s="1" t="s">
        <v>17</v>
      </c>
      <c r="E6572" s="1">
        <v>11.69</v>
      </c>
      <c r="F6572" s="1">
        <v>5.07</v>
      </c>
      <c r="G6572" s="1">
        <v>1</v>
      </c>
      <c r="H6572" s="1">
        <v>3.38</v>
      </c>
      <c r="I6572" s="1">
        <v>7.47</v>
      </c>
      <c r="J6572" s="1">
        <f>Smartphone_Usage_And_Addiction_Analysis_7500_Rows[[#This Row],[social_media_hours]]+Smartphone_Usage_And_Addiction_Analysis_7500_Rows[[#This Row],[gaming_hours]]</f>
        <v>6.07</v>
      </c>
      <c r="K6572" s="1">
        <f>Smartphone_Usage_And_Addiction_Analysis_7500_Rows[[#This Row],[sleep_hours]]-Smartphone_Usage_And_Addiction_Analysis_7500_Rows[[#This Row],[total_leisure_hours]]</f>
        <v>1.3999999999999995</v>
      </c>
      <c r="L6572" s="1">
        <v>32</v>
      </c>
      <c r="M6572" s="1">
        <v>130</v>
      </c>
      <c r="N6572" s="5">
        <f>Smartphone_Usage_And_Addiction_Analysis_7500_Rows[[#This Row],[app_opens_per_day]]/Smartphone_Usage_And_Addiction_Analysis_7500_Rows[[#This Row],[daily_screen_time_hours]]</f>
        <v>11.120615911035074</v>
      </c>
      <c r="O6572" s="1">
        <v>14.68</v>
      </c>
      <c r="P6572" s="1" t="s">
        <v>32</v>
      </c>
      <c r="Q6572" s="1" t="s">
        <v>19</v>
      </c>
      <c r="R6572" s="1" t="s">
        <v>24</v>
      </c>
      <c r="S6572" s="1">
        <v>1</v>
      </c>
    </row>
    <row r="6573" spans="1:19" ht="18" customHeight="1" x14ac:dyDescent="0.25">
      <c r="A6573" s="10" t="s">
        <v>4408</v>
      </c>
      <c r="B6573" s="1">
        <v>32</v>
      </c>
      <c r="C6573" t="str">
        <f t="shared" si="102"/>
        <v>26-40 (Millennials)</v>
      </c>
      <c r="D6573" s="1" t="s">
        <v>17</v>
      </c>
      <c r="E6573" s="1">
        <v>7.43</v>
      </c>
      <c r="F6573" s="1">
        <v>0.62</v>
      </c>
      <c r="G6573" s="1">
        <v>2.25</v>
      </c>
      <c r="H6573" s="1">
        <v>1.81</v>
      </c>
      <c r="I6573" s="1">
        <v>5.25</v>
      </c>
      <c r="J6573" s="1">
        <f>Smartphone_Usage_And_Addiction_Analysis_7500_Rows[[#This Row],[social_media_hours]]+Smartphone_Usage_And_Addiction_Analysis_7500_Rows[[#This Row],[gaming_hours]]</f>
        <v>2.87</v>
      </c>
      <c r="K6573" s="1">
        <f>Smartphone_Usage_And_Addiction_Analysis_7500_Rows[[#This Row],[sleep_hours]]-Smartphone_Usage_And_Addiction_Analysis_7500_Rows[[#This Row],[total_leisure_hours]]</f>
        <v>2.38</v>
      </c>
      <c r="L6573" s="1">
        <v>65</v>
      </c>
      <c r="M6573" s="1">
        <v>61</v>
      </c>
      <c r="N6573" s="5">
        <f>Smartphone_Usage_And_Addiction_Analysis_7500_Rows[[#This Row],[app_opens_per_day]]/Smartphone_Usage_And_Addiction_Analysis_7500_Rows[[#This Row],[daily_screen_time_hours]]</f>
        <v>8.2099596231493948</v>
      </c>
      <c r="O6573" s="1">
        <v>9.25</v>
      </c>
      <c r="P6573" s="1" t="s">
        <v>22</v>
      </c>
      <c r="Q6573" s="1" t="s">
        <v>19</v>
      </c>
      <c r="R6573" s="1" t="s">
        <v>51</v>
      </c>
      <c r="S6573" s="1">
        <v>0</v>
      </c>
    </row>
    <row r="6574" spans="1:19" ht="18" customHeight="1" x14ac:dyDescent="0.25">
      <c r="A6574" s="10" t="s">
        <v>4409</v>
      </c>
      <c r="B6574" s="1">
        <v>29</v>
      </c>
      <c r="C6574" t="str">
        <f t="shared" si="102"/>
        <v>26-40 (Millennials)</v>
      </c>
      <c r="D6574" s="1" t="s">
        <v>30</v>
      </c>
      <c r="E6574" s="1">
        <v>11.37</v>
      </c>
      <c r="F6574" s="1">
        <v>1.58</v>
      </c>
      <c r="G6574" s="1">
        <v>2.74</v>
      </c>
      <c r="H6574" s="1">
        <v>3.39</v>
      </c>
      <c r="I6574" s="1">
        <v>8.44</v>
      </c>
      <c r="J6574" s="1">
        <f>Smartphone_Usage_And_Addiction_Analysis_7500_Rows[[#This Row],[social_media_hours]]+Smartphone_Usage_And_Addiction_Analysis_7500_Rows[[#This Row],[gaming_hours]]</f>
        <v>4.32</v>
      </c>
      <c r="K6574" s="1">
        <f>Smartphone_Usage_And_Addiction_Analysis_7500_Rows[[#This Row],[sleep_hours]]-Smartphone_Usage_And_Addiction_Analysis_7500_Rows[[#This Row],[total_leisure_hours]]</f>
        <v>4.1199999999999992</v>
      </c>
      <c r="L6574" s="1">
        <v>137</v>
      </c>
      <c r="M6574" s="1">
        <v>42</v>
      </c>
      <c r="N6574" s="5">
        <f>Smartphone_Usage_And_Addiction_Analysis_7500_Rows[[#This Row],[app_opens_per_day]]/Smartphone_Usage_And_Addiction_Analysis_7500_Rows[[#This Row],[daily_screen_time_hours]]</f>
        <v>3.6939313984168867</v>
      </c>
      <c r="O6574" s="1">
        <v>13.29</v>
      </c>
      <c r="P6574" s="1" t="s">
        <v>22</v>
      </c>
      <c r="Q6574" s="1" t="s">
        <v>19</v>
      </c>
      <c r="R6574" s="1" t="s">
        <v>24</v>
      </c>
      <c r="S6574" s="1">
        <v>1</v>
      </c>
    </row>
    <row r="6575" spans="1:19" ht="18" customHeight="1" x14ac:dyDescent="0.25">
      <c r="A6575" s="10" t="s">
        <v>4410</v>
      </c>
      <c r="B6575" s="1">
        <v>20</v>
      </c>
      <c r="C6575" t="str">
        <f t="shared" si="102"/>
        <v>18-25 (Gen Z)</v>
      </c>
      <c r="D6575" s="1" t="s">
        <v>17</v>
      </c>
      <c r="E6575" s="1">
        <v>6.95</v>
      </c>
      <c r="F6575" s="1">
        <v>3.8</v>
      </c>
      <c r="G6575" s="1">
        <v>2.06</v>
      </c>
      <c r="H6575" s="1">
        <v>0.73</v>
      </c>
      <c r="I6575" s="1">
        <v>5.88</v>
      </c>
      <c r="J6575" s="1">
        <f>Smartphone_Usage_And_Addiction_Analysis_7500_Rows[[#This Row],[social_media_hours]]+Smartphone_Usage_And_Addiction_Analysis_7500_Rows[[#This Row],[gaming_hours]]</f>
        <v>5.8599999999999994</v>
      </c>
      <c r="K6575" s="1">
        <f>Smartphone_Usage_And_Addiction_Analysis_7500_Rows[[#This Row],[sleep_hours]]-Smartphone_Usage_And_Addiction_Analysis_7500_Rows[[#This Row],[total_leisure_hours]]</f>
        <v>2.0000000000000462E-2</v>
      </c>
      <c r="L6575" s="1">
        <v>172</v>
      </c>
      <c r="M6575" s="1">
        <v>131</v>
      </c>
      <c r="N6575" s="5">
        <f>Smartphone_Usage_And_Addiction_Analysis_7500_Rows[[#This Row],[app_opens_per_day]]/Smartphone_Usage_And_Addiction_Analysis_7500_Rows[[#This Row],[daily_screen_time_hours]]</f>
        <v>18.848920863309353</v>
      </c>
      <c r="O6575" s="1">
        <v>9.19</v>
      </c>
      <c r="P6575" s="1" t="s">
        <v>22</v>
      </c>
      <c r="Q6575" s="1" t="s">
        <v>19</v>
      </c>
      <c r="R6575" s="1" t="s">
        <v>51</v>
      </c>
      <c r="S6575" s="1">
        <v>0</v>
      </c>
    </row>
    <row r="6576" spans="1:19" ht="18" customHeight="1" x14ac:dyDescent="0.25">
      <c r="A6576" s="10" t="s">
        <v>4411</v>
      </c>
      <c r="B6576" s="1">
        <v>30</v>
      </c>
      <c r="C6576" t="str">
        <f t="shared" si="102"/>
        <v>26-40 (Millennials)</v>
      </c>
      <c r="D6576" s="1" t="s">
        <v>30</v>
      </c>
      <c r="E6576" s="1">
        <v>3.11</v>
      </c>
      <c r="F6576" s="1">
        <v>3.14</v>
      </c>
      <c r="G6576" s="1">
        <v>3.61</v>
      </c>
      <c r="H6576" s="1">
        <v>5.07</v>
      </c>
      <c r="I6576" s="1">
        <v>7.1</v>
      </c>
      <c r="J6576" s="1">
        <f>Smartphone_Usage_And_Addiction_Analysis_7500_Rows[[#This Row],[social_media_hours]]+Smartphone_Usage_And_Addiction_Analysis_7500_Rows[[#This Row],[gaming_hours]]</f>
        <v>6.75</v>
      </c>
      <c r="K6576" s="1">
        <f>Smartphone_Usage_And_Addiction_Analysis_7500_Rows[[#This Row],[sleep_hours]]-Smartphone_Usage_And_Addiction_Analysis_7500_Rows[[#This Row],[total_leisure_hours]]</f>
        <v>0.34999999999999964</v>
      </c>
      <c r="L6576" s="1">
        <v>153</v>
      </c>
      <c r="M6576" s="1">
        <v>131</v>
      </c>
      <c r="N6576" s="5">
        <f>Smartphone_Usage_And_Addiction_Analysis_7500_Rows[[#This Row],[app_opens_per_day]]/Smartphone_Usage_And_Addiction_Analysis_7500_Rows[[#This Row],[daily_screen_time_hours]]</f>
        <v>42.122186495176848</v>
      </c>
      <c r="O6576" s="1">
        <v>3.7</v>
      </c>
      <c r="P6576" s="1" t="s">
        <v>22</v>
      </c>
      <c r="Q6576" s="1" t="s">
        <v>23</v>
      </c>
      <c r="R6576" s="1" t="s">
        <v>51</v>
      </c>
      <c r="S6576" s="1">
        <v>0</v>
      </c>
    </row>
    <row r="6577" spans="1:19" ht="18" customHeight="1" x14ac:dyDescent="0.25">
      <c r="A6577" s="10" t="s">
        <v>7286</v>
      </c>
      <c r="B6577" s="1">
        <v>29</v>
      </c>
      <c r="C6577" s="1" t="str">
        <f t="shared" si="102"/>
        <v>26-40 (Millennials)</v>
      </c>
      <c r="D6577" t="s">
        <v>7582</v>
      </c>
      <c r="E6577">
        <v>7.27</v>
      </c>
      <c r="F6577">
        <v>4.46</v>
      </c>
      <c r="G6577">
        <v>3.96</v>
      </c>
      <c r="H6577">
        <v>2.74</v>
      </c>
      <c r="I6577">
        <v>6.6</v>
      </c>
      <c r="J6577" s="1">
        <f>Smartphone_Usage_And_Addiction_Analysis_7500_Rows[[#This Row],[social_media_hours]]+Smartphone_Usage_And_Addiction_Analysis_7500_Rows[[#This Row],[gaming_hours]]</f>
        <v>8.42</v>
      </c>
      <c r="K6577" s="1">
        <f>Smartphone_Usage_And_Addiction_Analysis_7500_Rows[[#This Row],[sleep_hours]]-Smartphone_Usage_And_Addiction_Analysis_7500_Rows[[#This Row],[total_leisure_hours]]</f>
        <v>-1.8200000000000003</v>
      </c>
      <c r="L6577">
        <v>131</v>
      </c>
      <c r="M6577">
        <v>69</v>
      </c>
      <c r="N6577" s="5">
        <f>Smartphone_Usage_And_Addiction_Analysis_7500_Rows[[#This Row],[app_opens_per_day]]/Smartphone_Usage_And_Addiction_Analysis_7500_Rows[[#This Row],[daily_screen_time_hours]]</f>
        <v>9.4910591471801933</v>
      </c>
      <c r="O6577">
        <v>8.07</v>
      </c>
      <c r="P6577" t="s">
        <v>18</v>
      </c>
      <c r="Q6577" t="s">
        <v>19</v>
      </c>
      <c r="R6577" t="s">
        <v>28</v>
      </c>
      <c r="S6577">
        <v>1</v>
      </c>
    </row>
    <row r="6578" spans="1:19" ht="18" customHeight="1" x14ac:dyDescent="0.25">
      <c r="A6578" s="10" t="s">
        <v>4412</v>
      </c>
      <c r="B6578" s="1">
        <v>21</v>
      </c>
      <c r="C6578" t="str">
        <f t="shared" si="102"/>
        <v>18-25 (Gen Z)</v>
      </c>
      <c r="D6578" s="1" t="s">
        <v>17</v>
      </c>
      <c r="E6578" s="1">
        <v>9.41</v>
      </c>
      <c r="F6578" s="1">
        <v>5.68</v>
      </c>
      <c r="G6578" s="1">
        <v>2.4700000000000002</v>
      </c>
      <c r="H6578" s="1">
        <v>4.84</v>
      </c>
      <c r="I6578" s="1">
        <v>5.34</v>
      </c>
      <c r="J6578" s="1">
        <f>Smartphone_Usage_And_Addiction_Analysis_7500_Rows[[#This Row],[social_media_hours]]+Smartphone_Usage_And_Addiction_Analysis_7500_Rows[[#This Row],[gaming_hours]]</f>
        <v>8.15</v>
      </c>
      <c r="K6578" s="1">
        <f>Smartphone_Usage_And_Addiction_Analysis_7500_Rows[[#This Row],[sleep_hours]]-Smartphone_Usage_And_Addiction_Analysis_7500_Rows[[#This Row],[total_leisure_hours]]</f>
        <v>-2.8100000000000005</v>
      </c>
      <c r="L6578" s="1">
        <v>207</v>
      </c>
      <c r="M6578" s="1">
        <v>73</v>
      </c>
      <c r="N6578" s="5">
        <f>Smartphone_Usage_And_Addiction_Analysis_7500_Rows[[#This Row],[app_opens_per_day]]/Smartphone_Usage_And_Addiction_Analysis_7500_Rows[[#This Row],[daily_screen_time_hours]]</f>
        <v>7.7577045696068012</v>
      </c>
      <c r="O6578" s="1">
        <v>11.37</v>
      </c>
      <c r="P6578" s="1" t="s">
        <v>32</v>
      </c>
      <c r="Q6578" s="1" t="s">
        <v>23</v>
      </c>
      <c r="R6578" s="1" t="s">
        <v>28</v>
      </c>
      <c r="S6578" s="1">
        <v>1</v>
      </c>
    </row>
    <row r="6579" spans="1:19" ht="18" customHeight="1" x14ac:dyDescent="0.25">
      <c r="A6579" s="10" t="s">
        <v>7287</v>
      </c>
      <c r="B6579" s="1">
        <v>19</v>
      </c>
      <c r="C6579" s="1" t="str">
        <f t="shared" si="102"/>
        <v>18-25 (Gen Z)</v>
      </c>
      <c r="D6579" t="s">
        <v>7582</v>
      </c>
      <c r="E6579">
        <v>6.17</v>
      </c>
      <c r="F6579">
        <v>5.53</v>
      </c>
      <c r="G6579">
        <v>1.71</v>
      </c>
      <c r="H6579">
        <v>1.1299999999999999</v>
      </c>
      <c r="I6579">
        <v>8.24</v>
      </c>
      <c r="J6579" s="1">
        <f>Smartphone_Usage_And_Addiction_Analysis_7500_Rows[[#This Row],[social_media_hours]]+Smartphone_Usage_And_Addiction_Analysis_7500_Rows[[#This Row],[gaming_hours]]</f>
        <v>7.24</v>
      </c>
      <c r="K6579" s="1">
        <f>Smartphone_Usage_And_Addiction_Analysis_7500_Rows[[#This Row],[sleep_hours]]-Smartphone_Usage_And_Addiction_Analysis_7500_Rows[[#This Row],[total_leisure_hours]]</f>
        <v>1</v>
      </c>
      <c r="L6579">
        <v>188</v>
      </c>
      <c r="M6579">
        <v>118</v>
      </c>
      <c r="N6579" s="5">
        <f>Smartphone_Usage_And_Addiction_Analysis_7500_Rows[[#This Row],[app_opens_per_day]]/Smartphone_Usage_And_Addiction_Analysis_7500_Rows[[#This Row],[daily_screen_time_hours]]</f>
        <v>19.124797406807133</v>
      </c>
      <c r="O6579">
        <v>7.2</v>
      </c>
      <c r="P6579" t="s">
        <v>32</v>
      </c>
      <c r="Q6579" t="s">
        <v>23</v>
      </c>
      <c r="R6579" t="s">
        <v>24</v>
      </c>
      <c r="S6579">
        <v>1</v>
      </c>
    </row>
    <row r="6580" spans="1:19" ht="18" customHeight="1" x14ac:dyDescent="0.25">
      <c r="A6580" s="10" t="s">
        <v>7288</v>
      </c>
      <c r="B6580" s="1">
        <v>34</v>
      </c>
      <c r="C6580" s="1" t="str">
        <f t="shared" si="102"/>
        <v>26-40 (Millennials)</v>
      </c>
      <c r="D6580" t="s">
        <v>7582</v>
      </c>
      <c r="E6580">
        <v>8.98</v>
      </c>
      <c r="F6580">
        <v>4.8600000000000003</v>
      </c>
      <c r="G6580">
        <v>0.14000000000000001</v>
      </c>
      <c r="H6580">
        <v>3.97</v>
      </c>
      <c r="I6580">
        <v>8.49</v>
      </c>
      <c r="J6580" s="1">
        <f>Smartphone_Usage_And_Addiction_Analysis_7500_Rows[[#This Row],[social_media_hours]]+Smartphone_Usage_And_Addiction_Analysis_7500_Rows[[#This Row],[gaming_hours]]</f>
        <v>5</v>
      </c>
      <c r="K6580" s="1">
        <f>Smartphone_Usage_And_Addiction_Analysis_7500_Rows[[#This Row],[sleep_hours]]-Smartphone_Usage_And_Addiction_Analysis_7500_Rows[[#This Row],[total_leisure_hours]]</f>
        <v>3.49</v>
      </c>
      <c r="L6580">
        <v>237</v>
      </c>
      <c r="M6580">
        <v>168</v>
      </c>
      <c r="N6580" s="5">
        <f>Smartphone_Usage_And_Addiction_Analysis_7500_Rows[[#This Row],[app_opens_per_day]]/Smartphone_Usage_And_Addiction_Analysis_7500_Rows[[#This Row],[daily_screen_time_hours]]</f>
        <v>18.708240534521156</v>
      </c>
      <c r="O6580">
        <v>10.71</v>
      </c>
      <c r="P6580" t="s">
        <v>22</v>
      </c>
      <c r="Q6580" t="s">
        <v>23</v>
      </c>
      <c r="R6580" t="s">
        <v>28</v>
      </c>
      <c r="S6580">
        <v>1</v>
      </c>
    </row>
    <row r="6581" spans="1:19" ht="18" customHeight="1" x14ac:dyDescent="0.25">
      <c r="A6581" s="10" t="s">
        <v>4413</v>
      </c>
      <c r="B6581" s="1">
        <v>19</v>
      </c>
      <c r="C6581" t="str">
        <f t="shared" si="102"/>
        <v>18-25 (Gen Z)</v>
      </c>
      <c r="D6581" s="1" t="s">
        <v>17</v>
      </c>
      <c r="E6581" s="1">
        <v>11.8</v>
      </c>
      <c r="F6581" s="1">
        <v>2.48</v>
      </c>
      <c r="G6581" s="1">
        <v>3.54</v>
      </c>
      <c r="H6581" s="1">
        <v>3.21</v>
      </c>
      <c r="I6581" s="1">
        <v>5.07</v>
      </c>
      <c r="J6581" s="1">
        <f>Smartphone_Usage_And_Addiction_Analysis_7500_Rows[[#This Row],[social_media_hours]]+Smartphone_Usage_And_Addiction_Analysis_7500_Rows[[#This Row],[gaming_hours]]</f>
        <v>6.02</v>
      </c>
      <c r="K6581" s="1">
        <f>Smartphone_Usage_And_Addiction_Analysis_7500_Rows[[#This Row],[sleep_hours]]-Smartphone_Usage_And_Addiction_Analysis_7500_Rows[[#This Row],[total_leisure_hours]]</f>
        <v>-0.94999999999999929</v>
      </c>
      <c r="L6581" s="1">
        <v>124</v>
      </c>
      <c r="M6581" s="1">
        <v>177</v>
      </c>
      <c r="N6581" s="5">
        <f>Smartphone_Usage_And_Addiction_Analysis_7500_Rows[[#This Row],[app_opens_per_day]]/Smartphone_Usage_And_Addiction_Analysis_7500_Rows[[#This Row],[daily_screen_time_hours]]</f>
        <v>14.999999999999998</v>
      </c>
      <c r="O6581" s="1">
        <v>13.29</v>
      </c>
      <c r="P6581" s="1" t="s">
        <v>22</v>
      </c>
      <c r="Q6581" s="1" t="s">
        <v>23</v>
      </c>
      <c r="R6581" s="1" t="s">
        <v>24</v>
      </c>
      <c r="S6581" s="1">
        <v>1</v>
      </c>
    </row>
    <row r="6582" spans="1:19" ht="18" customHeight="1" x14ac:dyDescent="0.25">
      <c r="A6582" s="10" t="s">
        <v>4414</v>
      </c>
      <c r="B6582" s="1">
        <v>29</v>
      </c>
      <c r="C6582" t="str">
        <f t="shared" si="102"/>
        <v>26-40 (Millennials)</v>
      </c>
      <c r="D6582" s="1" t="s">
        <v>30</v>
      </c>
      <c r="E6582" s="1">
        <v>9.75</v>
      </c>
      <c r="F6582" s="1">
        <v>2.93</v>
      </c>
      <c r="G6582" s="1">
        <v>0.52</v>
      </c>
      <c r="H6582" s="1">
        <v>5.63</v>
      </c>
      <c r="I6582" s="1">
        <v>6.65</v>
      </c>
      <c r="J6582" s="1">
        <f>Smartphone_Usage_And_Addiction_Analysis_7500_Rows[[#This Row],[social_media_hours]]+Smartphone_Usage_And_Addiction_Analysis_7500_Rows[[#This Row],[gaming_hours]]</f>
        <v>3.45</v>
      </c>
      <c r="K6582" s="1">
        <f>Smartphone_Usage_And_Addiction_Analysis_7500_Rows[[#This Row],[sleep_hours]]-Smartphone_Usage_And_Addiction_Analysis_7500_Rows[[#This Row],[total_leisure_hours]]</f>
        <v>3.2</v>
      </c>
      <c r="L6582" s="1">
        <v>168</v>
      </c>
      <c r="M6582" s="1">
        <v>39</v>
      </c>
      <c r="N6582" s="5">
        <f>Smartphone_Usage_And_Addiction_Analysis_7500_Rows[[#This Row],[app_opens_per_day]]/Smartphone_Usage_And_Addiction_Analysis_7500_Rows[[#This Row],[daily_screen_time_hours]]</f>
        <v>4</v>
      </c>
      <c r="O6582" s="1">
        <v>12.63</v>
      </c>
      <c r="P6582" s="1" t="s">
        <v>18</v>
      </c>
      <c r="Q6582" s="1" t="s">
        <v>19</v>
      </c>
      <c r="R6582" s="1" t="s">
        <v>24</v>
      </c>
      <c r="S6582" s="1">
        <v>1</v>
      </c>
    </row>
    <row r="6583" spans="1:19" ht="18" customHeight="1" x14ac:dyDescent="0.25">
      <c r="A6583" s="10" t="s">
        <v>4415</v>
      </c>
      <c r="B6583" s="1">
        <v>35</v>
      </c>
      <c r="C6583" t="str">
        <f t="shared" si="102"/>
        <v>26-40 (Millennials)</v>
      </c>
      <c r="D6583" s="1" t="s">
        <v>30</v>
      </c>
      <c r="E6583" s="1">
        <v>11.06</v>
      </c>
      <c r="F6583" s="1">
        <v>1.01</v>
      </c>
      <c r="G6583" s="1">
        <v>2.74</v>
      </c>
      <c r="H6583" s="1">
        <v>2.86</v>
      </c>
      <c r="I6583" s="1">
        <v>5.8</v>
      </c>
      <c r="J6583" s="1">
        <f>Smartphone_Usage_And_Addiction_Analysis_7500_Rows[[#This Row],[social_media_hours]]+Smartphone_Usage_And_Addiction_Analysis_7500_Rows[[#This Row],[gaming_hours]]</f>
        <v>3.75</v>
      </c>
      <c r="K6583" s="1">
        <f>Smartphone_Usage_And_Addiction_Analysis_7500_Rows[[#This Row],[sleep_hours]]-Smartphone_Usage_And_Addiction_Analysis_7500_Rows[[#This Row],[total_leisure_hours]]</f>
        <v>2.0499999999999998</v>
      </c>
      <c r="L6583" s="1">
        <v>119</v>
      </c>
      <c r="M6583" s="1">
        <v>25</v>
      </c>
      <c r="N6583" s="5">
        <f>Smartphone_Usage_And_Addiction_Analysis_7500_Rows[[#This Row],[app_opens_per_day]]/Smartphone_Usage_And_Addiction_Analysis_7500_Rows[[#This Row],[daily_screen_time_hours]]</f>
        <v>2.2603978300180829</v>
      </c>
      <c r="O6583" s="1">
        <v>13.12</v>
      </c>
      <c r="P6583" s="1" t="s">
        <v>22</v>
      </c>
      <c r="Q6583" s="1" t="s">
        <v>19</v>
      </c>
      <c r="R6583" s="1" t="s">
        <v>28</v>
      </c>
      <c r="S6583" s="1">
        <v>1</v>
      </c>
    </row>
    <row r="6584" spans="1:19" ht="18" customHeight="1" x14ac:dyDescent="0.25">
      <c r="A6584" s="10" t="s">
        <v>4416</v>
      </c>
      <c r="B6584" s="1">
        <v>32</v>
      </c>
      <c r="C6584" t="str">
        <f t="shared" si="102"/>
        <v>26-40 (Millennials)</v>
      </c>
      <c r="D6584" s="1" t="s">
        <v>30</v>
      </c>
      <c r="E6584" s="1">
        <v>4.54</v>
      </c>
      <c r="F6584" s="1">
        <v>2.65</v>
      </c>
      <c r="G6584" s="1">
        <v>0.55000000000000004</v>
      </c>
      <c r="H6584" s="1">
        <v>1.31</v>
      </c>
      <c r="I6584" s="1">
        <v>6.56</v>
      </c>
      <c r="J6584" s="1">
        <f>Smartphone_Usage_And_Addiction_Analysis_7500_Rows[[#This Row],[social_media_hours]]+Smartphone_Usage_And_Addiction_Analysis_7500_Rows[[#This Row],[gaming_hours]]</f>
        <v>3.2</v>
      </c>
      <c r="K6584" s="1">
        <f>Smartphone_Usage_And_Addiction_Analysis_7500_Rows[[#This Row],[sleep_hours]]-Smartphone_Usage_And_Addiction_Analysis_7500_Rows[[#This Row],[total_leisure_hours]]</f>
        <v>3.3599999999999994</v>
      </c>
      <c r="L6584" s="1">
        <v>33</v>
      </c>
      <c r="M6584" s="1">
        <v>90</v>
      </c>
      <c r="N6584" s="5">
        <f>Smartphone_Usage_And_Addiction_Analysis_7500_Rows[[#This Row],[app_opens_per_day]]/Smartphone_Usage_And_Addiction_Analysis_7500_Rows[[#This Row],[daily_screen_time_hours]]</f>
        <v>19.823788546255507</v>
      </c>
      <c r="O6584" s="1">
        <v>5.93</v>
      </c>
      <c r="P6584" s="1" t="s">
        <v>32</v>
      </c>
      <c r="Q6584" s="1" t="s">
        <v>19</v>
      </c>
      <c r="R6584" s="1" t="s">
        <v>20</v>
      </c>
      <c r="S6584" s="1">
        <v>0</v>
      </c>
    </row>
    <row r="6585" spans="1:19" ht="18" customHeight="1" x14ac:dyDescent="0.25">
      <c r="A6585" s="10" t="s">
        <v>7289</v>
      </c>
      <c r="B6585" s="1">
        <v>35</v>
      </c>
      <c r="C6585" s="1" t="str">
        <f t="shared" si="102"/>
        <v>26-40 (Millennials)</v>
      </c>
      <c r="D6585" t="s">
        <v>7582</v>
      </c>
      <c r="E6585">
        <v>6.34</v>
      </c>
      <c r="F6585">
        <v>4.22</v>
      </c>
      <c r="G6585">
        <v>2.0499999999999998</v>
      </c>
      <c r="H6585">
        <v>0.84</v>
      </c>
      <c r="I6585">
        <v>7.72</v>
      </c>
      <c r="J6585" s="1">
        <f>Smartphone_Usage_And_Addiction_Analysis_7500_Rows[[#This Row],[social_media_hours]]+Smartphone_Usage_And_Addiction_Analysis_7500_Rows[[#This Row],[gaming_hours]]</f>
        <v>6.27</v>
      </c>
      <c r="K6585" s="1">
        <f>Smartphone_Usage_And_Addiction_Analysis_7500_Rows[[#This Row],[sleep_hours]]-Smartphone_Usage_And_Addiction_Analysis_7500_Rows[[#This Row],[total_leisure_hours]]</f>
        <v>1.4500000000000002</v>
      </c>
      <c r="L6585">
        <v>137</v>
      </c>
      <c r="M6585">
        <v>118</v>
      </c>
      <c r="N6585" s="5">
        <f>Smartphone_Usage_And_Addiction_Analysis_7500_Rows[[#This Row],[app_opens_per_day]]/Smartphone_Usage_And_Addiction_Analysis_7500_Rows[[#This Row],[daily_screen_time_hours]]</f>
        <v>18.611987381703472</v>
      </c>
      <c r="O6585">
        <v>8.4</v>
      </c>
      <c r="P6585" t="s">
        <v>32</v>
      </c>
      <c r="Q6585" t="s">
        <v>23</v>
      </c>
      <c r="R6585" t="s">
        <v>28</v>
      </c>
      <c r="S6585">
        <v>1</v>
      </c>
    </row>
    <row r="6586" spans="1:19" ht="18" customHeight="1" x14ac:dyDescent="0.25">
      <c r="A6586" s="10" t="s">
        <v>4417</v>
      </c>
      <c r="B6586" s="1">
        <v>33</v>
      </c>
      <c r="C6586" t="str">
        <f t="shared" si="102"/>
        <v>26-40 (Millennials)</v>
      </c>
      <c r="D6586" s="1" t="s">
        <v>17</v>
      </c>
      <c r="E6586" s="1">
        <v>4.3899999999999997</v>
      </c>
      <c r="F6586" s="1">
        <v>1.06</v>
      </c>
      <c r="G6586" s="1">
        <v>0.12</v>
      </c>
      <c r="H6586" s="1">
        <v>3.79</v>
      </c>
      <c r="I6586" s="1">
        <v>6.47</v>
      </c>
      <c r="J6586" s="1">
        <f>Smartphone_Usage_And_Addiction_Analysis_7500_Rows[[#This Row],[social_media_hours]]+Smartphone_Usage_And_Addiction_Analysis_7500_Rows[[#This Row],[gaming_hours]]</f>
        <v>1.1800000000000002</v>
      </c>
      <c r="K6586" s="1">
        <f>Smartphone_Usage_And_Addiction_Analysis_7500_Rows[[#This Row],[sleep_hours]]-Smartphone_Usage_And_Addiction_Analysis_7500_Rows[[#This Row],[total_leisure_hours]]</f>
        <v>5.2899999999999991</v>
      </c>
      <c r="L6586" s="1">
        <v>42</v>
      </c>
      <c r="M6586" s="1">
        <v>133</v>
      </c>
      <c r="N6586" s="5">
        <f>Smartphone_Usage_And_Addiction_Analysis_7500_Rows[[#This Row],[app_opens_per_day]]/Smartphone_Usage_And_Addiction_Analysis_7500_Rows[[#This Row],[daily_screen_time_hours]]</f>
        <v>30.296127562642372</v>
      </c>
      <c r="O6586" s="1">
        <v>5.31</v>
      </c>
      <c r="P6586" s="1" t="s">
        <v>32</v>
      </c>
      <c r="Q6586" s="1" t="s">
        <v>23</v>
      </c>
      <c r="R6586" s="1" t="s">
        <v>51</v>
      </c>
      <c r="S6586" s="1">
        <v>0</v>
      </c>
    </row>
    <row r="6587" spans="1:19" ht="18" customHeight="1" x14ac:dyDescent="0.25">
      <c r="A6587" s="10" t="s">
        <v>4418</v>
      </c>
      <c r="B6587" s="1">
        <v>35</v>
      </c>
      <c r="C6587" t="str">
        <f t="shared" si="102"/>
        <v>26-40 (Millennials)</v>
      </c>
      <c r="D6587" s="1" t="s">
        <v>17</v>
      </c>
      <c r="E6587" s="1">
        <v>11.55</v>
      </c>
      <c r="F6587" s="1">
        <v>2.52</v>
      </c>
      <c r="G6587" s="1">
        <v>1.31</v>
      </c>
      <c r="H6587" s="1">
        <v>3.79</v>
      </c>
      <c r="I6587" s="1">
        <v>8.33</v>
      </c>
      <c r="J6587" s="1">
        <f>Smartphone_Usage_And_Addiction_Analysis_7500_Rows[[#This Row],[social_media_hours]]+Smartphone_Usage_And_Addiction_Analysis_7500_Rows[[#This Row],[gaming_hours]]</f>
        <v>3.83</v>
      </c>
      <c r="K6587" s="1">
        <f>Smartphone_Usage_And_Addiction_Analysis_7500_Rows[[#This Row],[sleep_hours]]-Smartphone_Usage_And_Addiction_Analysis_7500_Rows[[#This Row],[total_leisure_hours]]</f>
        <v>4.5</v>
      </c>
      <c r="L6587" s="1">
        <v>108</v>
      </c>
      <c r="M6587" s="1">
        <v>66</v>
      </c>
      <c r="N6587" s="5">
        <f>Smartphone_Usage_And_Addiction_Analysis_7500_Rows[[#This Row],[app_opens_per_day]]/Smartphone_Usage_And_Addiction_Analysis_7500_Rows[[#This Row],[daily_screen_time_hours]]</f>
        <v>5.7142857142857135</v>
      </c>
      <c r="O6587" s="1">
        <v>12.74</v>
      </c>
      <c r="P6587" s="1" t="s">
        <v>22</v>
      </c>
      <c r="Q6587" s="1" t="s">
        <v>19</v>
      </c>
      <c r="R6587" s="1" t="s">
        <v>24</v>
      </c>
      <c r="S6587" s="1">
        <v>1</v>
      </c>
    </row>
    <row r="6588" spans="1:19" ht="18" customHeight="1" x14ac:dyDescent="0.25">
      <c r="A6588" s="10" t="s">
        <v>4419</v>
      </c>
      <c r="B6588" s="1">
        <v>21</v>
      </c>
      <c r="C6588" t="str">
        <f t="shared" si="102"/>
        <v>18-25 (Gen Z)</v>
      </c>
      <c r="D6588" s="1" t="s">
        <v>17</v>
      </c>
      <c r="E6588" s="1">
        <v>5.64</v>
      </c>
      <c r="F6588" s="1">
        <v>5.28</v>
      </c>
      <c r="G6588" s="1">
        <v>0.31</v>
      </c>
      <c r="H6588" s="1">
        <v>4.43</v>
      </c>
      <c r="I6588" s="1">
        <v>4.76</v>
      </c>
      <c r="J6588" s="1">
        <f>Smartphone_Usage_And_Addiction_Analysis_7500_Rows[[#This Row],[social_media_hours]]+Smartphone_Usage_And_Addiction_Analysis_7500_Rows[[#This Row],[gaming_hours]]</f>
        <v>5.59</v>
      </c>
      <c r="K6588" s="1">
        <f>Smartphone_Usage_And_Addiction_Analysis_7500_Rows[[#This Row],[sleep_hours]]-Smartphone_Usage_And_Addiction_Analysis_7500_Rows[[#This Row],[total_leisure_hours]]</f>
        <v>-0.83000000000000007</v>
      </c>
      <c r="L6588" s="1">
        <v>204</v>
      </c>
      <c r="M6588" s="1">
        <v>109</v>
      </c>
      <c r="N6588" s="5">
        <f>Smartphone_Usage_And_Addiction_Analysis_7500_Rows[[#This Row],[app_opens_per_day]]/Smartphone_Usage_And_Addiction_Analysis_7500_Rows[[#This Row],[daily_screen_time_hours]]</f>
        <v>19.326241134751776</v>
      </c>
      <c r="O6588" s="1">
        <v>7.01</v>
      </c>
      <c r="P6588" s="1" t="s">
        <v>32</v>
      </c>
      <c r="Q6588" s="1" t="s">
        <v>23</v>
      </c>
      <c r="R6588" s="1" t="s">
        <v>24</v>
      </c>
      <c r="S6588" s="1">
        <v>1</v>
      </c>
    </row>
    <row r="6589" spans="1:19" ht="18" customHeight="1" x14ac:dyDescent="0.25">
      <c r="A6589" s="10" t="s">
        <v>4420</v>
      </c>
      <c r="B6589" s="1">
        <v>23</v>
      </c>
      <c r="C6589" t="str">
        <f t="shared" si="102"/>
        <v>18-25 (Gen Z)</v>
      </c>
      <c r="D6589" s="1" t="s">
        <v>30</v>
      </c>
      <c r="E6589" s="1">
        <v>11.23</v>
      </c>
      <c r="F6589" s="1">
        <v>4.62</v>
      </c>
      <c r="G6589" s="1">
        <v>3.16</v>
      </c>
      <c r="H6589" s="1">
        <v>1.07</v>
      </c>
      <c r="I6589" s="1">
        <v>5.16</v>
      </c>
      <c r="J6589" s="1">
        <f>Smartphone_Usage_And_Addiction_Analysis_7500_Rows[[#This Row],[social_media_hours]]+Smartphone_Usage_And_Addiction_Analysis_7500_Rows[[#This Row],[gaming_hours]]</f>
        <v>7.78</v>
      </c>
      <c r="K6589" s="1">
        <f>Smartphone_Usage_And_Addiction_Analysis_7500_Rows[[#This Row],[sleep_hours]]-Smartphone_Usage_And_Addiction_Analysis_7500_Rows[[#This Row],[total_leisure_hours]]</f>
        <v>-2.62</v>
      </c>
      <c r="L6589" s="1">
        <v>61</v>
      </c>
      <c r="M6589" s="1">
        <v>120</v>
      </c>
      <c r="N6589" s="5">
        <f>Smartphone_Usage_And_Addiction_Analysis_7500_Rows[[#This Row],[app_opens_per_day]]/Smartphone_Usage_And_Addiction_Analysis_7500_Rows[[#This Row],[daily_screen_time_hours]]</f>
        <v>10.685663401602849</v>
      </c>
      <c r="O6589" s="1">
        <v>13.46</v>
      </c>
      <c r="P6589" s="1" t="s">
        <v>22</v>
      </c>
      <c r="Q6589" s="1" t="s">
        <v>19</v>
      </c>
      <c r="R6589" s="1" t="s">
        <v>24</v>
      </c>
      <c r="S6589" s="1">
        <v>1</v>
      </c>
    </row>
    <row r="6590" spans="1:19" ht="18" customHeight="1" x14ac:dyDescent="0.25">
      <c r="A6590" s="10" t="s">
        <v>4421</v>
      </c>
      <c r="B6590" s="1">
        <v>21</v>
      </c>
      <c r="C6590" t="str">
        <f t="shared" si="102"/>
        <v>18-25 (Gen Z)</v>
      </c>
      <c r="D6590" s="1" t="s">
        <v>17</v>
      </c>
      <c r="E6590" s="1">
        <v>8.5399999999999991</v>
      </c>
      <c r="F6590" s="1">
        <v>2.77</v>
      </c>
      <c r="G6590" s="1">
        <v>2.87</v>
      </c>
      <c r="H6590" s="1">
        <v>2.4700000000000002</v>
      </c>
      <c r="I6590" s="1">
        <v>7.9</v>
      </c>
      <c r="J6590" s="1">
        <f>Smartphone_Usage_And_Addiction_Analysis_7500_Rows[[#This Row],[social_media_hours]]+Smartphone_Usage_And_Addiction_Analysis_7500_Rows[[#This Row],[gaming_hours]]</f>
        <v>5.6400000000000006</v>
      </c>
      <c r="K6590" s="1">
        <f>Smartphone_Usage_And_Addiction_Analysis_7500_Rows[[#This Row],[sleep_hours]]-Smartphone_Usage_And_Addiction_Analysis_7500_Rows[[#This Row],[total_leisure_hours]]</f>
        <v>2.2599999999999998</v>
      </c>
      <c r="L6590" s="1">
        <v>21</v>
      </c>
      <c r="M6590" s="1">
        <v>72</v>
      </c>
      <c r="N6590" s="5">
        <f>Smartphone_Usage_And_Addiction_Analysis_7500_Rows[[#This Row],[app_opens_per_day]]/Smartphone_Usage_And_Addiction_Analysis_7500_Rows[[#This Row],[daily_screen_time_hours]]</f>
        <v>8.4309133489461363</v>
      </c>
      <c r="O6590" s="1">
        <v>9.91</v>
      </c>
      <c r="P6590" s="1" t="s">
        <v>18</v>
      </c>
      <c r="Q6590" s="1" t="s">
        <v>19</v>
      </c>
      <c r="R6590" s="1" t="s">
        <v>24</v>
      </c>
      <c r="S6590" s="1">
        <v>1</v>
      </c>
    </row>
    <row r="6591" spans="1:19" ht="18" customHeight="1" x14ac:dyDescent="0.25">
      <c r="A6591" s="10" t="s">
        <v>7290</v>
      </c>
      <c r="B6591" s="1">
        <v>30</v>
      </c>
      <c r="C6591" s="1" t="str">
        <f t="shared" si="102"/>
        <v>26-40 (Millennials)</v>
      </c>
      <c r="D6591" t="s">
        <v>7582</v>
      </c>
      <c r="E6591">
        <v>10.27</v>
      </c>
      <c r="F6591">
        <v>1.93</v>
      </c>
      <c r="G6591">
        <v>1.91</v>
      </c>
      <c r="H6591">
        <v>5.17</v>
      </c>
      <c r="I6591">
        <v>6.28</v>
      </c>
      <c r="J6591" s="1">
        <f>Smartphone_Usage_And_Addiction_Analysis_7500_Rows[[#This Row],[social_media_hours]]+Smartphone_Usage_And_Addiction_Analysis_7500_Rows[[#This Row],[gaming_hours]]</f>
        <v>3.84</v>
      </c>
      <c r="K6591" s="1">
        <f>Smartphone_Usage_And_Addiction_Analysis_7500_Rows[[#This Row],[sleep_hours]]-Smartphone_Usage_And_Addiction_Analysis_7500_Rows[[#This Row],[total_leisure_hours]]</f>
        <v>2.4400000000000004</v>
      </c>
      <c r="L6591">
        <v>180</v>
      </c>
      <c r="M6591">
        <v>101</v>
      </c>
      <c r="N6591" s="5">
        <f>Smartphone_Usage_And_Addiction_Analysis_7500_Rows[[#This Row],[app_opens_per_day]]/Smartphone_Usage_And_Addiction_Analysis_7500_Rows[[#This Row],[daily_screen_time_hours]]</f>
        <v>9.834469328140214</v>
      </c>
      <c r="O6591">
        <v>11.94</v>
      </c>
      <c r="P6591" t="s">
        <v>22</v>
      </c>
      <c r="Q6591" t="s">
        <v>23</v>
      </c>
      <c r="R6591" t="s">
        <v>24</v>
      </c>
      <c r="S6591">
        <v>1</v>
      </c>
    </row>
    <row r="6592" spans="1:19" ht="18" customHeight="1" x14ac:dyDescent="0.25">
      <c r="A6592" s="10" t="s">
        <v>4422</v>
      </c>
      <c r="B6592" s="1">
        <v>26</v>
      </c>
      <c r="C6592" t="str">
        <f t="shared" si="102"/>
        <v>26-40 (Millennials)</v>
      </c>
      <c r="D6592" s="1" t="s">
        <v>17</v>
      </c>
      <c r="E6592" s="1">
        <v>8.24</v>
      </c>
      <c r="F6592" s="1">
        <v>1.45</v>
      </c>
      <c r="G6592" s="1">
        <v>0.2</v>
      </c>
      <c r="H6592" s="1">
        <v>1.21</v>
      </c>
      <c r="I6592" s="1">
        <v>8.5</v>
      </c>
      <c r="J6592" s="1">
        <f>Smartphone_Usage_And_Addiction_Analysis_7500_Rows[[#This Row],[social_media_hours]]+Smartphone_Usage_And_Addiction_Analysis_7500_Rows[[#This Row],[gaming_hours]]</f>
        <v>1.65</v>
      </c>
      <c r="K6592" s="1">
        <f>Smartphone_Usage_And_Addiction_Analysis_7500_Rows[[#This Row],[sleep_hours]]-Smartphone_Usage_And_Addiction_Analysis_7500_Rows[[#This Row],[total_leisure_hours]]</f>
        <v>6.85</v>
      </c>
      <c r="L6592" s="1">
        <v>187</v>
      </c>
      <c r="M6592" s="1">
        <v>112</v>
      </c>
      <c r="N6592" s="5">
        <f>Smartphone_Usage_And_Addiction_Analysis_7500_Rows[[#This Row],[app_opens_per_day]]/Smartphone_Usage_And_Addiction_Analysis_7500_Rows[[#This Row],[daily_screen_time_hours]]</f>
        <v>13.592233009708737</v>
      </c>
      <c r="O6592" s="1">
        <v>9.68</v>
      </c>
      <c r="P6592" s="1" t="s">
        <v>18</v>
      </c>
      <c r="Q6592" s="1" t="s">
        <v>19</v>
      </c>
      <c r="R6592" s="1" t="s">
        <v>28</v>
      </c>
      <c r="S6592" s="1">
        <v>1</v>
      </c>
    </row>
    <row r="6593" spans="1:19" ht="18" customHeight="1" x14ac:dyDescent="0.25">
      <c r="A6593" s="10" t="s">
        <v>4423</v>
      </c>
      <c r="B6593" s="1">
        <v>31</v>
      </c>
      <c r="C6593" t="str">
        <f t="shared" si="102"/>
        <v>26-40 (Millennials)</v>
      </c>
      <c r="D6593" s="1" t="s">
        <v>17</v>
      </c>
      <c r="E6593" s="1">
        <v>9.92</v>
      </c>
      <c r="F6593" s="1">
        <v>4.45</v>
      </c>
      <c r="G6593" s="1">
        <v>1.91</v>
      </c>
      <c r="H6593" s="1">
        <v>3.6</v>
      </c>
      <c r="I6593" s="1">
        <v>8.94</v>
      </c>
      <c r="J6593" s="1">
        <f>Smartphone_Usage_And_Addiction_Analysis_7500_Rows[[#This Row],[social_media_hours]]+Smartphone_Usage_And_Addiction_Analysis_7500_Rows[[#This Row],[gaming_hours]]</f>
        <v>6.36</v>
      </c>
      <c r="K6593" s="1">
        <f>Smartphone_Usage_And_Addiction_Analysis_7500_Rows[[#This Row],[sleep_hours]]-Smartphone_Usage_And_Addiction_Analysis_7500_Rows[[#This Row],[total_leisure_hours]]</f>
        <v>2.5799999999999992</v>
      </c>
      <c r="L6593" s="1">
        <v>58</v>
      </c>
      <c r="M6593" s="1">
        <v>126</v>
      </c>
      <c r="N6593" s="5">
        <f>Smartphone_Usage_And_Addiction_Analysis_7500_Rows[[#This Row],[app_opens_per_day]]/Smartphone_Usage_And_Addiction_Analysis_7500_Rows[[#This Row],[daily_screen_time_hours]]</f>
        <v>12.701612903225806</v>
      </c>
      <c r="O6593" s="1">
        <v>11.46</v>
      </c>
      <c r="P6593" s="1" t="s">
        <v>18</v>
      </c>
      <c r="Q6593" s="1" t="s">
        <v>19</v>
      </c>
      <c r="R6593" s="1" t="s">
        <v>24</v>
      </c>
      <c r="S6593" s="1">
        <v>1</v>
      </c>
    </row>
    <row r="6594" spans="1:19" ht="18" customHeight="1" x14ac:dyDescent="0.25">
      <c r="A6594" s="10" t="s">
        <v>4424</v>
      </c>
      <c r="B6594" s="1">
        <v>35</v>
      </c>
      <c r="C6594" t="str">
        <f t="shared" ref="C6594:C6657" si="103">IF(B6594&lt;=25, "18-25 (Gen Z)", IF(B6594&lt;=40, "26-40 (Millennials)"))</f>
        <v>26-40 (Millennials)</v>
      </c>
      <c r="D6594" s="1" t="s">
        <v>17</v>
      </c>
      <c r="E6594" s="1">
        <v>4.2300000000000004</v>
      </c>
      <c r="F6594" s="1">
        <v>1.63</v>
      </c>
      <c r="G6594" s="1">
        <v>2.42</v>
      </c>
      <c r="H6594" s="1">
        <v>1.03</v>
      </c>
      <c r="I6594" s="1">
        <v>8.43</v>
      </c>
      <c r="J6594" s="1">
        <f>Smartphone_Usage_And_Addiction_Analysis_7500_Rows[[#This Row],[social_media_hours]]+Smartphone_Usage_And_Addiction_Analysis_7500_Rows[[#This Row],[gaming_hours]]</f>
        <v>4.05</v>
      </c>
      <c r="K6594" s="1">
        <f>Smartphone_Usage_And_Addiction_Analysis_7500_Rows[[#This Row],[sleep_hours]]-Smartphone_Usage_And_Addiction_Analysis_7500_Rows[[#This Row],[total_leisure_hours]]</f>
        <v>4.38</v>
      </c>
      <c r="L6594" s="1">
        <v>26</v>
      </c>
      <c r="M6594" s="1">
        <v>55</v>
      </c>
      <c r="N6594" s="5">
        <f>Smartphone_Usage_And_Addiction_Analysis_7500_Rows[[#This Row],[app_opens_per_day]]/Smartphone_Usage_And_Addiction_Analysis_7500_Rows[[#This Row],[daily_screen_time_hours]]</f>
        <v>13.002364066193852</v>
      </c>
      <c r="O6594" s="1">
        <v>6.31</v>
      </c>
      <c r="P6594" s="1" t="s">
        <v>18</v>
      </c>
      <c r="Q6594" s="1" t="s">
        <v>19</v>
      </c>
      <c r="R6594" s="1" t="s">
        <v>51</v>
      </c>
      <c r="S6594" s="1">
        <v>0</v>
      </c>
    </row>
    <row r="6595" spans="1:19" ht="18" customHeight="1" x14ac:dyDescent="0.25">
      <c r="A6595" s="10" t="s">
        <v>4425</v>
      </c>
      <c r="B6595" s="1">
        <v>24</v>
      </c>
      <c r="C6595" t="str">
        <f t="shared" si="103"/>
        <v>18-25 (Gen Z)</v>
      </c>
      <c r="D6595" s="1" t="s">
        <v>30</v>
      </c>
      <c r="E6595" s="1">
        <v>10.87</v>
      </c>
      <c r="F6595" s="1">
        <v>5.5</v>
      </c>
      <c r="G6595" s="1">
        <v>0.57999999999999996</v>
      </c>
      <c r="H6595" s="1">
        <v>3.72</v>
      </c>
      <c r="I6595" s="1">
        <v>4.92</v>
      </c>
      <c r="J6595" s="1">
        <f>Smartphone_Usage_And_Addiction_Analysis_7500_Rows[[#This Row],[social_media_hours]]+Smartphone_Usage_And_Addiction_Analysis_7500_Rows[[#This Row],[gaming_hours]]</f>
        <v>6.08</v>
      </c>
      <c r="K6595" s="1">
        <f>Smartphone_Usage_And_Addiction_Analysis_7500_Rows[[#This Row],[sleep_hours]]-Smartphone_Usage_And_Addiction_Analysis_7500_Rows[[#This Row],[total_leisure_hours]]</f>
        <v>-1.1600000000000001</v>
      </c>
      <c r="L6595" s="1">
        <v>145</v>
      </c>
      <c r="M6595" s="1">
        <v>175</v>
      </c>
      <c r="N6595" s="5">
        <f>Smartphone_Usage_And_Addiction_Analysis_7500_Rows[[#This Row],[app_opens_per_day]]/Smartphone_Usage_And_Addiction_Analysis_7500_Rows[[#This Row],[daily_screen_time_hours]]</f>
        <v>16.099356025758972</v>
      </c>
      <c r="O6595" s="1">
        <v>11.85</v>
      </c>
      <c r="P6595" s="1" t="s">
        <v>18</v>
      </c>
      <c r="Q6595" s="1" t="s">
        <v>19</v>
      </c>
      <c r="R6595" s="1" t="s">
        <v>24</v>
      </c>
      <c r="S6595" s="1">
        <v>1</v>
      </c>
    </row>
    <row r="6596" spans="1:19" ht="18" customHeight="1" x14ac:dyDescent="0.25">
      <c r="A6596" s="10" t="s">
        <v>4426</v>
      </c>
      <c r="B6596" s="1">
        <v>23</v>
      </c>
      <c r="C6596" t="str">
        <f t="shared" si="103"/>
        <v>18-25 (Gen Z)</v>
      </c>
      <c r="D6596" s="1" t="s">
        <v>30</v>
      </c>
      <c r="E6596" s="1">
        <v>7.34</v>
      </c>
      <c r="F6596" s="1">
        <v>2.14</v>
      </c>
      <c r="G6596" s="1">
        <v>0.19</v>
      </c>
      <c r="H6596" s="1">
        <v>4.57</v>
      </c>
      <c r="I6596" s="1">
        <v>4.72</v>
      </c>
      <c r="J6596" s="1">
        <f>Smartphone_Usage_And_Addiction_Analysis_7500_Rows[[#This Row],[social_media_hours]]+Smartphone_Usage_And_Addiction_Analysis_7500_Rows[[#This Row],[gaming_hours]]</f>
        <v>2.33</v>
      </c>
      <c r="K6596" s="1">
        <f>Smartphone_Usage_And_Addiction_Analysis_7500_Rows[[#This Row],[sleep_hours]]-Smartphone_Usage_And_Addiction_Analysis_7500_Rows[[#This Row],[total_leisure_hours]]</f>
        <v>2.3899999999999997</v>
      </c>
      <c r="L6596" s="1">
        <v>65</v>
      </c>
      <c r="M6596" s="1">
        <v>41</v>
      </c>
      <c r="N6596" s="5">
        <f>Smartphone_Usage_And_Addiction_Analysis_7500_Rows[[#This Row],[app_opens_per_day]]/Smartphone_Usage_And_Addiction_Analysis_7500_Rows[[#This Row],[daily_screen_time_hours]]</f>
        <v>5.5858310626702998</v>
      </c>
      <c r="O6596" s="1">
        <v>9.4</v>
      </c>
      <c r="P6596" s="1" t="s">
        <v>22</v>
      </c>
      <c r="Q6596" s="1" t="s">
        <v>23</v>
      </c>
      <c r="R6596" s="1" t="s">
        <v>51</v>
      </c>
      <c r="S6596" s="1">
        <v>0</v>
      </c>
    </row>
    <row r="6597" spans="1:19" ht="18" customHeight="1" x14ac:dyDescent="0.25">
      <c r="A6597" s="10" t="s">
        <v>4427</v>
      </c>
      <c r="B6597" s="1">
        <v>27</v>
      </c>
      <c r="C6597" t="str">
        <f t="shared" si="103"/>
        <v>26-40 (Millennials)</v>
      </c>
      <c r="D6597" s="1" t="s">
        <v>17</v>
      </c>
      <c r="E6597" s="1">
        <v>11.91</v>
      </c>
      <c r="F6597" s="1">
        <v>5.88</v>
      </c>
      <c r="G6597" s="1">
        <v>1.82</v>
      </c>
      <c r="H6597" s="1">
        <v>5.67</v>
      </c>
      <c r="I6597" s="1">
        <v>8.39</v>
      </c>
      <c r="J6597" s="1">
        <f>Smartphone_Usage_And_Addiction_Analysis_7500_Rows[[#This Row],[social_media_hours]]+Smartphone_Usage_And_Addiction_Analysis_7500_Rows[[#This Row],[gaming_hours]]</f>
        <v>7.7</v>
      </c>
      <c r="K6597" s="1">
        <f>Smartphone_Usage_And_Addiction_Analysis_7500_Rows[[#This Row],[sleep_hours]]-Smartphone_Usage_And_Addiction_Analysis_7500_Rows[[#This Row],[total_leisure_hours]]</f>
        <v>0.69000000000000039</v>
      </c>
      <c r="L6597" s="1">
        <v>157</v>
      </c>
      <c r="M6597" s="1">
        <v>55</v>
      </c>
      <c r="N6597" s="5">
        <f>Smartphone_Usage_And_Addiction_Analysis_7500_Rows[[#This Row],[app_opens_per_day]]/Smartphone_Usage_And_Addiction_Analysis_7500_Rows[[#This Row],[daily_screen_time_hours]]</f>
        <v>4.6179680940386225</v>
      </c>
      <c r="O6597" s="1">
        <v>13.05</v>
      </c>
      <c r="P6597" s="1" t="s">
        <v>32</v>
      </c>
      <c r="Q6597" s="1" t="s">
        <v>19</v>
      </c>
      <c r="R6597" s="1" t="s">
        <v>28</v>
      </c>
      <c r="S6597" s="1">
        <v>1</v>
      </c>
    </row>
    <row r="6598" spans="1:19" ht="18" customHeight="1" x14ac:dyDescent="0.25">
      <c r="A6598" s="10" t="s">
        <v>4428</v>
      </c>
      <c r="B6598" s="1">
        <v>20</v>
      </c>
      <c r="C6598" t="str">
        <f t="shared" si="103"/>
        <v>18-25 (Gen Z)</v>
      </c>
      <c r="D6598" s="1" t="s">
        <v>17</v>
      </c>
      <c r="E6598" s="1">
        <v>7.03</v>
      </c>
      <c r="F6598" s="1">
        <v>3.96</v>
      </c>
      <c r="G6598" s="1">
        <v>3.35</v>
      </c>
      <c r="H6598" s="1">
        <v>4.38</v>
      </c>
      <c r="I6598" s="1">
        <v>7.57</v>
      </c>
      <c r="J6598" s="1">
        <f>Smartphone_Usage_And_Addiction_Analysis_7500_Rows[[#This Row],[social_media_hours]]+Smartphone_Usage_And_Addiction_Analysis_7500_Rows[[#This Row],[gaming_hours]]</f>
        <v>7.3100000000000005</v>
      </c>
      <c r="K6598" s="1">
        <f>Smartphone_Usage_And_Addiction_Analysis_7500_Rows[[#This Row],[sleep_hours]]-Smartphone_Usage_And_Addiction_Analysis_7500_Rows[[#This Row],[total_leisure_hours]]</f>
        <v>0.25999999999999979</v>
      </c>
      <c r="L6598" s="1">
        <v>140</v>
      </c>
      <c r="M6598" s="1">
        <v>82</v>
      </c>
      <c r="N6598" s="5">
        <f>Smartphone_Usage_And_Addiction_Analysis_7500_Rows[[#This Row],[app_opens_per_day]]/Smartphone_Usage_And_Addiction_Analysis_7500_Rows[[#This Row],[daily_screen_time_hours]]</f>
        <v>11.664295874822191</v>
      </c>
      <c r="O6598" s="1">
        <v>7.81</v>
      </c>
      <c r="P6598" s="1" t="s">
        <v>22</v>
      </c>
      <c r="Q6598" s="1" t="s">
        <v>19</v>
      </c>
      <c r="R6598" s="1" t="s">
        <v>51</v>
      </c>
      <c r="S6598" s="1">
        <v>0</v>
      </c>
    </row>
    <row r="6599" spans="1:19" ht="18" customHeight="1" x14ac:dyDescent="0.25">
      <c r="A6599" s="10" t="s">
        <v>4429</v>
      </c>
      <c r="B6599" s="1">
        <v>27</v>
      </c>
      <c r="C6599" t="str">
        <f t="shared" si="103"/>
        <v>26-40 (Millennials)</v>
      </c>
      <c r="D6599" s="1" t="s">
        <v>17</v>
      </c>
      <c r="E6599" s="1">
        <v>7.18</v>
      </c>
      <c r="F6599" s="1">
        <v>5.86</v>
      </c>
      <c r="G6599" s="1">
        <v>2.71</v>
      </c>
      <c r="H6599" s="1">
        <v>5.84</v>
      </c>
      <c r="I6599" s="1">
        <v>6.85</v>
      </c>
      <c r="J6599" s="1">
        <f>Smartphone_Usage_And_Addiction_Analysis_7500_Rows[[#This Row],[social_media_hours]]+Smartphone_Usage_And_Addiction_Analysis_7500_Rows[[#This Row],[gaming_hours]]</f>
        <v>8.57</v>
      </c>
      <c r="K6599" s="1">
        <f>Smartphone_Usage_And_Addiction_Analysis_7500_Rows[[#This Row],[sleep_hours]]-Smartphone_Usage_And_Addiction_Analysis_7500_Rows[[#This Row],[total_leisure_hours]]</f>
        <v>-1.7200000000000006</v>
      </c>
      <c r="L6599" s="1">
        <v>223</v>
      </c>
      <c r="M6599" s="1">
        <v>112</v>
      </c>
      <c r="N6599" s="5">
        <f>Smartphone_Usage_And_Addiction_Analysis_7500_Rows[[#This Row],[app_opens_per_day]]/Smartphone_Usage_And_Addiction_Analysis_7500_Rows[[#This Row],[daily_screen_time_hours]]</f>
        <v>15.598885793871867</v>
      </c>
      <c r="O6599" s="1">
        <v>7.89</v>
      </c>
      <c r="P6599" s="1" t="s">
        <v>18</v>
      </c>
      <c r="Q6599" s="1" t="s">
        <v>23</v>
      </c>
      <c r="R6599" s="1" t="s">
        <v>24</v>
      </c>
      <c r="S6599" s="1">
        <v>1</v>
      </c>
    </row>
    <row r="6600" spans="1:19" ht="18" customHeight="1" x14ac:dyDescent="0.25">
      <c r="A6600" s="10" t="s">
        <v>4430</v>
      </c>
      <c r="B6600" s="1">
        <v>34</v>
      </c>
      <c r="C6600" t="str">
        <f t="shared" si="103"/>
        <v>26-40 (Millennials)</v>
      </c>
      <c r="D6600" s="1" t="s">
        <v>30</v>
      </c>
      <c r="E6600" s="1">
        <v>5.15</v>
      </c>
      <c r="F6600" s="1">
        <v>2.67</v>
      </c>
      <c r="G6600" s="1">
        <v>1.7</v>
      </c>
      <c r="H6600" s="1">
        <v>2.0699999999999998</v>
      </c>
      <c r="I6600" s="1">
        <v>5.01</v>
      </c>
      <c r="J6600" s="1">
        <f>Smartphone_Usage_And_Addiction_Analysis_7500_Rows[[#This Row],[social_media_hours]]+Smartphone_Usage_And_Addiction_Analysis_7500_Rows[[#This Row],[gaming_hours]]</f>
        <v>4.37</v>
      </c>
      <c r="K6600" s="1">
        <f>Smartphone_Usage_And_Addiction_Analysis_7500_Rows[[#This Row],[sleep_hours]]-Smartphone_Usage_And_Addiction_Analysis_7500_Rows[[#This Row],[total_leisure_hours]]</f>
        <v>0.63999999999999968</v>
      </c>
      <c r="L6600" s="1">
        <v>226</v>
      </c>
      <c r="M6600" s="1">
        <v>68</v>
      </c>
      <c r="N6600" s="5">
        <f>Smartphone_Usage_And_Addiction_Analysis_7500_Rows[[#This Row],[app_opens_per_day]]/Smartphone_Usage_And_Addiction_Analysis_7500_Rows[[#This Row],[daily_screen_time_hours]]</f>
        <v>13.203883495145631</v>
      </c>
      <c r="O6600" s="1">
        <v>7.92</v>
      </c>
      <c r="P6600" s="1" t="s">
        <v>18</v>
      </c>
      <c r="Q6600" s="1" t="s">
        <v>23</v>
      </c>
      <c r="R6600" s="1" t="s">
        <v>51</v>
      </c>
      <c r="S6600" s="1">
        <v>0</v>
      </c>
    </row>
    <row r="6601" spans="1:19" ht="18" customHeight="1" x14ac:dyDescent="0.25">
      <c r="A6601" s="10" t="s">
        <v>4431</v>
      </c>
      <c r="B6601" s="1">
        <v>32</v>
      </c>
      <c r="C6601" t="str">
        <f t="shared" si="103"/>
        <v>26-40 (Millennials)</v>
      </c>
      <c r="D6601" s="1" t="s">
        <v>17</v>
      </c>
      <c r="E6601" s="1">
        <v>4.3899999999999997</v>
      </c>
      <c r="F6601" s="1">
        <v>2.52</v>
      </c>
      <c r="G6601" s="1">
        <v>3.98</v>
      </c>
      <c r="H6601" s="1">
        <v>4.5</v>
      </c>
      <c r="I6601" s="1">
        <v>5.92</v>
      </c>
      <c r="J6601" s="1">
        <f>Smartphone_Usage_And_Addiction_Analysis_7500_Rows[[#This Row],[social_media_hours]]+Smartphone_Usage_And_Addiction_Analysis_7500_Rows[[#This Row],[gaming_hours]]</f>
        <v>6.5</v>
      </c>
      <c r="K6601" s="1">
        <f>Smartphone_Usage_And_Addiction_Analysis_7500_Rows[[#This Row],[sleep_hours]]-Smartphone_Usage_And_Addiction_Analysis_7500_Rows[[#This Row],[total_leisure_hours]]</f>
        <v>-0.58000000000000007</v>
      </c>
      <c r="L6601" s="1">
        <v>203</v>
      </c>
      <c r="M6601" s="1">
        <v>109</v>
      </c>
      <c r="N6601" s="5">
        <f>Smartphone_Usage_And_Addiction_Analysis_7500_Rows[[#This Row],[app_opens_per_day]]/Smartphone_Usage_And_Addiction_Analysis_7500_Rows[[#This Row],[daily_screen_time_hours]]</f>
        <v>24.829157175398635</v>
      </c>
      <c r="O6601" s="1">
        <v>5.68</v>
      </c>
      <c r="P6601" s="1" t="s">
        <v>22</v>
      </c>
      <c r="Q6601" s="1" t="s">
        <v>23</v>
      </c>
      <c r="R6601" s="1" t="s">
        <v>20</v>
      </c>
      <c r="S6601" s="1">
        <v>0</v>
      </c>
    </row>
    <row r="6602" spans="1:19" ht="18" customHeight="1" x14ac:dyDescent="0.25">
      <c r="A6602" s="10" t="s">
        <v>7291</v>
      </c>
      <c r="B6602" s="1">
        <v>24</v>
      </c>
      <c r="C6602" s="1" t="str">
        <f t="shared" si="103"/>
        <v>18-25 (Gen Z)</v>
      </c>
      <c r="D6602" t="s">
        <v>7582</v>
      </c>
      <c r="E6602">
        <v>7.66</v>
      </c>
      <c r="F6602">
        <v>3.69</v>
      </c>
      <c r="G6602">
        <v>0.55000000000000004</v>
      </c>
      <c r="H6602">
        <v>1.0900000000000001</v>
      </c>
      <c r="I6602">
        <v>8.57</v>
      </c>
      <c r="J6602" s="1">
        <f>Smartphone_Usage_And_Addiction_Analysis_7500_Rows[[#This Row],[social_media_hours]]+Smartphone_Usage_And_Addiction_Analysis_7500_Rows[[#This Row],[gaming_hours]]</f>
        <v>4.24</v>
      </c>
      <c r="K6602" s="1">
        <f>Smartphone_Usage_And_Addiction_Analysis_7500_Rows[[#This Row],[sleep_hours]]-Smartphone_Usage_And_Addiction_Analysis_7500_Rows[[#This Row],[total_leisure_hours]]</f>
        <v>4.33</v>
      </c>
      <c r="L6602">
        <v>169</v>
      </c>
      <c r="M6602">
        <v>46</v>
      </c>
      <c r="N6602" s="5">
        <f>Smartphone_Usage_And_Addiction_Analysis_7500_Rows[[#This Row],[app_opens_per_day]]/Smartphone_Usage_And_Addiction_Analysis_7500_Rows[[#This Row],[daily_screen_time_hours]]</f>
        <v>6.0052219321148828</v>
      </c>
      <c r="O6602">
        <v>10.33</v>
      </c>
      <c r="P6602" t="s">
        <v>32</v>
      </c>
      <c r="Q6602" t="s">
        <v>19</v>
      </c>
      <c r="R6602" t="s">
        <v>28</v>
      </c>
      <c r="S6602">
        <v>1</v>
      </c>
    </row>
    <row r="6603" spans="1:19" ht="18" customHeight="1" x14ac:dyDescent="0.25">
      <c r="A6603" s="10" t="s">
        <v>7292</v>
      </c>
      <c r="B6603" s="1">
        <v>25</v>
      </c>
      <c r="C6603" s="1" t="str">
        <f t="shared" si="103"/>
        <v>18-25 (Gen Z)</v>
      </c>
      <c r="D6603" t="s">
        <v>7582</v>
      </c>
      <c r="E6603">
        <v>3.93</v>
      </c>
      <c r="F6603">
        <v>4.9800000000000004</v>
      </c>
      <c r="G6603">
        <v>0.73</v>
      </c>
      <c r="H6603">
        <v>1.27</v>
      </c>
      <c r="I6603">
        <v>6.86</v>
      </c>
      <c r="J6603" s="1">
        <f>Smartphone_Usage_And_Addiction_Analysis_7500_Rows[[#This Row],[social_media_hours]]+Smartphone_Usage_And_Addiction_Analysis_7500_Rows[[#This Row],[gaming_hours]]</f>
        <v>5.7100000000000009</v>
      </c>
      <c r="K6603" s="1">
        <f>Smartphone_Usage_And_Addiction_Analysis_7500_Rows[[#This Row],[sleep_hours]]-Smartphone_Usage_And_Addiction_Analysis_7500_Rows[[#This Row],[total_leisure_hours]]</f>
        <v>1.1499999999999995</v>
      </c>
      <c r="L6603">
        <v>28</v>
      </c>
      <c r="M6603">
        <v>76</v>
      </c>
      <c r="N6603" s="5">
        <f>Smartphone_Usage_And_Addiction_Analysis_7500_Rows[[#This Row],[app_opens_per_day]]/Smartphone_Usage_And_Addiction_Analysis_7500_Rows[[#This Row],[daily_screen_time_hours]]</f>
        <v>19.338422391857506</v>
      </c>
      <c r="O6603">
        <v>5.07</v>
      </c>
      <c r="P6603" t="s">
        <v>22</v>
      </c>
      <c r="Q6603" t="s">
        <v>19</v>
      </c>
      <c r="R6603" t="s">
        <v>24</v>
      </c>
      <c r="S6603">
        <v>1</v>
      </c>
    </row>
    <row r="6604" spans="1:19" ht="18" customHeight="1" x14ac:dyDescent="0.25">
      <c r="A6604" s="10" t="s">
        <v>4432</v>
      </c>
      <c r="B6604" s="1">
        <v>19</v>
      </c>
      <c r="C6604" t="str">
        <f t="shared" si="103"/>
        <v>18-25 (Gen Z)</v>
      </c>
      <c r="D6604" s="1" t="s">
        <v>17</v>
      </c>
      <c r="E6604" s="1">
        <v>7.5</v>
      </c>
      <c r="F6604" s="1">
        <v>0.75</v>
      </c>
      <c r="G6604" s="1">
        <v>1.56</v>
      </c>
      <c r="H6604" s="1">
        <v>0.98</v>
      </c>
      <c r="I6604" s="1">
        <v>4.8899999999999997</v>
      </c>
      <c r="J6604" s="1">
        <f>Smartphone_Usage_And_Addiction_Analysis_7500_Rows[[#This Row],[social_media_hours]]+Smartphone_Usage_And_Addiction_Analysis_7500_Rows[[#This Row],[gaming_hours]]</f>
        <v>2.31</v>
      </c>
      <c r="K6604" s="1">
        <f>Smartphone_Usage_And_Addiction_Analysis_7500_Rows[[#This Row],[sleep_hours]]-Smartphone_Usage_And_Addiction_Analysis_7500_Rows[[#This Row],[total_leisure_hours]]</f>
        <v>2.5799999999999996</v>
      </c>
      <c r="L6604" s="1">
        <v>60</v>
      </c>
      <c r="M6604" s="1">
        <v>108</v>
      </c>
      <c r="N6604" s="5">
        <f>Smartphone_Usage_And_Addiction_Analysis_7500_Rows[[#This Row],[app_opens_per_day]]/Smartphone_Usage_And_Addiction_Analysis_7500_Rows[[#This Row],[daily_screen_time_hours]]</f>
        <v>14.4</v>
      </c>
      <c r="O6604" s="1">
        <v>9.98</v>
      </c>
      <c r="P6604" s="1" t="s">
        <v>32</v>
      </c>
      <c r="Q6604" s="1" t="s">
        <v>23</v>
      </c>
      <c r="R6604" s="1" t="s">
        <v>51</v>
      </c>
      <c r="S6604" s="1">
        <v>0</v>
      </c>
    </row>
    <row r="6605" spans="1:19" ht="18" customHeight="1" x14ac:dyDescent="0.25">
      <c r="A6605" s="10" t="s">
        <v>4433</v>
      </c>
      <c r="B6605" s="1">
        <v>33</v>
      </c>
      <c r="C6605" t="str">
        <f t="shared" si="103"/>
        <v>26-40 (Millennials)</v>
      </c>
      <c r="D6605" s="1" t="s">
        <v>17</v>
      </c>
      <c r="E6605" s="1">
        <v>11.22</v>
      </c>
      <c r="F6605" s="1">
        <v>5.67</v>
      </c>
      <c r="G6605" s="1">
        <v>0.06</v>
      </c>
      <c r="H6605" s="1">
        <v>3.08</v>
      </c>
      <c r="I6605" s="1">
        <v>7.97</v>
      </c>
      <c r="J6605" s="1">
        <f>Smartphone_Usage_And_Addiction_Analysis_7500_Rows[[#This Row],[social_media_hours]]+Smartphone_Usage_And_Addiction_Analysis_7500_Rows[[#This Row],[gaming_hours]]</f>
        <v>5.7299999999999995</v>
      </c>
      <c r="K6605" s="1">
        <f>Smartphone_Usage_And_Addiction_Analysis_7500_Rows[[#This Row],[sleep_hours]]-Smartphone_Usage_And_Addiction_Analysis_7500_Rows[[#This Row],[total_leisure_hours]]</f>
        <v>2.2400000000000002</v>
      </c>
      <c r="L6605" s="1">
        <v>37</v>
      </c>
      <c r="M6605" s="1">
        <v>64</v>
      </c>
      <c r="N6605" s="5">
        <f>Smartphone_Usage_And_Addiction_Analysis_7500_Rows[[#This Row],[app_opens_per_day]]/Smartphone_Usage_And_Addiction_Analysis_7500_Rows[[#This Row],[daily_screen_time_hours]]</f>
        <v>5.7040998217468806</v>
      </c>
      <c r="O6605" s="1">
        <v>13.56</v>
      </c>
      <c r="P6605" s="1" t="s">
        <v>32</v>
      </c>
      <c r="Q6605" s="1" t="s">
        <v>19</v>
      </c>
      <c r="R6605" s="1" t="s">
        <v>28</v>
      </c>
      <c r="S6605" s="1">
        <v>1</v>
      </c>
    </row>
    <row r="6606" spans="1:19" ht="18" customHeight="1" x14ac:dyDescent="0.25">
      <c r="A6606" s="10" t="s">
        <v>4434</v>
      </c>
      <c r="B6606" s="1">
        <v>21</v>
      </c>
      <c r="C6606" t="str">
        <f t="shared" si="103"/>
        <v>18-25 (Gen Z)</v>
      </c>
      <c r="D6606" s="1" t="s">
        <v>17</v>
      </c>
      <c r="E6606" s="1">
        <v>10</v>
      </c>
      <c r="F6606" s="1">
        <v>5.35</v>
      </c>
      <c r="G6606" s="1">
        <v>0.71</v>
      </c>
      <c r="H6606" s="1">
        <v>4.03</v>
      </c>
      <c r="I6606" s="1">
        <v>6.57</v>
      </c>
      <c r="J6606" s="1">
        <f>Smartphone_Usage_And_Addiction_Analysis_7500_Rows[[#This Row],[social_media_hours]]+Smartphone_Usage_And_Addiction_Analysis_7500_Rows[[#This Row],[gaming_hours]]</f>
        <v>6.06</v>
      </c>
      <c r="K6606" s="1">
        <f>Smartphone_Usage_And_Addiction_Analysis_7500_Rows[[#This Row],[sleep_hours]]-Smartphone_Usage_And_Addiction_Analysis_7500_Rows[[#This Row],[total_leisure_hours]]</f>
        <v>0.51000000000000068</v>
      </c>
      <c r="L6606" s="1">
        <v>159</v>
      </c>
      <c r="M6606" s="1">
        <v>92</v>
      </c>
      <c r="N6606" s="5">
        <f>Smartphone_Usage_And_Addiction_Analysis_7500_Rows[[#This Row],[app_opens_per_day]]/Smartphone_Usage_And_Addiction_Analysis_7500_Rows[[#This Row],[daily_screen_time_hours]]</f>
        <v>9.1999999999999993</v>
      </c>
      <c r="O6606" s="1">
        <v>10.65</v>
      </c>
      <c r="P6606" s="1" t="s">
        <v>32</v>
      </c>
      <c r="Q6606" s="1" t="s">
        <v>19</v>
      </c>
      <c r="R6606" s="1" t="s">
        <v>24</v>
      </c>
      <c r="S6606" s="1">
        <v>1</v>
      </c>
    </row>
    <row r="6607" spans="1:19" ht="18" customHeight="1" x14ac:dyDescent="0.25">
      <c r="A6607" s="10" t="s">
        <v>7293</v>
      </c>
      <c r="B6607" s="1">
        <v>26</v>
      </c>
      <c r="C6607" s="1" t="str">
        <f t="shared" si="103"/>
        <v>26-40 (Millennials)</v>
      </c>
      <c r="D6607" t="s">
        <v>7582</v>
      </c>
      <c r="E6607">
        <v>9.85</v>
      </c>
      <c r="F6607">
        <v>3.81</v>
      </c>
      <c r="G6607">
        <v>3.86</v>
      </c>
      <c r="H6607">
        <v>3.38</v>
      </c>
      <c r="I6607">
        <v>6.1</v>
      </c>
      <c r="J6607" s="1">
        <f>Smartphone_Usage_And_Addiction_Analysis_7500_Rows[[#This Row],[social_media_hours]]+Smartphone_Usage_And_Addiction_Analysis_7500_Rows[[#This Row],[gaming_hours]]</f>
        <v>7.67</v>
      </c>
      <c r="K6607" s="1">
        <f>Smartphone_Usage_And_Addiction_Analysis_7500_Rows[[#This Row],[sleep_hours]]-Smartphone_Usage_And_Addiction_Analysis_7500_Rows[[#This Row],[total_leisure_hours]]</f>
        <v>-1.5700000000000003</v>
      </c>
      <c r="L6607">
        <v>179</v>
      </c>
      <c r="M6607">
        <v>155</v>
      </c>
      <c r="N6607" s="5">
        <f>Smartphone_Usage_And_Addiction_Analysis_7500_Rows[[#This Row],[app_opens_per_day]]/Smartphone_Usage_And_Addiction_Analysis_7500_Rows[[#This Row],[daily_screen_time_hours]]</f>
        <v>15.736040609137056</v>
      </c>
      <c r="O6607">
        <v>11.81</v>
      </c>
      <c r="P6607" t="s">
        <v>32</v>
      </c>
      <c r="Q6607" t="s">
        <v>19</v>
      </c>
      <c r="R6607" t="s">
        <v>28</v>
      </c>
      <c r="S6607">
        <v>1</v>
      </c>
    </row>
    <row r="6608" spans="1:19" ht="18" customHeight="1" x14ac:dyDescent="0.25">
      <c r="A6608" s="10" t="s">
        <v>4435</v>
      </c>
      <c r="B6608" s="1">
        <v>29</v>
      </c>
      <c r="C6608" t="str">
        <f t="shared" si="103"/>
        <v>26-40 (Millennials)</v>
      </c>
      <c r="D6608" s="1" t="s">
        <v>17</v>
      </c>
      <c r="E6608" s="1">
        <v>7.72</v>
      </c>
      <c r="F6608" s="1">
        <v>1.49</v>
      </c>
      <c r="G6608" s="1">
        <v>3.04</v>
      </c>
      <c r="H6608" s="1">
        <v>2.25</v>
      </c>
      <c r="I6608" s="1">
        <v>6</v>
      </c>
      <c r="J6608" s="1">
        <f>Smartphone_Usage_And_Addiction_Analysis_7500_Rows[[#This Row],[social_media_hours]]+Smartphone_Usage_And_Addiction_Analysis_7500_Rows[[#This Row],[gaming_hours]]</f>
        <v>4.53</v>
      </c>
      <c r="K6608" s="1">
        <f>Smartphone_Usage_And_Addiction_Analysis_7500_Rows[[#This Row],[sleep_hours]]-Smartphone_Usage_And_Addiction_Analysis_7500_Rows[[#This Row],[total_leisure_hours]]</f>
        <v>1.4699999999999998</v>
      </c>
      <c r="L6608" s="1">
        <v>222</v>
      </c>
      <c r="M6608" s="1">
        <v>18</v>
      </c>
      <c r="N6608" s="5">
        <f>Smartphone_Usage_And_Addiction_Analysis_7500_Rows[[#This Row],[app_opens_per_day]]/Smartphone_Usage_And_Addiction_Analysis_7500_Rows[[#This Row],[daily_screen_time_hours]]</f>
        <v>2.3316062176165806</v>
      </c>
      <c r="O6608" s="1">
        <v>10.5</v>
      </c>
      <c r="P6608" s="1" t="s">
        <v>32</v>
      </c>
      <c r="Q6608" s="1" t="s">
        <v>19</v>
      </c>
      <c r="R6608" s="1" t="s">
        <v>28</v>
      </c>
      <c r="S6608" s="1">
        <v>1</v>
      </c>
    </row>
    <row r="6609" spans="1:19" ht="18" customHeight="1" x14ac:dyDescent="0.25">
      <c r="A6609" s="10" t="s">
        <v>4436</v>
      </c>
      <c r="B6609" s="1">
        <v>19</v>
      </c>
      <c r="C6609" t="str">
        <f t="shared" si="103"/>
        <v>18-25 (Gen Z)</v>
      </c>
      <c r="D6609" s="1" t="s">
        <v>17</v>
      </c>
      <c r="E6609" s="1">
        <v>7.36</v>
      </c>
      <c r="F6609" s="1">
        <v>4.46</v>
      </c>
      <c r="G6609" s="1">
        <v>0.95</v>
      </c>
      <c r="H6609" s="1">
        <v>2.4</v>
      </c>
      <c r="I6609" s="1">
        <v>7.85</v>
      </c>
      <c r="J6609" s="1">
        <f>Smartphone_Usage_And_Addiction_Analysis_7500_Rows[[#This Row],[social_media_hours]]+Smartphone_Usage_And_Addiction_Analysis_7500_Rows[[#This Row],[gaming_hours]]</f>
        <v>5.41</v>
      </c>
      <c r="K6609" s="1">
        <f>Smartphone_Usage_And_Addiction_Analysis_7500_Rows[[#This Row],[sleep_hours]]-Smartphone_Usage_And_Addiction_Analysis_7500_Rows[[#This Row],[total_leisure_hours]]</f>
        <v>2.4399999999999995</v>
      </c>
      <c r="L6609" s="1">
        <v>158</v>
      </c>
      <c r="M6609" s="1">
        <v>97</v>
      </c>
      <c r="N6609" s="5">
        <f>Smartphone_Usage_And_Addiction_Analysis_7500_Rows[[#This Row],[app_opens_per_day]]/Smartphone_Usage_And_Addiction_Analysis_7500_Rows[[#This Row],[daily_screen_time_hours]]</f>
        <v>13.179347826086955</v>
      </c>
      <c r="O6609" s="1">
        <v>9</v>
      </c>
      <c r="P6609" s="1" t="s">
        <v>32</v>
      </c>
      <c r="Q6609" s="1" t="s">
        <v>23</v>
      </c>
      <c r="R6609" s="1" t="s">
        <v>28</v>
      </c>
      <c r="S6609" s="1">
        <v>1</v>
      </c>
    </row>
    <row r="6610" spans="1:19" ht="18" customHeight="1" x14ac:dyDescent="0.25">
      <c r="A6610" s="10" t="s">
        <v>4437</v>
      </c>
      <c r="B6610" s="1">
        <v>23</v>
      </c>
      <c r="C6610" t="str">
        <f t="shared" si="103"/>
        <v>18-25 (Gen Z)</v>
      </c>
      <c r="D6610" s="1" t="s">
        <v>17</v>
      </c>
      <c r="E6610" s="1">
        <v>9.48</v>
      </c>
      <c r="F6610" s="1">
        <v>2.42</v>
      </c>
      <c r="G6610" s="1">
        <v>0.81</v>
      </c>
      <c r="H6610" s="1">
        <v>2.8</v>
      </c>
      <c r="I6610" s="1">
        <v>7.14</v>
      </c>
      <c r="J6610" s="1">
        <f>Smartphone_Usage_And_Addiction_Analysis_7500_Rows[[#This Row],[social_media_hours]]+Smartphone_Usage_And_Addiction_Analysis_7500_Rows[[#This Row],[gaming_hours]]</f>
        <v>3.23</v>
      </c>
      <c r="K6610" s="1">
        <f>Smartphone_Usage_And_Addiction_Analysis_7500_Rows[[#This Row],[sleep_hours]]-Smartphone_Usage_And_Addiction_Analysis_7500_Rows[[#This Row],[total_leisure_hours]]</f>
        <v>3.9099999999999997</v>
      </c>
      <c r="L6610" s="1">
        <v>152</v>
      </c>
      <c r="M6610" s="1">
        <v>94</v>
      </c>
      <c r="N6610" s="5">
        <f>Smartphone_Usage_And_Addiction_Analysis_7500_Rows[[#This Row],[app_opens_per_day]]/Smartphone_Usage_And_Addiction_Analysis_7500_Rows[[#This Row],[daily_screen_time_hours]]</f>
        <v>9.9156118143459917</v>
      </c>
      <c r="O6610" s="1">
        <v>11.29</v>
      </c>
      <c r="P6610" s="1" t="s">
        <v>32</v>
      </c>
      <c r="Q6610" s="1" t="s">
        <v>19</v>
      </c>
      <c r="R6610" s="1" t="s">
        <v>24</v>
      </c>
      <c r="S6610" s="1">
        <v>1</v>
      </c>
    </row>
    <row r="6611" spans="1:19" ht="18" customHeight="1" x14ac:dyDescent="0.25">
      <c r="A6611" s="10" t="s">
        <v>4438</v>
      </c>
      <c r="B6611" s="1">
        <v>19</v>
      </c>
      <c r="C6611" t="str">
        <f t="shared" si="103"/>
        <v>18-25 (Gen Z)</v>
      </c>
      <c r="D6611" s="1" t="s">
        <v>17</v>
      </c>
      <c r="E6611" s="1">
        <v>9.27</v>
      </c>
      <c r="F6611" s="1">
        <v>5.22</v>
      </c>
      <c r="G6611" s="1">
        <v>7.0000000000000007E-2</v>
      </c>
      <c r="H6611" s="1">
        <v>2.96</v>
      </c>
      <c r="I6611" s="1">
        <v>8.25</v>
      </c>
      <c r="J6611" s="1">
        <f>Smartphone_Usage_And_Addiction_Analysis_7500_Rows[[#This Row],[social_media_hours]]+Smartphone_Usage_And_Addiction_Analysis_7500_Rows[[#This Row],[gaming_hours]]</f>
        <v>5.29</v>
      </c>
      <c r="K6611" s="1">
        <f>Smartphone_Usage_And_Addiction_Analysis_7500_Rows[[#This Row],[sleep_hours]]-Smartphone_Usage_And_Addiction_Analysis_7500_Rows[[#This Row],[total_leisure_hours]]</f>
        <v>2.96</v>
      </c>
      <c r="L6611" s="1">
        <v>30</v>
      </c>
      <c r="M6611" s="1">
        <v>37</v>
      </c>
      <c r="N6611" s="5">
        <f>Smartphone_Usage_And_Addiction_Analysis_7500_Rows[[#This Row],[app_opens_per_day]]/Smartphone_Usage_And_Addiction_Analysis_7500_Rows[[#This Row],[daily_screen_time_hours]]</f>
        <v>3.9913700107874868</v>
      </c>
      <c r="O6611" s="1">
        <v>12.22</v>
      </c>
      <c r="P6611" s="1" t="s">
        <v>32</v>
      </c>
      <c r="Q6611" s="1" t="s">
        <v>23</v>
      </c>
      <c r="R6611" s="1" t="s">
        <v>24</v>
      </c>
      <c r="S6611" s="1">
        <v>1</v>
      </c>
    </row>
    <row r="6612" spans="1:19" ht="18" customHeight="1" x14ac:dyDescent="0.25">
      <c r="A6612" s="10" t="s">
        <v>7294</v>
      </c>
      <c r="B6612" s="1">
        <v>25</v>
      </c>
      <c r="C6612" s="1" t="str">
        <f t="shared" si="103"/>
        <v>18-25 (Gen Z)</v>
      </c>
      <c r="D6612" t="s">
        <v>7582</v>
      </c>
      <c r="E6612">
        <v>8.23</v>
      </c>
      <c r="F6612">
        <v>3.38</v>
      </c>
      <c r="G6612">
        <v>0.16</v>
      </c>
      <c r="H6612">
        <v>4.76</v>
      </c>
      <c r="I6612">
        <v>6.07</v>
      </c>
      <c r="J6612" s="1">
        <f>Smartphone_Usage_And_Addiction_Analysis_7500_Rows[[#This Row],[social_media_hours]]+Smartphone_Usage_And_Addiction_Analysis_7500_Rows[[#This Row],[gaming_hours]]</f>
        <v>3.54</v>
      </c>
      <c r="K6612" s="1">
        <f>Smartphone_Usage_And_Addiction_Analysis_7500_Rows[[#This Row],[sleep_hours]]-Smartphone_Usage_And_Addiction_Analysis_7500_Rows[[#This Row],[total_leisure_hours]]</f>
        <v>2.5300000000000002</v>
      </c>
      <c r="L6612">
        <v>180</v>
      </c>
      <c r="M6612">
        <v>142</v>
      </c>
      <c r="N6612" s="5">
        <f>Smartphone_Usage_And_Addiction_Analysis_7500_Rows[[#This Row],[app_opens_per_day]]/Smartphone_Usage_And_Addiction_Analysis_7500_Rows[[#This Row],[daily_screen_time_hours]]</f>
        <v>17.253948967193196</v>
      </c>
      <c r="O6612">
        <v>11.13</v>
      </c>
      <c r="P6612" t="s">
        <v>32</v>
      </c>
      <c r="Q6612" t="s">
        <v>23</v>
      </c>
      <c r="R6612" t="s">
        <v>24</v>
      </c>
      <c r="S6612">
        <v>1</v>
      </c>
    </row>
    <row r="6613" spans="1:19" ht="18" customHeight="1" x14ac:dyDescent="0.25">
      <c r="A6613" s="10" t="s">
        <v>4439</v>
      </c>
      <c r="B6613" s="1">
        <v>24</v>
      </c>
      <c r="C6613" t="str">
        <f t="shared" si="103"/>
        <v>18-25 (Gen Z)</v>
      </c>
      <c r="D6613" s="1" t="s">
        <v>17</v>
      </c>
      <c r="E6613" s="1">
        <v>8.9700000000000006</v>
      </c>
      <c r="F6613" s="1">
        <v>1.3</v>
      </c>
      <c r="G6613" s="1">
        <v>2.31</v>
      </c>
      <c r="H6613" s="1">
        <v>1.58</v>
      </c>
      <c r="I6613" s="1">
        <v>4.6500000000000004</v>
      </c>
      <c r="J6613" s="1">
        <f>Smartphone_Usage_And_Addiction_Analysis_7500_Rows[[#This Row],[social_media_hours]]+Smartphone_Usage_And_Addiction_Analysis_7500_Rows[[#This Row],[gaming_hours]]</f>
        <v>3.6100000000000003</v>
      </c>
      <c r="K6613" s="1">
        <f>Smartphone_Usage_And_Addiction_Analysis_7500_Rows[[#This Row],[sleep_hours]]-Smartphone_Usage_And_Addiction_Analysis_7500_Rows[[#This Row],[total_leisure_hours]]</f>
        <v>1.04</v>
      </c>
      <c r="L6613" s="1">
        <v>147</v>
      </c>
      <c r="M6613" s="1">
        <v>94</v>
      </c>
      <c r="N6613" s="5">
        <f>Smartphone_Usage_And_Addiction_Analysis_7500_Rows[[#This Row],[app_opens_per_day]]/Smartphone_Usage_And_Addiction_Analysis_7500_Rows[[#This Row],[daily_screen_time_hours]]</f>
        <v>10.479375696767001</v>
      </c>
      <c r="O6613" s="1">
        <v>9.8800000000000008</v>
      </c>
      <c r="P6613" s="1" t="s">
        <v>22</v>
      </c>
      <c r="Q6613" s="1" t="s">
        <v>19</v>
      </c>
      <c r="R6613" s="1" t="s">
        <v>28</v>
      </c>
      <c r="S6613" s="1">
        <v>1</v>
      </c>
    </row>
    <row r="6614" spans="1:19" ht="18" customHeight="1" x14ac:dyDescent="0.25">
      <c r="A6614" s="10" t="s">
        <v>4440</v>
      </c>
      <c r="B6614" s="1">
        <v>19</v>
      </c>
      <c r="C6614" t="str">
        <f t="shared" si="103"/>
        <v>18-25 (Gen Z)</v>
      </c>
      <c r="D6614" s="1" t="s">
        <v>17</v>
      </c>
      <c r="E6614" s="1">
        <v>5.8</v>
      </c>
      <c r="F6614" s="1">
        <v>4.7</v>
      </c>
      <c r="G6614" s="1">
        <v>2.2400000000000002</v>
      </c>
      <c r="H6614" s="1">
        <v>0.79</v>
      </c>
      <c r="I6614" s="1">
        <v>7.04</v>
      </c>
      <c r="J6614" s="1">
        <f>Smartphone_Usage_And_Addiction_Analysis_7500_Rows[[#This Row],[social_media_hours]]+Smartphone_Usage_And_Addiction_Analysis_7500_Rows[[#This Row],[gaming_hours]]</f>
        <v>6.94</v>
      </c>
      <c r="K6614" s="1">
        <f>Smartphone_Usage_And_Addiction_Analysis_7500_Rows[[#This Row],[sleep_hours]]-Smartphone_Usage_And_Addiction_Analysis_7500_Rows[[#This Row],[total_leisure_hours]]</f>
        <v>9.9999999999999645E-2</v>
      </c>
      <c r="L6614" s="1">
        <v>89</v>
      </c>
      <c r="M6614" s="1">
        <v>24</v>
      </c>
      <c r="N6614" s="5">
        <f>Smartphone_Usage_And_Addiction_Analysis_7500_Rows[[#This Row],[app_opens_per_day]]/Smartphone_Usage_And_Addiction_Analysis_7500_Rows[[#This Row],[daily_screen_time_hours]]</f>
        <v>4.1379310344827589</v>
      </c>
      <c r="O6614" s="1">
        <v>7.32</v>
      </c>
      <c r="P6614" s="1" t="s">
        <v>22</v>
      </c>
      <c r="Q6614" s="1" t="s">
        <v>23</v>
      </c>
      <c r="R6614" s="1" t="s">
        <v>28</v>
      </c>
      <c r="S6614" s="1">
        <v>1</v>
      </c>
    </row>
    <row r="6615" spans="1:19" ht="18" customHeight="1" x14ac:dyDescent="0.25">
      <c r="A6615" s="10" t="s">
        <v>7295</v>
      </c>
      <c r="B6615" s="1">
        <v>24</v>
      </c>
      <c r="C6615" s="1" t="str">
        <f t="shared" si="103"/>
        <v>18-25 (Gen Z)</v>
      </c>
      <c r="D6615" t="s">
        <v>7582</v>
      </c>
      <c r="E6615">
        <v>6.89</v>
      </c>
      <c r="F6615">
        <v>4.6900000000000004</v>
      </c>
      <c r="G6615">
        <v>3.99</v>
      </c>
      <c r="H6615">
        <v>4.42</v>
      </c>
      <c r="I6615">
        <v>7.82</v>
      </c>
      <c r="J6615" s="1">
        <f>Smartphone_Usage_And_Addiction_Analysis_7500_Rows[[#This Row],[social_media_hours]]+Smartphone_Usage_And_Addiction_Analysis_7500_Rows[[#This Row],[gaming_hours]]</f>
        <v>8.68</v>
      </c>
      <c r="K6615" s="1">
        <f>Smartphone_Usage_And_Addiction_Analysis_7500_Rows[[#This Row],[sleep_hours]]-Smartphone_Usage_And_Addiction_Analysis_7500_Rows[[#This Row],[total_leisure_hours]]</f>
        <v>-0.85999999999999943</v>
      </c>
      <c r="L6615">
        <v>175</v>
      </c>
      <c r="M6615">
        <v>59</v>
      </c>
      <c r="N6615" s="5">
        <f>Smartphone_Usage_And_Addiction_Analysis_7500_Rows[[#This Row],[app_opens_per_day]]/Smartphone_Usage_And_Addiction_Analysis_7500_Rows[[#This Row],[daily_screen_time_hours]]</f>
        <v>8.5631349782293178</v>
      </c>
      <c r="O6615">
        <v>9.23</v>
      </c>
      <c r="P6615" t="s">
        <v>22</v>
      </c>
      <c r="Q6615" t="s">
        <v>19</v>
      </c>
      <c r="R6615" t="s">
        <v>24</v>
      </c>
      <c r="S6615">
        <v>1</v>
      </c>
    </row>
    <row r="6616" spans="1:19" ht="18" customHeight="1" x14ac:dyDescent="0.25">
      <c r="A6616" s="10" t="s">
        <v>4441</v>
      </c>
      <c r="B6616" s="1">
        <v>31</v>
      </c>
      <c r="C6616" t="str">
        <f t="shared" si="103"/>
        <v>26-40 (Millennials)</v>
      </c>
      <c r="D6616" s="1" t="s">
        <v>17</v>
      </c>
      <c r="E6616" s="1">
        <v>5.21</v>
      </c>
      <c r="F6616" s="1">
        <v>1.39</v>
      </c>
      <c r="G6616" s="1">
        <v>3.25</v>
      </c>
      <c r="H6616" s="1">
        <v>3.8</v>
      </c>
      <c r="I6616" s="1">
        <v>4.93</v>
      </c>
      <c r="J6616" s="1">
        <f>Smartphone_Usage_And_Addiction_Analysis_7500_Rows[[#This Row],[social_media_hours]]+Smartphone_Usage_And_Addiction_Analysis_7500_Rows[[#This Row],[gaming_hours]]</f>
        <v>4.6399999999999997</v>
      </c>
      <c r="K6616" s="1">
        <f>Smartphone_Usage_And_Addiction_Analysis_7500_Rows[[#This Row],[sleep_hours]]-Smartphone_Usage_And_Addiction_Analysis_7500_Rows[[#This Row],[total_leisure_hours]]</f>
        <v>0.29000000000000004</v>
      </c>
      <c r="L6616" s="1">
        <v>173</v>
      </c>
      <c r="M6616" s="1">
        <v>170</v>
      </c>
      <c r="N6616" s="5">
        <f>Smartphone_Usage_And_Addiction_Analysis_7500_Rows[[#This Row],[app_opens_per_day]]/Smartphone_Usage_And_Addiction_Analysis_7500_Rows[[#This Row],[daily_screen_time_hours]]</f>
        <v>32.629558541266796</v>
      </c>
      <c r="O6616" s="1">
        <v>5.91</v>
      </c>
      <c r="P6616" s="1" t="s">
        <v>18</v>
      </c>
      <c r="Q6616" s="1" t="s">
        <v>23</v>
      </c>
      <c r="R6616" s="1" t="s">
        <v>51</v>
      </c>
      <c r="S6616" s="1">
        <v>0</v>
      </c>
    </row>
    <row r="6617" spans="1:19" ht="18" customHeight="1" x14ac:dyDescent="0.25">
      <c r="A6617" s="10" t="s">
        <v>4442</v>
      </c>
      <c r="B6617" s="1">
        <v>25</v>
      </c>
      <c r="C6617" t="str">
        <f t="shared" si="103"/>
        <v>18-25 (Gen Z)</v>
      </c>
      <c r="D6617" s="1" t="s">
        <v>17</v>
      </c>
      <c r="E6617" s="1">
        <v>4.95</v>
      </c>
      <c r="F6617" s="1">
        <v>3.33</v>
      </c>
      <c r="G6617" s="1">
        <v>1.48</v>
      </c>
      <c r="H6617" s="1">
        <v>0.87</v>
      </c>
      <c r="I6617" s="1">
        <v>7.42</v>
      </c>
      <c r="J6617" s="1">
        <f>Smartphone_Usage_And_Addiction_Analysis_7500_Rows[[#This Row],[social_media_hours]]+Smartphone_Usage_And_Addiction_Analysis_7500_Rows[[#This Row],[gaming_hours]]</f>
        <v>4.8100000000000005</v>
      </c>
      <c r="K6617" s="1">
        <f>Smartphone_Usage_And_Addiction_Analysis_7500_Rows[[#This Row],[sleep_hours]]-Smartphone_Usage_And_Addiction_Analysis_7500_Rows[[#This Row],[total_leisure_hours]]</f>
        <v>2.6099999999999994</v>
      </c>
      <c r="L6617" s="1">
        <v>27</v>
      </c>
      <c r="M6617" s="1">
        <v>24</v>
      </c>
      <c r="N6617" s="5">
        <f>Smartphone_Usage_And_Addiction_Analysis_7500_Rows[[#This Row],[app_opens_per_day]]/Smartphone_Usage_And_Addiction_Analysis_7500_Rows[[#This Row],[daily_screen_time_hours]]</f>
        <v>4.8484848484848486</v>
      </c>
      <c r="O6617" s="1">
        <v>5.65</v>
      </c>
      <c r="P6617" s="1" t="s">
        <v>32</v>
      </c>
      <c r="Q6617" s="1" t="s">
        <v>23</v>
      </c>
      <c r="R6617" s="1" t="s">
        <v>20</v>
      </c>
      <c r="S6617" s="1">
        <v>0</v>
      </c>
    </row>
    <row r="6618" spans="1:19" ht="18" customHeight="1" x14ac:dyDescent="0.25">
      <c r="A6618" s="10" t="s">
        <v>7296</v>
      </c>
      <c r="B6618" s="1">
        <v>26</v>
      </c>
      <c r="C6618" s="1" t="str">
        <f t="shared" si="103"/>
        <v>26-40 (Millennials)</v>
      </c>
      <c r="D6618" t="s">
        <v>7582</v>
      </c>
      <c r="E6618">
        <v>10.25</v>
      </c>
      <c r="F6618">
        <v>4.84</v>
      </c>
      <c r="G6618">
        <v>1.2</v>
      </c>
      <c r="H6618">
        <v>4.8600000000000003</v>
      </c>
      <c r="I6618">
        <v>7.75</v>
      </c>
      <c r="J6618" s="1">
        <f>Smartphone_Usage_And_Addiction_Analysis_7500_Rows[[#This Row],[social_media_hours]]+Smartphone_Usage_And_Addiction_Analysis_7500_Rows[[#This Row],[gaming_hours]]</f>
        <v>6.04</v>
      </c>
      <c r="K6618" s="1">
        <f>Smartphone_Usage_And_Addiction_Analysis_7500_Rows[[#This Row],[sleep_hours]]-Smartphone_Usage_And_Addiction_Analysis_7500_Rows[[#This Row],[total_leisure_hours]]</f>
        <v>1.71</v>
      </c>
      <c r="L6618">
        <v>55</v>
      </c>
      <c r="M6618">
        <v>79</v>
      </c>
      <c r="N6618" s="5">
        <f>Smartphone_Usage_And_Addiction_Analysis_7500_Rows[[#This Row],[app_opens_per_day]]/Smartphone_Usage_And_Addiction_Analysis_7500_Rows[[#This Row],[daily_screen_time_hours]]</f>
        <v>7.7073170731707314</v>
      </c>
      <c r="O6618">
        <v>12.19</v>
      </c>
      <c r="P6618" t="s">
        <v>18</v>
      </c>
      <c r="Q6618" t="s">
        <v>19</v>
      </c>
      <c r="R6618" t="s">
        <v>24</v>
      </c>
      <c r="S6618">
        <v>1</v>
      </c>
    </row>
    <row r="6619" spans="1:19" ht="18" customHeight="1" x14ac:dyDescent="0.25">
      <c r="A6619" s="10" t="s">
        <v>4443</v>
      </c>
      <c r="B6619" s="1">
        <v>30</v>
      </c>
      <c r="C6619" t="str">
        <f t="shared" si="103"/>
        <v>26-40 (Millennials)</v>
      </c>
      <c r="D6619" s="1" t="s">
        <v>30</v>
      </c>
      <c r="E6619" s="1">
        <v>4.1100000000000003</v>
      </c>
      <c r="F6619" s="1">
        <v>5.42</v>
      </c>
      <c r="G6619" s="1">
        <v>3.45</v>
      </c>
      <c r="H6619" s="1">
        <v>5.04</v>
      </c>
      <c r="I6619" s="1">
        <v>6.2</v>
      </c>
      <c r="J6619" s="1">
        <f>Smartphone_Usage_And_Addiction_Analysis_7500_Rows[[#This Row],[social_media_hours]]+Smartphone_Usage_And_Addiction_Analysis_7500_Rows[[#This Row],[gaming_hours]]</f>
        <v>8.870000000000001</v>
      </c>
      <c r="K6619" s="1">
        <f>Smartphone_Usage_And_Addiction_Analysis_7500_Rows[[#This Row],[sleep_hours]]-Smartphone_Usage_And_Addiction_Analysis_7500_Rows[[#This Row],[total_leisure_hours]]</f>
        <v>-2.6700000000000008</v>
      </c>
      <c r="L6619" s="1">
        <v>164</v>
      </c>
      <c r="M6619" s="1">
        <v>19</v>
      </c>
      <c r="N6619" s="5">
        <f>Smartphone_Usage_And_Addiction_Analysis_7500_Rows[[#This Row],[app_opens_per_day]]/Smartphone_Usage_And_Addiction_Analysis_7500_Rows[[#This Row],[daily_screen_time_hours]]</f>
        <v>4.6228710462287097</v>
      </c>
      <c r="O6619" s="1">
        <v>5.71</v>
      </c>
      <c r="P6619" s="1" t="s">
        <v>32</v>
      </c>
      <c r="Q6619" s="1" t="s">
        <v>23</v>
      </c>
      <c r="R6619" s="1" t="s">
        <v>24</v>
      </c>
      <c r="S6619" s="1">
        <v>1</v>
      </c>
    </row>
    <row r="6620" spans="1:19" ht="18" customHeight="1" x14ac:dyDescent="0.25">
      <c r="A6620" s="10" t="s">
        <v>7297</v>
      </c>
      <c r="B6620" s="1">
        <v>28</v>
      </c>
      <c r="C6620" s="1" t="str">
        <f t="shared" si="103"/>
        <v>26-40 (Millennials)</v>
      </c>
      <c r="D6620" t="s">
        <v>7582</v>
      </c>
      <c r="E6620">
        <v>9.09</v>
      </c>
      <c r="F6620">
        <v>1.17</v>
      </c>
      <c r="G6620">
        <v>3.29</v>
      </c>
      <c r="H6620">
        <v>3.6</v>
      </c>
      <c r="I6620">
        <v>8.2799999999999994</v>
      </c>
      <c r="J6620" s="1">
        <f>Smartphone_Usage_And_Addiction_Analysis_7500_Rows[[#This Row],[social_media_hours]]+Smartphone_Usage_And_Addiction_Analysis_7500_Rows[[#This Row],[gaming_hours]]</f>
        <v>4.46</v>
      </c>
      <c r="K6620" s="1">
        <f>Smartphone_Usage_And_Addiction_Analysis_7500_Rows[[#This Row],[sleep_hours]]-Smartphone_Usage_And_Addiction_Analysis_7500_Rows[[#This Row],[total_leisure_hours]]</f>
        <v>3.8199999999999994</v>
      </c>
      <c r="L6620">
        <v>220</v>
      </c>
      <c r="M6620">
        <v>59</v>
      </c>
      <c r="N6620" s="5">
        <f>Smartphone_Usage_And_Addiction_Analysis_7500_Rows[[#This Row],[app_opens_per_day]]/Smartphone_Usage_And_Addiction_Analysis_7500_Rows[[#This Row],[daily_screen_time_hours]]</f>
        <v>6.4906490649064912</v>
      </c>
      <c r="O6620">
        <v>12.06</v>
      </c>
      <c r="P6620" t="s">
        <v>18</v>
      </c>
      <c r="Q6620" t="s">
        <v>19</v>
      </c>
      <c r="R6620" t="s">
        <v>24</v>
      </c>
      <c r="S6620">
        <v>1</v>
      </c>
    </row>
    <row r="6621" spans="1:19" ht="18" customHeight="1" x14ac:dyDescent="0.25">
      <c r="A6621" s="10" t="s">
        <v>4444</v>
      </c>
      <c r="B6621" s="1">
        <v>19</v>
      </c>
      <c r="C6621" t="str">
        <f t="shared" si="103"/>
        <v>18-25 (Gen Z)</v>
      </c>
      <c r="D6621" s="1" t="s">
        <v>17</v>
      </c>
      <c r="E6621" s="1">
        <v>3.65</v>
      </c>
      <c r="F6621" s="1">
        <v>3.13</v>
      </c>
      <c r="G6621" s="1">
        <v>3.84</v>
      </c>
      <c r="H6621" s="1">
        <v>2.1800000000000002</v>
      </c>
      <c r="I6621" s="1">
        <v>5.01</v>
      </c>
      <c r="J6621" s="1">
        <f>Smartphone_Usage_And_Addiction_Analysis_7500_Rows[[#This Row],[social_media_hours]]+Smartphone_Usage_And_Addiction_Analysis_7500_Rows[[#This Row],[gaming_hours]]</f>
        <v>6.97</v>
      </c>
      <c r="K6621" s="1">
        <f>Smartphone_Usage_And_Addiction_Analysis_7500_Rows[[#This Row],[sleep_hours]]-Smartphone_Usage_And_Addiction_Analysis_7500_Rows[[#This Row],[total_leisure_hours]]</f>
        <v>-1.96</v>
      </c>
      <c r="L6621" s="1">
        <v>242</v>
      </c>
      <c r="M6621" s="1">
        <v>141</v>
      </c>
      <c r="N6621" s="5">
        <f>Smartphone_Usage_And_Addiction_Analysis_7500_Rows[[#This Row],[app_opens_per_day]]/Smartphone_Usage_And_Addiction_Analysis_7500_Rows[[#This Row],[daily_screen_time_hours]]</f>
        <v>38.630136986301373</v>
      </c>
      <c r="O6621" s="1">
        <v>5.03</v>
      </c>
      <c r="P6621" s="1" t="s">
        <v>22</v>
      </c>
      <c r="Q6621" s="1" t="s">
        <v>23</v>
      </c>
      <c r="R6621" s="1" t="s">
        <v>20</v>
      </c>
      <c r="S6621" s="1">
        <v>0</v>
      </c>
    </row>
    <row r="6622" spans="1:19" ht="18" customHeight="1" x14ac:dyDescent="0.25">
      <c r="A6622" s="10" t="s">
        <v>4445</v>
      </c>
      <c r="B6622" s="1">
        <v>35</v>
      </c>
      <c r="C6622" t="str">
        <f t="shared" si="103"/>
        <v>26-40 (Millennials)</v>
      </c>
      <c r="D6622" s="1" t="s">
        <v>30</v>
      </c>
      <c r="E6622" s="1">
        <v>3.59</v>
      </c>
      <c r="F6622" s="1">
        <v>1.94</v>
      </c>
      <c r="G6622" s="1">
        <v>1.22</v>
      </c>
      <c r="H6622" s="1">
        <v>3.45</v>
      </c>
      <c r="I6622" s="1">
        <v>7.65</v>
      </c>
      <c r="J6622" s="1">
        <f>Smartphone_Usage_And_Addiction_Analysis_7500_Rows[[#This Row],[social_media_hours]]+Smartphone_Usage_And_Addiction_Analysis_7500_Rows[[#This Row],[gaming_hours]]</f>
        <v>3.16</v>
      </c>
      <c r="K6622" s="1">
        <f>Smartphone_Usage_And_Addiction_Analysis_7500_Rows[[#This Row],[sleep_hours]]-Smartphone_Usage_And_Addiction_Analysis_7500_Rows[[#This Row],[total_leisure_hours]]</f>
        <v>4.49</v>
      </c>
      <c r="L6622" s="1">
        <v>125</v>
      </c>
      <c r="M6622" s="1">
        <v>61</v>
      </c>
      <c r="N6622" s="5">
        <f>Smartphone_Usage_And_Addiction_Analysis_7500_Rows[[#This Row],[app_opens_per_day]]/Smartphone_Usage_And_Addiction_Analysis_7500_Rows[[#This Row],[daily_screen_time_hours]]</f>
        <v>16.991643454038996</v>
      </c>
      <c r="O6622" s="1">
        <v>6.48</v>
      </c>
      <c r="P6622" s="1" t="s">
        <v>18</v>
      </c>
      <c r="Q6622" s="1" t="s">
        <v>23</v>
      </c>
      <c r="R6622" s="1" t="s">
        <v>51</v>
      </c>
      <c r="S6622" s="1">
        <v>0</v>
      </c>
    </row>
    <row r="6623" spans="1:19" ht="18" customHeight="1" x14ac:dyDescent="0.25">
      <c r="A6623" s="10" t="s">
        <v>4446</v>
      </c>
      <c r="B6623" s="1">
        <v>32</v>
      </c>
      <c r="C6623" t="str">
        <f t="shared" si="103"/>
        <v>26-40 (Millennials)</v>
      </c>
      <c r="D6623" s="1" t="s">
        <v>17</v>
      </c>
      <c r="E6623" s="1">
        <v>7.98</v>
      </c>
      <c r="F6623" s="1">
        <v>5.9</v>
      </c>
      <c r="G6623" s="1">
        <v>0.67</v>
      </c>
      <c r="H6623" s="1">
        <v>4.01</v>
      </c>
      <c r="I6623" s="1">
        <v>8.41</v>
      </c>
      <c r="J6623" s="1">
        <f>Smartphone_Usage_And_Addiction_Analysis_7500_Rows[[#This Row],[social_media_hours]]+Smartphone_Usage_And_Addiction_Analysis_7500_Rows[[#This Row],[gaming_hours]]</f>
        <v>6.57</v>
      </c>
      <c r="K6623" s="1">
        <f>Smartphone_Usage_And_Addiction_Analysis_7500_Rows[[#This Row],[sleep_hours]]-Smartphone_Usage_And_Addiction_Analysis_7500_Rows[[#This Row],[total_leisure_hours]]</f>
        <v>1.8399999999999999</v>
      </c>
      <c r="L6623" s="1">
        <v>210</v>
      </c>
      <c r="M6623" s="1">
        <v>113</v>
      </c>
      <c r="N6623" s="5">
        <f>Smartphone_Usage_And_Addiction_Analysis_7500_Rows[[#This Row],[app_opens_per_day]]/Smartphone_Usage_And_Addiction_Analysis_7500_Rows[[#This Row],[daily_screen_time_hours]]</f>
        <v>14.160401002506266</v>
      </c>
      <c r="O6623" s="1">
        <v>9.61</v>
      </c>
      <c r="P6623" s="1" t="s">
        <v>22</v>
      </c>
      <c r="Q6623" s="1" t="s">
        <v>19</v>
      </c>
      <c r="R6623" s="1" t="s">
        <v>24</v>
      </c>
      <c r="S6623" s="1">
        <v>1</v>
      </c>
    </row>
    <row r="6624" spans="1:19" ht="18" customHeight="1" x14ac:dyDescent="0.25">
      <c r="A6624" s="10" t="s">
        <v>7298</v>
      </c>
      <c r="B6624" s="1">
        <v>30</v>
      </c>
      <c r="C6624" s="1" t="str">
        <f t="shared" si="103"/>
        <v>26-40 (Millennials)</v>
      </c>
      <c r="D6624" t="s">
        <v>7582</v>
      </c>
      <c r="E6624">
        <v>5.84</v>
      </c>
      <c r="F6624">
        <v>2.88</v>
      </c>
      <c r="G6624">
        <v>2.11</v>
      </c>
      <c r="H6624">
        <v>2.98</v>
      </c>
      <c r="I6624">
        <v>8.3800000000000008</v>
      </c>
      <c r="J6624" s="1">
        <f>Smartphone_Usage_And_Addiction_Analysis_7500_Rows[[#This Row],[social_media_hours]]+Smartphone_Usage_And_Addiction_Analysis_7500_Rows[[#This Row],[gaming_hours]]</f>
        <v>4.99</v>
      </c>
      <c r="K6624" s="1">
        <f>Smartphone_Usage_And_Addiction_Analysis_7500_Rows[[#This Row],[sleep_hours]]-Smartphone_Usage_And_Addiction_Analysis_7500_Rows[[#This Row],[total_leisure_hours]]</f>
        <v>3.3900000000000006</v>
      </c>
      <c r="L6624">
        <v>35</v>
      </c>
      <c r="M6624">
        <v>88</v>
      </c>
      <c r="N6624" s="5">
        <f>Smartphone_Usage_And_Addiction_Analysis_7500_Rows[[#This Row],[app_opens_per_day]]/Smartphone_Usage_And_Addiction_Analysis_7500_Rows[[#This Row],[daily_screen_time_hours]]</f>
        <v>15.068493150684931</v>
      </c>
      <c r="O6624">
        <v>7.13</v>
      </c>
      <c r="P6624" t="s">
        <v>18</v>
      </c>
      <c r="Q6624" t="s">
        <v>23</v>
      </c>
      <c r="R6624" t="s">
        <v>51</v>
      </c>
      <c r="S6624">
        <v>0</v>
      </c>
    </row>
    <row r="6625" spans="1:19" ht="18" customHeight="1" x14ac:dyDescent="0.25">
      <c r="A6625" s="10" t="s">
        <v>4447</v>
      </c>
      <c r="B6625" s="1">
        <v>20</v>
      </c>
      <c r="C6625" t="str">
        <f t="shared" si="103"/>
        <v>18-25 (Gen Z)</v>
      </c>
      <c r="D6625" s="1" t="s">
        <v>17</v>
      </c>
      <c r="E6625" s="1">
        <v>5.95</v>
      </c>
      <c r="F6625" s="1">
        <v>3.08</v>
      </c>
      <c r="G6625" s="1">
        <v>2.72</v>
      </c>
      <c r="H6625" s="1">
        <v>4.7</v>
      </c>
      <c r="I6625" s="1">
        <v>5.16</v>
      </c>
      <c r="J6625" s="1">
        <f>Smartphone_Usage_And_Addiction_Analysis_7500_Rows[[#This Row],[social_media_hours]]+Smartphone_Usage_And_Addiction_Analysis_7500_Rows[[#This Row],[gaming_hours]]</f>
        <v>5.8000000000000007</v>
      </c>
      <c r="K6625" s="1">
        <f>Smartphone_Usage_And_Addiction_Analysis_7500_Rows[[#This Row],[sleep_hours]]-Smartphone_Usage_And_Addiction_Analysis_7500_Rows[[#This Row],[total_leisure_hours]]</f>
        <v>-0.64000000000000057</v>
      </c>
      <c r="L6625" s="1">
        <v>79</v>
      </c>
      <c r="M6625" s="1">
        <v>71</v>
      </c>
      <c r="N6625" s="5">
        <f>Smartphone_Usage_And_Addiction_Analysis_7500_Rows[[#This Row],[app_opens_per_day]]/Smartphone_Usage_And_Addiction_Analysis_7500_Rows[[#This Row],[daily_screen_time_hours]]</f>
        <v>11.932773109243698</v>
      </c>
      <c r="O6625" s="1">
        <v>8.18</v>
      </c>
      <c r="P6625" s="1" t="s">
        <v>18</v>
      </c>
      <c r="Q6625" s="1" t="s">
        <v>19</v>
      </c>
      <c r="R6625" s="1" t="s">
        <v>20</v>
      </c>
      <c r="S6625" s="1">
        <v>0</v>
      </c>
    </row>
    <row r="6626" spans="1:19" ht="18" customHeight="1" x14ac:dyDescent="0.25">
      <c r="A6626" s="10" t="s">
        <v>4448</v>
      </c>
      <c r="B6626" s="1">
        <v>27</v>
      </c>
      <c r="C6626" t="str">
        <f t="shared" si="103"/>
        <v>26-40 (Millennials)</v>
      </c>
      <c r="D6626" s="1" t="s">
        <v>17</v>
      </c>
      <c r="E6626" s="1">
        <v>4.47</v>
      </c>
      <c r="F6626" s="1">
        <v>3.16</v>
      </c>
      <c r="G6626" s="1">
        <v>0.35</v>
      </c>
      <c r="H6626" s="1">
        <v>3.77</v>
      </c>
      <c r="I6626" s="1">
        <v>8.6</v>
      </c>
      <c r="J6626" s="1">
        <f>Smartphone_Usage_And_Addiction_Analysis_7500_Rows[[#This Row],[social_media_hours]]+Smartphone_Usage_And_Addiction_Analysis_7500_Rows[[#This Row],[gaming_hours]]</f>
        <v>3.5100000000000002</v>
      </c>
      <c r="K6626" s="1">
        <f>Smartphone_Usage_And_Addiction_Analysis_7500_Rows[[#This Row],[sleep_hours]]-Smartphone_Usage_And_Addiction_Analysis_7500_Rows[[#This Row],[total_leisure_hours]]</f>
        <v>5.09</v>
      </c>
      <c r="L6626" s="1">
        <v>239</v>
      </c>
      <c r="M6626" s="1">
        <v>148</v>
      </c>
      <c r="N6626" s="5">
        <f>Smartphone_Usage_And_Addiction_Analysis_7500_Rows[[#This Row],[app_opens_per_day]]/Smartphone_Usage_And_Addiction_Analysis_7500_Rows[[#This Row],[daily_screen_time_hours]]</f>
        <v>33.109619686800897</v>
      </c>
      <c r="O6626" s="1">
        <v>5.3</v>
      </c>
      <c r="P6626" s="1" t="s">
        <v>32</v>
      </c>
      <c r="Q6626" s="1" t="s">
        <v>23</v>
      </c>
      <c r="R6626" s="1" t="s">
        <v>20</v>
      </c>
      <c r="S6626" s="1">
        <v>0</v>
      </c>
    </row>
    <row r="6627" spans="1:19" ht="18" customHeight="1" x14ac:dyDescent="0.25">
      <c r="A6627" s="10" t="s">
        <v>7299</v>
      </c>
      <c r="B6627" s="1">
        <v>26</v>
      </c>
      <c r="C6627" s="1" t="str">
        <f t="shared" si="103"/>
        <v>26-40 (Millennials)</v>
      </c>
      <c r="D6627" t="s">
        <v>7582</v>
      </c>
      <c r="E6627">
        <v>4.1900000000000004</v>
      </c>
      <c r="F6627">
        <v>1.28</v>
      </c>
      <c r="G6627">
        <v>3.97</v>
      </c>
      <c r="H6627">
        <v>1.91</v>
      </c>
      <c r="I6627">
        <v>8.1199999999999992</v>
      </c>
      <c r="J6627" s="1">
        <f>Smartphone_Usage_And_Addiction_Analysis_7500_Rows[[#This Row],[social_media_hours]]+Smartphone_Usage_And_Addiction_Analysis_7500_Rows[[#This Row],[gaming_hours]]</f>
        <v>5.25</v>
      </c>
      <c r="K6627" s="1">
        <f>Smartphone_Usage_And_Addiction_Analysis_7500_Rows[[#This Row],[sleep_hours]]-Smartphone_Usage_And_Addiction_Analysis_7500_Rows[[#This Row],[total_leisure_hours]]</f>
        <v>2.8699999999999992</v>
      </c>
      <c r="L6627">
        <v>179</v>
      </c>
      <c r="M6627">
        <v>29</v>
      </c>
      <c r="N6627" s="5">
        <f>Smartphone_Usage_And_Addiction_Analysis_7500_Rows[[#This Row],[app_opens_per_day]]/Smartphone_Usage_And_Addiction_Analysis_7500_Rows[[#This Row],[daily_screen_time_hours]]</f>
        <v>6.9212410501193311</v>
      </c>
      <c r="O6627">
        <v>6.96</v>
      </c>
      <c r="P6627" t="s">
        <v>22</v>
      </c>
      <c r="Q6627" t="s">
        <v>19</v>
      </c>
      <c r="R6627" t="s">
        <v>20</v>
      </c>
      <c r="S6627">
        <v>0</v>
      </c>
    </row>
    <row r="6628" spans="1:19" ht="18" customHeight="1" x14ac:dyDescent="0.25">
      <c r="A6628" s="10" t="s">
        <v>4449</v>
      </c>
      <c r="B6628" s="1">
        <v>25</v>
      </c>
      <c r="C6628" t="str">
        <f t="shared" si="103"/>
        <v>18-25 (Gen Z)</v>
      </c>
      <c r="D6628" s="1" t="s">
        <v>30</v>
      </c>
      <c r="E6628" s="1">
        <v>3.28</v>
      </c>
      <c r="F6628" s="1">
        <v>4.79</v>
      </c>
      <c r="G6628" s="1">
        <v>0.86</v>
      </c>
      <c r="H6628" s="1">
        <v>0.56999999999999995</v>
      </c>
      <c r="I6628" s="1">
        <v>4.5199999999999996</v>
      </c>
      <c r="J6628" s="1">
        <f>Smartphone_Usage_And_Addiction_Analysis_7500_Rows[[#This Row],[social_media_hours]]+Smartphone_Usage_And_Addiction_Analysis_7500_Rows[[#This Row],[gaming_hours]]</f>
        <v>5.65</v>
      </c>
      <c r="K6628" s="1">
        <f>Smartphone_Usage_And_Addiction_Analysis_7500_Rows[[#This Row],[sleep_hours]]-Smartphone_Usage_And_Addiction_Analysis_7500_Rows[[#This Row],[total_leisure_hours]]</f>
        <v>-1.1300000000000008</v>
      </c>
      <c r="L6628" s="1">
        <v>140</v>
      </c>
      <c r="M6628" s="1">
        <v>54</v>
      </c>
      <c r="N6628" s="5">
        <f>Smartphone_Usage_And_Addiction_Analysis_7500_Rows[[#This Row],[app_opens_per_day]]/Smartphone_Usage_And_Addiction_Analysis_7500_Rows[[#This Row],[daily_screen_time_hours]]</f>
        <v>16.463414634146343</v>
      </c>
      <c r="O6628" s="1">
        <v>4.34</v>
      </c>
      <c r="P6628" s="1" t="s">
        <v>22</v>
      </c>
      <c r="Q6628" s="1" t="s">
        <v>23</v>
      </c>
      <c r="R6628" s="1" t="s">
        <v>24</v>
      </c>
      <c r="S6628" s="1">
        <v>1</v>
      </c>
    </row>
    <row r="6629" spans="1:19" ht="18" customHeight="1" x14ac:dyDescent="0.25">
      <c r="A6629" s="10" t="s">
        <v>4450</v>
      </c>
      <c r="B6629" s="1">
        <v>26</v>
      </c>
      <c r="C6629" t="str">
        <f t="shared" si="103"/>
        <v>26-40 (Millennials)</v>
      </c>
      <c r="D6629" s="1" t="s">
        <v>30</v>
      </c>
      <c r="E6629" s="1">
        <v>5.5</v>
      </c>
      <c r="F6629" s="1">
        <v>5.5</v>
      </c>
      <c r="G6629" s="1">
        <v>0.41</v>
      </c>
      <c r="H6629" s="1">
        <v>4.1399999999999997</v>
      </c>
      <c r="I6629" s="1">
        <v>6.52</v>
      </c>
      <c r="J6629" s="1">
        <f>Smartphone_Usage_And_Addiction_Analysis_7500_Rows[[#This Row],[social_media_hours]]+Smartphone_Usage_And_Addiction_Analysis_7500_Rows[[#This Row],[gaming_hours]]</f>
        <v>5.91</v>
      </c>
      <c r="K6629" s="1">
        <f>Smartphone_Usage_And_Addiction_Analysis_7500_Rows[[#This Row],[sleep_hours]]-Smartphone_Usage_And_Addiction_Analysis_7500_Rows[[#This Row],[total_leisure_hours]]</f>
        <v>0.60999999999999943</v>
      </c>
      <c r="L6629" s="1">
        <v>92</v>
      </c>
      <c r="M6629" s="1">
        <v>176</v>
      </c>
      <c r="N6629" s="5">
        <f>Smartphone_Usage_And_Addiction_Analysis_7500_Rows[[#This Row],[app_opens_per_day]]/Smartphone_Usage_And_Addiction_Analysis_7500_Rows[[#This Row],[daily_screen_time_hours]]</f>
        <v>32</v>
      </c>
      <c r="O6629" s="1">
        <v>7.36</v>
      </c>
      <c r="P6629" s="1" t="s">
        <v>18</v>
      </c>
      <c r="Q6629" s="1" t="s">
        <v>19</v>
      </c>
      <c r="R6629" s="1" t="s">
        <v>24</v>
      </c>
      <c r="S6629" s="1">
        <v>1</v>
      </c>
    </row>
    <row r="6630" spans="1:19" ht="18" customHeight="1" x14ac:dyDescent="0.25">
      <c r="A6630" s="10" t="s">
        <v>7300</v>
      </c>
      <c r="B6630" s="1">
        <v>26</v>
      </c>
      <c r="C6630" s="1" t="str">
        <f t="shared" si="103"/>
        <v>26-40 (Millennials)</v>
      </c>
      <c r="D6630" t="s">
        <v>7582</v>
      </c>
      <c r="E6630">
        <v>10.17</v>
      </c>
      <c r="F6630">
        <v>3.41</v>
      </c>
      <c r="G6630">
        <v>0.18</v>
      </c>
      <c r="H6630">
        <v>3.08</v>
      </c>
      <c r="I6630">
        <v>5.31</v>
      </c>
      <c r="J6630" s="1">
        <f>Smartphone_Usage_And_Addiction_Analysis_7500_Rows[[#This Row],[social_media_hours]]+Smartphone_Usage_And_Addiction_Analysis_7500_Rows[[#This Row],[gaming_hours]]</f>
        <v>3.5900000000000003</v>
      </c>
      <c r="K6630" s="1">
        <f>Smartphone_Usage_And_Addiction_Analysis_7500_Rows[[#This Row],[sleep_hours]]-Smartphone_Usage_And_Addiction_Analysis_7500_Rows[[#This Row],[total_leisure_hours]]</f>
        <v>1.7199999999999993</v>
      </c>
      <c r="L6630">
        <v>104</v>
      </c>
      <c r="M6630">
        <v>54</v>
      </c>
      <c r="N6630" s="5">
        <f>Smartphone_Usage_And_Addiction_Analysis_7500_Rows[[#This Row],[app_opens_per_day]]/Smartphone_Usage_And_Addiction_Analysis_7500_Rows[[#This Row],[daily_screen_time_hours]]</f>
        <v>5.3097345132743365</v>
      </c>
      <c r="O6630">
        <v>12.71</v>
      </c>
      <c r="P6630" t="s">
        <v>32</v>
      </c>
      <c r="Q6630" t="s">
        <v>23</v>
      </c>
      <c r="R6630" t="s">
        <v>24</v>
      </c>
      <c r="S6630">
        <v>1</v>
      </c>
    </row>
    <row r="6631" spans="1:19" ht="18" customHeight="1" x14ac:dyDescent="0.25">
      <c r="A6631" s="10" t="s">
        <v>7301</v>
      </c>
      <c r="B6631" s="1">
        <v>25</v>
      </c>
      <c r="C6631" s="1" t="str">
        <f t="shared" si="103"/>
        <v>18-25 (Gen Z)</v>
      </c>
      <c r="D6631" t="s">
        <v>7582</v>
      </c>
      <c r="E6631">
        <v>3.47</v>
      </c>
      <c r="F6631">
        <v>3.64</v>
      </c>
      <c r="G6631">
        <v>2.2799999999999998</v>
      </c>
      <c r="H6631">
        <v>4.37</v>
      </c>
      <c r="I6631">
        <v>8.08</v>
      </c>
      <c r="J6631" s="1">
        <f>Smartphone_Usage_And_Addiction_Analysis_7500_Rows[[#This Row],[social_media_hours]]+Smartphone_Usage_And_Addiction_Analysis_7500_Rows[[#This Row],[gaming_hours]]</f>
        <v>5.92</v>
      </c>
      <c r="K6631" s="1">
        <f>Smartphone_Usage_And_Addiction_Analysis_7500_Rows[[#This Row],[sleep_hours]]-Smartphone_Usage_And_Addiction_Analysis_7500_Rows[[#This Row],[total_leisure_hours]]</f>
        <v>2.16</v>
      </c>
      <c r="L6631">
        <v>70</v>
      </c>
      <c r="M6631">
        <v>50</v>
      </c>
      <c r="N6631" s="5">
        <f>Smartphone_Usage_And_Addiction_Analysis_7500_Rows[[#This Row],[app_opens_per_day]]/Smartphone_Usage_And_Addiction_Analysis_7500_Rows[[#This Row],[daily_screen_time_hours]]</f>
        <v>14.40922190201729</v>
      </c>
      <c r="O6631">
        <v>6.2</v>
      </c>
      <c r="P6631" t="s">
        <v>18</v>
      </c>
      <c r="Q6631" t="s">
        <v>19</v>
      </c>
      <c r="R6631" t="s">
        <v>20</v>
      </c>
      <c r="S6631">
        <v>0</v>
      </c>
    </row>
    <row r="6632" spans="1:19" ht="18" customHeight="1" x14ac:dyDescent="0.25">
      <c r="A6632" s="10" t="s">
        <v>7302</v>
      </c>
      <c r="B6632" s="1">
        <v>23</v>
      </c>
      <c r="C6632" s="1" t="str">
        <f t="shared" si="103"/>
        <v>18-25 (Gen Z)</v>
      </c>
      <c r="D6632" t="s">
        <v>7582</v>
      </c>
      <c r="E6632">
        <v>9.98</v>
      </c>
      <c r="F6632">
        <v>1.69</v>
      </c>
      <c r="G6632">
        <v>0.61</v>
      </c>
      <c r="H6632">
        <v>0.77</v>
      </c>
      <c r="I6632">
        <v>6.77</v>
      </c>
      <c r="J6632" s="1">
        <f>Smartphone_Usage_And_Addiction_Analysis_7500_Rows[[#This Row],[social_media_hours]]+Smartphone_Usage_And_Addiction_Analysis_7500_Rows[[#This Row],[gaming_hours]]</f>
        <v>2.2999999999999998</v>
      </c>
      <c r="K6632" s="1">
        <f>Smartphone_Usage_And_Addiction_Analysis_7500_Rows[[#This Row],[sleep_hours]]-Smartphone_Usage_And_Addiction_Analysis_7500_Rows[[#This Row],[total_leisure_hours]]</f>
        <v>4.47</v>
      </c>
      <c r="L6632">
        <v>202</v>
      </c>
      <c r="M6632">
        <v>42</v>
      </c>
      <c r="N6632" s="5">
        <f>Smartphone_Usage_And_Addiction_Analysis_7500_Rows[[#This Row],[app_opens_per_day]]/Smartphone_Usage_And_Addiction_Analysis_7500_Rows[[#This Row],[daily_screen_time_hours]]</f>
        <v>4.2084168336673349</v>
      </c>
      <c r="O6632">
        <v>12.94</v>
      </c>
      <c r="P6632" t="s">
        <v>18</v>
      </c>
      <c r="Q6632" t="s">
        <v>19</v>
      </c>
      <c r="R6632" t="s">
        <v>24</v>
      </c>
      <c r="S6632">
        <v>1</v>
      </c>
    </row>
    <row r="6633" spans="1:19" ht="18" customHeight="1" x14ac:dyDescent="0.25">
      <c r="A6633" s="10" t="s">
        <v>7303</v>
      </c>
      <c r="B6633" s="1">
        <v>27</v>
      </c>
      <c r="C6633" s="1" t="str">
        <f t="shared" si="103"/>
        <v>26-40 (Millennials)</v>
      </c>
      <c r="D6633" t="s">
        <v>7582</v>
      </c>
      <c r="E6633">
        <v>6.16</v>
      </c>
      <c r="F6633">
        <v>2.63</v>
      </c>
      <c r="G6633">
        <v>2.34</v>
      </c>
      <c r="H6633">
        <v>0.73</v>
      </c>
      <c r="I6633">
        <v>6.85</v>
      </c>
      <c r="J6633" s="1">
        <f>Smartphone_Usage_And_Addiction_Analysis_7500_Rows[[#This Row],[social_media_hours]]+Smartphone_Usage_And_Addiction_Analysis_7500_Rows[[#This Row],[gaming_hours]]</f>
        <v>4.97</v>
      </c>
      <c r="K6633" s="1">
        <f>Smartphone_Usage_And_Addiction_Analysis_7500_Rows[[#This Row],[sleep_hours]]-Smartphone_Usage_And_Addiction_Analysis_7500_Rows[[#This Row],[total_leisure_hours]]</f>
        <v>1.88</v>
      </c>
      <c r="L6633">
        <v>52</v>
      </c>
      <c r="M6633">
        <v>37</v>
      </c>
      <c r="N6633" s="5">
        <f>Smartphone_Usage_And_Addiction_Analysis_7500_Rows[[#This Row],[app_opens_per_day]]/Smartphone_Usage_And_Addiction_Analysis_7500_Rows[[#This Row],[daily_screen_time_hours]]</f>
        <v>6.0064935064935066</v>
      </c>
      <c r="O6633">
        <v>9.0299999999999994</v>
      </c>
      <c r="P6633" t="s">
        <v>22</v>
      </c>
      <c r="Q6633" t="s">
        <v>23</v>
      </c>
      <c r="R6633" t="s">
        <v>28</v>
      </c>
      <c r="S6633">
        <v>1</v>
      </c>
    </row>
    <row r="6634" spans="1:19" ht="18" customHeight="1" x14ac:dyDescent="0.25">
      <c r="A6634" s="10" t="s">
        <v>7304</v>
      </c>
      <c r="B6634" s="1">
        <v>19</v>
      </c>
      <c r="C6634" s="1" t="str">
        <f t="shared" si="103"/>
        <v>18-25 (Gen Z)</v>
      </c>
      <c r="D6634" t="s">
        <v>7582</v>
      </c>
      <c r="E6634">
        <v>5.76</v>
      </c>
      <c r="F6634">
        <v>1.5</v>
      </c>
      <c r="G6634">
        <v>3.2</v>
      </c>
      <c r="H6634">
        <v>3.18</v>
      </c>
      <c r="I6634">
        <v>8.5</v>
      </c>
      <c r="J6634" s="1">
        <f>Smartphone_Usage_And_Addiction_Analysis_7500_Rows[[#This Row],[social_media_hours]]+Smartphone_Usage_And_Addiction_Analysis_7500_Rows[[#This Row],[gaming_hours]]</f>
        <v>4.7</v>
      </c>
      <c r="K6634" s="1">
        <f>Smartphone_Usage_And_Addiction_Analysis_7500_Rows[[#This Row],[sleep_hours]]-Smartphone_Usage_And_Addiction_Analysis_7500_Rows[[#This Row],[total_leisure_hours]]</f>
        <v>3.8</v>
      </c>
      <c r="L6634">
        <v>70</v>
      </c>
      <c r="M6634">
        <v>17</v>
      </c>
      <c r="N6634" s="5">
        <f>Smartphone_Usage_And_Addiction_Analysis_7500_Rows[[#This Row],[app_opens_per_day]]/Smartphone_Usage_And_Addiction_Analysis_7500_Rows[[#This Row],[daily_screen_time_hours]]</f>
        <v>2.9513888888888888</v>
      </c>
      <c r="O6634">
        <v>7.97</v>
      </c>
      <c r="P6634" t="s">
        <v>22</v>
      </c>
      <c r="Q6634" t="s">
        <v>19</v>
      </c>
      <c r="R6634" t="s">
        <v>20</v>
      </c>
      <c r="S6634">
        <v>0</v>
      </c>
    </row>
    <row r="6635" spans="1:19" ht="18" customHeight="1" x14ac:dyDescent="0.25">
      <c r="A6635" s="10" t="s">
        <v>4451</v>
      </c>
      <c r="B6635" s="1">
        <v>29</v>
      </c>
      <c r="C6635" t="str">
        <f t="shared" si="103"/>
        <v>26-40 (Millennials)</v>
      </c>
      <c r="D6635" s="1" t="s">
        <v>17</v>
      </c>
      <c r="E6635" s="1">
        <v>10.96</v>
      </c>
      <c r="F6635" s="1">
        <v>1.75</v>
      </c>
      <c r="G6635" s="1">
        <v>2.6</v>
      </c>
      <c r="H6635" s="1">
        <v>0.94</v>
      </c>
      <c r="I6635" s="1">
        <v>8.7899999999999991</v>
      </c>
      <c r="J6635" s="1">
        <f>Smartphone_Usage_And_Addiction_Analysis_7500_Rows[[#This Row],[social_media_hours]]+Smartphone_Usage_And_Addiction_Analysis_7500_Rows[[#This Row],[gaming_hours]]</f>
        <v>4.3499999999999996</v>
      </c>
      <c r="K6635" s="1">
        <f>Smartphone_Usage_And_Addiction_Analysis_7500_Rows[[#This Row],[sleep_hours]]-Smartphone_Usage_And_Addiction_Analysis_7500_Rows[[#This Row],[total_leisure_hours]]</f>
        <v>4.4399999999999995</v>
      </c>
      <c r="L6635" s="1">
        <v>224</v>
      </c>
      <c r="M6635" s="1">
        <v>133</v>
      </c>
      <c r="N6635" s="5">
        <f>Smartphone_Usage_And_Addiction_Analysis_7500_Rows[[#This Row],[app_opens_per_day]]/Smartphone_Usage_And_Addiction_Analysis_7500_Rows[[#This Row],[daily_screen_time_hours]]</f>
        <v>12.135036496350365</v>
      </c>
      <c r="O6635" s="1">
        <v>13.06</v>
      </c>
      <c r="P6635" s="1" t="s">
        <v>22</v>
      </c>
      <c r="Q6635" s="1" t="s">
        <v>23</v>
      </c>
      <c r="R6635" s="1" t="s">
        <v>28</v>
      </c>
      <c r="S6635" s="1">
        <v>1</v>
      </c>
    </row>
    <row r="6636" spans="1:19" ht="18" customHeight="1" x14ac:dyDescent="0.25">
      <c r="A6636" s="10" t="s">
        <v>4452</v>
      </c>
      <c r="B6636" s="1">
        <v>35</v>
      </c>
      <c r="C6636" t="str">
        <f t="shared" si="103"/>
        <v>26-40 (Millennials)</v>
      </c>
      <c r="D6636" s="1" t="s">
        <v>17</v>
      </c>
      <c r="E6636" s="1">
        <v>9.43</v>
      </c>
      <c r="F6636" s="1">
        <v>2.36</v>
      </c>
      <c r="G6636" s="1">
        <v>1.77</v>
      </c>
      <c r="H6636" s="1">
        <v>4.0999999999999996</v>
      </c>
      <c r="I6636" s="1">
        <v>6.37</v>
      </c>
      <c r="J6636" s="1">
        <f>Smartphone_Usage_And_Addiction_Analysis_7500_Rows[[#This Row],[social_media_hours]]+Smartphone_Usage_And_Addiction_Analysis_7500_Rows[[#This Row],[gaming_hours]]</f>
        <v>4.13</v>
      </c>
      <c r="K6636" s="1">
        <f>Smartphone_Usage_And_Addiction_Analysis_7500_Rows[[#This Row],[sleep_hours]]-Smartphone_Usage_And_Addiction_Analysis_7500_Rows[[#This Row],[total_leisure_hours]]</f>
        <v>2.2400000000000002</v>
      </c>
      <c r="L6636" s="1">
        <v>216</v>
      </c>
      <c r="M6636" s="1">
        <v>67</v>
      </c>
      <c r="N6636" s="5">
        <f>Smartphone_Usage_And_Addiction_Analysis_7500_Rows[[#This Row],[app_opens_per_day]]/Smartphone_Usage_And_Addiction_Analysis_7500_Rows[[#This Row],[daily_screen_time_hours]]</f>
        <v>7.1049840933191941</v>
      </c>
      <c r="O6636" s="1">
        <v>10.47</v>
      </c>
      <c r="P6636" s="1" t="s">
        <v>18</v>
      </c>
      <c r="Q6636" s="1" t="s">
        <v>19</v>
      </c>
      <c r="R6636" s="1" t="s">
        <v>24</v>
      </c>
      <c r="S6636" s="1">
        <v>1</v>
      </c>
    </row>
    <row r="6637" spans="1:19" ht="18" customHeight="1" x14ac:dyDescent="0.25">
      <c r="A6637" s="10" t="s">
        <v>4453</v>
      </c>
      <c r="B6637" s="1">
        <v>29</v>
      </c>
      <c r="C6637" t="str">
        <f t="shared" si="103"/>
        <v>26-40 (Millennials)</v>
      </c>
      <c r="D6637" s="1" t="s">
        <v>30</v>
      </c>
      <c r="E6637" s="1">
        <v>8.1999999999999993</v>
      </c>
      <c r="F6637" s="1">
        <v>3.95</v>
      </c>
      <c r="G6637" s="1">
        <v>2.42</v>
      </c>
      <c r="H6637" s="1">
        <v>4.8099999999999996</v>
      </c>
      <c r="I6637" s="1">
        <v>6.47</v>
      </c>
      <c r="J6637" s="1">
        <f>Smartphone_Usage_And_Addiction_Analysis_7500_Rows[[#This Row],[social_media_hours]]+Smartphone_Usage_And_Addiction_Analysis_7500_Rows[[#This Row],[gaming_hours]]</f>
        <v>6.37</v>
      </c>
      <c r="K6637" s="1">
        <f>Smartphone_Usage_And_Addiction_Analysis_7500_Rows[[#This Row],[sleep_hours]]-Smartphone_Usage_And_Addiction_Analysis_7500_Rows[[#This Row],[total_leisure_hours]]</f>
        <v>9.9999999999999645E-2</v>
      </c>
      <c r="L6637" s="1">
        <v>239</v>
      </c>
      <c r="M6637" s="1">
        <v>18</v>
      </c>
      <c r="N6637" s="5">
        <f>Smartphone_Usage_And_Addiction_Analysis_7500_Rows[[#This Row],[app_opens_per_day]]/Smartphone_Usage_And_Addiction_Analysis_7500_Rows[[#This Row],[daily_screen_time_hours]]</f>
        <v>2.1951219512195124</v>
      </c>
      <c r="O6637" s="1">
        <v>9.0399999999999991</v>
      </c>
      <c r="P6637" s="1" t="s">
        <v>32</v>
      </c>
      <c r="Q6637" s="1" t="s">
        <v>19</v>
      </c>
      <c r="R6637" s="1" t="s">
        <v>24</v>
      </c>
      <c r="S6637" s="1">
        <v>1</v>
      </c>
    </row>
    <row r="6638" spans="1:19" ht="18" customHeight="1" x14ac:dyDescent="0.25">
      <c r="A6638" s="10" t="s">
        <v>4454</v>
      </c>
      <c r="B6638" s="1">
        <v>19</v>
      </c>
      <c r="C6638" t="str">
        <f t="shared" si="103"/>
        <v>18-25 (Gen Z)</v>
      </c>
      <c r="D6638" s="1" t="s">
        <v>17</v>
      </c>
      <c r="E6638" s="1">
        <v>10.92</v>
      </c>
      <c r="F6638" s="1">
        <v>1.04</v>
      </c>
      <c r="G6638" s="1">
        <v>1.28</v>
      </c>
      <c r="H6638" s="1">
        <v>2.3199999999999998</v>
      </c>
      <c r="I6638" s="1">
        <v>8.4</v>
      </c>
      <c r="J6638" s="1">
        <f>Smartphone_Usage_And_Addiction_Analysis_7500_Rows[[#This Row],[social_media_hours]]+Smartphone_Usage_And_Addiction_Analysis_7500_Rows[[#This Row],[gaming_hours]]</f>
        <v>2.3200000000000003</v>
      </c>
      <c r="K6638" s="1">
        <f>Smartphone_Usage_And_Addiction_Analysis_7500_Rows[[#This Row],[sleep_hours]]-Smartphone_Usage_And_Addiction_Analysis_7500_Rows[[#This Row],[total_leisure_hours]]</f>
        <v>6.08</v>
      </c>
      <c r="L6638" s="1">
        <v>131</v>
      </c>
      <c r="M6638" s="1">
        <v>60</v>
      </c>
      <c r="N6638" s="5">
        <f>Smartphone_Usage_And_Addiction_Analysis_7500_Rows[[#This Row],[app_opens_per_day]]/Smartphone_Usage_And_Addiction_Analysis_7500_Rows[[#This Row],[daily_screen_time_hours]]</f>
        <v>5.4945054945054945</v>
      </c>
      <c r="O6638" s="1">
        <v>11.74</v>
      </c>
      <c r="P6638" s="1" t="s">
        <v>32</v>
      </c>
      <c r="Q6638" s="1" t="s">
        <v>23</v>
      </c>
      <c r="R6638" s="1" t="s">
        <v>24</v>
      </c>
      <c r="S6638" s="1">
        <v>1</v>
      </c>
    </row>
    <row r="6639" spans="1:19" ht="18" customHeight="1" x14ac:dyDescent="0.25">
      <c r="A6639" s="10" t="s">
        <v>7305</v>
      </c>
      <c r="B6639" s="1">
        <v>23</v>
      </c>
      <c r="C6639" s="1" t="str">
        <f t="shared" si="103"/>
        <v>18-25 (Gen Z)</v>
      </c>
      <c r="D6639" t="s">
        <v>7582</v>
      </c>
      <c r="E6639">
        <v>3.94</v>
      </c>
      <c r="F6639">
        <v>1.1000000000000001</v>
      </c>
      <c r="G6639">
        <v>2.2999999999999998</v>
      </c>
      <c r="H6639">
        <v>4.4800000000000004</v>
      </c>
      <c r="I6639">
        <v>5.91</v>
      </c>
      <c r="J6639" s="1">
        <f>Smartphone_Usage_And_Addiction_Analysis_7500_Rows[[#This Row],[social_media_hours]]+Smartphone_Usage_And_Addiction_Analysis_7500_Rows[[#This Row],[gaming_hours]]</f>
        <v>3.4</v>
      </c>
      <c r="K6639" s="1">
        <f>Smartphone_Usage_And_Addiction_Analysis_7500_Rows[[#This Row],[sleep_hours]]-Smartphone_Usage_And_Addiction_Analysis_7500_Rows[[#This Row],[total_leisure_hours]]</f>
        <v>2.5100000000000002</v>
      </c>
      <c r="L6639">
        <v>89</v>
      </c>
      <c r="M6639">
        <v>136</v>
      </c>
      <c r="N6639" s="5">
        <f>Smartphone_Usage_And_Addiction_Analysis_7500_Rows[[#This Row],[app_opens_per_day]]/Smartphone_Usage_And_Addiction_Analysis_7500_Rows[[#This Row],[daily_screen_time_hours]]</f>
        <v>34.517766497461928</v>
      </c>
      <c r="O6639">
        <v>4.6500000000000004</v>
      </c>
      <c r="P6639" t="s">
        <v>22</v>
      </c>
      <c r="Q6639" t="s">
        <v>23</v>
      </c>
      <c r="R6639" t="s">
        <v>20</v>
      </c>
      <c r="S6639">
        <v>0</v>
      </c>
    </row>
    <row r="6640" spans="1:19" ht="18" customHeight="1" x14ac:dyDescent="0.25">
      <c r="A6640" s="10" t="s">
        <v>4455</v>
      </c>
      <c r="B6640" s="1">
        <v>21</v>
      </c>
      <c r="C6640" t="str">
        <f t="shared" si="103"/>
        <v>18-25 (Gen Z)</v>
      </c>
      <c r="D6640" s="1" t="s">
        <v>30</v>
      </c>
      <c r="E6640" s="1">
        <v>4.43</v>
      </c>
      <c r="F6640" s="1">
        <v>1.04</v>
      </c>
      <c r="G6640" s="1">
        <v>3.15</v>
      </c>
      <c r="H6640" s="1">
        <v>2.57</v>
      </c>
      <c r="I6640" s="1">
        <v>6.94</v>
      </c>
      <c r="J6640" s="1">
        <f>Smartphone_Usage_And_Addiction_Analysis_7500_Rows[[#This Row],[social_media_hours]]+Smartphone_Usage_And_Addiction_Analysis_7500_Rows[[#This Row],[gaming_hours]]</f>
        <v>4.1899999999999995</v>
      </c>
      <c r="K6640" s="1">
        <f>Smartphone_Usage_And_Addiction_Analysis_7500_Rows[[#This Row],[sleep_hours]]-Smartphone_Usage_And_Addiction_Analysis_7500_Rows[[#This Row],[total_leisure_hours]]</f>
        <v>2.7500000000000009</v>
      </c>
      <c r="L6640" s="1">
        <v>122</v>
      </c>
      <c r="M6640" s="1">
        <v>28</v>
      </c>
      <c r="N6640" s="5">
        <f>Smartphone_Usage_And_Addiction_Analysis_7500_Rows[[#This Row],[app_opens_per_day]]/Smartphone_Usage_And_Addiction_Analysis_7500_Rows[[#This Row],[daily_screen_time_hours]]</f>
        <v>6.3205417607223477</v>
      </c>
      <c r="O6640" s="1">
        <v>7.42</v>
      </c>
      <c r="P6640" s="1" t="s">
        <v>22</v>
      </c>
      <c r="Q6640" s="1" t="s">
        <v>23</v>
      </c>
      <c r="R6640" s="1" t="s">
        <v>20</v>
      </c>
      <c r="S6640" s="1">
        <v>0</v>
      </c>
    </row>
    <row r="6641" spans="1:19" ht="18" customHeight="1" x14ac:dyDescent="0.25">
      <c r="A6641" s="10" t="s">
        <v>4456</v>
      </c>
      <c r="B6641" s="1">
        <v>20</v>
      </c>
      <c r="C6641" t="str">
        <f t="shared" si="103"/>
        <v>18-25 (Gen Z)</v>
      </c>
      <c r="D6641" s="1" t="s">
        <v>30</v>
      </c>
      <c r="E6641" s="1">
        <v>10.6</v>
      </c>
      <c r="F6641" s="1">
        <v>4.1500000000000004</v>
      </c>
      <c r="G6641" s="1">
        <v>0.38</v>
      </c>
      <c r="H6641" s="1">
        <v>5.0599999999999996</v>
      </c>
      <c r="I6641" s="1">
        <v>5.72</v>
      </c>
      <c r="J6641" s="1">
        <f>Smartphone_Usage_And_Addiction_Analysis_7500_Rows[[#This Row],[social_media_hours]]+Smartphone_Usage_And_Addiction_Analysis_7500_Rows[[#This Row],[gaming_hours]]</f>
        <v>4.53</v>
      </c>
      <c r="K6641" s="1">
        <f>Smartphone_Usage_And_Addiction_Analysis_7500_Rows[[#This Row],[sleep_hours]]-Smartphone_Usage_And_Addiction_Analysis_7500_Rows[[#This Row],[total_leisure_hours]]</f>
        <v>1.1899999999999995</v>
      </c>
      <c r="L6641" s="1">
        <v>135</v>
      </c>
      <c r="M6641" s="1">
        <v>149</v>
      </c>
      <c r="N6641" s="5">
        <f>Smartphone_Usage_And_Addiction_Analysis_7500_Rows[[#This Row],[app_opens_per_day]]/Smartphone_Usage_And_Addiction_Analysis_7500_Rows[[#This Row],[daily_screen_time_hours]]</f>
        <v>14.056603773584905</v>
      </c>
      <c r="O6641" s="1">
        <v>13.1</v>
      </c>
      <c r="P6641" s="1" t="s">
        <v>18</v>
      </c>
      <c r="Q6641" s="1" t="s">
        <v>23</v>
      </c>
      <c r="R6641" s="1" t="s">
        <v>24</v>
      </c>
      <c r="S6641" s="1">
        <v>1</v>
      </c>
    </row>
    <row r="6642" spans="1:19" ht="18" customHeight="1" x14ac:dyDescent="0.25">
      <c r="A6642" s="10" t="s">
        <v>4457</v>
      </c>
      <c r="B6642" s="1">
        <v>20</v>
      </c>
      <c r="C6642" t="str">
        <f t="shared" si="103"/>
        <v>18-25 (Gen Z)</v>
      </c>
      <c r="D6642" s="1" t="s">
        <v>30</v>
      </c>
      <c r="E6642" s="1">
        <v>3.67</v>
      </c>
      <c r="F6642" s="1">
        <v>5.29</v>
      </c>
      <c r="G6642" s="1">
        <v>3.44</v>
      </c>
      <c r="H6642" s="1">
        <v>4.24</v>
      </c>
      <c r="I6642" s="1">
        <v>5.59</v>
      </c>
      <c r="J6642" s="1">
        <f>Smartphone_Usage_And_Addiction_Analysis_7500_Rows[[#This Row],[social_media_hours]]+Smartphone_Usage_And_Addiction_Analysis_7500_Rows[[#This Row],[gaming_hours]]</f>
        <v>8.73</v>
      </c>
      <c r="K6642" s="1">
        <f>Smartphone_Usage_And_Addiction_Analysis_7500_Rows[[#This Row],[sleep_hours]]-Smartphone_Usage_And_Addiction_Analysis_7500_Rows[[#This Row],[total_leisure_hours]]</f>
        <v>-3.1400000000000006</v>
      </c>
      <c r="L6642" s="1">
        <v>70</v>
      </c>
      <c r="M6642" s="1">
        <v>56</v>
      </c>
      <c r="N6642" s="5">
        <f>Smartphone_Usage_And_Addiction_Analysis_7500_Rows[[#This Row],[app_opens_per_day]]/Smartphone_Usage_And_Addiction_Analysis_7500_Rows[[#This Row],[daily_screen_time_hours]]</f>
        <v>15.258855585831062</v>
      </c>
      <c r="O6642" s="1">
        <v>4.2</v>
      </c>
      <c r="P6642" s="1" t="s">
        <v>18</v>
      </c>
      <c r="Q6642" s="1" t="s">
        <v>23</v>
      </c>
      <c r="R6642" s="1" t="s">
        <v>28</v>
      </c>
      <c r="S6642" s="1">
        <v>1</v>
      </c>
    </row>
    <row r="6643" spans="1:19" ht="18" customHeight="1" x14ac:dyDescent="0.25">
      <c r="A6643" s="10" t="s">
        <v>4458</v>
      </c>
      <c r="B6643" s="1">
        <v>33</v>
      </c>
      <c r="C6643" t="str">
        <f t="shared" si="103"/>
        <v>26-40 (Millennials)</v>
      </c>
      <c r="D6643" s="1" t="s">
        <v>30</v>
      </c>
      <c r="E6643" s="1">
        <v>4.92</v>
      </c>
      <c r="F6643" s="1">
        <v>2.62</v>
      </c>
      <c r="G6643" s="1">
        <v>1.48</v>
      </c>
      <c r="H6643" s="1">
        <v>5.64</v>
      </c>
      <c r="I6643" s="1">
        <v>5.18</v>
      </c>
      <c r="J6643" s="1">
        <f>Smartphone_Usage_And_Addiction_Analysis_7500_Rows[[#This Row],[social_media_hours]]+Smartphone_Usage_And_Addiction_Analysis_7500_Rows[[#This Row],[gaming_hours]]</f>
        <v>4.0999999999999996</v>
      </c>
      <c r="K6643" s="1">
        <f>Smartphone_Usage_And_Addiction_Analysis_7500_Rows[[#This Row],[sleep_hours]]-Smartphone_Usage_And_Addiction_Analysis_7500_Rows[[#This Row],[total_leisure_hours]]</f>
        <v>1.08</v>
      </c>
      <c r="L6643" s="1">
        <v>102</v>
      </c>
      <c r="M6643" s="1">
        <v>159</v>
      </c>
      <c r="N6643" s="5">
        <f>Smartphone_Usage_And_Addiction_Analysis_7500_Rows[[#This Row],[app_opens_per_day]]/Smartphone_Usage_And_Addiction_Analysis_7500_Rows[[#This Row],[daily_screen_time_hours]]</f>
        <v>32.31707317073171</v>
      </c>
      <c r="O6643" s="1">
        <v>7.07</v>
      </c>
      <c r="P6643" s="1" t="s">
        <v>22</v>
      </c>
      <c r="Q6643" s="1" t="s">
        <v>23</v>
      </c>
      <c r="R6643" s="1" t="s">
        <v>20</v>
      </c>
      <c r="S6643" s="1">
        <v>0</v>
      </c>
    </row>
    <row r="6644" spans="1:19" ht="18" customHeight="1" x14ac:dyDescent="0.25">
      <c r="A6644" s="10" t="s">
        <v>4459</v>
      </c>
      <c r="B6644" s="1">
        <v>35</v>
      </c>
      <c r="C6644" t="str">
        <f t="shared" si="103"/>
        <v>26-40 (Millennials)</v>
      </c>
      <c r="D6644" s="1" t="s">
        <v>30</v>
      </c>
      <c r="E6644" s="1">
        <v>8.89</v>
      </c>
      <c r="F6644" s="1">
        <v>4.84</v>
      </c>
      <c r="G6644" s="1">
        <v>2.48</v>
      </c>
      <c r="H6644" s="1">
        <v>0.59</v>
      </c>
      <c r="I6644" s="1">
        <v>4.55</v>
      </c>
      <c r="J6644" s="1">
        <f>Smartphone_Usage_And_Addiction_Analysis_7500_Rows[[#This Row],[social_media_hours]]+Smartphone_Usage_And_Addiction_Analysis_7500_Rows[[#This Row],[gaming_hours]]</f>
        <v>7.32</v>
      </c>
      <c r="K6644" s="1">
        <f>Smartphone_Usage_And_Addiction_Analysis_7500_Rows[[#This Row],[sleep_hours]]-Smartphone_Usage_And_Addiction_Analysis_7500_Rows[[#This Row],[total_leisure_hours]]</f>
        <v>-2.7700000000000005</v>
      </c>
      <c r="L6644" s="1">
        <v>225</v>
      </c>
      <c r="M6644" s="1">
        <v>124</v>
      </c>
      <c r="N6644" s="5">
        <f>Smartphone_Usage_And_Addiction_Analysis_7500_Rows[[#This Row],[app_opens_per_day]]/Smartphone_Usage_And_Addiction_Analysis_7500_Rows[[#This Row],[daily_screen_time_hours]]</f>
        <v>13.948256467941507</v>
      </c>
      <c r="O6644" s="1">
        <v>10.47</v>
      </c>
      <c r="P6644" s="1" t="s">
        <v>18</v>
      </c>
      <c r="Q6644" s="1" t="s">
        <v>19</v>
      </c>
      <c r="R6644" s="1" t="s">
        <v>28</v>
      </c>
      <c r="S6644" s="1">
        <v>1</v>
      </c>
    </row>
    <row r="6645" spans="1:19" ht="18" customHeight="1" x14ac:dyDescent="0.25">
      <c r="A6645" s="10" t="s">
        <v>7306</v>
      </c>
      <c r="B6645" s="1">
        <v>25</v>
      </c>
      <c r="C6645" s="1" t="str">
        <f t="shared" si="103"/>
        <v>18-25 (Gen Z)</v>
      </c>
      <c r="D6645" t="s">
        <v>7582</v>
      </c>
      <c r="E6645">
        <v>4.9800000000000004</v>
      </c>
      <c r="F6645">
        <v>3.01</v>
      </c>
      <c r="G6645">
        <v>2.44</v>
      </c>
      <c r="H6645">
        <v>4.84</v>
      </c>
      <c r="I6645">
        <v>8</v>
      </c>
      <c r="J6645" s="1">
        <f>Smartphone_Usage_And_Addiction_Analysis_7500_Rows[[#This Row],[social_media_hours]]+Smartphone_Usage_And_Addiction_Analysis_7500_Rows[[#This Row],[gaming_hours]]</f>
        <v>5.4499999999999993</v>
      </c>
      <c r="K6645" s="1">
        <f>Smartphone_Usage_And_Addiction_Analysis_7500_Rows[[#This Row],[sleep_hours]]-Smartphone_Usage_And_Addiction_Analysis_7500_Rows[[#This Row],[total_leisure_hours]]</f>
        <v>2.5500000000000007</v>
      </c>
      <c r="L6645">
        <v>183</v>
      </c>
      <c r="M6645">
        <v>172</v>
      </c>
      <c r="N6645" s="5">
        <f>Smartphone_Usage_And_Addiction_Analysis_7500_Rows[[#This Row],[app_opens_per_day]]/Smartphone_Usage_And_Addiction_Analysis_7500_Rows[[#This Row],[daily_screen_time_hours]]</f>
        <v>34.538152610441763</v>
      </c>
      <c r="O6645">
        <v>7.41</v>
      </c>
      <c r="P6645" t="s">
        <v>22</v>
      </c>
      <c r="Q6645" t="s">
        <v>19</v>
      </c>
      <c r="R6645" t="s">
        <v>51</v>
      </c>
      <c r="S6645">
        <v>0</v>
      </c>
    </row>
    <row r="6646" spans="1:19" ht="18" customHeight="1" x14ac:dyDescent="0.25">
      <c r="A6646" s="10" t="s">
        <v>4460</v>
      </c>
      <c r="B6646" s="1">
        <v>24</v>
      </c>
      <c r="C6646" t="str">
        <f t="shared" si="103"/>
        <v>18-25 (Gen Z)</v>
      </c>
      <c r="D6646" s="1" t="s">
        <v>30</v>
      </c>
      <c r="E6646" s="1">
        <v>6.65</v>
      </c>
      <c r="F6646" s="1">
        <v>3.1</v>
      </c>
      <c r="G6646" s="1">
        <v>2.57</v>
      </c>
      <c r="H6646" s="1">
        <v>2.35</v>
      </c>
      <c r="I6646" s="1">
        <v>6.32</v>
      </c>
      <c r="J6646" s="1">
        <f>Smartphone_Usage_And_Addiction_Analysis_7500_Rows[[#This Row],[social_media_hours]]+Smartphone_Usage_And_Addiction_Analysis_7500_Rows[[#This Row],[gaming_hours]]</f>
        <v>5.67</v>
      </c>
      <c r="K6646" s="1">
        <f>Smartphone_Usage_And_Addiction_Analysis_7500_Rows[[#This Row],[sleep_hours]]-Smartphone_Usage_And_Addiction_Analysis_7500_Rows[[#This Row],[total_leisure_hours]]</f>
        <v>0.65000000000000036</v>
      </c>
      <c r="L6646" s="1">
        <v>106</v>
      </c>
      <c r="M6646" s="1">
        <v>153</v>
      </c>
      <c r="N6646" s="5">
        <f>Smartphone_Usage_And_Addiction_Analysis_7500_Rows[[#This Row],[app_opens_per_day]]/Smartphone_Usage_And_Addiction_Analysis_7500_Rows[[#This Row],[daily_screen_time_hours]]</f>
        <v>23.007518796992478</v>
      </c>
      <c r="O6646" s="1">
        <v>9.36</v>
      </c>
      <c r="P6646" s="1" t="s">
        <v>32</v>
      </c>
      <c r="Q6646" s="1" t="s">
        <v>19</v>
      </c>
      <c r="R6646" s="1" t="s">
        <v>51</v>
      </c>
      <c r="S6646" s="1">
        <v>0</v>
      </c>
    </row>
    <row r="6647" spans="1:19" ht="18" customHeight="1" x14ac:dyDescent="0.25">
      <c r="A6647" s="10" t="s">
        <v>7307</v>
      </c>
      <c r="B6647" s="1">
        <v>33</v>
      </c>
      <c r="C6647" s="1" t="str">
        <f t="shared" si="103"/>
        <v>26-40 (Millennials)</v>
      </c>
      <c r="D6647" t="s">
        <v>7582</v>
      </c>
      <c r="E6647">
        <v>5.66</v>
      </c>
      <c r="F6647">
        <v>2.21</v>
      </c>
      <c r="G6647">
        <v>0.89</v>
      </c>
      <c r="H6647">
        <v>4.9000000000000004</v>
      </c>
      <c r="I6647">
        <v>7.64</v>
      </c>
      <c r="J6647" s="1">
        <f>Smartphone_Usage_And_Addiction_Analysis_7500_Rows[[#This Row],[social_media_hours]]+Smartphone_Usage_And_Addiction_Analysis_7500_Rows[[#This Row],[gaming_hours]]</f>
        <v>3.1</v>
      </c>
      <c r="K6647" s="1">
        <f>Smartphone_Usage_And_Addiction_Analysis_7500_Rows[[#This Row],[sleep_hours]]-Smartphone_Usage_And_Addiction_Analysis_7500_Rows[[#This Row],[total_leisure_hours]]</f>
        <v>4.5399999999999991</v>
      </c>
      <c r="L6647">
        <v>59</v>
      </c>
      <c r="M6647">
        <v>63</v>
      </c>
      <c r="N6647" s="5">
        <f>Smartphone_Usage_And_Addiction_Analysis_7500_Rows[[#This Row],[app_opens_per_day]]/Smartphone_Usage_And_Addiction_Analysis_7500_Rows[[#This Row],[daily_screen_time_hours]]</f>
        <v>11.130742049469964</v>
      </c>
      <c r="O6647">
        <v>6.79</v>
      </c>
      <c r="P6647" t="s">
        <v>22</v>
      </c>
      <c r="Q6647" t="s">
        <v>23</v>
      </c>
      <c r="R6647" t="s">
        <v>20</v>
      </c>
      <c r="S6647">
        <v>0</v>
      </c>
    </row>
    <row r="6648" spans="1:19" ht="18" customHeight="1" x14ac:dyDescent="0.25">
      <c r="A6648" s="10" t="s">
        <v>4461</v>
      </c>
      <c r="B6648" s="1">
        <v>24</v>
      </c>
      <c r="C6648" t="str">
        <f t="shared" si="103"/>
        <v>18-25 (Gen Z)</v>
      </c>
      <c r="D6648" s="1" t="s">
        <v>17</v>
      </c>
      <c r="E6648" s="1">
        <v>11.82</v>
      </c>
      <c r="F6648" s="1">
        <v>3.67</v>
      </c>
      <c r="G6648" s="1">
        <v>2.68</v>
      </c>
      <c r="H6648" s="1">
        <v>4.84</v>
      </c>
      <c r="I6648" s="1">
        <v>4.8600000000000003</v>
      </c>
      <c r="J6648" s="1">
        <f>Smartphone_Usage_And_Addiction_Analysis_7500_Rows[[#This Row],[social_media_hours]]+Smartphone_Usage_And_Addiction_Analysis_7500_Rows[[#This Row],[gaming_hours]]</f>
        <v>6.35</v>
      </c>
      <c r="K6648" s="1">
        <f>Smartphone_Usage_And_Addiction_Analysis_7500_Rows[[#This Row],[sleep_hours]]-Smartphone_Usage_And_Addiction_Analysis_7500_Rows[[#This Row],[total_leisure_hours]]</f>
        <v>-1.4899999999999993</v>
      </c>
      <c r="L6648" s="1">
        <v>202</v>
      </c>
      <c r="M6648" s="1">
        <v>122</v>
      </c>
      <c r="N6648" s="5">
        <f>Smartphone_Usage_And_Addiction_Analysis_7500_Rows[[#This Row],[app_opens_per_day]]/Smartphone_Usage_And_Addiction_Analysis_7500_Rows[[#This Row],[daily_screen_time_hours]]</f>
        <v>10.321489001692047</v>
      </c>
      <c r="O6648" s="1">
        <v>14.15</v>
      </c>
      <c r="P6648" s="1" t="s">
        <v>32</v>
      </c>
      <c r="Q6648" s="1" t="s">
        <v>23</v>
      </c>
      <c r="R6648" s="1" t="s">
        <v>28</v>
      </c>
      <c r="S6648" s="1">
        <v>1</v>
      </c>
    </row>
    <row r="6649" spans="1:19" ht="18" customHeight="1" x14ac:dyDescent="0.25">
      <c r="A6649" s="10" t="s">
        <v>4462</v>
      </c>
      <c r="B6649" s="1">
        <v>21</v>
      </c>
      <c r="C6649" t="str">
        <f t="shared" si="103"/>
        <v>18-25 (Gen Z)</v>
      </c>
      <c r="D6649" s="1" t="s">
        <v>17</v>
      </c>
      <c r="E6649" s="1">
        <v>10.75</v>
      </c>
      <c r="F6649" s="1">
        <v>1.81</v>
      </c>
      <c r="G6649" s="1">
        <v>1.46</v>
      </c>
      <c r="H6649" s="1">
        <v>2.86</v>
      </c>
      <c r="I6649" s="1">
        <v>6.75</v>
      </c>
      <c r="J6649" s="1">
        <f>Smartphone_Usage_And_Addiction_Analysis_7500_Rows[[#This Row],[social_media_hours]]+Smartphone_Usage_And_Addiction_Analysis_7500_Rows[[#This Row],[gaming_hours]]</f>
        <v>3.27</v>
      </c>
      <c r="K6649" s="1">
        <f>Smartphone_Usage_And_Addiction_Analysis_7500_Rows[[#This Row],[sleep_hours]]-Smartphone_Usage_And_Addiction_Analysis_7500_Rows[[#This Row],[total_leisure_hours]]</f>
        <v>3.48</v>
      </c>
      <c r="L6649" s="1">
        <v>135</v>
      </c>
      <c r="M6649" s="1">
        <v>59</v>
      </c>
      <c r="N6649" s="5">
        <f>Smartphone_Usage_And_Addiction_Analysis_7500_Rows[[#This Row],[app_opens_per_day]]/Smartphone_Usage_And_Addiction_Analysis_7500_Rows[[#This Row],[daily_screen_time_hours]]</f>
        <v>5.4883720930232558</v>
      </c>
      <c r="O6649" s="1">
        <v>11.33</v>
      </c>
      <c r="P6649" s="1" t="s">
        <v>18</v>
      </c>
      <c r="Q6649" s="1" t="s">
        <v>23</v>
      </c>
      <c r="R6649" s="1" t="s">
        <v>28</v>
      </c>
      <c r="S6649" s="1">
        <v>1</v>
      </c>
    </row>
    <row r="6650" spans="1:19" ht="18" customHeight="1" x14ac:dyDescent="0.25">
      <c r="A6650" s="10" t="s">
        <v>4463</v>
      </c>
      <c r="B6650" s="1">
        <v>35</v>
      </c>
      <c r="C6650" t="str">
        <f t="shared" si="103"/>
        <v>26-40 (Millennials)</v>
      </c>
      <c r="D6650" s="1" t="s">
        <v>17</v>
      </c>
      <c r="E6650" s="1">
        <v>5.53</v>
      </c>
      <c r="F6650" s="1">
        <v>3.32</v>
      </c>
      <c r="G6650" s="1">
        <v>0.32</v>
      </c>
      <c r="H6650" s="1">
        <v>1.45</v>
      </c>
      <c r="I6650" s="1">
        <v>8.81</v>
      </c>
      <c r="J6650" s="1">
        <f>Smartphone_Usage_And_Addiction_Analysis_7500_Rows[[#This Row],[social_media_hours]]+Smartphone_Usage_And_Addiction_Analysis_7500_Rows[[#This Row],[gaming_hours]]</f>
        <v>3.6399999999999997</v>
      </c>
      <c r="K6650" s="1">
        <f>Smartphone_Usage_And_Addiction_Analysis_7500_Rows[[#This Row],[sleep_hours]]-Smartphone_Usage_And_Addiction_Analysis_7500_Rows[[#This Row],[total_leisure_hours]]</f>
        <v>5.1700000000000008</v>
      </c>
      <c r="L6650" s="1">
        <v>170</v>
      </c>
      <c r="M6650" s="1">
        <v>180</v>
      </c>
      <c r="N6650" s="5">
        <f>Smartphone_Usage_And_Addiction_Analysis_7500_Rows[[#This Row],[app_opens_per_day]]/Smartphone_Usage_And_Addiction_Analysis_7500_Rows[[#This Row],[daily_screen_time_hours]]</f>
        <v>32.5497287522604</v>
      </c>
      <c r="O6650" s="1">
        <v>6.94</v>
      </c>
      <c r="P6650" s="1" t="s">
        <v>18</v>
      </c>
      <c r="Q6650" s="1" t="s">
        <v>19</v>
      </c>
      <c r="R6650" s="1" t="s">
        <v>20</v>
      </c>
      <c r="S6650" s="1">
        <v>0</v>
      </c>
    </row>
    <row r="6651" spans="1:19" ht="18" customHeight="1" x14ac:dyDescent="0.25">
      <c r="A6651" s="10" t="s">
        <v>7308</v>
      </c>
      <c r="B6651" s="1">
        <v>18</v>
      </c>
      <c r="C6651" s="1" t="str">
        <f t="shared" si="103"/>
        <v>18-25 (Gen Z)</v>
      </c>
      <c r="D6651" t="s">
        <v>7582</v>
      </c>
      <c r="E6651">
        <v>11.08</v>
      </c>
      <c r="F6651">
        <v>1.74</v>
      </c>
      <c r="G6651">
        <v>2.1</v>
      </c>
      <c r="H6651">
        <v>0.57999999999999996</v>
      </c>
      <c r="I6651">
        <v>5.31</v>
      </c>
      <c r="J6651" s="1">
        <f>Smartphone_Usage_And_Addiction_Analysis_7500_Rows[[#This Row],[social_media_hours]]+Smartphone_Usage_And_Addiction_Analysis_7500_Rows[[#This Row],[gaming_hours]]</f>
        <v>3.84</v>
      </c>
      <c r="K6651" s="1">
        <f>Smartphone_Usage_And_Addiction_Analysis_7500_Rows[[#This Row],[sleep_hours]]-Smartphone_Usage_And_Addiction_Analysis_7500_Rows[[#This Row],[total_leisure_hours]]</f>
        <v>1.4699999999999998</v>
      </c>
      <c r="L6651">
        <v>224</v>
      </c>
      <c r="M6651">
        <v>159</v>
      </c>
      <c r="N6651" s="5">
        <f>Smartphone_Usage_And_Addiction_Analysis_7500_Rows[[#This Row],[app_opens_per_day]]/Smartphone_Usage_And_Addiction_Analysis_7500_Rows[[#This Row],[daily_screen_time_hours]]</f>
        <v>14.350180505415162</v>
      </c>
      <c r="O6651">
        <v>11.92</v>
      </c>
      <c r="P6651" t="s">
        <v>18</v>
      </c>
      <c r="Q6651" t="s">
        <v>23</v>
      </c>
      <c r="R6651" t="s">
        <v>24</v>
      </c>
      <c r="S6651">
        <v>1</v>
      </c>
    </row>
    <row r="6652" spans="1:19" ht="18" customHeight="1" x14ac:dyDescent="0.25">
      <c r="A6652" s="10" t="s">
        <v>7309</v>
      </c>
      <c r="B6652" s="1">
        <v>24</v>
      </c>
      <c r="C6652" s="1" t="str">
        <f t="shared" si="103"/>
        <v>18-25 (Gen Z)</v>
      </c>
      <c r="D6652" t="s">
        <v>7582</v>
      </c>
      <c r="E6652">
        <v>4.79</v>
      </c>
      <c r="F6652">
        <v>1.43</v>
      </c>
      <c r="G6652">
        <v>1.78</v>
      </c>
      <c r="H6652">
        <v>5.07</v>
      </c>
      <c r="I6652">
        <v>8.07</v>
      </c>
      <c r="J6652" s="1">
        <f>Smartphone_Usage_And_Addiction_Analysis_7500_Rows[[#This Row],[social_media_hours]]+Smartphone_Usage_And_Addiction_Analysis_7500_Rows[[#This Row],[gaming_hours]]</f>
        <v>3.21</v>
      </c>
      <c r="K6652" s="1">
        <f>Smartphone_Usage_And_Addiction_Analysis_7500_Rows[[#This Row],[sleep_hours]]-Smartphone_Usage_And_Addiction_Analysis_7500_Rows[[#This Row],[total_leisure_hours]]</f>
        <v>4.8600000000000003</v>
      </c>
      <c r="L6652">
        <v>107</v>
      </c>
      <c r="M6652">
        <v>165</v>
      </c>
      <c r="N6652" s="5">
        <f>Smartphone_Usage_And_Addiction_Analysis_7500_Rows[[#This Row],[app_opens_per_day]]/Smartphone_Usage_And_Addiction_Analysis_7500_Rows[[#This Row],[daily_screen_time_hours]]</f>
        <v>34.446764091858036</v>
      </c>
      <c r="O6652">
        <v>6.73</v>
      </c>
      <c r="P6652" t="s">
        <v>32</v>
      </c>
      <c r="Q6652" t="s">
        <v>19</v>
      </c>
      <c r="R6652" t="s">
        <v>51</v>
      </c>
      <c r="S6652">
        <v>0</v>
      </c>
    </row>
    <row r="6653" spans="1:19" ht="18" customHeight="1" x14ac:dyDescent="0.25">
      <c r="A6653" s="10" t="s">
        <v>7310</v>
      </c>
      <c r="B6653" s="1">
        <v>27</v>
      </c>
      <c r="C6653" s="1" t="str">
        <f t="shared" si="103"/>
        <v>26-40 (Millennials)</v>
      </c>
      <c r="D6653" t="s">
        <v>7582</v>
      </c>
      <c r="E6653">
        <v>3.42</v>
      </c>
      <c r="F6653">
        <v>1.61</v>
      </c>
      <c r="G6653">
        <v>3.2</v>
      </c>
      <c r="H6653">
        <v>1.37</v>
      </c>
      <c r="I6653">
        <v>4.83</v>
      </c>
      <c r="J6653" s="1">
        <f>Smartphone_Usage_And_Addiction_Analysis_7500_Rows[[#This Row],[social_media_hours]]+Smartphone_Usage_And_Addiction_Analysis_7500_Rows[[#This Row],[gaming_hours]]</f>
        <v>4.8100000000000005</v>
      </c>
      <c r="K6653" s="1">
        <f>Smartphone_Usage_And_Addiction_Analysis_7500_Rows[[#This Row],[sleep_hours]]-Smartphone_Usage_And_Addiction_Analysis_7500_Rows[[#This Row],[total_leisure_hours]]</f>
        <v>1.9999999999999574E-2</v>
      </c>
      <c r="L6653">
        <v>58</v>
      </c>
      <c r="M6653">
        <v>149</v>
      </c>
      <c r="N6653" s="5">
        <f>Smartphone_Usage_And_Addiction_Analysis_7500_Rows[[#This Row],[app_opens_per_day]]/Smartphone_Usage_And_Addiction_Analysis_7500_Rows[[#This Row],[daily_screen_time_hours]]</f>
        <v>43.567251461988306</v>
      </c>
      <c r="O6653">
        <v>4.4400000000000004</v>
      </c>
      <c r="P6653" t="s">
        <v>32</v>
      </c>
      <c r="Q6653" t="s">
        <v>19</v>
      </c>
      <c r="R6653" t="s">
        <v>51</v>
      </c>
      <c r="S6653">
        <v>0</v>
      </c>
    </row>
    <row r="6654" spans="1:19" ht="18" customHeight="1" x14ac:dyDescent="0.25">
      <c r="A6654" s="10" t="s">
        <v>4464</v>
      </c>
      <c r="B6654" s="1">
        <v>35</v>
      </c>
      <c r="C6654" t="str">
        <f t="shared" si="103"/>
        <v>26-40 (Millennials)</v>
      </c>
      <c r="D6654" s="1" t="s">
        <v>17</v>
      </c>
      <c r="E6654" s="1">
        <v>5.35</v>
      </c>
      <c r="F6654" s="1">
        <v>0.72</v>
      </c>
      <c r="G6654" s="1">
        <v>0.23</v>
      </c>
      <c r="H6654" s="1">
        <v>2.25</v>
      </c>
      <c r="I6654" s="1">
        <v>5.97</v>
      </c>
      <c r="J6654" s="1">
        <f>Smartphone_Usage_And_Addiction_Analysis_7500_Rows[[#This Row],[social_media_hours]]+Smartphone_Usage_And_Addiction_Analysis_7500_Rows[[#This Row],[gaming_hours]]</f>
        <v>0.95</v>
      </c>
      <c r="K6654" s="1">
        <f>Smartphone_Usage_And_Addiction_Analysis_7500_Rows[[#This Row],[sleep_hours]]-Smartphone_Usage_And_Addiction_Analysis_7500_Rows[[#This Row],[total_leisure_hours]]</f>
        <v>5.0199999999999996</v>
      </c>
      <c r="L6654" s="1">
        <v>72</v>
      </c>
      <c r="M6654" s="1">
        <v>161</v>
      </c>
      <c r="N6654" s="5">
        <f>Smartphone_Usage_And_Addiction_Analysis_7500_Rows[[#This Row],[app_opens_per_day]]/Smartphone_Usage_And_Addiction_Analysis_7500_Rows[[#This Row],[daily_screen_time_hours]]</f>
        <v>30.093457943925234</v>
      </c>
      <c r="O6654" s="1">
        <v>6.4</v>
      </c>
      <c r="P6654" s="1" t="s">
        <v>22</v>
      </c>
      <c r="Q6654" s="1" t="s">
        <v>19</v>
      </c>
      <c r="R6654" s="1" t="s">
        <v>20</v>
      </c>
      <c r="S6654" s="1">
        <v>0</v>
      </c>
    </row>
    <row r="6655" spans="1:19" ht="18" customHeight="1" x14ac:dyDescent="0.25">
      <c r="A6655" s="10" t="s">
        <v>4465</v>
      </c>
      <c r="B6655" s="1">
        <v>27</v>
      </c>
      <c r="C6655" t="str">
        <f t="shared" si="103"/>
        <v>26-40 (Millennials)</v>
      </c>
      <c r="D6655" s="1" t="s">
        <v>17</v>
      </c>
      <c r="E6655" s="1">
        <v>10.45</v>
      </c>
      <c r="F6655" s="1">
        <v>1.26</v>
      </c>
      <c r="G6655" s="1">
        <v>0.17</v>
      </c>
      <c r="H6655" s="1">
        <v>5.9</v>
      </c>
      <c r="I6655" s="1">
        <v>5.35</v>
      </c>
      <c r="J6655" s="1">
        <f>Smartphone_Usage_And_Addiction_Analysis_7500_Rows[[#This Row],[social_media_hours]]+Smartphone_Usage_And_Addiction_Analysis_7500_Rows[[#This Row],[gaming_hours]]</f>
        <v>1.43</v>
      </c>
      <c r="K6655" s="1">
        <f>Smartphone_Usage_And_Addiction_Analysis_7500_Rows[[#This Row],[sleep_hours]]-Smartphone_Usage_And_Addiction_Analysis_7500_Rows[[#This Row],[total_leisure_hours]]</f>
        <v>3.92</v>
      </c>
      <c r="L6655" s="1">
        <v>216</v>
      </c>
      <c r="M6655" s="1">
        <v>63</v>
      </c>
      <c r="N6655" s="5">
        <f>Smartphone_Usage_And_Addiction_Analysis_7500_Rows[[#This Row],[app_opens_per_day]]/Smartphone_Usage_And_Addiction_Analysis_7500_Rows[[#This Row],[daily_screen_time_hours]]</f>
        <v>6.0287081339712927</v>
      </c>
      <c r="O6655" s="1">
        <v>12.58</v>
      </c>
      <c r="P6655" s="1" t="s">
        <v>22</v>
      </c>
      <c r="Q6655" s="1" t="s">
        <v>23</v>
      </c>
      <c r="R6655" s="1" t="s">
        <v>28</v>
      </c>
      <c r="S6655" s="1">
        <v>1</v>
      </c>
    </row>
    <row r="6656" spans="1:19" ht="18" customHeight="1" x14ac:dyDescent="0.25">
      <c r="A6656" s="10" t="s">
        <v>4466</v>
      </c>
      <c r="B6656" s="1">
        <v>35</v>
      </c>
      <c r="C6656" t="str">
        <f t="shared" si="103"/>
        <v>26-40 (Millennials)</v>
      </c>
      <c r="D6656" s="1" t="s">
        <v>17</v>
      </c>
      <c r="E6656" s="1">
        <v>8.16</v>
      </c>
      <c r="F6656" s="1">
        <v>2.34</v>
      </c>
      <c r="G6656" s="1">
        <v>3.8</v>
      </c>
      <c r="H6656" s="1">
        <v>3.54</v>
      </c>
      <c r="I6656" s="1">
        <v>7.86</v>
      </c>
      <c r="J6656" s="1">
        <f>Smartphone_Usage_And_Addiction_Analysis_7500_Rows[[#This Row],[social_media_hours]]+Smartphone_Usage_And_Addiction_Analysis_7500_Rows[[#This Row],[gaming_hours]]</f>
        <v>6.14</v>
      </c>
      <c r="K6656" s="1">
        <f>Smartphone_Usage_And_Addiction_Analysis_7500_Rows[[#This Row],[sleep_hours]]-Smartphone_Usage_And_Addiction_Analysis_7500_Rows[[#This Row],[total_leisure_hours]]</f>
        <v>1.7200000000000006</v>
      </c>
      <c r="L6656" s="1">
        <v>230</v>
      </c>
      <c r="M6656" s="1">
        <v>89</v>
      </c>
      <c r="N6656" s="5">
        <f>Smartphone_Usage_And_Addiction_Analysis_7500_Rows[[#This Row],[app_opens_per_day]]/Smartphone_Usage_And_Addiction_Analysis_7500_Rows[[#This Row],[daily_screen_time_hours]]</f>
        <v>10.906862745098039</v>
      </c>
      <c r="O6656" s="1">
        <v>9.2200000000000006</v>
      </c>
      <c r="P6656" s="1" t="s">
        <v>18</v>
      </c>
      <c r="Q6656" s="1" t="s">
        <v>23</v>
      </c>
      <c r="R6656" s="1" t="s">
        <v>24</v>
      </c>
      <c r="S6656" s="1">
        <v>1</v>
      </c>
    </row>
    <row r="6657" spans="1:19" ht="18" customHeight="1" x14ac:dyDescent="0.25">
      <c r="A6657" s="10" t="s">
        <v>4467</v>
      </c>
      <c r="B6657" s="1">
        <v>27</v>
      </c>
      <c r="C6657" t="str">
        <f t="shared" si="103"/>
        <v>26-40 (Millennials)</v>
      </c>
      <c r="D6657" s="1" t="s">
        <v>17</v>
      </c>
      <c r="E6657" s="1">
        <v>9.32</v>
      </c>
      <c r="F6657" s="1">
        <v>2.12</v>
      </c>
      <c r="G6657" s="1">
        <v>2.8</v>
      </c>
      <c r="H6657" s="1">
        <v>2.12</v>
      </c>
      <c r="I6657" s="1">
        <v>8.4499999999999993</v>
      </c>
      <c r="J6657" s="1">
        <f>Smartphone_Usage_And_Addiction_Analysis_7500_Rows[[#This Row],[social_media_hours]]+Smartphone_Usage_And_Addiction_Analysis_7500_Rows[[#This Row],[gaming_hours]]</f>
        <v>4.92</v>
      </c>
      <c r="K6657" s="1">
        <f>Smartphone_Usage_And_Addiction_Analysis_7500_Rows[[#This Row],[sleep_hours]]-Smartphone_Usage_And_Addiction_Analysis_7500_Rows[[#This Row],[total_leisure_hours]]</f>
        <v>3.5299999999999994</v>
      </c>
      <c r="L6657" s="1">
        <v>213</v>
      </c>
      <c r="M6657" s="1">
        <v>107</v>
      </c>
      <c r="N6657" s="5">
        <f>Smartphone_Usage_And_Addiction_Analysis_7500_Rows[[#This Row],[app_opens_per_day]]/Smartphone_Usage_And_Addiction_Analysis_7500_Rows[[#This Row],[daily_screen_time_hours]]</f>
        <v>11.480686695278969</v>
      </c>
      <c r="O6657" s="1">
        <v>10.72</v>
      </c>
      <c r="P6657" s="1" t="s">
        <v>32</v>
      </c>
      <c r="Q6657" s="1" t="s">
        <v>19</v>
      </c>
      <c r="R6657" s="1" t="s">
        <v>28</v>
      </c>
      <c r="S6657" s="1">
        <v>1</v>
      </c>
    </row>
    <row r="6658" spans="1:19" ht="18" customHeight="1" x14ac:dyDescent="0.25">
      <c r="A6658" s="10" t="s">
        <v>4468</v>
      </c>
      <c r="B6658" s="1">
        <v>30</v>
      </c>
      <c r="C6658" t="str">
        <f t="shared" ref="C6658:C6721" si="104">IF(B6658&lt;=25, "18-25 (Gen Z)", IF(B6658&lt;=40, "26-40 (Millennials)"))</f>
        <v>26-40 (Millennials)</v>
      </c>
      <c r="D6658" s="1" t="s">
        <v>30</v>
      </c>
      <c r="E6658" s="1">
        <v>10.66</v>
      </c>
      <c r="F6658" s="1">
        <v>2.04</v>
      </c>
      <c r="G6658" s="1">
        <v>0.98</v>
      </c>
      <c r="H6658" s="1">
        <v>4</v>
      </c>
      <c r="I6658" s="1">
        <v>6.65</v>
      </c>
      <c r="J6658" s="1">
        <f>Smartphone_Usage_And_Addiction_Analysis_7500_Rows[[#This Row],[social_media_hours]]+Smartphone_Usage_And_Addiction_Analysis_7500_Rows[[#This Row],[gaming_hours]]</f>
        <v>3.02</v>
      </c>
      <c r="K6658" s="1">
        <f>Smartphone_Usage_And_Addiction_Analysis_7500_Rows[[#This Row],[sleep_hours]]-Smartphone_Usage_And_Addiction_Analysis_7500_Rows[[#This Row],[total_leisure_hours]]</f>
        <v>3.6300000000000003</v>
      </c>
      <c r="L6658" s="1">
        <v>82</v>
      </c>
      <c r="M6658" s="1">
        <v>91</v>
      </c>
      <c r="N6658" s="5">
        <f>Smartphone_Usage_And_Addiction_Analysis_7500_Rows[[#This Row],[app_opens_per_day]]/Smartphone_Usage_And_Addiction_Analysis_7500_Rows[[#This Row],[daily_screen_time_hours]]</f>
        <v>8.536585365853659</v>
      </c>
      <c r="O6658" s="1">
        <v>12.33</v>
      </c>
      <c r="P6658" s="1" t="s">
        <v>18</v>
      </c>
      <c r="Q6658" s="1" t="s">
        <v>23</v>
      </c>
      <c r="R6658" s="1" t="s">
        <v>24</v>
      </c>
      <c r="S6658" s="1">
        <v>1</v>
      </c>
    </row>
    <row r="6659" spans="1:19" ht="18" customHeight="1" x14ac:dyDescent="0.25">
      <c r="A6659" s="10" t="s">
        <v>7311</v>
      </c>
      <c r="B6659" s="1">
        <v>25</v>
      </c>
      <c r="C6659" s="1" t="str">
        <f t="shared" si="104"/>
        <v>18-25 (Gen Z)</v>
      </c>
      <c r="D6659" t="s">
        <v>7582</v>
      </c>
      <c r="E6659">
        <v>4.3899999999999997</v>
      </c>
      <c r="F6659">
        <v>1.62</v>
      </c>
      <c r="G6659">
        <v>0.62</v>
      </c>
      <c r="H6659">
        <v>3.71</v>
      </c>
      <c r="I6659">
        <v>7.19</v>
      </c>
      <c r="J6659" s="1">
        <f>Smartphone_Usage_And_Addiction_Analysis_7500_Rows[[#This Row],[social_media_hours]]+Smartphone_Usage_And_Addiction_Analysis_7500_Rows[[#This Row],[gaming_hours]]</f>
        <v>2.2400000000000002</v>
      </c>
      <c r="K6659" s="1">
        <f>Smartphone_Usage_And_Addiction_Analysis_7500_Rows[[#This Row],[sleep_hours]]-Smartphone_Usage_And_Addiction_Analysis_7500_Rows[[#This Row],[total_leisure_hours]]</f>
        <v>4.95</v>
      </c>
      <c r="L6659">
        <v>117</v>
      </c>
      <c r="M6659">
        <v>29</v>
      </c>
      <c r="N6659" s="5">
        <f>Smartphone_Usage_And_Addiction_Analysis_7500_Rows[[#This Row],[app_opens_per_day]]/Smartphone_Usage_And_Addiction_Analysis_7500_Rows[[#This Row],[daily_screen_time_hours]]</f>
        <v>6.6059225512528474</v>
      </c>
      <c r="O6659">
        <v>5.58</v>
      </c>
      <c r="P6659" t="s">
        <v>22</v>
      </c>
      <c r="Q6659" t="s">
        <v>19</v>
      </c>
      <c r="R6659" t="s">
        <v>20</v>
      </c>
      <c r="S6659">
        <v>0</v>
      </c>
    </row>
    <row r="6660" spans="1:19" ht="18" customHeight="1" x14ac:dyDescent="0.25">
      <c r="A6660" s="10" t="s">
        <v>7312</v>
      </c>
      <c r="B6660" s="1">
        <v>31</v>
      </c>
      <c r="C6660" s="1" t="str">
        <f t="shared" si="104"/>
        <v>26-40 (Millennials)</v>
      </c>
      <c r="D6660" t="s">
        <v>7582</v>
      </c>
      <c r="E6660">
        <v>4.0599999999999996</v>
      </c>
      <c r="F6660">
        <v>1</v>
      </c>
      <c r="G6660">
        <v>0.48</v>
      </c>
      <c r="H6660">
        <v>4.8</v>
      </c>
      <c r="I6660">
        <v>7.74</v>
      </c>
      <c r="J6660" s="1">
        <f>Smartphone_Usage_And_Addiction_Analysis_7500_Rows[[#This Row],[social_media_hours]]+Smartphone_Usage_And_Addiction_Analysis_7500_Rows[[#This Row],[gaming_hours]]</f>
        <v>1.48</v>
      </c>
      <c r="K6660" s="1">
        <f>Smartphone_Usage_And_Addiction_Analysis_7500_Rows[[#This Row],[sleep_hours]]-Smartphone_Usage_And_Addiction_Analysis_7500_Rows[[#This Row],[total_leisure_hours]]</f>
        <v>6.26</v>
      </c>
      <c r="L6660">
        <v>89</v>
      </c>
      <c r="M6660">
        <v>69</v>
      </c>
      <c r="N6660" s="5">
        <f>Smartphone_Usage_And_Addiction_Analysis_7500_Rows[[#This Row],[app_opens_per_day]]/Smartphone_Usage_And_Addiction_Analysis_7500_Rows[[#This Row],[daily_screen_time_hours]]</f>
        <v>16.995073891625616</v>
      </c>
      <c r="O6660">
        <v>5.74</v>
      </c>
      <c r="P6660" t="s">
        <v>18</v>
      </c>
      <c r="Q6660" t="s">
        <v>23</v>
      </c>
      <c r="R6660" t="s">
        <v>20</v>
      </c>
      <c r="S6660">
        <v>0</v>
      </c>
    </row>
    <row r="6661" spans="1:19" ht="18" customHeight="1" x14ac:dyDescent="0.25">
      <c r="A6661" s="10" t="s">
        <v>4469</v>
      </c>
      <c r="B6661" s="1">
        <v>27</v>
      </c>
      <c r="C6661" t="str">
        <f t="shared" si="104"/>
        <v>26-40 (Millennials)</v>
      </c>
      <c r="D6661" s="1" t="s">
        <v>30</v>
      </c>
      <c r="E6661" s="1">
        <v>4.8</v>
      </c>
      <c r="F6661" s="1">
        <v>4.75</v>
      </c>
      <c r="G6661" s="1">
        <v>3.75</v>
      </c>
      <c r="H6661" s="1">
        <v>1.88</v>
      </c>
      <c r="I6661" s="1">
        <v>4.9800000000000004</v>
      </c>
      <c r="J6661" s="1">
        <f>Smartphone_Usage_And_Addiction_Analysis_7500_Rows[[#This Row],[social_media_hours]]+Smartphone_Usage_And_Addiction_Analysis_7500_Rows[[#This Row],[gaming_hours]]</f>
        <v>8.5</v>
      </c>
      <c r="K6661" s="1">
        <f>Smartphone_Usage_And_Addiction_Analysis_7500_Rows[[#This Row],[sleep_hours]]-Smartphone_Usage_And_Addiction_Analysis_7500_Rows[[#This Row],[total_leisure_hours]]</f>
        <v>-3.5199999999999996</v>
      </c>
      <c r="L6661" s="1">
        <v>226</v>
      </c>
      <c r="M6661" s="1">
        <v>130</v>
      </c>
      <c r="N6661" s="5">
        <f>Smartphone_Usage_And_Addiction_Analysis_7500_Rows[[#This Row],[app_opens_per_day]]/Smartphone_Usage_And_Addiction_Analysis_7500_Rows[[#This Row],[daily_screen_time_hours]]</f>
        <v>27.083333333333336</v>
      </c>
      <c r="O6661" s="1">
        <v>6.07</v>
      </c>
      <c r="P6661" s="1" t="s">
        <v>22</v>
      </c>
      <c r="Q6661" s="1" t="s">
        <v>23</v>
      </c>
      <c r="R6661" s="1" t="s">
        <v>28</v>
      </c>
      <c r="S6661" s="1">
        <v>1</v>
      </c>
    </row>
    <row r="6662" spans="1:19" ht="18" customHeight="1" x14ac:dyDescent="0.25">
      <c r="A6662" s="10" t="s">
        <v>4470</v>
      </c>
      <c r="B6662" s="1">
        <v>31</v>
      </c>
      <c r="C6662" t="str">
        <f t="shared" si="104"/>
        <v>26-40 (Millennials)</v>
      </c>
      <c r="D6662" s="1" t="s">
        <v>17</v>
      </c>
      <c r="E6662" s="1">
        <v>8.4700000000000006</v>
      </c>
      <c r="F6662" s="1">
        <v>1.05</v>
      </c>
      <c r="G6662" s="1">
        <v>1.92</v>
      </c>
      <c r="H6662" s="1">
        <v>5.85</v>
      </c>
      <c r="I6662" s="1">
        <v>7.46</v>
      </c>
      <c r="J6662" s="1">
        <f>Smartphone_Usage_And_Addiction_Analysis_7500_Rows[[#This Row],[social_media_hours]]+Smartphone_Usage_And_Addiction_Analysis_7500_Rows[[#This Row],[gaming_hours]]</f>
        <v>2.9699999999999998</v>
      </c>
      <c r="K6662" s="1">
        <f>Smartphone_Usage_And_Addiction_Analysis_7500_Rows[[#This Row],[sleep_hours]]-Smartphone_Usage_And_Addiction_Analysis_7500_Rows[[#This Row],[total_leisure_hours]]</f>
        <v>4.49</v>
      </c>
      <c r="L6662" s="1">
        <v>93</v>
      </c>
      <c r="M6662" s="1">
        <v>52</v>
      </c>
      <c r="N6662" s="5">
        <f>Smartphone_Usage_And_Addiction_Analysis_7500_Rows[[#This Row],[app_opens_per_day]]/Smartphone_Usage_And_Addiction_Analysis_7500_Rows[[#This Row],[daily_screen_time_hours]]</f>
        <v>6.1393152302243204</v>
      </c>
      <c r="O6662" s="1">
        <v>9.11</v>
      </c>
      <c r="P6662" s="1" t="s">
        <v>32</v>
      </c>
      <c r="Q6662" s="1" t="s">
        <v>23</v>
      </c>
      <c r="R6662" s="1" t="s">
        <v>24</v>
      </c>
      <c r="S6662" s="1">
        <v>1</v>
      </c>
    </row>
    <row r="6663" spans="1:19" ht="18" customHeight="1" x14ac:dyDescent="0.25">
      <c r="A6663" s="10" t="s">
        <v>4471</v>
      </c>
      <c r="B6663" s="1">
        <v>32</v>
      </c>
      <c r="C6663" t="str">
        <f t="shared" si="104"/>
        <v>26-40 (Millennials)</v>
      </c>
      <c r="D6663" s="1" t="s">
        <v>30</v>
      </c>
      <c r="E6663" s="1">
        <v>5.84</v>
      </c>
      <c r="F6663" s="1">
        <v>0.9</v>
      </c>
      <c r="G6663" s="1">
        <v>1.84</v>
      </c>
      <c r="H6663" s="1">
        <v>4.96</v>
      </c>
      <c r="I6663" s="1">
        <v>6.71</v>
      </c>
      <c r="J6663" s="1">
        <f>Smartphone_Usage_And_Addiction_Analysis_7500_Rows[[#This Row],[social_media_hours]]+Smartphone_Usage_And_Addiction_Analysis_7500_Rows[[#This Row],[gaming_hours]]</f>
        <v>2.74</v>
      </c>
      <c r="K6663" s="1">
        <f>Smartphone_Usage_And_Addiction_Analysis_7500_Rows[[#This Row],[sleep_hours]]-Smartphone_Usage_And_Addiction_Analysis_7500_Rows[[#This Row],[total_leisure_hours]]</f>
        <v>3.9699999999999998</v>
      </c>
      <c r="L6663" s="1">
        <v>98</v>
      </c>
      <c r="M6663" s="1">
        <v>48</v>
      </c>
      <c r="N6663" s="5">
        <f>Smartphone_Usage_And_Addiction_Analysis_7500_Rows[[#This Row],[app_opens_per_day]]/Smartphone_Usage_And_Addiction_Analysis_7500_Rows[[#This Row],[daily_screen_time_hours]]</f>
        <v>8.2191780821917817</v>
      </c>
      <c r="O6663" s="1">
        <v>7.25</v>
      </c>
      <c r="P6663" s="1" t="s">
        <v>22</v>
      </c>
      <c r="Q6663" s="1" t="s">
        <v>19</v>
      </c>
      <c r="R6663" s="1" t="s">
        <v>51</v>
      </c>
      <c r="S6663" s="1">
        <v>0</v>
      </c>
    </row>
    <row r="6664" spans="1:19" ht="18" customHeight="1" x14ac:dyDescent="0.25">
      <c r="A6664" s="10" t="s">
        <v>4472</v>
      </c>
      <c r="B6664" s="1">
        <v>34</v>
      </c>
      <c r="C6664" t="str">
        <f t="shared" si="104"/>
        <v>26-40 (Millennials)</v>
      </c>
      <c r="D6664" s="1" t="s">
        <v>17</v>
      </c>
      <c r="E6664" s="1">
        <v>7.92</v>
      </c>
      <c r="F6664" s="1">
        <v>3.58</v>
      </c>
      <c r="G6664" s="1">
        <v>0.31</v>
      </c>
      <c r="H6664" s="1">
        <v>3.64</v>
      </c>
      <c r="I6664" s="1">
        <v>8.4499999999999993</v>
      </c>
      <c r="J6664" s="1">
        <f>Smartphone_Usage_And_Addiction_Analysis_7500_Rows[[#This Row],[social_media_hours]]+Smartphone_Usage_And_Addiction_Analysis_7500_Rows[[#This Row],[gaming_hours]]</f>
        <v>3.89</v>
      </c>
      <c r="K6664" s="1">
        <f>Smartphone_Usage_And_Addiction_Analysis_7500_Rows[[#This Row],[sleep_hours]]-Smartphone_Usage_And_Addiction_Analysis_7500_Rows[[#This Row],[total_leisure_hours]]</f>
        <v>4.5599999999999987</v>
      </c>
      <c r="L6664" s="1">
        <v>229</v>
      </c>
      <c r="M6664" s="1">
        <v>137</v>
      </c>
      <c r="N6664" s="5">
        <f>Smartphone_Usage_And_Addiction_Analysis_7500_Rows[[#This Row],[app_opens_per_day]]/Smartphone_Usage_And_Addiction_Analysis_7500_Rows[[#This Row],[daily_screen_time_hours]]</f>
        <v>17.297979797979799</v>
      </c>
      <c r="O6664" s="1">
        <v>9.07</v>
      </c>
      <c r="P6664" s="1" t="s">
        <v>18</v>
      </c>
      <c r="Q6664" s="1" t="s">
        <v>23</v>
      </c>
      <c r="R6664" s="1" t="s">
        <v>28</v>
      </c>
      <c r="S6664" s="1">
        <v>1</v>
      </c>
    </row>
    <row r="6665" spans="1:19" ht="18" customHeight="1" x14ac:dyDescent="0.25">
      <c r="A6665" s="10" t="s">
        <v>4473</v>
      </c>
      <c r="B6665" s="1">
        <v>20</v>
      </c>
      <c r="C6665" t="str">
        <f t="shared" si="104"/>
        <v>18-25 (Gen Z)</v>
      </c>
      <c r="D6665" s="1" t="s">
        <v>17</v>
      </c>
      <c r="E6665" s="1">
        <v>6.45</v>
      </c>
      <c r="F6665" s="1">
        <v>4.1500000000000004</v>
      </c>
      <c r="G6665" s="1">
        <v>3.13</v>
      </c>
      <c r="H6665" s="1">
        <v>3.87</v>
      </c>
      <c r="I6665" s="1">
        <v>4.6900000000000004</v>
      </c>
      <c r="J6665" s="1">
        <f>Smartphone_Usage_And_Addiction_Analysis_7500_Rows[[#This Row],[social_media_hours]]+Smartphone_Usage_And_Addiction_Analysis_7500_Rows[[#This Row],[gaming_hours]]</f>
        <v>7.28</v>
      </c>
      <c r="K6665" s="1">
        <f>Smartphone_Usage_And_Addiction_Analysis_7500_Rows[[#This Row],[sleep_hours]]-Smartphone_Usage_And_Addiction_Analysis_7500_Rows[[#This Row],[total_leisure_hours]]</f>
        <v>-2.59</v>
      </c>
      <c r="L6665" s="1">
        <v>210</v>
      </c>
      <c r="M6665" s="1">
        <v>112</v>
      </c>
      <c r="N6665" s="5">
        <f>Smartphone_Usage_And_Addiction_Analysis_7500_Rows[[#This Row],[app_opens_per_day]]/Smartphone_Usage_And_Addiction_Analysis_7500_Rows[[#This Row],[daily_screen_time_hours]]</f>
        <v>17.364341085271317</v>
      </c>
      <c r="O6665" s="1">
        <v>9.09</v>
      </c>
      <c r="P6665" s="1" t="s">
        <v>32</v>
      </c>
      <c r="Q6665" s="1" t="s">
        <v>23</v>
      </c>
      <c r="R6665" s="1" t="s">
        <v>24</v>
      </c>
      <c r="S6665" s="1">
        <v>1</v>
      </c>
    </row>
    <row r="6666" spans="1:19" ht="18" customHeight="1" x14ac:dyDescent="0.25">
      <c r="A6666" s="10" t="s">
        <v>4474</v>
      </c>
      <c r="B6666" s="1">
        <v>28</v>
      </c>
      <c r="C6666" t="str">
        <f t="shared" si="104"/>
        <v>26-40 (Millennials)</v>
      </c>
      <c r="D6666" s="1" t="s">
        <v>30</v>
      </c>
      <c r="E6666" s="1">
        <v>10.07</v>
      </c>
      <c r="F6666" s="1">
        <v>0.83</v>
      </c>
      <c r="G6666" s="1">
        <v>3.17</v>
      </c>
      <c r="H6666" s="1">
        <v>1.33</v>
      </c>
      <c r="I6666" s="1">
        <v>7.29</v>
      </c>
      <c r="J6666" s="1">
        <f>Smartphone_Usage_And_Addiction_Analysis_7500_Rows[[#This Row],[social_media_hours]]+Smartphone_Usage_And_Addiction_Analysis_7500_Rows[[#This Row],[gaming_hours]]</f>
        <v>4</v>
      </c>
      <c r="K6666" s="1">
        <f>Smartphone_Usage_And_Addiction_Analysis_7500_Rows[[#This Row],[sleep_hours]]-Smartphone_Usage_And_Addiction_Analysis_7500_Rows[[#This Row],[total_leisure_hours]]</f>
        <v>3.29</v>
      </c>
      <c r="L6666" s="1">
        <v>245</v>
      </c>
      <c r="M6666" s="1">
        <v>126</v>
      </c>
      <c r="N6666" s="5">
        <f>Smartphone_Usage_And_Addiction_Analysis_7500_Rows[[#This Row],[app_opens_per_day]]/Smartphone_Usage_And_Addiction_Analysis_7500_Rows[[#This Row],[daily_screen_time_hours]]</f>
        <v>12.512413108242303</v>
      </c>
      <c r="O6666" s="1">
        <v>10.94</v>
      </c>
      <c r="P6666" s="1" t="s">
        <v>18</v>
      </c>
      <c r="Q6666" s="1" t="s">
        <v>23</v>
      </c>
      <c r="R6666" s="1" t="s">
        <v>28</v>
      </c>
      <c r="S6666" s="1">
        <v>1</v>
      </c>
    </row>
    <row r="6667" spans="1:19" ht="18" customHeight="1" x14ac:dyDescent="0.25">
      <c r="A6667" s="10" t="s">
        <v>4475</v>
      </c>
      <c r="B6667" s="1">
        <v>31</v>
      </c>
      <c r="C6667" t="str">
        <f t="shared" si="104"/>
        <v>26-40 (Millennials)</v>
      </c>
      <c r="D6667" s="1" t="s">
        <v>30</v>
      </c>
      <c r="E6667" s="1">
        <v>10.210000000000001</v>
      </c>
      <c r="F6667" s="1">
        <v>3.58</v>
      </c>
      <c r="G6667" s="1">
        <v>3.83</v>
      </c>
      <c r="H6667" s="1">
        <v>1.4</v>
      </c>
      <c r="I6667" s="1">
        <v>8.73</v>
      </c>
      <c r="J6667" s="1">
        <f>Smartphone_Usage_And_Addiction_Analysis_7500_Rows[[#This Row],[social_media_hours]]+Smartphone_Usage_And_Addiction_Analysis_7500_Rows[[#This Row],[gaming_hours]]</f>
        <v>7.41</v>
      </c>
      <c r="K6667" s="1">
        <f>Smartphone_Usage_And_Addiction_Analysis_7500_Rows[[#This Row],[sleep_hours]]-Smartphone_Usage_And_Addiction_Analysis_7500_Rows[[#This Row],[total_leisure_hours]]</f>
        <v>1.3200000000000003</v>
      </c>
      <c r="L6667" s="1">
        <v>98</v>
      </c>
      <c r="M6667" s="1">
        <v>119</v>
      </c>
      <c r="N6667" s="5">
        <f>Smartphone_Usage_And_Addiction_Analysis_7500_Rows[[#This Row],[app_opens_per_day]]/Smartphone_Usage_And_Addiction_Analysis_7500_Rows[[#This Row],[daily_screen_time_hours]]</f>
        <v>11.655239960822723</v>
      </c>
      <c r="O6667" s="1">
        <v>10.96</v>
      </c>
      <c r="P6667" s="1" t="s">
        <v>18</v>
      </c>
      <c r="Q6667" s="1" t="s">
        <v>23</v>
      </c>
      <c r="R6667" s="1" t="s">
        <v>24</v>
      </c>
      <c r="S6667" s="1">
        <v>1</v>
      </c>
    </row>
    <row r="6668" spans="1:19" ht="18" customHeight="1" x14ac:dyDescent="0.25">
      <c r="A6668" s="10" t="s">
        <v>4476</v>
      </c>
      <c r="B6668" s="1">
        <v>29</v>
      </c>
      <c r="C6668" t="str">
        <f t="shared" si="104"/>
        <v>26-40 (Millennials)</v>
      </c>
      <c r="D6668" s="1" t="s">
        <v>30</v>
      </c>
      <c r="E6668" s="1">
        <v>10.69</v>
      </c>
      <c r="F6668" s="1">
        <v>5.24</v>
      </c>
      <c r="G6668" s="1">
        <v>3.23</v>
      </c>
      <c r="H6668" s="1">
        <v>3.18</v>
      </c>
      <c r="I6668" s="1">
        <v>6.04</v>
      </c>
      <c r="J6668" s="1">
        <f>Smartphone_Usage_And_Addiction_Analysis_7500_Rows[[#This Row],[social_media_hours]]+Smartphone_Usage_And_Addiction_Analysis_7500_Rows[[#This Row],[gaming_hours]]</f>
        <v>8.4700000000000006</v>
      </c>
      <c r="K6668" s="1">
        <f>Smartphone_Usage_And_Addiction_Analysis_7500_Rows[[#This Row],[sleep_hours]]-Smartphone_Usage_And_Addiction_Analysis_7500_Rows[[#This Row],[total_leisure_hours]]</f>
        <v>-2.4300000000000006</v>
      </c>
      <c r="L6668" s="1">
        <v>219</v>
      </c>
      <c r="M6668" s="1">
        <v>163</v>
      </c>
      <c r="N6668" s="5">
        <f>Smartphone_Usage_And_Addiction_Analysis_7500_Rows[[#This Row],[app_opens_per_day]]/Smartphone_Usage_And_Addiction_Analysis_7500_Rows[[#This Row],[daily_screen_time_hours]]</f>
        <v>15.247895229186156</v>
      </c>
      <c r="O6668" s="1">
        <v>12.11</v>
      </c>
      <c r="P6668" s="1" t="s">
        <v>22</v>
      </c>
      <c r="Q6668" s="1" t="s">
        <v>19</v>
      </c>
      <c r="R6668" s="1" t="s">
        <v>28</v>
      </c>
      <c r="S6668" s="1">
        <v>1</v>
      </c>
    </row>
    <row r="6669" spans="1:19" ht="18" customHeight="1" x14ac:dyDescent="0.25">
      <c r="A6669" s="10" t="s">
        <v>4477</v>
      </c>
      <c r="B6669" s="1">
        <v>32</v>
      </c>
      <c r="C6669" t="str">
        <f t="shared" si="104"/>
        <v>26-40 (Millennials)</v>
      </c>
      <c r="D6669" s="1" t="s">
        <v>17</v>
      </c>
      <c r="E6669" s="1">
        <v>3.14</v>
      </c>
      <c r="F6669" s="1">
        <v>5.48</v>
      </c>
      <c r="G6669" s="1">
        <v>2.5499999999999998</v>
      </c>
      <c r="H6669" s="1">
        <v>2.19</v>
      </c>
      <c r="I6669" s="1">
        <v>8.5500000000000007</v>
      </c>
      <c r="J6669" s="1">
        <f>Smartphone_Usage_And_Addiction_Analysis_7500_Rows[[#This Row],[social_media_hours]]+Smartphone_Usage_And_Addiction_Analysis_7500_Rows[[#This Row],[gaming_hours]]</f>
        <v>8.0300000000000011</v>
      </c>
      <c r="K6669" s="1">
        <f>Smartphone_Usage_And_Addiction_Analysis_7500_Rows[[#This Row],[sleep_hours]]-Smartphone_Usage_And_Addiction_Analysis_7500_Rows[[#This Row],[total_leisure_hours]]</f>
        <v>0.51999999999999957</v>
      </c>
      <c r="L6669" s="1">
        <v>200</v>
      </c>
      <c r="M6669" s="1">
        <v>170</v>
      </c>
      <c r="N6669" s="5">
        <f>Smartphone_Usage_And_Addiction_Analysis_7500_Rows[[#This Row],[app_opens_per_day]]/Smartphone_Usage_And_Addiction_Analysis_7500_Rows[[#This Row],[daily_screen_time_hours]]</f>
        <v>54.140127388535028</v>
      </c>
      <c r="O6669" s="1">
        <v>4.53</v>
      </c>
      <c r="P6669" s="1" t="s">
        <v>18</v>
      </c>
      <c r="Q6669" s="1" t="s">
        <v>23</v>
      </c>
      <c r="R6669" s="1" t="s">
        <v>28</v>
      </c>
      <c r="S6669" s="1">
        <v>1</v>
      </c>
    </row>
    <row r="6670" spans="1:19" ht="18" customHeight="1" x14ac:dyDescent="0.25">
      <c r="A6670" s="10" t="s">
        <v>4478</v>
      </c>
      <c r="B6670" s="1">
        <v>18</v>
      </c>
      <c r="C6670" t="str">
        <f t="shared" si="104"/>
        <v>18-25 (Gen Z)</v>
      </c>
      <c r="D6670" s="1" t="s">
        <v>30</v>
      </c>
      <c r="E6670" s="1">
        <v>7.56</v>
      </c>
      <c r="F6670" s="1">
        <v>2.27</v>
      </c>
      <c r="G6670" s="1">
        <v>2.59</v>
      </c>
      <c r="H6670" s="1">
        <v>2.12</v>
      </c>
      <c r="I6670" s="1">
        <v>7.8</v>
      </c>
      <c r="J6670" s="1">
        <f>Smartphone_Usage_And_Addiction_Analysis_7500_Rows[[#This Row],[social_media_hours]]+Smartphone_Usage_And_Addiction_Analysis_7500_Rows[[#This Row],[gaming_hours]]</f>
        <v>4.8599999999999994</v>
      </c>
      <c r="K6670" s="1">
        <f>Smartphone_Usage_And_Addiction_Analysis_7500_Rows[[#This Row],[sleep_hours]]-Smartphone_Usage_And_Addiction_Analysis_7500_Rows[[#This Row],[total_leisure_hours]]</f>
        <v>2.9400000000000004</v>
      </c>
      <c r="L6670" s="1">
        <v>218</v>
      </c>
      <c r="M6670" s="1">
        <v>91</v>
      </c>
      <c r="N6670" s="5">
        <f>Smartphone_Usage_And_Addiction_Analysis_7500_Rows[[#This Row],[app_opens_per_day]]/Smartphone_Usage_And_Addiction_Analysis_7500_Rows[[#This Row],[daily_screen_time_hours]]</f>
        <v>12.037037037037038</v>
      </c>
      <c r="O6670" s="1">
        <v>10.47</v>
      </c>
      <c r="P6670" s="1" t="s">
        <v>32</v>
      </c>
      <c r="Q6670" s="1" t="s">
        <v>19</v>
      </c>
      <c r="R6670" s="1" t="s">
        <v>28</v>
      </c>
      <c r="S6670" s="1">
        <v>1</v>
      </c>
    </row>
    <row r="6671" spans="1:19" ht="18" customHeight="1" x14ac:dyDescent="0.25">
      <c r="A6671" s="10" t="s">
        <v>4479</v>
      </c>
      <c r="B6671" s="1">
        <v>33</v>
      </c>
      <c r="C6671" t="str">
        <f t="shared" si="104"/>
        <v>26-40 (Millennials)</v>
      </c>
      <c r="D6671" s="1" t="s">
        <v>30</v>
      </c>
      <c r="E6671" s="1">
        <v>8.2100000000000009</v>
      </c>
      <c r="F6671" s="1">
        <v>4.3099999999999996</v>
      </c>
      <c r="G6671" s="1">
        <v>2.02</v>
      </c>
      <c r="H6671" s="1">
        <v>3.11</v>
      </c>
      <c r="I6671" s="1">
        <v>8.59</v>
      </c>
      <c r="J6671" s="1">
        <f>Smartphone_Usage_And_Addiction_Analysis_7500_Rows[[#This Row],[social_media_hours]]+Smartphone_Usage_And_Addiction_Analysis_7500_Rows[[#This Row],[gaming_hours]]</f>
        <v>6.33</v>
      </c>
      <c r="K6671" s="1">
        <f>Smartphone_Usage_And_Addiction_Analysis_7500_Rows[[#This Row],[sleep_hours]]-Smartphone_Usage_And_Addiction_Analysis_7500_Rows[[#This Row],[total_leisure_hours]]</f>
        <v>2.2599999999999998</v>
      </c>
      <c r="L6671" s="1">
        <v>250</v>
      </c>
      <c r="M6671" s="1">
        <v>124</v>
      </c>
      <c r="N6671" s="5">
        <f>Smartphone_Usage_And_Addiction_Analysis_7500_Rows[[#This Row],[app_opens_per_day]]/Smartphone_Usage_And_Addiction_Analysis_7500_Rows[[#This Row],[daily_screen_time_hours]]</f>
        <v>15.103532277710109</v>
      </c>
      <c r="O6671" s="1">
        <v>10.06</v>
      </c>
      <c r="P6671" s="1" t="s">
        <v>22</v>
      </c>
      <c r="Q6671" s="1" t="s">
        <v>23</v>
      </c>
      <c r="R6671" s="1" t="s">
        <v>28</v>
      </c>
      <c r="S6671" s="1">
        <v>1</v>
      </c>
    </row>
    <row r="6672" spans="1:19" ht="18" customHeight="1" x14ac:dyDescent="0.25">
      <c r="A6672" s="10" t="s">
        <v>4480</v>
      </c>
      <c r="B6672" s="1">
        <v>33</v>
      </c>
      <c r="C6672" t="str">
        <f t="shared" si="104"/>
        <v>26-40 (Millennials)</v>
      </c>
      <c r="D6672" s="1" t="s">
        <v>17</v>
      </c>
      <c r="E6672" s="1">
        <v>4.09</v>
      </c>
      <c r="F6672" s="1">
        <v>2.5099999999999998</v>
      </c>
      <c r="G6672" s="1">
        <v>2.81</v>
      </c>
      <c r="H6672" s="1">
        <v>2.68</v>
      </c>
      <c r="I6672" s="1">
        <v>7.65</v>
      </c>
      <c r="J6672" s="1">
        <f>Smartphone_Usage_And_Addiction_Analysis_7500_Rows[[#This Row],[social_media_hours]]+Smartphone_Usage_And_Addiction_Analysis_7500_Rows[[#This Row],[gaming_hours]]</f>
        <v>5.32</v>
      </c>
      <c r="K6672" s="1">
        <f>Smartphone_Usage_And_Addiction_Analysis_7500_Rows[[#This Row],[sleep_hours]]-Smartphone_Usage_And_Addiction_Analysis_7500_Rows[[#This Row],[total_leisure_hours]]</f>
        <v>2.33</v>
      </c>
      <c r="L6672" s="1">
        <v>56</v>
      </c>
      <c r="M6672" s="1">
        <v>158</v>
      </c>
      <c r="N6672" s="5">
        <f>Smartphone_Usage_And_Addiction_Analysis_7500_Rows[[#This Row],[app_opens_per_day]]/Smartphone_Usage_And_Addiction_Analysis_7500_Rows[[#This Row],[daily_screen_time_hours]]</f>
        <v>38.630806845965772</v>
      </c>
      <c r="O6672" s="1">
        <v>7.08</v>
      </c>
      <c r="P6672" s="1" t="s">
        <v>18</v>
      </c>
      <c r="Q6672" s="1" t="s">
        <v>19</v>
      </c>
      <c r="R6672" s="1" t="s">
        <v>51</v>
      </c>
      <c r="S6672" s="1">
        <v>0</v>
      </c>
    </row>
    <row r="6673" spans="1:19" ht="18" customHeight="1" x14ac:dyDescent="0.25">
      <c r="A6673" s="10" t="s">
        <v>7313</v>
      </c>
      <c r="B6673" s="1">
        <v>24</v>
      </c>
      <c r="C6673" s="1" t="str">
        <f t="shared" si="104"/>
        <v>18-25 (Gen Z)</v>
      </c>
      <c r="D6673" t="s">
        <v>7582</v>
      </c>
      <c r="E6673">
        <v>6.03</v>
      </c>
      <c r="F6673">
        <v>5.94</v>
      </c>
      <c r="G6673">
        <v>2.75</v>
      </c>
      <c r="H6673">
        <v>4.92</v>
      </c>
      <c r="I6673">
        <v>7.99</v>
      </c>
      <c r="J6673" s="1">
        <f>Smartphone_Usage_And_Addiction_Analysis_7500_Rows[[#This Row],[social_media_hours]]+Smartphone_Usage_And_Addiction_Analysis_7500_Rows[[#This Row],[gaming_hours]]</f>
        <v>8.6900000000000013</v>
      </c>
      <c r="K6673" s="1">
        <f>Smartphone_Usage_And_Addiction_Analysis_7500_Rows[[#This Row],[sleep_hours]]-Smartphone_Usage_And_Addiction_Analysis_7500_Rows[[#This Row],[total_leisure_hours]]</f>
        <v>-0.70000000000000107</v>
      </c>
      <c r="L6673">
        <v>127</v>
      </c>
      <c r="M6673">
        <v>51</v>
      </c>
      <c r="N6673" s="5">
        <f>Smartphone_Usage_And_Addiction_Analysis_7500_Rows[[#This Row],[app_opens_per_day]]/Smartphone_Usage_And_Addiction_Analysis_7500_Rows[[#This Row],[daily_screen_time_hours]]</f>
        <v>8.4577114427860689</v>
      </c>
      <c r="O6673">
        <v>8.32</v>
      </c>
      <c r="P6673" t="s">
        <v>18</v>
      </c>
      <c r="Q6673" t="s">
        <v>23</v>
      </c>
      <c r="R6673" t="s">
        <v>24</v>
      </c>
      <c r="S6673">
        <v>1</v>
      </c>
    </row>
    <row r="6674" spans="1:19" ht="18" customHeight="1" x14ac:dyDescent="0.25">
      <c r="A6674" s="10" t="s">
        <v>7314</v>
      </c>
      <c r="B6674" s="1">
        <v>35</v>
      </c>
      <c r="C6674" s="1" t="str">
        <f t="shared" si="104"/>
        <v>26-40 (Millennials)</v>
      </c>
      <c r="D6674" t="s">
        <v>7582</v>
      </c>
      <c r="E6674">
        <v>3.48</v>
      </c>
      <c r="F6674">
        <v>5.55</v>
      </c>
      <c r="G6674">
        <v>2.84</v>
      </c>
      <c r="H6674">
        <v>5.26</v>
      </c>
      <c r="I6674">
        <v>8.1</v>
      </c>
      <c r="J6674" s="1">
        <f>Smartphone_Usage_And_Addiction_Analysis_7500_Rows[[#This Row],[social_media_hours]]+Smartphone_Usage_And_Addiction_Analysis_7500_Rows[[#This Row],[gaming_hours]]</f>
        <v>8.39</v>
      </c>
      <c r="K6674" s="1">
        <f>Smartphone_Usage_And_Addiction_Analysis_7500_Rows[[#This Row],[sleep_hours]]-Smartphone_Usage_And_Addiction_Analysis_7500_Rows[[#This Row],[total_leisure_hours]]</f>
        <v>-0.29000000000000092</v>
      </c>
      <c r="L6674">
        <v>117</v>
      </c>
      <c r="M6674">
        <v>121</v>
      </c>
      <c r="N6674" s="5">
        <f>Smartphone_Usage_And_Addiction_Analysis_7500_Rows[[#This Row],[app_opens_per_day]]/Smartphone_Usage_And_Addiction_Analysis_7500_Rows[[#This Row],[daily_screen_time_hours]]</f>
        <v>34.770114942528735</v>
      </c>
      <c r="O6674">
        <v>4.24</v>
      </c>
      <c r="P6674" t="s">
        <v>18</v>
      </c>
      <c r="Q6674" t="s">
        <v>19</v>
      </c>
      <c r="R6674" t="s">
        <v>28</v>
      </c>
      <c r="S6674">
        <v>1</v>
      </c>
    </row>
    <row r="6675" spans="1:19" ht="18" customHeight="1" x14ac:dyDescent="0.25">
      <c r="A6675" s="10" t="s">
        <v>4481</v>
      </c>
      <c r="B6675" s="1">
        <v>18</v>
      </c>
      <c r="C6675" t="str">
        <f t="shared" si="104"/>
        <v>18-25 (Gen Z)</v>
      </c>
      <c r="D6675" s="1" t="s">
        <v>17</v>
      </c>
      <c r="E6675" s="1">
        <v>4.5</v>
      </c>
      <c r="F6675" s="1">
        <v>4.3</v>
      </c>
      <c r="G6675" s="1">
        <v>3.48</v>
      </c>
      <c r="H6675" s="1">
        <v>3.9</v>
      </c>
      <c r="I6675" s="1">
        <v>7.22</v>
      </c>
      <c r="J6675" s="1">
        <f>Smartphone_Usage_And_Addiction_Analysis_7500_Rows[[#This Row],[social_media_hours]]+Smartphone_Usage_And_Addiction_Analysis_7500_Rows[[#This Row],[gaming_hours]]</f>
        <v>7.7799999999999994</v>
      </c>
      <c r="K6675" s="1">
        <f>Smartphone_Usage_And_Addiction_Analysis_7500_Rows[[#This Row],[sleep_hours]]-Smartphone_Usage_And_Addiction_Analysis_7500_Rows[[#This Row],[total_leisure_hours]]</f>
        <v>-0.55999999999999961</v>
      </c>
      <c r="L6675" s="1">
        <v>61</v>
      </c>
      <c r="M6675" s="1">
        <v>27</v>
      </c>
      <c r="N6675" s="5">
        <f>Smartphone_Usage_And_Addiction_Analysis_7500_Rows[[#This Row],[app_opens_per_day]]/Smartphone_Usage_And_Addiction_Analysis_7500_Rows[[#This Row],[daily_screen_time_hours]]</f>
        <v>6</v>
      </c>
      <c r="O6675" s="1">
        <v>5.05</v>
      </c>
      <c r="P6675" s="1" t="s">
        <v>22</v>
      </c>
      <c r="Q6675" s="1" t="s">
        <v>23</v>
      </c>
      <c r="R6675" s="1" t="s">
        <v>24</v>
      </c>
      <c r="S6675" s="1">
        <v>1</v>
      </c>
    </row>
    <row r="6676" spans="1:19" ht="18" customHeight="1" x14ac:dyDescent="0.25">
      <c r="A6676" s="10" t="s">
        <v>4482</v>
      </c>
      <c r="B6676" s="1">
        <v>20</v>
      </c>
      <c r="C6676" t="str">
        <f t="shared" si="104"/>
        <v>18-25 (Gen Z)</v>
      </c>
      <c r="D6676" s="1" t="s">
        <v>17</v>
      </c>
      <c r="E6676" s="1">
        <v>10.41</v>
      </c>
      <c r="F6676" s="1">
        <v>2.88</v>
      </c>
      <c r="G6676" s="1">
        <v>1.1299999999999999</v>
      </c>
      <c r="H6676" s="1">
        <v>2.13</v>
      </c>
      <c r="I6676" s="1">
        <v>8.74</v>
      </c>
      <c r="J6676" s="1">
        <f>Smartphone_Usage_And_Addiction_Analysis_7500_Rows[[#This Row],[social_media_hours]]+Smartphone_Usage_And_Addiction_Analysis_7500_Rows[[#This Row],[gaming_hours]]</f>
        <v>4.01</v>
      </c>
      <c r="K6676" s="1">
        <f>Smartphone_Usage_And_Addiction_Analysis_7500_Rows[[#This Row],[sleep_hours]]-Smartphone_Usage_And_Addiction_Analysis_7500_Rows[[#This Row],[total_leisure_hours]]</f>
        <v>4.7300000000000004</v>
      </c>
      <c r="L6676" s="1">
        <v>20</v>
      </c>
      <c r="M6676" s="1">
        <v>21</v>
      </c>
      <c r="N6676" s="5">
        <f>Smartphone_Usage_And_Addiction_Analysis_7500_Rows[[#This Row],[app_opens_per_day]]/Smartphone_Usage_And_Addiction_Analysis_7500_Rows[[#This Row],[daily_screen_time_hours]]</f>
        <v>2.0172910662824206</v>
      </c>
      <c r="O6676" s="1">
        <v>12.45</v>
      </c>
      <c r="P6676" s="1" t="s">
        <v>22</v>
      </c>
      <c r="Q6676" s="1" t="s">
        <v>23</v>
      </c>
      <c r="R6676" s="1" t="s">
        <v>28</v>
      </c>
      <c r="S6676" s="1">
        <v>1</v>
      </c>
    </row>
    <row r="6677" spans="1:19" ht="18" customHeight="1" x14ac:dyDescent="0.25">
      <c r="A6677" s="10" t="s">
        <v>7315</v>
      </c>
      <c r="B6677" s="1">
        <v>27</v>
      </c>
      <c r="C6677" s="1" t="str">
        <f t="shared" si="104"/>
        <v>26-40 (Millennials)</v>
      </c>
      <c r="D6677" t="s">
        <v>7582</v>
      </c>
      <c r="E6677">
        <v>7.13</v>
      </c>
      <c r="F6677">
        <v>2.16</v>
      </c>
      <c r="G6677">
        <v>3.25</v>
      </c>
      <c r="H6677">
        <v>1.73</v>
      </c>
      <c r="I6677">
        <v>6.08</v>
      </c>
      <c r="J6677" s="1">
        <f>Smartphone_Usage_And_Addiction_Analysis_7500_Rows[[#This Row],[social_media_hours]]+Smartphone_Usage_And_Addiction_Analysis_7500_Rows[[#This Row],[gaming_hours]]</f>
        <v>5.41</v>
      </c>
      <c r="K6677" s="1">
        <f>Smartphone_Usage_And_Addiction_Analysis_7500_Rows[[#This Row],[sleep_hours]]-Smartphone_Usage_And_Addiction_Analysis_7500_Rows[[#This Row],[total_leisure_hours]]</f>
        <v>0.66999999999999993</v>
      </c>
      <c r="L6677">
        <v>248</v>
      </c>
      <c r="M6677">
        <v>165</v>
      </c>
      <c r="N6677" s="5">
        <f>Smartphone_Usage_And_Addiction_Analysis_7500_Rows[[#This Row],[app_opens_per_day]]/Smartphone_Usage_And_Addiction_Analysis_7500_Rows[[#This Row],[daily_screen_time_hours]]</f>
        <v>23.141654978962134</v>
      </c>
      <c r="O6677">
        <v>8.67</v>
      </c>
      <c r="P6677" t="s">
        <v>32</v>
      </c>
      <c r="Q6677" t="s">
        <v>19</v>
      </c>
      <c r="R6677" t="s">
        <v>28</v>
      </c>
      <c r="S6677">
        <v>1</v>
      </c>
    </row>
    <row r="6678" spans="1:19" ht="18" customHeight="1" x14ac:dyDescent="0.25">
      <c r="A6678" s="10" t="s">
        <v>4483</v>
      </c>
      <c r="B6678" s="1">
        <v>35</v>
      </c>
      <c r="C6678" t="str">
        <f t="shared" si="104"/>
        <v>26-40 (Millennials)</v>
      </c>
      <c r="D6678" s="1" t="s">
        <v>17</v>
      </c>
      <c r="E6678" s="1">
        <v>3.56</v>
      </c>
      <c r="F6678" s="1">
        <v>1.28</v>
      </c>
      <c r="G6678" s="1">
        <v>0.81</v>
      </c>
      <c r="H6678" s="1">
        <v>0.82</v>
      </c>
      <c r="I6678" s="1">
        <v>6.29</v>
      </c>
      <c r="J6678" s="1">
        <f>Smartphone_Usage_And_Addiction_Analysis_7500_Rows[[#This Row],[social_media_hours]]+Smartphone_Usage_And_Addiction_Analysis_7500_Rows[[#This Row],[gaming_hours]]</f>
        <v>2.09</v>
      </c>
      <c r="K6678" s="1">
        <f>Smartphone_Usage_And_Addiction_Analysis_7500_Rows[[#This Row],[sleep_hours]]-Smartphone_Usage_And_Addiction_Analysis_7500_Rows[[#This Row],[total_leisure_hours]]</f>
        <v>4.2</v>
      </c>
      <c r="L6678" s="1">
        <v>165</v>
      </c>
      <c r="M6678" s="1">
        <v>169</v>
      </c>
      <c r="N6678" s="5">
        <f>Smartphone_Usage_And_Addiction_Analysis_7500_Rows[[#This Row],[app_opens_per_day]]/Smartphone_Usage_And_Addiction_Analysis_7500_Rows[[#This Row],[daily_screen_time_hours]]</f>
        <v>47.471910112359552</v>
      </c>
      <c r="O6678" s="1">
        <v>4.49</v>
      </c>
      <c r="P6678" s="1" t="s">
        <v>32</v>
      </c>
      <c r="Q6678" s="1" t="s">
        <v>23</v>
      </c>
      <c r="R6678" s="1" t="s">
        <v>51</v>
      </c>
      <c r="S6678" s="1">
        <v>0</v>
      </c>
    </row>
    <row r="6679" spans="1:19" ht="18" customHeight="1" x14ac:dyDescent="0.25">
      <c r="A6679" s="10" t="s">
        <v>7316</v>
      </c>
      <c r="B6679" s="1">
        <v>28</v>
      </c>
      <c r="C6679" s="1" t="str">
        <f t="shared" si="104"/>
        <v>26-40 (Millennials)</v>
      </c>
      <c r="D6679" t="s">
        <v>7582</v>
      </c>
      <c r="E6679">
        <v>11.36</v>
      </c>
      <c r="F6679">
        <v>2.38</v>
      </c>
      <c r="G6679">
        <v>1.01</v>
      </c>
      <c r="H6679">
        <v>1.45</v>
      </c>
      <c r="I6679">
        <v>6.26</v>
      </c>
      <c r="J6679" s="1">
        <f>Smartphone_Usage_And_Addiction_Analysis_7500_Rows[[#This Row],[social_media_hours]]+Smartphone_Usage_And_Addiction_Analysis_7500_Rows[[#This Row],[gaming_hours]]</f>
        <v>3.3899999999999997</v>
      </c>
      <c r="K6679" s="1">
        <f>Smartphone_Usage_And_Addiction_Analysis_7500_Rows[[#This Row],[sleep_hours]]-Smartphone_Usage_And_Addiction_Analysis_7500_Rows[[#This Row],[total_leisure_hours]]</f>
        <v>2.87</v>
      </c>
      <c r="L6679">
        <v>238</v>
      </c>
      <c r="M6679">
        <v>151</v>
      </c>
      <c r="N6679" s="5">
        <f>Smartphone_Usage_And_Addiction_Analysis_7500_Rows[[#This Row],[app_opens_per_day]]/Smartphone_Usage_And_Addiction_Analysis_7500_Rows[[#This Row],[daily_screen_time_hours]]</f>
        <v>13.292253521126762</v>
      </c>
      <c r="O6679">
        <v>12.15</v>
      </c>
      <c r="P6679" t="s">
        <v>18</v>
      </c>
      <c r="Q6679" t="s">
        <v>23</v>
      </c>
      <c r="R6679" t="s">
        <v>24</v>
      </c>
      <c r="S6679">
        <v>1</v>
      </c>
    </row>
    <row r="6680" spans="1:19" ht="18" customHeight="1" x14ac:dyDescent="0.25">
      <c r="A6680" s="10" t="s">
        <v>4484</v>
      </c>
      <c r="B6680" s="1">
        <v>18</v>
      </c>
      <c r="C6680" t="str">
        <f t="shared" si="104"/>
        <v>18-25 (Gen Z)</v>
      </c>
      <c r="D6680" s="1" t="s">
        <v>30</v>
      </c>
      <c r="E6680" s="1">
        <v>11.68</v>
      </c>
      <c r="F6680" s="1">
        <v>5.03</v>
      </c>
      <c r="G6680" s="1">
        <v>3.22</v>
      </c>
      <c r="H6680" s="1">
        <v>5.73</v>
      </c>
      <c r="I6680" s="1">
        <v>4.5199999999999996</v>
      </c>
      <c r="J6680" s="1">
        <f>Smartphone_Usage_And_Addiction_Analysis_7500_Rows[[#This Row],[social_media_hours]]+Smartphone_Usage_And_Addiction_Analysis_7500_Rows[[#This Row],[gaming_hours]]</f>
        <v>8.25</v>
      </c>
      <c r="K6680" s="1">
        <f>Smartphone_Usage_And_Addiction_Analysis_7500_Rows[[#This Row],[sleep_hours]]-Smartphone_Usage_And_Addiction_Analysis_7500_Rows[[#This Row],[total_leisure_hours]]</f>
        <v>-3.7300000000000004</v>
      </c>
      <c r="L6680" s="1">
        <v>30</v>
      </c>
      <c r="M6680" s="1">
        <v>86</v>
      </c>
      <c r="N6680" s="5">
        <f>Smartphone_Usage_And_Addiction_Analysis_7500_Rows[[#This Row],[app_opens_per_day]]/Smartphone_Usage_And_Addiction_Analysis_7500_Rows[[#This Row],[daily_screen_time_hours]]</f>
        <v>7.3630136986301373</v>
      </c>
      <c r="O6680" s="1">
        <v>14.6</v>
      </c>
      <c r="P6680" s="1" t="s">
        <v>32</v>
      </c>
      <c r="Q6680" s="1" t="s">
        <v>23</v>
      </c>
      <c r="R6680" s="1" t="s">
        <v>28</v>
      </c>
      <c r="S6680" s="1">
        <v>1</v>
      </c>
    </row>
    <row r="6681" spans="1:19" ht="18" customHeight="1" x14ac:dyDescent="0.25">
      <c r="A6681" s="10" t="s">
        <v>7317</v>
      </c>
      <c r="B6681" s="1">
        <v>20</v>
      </c>
      <c r="C6681" s="1" t="str">
        <f t="shared" si="104"/>
        <v>18-25 (Gen Z)</v>
      </c>
      <c r="D6681" t="s">
        <v>7582</v>
      </c>
      <c r="E6681">
        <v>11.92</v>
      </c>
      <c r="F6681">
        <v>3.36</v>
      </c>
      <c r="G6681">
        <v>2.0699999999999998</v>
      </c>
      <c r="H6681">
        <v>3.38</v>
      </c>
      <c r="I6681">
        <v>5.08</v>
      </c>
      <c r="J6681" s="1">
        <f>Smartphone_Usage_And_Addiction_Analysis_7500_Rows[[#This Row],[social_media_hours]]+Smartphone_Usage_And_Addiction_Analysis_7500_Rows[[#This Row],[gaming_hours]]</f>
        <v>5.43</v>
      </c>
      <c r="K6681" s="1">
        <f>Smartphone_Usage_And_Addiction_Analysis_7500_Rows[[#This Row],[sleep_hours]]-Smartphone_Usage_And_Addiction_Analysis_7500_Rows[[#This Row],[total_leisure_hours]]</f>
        <v>-0.34999999999999964</v>
      </c>
      <c r="L6681">
        <v>115</v>
      </c>
      <c r="M6681">
        <v>144</v>
      </c>
      <c r="N6681" s="5">
        <f>Smartphone_Usage_And_Addiction_Analysis_7500_Rows[[#This Row],[app_opens_per_day]]/Smartphone_Usage_And_Addiction_Analysis_7500_Rows[[#This Row],[daily_screen_time_hours]]</f>
        <v>12.080536912751677</v>
      </c>
      <c r="O6681">
        <v>14.53</v>
      </c>
      <c r="P6681" t="s">
        <v>32</v>
      </c>
      <c r="Q6681" t="s">
        <v>19</v>
      </c>
      <c r="R6681" t="s">
        <v>28</v>
      </c>
      <c r="S6681">
        <v>1</v>
      </c>
    </row>
    <row r="6682" spans="1:19" ht="18" customHeight="1" x14ac:dyDescent="0.25">
      <c r="A6682" s="10" t="s">
        <v>4485</v>
      </c>
      <c r="B6682" s="1">
        <v>19</v>
      </c>
      <c r="C6682" t="str">
        <f t="shared" si="104"/>
        <v>18-25 (Gen Z)</v>
      </c>
      <c r="D6682" s="1" t="s">
        <v>17</v>
      </c>
      <c r="E6682" s="1">
        <v>9.7899999999999991</v>
      </c>
      <c r="F6682" s="1">
        <v>4.13</v>
      </c>
      <c r="G6682" s="1">
        <v>0.75</v>
      </c>
      <c r="H6682" s="1">
        <v>3.07</v>
      </c>
      <c r="I6682" s="1">
        <v>5.97</v>
      </c>
      <c r="J6682" s="1">
        <f>Smartphone_Usage_And_Addiction_Analysis_7500_Rows[[#This Row],[social_media_hours]]+Smartphone_Usage_And_Addiction_Analysis_7500_Rows[[#This Row],[gaming_hours]]</f>
        <v>4.88</v>
      </c>
      <c r="K6682" s="1">
        <f>Smartphone_Usage_And_Addiction_Analysis_7500_Rows[[#This Row],[sleep_hours]]-Smartphone_Usage_And_Addiction_Analysis_7500_Rows[[#This Row],[total_leisure_hours]]</f>
        <v>1.0899999999999999</v>
      </c>
      <c r="L6682" s="1">
        <v>212</v>
      </c>
      <c r="M6682" s="1">
        <v>144</v>
      </c>
      <c r="N6682" s="5">
        <f>Smartphone_Usage_And_Addiction_Analysis_7500_Rows[[#This Row],[app_opens_per_day]]/Smartphone_Usage_And_Addiction_Analysis_7500_Rows[[#This Row],[daily_screen_time_hours]]</f>
        <v>14.70888661899898</v>
      </c>
      <c r="O6682" s="1">
        <v>12.55</v>
      </c>
      <c r="P6682" s="1" t="s">
        <v>32</v>
      </c>
      <c r="Q6682" s="1" t="s">
        <v>19</v>
      </c>
      <c r="R6682" s="1" t="s">
        <v>24</v>
      </c>
      <c r="S6682" s="1">
        <v>1</v>
      </c>
    </row>
    <row r="6683" spans="1:19" ht="18" customHeight="1" x14ac:dyDescent="0.25">
      <c r="A6683" s="10" t="s">
        <v>4486</v>
      </c>
      <c r="B6683" s="1">
        <v>31</v>
      </c>
      <c r="C6683" t="str">
        <f t="shared" si="104"/>
        <v>26-40 (Millennials)</v>
      </c>
      <c r="D6683" s="1" t="s">
        <v>30</v>
      </c>
      <c r="E6683" s="1">
        <v>7.63</v>
      </c>
      <c r="F6683" s="1">
        <v>2.37</v>
      </c>
      <c r="G6683" s="1">
        <v>3.07</v>
      </c>
      <c r="H6683" s="1">
        <v>2.72</v>
      </c>
      <c r="I6683" s="1">
        <v>8.5299999999999994</v>
      </c>
      <c r="J6683" s="1">
        <f>Smartphone_Usage_And_Addiction_Analysis_7500_Rows[[#This Row],[social_media_hours]]+Smartphone_Usage_And_Addiction_Analysis_7500_Rows[[#This Row],[gaming_hours]]</f>
        <v>5.4399999999999995</v>
      </c>
      <c r="K6683" s="1">
        <f>Smartphone_Usage_And_Addiction_Analysis_7500_Rows[[#This Row],[sleep_hours]]-Smartphone_Usage_And_Addiction_Analysis_7500_Rows[[#This Row],[total_leisure_hours]]</f>
        <v>3.09</v>
      </c>
      <c r="L6683" s="1">
        <v>68</v>
      </c>
      <c r="M6683" s="1">
        <v>42</v>
      </c>
      <c r="N6683" s="5">
        <f>Smartphone_Usage_And_Addiction_Analysis_7500_Rows[[#This Row],[app_opens_per_day]]/Smartphone_Usage_And_Addiction_Analysis_7500_Rows[[#This Row],[daily_screen_time_hours]]</f>
        <v>5.5045871559633026</v>
      </c>
      <c r="O6683" s="1">
        <v>8.6999999999999993</v>
      </c>
      <c r="P6683" s="1" t="s">
        <v>32</v>
      </c>
      <c r="Q6683" s="1" t="s">
        <v>23</v>
      </c>
      <c r="R6683" s="1" t="s">
        <v>51</v>
      </c>
      <c r="S6683" s="1">
        <v>0</v>
      </c>
    </row>
    <row r="6684" spans="1:19" ht="18" customHeight="1" x14ac:dyDescent="0.25">
      <c r="A6684" s="10" t="s">
        <v>4487</v>
      </c>
      <c r="B6684" s="1">
        <v>29</v>
      </c>
      <c r="C6684" t="str">
        <f t="shared" si="104"/>
        <v>26-40 (Millennials)</v>
      </c>
      <c r="D6684" s="1" t="s">
        <v>17</v>
      </c>
      <c r="E6684" s="1">
        <v>4.25</v>
      </c>
      <c r="F6684" s="1">
        <v>3.06</v>
      </c>
      <c r="G6684" s="1">
        <v>2.5</v>
      </c>
      <c r="H6684" s="1">
        <v>3.36</v>
      </c>
      <c r="I6684" s="1">
        <v>6.35</v>
      </c>
      <c r="J6684" s="1">
        <f>Smartphone_Usage_And_Addiction_Analysis_7500_Rows[[#This Row],[social_media_hours]]+Smartphone_Usage_And_Addiction_Analysis_7500_Rows[[#This Row],[gaming_hours]]</f>
        <v>5.5600000000000005</v>
      </c>
      <c r="K6684" s="1">
        <f>Smartphone_Usage_And_Addiction_Analysis_7500_Rows[[#This Row],[sleep_hours]]-Smartphone_Usage_And_Addiction_Analysis_7500_Rows[[#This Row],[total_leisure_hours]]</f>
        <v>0.78999999999999915</v>
      </c>
      <c r="L6684" s="1">
        <v>139</v>
      </c>
      <c r="M6684" s="1">
        <v>44</v>
      </c>
      <c r="N6684" s="5">
        <f>Smartphone_Usage_And_Addiction_Analysis_7500_Rows[[#This Row],[app_opens_per_day]]/Smartphone_Usage_And_Addiction_Analysis_7500_Rows[[#This Row],[daily_screen_time_hours]]</f>
        <v>10.352941176470589</v>
      </c>
      <c r="O6684" s="1">
        <v>6.36</v>
      </c>
      <c r="P6684" s="1" t="s">
        <v>22</v>
      </c>
      <c r="Q6684" s="1" t="s">
        <v>19</v>
      </c>
      <c r="R6684" s="1" t="s">
        <v>20</v>
      </c>
      <c r="S6684" s="1">
        <v>0</v>
      </c>
    </row>
    <row r="6685" spans="1:19" ht="18" customHeight="1" x14ac:dyDescent="0.25">
      <c r="A6685" s="10" t="s">
        <v>4488</v>
      </c>
      <c r="B6685" s="1">
        <v>30</v>
      </c>
      <c r="C6685" t="str">
        <f t="shared" si="104"/>
        <v>26-40 (Millennials)</v>
      </c>
      <c r="D6685" s="1" t="s">
        <v>17</v>
      </c>
      <c r="E6685" s="1">
        <v>8.0399999999999991</v>
      </c>
      <c r="F6685" s="1">
        <v>3.54</v>
      </c>
      <c r="G6685" s="1">
        <v>2.8</v>
      </c>
      <c r="H6685" s="1">
        <v>3.42</v>
      </c>
      <c r="I6685" s="1">
        <v>8.02</v>
      </c>
      <c r="J6685" s="1">
        <f>Smartphone_Usage_And_Addiction_Analysis_7500_Rows[[#This Row],[social_media_hours]]+Smartphone_Usage_And_Addiction_Analysis_7500_Rows[[#This Row],[gaming_hours]]</f>
        <v>6.34</v>
      </c>
      <c r="K6685" s="1">
        <f>Smartphone_Usage_And_Addiction_Analysis_7500_Rows[[#This Row],[sleep_hours]]-Smartphone_Usage_And_Addiction_Analysis_7500_Rows[[#This Row],[total_leisure_hours]]</f>
        <v>1.6799999999999997</v>
      </c>
      <c r="L6685" s="1">
        <v>160</v>
      </c>
      <c r="M6685" s="1">
        <v>160</v>
      </c>
      <c r="N6685" s="5">
        <f>Smartphone_Usage_And_Addiction_Analysis_7500_Rows[[#This Row],[app_opens_per_day]]/Smartphone_Usage_And_Addiction_Analysis_7500_Rows[[#This Row],[daily_screen_time_hours]]</f>
        <v>19.900497512437813</v>
      </c>
      <c r="O6685" s="1">
        <v>9.69</v>
      </c>
      <c r="P6685" s="1" t="s">
        <v>18</v>
      </c>
      <c r="Q6685" s="1" t="s">
        <v>23</v>
      </c>
      <c r="R6685" s="1" t="s">
        <v>24</v>
      </c>
      <c r="S6685" s="1">
        <v>1</v>
      </c>
    </row>
    <row r="6686" spans="1:19" ht="18" customHeight="1" x14ac:dyDescent="0.25">
      <c r="A6686" s="10" t="s">
        <v>4489</v>
      </c>
      <c r="B6686" s="1">
        <v>19</v>
      </c>
      <c r="C6686" t="str">
        <f t="shared" si="104"/>
        <v>18-25 (Gen Z)</v>
      </c>
      <c r="D6686" s="1" t="s">
        <v>30</v>
      </c>
      <c r="E6686" s="1">
        <v>6.09</v>
      </c>
      <c r="F6686" s="1">
        <v>5.64</v>
      </c>
      <c r="G6686" s="1">
        <v>2.37</v>
      </c>
      <c r="H6686" s="1">
        <v>4.53</v>
      </c>
      <c r="I6686" s="1">
        <v>6.59</v>
      </c>
      <c r="J6686" s="1">
        <f>Smartphone_Usage_And_Addiction_Analysis_7500_Rows[[#This Row],[social_media_hours]]+Smartphone_Usage_And_Addiction_Analysis_7500_Rows[[#This Row],[gaming_hours]]</f>
        <v>8.01</v>
      </c>
      <c r="K6686" s="1">
        <f>Smartphone_Usage_And_Addiction_Analysis_7500_Rows[[#This Row],[sleep_hours]]-Smartphone_Usage_And_Addiction_Analysis_7500_Rows[[#This Row],[total_leisure_hours]]</f>
        <v>-1.42</v>
      </c>
      <c r="L6686" s="1">
        <v>184</v>
      </c>
      <c r="M6686" s="1">
        <v>23</v>
      </c>
      <c r="N6686" s="5">
        <f>Smartphone_Usage_And_Addiction_Analysis_7500_Rows[[#This Row],[app_opens_per_day]]/Smartphone_Usage_And_Addiction_Analysis_7500_Rows[[#This Row],[daily_screen_time_hours]]</f>
        <v>3.7766830870279149</v>
      </c>
      <c r="O6686" s="1">
        <v>7.94</v>
      </c>
      <c r="P6686" s="1" t="s">
        <v>22</v>
      </c>
      <c r="Q6686" s="1" t="s">
        <v>19</v>
      </c>
      <c r="R6686" s="1" t="s">
        <v>24</v>
      </c>
      <c r="S6686" s="1">
        <v>1</v>
      </c>
    </row>
    <row r="6687" spans="1:19" ht="18" customHeight="1" x14ac:dyDescent="0.25">
      <c r="A6687" s="10" t="s">
        <v>7318</v>
      </c>
      <c r="B6687" s="1">
        <v>30</v>
      </c>
      <c r="C6687" s="1" t="str">
        <f t="shared" si="104"/>
        <v>26-40 (Millennials)</v>
      </c>
      <c r="D6687" t="s">
        <v>7582</v>
      </c>
      <c r="E6687">
        <v>8.31</v>
      </c>
      <c r="F6687">
        <v>4.97</v>
      </c>
      <c r="G6687">
        <v>2.25</v>
      </c>
      <c r="H6687">
        <v>4.88</v>
      </c>
      <c r="I6687">
        <v>5.35</v>
      </c>
      <c r="J6687" s="1">
        <f>Smartphone_Usage_And_Addiction_Analysis_7500_Rows[[#This Row],[social_media_hours]]+Smartphone_Usage_And_Addiction_Analysis_7500_Rows[[#This Row],[gaming_hours]]</f>
        <v>7.22</v>
      </c>
      <c r="K6687" s="1">
        <f>Smartphone_Usage_And_Addiction_Analysis_7500_Rows[[#This Row],[sleep_hours]]-Smartphone_Usage_And_Addiction_Analysis_7500_Rows[[#This Row],[total_leisure_hours]]</f>
        <v>-1.87</v>
      </c>
      <c r="L6687">
        <v>47</v>
      </c>
      <c r="M6687">
        <v>57</v>
      </c>
      <c r="N6687" s="5">
        <f>Smartphone_Usage_And_Addiction_Analysis_7500_Rows[[#This Row],[app_opens_per_day]]/Smartphone_Usage_And_Addiction_Analysis_7500_Rows[[#This Row],[daily_screen_time_hours]]</f>
        <v>6.859205776173285</v>
      </c>
      <c r="O6687">
        <v>9.5299999999999994</v>
      </c>
      <c r="P6687" t="s">
        <v>22</v>
      </c>
      <c r="Q6687" t="s">
        <v>23</v>
      </c>
      <c r="R6687" t="s">
        <v>28</v>
      </c>
      <c r="S6687">
        <v>1</v>
      </c>
    </row>
    <row r="6688" spans="1:19" ht="18" customHeight="1" x14ac:dyDescent="0.25">
      <c r="A6688" s="10" t="s">
        <v>4490</v>
      </c>
      <c r="B6688" s="1">
        <v>26</v>
      </c>
      <c r="C6688" t="str">
        <f t="shared" si="104"/>
        <v>26-40 (Millennials)</v>
      </c>
      <c r="D6688" s="1" t="s">
        <v>30</v>
      </c>
      <c r="E6688" s="1">
        <v>5.21</v>
      </c>
      <c r="F6688" s="1">
        <v>2.79</v>
      </c>
      <c r="G6688" s="1">
        <v>2.39</v>
      </c>
      <c r="H6688" s="1">
        <v>2.2799999999999998</v>
      </c>
      <c r="I6688" s="1">
        <v>4.59</v>
      </c>
      <c r="J6688" s="1">
        <f>Smartphone_Usage_And_Addiction_Analysis_7500_Rows[[#This Row],[social_media_hours]]+Smartphone_Usage_And_Addiction_Analysis_7500_Rows[[#This Row],[gaming_hours]]</f>
        <v>5.18</v>
      </c>
      <c r="K6688" s="1">
        <f>Smartphone_Usage_And_Addiction_Analysis_7500_Rows[[#This Row],[sleep_hours]]-Smartphone_Usage_And_Addiction_Analysis_7500_Rows[[#This Row],[total_leisure_hours]]</f>
        <v>-0.58999999999999986</v>
      </c>
      <c r="L6688" s="1">
        <v>49</v>
      </c>
      <c r="M6688" s="1">
        <v>41</v>
      </c>
      <c r="N6688" s="5">
        <f>Smartphone_Usage_And_Addiction_Analysis_7500_Rows[[#This Row],[app_opens_per_day]]/Smartphone_Usage_And_Addiction_Analysis_7500_Rows[[#This Row],[daily_screen_time_hours]]</f>
        <v>7.8694817658349328</v>
      </c>
      <c r="O6688" s="1">
        <v>7</v>
      </c>
      <c r="P6688" s="1" t="s">
        <v>22</v>
      </c>
      <c r="Q6688" s="1" t="s">
        <v>23</v>
      </c>
      <c r="R6688" s="1" t="s">
        <v>51</v>
      </c>
      <c r="S6688" s="1">
        <v>0</v>
      </c>
    </row>
    <row r="6689" spans="1:19" ht="18" customHeight="1" x14ac:dyDescent="0.25">
      <c r="A6689" s="10" t="s">
        <v>4491</v>
      </c>
      <c r="B6689" s="1">
        <v>22</v>
      </c>
      <c r="C6689" t="str">
        <f t="shared" si="104"/>
        <v>18-25 (Gen Z)</v>
      </c>
      <c r="D6689" s="1" t="s">
        <v>30</v>
      </c>
      <c r="E6689" s="1">
        <v>5.0599999999999996</v>
      </c>
      <c r="F6689" s="1">
        <v>5.96</v>
      </c>
      <c r="G6689" s="1">
        <v>1.58</v>
      </c>
      <c r="H6689" s="1">
        <v>5.95</v>
      </c>
      <c r="I6689" s="1">
        <v>5.3</v>
      </c>
      <c r="J6689" s="1">
        <f>Smartphone_Usage_And_Addiction_Analysis_7500_Rows[[#This Row],[social_media_hours]]+Smartphone_Usage_And_Addiction_Analysis_7500_Rows[[#This Row],[gaming_hours]]</f>
        <v>7.54</v>
      </c>
      <c r="K6689" s="1">
        <f>Smartphone_Usage_And_Addiction_Analysis_7500_Rows[[#This Row],[sleep_hours]]-Smartphone_Usage_And_Addiction_Analysis_7500_Rows[[#This Row],[total_leisure_hours]]</f>
        <v>-2.2400000000000002</v>
      </c>
      <c r="L6689" s="1">
        <v>217</v>
      </c>
      <c r="M6689" s="1">
        <v>46</v>
      </c>
      <c r="N6689" s="5">
        <f>Smartphone_Usage_And_Addiction_Analysis_7500_Rows[[#This Row],[app_opens_per_day]]/Smartphone_Usage_And_Addiction_Analysis_7500_Rows[[#This Row],[daily_screen_time_hours]]</f>
        <v>9.0909090909090917</v>
      </c>
      <c r="O6689" s="1">
        <v>7.1</v>
      </c>
      <c r="P6689" s="1" t="s">
        <v>18</v>
      </c>
      <c r="Q6689" s="1" t="s">
        <v>19</v>
      </c>
      <c r="R6689" s="1" t="s">
        <v>24</v>
      </c>
      <c r="S6689" s="1">
        <v>1</v>
      </c>
    </row>
    <row r="6690" spans="1:19" ht="18" customHeight="1" x14ac:dyDescent="0.25">
      <c r="A6690" s="10" t="s">
        <v>7319</v>
      </c>
      <c r="B6690" s="1">
        <v>20</v>
      </c>
      <c r="C6690" s="1" t="str">
        <f t="shared" si="104"/>
        <v>18-25 (Gen Z)</v>
      </c>
      <c r="D6690" t="s">
        <v>7582</v>
      </c>
      <c r="E6690">
        <v>9.81</v>
      </c>
      <c r="F6690">
        <v>4.22</v>
      </c>
      <c r="G6690">
        <v>2.1800000000000002</v>
      </c>
      <c r="H6690">
        <v>2.96</v>
      </c>
      <c r="I6690">
        <v>7.59</v>
      </c>
      <c r="J6690" s="1">
        <f>Smartphone_Usage_And_Addiction_Analysis_7500_Rows[[#This Row],[social_media_hours]]+Smartphone_Usage_And_Addiction_Analysis_7500_Rows[[#This Row],[gaming_hours]]</f>
        <v>6.4</v>
      </c>
      <c r="K6690" s="1">
        <f>Smartphone_Usage_And_Addiction_Analysis_7500_Rows[[#This Row],[sleep_hours]]-Smartphone_Usage_And_Addiction_Analysis_7500_Rows[[#This Row],[total_leisure_hours]]</f>
        <v>1.1899999999999995</v>
      </c>
      <c r="L6690">
        <v>153</v>
      </c>
      <c r="M6690">
        <v>115</v>
      </c>
      <c r="N6690" s="5">
        <f>Smartphone_Usage_And_Addiction_Analysis_7500_Rows[[#This Row],[app_opens_per_day]]/Smartphone_Usage_And_Addiction_Analysis_7500_Rows[[#This Row],[daily_screen_time_hours]]</f>
        <v>11.722731906218144</v>
      </c>
      <c r="O6690">
        <v>10.37</v>
      </c>
      <c r="P6690" t="s">
        <v>32</v>
      </c>
      <c r="Q6690" t="s">
        <v>23</v>
      </c>
      <c r="R6690" t="s">
        <v>28</v>
      </c>
      <c r="S6690">
        <v>1</v>
      </c>
    </row>
    <row r="6691" spans="1:19" ht="18" customHeight="1" x14ac:dyDescent="0.25">
      <c r="A6691" s="10" t="s">
        <v>7320</v>
      </c>
      <c r="B6691" s="1">
        <v>20</v>
      </c>
      <c r="C6691" s="1" t="str">
        <f t="shared" si="104"/>
        <v>18-25 (Gen Z)</v>
      </c>
      <c r="D6691" t="s">
        <v>7582</v>
      </c>
      <c r="E6691">
        <v>4.5</v>
      </c>
      <c r="F6691">
        <v>0.69</v>
      </c>
      <c r="G6691">
        <v>1.92</v>
      </c>
      <c r="H6691">
        <v>4.72</v>
      </c>
      <c r="I6691">
        <v>7.53</v>
      </c>
      <c r="J6691" s="1">
        <f>Smartphone_Usage_And_Addiction_Analysis_7500_Rows[[#This Row],[social_media_hours]]+Smartphone_Usage_And_Addiction_Analysis_7500_Rows[[#This Row],[gaming_hours]]</f>
        <v>2.61</v>
      </c>
      <c r="K6691" s="1">
        <f>Smartphone_Usage_And_Addiction_Analysis_7500_Rows[[#This Row],[sleep_hours]]-Smartphone_Usage_And_Addiction_Analysis_7500_Rows[[#This Row],[total_leisure_hours]]</f>
        <v>4.92</v>
      </c>
      <c r="L6691">
        <v>169</v>
      </c>
      <c r="M6691">
        <v>54</v>
      </c>
      <c r="N6691" s="5">
        <f>Smartphone_Usage_And_Addiction_Analysis_7500_Rows[[#This Row],[app_opens_per_day]]/Smartphone_Usage_And_Addiction_Analysis_7500_Rows[[#This Row],[daily_screen_time_hours]]</f>
        <v>12</v>
      </c>
      <c r="O6691">
        <v>7.17</v>
      </c>
      <c r="P6691" t="s">
        <v>32</v>
      </c>
      <c r="Q6691" t="s">
        <v>19</v>
      </c>
      <c r="R6691" t="s">
        <v>51</v>
      </c>
      <c r="S6691">
        <v>0</v>
      </c>
    </row>
    <row r="6692" spans="1:19" ht="18" customHeight="1" x14ac:dyDescent="0.25">
      <c r="A6692" s="10" t="s">
        <v>4492</v>
      </c>
      <c r="B6692" s="1">
        <v>25</v>
      </c>
      <c r="C6692" t="str">
        <f t="shared" si="104"/>
        <v>18-25 (Gen Z)</v>
      </c>
      <c r="D6692" s="1" t="s">
        <v>17</v>
      </c>
      <c r="E6692" s="1">
        <v>7.25</v>
      </c>
      <c r="F6692" s="1">
        <v>2.34</v>
      </c>
      <c r="G6692" s="1">
        <v>1.59</v>
      </c>
      <c r="H6692" s="1">
        <v>2.67</v>
      </c>
      <c r="I6692" s="1">
        <v>4.8</v>
      </c>
      <c r="J6692" s="1">
        <f>Smartphone_Usage_And_Addiction_Analysis_7500_Rows[[#This Row],[social_media_hours]]+Smartphone_Usage_And_Addiction_Analysis_7500_Rows[[#This Row],[gaming_hours]]</f>
        <v>3.9299999999999997</v>
      </c>
      <c r="K6692" s="1">
        <f>Smartphone_Usage_And_Addiction_Analysis_7500_Rows[[#This Row],[sleep_hours]]-Smartphone_Usage_And_Addiction_Analysis_7500_Rows[[#This Row],[total_leisure_hours]]</f>
        <v>0.87000000000000011</v>
      </c>
      <c r="L6692" s="1">
        <v>184</v>
      </c>
      <c r="M6692" s="1">
        <v>175</v>
      </c>
      <c r="N6692" s="5">
        <f>Smartphone_Usage_And_Addiction_Analysis_7500_Rows[[#This Row],[app_opens_per_day]]/Smartphone_Usage_And_Addiction_Analysis_7500_Rows[[#This Row],[daily_screen_time_hours]]</f>
        <v>24.137931034482758</v>
      </c>
      <c r="O6692" s="1">
        <v>8.4700000000000006</v>
      </c>
      <c r="P6692" s="1" t="s">
        <v>32</v>
      </c>
      <c r="Q6692" s="1" t="s">
        <v>19</v>
      </c>
      <c r="R6692" s="1" t="s">
        <v>28</v>
      </c>
      <c r="S6692" s="1">
        <v>1</v>
      </c>
    </row>
    <row r="6693" spans="1:19" ht="18" customHeight="1" x14ac:dyDescent="0.25">
      <c r="A6693" s="10" t="s">
        <v>7321</v>
      </c>
      <c r="B6693" s="1">
        <v>29</v>
      </c>
      <c r="C6693" s="1" t="str">
        <f t="shared" si="104"/>
        <v>26-40 (Millennials)</v>
      </c>
      <c r="D6693" t="s">
        <v>7582</v>
      </c>
      <c r="E6693">
        <v>7.06</v>
      </c>
      <c r="F6693">
        <v>0.71</v>
      </c>
      <c r="G6693">
        <v>2.4700000000000002</v>
      </c>
      <c r="H6693">
        <v>2.11</v>
      </c>
      <c r="I6693">
        <v>8.06</v>
      </c>
      <c r="J6693" s="1">
        <f>Smartphone_Usage_And_Addiction_Analysis_7500_Rows[[#This Row],[social_media_hours]]+Smartphone_Usage_And_Addiction_Analysis_7500_Rows[[#This Row],[gaming_hours]]</f>
        <v>3.18</v>
      </c>
      <c r="K6693" s="1">
        <f>Smartphone_Usage_And_Addiction_Analysis_7500_Rows[[#This Row],[sleep_hours]]-Smartphone_Usage_And_Addiction_Analysis_7500_Rows[[#This Row],[total_leisure_hours]]</f>
        <v>4.8800000000000008</v>
      </c>
      <c r="L6693">
        <v>113</v>
      </c>
      <c r="M6693">
        <v>48</v>
      </c>
      <c r="N6693" s="5">
        <f>Smartphone_Usage_And_Addiction_Analysis_7500_Rows[[#This Row],[app_opens_per_day]]/Smartphone_Usage_And_Addiction_Analysis_7500_Rows[[#This Row],[daily_screen_time_hours]]</f>
        <v>6.7988668555240794</v>
      </c>
      <c r="O6693">
        <v>8.26</v>
      </c>
      <c r="P6693" t="s">
        <v>22</v>
      </c>
      <c r="Q6693" t="s">
        <v>23</v>
      </c>
      <c r="R6693" t="s">
        <v>51</v>
      </c>
      <c r="S6693">
        <v>0</v>
      </c>
    </row>
    <row r="6694" spans="1:19" ht="18" customHeight="1" x14ac:dyDescent="0.25">
      <c r="A6694" s="10" t="s">
        <v>7322</v>
      </c>
      <c r="B6694" s="1">
        <v>20</v>
      </c>
      <c r="C6694" s="1" t="str">
        <f t="shared" si="104"/>
        <v>18-25 (Gen Z)</v>
      </c>
      <c r="D6694" t="s">
        <v>7582</v>
      </c>
      <c r="E6694">
        <v>3.73</v>
      </c>
      <c r="F6694">
        <v>2.2000000000000002</v>
      </c>
      <c r="G6694">
        <v>7.0000000000000007E-2</v>
      </c>
      <c r="H6694">
        <v>2.7</v>
      </c>
      <c r="I6694">
        <v>5.92</v>
      </c>
      <c r="J6694" s="1">
        <f>Smartphone_Usage_And_Addiction_Analysis_7500_Rows[[#This Row],[social_media_hours]]+Smartphone_Usage_And_Addiction_Analysis_7500_Rows[[#This Row],[gaming_hours]]</f>
        <v>2.27</v>
      </c>
      <c r="K6694" s="1">
        <f>Smartphone_Usage_And_Addiction_Analysis_7500_Rows[[#This Row],[sleep_hours]]-Smartphone_Usage_And_Addiction_Analysis_7500_Rows[[#This Row],[total_leisure_hours]]</f>
        <v>3.65</v>
      </c>
      <c r="L6694">
        <v>74</v>
      </c>
      <c r="M6694">
        <v>91</v>
      </c>
      <c r="N6694" s="5">
        <f>Smartphone_Usage_And_Addiction_Analysis_7500_Rows[[#This Row],[app_opens_per_day]]/Smartphone_Usage_And_Addiction_Analysis_7500_Rows[[#This Row],[daily_screen_time_hours]]</f>
        <v>24.396782841823057</v>
      </c>
      <c r="O6694">
        <v>5.99</v>
      </c>
      <c r="P6694" t="s">
        <v>32</v>
      </c>
      <c r="Q6694" t="s">
        <v>23</v>
      </c>
      <c r="R6694" t="s">
        <v>51</v>
      </c>
      <c r="S6694">
        <v>0</v>
      </c>
    </row>
    <row r="6695" spans="1:19" ht="18" customHeight="1" x14ac:dyDescent="0.25">
      <c r="A6695" s="10" t="s">
        <v>4493</v>
      </c>
      <c r="B6695" s="1">
        <v>22</v>
      </c>
      <c r="C6695" t="str">
        <f t="shared" si="104"/>
        <v>18-25 (Gen Z)</v>
      </c>
      <c r="D6695" s="1" t="s">
        <v>30</v>
      </c>
      <c r="E6695" s="1">
        <v>11.5</v>
      </c>
      <c r="F6695" s="1">
        <v>0.56999999999999995</v>
      </c>
      <c r="G6695" s="1">
        <v>0.9</v>
      </c>
      <c r="H6695" s="1">
        <v>5.79</v>
      </c>
      <c r="I6695" s="1">
        <v>8.42</v>
      </c>
      <c r="J6695" s="1">
        <f>Smartphone_Usage_And_Addiction_Analysis_7500_Rows[[#This Row],[social_media_hours]]+Smartphone_Usage_And_Addiction_Analysis_7500_Rows[[#This Row],[gaming_hours]]</f>
        <v>1.47</v>
      </c>
      <c r="K6695" s="1">
        <f>Smartphone_Usage_And_Addiction_Analysis_7500_Rows[[#This Row],[sleep_hours]]-Smartphone_Usage_And_Addiction_Analysis_7500_Rows[[#This Row],[total_leisure_hours]]</f>
        <v>6.95</v>
      </c>
      <c r="L6695" s="1">
        <v>106</v>
      </c>
      <c r="M6695" s="1">
        <v>168</v>
      </c>
      <c r="N6695" s="5">
        <f>Smartphone_Usage_And_Addiction_Analysis_7500_Rows[[#This Row],[app_opens_per_day]]/Smartphone_Usage_And_Addiction_Analysis_7500_Rows[[#This Row],[daily_screen_time_hours]]</f>
        <v>14.608695652173912</v>
      </c>
      <c r="O6695" s="1">
        <v>14.08</v>
      </c>
      <c r="P6695" s="1" t="s">
        <v>32</v>
      </c>
      <c r="Q6695" s="1" t="s">
        <v>23</v>
      </c>
      <c r="R6695" s="1" t="s">
        <v>24</v>
      </c>
      <c r="S6695" s="1">
        <v>1</v>
      </c>
    </row>
    <row r="6696" spans="1:19" ht="18" customHeight="1" x14ac:dyDescent="0.25">
      <c r="A6696" s="10" t="s">
        <v>4494</v>
      </c>
      <c r="B6696" s="1">
        <v>34</v>
      </c>
      <c r="C6696" t="str">
        <f t="shared" si="104"/>
        <v>26-40 (Millennials)</v>
      </c>
      <c r="D6696" s="1" t="s">
        <v>30</v>
      </c>
      <c r="E6696" s="1">
        <v>11.07</v>
      </c>
      <c r="F6696" s="1">
        <v>2.0699999999999998</v>
      </c>
      <c r="G6696" s="1">
        <v>3.52</v>
      </c>
      <c r="H6696" s="1">
        <v>0.56999999999999995</v>
      </c>
      <c r="I6696" s="1">
        <v>6.78</v>
      </c>
      <c r="J6696" s="1">
        <f>Smartphone_Usage_And_Addiction_Analysis_7500_Rows[[#This Row],[social_media_hours]]+Smartphone_Usage_And_Addiction_Analysis_7500_Rows[[#This Row],[gaming_hours]]</f>
        <v>5.59</v>
      </c>
      <c r="K6696" s="1">
        <f>Smartphone_Usage_And_Addiction_Analysis_7500_Rows[[#This Row],[sleep_hours]]-Smartphone_Usage_And_Addiction_Analysis_7500_Rows[[#This Row],[total_leisure_hours]]</f>
        <v>1.1900000000000004</v>
      </c>
      <c r="L6696" s="1">
        <v>201</v>
      </c>
      <c r="M6696" s="1">
        <v>106</v>
      </c>
      <c r="N6696" s="5">
        <f>Smartphone_Usage_And_Addiction_Analysis_7500_Rows[[#This Row],[app_opens_per_day]]/Smartphone_Usage_And_Addiction_Analysis_7500_Rows[[#This Row],[daily_screen_time_hours]]</f>
        <v>9.5754290876242099</v>
      </c>
      <c r="O6696" s="1">
        <v>13.84</v>
      </c>
      <c r="P6696" s="1" t="s">
        <v>22</v>
      </c>
      <c r="Q6696" s="1" t="s">
        <v>19</v>
      </c>
      <c r="R6696" s="1" t="s">
        <v>28</v>
      </c>
      <c r="S6696" s="1">
        <v>1</v>
      </c>
    </row>
    <row r="6697" spans="1:19" ht="18" customHeight="1" x14ac:dyDescent="0.25">
      <c r="A6697" s="10" t="s">
        <v>7323</v>
      </c>
      <c r="B6697" s="1">
        <v>34</v>
      </c>
      <c r="C6697" s="1" t="str">
        <f t="shared" si="104"/>
        <v>26-40 (Millennials)</v>
      </c>
      <c r="D6697" t="s">
        <v>7582</v>
      </c>
      <c r="E6697">
        <v>7.33</v>
      </c>
      <c r="F6697">
        <v>4</v>
      </c>
      <c r="G6697">
        <v>3.56</v>
      </c>
      <c r="H6697">
        <v>1.28</v>
      </c>
      <c r="I6697">
        <v>6.36</v>
      </c>
      <c r="J6697" s="1">
        <f>Smartphone_Usage_And_Addiction_Analysis_7500_Rows[[#This Row],[social_media_hours]]+Smartphone_Usage_And_Addiction_Analysis_7500_Rows[[#This Row],[gaming_hours]]</f>
        <v>7.5600000000000005</v>
      </c>
      <c r="K6697" s="1">
        <f>Smartphone_Usage_And_Addiction_Analysis_7500_Rows[[#This Row],[sleep_hours]]-Smartphone_Usage_And_Addiction_Analysis_7500_Rows[[#This Row],[total_leisure_hours]]</f>
        <v>-1.2000000000000002</v>
      </c>
      <c r="L6697">
        <v>62</v>
      </c>
      <c r="M6697">
        <v>174</v>
      </c>
      <c r="N6697" s="5">
        <f>Smartphone_Usage_And_Addiction_Analysis_7500_Rows[[#This Row],[app_opens_per_day]]/Smartphone_Usage_And_Addiction_Analysis_7500_Rows[[#This Row],[daily_screen_time_hours]]</f>
        <v>23.73806275579809</v>
      </c>
      <c r="O6697">
        <v>9.1</v>
      </c>
      <c r="P6697" t="s">
        <v>22</v>
      </c>
      <c r="Q6697" t="s">
        <v>23</v>
      </c>
      <c r="R6697" t="s">
        <v>28</v>
      </c>
      <c r="S6697">
        <v>1</v>
      </c>
    </row>
    <row r="6698" spans="1:19" ht="18" customHeight="1" x14ac:dyDescent="0.25">
      <c r="A6698" s="10" t="s">
        <v>4495</v>
      </c>
      <c r="B6698" s="1">
        <v>28</v>
      </c>
      <c r="C6698" t="str">
        <f t="shared" si="104"/>
        <v>26-40 (Millennials)</v>
      </c>
      <c r="D6698" s="1" t="s">
        <v>30</v>
      </c>
      <c r="E6698" s="1">
        <v>3.76</v>
      </c>
      <c r="F6698" s="1">
        <v>5.74</v>
      </c>
      <c r="G6698" s="1">
        <v>1.1000000000000001</v>
      </c>
      <c r="H6698" s="1">
        <v>5.41</v>
      </c>
      <c r="I6698" s="1">
        <v>4.6399999999999997</v>
      </c>
      <c r="J6698" s="1">
        <f>Smartphone_Usage_And_Addiction_Analysis_7500_Rows[[#This Row],[social_media_hours]]+Smartphone_Usage_And_Addiction_Analysis_7500_Rows[[#This Row],[gaming_hours]]</f>
        <v>6.84</v>
      </c>
      <c r="K6698" s="1">
        <f>Smartphone_Usage_And_Addiction_Analysis_7500_Rows[[#This Row],[sleep_hours]]-Smartphone_Usage_And_Addiction_Analysis_7500_Rows[[#This Row],[total_leisure_hours]]</f>
        <v>-2.2000000000000002</v>
      </c>
      <c r="L6698" s="1">
        <v>153</v>
      </c>
      <c r="M6698" s="1">
        <v>84</v>
      </c>
      <c r="N6698" s="5">
        <f>Smartphone_Usage_And_Addiction_Analysis_7500_Rows[[#This Row],[app_opens_per_day]]/Smartphone_Usage_And_Addiction_Analysis_7500_Rows[[#This Row],[daily_screen_time_hours]]</f>
        <v>22.340425531914896</v>
      </c>
      <c r="O6698" s="1">
        <v>6.14</v>
      </c>
      <c r="P6698" s="1" t="s">
        <v>22</v>
      </c>
      <c r="Q6698" s="1" t="s">
        <v>19</v>
      </c>
      <c r="R6698" s="1" t="s">
        <v>28</v>
      </c>
      <c r="S6698" s="1">
        <v>1</v>
      </c>
    </row>
    <row r="6699" spans="1:19" ht="18" customHeight="1" x14ac:dyDescent="0.25">
      <c r="A6699" s="10" t="s">
        <v>4496</v>
      </c>
      <c r="B6699" s="1">
        <v>33</v>
      </c>
      <c r="C6699" t="str">
        <f t="shared" si="104"/>
        <v>26-40 (Millennials)</v>
      </c>
      <c r="D6699" s="1" t="s">
        <v>30</v>
      </c>
      <c r="E6699" s="1">
        <v>8.3800000000000008</v>
      </c>
      <c r="F6699" s="1">
        <v>3.07</v>
      </c>
      <c r="G6699" s="1">
        <v>3.74</v>
      </c>
      <c r="H6699" s="1">
        <v>1.03</v>
      </c>
      <c r="I6699" s="1">
        <v>7.25</v>
      </c>
      <c r="J6699" s="1">
        <f>Smartphone_Usage_And_Addiction_Analysis_7500_Rows[[#This Row],[social_media_hours]]+Smartphone_Usage_And_Addiction_Analysis_7500_Rows[[#This Row],[gaming_hours]]</f>
        <v>6.8100000000000005</v>
      </c>
      <c r="K6699" s="1">
        <f>Smartphone_Usage_And_Addiction_Analysis_7500_Rows[[#This Row],[sleep_hours]]-Smartphone_Usage_And_Addiction_Analysis_7500_Rows[[#This Row],[total_leisure_hours]]</f>
        <v>0.4399999999999995</v>
      </c>
      <c r="L6699" s="1">
        <v>58</v>
      </c>
      <c r="M6699" s="1">
        <v>23</v>
      </c>
      <c r="N6699" s="5">
        <f>Smartphone_Usage_And_Addiction_Analysis_7500_Rows[[#This Row],[app_opens_per_day]]/Smartphone_Usage_And_Addiction_Analysis_7500_Rows[[#This Row],[daily_screen_time_hours]]</f>
        <v>2.7446300715990453</v>
      </c>
      <c r="O6699" s="1">
        <v>10.95</v>
      </c>
      <c r="P6699" s="1" t="s">
        <v>22</v>
      </c>
      <c r="Q6699" s="1" t="s">
        <v>19</v>
      </c>
      <c r="R6699" s="1" t="s">
        <v>28</v>
      </c>
      <c r="S6699" s="1">
        <v>1</v>
      </c>
    </row>
    <row r="6700" spans="1:19" ht="18" customHeight="1" x14ac:dyDescent="0.25">
      <c r="A6700" s="10" t="s">
        <v>7324</v>
      </c>
      <c r="B6700" s="1">
        <v>22</v>
      </c>
      <c r="C6700" s="1" t="str">
        <f t="shared" si="104"/>
        <v>18-25 (Gen Z)</v>
      </c>
      <c r="D6700" t="s">
        <v>7582</v>
      </c>
      <c r="E6700">
        <v>10.46</v>
      </c>
      <c r="F6700">
        <v>1.53</v>
      </c>
      <c r="G6700">
        <v>2.76</v>
      </c>
      <c r="H6700">
        <v>4.55</v>
      </c>
      <c r="I6700">
        <v>6.17</v>
      </c>
      <c r="J6700" s="1">
        <f>Smartphone_Usage_And_Addiction_Analysis_7500_Rows[[#This Row],[social_media_hours]]+Smartphone_Usage_And_Addiction_Analysis_7500_Rows[[#This Row],[gaming_hours]]</f>
        <v>4.29</v>
      </c>
      <c r="K6700" s="1">
        <f>Smartphone_Usage_And_Addiction_Analysis_7500_Rows[[#This Row],[sleep_hours]]-Smartphone_Usage_And_Addiction_Analysis_7500_Rows[[#This Row],[total_leisure_hours]]</f>
        <v>1.88</v>
      </c>
      <c r="L6700">
        <v>120</v>
      </c>
      <c r="M6700">
        <v>86</v>
      </c>
      <c r="N6700" s="5">
        <f>Smartphone_Usage_And_Addiction_Analysis_7500_Rows[[#This Row],[app_opens_per_day]]/Smartphone_Usage_And_Addiction_Analysis_7500_Rows[[#This Row],[daily_screen_time_hours]]</f>
        <v>8.2217973231357551</v>
      </c>
      <c r="O6700">
        <v>11.25</v>
      </c>
      <c r="P6700" t="s">
        <v>32</v>
      </c>
      <c r="Q6700" t="s">
        <v>19</v>
      </c>
      <c r="R6700" t="s">
        <v>28</v>
      </c>
      <c r="S6700">
        <v>1</v>
      </c>
    </row>
    <row r="6701" spans="1:19" ht="18" customHeight="1" x14ac:dyDescent="0.25">
      <c r="A6701" s="10" t="s">
        <v>4497</v>
      </c>
      <c r="B6701" s="1">
        <v>32</v>
      </c>
      <c r="C6701" t="str">
        <f t="shared" si="104"/>
        <v>26-40 (Millennials)</v>
      </c>
      <c r="D6701" s="1" t="s">
        <v>30</v>
      </c>
      <c r="E6701" s="1">
        <v>3.09</v>
      </c>
      <c r="F6701" s="1">
        <v>4.5999999999999996</v>
      </c>
      <c r="G6701" s="1">
        <v>2.46</v>
      </c>
      <c r="H6701" s="1">
        <v>4.5999999999999996</v>
      </c>
      <c r="I6701" s="1">
        <v>8.14</v>
      </c>
      <c r="J6701" s="1">
        <f>Smartphone_Usage_And_Addiction_Analysis_7500_Rows[[#This Row],[social_media_hours]]+Smartphone_Usage_And_Addiction_Analysis_7500_Rows[[#This Row],[gaming_hours]]</f>
        <v>7.06</v>
      </c>
      <c r="K6701" s="1">
        <f>Smartphone_Usage_And_Addiction_Analysis_7500_Rows[[#This Row],[sleep_hours]]-Smartphone_Usage_And_Addiction_Analysis_7500_Rows[[#This Row],[total_leisure_hours]]</f>
        <v>1.080000000000001</v>
      </c>
      <c r="L6701" s="1">
        <v>29</v>
      </c>
      <c r="M6701" s="1">
        <v>91</v>
      </c>
      <c r="N6701" s="5">
        <f>Smartphone_Usage_And_Addiction_Analysis_7500_Rows[[#This Row],[app_opens_per_day]]/Smartphone_Usage_And_Addiction_Analysis_7500_Rows[[#This Row],[daily_screen_time_hours]]</f>
        <v>29.449838187702266</v>
      </c>
      <c r="O6701" s="1">
        <v>5.12</v>
      </c>
      <c r="P6701" s="1" t="s">
        <v>22</v>
      </c>
      <c r="Q6701" s="1" t="s">
        <v>19</v>
      </c>
      <c r="R6701" s="1" t="s">
        <v>28</v>
      </c>
      <c r="S6701" s="1">
        <v>1</v>
      </c>
    </row>
    <row r="6702" spans="1:19" ht="18" customHeight="1" x14ac:dyDescent="0.25">
      <c r="A6702" s="10" t="s">
        <v>7325</v>
      </c>
      <c r="B6702" s="1">
        <v>31</v>
      </c>
      <c r="C6702" s="1" t="str">
        <f t="shared" si="104"/>
        <v>26-40 (Millennials)</v>
      </c>
      <c r="D6702" t="s">
        <v>7582</v>
      </c>
      <c r="E6702">
        <v>3.6</v>
      </c>
      <c r="F6702">
        <v>1.39</v>
      </c>
      <c r="G6702">
        <v>2.39</v>
      </c>
      <c r="H6702">
        <v>3.99</v>
      </c>
      <c r="I6702">
        <v>7.1</v>
      </c>
      <c r="J6702" s="1">
        <f>Smartphone_Usage_And_Addiction_Analysis_7500_Rows[[#This Row],[social_media_hours]]+Smartphone_Usage_And_Addiction_Analysis_7500_Rows[[#This Row],[gaming_hours]]</f>
        <v>3.7800000000000002</v>
      </c>
      <c r="K6702" s="1">
        <f>Smartphone_Usage_And_Addiction_Analysis_7500_Rows[[#This Row],[sleep_hours]]-Smartphone_Usage_And_Addiction_Analysis_7500_Rows[[#This Row],[total_leisure_hours]]</f>
        <v>3.3199999999999994</v>
      </c>
      <c r="L6702">
        <v>197</v>
      </c>
      <c r="M6702">
        <v>104</v>
      </c>
      <c r="N6702" s="5">
        <f>Smartphone_Usage_And_Addiction_Analysis_7500_Rows[[#This Row],[app_opens_per_day]]/Smartphone_Usage_And_Addiction_Analysis_7500_Rows[[#This Row],[daily_screen_time_hours]]</f>
        <v>28.888888888888889</v>
      </c>
      <c r="O6702">
        <v>6.39</v>
      </c>
      <c r="P6702" t="s">
        <v>18</v>
      </c>
      <c r="Q6702" t="s">
        <v>23</v>
      </c>
      <c r="R6702" t="s">
        <v>51</v>
      </c>
      <c r="S6702">
        <v>0</v>
      </c>
    </row>
    <row r="6703" spans="1:19" ht="18" customHeight="1" x14ac:dyDescent="0.25">
      <c r="A6703" s="10" t="s">
        <v>4498</v>
      </c>
      <c r="B6703" s="1">
        <v>19</v>
      </c>
      <c r="C6703" t="str">
        <f t="shared" si="104"/>
        <v>18-25 (Gen Z)</v>
      </c>
      <c r="D6703" s="1" t="s">
        <v>17</v>
      </c>
      <c r="E6703" s="1">
        <v>6.96</v>
      </c>
      <c r="F6703" s="1">
        <v>3.47</v>
      </c>
      <c r="G6703" s="1">
        <v>1.46</v>
      </c>
      <c r="H6703" s="1">
        <v>5.48</v>
      </c>
      <c r="I6703" s="1">
        <v>7.16</v>
      </c>
      <c r="J6703" s="1">
        <f>Smartphone_Usage_And_Addiction_Analysis_7500_Rows[[#This Row],[social_media_hours]]+Smartphone_Usage_And_Addiction_Analysis_7500_Rows[[#This Row],[gaming_hours]]</f>
        <v>4.93</v>
      </c>
      <c r="K6703" s="1">
        <f>Smartphone_Usage_And_Addiction_Analysis_7500_Rows[[#This Row],[sleep_hours]]-Smartphone_Usage_And_Addiction_Analysis_7500_Rows[[#This Row],[total_leisure_hours]]</f>
        <v>2.2300000000000004</v>
      </c>
      <c r="L6703" s="1">
        <v>236</v>
      </c>
      <c r="M6703" s="1">
        <v>89</v>
      </c>
      <c r="N6703" s="5">
        <f>Smartphone_Usage_And_Addiction_Analysis_7500_Rows[[#This Row],[app_opens_per_day]]/Smartphone_Usage_And_Addiction_Analysis_7500_Rows[[#This Row],[daily_screen_time_hours]]</f>
        <v>12.787356321839081</v>
      </c>
      <c r="O6703" s="1">
        <v>8.14</v>
      </c>
      <c r="P6703" s="1" t="s">
        <v>22</v>
      </c>
      <c r="Q6703" s="1" t="s">
        <v>23</v>
      </c>
      <c r="R6703" s="1" t="s">
        <v>51</v>
      </c>
      <c r="S6703" s="1">
        <v>0</v>
      </c>
    </row>
    <row r="6704" spans="1:19" ht="18" customHeight="1" x14ac:dyDescent="0.25">
      <c r="A6704" s="10" t="s">
        <v>4499</v>
      </c>
      <c r="B6704" s="1">
        <v>21</v>
      </c>
      <c r="C6704" t="str">
        <f t="shared" si="104"/>
        <v>18-25 (Gen Z)</v>
      </c>
      <c r="D6704" s="1" t="s">
        <v>17</v>
      </c>
      <c r="E6704" s="1">
        <v>10.72</v>
      </c>
      <c r="F6704" s="1">
        <v>0.61</v>
      </c>
      <c r="G6704" s="1">
        <v>3.95</v>
      </c>
      <c r="H6704" s="1">
        <v>3.95</v>
      </c>
      <c r="I6704" s="1">
        <v>6.13</v>
      </c>
      <c r="J6704" s="1">
        <f>Smartphone_Usage_And_Addiction_Analysis_7500_Rows[[#This Row],[social_media_hours]]+Smartphone_Usage_And_Addiction_Analysis_7500_Rows[[#This Row],[gaming_hours]]</f>
        <v>4.5600000000000005</v>
      </c>
      <c r="K6704" s="1">
        <f>Smartphone_Usage_And_Addiction_Analysis_7500_Rows[[#This Row],[sleep_hours]]-Smartphone_Usage_And_Addiction_Analysis_7500_Rows[[#This Row],[total_leisure_hours]]</f>
        <v>1.5699999999999994</v>
      </c>
      <c r="L6704" s="1">
        <v>244</v>
      </c>
      <c r="M6704" s="1">
        <v>97</v>
      </c>
      <c r="N6704" s="5">
        <f>Smartphone_Usage_And_Addiction_Analysis_7500_Rows[[#This Row],[app_opens_per_day]]/Smartphone_Usage_And_Addiction_Analysis_7500_Rows[[#This Row],[daily_screen_time_hours]]</f>
        <v>9.0485074626865671</v>
      </c>
      <c r="O6704" s="1">
        <v>11.23</v>
      </c>
      <c r="P6704" s="1" t="s">
        <v>32</v>
      </c>
      <c r="Q6704" s="1" t="s">
        <v>19</v>
      </c>
      <c r="R6704" s="1" t="s">
        <v>24</v>
      </c>
      <c r="S6704" s="1">
        <v>1</v>
      </c>
    </row>
    <row r="6705" spans="1:19" ht="18" customHeight="1" x14ac:dyDescent="0.25">
      <c r="A6705" s="10" t="s">
        <v>4500</v>
      </c>
      <c r="B6705" s="1">
        <v>21</v>
      </c>
      <c r="C6705" t="str">
        <f t="shared" si="104"/>
        <v>18-25 (Gen Z)</v>
      </c>
      <c r="D6705" s="1" t="s">
        <v>30</v>
      </c>
      <c r="E6705" s="1">
        <v>8.5500000000000007</v>
      </c>
      <c r="F6705" s="1">
        <v>1.66</v>
      </c>
      <c r="G6705" s="1">
        <v>1.47</v>
      </c>
      <c r="H6705" s="1">
        <v>5.7</v>
      </c>
      <c r="I6705" s="1">
        <v>5.86</v>
      </c>
      <c r="J6705" s="1">
        <f>Smartphone_Usage_And_Addiction_Analysis_7500_Rows[[#This Row],[social_media_hours]]+Smartphone_Usage_And_Addiction_Analysis_7500_Rows[[#This Row],[gaming_hours]]</f>
        <v>3.13</v>
      </c>
      <c r="K6705" s="1">
        <f>Smartphone_Usage_And_Addiction_Analysis_7500_Rows[[#This Row],[sleep_hours]]-Smartphone_Usage_And_Addiction_Analysis_7500_Rows[[#This Row],[total_leisure_hours]]</f>
        <v>2.7300000000000004</v>
      </c>
      <c r="L6705" s="1">
        <v>41</v>
      </c>
      <c r="M6705" s="1">
        <v>117</v>
      </c>
      <c r="N6705" s="5">
        <f>Smartphone_Usage_And_Addiction_Analysis_7500_Rows[[#This Row],[app_opens_per_day]]/Smartphone_Usage_And_Addiction_Analysis_7500_Rows[[#This Row],[daily_screen_time_hours]]</f>
        <v>13.684210526315788</v>
      </c>
      <c r="O6705" s="1">
        <v>9.58</v>
      </c>
      <c r="P6705" s="1" t="s">
        <v>18</v>
      </c>
      <c r="Q6705" s="1" t="s">
        <v>23</v>
      </c>
      <c r="R6705" s="1" t="s">
        <v>28</v>
      </c>
      <c r="S6705" s="1">
        <v>1</v>
      </c>
    </row>
    <row r="6706" spans="1:19" ht="18" customHeight="1" x14ac:dyDescent="0.25">
      <c r="A6706" s="10" t="s">
        <v>4501</v>
      </c>
      <c r="B6706" s="1">
        <v>21</v>
      </c>
      <c r="C6706" t="str">
        <f t="shared" si="104"/>
        <v>18-25 (Gen Z)</v>
      </c>
      <c r="D6706" s="1" t="s">
        <v>30</v>
      </c>
      <c r="E6706" s="1">
        <v>10.6</v>
      </c>
      <c r="F6706" s="1">
        <v>5.73</v>
      </c>
      <c r="G6706" s="1">
        <v>3.2</v>
      </c>
      <c r="H6706" s="1">
        <v>4.95</v>
      </c>
      <c r="I6706" s="1">
        <v>5.2</v>
      </c>
      <c r="J6706" s="1">
        <f>Smartphone_Usage_And_Addiction_Analysis_7500_Rows[[#This Row],[social_media_hours]]+Smartphone_Usage_And_Addiction_Analysis_7500_Rows[[#This Row],[gaming_hours]]</f>
        <v>8.93</v>
      </c>
      <c r="K6706" s="1">
        <f>Smartphone_Usage_And_Addiction_Analysis_7500_Rows[[#This Row],[sleep_hours]]-Smartphone_Usage_And_Addiction_Analysis_7500_Rows[[#This Row],[total_leisure_hours]]</f>
        <v>-3.7299999999999995</v>
      </c>
      <c r="L6706" s="1">
        <v>98</v>
      </c>
      <c r="M6706" s="1">
        <v>23</v>
      </c>
      <c r="N6706" s="5">
        <f>Smartphone_Usage_And_Addiction_Analysis_7500_Rows[[#This Row],[app_opens_per_day]]/Smartphone_Usage_And_Addiction_Analysis_7500_Rows[[#This Row],[daily_screen_time_hours]]</f>
        <v>2.1698113207547172</v>
      </c>
      <c r="O6706" s="1">
        <v>11.61</v>
      </c>
      <c r="P6706" s="1" t="s">
        <v>22</v>
      </c>
      <c r="Q6706" s="1" t="s">
        <v>19</v>
      </c>
      <c r="R6706" s="1" t="s">
        <v>28</v>
      </c>
      <c r="S6706" s="1">
        <v>1</v>
      </c>
    </row>
    <row r="6707" spans="1:19" ht="18" customHeight="1" x14ac:dyDescent="0.25">
      <c r="A6707" s="10" t="s">
        <v>7326</v>
      </c>
      <c r="B6707" s="1">
        <v>34</v>
      </c>
      <c r="C6707" s="1" t="str">
        <f t="shared" si="104"/>
        <v>26-40 (Millennials)</v>
      </c>
      <c r="D6707" t="s">
        <v>7582</v>
      </c>
      <c r="E6707">
        <v>4.63</v>
      </c>
      <c r="F6707">
        <v>0.53</v>
      </c>
      <c r="G6707">
        <v>3.73</v>
      </c>
      <c r="H6707">
        <v>3.2</v>
      </c>
      <c r="I6707">
        <v>4.7</v>
      </c>
      <c r="J6707" s="1">
        <f>Smartphone_Usage_And_Addiction_Analysis_7500_Rows[[#This Row],[social_media_hours]]+Smartphone_Usage_And_Addiction_Analysis_7500_Rows[[#This Row],[gaming_hours]]</f>
        <v>4.26</v>
      </c>
      <c r="K6707" s="1">
        <f>Smartphone_Usage_And_Addiction_Analysis_7500_Rows[[#This Row],[sleep_hours]]-Smartphone_Usage_And_Addiction_Analysis_7500_Rows[[#This Row],[total_leisure_hours]]</f>
        <v>0.44000000000000039</v>
      </c>
      <c r="L6707">
        <v>195</v>
      </c>
      <c r="M6707">
        <v>79</v>
      </c>
      <c r="N6707" s="5">
        <f>Smartphone_Usage_And_Addiction_Analysis_7500_Rows[[#This Row],[app_opens_per_day]]/Smartphone_Usage_And_Addiction_Analysis_7500_Rows[[#This Row],[daily_screen_time_hours]]</f>
        <v>17.062634989200863</v>
      </c>
      <c r="O6707">
        <v>5.15</v>
      </c>
      <c r="P6707" t="s">
        <v>32</v>
      </c>
      <c r="Q6707" t="s">
        <v>23</v>
      </c>
      <c r="R6707" t="s">
        <v>20</v>
      </c>
      <c r="S6707">
        <v>0</v>
      </c>
    </row>
    <row r="6708" spans="1:19" ht="18" customHeight="1" x14ac:dyDescent="0.25">
      <c r="A6708" s="10" t="s">
        <v>4502</v>
      </c>
      <c r="B6708" s="1">
        <v>28</v>
      </c>
      <c r="C6708" t="str">
        <f t="shared" si="104"/>
        <v>26-40 (Millennials)</v>
      </c>
      <c r="D6708" s="1" t="s">
        <v>30</v>
      </c>
      <c r="E6708" s="1">
        <v>9.92</v>
      </c>
      <c r="F6708" s="1">
        <v>3.52</v>
      </c>
      <c r="G6708" s="1">
        <v>2.17</v>
      </c>
      <c r="H6708" s="1">
        <v>3.75</v>
      </c>
      <c r="I6708" s="1">
        <v>8.0500000000000007</v>
      </c>
      <c r="J6708" s="1">
        <f>Smartphone_Usage_And_Addiction_Analysis_7500_Rows[[#This Row],[social_media_hours]]+Smartphone_Usage_And_Addiction_Analysis_7500_Rows[[#This Row],[gaming_hours]]</f>
        <v>5.6899999999999995</v>
      </c>
      <c r="K6708" s="1">
        <f>Smartphone_Usage_And_Addiction_Analysis_7500_Rows[[#This Row],[sleep_hours]]-Smartphone_Usage_And_Addiction_Analysis_7500_Rows[[#This Row],[total_leisure_hours]]</f>
        <v>2.3600000000000012</v>
      </c>
      <c r="L6708" s="1">
        <v>107</v>
      </c>
      <c r="M6708" s="1">
        <v>55</v>
      </c>
      <c r="N6708" s="5">
        <f>Smartphone_Usage_And_Addiction_Analysis_7500_Rows[[#This Row],[app_opens_per_day]]/Smartphone_Usage_And_Addiction_Analysis_7500_Rows[[#This Row],[daily_screen_time_hours]]</f>
        <v>5.544354838709677</v>
      </c>
      <c r="O6708" s="1">
        <v>11.86</v>
      </c>
      <c r="P6708" s="1" t="s">
        <v>22</v>
      </c>
      <c r="Q6708" s="1" t="s">
        <v>19</v>
      </c>
      <c r="R6708" s="1" t="s">
        <v>28</v>
      </c>
      <c r="S6708" s="1">
        <v>1</v>
      </c>
    </row>
    <row r="6709" spans="1:19" ht="18" customHeight="1" x14ac:dyDescent="0.25">
      <c r="A6709" s="10" t="s">
        <v>4503</v>
      </c>
      <c r="B6709" s="1">
        <v>22</v>
      </c>
      <c r="C6709" t="str">
        <f t="shared" si="104"/>
        <v>18-25 (Gen Z)</v>
      </c>
      <c r="D6709" s="1" t="s">
        <v>30</v>
      </c>
      <c r="E6709" s="1">
        <v>10.15</v>
      </c>
      <c r="F6709" s="1">
        <v>5.99</v>
      </c>
      <c r="G6709" s="1">
        <v>1.7</v>
      </c>
      <c r="H6709" s="1">
        <v>5.36</v>
      </c>
      <c r="I6709" s="1">
        <v>6.66</v>
      </c>
      <c r="J6709" s="1">
        <f>Smartphone_Usage_And_Addiction_Analysis_7500_Rows[[#This Row],[social_media_hours]]+Smartphone_Usage_And_Addiction_Analysis_7500_Rows[[#This Row],[gaming_hours]]</f>
        <v>7.69</v>
      </c>
      <c r="K6709" s="1">
        <f>Smartphone_Usage_And_Addiction_Analysis_7500_Rows[[#This Row],[sleep_hours]]-Smartphone_Usage_And_Addiction_Analysis_7500_Rows[[#This Row],[total_leisure_hours]]</f>
        <v>-1.0300000000000002</v>
      </c>
      <c r="L6709" s="1">
        <v>30</v>
      </c>
      <c r="M6709" s="1">
        <v>151</v>
      </c>
      <c r="N6709" s="5">
        <f>Smartphone_Usage_And_Addiction_Analysis_7500_Rows[[#This Row],[app_opens_per_day]]/Smartphone_Usage_And_Addiction_Analysis_7500_Rows[[#This Row],[daily_screen_time_hours]]</f>
        <v>14.876847290640393</v>
      </c>
      <c r="O6709" s="1">
        <v>11.14</v>
      </c>
      <c r="P6709" s="1" t="s">
        <v>22</v>
      </c>
      <c r="Q6709" s="1" t="s">
        <v>23</v>
      </c>
      <c r="R6709" s="1" t="s">
        <v>28</v>
      </c>
      <c r="S6709" s="1">
        <v>1</v>
      </c>
    </row>
    <row r="6710" spans="1:19" ht="18" customHeight="1" x14ac:dyDescent="0.25">
      <c r="A6710" s="10" t="s">
        <v>4504</v>
      </c>
      <c r="B6710" s="1">
        <v>18</v>
      </c>
      <c r="C6710" t="str">
        <f t="shared" si="104"/>
        <v>18-25 (Gen Z)</v>
      </c>
      <c r="D6710" s="1" t="s">
        <v>17</v>
      </c>
      <c r="E6710" s="1">
        <v>7.93</v>
      </c>
      <c r="F6710" s="1">
        <v>4.2300000000000004</v>
      </c>
      <c r="G6710" s="1">
        <v>0.13</v>
      </c>
      <c r="H6710" s="1">
        <v>4.8899999999999997</v>
      </c>
      <c r="I6710" s="1">
        <v>4.88</v>
      </c>
      <c r="J6710" s="1">
        <f>Smartphone_Usage_And_Addiction_Analysis_7500_Rows[[#This Row],[social_media_hours]]+Smartphone_Usage_And_Addiction_Analysis_7500_Rows[[#This Row],[gaming_hours]]</f>
        <v>4.3600000000000003</v>
      </c>
      <c r="K6710" s="1">
        <f>Smartphone_Usage_And_Addiction_Analysis_7500_Rows[[#This Row],[sleep_hours]]-Smartphone_Usage_And_Addiction_Analysis_7500_Rows[[#This Row],[total_leisure_hours]]</f>
        <v>0.51999999999999957</v>
      </c>
      <c r="L6710" s="1">
        <v>140</v>
      </c>
      <c r="M6710" s="1">
        <v>26</v>
      </c>
      <c r="N6710" s="5">
        <f>Smartphone_Usage_And_Addiction_Analysis_7500_Rows[[#This Row],[app_opens_per_day]]/Smartphone_Usage_And_Addiction_Analysis_7500_Rows[[#This Row],[daily_screen_time_hours]]</f>
        <v>3.278688524590164</v>
      </c>
      <c r="O6710" s="1">
        <v>9.1999999999999993</v>
      </c>
      <c r="P6710" s="1" t="s">
        <v>18</v>
      </c>
      <c r="Q6710" s="1" t="s">
        <v>23</v>
      </c>
      <c r="R6710" s="1" t="s">
        <v>28</v>
      </c>
      <c r="S6710" s="1">
        <v>1</v>
      </c>
    </row>
    <row r="6711" spans="1:19" ht="18" customHeight="1" x14ac:dyDescent="0.25">
      <c r="A6711" s="10" t="s">
        <v>4505</v>
      </c>
      <c r="B6711" s="1">
        <v>25</v>
      </c>
      <c r="C6711" t="str">
        <f t="shared" si="104"/>
        <v>18-25 (Gen Z)</v>
      </c>
      <c r="D6711" s="1" t="s">
        <v>17</v>
      </c>
      <c r="E6711" s="1">
        <v>10.75</v>
      </c>
      <c r="F6711" s="1">
        <v>3.58</v>
      </c>
      <c r="G6711" s="1">
        <v>1.5</v>
      </c>
      <c r="H6711" s="1">
        <v>2.57</v>
      </c>
      <c r="I6711" s="1">
        <v>5.37</v>
      </c>
      <c r="J6711" s="1">
        <f>Smartphone_Usage_And_Addiction_Analysis_7500_Rows[[#This Row],[social_media_hours]]+Smartphone_Usage_And_Addiction_Analysis_7500_Rows[[#This Row],[gaming_hours]]</f>
        <v>5.08</v>
      </c>
      <c r="K6711" s="1">
        <f>Smartphone_Usage_And_Addiction_Analysis_7500_Rows[[#This Row],[sleep_hours]]-Smartphone_Usage_And_Addiction_Analysis_7500_Rows[[#This Row],[total_leisure_hours]]</f>
        <v>0.29000000000000004</v>
      </c>
      <c r="L6711" s="1">
        <v>124</v>
      </c>
      <c r="M6711" s="1">
        <v>38</v>
      </c>
      <c r="N6711" s="5">
        <f>Smartphone_Usage_And_Addiction_Analysis_7500_Rows[[#This Row],[app_opens_per_day]]/Smartphone_Usage_And_Addiction_Analysis_7500_Rows[[#This Row],[daily_screen_time_hours]]</f>
        <v>3.5348837209302326</v>
      </c>
      <c r="O6711" s="1">
        <v>13.4</v>
      </c>
      <c r="P6711" s="1" t="s">
        <v>18</v>
      </c>
      <c r="Q6711" s="1" t="s">
        <v>23</v>
      </c>
      <c r="R6711" s="1" t="s">
        <v>28</v>
      </c>
      <c r="S6711" s="1">
        <v>1</v>
      </c>
    </row>
    <row r="6712" spans="1:19" ht="18" customHeight="1" x14ac:dyDescent="0.25">
      <c r="A6712" s="10" t="s">
        <v>4506</v>
      </c>
      <c r="B6712" s="1">
        <v>32</v>
      </c>
      <c r="C6712" t="str">
        <f t="shared" si="104"/>
        <v>26-40 (Millennials)</v>
      </c>
      <c r="D6712" s="1" t="s">
        <v>17</v>
      </c>
      <c r="E6712" s="1">
        <v>11.7</v>
      </c>
      <c r="F6712" s="1">
        <v>5.14</v>
      </c>
      <c r="G6712" s="1">
        <v>3.74</v>
      </c>
      <c r="H6712" s="1">
        <v>2.4</v>
      </c>
      <c r="I6712" s="1">
        <v>6.78</v>
      </c>
      <c r="J6712" s="1">
        <f>Smartphone_Usage_And_Addiction_Analysis_7500_Rows[[#This Row],[social_media_hours]]+Smartphone_Usage_And_Addiction_Analysis_7500_Rows[[#This Row],[gaming_hours]]</f>
        <v>8.879999999999999</v>
      </c>
      <c r="K6712" s="1">
        <f>Smartphone_Usage_And_Addiction_Analysis_7500_Rows[[#This Row],[sleep_hours]]-Smartphone_Usage_And_Addiction_Analysis_7500_Rows[[#This Row],[total_leisure_hours]]</f>
        <v>-2.0999999999999988</v>
      </c>
      <c r="L6712" s="1">
        <v>224</v>
      </c>
      <c r="M6712" s="1">
        <v>160</v>
      </c>
      <c r="N6712" s="5">
        <f>Smartphone_Usage_And_Addiction_Analysis_7500_Rows[[#This Row],[app_opens_per_day]]/Smartphone_Usage_And_Addiction_Analysis_7500_Rows[[#This Row],[daily_screen_time_hours]]</f>
        <v>13.675213675213676</v>
      </c>
      <c r="O6712" s="1">
        <v>13.28</v>
      </c>
      <c r="P6712" s="1" t="s">
        <v>32</v>
      </c>
      <c r="Q6712" s="1" t="s">
        <v>19</v>
      </c>
      <c r="R6712" s="1" t="s">
        <v>24</v>
      </c>
      <c r="S6712" s="1">
        <v>1</v>
      </c>
    </row>
    <row r="6713" spans="1:19" ht="18" customHeight="1" x14ac:dyDescent="0.25">
      <c r="A6713" s="10" t="s">
        <v>4507</v>
      </c>
      <c r="B6713" s="1">
        <v>26</v>
      </c>
      <c r="C6713" t="str">
        <f t="shared" si="104"/>
        <v>26-40 (Millennials)</v>
      </c>
      <c r="D6713" s="1" t="s">
        <v>17</v>
      </c>
      <c r="E6713" s="1">
        <v>7.34</v>
      </c>
      <c r="F6713" s="1">
        <v>2.94</v>
      </c>
      <c r="G6713" s="1">
        <v>3.43</v>
      </c>
      <c r="H6713" s="1">
        <v>2.0499999999999998</v>
      </c>
      <c r="I6713" s="1">
        <v>5.32</v>
      </c>
      <c r="J6713" s="1">
        <f>Smartphone_Usage_And_Addiction_Analysis_7500_Rows[[#This Row],[social_media_hours]]+Smartphone_Usage_And_Addiction_Analysis_7500_Rows[[#This Row],[gaming_hours]]</f>
        <v>6.37</v>
      </c>
      <c r="K6713" s="1">
        <f>Smartphone_Usage_And_Addiction_Analysis_7500_Rows[[#This Row],[sleep_hours]]-Smartphone_Usage_And_Addiction_Analysis_7500_Rows[[#This Row],[total_leisure_hours]]</f>
        <v>-1.0499999999999998</v>
      </c>
      <c r="L6713" s="1">
        <v>104</v>
      </c>
      <c r="M6713" s="1">
        <v>174</v>
      </c>
      <c r="N6713" s="5">
        <f>Smartphone_Usage_And_Addiction_Analysis_7500_Rows[[#This Row],[app_opens_per_day]]/Smartphone_Usage_And_Addiction_Analysis_7500_Rows[[#This Row],[daily_screen_time_hours]]</f>
        <v>23.705722070844686</v>
      </c>
      <c r="O6713" s="1">
        <v>9.34</v>
      </c>
      <c r="P6713" s="1" t="s">
        <v>18</v>
      </c>
      <c r="Q6713" s="1" t="s">
        <v>23</v>
      </c>
      <c r="R6713" s="1" t="s">
        <v>28</v>
      </c>
      <c r="S6713" s="1">
        <v>1</v>
      </c>
    </row>
    <row r="6714" spans="1:19" ht="18" customHeight="1" x14ac:dyDescent="0.25">
      <c r="A6714" s="10" t="s">
        <v>4508</v>
      </c>
      <c r="B6714" s="1">
        <v>19</v>
      </c>
      <c r="C6714" t="str">
        <f t="shared" si="104"/>
        <v>18-25 (Gen Z)</v>
      </c>
      <c r="D6714" s="1" t="s">
        <v>17</v>
      </c>
      <c r="E6714" s="1">
        <v>6.03</v>
      </c>
      <c r="F6714" s="1">
        <v>4.1399999999999997</v>
      </c>
      <c r="G6714" s="1">
        <v>0.12</v>
      </c>
      <c r="H6714" s="1">
        <v>3.16</v>
      </c>
      <c r="I6714" s="1">
        <v>6.8</v>
      </c>
      <c r="J6714" s="1">
        <f>Smartphone_Usage_And_Addiction_Analysis_7500_Rows[[#This Row],[social_media_hours]]+Smartphone_Usage_And_Addiction_Analysis_7500_Rows[[#This Row],[gaming_hours]]</f>
        <v>4.26</v>
      </c>
      <c r="K6714" s="1">
        <f>Smartphone_Usage_And_Addiction_Analysis_7500_Rows[[#This Row],[sleep_hours]]-Smartphone_Usage_And_Addiction_Analysis_7500_Rows[[#This Row],[total_leisure_hours]]</f>
        <v>2.54</v>
      </c>
      <c r="L6714" s="1">
        <v>79</v>
      </c>
      <c r="M6714" s="1">
        <v>114</v>
      </c>
      <c r="N6714" s="5">
        <f>Smartphone_Usage_And_Addiction_Analysis_7500_Rows[[#This Row],[app_opens_per_day]]/Smartphone_Usage_And_Addiction_Analysis_7500_Rows[[#This Row],[daily_screen_time_hours]]</f>
        <v>18.905472636815919</v>
      </c>
      <c r="O6714" s="1">
        <v>6.55</v>
      </c>
      <c r="P6714" s="1" t="s">
        <v>22</v>
      </c>
      <c r="Q6714" s="1" t="s">
        <v>23</v>
      </c>
      <c r="R6714" s="1" t="s">
        <v>28</v>
      </c>
      <c r="S6714" s="1">
        <v>1</v>
      </c>
    </row>
    <row r="6715" spans="1:19" ht="18" customHeight="1" x14ac:dyDescent="0.25">
      <c r="A6715" s="10" t="s">
        <v>7327</v>
      </c>
      <c r="B6715" s="1">
        <v>24</v>
      </c>
      <c r="C6715" s="1" t="str">
        <f t="shared" si="104"/>
        <v>18-25 (Gen Z)</v>
      </c>
      <c r="D6715" t="s">
        <v>7582</v>
      </c>
      <c r="E6715">
        <v>8.34</v>
      </c>
      <c r="F6715">
        <v>3.77</v>
      </c>
      <c r="G6715">
        <v>2.42</v>
      </c>
      <c r="H6715">
        <v>5.72</v>
      </c>
      <c r="I6715">
        <v>6.82</v>
      </c>
      <c r="J6715" s="1">
        <f>Smartphone_Usage_And_Addiction_Analysis_7500_Rows[[#This Row],[social_media_hours]]+Smartphone_Usage_And_Addiction_Analysis_7500_Rows[[#This Row],[gaming_hours]]</f>
        <v>6.1899999999999995</v>
      </c>
      <c r="K6715" s="1">
        <f>Smartphone_Usage_And_Addiction_Analysis_7500_Rows[[#This Row],[sleep_hours]]-Smartphone_Usage_And_Addiction_Analysis_7500_Rows[[#This Row],[total_leisure_hours]]</f>
        <v>0.63000000000000078</v>
      </c>
      <c r="L6715">
        <v>244</v>
      </c>
      <c r="M6715">
        <v>122</v>
      </c>
      <c r="N6715" s="5">
        <f>Smartphone_Usage_And_Addiction_Analysis_7500_Rows[[#This Row],[app_opens_per_day]]/Smartphone_Usage_And_Addiction_Analysis_7500_Rows[[#This Row],[daily_screen_time_hours]]</f>
        <v>14.628297362110311</v>
      </c>
      <c r="O6715">
        <v>9.19</v>
      </c>
      <c r="P6715" t="s">
        <v>32</v>
      </c>
      <c r="Q6715" t="s">
        <v>23</v>
      </c>
      <c r="R6715" t="s">
        <v>24</v>
      </c>
      <c r="S6715">
        <v>1</v>
      </c>
    </row>
    <row r="6716" spans="1:19" ht="18" customHeight="1" x14ac:dyDescent="0.25">
      <c r="A6716" s="10" t="s">
        <v>4509</v>
      </c>
      <c r="B6716" s="1">
        <v>18</v>
      </c>
      <c r="C6716" t="str">
        <f t="shared" si="104"/>
        <v>18-25 (Gen Z)</v>
      </c>
      <c r="D6716" s="1" t="s">
        <v>17</v>
      </c>
      <c r="E6716" s="1">
        <v>4.24</v>
      </c>
      <c r="F6716" s="1">
        <v>3.22</v>
      </c>
      <c r="G6716" s="1">
        <v>3.88</v>
      </c>
      <c r="H6716" s="1">
        <v>5.42</v>
      </c>
      <c r="I6716" s="1">
        <v>7.96</v>
      </c>
      <c r="J6716" s="1">
        <f>Smartphone_Usage_And_Addiction_Analysis_7500_Rows[[#This Row],[social_media_hours]]+Smartphone_Usage_And_Addiction_Analysis_7500_Rows[[#This Row],[gaming_hours]]</f>
        <v>7.1</v>
      </c>
      <c r="K6716" s="1">
        <f>Smartphone_Usage_And_Addiction_Analysis_7500_Rows[[#This Row],[sleep_hours]]-Smartphone_Usage_And_Addiction_Analysis_7500_Rows[[#This Row],[total_leisure_hours]]</f>
        <v>0.86000000000000032</v>
      </c>
      <c r="L6716" s="1">
        <v>225</v>
      </c>
      <c r="M6716" s="1">
        <v>164</v>
      </c>
      <c r="N6716" s="5">
        <f>Smartphone_Usage_And_Addiction_Analysis_7500_Rows[[#This Row],[app_opens_per_day]]/Smartphone_Usage_And_Addiction_Analysis_7500_Rows[[#This Row],[daily_screen_time_hours]]</f>
        <v>38.679245283018865</v>
      </c>
      <c r="O6716" s="1">
        <v>6.65</v>
      </c>
      <c r="P6716" s="1" t="s">
        <v>22</v>
      </c>
      <c r="Q6716" s="1" t="s">
        <v>19</v>
      </c>
      <c r="R6716" s="1" t="s">
        <v>20</v>
      </c>
      <c r="S6716" s="1">
        <v>0</v>
      </c>
    </row>
    <row r="6717" spans="1:19" ht="18" customHeight="1" x14ac:dyDescent="0.25">
      <c r="A6717" s="10" t="s">
        <v>7328</v>
      </c>
      <c r="B6717" s="1">
        <v>24</v>
      </c>
      <c r="C6717" s="1" t="str">
        <f t="shared" si="104"/>
        <v>18-25 (Gen Z)</v>
      </c>
      <c r="D6717" t="s">
        <v>7582</v>
      </c>
      <c r="E6717">
        <v>3.71</v>
      </c>
      <c r="F6717">
        <v>4.21</v>
      </c>
      <c r="G6717">
        <v>2.34</v>
      </c>
      <c r="H6717">
        <v>3.02</v>
      </c>
      <c r="I6717">
        <v>7.05</v>
      </c>
      <c r="J6717" s="1">
        <f>Smartphone_Usage_And_Addiction_Analysis_7500_Rows[[#This Row],[social_media_hours]]+Smartphone_Usage_And_Addiction_Analysis_7500_Rows[[#This Row],[gaming_hours]]</f>
        <v>6.55</v>
      </c>
      <c r="K6717" s="1">
        <f>Smartphone_Usage_And_Addiction_Analysis_7500_Rows[[#This Row],[sleep_hours]]-Smartphone_Usage_And_Addiction_Analysis_7500_Rows[[#This Row],[total_leisure_hours]]</f>
        <v>0.5</v>
      </c>
      <c r="L6717">
        <v>198</v>
      </c>
      <c r="M6717">
        <v>39</v>
      </c>
      <c r="N6717" s="5">
        <f>Smartphone_Usage_And_Addiction_Analysis_7500_Rows[[#This Row],[app_opens_per_day]]/Smartphone_Usage_And_Addiction_Analysis_7500_Rows[[#This Row],[daily_screen_time_hours]]</f>
        <v>10.512129380053908</v>
      </c>
      <c r="O6717">
        <v>4.55</v>
      </c>
      <c r="P6717" t="s">
        <v>22</v>
      </c>
      <c r="Q6717" t="s">
        <v>23</v>
      </c>
      <c r="R6717" t="s">
        <v>24</v>
      </c>
      <c r="S6717">
        <v>1</v>
      </c>
    </row>
    <row r="6718" spans="1:19" ht="18" customHeight="1" x14ac:dyDescent="0.25">
      <c r="A6718" s="10" t="s">
        <v>4510</v>
      </c>
      <c r="B6718" s="1">
        <v>29</v>
      </c>
      <c r="C6718" t="str">
        <f t="shared" si="104"/>
        <v>26-40 (Millennials)</v>
      </c>
      <c r="D6718" s="1" t="s">
        <v>30</v>
      </c>
      <c r="E6718" s="1">
        <v>10.75</v>
      </c>
      <c r="F6718" s="1">
        <v>1.59</v>
      </c>
      <c r="G6718" s="1">
        <v>0.42</v>
      </c>
      <c r="H6718" s="1">
        <v>5.38</v>
      </c>
      <c r="I6718" s="1">
        <v>5.85</v>
      </c>
      <c r="J6718" s="1">
        <f>Smartphone_Usage_And_Addiction_Analysis_7500_Rows[[#This Row],[social_media_hours]]+Smartphone_Usage_And_Addiction_Analysis_7500_Rows[[#This Row],[gaming_hours]]</f>
        <v>2.0100000000000002</v>
      </c>
      <c r="K6718" s="1">
        <f>Smartphone_Usage_And_Addiction_Analysis_7500_Rows[[#This Row],[sleep_hours]]-Smartphone_Usage_And_Addiction_Analysis_7500_Rows[[#This Row],[total_leisure_hours]]</f>
        <v>3.8399999999999994</v>
      </c>
      <c r="L6718" s="1">
        <v>116</v>
      </c>
      <c r="M6718" s="1">
        <v>90</v>
      </c>
      <c r="N6718" s="5">
        <f>Smartphone_Usage_And_Addiction_Analysis_7500_Rows[[#This Row],[app_opens_per_day]]/Smartphone_Usage_And_Addiction_Analysis_7500_Rows[[#This Row],[daily_screen_time_hours]]</f>
        <v>8.3720930232558146</v>
      </c>
      <c r="O6718" s="1">
        <v>13.33</v>
      </c>
      <c r="P6718" s="1" t="s">
        <v>32</v>
      </c>
      <c r="Q6718" s="1" t="s">
        <v>23</v>
      </c>
      <c r="R6718" s="1" t="s">
        <v>24</v>
      </c>
      <c r="S6718" s="1">
        <v>1</v>
      </c>
    </row>
    <row r="6719" spans="1:19" ht="18" customHeight="1" x14ac:dyDescent="0.25">
      <c r="A6719" s="10" t="s">
        <v>7329</v>
      </c>
      <c r="B6719" s="1">
        <v>21</v>
      </c>
      <c r="C6719" s="1" t="str">
        <f t="shared" si="104"/>
        <v>18-25 (Gen Z)</v>
      </c>
      <c r="D6719" t="s">
        <v>7582</v>
      </c>
      <c r="E6719">
        <v>9.68</v>
      </c>
      <c r="F6719">
        <v>2.0699999999999998</v>
      </c>
      <c r="G6719">
        <v>3.53</v>
      </c>
      <c r="H6719">
        <v>2.17</v>
      </c>
      <c r="I6719">
        <v>8.99</v>
      </c>
      <c r="J6719" s="1">
        <f>Smartphone_Usage_And_Addiction_Analysis_7500_Rows[[#This Row],[social_media_hours]]+Smartphone_Usage_And_Addiction_Analysis_7500_Rows[[#This Row],[gaming_hours]]</f>
        <v>5.6</v>
      </c>
      <c r="K6719" s="1">
        <f>Smartphone_Usage_And_Addiction_Analysis_7500_Rows[[#This Row],[sleep_hours]]-Smartphone_Usage_And_Addiction_Analysis_7500_Rows[[#This Row],[total_leisure_hours]]</f>
        <v>3.3900000000000006</v>
      </c>
      <c r="L6719">
        <v>188</v>
      </c>
      <c r="M6719">
        <v>171</v>
      </c>
      <c r="N6719" s="5">
        <f>Smartphone_Usage_And_Addiction_Analysis_7500_Rows[[#This Row],[app_opens_per_day]]/Smartphone_Usage_And_Addiction_Analysis_7500_Rows[[#This Row],[daily_screen_time_hours]]</f>
        <v>17.665289256198349</v>
      </c>
      <c r="O6719">
        <v>11.11</v>
      </c>
      <c r="P6719" t="s">
        <v>32</v>
      </c>
      <c r="Q6719" t="s">
        <v>23</v>
      </c>
      <c r="R6719" t="s">
        <v>28</v>
      </c>
      <c r="S6719">
        <v>1</v>
      </c>
    </row>
    <row r="6720" spans="1:19" ht="18" customHeight="1" x14ac:dyDescent="0.25">
      <c r="A6720" s="10" t="s">
        <v>7330</v>
      </c>
      <c r="B6720" s="1">
        <v>33</v>
      </c>
      <c r="C6720" s="1" t="str">
        <f t="shared" si="104"/>
        <v>26-40 (Millennials)</v>
      </c>
      <c r="D6720" t="s">
        <v>7582</v>
      </c>
      <c r="E6720">
        <v>4.5199999999999996</v>
      </c>
      <c r="F6720">
        <v>4.74</v>
      </c>
      <c r="G6720">
        <v>1.26</v>
      </c>
      <c r="H6720">
        <v>3.67</v>
      </c>
      <c r="I6720">
        <v>6.56</v>
      </c>
      <c r="J6720" s="1">
        <f>Smartphone_Usage_And_Addiction_Analysis_7500_Rows[[#This Row],[social_media_hours]]+Smartphone_Usage_And_Addiction_Analysis_7500_Rows[[#This Row],[gaming_hours]]</f>
        <v>6</v>
      </c>
      <c r="K6720" s="1">
        <f>Smartphone_Usage_And_Addiction_Analysis_7500_Rows[[#This Row],[sleep_hours]]-Smartphone_Usage_And_Addiction_Analysis_7500_Rows[[#This Row],[total_leisure_hours]]</f>
        <v>0.55999999999999961</v>
      </c>
      <c r="L6720">
        <v>57</v>
      </c>
      <c r="M6720">
        <v>178</v>
      </c>
      <c r="N6720" s="5">
        <f>Smartphone_Usage_And_Addiction_Analysis_7500_Rows[[#This Row],[app_opens_per_day]]/Smartphone_Usage_And_Addiction_Analysis_7500_Rows[[#This Row],[daily_screen_time_hours]]</f>
        <v>39.380530973451329</v>
      </c>
      <c r="O6720">
        <v>5.5</v>
      </c>
      <c r="P6720" t="s">
        <v>22</v>
      </c>
      <c r="Q6720" t="s">
        <v>19</v>
      </c>
      <c r="R6720" t="s">
        <v>28</v>
      </c>
      <c r="S6720">
        <v>1</v>
      </c>
    </row>
    <row r="6721" spans="1:19" ht="18" customHeight="1" x14ac:dyDescent="0.25">
      <c r="A6721" s="10" t="s">
        <v>7331</v>
      </c>
      <c r="B6721" s="1">
        <v>24</v>
      </c>
      <c r="C6721" s="1" t="str">
        <f t="shared" si="104"/>
        <v>18-25 (Gen Z)</v>
      </c>
      <c r="D6721" t="s">
        <v>7582</v>
      </c>
      <c r="E6721">
        <v>6.38</v>
      </c>
      <c r="F6721">
        <v>2.06</v>
      </c>
      <c r="G6721">
        <v>0.86</v>
      </c>
      <c r="H6721">
        <v>4.03</v>
      </c>
      <c r="I6721">
        <v>6.43</v>
      </c>
      <c r="J6721" s="1">
        <f>Smartphone_Usage_And_Addiction_Analysis_7500_Rows[[#This Row],[social_media_hours]]+Smartphone_Usage_And_Addiction_Analysis_7500_Rows[[#This Row],[gaming_hours]]</f>
        <v>2.92</v>
      </c>
      <c r="K6721" s="1">
        <f>Smartphone_Usage_And_Addiction_Analysis_7500_Rows[[#This Row],[sleep_hours]]-Smartphone_Usage_And_Addiction_Analysis_7500_Rows[[#This Row],[total_leisure_hours]]</f>
        <v>3.51</v>
      </c>
      <c r="L6721">
        <v>97</v>
      </c>
      <c r="M6721">
        <v>151</v>
      </c>
      <c r="N6721" s="5">
        <f>Smartphone_Usage_And_Addiction_Analysis_7500_Rows[[#This Row],[app_opens_per_day]]/Smartphone_Usage_And_Addiction_Analysis_7500_Rows[[#This Row],[daily_screen_time_hours]]</f>
        <v>23.667711598746081</v>
      </c>
      <c r="O6721">
        <v>8.7200000000000006</v>
      </c>
      <c r="P6721" t="s">
        <v>18</v>
      </c>
      <c r="Q6721" t="s">
        <v>23</v>
      </c>
      <c r="R6721" t="s">
        <v>51</v>
      </c>
      <c r="S6721">
        <v>0</v>
      </c>
    </row>
    <row r="6722" spans="1:19" ht="18" customHeight="1" x14ac:dyDescent="0.25">
      <c r="A6722" s="10" t="s">
        <v>4511</v>
      </c>
      <c r="B6722" s="1">
        <v>20</v>
      </c>
      <c r="C6722" t="str">
        <f t="shared" ref="C6722:C6785" si="105">IF(B6722&lt;=25, "18-25 (Gen Z)", IF(B6722&lt;=40, "26-40 (Millennials)"))</f>
        <v>18-25 (Gen Z)</v>
      </c>
      <c r="D6722" s="1" t="s">
        <v>30</v>
      </c>
      <c r="E6722" s="1">
        <v>6.06</v>
      </c>
      <c r="F6722" s="1">
        <v>3.75</v>
      </c>
      <c r="G6722" s="1">
        <v>2.87</v>
      </c>
      <c r="H6722" s="1">
        <v>5.76</v>
      </c>
      <c r="I6722" s="1">
        <v>7.66</v>
      </c>
      <c r="J6722" s="1">
        <f>Smartphone_Usage_And_Addiction_Analysis_7500_Rows[[#This Row],[social_media_hours]]+Smartphone_Usage_And_Addiction_Analysis_7500_Rows[[#This Row],[gaming_hours]]</f>
        <v>6.62</v>
      </c>
      <c r="K6722" s="1">
        <f>Smartphone_Usage_And_Addiction_Analysis_7500_Rows[[#This Row],[sleep_hours]]-Smartphone_Usage_And_Addiction_Analysis_7500_Rows[[#This Row],[total_leisure_hours]]</f>
        <v>1.04</v>
      </c>
      <c r="L6722" s="1">
        <v>72</v>
      </c>
      <c r="M6722" s="1">
        <v>68</v>
      </c>
      <c r="N6722" s="5">
        <f>Smartphone_Usage_And_Addiction_Analysis_7500_Rows[[#This Row],[app_opens_per_day]]/Smartphone_Usage_And_Addiction_Analysis_7500_Rows[[#This Row],[daily_screen_time_hours]]</f>
        <v>11.221122112211221</v>
      </c>
      <c r="O6722" s="1">
        <v>7.2</v>
      </c>
      <c r="P6722" s="1" t="s">
        <v>22</v>
      </c>
      <c r="Q6722" s="1" t="s">
        <v>23</v>
      </c>
      <c r="R6722" s="1" t="s">
        <v>51</v>
      </c>
      <c r="S6722" s="1">
        <v>0</v>
      </c>
    </row>
    <row r="6723" spans="1:19" ht="18" customHeight="1" x14ac:dyDescent="0.25">
      <c r="A6723" s="10" t="s">
        <v>4512</v>
      </c>
      <c r="B6723" s="1">
        <v>30</v>
      </c>
      <c r="C6723" t="str">
        <f t="shared" si="105"/>
        <v>26-40 (Millennials)</v>
      </c>
      <c r="D6723" s="1" t="s">
        <v>30</v>
      </c>
      <c r="E6723" s="1">
        <v>4.5</v>
      </c>
      <c r="F6723" s="1">
        <v>0.78</v>
      </c>
      <c r="G6723" s="1">
        <v>1.93</v>
      </c>
      <c r="H6723" s="1">
        <v>3.82</v>
      </c>
      <c r="I6723" s="1">
        <v>8.33</v>
      </c>
      <c r="J6723" s="1">
        <f>Smartphone_Usage_And_Addiction_Analysis_7500_Rows[[#This Row],[social_media_hours]]+Smartphone_Usage_And_Addiction_Analysis_7500_Rows[[#This Row],[gaming_hours]]</f>
        <v>2.71</v>
      </c>
      <c r="K6723" s="1">
        <f>Smartphone_Usage_And_Addiction_Analysis_7500_Rows[[#This Row],[sleep_hours]]-Smartphone_Usage_And_Addiction_Analysis_7500_Rows[[#This Row],[total_leisure_hours]]</f>
        <v>5.62</v>
      </c>
      <c r="L6723" s="1">
        <v>39</v>
      </c>
      <c r="M6723" s="1">
        <v>86</v>
      </c>
      <c r="N6723" s="5">
        <f>Smartphone_Usage_And_Addiction_Analysis_7500_Rows[[#This Row],[app_opens_per_day]]/Smartphone_Usage_And_Addiction_Analysis_7500_Rows[[#This Row],[daily_screen_time_hours]]</f>
        <v>19.111111111111111</v>
      </c>
      <c r="O6723" s="1">
        <v>5.35</v>
      </c>
      <c r="P6723" s="1" t="s">
        <v>18</v>
      </c>
      <c r="Q6723" s="1" t="s">
        <v>23</v>
      </c>
      <c r="R6723" s="1" t="s">
        <v>20</v>
      </c>
      <c r="S6723" s="1">
        <v>0</v>
      </c>
    </row>
    <row r="6724" spans="1:19" ht="18" customHeight="1" x14ac:dyDescent="0.25">
      <c r="A6724" s="10" t="s">
        <v>7332</v>
      </c>
      <c r="B6724" s="1">
        <v>25</v>
      </c>
      <c r="C6724" s="1" t="str">
        <f t="shared" si="105"/>
        <v>18-25 (Gen Z)</v>
      </c>
      <c r="D6724" t="s">
        <v>7582</v>
      </c>
      <c r="E6724">
        <v>6.3</v>
      </c>
      <c r="F6724">
        <v>0.8</v>
      </c>
      <c r="G6724">
        <v>3.35</v>
      </c>
      <c r="H6724">
        <v>3.24</v>
      </c>
      <c r="I6724">
        <v>4.63</v>
      </c>
      <c r="J6724" s="1">
        <f>Smartphone_Usage_And_Addiction_Analysis_7500_Rows[[#This Row],[social_media_hours]]+Smartphone_Usage_And_Addiction_Analysis_7500_Rows[[#This Row],[gaming_hours]]</f>
        <v>4.1500000000000004</v>
      </c>
      <c r="K6724" s="1">
        <f>Smartphone_Usage_And_Addiction_Analysis_7500_Rows[[#This Row],[sleep_hours]]-Smartphone_Usage_And_Addiction_Analysis_7500_Rows[[#This Row],[total_leisure_hours]]</f>
        <v>0.47999999999999954</v>
      </c>
      <c r="L6724">
        <v>205</v>
      </c>
      <c r="M6724">
        <v>78</v>
      </c>
      <c r="N6724" s="5">
        <f>Smartphone_Usage_And_Addiction_Analysis_7500_Rows[[#This Row],[app_opens_per_day]]/Smartphone_Usage_And_Addiction_Analysis_7500_Rows[[#This Row],[daily_screen_time_hours]]</f>
        <v>12.380952380952381</v>
      </c>
      <c r="O6724">
        <v>7.83</v>
      </c>
      <c r="P6724" t="s">
        <v>22</v>
      </c>
      <c r="Q6724" t="s">
        <v>23</v>
      </c>
      <c r="R6724" t="s">
        <v>51</v>
      </c>
      <c r="S6724">
        <v>0</v>
      </c>
    </row>
    <row r="6725" spans="1:19" ht="18" customHeight="1" x14ac:dyDescent="0.25">
      <c r="A6725" s="10" t="s">
        <v>4513</v>
      </c>
      <c r="B6725" s="1">
        <v>26</v>
      </c>
      <c r="C6725" t="str">
        <f t="shared" si="105"/>
        <v>26-40 (Millennials)</v>
      </c>
      <c r="D6725" s="1" t="s">
        <v>17</v>
      </c>
      <c r="E6725" s="1">
        <v>9.31</v>
      </c>
      <c r="F6725" s="1">
        <v>5.31</v>
      </c>
      <c r="G6725" s="1">
        <v>1.85</v>
      </c>
      <c r="H6725" s="1">
        <v>2.54</v>
      </c>
      <c r="I6725" s="1">
        <v>6.41</v>
      </c>
      <c r="J6725" s="1">
        <f>Smartphone_Usage_And_Addiction_Analysis_7500_Rows[[#This Row],[social_media_hours]]+Smartphone_Usage_And_Addiction_Analysis_7500_Rows[[#This Row],[gaming_hours]]</f>
        <v>7.16</v>
      </c>
      <c r="K6725" s="1">
        <f>Smartphone_Usage_And_Addiction_Analysis_7500_Rows[[#This Row],[sleep_hours]]-Smartphone_Usage_And_Addiction_Analysis_7500_Rows[[#This Row],[total_leisure_hours]]</f>
        <v>-0.75</v>
      </c>
      <c r="L6725" s="1">
        <v>125</v>
      </c>
      <c r="M6725" s="1">
        <v>160</v>
      </c>
      <c r="N6725" s="5">
        <f>Smartphone_Usage_And_Addiction_Analysis_7500_Rows[[#This Row],[app_opens_per_day]]/Smartphone_Usage_And_Addiction_Analysis_7500_Rows[[#This Row],[daily_screen_time_hours]]</f>
        <v>17.185821697099893</v>
      </c>
      <c r="O6725" s="1">
        <v>11.31</v>
      </c>
      <c r="P6725" s="1" t="s">
        <v>18</v>
      </c>
      <c r="Q6725" s="1" t="s">
        <v>19</v>
      </c>
      <c r="R6725" s="1" t="s">
        <v>24</v>
      </c>
      <c r="S6725" s="1">
        <v>1</v>
      </c>
    </row>
    <row r="6726" spans="1:19" ht="18" customHeight="1" x14ac:dyDescent="0.25">
      <c r="A6726" s="10" t="s">
        <v>7333</v>
      </c>
      <c r="B6726" s="1">
        <v>26</v>
      </c>
      <c r="C6726" s="1" t="str">
        <f t="shared" si="105"/>
        <v>26-40 (Millennials)</v>
      </c>
      <c r="D6726" t="s">
        <v>7582</v>
      </c>
      <c r="E6726">
        <v>6.66</v>
      </c>
      <c r="F6726">
        <v>5.97</v>
      </c>
      <c r="G6726">
        <v>0.42</v>
      </c>
      <c r="H6726">
        <v>0.92</v>
      </c>
      <c r="I6726">
        <v>5.32</v>
      </c>
      <c r="J6726" s="1">
        <f>Smartphone_Usage_And_Addiction_Analysis_7500_Rows[[#This Row],[social_media_hours]]+Smartphone_Usage_And_Addiction_Analysis_7500_Rows[[#This Row],[gaming_hours]]</f>
        <v>6.39</v>
      </c>
      <c r="K6726" s="1">
        <f>Smartphone_Usage_And_Addiction_Analysis_7500_Rows[[#This Row],[sleep_hours]]-Smartphone_Usage_And_Addiction_Analysis_7500_Rows[[#This Row],[total_leisure_hours]]</f>
        <v>-1.0699999999999994</v>
      </c>
      <c r="L6726">
        <v>243</v>
      </c>
      <c r="M6726">
        <v>43</v>
      </c>
      <c r="N6726" s="5">
        <f>Smartphone_Usage_And_Addiction_Analysis_7500_Rows[[#This Row],[app_opens_per_day]]/Smartphone_Usage_And_Addiction_Analysis_7500_Rows[[#This Row],[daily_screen_time_hours]]</f>
        <v>6.4564564564564559</v>
      </c>
      <c r="O6726">
        <v>9.44</v>
      </c>
      <c r="P6726" t="s">
        <v>18</v>
      </c>
      <c r="Q6726" t="s">
        <v>19</v>
      </c>
      <c r="R6726" t="s">
        <v>28</v>
      </c>
      <c r="S6726">
        <v>1</v>
      </c>
    </row>
    <row r="6727" spans="1:19" ht="18" customHeight="1" x14ac:dyDescent="0.25">
      <c r="A6727" s="10" t="s">
        <v>4514</v>
      </c>
      <c r="B6727" s="1">
        <v>28</v>
      </c>
      <c r="C6727" t="str">
        <f t="shared" si="105"/>
        <v>26-40 (Millennials)</v>
      </c>
      <c r="D6727" s="1" t="s">
        <v>17</v>
      </c>
      <c r="E6727" s="1">
        <v>6.5</v>
      </c>
      <c r="F6727" s="1">
        <v>5.8</v>
      </c>
      <c r="G6727" s="1">
        <v>0.06</v>
      </c>
      <c r="H6727" s="1">
        <v>3.59</v>
      </c>
      <c r="I6727" s="1">
        <v>4.72</v>
      </c>
      <c r="J6727" s="1">
        <f>Smartphone_Usage_And_Addiction_Analysis_7500_Rows[[#This Row],[social_media_hours]]+Smartphone_Usage_And_Addiction_Analysis_7500_Rows[[#This Row],[gaming_hours]]</f>
        <v>5.8599999999999994</v>
      </c>
      <c r="K6727" s="1">
        <f>Smartphone_Usage_And_Addiction_Analysis_7500_Rows[[#This Row],[sleep_hours]]-Smartphone_Usage_And_Addiction_Analysis_7500_Rows[[#This Row],[total_leisure_hours]]</f>
        <v>-1.1399999999999997</v>
      </c>
      <c r="L6727" s="1">
        <v>192</v>
      </c>
      <c r="M6727" s="1">
        <v>126</v>
      </c>
      <c r="N6727" s="5">
        <f>Smartphone_Usage_And_Addiction_Analysis_7500_Rows[[#This Row],[app_opens_per_day]]/Smartphone_Usage_And_Addiction_Analysis_7500_Rows[[#This Row],[daily_screen_time_hours]]</f>
        <v>19.384615384615383</v>
      </c>
      <c r="O6727" s="1">
        <v>8.61</v>
      </c>
      <c r="P6727" s="1" t="s">
        <v>22</v>
      </c>
      <c r="Q6727" s="1" t="s">
        <v>19</v>
      </c>
      <c r="R6727" s="1" t="s">
        <v>28</v>
      </c>
      <c r="S6727" s="1">
        <v>1</v>
      </c>
    </row>
    <row r="6728" spans="1:19" ht="18" customHeight="1" x14ac:dyDescent="0.25">
      <c r="A6728" s="10" t="s">
        <v>4515</v>
      </c>
      <c r="B6728" s="1">
        <v>22</v>
      </c>
      <c r="C6728" t="str">
        <f t="shared" si="105"/>
        <v>18-25 (Gen Z)</v>
      </c>
      <c r="D6728" s="1" t="s">
        <v>17</v>
      </c>
      <c r="E6728" s="1">
        <v>10.78</v>
      </c>
      <c r="F6728" s="1">
        <v>3.56</v>
      </c>
      <c r="G6728" s="1">
        <v>2.0699999999999998</v>
      </c>
      <c r="H6728" s="1">
        <v>5.7</v>
      </c>
      <c r="I6728" s="1">
        <v>6.38</v>
      </c>
      <c r="J6728" s="1">
        <f>Smartphone_Usage_And_Addiction_Analysis_7500_Rows[[#This Row],[social_media_hours]]+Smartphone_Usage_And_Addiction_Analysis_7500_Rows[[#This Row],[gaming_hours]]</f>
        <v>5.63</v>
      </c>
      <c r="K6728" s="1">
        <f>Smartphone_Usage_And_Addiction_Analysis_7500_Rows[[#This Row],[sleep_hours]]-Smartphone_Usage_And_Addiction_Analysis_7500_Rows[[#This Row],[total_leisure_hours]]</f>
        <v>0.75</v>
      </c>
      <c r="L6728" s="1">
        <v>117</v>
      </c>
      <c r="M6728" s="1">
        <v>147</v>
      </c>
      <c r="N6728" s="5">
        <f>Smartphone_Usage_And_Addiction_Analysis_7500_Rows[[#This Row],[app_opens_per_day]]/Smartphone_Usage_And_Addiction_Analysis_7500_Rows[[#This Row],[daily_screen_time_hours]]</f>
        <v>13.636363636363637</v>
      </c>
      <c r="O6728" s="1">
        <v>11.87</v>
      </c>
      <c r="P6728" s="1" t="s">
        <v>22</v>
      </c>
      <c r="Q6728" s="1" t="s">
        <v>23</v>
      </c>
      <c r="R6728" s="1" t="s">
        <v>28</v>
      </c>
      <c r="S6728" s="1">
        <v>1</v>
      </c>
    </row>
    <row r="6729" spans="1:19" ht="18" customHeight="1" x14ac:dyDescent="0.25">
      <c r="A6729" s="10" t="s">
        <v>4516</v>
      </c>
      <c r="B6729" s="1">
        <v>24</v>
      </c>
      <c r="C6729" t="str">
        <f t="shared" si="105"/>
        <v>18-25 (Gen Z)</v>
      </c>
      <c r="D6729" s="1" t="s">
        <v>30</v>
      </c>
      <c r="E6729" s="1">
        <v>5.55</v>
      </c>
      <c r="F6729" s="1">
        <v>5.4</v>
      </c>
      <c r="G6729" s="1">
        <v>2.85</v>
      </c>
      <c r="H6729" s="1">
        <v>0.93</v>
      </c>
      <c r="I6729" s="1">
        <v>5.1100000000000003</v>
      </c>
      <c r="J6729" s="1">
        <f>Smartphone_Usage_And_Addiction_Analysis_7500_Rows[[#This Row],[social_media_hours]]+Smartphone_Usage_And_Addiction_Analysis_7500_Rows[[#This Row],[gaming_hours]]</f>
        <v>8.25</v>
      </c>
      <c r="K6729" s="1">
        <f>Smartphone_Usage_And_Addiction_Analysis_7500_Rows[[#This Row],[sleep_hours]]-Smartphone_Usage_And_Addiction_Analysis_7500_Rows[[#This Row],[total_leisure_hours]]</f>
        <v>-3.1399999999999997</v>
      </c>
      <c r="L6729" s="1">
        <v>72</v>
      </c>
      <c r="M6729" s="1">
        <v>67</v>
      </c>
      <c r="N6729" s="5">
        <f>Smartphone_Usage_And_Addiction_Analysis_7500_Rows[[#This Row],[app_opens_per_day]]/Smartphone_Usage_And_Addiction_Analysis_7500_Rows[[#This Row],[daily_screen_time_hours]]</f>
        <v>12.072072072072073</v>
      </c>
      <c r="O6729" s="1">
        <v>7.53</v>
      </c>
      <c r="P6729" s="1" t="s">
        <v>22</v>
      </c>
      <c r="Q6729" s="1" t="s">
        <v>19</v>
      </c>
      <c r="R6729" s="1" t="s">
        <v>28</v>
      </c>
      <c r="S6729" s="1">
        <v>1</v>
      </c>
    </row>
    <row r="6730" spans="1:19" ht="18" customHeight="1" x14ac:dyDescent="0.25">
      <c r="A6730" s="10" t="s">
        <v>7334</v>
      </c>
      <c r="B6730" s="1">
        <v>29</v>
      </c>
      <c r="C6730" s="1" t="str">
        <f t="shared" si="105"/>
        <v>26-40 (Millennials)</v>
      </c>
      <c r="D6730" t="s">
        <v>7582</v>
      </c>
      <c r="E6730">
        <v>11.74</v>
      </c>
      <c r="F6730">
        <v>4.0599999999999996</v>
      </c>
      <c r="G6730">
        <v>0.61</v>
      </c>
      <c r="H6730">
        <v>1.76</v>
      </c>
      <c r="I6730">
        <v>8.0500000000000007</v>
      </c>
      <c r="J6730" s="1">
        <f>Smartphone_Usage_And_Addiction_Analysis_7500_Rows[[#This Row],[social_media_hours]]+Smartphone_Usage_And_Addiction_Analysis_7500_Rows[[#This Row],[gaming_hours]]</f>
        <v>4.67</v>
      </c>
      <c r="K6730" s="1">
        <f>Smartphone_Usage_And_Addiction_Analysis_7500_Rows[[#This Row],[sleep_hours]]-Smartphone_Usage_And_Addiction_Analysis_7500_Rows[[#This Row],[total_leisure_hours]]</f>
        <v>3.3800000000000008</v>
      </c>
      <c r="L6730">
        <v>21</v>
      </c>
      <c r="M6730">
        <v>162</v>
      </c>
      <c r="N6730" s="5">
        <f>Smartphone_Usage_And_Addiction_Analysis_7500_Rows[[#This Row],[app_opens_per_day]]/Smartphone_Usage_And_Addiction_Analysis_7500_Rows[[#This Row],[daily_screen_time_hours]]</f>
        <v>13.798977853492334</v>
      </c>
      <c r="O6730">
        <v>14.24</v>
      </c>
      <c r="P6730" t="s">
        <v>18</v>
      </c>
      <c r="Q6730" t="s">
        <v>19</v>
      </c>
      <c r="R6730" t="s">
        <v>24</v>
      </c>
      <c r="S6730">
        <v>1</v>
      </c>
    </row>
    <row r="6731" spans="1:19" ht="18" customHeight="1" x14ac:dyDescent="0.25">
      <c r="A6731" s="10" t="s">
        <v>7335</v>
      </c>
      <c r="B6731" s="1">
        <v>20</v>
      </c>
      <c r="C6731" s="1" t="str">
        <f t="shared" si="105"/>
        <v>18-25 (Gen Z)</v>
      </c>
      <c r="D6731" t="s">
        <v>7582</v>
      </c>
      <c r="E6731">
        <v>7.98</v>
      </c>
      <c r="F6731">
        <v>5.69</v>
      </c>
      <c r="G6731">
        <v>1.44</v>
      </c>
      <c r="H6731">
        <v>3.7</v>
      </c>
      <c r="I6731">
        <v>7.48</v>
      </c>
      <c r="J6731" s="1">
        <f>Smartphone_Usage_And_Addiction_Analysis_7500_Rows[[#This Row],[social_media_hours]]+Smartphone_Usage_And_Addiction_Analysis_7500_Rows[[#This Row],[gaming_hours]]</f>
        <v>7.1300000000000008</v>
      </c>
      <c r="K6731" s="1">
        <f>Smartphone_Usage_And_Addiction_Analysis_7500_Rows[[#This Row],[sleep_hours]]-Smartphone_Usage_And_Addiction_Analysis_7500_Rows[[#This Row],[total_leisure_hours]]</f>
        <v>0.34999999999999964</v>
      </c>
      <c r="L6731">
        <v>243</v>
      </c>
      <c r="M6731">
        <v>37</v>
      </c>
      <c r="N6731" s="5">
        <f>Smartphone_Usage_And_Addiction_Analysis_7500_Rows[[#This Row],[app_opens_per_day]]/Smartphone_Usage_And_Addiction_Analysis_7500_Rows[[#This Row],[daily_screen_time_hours]]</f>
        <v>4.6365914786967419</v>
      </c>
      <c r="O6731">
        <v>10.71</v>
      </c>
      <c r="P6731" t="s">
        <v>32</v>
      </c>
      <c r="Q6731" t="s">
        <v>19</v>
      </c>
      <c r="R6731" t="s">
        <v>24</v>
      </c>
      <c r="S6731">
        <v>1</v>
      </c>
    </row>
    <row r="6732" spans="1:19" ht="18" customHeight="1" x14ac:dyDescent="0.25">
      <c r="A6732" s="10" t="s">
        <v>7336</v>
      </c>
      <c r="B6732" s="1">
        <v>19</v>
      </c>
      <c r="C6732" s="1" t="str">
        <f t="shared" si="105"/>
        <v>18-25 (Gen Z)</v>
      </c>
      <c r="D6732" t="s">
        <v>7582</v>
      </c>
      <c r="E6732">
        <v>9.24</v>
      </c>
      <c r="F6732">
        <v>3.55</v>
      </c>
      <c r="G6732">
        <v>2.4900000000000002</v>
      </c>
      <c r="H6732">
        <v>5.67</v>
      </c>
      <c r="I6732">
        <v>5.07</v>
      </c>
      <c r="J6732" s="1">
        <f>Smartphone_Usage_And_Addiction_Analysis_7500_Rows[[#This Row],[social_media_hours]]+Smartphone_Usage_And_Addiction_Analysis_7500_Rows[[#This Row],[gaming_hours]]</f>
        <v>6.04</v>
      </c>
      <c r="K6732" s="1">
        <f>Smartphone_Usage_And_Addiction_Analysis_7500_Rows[[#This Row],[sleep_hours]]-Smartphone_Usage_And_Addiction_Analysis_7500_Rows[[#This Row],[total_leisure_hours]]</f>
        <v>-0.96999999999999975</v>
      </c>
      <c r="L6732">
        <v>63</v>
      </c>
      <c r="M6732">
        <v>21</v>
      </c>
      <c r="N6732" s="5">
        <f>Smartphone_Usage_And_Addiction_Analysis_7500_Rows[[#This Row],[app_opens_per_day]]/Smartphone_Usage_And_Addiction_Analysis_7500_Rows[[#This Row],[daily_screen_time_hours]]</f>
        <v>2.2727272727272725</v>
      </c>
      <c r="O6732">
        <v>10.24</v>
      </c>
      <c r="P6732" t="s">
        <v>32</v>
      </c>
      <c r="Q6732" t="s">
        <v>19</v>
      </c>
      <c r="R6732" t="s">
        <v>28</v>
      </c>
      <c r="S6732">
        <v>1</v>
      </c>
    </row>
    <row r="6733" spans="1:19" ht="18" customHeight="1" x14ac:dyDescent="0.25">
      <c r="A6733" s="10" t="s">
        <v>4517</v>
      </c>
      <c r="B6733" s="1">
        <v>32</v>
      </c>
      <c r="C6733" t="str">
        <f t="shared" si="105"/>
        <v>26-40 (Millennials)</v>
      </c>
      <c r="D6733" s="1" t="s">
        <v>30</v>
      </c>
      <c r="E6733" s="1">
        <v>4.96</v>
      </c>
      <c r="F6733" s="1">
        <v>5.84</v>
      </c>
      <c r="G6733" s="1">
        <v>3.27</v>
      </c>
      <c r="H6733" s="1">
        <v>1.6</v>
      </c>
      <c r="I6733" s="1">
        <v>8.9600000000000009</v>
      </c>
      <c r="J6733" s="1">
        <f>Smartphone_Usage_And_Addiction_Analysis_7500_Rows[[#This Row],[social_media_hours]]+Smartphone_Usage_And_Addiction_Analysis_7500_Rows[[#This Row],[gaming_hours]]</f>
        <v>9.11</v>
      </c>
      <c r="K6733" s="1">
        <f>Smartphone_Usage_And_Addiction_Analysis_7500_Rows[[#This Row],[sleep_hours]]-Smartphone_Usage_And_Addiction_Analysis_7500_Rows[[#This Row],[total_leisure_hours]]</f>
        <v>-0.14999999999999858</v>
      </c>
      <c r="L6733" s="1">
        <v>106</v>
      </c>
      <c r="M6733" s="1">
        <v>120</v>
      </c>
      <c r="N6733" s="5">
        <f>Smartphone_Usage_And_Addiction_Analysis_7500_Rows[[#This Row],[app_opens_per_day]]/Smartphone_Usage_And_Addiction_Analysis_7500_Rows[[#This Row],[daily_screen_time_hours]]</f>
        <v>24.193548387096776</v>
      </c>
      <c r="O6733" s="1">
        <v>6.64</v>
      </c>
      <c r="P6733" s="1" t="s">
        <v>18</v>
      </c>
      <c r="Q6733" s="1" t="s">
        <v>23</v>
      </c>
      <c r="R6733" s="1" t="s">
        <v>24</v>
      </c>
      <c r="S6733" s="1">
        <v>1</v>
      </c>
    </row>
    <row r="6734" spans="1:19" ht="18" customHeight="1" x14ac:dyDescent="0.25">
      <c r="A6734" s="10" t="s">
        <v>4518</v>
      </c>
      <c r="B6734" s="1">
        <v>26</v>
      </c>
      <c r="C6734" t="str">
        <f t="shared" si="105"/>
        <v>26-40 (Millennials)</v>
      </c>
      <c r="D6734" s="1" t="s">
        <v>30</v>
      </c>
      <c r="E6734" s="1">
        <v>4.62</v>
      </c>
      <c r="F6734" s="1">
        <v>3.76</v>
      </c>
      <c r="G6734" s="1">
        <v>3.71</v>
      </c>
      <c r="H6734" s="1">
        <v>3.55</v>
      </c>
      <c r="I6734" s="1">
        <v>8.91</v>
      </c>
      <c r="J6734" s="1">
        <f>Smartphone_Usage_And_Addiction_Analysis_7500_Rows[[#This Row],[social_media_hours]]+Smartphone_Usage_And_Addiction_Analysis_7500_Rows[[#This Row],[gaming_hours]]</f>
        <v>7.47</v>
      </c>
      <c r="K6734" s="1">
        <f>Smartphone_Usage_And_Addiction_Analysis_7500_Rows[[#This Row],[sleep_hours]]-Smartphone_Usage_And_Addiction_Analysis_7500_Rows[[#This Row],[total_leisure_hours]]</f>
        <v>1.4400000000000004</v>
      </c>
      <c r="L6734" s="1">
        <v>61</v>
      </c>
      <c r="M6734" s="1">
        <v>130</v>
      </c>
      <c r="N6734" s="5">
        <f>Smartphone_Usage_And_Addiction_Analysis_7500_Rows[[#This Row],[app_opens_per_day]]/Smartphone_Usage_And_Addiction_Analysis_7500_Rows[[#This Row],[daily_screen_time_hours]]</f>
        <v>28.138528138528137</v>
      </c>
      <c r="O6734" s="1">
        <v>6.75</v>
      </c>
      <c r="P6734" s="1" t="s">
        <v>18</v>
      </c>
      <c r="Q6734" s="1" t="s">
        <v>19</v>
      </c>
      <c r="R6734" s="1" t="s">
        <v>51</v>
      </c>
      <c r="S6734" s="1">
        <v>0</v>
      </c>
    </row>
    <row r="6735" spans="1:19" ht="18" customHeight="1" x14ac:dyDescent="0.25">
      <c r="A6735" s="10" t="s">
        <v>7337</v>
      </c>
      <c r="B6735" s="1">
        <v>31</v>
      </c>
      <c r="C6735" s="1" t="str">
        <f t="shared" si="105"/>
        <v>26-40 (Millennials)</v>
      </c>
      <c r="D6735" t="s">
        <v>7582</v>
      </c>
      <c r="E6735">
        <v>11.69</v>
      </c>
      <c r="F6735">
        <v>4.88</v>
      </c>
      <c r="G6735">
        <v>3.56</v>
      </c>
      <c r="H6735">
        <v>2.97</v>
      </c>
      <c r="I6735">
        <v>5</v>
      </c>
      <c r="J6735" s="1">
        <f>Smartphone_Usage_And_Addiction_Analysis_7500_Rows[[#This Row],[social_media_hours]]+Smartphone_Usage_And_Addiction_Analysis_7500_Rows[[#This Row],[gaming_hours]]</f>
        <v>8.44</v>
      </c>
      <c r="K6735" s="1">
        <f>Smartphone_Usage_And_Addiction_Analysis_7500_Rows[[#This Row],[sleep_hours]]-Smartphone_Usage_And_Addiction_Analysis_7500_Rows[[#This Row],[total_leisure_hours]]</f>
        <v>-3.4399999999999995</v>
      </c>
      <c r="L6735">
        <v>126</v>
      </c>
      <c r="M6735">
        <v>51</v>
      </c>
      <c r="N6735" s="5">
        <f>Smartphone_Usage_And_Addiction_Analysis_7500_Rows[[#This Row],[app_opens_per_day]]/Smartphone_Usage_And_Addiction_Analysis_7500_Rows[[#This Row],[daily_screen_time_hours]]</f>
        <v>4.3627031650983747</v>
      </c>
      <c r="O6735">
        <v>13.87</v>
      </c>
      <c r="P6735" t="s">
        <v>32</v>
      </c>
      <c r="Q6735" t="s">
        <v>23</v>
      </c>
      <c r="R6735" t="s">
        <v>24</v>
      </c>
      <c r="S6735">
        <v>1</v>
      </c>
    </row>
    <row r="6736" spans="1:19" ht="18" customHeight="1" x14ac:dyDescent="0.25">
      <c r="A6736" s="10" t="s">
        <v>4519</v>
      </c>
      <c r="B6736" s="1">
        <v>20</v>
      </c>
      <c r="C6736" t="str">
        <f t="shared" si="105"/>
        <v>18-25 (Gen Z)</v>
      </c>
      <c r="D6736" s="1" t="s">
        <v>30</v>
      </c>
      <c r="E6736" s="1">
        <v>6.65</v>
      </c>
      <c r="F6736" s="1">
        <v>4.87</v>
      </c>
      <c r="G6736" s="1">
        <v>2.09</v>
      </c>
      <c r="H6736" s="1">
        <v>5.84</v>
      </c>
      <c r="I6736" s="1">
        <v>5.84</v>
      </c>
      <c r="J6736" s="1">
        <f>Smartphone_Usage_And_Addiction_Analysis_7500_Rows[[#This Row],[social_media_hours]]+Smartphone_Usage_And_Addiction_Analysis_7500_Rows[[#This Row],[gaming_hours]]</f>
        <v>6.96</v>
      </c>
      <c r="K6736" s="1">
        <f>Smartphone_Usage_And_Addiction_Analysis_7500_Rows[[#This Row],[sleep_hours]]-Smartphone_Usage_And_Addiction_Analysis_7500_Rows[[#This Row],[total_leisure_hours]]</f>
        <v>-1.1200000000000001</v>
      </c>
      <c r="L6736" s="1">
        <v>36</v>
      </c>
      <c r="M6736" s="1">
        <v>86</v>
      </c>
      <c r="N6736" s="5">
        <f>Smartphone_Usage_And_Addiction_Analysis_7500_Rows[[#This Row],[app_opens_per_day]]/Smartphone_Usage_And_Addiction_Analysis_7500_Rows[[#This Row],[daily_screen_time_hours]]</f>
        <v>12.932330827067668</v>
      </c>
      <c r="O6736" s="1">
        <v>7.88</v>
      </c>
      <c r="P6736" s="1" t="s">
        <v>18</v>
      </c>
      <c r="Q6736" s="1" t="s">
        <v>23</v>
      </c>
      <c r="R6736" s="1" t="s">
        <v>28</v>
      </c>
      <c r="S6736" s="1">
        <v>1</v>
      </c>
    </row>
    <row r="6737" spans="1:19" ht="18" customHeight="1" x14ac:dyDescent="0.25">
      <c r="A6737" s="10" t="s">
        <v>4520</v>
      </c>
      <c r="B6737" s="1">
        <v>23</v>
      </c>
      <c r="C6737" t="str">
        <f t="shared" si="105"/>
        <v>18-25 (Gen Z)</v>
      </c>
      <c r="D6737" s="1" t="s">
        <v>30</v>
      </c>
      <c r="E6737" s="1">
        <v>6.19</v>
      </c>
      <c r="F6737" s="1">
        <v>2.93</v>
      </c>
      <c r="G6737" s="1">
        <v>2.57</v>
      </c>
      <c r="H6737" s="1">
        <v>2.0099999999999998</v>
      </c>
      <c r="I6737" s="1">
        <v>7.04</v>
      </c>
      <c r="J6737" s="1">
        <f>Smartphone_Usage_And_Addiction_Analysis_7500_Rows[[#This Row],[social_media_hours]]+Smartphone_Usage_And_Addiction_Analysis_7500_Rows[[#This Row],[gaming_hours]]</f>
        <v>5.5</v>
      </c>
      <c r="K6737" s="1">
        <f>Smartphone_Usage_And_Addiction_Analysis_7500_Rows[[#This Row],[sleep_hours]]-Smartphone_Usage_And_Addiction_Analysis_7500_Rows[[#This Row],[total_leisure_hours]]</f>
        <v>1.54</v>
      </c>
      <c r="L6737" s="1">
        <v>150</v>
      </c>
      <c r="M6737" s="1">
        <v>101</v>
      </c>
      <c r="N6737" s="5">
        <f>Smartphone_Usage_And_Addiction_Analysis_7500_Rows[[#This Row],[app_opens_per_day]]/Smartphone_Usage_And_Addiction_Analysis_7500_Rows[[#This Row],[daily_screen_time_hours]]</f>
        <v>16.316639741518578</v>
      </c>
      <c r="O6737" s="1">
        <v>6.72</v>
      </c>
      <c r="P6737" s="1" t="s">
        <v>22</v>
      </c>
      <c r="Q6737" s="1" t="s">
        <v>19</v>
      </c>
      <c r="R6737" s="1" t="s">
        <v>51</v>
      </c>
      <c r="S6737" s="1">
        <v>0</v>
      </c>
    </row>
    <row r="6738" spans="1:19" ht="18" customHeight="1" x14ac:dyDescent="0.25">
      <c r="A6738" s="10" t="s">
        <v>4521</v>
      </c>
      <c r="B6738" s="1">
        <v>26</v>
      </c>
      <c r="C6738" t="str">
        <f t="shared" si="105"/>
        <v>26-40 (Millennials)</v>
      </c>
      <c r="D6738" s="1" t="s">
        <v>17</v>
      </c>
      <c r="E6738" s="1">
        <v>10.34</v>
      </c>
      <c r="F6738" s="1">
        <v>3.69</v>
      </c>
      <c r="G6738" s="1">
        <v>3.94</v>
      </c>
      <c r="H6738" s="1">
        <v>4.9800000000000004</v>
      </c>
      <c r="I6738" s="1">
        <v>4.54</v>
      </c>
      <c r="J6738" s="1">
        <f>Smartphone_Usage_And_Addiction_Analysis_7500_Rows[[#This Row],[social_media_hours]]+Smartphone_Usage_And_Addiction_Analysis_7500_Rows[[#This Row],[gaming_hours]]</f>
        <v>7.63</v>
      </c>
      <c r="K6738" s="1">
        <f>Smartphone_Usage_And_Addiction_Analysis_7500_Rows[[#This Row],[sleep_hours]]-Smartphone_Usage_And_Addiction_Analysis_7500_Rows[[#This Row],[total_leisure_hours]]</f>
        <v>-3.09</v>
      </c>
      <c r="L6738" s="1">
        <v>232</v>
      </c>
      <c r="M6738" s="1">
        <v>31</v>
      </c>
      <c r="N6738" s="5">
        <f>Smartphone_Usage_And_Addiction_Analysis_7500_Rows[[#This Row],[app_opens_per_day]]/Smartphone_Usage_And_Addiction_Analysis_7500_Rows[[#This Row],[daily_screen_time_hours]]</f>
        <v>2.9980657640232109</v>
      </c>
      <c r="O6738" s="1">
        <v>13.17</v>
      </c>
      <c r="P6738" s="1" t="s">
        <v>32</v>
      </c>
      <c r="Q6738" s="1" t="s">
        <v>23</v>
      </c>
      <c r="R6738" s="1" t="s">
        <v>28</v>
      </c>
      <c r="S6738" s="1">
        <v>1</v>
      </c>
    </row>
    <row r="6739" spans="1:19" ht="18" customHeight="1" x14ac:dyDescent="0.25">
      <c r="A6739" s="10" t="s">
        <v>7338</v>
      </c>
      <c r="B6739" s="1">
        <v>20</v>
      </c>
      <c r="C6739" s="1" t="str">
        <f t="shared" si="105"/>
        <v>18-25 (Gen Z)</v>
      </c>
      <c r="D6739" t="s">
        <v>7582</v>
      </c>
      <c r="E6739">
        <v>11.69</v>
      </c>
      <c r="F6739">
        <v>4.92</v>
      </c>
      <c r="G6739">
        <v>0.79</v>
      </c>
      <c r="H6739">
        <v>5.93</v>
      </c>
      <c r="I6739">
        <v>8.66</v>
      </c>
      <c r="J6739" s="1">
        <f>Smartphone_Usage_And_Addiction_Analysis_7500_Rows[[#This Row],[social_media_hours]]+Smartphone_Usage_And_Addiction_Analysis_7500_Rows[[#This Row],[gaming_hours]]</f>
        <v>5.71</v>
      </c>
      <c r="K6739" s="1">
        <f>Smartphone_Usage_And_Addiction_Analysis_7500_Rows[[#This Row],[sleep_hours]]-Smartphone_Usage_And_Addiction_Analysis_7500_Rows[[#This Row],[total_leisure_hours]]</f>
        <v>2.95</v>
      </c>
      <c r="L6739">
        <v>73</v>
      </c>
      <c r="M6739">
        <v>16</v>
      </c>
      <c r="N6739" s="5">
        <f>Smartphone_Usage_And_Addiction_Analysis_7500_Rows[[#This Row],[app_opens_per_day]]/Smartphone_Usage_And_Addiction_Analysis_7500_Rows[[#This Row],[daily_screen_time_hours]]</f>
        <v>1.3686911890504705</v>
      </c>
      <c r="O6739">
        <v>13.37</v>
      </c>
      <c r="P6739" t="s">
        <v>32</v>
      </c>
      <c r="Q6739" t="s">
        <v>23</v>
      </c>
      <c r="R6739" t="s">
        <v>24</v>
      </c>
      <c r="S6739">
        <v>1</v>
      </c>
    </row>
    <row r="6740" spans="1:19" ht="18" customHeight="1" x14ac:dyDescent="0.25">
      <c r="A6740" s="10" t="s">
        <v>7339</v>
      </c>
      <c r="B6740" s="1">
        <v>29</v>
      </c>
      <c r="C6740" s="1" t="str">
        <f t="shared" si="105"/>
        <v>26-40 (Millennials)</v>
      </c>
      <c r="D6740" t="s">
        <v>7582</v>
      </c>
      <c r="E6740">
        <v>4.6900000000000004</v>
      </c>
      <c r="F6740">
        <v>4.8600000000000003</v>
      </c>
      <c r="G6740">
        <v>3.43</v>
      </c>
      <c r="H6740">
        <v>0.54</v>
      </c>
      <c r="I6740">
        <v>4.75</v>
      </c>
      <c r="J6740" s="1">
        <f>Smartphone_Usage_And_Addiction_Analysis_7500_Rows[[#This Row],[social_media_hours]]+Smartphone_Usage_And_Addiction_Analysis_7500_Rows[[#This Row],[gaming_hours]]</f>
        <v>8.2900000000000009</v>
      </c>
      <c r="K6740" s="1">
        <f>Smartphone_Usage_And_Addiction_Analysis_7500_Rows[[#This Row],[sleep_hours]]-Smartphone_Usage_And_Addiction_Analysis_7500_Rows[[#This Row],[total_leisure_hours]]</f>
        <v>-3.5400000000000009</v>
      </c>
      <c r="L6740">
        <v>191</v>
      </c>
      <c r="M6740">
        <v>134</v>
      </c>
      <c r="N6740" s="5">
        <f>Smartphone_Usage_And_Addiction_Analysis_7500_Rows[[#This Row],[app_opens_per_day]]/Smartphone_Usage_And_Addiction_Analysis_7500_Rows[[#This Row],[daily_screen_time_hours]]</f>
        <v>28.571428571428569</v>
      </c>
      <c r="O6740">
        <v>6.81</v>
      </c>
      <c r="P6740" t="s">
        <v>32</v>
      </c>
      <c r="Q6740" t="s">
        <v>19</v>
      </c>
      <c r="R6740" t="s">
        <v>28</v>
      </c>
      <c r="S6740">
        <v>1</v>
      </c>
    </row>
    <row r="6741" spans="1:19" ht="18" customHeight="1" x14ac:dyDescent="0.25">
      <c r="A6741" s="10" t="s">
        <v>4522</v>
      </c>
      <c r="B6741" s="1">
        <v>29</v>
      </c>
      <c r="C6741" t="str">
        <f t="shared" si="105"/>
        <v>26-40 (Millennials)</v>
      </c>
      <c r="D6741" s="1" t="s">
        <v>30</v>
      </c>
      <c r="E6741" s="1">
        <v>11.15</v>
      </c>
      <c r="F6741" s="1">
        <v>1.55</v>
      </c>
      <c r="G6741" s="1">
        <v>2.64</v>
      </c>
      <c r="H6741" s="1">
        <v>3.7</v>
      </c>
      <c r="I6741" s="1">
        <v>7.32</v>
      </c>
      <c r="J6741" s="1">
        <f>Smartphone_Usage_And_Addiction_Analysis_7500_Rows[[#This Row],[social_media_hours]]+Smartphone_Usage_And_Addiction_Analysis_7500_Rows[[#This Row],[gaming_hours]]</f>
        <v>4.1900000000000004</v>
      </c>
      <c r="K6741" s="1">
        <f>Smartphone_Usage_And_Addiction_Analysis_7500_Rows[[#This Row],[sleep_hours]]-Smartphone_Usage_And_Addiction_Analysis_7500_Rows[[#This Row],[total_leisure_hours]]</f>
        <v>3.13</v>
      </c>
      <c r="L6741" s="1">
        <v>158</v>
      </c>
      <c r="M6741" s="1">
        <v>30</v>
      </c>
      <c r="N6741" s="5">
        <f>Smartphone_Usage_And_Addiction_Analysis_7500_Rows[[#This Row],[app_opens_per_day]]/Smartphone_Usage_And_Addiction_Analysis_7500_Rows[[#This Row],[daily_screen_time_hours]]</f>
        <v>2.6905829596412554</v>
      </c>
      <c r="O6741" s="1">
        <v>12.41</v>
      </c>
      <c r="P6741" s="1" t="s">
        <v>18</v>
      </c>
      <c r="Q6741" s="1" t="s">
        <v>23</v>
      </c>
      <c r="R6741" s="1" t="s">
        <v>24</v>
      </c>
      <c r="S6741" s="1">
        <v>1</v>
      </c>
    </row>
    <row r="6742" spans="1:19" ht="18" customHeight="1" x14ac:dyDescent="0.25">
      <c r="A6742" s="10" t="s">
        <v>4523</v>
      </c>
      <c r="B6742" s="1">
        <v>31</v>
      </c>
      <c r="C6742" t="str">
        <f t="shared" si="105"/>
        <v>26-40 (Millennials)</v>
      </c>
      <c r="D6742" s="1" t="s">
        <v>17</v>
      </c>
      <c r="E6742" s="1">
        <v>10.37</v>
      </c>
      <c r="F6742" s="1">
        <v>3.83</v>
      </c>
      <c r="G6742" s="1">
        <v>1</v>
      </c>
      <c r="H6742" s="1">
        <v>2.46</v>
      </c>
      <c r="I6742" s="1">
        <v>6.19</v>
      </c>
      <c r="J6742" s="1">
        <f>Smartphone_Usage_And_Addiction_Analysis_7500_Rows[[#This Row],[social_media_hours]]+Smartphone_Usage_And_Addiction_Analysis_7500_Rows[[#This Row],[gaming_hours]]</f>
        <v>4.83</v>
      </c>
      <c r="K6742" s="1">
        <f>Smartphone_Usage_And_Addiction_Analysis_7500_Rows[[#This Row],[sleep_hours]]-Smartphone_Usage_And_Addiction_Analysis_7500_Rows[[#This Row],[total_leisure_hours]]</f>
        <v>1.3600000000000003</v>
      </c>
      <c r="L6742" s="1">
        <v>224</v>
      </c>
      <c r="M6742" s="1">
        <v>166</v>
      </c>
      <c r="N6742" s="5">
        <f>Smartphone_Usage_And_Addiction_Analysis_7500_Rows[[#This Row],[app_opens_per_day]]/Smartphone_Usage_And_Addiction_Analysis_7500_Rows[[#This Row],[daily_screen_time_hours]]</f>
        <v>16.00771456123433</v>
      </c>
      <c r="O6742" s="1">
        <v>12.4</v>
      </c>
      <c r="P6742" s="1" t="s">
        <v>32</v>
      </c>
      <c r="Q6742" s="1" t="s">
        <v>23</v>
      </c>
      <c r="R6742" s="1" t="s">
        <v>24</v>
      </c>
      <c r="S6742" s="1">
        <v>1</v>
      </c>
    </row>
    <row r="6743" spans="1:19" ht="18" customHeight="1" x14ac:dyDescent="0.25">
      <c r="A6743" s="10" t="s">
        <v>7340</v>
      </c>
      <c r="B6743" s="1">
        <v>33</v>
      </c>
      <c r="C6743" s="1" t="str">
        <f t="shared" si="105"/>
        <v>26-40 (Millennials)</v>
      </c>
      <c r="D6743" t="s">
        <v>7582</v>
      </c>
      <c r="E6743">
        <v>8.84</v>
      </c>
      <c r="F6743">
        <v>0.65</v>
      </c>
      <c r="G6743">
        <v>0.3</v>
      </c>
      <c r="H6743">
        <v>3.32</v>
      </c>
      <c r="I6743">
        <v>6.59</v>
      </c>
      <c r="J6743" s="1">
        <f>Smartphone_Usage_And_Addiction_Analysis_7500_Rows[[#This Row],[social_media_hours]]+Smartphone_Usage_And_Addiction_Analysis_7500_Rows[[#This Row],[gaming_hours]]</f>
        <v>0.95</v>
      </c>
      <c r="K6743" s="1">
        <f>Smartphone_Usage_And_Addiction_Analysis_7500_Rows[[#This Row],[sleep_hours]]-Smartphone_Usage_And_Addiction_Analysis_7500_Rows[[#This Row],[total_leisure_hours]]</f>
        <v>5.64</v>
      </c>
      <c r="L6743">
        <v>60</v>
      </c>
      <c r="M6743">
        <v>72</v>
      </c>
      <c r="N6743" s="5">
        <f>Smartphone_Usage_And_Addiction_Analysis_7500_Rows[[#This Row],[app_opens_per_day]]/Smartphone_Usage_And_Addiction_Analysis_7500_Rows[[#This Row],[daily_screen_time_hours]]</f>
        <v>8.1447963800904972</v>
      </c>
      <c r="O6743">
        <v>11.52</v>
      </c>
      <c r="P6743" t="s">
        <v>32</v>
      </c>
      <c r="Q6743" t="s">
        <v>23</v>
      </c>
      <c r="R6743" t="s">
        <v>24</v>
      </c>
      <c r="S6743">
        <v>1</v>
      </c>
    </row>
    <row r="6744" spans="1:19" ht="18" customHeight="1" x14ac:dyDescent="0.25">
      <c r="A6744" s="10" t="s">
        <v>4524</v>
      </c>
      <c r="B6744" s="1">
        <v>34</v>
      </c>
      <c r="C6744" t="str">
        <f t="shared" si="105"/>
        <v>26-40 (Millennials)</v>
      </c>
      <c r="D6744" s="1" t="s">
        <v>30</v>
      </c>
      <c r="E6744" s="1">
        <v>3.44</v>
      </c>
      <c r="F6744" s="1">
        <v>2.71</v>
      </c>
      <c r="G6744" s="1">
        <v>1.64</v>
      </c>
      <c r="H6744" s="1">
        <v>2.2599999999999998</v>
      </c>
      <c r="I6744" s="1">
        <v>5.69</v>
      </c>
      <c r="J6744" s="1">
        <f>Smartphone_Usage_And_Addiction_Analysis_7500_Rows[[#This Row],[social_media_hours]]+Smartphone_Usage_And_Addiction_Analysis_7500_Rows[[#This Row],[gaming_hours]]</f>
        <v>4.3499999999999996</v>
      </c>
      <c r="K6744" s="1">
        <f>Smartphone_Usage_And_Addiction_Analysis_7500_Rows[[#This Row],[sleep_hours]]-Smartphone_Usage_And_Addiction_Analysis_7500_Rows[[#This Row],[total_leisure_hours]]</f>
        <v>1.3400000000000007</v>
      </c>
      <c r="L6744" s="1">
        <v>163</v>
      </c>
      <c r="M6744" s="1">
        <v>107</v>
      </c>
      <c r="N6744" s="5">
        <f>Smartphone_Usage_And_Addiction_Analysis_7500_Rows[[#This Row],[app_opens_per_day]]/Smartphone_Usage_And_Addiction_Analysis_7500_Rows[[#This Row],[daily_screen_time_hours]]</f>
        <v>31.104651162790699</v>
      </c>
      <c r="O6744" s="1">
        <v>6.39</v>
      </c>
      <c r="P6744" s="1" t="s">
        <v>22</v>
      </c>
      <c r="Q6744" s="1" t="s">
        <v>19</v>
      </c>
      <c r="R6744" s="1" t="s">
        <v>51</v>
      </c>
      <c r="S6744" s="1">
        <v>0</v>
      </c>
    </row>
    <row r="6745" spans="1:19" ht="18" customHeight="1" x14ac:dyDescent="0.25">
      <c r="A6745" s="10" t="s">
        <v>4525</v>
      </c>
      <c r="B6745" s="1">
        <v>35</v>
      </c>
      <c r="C6745" t="str">
        <f t="shared" si="105"/>
        <v>26-40 (Millennials)</v>
      </c>
      <c r="D6745" s="1" t="s">
        <v>30</v>
      </c>
      <c r="E6745" s="1">
        <v>10.67</v>
      </c>
      <c r="F6745" s="1">
        <v>5</v>
      </c>
      <c r="G6745" s="1">
        <v>1.8</v>
      </c>
      <c r="H6745" s="1">
        <v>0.64</v>
      </c>
      <c r="I6745" s="1">
        <v>8.27</v>
      </c>
      <c r="J6745" s="1">
        <f>Smartphone_Usage_And_Addiction_Analysis_7500_Rows[[#This Row],[social_media_hours]]+Smartphone_Usage_And_Addiction_Analysis_7500_Rows[[#This Row],[gaming_hours]]</f>
        <v>6.8</v>
      </c>
      <c r="K6745" s="1">
        <f>Smartphone_Usage_And_Addiction_Analysis_7500_Rows[[#This Row],[sleep_hours]]-Smartphone_Usage_And_Addiction_Analysis_7500_Rows[[#This Row],[total_leisure_hours]]</f>
        <v>1.4699999999999998</v>
      </c>
      <c r="L6745" s="1">
        <v>33</v>
      </c>
      <c r="M6745" s="1">
        <v>16</v>
      </c>
      <c r="N6745" s="5">
        <f>Smartphone_Usage_And_Addiction_Analysis_7500_Rows[[#This Row],[app_opens_per_day]]/Smartphone_Usage_And_Addiction_Analysis_7500_Rows[[#This Row],[daily_screen_time_hours]]</f>
        <v>1.499531396438613</v>
      </c>
      <c r="O6745" s="1">
        <v>11.3</v>
      </c>
      <c r="P6745" s="1" t="s">
        <v>18</v>
      </c>
      <c r="Q6745" s="1" t="s">
        <v>19</v>
      </c>
      <c r="R6745" s="1" t="s">
        <v>24</v>
      </c>
      <c r="S6745" s="1">
        <v>1</v>
      </c>
    </row>
    <row r="6746" spans="1:19" ht="18" customHeight="1" x14ac:dyDescent="0.25">
      <c r="A6746" s="10" t="s">
        <v>4526</v>
      </c>
      <c r="B6746" s="1">
        <v>31</v>
      </c>
      <c r="C6746" t="str">
        <f t="shared" si="105"/>
        <v>26-40 (Millennials)</v>
      </c>
      <c r="D6746" s="1" t="s">
        <v>30</v>
      </c>
      <c r="E6746" s="1">
        <v>7.23</v>
      </c>
      <c r="F6746" s="1">
        <v>3.24</v>
      </c>
      <c r="G6746" s="1">
        <v>2.42</v>
      </c>
      <c r="H6746" s="1">
        <v>1.5</v>
      </c>
      <c r="I6746" s="1">
        <v>6.77</v>
      </c>
      <c r="J6746" s="1">
        <f>Smartphone_Usage_And_Addiction_Analysis_7500_Rows[[#This Row],[social_media_hours]]+Smartphone_Usage_And_Addiction_Analysis_7500_Rows[[#This Row],[gaming_hours]]</f>
        <v>5.66</v>
      </c>
      <c r="K6746" s="1">
        <f>Smartphone_Usage_And_Addiction_Analysis_7500_Rows[[#This Row],[sleep_hours]]-Smartphone_Usage_And_Addiction_Analysis_7500_Rows[[#This Row],[total_leisure_hours]]</f>
        <v>1.1099999999999994</v>
      </c>
      <c r="L6746" s="1">
        <v>237</v>
      </c>
      <c r="M6746" s="1">
        <v>140</v>
      </c>
      <c r="N6746" s="5">
        <f>Smartphone_Usage_And_Addiction_Analysis_7500_Rows[[#This Row],[app_opens_per_day]]/Smartphone_Usage_And_Addiction_Analysis_7500_Rows[[#This Row],[daily_screen_time_hours]]</f>
        <v>19.363762102351313</v>
      </c>
      <c r="O6746" s="1">
        <v>8.69</v>
      </c>
      <c r="P6746" s="1" t="s">
        <v>32</v>
      </c>
      <c r="Q6746" s="1" t="s">
        <v>19</v>
      </c>
      <c r="R6746" s="1" t="s">
        <v>28</v>
      </c>
      <c r="S6746" s="1">
        <v>1</v>
      </c>
    </row>
    <row r="6747" spans="1:19" ht="18" customHeight="1" x14ac:dyDescent="0.25">
      <c r="A6747" s="10" t="s">
        <v>4527</v>
      </c>
      <c r="B6747" s="1">
        <v>21</v>
      </c>
      <c r="C6747" t="str">
        <f t="shared" si="105"/>
        <v>18-25 (Gen Z)</v>
      </c>
      <c r="D6747" s="1" t="s">
        <v>30</v>
      </c>
      <c r="E6747" s="1">
        <v>5.8</v>
      </c>
      <c r="F6747" s="1">
        <v>2.52</v>
      </c>
      <c r="G6747" s="1">
        <v>2.6</v>
      </c>
      <c r="H6747" s="1">
        <v>2.81</v>
      </c>
      <c r="I6747" s="1">
        <v>8.6</v>
      </c>
      <c r="J6747" s="1">
        <f>Smartphone_Usage_And_Addiction_Analysis_7500_Rows[[#This Row],[social_media_hours]]+Smartphone_Usage_And_Addiction_Analysis_7500_Rows[[#This Row],[gaming_hours]]</f>
        <v>5.12</v>
      </c>
      <c r="K6747" s="1">
        <f>Smartphone_Usage_And_Addiction_Analysis_7500_Rows[[#This Row],[sleep_hours]]-Smartphone_Usage_And_Addiction_Analysis_7500_Rows[[#This Row],[total_leisure_hours]]</f>
        <v>3.4799999999999995</v>
      </c>
      <c r="L6747" s="1">
        <v>161</v>
      </c>
      <c r="M6747" s="1">
        <v>125</v>
      </c>
      <c r="N6747" s="5">
        <f>Smartphone_Usage_And_Addiction_Analysis_7500_Rows[[#This Row],[app_opens_per_day]]/Smartphone_Usage_And_Addiction_Analysis_7500_Rows[[#This Row],[daily_screen_time_hours]]</f>
        <v>21.551724137931036</v>
      </c>
      <c r="O6747" s="1">
        <v>7.81</v>
      </c>
      <c r="P6747" s="1" t="s">
        <v>32</v>
      </c>
      <c r="Q6747" s="1" t="s">
        <v>23</v>
      </c>
      <c r="R6747" s="1" t="s">
        <v>51</v>
      </c>
      <c r="S6747" s="1">
        <v>0</v>
      </c>
    </row>
    <row r="6748" spans="1:19" ht="18" customHeight="1" x14ac:dyDescent="0.25">
      <c r="A6748" s="10" t="s">
        <v>7341</v>
      </c>
      <c r="B6748" s="1">
        <v>33</v>
      </c>
      <c r="C6748" s="1" t="str">
        <f t="shared" si="105"/>
        <v>26-40 (Millennials)</v>
      </c>
      <c r="D6748" t="s">
        <v>7582</v>
      </c>
      <c r="E6748">
        <v>7.78</v>
      </c>
      <c r="F6748">
        <v>3.18</v>
      </c>
      <c r="G6748">
        <v>3.76</v>
      </c>
      <c r="H6748">
        <v>3.77</v>
      </c>
      <c r="I6748">
        <v>5.72</v>
      </c>
      <c r="J6748" s="1">
        <f>Smartphone_Usage_And_Addiction_Analysis_7500_Rows[[#This Row],[social_media_hours]]+Smartphone_Usage_And_Addiction_Analysis_7500_Rows[[#This Row],[gaming_hours]]</f>
        <v>6.9399999999999995</v>
      </c>
      <c r="K6748" s="1">
        <f>Smartphone_Usage_And_Addiction_Analysis_7500_Rows[[#This Row],[sleep_hours]]-Smartphone_Usage_And_Addiction_Analysis_7500_Rows[[#This Row],[total_leisure_hours]]</f>
        <v>-1.2199999999999998</v>
      </c>
      <c r="L6748">
        <v>226</v>
      </c>
      <c r="M6748">
        <v>89</v>
      </c>
      <c r="N6748" s="5">
        <f>Smartphone_Usage_And_Addiction_Analysis_7500_Rows[[#This Row],[app_opens_per_day]]/Smartphone_Usage_And_Addiction_Analysis_7500_Rows[[#This Row],[daily_screen_time_hours]]</f>
        <v>11.439588688946015</v>
      </c>
      <c r="O6748">
        <v>9.31</v>
      </c>
      <c r="P6748" t="s">
        <v>22</v>
      </c>
      <c r="Q6748" t="s">
        <v>23</v>
      </c>
      <c r="R6748" t="s">
        <v>51</v>
      </c>
      <c r="S6748">
        <v>0</v>
      </c>
    </row>
    <row r="6749" spans="1:19" ht="18" customHeight="1" x14ac:dyDescent="0.25">
      <c r="A6749" s="10" t="s">
        <v>4528</v>
      </c>
      <c r="B6749" s="1">
        <v>29</v>
      </c>
      <c r="C6749" t="str">
        <f t="shared" si="105"/>
        <v>26-40 (Millennials)</v>
      </c>
      <c r="D6749" s="1" t="s">
        <v>17</v>
      </c>
      <c r="E6749" s="1">
        <v>11.35</v>
      </c>
      <c r="F6749" s="1">
        <v>2.4300000000000002</v>
      </c>
      <c r="G6749" s="1">
        <v>1.23</v>
      </c>
      <c r="H6749" s="1">
        <v>4.71</v>
      </c>
      <c r="I6749" s="1">
        <v>5.2</v>
      </c>
      <c r="J6749" s="1">
        <f>Smartphone_Usage_And_Addiction_Analysis_7500_Rows[[#This Row],[social_media_hours]]+Smartphone_Usage_And_Addiction_Analysis_7500_Rows[[#This Row],[gaming_hours]]</f>
        <v>3.66</v>
      </c>
      <c r="K6749" s="1">
        <f>Smartphone_Usage_And_Addiction_Analysis_7500_Rows[[#This Row],[sleep_hours]]-Smartphone_Usage_And_Addiction_Analysis_7500_Rows[[#This Row],[total_leisure_hours]]</f>
        <v>1.54</v>
      </c>
      <c r="L6749" s="1">
        <v>32</v>
      </c>
      <c r="M6749" s="1">
        <v>124</v>
      </c>
      <c r="N6749" s="5">
        <f>Smartphone_Usage_And_Addiction_Analysis_7500_Rows[[#This Row],[app_opens_per_day]]/Smartphone_Usage_And_Addiction_Analysis_7500_Rows[[#This Row],[daily_screen_time_hours]]</f>
        <v>10.92511013215859</v>
      </c>
      <c r="O6749" s="1">
        <v>14.08</v>
      </c>
      <c r="P6749" s="1" t="s">
        <v>18</v>
      </c>
      <c r="Q6749" s="1" t="s">
        <v>19</v>
      </c>
      <c r="R6749" s="1" t="s">
        <v>24</v>
      </c>
      <c r="S6749" s="1">
        <v>1</v>
      </c>
    </row>
    <row r="6750" spans="1:19" ht="18" customHeight="1" x14ac:dyDescent="0.25">
      <c r="A6750" s="10" t="s">
        <v>4529</v>
      </c>
      <c r="B6750" s="1">
        <v>28</v>
      </c>
      <c r="C6750" t="str">
        <f t="shared" si="105"/>
        <v>26-40 (Millennials)</v>
      </c>
      <c r="D6750" s="1" t="s">
        <v>30</v>
      </c>
      <c r="E6750" s="1">
        <v>9.43</v>
      </c>
      <c r="F6750" s="1">
        <v>4.07</v>
      </c>
      <c r="G6750" s="1">
        <v>1.29</v>
      </c>
      <c r="H6750" s="1">
        <v>1.35</v>
      </c>
      <c r="I6750" s="1">
        <v>7.04</v>
      </c>
      <c r="J6750" s="1">
        <f>Smartphone_Usage_And_Addiction_Analysis_7500_Rows[[#This Row],[social_media_hours]]+Smartphone_Usage_And_Addiction_Analysis_7500_Rows[[#This Row],[gaming_hours]]</f>
        <v>5.36</v>
      </c>
      <c r="K6750" s="1">
        <f>Smartphone_Usage_And_Addiction_Analysis_7500_Rows[[#This Row],[sleep_hours]]-Smartphone_Usage_And_Addiction_Analysis_7500_Rows[[#This Row],[total_leisure_hours]]</f>
        <v>1.6799999999999997</v>
      </c>
      <c r="L6750" s="1">
        <v>31</v>
      </c>
      <c r="M6750" s="1">
        <v>28</v>
      </c>
      <c r="N6750" s="5">
        <f>Smartphone_Usage_And_Addiction_Analysis_7500_Rows[[#This Row],[app_opens_per_day]]/Smartphone_Usage_And_Addiction_Analysis_7500_Rows[[#This Row],[daily_screen_time_hours]]</f>
        <v>2.9692470837751856</v>
      </c>
      <c r="O6750" s="1">
        <v>12.4</v>
      </c>
      <c r="P6750" s="1" t="s">
        <v>18</v>
      </c>
      <c r="Q6750" s="1" t="s">
        <v>23</v>
      </c>
      <c r="R6750" s="1" t="s">
        <v>24</v>
      </c>
      <c r="S6750" s="1">
        <v>1</v>
      </c>
    </row>
    <row r="6751" spans="1:19" ht="18" customHeight="1" x14ac:dyDescent="0.25">
      <c r="A6751" s="10" t="s">
        <v>4530</v>
      </c>
      <c r="B6751" s="1">
        <v>31</v>
      </c>
      <c r="C6751" t="str">
        <f t="shared" si="105"/>
        <v>26-40 (Millennials)</v>
      </c>
      <c r="D6751" s="1" t="s">
        <v>30</v>
      </c>
      <c r="E6751" s="1">
        <v>8.66</v>
      </c>
      <c r="F6751" s="1">
        <v>4.4000000000000004</v>
      </c>
      <c r="G6751" s="1">
        <v>0.5</v>
      </c>
      <c r="H6751" s="1">
        <v>2.75</v>
      </c>
      <c r="I6751" s="1">
        <v>7.34</v>
      </c>
      <c r="J6751" s="1">
        <f>Smartphone_Usage_And_Addiction_Analysis_7500_Rows[[#This Row],[social_media_hours]]+Smartphone_Usage_And_Addiction_Analysis_7500_Rows[[#This Row],[gaming_hours]]</f>
        <v>4.9000000000000004</v>
      </c>
      <c r="K6751" s="1">
        <f>Smartphone_Usage_And_Addiction_Analysis_7500_Rows[[#This Row],[sleep_hours]]-Smartphone_Usage_And_Addiction_Analysis_7500_Rows[[#This Row],[total_leisure_hours]]</f>
        <v>2.4399999999999995</v>
      </c>
      <c r="L6751" s="1">
        <v>247</v>
      </c>
      <c r="M6751" s="1">
        <v>19</v>
      </c>
      <c r="N6751" s="5">
        <f>Smartphone_Usage_And_Addiction_Analysis_7500_Rows[[#This Row],[app_opens_per_day]]/Smartphone_Usage_And_Addiction_Analysis_7500_Rows[[#This Row],[daily_screen_time_hours]]</f>
        <v>2.1939953810623556</v>
      </c>
      <c r="O6751" s="1">
        <v>10.74</v>
      </c>
      <c r="P6751" s="1" t="s">
        <v>18</v>
      </c>
      <c r="Q6751" s="1" t="s">
        <v>23</v>
      </c>
      <c r="R6751" s="1" t="s">
        <v>28</v>
      </c>
      <c r="S6751" s="1">
        <v>1</v>
      </c>
    </row>
    <row r="6752" spans="1:19" ht="18" customHeight="1" x14ac:dyDescent="0.25">
      <c r="A6752" s="10" t="s">
        <v>4531</v>
      </c>
      <c r="B6752" s="1">
        <v>32</v>
      </c>
      <c r="C6752" t="str">
        <f t="shared" si="105"/>
        <v>26-40 (Millennials)</v>
      </c>
      <c r="D6752" s="1" t="s">
        <v>17</v>
      </c>
      <c r="E6752" s="1">
        <v>11.3</v>
      </c>
      <c r="F6752" s="1">
        <v>3.02</v>
      </c>
      <c r="G6752" s="1">
        <v>2.59</v>
      </c>
      <c r="H6752" s="1">
        <v>2.61</v>
      </c>
      <c r="I6752" s="1">
        <v>8.31</v>
      </c>
      <c r="J6752" s="1">
        <f>Smartphone_Usage_And_Addiction_Analysis_7500_Rows[[#This Row],[social_media_hours]]+Smartphone_Usage_And_Addiction_Analysis_7500_Rows[[#This Row],[gaming_hours]]</f>
        <v>5.6099999999999994</v>
      </c>
      <c r="K6752" s="1">
        <f>Smartphone_Usage_And_Addiction_Analysis_7500_Rows[[#This Row],[sleep_hours]]-Smartphone_Usage_And_Addiction_Analysis_7500_Rows[[#This Row],[total_leisure_hours]]</f>
        <v>2.7000000000000011</v>
      </c>
      <c r="L6752" s="1">
        <v>32</v>
      </c>
      <c r="M6752" s="1">
        <v>23</v>
      </c>
      <c r="N6752" s="5">
        <f>Smartphone_Usage_And_Addiction_Analysis_7500_Rows[[#This Row],[app_opens_per_day]]/Smartphone_Usage_And_Addiction_Analysis_7500_Rows[[#This Row],[daily_screen_time_hours]]</f>
        <v>2.0353982300884956</v>
      </c>
      <c r="O6752" s="1">
        <v>13.79</v>
      </c>
      <c r="P6752" s="1" t="s">
        <v>22</v>
      </c>
      <c r="Q6752" s="1" t="s">
        <v>19</v>
      </c>
      <c r="R6752" s="1" t="s">
        <v>24</v>
      </c>
      <c r="S6752" s="1">
        <v>1</v>
      </c>
    </row>
    <row r="6753" spans="1:19" ht="18" customHeight="1" x14ac:dyDescent="0.25">
      <c r="A6753" s="10" t="s">
        <v>4532</v>
      </c>
      <c r="B6753" s="1">
        <v>21</v>
      </c>
      <c r="C6753" t="str">
        <f t="shared" si="105"/>
        <v>18-25 (Gen Z)</v>
      </c>
      <c r="D6753" s="1" t="s">
        <v>30</v>
      </c>
      <c r="E6753" s="1">
        <v>5.15</v>
      </c>
      <c r="F6753" s="1">
        <v>1.26</v>
      </c>
      <c r="G6753" s="1">
        <v>1.68</v>
      </c>
      <c r="H6753" s="1">
        <v>2.3199999999999998</v>
      </c>
      <c r="I6753" s="1">
        <v>4.82</v>
      </c>
      <c r="J6753" s="1">
        <f>Smartphone_Usage_And_Addiction_Analysis_7500_Rows[[#This Row],[social_media_hours]]+Smartphone_Usage_And_Addiction_Analysis_7500_Rows[[#This Row],[gaming_hours]]</f>
        <v>2.94</v>
      </c>
      <c r="K6753" s="1">
        <f>Smartphone_Usage_And_Addiction_Analysis_7500_Rows[[#This Row],[sleep_hours]]-Smartphone_Usage_And_Addiction_Analysis_7500_Rows[[#This Row],[total_leisure_hours]]</f>
        <v>1.8800000000000003</v>
      </c>
      <c r="L6753" s="1">
        <v>54</v>
      </c>
      <c r="M6753" s="1">
        <v>97</v>
      </c>
      <c r="N6753" s="5">
        <f>Smartphone_Usage_And_Addiction_Analysis_7500_Rows[[#This Row],[app_opens_per_day]]/Smartphone_Usage_And_Addiction_Analysis_7500_Rows[[#This Row],[daily_screen_time_hours]]</f>
        <v>18.834951456310677</v>
      </c>
      <c r="O6753" s="1">
        <v>6.43</v>
      </c>
      <c r="P6753" s="1" t="s">
        <v>18</v>
      </c>
      <c r="Q6753" s="1" t="s">
        <v>23</v>
      </c>
      <c r="R6753" s="1" t="s">
        <v>20</v>
      </c>
      <c r="S6753" s="1">
        <v>0</v>
      </c>
    </row>
    <row r="6754" spans="1:19" ht="18" customHeight="1" x14ac:dyDescent="0.25">
      <c r="A6754" s="10" t="s">
        <v>4533</v>
      </c>
      <c r="B6754" s="1">
        <v>22</v>
      </c>
      <c r="C6754" t="str">
        <f t="shared" si="105"/>
        <v>18-25 (Gen Z)</v>
      </c>
      <c r="D6754" s="1" t="s">
        <v>17</v>
      </c>
      <c r="E6754" s="1">
        <v>5.22</v>
      </c>
      <c r="F6754" s="1">
        <v>5.74</v>
      </c>
      <c r="G6754" s="1">
        <v>0.19</v>
      </c>
      <c r="H6754" s="1">
        <v>5.03</v>
      </c>
      <c r="I6754" s="1">
        <v>4.88</v>
      </c>
      <c r="J6754" s="1">
        <f>Smartphone_Usage_And_Addiction_Analysis_7500_Rows[[#This Row],[social_media_hours]]+Smartphone_Usage_And_Addiction_Analysis_7500_Rows[[#This Row],[gaming_hours]]</f>
        <v>5.9300000000000006</v>
      </c>
      <c r="K6754" s="1">
        <f>Smartphone_Usage_And_Addiction_Analysis_7500_Rows[[#This Row],[sleep_hours]]-Smartphone_Usage_And_Addiction_Analysis_7500_Rows[[#This Row],[total_leisure_hours]]</f>
        <v>-1.0500000000000007</v>
      </c>
      <c r="L6754" s="1">
        <v>174</v>
      </c>
      <c r="M6754" s="1">
        <v>171</v>
      </c>
      <c r="N6754" s="5">
        <f>Smartphone_Usage_And_Addiction_Analysis_7500_Rows[[#This Row],[app_opens_per_day]]/Smartphone_Usage_And_Addiction_Analysis_7500_Rows[[#This Row],[daily_screen_time_hours]]</f>
        <v>32.758620689655174</v>
      </c>
      <c r="O6754" s="1">
        <v>8.0399999999999991</v>
      </c>
      <c r="P6754" s="1" t="s">
        <v>22</v>
      </c>
      <c r="Q6754" s="1" t="s">
        <v>23</v>
      </c>
      <c r="R6754" s="1" t="s">
        <v>24</v>
      </c>
      <c r="S6754" s="1">
        <v>1</v>
      </c>
    </row>
    <row r="6755" spans="1:19" ht="18" customHeight="1" x14ac:dyDescent="0.25">
      <c r="A6755" s="10" t="s">
        <v>4534</v>
      </c>
      <c r="B6755" s="1">
        <v>31</v>
      </c>
      <c r="C6755" t="str">
        <f t="shared" si="105"/>
        <v>26-40 (Millennials)</v>
      </c>
      <c r="D6755" s="1" t="s">
        <v>30</v>
      </c>
      <c r="E6755" s="1">
        <v>8.6199999999999992</v>
      </c>
      <c r="F6755" s="1">
        <v>5.31</v>
      </c>
      <c r="G6755" s="1">
        <v>1.83</v>
      </c>
      <c r="H6755" s="1">
        <v>3.68</v>
      </c>
      <c r="I6755" s="1">
        <v>5.66</v>
      </c>
      <c r="J6755" s="1">
        <f>Smartphone_Usage_And_Addiction_Analysis_7500_Rows[[#This Row],[social_media_hours]]+Smartphone_Usage_And_Addiction_Analysis_7500_Rows[[#This Row],[gaming_hours]]</f>
        <v>7.14</v>
      </c>
      <c r="K6755" s="1">
        <f>Smartphone_Usage_And_Addiction_Analysis_7500_Rows[[#This Row],[sleep_hours]]-Smartphone_Usage_And_Addiction_Analysis_7500_Rows[[#This Row],[total_leisure_hours]]</f>
        <v>-1.4799999999999995</v>
      </c>
      <c r="L6755" s="1">
        <v>136</v>
      </c>
      <c r="M6755" s="1">
        <v>134</v>
      </c>
      <c r="N6755" s="5">
        <f>Smartphone_Usage_And_Addiction_Analysis_7500_Rows[[#This Row],[app_opens_per_day]]/Smartphone_Usage_And_Addiction_Analysis_7500_Rows[[#This Row],[daily_screen_time_hours]]</f>
        <v>15.545243619489561</v>
      </c>
      <c r="O6755" s="1">
        <v>9.84</v>
      </c>
      <c r="P6755" s="1" t="s">
        <v>32</v>
      </c>
      <c r="Q6755" s="1" t="s">
        <v>19</v>
      </c>
      <c r="R6755" s="1" t="s">
        <v>28</v>
      </c>
      <c r="S6755" s="1">
        <v>1</v>
      </c>
    </row>
    <row r="6756" spans="1:19" ht="18" customHeight="1" x14ac:dyDescent="0.25">
      <c r="A6756" s="10" t="s">
        <v>7342</v>
      </c>
      <c r="B6756" s="1">
        <v>19</v>
      </c>
      <c r="C6756" s="1" t="str">
        <f t="shared" si="105"/>
        <v>18-25 (Gen Z)</v>
      </c>
      <c r="D6756" t="s">
        <v>7582</v>
      </c>
      <c r="E6756">
        <v>4.93</v>
      </c>
      <c r="F6756">
        <v>3.58</v>
      </c>
      <c r="G6756">
        <v>0.7</v>
      </c>
      <c r="H6756">
        <v>5.26</v>
      </c>
      <c r="I6756">
        <v>6.2</v>
      </c>
      <c r="J6756" s="1">
        <f>Smartphone_Usage_And_Addiction_Analysis_7500_Rows[[#This Row],[social_media_hours]]+Smartphone_Usage_And_Addiction_Analysis_7500_Rows[[#This Row],[gaming_hours]]</f>
        <v>4.28</v>
      </c>
      <c r="K6756" s="1">
        <f>Smartphone_Usage_And_Addiction_Analysis_7500_Rows[[#This Row],[sleep_hours]]-Smartphone_Usage_And_Addiction_Analysis_7500_Rows[[#This Row],[total_leisure_hours]]</f>
        <v>1.92</v>
      </c>
      <c r="L6756">
        <v>213</v>
      </c>
      <c r="M6756">
        <v>59</v>
      </c>
      <c r="N6756" s="5">
        <f>Smartphone_Usage_And_Addiction_Analysis_7500_Rows[[#This Row],[app_opens_per_day]]/Smartphone_Usage_And_Addiction_Analysis_7500_Rows[[#This Row],[daily_screen_time_hours]]</f>
        <v>11.967545638945234</v>
      </c>
      <c r="O6756">
        <v>5.69</v>
      </c>
      <c r="P6756" t="s">
        <v>32</v>
      </c>
      <c r="Q6756" t="s">
        <v>19</v>
      </c>
      <c r="R6756" t="s">
        <v>51</v>
      </c>
      <c r="S6756">
        <v>0</v>
      </c>
    </row>
    <row r="6757" spans="1:19" ht="18" customHeight="1" x14ac:dyDescent="0.25">
      <c r="A6757" s="10" t="s">
        <v>7343</v>
      </c>
      <c r="B6757" s="1">
        <v>33</v>
      </c>
      <c r="C6757" s="1" t="str">
        <f t="shared" si="105"/>
        <v>26-40 (Millennials)</v>
      </c>
      <c r="D6757" t="s">
        <v>7582</v>
      </c>
      <c r="E6757">
        <v>9.42</v>
      </c>
      <c r="F6757">
        <v>5.86</v>
      </c>
      <c r="G6757">
        <v>0.33</v>
      </c>
      <c r="H6757">
        <v>0.66</v>
      </c>
      <c r="I6757">
        <v>6.28</v>
      </c>
      <c r="J6757" s="1">
        <f>Smartphone_Usage_And_Addiction_Analysis_7500_Rows[[#This Row],[social_media_hours]]+Smartphone_Usage_And_Addiction_Analysis_7500_Rows[[#This Row],[gaming_hours]]</f>
        <v>6.19</v>
      </c>
      <c r="K6757" s="1">
        <f>Smartphone_Usage_And_Addiction_Analysis_7500_Rows[[#This Row],[sleep_hours]]-Smartphone_Usage_And_Addiction_Analysis_7500_Rows[[#This Row],[total_leisure_hours]]</f>
        <v>8.9999999999999858E-2</v>
      </c>
      <c r="L6757">
        <v>235</v>
      </c>
      <c r="M6757">
        <v>162</v>
      </c>
      <c r="N6757" s="5">
        <f>Smartphone_Usage_And_Addiction_Analysis_7500_Rows[[#This Row],[app_opens_per_day]]/Smartphone_Usage_And_Addiction_Analysis_7500_Rows[[#This Row],[daily_screen_time_hours]]</f>
        <v>17.197452229299362</v>
      </c>
      <c r="O6757">
        <v>11.82</v>
      </c>
      <c r="P6757" t="s">
        <v>18</v>
      </c>
      <c r="Q6757" t="s">
        <v>23</v>
      </c>
      <c r="R6757" t="s">
        <v>28</v>
      </c>
      <c r="S6757">
        <v>1</v>
      </c>
    </row>
    <row r="6758" spans="1:19" ht="18" customHeight="1" x14ac:dyDescent="0.25">
      <c r="A6758" s="10" t="s">
        <v>7344</v>
      </c>
      <c r="B6758" s="1">
        <v>19</v>
      </c>
      <c r="C6758" s="1" t="str">
        <f t="shared" si="105"/>
        <v>18-25 (Gen Z)</v>
      </c>
      <c r="D6758" t="s">
        <v>7582</v>
      </c>
      <c r="E6758">
        <v>4.1500000000000004</v>
      </c>
      <c r="F6758">
        <v>1.58</v>
      </c>
      <c r="G6758">
        <v>0.56000000000000005</v>
      </c>
      <c r="H6758">
        <v>3.05</v>
      </c>
      <c r="I6758">
        <v>8.25</v>
      </c>
      <c r="J6758" s="1">
        <f>Smartphone_Usage_And_Addiction_Analysis_7500_Rows[[#This Row],[social_media_hours]]+Smartphone_Usage_And_Addiction_Analysis_7500_Rows[[#This Row],[gaming_hours]]</f>
        <v>2.14</v>
      </c>
      <c r="K6758" s="1">
        <f>Smartphone_Usage_And_Addiction_Analysis_7500_Rows[[#This Row],[sleep_hours]]-Smartphone_Usage_And_Addiction_Analysis_7500_Rows[[#This Row],[total_leisure_hours]]</f>
        <v>6.1099999999999994</v>
      </c>
      <c r="L6758">
        <v>46</v>
      </c>
      <c r="M6758">
        <v>135</v>
      </c>
      <c r="N6758" s="5">
        <f>Smartphone_Usage_And_Addiction_Analysis_7500_Rows[[#This Row],[app_opens_per_day]]/Smartphone_Usage_And_Addiction_Analysis_7500_Rows[[#This Row],[daily_screen_time_hours]]</f>
        <v>32.53012048192771</v>
      </c>
      <c r="O6758">
        <v>5.96</v>
      </c>
      <c r="P6758" t="s">
        <v>18</v>
      </c>
      <c r="Q6758" t="s">
        <v>19</v>
      </c>
      <c r="R6758" t="s">
        <v>51</v>
      </c>
      <c r="S6758">
        <v>0</v>
      </c>
    </row>
    <row r="6759" spans="1:19" ht="18" customHeight="1" x14ac:dyDescent="0.25">
      <c r="A6759" s="10" t="s">
        <v>7345</v>
      </c>
      <c r="B6759" s="1">
        <v>31</v>
      </c>
      <c r="C6759" s="1" t="str">
        <f t="shared" si="105"/>
        <v>26-40 (Millennials)</v>
      </c>
      <c r="D6759" t="s">
        <v>7582</v>
      </c>
      <c r="E6759">
        <v>11.09</v>
      </c>
      <c r="F6759">
        <v>3.67</v>
      </c>
      <c r="G6759">
        <v>2.5499999999999998</v>
      </c>
      <c r="H6759">
        <v>0.67</v>
      </c>
      <c r="I6759">
        <v>4.6100000000000003</v>
      </c>
      <c r="J6759" s="1">
        <f>Smartphone_Usage_And_Addiction_Analysis_7500_Rows[[#This Row],[social_media_hours]]+Smartphone_Usage_And_Addiction_Analysis_7500_Rows[[#This Row],[gaming_hours]]</f>
        <v>6.22</v>
      </c>
      <c r="K6759" s="1">
        <f>Smartphone_Usage_And_Addiction_Analysis_7500_Rows[[#This Row],[sleep_hours]]-Smartphone_Usage_And_Addiction_Analysis_7500_Rows[[#This Row],[total_leisure_hours]]</f>
        <v>-1.6099999999999994</v>
      </c>
      <c r="L6759">
        <v>108</v>
      </c>
      <c r="M6759">
        <v>39</v>
      </c>
      <c r="N6759" s="5">
        <f>Smartphone_Usage_And_Addiction_Analysis_7500_Rows[[#This Row],[app_opens_per_day]]/Smartphone_Usage_And_Addiction_Analysis_7500_Rows[[#This Row],[daily_screen_time_hours]]</f>
        <v>3.5166816952209197</v>
      </c>
      <c r="O6759">
        <v>12.02</v>
      </c>
      <c r="P6759" t="s">
        <v>18</v>
      </c>
      <c r="Q6759" t="s">
        <v>19</v>
      </c>
      <c r="R6759" t="s">
        <v>24</v>
      </c>
      <c r="S6759">
        <v>1</v>
      </c>
    </row>
    <row r="6760" spans="1:19" ht="18" customHeight="1" x14ac:dyDescent="0.25">
      <c r="A6760" s="10" t="s">
        <v>4535</v>
      </c>
      <c r="B6760" s="1">
        <v>32</v>
      </c>
      <c r="C6760" t="str">
        <f t="shared" si="105"/>
        <v>26-40 (Millennials)</v>
      </c>
      <c r="D6760" s="1" t="s">
        <v>30</v>
      </c>
      <c r="E6760" s="1">
        <v>3.84</v>
      </c>
      <c r="F6760" s="1">
        <v>0.91</v>
      </c>
      <c r="G6760" s="1">
        <v>1.92</v>
      </c>
      <c r="H6760" s="1">
        <v>5.82</v>
      </c>
      <c r="I6760" s="1">
        <v>4.96</v>
      </c>
      <c r="J6760" s="1">
        <f>Smartphone_Usage_And_Addiction_Analysis_7500_Rows[[#This Row],[social_media_hours]]+Smartphone_Usage_And_Addiction_Analysis_7500_Rows[[#This Row],[gaming_hours]]</f>
        <v>2.83</v>
      </c>
      <c r="K6760" s="1">
        <f>Smartphone_Usage_And_Addiction_Analysis_7500_Rows[[#This Row],[sleep_hours]]-Smartphone_Usage_And_Addiction_Analysis_7500_Rows[[#This Row],[total_leisure_hours]]</f>
        <v>2.13</v>
      </c>
      <c r="L6760" s="1">
        <v>193</v>
      </c>
      <c r="M6760" s="1">
        <v>46</v>
      </c>
      <c r="N6760" s="5">
        <f>Smartphone_Usage_And_Addiction_Analysis_7500_Rows[[#This Row],[app_opens_per_day]]/Smartphone_Usage_And_Addiction_Analysis_7500_Rows[[#This Row],[daily_screen_time_hours]]</f>
        <v>11.979166666666668</v>
      </c>
      <c r="O6760" s="1">
        <v>4.58</v>
      </c>
      <c r="P6760" s="1" t="s">
        <v>32</v>
      </c>
      <c r="Q6760" s="1" t="s">
        <v>23</v>
      </c>
      <c r="R6760" s="1" t="s">
        <v>20</v>
      </c>
      <c r="S6760" s="1">
        <v>0</v>
      </c>
    </row>
    <row r="6761" spans="1:19" ht="18" customHeight="1" x14ac:dyDescent="0.25">
      <c r="A6761" s="10" t="s">
        <v>4536</v>
      </c>
      <c r="B6761" s="1">
        <v>29</v>
      </c>
      <c r="C6761" t="str">
        <f t="shared" si="105"/>
        <v>26-40 (Millennials)</v>
      </c>
      <c r="D6761" s="1" t="s">
        <v>30</v>
      </c>
      <c r="E6761" s="1">
        <v>10.77</v>
      </c>
      <c r="F6761" s="1">
        <v>5.14</v>
      </c>
      <c r="G6761" s="1">
        <v>2.06</v>
      </c>
      <c r="H6761" s="1">
        <v>2.52</v>
      </c>
      <c r="I6761" s="1">
        <v>5.04</v>
      </c>
      <c r="J6761" s="1">
        <f>Smartphone_Usage_And_Addiction_Analysis_7500_Rows[[#This Row],[social_media_hours]]+Smartphone_Usage_And_Addiction_Analysis_7500_Rows[[#This Row],[gaming_hours]]</f>
        <v>7.1999999999999993</v>
      </c>
      <c r="K6761" s="1">
        <f>Smartphone_Usage_And_Addiction_Analysis_7500_Rows[[#This Row],[sleep_hours]]-Smartphone_Usage_And_Addiction_Analysis_7500_Rows[[#This Row],[total_leisure_hours]]</f>
        <v>-2.1599999999999993</v>
      </c>
      <c r="L6761" s="1">
        <v>133</v>
      </c>
      <c r="M6761" s="1">
        <v>31</v>
      </c>
      <c r="N6761" s="5">
        <f>Smartphone_Usage_And_Addiction_Analysis_7500_Rows[[#This Row],[app_opens_per_day]]/Smartphone_Usage_And_Addiction_Analysis_7500_Rows[[#This Row],[daily_screen_time_hours]]</f>
        <v>2.8783658310120708</v>
      </c>
      <c r="O6761" s="1">
        <v>11.28</v>
      </c>
      <c r="P6761" s="1" t="s">
        <v>32</v>
      </c>
      <c r="Q6761" s="1" t="s">
        <v>19</v>
      </c>
      <c r="R6761" s="1" t="s">
        <v>28</v>
      </c>
      <c r="S6761" s="1">
        <v>1</v>
      </c>
    </row>
    <row r="6762" spans="1:19" ht="18" customHeight="1" x14ac:dyDescent="0.25">
      <c r="A6762" s="10" t="s">
        <v>7346</v>
      </c>
      <c r="B6762" s="1">
        <v>35</v>
      </c>
      <c r="C6762" s="1" t="str">
        <f t="shared" si="105"/>
        <v>26-40 (Millennials)</v>
      </c>
      <c r="D6762" t="s">
        <v>7582</v>
      </c>
      <c r="E6762">
        <v>7.01</v>
      </c>
      <c r="F6762">
        <v>4.2</v>
      </c>
      <c r="G6762">
        <v>2.1800000000000002</v>
      </c>
      <c r="H6762">
        <v>5.22</v>
      </c>
      <c r="I6762">
        <v>7.81</v>
      </c>
      <c r="J6762" s="1">
        <f>Smartphone_Usage_And_Addiction_Analysis_7500_Rows[[#This Row],[social_media_hours]]+Smartphone_Usage_And_Addiction_Analysis_7500_Rows[[#This Row],[gaming_hours]]</f>
        <v>6.3800000000000008</v>
      </c>
      <c r="K6762" s="1">
        <f>Smartphone_Usage_And_Addiction_Analysis_7500_Rows[[#This Row],[sleep_hours]]-Smartphone_Usage_And_Addiction_Analysis_7500_Rows[[#This Row],[total_leisure_hours]]</f>
        <v>1.4299999999999988</v>
      </c>
      <c r="L6762">
        <v>47</v>
      </c>
      <c r="M6762">
        <v>103</v>
      </c>
      <c r="N6762" s="5">
        <f>Smartphone_Usage_And_Addiction_Analysis_7500_Rows[[#This Row],[app_opens_per_day]]/Smartphone_Usage_And_Addiction_Analysis_7500_Rows[[#This Row],[daily_screen_time_hours]]</f>
        <v>14.693295292439373</v>
      </c>
      <c r="O6762">
        <v>10</v>
      </c>
      <c r="P6762" t="s">
        <v>18</v>
      </c>
      <c r="Q6762" t="s">
        <v>23</v>
      </c>
      <c r="R6762" t="s">
        <v>24</v>
      </c>
      <c r="S6762">
        <v>1</v>
      </c>
    </row>
    <row r="6763" spans="1:19" ht="18" customHeight="1" x14ac:dyDescent="0.25">
      <c r="A6763" s="10" t="s">
        <v>4537</v>
      </c>
      <c r="B6763" s="1">
        <v>34</v>
      </c>
      <c r="C6763" t="str">
        <f t="shared" si="105"/>
        <v>26-40 (Millennials)</v>
      </c>
      <c r="D6763" s="1" t="s">
        <v>17</v>
      </c>
      <c r="E6763" s="1">
        <v>3.2</v>
      </c>
      <c r="F6763" s="1">
        <v>2.89</v>
      </c>
      <c r="G6763" s="1">
        <v>1.19</v>
      </c>
      <c r="H6763" s="1">
        <v>2.74</v>
      </c>
      <c r="I6763" s="1">
        <v>6.03</v>
      </c>
      <c r="J6763" s="1">
        <f>Smartphone_Usage_And_Addiction_Analysis_7500_Rows[[#This Row],[social_media_hours]]+Smartphone_Usage_And_Addiction_Analysis_7500_Rows[[#This Row],[gaming_hours]]</f>
        <v>4.08</v>
      </c>
      <c r="K6763" s="1">
        <f>Smartphone_Usage_And_Addiction_Analysis_7500_Rows[[#This Row],[sleep_hours]]-Smartphone_Usage_And_Addiction_Analysis_7500_Rows[[#This Row],[total_leisure_hours]]</f>
        <v>1.9500000000000002</v>
      </c>
      <c r="L6763" s="1">
        <v>207</v>
      </c>
      <c r="M6763" s="1">
        <v>162</v>
      </c>
      <c r="N6763" s="5">
        <f>Smartphone_Usage_And_Addiction_Analysis_7500_Rows[[#This Row],[app_opens_per_day]]/Smartphone_Usage_And_Addiction_Analysis_7500_Rows[[#This Row],[daily_screen_time_hours]]</f>
        <v>50.625</v>
      </c>
      <c r="O6763" s="1">
        <v>5.14</v>
      </c>
      <c r="P6763" s="1" t="s">
        <v>18</v>
      </c>
      <c r="Q6763" s="1" t="s">
        <v>19</v>
      </c>
      <c r="R6763" s="1" t="s">
        <v>20</v>
      </c>
      <c r="S6763" s="1">
        <v>0</v>
      </c>
    </row>
    <row r="6764" spans="1:19" ht="18" customHeight="1" x14ac:dyDescent="0.25">
      <c r="A6764" s="10" t="s">
        <v>4538</v>
      </c>
      <c r="B6764" s="1">
        <v>27</v>
      </c>
      <c r="C6764" t="str">
        <f t="shared" si="105"/>
        <v>26-40 (Millennials)</v>
      </c>
      <c r="D6764" s="1" t="s">
        <v>17</v>
      </c>
      <c r="E6764" s="1">
        <v>11.78</v>
      </c>
      <c r="F6764" s="1">
        <v>5.23</v>
      </c>
      <c r="G6764" s="1">
        <v>0.28999999999999998</v>
      </c>
      <c r="H6764" s="1">
        <v>3.07</v>
      </c>
      <c r="I6764" s="1">
        <v>7.06</v>
      </c>
      <c r="J6764" s="1">
        <f>Smartphone_Usage_And_Addiction_Analysis_7500_Rows[[#This Row],[social_media_hours]]+Smartphone_Usage_And_Addiction_Analysis_7500_Rows[[#This Row],[gaming_hours]]</f>
        <v>5.5200000000000005</v>
      </c>
      <c r="K6764" s="1">
        <f>Smartphone_Usage_And_Addiction_Analysis_7500_Rows[[#This Row],[sleep_hours]]-Smartphone_Usage_And_Addiction_Analysis_7500_Rows[[#This Row],[total_leisure_hours]]</f>
        <v>1.5399999999999991</v>
      </c>
      <c r="L6764" s="1">
        <v>244</v>
      </c>
      <c r="M6764" s="1">
        <v>140</v>
      </c>
      <c r="N6764" s="5">
        <f>Smartphone_Usage_And_Addiction_Analysis_7500_Rows[[#This Row],[app_opens_per_day]]/Smartphone_Usage_And_Addiction_Analysis_7500_Rows[[#This Row],[daily_screen_time_hours]]</f>
        <v>11.884550084889645</v>
      </c>
      <c r="O6764" s="1">
        <v>13.47</v>
      </c>
      <c r="P6764" s="1" t="s">
        <v>22</v>
      </c>
      <c r="Q6764" s="1" t="s">
        <v>19</v>
      </c>
      <c r="R6764" s="1" t="s">
        <v>28</v>
      </c>
      <c r="S6764" s="1">
        <v>1</v>
      </c>
    </row>
    <row r="6765" spans="1:19" ht="18" customHeight="1" x14ac:dyDescent="0.25">
      <c r="A6765" s="10" t="s">
        <v>7347</v>
      </c>
      <c r="B6765" s="1">
        <v>33</v>
      </c>
      <c r="C6765" s="1" t="str">
        <f t="shared" si="105"/>
        <v>26-40 (Millennials)</v>
      </c>
      <c r="D6765" t="s">
        <v>7582</v>
      </c>
      <c r="E6765">
        <v>7.81</v>
      </c>
      <c r="F6765">
        <v>1.92</v>
      </c>
      <c r="G6765">
        <v>3.73</v>
      </c>
      <c r="H6765">
        <v>3.48</v>
      </c>
      <c r="I6765">
        <v>7.58</v>
      </c>
      <c r="J6765" s="1">
        <f>Smartphone_Usage_And_Addiction_Analysis_7500_Rows[[#This Row],[social_media_hours]]+Smartphone_Usage_And_Addiction_Analysis_7500_Rows[[#This Row],[gaming_hours]]</f>
        <v>5.65</v>
      </c>
      <c r="K6765" s="1">
        <f>Smartphone_Usage_And_Addiction_Analysis_7500_Rows[[#This Row],[sleep_hours]]-Smartphone_Usage_And_Addiction_Analysis_7500_Rows[[#This Row],[total_leisure_hours]]</f>
        <v>1.9299999999999997</v>
      </c>
      <c r="L6765">
        <v>135</v>
      </c>
      <c r="M6765">
        <v>84</v>
      </c>
      <c r="N6765" s="5">
        <f>Smartphone_Usage_And_Addiction_Analysis_7500_Rows[[#This Row],[app_opens_per_day]]/Smartphone_Usage_And_Addiction_Analysis_7500_Rows[[#This Row],[daily_screen_time_hours]]</f>
        <v>10.755441741357235</v>
      </c>
      <c r="O6765">
        <v>9.49</v>
      </c>
      <c r="P6765" t="s">
        <v>18</v>
      </c>
      <c r="Q6765" t="s">
        <v>19</v>
      </c>
      <c r="R6765" t="s">
        <v>28</v>
      </c>
      <c r="S6765">
        <v>1</v>
      </c>
    </row>
    <row r="6766" spans="1:19" ht="18" customHeight="1" x14ac:dyDescent="0.25">
      <c r="A6766" s="10" t="s">
        <v>4539</v>
      </c>
      <c r="B6766" s="1">
        <v>26</v>
      </c>
      <c r="C6766" t="str">
        <f t="shared" si="105"/>
        <v>26-40 (Millennials)</v>
      </c>
      <c r="D6766" s="1" t="s">
        <v>30</v>
      </c>
      <c r="E6766" s="1">
        <v>7.81</v>
      </c>
      <c r="F6766" s="1">
        <v>5.8</v>
      </c>
      <c r="G6766" s="1">
        <v>1.65</v>
      </c>
      <c r="H6766" s="1">
        <v>1.86</v>
      </c>
      <c r="I6766" s="1">
        <v>5.23</v>
      </c>
      <c r="J6766" s="1">
        <f>Smartphone_Usage_And_Addiction_Analysis_7500_Rows[[#This Row],[social_media_hours]]+Smartphone_Usage_And_Addiction_Analysis_7500_Rows[[#This Row],[gaming_hours]]</f>
        <v>7.4499999999999993</v>
      </c>
      <c r="K6766" s="1">
        <f>Smartphone_Usage_And_Addiction_Analysis_7500_Rows[[#This Row],[sleep_hours]]-Smartphone_Usage_And_Addiction_Analysis_7500_Rows[[#This Row],[total_leisure_hours]]</f>
        <v>-2.2199999999999989</v>
      </c>
      <c r="L6766" s="1">
        <v>119</v>
      </c>
      <c r="M6766" s="1">
        <v>167</v>
      </c>
      <c r="N6766" s="5">
        <f>Smartphone_Usage_And_Addiction_Analysis_7500_Rows[[#This Row],[app_opens_per_day]]/Smartphone_Usage_And_Addiction_Analysis_7500_Rows[[#This Row],[daily_screen_time_hours]]</f>
        <v>21.382842509603073</v>
      </c>
      <c r="O6766" s="1">
        <v>9.68</v>
      </c>
      <c r="P6766" s="1" t="s">
        <v>22</v>
      </c>
      <c r="Q6766" s="1" t="s">
        <v>23</v>
      </c>
      <c r="R6766" s="1" t="s">
        <v>24</v>
      </c>
      <c r="S6766" s="1">
        <v>1</v>
      </c>
    </row>
    <row r="6767" spans="1:19" ht="18" customHeight="1" x14ac:dyDescent="0.25">
      <c r="A6767" s="10" t="s">
        <v>7348</v>
      </c>
      <c r="B6767" s="1">
        <v>20</v>
      </c>
      <c r="C6767" s="1" t="str">
        <f t="shared" si="105"/>
        <v>18-25 (Gen Z)</v>
      </c>
      <c r="D6767" t="s">
        <v>7582</v>
      </c>
      <c r="E6767">
        <v>10.82</v>
      </c>
      <c r="F6767">
        <v>1.73</v>
      </c>
      <c r="G6767">
        <v>0.65</v>
      </c>
      <c r="H6767">
        <v>3.98</v>
      </c>
      <c r="I6767">
        <v>6.61</v>
      </c>
      <c r="J6767" s="1">
        <f>Smartphone_Usage_And_Addiction_Analysis_7500_Rows[[#This Row],[social_media_hours]]+Smartphone_Usage_And_Addiction_Analysis_7500_Rows[[#This Row],[gaming_hours]]</f>
        <v>2.38</v>
      </c>
      <c r="K6767" s="1">
        <f>Smartphone_Usage_And_Addiction_Analysis_7500_Rows[[#This Row],[sleep_hours]]-Smartphone_Usage_And_Addiction_Analysis_7500_Rows[[#This Row],[total_leisure_hours]]</f>
        <v>4.2300000000000004</v>
      </c>
      <c r="L6767">
        <v>40</v>
      </c>
      <c r="M6767">
        <v>99</v>
      </c>
      <c r="N6767" s="5">
        <f>Smartphone_Usage_And_Addiction_Analysis_7500_Rows[[#This Row],[app_opens_per_day]]/Smartphone_Usage_And_Addiction_Analysis_7500_Rows[[#This Row],[daily_screen_time_hours]]</f>
        <v>9.1497227356746755</v>
      </c>
      <c r="O6767">
        <v>13.41</v>
      </c>
      <c r="P6767" t="s">
        <v>22</v>
      </c>
      <c r="Q6767" t="s">
        <v>19</v>
      </c>
      <c r="R6767" t="s">
        <v>24</v>
      </c>
      <c r="S6767">
        <v>1</v>
      </c>
    </row>
    <row r="6768" spans="1:19" ht="18" customHeight="1" x14ac:dyDescent="0.25">
      <c r="A6768" s="10" t="s">
        <v>4540</v>
      </c>
      <c r="B6768" s="1">
        <v>18</v>
      </c>
      <c r="C6768" t="str">
        <f t="shared" si="105"/>
        <v>18-25 (Gen Z)</v>
      </c>
      <c r="D6768" s="1" t="s">
        <v>17</v>
      </c>
      <c r="E6768" s="1">
        <v>5.51</v>
      </c>
      <c r="F6768" s="1">
        <v>1.55</v>
      </c>
      <c r="G6768" s="1">
        <v>1.62</v>
      </c>
      <c r="H6768" s="1">
        <v>1.02</v>
      </c>
      <c r="I6768" s="1">
        <v>8.7200000000000006</v>
      </c>
      <c r="J6768" s="1">
        <f>Smartphone_Usage_And_Addiction_Analysis_7500_Rows[[#This Row],[social_media_hours]]+Smartphone_Usage_And_Addiction_Analysis_7500_Rows[[#This Row],[gaming_hours]]</f>
        <v>3.17</v>
      </c>
      <c r="K6768" s="1">
        <f>Smartphone_Usage_And_Addiction_Analysis_7500_Rows[[#This Row],[sleep_hours]]-Smartphone_Usage_And_Addiction_Analysis_7500_Rows[[#This Row],[total_leisure_hours]]</f>
        <v>5.5500000000000007</v>
      </c>
      <c r="L6768" s="1">
        <v>171</v>
      </c>
      <c r="M6768" s="1">
        <v>41</v>
      </c>
      <c r="N6768" s="5">
        <f>Smartphone_Usage_And_Addiction_Analysis_7500_Rows[[#This Row],[app_opens_per_day]]/Smartphone_Usage_And_Addiction_Analysis_7500_Rows[[#This Row],[daily_screen_time_hours]]</f>
        <v>7.4410163339382942</v>
      </c>
      <c r="O6768" s="1">
        <v>7.79</v>
      </c>
      <c r="P6768" s="1" t="s">
        <v>32</v>
      </c>
      <c r="Q6768" s="1" t="s">
        <v>19</v>
      </c>
      <c r="R6768" s="1" t="s">
        <v>51</v>
      </c>
      <c r="S6768" s="1">
        <v>0</v>
      </c>
    </row>
    <row r="6769" spans="1:19" ht="18" customHeight="1" x14ac:dyDescent="0.25">
      <c r="A6769" s="10" t="s">
        <v>7349</v>
      </c>
      <c r="B6769" s="1">
        <v>27</v>
      </c>
      <c r="C6769" s="1" t="str">
        <f t="shared" si="105"/>
        <v>26-40 (Millennials)</v>
      </c>
      <c r="D6769" t="s">
        <v>7582</v>
      </c>
      <c r="E6769">
        <v>6.06</v>
      </c>
      <c r="F6769">
        <v>4.24</v>
      </c>
      <c r="G6769">
        <v>3.2</v>
      </c>
      <c r="H6769">
        <v>2.36</v>
      </c>
      <c r="I6769">
        <v>6.83</v>
      </c>
      <c r="J6769" s="1">
        <f>Smartphone_Usage_And_Addiction_Analysis_7500_Rows[[#This Row],[social_media_hours]]+Smartphone_Usage_And_Addiction_Analysis_7500_Rows[[#This Row],[gaming_hours]]</f>
        <v>7.44</v>
      </c>
      <c r="K6769" s="1">
        <f>Smartphone_Usage_And_Addiction_Analysis_7500_Rows[[#This Row],[sleep_hours]]-Smartphone_Usage_And_Addiction_Analysis_7500_Rows[[#This Row],[total_leisure_hours]]</f>
        <v>-0.61000000000000032</v>
      </c>
      <c r="L6769">
        <v>39</v>
      </c>
      <c r="M6769">
        <v>64</v>
      </c>
      <c r="N6769" s="5">
        <f>Smartphone_Usage_And_Addiction_Analysis_7500_Rows[[#This Row],[app_opens_per_day]]/Smartphone_Usage_And_Addiction_Analysis_7500_Rows[[#This Row],[daily_screen_time_hours]]</f>
        <v>10.561056105610561</v>
      </c>
      <c r="O6769">
        <v>8.4600000000000009</v>
      </c>
      <c r="P6769" t="s">
        <v>32</v>
      </c>
      <c r="Q6769" t="s">
        <v>19</v>
      </c>
      <c r="R6769" t="s">
        <v>24</v>
      </c>
      <c r="S6769">
        <v>1</v>
      </c>
    </row>
    <row r="6770" spans="1:19" ht="18" customHeight="1" x14ac:dyDescent="0.25">
      <c r="A6770" s="10" t="s">
        <v>4541</v>
      </c>
      <c r="B6770" s="1">
        <v>21</v>
      </c>
      <c r="C6770" t="str">
        <f t="shared" si="105"/>
        <v>18-25 (Gen Z)</v>
      </c>
      <c r="D6770" s="1" t="s">
        <v>17</v>
      </c>
      <c r="E6770" s="1">
        <v>10.06</v>
      </c>
      <c r="F6770" s="1">
        <v>5.17</v>
      </c>
      <c r="G6770" s="1">
        <v>2.81</v>
      </c>
      <c r="H6770" s="1">
        <v>3.84</v>
      </c>
      <c r="I6770" s="1">
        <v>6.8</v>
      </c>
      <c r="J6770" s="1">
        <f>Smartphone_Usage_And_Addiction_Analysis_7500_Rows[[#This Row],[social_media_hours]]+Smartphone_Usage_And_Addiction_Analysis_7500_Rows[[#This Row],[gaming_hours]]</f>
        <v>7.98</v>
      </c>
      <c r="K6770" s="1">
        <f>Smartphone_Usage_And_Addiction_Analysis_7500_Rows[[#This Row],[sleep_hours]]-Smartphone_Usage_And_Addiction_Analysis_7500_Rows[[#This Row],[total_leisure_hours]]</f>
        <v>-1.1800000000000006</v>
      </c>
      <c r="L6770" s="1">
        <v>56</v>
      </c>
      <c r="M6770" s="1">
        <v>82</v>
      </c>
      <c r="N6770" s="5">
        <f>Smartphone_Usage_And_Addiction_Analysis_7500_Rows[[#This Row],[app_opens_per_day]]/Smartphone_Usage_And_Addiction_Analysis_7500_Rows[[#This Row],[daily_screen_time_hours]]</f>
        <v>8.1510934393638159</v>
      </c>
      <c r="O6770" s="1">
        <v>12.97</v>
      </c>
      <c r="P6770" s="1" t="s">
        <v>32</v>
      </c>
      <c r="Q6770" s="1" t="s">
        <v>19</v>
      </c>
      <c r="R6770" s="1" t="s">
        <v>24</v>
      </c>
      <c r="S6770" s="1">
        <v>1</v>
      </c>
    </row>
    <row r="6771" spans="1:19" ht="18" customHeight="1" x14ac:dyDescent="0.25">
      <c r="A6771" s="10" t="s">
        <v>7350</v>
      </c>
      <c r="B6771" s="1">
        <v>19</v>
      </c>
      <c r="C6771" s="1" t="str">
        <f t="shared" si="105"/>
        <v>18-25 (Gen Z)</v>
      </c>
      <c r="D6771" t="s">
        <v>7582</v>
      </c>
      <c r="E6771">
        <v>10.6</v>
      </c>
      <c r="F6771">
        <v>3.96</v>
      </c>
      <c r="G6771">
        <v>1.88</v>
      </c>
      <c r="H6771">
        <v>2.13</v>
      </c>
      <c r="I6771">
        <v>6.28</v>
      </c>
      <c r="J6771" s="1">
        <f>Smartphone_Usage_And_Addiction_Analysis_7500_Rows[[#This Row],[social_media_hours]]+Smartphone_Usage_And_Addiction_Analysis_7500_Rows[[#This Row],[gaming_hours]]</f>
        <v>5.84</v>
      </c>
      <c r="K6771" s="1">
        <f>Smartphone_Usage_And_Addiction_Analysis_7500_Rows[[#This Row],[sleep_hours]]-Smartphone_Usage_And_Addiction_Analysis_7500_Rows[[#This Row],[total_leisure_hours]]</f>
        <v>0.44000000000000039</v>
      </c>
      <c r="L6771">
        <v>145</v>
      </c>
      <c r="M6771">
        <v>44</v>
      </c>
      <c r="N6771" s="5">
        <f>Smartphone_Usage_And_Addiction_Analysis_7500_Rows[[#This Row],[app_opens_per_day]]/Smartphone_Usage_And_Addiction_Analysis_7500_Rows[[#This Row],[daily_screen_time_hours]]</f>
        <v>4.1509433962264151</v>
      </c>
      <c r="O6771">
        <v>11.42</v>
      </c>
      <c r="P6771" t="s">
        <v>32</v>
      </c>
      <c r="Q6771" t="s">
        <v>19</v>
      </c>
      <c r="R6771" t="s">
        <v>28</v>
      </c>
      <c r="S6771">
        <v>1</v>
      </c>
    </row>
    <row r="6772" spans="1:19" ht="18" customHeight="1" x14ac:dyDescent="0.25">
      <c r="A6772" s="10" t="s">
        <v>7351</v>
      </c>
      <c r="B6772" s="1">
        <v>33</v>
      </c>
      <c r="C6772" s="1" t="str">
        <f t="shared" si="105"/>
        <v>26-40 (Millennials)</v>
      </c>
      <c r="D6772" t="s">
        <v>7582</v>
      </c>
      <c r="E6772">
        <v>8.51</v>
      </c>
      <c r="F6772">
        <v>3.42</v>
      </c>
      <c r="G6772">
        <v>1.93</v>
      </c>
      <c r="H6772">
        <v>3.89</v>
      </c>
      <c r="I6772">
        <v>6.73</v>
      </c>
      <c r="J6772" s="1">
        <f>Smartphone_Usage_And_Addiction_Analysis_7500_Rows[[#This Row],[social_media_hours]]+Smartphone_Usage_And_Addiction_Analysis_7500_Rows[[#This Row],[gaming_hours]]</f>
        <v>5.35</v>
      </c>
      <c r="K6772" s="1">
        <f>Smartphone_Usage_And_Addiction_Analysis_7500_Rows[[#This Row],[sleep_hours]]-Smartphone_Usage_And_Addiction_Analysis_7500_Rows[[#This Row],[total_leisure_hours]]</f>
        <v>1.3800000000000008</v>
      </c>
      <c r="L6772">
        <v>65</v>
      </c>
      <c r="M6772">
        <v>85</v>
      </c>
      <c r="N6772" s="5">
        <f>Smartphone_Usage_And_Addiction_Analysis_7500_Rows[[#This Row],[app_opens_per_day]]/Smartphone_Usage_And_Addiction_Analysis_7500_Rows[[#This Row],[daily_screen_time_hours]]</f>
        <v>9.9882491186839015</v>
      </c>
      <c r="O6772">
        <v>9.5</v>
      </c>
      <c r="P6772" t="s">
        <v>18</v>
      </c>
      <c r="Q6772" t="s">
        <v>19</v>
      </c>
      <c r="R6772" t="s">
        <v>24</v>
      </c>
      <c r="S6772">
        <v>1</v>
      </c>
    </row>
    <row r="6773" spans="1:19" ht="18" customHeight="1" x14ac:dyDescent="0.25">
      <c r="A6773" s="10" t="s">
        <v>7352</v>
      </c>
      <c r="B6773" s="1">
        <v>24</v>
      </c>
      <c r="C6773" s="1" t="str">
        <f t="shared" si="105"/>
        <v>18-25 (Gen Z)</v>
      </c>
      <c r="D6773" t="s">
        <v>7582</v>
      </c>
      <c r="E6773">
        <v>6.91</v>
      </c>
      <c r="F6773">
        <v>3.07</v>
      </c>
      <c r="G6773">
        <v>1.35</v>
      </c>
      <c r="H6773">
        <v>1.61</v>
      </c>
      <c r="I6773">
        <v>7.77</v>
      </c>
      <c r="J6773" s="1">
        <f>Smartphone_Usage_And_Addiction_Analysis_7500_Rows[[#This Row],[social_media_hours]]+Smartphone_Usage_And_Addiction_Analysis_7500_Rows[[#This Row],[gaming_hours]]</f>
        <v>4.42</v>
      </c>
      <c r="K6773" s="1">
        <f>Smartphone_Usage_And_Addiction_Analysis_7500_Rows[[#This Row],[sleep_hours]]-Smartphone_Usage_And_Addiction_Analysis_7500_Rows[[#This Row],[total_leisure_hours]]</f>
        <v>3.3499999999999996</v>
      </c>
      <c r="L6773">
        <v>223</v>
      </c>
      <c r="M6773">
        <v>121</v>
      </c>
      <c r="N6773" s="5">
        <f>Smartphone_Usage_And_Addiction_Analysis_7500_Rows[[#This Row],[app_opens_per_day]]/Smartphone_Usage_And_Addiction_Analysis_7500_Rows[[#This Row],[daily_screen_time_hours]]</f>
        <v>17.510853835021706</v>
      </c>
      <c r="O6773">
        <v>8.01</v>
      </c>
      <c r="P6773" t="s">
        <v>18</v>
      </c>
      <c r="Q6773" t="s">
        <v>19</v>
      </c>
      <c r="R6773" t="s">
        <v>51</v>
      </c>
      <c r="S6773">
        <v>0</v>
      </c>
    </row>
    <row r="6774" spans="1:19" ht="18" customHeight="1" x14ac:dyDescent="0.25">
      <c r="A6774" s="10" t="s">
        <v>4542</v>
      </c>
      <c r="B6774" s="1">
        <v>34</v>
      </c>
      <c r="C6774" t="str">
        <f t="shared" si="105"/>
        <v>26-40 (Millennials)</v>
      </c>
      <c r="D6774" s="1" t="s">
        <v>17</v>
      </c>
      <c r="E6774" s="1">
        <v>9.1300000000000008</v>
      </c>
      <c r="F6774" s="1">
        <v>5.57</v>
      </c>
      <c r="G6774" s="1">
        <v>1.77</v>
      </c>
      <c r="H6774" s="1">
        <v>1.62</v>
      </c>
      <c r="I6774" s="1">
        <v>6.04</v>
      </c>
      <c r="J6774" s="1">
        <f>Smartphone_Usage_And_Addiction_Analysis_7500_Rows[[#This Row],[social_media_hours]]+Smartphone_Usage_And_Addiction_Analysis_7500_Rows[[#This Row],[gaming_hours]]</f>
        <v>7.34</v>
      </c>
      <c r="K6774" s="1">
        <f>Smartphone_Usage_And_Addiction_Analysis_7500_Rows[[#This Row],[sleep_hours]]-Smartphone_Usage_And_Addiction_Analysis_7500_Rows[[#This Row],[total_leisure_hours]]</f>
        <v>-1.2999999999999998</v>
      </c>
      <c r="L6774" s="1">
        <v>126</v>
      </c>
      <c r="M6774" s="1">
        <v>34</v>
      </c>
      <c r="N6774" s="5">
        <f>Smartphone_Usage_And_Addiction_Analysis_7500_Rows[[#This Row],[app_opens_per_day]]/Smartphone_Usage_And_Addiction_Analysis_7500_Rows[[#This Row],[daily_screen_time_hours]]</f>
        <v>3.7239868565169765</v>
      </c>
      <c r="O6774" s="1">
        <v>11.58</v>
      </c>
      <c r="P6774" s="1" t="s">
        <v>32</v>
      </c>
      <c r="Q6774" s="1" t="s">
        <v>19</v>
      </c>
      <c r="R6774" s="1" t="s">
        <v>24</v>
      </c>
      <c r="S6774" s="1">
        <v>1</v>
      </c>
    </row>
    <row r="6775" spans="1:19" ht="18" customHeight="1" x14ac:dyDescent="0.25">
      <c r="A6775" s="10" t="s">
        <v>4543</v>
      </c>
      <c r="B6775" s="1">
        <v>27</v>
      </c>
      <c r="C6775" t="str">
        <f t="shared" si="105"/>
        <v>26-40 (Millennials)</v>
      </c>
      <c r="D6775" s="1" t="s">
        <v>17</v>
      </c>
      <c r="E6775" s="1">
        <v>7.48</v>
      </c>
      <c r="F6775" s="1">
        <v>3.67</v>
      </c>
      <c r="G6775" s="1">
        <v>3.37</v>
      </c>
      <c r="H6775" s="1">
        <v>2.4300000000000002</v>
      </c>
      <c r="I6775" s="1">
        <v>5.45</v>
      </c>
      <c r="J6775" s="1">
        <f>Smartphone_Usage_And_Addiction_Analysis_7500_Rows[[#This Row],[social_media_hours]]+Smartphone_Usage_And_Addiction_Analysis_7500_Rows[[#This Row],[gaming_hours]]</f>
        <v>7.04</v>
      </c>
      <c r="K6775" s="1">
        <f>Smartphone_Usage_And_Addiction_Analysis_7500_Rows[[#This Row],[sleep_hours]]-Smartphone_Usage_And_Addiction_Analysis_7500_Rows[[#This Row],[total_leisure_hours]]</f>
        <v>-1.5899999999999999</v>
      </c>
      <c r="L6775" s="1">
        <v>210</v>
      </c>
      <c r="M6775" s="1">
        <v>131</v>
      </c>
      <c r="N6775" s="5">
        <f>Smartphone_Usage_And_Addiction_Analysis_7500_Rows[[#This Row],[app_opens_per_day]]/Smartphone_Usage_And_Addiction_Analysis_7500_Rows[[#This Row],[daily_screen_time_hours]]</f>
        <v>17.513368983957218</v>
      </c>
      <c r="O6775" s="1">
        <v>9.1</v>
      </c>
      <c r="P6775" s="1" t="s">
        <v>22</v>
      </c>
      <c r="Q6775" s="1" t="s">
        <v>19</v>
      </c>
      <c r="R6775" s="1" t="s">
        <v>28</v>
      </c>
      <c r="S6775" s="1">
        <v>1</v>
      </c>
    </row>
    <row r="6776" spans="1:19" ht="18" customHeight="1" x14ac:dyDescent="0.25">
      <c r="A6776" s="10" t="s">
        <v>4544</v>
      </c>
      <c r="B6776" s="1">
        <v>30</v>
      </c>
      <c r="C6776" t="str">
        <f t="shared" si="105"/>
        <v>26-40 (Millennials)</v>
      </c>
      <c r="D6776" s="1" t="s">
        <v>17</v>
      </c>
      <c r="E6776" s="1">
        <v>8.9600000000000009</v>
      </c>
      <c r="F6776" s="1">
        <v>2.11</v>
      </c>
      <c r="G6776" s="1">
        <v>3.47</v>
      </c>
      <c r="H6776" s="1">
        <v>5.1100000000000003</v>
      </c>
      <c r="I6776" s="1">
        <v>8.0299999999999994</v>
      </c>
      <c r="J6776" s="1">
        <f>Smartphone_Usage_And_Addiction_Analysis_7500_Rows[[#This Row],[social_media_hours]]+Smartphone_Usage_And_Addiction_Analysis_7500_Rows[[#This Row],[gaming_hours]]</f>
        <v>5.58</v>
      </c>
      <c r="K6776" s="1">
        <f>Smartphone_Usage_And_Addiction_Analysis_7500_Rows[[#This Row],[sleep_hours]]-Smartphone_Usage_And_Addiction_Analysis_7500_Rows[[#This Row],[total_leisure_hours]]</f>
        <v>2.4499999999999993</v>
      </c>
      <c r="L6776" s="1">
        <v>229</v>
      </c>
      <c r="M6776" s="1">
        <v>146</v>
      </c>
      <c r="N6776" s="5">
        <f>Smartphone_Usage_And_Addiction_Analysis_7500_Rows[[#This Row],[app_opens_per_day]]/Smartphone_Usage_And_Addiction_Analysis_7500_Rows[[#This Row],[daily_screen_time_hours]]</f>
        <v>16.294642857142854</v>
      </c>
      <c r="O6776" s="1">
        <v>10.119999999999999</v>
      </c>
      <c r="P6776" s="1" t="s">
        <v>22</v>
      </c>
      <c r="Q6776" s="1" t="s">
        <v>23</v>
      </c>
      <c r="R6776" s="1" t="s">
        <v>24</v>
      </c>
      <c r="S6776" s="1">
        <v>1</v>
      </c>
    </row>
    <row r="6777" spans="1:19" ht="18" customHeight="1" x14ac:dyDescent="0.25">
      <c r="A6777" s="10" t="s">
        <v>4545</v>
      </c>
      <c r="B6777" s="1">
        <v>24</v>
      </c>
      <c r="C6777" t="str">
        <f t="shared" si="105"/>
        <v>18-25 (Gen Z)</v>
      </c>
      <c r="D6777" s="1" t="s">
        <v>30</v>
      </c>
      <c r="E6777" s="1">
        <v>6.27</v>
      </c>
      <c r="F6777" s="1">
        <v>1.17</v>
      </c>
      <c r="G6777" s="1">
        <v>2.85</v>
      </c>
      <c r="H6777" s="1">
        <v>1.54</v>
      </c>
      <c r="I6777" s="1">
        <v>8.6</v>
      </c>
      <c r="J6777" s="1">
        <f>Smartphone_Usage_And_Addiction_Analysis_7500_Rows[[#This Row],[social_media_hours]]+Smartphone_Usage_And_Addiction_Analysis_7500_Rows[[#This Row],[gaming_hours]]</f>
        <v>4.0199999999999996</v>
      </c>
      <c r="K6777" s="1">
        <f>Smartphone_Usage_And_Addiction_Analysis_7500_Rows[[#This Row],[sleep_hours]]-Smartphone_Usage_And_Addiction_Analysis_7500_Rows[[#This Row],[total_leisure_hours]]</f>
        <v>4.58</v>
      </c>
      <c r="L6777" s="1">
        <v>124</v>
      </c>
      <c r="M6777" s="1">
        <v>177</v>
      </c>
      <c r="N6777" s="5">
        <f>Smartphone_Usage_And_Addiction_Analysis_7500_Rows[[#This Row],[app_opens_per_day]]/Smartphone_Usage_And_Addiction_Analysis_7500_Rows[[#This Row],[daily_screen_time_hours]]</f>
        <v>28.229665071770338</v>
      </c>
      <c r="O6777" s="1">
        <v>8.27</v>
      </c>
      <c r="P6777" s="1" t="s">
        <v>32</v>
      </c>
      <c r="Q6777" s="1" t="s">
        <v>23</v>
      </c>
      <c r="R6777" s="1" t="s">
        <v>51</v>
      </c>
      <c r="S6777" s="1">
        <v>0</v>
      </c>
    </row>
    <row r="6778" spans="1:19" ht="18" customHeight="1" x14ac:dyDescent="0.25">
      <c r="A6778" s="10" t="s">
        <v>4546</v>
      </c>
      <c r="B6778" s="1">
        <v>19</v>
      </c>
      <c r="C6778" t="str">
        <f t="shared" si="105"/>
        <v>18-25 (Gen Z)</v>
      </c>
      <c r="D6778" s="1" t="s">
        <v>17</v>
      </c>
      <c r="E6778" s="1">
        <v>11.08</v>
      </c>
      <c r="F6778" s="1">
        <v>1.22</v>
      </c>
      <c r="G6778" s="1">
        <v>3.9</v>
      </c>
      <c r="H6778" s="1">
        <v>5.99</v>
      </c>
      <c r="I6778" s="1">
        <v>8.66</v>
      </c>
      <c r="J6778" s="1">
        <f>Smartphone_Usage_And_Addiction_Analysis_7500_Rows[[#This Row],[social_media_hours]]+Smartphone_Usage_And_Addiction_Analysis_7500_Rows[[#This Row],[gaming_hours]]</f>
        <v>5.12</v>
      </c>
      <c r="K6778" s="1">
        <f>Smartphone_Usage_And_Addiction_Analysis_7500_Rows[[#This Row],[sleep_hours]]-Smartphone_Usage_And_Addiction_Analysis_7500_Rows[[#This Row],[total_leisure_hours]]</f>
        <v>3.54</v>
      </c>
      <c r="L6778" s="1">
        <v>234</v>
      </c>
      <c r="M6778" s="1">
        <v>38</v>
      </c>
      <c r="N6778" s="5">
        <f>Smartphone_Usage_And_Addiction_Analysis_7500_Rows[[#This Row],[app_opens_per_day]]/Smartphone_Usage_And_Addiction_Analysis_7500_Rows[[#This Row],[daily_screen_time_hours]]</f>
        <v>3.4296028880866425</v>
      </c>
      <c r="O6778" s="1">
        <v>11.7</v>
      </c>
      <c r="P6778" s="1" t="s">
        <v>22</v>
      </c>
      <c r="Q6778" s="1" t="s">
        <v>19</v>
      </c>
      <c r="R6778" s="1" t="s">
        <v>28</v>
      </c>
      <c r="S6778" s="1">
        <v>1</v>
      </c>
    </row>
    <row r="6779" spans="1:19" ht="18" customHeight="1" x14ac:dyDescent="0.25">
      <c r="A6779" s="10" t="s">
        <v>4547</v>
      </c>
      <c r="B6779" s="1">
        <v>20</v>
      </c>
      <c r="C6779" t="str">
        <f t="shared" si="105"/>
        <v>18-25 (Gen Z)</v>
      </c>
      <c r="D6779" s="1" t="s">
        <v>30</v>
      </c>
      <c r="E6779" s="1">
        <v>3.73</v>
      </c>
      <c r="F6779" s="1">
        <v>3.74</v>
      </c>
      <c r="G6779" s="1">
        <v>1.8</v>
      </c>
      <c r="H6779" s="1">
        <v>3.84</v>
      </c>
      <c r="I6779" s="1">
        <v>7.41</v>
      </c>
      <c r="J6779" s="1">
        <f>Smartphone_Usage_And_Addiction_Analysis_7500_Rows[[#This Row],[social_media_hours]]+Smartphone_Usage_And_Addiction_Analysis_7500_Rows[[#This Row],[gaming_hours]]</f>
        <v>5.54</v>
      </c>
      <c r="K6779" s="1">
        <f>Smartphone_Usage_And_Addiction_Analysis_7500_Rows[[#This Row],[sleep_hours]]-Smartphone_Usage_And_Addiction_Analysis_7500_Rows[[#This Row],[total_leisure_hours]]</f>
        <v>1.87</v>
      </c>
      <c r="L6779" s="1">
        <v>233</v>
      </c>
      <c r="M6779" s="1">
        <v>80</v>
      </c>
      <c r="N6779" s="5">
        <f>Smartphone_Usage_And_Addiction_Analysis_7500_Rows[[#This Row],[app_opens_per_day]]/Smartphone_Usage_And_Addiction_Analysis_7500_Rows[[#This Row],[daily_screen_time_hours]]</f>
        <v>21.447721179624665</v>
      </c>
      <c r="O6779" s="1">
        <v>5.08</v>
      </c>
      <c r="P6779" s="1" t="s">
        <v>18</v>
      </c>
      <c r="Q6779" s="1" t="s">
        <v>23</v>
      </c>
      <c r="R6779" s="1" t="s">
        <v>51</v>
      </c>
      <c r="S6779" s="1">
        <v>0</v>
      </c>
    </row>
    <row r="6780" spans="1:19" ht="18" customHeight="1" x14ac:dyDescent="0.25">
      <c r="A6780" s="10" t="s">
        <v>4548</v>
      </c>
      <c r="B6780" s="1">
        <v>23</v>
      </c>
      <c r="C6780" t="str">
        <f t="shared" si="105"/>
        <v>18-25 (Gen Z)</v>
      </c>
      <c r="D6780" s="1" t="s">
        <v>17</v>
      </c>
      <c r="E6780" s="1">
        <v>8.89</v>
      </c>
      <c r="F6780" s="1">
        <v>2.17</v>
      </c>
      <c r="G6780" s="1">
        <v>2.0299999999999998</v>
      </c>
      <c r="H6780" s="1">
        <v>1.61</v>
      </c>
      <c r="I6780" s="1">
        <v>6.46</v>
      </c>
      <c r="J6780" s="1">
        <f>Smartphone_Usage_And_Addiction_Analysis_7500_Rows[[#This Row],[social_media_hours]]+Smartphone_Usage_And_Addiction_Analysis_7500_Rows[[#This Row],[gaming_hours]]</f>
        <v>4.1999999999999993</v>
      </c>
      <c r="K6780" s="1">
        <f>Smartphone_Usage_And_Addiction_Analysis_7500_Rows[[#This Row],[sleep_hours]]-Smartphone_Usage_And_Addiction_Analysis_7500_Rows[[#This Row],[total_leisure_hours]]</f>
        <v>2.2600000000000007</v>
      </c>
      <c r="L6780" s="1">
        <v>76</v>
      </c>
      <c r="M6780" s="1">
        <v>129</v>
      </c>
      <c r="N6780" s="5">
        <f>Smartphone_Usage_And_Addiction_Analysis_7500_Rows[[#This Row],[app_opens_per_day]]/Smartphone_Usage_And_Addiction_Analysis_7500_Rows[[#This Row],[daily_screen_time_hours]]</f>
        <v>14.510686164229471</v>
      </c>
      <c r="O6780" s="1">
        <v>10.67</v>
      </c>
      <c r="P6780" s="1" t="s">
        <v>32</v>
      </c>
      <c r="Q6780" s="1" t="s">
        <v>19</v>
      </c>
      <c r="R6780" s="1" t="s">
        <v>28</v>
      </c>
      <c r="S6780" s="1">
        <v>1</v>
      </c>
    </row>
    <row r="6781" spans="1:19" ht="18" customHeight="1" x14ac:dyDescent="0.25">
      <c r="A6781" s="10" t="s">
        <v>4549</v>
      </c>
      <c r="B6781" s="1">
        <v>19</v>
      </c>
      <c r="C6781" t="str">
        <f t="shared" si="105"/>
        <v>18-25 (Gen Z)</v>
      </c>
      <c r="D6781" s="1" t="s">
        <v>17</v>
      </c>
      <c r="E6781" s="1">
        <v>10.36</v>
      </c>
      <c r="F6781" s="1">
        <v>2.86</v>
      </c>
      <c r="G6781" s="1">
        <v>1.94</v>
      </c>
      <c r="H6781" s="1">
        <v>1.28</v>
      </c>
      <c r="I6781" s="1">
        <v>5.42</v>
      </c>
      <c r="J6781" s="1">
        <f>Smartphone_Usage_And_Addiction_Analysis_7500_Rows[[#This Row],[social_media_hours]]+Smartphone_Usage_And_Addiction_Analysis_7500_Rows[[#This Row],[gaming_hours]]</f>
        <v>4.8</v>
      </c>
      <c r="K6781" s="1">
        <f>Smartphone_Usage_And_Addiction_Analysis_7500_Rows[[#This Row],[sleep_hours]]-Smartphone_Usage_And_Addiction_Analysis_7500_Rows[[#This Row],[total_leisure_hours]]</f>
        <v>0.62000000000000011</v>
      </c>
      <c r="L6781" s="1">
        <v>144</v>
      </c>
      <c r="M6781" s="1">
        <v>151</v>
      </c>
      <c r="N6781" s="5">
        <f>Smartphone_Usage_And_Addiction_Analysis_7500_Rows[[#This Row],[app_opens_per_day]]/Smartphone_Usage_And_Addiction_Analysis_7500_Rows[[#This Row],[daily_screen_time_hours]]</f>
        <v>14.575289575289576</v>
      </c>
      <c r="O6781" s="1">
        <v>11.89</v>
      </c>
      <c r="P6781" s="1" t="s">
        <v>32</v>
      </c>
      <c r="Q6781" s="1" t="s">
        <v>23</v>
      </c>
      <c r="R6781" s="1" t="s">
        <v>28</v>
      </c>
      <c r="S6781" s="1">
        <v>1</v>
      </c>
    </row>
    <row r="6782" spans="1:19" ht="18" customHeight="1" x14ac:dyDescent="0.25">
      <c r="A6782" s="10" t="s">
        <v>4550</v>
      </c>
      <c r="B6782" s="1">
        <v>35</v>
      </c>
      <c r="C6782" t="str">
        <f t="shared" si="105"/>
        <v>26-40 (Millennials)</v>
      </c>
      <c r="D6782" s="1" t="s">
        <v>17</v>
      </c>
      <c r="E6782" s="1">
        <v>4.72</v>
      </c>
      <c r="F6782" s="1">
        <v>4.45</v>
      </c>
      <c r="G6782" s="1">
        <v>2.97</v>
      </c>
      <c r="H6782" s="1">
        <v>4.79</v>
      </c>
      <c r="I6782" s="1">
        <v>5.68</v>
      </c>
      <c r="J6782" s="1">
        <f>Smartphone_Usage_And_Addiction_Analysis_7500_Rows[[#This Row],[social_media_hours]]+Smartphone_Usage_And_Addiction_Analysis_7500_Rows[[#This Row],[gaming_hours]]</f>
        <v>7.42</v>
      </c>
      <c r="K6782" s="1">
        <f>Smartphone_Usage_And_Addiction_Analysis_7500_Rows[[#This Row],[sleep_hours]]-Smartphone_Usage_And_Addiction_Analysis_7500_Rows[[#This Row],[total_leisure_hours]]</f>
        <v>-1.7400000000000002</v>
      </c>
      <c r="L6782" s="1">
        <v>190</v>
      </c>
      <c r="M6782" s="1">
        <v>106</v>
      </c>
      <c r="N6782" s="5">
        <f>Smartphone_Usage_And_Addiction_Analysis_7500_Rows[[#This Row],[app_opens_per_day]]/Smartphone_Usage_And_Addiction_Analysis_7500_Rows[[#This Row],[daily_screen_time_hours]]</f>
        <v>22.457627118644069</v>
      </c>
      <c r="O6782" s="1">
        <v>6.87</v>
      </c>
      <c r="P6782" s="1" t="s">
        <v>32</v>
      </c>
      <c r="Q6782" s="1" t="s">
        <v>19</v>
      </c>
      <c r="R6782" s="1" t="s">
        <v>24</v>
      </c>
      <c r="S6782" s="1">
        <v>1</v>
      </c>
    </row>
    <row r="6783" spans="1:19" ht="18" customHeight="1" x14ac:dyDescent="0.25">
      <c r="A6783" s="10" t="s">
        <v>7353</v>
      </c>
      <c r="B6783" s="1">
        <v>29</v>
      </c>
      <c r="C6783" s="1" t="str">
        <f t="shared" si="105"/>
        <v>26-40 (Millennials)</v>
      </c>
      <c r="D6783" t="s">
        <v>7582</v>
      </c>
      <c r="E6783">
        <v>5.33</v>
      </c>
      <c r="F6783">
        <v>5.0599999999999996</v>
      </c>
      <c r="G6783">
        <v>2.6</v>
      </c>
      <c r="H6783">
        <v>2.78</v>
      </c>
      <c r="I6783">
        <v>4.92</v>
      </c>
      <c r="J6783" s="1">
        <f>Smartphone_Usage_And_Addiction_Analysis_7500_Rows[[#This Row],[social_media_hours]]+Smartphone_Usage_And_Addiction_Analysis_7500_Rows[[#This Row],[gaming_hours]]</f>
        <v>7.66</v>
      </c>
      <c r="K6783" s="1">
        <f>Smartphone_Usage_And_Addiction_Analysis_7500_Rows[[#This Row],[sleep_hours]]-Smartphone_Usage_And_Addiction_Analysis_7500_Rows[[#This Row],[total_leisure_hours]]</f>
        <v>-2.74</v>
      </c>
      <c r="L6783">
        <v>164</v>
      </c>
      <c r="M6783">
        <v>147</v>
      </c>
      <c r="N6783" s="5">
        <f>Smartphone_Usage_And_Addiction_Analysis_7500_Rows[[#This Row],[app_opens_per_day]]/Smartphone_Usage_And_Addiction_Analysis_7500_Rows[[#This Row],[daily_screen_time_hours]]</f>
        <v>27.579737335834896</v>
      </c>
      <c r="O6783">
        <v>8.09</v>
      </c>
      <c r="P6783" t="s">
        <v>32</v>
      </c>
      <c r="Q6783" t="s">
        <v>19</v>
      </c>
      <c r="R6783" t="s">
        <v>28</v>
      </c>
      <c r="S6783">
        <v>1</v>
      </c>
    </row>
    <row r="6784" spans="1:19" ht="18" customHeight="1" x14ac:dyDescent="0.25">
      <c r="A6784" s="10" t="s">
        <v>4551</v>
      </c>
      <c r="B6784" s="1">
        <v>23</v>
      </c>
      <c r="C6784" t="str">
        <f t="shared" si="105"/>
        <v>18-25 (Gen Z)</v>
      </c>
      <c r="D6784" s="1" t="s">
        <v>17</v>
      </c>
      <c r="E6784" s="1">
        <v>9.5500000000000007</v>
      </c>
      <c r="F6784" s="1">
        <v>2.88</v>
      </c>
      <c r="G6784" s="1">
        <v>3.76</v>
      </c>
      <c r="H6784" s="1">
        <v>1.32</v>
      </c>
      <c r="I6784" s="1">
        <v>5.07</v>
      </c>
      <c r="J6784" s="1">
        <f>Smartphone_Usage_And_Addiction_Analysis_7500_Rows[[#This Row],[social_media_hours]]+Smartphone_Usage_And_Addiction_Analysis_7500_Rows[[#This Row],[gaming_hours]]</f>
        <v>6.64</v>
      </c>
      <c r="K6784" s="1">
        <f>Smartphone_Usage_And_Addiction_Analysis_7500_Rows[[#This Row],[sleep_hours]]-Smartphone_Usage_And_Addiction_Analysis_7500_Rows[[#This Row],[total_leisure_hours]]</f>
        <v>-1.5699999999999994</v>
      </c>
      <c r="L6784" s="1">
        <v>186</v>
      </c>
      <c r="M6784" s="1">
        <v>104</v>
      </c>
      <c r="N6784" s="5">
        <f>Smartphone_Usage_And_Addiction_Analysis_7500_Rows[[#This Row],[app_opens_per_day]]/Smartphone_Usage_And_Addiction_Analysis_7500_Rows[[#This Row],[daily_screen_time_hours]]</f>
        <v>10.890052356020941</v>
      </c>
      <c r="O6784" s="1">
        <v>11.54</v>
      </c>
      <c r="P6784" s="1" t="s">
        <v>32</v>
      </c>
      <c r="Q6784" s="1" t="s">
        <v>23</v>
      </c>
      <c r="R6784" s="1" t="s">
        <v>24</v>
      </c>
      <c r="S6784" s="1">
        <v>1</v>
      </c>
    </row>
    <row r="6785" spans="1:19" ht="18" customHeight="1" x14ac:dyDescent="0.25">
      <c r="A6785" s="10" t="s">
        <v>4552</v>
      </c>
      <c r="B6785" s="1">
        <v>21</v>
      </c>
      <c r="C6785" t="str">
        <f t="shared" si="105"/>
        <v>18-25 (Gen Z)</v>
      </c>
      <c r="D6785" s="1" t="s">
        <v>17</v>
      </c>
      <c r="E6785" s="1">
        <v>11.01</v>
      </c>
      <c r="F6785" s="1">
        <v>5.18</v>
      </c>
      <c r="G6785" s="1">
        <v>2.87</v>
      </c>
      <c r="H6785" s="1">
        <v>2.57</v>
      </c>
      <c r="I6785" s="1">
        <v>5.13</v>
      </c>
      <c r="J6785" s="1">
        <f>Smartphone_Usage_And_Addiction_Analysis_7500_Rows[[#This Row],[social_media_hours]]+Smartphone_Usage_And_Addiction_Analysis_7500_Rows[[#This Row],[gaming_hours]]</f>
        <v>8.0500000000000007</v>
      </c>
      <c r="K6785" s="1">
        <f>Smartphone_Usage_And_Addiction_Analysis_7500_Rows[[#This Row],[sleep_hours]]-Smartphone_Usage_And_Addiction_Analysis_7500_Rows[[#This Row],[total_leisure_hours]]</f>
        <v>-2.9200000000000008</v>
      </c>
      <c r="L6785" s="1">
        <v>226</v>
      </c>
      <c r="M6785" s="1">
        <v>101</v>
      </c>
      <c r="N6785" s="5">
        <f>Smartphone_Usage_And_Addiction_Analysis_7500_Rows[[#This Row],[app_opens_per_day]]/Smartphone_Usage_And_Addiction_Analysis_7500_Rows[[#This Row],[daily_screen_time_hours]]</f>
        <v>9.1734786557674841</v>
      </c>
      <c r="O6785" s="1">
        <v>11.88</v>
      </c>
      <c r="P6785" s="1" t="s">
        <v>32</v>
      </c>
      <c r="Q6785" s="1" t="s">
        <v>23</v>
      </c>
      <c r="R6785" s="1" t="s">
        <v>28</v>
      </c>
      <c r="S6785" s="1">
        <v>1</v>
      </c>
    </row>
    <row r="6786" spans="1:19" ht="18" customHeight="1" x14ac:dyDescent="0.25">
      <c r="A6786" s="10" t="s">
        <v>4553</v>
      </c>
      <c r="B6786" s="1">
        <v>22</v>
      </c>
      <c r="C6786" t="str">
        <f t="shared" ref="C6786:C6849" si="106">IF(B6786&lt;=25, "18-25 (Gen Z)", IF(B6786&lt;=40, "26-40 (Millennials)"))</f>
        <v>18-25 (Gen Z)</v>
      </c>
      <c r="D6786" s="1" t="s">
        <v>17</v>
      </c>
      <c r="E6786" s="1">
        <v>8.92</v>
      </c>
      <c r="F6786" s="1">
        <v>0.83</v>
      </c>
      <c r="G6786" s="1">
        <v>3.34</v>
      </c>
      <c r="H6786" s="1">
        <v>3.26</v>
      </c>
      <c r="I6786" s="1">
        <v>5.63</v>
      </c>
      <c r="J6786" s="1">
        <f>Smartphone_Usage_And_Addiction_Analysis_7500_Rows[[#This Row],[social_media_hours]]+Smartphone_Usage_And_Addiction_Analysis_7500_Rows[[#This Row],[gaming_hours]]</f>
        <v>4.17</v>
      </c>
      <c r="K6786" s="1">
        <f>Smartphone_Usage_And_Addiction_Analysis_7500_Rows[[#This Row],[sleep_hours]]-Smartphone_Usage_And_Addiction_Analysis_7500_Rows[[#This Row],[total_leisure_hours]]</f>
        <v>1.46</v>
      </c>
      <c r="L6786" s="1">
        <v>221</v>
      </c>
      <c r="M6786" s="1">
        <v>79</v>
      </c>
      <c r="N6786" s="5">
        <f>Smartphone_Usage_And_Addiction_Analysis_7500_Rows[[#This Row],[app_opens_per_day]]/Smartphone_Usage_And_Addiction_Analysis_7500_Rows[[#This Row],[daily_screen_time_hours]]</f>
        <v>8.856502242152466</v>
      </c>
      <c r="O6786" s="1">
        <v>10.97</v>
      </c>
      <c r="P6786" s="1" t="s">
        <v>32</v>
      </c>
      <c r="Q6786" s="1" t="s">
        <v>19</v>
      </c>
      <c r="R6786" s="1" t="s">
        <v>24</v>
      </c>
      <c r="S6786" s="1">
        <v>1</v>
      </c>
    </row>
    <row r="6787" spans="1:19" ht="18" customHeight="1" x14ac:dyDescent="0.25">
      <c r="A6787" s="10" t="s">
        <v>7354</v>
      </c>
      <c r="B6787" s="1">
        <v>20</v>
      </c>
      <c r="C6787" s="1" t="str">
        <f t="shared" si="106"/>
        <v>18-25 (Gen Z)</v>
      </c>
      <c r="D6787" t="s">
        <v>7582</v>
      </c>
      <c r="E6787">
        <v>5.05</v>
      </c>
      <c r="F6787">
        <v>1.0900000000000001</v>
      </c>
      <c r="G6787">
        <v>3.13</v>
      </c>
      <c r="H6787">
        <v>4.1900000000000004</v>
      </c>
      <c r="I6787">
        <v>6.01</v>
      </c>
      <c r="J6787" s="1">
        <f>Smartphone_Usage_And_Addiction_Analysis_7500_Rows[[#This Row],[social_media_hours]]+Smartphone_Usage_And_Addiction_Analysis_7500_Rows[[#This Row],[gaming_hours]]</f>
        <v>4.22</v>
      </c>
      <c r="K6787" s="1">
        <f>Smartphone_Usage_And_Addiction_Analysis_7500_Rows[[#This Row],[sleep_hours]]-Smartphone_Usage_And_Addiction_Analysis_7500_Rows[[#This Row],[total_leisure_hours]]</f>
        <v>1.79</v>
      </c>
      <c r="L6787">
        <v>126</v>
      </c>
      <c r="M6787">
        <v>156</v>
      </c>
      <c r="N6787" s="5">
        <f>Smartphone_Usage_And_Addiction_Analysis_7500_Rows[[#This Row],[app_opens_per_day]]/Smartphone_Usage_And_Addiction_Analysis_7500_Rows[[#This Row],[daily_screen_time_hours]]</f>
        <v>30.891089108910894</v>
      </c>
      <c r="O6787">
        <v>5.56</v>
      </c>
      <c r="P6787" t="s">
        <v>18</v>
      </c>
      <c r="Q6787" t="s">
        <v>19</v>
      </c>
      <c r="R6787" t="s">
        <v>51</v>
      </c>
      <c r="S6787">
        <v>0</v>
      </c>
    </row>
    <row r="6788" spans="1:19" ht="18" customHeight="1" x14ac:dyDescent="0.25">
      <c r="A6788" s="10" t="s">
        <v>4554</v>
      </c>
      <c r="B6788" s="1">
        <v>25</v>
      </c>
      <c r="C6788" t="str">
        <f t="shared" si="106"/>
        <v>18-25 (Gen Z)</v>
      </c>
      <c r="D6788" s="1" t="s">
        <v>30</v>
      </c>
      <c r="E6788" s="1">
        <v>6.74</v>
      </c>
      <c r="F6788" s="1">
        <v>2.37</v>
      </c>
      <c r="G6788" s="1">
        <v>3.62</v>
      </c>
      <c r="H6788" s="1">
        <v>2.5499999999999998</v>
      </c>
      <c r="I6788" s="1">
        <v>7.66</v>
      </c>
      <c r="J6788" s="1">
        <f>Smartphone_Usage_And_Addiction_Analysis_7500_Rows[[#This Row],[social_media_hours]]+Smartphone_Usage_And_Addiction_Analysis_7500_Rows[[#This Row],[gaming_hours]]</f>
        <v>5.99</v>
      </c>
      <c r="K6788" s="1">
        <f>Smartphone_Usage_And_Addiction_Analysis_7500_Rows[[#This Row],[sleep_hours]]-Smartphone_Usage_And_Addiction_Analysis_7500_Rows[[#This Row],[total_leisure_hours]]</f>
        <v>1.67</v>
      </c>
      <c r="L6788" s="1">
        <v>109</v>
      </c>
      <c r="M6788" s="1">
        <v>135</v>
      </c>
      <c r="N6788" s="5">
        <f>Smartphone_Usage_And_Addiction_Analysis_7500_Rows[[#This Row],[app_opens_per_day]]/Smartphone_Usage_And_Addiction_Analysis_7500_Rows[[#This Row],[daily_screen_time_hours]]</f>
        <v>20.029673590504451</v>
      </c>
      <c r="O6788" s="1">
        <v>7.25</v>
      </c>
      <c r="P6788" s="1" t="s">
        <v>32</v>
      </c>
      <c r="Q6788" s="1" t="s">
        <v>23</v>
      </c>
      <c r="R6788" s="1" t="s">
        <v>51</v>
      </c>
      <c r="S6788" s="1">
        <v>0</v>
      </c>
    </row>
    <row r="6789" spans="1:19" ht="18" customHeight="1" x14ac:dyDescent="0.25">
      <c r="A6789" s="10" t="s">
        <v>4555</v>
      </c>
      <c r="B6789" s="1">
        <v>34</v>
      </c>
      <c r="C6789" t="str">
        <f t="shared" si="106"/>
        <v>26-40 (Millennials)</v>
      </c>
      <c r="D6789" s="1" t="s">
        <v>30</v>
      </c>
      <c r="E6789" s="1">
        <v>10.48</v>
      </c>
      <c r="F6789" s="1">
        <v>1.67</v>
      </c>
      <c r="G6789" s="1">
        <v>3.22</v>
      </c>
      <c r="H6789" s="1">
        <v>4.53</v>
      </c>
      <c r="I6789" s="1">
        <v>8.8800000000000008</v>
      </c>
      <c r="J6789" s="1">
        <f>Smartphone_Usage_And_Addiction_Analysis_7500_Rows[[#This Row],[social_media_hours]]+Smartphone_Usage_And_Addiction_Analysis_7500_Rows[[#This Row],[gaming_hours]]</f>
        <v>4.8900000000000006</v>
      </c>
      <c r="K6789" s="1">
        <f>Smartphone_Usage_And_Addiction_Analysis_7500_Rows[[#This Row],[sleep_hours]]-Smartphone_Usage_And_Addiction_Analysis_7500_Rows[[#This Row],[total_leisure_hours]]</f>
        <v>3.99</v>
      </c>
      <c r="L6789" s="1">
        <v>202</v>
      </c>
      <c r="M6789" s="1">
        <v>134</v>
      </c>
      <c r="N6789" s="5">
        <f>Smartphone_Usage_And_Addiction_Analysis_7500_Rows[[#This Row],[app_opens_per_day]]/Smartphone_Usage_And_Addiction_Analysis_7500_Rows[[#This Row],[daily_screen_time_hours]]</f>
        <v>12.786259541984732</v>
      </c>
      <c r="O6789" s="1">
        <v>11.63</v>
      </c>
      <c r="P6789" s="1" t="s">
        <v>18</v>
      </c>
      <c r="Q6789" s="1" t="s">
        <v>23</v>
      </c>
      <c r="R6789" s="1" t="s">
        <v>28</v>
      </c>
      <c r="S6789" s="1">
        <v>1</v>
      </c>
    </row>
    <row r="6790" spans="1:19" ht="18" customHeight="1" x14ac:dyDescent="0.25">
      <c r="A6790" s="10" t="s">
        <v>4556</v>
      </c>
      <c r="B6790" s="1">
        <v>26</v>
      </c>
      <c r="C6790" t="str">
        <f t="shared" si="106"/>
        <v>26-40 (Millennials)</v>
      </c>
      <c r="D6790" s="1" t="s">
        <v>17</v>
      </c>
      <c r="E6790" s="1">
        <v>4.09</v>
      </c>
      <c r="F6790" s="1">
        <v>3.81</v>
      </c>
      <c r="G6790" s="1">
        <v>2.14</v>
      </c>
      <c r="H6790" s="1">
        <v>2.0499999999999998</v>
      </c>
      <c r="I6790" s="1">
        <v>4.5199999999999996</v>
      </c>
      <c r="J6790" s="1">
        <f>Smartphone_Usage_And_Addiction_Analysis_7500_Rows[[#This Row],[social_media_hours]]+Smartphone_Usage_And_Addiction_Analysis_7500_Rows[[#This Row],[gaming_hours]]</f>
        <v>5.95</v>
      </c>
      <c r="K6790" s="1">
        <f>Smartphone_Usage_And_Addiction_Analysis_7500_Rows[[#This Row],[sleep_hours]]-Smartphone_Usage_And_Addiction_Analysis_7500_Rows[[#This Row],[total_leisure_hours]]</f>
        <v>-1.4300000000000006</v>
      </c>
      <c r="L6790" s="1">
        <v>163</v>
      </c>
      <c r="M6790" s="1">
        <v>35</v>
      </c>
      <c r="N6790" s="5">
        <f>Smartphone_Usage_And_Addiction_Analysis_7500_Rows[[#This Row],[app_opens_per_day]]/Smartphone_Usage_And_Addiction_Analysis_7500_Rows[[#This Row],[daily_screen_time_hours]]</f>
        <v>8.5574572127139366</v>
      </c>
      <c r="O6790" s="1">
        <v>4.63</v>
      </c>
      <c r="P6790" s="1" t="s">
        <v>32</v>
      </c>
      <c r="Q6790" s="1" t="s">
        <v>19</v>
      </c>
      <c r="R6790" s="1" t="s">
        <v>20</v>
      </c>
      <c r="S6790" s="1">
        <v>0</v>
      </c>
    </row>
    <row r="6791" spans="1:19" ht="18" customHeight="1" x14ac:dyDescent="0.25">
      <c r="A6791" s="10" t="s">
        <v>4557</v>
      </c>
      <c r="B6791" s="1">
        <v>23</v>
      </c>
      <c r="C6791" t="str">
        <f t="shared" si="106"/>
        <v>18-25 (Gen Z)</v>
      </c>
      <c r="D6791" s="1" t="s">
        <v>30</v>
      </c>
      <c r="E6791" s="1">
        <v>9.5500000000000007</v>
      </c>
      <c r="F6791" s="1">
        <v>4.59</v>
      </c>
      <c r="G6791" s="1">
        <v>0.33</v>
      </c>
      <c r="H6791" s="1">
        <v>2.95</v>
      </c>
      <c r="I6791" s="1">
        <v>6.38</v>
      </c>
      <c r="J6791" s="1">
        <f>Smartphone_Usage_And_Addiction_Analysis_7500_Rows[[#This Row],[social_media_hours]]+Smartphone_Usage_And_Addiction_Analysis_7500_Rows[[#This Row],[gaming_hours]]</f>
        <v>4.92</v>
      </c>
      <c r="K6791" s="1">
        <f>Smartphone_Usage_And_Addiction_Analysis_7500_Rows[[#This Row],[sleep_hours]]-Smartphone_Usage_And_Addiction_Analysis_7500_Rows[[#This Row],[total_leisure_hours]]</f>
        <v>1.46</v>
      </c>
      <c r="L6791" s="1">
        <v>82</v>
      </c>
      <c r="M6791" s="1">
        <v>111</v>
      </c>
      <c r="N6791" s="5">
        <f>Smartphone_Usage_And_Addiction_Analysis_7500_Rows[[#This Row],[app_opens_per_day]]/Smartphone_Usage_And_Addiction_Analysis_7500_Rows[[#This Row],[daily_screen_time_hours]]</f>
        <v>11.623036649214658</v>
      </c>
      <c r="O6791" s="1">
        <v>11.03</v>
      </c>
      <c r="P6791" s="1" t="s">
        <v>22</v>
      </c>
      <c r="Q6791" s="1" t="s">
        <v>19</v>
      </c>
      <c r="R6791" s="1" t="s">
        <v>28</v>
      </c>
      <c r="S6791" s="1">
        <v>1</v>
      </c>
    </row>
    <row r="6792" spans="1:19" ht="18" customHeight="1" x14ac:dyDescent="0.25">
      <c r="A6792" s="10" t="s">
        <v>7355</v>
      </c>
      <c r="B6792" s="1">
        <v>21</v>
      </c>
      <c r="C6792" s="1" t="str">
        <f t="shared" si="106"/>
        <v>18-25 (Gen Z)</v>
      </c>
      <c r="D6792" t="s">
        <v>7582</v>
      </c>
      <c r="E6792">
        <v>3.12</v>
      </c>
      <c r="F6792">
        <v>5.85</v>
      </c>
      <c r="G6792">
        <v>3.13</v>
      </c>
      <c r="H6792">
        <v>1.58</v>
      </c>
      <c r="I6792">
        <v>7.8</v>
      </c>
      <c r="J6792" s="1">
        <f>Smartphone_Usage_And_Addiction_Analysis_7500_Rows[[#This Row],[social_media_hours]]+Smartphone_Usage_And_Addiction_Analysis_7500_Rows[[#This Row],[gaming_hours]]</f>
        <v>8.98</v>
      </c>
      <c r="K6792" s="1">
        <f>Smartphone_Usage_And_Addiction_Analysis_7500_Rows[[#This Row],[sleep_hours]]-Smartphone_Usage_And_Addiction_Analysis_7500_Rows[[#This Row],[total_leisure_hours]]</f>
        <v>-1.1800000000000006</v>
      </c>
      <c r="L6792">
        <v>224</v>
      </c>
      <c r="M6792">
        <v>56</v>
      </c>
      <c r="N6792" s="5">
        <f>Smartphone_Usage_And_Addiction_Analysis_7500_Rows[[#This Row],[app_opens_per_day]]/Smartphone_Usage_And_Addiction_Analysis_7500_Rows[[#This Row],[daily_screen_time_hours]]</f>
        <v>17.948717948717949</v>
      </c>
      <c r="O6792">
        <v>3.88</v>
      </c>
      <c r="P6792" t="s">
        <v>32</v>
      </c>
      <c r="Q6792" t="s">
        <v>23</v>
      </c>
      <c r="R6792" t="s">
        <v>28</v>
      </c>
      <c r="S6792">
        <v>1</v>
      </c>
    </row>
    <row r="6793" spans="1:19" ht="18" customHeight="1" x14ac:dyDescent="0.25">
      <c r="A6793" s="10" t="s">
        <v>4558</v>
      </c>
      <c r="B6793" s="1">
        <v>29</v>
      </c>
      <c r="C6793" t="str">
        <f t="shared" si="106"/>
        <v>26-40 (Millennials)</v>
      </c>
      <c r="D6793" s="1" t="s">
        <v>17</v>
      </c>
      <c r="E6793" s="1">
        <v>6.23</v>
      </c>
      <c r="F6793" s="1">
        <v>4.5999999999999996</v>
      </c>
      <c r="G6793" s="1">
        <v>0.1</v>
      </c>
      <c r="H6793" s="1">
        <v>4.71</v>
      </c>
      <c r="I6793" s="1">
        <v>8.02</v>
      </c>
      <c r="J6793" s="1">
        <f>Smartphone_Usage_And_Addiction_Analysis_7500_Rows[[#This Row],[social_media_hours]]+Smartphone_Usage_And_Addiction_Analysis_7500_Rows[[#This Row],[gaming_hours]]</f>
        <v>4.6999999999999993</v>
      </c>
      <c r="K6793" s="1">
        <f>Smartphone_Usage_And_Addiction_Analysis_7500_Rows[[#This Row],[sleep_hours]]-Smartphone_Usage_And_Addiction_Analysis_7500_Rows[[#This Row],[total_leisure_hours]]</f>
        <v>3.3200000000000003</v>
      </c>
      <c r="L6793" s="1">
        <v>148</v>
      </c>
      <c r="M6793" s="1">
        <v>33</v>
      </c>
      <c r="N6793" s="5">
        <f>Smartphone_Usage_And_Addiction_Analysis_7500_Rows[[#This Row],[app_opens_per_day]]/Smartphone_Usage_And_Addiction_Analysis_7500_Rows[[#This Row],[daily_screen_time_hours]]</f>
        <v>5.2969502407704647</v>
      </c>
      <c r="O6793" s="1">
        <v>8.69</v>
      </c>
      <c r="P6793" s="1" t="s">
        <v>18</v>
      </c>
      <c r="Q6793" s="1" t="s">
        <v>19</v>
      </c>
      <c r="R6793" s="1" t="s">
        <v>28</v>
      </c>
      <c r="S6793" s="1">
        <v>1</v>
      </c>
    </row>
    <row r="6794" spans="1:19" ht="18" customHeight="1" x14ac:dyDescent="0.25">
      <c r="A6794" s="10" t="s">
        <v>7356</v>
      </c>
      <c r="B6794" s="1">
        <v>34</v>
      </c>
      <c r="C6794" s="1" t="str">
        <f t="shared" si="106"/>
        <v>26-40 (Millennials)</v>
      </c>
      <c r="D6794" t="s">
        <v>7582</v>
      </c>
      <c r="E6794">
        <v>7.78</v>
      </c>
      <c r="F6794">
        <v>3.48</v>
      </c>
      <c r="G6794">
        <v>1.35</v>
      </c>
      <c r="H6794">
        <v>4.21</v>
      </c>
      <c r="I6794">
        <v>8.02</v>
      </c>
      <c r="J6794" s="1">
        <f>Smartphone_Usage_And_Addiction_Analysis_7500_Rows[[#This Row],[social_media_hours]]+Smartphone_Usage_And_Addiction_Analysis_7500_Rows[[#This Row],[gaming_hours]]</f>
        <v>4.83</v>
      </c>
      <c r="K6794" s="1">
        <f>Smartphone_Usage_And_Addiction_Analysis_7500_Rows[[#This Row],[sleep_hours]]-Smartphone_Usage_And_Addiction_Analysis_7500_Rows[[#This Row],[total_leisure_hours]]</f>
        <v>3.1899999999999995</v>
      </c>
      <c r="L6794">
        <v>186</v>
      </c>
      <c r="M6794">
        <v>139</v>
      </c>
      <c r="N6794" s="5">
        <f>Smartphone_Usage_And_Addiction_Analysis_7500_Rows[[#This Row],[app_opens_per_day]]/Smartphone_Usage_And_Addiction_Analysis_7500_Rows[[#This Row],[daily_screen_time_hours]]</f>
        <v>17.866323907455012</v>
      </c>
      <c r="O6794">
        <v>9.68</v>
      </c>
      <c r="P6794" t="s">
        <v>18</v>
      </c>
      <c r="Q6794" t="s">
        <v>23</v>
      </c>
      <c r="R6794" t="s">
        <v>28</v>
      </c>
      <c r="S6794">
        <v>1</v>
      </c>
    </row>
    <row r="6795" spans="1:19" ht="18" customHeight="1" x14ac:dyDescent="0.25">
      <c r="A6795" s="10" t="s">
        <v>4559</v>
      </c>
      <c r="B6795" s="1">
        <v>24</v>
      </c>
      <c r="C6795" t="str">
        <f t="shared" si="106"/>
        <v>18-25 (Gen Z)</v>
      </c>
      <c r="D6795" s="1" t="s">
        <v>30</v>
      </c>
      <c r="E6795" s="1">
        <v>9.56</v>
      </c>
      <c r="F6795" s="1">
        <v>1.38</v>
      </c>
      <c r="G6795" s="1">
        <v>0.92</v>
      </c>
      <c r="H6795" s="1">
        <v>4.92</v>
      </c>
      <c r="I6795" s="1">
        <v>7.1</v>
      </c>
      <c r="J6795" s="1">
        <f>Smartphone_Usage_And_Addiction_Analysis_7500_Rows[[#This Row],[social_media_hours]]+Smartphone_Usage_And_Addiction_Analysis_7500_Rows[[#This Row],[gaming_hours]]</f>
        <v>2.2999999999999998</v>
      </c>
      <c r="K6795" s="1">
        <f>Smartphone_Usage_And_Addiction_Analysis_7500_Rows[[#This Row],[sleep_hours]]-Smartphone_Usage_And_Addiction_Analysis_7500_Rows[[#This Row],[total_leisure_hours]]</f>
        <v>4.8</v>
      </c>
      <c r="L6795" s="1">
        <v>153</v>
      </c>
      <c r="M6795" s="1">
        <v>116</v>
      </c>
      <c r="N6795" s="5">
        <f>Smartphone_Usage_And_Addiction_Analysis_7500_Rows[[#This Row],[app_opens_per_day]]/Smartphone_Usage_And_Addiction_Analysis_7500_Rows[[#This Row],[daily_screen_time_hours]]</f>
        <v>12.13389121338912</v>
      </c>
      <c r="O6795" s="1">
        <v>10.06</v>
      </c>
      <c r="P6795" s="1" t="s">
        <v>22</v>
      </c>
      <c r="Q6795" s="1" t="s">
        <v>19</v>
      </c>
      <c r="R6795" s="1" t="s">
        <v>28</v>
      </c>
      <c r="S6795" s="1">
        <v>1</v>
      </c>
    </row>
    <row r="6796" spans="1:19" ht="18" customHeight="1" x14ac:dyDescent="0.25">
      <c r="A6796" s="10" t="s">
        <v>4560</v>
      </c>
      <c r="B6796" s="1">
        <v>30</v>
      </c>
      <c r="C6796" t="str">
        <f t="shared" si="106"/>
        <v>26-40 (Millennials)</v>
      </c>
      <c r="D6796" s="1" t="s">
        <v>17</v>
      </c>
      <c r="E6796" s="1">
        <v>11.4</v>
      </c>
      <c r="F6796" s="1">
        <v>1.61</v>
      </c>
      <c r="G6796" s="1">
        <v>3.88</v>
      </c>
      <c r="H6796" s="1">
        <v>4.41</v>
      </c>
      <c r="I6796" s="1">
        <v>8.4</v>
      </c>
      <c r="J6796" s="1">
        <f>Smartphone_Usage_And_Addiction_Analysis_7500_Rows[[#This Row],[social_media_hours]]+Smartphone_Usage_And_Addiction_Analysis_7500_Rows[[#This Row],[gaming_hours]]</f>
        <v>5.49</v>
      </c>
      <c r="K6796" s="1">
        <f>Smartphone_Usage_And_Addiction_Analysis_7500_Rows[[#This Row],[sleep_hours]]-Smartphone_Usage_And_Addiction_Analysis_7500_Rows[[#This Row],[total_leisure_hours]]</f>
        <v>2.91</v>
      </c>
      <c r="L6796" s="1">
        <v>44</v>
      </c>
      <c r="M6796" s="1">
        <v>179</v>
      </c>
      <c r="N6796" s="5">
        <f>Smartphone_Usage_And_Addiction_Analysis_7500_Rows[[#This Row],[app_opens_per_day]]/Smartphone_Usage_And_Addiction_Analysis_7500_Rows[[#This Row],[daily_screen_time_hours]]</f>
        <v>15.701754385964911</v>
      </c>
      <c r="O6796" s="1">
        <v>12.75</v>
      </c>
      <c r="P6796" s="1" t="s">
        <v>18</v>
      </c>
      <c r="Q6796" s="1" t="s">
        <v>23</v>
      </c>
      <c r="R6796" s="1" t="s">
        <v>24</v>
      </c>
      <c r="S6796" s="1">
        <v>1</v>
      </c>
    </row>
    <row r="6797" spans="1:19" ht="18" customHeight="1" x14ac:dyDescent="0.25">
      <c r="A6797" s="10" t="s">
        <v>7357</v>
      </c>
      <c r="B6797" s="1">
        <v>24</v>
      </c>
      <c r="C6797" s="1" t="str">
        <f t="shared" si="106"/>
        <v>18-25 (Gen Z)</v>
      </c>
      <c r="D6797" t="s">
        <v>7582</v>
      </c>
      <c r="E6797">
        <v>9.66</v>
      </c>
      <c r="F6797">
        <v>2.2400000000000002</v>
      </c>
      <c r="G6797">
        <v>0.19</v>
      </c>
      <c r="H6797">
        <v>1.1200000000000001</v>
      </c>
      <c r="I6797">
        <v>4.96</v>
      </c>
      <c r="J6797" s="1">
        <f>Smartphone_Usage_And_Addiction_Analysis_7500_Rows[[#This Row],[social_media_hours]]+Smartphone_Usage_And_Addiction_Analysis_7500_Rows[[#This Row],[gaming_hours]]</f>
        <v>2.4300000000000002</v>
      </c>
      <c r="K6797" s="1">
        <f>Smartphone_Usage_And_Addiction_Analysis_7500_Rows[[#This Row],[sleep_hours]]-Smartphone_Usage_And_Addiction_Analysis_7500_Rows[[#This Row],[total_leisure_hours]]</f>
        <v>2.5299999999999998</v>
      </c>
      <c r="L6797">
        <v>101</v>
      </c>
      <c r="M6797">
        <v>27</v>
      </c>
      <c r="N6797" s="5">
        <f>Smartphone_Usage_And_Addiction_Analysis_7500_Rows[[#This Row],[app_opens_per_day]]/Smartphone_Usage_And_Addiction_Analysis_7500_Rows[[#This Row],[daily_screen_time_hours]]</f>
        <v>2.7950310559006213</v>
      </c>
      <c r="O6797">
        <v>11.57</v>
      </c>
      <c r="P6797" t="s">
        <v>32</v>
      </c>
      <c r="Q6797" t="s">
        <v>19</v>
      </c>
      <c r="R6797" t="s">
        <v>24</v>
      </c>
      <c r="S6797">
        <v>1</v>
      </c>
    </row>
    <row r="6798" spans="1:19" ht="18" customHeight="1" x14ac:dyDescent="0.25">
      <c r="A6798" s="10" t="s">
        <v>4561</v>
      </c>
      <c r="B6798" s="1">
        <v>29</v>
      </c>
      <c r="C6798" t="str">
        <f t="shared" si="106"/>
        <v>26-40 (Millennials)</v>
      </c>
      <c r="D6798" s="1" t="s">
        <v>17</v>
      </c>
      <c r="E6798" s="1">
        <v>11.41</v>
      </c>
      <c r="F6798" s="1">
        <v>1.04</v>
      </c>
      <c r="G6798" s="1">
        <v>0.53</v>
      </c>
      <c r="H6798" s="1">
        <v>5.98</v>
      </c>
      <c r="I6798" s="1">
        <v>4.6500000000000004</v>
      </c>
      <c r="J6798" s="1">
        <f>Smartphone_Usage_And_Addiction_Analysis_7500_Rows[[#This Row],[social_media_hours]]+Smartphone_Usage_And_Addiction_Analysis_7500_Rows[[#This Row],[gaming_hours]]</f>
        <v>1.57</v>
      </c>
      <c r="K6798" s="1">
        <f>Smartphone_Usage_And_Addiction_Analysis_7500_Rows[[#This Row],[sleep_hours]]-Smartphone_Usage_And_Addiction_Analysis_7500_Rows[[#This Row],[total_leisure_hours]]</f>
        <v>3.08</v>
      </c>
      <c r="L6798" s="1">
        <v>187</v>
      </c>
      <c r="M6798" s="1">
        <v>53</v>
      </c>
      <c r="N6798" s="5">
        <f>Smartphone_Usage_And_Addiction_Analysis_7500_Rows[[#This Row],[app_opens_per_day]]/Smartphone_Usage_And_Addiction_Analysis_7500_Rows[[#This Row],[daily_screen_time_hours]]</f>
        <v>4.6450482033304121</v>
      </c>
      <c r="O6798" s="1">
        <v>13.65</v>
      </c>
      <c r="P6798" s="1" t="s">
        <v>18</v>
      </c>
      <c r="Q6798" s="1" t="s">
        <v>19</v>
      </c>
      <c r="R6798" s="1" t="s">
        <v>28</v>
      </c>
      <c r="S6798" s="1">
        <v>1</v>
      </c>
    </row>
    <row r="6799" spans="1:19" ht="18" customHeight="1" x14ac:dyDescent="0.25">
      <c r="A6799" s="10" t="s">
        <v>4562</v>
      </c>
      <c r="B6799" s="1">
        <v>31</v>
      </c>
      <c r="C6799" t="str">
        <f t="shared" si="106"/>
        <v>26-40 (Millennials)</v>
      </c>
      <c r="D6799" s="1" t="s">
        <v>17</v>
      </c>
      <c r="E6799" s="1">
        <v>8.76</v>
      </c>
      <c r="F6799" s="1">
        <v>3.07</v>
      </c>
      <c r="G6799" s="1">
        <v>3.75</v>
      </c>
      <c r="H6799" s="1">
        <v>1.96</v>
      </c>
      <c r="I6799" s="1">
        <v>5.7</v>
      </c>
      <c r="J6799" s="1">
        <f>Smartphone_Usage_And_Addiction_Analysis_7500_Rows[[#This Row],[social_media_hours]]+Smartphone_Usage_And_Addiction_Analysis_7500_Rows[[#This Row],[gaming_hours]]</f>
        <v>6.82</v>
      </c>
      <c r="K6799" s="1">
        <f>Smartphone_Usage_And_Addiction_Analysis_7500_Rows[[#This Row],[sleep_hours]]-Smartphone_Usage_And_Addiction_Analysis_7500_Rows[[#This Row],[total_leisure_hours]]</f>
        <v>-1.1200000000000001</v>
      </c>
      <c r="L6799" s="1">
        <v>202</v>
      </c>
      <c r="M6799" s="1">
        <v>96</v>
      </c>
      <c r="N6799" s="5">
        <f>Smartphone_Usage_And_Addiction_Analysis_7500_Rows[[#This Row],[app_opens_per_day]]/Smartphone_Usage_And_Addiction_Analysis_7500_Rows[[#This Row],[daily_screen_time_hours]]</f>
        <v>10.95890410958904</v>
      </c>
      <c r="O6799" s="1">
        <v>10.01</v>
      </c>
      <c r="P6799" s="1" t="s">
        <v>18</v>
      </c>
      <c r="Q6799" s="1" t="s">
        <v>23</v>
      </c>
      <c r="R6799" s="1" t="s">
        <v>24</v>
      </c>
      <c r="S6799" s="1">
        <v>1</v>
      </c>
    </row>
    <row r="6800" spans="1:19" ht="18" customHeight="1" x14ac:dyDescent="0.25">
      <c r="A6800" s="10" t="s">
        <v>7358</v>
      </c>
      <c r="B6800" s="1">
        <v>22</v>
      </c>
      <c r="C6800" s="1" t="str">
        <f t="shared" si="106"/>
        <v>18-25 (Gen Z)</v>
      </c>
      <c r="D6800" t="s">
        <v>7582</v>
      </c>
      <c r="E6800">
        <v>10.29</v>
      </c>
      <c r="F6800">
        <v>1.26</v>
      </c>
      <c r="G6800">
        <v>1.2</v>
      </c>
      <c r="H6800">
        <v>3.47</v>
      </c>
      <c r="I6800">
        <v>8.57</v>
      </c>
      <c r="J6800" s="1">
        <f>Smartphone_Usage_And_Addiction_Analysis_7500_Rows[[#This Row],[social_media_hours]]+Smartphone_Usage_And_Addiction_Analysis_7500_Rows[[#This Row],[gaming_hours]]</f>
        <v>2.46</v>
      </c>
      <c r="K6800" s="1">
        <f>Smartphone_Usage_And_Addiction_Analysis_7500_Rows[[#This Row],[sleep_hours]]-Smartphone_Usage_And_Addiction_Analysis_7500_Rows[[#This Row],[total_leisure_hours]]</f>
        <v>6.11</v>
      </c>
      <c r="L6800">
        <v>62</v>
      </c>
      <c r="M6800">
        <v>45</v>
      </c>
      <c r="N6800" s="5">
        <f>Smartphone_Usage_And_Addiction_Analysis_7500_Rows[[#This Row],[app_opens_per_day]]/Smartphone_Usage_And_Addiction_Analysis_7500_Rows[[#This Row],[daily_screen_time_hours]]</f>
        <v>4.3731778425655978</v>
      </c>
      <c r="O6800">
        <v>12.62</v>
      </c>
      <c r="P6800" t="s">
        <v>22</v>
      </c>
      <c r="Q6800" t="s">
        <v>19</v>
      </c>
      <c r="R6800" t="s">
        <v>24</v>
      </c>
      <c r="S6800">
        <v>1</v>
      </c>
    </row>
    <row r="6801" spans="1:19" ht="18" customHeight="1" x14ac:dyDescent="0.25">
      <c r="A6801" s="10" t="s">
        <v>7359</v>
      </c>
      <c r="B6801" s="1">
        <v>34</v>
      </c>
      <c r="C6801" s="1" t="str">
        <f t="shared" si="106"/>
        <v>26-40 (Millennials)</v>
      </c>
      <c r="D6801" t="s">
        <v>7582</v>
      </c>
      <c r="E6801">
        <v>9.99</v>
      </c>
      <c r="F6801">
        <v>5.16</v>
      </c>
      <c r="G6801">
        <v>1.62</v>
      </c>
      <c r="H6801">
        <v>4.24</v>
      </c>
      <c r="I6801">
        <v>7.14</v>
      </c>
      <c r="J6801" s="1">
        <f>Smartphone_Usage_And_Addiction_Analysis_7500_Rows[[#This Row],[social_media_hours]]+Smartphone_Usage_And_Addiction_Analysis_7500_Rows[[#This Row],[gaming_hours]]</f>
        <v>6.78</v>
      </c>
      <c r="K6801" s="1">
        <f>Smartphone_Usage_And_Addiction_Analysis_7500_Rows[[#This Row],[sleep_hours]]-Smartphone_Usage_And_Addiction_Analysis_7500_Rows[[#This Row],[total_leisure_hours]]</f>
        <v>0.35999999999999943</v>
      </c>
      <c r="L6801">
        <v>53</v>
      </c>
      <c r="M6801">
        <v>137</v>
      </c>
      <c r="N6801" s="5">
        <f>Smartphone_Usage_And_Addiction_Analysis_7500_Rows[[#This Row],[app_opens_per_day]]/Smartphone_Usage_And_Addiction_Analysis_7500_Rows[[#This Row],[daily_screen_time_hours]]</f>
        <v>13.713713713713714</v>
      </c>
      <c r="O6801">
        <v>10.49</v>
      </c>
      <c r="P6801" t="s">
        <v>32</v>
      </c>
      <c r="Q6801" t="s">
        <v>23</v>
      </c>
      <c r="R6801" t="s">
        <v>28</v>
      </c>
      <c r="S6801">
        <v>1</v>
      </c>
    </row>
    <row r="6802" spans="1:19" ht="18" customHeight="1" x14ac:dyDescent="0.25">
      <c r="A6802" s="10" t="s">
        <v>4563</v>
      </c>
      <c r="B6802" s="1">
        <v>30</v>
      </c>
      <c r="C6802" t="str">
        <f t="shared" si="106"/>
        <v>26-40 (Millennials)</v>
      </c>
      <c r="D6802" s="1" t="s">
        <v>30</v>
      </c>
      <c r="E6802" s="1">
        <v>11.37</v>
      </c>
      <c r="F6802" s="1">
        <v>1.08</v>
      </c>
      <c r="G6802" s="1">
        <v>3.05</v>
      </c>
      <c r="H6802" s="1">
        <v>0.96</v>
      </c>
      <c r="I6802" s="1">
        <v>8.06</v>
      </c>
      <c r="J6802" s="1">
        <f>Smartphone_Usage_And_Addiction_Analysis_7500_Rows[[#This Row],[social_media_hours]]+Smartphone_Usage_And_Addiction_Analysis_7500_Rows[[#This Row],[gaming_hours]]</f>
        <v>4.13</v>
      </c>
      <c r="K6802" s="1">
        <f>Smartphone_Usage_And_Addiction_Analysis_7500_Rows[[#This Row],[sleep_hours]]-Smartphone_Usage_And_Addiction_Analysis_7500_Rows[[#This Row],[total_leisure_hours]]</f>
        <v>3.9300000000000006</v>
      </c>
      <c r="L6802" s="1">
        <v>75</v>
      </c>
      <c r="M6802" s="1">
        <v>133</v>
      </c>
      <c r="N6802" s="5">
        <f>Smartphone_Usage_And_Addiction_Analysis_7500_Rows[[#This Row],[app_opens_per_day]]/Smartphone_Usage_And_Addiction_Analysis_7500_Rows[[#This Row],[daily_screen_time_hours]]</f>
        <v>11.697449428320141</v>
      </c>
      <c r="O6802" s="1">
        <v>14.23</v>
      </c>
      <c r="P6802" s="1" t="s">
        <v>32</v>
      </c>
      <c r="Q6802" s="1" t="s">
        <v>19</v>
      </c>
      <c r="R6802" s="1" t="s">
        <v>28</v>
      </c>
      <c r="S6802" s="1">
        <v>1</v>
      </c>
    </row>
    <row r="6803" spans="1:19" ht="18" customHeight="1" x14ac:dyDescent="0.25">
      <c r="A6803" s="10" t="s">
        <v>4564</v>
      </c>
      <c r="B6803" s="1">
        <v>34</v>
      </c>
      <c r="C6803" t="str">
        <f t="shared" si="106"/>
        <v>26-40 (Millennials)</v>
      </c>
      <c r="D6803" s="1" t="s">
        <v>17</v>
      </c>
      <c r="E6803" s="1">
        <v>3.43</v>
      </c>
      <c r="F6803" s="1">
        <v>1.4</v>
      </c>
      <c r="G6803" s="1">
        <v>3.86</v>
      </c>
      <c r="H6803" s="1">
        <v>3.32</v>
      </c>
      <c r="I6803" s="1">
        <v>7.75</v>
      </c>
      <c r="J6803" s="1">
        <f>Smartphone_Usage_And_Addiction_Analysis_7500_Rows[[#This Row],[social_media_hours]]+Smartphone_Usage_And_Addiction_Analysis_7500_Rows[[#This Row],[gaming_hours]]</f>
        <v>5.26</v>
      </c>
      <c r="K6803" s="1">
        <f>Smartphone_Usage_And_Addiction_Analysis_7500_Rows[[#This Row],[sleep_hours]]-Smartphone_Usage_And_Addiction_Analysis_7500_Rows[[#This Row],[total_leisure_hours]]</f>
        <v>2.4900000000000002</v>
      </c>
      <c r="L6803" s="1">
        <v>106</v>
      </c>
      <c r="M6803" s="1">
        <v>146</v>
      </c>
      <c r="N6803" s="5">
        <f>Smartphone_Usage_And_Addiction_Analysis_7500_Rows[[#This Row],[app_opens_per_day]]/Smartphone_Usage_And_Addiction_Analysis_7500_Rows[[#This Row],[daily_screen_time_hours]]</f>
        <v>42.565597667638485</v>
      </c>
      <c r="O6803" s="1">
        <v>5.09</v>
      </c>
      <c r="P6803" s="1" t="s">
        <v>18</v>
      </c>
      <c r="Q6803" s="1" t="s">
        <v>23</v>
      </c>
      <c r="R6803" s="1" t="s">
        <v>51</v>
      </c>
      <c r="S6803" s="1">
        <v>0</v>
      </c>
    </row>
    <row r="6804" spans="1:19" ht="18" customHeight="1" x14ac:dyDescent="0.25">
      <c r="A6804" s="10" t="s">
        <v>4565</v>
      </c>
      <c r="B6804" s="1">
        <v>22</v>
      </c>
      <c r="C6804" t="str">
        <f t="shared" si="106"/>
        <v>18-25 (Gen Z)</v>
      </c>
      <c r="D6804" s="1" t="s">
        <v>30</v>
      </c>
      <c r="E6804" s="1">
        <v>10.57</v>
      </c>
      <c r="F6804" s="1">
        <v>0.59</v>
      </c>
      <c r="G6804" s="1">
        <v>0.99</v>
      </c>
      <c r="H6804" s="1">
        <v>1.92</v>
      </c>
      <c r="I6804" s="1">
        <v>7.71</v>
      </c>
      <c r="J6804" s="1">
        <f>Smartphone_Usage_And_Addiction_Analysis_7500_Rows[[#This Row],[social_media_hours]]+Smartphone_Usage_And_Addiction_Analysis_7500_Rows[[#This Row],[gaming_hours]]</f>
        <v>1.58</v>
      </c>
      <c r="K6804" s="1">
        <f>Smartphone_Usage_And_Addiction_Analysis_7500_Rows[[#This Row],[sleep_hours]]-Smartphone_Usage_And_Addiction_Analysis_7500_Rows[[#This Row],[total_leisure_hours]]</f>
        <v>6.13</v>
      </c>
      <c r="L6804" s="1">
        <v>155</v>
      </c>
      <c r="M6804" s="1">
        <v>146</v>
      </c>
      <c r="N6804" s="5">
        <f>Smartphone_Usage_And_Addiction_Analysis_7500_Rows[[#This Row],[app_opens_per_day]]/Smartphone_Usage_And_Addiction_Analysis_7500_Rows[[#This Row],[daily_screen_time_hours]]</f>
        <v>13.812677388836329</v>
      </c>
      <c r="O6804" s="1">
        <v>11.66</v>
      </c>
      <c r="P6804" s="1" t="s">
        <v>18</v>
      </c>
      <c r="Q6804" s="1" t="s">
        <v>19</v>
      </c>
      <c r="R6804" s="1" t="s">
        <v>28</v>
      </c>
      <c r="S6804" s="1">
        <v>1</v>
      </c>
    </row>
    <row r="6805" spans="1:19" ht="18" customHeight="1" x14ac:dyDescent="0.25">
      <c r="A6805" s="10" t="s">
        <v>4566</v>
      </c>
      <c r="B6805" s="1">
        <v>35</v>
      </c>
      <c r="C6805" t="str">
        <f t="shared" si="106"/>
        <v>26-40 (Millennials)</v>
      </c>
      <c r="D6805" s="1" t="s">
        <v>30</v>
      </c>
      <c r="E6805" s="1">
        <v>8.9</v>
      </c>
      <c r="F6805" s="1">
        <v>1.44</v>
      </c>
      <c r="G6805" s="1">
        <v>2.98</v>
      </c>
      <c r="H6805" s="1">
        <v>1.36</v>
      </c>
      <c r="I6805" s="1">
        <v>7.33</v>
      </c>
      <c r="J6805" s="1">
        <f>Smartphone_Usage_And_Addiction_Analysis_7500_Rows[[#This Row],[social_media_hours]]+Smartphone_Usage_And_Addiction_Analysis_7500_Rows[[#This Row],[gaming_hours]]</f>
        <v>4.42</v>
      </c>
      <c r="K6805" s="1">
        <f>Smartphone_Usage_And_Addiction_Analysis_7500_Rows[[#This Row],[sleep_hours]]-Smartphone_Usage_And_Addiction_Analysis_7500_Rows[[#This Row],[total_leisure_hours]]</f>
        <v>2.91</v>
      </c>
      <c r="L6805" s="1">
        <v>199</v>
      </c>
      <c r="M6805" s="1">
        <v>107</v>
      </c>
      <c r="N6805" s="5">
        <f>Smartphone_Usage_And_Addiction_Analysis_7500_Rows[[#This Row],[app_opens_per_day]]/Smartphone_Usage_And_Addiction_Analysis_7500_Rows[[#This Row],[daily_screen_time_hours]]</f>
        <v>12.022471910112358</v>
      </c>
      <c r="O6805" s="1">
        <v>9.81</v>
      </c>
      <c r="P6805" s="1" t="s">
        <v>18</v>
      </c>
      <c r="Q6805" s="1" t="s">
        <v>19</v>
      </c>
      <c r="R6805" s="1" t="s">
        <v>28</v>
      </c>
      <c r="S6805" s="1">
        <v>1</v>
      </c>
    </row>
    <row r="6806" spans="1:19" ht="18" customHeight="1" x14ac:dyDescent="0.25">
      <c r="A6806" s="10" t="s">
        <v>4567</v>
      </c>
      <c r="B6806" s="1">
        <v>27</v>
      </c>
      <c r="C6806" t="str">
        <f t="shared" si="106"/>
        <v>26-40 (Millennials)</v>
      </c>
      <c r="D6806" s="1" t="s">
        <v>17</v>
      </c>
      <c r="E6806" s="1">
        <v>6.79</v>
      </c>
      <c r="F6806" s="1">
        <v>1.76</v>
      </c>
      <c r="G6806" s="1">
        <v>3.68</v>
      </c>
      <c r="H6806" s="1">
        <v>1.44</v>
      </c>
      <c r="I6806" s="1">
        <v>4.84</v>
      </c>
      <c r="J6806" s="1">
        <f>Smartphone_Usage_And_Addiction_Analysis_7500_Rows[[#This Row],[social_media_hours]]+Smartphone_Usage_And_Addiction_Analysis_7500_Rows[[#This Row],[gaming_hours]]</f>
        <v>5.44</v>
      </c>
      <c r="K6806" s="1">
        <f>Smartphone_Usage_And_Addiction_Analysis_7500_Rows[[#This Row],[sleep_hours]]-Smartphone_Usage_And_Addiction_Analysis_7500_Rows[[#This Row],[total_leisure_hours]]</f>
        <v>-0.60000000000000053</v>
      </c>
      <c r="L6806" s="1">
        <v>177</v>
      </c>
      <c r="M6806" s="1">
        <v>79</v>
      </c>
      <c r="N6806" s="5">
        <f>Smartphone_Usage_And_Addiction_Analysis_7500_Rows[[#This Row],[app_opens_per_day]]/Smartphone_Usage_And_Addiction_Analysis_7500_Rows[[#This Row],[daily_screen_time_hours]]</f>
        <v>11.634756995581737</v>
      </c>
      <c r="O6806" s="1">
        <v>8.49</v>
      </c>
      <c r="P6806" s="1" t="s">
        <v>22</v>
      </c>
      <c r="Q6806" s="1" t="s">
        <v>19</v>
      </c>
      <c r="R6806" s="1" t="s">
        <v>28</v>
      </c>
      <c r="S6806" s="1">
        <v>1</v>
      </c>
    </row>
    <row r="6807" spans="1:19" ht="18" customHeight="1" x14ac:dyDescent="0.25">
      <c r="A6807" s="10" t="s">
        <v>4568</v>
      </c>
      <c r="B6807" s="1">
        <v>25</v>
      </c>
      <c r="C6807" t="str">
        <f t="shared" si="106"/>
        <v>18-25 (Gen Z)</v>
      </c>
      <c r="D6807" s="1" t="s">
        <v>30</v>
      </c>
      <c r="E6807" s="1">
        <v>11.07</v>
      </c>
      <c r="F6807" s="1">
        <v>2.6</v>
      </c>
      <c r="G6807" s="1">
        <v>3.25</v>
      </c>
      <c r="H6807" s="1">
        <v>5.95</v>
      </c>
      <c r="I6807" s="1">
        <v>7.71</v>
      </c>
      <c r="J6807" s="1">
        <f>Smartphone_Usage_And_Addiction_Analysis_7500_Rows[[#This Row],[social_media_hours]]+Smartphone_Usage_And_Addiction_Analysis_7500_Rows[[#This Row],[gaming_hours]]</f>
        <v>5.85</v>
      </c>
      <c r="K6807" s="1">
        <f>Smartphone_Usage_And_Addiction_Analysis_7500_Rows[[#This Row],[sleep_hours]]-Smartphone_Usage_And_Addiction_Analysis_7500_Rows[[#This Row],[total_leisure_hours]]</f>
        <v>1.8600000000000003</v>
      </c>
      <c r="L6807" s="1">
        <v>171</v>
      </c>
      <c r="M6807" s="1">
        <v>19</v>
      </c>
      <c r="N6807" s="5">
        <f>Smartphone_Usage_And_Addiction_Analysis_7500_Rows[[#This Row],[app_opens_per_day]]/Smartphone_Usage_And_Addiction_Analysis_7500_Rows[[#This Row],[daily_screen_time_hours]]</f>
        <v>1.7163504968383017</v>
      </c>
      <c r="O6807" s="1">
        <v>13.83</v>
      </c>
      <c r="P6807" s="1" t="s">
        <v>32</v>
      </c>
      <c r="Q6807" s="1" t="s">
        <v>19</v>
      </c>
      <c r="R6807" s="1" t="s">
        <v>28</v>
      </c>
      <c r="S6807" s="1">
        <v>1</v>
      </c>
    </row>
    <row r="6808" spans="1:19" ht="18" customHeight="1" x14ac:dyDescent="0.25">
      <c r="A6808" s="10" t="s">
        <v>4569</v>
      </c>
      <c r="B6808" s="1">
        <v>31</v>
      </c>
      <c r="C6808" t="str">
        <f t="shared" si="106"/>
        <v>26-40 (Millennials)</v>
      </c>
      <c r="D6808" s="1" t="s">
        <v>30</v>
      </c>
      <c r="E6808" s="1">
        <v>4.37</v>
      </c>
      <c r="F6808" s="1">
        <v>3.2</v>
      </c>
      <c r="G6808" s="1">
        <v>2.02</v>
      </c>
      <c r="H6808" s="1">
        <v>2.4</v>
      </c>
      <c r="I6808" s="1">
        <v>6.58</v>
      </c>
      <c r="J6808" s="1">
        <f>Smartphone_Usage_And_Addiction_Analysis_7500_Rows[[#This Row],[social_media_hours]]+Smartphone_Usage_And_Addiction_Analysis_7500_Rows[[#This Row],[gaming_hours]]</f>
        <v>5.2200000000000006</v>
      </c>
      <c r="K6808" s="1">
        <f>Smartphone_Usage_And_Addiction_Analysis_7500_Rows[[#This Row],[sleep_hours]]-Smartphone_Usage_And_Addiction_Analysis_7500_Rows[[#This Row],[total_leisure_hours]]</f>
        <v>1.3599999999999994</v>
      </c>
      <c r="L6808" s="1">
        <v>63</v>
      </c>
      <c r="M6808" s="1">
        <v>70</v>
      </c>
      <c r="N6808" s="5">
        <f>Smartphone_Usage_And_Addiction_Analysis_7500_Rows[[#This Row],[app_opens_per_day]]/Smartphone_Usage_And_Addiction_Analysis_7500_Rows[[#This Row],[daily_screen_time_hours]]</f>
        <v>16.018306636155607</v>
      </c>
      <c r="O6808" s="1">
        <v>6.5</v>
      </c>
      <c r="P6808" s="1" t="s">
        <v>32</v>
      </c>
      <c r="Q6808" s="1" t="s">
        <v>19</v>
      </c>
      <c r="R6808" s="1" t="s">
        <v>20</v>
      </c>
      <c r="S6808" s="1">
        <v>0</v>
      </c>
    </row>
    <row r="6809" spans="1:19" ht="18" customHeight="1" x14ac:dyDescent="0.25">
      <c r="A6809" s="10" t="s">
        <v>4570</v>
      </c>
      <c r="B6809" s="1">
        <v>33</v>
      </c>
      <c r="C6809" t="str">
        <f t="shared" si="106"/>
        <v>26-40 (Millennials)</v>
      </c>
      <c r="D6809" s="1" t="s">
        <v>17</v>
      </c>
      <c r="E6809" s="1">
        <v>11.75</v>
      </c>
      <c r="F6809" s="1">
        <v>5.64</v>
      </c>
      <c r="G6809" s="1">
        <v>3.95</v>
      </c>
      <c r="H6809" s="1">
        <v>5.97</v>
      </c>
      <c r="I6809" s="1">
        <v>5.19</v>
      </c>
      <c r="J6809" s="1">
        <f>Smartphone_Usage_And_Addiction_Analysis_7500_Rows[[#This Row],[social_media_hours]]+Smartphone_Usage_And_Addiction_Analysis_7500_Rows[[#This Row],[gaming_hours]]</f>
        <v>9.59</v>
      </c>
      <c r="K6809" s="1">
        <f>Smartphone_Usage_And_Addiction_Analysis_7500_Rows[[#This Row],[sleep_hours]]-Smartphone_Usage_And_Addiction_Analysis_7500_Rows[[#This Row],[total_leisure_hours]]</f>
        <v>-4.3999999999999995</v>
      </c>
      <c r="L6809" s="1">
        <v>46</v>
      </c>
      <c r="M6809" s="1">
        <v>47</v>
      </c>
      <c r="N6809" s="5">
        <f>Smartphone_Usage_And_Addiction_Analysis_7500_Rows[[#This Row],[app_opens_per_day]]/Smartphone_Usage_And_Addiction_Analysis_7500_Rows[[#This Row],[daily_screen_time_hours]]</f>
        <v>4</v>
      </c>
      <c r="O6809" s="1">
        <v>14.72</v>
      </c>
      <c r="P6809" s="1" t="s">
        <v>18</v>
      </c>
      <c r="Q6809" s="1" t="s">
        <v>23</v>
      </c>
      <c r="R6809" s="1" t="s">
        <v>28</v>
      </c>
      <c r="S6809" s="1">
        <v>1</v>
      </c>
    </row>
    <row r="6810" spans="1:19" ht="18" customHeight="1" x14ac:dyDescent="0.25">
      <c r="A6810" s="10" t="s">
        <v>7360</v>
      </c>
      <c r="B6810" s="1">
        <v>31</v>
      </c>
      <c r="C6810" s="1" t="str">
        <f t="shared" si="106"/>
        <v>26-40 (Millennials)</v>
      </c>
      <c r="D6810" t="s">
        <v>7582</v>
      </c>
      <c r="E6810">
        <v>7.07</v>
      </c>
      <c r="F6810">
        <v>1.79</v>
      </c>
      <c r="G6810">
        <v>1.49</v>
      </c>
      <c r="H6810">
        <v>5.75</v>
      </c>
      <c r="I6810">
        <v>6.84</v>
      </c>
      <c r="J6810" s="1">
        <f>Smartphone_Usage_And_Addiction_Analysis_7500_Rows[[#This Row],[social_media_hours]]+Smartphone_Usage_And_Addiction_Analysis_7500_Rows[[#This Row],[gaming_hours]]</f>
        <v>3.2800000000000002</v>
      </c>
      <c r="K6810" s="1">
        <f>Smartphone_Usage_And_Addiction_Analysis_7500_Rows[[#This Row],[sleep_hours]]-Smartphone_Usage_And_Addiction_Analysis_7500_Rows[[#This Row],[total_leisure_hours]]</f>
        <v>3.5599999999999996</v>
      </c>
      <c r="L6810">
        <v>93</v>
      </c>
      <c r="M6810">
        <v>146</v>
      </c>
      <c r="N6810" s="5">
        <f>Smartphone_Usage_And_Addiction_Analysis_7500_Rows[[#This Row],[app_opens_per_day]]/Smartphone_Usage_And_Addiction_Analysis_7500_Rows[[#This Row],[daily_screen_time_hours]]</f>
        <v>20.650636492220649</v>
      </c>
      <c r="O6810">
        <v>8.18</v>
      </c>
      <c r="P6810" t="s">
        <v>22</v>
      </c>
      <c r="Q6810" t="s">
        <v>23</v>
      </c>
      <c r="R6810" t="s">
        <v>28</v>
      </c>
      <c r="S6810">
        <v>1</v>
      </c>
    </row>
    <row r="6811" spans="1:19" ht="18" customHeight="1" x14ac:dyDescent="0.25">
      <c r="A6811" s="10" t="s">
        <v>4571</v>
      </c>
      <c r="B6811" s="1">
        <v>31</v>
      </c>
      <c r="C6811" t="str">
        <f t="shared" si="106"/>
        <v>26-40 (Millennials)</v>
      </c>
      <c r="D6811" s="1" t="s">
        <v>17</v>
      </c>
      <c r="E6811" s="1">
        <v>5.44</v>
      </c>
      <c r="F6811" s="1">
        <v>1.19</v>
      </c>
      <c r="G6811" s="1">
        <v>1.69</v>
      </c>
      <c r="H6811" s="1">
        <v>0.65</v>
      </c>
      <c r="I6811" s="1">
        <v>7.16</v>
      </c>
      <c r="J6811" s="1">
        <f>Smartphone_Usage_And_Addiction_Analysis_7500_Rows[[#This Row],[social_media_hours]]+Smartphone_Usage_And_Addiction_Analysis_7500_Rows[[#This Row],[gaming_hours]]</f>
        <v>2.88</v>
      </c>
      <c r="K6811" s="1">
        <f>Smartphone_Usage_And_Addiction_Analysis_7500_Rows[[#This Row],[sleep_hours]]-Smartphone_Usage_And_Addiction_Analysis_7500_Rows[[#This Row],[total_leisure_hours]]</f>
        <v>4.28</v>
      </c>
      <c r="L6811" s="1">
        <v>149</v>
      </c>
      <c r="M6811" s="1">
        <v>179</v>
      </c>
      <c r="N6811" s="5">
        <f>Smartphone_Usage_And_Addiction_Analysis_7500_Rows[[#This Row],[app_opens_per_day]]/Smartphone_Usage_And_Addiction_Analysis_7500_Rows[[#This Row],[daily_screen_time_hours]]</f>
        <v>32.904411764705877</v>
      </c>
      <c r="O6811" s="1">
        <v>6.49</v>
      </c>
      <c r="P6811" s="1" t="s">
        <v>22</v>
      </c>
      <c r="Q6811" s="1" t="s">
        <v>19</v>
      </c>
      <c r="R6811" s="1" t="s">
        <v>20</v>
      </c>
      <c r="S6811" s="1">
        <v>0</v>
      </c>
    </row>
    <row r="6812" spans="1:19" ht="18" customHeight="1" x14ac:dyDescent="0.25">
      <c r="A6812" s="10" t="s">
        <v>7361</v>
      </c>
      <c r="B6812" s="1">
        <v>20</v>
      </c>
      <c r="C6812" s="1" t="str">
        <f t="shared" si="106"/>
        <v>18-25 (Gen Z)</v>
      </c>
      <c r="D6812" t="s">
        <v>7582</v>
      </c>
      <c r="E6812">
        <v>7.32</v>
      </c>
      <c r="F6812">
        <v>3.23</v>
      </c>
      <c r="G6812">
        <v>0.92</v>
      </c>
      <c r="H6812">
        <v>4.59</v>
      </c>
      <c r="I6812">
        <v>7.88</v>
      </c>
      <c r="J6812" s="1">
        <f>Smartphone_Usage_And_Addiction_Analysis_7500_Rows[[#This Row],[social_media_hours]]+Smartphone_Usage_And_Addiction_Analysis_7500_Rows[[#This Row],[gaming_hours]]</f>
        <v>4.1500000000000004</v>
      </c>
      <c r="K6812" s="1">
        <f>Smartphone_Usage_And_Addiction_Analysis_7500_Rows[[#This Row],[sleep_hours]]-Smartphone_Usage_And_Addiction_Analysis_7500_Rows[[#This Row],[total_leisure_hours]]</f>
        <v>3.7299999999999995</v>
      </c>
      <c r="L6812">
        <v>184</v>
      </c>
      <c r="M6812">
        <v>75</v>
      </c>
      <c r="N6812" s="5">
        <f>Smartphone_Usage_And_Addiction_Analysis_7500_Rows[[#This Row],[app_opens_per_day]]/Smartphone_Usage_And_Addiction_Analysis_7500_Rows[[#This Row],[daily_screen_time_hours]]</f>
        <v>10.245901639344261</v>
      </c>
      <c r="O6812">
        <v>8.35</v>
      </c>
      <c r="P6812" t="s">
        <v>32</v>
      </c>
      <c r="Q6812" t="s">
        <v>23</v>
      </c>
      <c r="R6812" t="s">
        <v>28</v>
      </c>
      <c r="S6812">
        <v>1</v>
      </c>
    </row>
    <row r="6813" spans="1:19" ht="18" customHeight="1" x14ac:dyDescent="0.25">
      <c r="A6813" s="10" t="s">
        <v>4572</v>
      </c>
      <c r="B6813" s="1">
        <v>20</v>
      </c>
      <c r="C6813" t="str">
        <f t="shared" si="106"/>
        <v>18-25 (Gen Z)</v>
      </c>
      <c r="D6813" s="1" t="s">
        <v>30</v>
      </c>
      <c r="E6813" s="1">
        <v>7.26</v>
      </c>
      <c r="F6813" s="1">
        <v>4.47</v>
      </c>
      <c r="G6813" s="1">
        <v>3.3</v>
      </c>
      <c r="H6813" s="1">
        <v>5.14</v>
      </c>
      <c r="I6813" s="1">
        <v>6.64</v>
      </c>
      <c r="J6813" s="1">
        <f>Smartphone_Usage_And_Addiction_Analysis_7500_Rows[[#This Row],[social_media_hours]]+Smartphone_Usage_And_Addiction_Analysis_7500_Rows[[#This Row],[gaming_hours]]</f>
        <v>7.77</v>
      </c>
      <c r="K6813" s="1">
        <f>Smartphone_Usage_And_Addiction_Analysis_7500_Rows[[#This Row],[sleep_hours]]-Smartphone_Usage_And_Addiction_Analysis_7500_Rows[[#This Row],[total_leisure_hours]]</f>
        <v>-1.1299999999999999</v>
      </c>
      <c r="L6813" s="1">
        <v>179</v>
      </c>
      <c r="M6813" s="1">
        <v>96</v>
      </c>
      <c r="N6813" s="5">
        <f>Smartphone_Usage_And_Addiction_Analysis_7500_Rows[[#This Row],[app_opens_per_day]]/Smartphone_Usage_And_Addiction_Analysis_7500_Rows[[#This Row],[daily_screen_time_hours]]</f>
        <v>13.223140495867769</v>
      </c>
      <c r="O6813" s="1">
        <v>9.15</v>
      </c>
      <c r="P6813" s="1" t="s">
        <v>32</v>
      </c>
      <c r="Q6813" s="1" t="s">
        <v>19</v>
      </c>
      <c r="R6813" s="1" t="s">
        <v>24</v>
      </c>
      <c r="S6813" s="1">
        <v>1</v>
      </c>
    </row>
    <row r="6814" spans="1:19" ht="18" customHeight="1" x14ac:dyDescent="0.25">
      <c r="A6814" s="10" t="s">
        <v>4573</v>
      </c>
      <c r="B6814" s="1">
        <v>34</v>
      </c>
      <c r="C6814" t="str">
        <f t="shared" si="106"/>
        <v>26-40 (Millennials)</v>
      </c>
      <c r="D6814" s="1" t="s">
        <v>30</v>
      </c>
      <c r="E6814" s="1">
        <v>8.89</v>
      </c>
      <c r="F6814" s="1">
        <v>2.58</v>
      </c>
      <c r="G6814" s="1">
        <v>0.21</v>
      </c>
      <c r="H6814" s="1">
        <v>5.17</v>
      </c>
      <c r="I6814" s="1">
        <v>7.43</v>
      </c>
      <c r="J6814" s="1">
        <f>Smartphone_Usage_And_Addiction_Analysis_7500_Rows[[#This Row],[social_media_hours]]+Smartphone_Usage_And_Addiction_Analysis_7500_Rows[[#This Row],[gaming_hours]]</f>
        <v>2.79</v>
      </c>
      <c r="K6814" s="1">
        <f>Smartphone_Usage_And_Addiction_Analysis_7500_Rows[[#This Row],[sleep_hours]]-Smartphone_Usage_And_Addiction_Analysis_7500_Rows[[#This Row],[total_leisure_hours]]</f>
        <v>4.6399999999999997</v>
      </c>
      <c r="L6814" s="1">
        <v>161</v>
      </c>
      <c r="M6814" s="1">
        <v>105</v>
      </c>
      <c r="N6814" s="5">
        <f>Smartphone_Usage_And_Addiction_Analysis_7500_Rows[[#This Row],[app_opens_per_day]]/Smartphone_Usage_And_Addiction_Analysis_7500_Rows[[#This Row],[daily_screen_time_hours]]</f>
        <v>11.811023622047243</v>
      </c>
      <c r="O6814" s="1">
        <v>11.6</v>
      </c>
      <c r="P6814" s="1" t="s">
        <v>22</v>
      </c>
      <c r="Q6814" s="1" t="s">
        <v>23</v>
      </c>
      <c r="R6814" s="1" t="s">
        <v>24</v>
      </c>
      <c r="S6814" s="1">
        <v>1</v>
      </c>
    </row>
    <row r="6815" spans="1:19" ht="18" customHeight="1" x14ac:dyDescent="0.25">
      <c r="A6815" s="10" t="s">
        <v>7362</v>
      </c>
      <c r="B6815" s="1">
        <v>31</v>
      </c>
      <c r="C6815" s="1" t="str">
        <f t="shared" si="106"/>
        <v>26-40 (Millennials)</v>
      </c>
      <c r="D6815" t="s">
        <v>7582</v>
      </c>
      <c r="E6815">
        <v>4.8899999999999997</v>
      </c>
      <c r="F6815">
        <v>2.66</v>
      </c>
      <c r="G6815">
        <v>0.7</v>
      </c>
      <c r="H6815">
        <v>1.57</v>
      </c>
      <c r="I6815">
        <v>6.99</v>
      </c>
      <c r="J6815" s="1">
        <f>Smartphone_Usage_And_Addiction_Analysis_7500_Rows[[#This Row],[social_media_hours]]+Smartphone_Usage_And_Addiction_Analysis_7500_Rows[[#This Row],[gaming_hours]]</f>
        <v>3.3600000000000003</v>
      </c>
      <c r="K6815" s="1">
        <f>Smartphone_Usage_And_Addiction_Analysis_7500_Rows[[#This Row],[sleep_hours]]-Smartphone_Usage_And_Addiction_Analysis_7500_Rows[[#This Row],[total_leisure_hours]]</f>
        <v>3.63</v>
      </c>
      <c r="L6815">
        <v>39</v>
      </c>
      <c r="M6815">
        <v>26</v>
      </c>
      <c r="N6815" s="5">
        <f>Smartphone_Usage_And_Addiction_Analysis_7500_Rows[[#This Row],[app_opens_per_day]]/Smartphone_Usage_And_Addiction_Analysis_7500_Rows[[#This Row],[daily_screen_time_hours]]</f>
        <v>5.3169734151329244</v>
      </c>
      <c r="O6815">
        <v>7.05</v>
      </c>
      <c r="P6815" t="s">
        <v>22</v>
      </c>
      <c r="Q6815" t="s">
        <v>23</v>
      </c>
      <c r="R6815" t="s">
        <v>51</v>
      </c>
      <c r="S6815">
        <v>0</v>
      </c>
    </row>
    <row r="6816" spans="1:19" ht="18" customHeight="1" x14ac:dyDescent="0.25">
      <c r="A6816" s="10" t="s">
        <v>7363</v>
      </c>
      <c r="B6816" s="1">
        <v>18</v>
      </c>
      <c r="C6816" s="1" t="str">
        <f t="shared" si="106"/>
        <v>18-25 (Gen Z)</v>
      </c>
      <c r="D6816" t="s">
        <v>7582</v>
      </c>
      <c r="E6816">
        <v>11.44</v>
      </c>
      <c r="F6816">
        <v>2</v>
      </c>
      <c r="G6816">
        <v>3.58</v>
      </c>
      <c r="H6816">
        <v>2.5299999999999998</v>
      </c>
      <c r="I6816">
        <v>7.5</v>
      </c>
      <c r="J6816" s="1">
        <f>Smartphone_Usage_And_Addiction_Analysis_7500_Rows[[#This Row],[social_media_hours]]+Smartphone_Usage_And_Addiction_Analysis_7500_Rows[[#This Row],[gaming_hours]]</f>
        <v>5.58</v>
      </c>
      <c r="K6816" s="1">
        <f>Smartphone_Usage_And_Addiction_Analysis_7500_Rows[[#This Row],[sleep_hours]]-Smartphone_Usage_And_Addiction_Analysis_7500_Rows[[#This Row],[total_leisure_hours]]</f>
        <v>1.92</v>
      </c>
      <c r="L6816">
        <v>33</v>
      </c>
      <c r="M6816">
        <v>70</v>
      </c>
      <c r="N6816" s="5">
        <f>Smartphone_Usage_And_Addiction_Analysis_7500_Rows[[#This Row],[app_opens_per_day]]/Smartphone_Usage_And_Addiction_Analysis_7500_Rows[[#This Row],[daily_screen_time_hours]]</f>
        <v>6.1188811188811192</v>
      </c>
      <c r="O6816">
        <v>12.73</v>
      </c>
      <c r="P6816" t="s">
        <v>32</v>
      </c>
      <c r="Q6816" t="s">
        <v>19</v>
      </c>
      <c r="R6816" t="s">
        <v>28</v>
      </c>
      <c r="S6816">
        <v>1</v>
      </c>
    </row>
    <row r="6817" spans="1:19" ht="18" customHeight="1" x14ac:dyDescent="0.25">
      <c r="A6817" s="10" t="s">
        <v>7364</v>
      </c>
      <c r="B6817" s="1">
        <v>35</v>
      </c>
      <c r="C6817" s="1" t="str">
        <f t="shared" si="106"/>
        <v>26-40 (Millennials)</v>
      </c>
      <c r="D6817" t="s">
        <v>7582</v>
      </c>
      <c r="E6817">
        <v>3.22</v>
      </c>
      <c r="F6817">
        <v>2.37</v>
      </c>
      <c r="G6817">
        <v>1.29</v>
      </c>
      <c r="H6817">
        <v>3.14</v>
      </c>
      <c r="I6817">
        <v>6.98</v>
      </c>
      <c r="J6817" s="1">
        <f>Smartphone_Usage_And_Addiction_Analysis_7500_Rows[[#This Row],[social_media_hours]]+Smartphone_Usage_And_Addiction_Analysis_7500_Rows[[#This Row],[gaming_hours]]</f>
        <v>3.66</v>
      </c>
      <c r="K6817" s="1">
        <f>Smartphone_Usage_And_Addiction_Analysis_7500_Rows[[#This Row],[sleep_hours]]-Smartphone_Usage_And_Addiction_Analysis_7500_Rows[[#This Row],[total_leisure_hours]]</f>
        <v>3.3200000000000003</v>
      </c>
      <c r="L6817">
        <v>143</v>
      </c>
      <c r="M6817">
        <v>166</v>
      </c>
      <c r="N6817" s="5">
        <f>Smartphone_Usage_And_Addiction_Analysis_7500_Rows[[#This Row],[app_opens_per_day]]/Smartphone_Usage_And_Addiction_Analysis_7500_Rows[[#This Row],[daily_screen_time_hours]]</f>
        <v>51.552795031055901</v>
      </c>
      <c r="O6817">
        <v>4.4400000000000004</v>
      </c>
      <c r="P6817" t="s">
        <v>18</v>
      </c>
      <c r="Q6817" t="s">
        <v>19</v>
      </c>
      <c r="R6817" t="s">
        <v>20</v>
      </c>
      <c r="S6817">
        <v>0</v>
      </c>
    </row>
    <row r="6818" spans="1:19" ht="18" customHeight="1" x14ac:dyDescent="0.25">
      <c r="A6818" s="10" t="s">
        <v>7365</v>
      </c>
      <c r="B6818" s="1">
        <v>29</v>
      </c>
      <c r="C6818" s="1" t="str">
        <f t="shared" si="106"/>
        <v>26-40 (Millennials)</v>
      </c>
      <c r="D6818" t="s">
        <v>7582</v>
      </c>
      <c r="E6818">
        <v>4.05</v>
      </c>
      <c r="F6818">
        <v>2.04</v>
      </c>
      <c r="G6818">
        <v>1.64</v>
      </c>
      <c r="H6818">
        <v>2.2000000000000002</v>
      </c>
      <c r="I6818">
        <v>8.6199999999999992</v>
      </c>
      <c r="J6818" s="1">
        <f>Smartphone_Usage_And_Addiction_Analysis_7500_Rows[[#This Row],[social_media_hours]]+Smartphone_Usage_And_Addiction_Analysis_7500_Rows[[#This Row],[gaming_hours]]</f>
        <v>3.6799999999999997</v>
      </c>
      <c r="K6818" s="1">
        <f>Smartphone_Usage_And_Addiction_Analysis_7500_Rows[[#This Row],[sleep_hours]]-Smartphone_Usage_And_Addiction_Analysis_7500_Rows[[#This Row],[total_leisure_hours]]</f>
        <v>4.9399999999999995</v>
      </c>
      <c r="L6818">
        <v>186</v>
      </c>
      <c r="M6818">
        <v>53</v>
      </c>
      <c r="N6818" s="5">
        <f>Smartphone_Usage_And_Addiction_Analysis_7500_Rows[[#This Row],[app_opens_per_day]]/Smartphone_Usage_And_Addiction_Analysis_7500_Rows[[#This Row],[daily_screen_time_hours]]</f>
        <v>13.086419753086421</v>
      </c>
      <c r="O6818">
        <v>6.99</v>
      </c>
      <c r="P6818" t="s">
        <v>18</v>
      </c>
      <c r="Q6818" t="s">
        <v>23</v>
      </c>
      <c r="R6818" t="s">
        <v>51</v>
      </c>
      <c r="S6818">
        <v>0</v>
      </c>
    </row>
    <row r="6819" spans="1:19" ht="18" customHeight="1" x14ac:dyDescent="0.25">
      <c r="A6819" s="10" t="s">
        <v>7366</v>
      </c>
      <c r="B6819" s="1">
        <v>21</v>
      </c>
      <c r="C6819" s="1" t="str">
        <f t="shared" si="106"/>
        <v>18-25 (Gen Z)</v>
      </c>
      <c r="D6819" t="s">
        <v>7582</v>
      </c>
      <c r="E6819">
        <v>8.58</v>
      </c>
      <c r="F6819">
        <v>0.72</v>
      </c>
      <c r="G6819">
        <v>1</v>
      </c>
      <c r="H6819">
        <v>2.0299999999999998</v>
      </c>
      <c r="I6819">
        <v>7.37</v>
      </c>
      <c r="J6819" s="1">
        <f>Smartphone_Usage_And_Addiction_Analysis_7500_Rows[[#This Row],[social_media_hours]]+Smartphone_Usage_And_Addiction_Analysis_7500_Rows[[#This Row],[gaming_hours]]</f>
        <v>1.72</v>
      </c>
      <c r="K6819" s="1">
        <f>Smartphone_Usage_And_Addiction_Analysis_7500_Rows[[#This Row],[sleep_hours]]-Smartphone_Usage_And_Addiction_Analysis_7500_Rows[[#This Row],[total_leisure_hours]]</f>
        <v>5.65</v>
      </c>
      <c r="L6819">
        <v>231</v>
      </c>
      <c r="M6819">
        <v>118</v>
      </c>
      <c r="N6819" s="5">
        <f>Smartphone_Usage_And_Addiction_Analysis_7500_Rows[[#This Row],[app_opens_per_day]]/Smartphone_Usage_And_Addiction_Analysis_7500_Rows[[#This Row],[daily_screen_time_hours]]</f>
        <v>13.752913752913752</v>
      </c>
      <c r="O6819">
        <v>9.4</v>
      </c>
      <c r="P6819" t="s">
        <v>18</v>
      </c>
      <c r="Q6819" t="s">
        <v>19</v>
      </c>
      <c r="R6819" t="s">
        <v>24</v>
      </c>
      <c r="S6819">
        <v>1</v>
      </c>
    </row>
    <row r="6820" spans="1:19" ht="18" customHeight="1" x14ac:dyDescent="0.25">
      <c r="A6820" s="10" t="s">
        <v>7367</v>
      </c>
      <c r="B6820" s="1">
        <v>33</v>
      </c>
      <c r="C6820" s="1" t="str">
        <f t="shared" si="106"/>
        <v>26-40 (Millennials)</v>
      </c>
      <c r="D6820" t="s">
        <v>7582</v>
      </c>
      <c r="E6820">
        <v>5.45</v>
      </c>
      <c r="F6820">
        <v>3.04</v>
      </c>
      <c r="G6820">
        <v>2.12</v>
      </c>
      <c r="H6820">
        <v>3.83</v>
      </c>
      <c r="I6820">
        <v>6.11</v>
      </c>
      <c r="J6820" s="1">
        <f>Smartphone_Usage_And_Addiction_Analysis_7500_Rows[[#This Row],[social_media_hours]]+Smartphone_Usage_And_Addiction_Analysis_7500_Rows[[#This Row],[gaming_hours]]</f>
        <v>5.16</v>
      </c>
      <c r="K6820" s="1">
        <f>Smartphone_Usage_And_Addiction_Analysis_7500_Rows[[#This Row],[sleep_hours]]-Smartphone_Usage_And_Addiction_Analysis_7500_Rows[[#This Row],[total_leisure_hours]]</f>
        <v>0.95000000000000018</v>
      </c>
      <c r="L6820">
        <v>220</v>
      </c>
      <c r="M6820">
        <v>155</v>
      </c>
      <c r="N6820" s="5">
        <f>Smartphone_Usage_And_Addiction_Analysis_7500_Rows[[#This Row],[app_opens_per_day]]/Smartphone_Usage_And_Addiction_Analysis_7500_Rows[[#This Row],[daily_screen_time_hours]]</f>
        <v>28.440366972477062</v>
      </c>
      <c r="O6820">
        <v>6.53</v>
      </c>
      <c r="P6820" t="s">
        <v>18</v>
      </c>
      <c r="Q6820" t="s">
        <v>19</v>
      </c>
      <c r="R6820" t="s">
        <v>51</v>
      </c>
      <c r="S6820">
        <v>0</v>
      </c>
    </row>
    <row r="6821" spans="1:19" ht="18" customHeight="1" x14ac:dyDescent="0.25">
      <c r="A6821" s="10" t="s">
        <v>4574</v>
      </c>
      <c r="B6821" s="1">
        <v>24</v>
      </c>
      <c r="C6821" t="str">
        <f t="shared" si="106"/>
        <v>18-25 (Gen Z)</v>
      </c>
      <c r="D6821" s="1" t="s">
        <v>17</v>
      </c>
      <c r="E6821" s="1">
        <v>10.23</v>
      </c>
      <c r="F6821" s="1">
        <v>4.57</v>
      </c>
      <c r="G6821" s="1">
        <v>0.45</v>
      </c>
      <c r="H6821" s="1">
        <v>1.26</v>
      </c>
      <c r="I6821" s="1">
        <v>7.92</v>
      </c>
      <c r="J6821" s="1">
        <f>Smartphone_Usage_And_Addiction_Analysis_7500_Rows[[#This Row],[social_media_hours]]+Smartphone_Usage_And_Addiction_Analysis_7500_Rows[[#This Row],[gaming_hours]]</f>
        <v>5.0200000000000005</v>
      </c>
      <c r="K6821" s="1">
        <f>Smartphone_Usage_And_Addiction_Analysis_7500_Rows[[#This Row],[sleep_hours]]-Smartphone_Usage_And_Addiction_Analysis_7500_Rows[[#This Row],[total_leisure_hours]]</f>
        <v>2.8999999999999995</v>
      </c>
      <c r="L6821" s="1">
        <v>36</v>
      </c>
      <c r="M6821" s="1">
        <v>42</v>
      </c>
      <c r="N6821" s="5">
        <f>Smartphone_Usage_And_Addiction_Analysis_7500_Rows[[#This Row],[app_opens_per_day]]/Smartphone_Usage_And_Addiction_Analysis_7500_Rows[[#This Row],[daily_screen_time_hours]]</f>
        <v>4.1055718475073313</v>
      </c>
      <c r="O6821" s="1">
        <v>12.1</v>
      </c>
      <c r="P6821" s="1" t="s">
        <v>22</v>
      </c>
      <c r="Q6821" s="1" t="s">
        <v>23</v>
      </c>
      <c r="R6821" s="1" t="s">
        <v>24</v>
      </c>
      <c r="S6821" s="1">
        <v>1</v>
      </c>
    </row>
    <row r="6822" spans="1:19" ht="18" customHeight="1" x14ac:dyDescent="0.25">
      <c r="A6822" s="10" t="s">
        <v>4575</v>
      </c>
      <c r="B6822" s="1">
        <v>31</v>
      </c>
      <c r="C6822" t="str">
        <f t="shared" si="106"/>
        <v>26-40 (Millennials)</v>
      </c>
      <c r="D6822" s="1" t="s">
        <v>30</v>
      </c>
      <c r="E6822" s="1">
        <v>3.94</v>
      </c>
      <c r="F6822" s="1">
        <v>3.59</v>
      </c>
      <c r="G6822" s="1">
        <v>2.3199999999999998</v>
      </c>
      <c r="H6822" s="1">
        <v>2.84</v>
      </c>
      <c r="I6822" s="1">
        <v>5.64</v>
      </c>
      <c r="J6822" s="1">
        <f>Smartphone_Usage_And_Addiction_Analysis_7500_Rows[[#This Row],[social_media_hours]]+Smartphone_Usage_And_Addiction_Analysis_7500_Rows[[#This Row],[gaming_hours]]</f>
        <v>5.91</v>
      </c>
      <c r="K6822" s="1">
        <f>Smartphone_Usage_And_Addiction_Analysis_7500_Rows[[#This Row],[sleep_hours]]-Smartphone_Usage_And_Addiction_Analysis_7500_Rows[[#This Row],[total_leisure_hours]]</f>
        <v>-0.27000000000000046</v>
      </c>
      <c r="L6822" s="1">
        <v>246</v>
      </c>
      <c r="M6822" s="1">
        <v>86</v>
      </c>
      <c r="N6822" s="5">
        <f>Smartphone_Usage_And_Addiction_Analysis_7500_Rows[[#This Row],[app_opens_per_day]]/Smartphone_Usage_And_Addiction_Analysis_7500_Rows[[#This Row],[daily_screen_time_hours]]</f>
        <v>21.82741116751269</v>
      </c>
      <c r="O6822" s="1">
        <v>4.5</v>
      </c>
      <c r="P6822" s="1" t="s">
        <v>32</v>
      </c>
      <c r="Q6822" s="1" t="s">
        <v>19</v>
      </c>
      <c r="R6822" s="1" t="s">
        <v>20</v>
      </c>
      <c r="S6822" s="1">
        <v>0</v>
      </c>
    </row>
    <row r="6823" spans="1:19" ht="18" customHeight="1" x14ac:dyDescent="0.25">
      <c r="A6823" s="10" t="s">
        <v>7368</v>
      </c>
      <c r="B6823" s="1">
        <v>33</v>
      </c>
      <c r="C6823" s="1" t="str">
        <f t="shared" si="106"/>
        <v>26-40 (Millennials)</v>
      </c>
      <c r="D6823" t="s">
        <v>7582</v>
      </c>
      <c r="E6823">
        <v>9</v>
      </c>
      <c r="F6823">
        <v>4.87</v>
      </c>
      <c r="G6823">
        <v>0.53</v>
      </c>
      <c r="H6823">
        <v>1.28</v>
      </c>
      <c r="I6823">
        <v>7.26</v>
      </c>
      <c r="J6823" s="1">
        <f>Smartphone_Usage_And_Addiction_Analysis_7500_Rows[[#This Row],[social_media_hours]]+Smartphone_Usage_And_Addiction_Analysis_7500_Rows[[#This Row],[gaming_hours]]</f>
        <v>5.4</v>
      </c>
      <c r="K6823" s="1">
        <f>Smartphone_Usage_And_Addiction_Analysis_7500_Rows[[#This Row],[sleep_hours]]-Smartphone_Usage_And_Addiction_Analysis_7500_Rows[[#This Row],[total_leisure_hours]]</f>
        <v>1.8599999999999994</v>
      </c>
      <c r="L6823">
        <v>146</v>
      </c>
      <c r="M6823">
        <v>151</v>
      </c>
      <c r="N6823" s="5">
        <f>Smartphone_Usage_And_Addiction_Analysis_7500_Rows[[#This Row],[app_opens_per_day]]/Smartphone_Usage_And_Addiction_Analysis_7500_Rows[[#This Row],[daily_screen_time_hours]]</f>
        <v>16.777777777777779</v>
      </c>
      <c r="O6823">
        <v>11.5</v>
      </c>
      <c r="P6823" t="s">
        <v>22</v>
      </c>
      <c r="Q6823" t="s">
        <v>19</v>
      </c>
      <c r="R6823" t="s">
        <v>24</v>
      </c>
      <c r="S6823">
        <v>1</v>
      </c>
    </row>
    <row r="6824" spans="1:19" ht="18" customHeight="1" x14ac:dyDescent="0.25">
      <c r="A6824" s="10" t="s">
        <v>4576</v>
      </c>
      <c r="B6824" s="1">
        <v>23</v>
      </c>
      <c r="C6824" t="str">
        <f t="shared" si="106"/>
        <v>18-25 (Gen Z)</v>
      </c>
      <c r="D6824" s="1" t="s">
        <v>30</v>
      </c>
      <c r="E6824" s="1">
        <v>9.1199999999999992</v>
      </c>
      <c r="F6824" s="1">
        <v>4.4400000000000004</v>
      </c>
      <c r="G6824" s="1">
        <v>3.26</v>
      </c>
      <c r="H6824" s="1">
        <v>5.03</v>
      </c>
      <c r="I6824" s="1">
        <v>7.77</v>
      </c>
      <c r="J6824" s="1">
        <f>Smartphone_Usage_And_Addiction_Analysis_7500_Rows[[#This Row],[social_media_hours]]+Smartphone_Usage_And_Addiction_Analysis_7500_Rows[[#This Row],[gaming_hours]]</f>
        <v>7.7</v>
      </c>
      <c r="K6824" s="1">
        <f>Smartphone_Usage_And_Addiction_Analysis_7500_Rows[[#This Row],[sleep_hours]]-Smartphone_Usage_And_Addiction_Analysis_7500_Rows[[#This Row],[total_leisure_hours]]</f>
        <v>6.9999999999999396E-2</v>
      </c>
      <c r="L6824" s="1">
        <v>212</v>
      </c>
      <c r="M6824" s="1">
        <v>164</v>
      </c>
      <c r="N6824" s="5">
        <f>Smartphone_Usage_And_Addiction_Analysis_7500_Rows[[#This Row],[app_opens_per_day]]/Smartphone_Usage_And_Addiction_Analysis_7500_Rows[[#This Row],[daily_screen_time_hours]]</f>
        <v>17.98245614035088</v>
      </c>
      <c r="O6824" s="1">
        <v>10.97</v>
      </c>
      <c r="P6824" s="1" t="s">
        <v>32</v>
      </c>
      <c r="Q6824" s="1" t="s">
        <v>19</v>
      </c>
      <c r="R6824" s="1" t="s">
        <v>24</v>
      </c>
      <c r="S6824" s="1">
        <v>1</v>
      </c>
    </row>
    <row r="6825" spans="1:19" ht="18" customHeight="1" x14ac:dyDescent="0.25">
      <c r="A6825" s="10" t="s">
        <v>7369</v>
      </c>
      <c r="B6825" s="1">
        <v>25</v>
      </c>
      <c r="C6825" s="1" t="str">
        <f t="shared" si="106"/>
        <v>18-25 (Gen Z)</v>
      </c>
      <c r="D6825" t="s">
        <v>7582</v>
      </c>
      <c r="E6825">
        <v>4.46</v>
      </c>
      <c r="F6825">
        <v>3.23</v>
      </c>
      <c r="G6825">
        <v>1.87</v>
      </c>
      <c r="H6825">
        <v>0.68</v>
      </c>
      <c r="I6825">
        <v>6.18</v>
      </c>
      <c r="J6825" s="1">
        <f>Smartphone_Usage_And_Addiction_Analysis_7500_Rows[[#This Row],[social_media_hours]]+Smartphone_Usage_And_Addiction_Analysis_7500_Rows[[#This Row],[gaming_hours]]</f>
        <v>5.0999999999999996</v>
      </c>
      <c r="K6825" s="1">
        <f>Smartphone_Usage_And_Addiction_Analysis_7500_Rows[[#This Row],[sleep_hours]]-Smartphone_Usage_And_Addiction_Analysis_7500_Rows[[#This Row],[total_leisure_hours]]</f>
        <v>1.08</v>
      </c>
      <c r="L6825">
        <v>226</v>
      </c>
      <c r="M6825">
        <v>27</v>
      </c>
      <c r="N6825" s="5">
        <f>Smartphone_Usage_And_Addiction_Analysis_7500_Rows[[#This Row],[app_opens_per_day]]/Smartphone_Usage_And_Addiction_Analysis_7500_Rows[[#This Row],[daily_screen_time_hours]]</f>
        <v>6.0538116591928253</v>
      </c>
      <c r="O6825">
        <v>7.25</v>
      </c>
      <c r="P6825" t="s">
        <v>22</v>
      </c>
      <c r="Q6825" t="s">
        <v>23</v>
      </c>
      <c r="R6825" t="s">
        <v>20</v>
      </c>
      <c r="S6825">
        <v>0</v>
      </c>
    </row>
    <row r="6826" spans="1:19" ht="18" customHeight="1" x14ac:dyDescent="0.25">
      <c r="A6826" s="10" t="s">
        <v>4577</v>
      </c>
      <c r="B6826" s="1">
        <v>20</v>
      </c>
      <c r="C6826" t="str">
        <f t="shared" si="106"/>
        <v>18-25 (Gen Z)</v>
      </c>
      <c r="D6826" s="1" t="s">
        <v>17</v>
      </c>
      <c r="E6826" s="1">
        <v>9.9700000000000006</v>
      </c>
      <c r="F6826" s="1">
        <v>3.96</v>
      </c>
      <c r="G6826" s="1">
        <v>2.38</v>
      </c>
      <c r="H6826" s="1">
        <v>1.29</v>
      </c>
      <c r="I6826" s="1">
        <v>8.5299999999999994</v>
      </c>
      <c r="J6826" s="1">
        <f>Smartphone_Usage_And_Addiction_Analysis_7500_Rows[[#This Row],[social_media_hours]]+Smartphone_Usage_And_Addiction_Analysis_7500_Rows[[#This Row],[gaming_hours]]</f>
        <v>6.34</v>
      </c>
      <c r="K6826" s="1">
        <f>Smartphone_Usage_And_Addiction_Analysis_7500_Rows[[#This Row],[sleep_hours]]-Smartphone_Usage_And_Addiction_Analysis_7500_Rows[[#This Row],[total_leisure_hours]]</f>
        <v>2.1899999999999995</v>
      </c>
      <c r="L6826" s="1">
        <v>141</v>
      </c>
      <c r="M6826" s="1">
        <v>124</v>
      </c>
      <c r="N6826" s="5">
        <f>Smartphone_Usage_And_Addiction_Analysis_7500_Rows[[#This Row],[app_opens_per_day]]/Smartphone_Usage_And_Addiction_Analysis_7500_Rows[[#This Row],[daily_screen_time_hours]]</f>
        <v>12.437311935807422</v>
      </c>
      <c r="O6826" s="1">
        <v>11.49</v>
      </c>
      <c r="P6826" s="1" t="s">
        <v>18</v>
      </c>
      <c r="Q6826" s="1" t="s">
        <v>19</v>
      </c>
      <c r="R6826" s="1" t="s">
        <v>24</v>
      </c>
      <c r="S6826" s="1">
        <v>1</v>
      </c>
    </row>
    <row r="6827" spans="1:19" ht="18" customHeight="1" x14ac:dyDescent="0.25">
      <c r="A6827" s="10" t="s">
        <v>4578</v>
      </c>
      <c r="B6827" s="1">
        <v>26</v>
      </c>
      <c r="C6827" t="str">
        <f t="shared" si="106"/>
        <v>26-40 (Millennials)</v>
      </c>
      <c r="D6827" s="1" t="s">
        <v>30</v>
      </c>
      <c r="E6827" s="1">
        <v>9.84</v>
      </c>
      <c r="F6827" s="1">
        <v>4.08</v>
      </c>
      <c r="G6827" s="1">
        <v>1.42</v>
      </c>
      <c r="H6827" s="1">
        <v>2.91</v>
      </c>
      <c r="I6827" s="1">
        <v>5.81</v>
      </c>
      <c r="J6827" s="1">
        <f>Smartphone_Usage_And_Addiction_Analysis_7500_Rows[[#This Row],[social_media_hours]]+Smartphone_Usage_And_Addiction_Analysis_7500_Rows[[#This Row],[gaming_hours]]</f>
        <v>5.5</v>
      </c>
      <c r="K6827" s="1">
        <f>Smartphone_Usage_And_Addiction_Analysis_7500_Rows[[#This Row],[sleep_hours]]-Smartphone_Usage_And_Addiction_Analysis_7500_Rows[[#This Row],[total_leisure_hours]]</f>
        <v>0.30999999999999961</v>
      </c>
      <c r="L6827" s="1">
        <v>39</v>
      </c>
      <c r="M6827" s="1">
        <v>29</v>
      </c>
      <c r="N6827" s="5">
        <f>Smartphone_Usage_And_Addiction_Analysis_7500_Rows[[#This Row],[app_opens_per_day]]/Smartphone_Usage_And_Addiction_Analysis_7500_Rows[[#This Row],[daily_screen_time_hours]]</f>
        <v>2.9471544715447155</v>
      </c>
      <c r="O6827" s="1">
        <v>10.61</v>
      </c>
      <c r="P6827" s="1" t="s">
        <v>32</v>
      </c>
      <c r="Q6827" s="1" t="s">
        <v>23</v>
      </c>
      <c r="R6827" s="1" t="s">
        <v>24</v>
      </c>
      <c r="S6827" s="1">
        <v>1</v>
      </c>
    </row>
    <row r="6828" spans="1:19" ht="18" customHeight="1" x14ac:dyDescent="0.25">
      <c r="A6828" s="10" t="s">
        <v>7370</v>
      </c>
      <c r="B6828" s="1">
        <v>29</v>
      </c>
      <c r="C6828" s="1" t="str">
        <f t="shared" si="106"/>
        <v>26-40 (Millennials)</v>
      </c>
      <c r="D6828" t="s">
        <v>7582</v>
      </c>
      <c r="E6828">
        <v>6.14</v>
      </c>
      <c r="F6828">
        <v>2.34</v>
      </c>
      <c r="G6828">
        <v>3.37</v>
      </c>
      <c r="H6828">
        <v>1.25</v>
      </c>
      <c r="I6828">
        <v>5.29</v>
      </c>
      <c r="J6828" s="1">
        <f>Smartphone_Usage_And_Addiction_Analysis_7500_Rows[[#This Row],[social_media_hours]]+Smartphone_Usage_And_Addiction_Analysis_7500_Rows[[#This Row],[gaming_hours]]</f>
        <v>5.71</v>
      </c>
      <c r="K6828" s="1">
        <f>Smartphone_Usage_And_Addiction_Analysis_7500_Rows[[#This Row],[sleep_hours]]-Smartphone_Usage_And_Addiction_Analysis_7500_Rows[[#This Row],[total_leisure_hours]]</f>
        <v>-0.41999999999999993</v>
      </c>
      <c r="L6828">
        <v>37</v>
      </c>
      <c r="M6828">
        <v>131</v>
      </c>
      <c r="N6828" s="5">
        <f>Smartphone_Usage_And_Addiction_Analysis_7500_Rows[[#This Row],[app_opens_per_day]]/Smartphone_Usage_And_Addiction_Analysis_7500_Rows[[#This Row],[daily_screen_time_hours]]</f>
        <v>21.335504885993487</v>
      </c>
      <c r="O6828">
        <v>8.07</v>
      </c>
      <c r="P6828" t="s">
        <v>18</v>
      </c>
      <c r="Q6828" t="s">
        <v>19</v>
      </c>
      <c r="R6828" t="s">
        <v>51</v>
      </c>
      <c r="S6828">
        <v>0</v>
      </c>
    </row>
    <row r="6829" spans="1:19" ht="18" customHeight="1" x14ac:dyDescent="0.25">
      <c r="A6829" s="10" t="s">
        <v>4579</v>
      </c>
      <c r="B6829" s="1">
        <v>30</v>
      </c>
      <c r="C6829" t="str">
        <f t="shared" si="106"/>
        <v>26-40 (Millennials)</v>
      </c>
      <c r="D6829" s="1" t="s">
        <v>17</v>
      </c>
      <c r="E6829" s="1">
        <v>5.32</v>
      </c>
      <c r="F6829" s="1">
        <v>4.4400000000000004</v>
      </c>
      <c r="G6829" s="1">
        <v>2.88</v>
      </c>
      <c r="H6829" s="1">
        <v>0.91</v>
      </c>
      <c r="I6829" s="1">
        <v>4.84</v>
      </c>
      <c r="J6829" s="1">
        <f>Smartphone_Usage_And_Addiction_Analysis_7500_Rows[[#This Row],[social_media_hours]]+Smartphone_Usage_And_Addiction_Analysis_7500_Rows[[#This Row],[gaming_hours]]</f>
        <v>7.32</v>
      </c>
      <c r="K6829" s="1">
        <f>Smartphone_Usage_And_Addiction_Analysis_7500_Rows[[#This Row],[sleep_hours]]-Smartphone_Usage_And_Addiction_Analysis_7500_Rows[[#This Row],[total_leisure_hours]]</f>
        <v>-2.4800000000000004</v>
      </c>
      <c r="L6829" s="1">
        <v>23</v>
      </c>
      <c r="M6829" s="1">
        <v>52</v>
      </c>
      <c r="N6829" s="5">
        <f>Smartphone_Usage_And_Addiction_Analysis_7500_Rows[[#This Row],[app_opens_per_day]]/Smartphone_Usage_And_Addiction_Analysis_7500_Rows[[#This Row],[daily_screen_time_hours]]</f>
        <v>9.7744360902255636</v>
      </c>
      <c r="O6829" s="1">
        <v>7.32</v>
      </c>
      <c r="P6829" s="1" t="s">
        <v>18</v>
      </c>
      <c r="Q6829" s="1" t="s">
        <v>19</v>
      </c>
      <c r="R6829" s="1" t="s">
        <v>24</v>
      </c>
      <c r="S6829" s="1">
        <v>1</v>
      </c>
    </row>
    <row r="6830" spans="1:19" ht="18" customHeight="1" x14ac:dyDescent="0.25">
      <c r="A6830" s="10" t="s">
        <v>4580</v>
      </c>
      <c r="B6830" s="1">
        <v>19</v>
      </c>
      <c r="C6830" t="str">
        <f t="shared" si="106"/>
        <v>18-25 (Gen Z)</v>
      </c>
      <c r="D6830" s="1" t="s">
        <v>17</v>
      </c>
      <c r="E6830" s="1">
        <v>10.57</v>
      </c>
      <c r="F6830" s="1">
        <v>5.75</v>
      </c>
      <c r="G6830" s="1">
        <v>2.29</v>
      </c>
      <c r="H6830" s="1">
        <v>2.48</v>
      </c>
      <c r="I6830" s="1">
        <v>6.03</v>
      </c>
      <c r="J6830" s="1">
        <f>Smartphone_Usage_And_Addiction_Analysis_7500_Rows[[#This Row],[social_media_hours]]+Smartphone_Usage_And_Addiction_Analysis_7500_Rows[[#This Row],[gaming_hours]]</f>
        <v>8.0399999999999991</v>
      </c>
      <c r="K6830" s="1">
        <f>Smartphone_Usage_And_Addiction_Analysis_7500_Rows[[#This Row],[sleep_hours]]-Smartphone_Usage_And_Addiction_Analysis_7500_Rows[[#This Row],[total_leisure_hours]]</f>
        <v>-2.0099999999999989</v>
      </c>
      <c r="L6830" s="1">
        <v>93</v>
      </c>
      <c r="M6830" s="1">
        <v>126</v>
      </c>
      <c r="N6830" s="5">
        <f>Smartphone_Usage_And_Addiction_Analysis_7500_Rows[[#This Row],[app_opens_per_day]]/Smartphone_Usage_And_Addiction_Analysis_7500_Rows[[#This Row],[daily_screen_time_hours]]</f>
        <v>11.920529801324504</v>
      </c>
      <c r="O6830" s="1">
        <v>12.51</v>
      </c>
      <c r="P6830" s="1" t="s">
        <v>18</v>
      </c>
      <c r="Q6830" s="1" t="s">
        <v>19</v>
      </c>
      <c r="R6830" s="1" t="s">
        <v>24</v>
      </c>
      <c r="S6830" s="1">
        <v>1</v>
      </c>
    </row>
    <row r="6831" spans="1:19" ht="18" customHeight="1" x14ac:dyDescent="0.25">
      <c r="A6831" s="10" t="s">
        <v>7371</v>
      </c>
      <c r="B6831" s="1">
        <v>26</v>
      </c>
      <c r="C6831" s="1" t="str">
        <f t="shared" si="106"/>
        <v>26-40 (Millennials)</v>
      </c>
      <c r="D6831" t="s">
        <v>7582</v>
      </c>
      <c r="E6831">
        <v>4.28</v>
      </c>
      <c r="F6831">
        <v>2.2000000000000002</v>
      </c>
      <c r="G6831">
        <v>0.84</v>
      </c>
      <c r="H6831">
        <v>3.9</v>
      </c>
      <c r="I6831">
        <v>4.95</v>
      </c>
      <c r="J6831" s="1">
        <f>Smartphone_Usage_And_Addiction_Analysis_7500_Rows[[#This Row],[social_media_hours]]+Smartphone_Usage_And_Addiction_Analysis_7500_Rows[[#This Row],[gaming_hours]]</f>
        <v>3.04</v>
      </c>
      <c r="K6831" s="1">
        <f>Smartphone_Usage_And_Addiction_Analysis_7500_Rows[[#This Row],[sleep_hours]]-Smartphone_Usage_And_Addiction_Analysis_7500_Rows[[#This Row],[total_leisure_hours]]</f>
        <v>1.9100000000000001</v>
      </c>
      <c r="L6831">
        <v>135</v>
      </c>
      <c r="M6831">
        <v>108</v>
      </c>
      <c r="N6831" s="5">
        <f>Smartphone_Usage_And_Addiction_Analysis_7500_Rows[[#This Row],[app_opens_per_day]]/Smartphone_Usage_And_Addiction_Analysis_7500_Rows[[#This Row],[daily_screen_time_hours]]</f>
        <v>25.233644859813083</v>
      </c>
      <c r="O6831">
        <v>7.01</v>
      </c>
      <c r="P6831" t="s">
        <v>22</v>
      </c>
      <c r="Q6831" t="s">
        <v>19</v>
      </c>
      <c r="R6831" t="s">
        <v>20</v>
      </c>
      <c r="S6831">
        <v>0</v>
      </c>
    </row>
    <row r="6832" spans="1:19" ht="18" customHeight="1" x14ac:dyDescent="0.25">
      <c r="A6832" s="10" t="s">
        <v>7372</v>
      </c>
      <c r="B6832" s="1">
        <v>30</v>
      </c>
      <c r="C6832" s="1" t="str">
        <f t="shared" si="106"/>
        <v>26-40 (Millennials)</v>
      </c>
      <c r="D6832" t="s">
        <v>7582</v>
      </c>
      <c r="E6832">
        <v>3.6</v>
      </c>
      <c r="F6832">
        <v>1.27</v>
      </c>
      <c r="G6832">
        <v>2.56</v>
      </c>
      <c r="H6832">
        <v>5.5</v>
      </c>
      <c r="I6832">
        <v>5.77</v>
      </c>
      <c r="J6832" s="1">
        <f>Smartphone_Usage_And_Addiction_Analysis_7500_Rows[[#This Row],[social_media_hours]]+Smartphone_Usage_And_Addiction_Analysis_7500_Rows[[#This Row],[gaming_hours]]</f>
        <v>3.83</v>
      </c>
      <c r="K6832" s="1">
        <f>Smartphone_Usage_And_Addiction_Analysis_7500_Rows[[#This Row],[sleep_hours]]-Smartphone_Usage_And_Addiction_Analysis_7500_Rows[[#This Row],[total_leisure_hours]]</f>
        <v>1.9399999999999995</v>
      </c>
      <c r="L6832">
        <v>118</v>
      </c>
      <c r="M6832">
        <v>104</v>
      </c>
      <c r="N6832" s="5">
        <f>Smartphone_Usage_And_Addiction_Analysis_7500_Rows[[#This Row],[app_opens_per_day]]/Smartphone_Usage_And_Addiction_Analysis_7500_Rows[[#This Row],[daily_screen_time_hours]]</f>
        <v>28.888888888888889</v>
      </c>
      <c r="O6832">
        <v>6.41</v>
      </c>
      <c r="P6832" t="s">
        <v>18</v>
      </c>
      <c r="Q6832" t="s">
        <v>19</v>
      </c>
      <c r="R6832" t="s">
        <v>51</v>
      </c>
      <c r="S6832">
        <v>0</v>
      </c>
    </row>
    <row r="6833" spans="1:19" ht="18" customHeight="1" x14ac:dyDescent="0.25">
      <c r="A6833" s="10" t="s">
        <v>7373</v>
      </c>
      <c r="B6833" s="1">
        <v>24</v>
      </c>
      <c r="C6833" s="1" t="str">
        <f t="shared" si="106"/>
        <v>18-25 (Gen Z)</v>
      </c>
      <c r="D6833" t="s">
        <v>7582</v>
      </c>
      <c r="E6833">
        <v>7.25</v>
      </c>
      <c r="F6833">
        <v>1.87</v>
      </c>
      <c r="G6833">
        <v>0.54</v>
      </c>
      <c r="H6833">
        <v>1.78</v>
      </c>
      <c r="I6833">
        <v>6.78</v>
      </c>
      <c r="J6833" s="1">
        <f>Smartphone_Usage_And_Addiction_Analysis_7500_Rows[[#This Row],[social_media_hours]]+Smartphone_Usage_And_Addiction_Analysis_7500_Rows[[#This Row],[gaming_hours]]</f>
        <v>2.41</v>
      </c>
      <c r="K6833" s="1">
        <f>Smartphone_Usage_And_Addiction_Analysis_7500_Rows[[#This Row],[sleep_hours]]-Smartphone_Usage_And_Addiction_Analysis_7500_Rows[[#This Row],[total_leisure_hours]]</f>
        <v>4.37</v>
      </c>
      <c r="L6833">
        <v>71</v>
      </c>
      <c r="M6833">
        <v>154</v>
      </c>
      <c r="N6833" s="5">
        <f>Smartphone_Usage_And_Addiction_Analysis_7500_Rows[[#This Row],[app_opens_per_day]]/Smartphone_Usage_And_Addiction_Analysis_7500_Rows[[#This Row],[daily_screen_time_hours]]</f>
        <v>21.241379310344829</v>
      </c>
      <c r="O6833">
        <v>9.2799999999999994</v>
      </c>
      <c r="P6833" t="s">
        <v>18</v>
      </c>
      <c r="Q6833" t="s">
        <v>23</v>
      </c>
      <c r="R6833" t="s">
        <v>28</v>
      </c>
      <c r="S6833">
        <v>1</v>
      </c>
    </row>
    <row r="6834" spans="1:19" ht="18" customHeight="1" x14ac:dyDescent="0.25">
      <c r="A6834" s="10" t="s">
        <v>7374</v>
      </c>
      <c r="B6834" s="1">
        <v>26</v>
      </c>
      <c r="C6834" s="1" t="str">
        <f t="shared" si="106"/>
        <v>26-40 (Millennials)</v>
      </c>
      <c r="D6834" t="s">
        <v>7582</v>
      </c>
      <c r="E6834">
        <v>6.89</v>
      </c>
      <c r="F6834">
        <v>5.0199999999999996</v>
      </c>
      <c r="G6834">
        <v>2.87</v>
      </c>
      <c r="H6834">
        <v>5.22</v>
      </c>
      <c r="I6834">
        <v>6.67</v>
      </c>
      <c r="J6834" s="1">
        <f>Smartphone_Usage_And_Addiction_Analysis_7500_Rows[[#This Row],[social_media_hours]]+Smartphone_Usage_And_Addiction_Analysis_7500_Rows[[#This Row],[gaming_hours]]</f>
        <v>7.89</v>
      </c>
      <c r="K6834" s="1">
        <f>Smartphone_Usage_And_Addiction_Analysis_7500_Rows[[#This Row],[sleep_hours]]-Smartphone_Usage_And_Addiction_Analysis_7500_Rows[[#This Row],[total_leisure_hours]]</f>
        <v>-1.2199999999999998</v>
      </c>
      <c r="L6834">
        <v>124</v>
      </c>
      <c r="M6834">
        <v>143</v>
      </c>
      <c r="N6834" s="5">
        <f>Smartphone_Usage_And_Addiction_Analysis_7500_Rows[[#This Row],[app_opens_per_day]]/Smartphone_Usage_And_Addiction_Analysis_7500_Rows[[#This Row],[daily_screen_time_hours]]</f>
        <v>20.754716981132077</v>
      </c>
      <c r="O6834">
        <v>9.36</v>
      </c>
      <c r="P6834" t="s">
        <v>32</v>
      </c>
      <c r="Q6834" t="s">
        <v>23</v>
      </c>
      <c r="R6834" t="s">
        <v>24</v>
      </c>
      <c r="S6834">
        <v>1</v>
      </c>
    </row>
    <row r="6835" spans="1:19" ht="18" customHeight="1" x14ac:dyDescent="0.25">
      <c r="A6835" s="10" t="s">
        <v>7375</v>
      </c>
      <c r="B6835" s="1">
        <v>22</v>
      </c>
      <c r="C6835" s="1" t="str">
        <f t="shared" si="106"/>
        <v>18-25 (Gen Z)</v>
      </c>
      <c r="D6835" t="s">
        <v>7582</v>
      </c>
      <c r="E6835">
        <v>8.76</v>
      </c>
      <c r="F6835">
        <v>2.23</v>
      </c>
      <c r="G6835">
        <v>2.4500000000000002</v>
      </c>
      <c r="H6835">
        <v>1.59</v>
      </c>
      <c r="I6835">
        <v>8.59</v>
      </c>
      <c r="J6835" s="1">
        <f>Smartphone_Usage_And_Addiction_Analysis_7500_Rows[[#This Row],[social_media_hours]]+Smartphone_Usage_And_Addiction_Analysis_7500_Rows[[#This Row],[gaming_hours]]</f>
        <v>4.68</v>
      </c>
      <c r="K6835" s="1">
        <f>Smartphone_Usage_And_Addiction_Analysis_7500_Rows[[#This Row],[sleep_hours]]-Smartphone_Usage_And_Addiction_Analysis_7500_Rows[[#This Row],[total_leisure_hours]]</f>
        <v>3.91</v>
      </c>
      <c r="L6835">
        <v>210</v>
      </c>
      <c r="M6835">
        <v>109</v>
      </c>
      <c r="N6835" s="5">
        <f>Smartphone_Usage_And_Addiction_Analysis_7500_Rows[[#This Row],[app_opens_per_day]]/Smartphone_Usage_And_Addiction_Analysis_7500_Rows[[#This Row],[daily_screen_time_hours]]</f>
        <v>12.442922374429225</v>
      </c>
      <c r="O6835">
        <v>10.68</v>
      </c>
      <c r="P6835" t="s">
        <v>22</v>
      </c>
      <c r="Q6835" t="s">
        <v>19</v>
      </c>
      <c r="R6835" t="s">
        <v>24</v>
      </c>
      <c r="S6835">
        <v>1</v>
      </c>
    </row>
    <row r="6836" spans="1:19" ht="18" customHeight="1" x14ac:dyDescent="0.25">
      <c r="A6836" s="10" t="s">
        <v>4581</v>
      </c>
      <c r="B6836" s="1">
        <v>18</v>
      </c>
      <c r="C6836" t="str">
        <f t="shared" si="106"/>
        <v>18-25 (Gen Z)</v>
      </c>
      <c r="D6836" s="1" t="s">
        <v>30</v>
      </c>
      <c r="E6836" s="1">
        <v>10.9</v>
      </c>
      <c r="F6836" s="1">
        <v>4.7300000000000004</v>
      </c>
      <c r="G6836" s="1">
        <v>2.36</v>
      </c>
      <c r="H6836" s="1">
        <v>4.22</v>
      </c>
      <c r="I6836" s="1">
        <v>7.35</v>
      </c>
      <c r="J6836" s="1">
        <f>Smartphone_Usage_And_Addiction_Analysis_7500_Rows[[#This Row],[social_media_hours]]+Smartphone_Usage_And_Addiction_Analysis_7500_Rows[[#This Row],[gaming_hours]]</f>
        <v>7.09</v>
      </c>
      <c r="K6836" s="1">
        <f>Smartphone_Usage_And_Addiction_Analysis_7500_Rows[[#This Row],[sleep_hours]]-Smartphone_Usage_And_Addiction_Analysis_7500_Rows[[#This Row],[total_leisure_hours]]</f>
        <v>0.25999999999999979</v>
      </c>
      <c r="L6836" s="1">
        <v>243</v>
      </c>
      <c r="M6836" s="1">
        <v>85</v>
      </c>
      <c r="N6836" s="5">
        <f>Smartphone_Usage_And_Addiction_Analysis_7500_Rows[[#This Row],[app_opens_per_day]]/Smartphone_Usage_And_Addiction_Analysis_7500_Rows[[#This Row],[daily_screen_time_hours]]</f>
        <v>7.7981651376146788</v>
      </c>
      <c r="O6836" s="1">
        <v>12.63</v>
      </c>
      <c r="P6836" s="1" t="s">
        <v>32</v>
      </c>
      <c r="Q6836" s="1" t="s">
        <v>23</v>
      </c>
      <c r="R6836" s="1" t="s">
        <v>28</v>
      </c>
      <c r="S6836" s="1">
        <v>1</v>
      </c>
    </row>
    <row r="6837" spans="1:19" ht="18" customHeight="1" x14ac:dyDescent="0.25">
      <c r="A6837" s="10" t="s">
        <v>4582</v>
      </c>
      <c r="B6837" s="1">
        <v>25</v>
      </c>
      <c r="C6837" t="str">
        <f t="shared" si="106"/>
        <v>18-25 (Gen Z)</v>
      </c>
      <c r="D6837" s="1" t="s">
        <v>17</v>
      </c>
      <c r="E6837" s="1">
        <v>7.89</v>
      </c>
      <c r="F6837" s="1">
        <v>1.22</v>
      </c>
      <c r="G6837" s="1">
        <v>2.2000000000000002</v>
      </c>
      <c r="H6837" s="1">
        <v>2.74</v>
      </c>
      <c r="I6837" s="1">
        <v>5.94</v>
      </c>
      <c r="J6837" s="1">
        <f>Smartphone_Usage_And_Addiction_Analysis_7500_Rows[[#This Row],[social_media_hours]]+Smartphone_Usage_And_Addiction_Analysis_7500_Rows[[#This Row],[gaming_hours]]</f>
        <v>3.42</v>
      </c>
      <c r="K6837" s="1">
        <f>Smartphone_Usage_And_Addiction_Analysis_7500_Rows[[#This Row],[sleep_hours]]-Smartphone_Usage_And_Addiction_Analysis_7500_Rows[[#This Row],[total_leisure_hours]]</f>
        <v>2.5200000000000005</v>
      </c>
      <c r="L6837" s="1">
        <v>238</v>
      </c>
      <c r="M6837" s="1">
        <v>165</v>
      </c>
      <c r="N6837" s="5">
        <f>Smartphone_Usage_And_Addiction_Analysis_7500_Rows[[#This Row],[app_opens_per_day]]/Smartphone_Usage_And_Addiction_Analysis_7500_Rows[[#This Row],[daily_screen_time_hours]]</f>
        <v>20.912547528517113</v>
      </c>
      <c r="O6837" s="1">
        <v>8.76</v>
      </c>
      <c r="P6837" s="1" t="s">
        <v>22</v>
      </c>
      <c r="Q6837" s="1" t="s">
        <v>23</v>
      </c>
      <c r="R6837" s="1" t="s">
        <v>51</v>
      </c>
      <c r="S6837" s="1">
        <v>0</v>
      </c>
    </row>
    <row r="6838" spans="1:19" ht="18" customHeight="1" x14ac:dyDescent="0.25">
      <c r="A6838" s="10" t="s">
        <v>4583</v>
      </c>
      <c r="B6838" s="1">
        <v>33</v>
      </c>
      <c r="C6838" t="str">
        <f t="shared" si="106"/>
        <v>26-40 (Millennials)</v>
      </c>
      <c r="D6838" s="1" t="s">
        <v>30</v>
      </c>
      <c r="E6838" s="1">
        <v>6.23</v>
      </c>
      <c r="F6838" s="1">
        <v>5.78</v>
      </c>
      <c r="G6838" s="1">
        <v>3.21</v>
      </c>
      <c r="H6838" s="1">
        <v>1.53</v>
      </c>
      <c r="I6838" s="1">
        <v>8.59</v>
      </c>
      <c r="J6838" s="1">
        <f>Smartphone_Usage_And_Addiction_Analysis_7500_Rows[[#This Row],[social_media_hours]]+Smartphone_Usage_And_Addiction_Analysis_7500_Rows[[#This Row],[gaming_hours]]</f>
        <v>8.99</v>
      </c>
      <c r="K6838" s="1">
        <f>Smartphone_Usage_And_Addiction_Analysis_7500_Rows[[#This Row],[sleep_hours]]-Smartphone_Usage_And_Addiction_Analysis_7500_Rows[[#This Row],[total_leisure_hours]]</f>
        <v>-0.40000000000000036</v>
      </c>
      <c r="L6838" s="1">
        <v>88</v>
      </c>
      <c r="M6838" s="1">
        <v>67</v>
      </c>
      <c r="N6838" s="5">
        <f>Smartphone_Usage_And_Addiction_Analysis_7500_Rows[[#This Row],[app_opens_per_day]]/Smartphone_Usage_And_Addiction_Analysis_7500_Rows[[#This Row],[daily_screen_time_hours]]</f>
        <v>10.754414125200642</v>
      </c>
      <c r="O6838" s="1">
        <v>7.16</v>
      </c>
      <c r="P6838" s="1" t="s">
        <v>18</v>
      </c>
      <c r="Q6838" s="1" t="s">
        <v>23</v>
      </c>
      <c r="R6838" s="1" t="s">
        <v>28</v>
      </c>
      <c r="S6838" s="1">
        <v>1</v>
      </c>
    </row>
    <row r="6839" spans="1:19" ht="18" customHeight="1" x14ac:dyDescent="0.25">
      <c r="A6839" s="10" t="s">
        <v>4584</v>
      </c>
      <c r="B6839" s="1">
        <v>31</v>
      </c>
      <c r="C6839" t="str">
        <f t="shared" si="106"/>
        <v>26-40 (Millennials)</v>
      </c>
      <c r="D6839" s="1" t="s">
        <v>17</v>
      </c>
      <c r="E6839" s="1">
        <v>7.61</v>
      </c>
      <c r="F6839" s="1">
        <v>5.3</v>
      </c>
      <c r="G6839" s="1">
        <v>2.74</v>
      </c>
      <c r="H6839" s="1">
        <v>2.1</v>
      </c>
      <c r="I6839" s="1">
        <v>7.25</v>
      </c>
      <c r="J6839" s="1">
        <f>Smartphone_Usage_And_Addiction_Analysis_7500_Rows[[#This Row],[social_media_hours]]+Smartphone_Usage_And_Addiction_Analysis_7500_Rows[[#This Row],[gaming_hours]]</f>
        <v>8.0399999999999991</v>
      </c>
      <c r="K6839" s="1">
        <f>Smartphone_Usage_And_Addiction_Analysis_7500_Rows[[#This Row],[sleep_hours]]-Smartphone_Usage_And_Addiction_Analysis_7500_Rows[[#This Row],[total_leisure_hours]]</f>
        <v>-0.78999999999999915</v>
      </c>
      <c r="L6839" s="1">
        <v>195</v>
      </c>
      <c r="M6839" s="1">
        <v>37</v>
      </c>
      <c r="N6839" s="5">
        <f>Smartphone_Usage_And_Addiction_Analysis_7500_Rows[[#This Row],[app_opens_per_day]]/Smartphone_Usage_And_Addiction_Analysis_7500_Rows[[#This Row],[daily_screen_time_hours]]</f>
        <v>4.8620236530880421</v>
      </c>
      <c r="O6839" s="1">
        <v>9.6199999999999992</v>
      </c>
      <c r="P6839" s="1" t="s">
        <v>18</v>
      </c>
      <c r="Q6839" s="1" t="s">
        <v>19</v>
      </c>
      <c r="R6839" s="1" t="s">
        <v>28</v>
      </c>
      <c r="S6839" s="1">
        <v>1</v>
      </c>
    </row>
    <row r="6840" spans="1:19" ht="18" customHeight="1" x14ac:dyDescent="0.25">
      <c r="A6840" s="10" t="s">
        <v>4585</v>
      </c>
      <c r="B6840" s="1">
        <v>28</v>
      </c>
      <c r="C6840" t="str">
        <f t="shared" si="106"/>
        <v>26-40 (Millennials)</v>
      </c>
      <c r="D6840" s="1" t="s">
        <v>30</v>
      </c>
      <c r="E6840" s="1">
        <v>9.68</v>
      </c>
      <c r="F6840" s="1">
        <v>5.89</v>
      </c>
      <c r="G6840" s="1">
        <v>0.08</v>
      </c>
      <c r="H6840" s="1">
        <v>1.91</v>
      </c>
      <c r="I6840" s="1">
        <v>6.98</v>
      </c>
      <c r="J6840" s="1">
        <f>Smartphone_Usage_And_Addiction_Analysis_7500_Rows[[#This Row],[social_media_hours]]+Smartphone_Usage_And_Addiction_Analysis_7500_Rows[[#This Row],[gaming_hours]]</f>
        <v>5.97</v>
      </c>
      <c r="K6840" s="1">
        <f>Smartphone_Usage_And_Addiction_Analysis_7500_Rows[[#This Row],[sleep_hours]]-Smartphone_Usage_And_Addiction_Analysis_7500_Rows[[#This Row],[total_leisure_hours]]</f>
        <v>1.0100000000000007</v>
      </c>
      <c r="L6840" s="1">
        <v>230</v>
      </c>
      <c r="M6840" s="1">
        <v>169</v>
      </c>
      <c r="N6840" s="5">
        <f>Smartphone_Usage_And_Addiction_Analysis_7500_Rows[[#This Row],[app_opens_per_day]]/Smartphone_Usage_And_Addiction_Analysis_7500_Rows[[#This Row],[daily_screen_time_hours]]</f>
        <v>17.458677685950413</v>
      </c>
      <c r="O6840" s="1">
        <v>11.7</v>
      </c>
      <c r="P6840" s="1" t="s">
        <v>22</v>
      </c>
      <c r="Q6840" s="1" t="s">
        <v>19</v>
      </c>
      <c r="R6840" s="1" t="s">
        <v>28</v>
      </c>
      <c r="S6840" s="1">
        <v>1</v>
      </c>
    </row>
    <row r="6841" spans="1:19" ht="18" customHeight="1" x14ac:dyDescent="0.25">
      <c r="A6841" s="10" t="s">
        <v>7376</v>
      </c>
      <c r="B6841" s="1">
        <v>27</v>
      </c>
      <c r="C6841" s="1" t="str">
        <f t="shared" si="106"/>
        <v>26-40 (Millennials)</v>
      </c>
      <c r="D6841" t="s">
        <v>7582</v>
      </c>
      <c r="E6841">
        <v>8.5500000000000007</v>
      </c>
      <c r="F6841">
        <v>3.81</v>
      </c>
      <c r="G6841">
        <v>2.87</v>
      </c>
      <c r="H6841">
        <v>3.54</v>
      </c>
      <c r="I6841">
        <v>7.08</v>
      </c>
      <c r="J6841" s="1">
        <f>Smartphone_Usage_And_Addiction_Analysis_7500_Rows[[#This Row],[social_media_hours]]+Smartphone_Usage_And_Addiction_Analysis_7500_Rows[[#This Row],[gaming_hours]]</f>
        <v>6.68</v>
      </c>
      <c r="K6841" s="1">
        <f>Smartphone_Usage_And_Addiction_Analysis_7500_Rows[[#This Row],[sleep_hours]]-Smartphone_Usage_And_Addiction_Analysis_7500_Rows[[#This Row],[total_leisure_hours]]</f>
        <v>0.40000000000000036</v>
      </c>
      <c r="L6841">
        <v>149</v>
      </c>
      <c r="M6841">
        <v>56</v>
      </c>
      <c r="N6841" s="5">
        <f>Smartphone_Usage_And_Addiction_Analysis_7500_Rows[[#This Row],[app_opens_per_day]]/Smartphone_Usage_And_Addiction_Analysis_7500_Rows[[#This Row],[daily_screen_time_hours]]</f>
        <v>6.5497076023391809</v>
      </c>
      <c r="O6841">
        <v>11.25</v>
      </c>
      <c r="P6841" t="s">
        <v>18</v>
      </c>
      <c r="Q6841" t="s">
        <v>23</v>
      </c>
      <c r="R6841" t="s">
        <v>24</v>
      </c>
      <c r="S6841">
        <v>1</v>
      </c>
    </row>
    <row r="6842" spans="1:19" ht="18" customHeight="1" x14ac:dyDescent="0.25">
      <c r="A6842" s="10" t="s">
        <v>7377</v>
      </c>
      <c r="B6842" s="1">
        <v>26</v>
      </c>
      <c r="C6842" s="1" t="str">
        <f t="shared" si="106"/>
        <v>26-40 (Millennials)</v>
      </c>
      <c r="D6842" t="s">
        <v>7582</v>
      </c>
      <c r="E6842">
        <v>6.22</v>
      </c>
      <c r="F6842">
        <v>4.04</v>
      </c>
      <c r="G6842">
        <v>3.87</v>
      </c>
      <c r="H6842">
        <v>2.68</v>
      </c>
      <c r="I6842">
        <v>5.47</v>
      </c>
      <c r="J6842" s="1">
        <f>Smartphone_Usage_And_Addiction_Analysis_7500_Rows[[#This Row],[social_media_hours]]+Smartphone_Usage_And_Addiction_Analysis_7500_Rows[[#This Row],[gaming_hours]]</f>
        <v>7.91</v>
      </c>
      <c r="K6842" s="1">
        <f>Smartphone_Usage_And_Addiction_Analysis_7500_Rows[[#This Row],[sleep_hours]]-Smartphone_Usage_And_Addiction_Analysis_7500_Rows[[#This Row],[total_leisure_hours]]</f>
        <v>-2.4400000000000004</v>
      </c>
      <c r="L6842">
        <v>166</v>
      </c>
      <c r="M6842">
        <v>47</v>
      </c>
      <c r="N6842" s="5">
        <f>Smartphone_Usage_And_Addiction_Analysis_7500_Rows[[#This Row],[app_opens_per_day]]/Smartphone_Usage_And_Addiction_Analysis_7500_Rows[[#This Row],[daily_screen_time_hours]]</f>
        <v>7.5562700964630229</v>
      </c>
      <c r="O6842">
        <v>8.57</v>
      </c>
      <c r="P6842" t="s">
        <v>22</v>
      </c>
      <c r="Q6842" t="s">
        <v>19</v>
      </c>
      <c r="R6842" t="s">
        <v>28</v>
      </c>
      <c r="S6842">
        <v>1</v>
      </c>
    </row>
    <row r="6843" spans="1:19" ht="18" customHeight="1" x14ac:dyDescent="0.25">
      <c r="A6843" s="10" t="s">
        <v>7378</v>
      </c>
      <c r="B6843" s="1">
        <v>30</v>
      </c>
      <c r="C6843" s="1" t="str">
        <f t="shared" si="106"/>
        <v>26-40 (Millennials)</v>
      </c>
      <c r="D6843" t="s">
        <v>7582</v>
      </c>
      <c r="E6843">
        <v>3.6</v>
      </c>
      <c r="F6843">
        <v>3.06</v>
      </c>
      <c r="G6843">
        <v>2.98</v>
      </c>
      <c r="H6843">
        <v>5.58</v>
      </c>
      <c r="I6843">
        <v>4.6399999999999997</v>
      </c>
      <c r="J6843" s="1">
        <f>Smartphone_Usage_And_Addiction_Analysis_7500_Rows[[#This Row],[social_media_hours]]+Smartphone_Usage_And_Addiction_Analysis_7500_Rows[[#This Row],[gaming_hours]]</f>
        <v>6.04</v>
      </c>
      <c r="K6843" s="1">
        <f>Smartphone_Usage_And_Addiction_Analysis_7500_Rows[[#This Row],[sleep_hours]]-Smartphone_Usage_And_Addiction_Analysis_7500_Rows[[#This Row],[total_leisure_hours]]</f>
        <v>-1.4000000000000004</v>
      </c>
      <c r="L6843">
        <v>38</v>
      </c>
      <c r="M6843">
        <v>18</v>
      </c>
      <c r="N6843" s="5">
        <f>Smartphone_Usage_And_Addiction_Analysis_7500_Rows[[#This Row],[app_opens_per_day]]/Smartphone_Usage_And_Addiction_Analysis_7500_Rows[[#This Row],[daily_screen_time_hours]]</f>
        <v>5</v>
      </c>
      <c r="O6843">
        <v>4.4400000000000004</v>
      </c>
      <c r="P6843" t="s">
        <v>22</v>
      </c>
      <c r="Q6843" t="s">
        <v>23</v>
      </c>
      <c r="R6843" t="s">
        <v>20</v>
      </c>
      <c r="S6843">
        <v>0</v>
      </c>
    </row>
    <row r="6844" spans="1:19" ht="18" customHeight="1" x14ac:dyDescent="0.25">
      <c r="A6844" s="10" t="s">
        <v>4586</v>
      </c>
      <c r="B6844" s="1">
        <v>22</v>
      </c>
      <c r="C6844" t="str">
        <f t="shared" si="106"/>
        <v>18-25 (Gen Z)</v>
      </c>
      <c r="D6844" s="1" t="s">
        <v>30</v>
      </c>
      <c r="E6844" s="1">
        <v>4.2</v>
      </c>
      <c r="F6844" s="1">
        <v>4.28</v>
      </c>
      <c r="G6844" s="1">
        <v>3.84</v>
      </c>
      <c r="H6844" s="1">
        <v>3.69</v>
      </c>
      <c r="I6844" s="1">
        <v>5.87</v>
      </c>
      <c r="J6844" s="1">
        <f>Smartphone_Usage_And_Addiction_Analysis_7500_Rows[[#This Row],[social_media_hours]]+Smartphone_Usage_And_Addiction_Analysis_7500_Rows[[#This Row],[gaming_hours]]</f>
        <v>8.120000000000001</v>
      </c>
      <c r="K6844" s="1">
        <f>Smartphone_Usage_And_Addiction_Analysis_7500_Rows[[#This Row],[sleep_hours]]-Smartphone_Usage_And_Addiction_Analysis_7500_Rows[[#This Row],[total_leisure_hours]]</f>
        <v>-2.2500000000000009</v>
      </c>
      <c r="L6844" s="1">
        <v>117</v>
      </c>
      <c r="M6844" s="1">
        <v>140</v>
      </c>
      <c r="N6844" s="5">
        <f>Smartphone_Usage_And_Addiction_Analysis_7500_Rows[[#This Row],[app_opens_per_day]]/Smartphone_Usage_And_Addiction_Analysis_7500_Rows[[#This Row],[daily_screen_time_hours]]</f>
        <v>33.333333333333329</v>
      </c>
      <c r="O6844" s="1">
        <v>5.56</v>
      </c>
      <c r="P6844" s="1" t="s">
        <v>18</v>
      </c>
      <c r="Q6844" s="1" t="s">
        <v>23</v>
      </c>
      <c r="R6844" s="1" t="s">
        <v>28</v>
      </c>
      <c r="S6844" s="1">
        <v>1</v>
      </c>
    </row>
    <row r="6845" spans="1:19" ht="18" customHeight="1" x14ac:dyDescent="0.25">
      <c r="A6845" s="10" t="s">
        <v>7379</v>
      </c>
      <c r="B6845" s="1">
        <v>30</v>
      </c>
      <c r="C6845" s="1" t="str">
        <f t="shared" si="106"/>
        <v>26-40 (Millennials)</v>
      </c>
      <c r="D6845" t="s">
        <v>7582</v>
      </c>
      <c r="E6845">
        <v>10.44</v>
      </c>
      <c r="F6845">
        <v>4.4000000000000004</v>
      </c>
      <c r="G6845">
        <v>3.73</v>
      </c>
      <c r="H6845">
        <v>1.19</v>
      </c>
      <c r="I6845">
        <v>6.72</v>
      </c>
      <c r="J6845" s="1">
        <f>Smartphone_Usage_And_Addiction_Analysis_7500_Rows[[#This Row],[social_media_hours]]+Smartphone_Usage_And_Addiction_Analysis_7500_Rows[[#This Row],[gaming_hours]]</f>
        <v>8.1300000000000008</v>
      </c>
      <c r="K6845" s="1">
        <f>Smartphone_Usage_And_Addiction_Analysis_7500_Rows[[#This Row],[sleep_hours]]-Smartphone_Usage_And_Addiction_Analysis_7500_Rows[[#This Row],[total_leisure_hours]]</f>
        <v>-1.410000000000001</v>
      </c>
      <c r="L6845">
        <v>91</v>
      </c>
      <c r="M6845">
        <v>35</v>
      </c>
      <c r="N6845" s="5">
        <f>Smartphone_Usage_And_Addiction_Analysis_7500_Rows[[#This Row],[app_opens_per_day]]/Smartphone_Usage_And_Addiction_Analysis_7500_Rows[[#This Row],[daily_screen_time_hours]]</f>
        <v>3.352490421455939</v>
      </c>
      <c r="O6845">
        <v>11.14</v>
      </c>
      <c r="P6845" t="s">
        <v>18</v>
      </c>
      <c r="Q6845" t="s">
        <v>19</v>
      </c>
      <c r="R6845" t="s">
        <v>24</v>
      </c>
      <c r="S6845">
        <v>1</v>
      </c>
    </row>
    <row r="6846" spans="1:19" ht="18" customHeight="1" x14ac:dyDescent="0.25">
      <c r="A6846" s="10" t="s">
        <v>7380</v>
      </c>
      <c r="B6846" s="1">
        <v>27</v>
      </c>
      <c r="C6846" s="1" t="str">
        <f t="shared" si="106"/>
        <v>26-40 (Millennials)</v>
      </c>
      <c r="D6846" t="s">
        <v>7582</v>
      </c>
      <c r="E6846">
        <v>6.07</v>
      </c>
      <c r="F6846">
        <v>2.68</v>
      </c>
      <c r="G6846">
        <v>3.35</v>
      </c>
      <c r="H6846">
        <v>0.94</v>
      </c>
      <c r="I6846">
        <v>5.88</v>
      </c>
      <c r="J6846" s="1">
        <f>Smartphone_Usage_And_Addiction_Analysis_7500_Rows[[#This Row],[social_media_hours]]+Smartphone_Usage_And_Addiction_Analysis_7500_Rows[[#This Row],[gaming_hours]]</f>
        <v>6.03</v>
      </c>
      <c r="K6846" s="1">
        <f>Smartphone_Usage_And_Addiction_Analysis_7500_Rows[[#This Row],[sleep_hours]]-Smartphone_Usage_And_Addiction_Analysis_7500_Rows[[#This Row],[total_leisure_hours]]</f>
        <v>-0.15000000000000036</v>
      </c>
      <c r="L6846">
        <v>123</v>
      </c>
      <c r="M6846">
        <v>43</v>
      </c>
      <c r="N6846" s="5">
        <f>Smartphone_Usage_And_Addiction_Analysis_7500_Rows[[#This Row],[app_opens_per_day]]/Smartphone_Usage_And_Addiction_Analysis_7500_Rows[[#This Row],[daily_screen_time_hours]]</f>
        <v>7.0840197693574956</v>
      </c>
      <c r="O6846">
        <v>9.0299999999999994</v>
      </c>
      <c r="P6846" t="s">
        <v>18</v>
      </c>
      <c r="Q6846" t="s">
        <v>23</v>
      </c>
      <c r="R6846" t="s">
        <v>28</v>
      </c>
      <c r="S6846">
        <v>1</v>
      </c>
    </row>
    <row r="6847" spans="1:19" ht="18" customHeight="1" x14ac:dyDescent="0.25">
      <c r="A6847" s="10" t="s">
        <v>7381</v>
      </c>
      <c r="B6847" s="1">
        <v>30</v>
      </c>
      <c r="C6847" s="1" t="str">
        <f t="shared" si="106"/>
        <v>26-40 (Millennials)</v>
      </c>
      <c r="D6847" t="s">
        <v>7582</v>
      </c>
      <c r="E6847">
        <v>8.25</v>
      </c>
      <c r="F6847">
        <v>3.93</v>
      </c>
      <c r="G6847">
        <v>0.45</v>
      </c>
      <c r="H6847">
        <v>3.86</v>
      </c>
      <c r="I6847">
        <v>7.98</v>
      </c>
      <c r="J6847" s="1">
        <f>Smartphone_Usage_And_Addiction_Analysis_7500_Rows[[#This Row],[social_media_hours]]+Smartphone_Usage_And_Addiction_Analysis_7500_Rows[[#This Row],[gaming_hours]]</f>
        <v>4.38</v>
      </c>
      <c r="K6847" s="1">
        <f>Smartphone_Usage_And_Addiction_Analysis_7500_Rows[[#This Row],[sleep_hours]]-Smartphone_Usage_And_Addiction_Analysis_7500_Rows[[#This Row],[total_leisure_hours]]</f>
        <v>3.6000000000000005</v>
      </c>
      <c r="L6847">
        <v>199</v>
      </c>
      <c r="M6847">
        <v>167</v>
      </c>
      <c r="N6847" s="5">
        <f>Smartphone_Usage_And_Addiction_Analysis_7500_Rows[[#This Row],[app_opens_per_day]]/Smartphone_Usage_And_Addiction_Analysis_7500_Rows[[#This Row],[daily_screen_time_hours]]</f>
        <v>20.242424242424242</v>
      </c>
      <c r="O6847">
        <v>10.48</v>
      </c>
      <c r="P6847" t="s">
        <v>32</v>
      </c>
      <c r="Q6847" t="s">
        <v>19</v>
      </c>
      <c r="R6847" t="s">
        <v>24</v>
      </c>
      <c r="S6847">
        <v>1</v>
      </c>
    </row>
    <row r="6848" spans="1:19" ht="18" customHeight="1" x14ac:dyDescent="0.25">
      <c r="A6848" s="10" t="s">
        <v>4587</v>
      </c>
      <c r="B6848" s="1">
        <v>24</v>
      </c>
      <c r="C6848" t="str">
        <f t="shared" si="106"/>
        <v>18-25 (Gen Z)</v>
      </c>
      <c r="D6848" s="1" t="s">
        <v>30</v>
      </c>
      <c r="E6848" s="1">
        <v>8.11</v>
      </c>
      <c r="F6848" s="1">
        <v>1.35</v>
      </c>
      <c r="G6848" s="1">
        <v>0.87</v>
      </c>
      <c r="H6848" s="1">
        <v>2.75</v>
      </c>
      <c r="I6848" s="1">
        <v>5.85</v>
      </c>
      <c r="J6848" s="1">
        <f>Smartphone_Usage_And_Addiction_Analysis_7500_Rows[[#This Row],[social_media_hours]]+Smartphone_Usage_And_Addiction_Analysis_7500_Rows[[#This Row],[gaming_hours]]</f>
        <v>2.2200000000000002</v>
      </c>
      <c r="K6848" s="1">
        <f>Smartphone_Usage_And_Addiction_Analysis_7500_Rows[[#This Row],[sleep_hours]]-Smartphone_Usage_And_Addiction_Analysis_7500_Rows[[#This Row],[total_leisure_hours]]</f>
        <v>3.6299999999999994</v>
      </c>
      <c r="L6848" s="1">
        <v>68</v>
      </c>
      <c r="M6848" s="1">
        <v>26</v>
      </c>
      <c r="N6848" s="5">
        <f>Smartphone_Usage_And_Addiction_Analysis_7500_Rows[[#This Row],[app_opens_per_day]]/Smartphone_Usage_And_Addiction_Analysis_7500_Rows[[#This Row],[daily_screen_time_hours]]</f>
        <v>3.2059186189889028</v>
      </c>
      <c r="O6848" s="1">
        <v>10.4</v>
      </c>
      <c r="P6848" s="1" t="s">
        <v>18</v>
      </c>
      <c r="Q6848" s="1" t="s">
        <v>19</v>
      </c>
      <c r="R6848" s="1" t="s">
        <v>24</v>
      </c>
      <c r="S6848" s="1">
        <v>1</v>
      </c>
    </row>
    <row r="6849" spans="1:19" ht="18" customHeight="1" x14ac:dyDescent="0.25">
      <c r="A6849" s="10" t="s">
        <v>4588</v>
      </c>
      <c r="B6849" s="1">
        <v>26</v>
      </c>
      <c r="C6849" t="str">
        <f t="shared" si="106"/>
        <v>26-40 (Millennials)</v>
      </c>
      <c r="D6849" s="1" t="s">
        <v>30</v>
      </c>
      <c r="E6849" s="1">
        <v>9.67</v>
      </c>
      <c r="F6849" s="1">
        <v>1.25</v>
      </c>
      <c r="G6849" s="1">
        <v>3.49</v>
      </c>
      <c r="H6849" s="1">
        <v>1.96</v>
      </c>
      <c r="I6849" s="1">
        <v>6.86</v>
      </c>
      <c r="J6849" s="1">
        <f>Smartphone_Usage_And_Addiction_Analysis_7500_Rows[[#This Row],[social_media_hours]]+Smartphone_Usage_And_Addiction_Analysis_7500_Rows[[#This Row],[gaming_hours]]</f>
        <v>4.74</v>
      </c>
      <c r="K6849" s="1">
        <f>Smartphone_Usage_And_Addiction_Analysis_7500_Rows[[#This Row],[sleep_hours]]-Smartphone_Usage_And_Addiction_Analysis_7500_Rows[[#This Row],[total_leisure_hours]]</f>
        <v>2.12</v>
      </c>
      <c r="L6849" s="1">
        <v>242</v>
      </c>
      <c r="M6849" s="1">
        <v>128</v>
      </c>
      <c r="N6849" s="5">
        <f>Smartphone_Usage_And_Addiction_Analysis_7500_Rows[[#This Row],[app_opens_per_day]]/Smartphone_Usage_And_Addiction_Analysis_7500_Rows[[#This Row],[daily_screen_time_hours]]</f>
        <v>13.236814891416753</v>
      </c>
      <c r="O6849" s="1">
        <v>12.15</v>
      </c>
      <c r="P6849" s="1" t="s">
        <v>22</v>
      </c>
      <c r="Q6849" s="1" t="s">
        <v>19</v>
      </c>
      <c r="R6849" s="1" t="s">
        <v>28</v>
      </c>
      <c r="S6849" s="1">
        <v>1</v>
      </c>
    </row>
    <row r="6850" spans="1:19" ht="18" customHeight="1" x14ac:dyDescent="0.25">
      <c r="A6850" s="10" t="s">
        <v>7382</v>
      </c>
      <c r="B6850" s="1">
        <v>21</v>
      </c>
      <c r="C6850" s="1" t="str">
        <f t="shared" ref="C6850:C6913" si="107">IF(B6850&lt;=25, "18-25 (Gen Z)", IF(B6850&lt;=40, "26-40 (Millennials)"))</f>
        <v>18-25 (Gen Z)</v>
      </c>
      <c r="D6850" t="s">
        <v>7582</v>
      </c>
      <c r="E6850">
        <v>11.37</v>
      </c>
      <c r="F6850">
        <v>1.65</v>
      </c>
      <c r="G6850">
        <v>2.78</v>
      </c>
      <c r="H6850">
        <v>4.75</v>
      </c>
      <c r="I6850">
        <v>7.55</v>
      </c>
      <c r="J6850" s="1">
        <f>Smartphone_Usage_And_Addiction_Analysis_7500_Rows[[#This Row],[social_media_hours]]+Smartphone_Usage_And_Addiction_Analysis_7500_Rows[[#This Row],[gaming_hours]]</f>
        <v>4.43</v>
      </c>
      <c r="K6850" s="1">
        <f>Smartphone_Usage_And_Addiction_Analysis_7500_Rows[[#This Row],[sleep_hours]]-Smartphone_Usage_And_Addiction_Analysis_7500_Rows[[#This Row],[total_leisure_hours]]</f>
        <v>3.12</v>
      </c>
      <c r="L6850">
        <v>49</v>
      </c>
      <c r="M6850">
        <v>175</v>
      </c>
      <c r="N6850" s="5">
        <f>Smartphone_Usage_And_Addiction_Analysis_7500_Rows[[#This Row],[app_opens_per_day]]/Smartphone_Usage_And_Addiction_Analysis_7500_Rows[[#This Row],[daily_screen_time_hours]]</f>
        <v>15.391380826737029</v>
      </c>
      <c r="O6850">
        <v>14.13</v>
      </c>
      <c r="P6850" t="s">
        <v>22</v>
      </c>
      <c r="Q6850" t="s">
        <v>23</v>
      </c>
      <c r="R6850" t="s">
        <v>28</v>
      </c>
      <c r="S6850">
        <v>1</v>
      </c>
    </row>
    <row r="6851" spans="1:19" ht="18" customHeight="1" x14ac:dyDescent="0.25">
      <c r="A6851" s="10" t="s">
        <v>7383</v>
      </c>
      <c r="B6851" s="1">
        <v>24</v>
      </c>
      <c r="C6851" s="1" t="str">
        <f t="shared" si="107"/>
        <v>18-25 (Gen Z)</v>
      </c>
      <c r="D6851" t="s">
        <v>7582</v>
      </c>
      <c r="E6851">
        <v>5.99</v>
      </c>
      <c r="F6851">
        <v>2.4</v>
      </c>
      <c r="G6851">
        <v>2.42</v>
      </c>
      <c r="H6851">
        <v>2.9</v>
      </c>
      <c r="I6851">
        <v>7.11</v>
      </c>
      <c r="J6851" s="1">
        <f>Smartphone_Usage_And_Addiction_Analysis_7500_Rows[[#This Row],[social_media_hours]]+Smartphone_Usage_And_Addiction_Analysis_7500_Rows[[#This Row],[gaming_hours]]</f>
        <v>4.82</v>
      </c>
      <c r="K6851" s="1">
        <f>Smartphone_Usage_And_Addiction_Analysis_7500_Rows[[#This Row],[sleep_hours]]-Smartphone_Usage_And_Addiction_Analysis_7500_Rows[[#This Row],[total_leisure_hours]]</f>
        <v>2.29</v>
      </c>
      <c r="L6851">
        <v>86</v>
      </c>
      <c r="M6851">
        <v>86</v>
      </c>
      <c r="N6851" s="5">
        <f>Smartphone_Usage_And_Addiction_Analysis_7500_Rows[[#This Row],[app_opens_per_day]]/Smartphone_Usage_And_Addiction_Analysis_7500_Rows[[#This Row],[daily_screen_time_hours]]</f>
        <v>14.357262103505843</v>
      </c>
      <c r="O6851">
        <v>7.66</v>
      </c>
      <c r="P6851" t="s">
        <v>22</v>
      </c>
      <c r="Q6851" t="s">
        <v>19</v>
      </c>
      <c r="R6851" t="s">
        <v>51</v>
      </c>
      <c r="S6851">
        <v>0</v>
      </c>
    </row>
    <row r="6852" spans="1:19" ht="18" customHeight="1" x14ac:dyDescent="0.25">
      <c r="A6852" s="10" t="s">
        <v>4589</v>
      </c>
      <c r="B6852" s="1">
        <v>23</v>
      </c>
      <c r="C6852" t="str">
        <f t="shared" si="107"/>
        <v>18-25 (Gen Z)</v>
      </c>
      <c r="D6852" s="1" t="s">
        <v>17</v>
      </c>
      <c r="E6852" s="1">
        <v>10.35</v>
      </c>
      <c r="F6852" s="1">
        <v>5.37</v>
      </c>
      <c r="G6852" s="1">
        <v>1.44</v>
      </c>
      <c r="H6852" s="1">
        <v>2.34</v>
      </c>
      <c r="I6852" s="1">
        <v>5.04</v>
      </c>
      <c r="J6852" s="1">
        <f>Smartphone_Usage_And_Addiction_Analysis_7500_Rows[[#This Row],[social_media_hours]]+Smartphone_Usage_And_Addiction_Analysis_7500_Rows[[#This Row],[gaming_hours]]</f>
        <v>6.8100000000000005</v>
      </c>
      <c r="K6852" s="1">
        <f>Smartphone_Usage_And_Addiction_Analysis_7500_Rows[[#This Row],[sleep_hours]]-Smartphone_Usage_And_Addiction_Analysis_7500_Rows[[#This Row],[total_leisure_hours]]</f>
        <v>-1.7700000000000005</v>
      </c>
      <c r="L6852" s="1">
        <v>136</v>
      </c>
      <c r="M6852" s="1">
        <v>57</v>
      </c>
      <c r="N6852" s="5">
        <f>Smartphone_Usage_And_Addiction_Analysis_7500_Rows[[#This Row],[app_opens_per_day]]/Smartphone_Usage_And_Addiction_Analysis_7500_Rows[[#This Row],[daily_screen_time_hours]]</f>
        <v>5.5072463768115947</v>
      </c>
      <c r="O6852" s="1">
        <v>11.67</v>
      </c>
      <c r="P6852" s="1" t="s">
        <v>18</v>
      </c>
      <c r="Q6852" s="1" t="s">
        <v>23</v>
      </c>
      <c r="R6852" s="1" t="s">
        <v>24</v>
      </c>
      <c r="S6852" s="1">
        <v>1</v>
      </c>
    </row>
    <row r="6853" spans="1:19" ht="18" customHeight="1" x14ac:dyDescent="0.25">
      <c r="A6853" s="10" t="s">
        <v>7384</v>
      </c>
      <c r="B6853" s="1">
        <v>23</v>
      </c>
      <c r="C6853" s="1" t="str">
        <f t="shared" si="107"/>
        <v>18-25 (Gen Z)</v>
      </c>
      <c r="D6853" t="s">
        <v>7582</v>
      </c>
      <c r="E6853">
        <v>7.44</v>
      </c>
      <c r="F6853">
        <v>3.58</v>
      </c>
      <c r="G6853">
        <v>0.73</v>
      </c>
      <c r="H6853">
        <v>4.13</v>
      </c>
      <c r="I6853">
        <v>5.15</v>
      </c>
      <c r="J6853" s="1">
        <f>Smartphone_Usage_And_Addiction_Analysis_7500_Rows[[#This Row],[social_media_hours]]+Smartphone_Usage_And_Addiction_Analysis_7500_Rows[[#This Row],[gaming_hours]]</f>
        <v>4.3100000000000005</v>
      </c>
      <c r="K6853" s="1">
        <f>Smartphone_Usage_And_Addiction_Analysis_7500_Rows[[#This Row],[sleep_hours]]-Smartphone_Usage_And_Addiction_Analysis_7500_Rows[[#This Row],[total_leisure_hours]]</f>
        <v>0.83999999999999986</v>
      </c>
      <c r="L6853">
        <v>48</v>
      </c>
      <c r="M6853">
        <v>93</v>
      </c>
      <c r="N6853" s="5">
        <f>Smartphone_Usage_And_Addiction_Analysis_7500_Rows[[#This Row],[app_opens_per_day]]/Smartphone_Usage_And_Addiction_Analysis_7500_Rows[[#This Row],[daily_screen_time_hours]]</f>
        <v>12.5</v>
      </c>
      <c r="O6853">
        <v>9.08</v>
      </c>
      <c r="P6853" t="s">
        <v>22</v>
      </c>
      <c r="Q6853" t="s">
        <v>19</v>
      </c>
      <c r="R6853" t="s">
        <v>51</v>
      </c>
      <c r="S6853">
        <v>0</v>
      </c>
    </row>
    <row r="6854" spans="1:19" ht="18" customHeight="1" x14ac:dyDescent="0.25">
      <c r="A6854" s="10" t="s">
        <v>4590</v>
      </c>
      <c r="B6854" s="1">
        <v>26</v>
      </c>
      <c r="C6854" t="str">
        <f t="shared" si="107"/>
        <v>26-40 (Millennials)</v>
      </c>
      <c r="D6854" s="1" t="s">
        <v>30</v>
      </c>
      <c r="E6854" s="1">
        <v>4.57</v>
      </c>
      <c r="F6854" s="1">
        <v>0.59</v>
      </c>
      <c r="G6854" s="1">
        <v>3.56</v>
      </c>
      <c r="H6854" s="1">
        <v>4.05</v>
      </c>
      <c r="I6854" s="1">
        <v>4.7</v>
      </c>
      <c r="J6854" s="1">
        <f>Smartphone_Usage_And_Addiction_Analysis_7500_Rows[[#This Row],[social_media_hours]]+Smartphone_Usage_And_Addiction_Analysis_7500_Rows[[#This Row],[gaming_hours]]</f>
        <v>4.1500000000000004</v>
      </c>
      <c r="K6854" s="1">
        <f>Smartphone_Usage_And_Addiction_Analysis_7500_Rows[[#This Row],[sleep_hours]]-Smartphone_Usage_And_Addiction_Analysis_7500_Rows[[#This Row],[total_leisure_hours]]</f>
        <v>0.54999999999999982</v>
      </c>
      <c r="L6854" s="1">
        <v>242</v>
      </c>
      <c r="M6854" s="1">
        <v>146</v>
      </c>
      <c r="N6854" s="5">
        <f>Smartphone_Usage_And_Addiction_Analysis_7500_Rows[[#This Row],[app_opens_per_day]]/Smartphone_Usage_And_Addiction_Analysis_7500_Rows[[#This Row],[daily_screen_time_hours]]</f>
        <v>31.947483588621441</v>
      </c>
      <c r="O6854" s="1">
        <v>5.79</v>
      </c>
      <c r="P6854" s="1" t="s">
        <v>18</v>
      </c>
      <c r="Q6854" s="1" t="s">
        <v>19</v>
      </c>
      <c r="R6854" s="1" t="s">
        <v>51</v>
      </c>
      <c r="S6854" s="1">
        <v>0</v>
      </c>
    </row>
    <row r="6855" spans="1:19" ht="18" customHeight="1" x14ac:dyDescent="0.25">
      <c r="A6855" s="10" t="s">
        <v>7385</v>
      </c>
      <c r="B6855" s="1">
        <v>23</v>
      </c>
      <c r="C6855" s="1" t="str">
        <f t="shared" si="107"/>
        <v>18-25 (Gen Z)</v>
      </c>
      <c r="D6855" t="s">
        <v>7582</v>
      </c>
      <c r="E6855">
        <v>6.76</v>
      </c>
      <c r="F6855">
        <v>5.46</v>
      </c>
      <c r="G6855">
        <v>2.2799999999999998</v>
      </c>
      <c r="H6855">
        <v>1.69</v>
      </c>
      <c r="I6855">
        <v>7.34</v>
      </c>
      <c r="J6855" s="1">
        <f>Smartphone_Usage_And_Addiction_Analysis_7500_Rows[[#This Row],[social_media_hours]]+Smartphone_Usage_And_Addiction_Analysis_7500_Rows[[#This Row],[gaming_hours]]</f>
        <v>7.74</v>
      </c>
      <c r="K6855" s="1">
        <f>Smartphone_Usage_And_Addiction_Analysis_7500_Rows[[#This Row],[sleep_hours]]-Smartphone_Usage_And_Addiction_Analysis_7500_Rows[[#This Row],[total_leisure_hours]]</f>
        <v>-0.40000000000000036</v>
      </c>
      <c r="L6855">
        <v>218</v>
      </c>
      <c r="M6855">
        <v>129</v>
      </c>
      <c r="N6855" s="5">
        <f>Smartphone_Usage_And_Addiction_Analysis_7500_Rows[[#This Row],[app_opens_per_day]]/Smartphone_Usage_And_Addiction_Analysis_7500_Rows[[#This Row],[daily_screen_time_hours]]</f>
        <v>19.082840236686391</v>
      </c>
      <c r="O6855">
        <v>8.86</v>
      </c>
      <c r="P6855" t="s">
        <v>32</v>
      </c>
      <c r="Q6855" t="s">
        <v>23</v>
      </c>
      <c r="R6855" t="s">
        <v>28</v>
      </c>
      <c r="S6855">
        <v>1</v>
      </c>
    </row>
    <row r="6856" spans="1:19" ht="18" customHeight="1" x14ac:dyDescent="0.25">
      <c r="A6856" s="10" t="s">
        <v>4591</v>
      </c>
      <c r="B6856" s="1">
        <v>21</v>
      </c>
      <c r="C6856" t="str">
        <f t="shared" si="107"/>
        <v>18-25 (Gen Z)</v>
      </c>
      <c r="D6856" s="1" t="s">
        <v>30</v>
      </c>
      <c r="E6856" s="1">
        <v>7.66</v>
      </c>
      <c r="F6856" s="1">
        <v>3.73</v>
      </c>
      <c r="G6856" s="1">
        <v>1.53</v>
      </c>
      <c r="H6856" s="1">
        <v>5.42</v>
      </c>
      <c r="I6856" s="1">
        <v>5.18</v>
      </c>
      <c r="J6856" s="1">
        <f>Smartphone_Usage_And_Addiction_Analysis_7500_Rows[[#This Row],[social_media_hours]]+Smartphone_Usage_And_Addiction_Analysis_7500_Rows[[#This Row],[gaming_hours]]</f>
        <v>5.26</v>
      </c>
      <c r="K6856" s="1">
        <f>Smartphone_Usage_And_Addiction_Analysis_7500_Rows[[#This Row],[sleep_hours]]-Smartphone_Usage_And_Addiction_Analysis_7500_Rows[[#This Row],[total_leisure_hours]]</f>
        <v>-8.0000000000000071E-2</v>
      </c>
      <c r="L6856" s="1">
        <v>132</v>
      </c>
      <c r="M6856" s="1">
        <v>43</v>
      </c>
      <c r="N6856" s="5">
        <f>Smartphone_Usage_And_Addiction_Analysis_7500_Rows[[#This Row],[app_opens_per_day]]/Smartphone_Usage_And_Addiction_Analysis_7500_Rows[[#This Row],[daily_screen_time_hours]]</f>
        <v>5.6135770234986948</v>
      </c>
      <c r="O6856" s="1">
        <v>9.4499999999999993</v>
      </c>
      <c r="P6856" s="1" t="s">
        <v>18</v>
      </c>
      <c r="Q6856" s="1" t="s">
        <v>19</v>
      </c>
      <c r="R6856" s="1" t="s">
        <v>51</v>
      </c>
      <c r="S6856" s="1">
        <v>0</v>
      </c>
    </row>
    <row r="6857" spans="1:19" ht="18" customHeight="1" x14ac:dyDescent="0.25">
      <c r="A6857" s="10" t="s">
        <v>4592</v>
      </c>
      <c r="B6857" s="1">
        <v>31</v>
      </c>
      <c r="C6857" t="str">
        <f t="shared" si="107"/>
        <v>26-40 (Millennials)</v>
      </c>
      <c r="D6857" s="1" t="s">
        <v>17</v>
      </c>
      <c r="E6857" s="1">
        <v>5.24</v>
      </c>
      <c r="F6857" s="1">
        <v>2.41</v>
      </c>
      <c r="G6857" s="1">
        <v>3.02</v>
      </c>
      <c r="H6857" s="1">
        <v>0.8</v>
      </c>
      <c r="I6857" s="1">
        <v>8.3000000000000007</v>
      </c>
      <c r="J6857" s="1">
        <f>Smartphone_Usage_And_Addiction_Analysis_7500_Rows[[#This Row],[social_media_hours]]+Smartphone_Usage_And_Addiction_Analysis_7500_Rows[[#This Row],[gaming_hours]]</f>
        <v>5.43</v>
      </c>
      <c r="K6857" s="1">
        <f>Smartphone_Usage_And_Addiction_Analysis_7500_Rows[[#This Row],[sleep_hours]]-Smartphone_Usage_And_Addiction_Analysis_7500_Rows[[#This Row],[total_leisure_hours]]</f>
        <v>2.870000000000001</v>
      </c>
      <c r="L6857" s="1">
        <v>113</v>
      </c>
      <c r="M6857" s="1">
        <v>178</v>
      </c>
      <c r="N6857" s="5">
        <f>Smartphone_Usage_And_Addiction_Analysis_7500_Rows[[#This Row],[app_opens_per_day]]/Smartphone_Usage_And_Addiction_Analysis_7500_Rows[[#This Row],[daily_screen_time_hours]]</f>
        <v>33.969465648854964</v>
      </c>
      <c r="O6857" s="1">
        <v>6.93</v>
      </c>
      <c r="P6857" s="1" t="s">
        <v>22</v>
      </c>
      <c r="Q6857" s="1" t="s">
        <v>23</v>
      </c>
      <c r="R6857" s="1" t="s">
        <v>20</v>
      </c>
      <c r="S6857" s="1">
        <v>0</v>
      </c>
    </row>
    <row r="6858" spans="1:19" ht="18" customHeight="1" x14ac:dyDescent="0.25">
      <c r="A6858" s="10" t="s">
        <v>4593</v>
      </c>
      <c r="B6858" s="1">
        <v>23</v>
      </c>
      <c r="C6858" t="str">
        <f t="shared" si="107"/>
        <v>18-25 (Gen Z)</v>
      </c>
      <c r="D6858" s="1" t="s">
        <v>17</v>
      </c>
      <c r="E6858" s="1">
        <v>8.77</v>
      </c>
      <c r="F6858" s="1">
        <v>5.55</v>
      </c>
      <c r="G6858" s="1">
        <v>0.66</v>
      </c>
      <c r="H6858" s="1">
        <v>3.39</v>
      </c>
      <c r="I6858" s="1">
        <v>4.83</v>
      </c>
      <c r="J6858" s="1">
        <f>Smartphone_Usage_And_Addiction_Analysis_7500_Rows[[#This Row],[social_media_hours]]+Smartphone_Usage_And_Addiction_Analysis_7500_Rows[[#This Row],[gaming_hours]]</f>
        <v>6.21</v>
      </c>
      <c r="K6858" s="1">
        <f>Smartphone_Usage_And_Addiction_Analysis_7500_Rows[[#This Row],[sleep_hours]]-Smartphone_Usage_And_Addiction_Analysis_7500_Rows[[#This Row],[total_leisure_hours]]</f>
        <v>-1.38</v>
      </c>
      <c r="L6858" s="1">
        <v>119</v>
      </c>
      <c r="M6858" s="1">
        <v>58</v>
      </c>
      <c r="N6858" s="5">
        <f>Smartphone_Usage_And_Addiction_Analysis_7500_Rows[[#This Row],[app_opens_per_day]]/Smartphone_Usage_And_Addiction_Analysis_7500_Rows[[#This Row],[daily_screen_time_hours]]</f>
        <v>6.6134549600912207</v>
      </c>
      <c r="O6858" s="1">
        <v>9.94</v>
      </c>
      <c r="P6858" s="1" t="s">
        <v>22</v>
      </c>
      <c r="Q6858" s="1" t="s">
        <v>19</v>
      </c>
      <c r="R6858" s="1" t="s">
        <v>28</v>
      </c>
      <c r="S6858" s="1">
        <v>1</v>
      </c>
    </row>
    <row r="6859" spans="1:19" ht="18" customHeight="1" x14ac:dyDescent="0.25">
      <c r="A6859" s="10" t="s">
        <v>7386</v>
      </c>
      <c r="B6859" s="1">
        <v>34</v>
      </c>
      <c r="C6859" s="1" t="str">
        <f t="shared" si="107"/>
        <v>26-40 (Millennials)</v>
      </c>
      <c r="D6859" t="s">
        <v>7582</v>
      </c>
      <c r="E6859">
        <v>3.46</v>
      </c>
      <c r="F6859">
        <v>4.2699999999999996</v>
      </c>
      <c r="G6859">
        <v>0.78</v>
      </c>
      <c r="H6859">
        <v>3.4</v>
      </c>
      <c r="I6859">
        <v>6.27</v>
      </c>
      <c r="J6859" s="1">
        <f>Smartphone_Usage_And_Addiction_Analysis_7500_Rows[[#This Row],[social_media_hours]]+Smartphone_Usage_And_Addiction_Analysis_7500_Rows[[#This Row],[gaming_hours]]</f>
        <v>5.05</v>
      </c>
      <c r="K6859" s="1">
        <f>Smartphone_Usage_And_Addiction_Analysis_7500_Rows[[#This Row],[sleep_hours]]-Smartphone_Usage_And_Addiction_Analysis_7500_Rows[[#This Row],[total_leisure_hours]]</f>
        <v>1.2199999999999998</v>
      </c>
      <c r="L6859">
        <v>31</v>
      </c>
      <c r="M6859">
        <v>67</v>
      </c>
      <c r="N6859" s="5">
        <f>Smartphone_Usage_And_Addiction_Analysis_7500_Rows[[#This Row],[app_opens_per_day]]/Smartphone_Usage_And_Addiction_Analysis_7500_Rows[[#This Row],[daily_screen_time_hours]]</f>
        <v>19.364161849710982</v>
      </c>
      <c r="O6859">
        <v>6.12</v>
      </c>
      <c r="P6859" t="s">
        <v>18</v>
      </c>
      <c r="Q6859" t="s">
        <v>23</v>
      </c>
      <c r="R6859" t="s">
        <v>24</v>
      </c>
      <c r="S6859">
        <v>1</v>
      </c>
    </row>
    <row r="6860" spans="1:19" ht="18" customHeight="1" x14ac:dyDescent="0.25">
      <c r="A6860" s="10" t="s">
        <v>7387</v>
      </c>
      <c r="B6860" s="1">
        <v>28</v>
      </c>
      <c r="C6860" s="1" t="str">
        <f t="shared" si="107"/>
        <v>26-40 (Millennials)</v>
      </c>
      <c r="D6860" t="s">
        <v>7582</v>
      </c>
      <c r="E6860">
        <v>8.8800000000000008</v>
      </c>
      <c r="F6860">
        <v>4.9000000000000004</v>
      </c>
      <c r="G6860">
        <v>1.36</v>
      </c>
      <c r="H6860">
        <v>3.55</v>
      </c>
      <c r="I6860">
        <v>5.67</v>
      </c>
      <c r="J6860" s="1">
        <f>Smartphone_Usage_And_Addiction_Analysis_7500_Rows[[#This Row],[social_media_hours]]+Smartphone_Usage_And_Addiction_Analysis_7500_Rows[[#This Row],[gaming_hours]]</f>
        <v>6.2600000000000007</v>
      </c>
      <c r="K6860" s="1">
        <f>Smartphone_Usage_And_Addiction_Analysis_7500_Rows[[#This Row],[sleep_hours]]-Smartphone_Usage_And_Addiction_Analysis_7500_Rows[[#This Row],[total_leisure_hours]]</f>
        <v>-0.59000000000000075</v>
      </c>
      <c r="L6860">
        <v>227</v>
      </c>
      <c r="M6860">
        <v>48</v>
      </c>
      <c r="N6860" s="5">
        <f>Smartphone_Usage_And_Addiction_Analysis_7500_Rows[[#This Row],[app_opens_per_day]]/Smartphone_Usage_And_Addiction_Analysis_7500_Rows[[#This Row],[daily_screen_time_hours]]</f>
        <v>5.4054054054054053</v>
      </c>
      <c r="O6860">
        <v>9.8800000000000008</v>
      </c>
      <c r="P6860" t="s">
        <v>32</v>
      </c>
      <c r="Q6860" t="s">
        <v>19</v>
      </c>
      <c r="R6860" t="s">
        <v>24</v>
      </c>
      <c r="S6860">
        <v>1</v>
      </c>
    </row>
    <row r="6861" spans="1:19" ht="18" customHeight="1" x14ac:dyDescent="0.25">
      <c r="A6861" s="10" t="s">
        <v>4594</v>
      </c>
      <c r="B6861" s="1">
        <v>18</v>
      </c>
      <c r="C6861" t="str">
        <f t="shared" si="107"/>
        <v>18-25 (Gen Z)</v>
      </c>
      <c r="D6861" s="1" t="s">
        <v>17</v>
      </c>
      <c r="E6861" s="1">
        <v>3.13</v>
      </c>
      <c r="F6861" s="1">
        <v>2.72</v>
      </c>
      <c r="G6861" s="1">
        <v>1.65</v>
      </c>
      <c r="H6861" s="1">
        <v>5.82</v>
      </c>
      <c r="I6861" s="1">
        <v>7.7</v>
      </c>
      <c r="J6861" s="1">
        <f>Smartphone_Usage_And_Addiction_Analysis_7500_Rows[[#This Row],[social_media_hours]]+Smartphone_Usage_And_Addiction_Analysis_7500_Rows[[#This Row],[gaming_hours]]</f>
        <v>4.37</v>
      </c>
      <c r="K6861" s="1">
        <f>Smartphone_Usage_And_Addiction_Analysis_7500_Rows[[#This Row],[sleep_hours]]-Smartphone_Usage_And_Addiction_Analysis_7500_Rows[[#This Row],[total_leisure_hours]]</f>
        <v>3.33</v>
      </c>
      <c r="L6861" s="1">
        <v>53</v>
      </c>
      <c r="M6861" s="1">
        <v>108</v>
      </c>
      <c r="N6861" s="5">
        <f>Smartphone_Usage_And_Addiction_Analysis_7500_Rows[[#This Row],[app_opens_per_day]]/Smartphone_Usage_And_Addiction_Analysis_7500_Rows[[#This Row],[daily_screen_time_hours]]</f>
        <v>34.504792332268373</v>
      </c>
      <c r="O6861" s="1">
        <v>4.99</v>
      </c>
      <c r="P6861" s="1" t="s">
        <v>18</v>
      </c>
      <c r="Q6861" s="1" t="s">
        <v>19</v>
      </c>
      <c r="R6861" s="1" t="s">
        <v>20</v>
      </c>
      <c r="S6861" s="1">
        <v>0</v>
      </c>
    </row>
    <row r="6862" spans="1:19" ht="18" customHeight="1" x14ac:dyDescent="0.25">
      <c r="A6862" s="10" t="s">
        <v>7388</v>
      </c>
      <c r="B6862" s="1">
        <v>24</v>
      </c>
      <c r="C6862" s="1" t="str">
        <f t="shared" si="107"/>
        <v>18-25 (Gen Z)</v>
      </c>
      <c r="D6862" t="s">
        <v>7582</v>
      </c>
      <c r="E6862">
        <v>10.76</v>
      </c>
      <c r="F6862">
        <v>4.41</v>
      </c>
      <c r="G6862">
        <v>2.33</v>
      </c>
      <c r="H6862">
        <v>3.7</v>
      </c>
      <c r="I6862">
        <v>6.09</v>
      </c>
      <c r="J6862" s="1">
        <f>Smartphone_Usage_And_Addiction_Analysis_7500_Rows[[#This Row],[social_media_hours]]+Smartphone_Usage_And_Addiction_Analysis_7500_Rows[[#This Row],[gaming_hours]]</f>
        <v>6.74</v>
      </c>
      <c r="K6862" s="1">
        <f>Smartphone_Usage_And_Addiction_Analysis_7500_Rows[[#This Row],[sleep_hours]]-Smartphone_Usage_And_Addiction_Analysis_7500_Rows[[#This Row],[total_leisure_hours]]</f>
        <v>-0.65000000000000036</v>
      </c>
      <c r="L6862">
        <v>34</v>
      </c>
      <c r="M6862">
        <v>107</v>
      </c>
      <c r="N6862" s="5">
        <f>Smartphone_Usage_And_Addiction_Analysis_7500_Rows[[#This Row],[app_opens_per_day]]/Smartphone_Usage_And_Addiction_Analysis_7500_Rows[[#This Row],[daily_screen_time_hours]]</f>
        <v>9.9442379182156131</v>
      </c>
      <c r="O6862">
        <v>13.28</v>
      </c>
      <c r="P6862" t="s">
        <v>32</v>
      </c>
      <c r="Q6862" t="s">
        <v>23</v>
      </c>
      <c r="R6862" t="s">
        <v>28</v>
      </c>
      <c r="S6862">
        <v>1</v>
      </c>
    </row>
    <row r="6863" spans="1:19" ht="18" customHeight="1" x14ac:dyDescent="0.25">
      <c r="A6863" s="10" t="s">
        <v>4595</v>
      </c>
      <c r="B6863" s="1">
        <v>22</v>
      </c>
      <c r="C6863" t="str">
        <f t="shared" si="107"/>
        <v>18-25 (Gen Z)</v>
      </c>
      <c r="D6863" s="1" t="s">
        <v>17</v>
      </c>
      <c r="E6863" s="1">
        <v>4.18</v>
      </c>
      <c r="F6863" s="1">
        <v>3.97</v>
      </c>
      <c r="G6863" s="1">
        <v>2.97</v>
      </c>
      <c r="H6863" s="1">
        <v>3.65</v>
      </c>
      <c r="I6863" s="1">
        <v>8.44</v>
      </c>
      <c r="J6863" s="1">
        <f>Smartphone_Usage_And_Addiction_Analysis_7500_Rows[[#This Row],[social_media_hours]]+Smartphone_Usage_And_Addiction_Analysis_7500_Rows[[#This Row],[gaming_hours]]</f>
        <v>6.94</v>
      </c>
      <c r="K6863" s="1">
        <f>Smartphone_Usage_And_Addiction_Analysis_7500_Rows[[#This Row],[sleep_hours]]-Smartphone_Usage_And_Addiction_Analysis_7500_Rows[[#This Row],[total_leisure_hours]]</f>
        <v>1.4999999999999991</v>
      </c>
      <c r="L6863" s="1">
        <v>119</v>
      </c>
      <c r="M6863" s="1">
        <v>133</v>
      </c>
      <c r="N6863" s="5">
        <f>Smartphone_Usage_And_Addiction_Analysis_7500_Rows[[#This Row],[app_opens_per_day]]/Smartphone_Usage_And_Addiction_Analysis_7500_Rows[[#This Row],[daily_screen_time_hours]]</f>
        <v>31.81818181818182</v>
      </c>
      <c r="O6863" s="1">
        <v>6.98</v>
      </c>
      <c r="P6863" s="1" t="s">
        <v>32</v>
      </c>
      <c r="Q6863" s="1" t="s">
        <v>23</v>
      </c>
      <c r="R6863" s="1" t="s">
        <v>20</v>
      </c>
      <c r="S6863" s="1">
        <v>0</v>
      </c>
    </row>
    <row r="6864" spans="1:19" ht="18" customHeight="1" x14ac:dyDescent="0.25">
      <c r="A6864" s="10" t="s">
        <v>7389</v>
      </c>
      <c r="B6864" s="1">
        <v>18</v>
      </c>
      <c r="C6864" s="1" t="str">
        <f t="shared" si="107"/>
        <v>18-25 (Gen Z)</v>
      </c>
      <c r="D6864" t="s">
        <v>7582</v>
      </c>
      <c r="E6864">
        <v>6.25</v>
      </c>
      <c r="F6864">
        <v>3.28</v>
      </c>
      <c r="G6864">
        <v>3.98</v>
      </c>
      <c r="H6864">
        <v>5.45</v>
      </c>
      <c r="I6864">
        <v>8.0399999999999991</v>
      </c>
      <c r="J6864" s="1">
        <f>Smartphone_Usage_And_Addiction_Analysis_7500_Rows[[#This Row],[social_media_hours]]+Smartphone_Usage_And_Addiction_Analysis_7500_Rows[[#This Row],[gaming_hours]]</f>
        <v>7.26</v>
      </c>
      <c r="K6864" s="1">
        <f>Smartphone_Usage_And_Addiction_Analysis_7500_Rows[[#This Row],[sleep_hours]]-Smartphone_Usage_And_Addiction_Analysis_7500_Rows[[#This Row],[total_leisure_hours]]</f>
        <v>0.77999999999999936</v>
      </c>
      <c r="L6864">
        <v>140</v>
      </c>
      <c r="M6864">
        <v>104</v>
      </c>
      <c r="N6864" s="5">
        <f>Smartphone_Usage_And_Addiction_Analysis_7500_Rows[[#This Row],[app_opens_per_day]]/Smartphone_Usage_And_Addiction_Analysis_7500_Rows[[#This Row],[daily_screen_time_hours]]</f>
        <v>16.64</v>
      </c>
      <c r="O6864">
        <v>8.9600000000000009</v>
      </c>
      <c r="P6864" t="s">
        <v>22</v>
      </c>
      <c r="Q6864" t="s">
        <v>19</v>
      </c>
      <c r="R6864" t="s">
        <v>51</v>
      </c>
      <c r="S6864">
        <v>0</v>
      </c>
    </row>
    <row r="6865" spans="1:19" ht="18" customHeight="1" x14ac:dyDescent="0.25">
      <c r="A6865" s="10" t="s">
        <v>4596</v>
      </c>
      <c r="B6865" s="1">
        <v>25</v>
      </c>
      <c r="C6865" t="str">
        <f t="shared" si="107"/>
        <v>18-25 (Gen Z)</v>
      </c>
      <c r="D6865" s="1" t="s">
        <v>17</v>
      </c>
      <c r="E6865" s="1">
        <v>9.07</v>
      </c>
      <c r="F6865" s="1">
        <v>5.76</v>
      </c>
      <c r="G6865" s="1">
        <v>0.61</v>
      </c>
      <c r="H6865" s="1">
        <v>5</v>
      </c>
      <c r="I6865" s="1">
        <v>6.63</v>
      </c>
      <c r="J6865" s="1">
        <f>Smartphone_Usage_And_Addiction_Analysis_7500_Rows[[#This Row],[social_media_hours]]+Smartphone_Usage_And_Addiction_Analysis_7500_Rows[[#This Row],[gaming_hours]]</f>
        <v>6.37</v>
      </c>
      <c r="K6865" s="1">
        <f>Smartphone_Usage_And_Addiction_Analysis_7500_Rows[[#This Row],[sleep_hours]]-Smartphone_Usage_And_Addiction_Analysis_7500_Rows[[#This Row],[total_leisure_hours]]</f>
        <v>0.25999999999999979</v>
      </c>
      <c r="L6865" s="1">
        <v>62</v>
      </c>
      <c r="M6865" s="1">
        <v>159</v>
      </c>
      <c r="N6865" s="5">
        <f>Smartphone_Usage_And_Addiction_Analysis_7500_Rows[[#This Row],[app_opens_per_day]]/Smartphone_Usage_And_Addiction_Analysis_7500_Rows[[#This Row],[daily_screen_time_hours]]</f>
        <v>17.530319735391398</v>
      </c>
      <c r="O6865" s="1">
        <v>11.59</v>
      </c>
      <c r="P6865" s="1" t="s">
        <v>32</v>
      </c>
      <c r="Q6865" s="1" t="s">
        <v>23</v>
      </c>
      <c r="R6865" s="1" t="s">
        <v>28</v>
      </c>
      <c r="S6865" s="1">
        <v>1</v>
      </c>
    </row>
    <row r="6866" spans="1:19" ht="18" customHeight="1" x14ac:dyDescent="0.25">
      <c r="A6866" s="10" t="s">
        <v>4597</v>
      </c>
      <c r="B6866" s="1">
        <v>22</v>
      </c>
      <c r="C6866" t="str">
        <f t="shared" si="107"/>
        <v>18-25 (Gen Z)</v>
      </c>
      <c r="D6866" s="1" t="s">
        <v>30</v>
      </c>
      <c r="E6866" s="1">
        <v>6.93</v>
      </c>
      <c r="F6866" s="1">
        <v>3.29</v>
      </c>
      <c r="G6866" s="1">
        <v>2.16</v>
      </c>
      <c r="H6866" s="1">
        <v>2.09</v>
      </c>
      <c r="I6866" s="1">
        <v>6.29</v>
      </c>
      <c r="J6866" s="1">
        <f>Smartphone_Usage_And_Addiction_Analysis_7500_Rows[[#This Row],[social_media_hours]]+Smartphone_Usage_And_Addiction_Analysis_7500_Rows[[#This Row],[gaming_hours]]</f>
        <v>5.45</v>
      </c>
      <c r="K6866" s="1">
        <f>Smartphone_Usage_And_Addiction_Analysis_7500_Rows[[#This Row],[sleep_hours]]-Smartphone_Usage_And_Addiction_Analysis_7500_Rows[[#This Row],[total_leisure_hours]]</f>
        <v>0.83999999999999986</v>
      </c>
      <c r="L6866" s="1">
        <v>206</v>
      </c>
      <c r="M6866" s="1">
        <v>78</v>
      </c>
      <c r="N6866" s="5">
        <f>Smartphone_Usage_And_Addiction_Analysis_7500_Rows[[#This Row],[app_opens_per_day]]/Smartphone_Usage_And_Addiction_Analysis_7500_Rows[[#This Row],[daily_screen_time_hours]]</f>
        <v>11.255411255411255</v>
      </c>
      <c r="O6866" s="1">
        <v>9.82</v>
      </c>
      <c r="P6866" s="1" t="s">
        <v>18</v>
      </c>
      <c r="Q6866" s="1" t="s">
        <v>23</v>
      </c>
      <c r="R6866" s="1" t="s">
        <v>51</v>
      </c>
      <c r="S6866" s="1">
        <v>0</v>
      </c>
    </row>
    <row r="6867" spans="1:19" ht="18" customHeight="1" x14ac:dyDescent="0.25">
      <c r="A6867" s="10" t="s">
        <v>4598</v>
      </c>
      <c r="B6867" s="1">
        <v>31</v>
      </c>
      <c r="C6867" t="str">
        <f t="shared" si="107"/>
        <v>26-40 (Millennials)</v>
      </c>
      <c r="D6867" s="1" t="s">
        <v>30</v>
      </c>
      <c r="E6867" s="1">
        <v>11.37</v>
      </c>
      <c r="F6867" s="1">
        <v>2.84</v>
      </c>
      <c r="G6867" s="1">
        <v>2.5</v>
      </c>
      <c r="H6867" s="1">
        <v>4</v>
      </c>
      <c r="I6867" s="1">
        <v>5.77</v>
      </c>
      <c r="J6867" s="1">
        <f>Smartphone_Usage_And_Addiction_Analysis_7500_Rows[[#This Row],[social_media_hours]]+Smartphone_Usage_And_Addiction_Analysis_7500_Rows[[#This Row],[gaming_hours]]</f>
        <v>5.34</v>
      </c>
      <c r="K6867" s="1">
        <f>Smartphone_Usage_And_Addiction_Analysis_7500_Rows[[#This Row],[sleep_hours]]-Smartphone_Usage_And_Addiction_Analysis_7500_Rows[[#This Row],[total_leisure_hours]]</f>
        <v>0.42999999999999972</v>
      </c>
      <c r="L6867" s="1">
        <v>227</v>
      </c>
      <c r="M6867" s="1">
        <v>138</v>
      </c>
      <c r="N6867" s="5">
        <f>Smartphone_Usage_And_Addiction_Analysis_7500_Rows[[#This Row],[app_opens_per_day]]/Smartphone_Usage_And_Addiction_Analysis_7500_Rows[[#This Row],[daily_screen_time_hours]]</f>
        <v>12.137203166226914</v>
      </c>
      <c r="O6867" s="1">
        <v>13.34</v>
      </c>
      <c r="P6867" s="1" t="s">
        <v>22</v>
      </c>
      <c r="Q6867" s="1" t="s">
        <v>23</v>
      </c>
      <c r="R6867" s="1" t="s">
        <v>28</v>
      </c>
      <c r="S6867" s="1">
        <v>1</v>
      </c>
    </row>
    <row r="6868" spans="1:19" ht="18" customHeight="1" x14ac:dyDescent="0.25">
      <c r="A6868" s="10" t="s">
        <v>4599</v>
      </c>
      <c r="B6868" s="1">
        <v>33</v>
      </c>
      <c r="C6868" t="str">
        <f t="shared" si="107"/>
        <v>26-40 (Millennials)</v>
      </c>
      <c r="D6868" s="1" t="s">
        <v>17</v>
      </c>
      <c r="E6868" s="1">
        <v>8.65</v>
      </c>
      <c r="F6868" s="1">
        <v>1.1599999999999999</v>
      </c>
      <c r="G6868" s="1">
        <v>3.98</v>
      </c>
      <c r="H6868" s="1">
        <v>1.77</v>
      </c>
      <c r="I6868" s="1">
        <v>5.25</v>
      </c>
      <c r="J6868" s="1">
        <f>Smartphone_Usage_And_Addiction_Analysis_7500_Rows[[#This Row],[social_media_hours]]+Smartphone_Usage_And_Addiction_Analysis_7500_Rows[[#This Row],[gaming_hours]]</f>
        <v>5.14</v>
      </c>
      <c r="K6868" s="1">
        <f>Smartphone_Usage_And_Addiction_Analysis_7500_Rows[[#This Row],[sleep_hours]]-Smartphone_Usage_And_Addiction_Analysis_7500_Rows[[#This Row],[total_leisure_hours]]</f>
        <v>0.11000000000000032</v>
      </c>
      <c r="L6868" s="1">
        <v>133</v>
      </c>
      <c r="M6868" s="1">
        <v>57</v>
      </c>
      <c r="N6868" s="5">
        <f>Smartphone_Usage_And_Addiction_Analysis_7500_Rows[[#This Row],[app_opens_per_day]]/Smartphone_Usage_And_Addiction_Analysis_7500_Rows[[#This Row],[daily_screen_time_hours]]</f>
        <v>6.5895953757225429</v>
      </c>
      <c r="O6868" s="1">
        <v>11.33</v>
      </c>
      <c r="P6868" s="1" t="s">
        <v>18</v>
      </c>
      <c r="Q6868" s="1" t="s">
        <v>23</v>
      </c>
      <c r="R6868" s="1" t="s">
        <v>24</v>
      </c>
      <c r="S6868" s="1">
        <v>1</v>
      </c>
    </row>
    <row r="6869" spans="1:19" ht="18" customHeight="1" x14ac:dyDescent="0.25">
      <c r="A6869" s="10" t="s">
        <v>4600</v>
      </c>
      <c r="B6869" s="1">
        <v>28</v>
      </c>
      <c r="C6869" t="str">
        <f t="shared" si="107"/>
        <v>26-40 (Millennials)</v>
      </c>
      <c r="D6869" s="1" t="s">
        <v>17</v>
      </c>
      <c r="E6869" s="1">
        <v>7.15</v>
      </c>
      <c r="F6869" s="1">
        <v>1.67</v>
      </c>
      <c r="G6869" s="1">
        <v>2.95</v>
      </c>
      <c r="H6869" s="1">
        <v>4.68</v>
      </c>
      <c r="I6869" s="1">
        <v>7.81</v>
      </c>
      <c r="J6869" s="1">
        <f>Smartphone_Usage_And_Addiction_Analysis_7500_Rows[[#This Row],[social_media_hours]]+Smartphone_Usage_And_Addiction_Analysis_7500_Rows[[#This Row],[gaming_hours]]</f>
        <v>4.62</v>
      </c>
      <c r="K6869" s="1">
        <f>Smartphone_Usage_And_Addiction_Analysis_7500_Rows[[#This Row],[sleep_hours]]-Smartphone_Usage_And_Addiction_Analysis_7500_Rows[[#This Row],[total_leisure_hours]]</f>
        <v>3.1899999999999995</v>
      </c>
      <c r="L6869" s="1">
        <v>155</v>
      </c>
      <c r="M6869" s="1">
        <v>88</v>
      </c>
      <c r="N6869" s="5">
        <f>Smartphone_Usage_And_Addiction_Analysis_7500_Rows[[#This Row],[app_opens_per_day]]/Smartphone_Usage_And_Addiction_Analysis_7500_Rows[[#This Row],[daily_screen_time_hours]]</f>
        <v>12.307692307692307</v>
      </c>
      <c r="O6869" s="1">
        <v>8.35</v>
      </c>
      <c r="P6869" s="1" t="s">
        <v>18</v>
      </c>
      <c r="Q6869" s="1" t="s">
        <v>23</v>
      </c>
      <c r="R6869" s="1" t="s">
        <v>28</v>
      </c>
      <c r="S6869" s="1">
        <v>1</v>
      </c>
    </row>
    <row r="6870" spans="1:19" ht="18" customHeight="1" x14ac:dyDescent="0.25">
      <c r="A6870" s="10" t="s">
        <v>4601</v>
      </c>
      <c r="B6870" s="1">
        <v>19</v>
      </c>
      <c r="C6870" t="str">
        <f t="shared" si="107"/>
        <v>18-25 (Gen Z)</v>
      </c>
      <c r="D6870" s="1" t="s">
        <v>17</v>
      </c>
      <c r="E6870" s="1">
        <v>9.9499999999999993</v>
      </c>
      <c r="F6870" s="1">
        <v>1.57</v>
      </c>
      <c r="G6870" s="1">
        <v>0.69</v>
      </c>
      <c r="H6870" s="1">
        <v>2.5099999999999998</v>
      </c>
      <c r="I6870" s="1">
        <v>7.97</v>
      </c>
      <c r="J6870" s="1">
        <f>Smartphone_Usage_And_Addiction_Analysis_7500_Rows[[#This Row],[social_media_hours]]+Smartphone_Usage_And_Addiction_Analysis_7500_Rows[[#This Row],[gaming_hours]]</f>
        <v>2.2599999999999998</v>
      </c>
      <c r="K6870" s="1">
        <f>Smartphone_Usage_And_Addiction_Analysis_7500_Rows[[#This Row],[sleep_hours]]-Smartphone_Usage_And_Addiction_Analysis_7500_Rows[[#This Row],[total_leisure_hours]]</f>
        <v>5.71</v>
      </c>
      <c r="L6870" s="1">
        <v>208</v>
      </c>
      <c r="M6870" s="1">
        <v>67</v>
      </c>
      <c r="N6870" s="5">
        <f>Smartphone_Usage_And_Addiction_Analysis_7500_Rows[[#This Row],[app_opens_per_day]]/Smartphone_Usage_And_Addiction_Analysis_7500_Rows[[#This Row],[daily_screen_time_hours]]</f>
        <v>6.733668341708543</v>
      </c>
      <c r="O6870" s="1">
        <v>12.89</v>
      </c>
      <c r="P6870" s="1" t="s">
        <v>22</v>
      </c>
      <c r="Q6870" s="1" t="s">
        <v>23</v>
      </c>
      <c r="R6870" s="1" t="s">
        <v>28</v>
      </c>
      <c r="S6870" s="1">
        <v>1</v>
      </c>
    </row>
    <row r="6871" spans="1:19" ht="18" customHeight="1" x14ac:dyDescent="0.25">
      <c r="A6871" s="10" t="s">
        <v>7390</v>
      </c>
      <c r="B6871" s="1">
        <v>19</v>
      </c>
      <c r="C6871" s="1" t="str">
        <f t="shared" si="107"/>
        <v>18-25 (Gen Z)</v>
      </c>
      <c r="D6871" t="s">
        <v>7582</v>
      </c>
      <c r="E6871">
        <v>10.88</v>
      </c>
      <c r="F6871">
        <v>1.1100000000000001</v>
      </c>
      <c r="G6871">
        <v>1.92</v>
      </c>
      <c r="H6871">
        <v>5.26</v>
      </c>
      <c r="I6871">
        <v>6.73</v>
      </c>
      <c r="J6871" s="1">
        <f>Smartphone_Usage_And_Addiction_Analysis_7500_Rows[[#This Row],[social_media_hours]]+Smartphone_Usage_And_Addiction_Analysis_7500_Rows[[#This Row],[gaming_hours]]</f>
        <v>3.0300000000000002</v>
      </c>
      <c r="K6871" s="1">
        <f>Smartphone_Usage_And_Addiction_Analysis_7500_Rows[[#This Row],[sleep_hours]]-Smartphone_Usage_And_Addiction_Analysis_7500_Rows[[#This Row],[total_leisure_hours]]</f>
        <v>3.7</v>
      </c>
      <c r="L6871">
        <v>49</v>
      </c>
      <c r="M6871">
        <v>174</v>
      </c>
      <c r="N6871" s="5">
        <f>Smartphone_Usage_And_Addiction_Analysis_7500_Rows[[#This Row],[app_opens_per_day]]/Smartphone_Usage_And_Addiction_Analysis_7500_Rows[[#This Row],[daily_screen_time_hours]]</f>
        <v>15.992647058823529</v>
      </c>
      <c r="O6871">
        <v>11.6</v>
      </c>
      <c r="P6871" t="s">
        <v>22</v>
      </c>
      <c r="Q6871" t="s">
        <v>23</v>
      </c>
      <c r="R6871" t="s">
        <v>24</v>
      </c>
      <c r="S6871">
        <v>1</v>
      </c>
    </row>
    <row r="6872" spans="1:19" ht="18" customHeight="1" x14ac:dyDescent="0.25">
      <c r="A6872" s="10" t="s">
        <v>4602</v>
      </c>
      <c r="B6872" s="1">
        <v>30</v>
      </c>
      <c r="C6872" t="str">
        <f t="shared" si="107"/>
        <v>26-40 (Millennials)</v>
      </c>
      <c r="D6872" s="1" t="s">
        <v>17</v>
      </c>
      <c r="E6872" s="1">
        <v>3.38</v>
      </c>
      <c r="F6872" s="1">
        <v>1.28</v>
      </c>
      <c r="G6872" s="1">
        <v>3.9</v>
      </c>
      <c r="H6872" s="1">
        <v>4.12</v>
      </c>
      <c r="I6872" s="1">
        <v>5.13</v>
      </c>
      <c r="J6872" s="1">
        <f>Smartphone_Usage_And_Addiction_Analysis_7500_Rows[[#This Row],[social_media_hours]]+Smartphone_Usage_And_Addiction_Analysis_7500_Rows[[#This Row],[gaming_hours]]</f>
        <v>5.18</v>
      </c>
      <c r="K6872" s="1">
        <f>Smartphone_Usage_And_Addiction_Analysis_7500_Rows[[#This Row],[sleep_hours]]-Smartphone_Usage_And_Addiction_Analysis_7500_Rows[[#This Row],[total_leisure_hours]]</f>
        <v>-4.9999999999999822E-2</v>
      </c>
      <c r="L6872" s="1">
        <v>231</v>
      </c>
      <c r="M6872" s="1">
        <v>43</v>
      </c>
      <c r="N6872" s="5">
        <f>Smartphone_Usage_And_Addiction_Analysis_7500_Rows[[#This Row],[app_opens_per_day]]/Smartphone_Usage_And_Addiction_Analysis_7500_Rows[[#This Row],[daily_screen_time_hours]]</f>
        <v>12.721893491124261</v>
      </c>
      <c r="O6872" s="1">
        <v>5.57</v>
      </c>
      <c r="P6872" s="1" t="s">
        <v>32</v>
      </c>
      <c r="Q6872" s="1" t="s">
        <v>19</v>
      </c>
      <c r="R6872" s="1" t="s">
        <v>51</v>
      </c>
      <c r="S6872" s="1">
        <v>0</v>
      </c>
    </row>
    <row r="6873" spans="1:19" ht="18" customHeight="1" x14ac:dyDescent="0.25">
      <c r="A6873" s="10" t="s">
        <v>4603</v>
      </c>
      <c r="B6873" s="1">
        <v>30</v>
      </c>
      <c r="C6873" t="str">
        <f t="shared" si="107"/>
        <v>26-40 (Millennials)</v>
      </c>
      <c r="D6873" s="1" t="s">
        <v>30</v>
      </c>
      <c r="E6873" s="1">
        <v>6.18</v>
      </c>
      <c r="F6873" s="1">
        <v>5.01</v>
      </c>
      <c r="G6873" s="1">
        <v>1.34</v>
      </c>
      <c r="H6873" s="1">
        <v>4.6500000000000004</v>
      </c>
      <c r="I6873" s="1">
        <v>6.14</v>
      </c>
      <c r="J6873" s="1">
        <f>Smartphone_Usage_And_Addiction_Analysis_7500_Rows[[#This Row],[social_media_hours]]+Smartphone_Usage_And_Addiction_Analysis_7500_Rows[[#This Row],[gaming_hours]]</f>
        <v>6.35</v>
      </c>
      <c r="K6873" s="1">
        <f>Smartphone_Usage_And_Addiction_Analysis_7500_Rows[[#This Row],[sleep_hours]]-Smartphone_Usage_And_Addiction_Analysis_7500_Rows[[#This Row],[total_leisure_hours]]</f>
        <v>-0.20999999999999996</v>
      </c>
      <c r="L6873" s="1">
        <v>176</v>
      </c>
      <c r="M6873" s="1">
        <v>78</v>
      </c>
      <c r="N6873" s="5">
        <f>Smartphone_Usage_And_Addiction_Analysis_7500_Rows[[#This Row],[app_opens_per_day]]/Smartphone_Usage_And_Addiction_Analysis_7500_Rows[[#This Row],[daily_screen_time_hours]]</f>
        <v>12.621359223300971</v>
      </c>
      <c r="O6873" s="1">
        <v>8.2799999999999994</v>
      </c>
      <c r="P6873" s="1" t="s">
        <v>22</v>
      </c>
      <c r="Q6873" s="1" t="s">
        <v>23</v>
      </c>
      <c r="R6873" s="1" t="s">
        <v>24</v>
      </c>
      <c r="S6873" s="1">
        <v>1</v>
      </c>
    </row>
    <row r="6874" spans="1:19" ht="18" customHeight="1" x14ac:dyDescent="0.25">
      <c r="A6874" s="10" t="s">
        <v>7391</v>
      </c>
      <c r="B6874" s="1">
        <v>25</v>
      </c>
      <c r="C6874" s="1" t="str">
        <f t="shared" si="107"/>
        <v>18-25 (Gen Z)</v>
      </c>
      <c r="D6874" t="s">
        <v>7582</v>
      </c>
      <c r="E6874">
        <v>4.8600000000000003</v>
      </c>
      <c r="F6874">
        <v>3.97</v>
      </c>
      <c r="G6874">
        <v>0.66</v>
      </c>
      <c r="H6874">
        <v>1.47</v>
      </c>
      <c r="I6874">
        <v>5.35</v>
      </c>
      <c r="J6874" s="1">
        <f>Smartphone_Usage_And_Addiction_Analysis_7500_Rows[[#This Row],[social_media_hours]]+Smartphone_Usage_And_Addiction_Analysis_7500_Rows[[#This Row],[gaming_hours]]</f>
        <v>4.63</v>
      </c>
      <c r="K6874" s="1">
        <f>Smartphone_Usage_And_Addiction_Analysis_7500_Rows[[#This Row],[sleep_hours]]-Smartphone_Usage_And_Addiction_Analysis_7500_Rows[[#This Row],[total_leisure_hours]]</f>
        <v>0.71999999999999975</v>
      </c>
      <c r="L6874">
        <v>20</v>
      </c>
      <c r="M6874">
        <v>156</v>
      </c>
      <c r="N6874" s="5">
        <f>Smartphone_Usage_And_Addiction_Analysis_7500_Rows[[#This Row],[app_opens_per_day]]/Smartphone_Usage_And_Addiction_Analysis_7500_Rows[[#This Row],[daily_screen_time_hours]]</f>
        <v>32.098765432098766</v>
      </c>
      <c r="O6874">
        <v>6.08</v>
      </c>
      <c r="P6874" t="s">
        <v>32</v>
      </c>
      <c r="Q6874" t="s">
        <v>23</v>
      </c>
      <c r="R6874" t="s">
        <v>20</v>
      </c>
      <c r="S6874">
        <v>0</v>
      </c>
    </row>
    <row r="6875" spans="1:19" ht="18" customHeight="1" x14ac:dyDescent="0.25">
      <c r="A6875" s="10" t="s">
        <v>4604</v>
      </c>
      <c r="B6875" s="1">
        <v>20</v>
      </c>
      <c r="C6875" t="str">
        <f t="shared" si="107"/>
        <v>18-25 (Gen Z)</v>
      </c>
      <c r="D6875" s="1" t="s">
        <v>17</v>
      </c>
      <c r="E6875" s="1">
        <v>3.72</v>
      </c>
      <c r="F6875" s="1">
        <v>0.66</v>
      </c>
      <c r="G6875" s="1">
        <v>2.06</v>
      </c>
      <c r="H6875" s="1">
        <v>3.35</v>
      </c>
      <c r="I6875" s="1">
        <v>7.41</v>
      </c>
      <c r="J6875" s="1">
        <f>Smartphone_Usage_And_Addiction_Analysis_7500_Rows[[#This Row],[social_media_hours]]+Smartphone_Usage_And_Addiction_Analysis_7500_Rows[[#This Row],[gaming_hours]]</f>
        <v>2.72</v>
      </c>
      <c r="K6875" s="1">
        <f>Smartphone_Usage_And_Addiction_Analysis_7500_Rows[[#This Row],[sleep_hours]]-Smartphone_Usage_And_Addiction_Analysis_7500_Rows[[#This Row],[total_leisure_hours]]</f>
        <v>4.6899999999999995</v>
      </c>
      <c r="L6875" s="1">
        <v>53</v>
      </c>
      <c r="M6875" s="1">
        <v>44</v>
      </c>
      <c r="N6875" s="5">
        <f>Smartphone_Usage_And_Addiction_Analysis_7500_Rows[[#This Row],[app_opens_per_day]]/Smartphone_Usage_And_Addiction_Analysis_7500_Rows[[#This Row],[daily_screen_time_hours]]</f>
        <v>11.827956989247312</v>
      </c>
      <c r="O6875" s="1">
        <v>5.31</v>
      </c>
      <c r="P6875" s="1" t="s">
        <v>32</v>
      </c>
      <c r="Q6875" s="1" t="s">
        <v>23</v>
      </c>
      <c r="R6875" s="1" t="s">
        <v>20</v>
      </c>
      <c r="S6875" s="1">
        <v>0</v>
      </c>
    </row>
    <row r="6876" spans="1:19" ht="18" customHeight="1" x14ac:dyDescent="0.25">
      <c r="A6876" s="10" t="s">
        <v>4605</v>
      </c>
      <c r="B6876" s="1">
        <v>22</v>
      </c>
      <c r="C6876" t="str">
        <f t="shared" si="107"/>
        <v>18-25 (Gen Z)</v>
      </c>
      <c r="D6876" s="1" t="s">
        <v>30</v>
      </c>
      <c r="E6876" s="1">
        <v>7.01</v>
      </c>
      <c r="F6876" s="1">
        <v>3.38</v>
      </c>
      <c r="G6876" s="1">
        <v>2.04</v>
      </c>
      <c r="H6876" s="1">
        <v>1.71</v>
      </c>
      <c r="I6876" s="1">
        <v>5.96</v>
      </c>
      <c r="J6876" s="1">
        <f>Smartphone_Usage_And_Addiction_Analysis_7500_Rows[[#This Row],[social_media_hours]]+Smartphone_Usage_And_Addiction_Analysis_7500_Rows[[#This Row],[gaming_hours]]</f>
        <v>5.42</v>
      </c>
      <c r="K6876" s="1">
        <f>Smartphone_Usage_And_Addiction_Analysis_7500_Rows[[#This Row],[sleep_hours]]-Smartphone_Usage_And_Addiction_Analysis_7500_Rows[[#This Row],[total_leisure_hours]]</f>
        <v>0.54</v>
      </c>
      <c r="L6876" s="1">
        <v>99</v>
      </c>
      <c r="M6876" s="1">
        <v>92</v>
      </c>
      <c r="N6876" s="5">
        <f>Smartphone_Usage_And_Addiction_Analysis_7500_Rows[[#This Row],[app_opens_per_day]]/Smartphone_Usage_And_Addiction_Analysis_7500_Rows[[#This Row],[daily_screen_time_hours]]</f>
        <v>13.12410841654779</v>
      </c>
      <c r="O6876" s="1">
        <v>8.85</v>
      </c>
      <c r="P6876" s="1" t="s">
        <v>18</v>
      </c>
      <c r="Q6876" s="1" t="s">
        <v>19</v>
      </c>
      <c r="R6876" s="1" t="s">
        <v>51</v>
      </c>
      <c r="S6876" s="1">
        <v>0</v>
      </c>
    </row>
    <row r="6877" spans="1:19" ht="18" customHeight="1" x14ac:dyDescent="0.25">
      <c r="A6877" s="10" t="s">
        <v>4606</v>
      </c>
      <c r="B6877" s="1">
        <v>23</v>
      </c>
      <c r="C6877" t="str">
        <f t="shared" si="107"/>
        <v>18-25 (Gen Z)</v>
      </c>
      <c r="D6877" s="1" t="s">
        <v>17</v>
      </c>
      <c r="E6877" s="1">
        <v>6.84</v>
      </c>
      <c r="F6877" s="1">
        <v>1.23</v>
      </c>
      <c r="G6877" s="1">
        <v>3.51</v>
      </c>
      <c r="H6877" s="1">
        <v>0.95</v>
      </c>
      <c r="I6877" s="1">
        <v>7.4</v>
      </c>
      <c r="J6877" s="1">
        <f>Smartphone_Usage_And_Addiction_Analysis_7500_Rows[[#This Row],[social_media_hours]]+Smartphone_Usage_And_Addiction_Analysis_7500_Rows[[#This Row],[gaming_hours]]</f>
        <v>4.74</v>
      </c>
      <c r="K6877" s="1">
        <f>Smartphone_Usage_And_Addiction_Analysis_7500_Rows[[#This Row],[sleep_hours]]-Smartphone_Usage_And_Addiction_Analysis_7500_Rows[[#This Row],[total_leisure_hours]]</f>
        <v>2.66</v>
      </c>
      <c r="L6877" s="1">
        <v>249</v>
      </c>
      <c r="M6877" s="1">
        <v>100</v>
      </c>
      <c r="N6877" s="5">
        <f>Smartphone_Usage_And_Addiction_Analysis_7500_Rows[[#This Row],[app_opens_per_day]]/Smartphone_Usage_And_Addiction_Analysis_7500_Rows[[#This Row],[daily_screen_time_hours]]</f>
        <v>14.619883040935672</v>
      </c>
      <c r="O6877" s="1">
        <v>8.36</v>
      </c>
      <c r="P6877" s="1" t="s">
        <v>32</v>
      </c>
      <c r="Q6877" s="1" t="s">
        <v>19</v>
      </c>
      <c r="R6877" s="1" t="s">
        <v>51</v>
      </c>
      <c r="S6877" s="1">
        <v>0</v>
      </c>
    </row>
    <row r="6878" spans="1:19" ht="18" customHeight="1" x14ac:dyDescent="0.25">
      <c r="A6878" s="10" t="s">
        <v>7392</v>
      </c>
      <c r="B6878" s="1">
        <v>20</v>
      </c>
      <c r="C6878" s="1" t="str">
        <f t="shared" si="107"/>
        <v>18-25 (Gen Z)</v>
      </c>
      <c r="D6878" t="s">
        <v>7582</v>
      </c>
      <c r="E6878">
        <v>4.63</v>
      </c>
      <c r="F6878">
        <v>3.25</v>
      </c>
      <c r="G6878">
        <v>1.23</v>
      </c>
      <c r="H6878">
        <v>2.1800000000000002</v>
      </c>
      <c r="I6878">
        <v>6.49</v>
      </c>
      <c r="J6878" s="1">
        <f>Smartphone_Usage_And_Addiction_Analysis_7500_Rows[[#This Row],[social_media_hours]]+Smartphone_Usage_And_Addiction_Analysis_7500_Rows[[#This Row],[gaming_hours]]</f>
        <v>4.4800000000000004</v>
      </c>
      <c r="K6878" s="1">
        <f>Smartphone_Usage_And_Addiction_Analysis_7500_Rows[[#This Row],[sleep_hours]]-Smartphone_Usage_And_Addiction_Analysis_7500_Rows[[#This Row],[total_leisure_hours]]</f>
        <v>2.0099999999999998</v>
      </c>
      <c r="L6878">
        <v>186</v>
      </c>
      <c r="M6878">
        <v>105</v>
      </c>
      <c r="N6878" s="5">
        <f>Smartphone_Usage_And_Addiction_Analysis_7500_Rows[[#This Row],[app_opens_per_day]]/Smartphone_Usage_And_Addiction_Analysis_7500_Rows[[#This Row],[daily_screen_time_hours]]</f>
        <v>22.678185745140389</v>
      </c>
      <c r="O6878">
        <v>5.85</v>
      </c>
      <c r="P6878" t="s">
        <v>22</v>
      </c>
      <c r="Q6878" t="s">
        <v>23</v>
      </c>
      <c r="R6878" t="s">
        <v>20</v>
      </c>
      <c r="S6878">
        <v>0</v>
      </c>
    </row>
    <row r="6879" spans="1:19" ht="18" customHeight="1" x14ac:dyDescent="0.25">
      <c r="A6879" s="10" t="s">
        <v>4607</v>
      </c>
      <c r="B6879" s="1">
        <v>18</v>
      </c>
      <c r="C6879" t="str">
        <f t="shared" si="107"/>
        <v>18-25 (Gen Z)</v>
      </c>
      <c r="D6879" s="1" t="s">
        <v>30</v>
      </c>
      <c r="E6879" s="1">
        <v>7.4</v>
      </c>
      <c r="F6879" s="1">
        <v>3.5</v>
      </c>
      <c r="G6879" s="1">
        <v>0.27</v>
      </c>
      <c r="H6879" s="1">
        <v>1.35</v>
      </c>
      <c r="I6879" s="1">
        <v>5.64</v>
      </c>
      <c r="J6879" s="1">
        <f>Smartphone_Usage_And_Addiction_Analysis_7500_Rows[[#This Row],[social_media_hours]]+Smartphone_Usage_And_Addiction_Analysis_7500_Rows[[#This Row],[gaming_hours]]</f>
        <v>3.77</v>
      </c>
      <c r="K6879" s="1">
        <f>Smartphone_Usage_And_Addiction_Analysis_7500_Rows[[#This Row],[sleep_hours]]-Smartphone_Usage_And_Addiction_Analysis_7500_Rows[[#This Row],[total_leisure_hours]]</f>
        <v>1.8699999999999997</v>
      </c>
      <c r="L6879" s="1">
        <v>172</v>
      </c>
      <c r="M6879" s="1">
        <v>65</v>
      </c>
      <c r="N6879" s="5">
        <f>Smartphone_Usage_And_Addiction_Analysis_7500_Rows[[#This Row],[app_opens_per_day]]/Smartphone_Usage_And_Addiction_Analysis_7500_Rows[[#This Row],[daily_screen_time_hours]]</f>
        <v>8.7837837837837842</v>
      </c>
      <c r="O6879" s="1">
        <v>9.61</v>
      </c>
      <c r="P6879" s="1" t="s">
        <v>32</v>
      </c>
      <c r="Q6879" s="1" t="s">
        <v>23</v>
      </c>
      <c r="R6879" s="1" t="s">
        <v>51</v>
      </c>
      <c r="S6879" s="1">
        <v>0</v>
      </c>
    </row>
    <row r="6880" spans="1:19" ht="18" customHeight="1" x14ac:dyDescent="0.25">
      <c r="A6880" s="10" t="s">
        <v>4608</v>
      </c>
      <c r="B6880" s="1">
        <v>29</v>
      </c>
      <c r="C6880" t="str">
        <f t="shared" si="107"/>
        <v>26-40 (Millennials)</v>
      </c>
      <c r="D6880" s="1" t="s">
        <v>30</v>
      </c>
      <c r="E6880" s="1">
        <v>3.89</v>
      </c>
      <c r="F6880" s="1">
        <v>5.15</v>
      </c>
      <c r="G6880" s="1">
        <v>2.63</v>
      </c>
      <c r="H6880" s="1">
        <v>5.71</v>
      </c>
      <c r="I6880" s="1">
        <v>8.5</v>
      </c>
      <c r="J6880" s="1">
        <f>Smartphone_Usage_And_Addiction_Analysis_7500_Rows[[#This Row],[social_media_hours]]+Smartphone_Usage_And_Addiction_Analysis_7500_Rows[[#This Row],[gaming_hours]]</f>
        <v>7.78</v>
      </c>
      <c r="K6880" s="1">
        <f>Smartphone_Usage_And_Addiction_Analysis_7500_Rows[[#This Row],[sleep_hours]]-Smartphone_Usage_And_Addiction_Analysis_7500_Rows[[#This Row],[total_leisure_hours]]</f>
        <v>0.71999999999999975</v>
      </c>
      <c r="L6880" s="1">
        <v>67</v>
      </c>
      <c r="M6880" s="1">
        <v>18</v>
      </c>
      <c r="N6880" s="5">
        <f>Smartphone_Usage_And_Addiction_Analysis_7500_Rows[[#This Row],[app_opens_per_day]]/Smartphone_Usage_And_Addiction_Analysis_7500_Rows[[#This Row],[daily_screen_time_hours]]</f>
        <v>4.6272493573264777</v>
      </c>
      <c r="O6880" s="1">
        <v>5.22</v>
      </c>
      <c r="P6880" s="1" t="s">
        <v>18</v>
      </c>
      <c r="Q6880" s="1" t="s">
        <v>19</v>
      </c>
      <c r="R6880" s="1" t="s">
        <v>24</v>
      </c>
      <c r="S6880" s="1">
        <v>1</v>
      </c>
    </row>
    <row r="6881" spans="1:19" ht="18" customHeight="1" x14ac:dyDescent="0.25">
      <c r="A6881" s="10" t="s">
        <v>7393</v>
      </c>
      <c r="B6881" s="1">
        <v>34</v>
      </c>
      <c r="C6881" s="1" t="str">
        <f t="shared" si="107"/>
        <v>26-40 (Millennials)</v>
      </c>
      <c r="D6881" t="s">
        <v>7582</v>
      </c>
      <c r="E6881">
        <v>6.28</v>
      </c>
      <c r="F6881">
        <v>0.77</v>
      </c>
      <c r="G6881">
        <v>2.09</v>
      </c>
      <c r="H6881">
        <v>4.66</v>
      </c>
      <c r="I6881">
        <v>6.58</v>
      </c>
      <c r="J6881" s="1">
        <f>Smartphone_Usage_And_Addiction_Analysis_7500_Rows[[#This Row],[social_media_hours]]+Smartphone_Usage_And_Addiction_Analysis_7500_Rows[[#This Row],[gaming_hours]]</f>
        <v>2.86</v>
      </c>
      <c r="K6881" s="1">
        <f>Smartphone_Usage_And_Addiction_Analysis_7500_Rows[[#This Row],[sleep_hours]]-Smartphone_Usage_And_Addiction_Analysis_7500_Rows[[#This Row],[total_leisure_hours]]</f>
        <v>3.72</v>
      </c>
      <c r="L6881">
        <v>183</v>
      </c>
      <c r="M6881">
        <v>88</v>
      </c>
      <c r="N6881" s="5">
        <f>Smartphone_Usage_And_Addiction_Analysis_7500_Rows[[#This Row],[app_opens_per_day]]/Smartphone_Usage_And_Addiction_Analysis_7500_Rows[[#This Row],[daily_screen_time_hours]]</f>
        <v>14.012738853503183</v>
      </c>
      <c r="O6881">
        <v>7.15</v>
      </c>
      <c r="P6881" t="s">
        <v>22</v>
      </c>
      <c r="Q6881" t="s">
        <v>19</v>
      </c>
      <c r="R6881" t="s">
        <v>28</v>
      </c>
      <c r="S6881">
        <v>1</v>
      </c>
    </row>
    <row r="6882" spans="1:19" ht="18" customHeight="1" x14ac:dyDescent="0.25">
      <c r="A6882" s="10" t="s">
        <v>4609</v>
      </c>
      <c r="B6882" s="1">
        <v>24</v>
      </c>
      <c r="C6882" t="str">
        <f t="shared" si="107"/>
        <v>18-25 (Gen Z)</v>
      </c>
      <c r="D6882" s="1" t="s">
        <v>30</v>
      </c>
      <c r="E6882" s="1">
        <v>8.06</v>
      </c>
      <c r="F6882" s="1">
        <v>5.09</v>
      </c>
      <c r="G6882" s="1">
        <v>0.45</v>
      </c>
      <c r="H6882" s="1">
        <v>4.4800000000000004</v>
      </c>
      <c r="I6882" s="1">
        <v>5.31</v>
      </c>
      <c r="J6882" s="1">
        <f>Smartphone_Usage_And_Addiction_Analysis_7500_Rows[[#This Row],[social_media_hours]]+Smartphone_Usage_And_Addiction_Analysis_7500_Rows[[#This Row],[gaming_hours]]</f>
        <v>5.54</v>
      </c>
      <c r="K6882" s="1">
        <f>Smartphone_Usage_And_Addiction_Analysis_7500_Rows[[#This Row],[sleep_hours]]-Smartphone_Usage_And_Addiction_Analysis_7500_Rows[[#This Row],[total_leisure_hours]]</f>
        <v>-0.23000000000000043</v>
      </c>
      <c r="L6882" s="1">
        <v>22</v>
      </c>
      <c r="M6882" s="1">
        <v>158</v>
      </c>
      <c r="N6882" s="5">
        <f>Smartphone_Usage_And_Addiction_Analysis_7500_Rows[[#This Row],[app_opens_per_day]]/Smartphone_Usage_And_Addiction_Analysis_7500_Rows[[#This Row],[daily_screen_time_hours]]</f>
        <v>19.602977667493796</v>
      </c>
      <c r="O6882" s="1">
        <v>10.67</v>
      </c>
      <c r="P6882" s="1" t="s">
        <v>32</v>
      </c>
      <c r="Q6882" s="1" t="s">
        <v>19</v>
      </c>
      <c r="R6882" s="1" t="s">
        <v>28</v>
      </c>
      <c r="S6882" s="1">
        <v>1</v>
      </c>
    </row>
    <row r="6883" spans="1:19" ht="18" customHeight="1" x14ac:dyDescent="0.25">
      <c r="A6883" s="10" t="s">
        <v>4610</v>
      </c>
      <c r="B6883" s="1">
        <v>32</v>
      </c>
      <c r="C6883" t="str">
        <f t="shared" si="107"/>
        <v>26-40 (Millennials)</v>
      </c>
      <c r="D6883" s="1" t="s">
        <v>30</v>
      </c>
      <c r="E6883" s="1">
        <v>5.05</v>
      </c>
      <c r="F6883" s="1">
        <v>3.99</v>
      </c>
      <c r="G6883" s="1">
        <v>0.68</v>
      </c>
      <c r="H6883" s="1">
        <v>0.75</v>
      </c>
      <c r="I6883" s="1">
        <v>6.32</v>
      </c>
      <c r="J6883" s="1">
        <f>Smartphone_Usage_And_Addiction_Analysis_7500_Rows[[#This Row],[social_media_hours]]+Smartphone_Usage_And_Addiction_Analysis_7500_Rows[[#This Row],[gaming_hours]]</f>
        <v>4.67</v>
      </c>
      <c r="K6883" s="1">
        <f>Smartphone_Usage_And_Addiction_Analysis_7500_Rows[[#This Row],[sleep_hours]]-Smartphone_Usage_And_Addiction_Analysis_7500_Rows[[#This Row],[total_leisure_hours]]</f>
        <v>1.6500000000000004</v>
      </c>
      <c r="L6883" s="1">
        <v>205</v>
      </c>
      <c r="M6883" s="1">
        <v>74</v>
      </c>
      <c r="N6883" s="5">
        <f>Smartphone_Usage_And_Addiction_Analysis_7500_Rows[[#This Row],[app_opens_per_day]]/Smartphone_Usage_And_Addiction_Analysis_7500_Rows[[#This Row],[daily_screen_time_hours]]</f>
        <v>14.653465346534654</v>
      </c>
      <c r="O6883" s="1">
        <v>6.08</v>
      </c>
      <c r="P6883" s="1" t="s">
        <v>32</v>
      </c>
      <c r="Q6883" s="1" t="s">
        <v>19</v>
      </c>
      <c r="R6883" s="1" t="s">
        <v>51</v>
      </c>
      <c r="S6883" s="1">
        <v>0</v>
      </c>
    </row>
    <row r="6884" spans="1:19" ht="18" customHeight="1" x14ac:dyDescent="0.25">
      <c r="A6884" s="10" t="s">
        <v>4611</v>
      </c>
      <c r="B6884" s="1">
        <v>28</v>
      </c>
      <c r="C6884" t="str">
        <f t="shared" si="107"/>
        <v>26-40 (Millennials)</v>
      </c>
      <c r="D6884" s="1" t="s">
        <v>30</v>
      </c>
      <c r="E6884" s="1">
        <v>4.13</v>
      </c>
      <c r="F6884" s="1">
        <v>2.76</v>
      </c>
      <c r="G6884" s="1">
        <v>1.88</v>
      </c>
      <c r="H6884" s="1">
        <v>2.39</v>
      </c>
      <c r="I6884" s="1">
        <v>8.26</v>
      </c>
      <c r="J6884" s="1">
        <f>Smartphone_Usage_And_Addiction_Analysis_7500_Rows[[#This Row],[social_media_hours]]+Smartphone_Usage_And_Addiction_Analysis_7500_Rows[[#This Row],[gaming_hours]]</f>
        <v>4.6399999999999997</v>
      </c>
      <c r="K6884" s="1">
        <f>Smartphone_Usage_And_Addiction_Analysis_7500_Rows[[#This Row],[sleep_hours]]-Smartphone_Usage_And_Addiction_Analysis_7500_Rows[[#This Row],[total_leisure_hours]]</f>
        <v>3.62</v>
      </c>
      <c r="L6884" s="1">
        <v>71</v>
      </c>
      <c r="M6884" s="1">
        <v>90</v>
      </c>
      <c r="N6884" s="5">
        <f>Smartphone_Usage_And_Addiction_Analysis_7500_Rows[[#This Row],[app_opens_per_day]]/Smartphone_Usage_And_Addiction_Analysis_7500_Rows[[#This Row],[daily_screen_time_hours]]</f>
        <v>21.791767554479421</v>
      </c>
      <c r="O6884" s="1">
        <v>5.12</v>
      </c>
      <c r="P6884" s="1" t="s">
        <v>22</v>
      </c>
      <c r="Q6884" s="1" t="s">
        <v>23</v>
      </c>
      <c r="R6884" s="1" t="s">
        <v>51</v>
      </c>
      <c r="S6884" s="1">
        <v>0</v>
      </c>
    </row>
    <row r="6885" spans="1:19" ht="18" customHeight="1" x14ac:dyDescent="0.25">
      <c r="A6885" s="10" t="s">
        <v>4612</v>
      </c>
      <c r="B6885" s="1">
        <v>19</v>
      </c>
      <c r="C6885" t="str">
        <f t="shared" si="107"/>
        <v>18-25 (Gen Z)</v>
      </c>
      <c r="D6885" s="1" t="s">
        <v>30</v>
      </c>
      <c r="E6885" s="1">
        <v>4.25</v>
      </c>
      <c r="F6885" s="1">
        <v>2.83</v>
      </c>
      <c r="G6885" s="1">
        <v>0.33</v>
      </c>
      <c r="H6885" s="1">
        <v>1.83</v>
      </c>
      <c r="I6885" s="1">
        <v>5.74</v>
      </c>
      <c r="J6885" s="1">
        <f>Smartphone_Usage_And_Addiction_Analysis_7500_Rows[[#This Row],[social_media_hours]]+Smartphone_Usage_And_Addiction_Analysis_7500_Rows[[#This Row],[gaming_hours]]</f>
        <v>3.16</v>
      </c>
      <c r="K6885" s="1">
        <f>Smartphone_Usage_And_Addiction_Analysis_7500_Rows[[#This Row],[sleep_hours]]-Smartphone_Usage_And_Addiction_Analysis_7500_Rows[[#This Row],[total_leisure_hours]]</f>
        <v>2.58</v>
      </c>
      <c r="L6885" s="1">
        <v>100</v>
      </c>
      <c r="M6885" s="1">
        <v>100</v>
      </c>
      <c r="N6885" s="5">
        <f>Smartphone_Usage_And_Addiction_Analysis_7500_Rows[[#This Row],[app_opens_per_day]]/Smartphone_Usage_And_Addiction_Analysis_7500_Rows[[#This Row],[daily_screen_time_hours]]</f>
        <v>23.529411764705884</v>
      </c>
      <c r="O6885" s="1">
        <v>5.95</v>
      </c>
      <c r="P6885" s="1" t="s">
        <v>32</v>
      </c>
      <c r="Q6885" s="1" t="s">
        <v>23</v>
      </c>
      <c r="R6885" s="1" t="s">
        <v>20</v>
      </c>
      <c r="S6885" s="1">
        <v>0</v>
      </c>
    </row>
    <row r="6886" spans="1:19" ht="18" customHeight="1" x14ac:dyDescent="0.25">
      <c r="A6886" s="10" t="s">
        <v>4613</v>
      </c>
      <c r="B6886" s="1">
        <v>26</v>
      </c>
      <c r="C6886" t="str">
        <f t="shared" si="107"/>
        <v>26-40 (Millennials)</v>
      </c>
      <c r="D6886" s="1" t="s">
        <v>30</v>
      </c>
      <c r="E6886" s="1">
        <v>8.1999999999999993</v>
      </c>
      <c r="F6886" s="1">
        <v>1.38</v>
      </c>
      <c r="G6886" s="1">
        <v>0.33</v>
      </c>
      <c r="H6886" s="1">
        <v>0.75</v>
      </c>
      <c r="I6886" s="1">
        <v>6.81</v>
      </c>
      <c r="J6886" s="1">
        <f>Smartphone_Usage_And_Addiction_Analysis_7500_Rows[[#This Row],[social_media_hours]]+Smartphone_Usage_And_Addiction_Analysis_7500_Rows[[#This Row],[gaming_hours]]</f>
        <v>1.71</v>
      </c>
      <c r="K6886" s="1">
        <f>Smartphone_Usage_And_Addiction_Analysis_7500_Rows[[#This Row],[sleep_hours]]-Smartphone_Usage_And_Addiction_Analysis_7500_Rows[[#This Row],[total_leisure_hours]]</f>
        <v>5.0999999999999996</v>
      </c>
      <c r="L6886" s="1">
        <v>70</v>
      </c>
      <c r="M6886" s="1">
        <v>138</v>
      </c>
      <c r="N6886" s="5">
        <f>Smartphone_Usage_And_Addiction_Analysis_7500_Rows[[#This Row],[app_opens_per_day]]/Smartphone_Usage_And_Addiction_Analysis_7500_Rows[[#This Row],[daily_screen_time_hours]]</f>
        <v>16.829268292682929</v>
      </c>
      <c r="O6886" s="1">
        <v>10.119999999999999</v>
      </c>
      <c r="P6886" s="1" t="s">
        <v>32</v>
      </c>
      <c r="Q6886" s="1" t="s">
        <v>23</v>
      </c>
      <c r="R6886" s="1" t="s">
        <v>28</v>
      </c>
      <c r="S6886" s="1">
        <v>1</v>
      </c>
    </row>
    <row r="6887" spans="1:19" ht="18" customHeight="1" x14ac:dyDescent="0.25">
      <c r="A6887" s="10" t="s">
        <v>4614</v>
      </c>
      <c r="B6887" s="1">
        <v>20</v>
      </c>
      <c r="C6887" t="str">
        <f t="shared" si="107"/>
        <v>18-25 (Gen Z)</v>
      </c>
      <c r="D6887" s="1" t="s">
        <v>17</v>
      </c>
      <c r="E6887" s="1">
        <v>8.9600000000000009</v>
      </c>
      <c r="F6887" s="1">
        <v>3.36</v>
      </c>
      <c r="G6887" s="1">
        <v>1.46</v>
      </c>
      <c r="H6887" s="1">
        <v>3.02</v>
      </c>
      <c r="I6887" s="1">
        <v>6.97</v>
      </c>
      <c r="J6887" s="1">
        <f>Smartphone_Usage_And_Addiction_Analysis_7500_Rows[[#This Row],[social_media_hours]]+Smartphone_Usage_And_Addiction_Analysis_7500_Rows[[#This Row],[gaming_hours]]</f>
        <v>4.82</v>
      </c>
      <c r="K6887" s="1">
        <f>Smartphone_Usage_And_Addiction_Analysis_7500_Rows[[#This Row],[sleep_hours]]-Smartphone_Usage_And_Addiction_Analysis_7500_Rows[[#This Row],[total_leisure_hours]]</f>
        <v>2.1499999999999995</v>
      </c>
      <c r="L6887" s="1">
        <v>113</v>
      </c>
      <c r="M6887" s="1">
        <v>125</v>
      </c>
      <c r="N6887" s="5">
        <f>Smartphone_Usage_And_Addiction_Analysis_7500_Rows[[#This Row],[app_opens_per_day]]/Smartphone_Usage_And_Addiction_Analysis_7500_Rows[[#This Row],[daily_screen_time_hours]]</f>
        <v>13.950892857142856</v>
      </c>
      <c r="O6887" s="1">
        <v>11.57</v>
      </c>
      <c r="P6887" s="1" t="s">
        <v>18</v>
      </c>
      <c r="Q6887" s="1" t="s">
        <v>19</v>
      </c>
      <c r="R6887" s="1" t="s">
        <v>28</v>
      </c>
      <c r="S6887" s="1">
        <v>1</v>
      </c>
    </row>
    <row r="6888" spans="1:19" ht="18" customHeight="1" x14ac:dyDescent="0.25">
      <c r="A6888" s="10" t="s">
        <v>4615</v>
      </c>
      <c r="B6888" s="1">
        <v>22</v>
      </c>
      <c r="C6888" t="str">
        <f t="shared" si="107"/>
        <v>18-25 (Gen Z)</v>
      </c>
      <c r="D6888" s="1" t="s">
        <v>17</v>
      </c>
      <c r="E6888" s="1">
        <v>5.92</v>
      </c>
      <c r="F6888" s="1">
        <v>1.83</v>
      </c>
      <c r="G6888" s="1">
        <v>3.64</v>
      </c>
      <c r="H6888" s="1">
        <v>0.69</v>
      </c>
      <c r="I6888" s="1">
        <v>8.4499999999999993</v>
      </c>
      <c r="J6888" s="1">
        <f>Smartphone_Usage_And_Addiction_Analysis_7500_Rows[[#This Row],[social_media_hours]]+Smartphone_Usage_And_Addiction_Analysis_7500_Rows[[#This Row],[gaming_hours]]</f>
        <v>5.4700000000000006</v>
      </c>
      <c r="K6888" s="1">
        <f>Smartphone_Usage_And_Addiction_Analysis_7500_Rows[[#This Row],[sleep_hours]]-Smartphone_Usage_And_Addiction_Analysis_7500_Rows[[#This Row],[total_leisure_hours]]</f>
        <v>2.9799999999999986</v>
      </c>
      <c r="L6888" s="1">
        <v>75</v>
      </c>
      <c r="M6888" s="1">
        <v>62</v>
      </c>
      <c r="N6888" s="5">
        <f>Smartphone_Usage_And_Addiction_Analysis_7500_Rows[[#This Row],[app_opens_per_day]]/Smartphone_Usage_And_Addiction_Analysis_7500_Rows[[#This Row],[daily_screen_time_hours]]</f>
        <v>10.472972972972974</v>
      </c>
      <c r="O6888" s="1">
        <v>8.6199999999999992</v>
      </c>
      <c r="P6888" s="1" t="s">
        <v>22</v>
      </c>
      <c r="Q6888" s="1" t="s">
        <v>23</v>
      </c>
      <c r="R6888" s="1" t="s">
        <v>51</v>
      </c>
      <c r="S6888" s="1">
        <v>0</v>
      </c>
    </row>
    <row r="6889" spans="1:19" ht="18" customHeight="1" x14ac:dyDescent="0.25">
      <c r="A6889" s="10" t="s">
        <v>7394</v>
      </c>
      <c r="B6889" s="1">
        <v>31</v>
      </c>
      <c r="C6889" s="1" t="str">
        <f t="shared" si="107"/>
        <v>26-40 (Millennials)</v>
      </c>
      <c r="D6889" t="s">
        <v>7582</v>
      </c>
      <c r="E6889">
        <v>3.26</v>
      </c>
      <c r="F6889">
        <v>2.11</v>
      </c>
      <c r="G6889">
        <v>2.77</v>
      </c>
      <c r="H6889">
        <v>1.21</v>
      </c>
      <c r="I6889">
        <v>5.79</v>
      </c>
      <c r="J6889" s="1">
        <f>Smartphone_Usage_And_Addiction_Analysis_7500_Rows[[#This Row],[social_media_hours]]+Smartphone_Usage_And_Addiction_Analysis_7500_Rows[[#This Row],[gaming_hours]]</f>
        <v>4.88</v>
      </c>
      <c r="K6889" s="1">
        <f>Smartphone_Usage_And_Addiction_Analysis_7500_Rows[[#This Row],[sleep_hours]]-Smartphone_Usage_And_Addiction_Analysis_7500_Rows[[#This Row],[total_leisure_hours]]</f>
        <v>0.91000000000000014</v>
      </c>
      <c r="L6889">
        <v>109</v>
      </c>
      <c r="M6889">
        <v>36</v>
      </c>
      <c r="N6889" s="5">
        <f>Smartphone_Usage_And_Addiction_Analysis_7500_Rows[[#This Row],[app_opens_per_day]]/Smartphone_Usage_And_Addiction_Analysis_7500_Rows[[#This Row],[daily_screen_time_hours]]</f>
        <v>11.042944785276074</v>
      </c>
      <c r="O6889">
        <v>6.25</v>
      </c>
      <c r="P6889" t="s">
        <v>18</v>
      </c>
      <c r="Q6889" t="s">
        <v>19</v>
      </c>
      <c r="R6889" t="s">
        <v>51</v>
      </c>
      <c r="S6889">
        <v>0</v>
      </c>
    </row>
    <row r="6890" spans="1:19" ht="18" customHeight="1" x14ac:dyDescent="0.25">
      <c r="A6890" s="10" t="s">
        <v>4616</v>
      </c>
      <c r="B6890" s="1">
        <v>26</v>
      </c>
      <c r="C6890" t="str">
        <f t="shared" si="107"/>
        <v>26-40 (Millennials)</v>
      </c>
      <c r="D6890" s="1" t="s">
        <v>17</v>
      </c>
      <c r="E6890" s="1">
        <v>11.55</v>
      </c>
      <c r="F6890" s="1">
        <v>2.25</v>
      </c>
      <c r="G6890" s="1">
        <v>2.0099999999999998</v>
      </c>
      <c r="H6890" s="1">
        <v>1.8</v>
      </c>
      <c r="I6890" s="1">
        <v>8.6</v>
      </c>
      <c r="J6890" s="1">
        <f>Smartphone_Usage_And_Addiction_Analysis_7500_Rows[[#This Row],[social_media_hours]]+Smartphone_Usage_And_Addiction_Analysis_7500_Rows[[#This Row],[gaming_hours]]</f>
        <v>4.26</v>
      </c>
      <c r="K6890" s="1">
        <f>Smartphone_Usage_And_Addiction_Analysis_7500_Rows[[#This Row],[sleep_hours]]-Smartphone_Usage_And_Addiction_Analysis_7500_Rows[[#This Row],[total_leisure_hours]]</f>
        <v>4.34</v>
      </c>
      <c r="L6890" s="1">
        <v>104</v>
      </c>
      <c r="M6890" s="1">
        <v>73</v>
      </c>
      <c r="N6890" s="5">
        <f>Smartphone_Usage_And_Addiction_Analysis_7500_Rows[[#This Row],[app_opens_per_day]]/Smartphone_Usage_And_Addiction_Analysis_7500_Rows[[#This Row],[daily_screen_time_hours]]</f>
        <v>6.3203463203463199</v>
      </c>
      <c r="O6890" s="1">
        <v>14.26</v>
      </c>
      <c r="P6890" s="1" t="s">
        <v>32</v>
      </c>
      <c r="Q6890" s="1" t="s">
        <v>23</v>
      </c>
      <c r="R6890" s="1" t="s">
        <v>28</v>
      </c>
      <c r="S6890" s="1">
        <v>1</v>
      </c>
    </row>
    <row r="6891" spans="1:19" ht="18" customHeight="1" x14ac:dyDescent="0.25">
      <c r="A6891" s="10" t="s">
        <v>4617</v>
      </c>
      <c r="B6891" s="1">
        <v>19</v>
      </c>
      <c r="C6891" t="str">
        <f t="shared" si="107"/>
        <v>18-25 (Gen Z)</v>
      </c>
      <c r="D6891" s="1" t="s">
        <v>30</v>
      </c>
      <c r="E6891" s="1">
        <v>6.37</v>
      </c>
      <c r="F6891" s="1">
        <v>3.52</v>
      </c>
      <c r="G6891" s="1">
        <v>0.75</v>
      </c>
      <c r="H6891" s="1">
        <v>4.16</v>
      </c>
      <c r="I6891" s="1">
        <v>5.4</v>
      </c>
      <c r="J6891" s="1">
        <f>Smartphone_Usage_And_Addiction_Analysis_7500_Rows[[#This Row],[social_media_hours]]+Smartphone_Usage_And_Addiction_Analysis_7500_Rows[[#This Row],[gaming_hours]]</f>
        <v>4.2699999999999996</v>
      </c>
      <c r="K6891" s="1">
        <f>Smartphone_Usage_And_Addiction_Analysis_7500_Rows[[#This Row],[sleep_hours]]-Smartphone_Usage_And_Addiction_Analysis_7500_Rows[[#This Row],[total_leisure_hours]]</f>
        <v>1.1300000000000008</v>
      </c>
      <c r="L6891" s="1">
        <v>225</v>
      </c>
      <c r="M6891" s="1">
        <v>159</v>
      </c>
      <c r="N6891" s="5">
        <f>Smartphone_Usage_And_Addiction_Analysis_7500_Rows[[#This Row],[app_opens_per_day]]/Smartphone_Usage_And_Addiction_Analysis_7500_Rows[[#This Row],[daily_screen_time_hours]]</f>
        <v>24.960753532182103</v>
      </c>
      <c r="O6891" s="1">
        <v>8.6</v>
      </c>
      <c r="P6891" s="1" t="s">
        <v>18</v>
      </c>
      <c r="Q6891" s="1" t="s">
        <v>23</v>
      </c>
      <c r="R6891" s="1" t="s">
        <v>28</v>
      </c>
      <c r="S6891" s="1">
        <v>1</v>
      </c>
    </row>
    <row r="6892" spans="1:19" ht="18" customHeight="1" x14ac:dyDescent="0.25">
      <c r="A6892" s="10" t="s">
        <v>4618</v>
      </c>
      <c r="B6892" s="1">
        <v>32</v>
      </c>
      <c r="C6892" t="str">
        <f t="shared" si="107"/>
        <v>26-40 (Millennials)</v>
      </c>
      <c r="D6892" s="1" t="s">
        <v>17</v>
      </c>
      <c r="E6892" s="1">
        <v>10.8</v>
      </c>
      <c r="F6892" s="1">
        <v>4.43</v>
      </c>
      <c r="G6892" s="1">
        <v>3.43</v>
      </c>
      <c r="H6892" s="1">
        <v>2.2000000000000002</v>
      </c>
      <c r="I6892" s="1">
        <v>5.48</v>
      </c>
      <c r="J6892" s="1">
        <f>Smartphone_Usage_And_Addiction_Analysis_7500_Rows[[#This Row],[social_media_hours]]+Smartphone_Usage_And_Addiction_Analysis_7500_Rows[[#This Row],[gaming_hours]]</f>
        <v>7.8599999999999994</v>
      </c>
      <c r="K6892" s="1">
        <f>Smartphone_Usage_And_Addiction_Analysis_7500_Rows[[#This Row],[sleep_hours]]-Smartphone_Usage_And_Addiction_Analysis_7500_Rows[[#This Row],[total_leisure_hours]]</f>
        <v>-2.379999999999999</v>
      </c>
      <c r="L6892" s="1">
        <v>73</v>
      </c>
      <c r="M6892" s="1">
        <v>55</v>
      </c>
      <c r="N6892" s="5">
        <f>Smartphone_Usage_And_Addiction_Analysis_7500_Rows[[#This Row],[app_opens_per_day]]/Smartphone_Usage_And_Addiction_Analysis_7500_Rows[[#This Row],[daily_screen_time_hours]]</f>
        <v>5.0925925925925926</v>
      </c>
      <c r="O6892" s="1">
        <v>13.57</v>
      </c>
      <c r="P6892" s="1" t="s">
        <v>22</v>
      </c>
      <c r="Q6892" s="1" t="s">
        <v>23</v>
      </c>
      <c r="R6892" s="1" t="s">
        <v>28</v>
      </c>
      <c r="S6892" s="1">
        <v>1</v>
      </c>
    </row>
    <row r="6893" spans="1:19" ht="18" customHeight="1" x14ac:dyDescent="0.25">
      <c r="A6893" s="10" t="s">
        <v>4619</v>
      </c>
      <c r="B6893" s="1">
        <v>22</v>
      </c>
      <c r="C6893" t="str">
        <f t="shared" si="107"/>
        <v>18-25 (Gen Z)</v>
      </c>
      <c r="D6893" s="1" t="s">
        <v>17</v>
      </c>
      <c r="E6893" s="1">
        <v>9.2200000000000006</v>
      </c>
      <c r="F6893" s="1">
        <v>2.09</v>
      </c>
      <c r="G6893" s="1">
        <v>1.59</v>
      </c>
      <c r="H6893" s="1">
        <v>3.13</v>
      </c>
      <c r="I6893" s="1">
        <v>8.58</v>
      </c>
      <c r="J6893" s="1">
        <f>Smartphone_Usage_And_Addiction_Analysis_7500_Rows[[#This Row],[social_media_hours]]+Smartphone_Usage_And_Addiction_Analysis_7500_Rows[[#This Row],[gaming_hours]]</f>
        <v>3.6799999999999997</v>
      </c>
      <c r="K6893" s="1">
        <f>Smartphone_Usage_And_Addiction_Analysis_7500_Rows[[#This Row],[sleep_hours]]-Smartphone_Usage_And_Addiction_Analysis_7500_Rows[[#This Row],[total_leisure_hours]]</f>
        <v>4.9000000000000004</v>
      </c>
      <c r="L6893" s="1">
        <v>51</v>
      </c>
      <c r="M6893" s="1">
        <v>142</v>
      </c>
      <c r="N6893" s="5">
        <f>Smartphone_Usage_And_Addiction_Analysis_7500_Rows[[#This Row],[app_opens_per_day]]/Smartphone_Usage_And_Addiction_Analysis_7500_Rows[[#This Row],[daily_screen_time_hours]]</f>
        <v>15.401301518438176</v>
      </c>
      <c r="O6893" s="1">
        <v>11.29</v>
      </c>
      <c r="P6893" s="1" t="s">
        <v>32</v>
      </c>
      <c r="Q6893" s="1" t="s">
        <v>19</v>
      </c>
      <c r="R6893" s="1" t="s">
        <v>28</v>
      </c>
      <c r="S6893" s="1">
        <v>1</v>
      </c>
    </row>
    <row r="6894" spans="1:19" ht="18" customHeight="1" x14ac:dyDescent="0.25">
      <c r="A6894" s="10" t="s">
        <v>4620</v>
      </c>
      <c r="B6894" s="1">
        <v>30</v>
      </c>
      <c r="C6894" t="str">
        <f t="shared" si="107"/>
        <v>26-40 (Millennials)</v>
      </c>
      <c r="D6894" s="1" t="s">
        <v>30</v>
      </c>
      <c r="E6894" s="1">
        <v>6.31</v>
      </c>
      <c r="F6894" s="1">
        <v>0.95</v>
      </c>
      <c r="G6894" s="1">
        <v>0.32</v>
      </c>
      <c r="H6894" s="1">
        <v>0.93</v>
      </c>
      <c r="I6894" s="1">
        <v>6.68</v>
      </c>
      <c r="J6894" s="1">
        <f>Smartphone_Usage_And_Addiction_Analysis_7500_Rows[[#This Row],[social_media_hours]]+Smartphone_Usage_And_Addiction_Analysis_7500_Rows[[#This Row],[gaming_hours]]</f>
        <v>1.27</v>
      </c>
      <c r="K6894" s="1">
        <f>Smartphone_Usage_And_Addiction_Analysis_7500_Rows[[#This Row],[sleep_hours]]-Smartphone_Usage_And_Addiction_Analysis_7500_Rows[[#This Row],[total_leisure_hours]]</f>
        <v>5.41</v>
      </c>
      <c r="L6894" s="1">
        <v>230</v>
      </c>
      <c r="M6894" s="1">
        <v>90</v>
      </c>
      <c r="N6894" s="5">
        <f>Smartphone_Usage_And_Addiction_Analysis_7500_Rows[[#This Row],[app_opens_per_day]]/Smartphone_Usage_And_Addiction_Analysis_7500_Rows[[#This Row],[daily_screen_time_hours]]</f>
        <v>14.263074484944534</v>
      </c>
      <c r="O6894" s="1">
        <v>8.68</v>
      </c>
      <c r="P6894" s="1" t="s">
        <v>32</v>
      </c>
      <c r="Q6894" s="1" t="s">
        <v>23</v>
      </c>
      <c r="R6894" s="1" t="s">
        <v>28</v>
      </c>
      <c r="S6894" s="1">
        <v>1</v>
      </c>
    </row>
    <row r="6895" spans="1:19" ht="18" customHeight="1" x14ac:dyDescent="0.25">
      <c r="A6895" s="10" t="s">
        <v>4621</v>
      </c>
      <c r="B6895" s="1">
        <v>34</v>
      </c>
      <c r="C6895" t="str">
        <f t="shared" si="107"/>
        <v>26-40 (Millennials)</v>
      </c>
      <c r="D6895" s="1" t="s">
        <v>30</v>
      </c>
      <c r="E6895" s="1">
        <v>5.76</v>
      </c>
      <c r="F6895" s="1">
        <v>2.59</v>
      </c>
      <c r="G6895" s="1">
        <v>2.3199999999999998</v>
      </c>
      <c r="H6895" s="1">
        <v>3.81</v>
      </c>
      <c r="I6895" s="1">
        <v>8.42</v>
      </c>
      <c r="J6895" s="1">
        <f>Smartphone_Usage_And_Addiction_Analysis_7500_Rows[[#This Row],[social_media_hours]]+Smartphone_Usage_And_Addiction_Analysis_7500_Rows[[#This Row],[gaming_hours]]</f>
        <v>4.91</v>
      </c>
      <c r="K6895" s="1">
        <f>Smartphone_Usage_And_Addiction_Analysis_7500_Rows[[#This Row],[sleep_hours]]-Smartphone_Usage_And_Addiction_Analysis_7500_Rows[[#This Row],[total_leisure_hours]]</f>
        <v>3.51</v>
      </c>
      <c r="L6895" s="1">
        <v>99</v>
      </c>
      <c r="M6895" s="1">
        <v>73</v>
      </c>
      <c r="N6895" s="5">
        <f>Smartphone_Usage_And_Addiction_Analysis_7500_Rows[[#This Row],[app_opens_per_day]]/Smartphone_Usage_And_Addiction_Analysis_7500_Rows[[#This Row],[daily_screen_time_hours]]</f>
        <v>12.673611111111111</v>
      </c>
      <c r="O6895" s="1">
        <v>7.21</v>
      </c>
      <c r="P6895" s="1" t="s">
        <v>22</v>
      </c>
      <c r="Q6895" s="1" t="s">
        <v>19</v>
      </c>
      <c r="R6895" s="1" t="s">
        <v>20</v>
      </c>
      <c r="S6895" s="1">
        <v>0</v>
      </c>
    </row>
    <row r="6896" spans="1:19" ht="18" customHeight="1" x14ac:dyDescent="0.25">
      <c r="A6896" s="10" t="s">
        <v>4622</v>
      </c>
      <c r="B6896" s="1">
        <v>21</v>
      </c>
      <c r="C6896" t="str">
        <f t="shared" si="107"/>
        <v>18-25 (Gen Z)</v>
      </c>
      <c r="D6896" s="1" t="s">
        <v>30</v>
      </c>
      <c r="E6896" s="1">
        <v>9.06</v>
      </c>
      <c r="F6896" s="1">
        <v>1.1200000000000001</v>
      </c>
      <c r="G6896" s="1">
        <v>3.5</v>
      </c>
      <c r="H6896" s="1">
        <v>1.52</v>
      </c>
      <c r="I6896" s="1">
        <v>4.76</v>
      </c>
      <c r="J6896" s="1">
        <f>Smartphone_Usage_And_Addiction_Analysis_7500_Rows[[#This Row],[social_media_hours]]+Smartphone_Usage_And_Addiction_Analysis_7500_Rows[[#This Row],[gaming_hours]]</f>
        <v>4.62</v>
      </c>
      <c r="K6896" s="1">
        <f>Smartphone_Usage_And_Addiction_Analysis_7500_Rows[[#This Row],[sleep_hours]]-Smartphone_Usage_And_Addiction_Analysis_7500_Rows[[#This Row],[total_leisure_hours]]</f>
        <v>0.13999999999999968</v>
      </c>
      <c r="L6896" s="1">
        <v>212</v>
      </c>
      <c r="M6896" s="1">
        <v>158</v>
      </c>
      <c r="N6896" s="5">
        <f>Smartphone_Usage_And_Addiction_Analysis_7500_Rows[[#This Row],[app_opens_per_day]]/Smartphone_Usage_And_Addiction_Analysis_7500_Rows[[#This Row],[daily_screen_time_hours]]</f>
        <v>17.439293598233995</v>
      </c>
      <c r="O6896" s="1">
        <v>9.73</v>
      </c>
      <c r="P6896" s="1" t="s">
        <v>22</v>
      </c>
      <c r="Q6896" s="1" t="s">
        <v>23</v>
      </c>
      <c r="R6896" s="1" t="s">
        <v>28</v>
      </c>
      <c r="S6896" s="1">
        <v>1</v>
      </c>
    </row>
    <row r="6897" spans="1:19" ht="18" customHeight="1" x14ac:dyDescent="0.25">
      <c r="A6897" s="10" t="s">
        <v>4623</v>
      </c>
      <c r="B6897" s="1">
        <v>19</v>
      </c>
      <c r="C6897" t="str">
        <f t="shared" si="107"/>
        <v>18-25 (Gen Z)</v>
      </c>
      <c r="D6897" s="1" t="s">
        <v>17</v>
      </c>
      <c r="E6897" s="1">
        <v>9.7100000000000009</v>
      </c>
      <c r="F6897" s="1">
        <v>5.23</v>
      </c>
      <c r="G6897" s="1">
        <v>2.88</v>
      </c>
      <c r="H6897" s="1">
        <v>2.7</v>
      </c>
      <c r="I6897" s="1">
        <v>5.38</v>
      </c>
      <c r="J6897" s="1">
        <f>Smartphone_Usage_And_Addiction_Analysis_7500_Rows[[#This Row],[social_media_hours]]+Smartphone_Usage_And_Addiction_Analysis_7500_Rows[[#This Row],[gaming_hours]]</f>
        <v>8.11</v>
      </c>
      <c r="K6897" s="1">
        <f>Smartphone_Usage_And_Addiction_Analysis_7500_Rows[[#This Row],[sleep_hours]]-Smartphone_Usage_And_Addiction_Analysis_7500_Rows[[#This Row],[total_leisure_hours]]</f>
        <v>-2.7299999999999995</v>
      </c>
      <c r="L6897" s="1">
        <v>220</v>
      </c>
      <c r="M6897" s="1">
        <v>46</v>
      </c>
      <c r="N6897" s="5">
        <f>Smartphone_Usage_And_Addiction_Analysis_7500_Rows[[#This Row],[app_opens_per_day]]/Smartphone_Usage_And_Addiction_Analysis_7500_Rows[[#This Row],[daily_screen_time_hours]]</f>
        <v>4.737384140061792</v>
      </c>
      <c r="O6897" s="1">
        <v>11.34</v>
      </c>
      <c r="P6897" s="1" t="s">
        <v>32</v>
      </c>
      <c r="Q6897" s="1" t="s">
        <v>19</v>
      </c>
      <c r="R6897" s="1" t="s">
        <v>28</v>
      </c>
      <c r="S6897" s="1">
        <v>1</v>
      </c>
    </row>
    <row r="6898" spans="1:19" ht="18" customHeight="1" x14ac:dyDescent="0.25">
      <c r="A6898" s="10" t="s">
        <v>7395</v>
      </c>
      <c r="B6898" s="1">
        <v>30</v>
      </c>
      <c r="C6898" s="1" t="str">
        <f t="shared" si="107"/>
        <v>26-40 (Millennials)</v>
      </c>
      <c r="D6898" t="s">
        <v>7582</v>
      </c>
      <c r="E6898">
        <v>10.58</v>
      </c>
      <c r="F6898">
        <v>1.83</v>
      </c>
      <c r="G6898">
        <v>2.37</v>
      </c>
      <c r="H6898">
        <v>5.54</v>
      </c>
      <c r="I6898">
        <v>8.11</v>
      </c>
      <c r="J6898" s="1">
        <f>Smartphone_Usage_And_Addiction_Analysis_7500_Rows[[#This Row],[social_media_hours]]+Smartphone_Usage_And_Addiction_Analysis_7500_Rows[[#This Row],[gaming_hours]]</f>
        <v>4.2</v>
      </c>
      <c r="K6898" s="1">
        <f>Smartphone_Usage_And_Addiction_Analysis_7500_Rows[[#This Row],[sleep_hours]]-Smartphone_Usage_And_Addiction_Analysis_7500_Rows[[#This Row],[total_leisure_hours]]</f>
        <v>3.9099999999999993</v>
      </c>
      <c r="L6898">
        <v>131</v>
      </c>
      <c r="M6898">
        <v>163</v>
      </c>
      <c r="N6898" s="5">
        <f>Smartphone_Usage_And_Addiction_Analysis_7500_Rows[[#This Row],[app_opens_per_day]]/Smartphone_Usage_And_Addiction_Analysis_7500_Rows[[#This Row],[daily_screen_time_hours]]</f>
        <v>15.406427221172022</v>
      </c>
      <c r="O6898">
        <v>12.53</v>
      </c>
      <c r="P6898" t="s">
        <v>32</v>
      </c>
      <c r="Q6898" t="s">
        <v>19</v>
      </c>
      <c r="R6898" t="s">
        <v>24</v>
      </c>
      <c r="S6898">
        <v>1</v>
      </c>
    </row>
    <row r="6899" spans="1:19" ht="18" customHeight="1" x14ac:dyDescent="0.25">
      <c r="A6899" s="10" t="s">
        <v>4624</v>
      </c>
      <c r="B6899" s="1">
        <v>32</v>
      </c>
      <c r="C6899" t="str">
        <f t="shared" si="107"/>
        <v>26-40 (Millennials)</v>
      </c>
      <c r="D6899" s="1" t="s">
        <v>30</v>
      </c>
      <c r="E6899" s="1">
        <v>9.68</v>
      </c>
      <c r="F6899" s="1">
        <v>0.59</v>
      </c>
      <c r="G6899" s="1">
        <v>3.55</v>
      </c>
      <c r="H6899" s="1">
        <v>4.5199999999999996</v>
      </c>
      <c r="I6899" s="1">
        <v>6</v>
      </c>
      <c r="J6899" s="1">
        <f>Smartphone_Usage_And_Addiction_Analysis_7500_Rows[[#This Row],[social_media_hours]]+Smartphone_Usage_And_Addiction_Analysis_7500_Rows[[#This Row],[gaming_hours]]</f>
        <v>4.1399999999999997</v>
      </c>
      <c r="K6899" s="1">
        <f>Smartphone_Usage_And_Addiction_Analysis_7500_Rows[[#This Row],[sleep_hours]]-Smartphone_Usage_And_Addiction_Analysis_7500_Rows[[#This Row],[total_leisure_hours]]</f>
        <v>1.8600000000000003</v>
      </c>
      <c r="L6899" s="1">
        <v>157</v>
      </c>
      <c r="M6899" s="1">
        <v>150</v>
      </c>
      <c r="N6899" s="5">
        <f>Smartphone_Usage_And_Addiction_Analysis_7500_Rows[[#This Row],[app_opens_per_day]]/Smartphone_Usage_And_Addiction_Analysis_7500_Rows[[#This Row],[daily_screen_time_hours]]</f>
        <v>15.495867768595042</v>
      </c>
      <c r="O6899" s="1">
        <v>10.79</v>
      </c>
      <c r="P6899" s="1" t="s">
        <v>22</v>
      </c>
      <c r="Q6899" s="1" t="s">
        <v>19</v>
      </c>
      <c r="R6899" s="1" t="s">
        <v>24</v>
      </c>
      <c r="S6899" s="1">
        <v>1</v>
      </c>
    </row>
    <row r="6900" spans="1:19" ht="18" customHeight="1" x14ac:dyDescent="0.25">
      <c r="A6900" s="10" t="s">
        <v>7396</v>
      </c>
      <c r="B6900" s="1">
        <v>18</v>
      </c>
      <c r="C6900" s="1" t="str">
        <f t="shared" si="107"/>
        <v>18-25 (Gen Z)</v>
      </c>
      <c r="D6900" t="s">
        <v>7582</v>
      </c>
      <c r="E6900">
        <v>4.3899999999999997</v>
      </c>
      <c r="F6900">
        <v>5.94</v>
      </c>
      <c r="G6900">
        <v>0.98</v>
      </c>
      <c r="H6900">
        <v>2.72</v>
      </c>
      <c r="I6900">
        <v>5.71</v>
      </c>
      <c r="J6900" s="1">
        <f>Smartphone_Usage_And_Addiction_Analysis_7500_Rows[[#This Row],[social_media_hours]]+Smartphone_Usage_And_Addiction_Analysis_7500_Rows[[#This Row],[gaming_hours]]</f>
        <v>6.92</v>
      </c>
      <c r="K6900" s="1">
        <f>Smartphone_Usage_And_Addiction_Analysis_7500_Rows[[#This Row],[sleep_hours]]-Smartphone_Usage_And_Addiction_Analysis_7500_Rows[[#This Row],[total_leisure_hours]]</f>
        <v>-1.21</v>
      </c>
      <c r="L6900">
        <v>27</v>
      </c>
      <c r="M6900">
        <v>71</v>
      </c>
      <c r="N6900" s="5">
        <f>Smartphone_Usage_And_Addiction_Analysis_7500_Rows[[#This Row],[app_opens_per_day]]/Smartphone_Usage_And_Addiction_Analysis_7500_Rows[[#This Row],[daily_screen_time_hours]]</f>
        <v>16.173120728929387</v>
      </c>
      <c r="O6900">
        <v>5.77</v>
      </c>
      <c r="P6900" t="s">
        <v>32</v>
      </c>
      <c r="Q6900" t="s">
        <v>19</v>
      </c>
      <c r="R6900" t="s">
        <v>28</v>
      </c>
      <c r="S6900">
        <v>1</v>
      </c>
    </row>
    <row r="6901" spans="1:19" ht="18" customHeight="1" x14ac:dyDescent="0.25">
      <c r="A6901" s="10" t="s">
        <v>7397</v>
      </c>
      <c r="B6901" s="1">
        <v>20</v>
      </c>
      <c r="C6901" s="1" t="str">
        <f t="shared" si="107"/>
        <v>18-25 (Gen Z)</v>
      </c>
      <c r="D6901" t="s">
        <v>7582</v>
      </c>
      <c r="E6901">
        <v>7.62</v>
      </c>
      <c r="F6901">
        <v>5.82</v>
      </c>
      <c r="G6901">
        <v>0.64</v>
      </c>
      <c r="H6901">
        <v>1.18</v>
      </c>
      <c r="I6901">
        <v>4.7300000000000004</v>
      </c>
      <c r="J6901" s="1">
        <f>Smartphone_Usage_And_Addiction_Analysis_7500_Rows[[#This Row],[social_media_hours]]+Smartphone_Usage_And_Addiction_Analysis_7500_Rows[[#This Row],[gaming_hours]]</f>
        <v>6.46</v>
      </c>
      <c r="K6901" s="1">
        <f>Smartphone_Usage_And_Addiction_Analysis_7500_Rows[[#This Row],[sleep_hours]]-Smartphone_Usage_And_Addiction_Analysis_7500_Rows[[#This Row],[total_leisure_hours]]</f>
        <v>-1.7299999999999995</v>
      </c>
      <c r="L6901">
        <v>35</v>
      </c>
      <c r="M6901">
        <v>61</v>
      </c>
      <c r="N6901" s="5">
        <f>Smartphone_Usage_And_Addiction_Analysis_7500_Rows[[#This Row],[app_opens_per_day]]/Smartphone_Usage_And_Addiction_Analysis_7500_Rows[[#This Row],[daily_screen_time_hours]]</f>
        <v>8.0052493438320216</v>
      </c>
      <c r="O6901">
        <v>8.92</v>
      </c>
      <c r="P6901" t="s">
        <v>22</v>
      </c>
      <c r="Q6901" t="s">
        <v>19</v>
      </c>
      <c r="R6901" t="s">
        <v>28</v>
      </c>
      <c r="S6901">
        <v>1</v>
      </c>
    </row>
    <row r="6902" spans="1:19" ht="18" customHeight="1" x14ac:dyDescent="0.25">
      <c r="A6902" s="10" t="s">
        <v>4625</v>
      </c>
      <c r="B6902" s="1">
        <v>18</v>
      </c>
      <c r="C6902" t="str">
        <f t="shared" si="107"/>
        <v>18-25 (Gen Z)</v>
      </c>
      <c r="D6902" s="1" t="s">
        <v>30</v>
      </c>
      <c r="E6902" s="1">
        <v>10.6</v>
      </c>
      <c r="F6902" s="1">
        <v>2.0699999999999998</v>
      </c>
      <c r="G6902" s="1">
        <v>2.5</v>
      </c>
      <c r="H6902" s="1">
        <v>2.91</v>
      </c>
      <c r="I6902" s="1">
        <v>8.74</v>
      </c>
      <c r="J6902" s="1">
        <f>Smartphone_Usage_And_Addiction_Analysis_7500_Rows[[#This Row],[social_media_hours]]+Smartphone_Usage_And_Addiction_Analysis_7500_Rows[[#This Row],[gaming_hours]]</f>
        <v>4.57</v>
      </c>
      <c r="K6902" s="1">
        <f>Smartphone_Usage_And_Addiction_Analysis_7500_Rows[[#This Row],[sleep_hours]]-Smartphone_Usage_And_Addiction_Analysis_7500_Rows[[#This Row],[total_leisure_hours]]</f>
        <v>4.17</v>
      </c>
      <c r="L6902" s="1">
        <v>110</v>
      </c>
      <c r="M6902" s="1">
        <v>177</v>
      </c>
      <c r="N6902" s="5">
        <f>Smartphone_Usage_And_Addiction_Analysis_7500_Rows[[#This Row],[app_opens_per_day]]/Smartphone_Usage_And_Addiction_Analysis_7500_Rows[[#This Row],[daily_screen_time_hours]]</f>
        <v>16.69811320754717</v>
      </c>
      <c r="O6902" s="1">
        <v>11.92</v>
      </c>
      <c r="P6902" s="1" t="s">
        <v>22</v>
      </c>
      <c r="Q6902" s="1" t="s">
        <v>23</v>
      </c>
      <c r="R6902" s="1" t="s">
        <v>24</v>
      </c>
      <c r="S6902" s="1">
        <v>1</v>
      </c>
    </row>
    <row r="6903" spans="1:19" ht="18" customHeight="1" x14ac:dyDescent="0.25">
      <c r="A6903" s="10" t="s">
        <v>4626</v>
      </c>
      <c r="B6903" s="1">
        <v>26</v>
      </c>
      <c r="C6903" t="str">
        <f t="shared" si="107"/>
        <v>26-40 (Millennials)</v>
      </c>
      <c r="D6903" s="1" t="s">
        <v>30</v>
      </c>
      <c r="E6903" s="1">
        <v>10.97</v>
      </c>
      <c r="F6903" s="1">
        <v>2.2799999999999998</v>
      </c>
      <c r="G6903" s="1">
        <v>3.12</v>
      </c>
      <c r="H6903" s="1">
        <v>4.78</v>
      </c>
      <c r="I6903" s="1">
        <v>8.27</v>
      </c>
      <c r="J6903" s="1">
        <f>Smartphone_Usage_And_Addiction_Analysis_7500_Rows[[#This Row],[social_media_hours]]+Smartphone_Usage_And_Addiction_Analysis_7500_Rows[[#This Row],[gaming_hours]]</f>
        <v>5.4</v>
      </c>
      <c r="K6903" s="1">
        <f>Smartphone_Usage_And_Addiction_Analysis_7500_Rows[[#This Row],[sleep_hours]]-Smartphone_Usage_And_Addiction_Analysis_7500_Rows[[#This Row],[total_leisure_hours]]</f>
        <v>2.8699999999999992</v>
      </c>
      <c r="L6903" s="1">
        <v>195</v>
      </c>
      <c r="M6903" s="1">
        <v>17</v>
      </c>
      <c r="N6903" s="5">
        <f>Smartphone_Usage_And_Addiction_Analysis_7500_Rows[[#This Row],[app_opens_per_day]]/Smartphone_Usage_And_Addiction_Analysis_7500_Rows[[#This Row],[daily_screen_time_hours]]</f>
        <v>1.5496809480401093</v>
      </c>
      <c r="O6903" s="1">
        <v>12.84</v>
      </c>
      <c r="P6903" s="1" t="s">
        <v>18</v>
      </c>
      <c r="Q6903" s="1" t="s">
        <v>23</v>
      </c>
      <c r="R6903" s="1" t="s">
        <v>24</v>
      </c>
      <c r="S6903" s="1">
        <v>1</v>
      </c>
    </row>
    <row r="6904" spans="1:19" ht="18" customHeight="1" x14ac:dyDescent="0.25">
      <c r="A6904" s="10" t="s">
        <v>7398</v>
      </c>
      <c r="B6904" s="1">
        <v>34</v>
      </c>
      <c r="C6904" s="1" t="str">
        <f t="shared" si="107"/>
        <v>26-40 (Millennials)</v>
      </c>
      <c r="D6904" t="s">
        <v>7582</v>
      </c>
      <c r="E6904">
        <v>6.91</v>
      </c>
      <c r="F6904">
        <v>2.14</v>
      </c>
      <c r="G6904">
        <v>1.93</v>
      </c>
      <c r="H6904">
        <v>3.32</v>
      </c>
      <c r="I6904">
        <v>5.31</v>
      </c>
      <c r="J6904" s="1">
        <f>Smartphone_Usage_And_Addiction_Analysis_7500_Rows[[#This Row],[social_media_hours]]+Smartphone_Usage_And_Addiction_Analysis_7500_Rows[[#This Row],[gaming_hours]]</f>
        <v>4.07</v>
      </c>
      <c r="K6904" s="1">
        <f>Smartphone_Usage_And_Addiction_Analysis_7500_Rows[[#This Row],[sleep_hours]]-Smartphone_Usage_And_Addiction_Analysis_7500_Rows[[#This Row],[total_leisure_hours]]</f>
        <v>1.2399999999999993</v>
      </c>
      <c r="L6904">
        <v>105</v>
      </c>
      <c r="M6904">
        <v>23</v>
      </c>
      <c r="N6904" s="5">
        <f>Smartphone_Usage_And_Addiction_Analysis_7500_Rows[[#This Row],[app_opens_per_day]]/Smartphone_Usage_And_Addiction_Analysis_7500_Rows[[#This Row],[daily_screen_time_hours]]</f>
        <v>3.3285094066570187</v>
      </c>
      <c r="O6904">
        <v>8.39</v>
      </c>
      <c r="P6904" t="s">
        <v>22</v>
      </c>
      <c r="Q6904" t="s">
        <v>19</v>
      </c>
      <c r="R6904" t="s">
        <v>51</v>
      </c>
      <c r="S6904">
        <v>0</v>
      </c>
    </row>
    <row r="6905" spans="1:19" ht="18" customHeight="1" x14ac:dyDescent="0.25">
      <c r="A6905" s="10" t="s">
        <v>4627</v>
      </c>
      <c r="B6905" s="1">
        <v>34</v>
      </c>
      <c r="C6905" t="str">
        <f t="shared" si="107"/>
        <v>26-40 (Millennials)</v>
      </c>
      <c r="D6905" s="1" t="s">
        <v>30</v>
      </c>
      <c r="E6905" s="1">
        <v>5.8</v>
      </c>
      <c r="F6905" s="1">
        <v>5.53</v>
      </c>
      <c r="G6905" s="1">
        <v>1.3</v>
      </c>
      <c r="H6905" s="1">
        <v>5.42</v>
      </c>
      <c r="I6905" s="1">
        <v>8.36</v>
      </c>
      <c r="J6905" s="1">
        <f>Smartphone_Usage_And_Addiction_Analysis_7500_Rows[[#This Row],[social_media_hours]]+Smartphone_Usage_And_Addiction_Analysis_7500_Rows[[#This Row],[gaming_hours]]</f>
        <v>6.83</v>
      </c>
      <c r="K6905" s="1">
        <f>Smartphone_Usage_And_Addiction_Analysis_7500_Rows[[#This Row],[sleep_hours]]-Smartphone_Usage_And_Addiction_Analysis_7500_Rows[[#This Row],[total_leisure_hours]]</f>
        <v>1.5299999999999994</v>
      </c>
      <c r="L6905" s="1">
        <v>142</v>
      </c>
      <c r="M6905" s="1">
        <v>121</v>
      </c>
      <c r="N6905" s="5">
        <f>Smartphone_Usage_And_Addiction_Analysis_7500_Rows[[#This Row],[app_opens_per_day]]/Smartphone_Usage_And_Addiction_Analysis_7500_Rows[[#This Row],[daily_screen_time_hours]]</f>
        <v>20.862068965517242</v>
      </c>
      <c r="O6905" s="1">
        <v>6.52</v>
      </c>
      <c r="P6905" s="1" t="s">
        <v>32</v>
      </c>
      <c r="Q6905" s="1" t="s">
        <v>19</v>
      </c>
      <c r="R6905" s="1" t="s">
        <v>28</v>
      </c>
      <c r="S6905" s="1">
        <v>1</v>
      </c>
    </row>
    <row r="6906" spans="1:19" ht="18" customHeight="1" x14ac:dyDescent="0.25">
      <c r="A6906" s="10" t="s">
        <v>7399</v>
      </c>
      <c r="B6906" s="1">
        <v>22</v>
      </c>
      <c r="C6906" s="1" t="str">
        <f t="shared" si="107"/>
        <v>18-25 (Gen Z)</v>
      </c>
      <c r="D6906" t="s">
        <v>7582</v>
      </c>
      <c r="E6906">
        <v>11.25</v>
      </c>
      <c r="F6906">
        <v>1.97</v>
      </c>
      <c r="G6906">
        <v>1.1000000000000001</v>
      </c>
      <c r="H6906">
        <v>4.58</v>
      </c>
      <c r="I6906">
        <v>8.3699999999999992</v>
      </c>
      <c r="J6906" s="1">
        <f>Smartphone_Usage_And_Addiction_Analysis_7500_Rows[[#This Row],[social_media_hours]]+Smartphone_Usage_And_Addiction_Analysis_7500_Rows[[#This Row],[gaming_hours]]</f>
        <v>3.0700000000000003</v>
      </c>
      <c r="K6906" s="1">
        <f>Smartphone_Usage_And_Addiction_Analysis_7500_Rows[[#This Row],[sleep_hours]]-Smartphone_Usage_And_Addiction_Analysis_7500_Rows[[#This Row],[total_leisure_hours]]</f>
        <v>5.2999999999999989</v>
      </c>
      <c r="L6906">
        <v>52</v>
      </c>
      <c r="M6906">
        <v>83</v>
      </c>
      <c r="N6906" s="5">
        <f>Smartphone_Usage_And_Addiction_Analysis_7500_Rows[[#This Row],[app_opens_per_day]]/Smartphone_Usage_And_Addiction_Analysis_7500_Rows[[#This Row],[daily_screen_time_hours]]</f>
        <v>7.3777777777777782</v>
      </c>
      <c r="O6906">
        <v>12.3</v>
      </c>
      <c r="P6906" t="s">
        <v>18</v>
      </c>
      <c r="Q6906" t="s">
        <v>19</v>
      </c>
      <c r="R6906" t="s">
        <v>24</v>
      </c>
      <c r="S6906">
        <v>1</v>
      </c>
    </row>
    <row r="6907" spans="1:19" ht="18" customHeight="1" x14ac:dyDescent="0.25">
      <c r="A6907" s="10" t="s">
        <v>7400</v>
      </c>
      <c r="B6907" s="1">
        <v>21</v>
      </c>
      <c r="C6907" s="1" t="str">
        <f t="shared" si="107"/>
        <v>18-25 (Gen Z)</v>
      </c>
      <c r="D6907" t="s">
        <v>7582</v>
      </c>
      <c r="E6907">
        <v>10.92</v>
      </c>
      <c r="F6907">
        <v>4.8</v>
      </c>
      <c r="G6907">
        <v>3.25</v>
      </c>
      <c r="H6907">
        <v>4.76</v>
      </c>
      <c r="I6907">
        <v>5.81</v>
      </c>
      <c r="J6907" s="1">
        <f>Smartphone_Usage_And_Addiction_Analysis_7500_Rows[[#This Row],[social_media_hours]]+Smartphone_Usage_And_Addiction_Analysis_7500_Rows[[#This Row],[gaming_hours]]</f>
        <v>8.0500000000000007</v>
      </c>
      <c r="K6907" s="1">
        <f>Smartphone_Usage_And_Addiction_Analysis_7500_Rows[[#This Row],[sleep_hours]]-Smartphone_Usage_And_Addiction_Analysis_7500_Rows[[#This Row],[total_leisure_hours]]</f>
        <v>-2.2400000000000011</v>
      </c>
      <c r="L6907">
        <v>109</v>
      </c>
      <c r="M6907">
        <v>74</v>
      </c>
      <c r="N6907" s="5">
        <f>Smartphone_Usage_And_Addiction_Analysis_7500_Rows[[#This Row],[app_opens_per_day]]/Smartphone_Usage_And_Addiction_Analysis_7500_Rows[[#This Row],[daily_screen_time_hours]]</f>
        <v>6.7765567765567765</v>
      </c>
      <c r="O6907">
        <v>12.92</v>
      </c>
      <c r="P6907" t="s">
        <v>18</v>
      </c>
      <c r="Q6907" t="s">
        <v>19</v>
      </c>
      <c r="R6907" t="s">
        <v>28</v>
      </c>
      <c r="S6907">
        <v>1</v>
      </c>
    </row>
    <row r="6908" spans="1:19" ht="18" customHeight="1" x14ac:dyDescent="0.25">
      <c r="A6908" s="10" t="s">
        <v>4628</v>
      </c>
      <c r="B6908" s="1">
        <v>29</v>
      </c>
      <c r="C6908" t="str">
        <f t="shared" si="107"/>
        <v>26-40 (Millennials)</v>
      </c>
      <c r="D6908" s="1" t="s">
        <v>17</v>
      </c>
      <c r="E6908" s="1">
        <v>8.32</v>
      </c>
      <c r="F6908" s="1">
        <v>5.87</v>
      </c>
      <c r="G6908" s="1">
        <v>2.4700000000000002</v>
      </c>
      <c r="H6908" s="1">
        <v>1.82</v>
      </c>
      <c r="I6908" s="1">
        <v>6.59</v>
      </c>
      <c r="J6908" s="1">
        <f>Smartphone_Usage_And_Addiction_Analysis_7500_Rows[[#This Row],[social_media_hours]]+Smartphone_Usage_And_Addiction_Analysis_7500_Rows[[#This Row],[gaming_hours]]</f>
        <v>8.34</v>
      </c>
      <c r="K6908" s="1">
        <f>Smartphone_Usage_And_Addiction_Analysis_7500_Rows[[#This Row],[sleep_hours]]-Smartphone_Usage_And_Addiction_Analysis_7500_Rows[[#This Row],[total_leisure_hours]]</f>
        <v>-1.75</v>
      </c>
      <c r="L6908" s="1">
        <v>144</v>
      </c>
      <c r="M6908" s="1">
        <v>48</v>
      </c>
      <c r="N6908" s="5">
        <f>Smartphone_Usage_And_Addiction_Analysis_7500_Rows[[#This Row],[app_opens_per_day]]/Smartphone_Usage_And_Addiction_Analysis_7500_Rows[[#This Row],[daily_screen_time_hours]]</f>
        <v>5.7692307692307692</v>
      </c>
      <c r="O6908" s="1">
        <v>9.6199999999999992</v>
      </c>
      <c r="P6908" s="1" t="s">
        <v>18</v>
      </c>
      <c r="Q6908" s="1" t="s">
        <v>23</v>
      </c>
      <c r="R6908" s="1" t="s">
        <v>28</v>
      </c>
      <c r="S6908" s="1">
        <v>1</v>
      </c>
    </row>
    <row r="6909" spans="1:19" ht="18" customHeight="1" x14ac:dyDescent="0.25">
      <c r="A6909" s="10" t="s">
        <v>4629</v>
      </c>
      <c r="B6909" s="1">
        <v>31</v>
      </c>
      <c r="C6909" t="str">
        <f t="shared" si="107"/>
        <v>26-40 (Millennials)</v>
      </c>
      <c r="D6909" s="1" t="s">
        <v>17</v>
      </c>
      <c r="E6909" s="1">
        <v>5.09</v>
      </c>
      <c r="F6909" s="1">
        <v>2.56</v>
      </c>
      <c r="G6909" s="1">
        <v>2.5499999999999998</v>
      </c>
      <c r="H6909" s="1">
        <v>2.6</v>
      </c>
      <c r="I6909" s="1">
        <v>7.52</v>
      </c>
      <c r="J6909" s="1">
        <f>Smartphone_Usage_And_Addiction_Analysis_7500_Rows[[#This Row],[social_media_hours]]+Smartphone_Usage_And_Addiction_Analysis_7500_Rows[[#This Row],[gaming_hours]]</f>
        <v>5.1099999999999994</v>
      </c>
      <c r="K6909" s="1">
        <f>Smartphone_Usage_And_Addiction_Analysis_7500_Rows[[#This Row],[sleep_hours]]-Smartphone_Usage_And_Addiction_Analysis_7500_Rows[[#This Row],[total_leisure_hours]]</f>
        <v>2.41</v>
      </c>
      <c r="L6909" s="1">
        <v>240</v>
      </c>
      <c r="M6909" s="1">
        <v>25</v>
      </c>
      <c r="N6909" s="5">
        <f>Smartphone_Usage_And_Addiction_Analysis_7500_Rows[[#This Row],[app_opens_per_day]]/Smartphone_Usage_And_Addiction_Analysis_7500_Rows[[#This Row],[daily_screen_time_hours]]</f>
        <v>4.9115913555992146</v>
      </c>
      <c r="O6909" s="1">
        <v>6.94</v>
      </c>
      <c r="P6909" s="1" t="s">
        <v>18</v>
      </c>
      <c r="Q6909" s="1" t="s">
        <v>19</v>
      </c>
      <c r="R6909" s="1" t="s">
        <v>51</v>
      </c>
      <c r="S6909" s="1">
        <v>0</v>
      </c>
    </row>
    <row r="6910" spans="1:19" ht="18" customHeight="1" x14ac:dyDescent="0.25">
      <c r="A6910" s="10" t="s">
        <v>4630</v>
      </c>
      <c r="B6910" s="1">
        <v>28</v>
      </c>
      <c r="C6910" t="str">
        <f t="shared" si="107"/>
        <v>26-40 (Millennials)</v>
      </c>
      <c r="D6910" s="1" t="s">
        <v>30</v>
      </c>
      <c r="E6910" s="1">
        <v>7.93</v>
      </c>
      <c r="F6910" s="1">
        <v>5.17</v>
      </c>
      <c r="G6910" s="1">
        <v>1.88</v>
      </c>
      <c r="H6910" s="1">
        <v>1.39</v>
      </c>
      <c r="I6910" s="1">
        <v>5.31</v>
      </c>
      <c r="J6910" s="1">
        <f>Smartphone_Usage_And_Addiction_Analysis_7500_Rows[[#This Row],[social_media_hours]]+Smartphone_Usage_And_Addiction_Analysis_7500_Rows[[#This Row],[gaming_hours]]</f>
        <v>7.05</v>
      </c>
      <c r="K6910" s="1">
        <f>Smartphone_Usage_And_Addiction_Analysis_7500_Rows[[#This Row],[sleep_hours]]-Smartphone_Usage_And_Addiction_Analysis_7500_Rows[[#This Row],[total_leisure_hours]]</f>
        <v>-1.7400000000000002</v>
      </c>
      <c r="L6910" s="1">
        <v>184</v>
      </c>
      <c r="M6910" s="1">
        <v>140</v>
      </c>
      <c r="N6910" s="5">
        <f>Smartphone_Usage_And_Addiction_Analysis_7500_Rows[[#This Row],[app_opens_per_day]]/Smartphone_Usage_And_Addiction_Analysis_7500_Rows[[#This Row],[daily_screen_time_hours]]</f>
        <v>17.654476670870114</v>
      </c>
      <c r="O6910" s="1">
        <v>9.4700000000000006</v>
      </c>
      <c r="P6910" s="1" t="s">
        <v>22</v>
      </c>
      <c r="Q6910" s="1" t="s">
        <v>23</v>
      </c>
      <c r="R6910" s="1" t="s">
        <v>28</v>
      </c>
      <c r="S6910" s="1">
        <v>1</v>
      </c>
    </row>
    <row r="6911" spans="1:19" ht="18" customHeight="1" x14ac:dyDescent="0.25">
      <c r="A6911" s="10" t="s">
        <v>4631</v>
      </c>
      <c r="B6911" s="1">
        <v>34</v>
      </c>
      <c r="C6911" t="str">
        <f t="shared" si="107"/>
        <v>26-40 (Millennials)</v>
      </c>
      <c r="D6911" s="1" t="s">
        <v>17</v>
      </c>
      <c r="E6911" s="1">
        <v>8.4499999999999993</v>
      </c>
      <c r="F6911" s="1">
        <v>1</v>
      </c>
      <c r="G6911" s="1">
        <v>0.55000000000000004</v>
      </c>
      <c r="H6911" s="1">
        <v>2.15</v>
      </c>
      <c r="I6911" s="1">
        <v>8.74</v>
      </c>
      <c r="J6911" s="1">
        <f>Smartphone_Usage_And_Addiction_Analysis_7500_Rows[[#This Row],[social_media_hours]]+Smartphone_Usage_And_Addiction_Analysis_7500_Rows[[#This Row],[gaming_hours]]</f>
        <v>1.55</v>
      </c>
      <c r="K6911" s="1">
        <f>Smartphone_Usage_And_Addiction_Analysis_7500_Rows[[#This Row],[sleep_hours]]-Smartphone_Usage_And_Addiction_Analysis_7500_Rows[[#This Row],[total_leisure_hours]]</f>
        <v>7.19</v>
      </c>
      <c r="L6911" s="1">
        <v>112</v>
      </c>
      <c r="M6911" s="1">
        <v>73</v>
      </c>
      <c r="N6911" s="5">
        <f>Smartphone_Usage_And_Addiction_Analysis_7500_Rows[[#This Row],[app_opens_per_day]]/Smartphone_Usage_And_Addiction_Analysis_7500_Rows[[#This Row],[daily_screen_time_hours]]</f>
        <v>8.6390532544378704</v>
      </c>
      <c r="O6911" s="1">
        <v>10.74</v>
      </c>
      <c r="P6911" s="1" t="s">
        <v>18</v>
      </c>
      <c r="Q6911" s="1" t="s">
        <v>19</v>
      </c>
      <c r="R6911" s="1" t="s">
        <v>24</v>
      </c>
      <c r="S6911" s="1">
        <v>1</v>
      </c>
    </row>
    <row r="6912" spans="1:19" ht="18" customHeight="1" x14ac:dyDescent="0.25">
      <c r="A6912" s="10" t="s">
        <v>7401</v>
      </c>
      <c r="B6912" s="1">
        <v>19</v>
      </c>
      <c r="C6912" s="1" t="str">
        <f t="shared" si="107"/>
        <v>18-25 (Gen Z)</v>
      </c>
      <c r="D6912" t="s">
        <v>7582</v>
      </c>
      <c r="E6912">
        <v>11.5</v>
      </c>
      <c r="F6912">
        <v>3.85</v>
      </c>
      <c r="G6912">
        <v>3.83</v>
      </c>
      <c r="H6912">
        <v>4.42</v>
      </c>
      <c r="I6912">
        <v>7.2</v>
      </c>
      <c r="J6912" s="1">
        <f>Smartphone_Usage_And_Addiction_Analysis_7500_Rows[[#This Row],[social_media_hours]]+Smartphone_Usage_And_Addiction_Analysis_7500_Rows[[#This Row],[gaming_hours]]</f>
        <v>7.68</v>
      </c>
      <c r="K6912" s="1">
        <f>Smartphone_Usage_And_Addiction_Analysis_7500_Rows[[#This Row],[sleep_hours]]-Smartphone_Usage_And_Addiction_Analysis_7500_Rows[[#This Row],[total_leisure_hours]]</f>
        <v>-0.47999999999999954</v>
      </c>
      <c r="L6912">
        <v>125</v>
      </c>
      <c r="M6912">
        <v>176</v>
      </c>
      <c r="N6912" s="5">
        <f>Smartphone_Usage_And_Addiction_Analysis_7500_Rows[[#This Row],[app_opens_per_day]]/Smartphone_Usage_And_Addiction_Analysis_7500_Rows[[#This Row],[daily_screen_time_hours]]</f>
        <v>15.304347826086957</v>
      </c>
      <c r="O6912">
        <v>13.61</v>
      </c>
      <c r="P6912" t="s">
        <v>32</v>
      </c>
      <c r="Q6912" t="s">
        <v>23</v>
      </c>
      <c r="R6912" t="s">
        <v>28</v>
      </c>
      <c r="S6912">
        <v>1</v>
      </c>
    </row>
    <row r="6913" spans="1:19" ht="18" customHeight="1" x14ac:dyDescent="0.25">
      <c r="A6913" s="10" t="s">
        <v>4632</v>
      </c>
      <c r="B6913" s="1">
        <v>18</v>
      </c>
      <c r="C6913" t="str">
        <f t="shared" si="107"/>
        <v>18-25 (Gen Z)</v>
      </c>
      <c r="D6913" s="1" t="s">
        <v>30</v>
      </c>
      <c r="E6913" s="1">
        <v>7.5</v>
      </c>
      <c r="F6913" s="1">
        <v>0.71</v>
      </c>
      <c r="G6913" s="1">
        <v>2.91</v>
      </c>
      <c r="H6913" s="1">
        <v>5.13</v>
      </c>
      <c r="I6913" s="1">
        <v>4.8099999999999996</v>
      </c>
      <c r="J6913" s="1">
        <f>Smartphone_Usage_And_Addiction_Analysis_7500_Rows[[#This Row],[social_media_hours]]+Smartphone_Usage_And_Addiction_Analysis_7500_Rows[[#This Row],[gaming_hours]]</f>
        <v>3.62</v>
      </c>
      <c r="K6913" s="1">
        <f>Smartphone_Usage_And_Addiction_Analysis_7500_Rows[[#This Row],[sleep_hours]]-Smartphone_Usage_And_Addiction_Analysis_7500_Rows[[#This Row],[total_leisure_hours]]</f>
        <v>1.1899999999999995</v>
      </c>
      <c r="L6913" s="1">
        <v>154</v>
      </c>
      <c r="M6913" s="1">
        <v>38</v>
      </c>
      <c r="N6913" s="5">
        <f>Smartphone_Usage_And_Addiction_Analysis_7500_Rows[[#This Row],[app_opens_per_day]]/Smartphone_Usage_And_Addiction_Analysis_7500_Rows[[#This Row],[daily_screen_time_hours]]</f>
        <v>5.0666666666666664</v>
      </c>
      <c r="O6913" s="1">
        <v>8.85</v>
      </c>
      <c r="P6913" s="1" t="s">
        <v>18</v>
      </c>
      <c r="Q6913" s="1" t="s">
        <v>19</v>
      </c>
      <c r="R6913" s="1" t="s">
        <v>51</v>
      </c>
      <c r="S6913" s="1">
        <v>0</v>
      </c>
    </row>
    <row r="6914" spans="1:19" ht="18" customHeight="1" x14ac:dyDescent="0.25">
      <c r="A6914" s="10" t="s">
        <v>4633</v>
      </c>
      <c r="B6914" s="1">
        <v>24</v>
      </c>
      <c r="C6914" t="str">
        <f t="shared" ref="C6914:C6977" si="108">IF(B6914&lt;=25, "18-25 (Gen Z)", IF(B6914&lt;=40, "26-40 (Millennials)"))</f>
        <v>18-25 (Gen Z)</v>
      </c>
      <c r="D6914" s="1" t="s">
        <v>17</v>
      </c>
      <c r="E6914" s="1">
        <v>6.25</v>
      </c>
      <c r="F6914" s="1">
        <v>1.29</v>
      </c>
      <c r="G6914" s="1">
        <v>1.34</v>
      </c>
      <c r="H6914" s="1">
        <v>3.75</v>
      </c>
      <c r="I6914" s="1">
        <v>6.4</v>
      </c>
      <c r="J6914" s="1">
        <f>Smartphone_Usage_And_Addiction_Analysis_7500_Rows[[#This Row],[social_media_hours]]+Smartphone_Usage_And_Addiction_Analysis_7500_Rows[[#This Row],[gaming_hours]]</f>
        <v>2.63</v>
      </c>
      <c r="K6914" s="1">
        <f>Smartphone_Usage_And_Addiction_Analysis_7500_Rows[[#This Row],[sleep_hours]]-Smartphone_Usage_And_Addiction_Analysis_7500_Rows[[#This Row],[total_leisure_hours]]</f>
        <v>3.7700000000000005</v>
      </c>
      <c r="L6914" s="1">
        <v>99</v>
      </c>
      <c r="M6914" s="1">
        <v>64</v>
      </c>
      <c r="N6914" s="5">
        <f>Smartphone_Usage_And_Addiction_Analysis_7500_Rows[[#This Row],[app_opens_per_day]]/Smartphone_Usage_And_Addiction_Analysis_7500_Rows[[#This Row],[daily_screen_time_hours]]</f>
        <v>10.24</v>
      </c>
      <c r="O6914" s="1">
        <v>7.41</v>
      </c>
      <c r="P6914" s="1" t="s">
        <v>32</v>
      </c>
      <c r="Q6914" s="1" t="s">
        <v>23</v>
      </c>
      <c r="R6914" s="1" t="s">
        <v>28</v>
      </c>
      <c r="S6914" s="1">
        <v>1</v>
      </c>
    </row>
    <row r="6915" spans="1:19" ht="18" customHeight="1" x14ac:dyDescent="0.25">
      <c r="A6915" s="10" t="s">
        <v>4634</v>
      </c>
      <c r="B6915" s="1">
        <v>33</v>
      </c>
      <c r="C6915" t="str">
        <f t="shared" si="108"/>
        <v>26-40 (Millennials)</v>
      </c>
      <c r="D6915" s="1" t="s">
        <v>17</v>
      </c>
      <c r="E6915" s="1">
        <v>5.0599999999999996</v>
      </c>
      <c r="F6915" s="1">
        <v>3.84</v>
      </c>
      <c r="G6915" s="1">
        <v>2.5299999999999998</v>
      </c>
      <c r="H6915" s="1">
        <v>1.02</v>
      </c>
      <c r="I6915" s="1">
        <v>4.91</v>
      </c>
      <c r="J6915" s="1">
        <f>Smartphone_Usage_And_Addiction_Analysis_7500_Rows[[#This Row],[social_media_hours]]+Smartphone_Usage_And_Addiction_Analysis_7500_Rows[[#This Row],[gaming_hours]]</f>
        <v>6.3699999999999992</v>
      </c>
      <c r="K6915" s="1">
        <f>Smartphone_Usage_And_Addiction_Analysis_7500_Rows[[#This Row],[sleep_hours]]-Smartphone_Usage_And_Addiction_Analysis_7500_Rows[[#This Row],[total_leisure_hours]]</f>
        <v>-1.4599999999999991</v>
      </c>
      <c r="L6915" s="1">
        <v>238</v>
      </c>
      <c r="M6915" s="1">
        <v>53</v>
      </c>
      <c r="N6915" s="5">
        <f>Smartphone_Usage_And_Addiction_Analysis_7500_Rows[[#This Row],[app_opens_per_day]]/Smartphone_Usage_And_Addiction_Analysis_7500_Rows[[#This Row],[daily_screen_time_hours]]</f>
        <v>10.474308300395258</v>
      </c>
      <c r="O6915" s="1">
        <v>7.57</v>
      </c>
      <c r="P6915" s="1" t="s">
        <v>22</v>
      </c>
      <c r="Q6915" s="1" t="s">
        <v>19</v>
      </c>
      <c r="R6915" s="1" t="s">
        <v>20</v>
      </c>
      <c r="S6915" s="1">
        <v>0</v>
      </c>
    </row>
    <row r="6916" spans="1:19" ht="18" customHeight="1" x14ac:dyDescent="0.25">
      <c r="A6916" s="10" t="s">
        <v>4635</v>
      </c>
      <c r="B6916" s="1">
        <v>35</v>
      </c>
      <c r="C6916" t="str">
        <f t="shared" si="108"/>
        <v>26-40 (Millennials)</v>
      </c>
      <c r="D6916" s="1" t="s">
        <v>17</v>
      </c>
      <c r="E6916" s="1">
        <v>10.09</v>
      </c>
      <c r="F6916" s="1">
        <v>4.97</v>
      </c>
      <c r="G6916" s="1">
        <v>0.93</v>
      </c>
      <c r="H6916" s="1">
        <v>5.59</v>
      </c>
      <c r="I6916" s="1">
        <v>6.8</v>
      </c>
      <c r="J6916" s="1">
        <f>Smartphone_Usage_And_Addiction_Analysis_7500_Rows[[#This Row],[social_media_hours]]+Smartphone_Usage_And_Addiction_Analysis_7500_Rows[[#This Row],[gaming_hours]]</f>
        <v>5.8999999999999995</v>
      </c>
      <c r="K6916" s="1">
        <f>Smartphone_Usage_And_Addiction_Analysis_7500_Rows[[#This Row],[sleep_hours]]-Smartphone_Usage_And_Addiction_Analysis_7500_Rows[[#This Row],[total_leisure_hours]]</f>
        <v>0.90000000000000036</v>
      </c>
      <c r="L6916" s="1">
        <v>185</v>
      </c>
      <c r="M6916" s="1">
        <v>25</v>
      </c>
      <c r="N6916" s="5">
        <f>Smartphone_Usage_And_Addiction_Analysis_7500_Rows[[#This Row],[app_opens_per_day]]/Smartphone_Usage_And_Addiction_Analysis_7500_Rows[[#This Row],[daily_screen_time_hours]]</f>
        <v>2.4777006937561943</v>
      </c>
      <c r="O6916" s="1">
        <v>11.5</v>
      </c>
      <c r="P6916" s="1" t="s">
        <v>22</v>
      </c>
      <c r="Q6916" s="1" t="s">
        <v>19</v>
      </c>
      <c r="R6916" s="1" t="s">
        <v>24</v>
      </c>
      <c r="S6916" s="1">
        <v>1</v>
      </c>
    </row>
    <row r="6917" spans="1:19" ht="18" customHeight="1" x14ac:dyDescent="0.25">
      <c r="A6917" s="10" t="s">
        <v>4636</v>
      </c>
      <c r="B6917" s="1">
        <v>28</v>
      </c>
      <c r="C6917" t="str">
        <f t="shared" si="108"/>
        <v>26-40 (Millennials)</v>
      </c>
      <c r="D6917" s="1" t="s">
        <v>30</v>
      </c>
      <c r="E6917" s="1">
        <v>7.46</v>
      </c>
      <c r="F6917" s="1">
        <v>4.13</v>
      </c>
      <c r="G6917" s="1">
        <v>1.0900000000000001</v>
      </c>
      <c r="H6917" s="1">
        <v>2.11</v>
      </c>
      <c r="I6917" s="1">
        <v>4.6399999999999997</v>
      </c>
      <c r="J6917" s="1">
        <f>Smartphone_Usage_And_Addiction_Analysis_7500_Rows[[#This Row],[social_media_hours]]+Smartphone_Usage_And_Addiction_Analysis_7500_Rows[[#This Row],[gaming_hours]]</f>
        <v>5.22</v>
      </c>
      <c r="K6917" s="1">
        <f>Smartphone_Usage_And_Addiction_Analysis_7500_Rows[[#This Row],[sleep_hours]]-Smartphone_Usage_And_Addiction_Analysis_7500_Rows[[#This Row],[total_leisure_hours]]</f>
        <v>-0.58000000000000007</v>
      </c>
      <c r="L6917" s="1">
        <v>239</v>
      </c>
      <c r="M6917" s="1">
        <v>152</v>
      </c>
      <c r="N6917" s="5">
        <f>Smartphone_Usage_And_Addiction_Analysis_7500_Rows[[#This Row],[app_opens_per_day]]/Smartphone_Usage_And_Addiction_Analysis_7500_Rows[[#This Row],[daily_screen_time_hours]]</f>
        <v>20.375335120643431</v>
      </c>
      <c r="O6917" s="1">
        <v>9.3699999999999992</v>
      </c>
      <c r="P6917" s="1" t="s">
        <v>22</v>
      </c>
      <c r="Q6917" s="1" t="s">
        <v>19</v>
      </c>
      <c r="R6917" s="1" t="s">
        <v>24</v>
      </c>
      <c r="S6917" s="1">
        <v>1</v>
      </c>
    </row>
    <row r="6918" spans="1:19" ht="18" customHeight="1" x14ac:dyDescent="0.25">
      <c r="A6918" s="10" t="s">
        <v>4637</v>
      </c>
      <c r="B6918" s="1">
        <v>23</v>
      </c>
      <c r="C6918" t="str">
        <f t="shared" si="108"/>
        <v>18-25 (Gen Z)</v>
      </c>
      <c r="D6918" s="1" t="s">
        <v>17</v>
      </c>
      <c r="E6918" s="1">
        <v>3.54</v>
      </c>
      <c r="F6918" s="1">
        <v>2.0499999999999998</v>
      </c>
      <c r="G6918" s="1">
        <v>1.2</v>
      </c>
      <c r="H6918" s="1">
        <v>1.22</v>
      </c>
      <c r="I6918" s="1">
        <v>7.45</v>
      </c>
      <c r="J6918" s="1">
        <f>Smartphone_Usage_And_Addiction_Analysis_7500_Rows[[#This Row],[social_media_hours]]+Smartphone_Usage_And_Addiction_Analysis_7500_Rows[[#This Row],[gaming_hours]]</f>
        <v>3.25</v>
      </c>
      <c r="K6918" s="1">
        <f>Smartphone_Usage_And_Addiction_Analysis_7500_Rows[[#This Row],[sleep_hours]]-Smartphone_Usage_And_Addiction_Analysis_7500_Rows[[#This Row],[total_leisure_hours]]</f>
        <v>4.2</v>
      </c>
      <c r="L6918" s="1">
        <v>55</v>
      </c>
      <c r="M6918" s="1">
        <v>136</v>
      </c>
      <c r="N6918" s="5">
        <f>Smartphone_Usage_And_Addiction_Analysis_7500_Rows[[#This Row],[app_opens_per_day]]/Smartphone_Usage_And_Addiction_Analysis_7500_Rows[[#This Row],[daily_screen_time_hours]]</f>
        <v>38.418079096045197</v>
      </c>
      <c r="O6918" s="1">
        <v>5.13</v>
      </c>
      <c r="P6918" s="1" t="s">
        <v>18</v>
      </c>
      <c r="Q6918" s="1" t="s">
        <v>19</v>
      </c>
      <c r="R6918" s="1" t="s">
        <v>20</v>
      </c>
      <c r="S6918" s="1">
        <v>0</v>
      </c>
    </row>
    <row r="6919" spans="1:19" ht="18" customHeight="1" x14ac:dyDescent="0.25">
      <c r="A6919" s="10" t="s">
        <v>4638</v>
      </c>
      <c r="B6919" s="1">
        <v>33</v>
      </c>
      <c r="C6919" t="str">
        <f t="shared" si="108"/>
        <v>26-40 (Millennials)</v>
      </c>
      <c r="D6919" s="1" t="s">
        <v>17</v>
      </c>
      <c r="E6919" s="1">
        <v>4.62</v>
      </c>
      <c r="F6919" s="1">
        <v>3.59</v>
      </c>
      <c r="G6919" s="1">
        <v>3.07</v>
      </c>
      <c r="H6919" s="1">
        <v>5.04</v>
      </c>
      <c r="I6919" s="1">
        <v>5.97</v>
      </c>
      <c r="J6919" s="1">
        <f>Smartphone_Usage_And_Addiction_Analysis_7500_Rows[[#This Row],[social_media_hours]]+Smartphone_Usage_And_Addiction_Analysis_7500_Rows[[#This Row],[gaming_hours]]</f>
        <v>6.66</v>
      </c>
      <c r="K6919" s="1">
        <f>Smartphone_Usage_And_Addiction_Analysis_7500_Rows[[#This Row],[sleep_hours]]-Smartphone_Usage_And_Addiction_Analysis_7500_Rows[[#This Row],[total_leisure_hours]]</f>
        <v>-0.69000000000000039</v>
      </c>
      <c r="L6919" s="1">
        <v>168</v>
      </c>
      <c r="M6919" s="1">
        <v>151</v>
      </c>
      <c r="N6919" s="5">
        <f>Smartphone_Usage_And_Addiction_Analysis_7500_Rows[[#This Row],[app_opens_per_day]]/Smartphone_Usage_And_Addiction_Analysis_7500_Rows[[#This Row],[daily_screen_time_hours]]</f>
        <v>32.683982683982684</v>
      </c>
      <c r="O6919" s="1">
        <v>6.87</v>
      </c>
      <c r="P6919" s="1" t="s">
        <v>32</v>
      </c>
      <c r="Q6919" s="1" t="s">
        <v>19</v>
      </c>
      <c r="R6919" s="1" t="s">
        <v>51</v>
      </c>
      <c r="S6919" s="1">
        <v>0</v>
      </c>
    </row>
    <row r="6920" spans="1:19" ht="18" customHeight="1" x14ac:dyDescent="0.25">
      <c r="A6920" s="10" t="s">
        <v>7402</v>
      </c>
      <c r="B6920" s="1">
        <v>26</v>
      </c>
      <c r="C6920" s="1" t="str">
        <f t="shared" si="108"/>
        <v>26-40 (Millennials)</v>
      </c>
      <c r="D6920" t="s">
        <v>7582</v>
      </c>
      <c r="E6920">
        <v>7.76</v>
      </c>
      <c r="F6920">
        <v>3.79</v>
      </c>
      <c r="G6920">
        <v>2.4300000000000002</v>
      </c>
      <c r="H6920">
        <v>3.4</v>
      </c>
      <c r="I6920">
        <v>6.74</v>
      </c>
      <c r="J6920" s="1">
        <f>Smartphone_Usage_And_Addiction_Analysis_7500_Rows[[#This Row],[social_media_hours]]+Smartphone_Usage_And_Addiction_Analysis_7500_Rows[[#This Row],[gaming_hours]]</f>
        <v>6.2200000000000006</v>
      </c>
      <c r="K6920" s="1">
        <f>Smartphone_Usage_And_Addiction_Analysis_7500_Rows[[#This Row],[sleep_hours]]-Smartphone_Usage_And_Addiction_Analysis_7500_Rows[[#This Row],[total_leisure_hours]]</f>
        <v>0.51999999999999957</v>
      </c>
      <c r="L6920">
        <v>142</v>
      </c>
      <c r="M6920">
        <v>53</v>
      </c>
      <c r="N6920" s="5">
        <f>Smartphone_Usage_And_Addiction_Analysis_7500_Rows[[#This Row],[app_opens_per_day]]/Smartphone_Usage_And_Addiction_Analysis_7500_Rows[[#This Row],[daily_screen_time_hours]]</f>
        <v>6.8298969072164954</v>
      </c>
      <c r="O6920">
        <v>10.55</v>
      </c>
      <c r="P6920" t="s">
        <v>18</v>
      </c>
      <c r="Q6920" t="s">
        <v>19</v>
      </c>
      <c r="R6920" t="s">
        <v>28</v>
      </c>
      <c r="S6920">
        <v>1</v>
      </c>
    </row>
    <row r="6921" spans="1:19" ht="18" customHeight="1" x14ac:dyDescent="0.25">
      <c r="A6921" s="10" t="s">
        <v>7403</v>
      </c>
      <c r="B6921" s="1">
        <v>33</v>
      </c>
      <c r="C6921" s="1" t="str">
        <f t="shared" si="108"/>
        <v>26-40 (Millennials)</v>
      </c>
      <c r="D6921" t="s">
        <v>7582</v>
      </c>
      <c r="E6921">
        <v>9.67</v>
      </c>
      <c r="F6921">
        <v>0.9</v>
      </c>
      <c r="G6921">
        <v>1.6</v>
      </c>
      <c r="H6921">
        <v>5.46</v>
      </c>
      <c r="I6921">
        <v>7.66</v>
      </c>
      <c r="J6921" s="1">
        <f>Smartphone_Usage_And_Addiction_Analysis_7500_Rows[[#This Row],[social_media_hours]]+Smartphone_Usage_And_Addiction_Analysis_7500_Rows[[#This Row],[gaming_hours]]</f>
        <v>2.5</v>
      </c>
      <c r="K6921" s="1">
        <f>Smartphone_Usage_And_Addiction_Analysis_7500_Rows[[#This Row],[sleep_hours]]-Smartphone_Usage_And_Addiction_Analysis_7500_Rows[[#This Row],[total_leisure_hours]]</f>
        <v>5.16</v>
      </c>
      <c r="L6921">
        <v>244</v>
      </c>
      <c r="M6921">
        <v>103</v>
      </c>
      <c r="N6921" s="5">
        <f>Smartphone_Usage_And_Addiction_Analysis_7500_Rows[[#This Row],[app_opens_per_day]]/Smartphone_Usage_And_Addiction_Analysis_7500_Rows[[#This Row],[daily_screen_time_hours]]</f>
        <v>10.651499482936918</v>
      </c>
      <c r="O6921">
        <v>10.83</v>
      </c>
      <c r="P6921" t="s">
        <v>32</v>
      </c>
      <c r="Q6921" t="s">
        <v>19</v>
      </c>
      <c r="R6921" t="s">
        <v>28</v>
      </c>
      <c r="S6921">
        <v>1</v>
      </c>
    </row>
    <row r="6922" spans="1:19" ht="18" customHeight="1" x14ac:dyDescent="0.25">
      <c r="A6922" s="10" t="s">
        <v>7404</v>
      </c>
      <c r="B6922" s="1">
        <v>27</v>
      </c>
      <c r="C6922" s="1" t="str">
        <f t="shared" si="108"/>
        <v>26-40 (Millennials)</v>
      </c>
      <c r="D6922" t="s">
        <v>7582</v>
      </c>
      <c r="E6922">
        <v>9.73</v>
      </c>
      <c r="F6922">
        <v>3.24</v>
      </c>
      <c r="G6922">
        <v>0.67</v>
      </c>
      <c r="H6922">
        <v>2.93</v>
      </c>
      <c r="I6922">
        <v>5.67</v>
      </c>
      <c r="J6922" s="1">
        <f>Smartphone_Usage_And_Addiction_Analysis_7500_Rows[[#This Row],[social_media_hours]]+Smartphone_Usage_And_Addiction_Analysis_7500_Rows[[#This Row],[gaming_hours]]</f>
        <v>3.91</v>
      </c>
      <c r="K6922" s="1">
        <f>Smartphone_Usage_And_Addiction_Analysis_7500_Rows[[#This Row],[sleep_hours]]-Smartphone_Usage_And_Addiction_Analysis_7500_Rows[[#This Row],[total_leisure_hours]]</f>
        <v>1.7599999999999998</v>
      </c>
      <c r="L6922">
        <v>234</v>
      </c>
      <c r="M6922">
        <v>79</v>
      </c>
      <c r="N6922" s="5">
        <f>Smartphone_Usage_And_Addiction_Analysis_7500_Rows[[#This Row],[app_opens_per_day]]/Smartphone_Usage_And_Addiction_Analysis_7500_Rows[[#This Row],[daily_screen_time_hours]]</f>
        <v>8.1192189105858166</v>
      </c>
      <c r="O6922">
        <v>11.79</v>
      </c>
      <c r="P6922" t="s">
        <v>32</v>
      </c>
      <c r="Q6922" t="s">
        <v>19</v>
      </c>
      <c r="R6922" t="s">
        <v>24</v>
      </c>
      <c r="S6922">
        <v>1</v>
      </c>
    </row>
    <row r="6923" spans="1:19" ht="18" customHeight="1" x14ac:dyDescent="0.25">
      <c r="A6923" s="10" t="s">
        <v>7405</v>
      </c>
      <c r="B6923" s="1">
        <v>21</v>
      </c>
      <c r="C6923" s="1" t="str">
        <f t="shared" si="108"/>
        <v>18-25 (Gen Z)</v>
      </c>
      <c r="D6923" t="s">
        <v>7582</v>
      </c>
      <c r="E6923">
        <v>7.35</v>
      </c>
      <c r="F6923">
        <v>0.94</v>
      </c>
      <c r="G6923">
        <v>3.2</v>
      </c>
      <c r="H6923">
        <v>1.48</v>
      </c>
      <c r="I6923">
        <v>8.66</v>
      </c>
      <c r="J6923" s="1">
        <f>Smartphone_Usage_And_Addiction_Analysis_7500_Rows[[#This Row],[social_media_hours]]+Smartphone_Usage_And_Addiction_Analysis_7500_Rows[[#This Row],[gaming_hours]]</f>
        <v>4.1400000000000006</v>
      </c>
      <c r="K6923" s="1">
        <f>Smartphone_Usage_And_Addiction_Analysis_7500_Rows[[#This Row],[sleep_hours]]-Smartphone_Usage_And_Addiction_Analysis_7500_Rows[[#This Row],[total_leisure_hours]]</f>
        <v>4.5199999999999996</v>
      </c>
      <c r="L6923">
        <v>130</v>
      </c>
      <c r="M6923">
        <v>180</v>
      </c>
      <c r="N6923" s="5">
        <f>Smartphone_Usage_And_Addiction_Analysis_7500_Rows[[#This Row],[app_opens_per_day]]/Smartphone_Usage_And_Addiction_Analysis_7500_Rows[[#This Row],[daily_screen_time_hours]]</f>
        <v>24.489795918367349</v>
      </c>
      <c r="O6923">
        <v>8.4600000000000009</v>
      </c>
      <c r="P6923" t="s">
        <v>22</v>
      </c>
      <c r="Q6923" t="s">
        <v>19</v>
      </c>
      <c r="R6923" t="s">
        <v>51</v>
      </c>
      <c r="S6923">
        <v>0</v>
      </c>
    </row>
    <row r="6924" spans="1:19" ht="18" customHeight="1" x14ac:dyDescent="0.25">
      <c r="A6924" s="10" t="s">
        <v>4639</v>
      </c>
      <c r="B6924" s="1">
        <v>29</v>
      </c>
      <c r="C6924" t="str">
        <f t="shared" si="108"/>
        <v>26-40 (Millennials)</v>
      </c>
      <c r="D6924" s="1" t="s">
        <v>30</v>
      </c>
      <c r="E6924" s="1">
        <v>7.39</v>
      </c>
      <c r="F6924" s="1">
        <v>4.5199999999999996</v>
      </c>
      <c r="G6924" s="1">
        <v>1.18</v>
      </c>
      <c r="H6924" s="1">
        <v>1.31</v>
      </c>
      <c r="I6924" s="1">
        <v>8.59</v>
      </c>
      <c r="J6924" s="1">
        <f>Smartphone_Usage_And_Addiction_Analysis_7500_Rows[[#This Row],[social_media_hours]]+Smartphone_Usage_And_Addiction_Analysis_7500_Rows[[#This Row],[gaming_hours]]</f>
        <v>5.6999999999999993</v>
      </c>
      <c r="K6924" s="1">
        <f>Smartphone_Usage_And_Addiction_Analysis_7500_Rows[[#This Row],[sleep_hours]]-Smartphone_Usage_And_Addiction_Analysis_7500_Rows[[#This Row],[total_leisure_hours]]</f>
        <v>2.8900000000000006</v>
      </c>
      <c r="L6924" s="1">
        <v>170</v>
      </c>
      <c r="M6924" s="1">
        <v>40</v>
      </c>
      <c r="N6924" s="5">
        <f>Smartphone_Usage_And_Addiction_Analysis_7500_Rows[[#This Row],[app_opens_per_day]]/Smartphone_Usage_And_Addiction_Analysis_7500_Rows[[#This Row],[daily_screen_time_hours]]</f>
        <v>5.4127198917456028</v>
      </c>
      <c r="O6924" s="1">
        <v>8.39</v>
      </c>
      <c r="P6924" s="1" t="s">
        <v>32</v>
      </c>
      <c r="Q6924" s="1" t="s">
        <v>19</v>
      </c>
      <c r="R6924" s="1" t="s">
        <v>24</v>
      </c>
      <c r="S6924" s="1">
        <v>1</v>
      </c>
    </row>
    <row r="6925" spans="1:19" ht="18" customHeight="1" x14ac:dyDescent="0.25">
      <c r="A6925" s="10" t="s">
        <v>4640</v>
      </c>
      <c r="B6925" s="1">
        <v>33</v>
      </c>
      <c r="C6925" t="str">
        <f t="shared" si="108"/>
        <v>26-40 (Millennials)</v>
      </c>
      <c r="D6925" s="1" t="s">
        <v>30</v>
      </c>
      <c r="E6925" s="1">
        <v>5.61</v>
      </c>
      <c r="F6925" s="1">
        <v>5.16</v>
      </c>
      <c r="G6925" s="1">
        <v>3.32</v>
      </c>
      <c r="H6925" s="1">
        <v>2.59</v>
      </c>
      <c r="I6925" s="1">
        <v>8.6999999999999993</v>
      </c>
      <c r="J6925" s="1">
        <f>Smartphone_Usage_And_Addiction_Analysis_7500_Rows[[#This Row],[social_media_hours]]+Smartphone_Usage_And_Addiction_Analysis_7500_Rows[[#This Row],[gaming_hours]]</f>
        <v>8.48</v>
      </c>
      <c r="K6925" s="1">
        <f>Smartphone_Usage_And_Addiction_Analysis_7500_Rows[[#This Row],[sleep_hours]]-Smartphone_Usage_And_Addiction_Analysis_7500_Rows[[#This Row],[total_leisure_hours]]</f>
        <v>0.21999999999999886</v>
      </c>
      <c r="L6925" s="1">
        <v>96</v>
      </c>
      <c r="M6925" s="1">
        <v>52</v>
      </c>
      <c r="N6925" s="5">
        <f>Smartphone_Usage_And_Addiction_Analysis_7500_Rows[[#This Row],[app_opens_per_day]]/Smartphone_Usage_And_Addiction_Analysis_7500_Rows[[#This Row],[daily_screen_time_hours]]</f>
        <v>9.2691622103386813</v>
      </c>
      <c r="O6925" s="1">
        <v>6.26</v>
      </c>
      <c r="P6925" s="1" t="s">
        <v>32</v>
      </c>
      <c r="Q6925" s="1" t="s">
        <v>23</v>
      </c>
      <c r="R6925" s="1" t="s">
        <v>24</v>
      </c>
      <c r="S6925" s="1">
        <v>1</v>
      </c>
    </row>
    <row r="6926" spans="1:19" ht="18" customHeight="1" x14ac:dyDescent="0.25">
      <c r="A6926" s="10" t="s">
        <v>4641</v>
      </c>
      <c r="B6926" s="1">
        <v>27</v>
      </c>
      <c r="C6926" t="str">
        <f t="shared" si="108"/>
        <v>26-40 (Millennials)</v>
      </c>
      <c r="D6926" s="1" t="s">
        <v>17</v>
      </c>
      <c r="E6926" s="1">
        <v>6.1</v>
      </c>
      <c r="F6926" s="1">
        <v>5.0199999999999996</v>
      </c>
      <c r="G6926" s="1">
        <v>1.76</v>
      </c>
      <c r="H6926" s="1">
        <v>3.22</v>
      </c>
      <c r="I6926" s="1">
        <v>5.01</v>
      </c>
      <c r="J6926" s="1">
        <f>Smartphone_Usage_And_Addiction_Analysis_7500_Rows[[#This Row],[social_media_hours]]+Smartphone_Usage_And_Addiction_Analysis_7500_Rows[[#This Row],[gaming_hours]]</f>
        <v>6.7799999999999994</v>
      </c>
      <c r="K6926" s="1">
        <f>Smartphone_Usage_And_Addiction_Analysis_7500_Rows[[#This Row],[sleep_hours]]-Smartphone_Usage_And_Addiction_Analysis_7500_Rows[[#This Row],[total_leisure_hours]]</f>
        <v>-1.7699999999999996</v>
      </c>
      <c r="L6926" s="1">
        <v>151</v>
      </c>
      <c r="M6926" s="1">
        <v>31</v>
      </c>
      <c r="N6926" s="5">
        <f>Smartphone_Usage_And_Addiction_Analysis_7500_Rows[[#This Row],[app_opens_per_day]]/Smartphone_Usage_And_Addiction_Analysis_7500_Rows[[#This Row],[daily_screen_time_hours]]</f>
        <v>5.081967213114754</v>
      </c>
      <c r="O6926" s="1">
        <v>7.37</v>
      </c>
      <c r="P6926" s="1" t="s">
        <v>32</v>
      </c>
      <c r="Q6926" s="1" t="s">
        <v>19</v>
      </c>
      <c r="R6926" s="1" t="s">
        <v>28</v>
      </c>
      <c r="S6926" s="1">
        <v>1</v>
      </c>
    </row>
    <row r="6927" spans="1:19" ht="18" customHeight="1" x14ac:dyDescent="0.25">
      <c r="A6927" s="10" t="s">
        <v>7406</v>
      </c>
      <c r="B6927" s="1">
        <v>23</v>
      </c>
      <c r="C6927" s="1" t="str">
        <f t="shared" si="108"/>
        <v>18-25 (Gen Z)</v>
      </c>
      <c r="D6927" t="s">
        <v>7582</v>
      </c>
      <c r="E6927">
        <v>9.0500000000000007</v>
      </c>
      <c r="F6927">
        <v>3.74</v>
      </c>
      <c r="G6927">
        <v>0.15</v>
      </c>
      <c r="H6927">
        <v>5.88</v>
      </c>
      <c r="I6927">
        <v>4.91</v>
      </c>
      <c r="J6927" s="1">
        <f>Smartphone_Usage_And_Addiction_Analysis_7500_Rows[[#This Row],[social_media_hours]]+Smartphone_Usage_And_Addiction_Analysis_7500_Rows[[#This Row],[gaming_hours]]</f>
        <v>3.89</v>
      </c>
      <c r="K6927" s="1">
        <f>Smartphone_Usage_And_Addiction_Analysis_7500_Rows[[#This Row],[sleep_hours]]-Smartphone_Usage_And_Addiction_Analysis_7500_Rows[[#This Row],[total_leisure_hours]]</f>
        <v>1.02</v>
      </c>
      <c r="L6927">
        <v>141</v>
      </c>
      <c r="M6927">
        <v>88</v>
      </c>
      <c r="N6927" s="5">
        <f>Smartphone_Usage_And_Addiction_Analysis_7500_Rows[[#This Row],[app_opens_per_day]]/Smartphone_Usage_And_Addiction_Analysis_7500_Rows[[#This Row],[daily_screen_time_hours]]</f>
        <v>9.7237569060773481</v>
      </c>
      <c r="O6927">
        <v>11.58</v>
      </c>
      <c r="P6927" t="s">
        <v>18</v>
      </c>
      <c r="Q6927" t="s">
        <v>19</v>
      </c>
      <c r="R6927" t="s">
        <v>24</v>
      </c>
      <c r="S6927">
        <v>1</v>
      </c>
    </row>
    <row r="6928" spans="1:19" ht="18" customHeight="1" x14ac:dyDescent="0.25">
      <c r="A6928" s="10" t="s">
        <v>7407</v>
      </c>
      <c r="B6928" s="1">
        <v>20</v>
      </c>
      <c r="C6928" s="1" t="str">
        <f t="shared" si="108"/>
        <v>18-25 (Gen Z)</v>
      </c>
      <c r="D6928" t="s">
        <v>7582</v>
      </c>
      <c r="E6928">
        <v>8.56</v>
      </c>
      <c r="F6928">
        <v>2.29</v>
      </c>
      <c r="G6928">
        <v>2.09</v>
      </c>
      <c r="H6928">
        <v>3.32</v>
      </c>
      <c r="I6928">
        <v>5.07</v>
      </c>
      <c r="J6928" s="1">
        <f>Smartphone_Usage_And_Addiction_Analysis_7500_Rows[[#This Row],[social_media_hours]]+Smartphone_Usage_And_Addiction_Analysis_7500_Rows[[#This Row],[gaming_hours]]</f>
        <v>4.38</v>
      </c>
      <c r="K6928" s="1">
        <f>Smartphone_Usage_And_Addiction_Analysis_7500_Rows[[#This Row],[sleep_hours]]-Smartphone_Usage_And_Addiction_Analysis_7500_Rows[[#This Row],[total_leisure_hours]]</f>
        <v>0.69000000000000039</v>
      </c>
      <c r="L6928">
        <v>23</v>
      </c>
      <c r="M6928">
        <v>125</v>
      </c>
      <c r="N6928" s="5">
        <f>Smartphone_Usage_And_Addiction_Analysis_7500_Rows[[#This Row],[app_opens_per_day]]/Smartphone_Usage_And_Addiction_Analysis_7500_Rows[[#This Row],[daily_screen_time_hours]]</f>
        <v>14.602803738317757</v>
      </c>
      <c r="O6928">
        <v>10.36</v>
      </c>
      <c r="P6928" t="s">
        <v>32</v>
      </c>
      <c r="Q6928" t="s">
        <v>19</v>
      </c>
      <c r="R6928" t="s">
        <v>28</v>
      </c>
      <c r="S6928">
        <v>1</v>
      </c>
    </row>
    <row r="6929" spans="1:19" ht="18" customHeight="1" x14ac:dyDescent="0.25">
      <c r="A6929" s="10" t="s">
        <v>7408</v>
      </c>
      <c r="B6929" s="1">
        <v>24</v>
      </c>
      <c r="C6929" s="1" t="str">
        <f t="shared" si="108"/>
        <v>18-25 (Gen Z)</v>
      </c>
      <c r="D6929" t="s">
        <v>7582</v>
      </c>
      <c r="E6929">
        <v>6.01</v>
      </c>
      <c r="F6929">
        <v>4.76</v>
      </c>
      <c r="G6929">
        <v>3.24</v>
      </c>
      <c r="H6929">
        <v>1.89</v>
      </c>
      <c r="I6929">
        <v>5.33</v>
      </c>
      <c r="J6929" s="1">
        <f>Smartphone_Usage_And_Addiction_Analysis_7500_Rows[[#This Row],[social_media_hours]]+Smartphone_Usage_And_Addiction_Analysis_7500_Rows[[#This Row],[gaming_hours]]</f>
        <v>8</v>
      </c>
      <c r="K6929" s="1">
        <f>Smartphone_Usage_And_Addiction_Analysis_7500_Rows[[#This Row],[sleep_hours]]-Smartphone_Usage_And_Addiction_Analysis_7500_Rows[[#This Row],[total_leisure_hours]]</f>
        <v>-2.67</v>
      </c>
      <c r="L6929">
        <v>89</v>
      </c>
      <c r="M6929">
        <v>127</v>
      </c>
      <c r="N6929" s="5">
        <f>Smartphone_Usage_And_Addiction_Analysis_7500_Rows[[#This Row],[app_opens_per_day]]/Smartphone_Usage_And_Addiction_Analysis_7500_Rows[[#This Row],[daily_screen_time_hours]]</f>
        <v>21.131447587354408</v>
      </c>
      <c r="O6929">
        <v>9.01</v>
      </c>
      <c r="P6929" t="s">
        <v>22</v>
      </c>
      <c r="Q6929" t="s">
        <v>19</v>
      </c>
      <c r="R6929" t="s">
        <v>28</v>
      </c>
      <c r="S6929">
        <v>1</v>
      </c>
    </row>
    <row r="6930" spans="1:19" ht="18" customHeight="1" x14ac:dyDescent="0.25">
      <c r="A6930" s="10" t="s">
        <v>7409</v>
      </c>
      <c r="B6930" s="1">
        <v>33</v>
      </c>
      <c r="C6930" s="1" t="str">
        <f t="shared" si="108"/>
        <v>26-40 (Millennials)</v>
      </c>
      <c r="D6930" t="s">
        <v>7582</v>
      </c>
      <c r="E6930">
        <v>10.38</v>
      </c>
      <c r="F6930">
        <v>2.97</v>
      </c>
      <c r="G6930">
        <v>0.51</v>
      </c>
      <c r="H6930">
        <v>5.39</v>
      </c>
      <c r="I6930">
        <v>5.41</v>
      </c>
      <c r="J6930" s="1">
        <f>Smartphone_Usage_And_Addiction_Analysis_7500_Rows[[#This Row],[social_media_hours]]+Smartphone_Usage_And_Addiction_Analysis_7500_Rows[[#This Row],[gaming_hours]]</f>
        <v>3.4800000000000004</v>
      </c>
      <c r="K6930" s="1">
        <f>Smartphone_Usage_And_Addiction_Analysis_7500_Rows[[#This Row],[sleep_hours]]-Smartphone_Usage_And_Addiction_Analysis_7500_Rows[[#This Row],[total_leisure_hours]]</f>
        <v>1.9299999999999997</v>
      </c>
      <c r="L6930">
        <v>221</v>
      </c>
      <c r="M6930">
        <v>76</v>
      </c>
      <c r="N6930" s="5">
        <f>Smartphone_Usage_And_Addiction_Analysis_7500_Rows[[#This Row],[app_opens_per_day]]/Smartphone_Usage_And_Addiction_Analysis_7500_Rows[[#This Row],[daily_screen_time_hours]]</f>
        <v>7.321772639691714</v>
      </c>
      <c r="O6930">
        <v>12.58</v>
      </c>
      <c r="P6930" t="s">
        <v>32</v>
      </c>
      <c r="Q6930" t="s">
        <v>23</v>
      </c>
      <c r="R6930" t="s">
        <v>24</v>
      </c>
      <c r="S6930">
        <v>1</v>
      </c>
    </row>
    <row r="6931" spans="1:19" ht="18" customHeight="1" x14ac:dyDescent="0.25">
      <c r="A6931" s="10" t="s">
        <v>7410</v>
      </c>
      <c r="B6931" s="1">
        <v>21</v>
      </c>
      <c r="C6931" s="1" t="str">
        <f t="shared" si="108"/>
        <v>18-25 (Gen Z)</v>
      </c>
      <c r="D6931" t="s">
        <v>7582</v>
      </c>
      <c r="E6931">
        <v>10.63</v>
      </c>
      <c r="F6931">
        <v>0.59</v>
      </c>
      <c r="G6931">
        <v>2.41</v>
      </c>
      <c r="H6931">
        <v>1.49</v>
      </c>
      <c r="I6931">
        <v>8.85</v>
      </c>
      <c r="J6931" s="1">
        <f>Smartphone_Usage_And_Addiction_Analysis_7500_Rows[[#This Row],[social_media_hours]]+Smartphone_Usage_And_Addiction_Analysis_7500_Rows[[#This Row],[gaming_hours]]</f>
        <v>3</v>
      </c>
      <c r="K6931" s="1">
        <f>Smartphone_Usage_And_Addiction_Analysis_7500_Rows[[#This Row],[sleep_hours]]-Smartphone_Usage_And_Addiction_Analysis_7500_Rows[[#This Row],[total_leisure_hours]]</f>
        <v>5.85</v>
      </c>
      <c r="L6931">
        <v>53</v>
      </c>
      <c r="M6931">
        <v>17</v>
      </c>
      <c r="N6931" s="5">
        <f>Smartphone_Usage_And_Addiction_Analysis_7500_Rows[[#This Row],[app_opens_per_day]]/Smartphone_Usage_And_Addiction_Analysis_7500_Rows[[#This Row],[daily_screen_time_hours]]</f>
        <v>1.5992474129821259</v>
      </c>
      <c r="O6931">
        <v>12.53</v>
      </c>
      <c r="P6931" t="s">
        <v>18</v>
      </c>
      <c r="Q6931" t="s">
        <v>23</v>
      </c>
      <c r="R6931" t="s">
        <v>28</v>
      </c>
      <c r="S6931">
        <v>1</v>
      </c>
    </row>
    <row r="6932" spans="1:19" ht="18" customHeight="1" x14ac:dyDescent="0.25">
      <c r="A6932" s="10" t="s">
        <v>4642</v>
      </c>
      <c r="B6932" s="1">
        <v>29</v>
      </c>
      <c r="C6932" t="str">
        <f t="shared" si="108"/>
        <v>26-40 (Millennials)</v>
      </c>
      <c r="D6932" s="1" t="s">
        <v>17</v>
      </c>
      <c r="E6932" s="1">
        <v>3.57</v>
      </c>
      <c r="F6932" s="1">
        <v>4.37</v>
      </c>
      <c r="G6932" s="1">
        <v>2.4900000000000002</v>
      </c>
      <c r="H6932" s="1">
        <v>1.96</v>
      </c>
      <c r="I6932" s="1">
        <v>6.15</v>
      </c>
      <c r="J6932" s="1">
        <f>Smartphone_Usage_And_Addiction_Analysis_7500_Rows[[#This Row],[social_media_hours]]+Smartphone_Usage_And_Addiction_Analysis_7500_Rows[[#This Row],[gaming_hours]]</f>
        <v>6.86</v>
      </c>
      <c r="K6932" s="1">
        <f>Smartphone_Usage_And_Addiction_Analysis_7500_Rows[[#This Row],[sleep_hours]]-Smartphone_Usage_And_Addiction_Analysis_7500_Rows[[#This Row],[total_leisure_hours]]</f>
        <v>-0.71</v>
      </c>
      <c r="L6932" s="1">
        <v>166</v>
      </c>
      <c r="M6932" s="1">
        <v>58</v>
      </c>
      <c r="N6932" s="5">
        <f>Smartphone_Usage_And_Addiction_Analysis_7500_Rows[[#This Row],[app_opens_per_day]]/Smartphone_Usage_And_Addiction_Analysis_7500_Rows[[#This Row],[daily_screen_time_hours]]</f>
        <v>16.246498599439775</v>
      </c>
      <c r="O6932" s="1">
        <v>4.96</v>
      </c>
      <c r="P6932" s="1" t="s">
        <v>32</v>
      </c>
      <c r="Q6932" s="1" t="s">
        <v>23</v>
      </c>
      <c r="R6932" s="1" t="s">
        <v>24</v>
      </c>
      <c r="S6932" s="1">
        <v>1</v>
      </c>
    </row>
    <row r="6933" spans="1:19" ht="18" customHeight="1" x14ac:dyDescent="0.25">
      <c r="A6933" s="10" t="s">
        <v>4643</v>
      </c>
      <c r="B6933" s="1">
        <v>28</v>
      </c>
      <c r="C6933" t="str">
        <f t="shared" si="108"/>
        <v>26-40 (Millennials)</v>
      </c>
      <c r="D6933" s="1" t="s">
        <v>30</v>
      </c>
      <c r="E6933" s="1">
        <v>7.87</v>
      </c>
      <c r="F6933" s="1">
        <v>5.78</v>
      </c>
      <c r="G6933" s="1">
        <v>2.65</v>
      </c>
      <c r="H6933" s="1">
        <v>1.02</v>
      </c>
      <c r="I6933" s="1">
        <v>7.16</v>
      </c>
      <c r="J6933" s="1">
        <f>Smartphone_Usage_And_Addiction_Analysis_7500_Rows[[#This Row],[social_media_hours]]+Smartphone_Usage_And_Addiction_Analysis_7500_Rows[[#This Row],[gaming_hours]]</f>
        <v>8.43</v>
      </c>
      <c r="K6933" s="1">
        <f>Smartphone_Usage_And_Addiction_Analysis_7500_Rows[[#This Row],[sleep_hours]]-Smartphone_Usage_And_Addiction_Analysis_7500_Rows[[#This Row],[total_leisure_hours]]</f>
        <v>-1.2699999999999996</v>
      </c>
      <c r="L6933" s="1">
        <v>55</v>
      </c>
      <c r="M6933" s="1">
        <v>71</v>
      </c>
      <c r="N6933" s="5">
        <f>Smartphone_Usage_And_Addiction_Analysis_7500_Rows[[#This Row],[app_opens_per_day]]/Smartphone_Usage_And_Addiction_Analysis_7500_Rows[[#This Row],[daily_screen_time_hours]]</f>
        <v>9.0216010165184244</v>
      </c>
      <c r="O6933" s="1">
        <v>10.18</v>
      </c>
      <c r="P6933" s="1" t="s">
        <v>22</v>
      </c>
      <c r="Q6933" s="1" t="s">
        <v>19</v>
      </c>
      <c r="R6933" s="1" t="s">
        <v>24</v>
      </c>
      <c r="S6933" s="1">
        <v>1</v>
      </c>
    </row>
    <row r="6934" spans="1:19" ht="18" customHeight="1" x14ac:dyDescent="0.25">
      <c r="A6934" s="10" t="s">
        <v>7411</v>
      </c>
      <c r="B6934" s="1">
        <v>28</v>
      </c>
      <c r="C6934" s="1" t="str">
        <f t="shared" si="108"/>
        <v>26-40 (Millennials)</v>
      </c>
      <c r="D6934" t="s">
        <v>7582</v>
      </c>
      <c r="E6934">
        <v>5.17</v>
      </c>
      <c r="F6934">
        <v>1.51</v>
      </c>
      <c r="G6934">
        <v>1.41</v>
      </c>
      <c r="H6934">
        <v>3.87</v>
      </c>
      <c r="I6934">
        <v>4.87</v>
      </c>
      <c r="J6934" s="1">
        <f>Smartphone_Usage_And_Addiction_Analysis_7500_Rows[[#This Row],[social_media_hours]]+Smartphone_Usage_And_Addiction_Analysis_7500_Rows[[#This Row],[gaming_hours]]</f>
        <v>2.92</v>
      </c>
      <c r="K6934" s="1">
        <f>Smartphone_Usage_And_Addiction_Analysis_7500_Rows[[#This Row],[sleep_hours]]-Smartphone_Usage_And_Addiction_Analysis_7500_Rows[[#This Row],[total_leisure_hours]]</f>
        <v>1.9500000000000002</v>
      </c>
      <c r="L6934">
        <v>244</v>
      </c>
      <c r="M6934">
        <v>106</v>
      </c>
      <c r="N6934" s="5">
        <f>Smartphone_Usage_And_Addiction_Analysis_7500_Rows[[#This Row],[app_opens_per_day]]/Smartphone_Usage_And_Addiction_Analysis_7500_Rows[[#This Row],[daily_screen_time_hours]]</f>
        <v>20.502901353965186</v>
      </c>
      <c r="O6934">
        <v>7.65</v>
      </c>
      <c r="P6934" t="s">
        <v>22</v>
      </c>
      <c r="Q6934" t="s">
        <v>23</v>
      </c>
      <c r="R6934" t="s">
        <v>51</v>
      </c>
      <c r="S6934">
        <v>0</v>
      </c>
    </row>
    <row r="6935" spans="1:19" ht="18" customHeight="1" x14ac:dyDescent="0.25">
      <c r="A6935" s="10" t="s">
        <v>7412</v>
      </c>
      <c r="B6935" s="1">
        <v>31</v>
      </c>
      <c r="C6935" s="1" t="str">
        <f t="shared" si="108"/>
        <v>26-40 (Millennials)</v>
      </c>
      <c r="D6935" t="s">
        <v>7582</v>
      </c>
      <c r="E6935">
        <v>9.16</v>
      </c>
      <c r="F6935">
        <v>4.95</v>
      </c>
      <c r="G6935">
        <v>0.79</v>
      </c>
      <c r="H6935">
        <v>1.1299999999999999</v>
      </c>
      <c r="I6935">
        <v>5.7</v>
      </c>
      <c r="J6935" s="1">
        <f>Smartphone_Usage_And_Addiction_Analysis_7500_Rows[[#This Row],[social_media_hours]]+Smartphone_Usage_And_Addiction_Analysis_7500_Rows[[#This Row],[gaming_hours]]</f>
        <v>5.74</v>
      </c>
      <c r="K6935" s="1">
        <f>Smartphone_Usage_And_Addiction_Analysis_7500_Rows[[#This Row],[sleep_hours]]-Smartphone_Usage_And_Addiction_Analysis_7500_Rows[[#This Row],[total_leisure_hours]]</f>
        <v>-4.0000000000000036E-2</v>
      </c>
      <c r="L6935">
        <v>115</v>
      </c>
      <c r="M6935">
        <v>169</v>
      </c>
      <c r="N6935" s="5">
        <f>Smartphone_Usage_And_Addiction_Analysis_7500_Rows[[#This Row],[app_opens_per_day]]/Smartphone_Usage_And_Addiction_Analysis_7500_Rows[[#This Row],[daily_screen_time_hours]]</f>
        <v>18.449781659388645</v>
      </c>
      <c r="O6935">
        <v>12.01</v>
      </c>
      <c r="P6935" t="s">
        <v>32</v>
      </c>
      <c r="Q6935" t="s">
        <v>19</v>
      </c>
      <c r="R6935" t="s">
        <v>28</v>
      </c>
      <c r="S6935">
        <v>1</v>
      </c>
    </row>
    <row r="6936" spans="1:19" ht="18" customHeight="1" x14ac:dyDescent="0.25">
      <c r="A6936" s="10" t="s">
        <v>7413</v>
      </c>
      <c r="B6936" s="1">
        <v>33</v>
      </c>
      <c r="C6936" s="1" t="str">
        <f t="shared" si="108"/>
        <v>26-40 (Millennials)</v>
      </c>
      <c r="D6936" t="s">
        <v>7582</v>
      </c>
      <c r="E6936">
        <v>7.3</v>
      </c>
      <c r="F6936">
        <v>3.4</v>
      </c>
      <c r="G6936">
        <v>0.79</v>
      </c>
      <c r="H6936">
        <v>2.5</v>
      </c>
      <c r="I6936">
        <v>7.45</v>
      </c>
      <c r="J6936" s="1">
        <f>Smartphone_Usage_And_Addiction_Analysis_7500_Rows[[#This Row],[social_media_hours]]+Smartphone_Usage_And_Addiction_Analysis_7500_Rows[[#This Row],[gaming_hours]]</f>
        <v>4.1899999999999995</v>
      </c>
      <c r="K6936" s="1">
        <f>Smartphone_Usage_And_Addiction_Analysis_7500_Rows[[#This Row],[sleep_hours]]-Smartphone_Usage_And_Addiction_Analysis_7500_Rows[[#This Row],[total_leisure_hours]]</f>
        <v>3.2600000000000007</v>
      </c>
      <c r="L6936">
        <v>21</v>
      </c>
      <c r="M6936">
        <v>125</v>
      </c>
      <c r="N6936" s="5">
        <f>Smartphone_Usage_And_Addiction_Analysis_7500_Rows[[#This Row],[app_opens_per_day]]/Smartphone_Usage_And_Addiction_Analysis_7500_Rows[[#This Row],[daily_screen_time_hours]]</f>
        <v>17.123287671232877</v>
      </c>
      <c r="O6936">
        <v>8.42</v>
      </c>
      <c r="P6936" t="s">
        <v>22</v>
      </c>
      <c r="Q6936" t="s">
        <v>23</v>
      </c>
      <c r="R6936" t="s">
        <v>51</v>
      </c>
      <c r="S6936">
        <v>0</v>
      </c>
    </row>
    <row r="6937" spans="1:19" ht="18" customHeight="1" x14ac:dyDescent="0.25">
      <c r="A6937" s="10" t="s">
        <v>4644</v>
      </c>
      <c r="B6937" s="1">
        <v>34</v>
      </c>
      <c r="C6937" t="str">
        <f t="shared" si="108"/>
        <v>26-40 (Millennials)</v>
      </c>
      <c r="D6937" s="1" t="s">
        <v>17</v>
      </c>
      <c r="E6937" s="1">
        <v>11.24</v>
      </c>
      <c r="F6937" s="1">
        <v>4.6100000000000003</v>
      </c>
      <c r="G6937" s="1">
        <v>2.5499999999999998</v>
      </c>
      <c r="H6937" s="1">
        <v>1.89</v>
      </c>
      <c r="I6937" s="1">
        <v>6.14</v>
      </c>
      <c r="J6937" s="1">
        <f>Smartphone_Usage_And_Addiction_Analysis_7500_Rows[[#This Row],[social_media_hours]]+Smartphone_Usage_And_Addiction_Analysis_7500_Rows[[#This Row],[gaming_hours]]</f>
        <v>7.16</v>
      </c>
      <c r="K6937" s="1">
        <f>Smartphone_Usage_And_Addiction_Analysis_7500_Rows[[#This Row],[sleep_hours]]-Smartphone_Usage_And_Addiction_Analysis_7500_Rows[[#This Row],[total_leisure_hours]]</f>
        <v>-1.0200000000000005</v>
      </c>
      <c r="L6937" s="1">
        <v>84</v>
      </c>
      <c r="M6937" s="1">
        <v>157</v>
      </c>
      <c r="N6937" s="5">
        <f>Smartphone_Usage_And_Addiction_Analysis_7500_Rows[[#This Row],[app_opens_per_day]]/Smartphone_Usage_And_Addiction_Analysis_7500_Rows[[#This Row],[daily_screen_time_hours]]</f>
        <v>13.967971530249111</v>
      </c>
      <c r="O6937" s="1">
        <v>12.21</v>
      </c>
      <c r="P6937" s="1" t="s">
        <v>32</v>
      </c>
      <c r="Q6937" s="1" t="s">
        <v>19</v>
      </c>
      <c r="R6937" s="1" t="s">
        <v>24</v>
      </c>
      <c r="S6937" s="1">
        <v>1</v>
      </c>
    </row>
    <row r="6938" spans="1:19" ht="18" customHeight="1" x14ac:dyDescent="0.25">
      <c r="A6938" s="10" t="s">
        <v>4645</v>
      </c>
      <c r="B6938" s="1">
        <v>31</v>
      </c>
      <c r="C6938" t="str">
        <f t="shared" si="108"/>
        <v>26-40 (Millennials)</v>
      </c>
      <c r="D6938" s="1" t="s">
        <v>17</v>
      </c>
      <c r="E6938" s="1">
        <v>5.92</v>
      </c>
      <c r="F6938" s="1">
        <v>2.56</v>
      </c>
      <c r="G6938" s="1">
        <v>0.56999999999999995</v>
      </c>
      <c r="H6938" s="1">
        <v>1.1399999999999999</v>
      </c>
      <c r="I6938" s="1">
        <v>4.8099999999999996</v>
      </c>
      <c r="J6938" s="1">
        <f>Smartphone_Usage_And_Addiction_Analysis_7500_Rows[[#This Row],[social_media_hours]]+Smartphone_Usage_And_Addiction_Analysis_7500_Rows[[#This Row],[gaming_hours]]</f>
        <v>3.13</v>
      </c>
      <c r="K6938" s="1">
        <f>Smartphone_Usage_And_Addiction_Analysis_7500_Rows[[#This Row],[sleep_hours]]-Smartphone_Usage_And_Addiction_Analysis_7500_Rows[[#This Row],[total_leisure_hours]]</f>
        <v>1.6799999999999997</v>
      </c>
      <c r="L6938" s="1">
        <v>155</v>
      </c>
      <c r="M6938" s="1">
        <v>84</v>
      </c>
      <c r="N6938" s="5">
        <f>Smartphone_Usage_And_Addiction_Analysis_7500_Rows[[#This Row],[app_opens_per_day]]/Smartphone_Usage_And_Addiction_Analysis_7500_Rows[[#This Row],[daily_screen_time_hours]]</f>
        <v>14.189189189189189</v>
      </c>
      <c r="O6938" s="1">
        <v>6.56</v>
      </c>
      <c r="P6938" s="1" t="s">
        <v>18</v>
      </c>
      <c r="Q6938" s="1" t="s">
        <v>23</v>
      </c>
      <c r="R6938" s="1" t="s">
        <v>51</v>
      </c>
      <c r="S6938" s="1">
        <v>0</v>
      </c>
    </row>
    <row r="6939" spans="1:19" ht="18" customHeight="1" x14ac:dyDescent="0.25">
      <c r="A6939" s="10" t="s">
        <v>7414</v>
      </c>
      <c r="B6939" s="1">
        <v>19</v>
      </c>
      <c r="C6939" s="1" t="str">
        <f t="shared" si="108"/>
        <v>18-25 (Gen Z)</v>
      </c>
      <c r="D6939" t="s">
        <v>7582</v>
      </c>
      <c r="E6939">
        <v>5.63</v>
      </c>
      <c r="F6939">
        <v>5.54</v>
      </c>
      <c r="G6939">
        <v>1.79</v>
      </c>
      <c r="H6939">
        <v>5.41</v>
      </c>
      <c r="I6939">
        <v>5.3</v>
      </c>
      <c r="J6939" s="1">
        <f>Smartphone_Usage_And_Addiction_Analysis_7500_Rows[[#This Row],[social_media_hours]]+Smartphone_Usage_And_Addiction_Analysis_7500_Rows[[#This Row],[gaming_hours]]</f>
        <v>7.33</v>
      </c>
      <c r="K6939" s="1">
        <f>Smartphone_Usage_And_Addiction_Analysis_7500_Rows[[#This Row],[sleep_hours]]-Smartphone_Usage_And_Addiction_Analysis_7500_Rows[[#This Row],[total_leisure_hours]]</f>
        <v>-2.0300000000000002</v>
      </c>
      <c r="L6939">
        <v>76</v>
      </c>
      <c r="M6939">
        <v>64</v>
      </c>
      <c r="N6939" s="5">
        <f>Smartphone_Usage_And_Addiction_Analysis_7500_Rows[[#This Row],[app_opens_per_day]]/Smartphone_Usage_And_Addiction_Analysis_7500_Rows[[#This Row],[daily_screen_time_hours]]</f>
        <v>11.367673179396093</v>
      </c>
      <c r="O6939">
        <v>7.13</v>
      </c>
      <c r="P6939" t="s">
        <v>22</v>
      </c>
      <c r="Q6939" t="s">
        <v>23</v>
      </c>
      <c r="R6939" t="s">
        <v>28</v>
      </c>
      <c r="S6939">
        <v>1</v>
      </c>
    </row>
    <row r="6940" spans="1:19" ht="18" customHeight="1" x14ac:dyDescent="0.25">
      <c r="A6940" s="10" t="s">
        <v>7415</v>
      </c>
      <c r="B6940" s="1">
        <v>31</v>
      </c>
      <c r="C6940" s="1" t="str">
        <f t="shared" si="108"/>
        <v>26-40 (Millennials)</v>
      </c>
      <c r="D6940" t="s">
        <v>7582</v>
      </c>
      <c r="E6940">
        <v>10.67</v>
      </c>
      <c r="F6940">
        <v>5.55</v>
      </c>
      <c r="G6940">
        <v>0.25</v>
      </c>
      <c r="H6940">
        <v>5.71</v>
      </c>
      <c r="I6940">
        <v>6.13</v>
      </c>
      <c r="J6940" s="1">
        <f>Smartphone_Usage_And_Addiction_Analysis_7500_Rows[[#This Row],[social_media_hours]]+Smartphone_Usage_And_Addiction_Analysis_7500_Rows[[#This Row],[gaming_hours]]</f>
        <v>5.8</v>
      </c>
      <c r="K6940" s="1">
        <f>Smartphone_Usage_And_Addiction_Analysis_7500_Rows[[#This Row],[sleep_hours]]-Smartphone_Usage_And_Addiction_Analysis_7500_Rows[[#This Row],[total_leisure_hours]]</f>
        <v>0.33000000000000007</v>
      </c>
      <c r="L6940">
        <v>228</v>
      </c>
      <c r="M6940">
        <v>75</v>
      </c>
      <c r="N6940" s="5">
        <f>Smartphone_Usage_And_Addiction_Analysis_7500_Rows[[#This Row],[app_opens_per_day]]/Smartphone_Usage_And_Addiction_Analysis_7500_Rows[[#This Row],[daily_screen_time_hours]]</f>
        <v>7.0290534208059983</v>
      </c>
      <c r="O6940">
        <v>13.46</v>
      </c>
      <c r="P6940" t="s">
        <v>32</v>
      </c>
      <c r="Q6940" t="s">
        <v>23</v>
      </c>
      <c r="R6940" t="s">
        <v>28</v>
      </c>
      <c r="S6940">
        <v>1</v>
      </c>
    </row>
    <row r="6941" spans="1:19" ht="18" customHeight="1" x14ac:dyDescent="0.25">
      <c r="A6941" s="10" t="s">
        <v>4646</v>
      </c>
      <c r="B6941" s="1">
        <v>27</v>
      </c>
      <c r="C6941" t="str">
        <f t="shared" si="108"/>
        <v>26-40 (Millennials)</v>
      </c>
      <c r="D6941" s="1" t="s">
        <v>30</v>
      </c>
      <c r="E6941" s="1">
        <v>3.51</v>
      </c>
      <c r="F6941" s="1">
        <v>5.69</v>
      </c>
      <c r="G6941" s="1">
        <v>3.51</v>
      </c>
      <c r="H6941" s="1">
        <v>4.5599999999999996</v>
      </c>
      <c r="I6941" s="1">
        <v>7.34</v>
      </c>
      <c r="J6941" s="1">
        <f>Smartphone_Usage_And_Addiction_Analysis_7500_Rows[[#This Row],[social_media_hours]]+Smartphone_Usage_And_Addiction_Analysis_7500_Rows[[#This Row],[gaming_hours]]</f>
        <v>9.1999999999999993</v>
      </c>
      <c r="K6941" s="1">
        <f>Smartphone_Usage_And_Addiction_Analysis_7500_Rows[[#This Row],[sleep_hours]]-Smartphone_Usage_And_Addiction_Analysis_7500_Rows[[#This Row],[total_leisure_hours]]</f>
        <v>-1.8599999999999994</v>
      </c>
      <c r="L6941" s="1">
        <v>231</v>
      </c>
      <c r="M6941" s="1">
        <v>88</v>
      </c>
      <c r="N6941" s="5">
        <f>Smartphone_Usage_And_Addiction_Analysis_7500_Rows[[#This Row],[app_opens_per_day]]/Smartphone_Usage_And_Addiction_Analysis_7500_Rows[[#This Row],[daily_screen_time_hours]]</f>
        <v>25.071225071225072</v>
      </c>
      <c r="O6941" s="1">
        <v>5.83</v>
      </c>
      <c r="P6941" s="1" t="s">
        <v>18</v>
      </c>
      <c r="Q6941" s="1" t="s">
        <v>19</v>
      </c>
      <c r="R6941" s="1" t="s">
        <v>28</v>
      </c>
      <c r="S6941" s="1">
        <v>1</v>
      </c>
    </row>
    <row r="6942" spans="1:19" ht="18" customHeight="1" x14ac:dyDescent="0.25">
      <c r="A6942" s="10" t="s">
        <v>4647</v>
      </c>
      <c r="B6942" s="1">
        <v>27</v>
      </c>
      <c r="C6942" t="str">
        <f t="shared" si="108"/>
        <v>26-40 (Millennials)</v>
      </c>
      <c r="D6942" s="1" t="s">
        <v>30</v>
      </c>
      <c r="E6942" s="1">
        <v>11.31</v>
      </c>
      <c r="F6942" s="1">
        <v>5.1100000000000003</v>
      </c>
      <c r="G6942" s="1">
        <v>0.91</v>
      </c>
      <c r="H6942" s="1">
        <v>5.49</v>
      </c>
      <c r="I6942" s="1">
        <v>6.32</v>
      </c>
      <c r="J6942" s="1">
        <f>Smartphone_Usage_And_Addiction_Analysis_7500_Rows[[#This Row],[social_media_hours]]+Smartphone_Usage_And_Addiction_Analysis_7500_Rows[[#This Row],[gaming_hours]]</f>
        <v>6.0200000000000005</v>
      </c>
      <c r="K6942" s="1">
        <f>Smartphone_Usage_And_Addiction_Analysis_7500_Rows[[#This Row],[sleep_hours]]-Smartphone_Usage_And_Addiction_Analysis_7500_Rows[[#This Row],[total_leisure_hours]]</f>
        <v>0.29999999999999982</v>
      </c>
      <c r="L6942" s="1">
        <v>165</v>
      </c>
      <c r="M6942" s="1">
        <v>148</v>
      </c>
      <c r="N6942" s="5">
        <f>Smartphone_Usage_And_Addiction_Analysis_7500_Rows[[#This Row],[app_opens_per_day]]/Smartphone_Usage_And_Addiction_Analysis_7500_Rows[[#This Row],[daily_screen_time_hours]]</f>
        <v>13.08576480990274</v>
      </c>
      <c r="O6942" s="1">
        <v>14.2</v>
      </c>
      <c r="P6942" s="1" t="s">
        <v>32</v>
      </c>
      <c r="Q6942" s="1" t="s">
        <v>23</v>
      </c>
      <c r="R6942" s="1" t="s">
        <v>24</v>
      </c>
      <c r="S6942" s="1">
        <v>1</v>
      </c>
    </row>
    <row r="6943" spans="1:19" ht="18" customHeight="1" x14ac:dyDescent="0.25">
      <c r="A6943" s="10" t="s">
        <v>7416</v>
      </c>
      <c r="B6943" s="1">
        <v>27</v>
      </c>
      <c r="C6943" s="1" t="str">
        <f t="shared" si="108"/>
        <v>26-40 (Millennials)</v>
      </c>
      <c r="D6943" t="s">
        <v>7582</v>
      </c>
      <c r="E6943">
        <v>4.8600000000000003</v>
      </c>
      <c r="F6943">
        <v>0.99</v>
      </c>
      <c r="G6943">
        <v>0.66</v>
      </c>
      <c r="H6943">
        <v>2.02</v>
      </c>
      <c r="I6943">
        <v>7.54</v>
      </c>
      <c r="J6943" s="1">
        <f>Smartphone_Usage_And_Addiction_Analysis_7500_Rows[[#This Row],[social_media_hours]]+Smartphone_Usage_And_Addiction_Analysis_7500_Rows[[#This Row],[gaming_hours]]</f>
        <v>1.65</v>
      </c>
      <c r="K6943" s="1">
        <f>Smartphone_Usage_And_Addiction_Analysis_7500_Rows[[#This Row],[sleep_hours]]-Smartphone_Usage_And_Addiction_Analysis_7500_Rows[[#This Row],[total_leisure_hours]]</f>
        <v>5.8900000000000006</v>
      </c>
      <c r="L6943">
        <v>117</v>
      </c>
      <c r="M6943">
        <v>19</v>
      </c>
      <c r="N6943" s="5">
        <f>Smartphone_Usage_And_Addiction_Analysis_7500_Rows[[#This Row],[app_opens_per_day]]/Smartphone_Usage_And_Addiction_Analysis_7500_Rows[[#This Row],[daily_screen_time_hours]]</f>
        <v>3.9094650205761314</v>
      </c>
      <c r="O6943">
        <v>6.74</v>
      </c>
      <c r="P6943" t="s">
        <v>22</v>
      </c>
      <c r="Q6943" t="s">
        <v>23</v>
      </c>
      <c r="R6943" t="s">
        <v>20</v>
      </c>
      <c r="S6943">
        <v>0</v>
      </c>
    </row>
    <row r="6944" spans="1:19" ht="18" customHeight="1" x14ac:dyDescent="0.25">
      <c r="A6944" s="10" t="s">
        <v>4648</v>
      </c>
      <c r="B6944" s="1">
        <v>33</v>
      </c>
      <c r="C6944" t="str">
        <f t="shared" si="108"/>
        <v>26-40 (Millennials)</v>
      </c>
      <c r="D6944" s="1" t="s">
        <v>30</v>
      </c>
      <c r="E6944" s="1">
        <v>6.56</v>
      </c>
      <c r="F6944" s="1">
        <v>1.5</v>
      </c>
      <c r="G6944" s="1">
        <v>0.49</v>
      </c>
      <c r="H6944" s="1">
        <v>5.52</v>
      </c>
      <c r="I6944" s="1">
        <v>4.83</v>
      </c>
      <c r="J6944" s="1">
        <f>Smartphone_Usage_And_Addiction_Analysis_7500_Rows[[#This Row],[social_media_hours]]+Smartphone_Usage_And_Addiction_Analysis_7500_Rows[[#This Row],[gaming_hours]]</f>
        <v>1.99</v>
      </c>
      <c r="K6944" s="1">
        <f>Smartphone_Usage_And_Addiction_Analysis_7500_Rows[[#This Row],[sleep_hours]]-Smartphone_Usage_And_Addiction_Analysis_7500_Rows[[#This Row],[total_leisure_hours]]</f>
        <v>2.84</v>
      </c>
      <c r="L6944" s="1">
        <v>157</v>
      </c>
      <c r="M6944" s="1">
        <v>41</v>
      </c>
      <c r="N6944" s="5">
        <f>Smartphone_Usage_And_Addiction_Analysis_7500_Rows[[#This Row],[app_opens_per_day]]/Smartphone_Usage_And_Addiction_Analysis_7500_Rows[[#This Row],[daily_screen_time_hours]]</f>
        <v>6.25</v>
      </c>
      <c r="O6944" s="1">
        <v>8.89</v>
      </c>
      <c r="P6944" s="1" t="s">
        <v>22</v>
      </c>
      <c r="Q6944" s="1" t="s">
        <v>23</v>
      </c>
      <c r="R6944" s="1" t="s">
        <v>51</v>
      </c>
      <c r="S6944" s="1">
        <v>0</v>
      </c>
    </row>
    <row r="6945" spans="1:19" ht="18" customHeight="1" x14ac:dyDescent="0.25">
      <c r="A6945" s="10" t="s">
        <v>4649</v>
      </c>
      <c r="B6945" s="1">
        <v>35</v>
      </c>
      <c r="C6945" t="str">
        <f t="shared" si="108"/>
        <v>26-40 (Millennials)</v>
      </c>
      <c r="D6945" s="1" t="s">
        <v>30</v>
      </c>
      <c r="E6945" s="1">
        <v>10.07</v>
      </c>
      <c r="F6945" s="1">
        <v>1.53</v>
      </c>
      <c r="G6945" s="1">
        <v>0.86</v>
      </c>
      <c r="H6945" s="1">
        <v>5.91</v>
      </c>
      <c r="I6945" s="1">
        <v>7.35</v>
      </c>
      <c r="J6945" s="1">
        <f>Smartphone_Usage_And_Addiction_Analysis_7500_Rows[[#This Row],[social_media_hours]]+Smartphone_Usage_And_Addiction_Analysis_7500_Rows[[#This Row],[gaming_hours]]</f>
        <v>2.39</v>
      </c>
      <c r="K6945" s="1">
        <f>Smartphone_Usage_And_Addiction_Analysis_7500_Rows[[#This Row],[sleep_hours]]-Smartphone_Usage_And_Addiction_Analysis_7500_Rows[[#This Row],[total_leisure_hours]]</f>
        <v>4.9599999999999991</v>
      </c>
      <c r="L6945" s="1">
        <v>103</v>
      </c>
      <c r="M6945" s="1">
        <v>16</v>
      </c>
      <c r="N6945" s="5">
        <f>Smartphone_Usage_And_Addiction_Analysis_7500_Rows[[#This Row],[app_opens_per_day]]/Smartphone_Usage_And_Addiction_Analysis_7500_Rows[[#This Row],[daily_screen_time_hours]]</f>
        <v>1.5888778550148956</v>
      </c>
      <c r="O6945" s="1">
        <v>12.96</v>
      </c>
      <c r="P6945" s="1" t="s">
        <v>22</v>
      </c>
      <c r="Q6945" s="1" t="s">
        <v>19</v>
      </c>
      <c r="R6945" s="1" t="s">
        <v>24</v>
      </c>
      <c r="S6945" s="1">
        <v>1</v>
      </c>
    </row>
    <row r="6946" spans="1:19" ht="18" customHeight="1" x14ac:dyDescent="0.25">
      <c r="A6946" s="10" t="s">
        <v>4650</v>
      </c>
      <c r="B6946" s="1">
        <v>22</v>
      </c>
      <c r="C6946" t="str">
        <f t="shared" si="108"/>
        <v>18-25 (Gen Z)</v>
      </c>
      <c r="D6946" s="1" t="s">
        <v>17</v>
      </c>
      <c r="E6946" s="1">
        <v>10.5</v>
      </c>
      <c r="F6946" s="1">
        <v>4.1900000000000004</v>
      </c>
      <c r="G6946" s="1">
        <v>3.13</v>
      </c>
      <c r="H6946" s="1">
        <v>5.55</v>
      </c>
      <c r="I6946" s="1">
        <v>6.88</v>
      </c>
      <c r="J6946" s="1">
        <f>Smartphone_Usage_And_Addiction_Analysis_7500_Rows[[#This Row],[social_media_hours]]+Smartphone_Usage_And_Addiction_Analysis_7500_Rows[[#This Row],[gaming_hours]]</f>
        <v>7.32</v>
      </c>
      <c r="K6946" s="1">
        <f>Smartphone_Usage_And_Addiction_Analysis_7500_Rows[[#This Row],[sleep_hours]]-Smartphone_Usage_And_Addiction_Analysis_7500_Rows[[#This Row],[total_leisure_hours]]</f>
        <v>-0.44000000000000039</v>
      </c>
      <c r="L6946" s="1">
        <v>85</v>
      </c>
      <c r="M6946" s="1">
        <v>121</v>
      </c>
      <c r="N6946" s="5">
        <f>Smartphone_Usage_And_Addiction_Analysis_7500_Rows[[#This Row],[app_opens_per_day]]/Smartphone_Usage_And_Addiction_Analysis_7500_Rows[[#This Row],[daily_screen_time_hours]]</f>
        <v>11.523809523809524</v>
      </c>
      <c r="O6946" s="1">
        <v>12.49</v>
      </c>
      <c r="P6946" s="1" t="s">
        <v>18</v>
      </c>
      <c r="Q6946" s="1" t="s">
        <v>23</v>
      </c>
      <c r="R6946" s="1" t="s">
        <v>24</v>
      </c>
      <c r="S6946" s="1">
        <v>1</v>
      </c>
    </row>
    <row r="6947" spans="1:19" ht="18" customHeight="1" x14ac:dyDescent="0.25">
      <c r="A6947" s="10" t="s">
        <v>7417</v>
      </c>
      <c r="B6947" s="1">
        <v>27</v>
      </c>
      <c r="C6947" s="1" t="str">
        <f t="shared" si="108"/>
        <v>26-40 (Millennials)</v>
      </c>
      <c r="D6947" t="s">
        <v>7582</v>
      </c>
      <c r="E6947">
        <v>8.11</v>
      </c>
      <c r="F6947">
        <v>1.85</v>
      </c>
      <c r="G6947">
        <v>1.59</v>
      </c>
      <c r="H6947">
        <v>5.87</v>
      </c>
      <c r="I6947">
        <v>6.96</v>
      </c>
      <c r="J6947" s="1">
        <f>Smartphone_Usage_And_Addiction_Analysis_7500_Rows[[#This Row],[social_media_hours]]+Smartphone_Usage_And_Addiction_Analysis_7500_Rows[[#This Row],[gaming_hours]]</f>
        <v>3.4400000000000004</v>
      </c>
      <c r="K6947" s="1">
        <f>Smartphone_Usage_And_Addiction_Analysis_7500_Rows[[#This Row],[sleep_hours]]-Smartphone_Usage_And_Addiction_Analysis_7500_Rows[[#This Row],[total_leisure_hours]]</f>
        <v>3.5199999999999996</v>
      </c>
      <c r="L6947">
        <v>223</v>
      </c>
      <c r="M6947">
        <v>136</v>
      </c>
      <c r="N6947" s="5">
        <f>Smartphone_Usage_And_Addiction_Analysis_7500_Rows[[#This Row],[app_opens_per_day]]/Smartphone_Usage_And_Addiction_Analysis_7500_Rows[[#This Row],[daily_screen_time_hours]]</f>
        <v>16.769420468557339</v>
      </c>
      <c r="O6947">
        <v>9.91</v>
      </c>
      <c r="P6947" t="s">
        <v>32</v>
      </c>
      <c r="Q6947" t="s">
        <v>23</v>
      </c>
      <c r="R6947" t="s">
        <v>28</v>
      </c>
      <c r="S6947">
        <v>1</v>
      </c>
    </row>
    <row r="6948" spans="1:19" ht="18" customHeight="1" x14ac:dyDescent="0.25">
      <c r="A6948" s="10" t="s">
        <v>4651</v>
      </c>
      <c r="B6948" s="1">
        <v>20</v>
      </c>
      <c r="C6948" t="str">
        <f t="shared" si="108"/>
        <v>18-25 (Gen Z)</v>
      </c>
      <c r="D6948" s="1" t="s">
        <v>17</v>
      </c>
      <c r="E6948" s="1">
        <v>10.6</v>
      </c>
      <c r="F6948" s="1">
        <v>3.62</v>
      </c>
      <c r="G6948" s="1">
        <v>1.5</v>
      </c>
      <c r="H6948" s="1">
        <v>5.95</v>
      </c>
      <c r="I6948" s="1">
        <v>6.71</v>
      </c>
      <c r="J6948" s="1">
        <f>Smartphone_Usage_And_Addiction_Analysis_7500_Rows[[#This Row],[social_media_hours]]+Smartphone_Usage_And_Addiction_Analysis_7500_Rows[[#This Row],[gaming_hours]]</f>
        <v>5.12</v>
      </c>
      <c r="K6948" s="1">
        <f>Smartphone_Usage_And_Addiction_Analysis_7500_Rows[[#This Row],[sleep_hours]]-Smartphone_Usage_And_Addiction_Analysis_7500_Rows[[#This Row],[total_leisure_hours]]</f>
        <v>1.5899999999999999</v>
      </c>
      <c r="L6948" s="1">
        <v>126</v>
      </c>
      <c r="M6948" s="1">
        <v>23</v>
      </c>
      <c r="N6948" s="5">
        <f>Smartphone_Usage_And_Addiction_Analysis_7500_Rows[[#This Row],[app_opens_per_day]]/Smartphone_Usage_And_Addiction_Analysis_7500_Rows[[#This Row],[daily_screen_time_hours]]</f>
        <v>2.1698113207547172</v>
      </c>
      <c r="O6948" s="1">
        <v>12.71</v>
      </c>
      <c r="P6948" s="1" t="s">
        <v>22</v>
      </c>
      <c r="Q6948" s="1" t="s">
        <v>23</v>
      </c>
      <c r="R6948" s="1" t="s">
        <v>28</v>
      </c>
      <c r="S6948" s="1">
        <v>1</v>
      </c>
    </row>
    <row r="6949" spans="1:19" ht="18" customHeight="1" x14ac:dyDescent="0.25">
      <c r="A6949" s="10" t="s">
        <v>4652</v>
      </c>
      <c r="B6949" s="1">
        <v>27</v>
      </c>
      <c r="C6949" t="str">
        <f t="shared" si="108"/>
        <v>26-40 (Millennials)</v>
      </c>
      <c r="D6949" s="1" t="s">
        <v>30</v>
      </c>
      <c r="E6949" s="1">
        <v>6.68</v>
      </c>
      <c r="F6949" s="1">
        <v>5.8</v>
      </c>
      <c r="G6949" s="1">
        <v>0.65</v>
      </c>
      <c r="H6949" s="1">
        <v>3.8</v>
      </c>
      <c r="I6949" s="1">
        <v>6.22</v>
      </c>
      <c r="J6949" s="1">
        <f>Smartphone_Usage_And_Addiction_Analysis_7500_Rows[[#This Row],[social_media_hours]]+Smartphone_Usage_And_Addiction_Analysis_7500_Rows[[#This Row],[gaming_hours]]</f>
        <v>6.45</v>
      </c>
      <c r="K6949" s="1">
        <f>Smartphone_Usage_And_Addiction_Analysis_7500_Rows[[#This Row],[sleep_hours]]-Smartphone_Usage_And_Addiction_Analysis_7500_Rows[[#This Row],[total_leisure_hours]]</f>
        <v>-0.23000000000000043</v>
      </c>
      <c r="L6949" s="1">
        <v>156</v>
      </c>
      <c r="M6949" s="1">
        <v>37</v>
      </c>
      <c r="N6949" s="5">
        <f>Smartphone_Usage_And_Addiction_Analysis_7500_Rows[[#This Row],[app_opens_per_day]]/Smartphone_Usage_And_Addiction_Analysis_7500_Rows[[#This Row],[daily_screen_time_hours]]</f>
        <v>5.5389221556886232</v>
      </c>
      <c r="O6949" s="1">
        <v>8.27</v>
      </c>
      <c r="P6949" s="1" t="s">
        <v>18</v>
      </c>
      <c r="Q6949" s="1" t="s">
        <v>19</v>
      </c>
      <c r="R6949" s="1" t="s">
        <v>28</v>
      </c>
      <c r="S6949" s="1">
        <v>1</v>
      </c>
    </row>
    <row r="6950" spans="1:19" ht="18" customHeight="1" x14ac:dyDescent="0.25">
      <c r="A6950" s="10" t="s">
        <v>4653</v>
      </c>
      <c r="B6950" s="1">
        <v>26</v>
      </c>
      <c r="C6950" t="str">
        <f t="shared" si="108"/>
        <v>26-40 (Millennials)</v>
      </c>
      <c r="D6950" s="1" t="s">
        <v>17</v>
      </c>
      <c r="E6950" s="1">
        <v>7.93</v>
      </c>
      <c r="F6950" s="1">
        <v>0.82</v>
      </c>
      <c r="G6950" s="1">
        <v>2.37</v>
      </c>
      <c r="H6950" s="1">
        <v>0.73</v>
      </c>
      <c r="I6950" s="1">
        <v>7.7</v>
      </c>
      <c r="J6950" s="1">
        <f>Smartphone_Usage_And_Addiction_Analysis_7500_Rows[[#This Row],[social_media_hours]]+Smartphone_Usage_And_Addiction_Analysis_7500_Rows[[#This Row],[gaming_hours]]</f>
        <v>3.19</v>
      </c>
      <c r="K6950" s="1">
        <f>Smartphone_Usage_And_Addiction_Analysis_7500_Rows[[#This Row],[sleep_hours]]-Smartphone_Usage_And_Addiction_Analysis_7500_Rows[[#This Row],[total_leisure_hours]]</f>
        <v>4.51</v>
      </c>
      <c r="L6950" s="1">
        <v>26</v>
      </c>
      <c r="M6950" s="1">
        <v>62</v>
      </c>
      <c r="N6950" s="5">
        <f>Smartphone_Usage_And_Addiction_Analysis_7500_Rows[[#This Row],[app_opens_per_day]]/Smartphone_Usage_And_Addiction_Analysis_7500_Rows[[#This Row],[daily_screen_time_hours]]</f>
        <v>7.8184110970996219</v>
      </c>
      <c r="O6950" s="1">
        <v>10.77</v>
      </c>
      <c r="P6950" s="1" t="s">
        <v>18</v>
      </c>
      <c r="Q6950" s="1" t="s">
        <v>19</v>
      </c>
      <c r="R6950" s="1" t="s">
        <v>51</v>
      </c>
      <c r="S6950" s="1">
        <v>0</v>
      </c>
    </row>
    <row r="6951" spans="1:19" ht="18" customHeight="1" x14ac:dyDescent="0.25">
      <c r="A6951" s="10" t="s">
        <v>4654</v>
      </c>
      <c r="B6951" s="1">
        <v>19</v>
      </c>
      <c r="C6951" t="str">
        <f t="shared" si="108"/>
        <v>18-25 (Gen Z)</v>
      </c>
      <c r="D6951" s="1" t="s">
        <v>17</v>
      </c>
      <c r="E6951" s="1">
        <v>10.19</v>
      </c>
      <c r="F6951" s="1">
        <v>5.0199999999999996</v>
      </c>
      <c r="G6951" s="1">
        <v>2.59</v>
      </c>
      <c r="H6951" s="1">
        <v>4.12</v>
      </c>
      <c r="I6951" s="1">
        <v>7.67</v>
      </c>
      <c r="J6951" s="1">
        <f>Smartphone_Usage_And_Addiction_Analysis_7500_Rows[[#This Row],[social_media_hours]]+Smartphone_Usage_And_Addiction_Analysis_7500_Rows[[#This Row],[gaming_hours]]</f>
        <v>7.6099999999999994</v>
      </c>
      <c r="K6951" s="1">
        <f>Smartphone_Usage_And_Addiction_Analysis_7500_Rows[[#This Row],[sleep_hours]]-Smartphone_Usage_And_Addiction_Analysis_7500_Rows[[#This Row],[total_leisure_hours]]</f>
        <v>6.0000000000000497E-2</v>
      </c>
      <c r="L6951" s="1">
        <v>42</v>
      </c>
      <c r="M6951" s="1">
        <v>93</v>
      </c>
      <c r="N6951" s="5">
        <f>Smartphone_Usage_And_Addiction_Analysis_7500_Rows[[#This Row],[app_opens_per_day]]/Smartphone_Usage_And_Addiction_Analysis_7500_Rows[[#This Row],[daily_screen_time_hours]]</f>
        <v>9.1265947006869492</v>
      </c>
      <c r="O6951" s="1">
        <v>11.76</v>
      </c>
      <c r="P6951" s="1" t="s">
        <v>32</v>
      </c>
      <c r="Q6951" s="1" t="s">
        <v>23</v>
      </c>
      <c r="R6951" s="1" t="s">
        <v>28</v>
      </c>
      <c r="S6951" s="1">
        <v>1</v>
      </c>
    </row>
    <row r="6952" spans="1:19" ht="18" customHeight="1" x14ac:dyDescent="0.25">
      <c r="A6952" s="10" t="s">
        <v>4655</v>
      </c>
      <c r="B6952" s="1">
        <v>20</v>
      </c>
      <c r="C6952" t="str">
        <f t="shared" si="108"/>
        <v>18-25 (Gen Z)</v>
      </c>
      <c r="D6952" s="1" t="s">
        <v>30</v>
      </c>
      <c r="E6952" s="1">
        <v>4.2</v>
      </c>
      <c r="F6952" s="1">
        <v>2.76</v>
      </c>
      <c r="G6952" s="1">
        <v>2.39</v>
      </c>
      <c r="H6952" s="1">
        <v>0.97</v>
      </c>
      <c r="I6952" s="1">
        <v>5.62</v>
      </c>
      <c r="J6952" s="1">
        <f>Smartphone_Usage_And_Addiction_Analysis_7500_Rows[[#This Row],[social_media_hours]]+Smartphone_Usage_And_Addiction_Analysis_7500_Rows[[#This Row],[gaming_hours]]</f>
        <v>5.15</v>
      </c>
      <c r="K6952" s="1">
        <f>Smartphone_Usage_And_Addiction_Analysis_7500_Rows[[#This Row],[sleep_hours]]-Smartphone_Usage_And_Addiction_Analysis_7500_Rows[[#This Row],[total_leisure_hours]]</f>
        <v>0.46999999999999975</v>
      </c>
      <c r="L6952" s="1">
        <v>56</v>
      </c>
      <c r="M6952" s="1">
        <v>46</v>
      </c>
      <c r="N6952" s="5">
        <f>Smartphone_Usage_And_Addiction_Analysis_7500_Rows[[#This Row],[app_opens_per_day]]/Smartphone_Usage_And_Addiction_Analysis_7500_Rows[[#This Row],[daily_screen_time_hours]]</f>
        <v>10.952380952380953</v>
      </c>
      <c r="O6952" s="1">
        <v>5.4</v>
      </c>
      <c r="P6952" s="1" t="s">
        <v>18</v>
      </c>
      <c r="Q6952" s="1" t="s">
        <v>23</v>
      </c>
      <c r="R6952" s="1" t="s">
        <v>20</v>
      </c>
      <c r="S6952" s="1">
        <v>0</v>
      </c>
    </row>
    <row r="6953" spans="1:19" ht="18" customHeight="1" x14ac:dyDescent="0.25">
      <c r="A6953" s="10" t="s">
        <v>4656</v>
      </c>
      <c r="B6953" s="1">
        <v>23</v>
      </c>
      <c r="C6953" t="str">
        <f t="shared" si="108"/>
        <v>18-25 (Gen Z)</v>
      </c>
      <c r="D6953" s="1" t="s">
        <v>30</v>
      </c>
      <c r="E6953" s="1">
        <v>9.25</v>
      </c>
      <c r="F6953" s="1">
        <v>2.16</v>
      </c>
      <c r="G6953" s="1">
        <v>0.91</v>
      </c>
      <c r="H6953" s="1">
        <v>3.46</v>
      </c>
      <c r="I6953" s="1">
        <v>5.38</v>
      </c>
      <c r="J6953" s="1">
        <f>Smartphone_Usage_And_Addiction_Analysis_7500_Rows[[#This Row],[social_media_hours]]+Smartphone_Usage_And_Addiction_Analysis_7500_Rows[[#This Row],[gaming_hours]]</f>
        <v>3.0700000000000003</v>
      </c>
      <c r="K6953" s="1">
        <f>Smartphone_Usage_And_Addiction_Analysis_7500_Rows[[#This Row],[sleep_hours]]-Smartphone_Usage_And_Addiction_Analysis_7500_Rows[[#This Row],[total_leisure_hours]]</f>
        <v>2.3099999999999996</v>
      </c>
      <c r="L6953" s="1">
        <v>234</v>
      </c>
      <c r="M6953" s="1">
        <v>62</v>
      </c>
      <c r="N6953" s="5">
        <f>Smartphone_Usage_And_Addiction_Analysis_7500_Rows[[#This Row],[app_opens_per_day]]/Smartphone_Usage_And_Addiction_Analysis_7500_Rows[[#This Row],[daily_screen_time_hours]]</f>
        <v>6.7027027027027026</v>
      </c>
      <c r="O6953" s="1">
        <v>11.9</v>
      </c>
      <c r="P6953" s="1" t="s">
        <v>22</v>
      </c>
      <c r="Q6953" s="1" t="s">
        <v>19</v>
      </c>
      <c r="R6953" s="1" t="s">
        <v>28</v>
      </c>
      <c r="S6953" s="1">
        <v>1</v>
      </c>
    </row>
    <row r="6954" spans="1:19" ht="18" customHeight="1" x14ac:dyDescent="0.25">
      <c r="A6954" s="10" t="s">
        <v>4657</v>
      </c>
      <c r="B6954" s="1">
        <v>19</v>
      </c>
      <c r="C6954" t="str">
        <f t="shared" si="108"/>
        <v>18-25 (Gen Z)</v>
      </c>
      <c r="D6954" s="1" t="s">
        <v>17</v>
      </c>
      <c r="E6954" s="1">
        <v>9.0299999999999994</v>
      </c>
      <c r="F6954" s="1">
        <v>5.78</v>
      </c>
      <c r="G6954" s="1">
        <v>0.19</v>
      </c>
      <c r="H6954" s="1">
        <v>5.71</v>
      </c>
      <c r="I6954" s="1">
        <v>6.57</v>
      </c>
      <c r="J6954" s="1">
        <f>Smartphone_Usage_And_Addiction_Analysis_7500_Rows[[#This Row],[social_media_hours]]+Smartphone_Usage_And_Addiction_Analysis_7500_Rows[[#This Row],[gaming_hours]]</f>
        <v>5.9700000000000006</v>
      </c>
      <c r="K6954" s="1">
        <f>Smartphone_Usage_And_Addiction_Analysis_7500_Rows[[#This Row],[sleep_hours]]-Smartphone_Usage_And_Addiction_Analysis_7500_Rows[[#This Row],[total_leisure_hours]]</f>
        <v>0.59999999999999964</v>
      </c>
      <c r="L6954" s="1">
        <v>161</v>
      </c>
      <c r="M6954" s="1">
        <v>17</v>
      </c>
      <c r="N6954" s="5">
        <f>Smartphone_Usage_And_Addiction_Analysis_7500_Rows[[#This Row],[app_opens_per_day]]/Smartphone_Usage_And_Addiction_Analysis_7500_Rows[[#This Row],[daily_screen_time_hours]]</f>
        <v>1.8826135105204873</v>
      </c>
      <c r="O6954" s="1">
        <v>10.199999999999999</v>
      </c>
      <c r="P6954" s="1" t="s">
        <v>32</v>
      </c>
      <c r="Q6954" s="1" t="s">
        <v>23</v>
      </c>
      <c r="R6954" s="1" t="s">
        <v>28</v>
      </c>
      <c r="S6954" s="1">
        <v>1</v>
      </c>
    </row>
    <row r="6955" spans="1:19" ht="18" customHeight="1" x14ac:dyDescent="0.25">
      <c r="A6955" s="10" t="s">
        <v>4658</v>
      </c>
      <c r="B6955" s="1">
        <v>30</v>
      </c>
      <c r="C6955" t="str">
        <f t="shared" si="108"/>
        <v>26-40 (Millennials)</v>
      </c>
      <c r="D6955" s="1" t="s">
        <v>30</v>
      </c>
      <c r="E6955" s="1">
        <v>5.4</v>
      </c>
      <c r="F6955" s="1">
        <v>3.56</v>
      </c>
      <c r="G6955" s="1">
        <v>2.09</v>
      </c>
      <c r="H6955" s="1">
        <v>3.62</v>
      </c>
      <c r="I6955" s="1">
        <v>4.7300000000000004</v>
      </c>
      <c r="J6955" s="1">
        <f>Smartphone_Usage_And_Addiction_Analysis_7500_Rows[[#This Row],[social_media_hours]]+Smartphone_Usage_And_Addiction_Analysis_7500_Rows[[#This Row],[gaming_hours]]</f>
        <v>5.65</v>
      </c>
      <c r="K6955" s="1">
        <f>Smartphone_Usage_And_Addiction_Analysis_7500_Rows[[#This Row],[sleep_hours]]-Smartphone_Usage_And_Addiction_Analysis_7500_Rows[[#This Row],[total_leisure_hours]]</f>
        <v>-0.91999999999999993</v>
      </c>
      <c r="L6955" s="1">
        <v>209</v>
      </c>
      <c r="M6955" s="1">
        <v>75</v>
      </c>
      <c r="N6955" s="5">
        <f>Smartphone_Usage_And_Addiction_Analysis_7500_Rows[[#This Row],[app_opens_per_day]]/Smartphone_Usage_And_Addiction_Analysis_7500_Rows[[#This Row],[daily_screen_time_hours]]</f>
        <v>13.888888888888888</v>
      </c>
      <c r="O6955" s="1">
        <v>6.26</v>
      </c>
      <c r="P6955" s="1" t="s">
        <v>32</v>
      </c>
      <c r="Q6955" s="1" t="s">
        <v>23</v>
      </c>
      <c r="R6955" s="1" t="s">
        <v>51</v>
      </c>
      <c r="S6955" s="1">
        <v>0</v>
      </c>
    </row>
    <row r="6956" spans="1:19" ht="18" customHeight="1" x14ac:dyDescent="0.25">
      <c r="A6956" s="10" t="s">
        <v>4659</v>
      </c>
      <c r="B6956" s="1">
        <v>19</v>
      </c>
      <c r="C6956" t="str">
        <f t="shared" si="108"/>
        <v>18-25 (Gen Z)</v>
      </c>
      <c r="D6956" s="1" t="s">
        <v>17</v>
      </c>
      <c r="E6956" s="1">
        <v>3.99</v>
      </c>
      <c r="F6956" s="1">
        <v>3.34</v>
      </c>
      <c r="G6956" s="1">
        <v>2.79</v>
      </c>
      <c r="H6956" s="1">
        <v>4.3</v>
      </c>
      <c r="I6956" s="1">
        <v>6.95</v>
      </c>
      <c r="J6956" s="1">
        <f>Smartphone_Usage_And_Addiction_Analysis_7500_Rows[[#This Row],[social_media_hours]]+Smartphone_Usage_And_Addiction_Analysis_7500_Rows[[#This Row],[gaming_hours]]</f>
        <v>6.13</v>
      </c>
      <c r="K6956" s="1">
        <f>Smartphone_Usage_And_Addiction_Analysis_7500_Rows[[#This Row],[sleep_hours]]-Smartphone_Usage_And_Addiction_Analysis_7500_Rows[[#This Row],[total_leisure_hours]]</f>
        <v>0.82000000000000028</v>
      </c>
      <c r="L6956" s="1">
        <v>200</v>
      </c>
      <c r="M6956" s="1">
        <v>83</v>
      </c>
      <c r="N6956" s="5">
        <f>Smartphone_Usage_And_Addiction_Analysis_7500_Rows[[#This Row],[app_opens_per_day]]/Smartphone_Usage_And_Addiction_Analysis_7500_Rows[[#This Row],[daily_screen_time_hours]]</f>
        <v>20.802005012531328</v>
      </c>
      <c r="O6956" s="1">
        <v>5.66</v>
      </c>
      <c r="P6956" s="1" t="s">
        <v>18</v>
      </c>
      <c r="Q6956" s="1" t="s">
        <v>19</v>
      </c>
      <c r="R6956" s="1" t="s">
        <v>20</v>
      </c>
      <c r="S6956" s="1">
        <v>0</v>
      </c>
    </row>
    <row r="6957" spans="1:19" ht="18" customHeight="1" x14ac:dyDescent="0.25">
      <c r="A6957" s="10" t="s">
        <v>4660</v>
      </c>
      <c r="B6957" s="1">
        <v>20</v>
      </c>
      <c r="C6957" t="str">
        <f t="shared" si="108"/>
        <v>18-25 (Gen Z)</v>
      </c>
      <c r="D6957" s="1" t="s">
        <v>17</v>
      </c>
      <c r="E6957" s="1">
        <v>5.34</v>
      </c>
      <c r="F6957" s="1">
        <v>5.38</v>
      </c>
      <c r="G6957" s="1">
        <v>1.81</v>
      </c>
      <c r="H6957" s="1">
        <v>0.93</v>
      </c>
      <c r="I6957" s="1">
        <v>7.82</v>
      </c>
      <c r="J6957" s="1">
        <f>Smartphone_Usage_And_Addiction_Analysis_7500_Rows[[#This Row],[social_media_hours]]+Smartphone_Usage_And_Addiction_Analysis_7500_Rows[[#This Row],[gaming_hours]]</f>
        <v>7.1899999999999995</v>
      </c>
      <c r="K6957" s="1">
        <f>Smartphone_Usage_And_Addiction_Analysis_7500_Rows[[#This Row],[sleep_hours]]-Smartphone_Usage_And_Addiction_Analysis_7500_Rows[[#This Row],[total_leisure_hours]]</f>
        <v>0.63000000000000078</v>
      </c>
      <c r="L6957" s="1">
        <v>167</v>
      </c>
      <c r="M6957" s="1">
        <v>106</v>
      </c>
      <c r="N6957" s="5">
        <f>Smartphone_Usage_And_Addiction_Analysis_7500_Rows[[#This Row],[app_opens_per_day]]/Smartphone_Usage_And_Addiction_Analysis_7500_Rows[[#This Row],[daily_screen_time_hours]]</f>
        <v>19.850187265917604</v>
      </c>
      <c r="O6957" s="1">
        <v>6.16</v>
      </c>
      <c r="P6957" s="1" t="s">
        <v>18</v>
      </c>
      <c r="Q6957" s="1" t="s">
        <v>23</v>
      </c>
      <c r="R6957" s="1" t="s">
        <v>28</v>
      </c>
      <c r="S6957" s="1">
        <v>1</v>
      </c>
    </row>
    <row r="6958" spans="1:19" ht="18" customHeight="1" x14ac:dyDescent="0.25">
      <c r="A6958" s="10" t="s">
        <v>4661</v>
      </c>
      <c r="B6958" s="1">
        <v>18</v>
      </c>
      <c r="C6958" t="str">
        <f t="shared" si="108"/>
        <v>18-25 (Gen Z)</v>
      </c>
      <c r="D6958" s="1" t="s">
        <v>30</v>
      </c>
      <c r="E6958" s="1">
        <v>6.53</v>
      </c>
      <c r="F6958" s="1">
        <v>2.92</v>
      </c>
      <c r="G6958" s="1">
        <v>1.81</v>
      </c>
      <c r="H6958" s="1">
        <v>1.7</v>
      </c>
      <c r="I6958" s="1">
        <v>8.44</v>
      </c>
      <c r="J6958" s="1">
        <f>Smartphone_Usage_And_Addiction_Analysis_7500_Rows[[#This Row],[social_media_hours]]+Smartphone_Usage_And_Addiction_Analysis_7500_Rows[[#This Row],[gaming_hours]]</f>
        <v>4.7300000000000004</v>
      </c>
      <c r="K6958" s="1">
        <f>Smartphone_Usage_And_Addiction_Analysis_7500_Rows[[#This Row],[sleep_hours]]-Smartphone_Usage_And_Addiction_Analysis_7500_Rows[[#This Row],[total_leisure_hours]]</f>
        <v>3.7099999999999991</v>
      </c>
      <c r="L6958" s="1">
        <v>102</v>
      </c>
      <c r="M6958" s="1">
        <v>87</v>
      </c>
      <c r="N6958" s="5">
        <f>Smartphone_Usage_And_Addiction_Analysis_7500_Rows[[#This Row],[app_opens_per_day]]/Smartphone_Usage_And_Addiction_Analysis_7500_Rows[[#This Row],[daily_screen_time_hours]]</f>
        <v>13.323124042879019</v>
      </c>
      <c r="O6958" s="1">
        <v>7.67</v>
      </c>
      <c r="P6958" s="1" t="s">
        <v>32</v>
      </c>
      <c r="Q6958" s="1" t="s">
        <v>23</v>
      </c>
      <c r="R6958" s="1" t="s">
        <v>28</v>
      </c>
      <c r="S6958" s="1">
        <v>1</v>
      </c>
    </row>
    <row r="6959" spans="1:19" ht="18" customHeight="1" x14ac:dyDescent="0.25">
      <c r="A6959" s="10" t="s">
        <v>4662</v>
      </c>
      <c r="B6959" s="1">
        <v>34</v>
      </c>
      <c r="C6959" t="str">
        <f t="shared" si="108"/>
        <v>26-40 (Millennials)</v>
      </c>
      <c r="D6959" s="1" t="s">
        <v>17</v>
      </c>
      <c r="E6959" s="1">
        <v>9.0399999999999991</v>
      </c>
      <c r="F6959" s="1">
        <v>5.35</v>
      </c>
      <c r="G6959" s="1">
        <v>3.41</v>
      </c>
      <c r="H6959" s="1">
        <v>1.93</v>
      </c>
      <c r="I6959" s="1">
        <v>6.61</v>
      </c>
      <c r="J6959" s="1">
        <f>Smartphone_Usage_And_Addiction_Analysis_7500_Rows[[#This Row],[social_media_hours]]+Smartphone_Usage_And_Addiction_Analysis_7500_Rows[[#This Row],[gaming_hours]]</f>
        <v>8.76</v>
      </c>
      <c r="K6959" s="1">
        <f>Smartphone_Usage_And_Addiction_Analysis_7500_Rows[[#This Row],[sleep_hours]]-Smartphone_Usage_And_Addiction_Analysis_7500_Rows[[#This Row],[total_leisure_hours]]</f>
        <v>-2.1499999999999995</v>
      </c>
      <c r="L6959" s="1">
        <v>233</v>
      </c>
      <c r="M6959" s="1">
        <v>139</v>
      </c>
      <c r="N6959" s="5">
        <f>Smartphone_Usage_And_Addiction_Analysis_7500_Rows[[#This Row],[app_opens_per_day]]/Smartphone_Usage_And_Addiction_Analysis_7500_Rows[[#This Row],[daily_screen_time_hours]]</f>
        <v>15.376106194690268</v>
      </c>
      <c r="O6959" s="1">
        <v>11.71</v>
      </c>
      <c r="P6959" s="1" t="s">
        <v>22</v>
      </c>
      <c r="Q6959" s="1" t="s">
        <v>23</v>
      </c>
      <c r="R6959" s="1" t="s">
        <v>24</v>
      </c>
      <c r="S6959" s="1">
        <v>1</v>
      </c>
    </row>
    <row r="6960" spans="1:19" ht="18" customHeight="1" x14ac:dyDescent="0.25">
      <c r="A6960" s="10" t="s">
        <v>4663</v>
      </c>
      <c r="B6960" s="1">
        <v>31</v>
      </c>
      <c r="C6960" t="str">
        <f t="shared" si="108"/>
        <v>26-40 (Millennials)</v>
      </c>
      <c r="D6960" s="1" t="s">
        <v>17</v>
      </c>
      <c r="E6960" s="1">
        <v>7.8</v>
      </c>
      <c r="F6960" s="1">
        <v>3.07</v>
      </c>
      <c r="G6960" s="1">
        <v>1.95</v>
      </c>
      <c r="H6960" s="1">
        <v>0.59</v>
      </c>
      <c r="I6960" s="1">
        <v>8.1300000000000008</v>
      </c>
      <c r="J6960" s="1">
        <f>Smartphone_Usage_And_Addiction_Analysis_7500_Rows[[#This Row],[social_media_hours]]+Smartphone_Usage_And_Addiction_Analysis_7500_Rows[[#This Row],[gaming_hours]]</f>
        <v>5.0199999999999996</v>
      </c>
      <c r="K6960" s="1">
        <f>Smartphone_Usage_And_Addiction_Analysis_7500_Rows[[#This Row],[sleep_hours]]-Smartphone_Usage_And_Addiction_Analysis_7500_Rows[[#This Row],[total_leisure_hours]]</f>
        <v>3.1100000000000012</v>
      </c>
      <c r="L6960" s="1">
        <v>89</v>
      </c>
      <c r="M6960" s="1">
        <v>154</v>
      </c>
      <c r="N6960" s="5">
        <f>Smartphone_Usage_And_Addiction_Analysis_7500_Rows[[#This Row],[app_opens_per_day]]/Smartphone_Usage_And_Addiction_Analysis_7500_Rows[[#This Row],[daily_screen_time_hours]]</f>
        <v>19.743589743589745</v>
      </c>
      <c r="O6960" s="1">
        <v>9</v>
      </c>
      <c r="P6960" s="1" t="s">
        <v>18</v>
      </c>
      <c r="Q6960" s="1" t="s">
        <v>23</v>
      </c>
      <c r="R6960" s="1" t="s">
        <v>51</v>
      </c>
      <c r="S6960" s="1">
        <v>0</v>
      </c>
    </row>
    <row r="6961" spans="1:19" ht="18" customHeight="1" x14ac:dyDescent="0.25">
      <c r="A6961" s="10" t="s">
        <v>4664</v>
      </c>
      <c r="B6961" s="1">
        <v>29</v>
      </c>
      <c r="C6961" t="str">
        <f t="shared" si="108"/>
        <v>26-40 (Millennials)</v>
      </c>
      <c r="D6961" s="1" t="s">
        <v>17</v>
      </c>
      <c r="E6961" s="1">
        <v>6.63</v>
      </c>
      <c r="F6961" s="1">
        <v>4.5599999999999996</v>
      </c>
      <c r="G6961" s="1">
        <v>0.46</v>
      </c>
      <c r="H6961" s="1">
        <v>2.4</v>
      </c>
      <c r="I6961" s="1">
        <v>5.78</v>
      </c>
      <c r="J6961" s="1">
        <f>Smartphone_Usage_And_Addiction_Analysis_7500_Rows[[#This Row],[social_media_hours]]+Smartphone_Usage_And_Addiction_Analysis_7500_Rows[[#This Row],[gaming_hours]]</f>
        <v>5.0199999999999996</v>
      </c>
      <c r="K6961" s="1">
        <f>Smartphone_Usage_And_Addiction_Analysis_7500_Rows[[#This Row],[sleep_hours]]-Smartphone_Usage_And_Addiction_Analysis_7500_Rows[[#This Row],[total_leisure_hours]]</f>
        <v>0.76000000000000068</v>
      </c>
      <c r="L6961" s="1">
        <v>34</v>
      </c>
      <c r="M6961" s="1">
        <v>96</v>
      </c>
      <c r="N6961" s="5">
        <f>Smartphone_Usage_And_Addiction_Analysis_7500_Rows[[#This Row],[app_opens_per_day]]/Smartphone_Usage_And_Addiction_Analysis_7500_Rows[[#This Row],[daily_screen_time_hours]]</f>
        <v>14.479638009049774</v>
      </c>
      <c r="O6961" s="1">
        <v>8.4700000000000006</v>
      </c>
      <c r="P6961" s="1" t="s">
        <v>22</v>
      </c>
      <c r="Q6961" s="1" t="s">
        <v>23</v>
      </c>
      <c r="R6961" s="1" t="s">
        <v>28</v>
      </c>
      <c r="S6961" s="1">
        <v>1</v>
      </c>
    </row>
    <row r="6962" spans="1:19" ht="18" customHeight="1" x14ac:dyDescent="0.25">
      <c r="A6962" s="10" t="s">
        <v>4665</v>
      </c>
      <c r="B6962" s="1">
        <v>23</v>
      </c>
      <c r="C6962" t="str">
        <f t="shared" si="108"/>
        <v>18-25 (Gen Z)</v>
      </c>
      <c r="D6962" s="1" t="s">
        <v>30</v>
      </c>
      <c r="E6962" s="1">
        <v>6.23</v>
      </c>
      <c r="F6962" s="1">
        <v>1.54</v>
      </c>
      <c r="G6962" s="1">
        <v>2.14</v>
      </c>
      <c r="H6962" s="1">
        <v>5.58</v>
      </c>
      <c r="I6962" s="1">
        <v>5.0199999999999996</v>
      </c>
      <c r="J6962" s="1">
        <f>Smartphone_Usage_And_Addiction_Analysis_7500_Rows[[#This Row],[social_media_hours]]+Smartphone_Usage_And_Addiction_Analysis_7500_Rows[[#This Row],[gaming_hours]]</f>
        <v>3.68</v>
      </c>
      <c r="K6962" s="1">
        <f>Smartphone_Usage_And_Addiction_Analysis_7500_Rows[[#This Row],[sleep_hours]]-Smartphone_Usage_And_Addiction_Analysis_7500_Rows[[#This Row],[total_leisure_hours]]</f>
        <v>1.3399999999999994</v>
      </c>
      <c r="L6962" s="1">
        <v>191</v>
      </c>
      <c r="M6962" s="1">
        <v>150</v>
      </c>
      <c r="N6962" s="5">
        <f>Smartphone_Usage_And_Addiction_Analysis_7500_Rows[[#This Row],[app_opens_per_day]]/Smartphone_Usage_And_Addiction_Analysis_7500_Rows[[#This Row],[daily_screen_time_hours]]</f>
        <v>24.077046548956659</v>
      </c>
      <c r="O6962" s="1">
        <v>7.04</v>
      </c>
      <c r="P6962" s="1" t="s">
        <v>18</v>
      </c>
      <c r="Q6962" s="1" t="s">
        <v>19</v>
      </c>
      <c r="R6962" s="1" t="s">
        <v>51</v>
      </c>
      <c r="S6962" s="1">
        <v>0</v>
      </c>
    </row>
    <row r="6963" spans="1:19" ht="18" customHeight="1" x14ac:dyDescent="0.25">
      <c r="A6963" s="10" t="s">
        <v>4666</v>
      </c>
      <c r="B6963" s="1">
        <v>25</v>
      </c>
      <c r="C6963" t="str">
        <f t="shared" si="108"/>
        <v>18-25 (Gen Z)</v>
      </c>
      <c r="D6963" s="1" t="s">
        <v>17</v>
      </c>
      <c r="E6963" s="1">
        <v>3.46</v>
      </c>
      <c r="F6963" s="1">
        <v>5.0199999999999996</v>
      </c>
      <c r="G6963" s="1">
        <v>3.99</v>
      </c>
      <c r="H6963" s="1">
        <v>4.51</v>
      </c>
      <c r="I6963" s="1">
        <v>4.7300000000000004</v>
      </c>
      <c r="J6963" s="1">
        <f>Smartphone_Usage_And_Addiction_Analysis_7500_Rows[[#This Row],[social_media_hours]]+Smartphone_Usage_And_Addiction_Analysis_7500_Rows[[#This Row],[gaming_hours]]</f>
        <v>9.01</v>
      </c>
      <c r="K6963" s="1">
        <f>Smartphone_Usage_And_Addiction_Analysis_7500_Rows[[#This Row],[sleep_hours]]-Smartphone_Usage_And_Addiction_Analysis_7500_Rows[[#This Row],[total_leisure_hours]]</f>
        <v>-4.2799999999999994</v>
      </c>
      <c r="L6963" s="1">
        <v>122</v>
      </c>
      <c r="M6963" s="1">
        <v>145</v>
      </c>
      <c r="N6963" s="5">
        <f>Smartphone_Usage_And_Addiction_Analysis_7500_Rows[[#This Row],[app_opens_per_day]]/Smartphone_Usage_And_Addiction_Analysis_7500_Rows[[#This Row],[daily_screen_time_hours]]</f>
        <v>41.907514450867055</v>
      </c>
      <c r="O6963" s="1">
        <v>4.1500000000000004</v>
      </c>
      <c r="P6963" s="1" t="s">
        <v>22</v>
      </c>
      <c r="Q6963" s="1" t="s">
        <v>23</v>
      </c>
      <c r="R6963" s="1" t="s">
        <v>28</v>
      </c>
      <c r="S6963" s="1">
        <v>1</v>
      </c>
    </row>
    <row r="6964" spans="1:19" ht="18" customHeight="1" x14ac:dyDescent="0.25">
      <c r="A6964" s="10" t="s">
        <v>7418</v>
      </c>
      <c r="B6964" s="1">
        <v>26</v>
      </c>
      <c r="C6964" s="1" t="str">
        <f t="shared" si="108"/>
        <v>26-40 (Millennials)</v>
      </c>
      <c r="D6964" t="s">
        <v>7582</v>
      </c>
      <c r="E6964">
        <v>7.67</v>
      </c>
      <c r="F6964">
        <v>4.21</v>
      </c>
      <c r="G6964">
        <v>3.17</v>
      </c>
      <c r="H6964">
        <v>4.18</v>
      </c>
      <c r="I6964">
        <v>7.93</v>
      </c>
      <c r="J6964" s="1">
        <f>Smartphone_Usage_And_Addiction_Analysis_7500_Rows[[#This Row],[social_media_hours]]+Smartphone_Usage_And_Addiction_Analysis_7500_Rows[[#This Row],[gaming_hours]]</f>
        <v>7.38</v>
      </c>
      <c r="K6964" s="1">
        <f>Smartphone_Usage_And_Addiction_Analysis_7500_Rows[[#This Row],[sleep_hours]]-Smartphone_Usage_And_Addiction_Analysis_7500_Rows[[#This Row],[total_leisure_hours]]</f>
        <v>0.54999999999999982</v>
      </c>
      <c r="L6964">
        <v>74</v>
      </c>
      <c r="M6964">
        <v>158</v>
      </c>
      <c r="N6964" s="5">
        <f>Smartphone_Usage_And_Addiction_Analysis_7500_Rows[[#This Row],[app_opens_per_day]]/Smartphone_Usage_And_Addiction_Analysis_7500_Rows[[#This Row],[daily_screen_time_hours]]</f>
        <v>20.59973924380704</v>
      </c>
      <c r="O6964">
        <v>9.5299999999999994</v>
      </c>
      <c r="P6964" t="s">
        <v>18</v>
      </c>
      <c r="Q6964" t="s">
        <v>19</v>
      </c>
      <c r="R6964" t="s">
        <v>24</v>
      </c>
      <c r="S6964">
        <v>1</v>
      </c>
    </row>
    <row r="6965" spans="1:19" ht="18" customHeight="1" x14ac:dyDescent="0.25">
      <c r="A6965" s="10" t="s">
        <v>4667</v>
      </c>
      <c r="B6965" s="1">
        <v>19</v>
      </c>
      <c r="C6965" t="str">
        <f t="shared" si="108"/>
        <v>18-25 (Gen Z)</v>
      </c>
      <c r="D6965" s="1" t="s">
        <v>17</v>
      </c>
      <c r="E6965" s="1">
        <v>9.81</v>
      </c>
      <c r="F6965" s="1">
        <v>4.82</v>
      </c>
      <c r="G6965" s="1">
        <v>3.15</v>
      </c>
      <c r="H6965" s="1">
        <v>2.14</v>
      </c>
      <c r="I6965" s="1">
        <v>5.59</v>
      </c>
      <c r="J6965" s="1">
        <f>Smartphone_Usage_And_Addiction_Analysis_7500_Rows[[#This Row],[social_media_hours]]+Smartphone_Usage_And_Addiction_Analysis_7500_Rows[[#This Row],[gaming_hours]]</f>
        <v>7.9700000000000006</v>
      </c>
      <c r="K6965" s="1">
        <f>Smartphone_Usage_And_Addiction_Analysis_7500_Rows[[#This Row],[sleep_hours]]-Smartphone_Usage_And_Addiction_Analysis_7500_Rows[[#This Row],[total_leisure_hours]]</f>
        <v>-2.3800000000000008</v>
      </c>
      <c r="L6965" s="1">
        <v>85</v>
      </c>
      <c r="M6965" s="1">
        <v>16</v>
      </c>
      <c r="N6965" s="5">
        <f>Smartphone_Usage_And_Addiction_Analysis_7500_Rows[[#This Row],[app_opens_per_day]]/Smartphone_Usage_And_Addiction_Analysis_7500_Rows[[#This Row],[daily_screen_time_hours]]</f>
        <v>1.6309887869520896</v>
      </c>
      <c r="O6965" s="1">
        <v>12.5</v>
      </c>
      <c r="P6965" s="1" t="s">
        <v>22</v>
      </c>
      <c r="Q6965" s="1" t="s">
        <v>23</v>
      </c>
      <c r="R6965" s="1" t="s">
        <v>28</v>
      </c>
      <c r="S6965" s="1">
        <v>1</v>
      </c>
    </row>
    <row r="6966" spans="1:19" ht="18" customHeight="1" x14ac:dyDescent="0.25">
      <c r="A6966" s="10" t="s">
        <v>4668</v>
      </c>
      <c r="B6966" s="1">
        <v>25</v>
      </c>
      <c r="C6966" t="str">
        <f t="shared" si="108"/>
        <v>18-25 (Gen Z)</v>
      </c>
      <c r="D6966" s="1" t="s">
        <v>30</v>
      </c>
      <c r="E6966" s="1">
        <v>10.119999999999999</v>
      </c>
      <c r="F6966" s="1">
        <v>0.76</v>
      </c>
      <c r="G6966" s="1">
        <v>3.56</v>
      </c>
      <c r="H6966" s="1">
        <v>5.74</v>
      </c>
      <c r="I6966" s="1">
        <v>7.39</v>
      </c>
      <c r="J6966" s="1">
        <f>Smartphone_Usage_And_Addiction_Analysis_7500_Rows[[#This Row],[social_media_hours]]+Smartphone_Usage_And_Addiction_Analysis_7500_Rows[[#This Row],[gaming_hours]]</f>
        <v>4.32</v>
      </c>
      <c r="K6966" s="1">
        <f>Smartphone_Usage_And_Addiction_Analysis_7500_Rows[[#This Row],[sleep_hours]]-Smartphone_Usage_And_Addiction_Analysis_7500_Rows[[#This Row],[total_leisure_hours]]</f>
        <v>3.0699999999999994</v>
      </c>
      <c r="L6966" s="1">
        <v>40</v>
      </c>
      <c r="M6966" s="1">
        <v>74</v>
      </c>
      <c r="N6966" s="5">
        <f>Smartphone_Usage_And_Addiction_Analysis_7500_Rows[[#This Row],[app_opens_per_day]]/Smartphone_Usage_And_Addiction_Analysis_7500_Rows[[#This Row],[daily_screen_time_hours]]</f>
        <v>7.3122529644268779</v>
      </c>
      <c r="O6966" s="1">
        <v>13.08</v>
      </c>
      <c r="P6966" s="1" t="s">
        <v>32</v>
      </c>
      <c r="Q6966" s="1" t="s">
        <v>23</v>
      </c>
      <c r="R6966" s="1" t="s">
        <v>28</v>
      </c>
      <c r="S6966" s="1">
        <v>1</v>
      </c>
    </row>
    <row r="6967" spans="1:19" ht="18" customHeight="1" x14ac:dyDescent="0.25">
      <c r="A6967" s="10" t="s">
        <v>4669</v>
      </c>
      <c r="B6967" s="1">
        <v>20</v>
      </c>
      <c r="C6967" t="str">
        <f t="shared" si="108"/>
        <v>18-25 (Gen Z)</v>
      </c>
      <c r="D6967" s="1" t="s">
        <v>17</v>
      </c>
      <c r="E6967" s="1">
        <v>11.09</v>
      </c>
      <c r="F6967" s="1">
        <v>1.9</v>
      </c>
      <c r="G6967" s="1">
        <v>3.76</v>
      </c>
      <c r="H6967" s="1">
        <v>4.1500000000000004</v>
      </c>
      <c r="I6967" s="1">
        <v>6.36</v>
      </c>
      <c r="J6967" s="1">
        <f>Smartphone_Usage_And_Addiction_Analysis_7500_Rows[[#This Row],[social_media_hours]]+Smartphone_Usage_And_Addiction_Analysis_7500_Rows[[#This Row],[gaming_hours]]</f>
        <v>5.66</v>
      </c>
      <c r="K6967" s="1">
        <f>Smartphone_Usage_And_Addiction_Analysis_7500_Rows[[#This Row],[sleep_hours]]-Smartphone_Usage_And_Addiction_Analysis_7500_Rows[[#This Row],[total_leisure_hours]]</f>
        <v>0.70000000000000018</v>
      </c>
      <c r="L6967" s="1">
        <v>245</v>
      </c>
      <c r="M6967" s="1">
        <v>96</v>
      </c>
      <c r="N6967" s="5">
        <f>Smartphone_Usage_And_Addiction_Analysis_7500_Rows[[#This Row],[app_opens_per_day]]/Smartphone_Usage_And_Addiction_Analysis_7500_Rows[[#This Row],[daily_screen_time_hours]]</f>
        <v>8.6564472497745726</v>
      </c>
      <c r="O6967" s="1">
        <v>12.22</v>
      </c>
      <c r="P6967" s="1" t="s">
        <v>32</v>
      </c>
      <c r="Q6967" s="1" t="s">
        <v>23</v>
      </c>
      <c r="R6967" s="1" t="s">
        <v>28</v>
      </c>
      <c r="S6967" s="1">
        <v>1</v>
      </c>
    </row>
    <row r="6968" spans="1:19" ht="18" customHeight="1" x14ac:dyDescent="0.25">
      <c r="A6968" s="10" t="s">
        <v>4670</v>
      </c>
      <c r="B6968" s="1">
        <v>21</v>
      </c>
      <c r="C6968" t="str">
        <f t="shared" si="108"/>
        <v>18-25 (Gen Z)</v>
      </c>
      <c r="D6968" s="1" t="s">
        <v>30</v>
      </c>
      <c r="E6968" s="1">
        <v>3.01</v>
      </c>
      <c r="F6968" s="1">
        <v>1.19</v>
      </c>
      <c r="G6968" s="1">
        <v>3.01</v>
      </c>
      <c r="H6968" s="1">
        <v>4.63</v>
      </c>
      <c r="I6968" s="1">
        <v>8.08</v>
      </c>
      <c r="J6968" s="1">
        <f>Smartphone_Usage_And_Addiction_Analysis_7500_Rows[[#This Row],[social_media_hours]]+Smartphone_Usage_And_Addiction_Analysis_7500_Rows[[#This Row],[gaming_hours]]</f>
        <v>4.1999999999999993</v>
      </c>
      <c r="K6968" s="1">
        <f>Smartphone_Usage_And_Addiction_Analysis_7500_Rows[[#This Row],[sleep_hours]]-Smartphone_Usage_And_Addiction_Analysis_7500_Rows[[#This Row],[total_leisure_hours]]</f>
        <v>3.8800000000000008</v>
      </c>
      <c r="L6968" s="1">
        <v>191</v>
      </c>
      <c r="M6968" s="1">
        <v>66</v>
      </c>
      <c r="N6968" s="5">
        <f>Smartphone_Usage_And_Addiction_Analysis_7500_Rows[[#This Row],[app_opens_per_day]]/Smartphone_Usage_And_Addiction_Analysis_7500_Rows[[#This Row],[daily_screen_time_hours]]</f>
        <v>21.926910299003325</v>
      </c>
      <c r="O6968" s="1">
        <v>4.18</v>
      </c>
      <c r="P6968" s="1" t="s">
        <v>22</v>
      </c>
      <c r="Q6968" s="1" t="s">
        <v>23</v>
      </c>
      <c r="R6968" s="1" t="s">
        <v>20</v>
      </c>
      <c r="S6968" s="1">
        <v>0</v>
      </c>
    </row>
    <row r="6969" spans="1:19" ht="18" customHeight="1" x14ac:dyDescent="0.25">
      <c r="A6969" s="10" t="s">
        <v>4671</v>
      </c>
      <c r="B6969" s="1">
        <v>23</v>
      </c>
      <c r="C6969" t="str">
        <f t="shared" si="108"/>
        <v>18-25 (Gen Z)</v>
      </c>
      <c r="D6969" s="1" t="s">
        <v>30</v>
      </c>
      <c r="E6969" s="1">
        <v>6.87</v>
      </c>
      <c r="F6969" s="1">
        <v>4.71</v>
      </c>
      <c r="G6969" s="1">
        <v>1.59</v>
      </c>
      <c r="H6969" s="1">
        <v>1.45</v>
      </c>
      <c r="I6969" s="1">
        <v>6.71</v>
      </c>
      <c r="J6969" s="1">
        <f>Smartphone_Usage_And_Addiction_Analysis_7500_Rows[[#This Row],[social_media_hours]]+Smartphone_Usage_And_Addiction_Analysis_7500_Rows[[#This Row],[gaming_hours]]</f>
        <v>6.3</v>
      </c>
      <c r="K6969" s="1">
        <f>Smartphone_Usage_And_Addiction_Analysis_7500_Rows[[#This Row],[sleep_hours]]-Smartphone_Usage_And_Addiction_Analysis_7500_Rows[[#This Row],[total_leisure_hours]]</f>
        <v>0.41000000000000014</v>
      </c>
      <c r="L6969" s="1">
        <v>165</v>
      </c>
      <c r="M6969" s="1">
        <v>63</v>
      </c>
      <c r="N6969" s="5">
        <f>Smartphone_Usage_And_Addiction_Analysis_7500_Rows[[#This Row],[app_opens_per_day]]/Smartphone_Usage_And_Addiction_Analysis_7500_Rows[[#This Row],[daily_screen_time_hours]]</f>
        <v>9.1703056768558948</v>
      </c>
      <c r="O6969" s="1">
        <v>9.6</v>
      </c>
      <c r="P6969" s="1" t="s">
        <v>18</v>
      </c>
      <c r="Q6969" s="1" t="s">
        <v>23</v>
      </c>
      <c r="R6969" s="1" t="s">
        <v>24</v>
      </c>
      <c r="S6969" s="1">
        <v>1</v>
      </c>
    </row>
    <row r="6970" spans="1:19" ht="18" customHeight="1" x14ac:dyDescent="0.25">
      <c r="A6970" s="10" t="s">
        <v>4672</v>
      </c>
      <c r="B6970" s="1">
        <v>25</v>
      </c>
      <c r="C6970" t="str">
        <f t="shared" si="108"/>
        <v>18-25 (Gen Z)</v>
      </c>
      <c r="D6970" s="1" t="s">
        <v>17</v>
      </c>
      <c r="E6970" s="1">
        <v>11.59</v>
      </c>
      <c r="F6970" s="1">
        <v>4.1500000000000004</v>
      </c>
      <c r="G6970" s="1">
        <v>3.56</v>
      </c>
      <c r="H6970" s="1">
        <v>5.42</v>
      </c>
      <c r="I6970" s="1">
        <v>6.93</v>
      </c>
      <c r="J6970" s="1">
        <f>Smartphone_Usage_And_Addiction_Analysis_7500_Rows[[#This Row],[social_media_hours]]+Smartphone_Usage_And_Addiction_Analysis_7500_Rows[[#This Row],[gaming_hours]]</f>
        <v>7.7100000000000009</v>
      </c>
      <c r="K6970" s="1">
        <f>Smartphone_Usage_And_Addiction_Analysis_7500_Rows[[#This Row],[sleep_hours]]-Smartphone_Usage_And_Addiction_Analysis_7500_Rows[[#This Row],[total_leisure_hours]]</f>
        <v>-0.78000000000000114</v>
      </c>
      <c r="L6970" s="1">
        <v>134</v>
      </c>
      <c r="M6970" s="1">
        <v>176</v>
      </c>
      <c r="N6970" s="5">
        <f>Smartphone_Usage_And_Addiction_Analysis_7500_Rows[[#This Row],[app_opens_per_day]]/Smartphone_Usage_And_Addiction_Analysis_7500_Rows[[#This Row],[daily_screen_time_hours]]</f>
        <v>15.185504745470233</v>
      </c>
      <c r="O6970" s="1">
        <v>13.82</v>
      </c>
      <c r="P6970" s="1" t="s">
        <v>32</v>
      </c>
      <c r="Q6970" s="1" t="s">
        <v>23</v>
      </c>
      <c r="R6970" s="1" t="s">
        <v>28</v>
      </c>
      <c r="S6970" s="1">
        <v>1</v>
      </c>
    </row>
    <row r="6971" spans="1:19" ht="18" customHeight="1" x14ac:dyDescent="0.25">
      <c r="A6971" s="10" t="s">
        <v>4673</v>
      </c>
      <c r="B6971" s="1">
        <v>25</v>
      </c>
      <c r="C6971" t="str">
        <f t="shared" si="108"/>
        <v>18-25 (Gen Z)</v>
      </c>
      <c r="D6971" s="1" t="s">
        <v>17</v>
      </c>
      <c r="E6971" s="1">
        <v>7.69</v>
      </c>
      <c r="F6971" s="1">
        <v>2.91</v>
      </c>
      <c r="G6971" s="1">
        <v>3.44</v>
      </c>
      <c r="H6971" s="1">
        <v>1.45</v>
      </c>
      <c r="I6971" s="1">
        <v>8.86</v>
      </c>
      <c r="J6971" s="1">
        <f>Smartphone_Usage_And_Addiction_Analysis_7500_Rows[[#This Row],[social_media_hours]]+Smartphone_Usage_And_Addiction_Analysis_7500_Rows[[#This Row],[gaming_hours]]</f>
        <v>6.35</v>
      </c>
      <c r="K6971" s="1">
        <f>Smartphone_Usage_And_Addiction_Analysis_7500_Rows[[#This Row],[sleep_hours]]-Smartphone_Usage_And_Addiction_Analysis_7500_Rows[[#This Row],[total_leisure_hours]]</f>
        <v>2.5099999999999998</v>
      </c>
      <c r="L6971" s="1">
        <v>189</v>
      </c>
      <c r="M6971" s="1">
        <v>81</v>
      </c>
      <c r="N6971" s="5">
        <f>Smartphone_Usage_And_Addiction_Analysis_7500_Rows[[#This Row],[app_opens_per_day]]/Smartphone_Usage_And_Addiction_Analysis_7500_Rows[[#This Row],[daily_screen_time_hours]]</f>
        <v>10.533159947984394</v>
      </c>
      <c r="O6971" s="1">
        <v>9.76</v>
      </c>
      <c r="P6971" s="1" t="s">
        <v>22</v>
      </c>
      <c r="Q6971" s="1" t="s">
        <v>23</v>
      </c>
      <c r="R6971" s="1" t="s">
        <v>28</v>
      </c>
      <c r="S6971" s="1">
        <v>1</v>
      </c>
    </row>
    <row r="6972" spans="1:19" ht="18" customHeight="1" x14ac:dyDescent="0.25">
      <c r="A6972" s="10" t="s">
        <v>4674</v>
      </c>
      <c r="B6972" s="1">
        <v>32</v>
      </c>
      <c r="C6972" t="str">
        <f t="shared" si="108"/>
        <v>26-40 (Millennials)</v>
      </c>
      <c r="D6972" s="1" t="s">
        <v>30</v>
      </c>
      <c r="E6972" s="1">
        <v>11.76</v>
      </c>
      <c r="F6972" s="1">
        <v>1.64</v>
      </c>
      <c r="G6972" s="1">
        <v>3.99</v>
      </c>
      <c r="H6972" s="1">
        <v>5.75</v>
      </c>
      <c r="I6972" s="1">
        <v>7.85</v>
      </c>
      <c r="J6972" s="1">
        <f>Smartphone_Usage_And_Addiction_Analysis_7500_Rows[[#This Row],[social_media_hours]]+Smartphone_Usage_And_Addiction_Analysis_7500_Rows[[#This Row],[gaming_hours]]</f>
        <v>5.63</v>
      </c>
      <c r="K6972" s="1">
        <f>Smartphone_Usage_And_Addiction_Analysis_7500_Rows[[#This Row],[sleep_hours]]-Smartphone_Usage_And_Addiction_Analysis_7500_Rows[[#This Row],[total_leisure_hours]]</f>
        <v>2.2199999999999998</v>
      </c>
      <c r="L6972" s="1">
        <v>198</v>
      </c>
      <c r="M6972" s="1">
        <v>123</v>
      </c>
      <c r="N6972" s="5">
        <f>Smartphone_Usage_And_Addiction_Analysis_7500_Rows[[#This Row],[app_opens_per_day]]/Smartphone_Usage_And_Addiction_Analysis_7500_Rows[[#This Row],[daily_screen_time_hours]]</f>
        <v>10.459183673469388</v>
      </c>
      <c r="O6972" s="1">
        <v>14.39</v>
      </c>
      <c r="P6972" s="1" t="s">
        <v>18</v>
      </c>
      <c r="Q6972" s="1" t="s">
        <v>23</v>
      </c>
      <c r="R6972" s="1" t="s">
        <v>28</v>
      </c>
      <c r="S6972" s="1">
        <v>1</v>
      </c>
    </row>
    <row r="6973" spans="1:19" ht="18" customHeight="1" x14ac:dyDescent="0.25">
      <c r="A6973" s="10" t="s">
        <v>4675</v>
      </c>
      <c r="B6973" s="1">
        <v>22</v>
      </c>
      <c r="C6973" t="str">
        <f t="shared" si="108"/>
        <v>18-25 (Gen Z)</v>
      </c>
      <c r="D6973" s="1" t="s">
        <v>17</v>
      </c>
      <c r="E6973" s="1">
        <v>10.71</v>
      </c>
      <c r="F6973" s="1">
        <v>4.63</v>
      </c>
      <c r="G6973" s="1">
        <v>0.56999999999999995</v>
      </c>
      <c r="H6973" s="1">
        <v>5.52</v>
      </c>
      <c r="I6973" s="1">
        <v>5.53</v>
      </c>
      <c r="J6973" s="1">
        <f>Smartphone_Usage_And_Addiction_Analysis_7500_Rows[[#This Row],[social_media_hours]]+Smartphone_Usage_And_Addiction_Analysis_7500_Rows[[#This Row],[gaming_hours]]</f>
        <v>5.2</v>
      </c>
      <c r="K6973" s="1">
        <f>Smartphone_Usage_And_Addiction_Analysis_7500_Rows[[#This Row],[sleep_hours]]-Smartphone_Usage_And_Addiction_Analysis_7500_Rows[[#This Row],[total_leisure_hours]]</f>
        <v>0.33000000000000007</v>
      </c>
      <c r="L6973" s="1">
        <v>105</v>
      </c>
      <c r="M6973" s="1">
        <v>156</v>
      </c>
      <c r="N6973" s="5">
        <f>Smartphone_Usage_And_Addiction_Analysis_7500_Rows[[#This Row],[app_opens_per_day]]/Smartphone_Usage_And_Addiction_Analysis_7500_Rows[[#This Row],[daily_screen_time_hours]]</f>
        <v>14.565826330532211</v>
      </c>
      <c r="O6973" s="1">
        <v>13.05</v>
      </c>
      <c r="P6973" s="1" t="s">
        <v>22</v>
      </c>
      <c r="Q6973" s="1" t="s">
        <v>23</v>
      </c>
      <c r="R6973" s="1" t="s">
        <v>28</v>
      </c>
      <c r="S6973" s="1">
        <v>1</v>
      </c>
    </row>
    <row r="6974" spans="1:19" ht="18" customHeight="1" x14ac:dyDescent="0.25">
      <c r="A6974" s="10" t="s">
        <v>4676</v>
      </c>
      <c r="B6974" s="1">
        <v>27</v>
      </c>
      <c r="C6974" t="str">
        <f t="shared" si="108"/>
        <v>26-40 (Millennials)</v>
      </c>
      <c r="D6974" s="1" t="s">
        <v>17</v>
      </c>
      <c r="E6974" s="1">
        <v>7.36</v>
      </c>
      <c r="F6974" s="1">
        <v>2.5299999999999998</v>
      </c>
      <c r="G6974" s="1">
        <v>1.91</v>
      </c>
      <c r="H6974" s="1">
        <v>5.16</v>
      </c>
      <c r="I6974" s="1">
        <v>8.0299999999999994</v>
      </c>
      <c r="J6974" s="1">
        <f>Smartphone_Usage_And_Addiction_Analysis_7500_Rows[[#This Row],[social_media_hours]]+Smartphone_Usage_And_Addiction_Analysis_7500_Rows[[#This Row],[gaming_hours]]</f>
        <v>4.4399999999999995</v>
      </c>
      <c r="K6974" s="1">
        <f>Smartphone_Usage_And_Addiction_Analysis_7500_Rows[[#This Row],[sleep_hours]]-Smartphone_Usage_And_Addiction_Analysis_7500_Rows[[#This Row],[total_leisure_hours]]</f>
        <v>3.59</v>
      </c>
      <c r="L6974" s="1">
        <v>199</v>
      </c>
      <c r="M6974" s="1">
        <v>135</v>
      </c>
      <c r="N6974" s="5">
        <f>Smartphone_Usage_And_Addiction_Analysis_7500_Rows[[#This Row],[app_opens_per_day]]/Smartphone_Usage_And_Addiction_Analysis_7500_Rows[[#This Row],[daily_screen_time_hours]]</f>
        <v>18.342391304347824</v>
      </c>
      <c r="O6974" s="1">
        <v>10.050000000000001</v>
      </c>
      <c r="P6974" s="1" t="s">
        <v>18</v>
      </c>
      <c r="Q6974" s="1" t="s">
        <v>19</v>
      </c>
      <c r="R6974" s="1" t="s">
        <v>51</v>
      </c>
      <c r="S6974" s="1">
        <v>0</v>
      </c>
    </row>
    <row r="6975" spans="1:19" ht="18" customHeight="1" x14ac:dyDescent="0.25">
      <c r="A6975" s="10" t="s">
        <v>4677</v>
      </c>
      <c r="B6975" s="1">
        <v>26</v>
      </c>
      <c r="C6975" t="str">
        <f t="shared" si="108"/>
        <v>26-40 (Millennials)</v>
      </c>
      <c r="D6975" s="1" t="s">
        <v>30</v>
      </c>
      <c r="E6975" s="1">
        <v>7.34</v>
      </c>
      <c r="F6975" s="1">
        <v>4.97</v>
      </c>
      <c r="G6975" s="1">
        <v>3.02</v>
      </c>
      <c r="H6975" s="1">
        <v>5.18</v>
      </c>
      <c r="I6975" s="1">
        <v>8.2899999999999991</v>
      </c>
      <c r="J6975" s="1">
        <f>Smartphone_Usage_And_Addiction_Analysis_7500_Rows[[#This Row],[social_media_hours]]+Smartphone_Usage_And_Addiction_Analysis_7500_Rows[[#This Row],[gaming_hours]]</f>
        <v>7.99</v>
      </c>
      <c r="K6975" s="1">
        <f>Smartphone_Usage_And_Addiction_Analysis_7500_Rows[[#This Row],[sleep_hours]]-Smartphone_Usage_And_Addiction_Analysis_7500_Rows[[#This Row],[total_leisure_hours]]</f>
        <v>0.29999999999999893</v>
      </c>
      <c r="L6975" s="1">
        <v>40</v>
      </c>
      <c r="M6975" s="1">
        <v>84</v>
      </c>
      <c r="N6975" s="5">
        <f>Smartphone_Usage_And_Addiction_Analysis_7500_Rows[[#This Row],[app_opens_per_day]]/Smartphone_Usage_And_Addiction_Analysis_7500_Rows[[#This Row],[daily_screen_time_hours]]</f>
        <v>11.444141689373296</v>
      </c>
      <c r="O6975" s="1">
        <v>9.69</v>
      </c>
      <c r="P6975" s="1" t="s">
        <v>32</v>
      </c>
      <c r="Q6975" s="1" t="s">
        <v>19</v>
      </c>
      <c r="R6975" s="1" t="s">
        <v>28</v>
      </c>
      <c r="S6975" s="1">
        <v>1</v>
      </c>
    </row>
    <row r="6976" spans="1:19" ht="18" customHeight="1" x14ac:dyDescent="0.25">
      <c r="A6976" s="10" t="s">
        <v>4678</v>
      </c>
      <c r="B6976" s="1">
        <v>32</v>
      </c>
      <c r="C6976" t="str">
        <f t="shared" si="108"/>
        <v>26-40 (Millennials)</v>
      </c>
      <c r="D6976" s="1" t="s">
        <v>17</v>
      </c>
      <c r="E6976" s="1">
        <v>9.8800000000000008</v>
      </c>
      <c r="F6976" s="1">
        <v>3.6</v>
      </c>
      <c r="G6976" s="1">
        <v>0.49</v>
      </c>
      <c r="H6976" s="1">
        <v>1.98</v>
      </c>
      <c r="I6976" s="1">
        <v>6</v>
      </c>
      <c r="J6976" s="1">
        <f>Smartphone_Usage_And_Addiction_Analysis_7500_Rows[[#This Row],[social_media_hours]]+Smartphone_Usage_And_Addiction_Analysis_7500_Rows[[#This Row],[gaming_hours]]</f>
        <v>4.09</v>
      </c>
      <c r="K6976" s="1">
        <f>Smartphone_Usage_And_Addiction_Analysis_7500_Rows[[#This Row],[sleep_hours]]-Smartphone_Usage_And_Addiction_Analysis_7500_Rows[[#This Row],[total_leisure_hours]]</f>
        <v>1.9100000000000001</v>
      </c>
      <c r="L6976" s="1">
        <v>197</v>
      </c>
      <c r="M6976" s="1">
        <v>127</v>
      </c>
      <c r="N6976" s="5">
        <f>Smartphone_Usage_And_Addiction_Analysis_7500_Rows[[#This Row],[app_opens_per_day]]/Smartphone_Usage_And_Addiction_Analysis_7500_Rows[[#This Row],[daily_screen_time_hours]]</f>
        <v>12.854251012145747</v>
      </c>
      <c r="O6976" s="1">
        <v>11.19</v>
      </c>
      <c r="P6976" s="1" t="s">
        <v>22</v>
      </c>
      <c r="Q6976" s="1" t="s">
        <v>19</v>
      </c>
      <c r="R6976" s="1" t="s">
        <v>24</v>
      </c>
      <c r="S6976" s="1">
        <v>1</v>
      </c>
    </row>
    <row r="6977" spans="1:19" ht="18" customHeight="1" x14ac:dyDescent="0.25">
      <c r="A6977" s="10" t="s">
        <v>7419</v>
      </c>
      <c r="B6977" s="1">
        <v>31</v>
      </c>
      <c r="C6977" s="1" t="str">
        <f t="shared" si="108"/>
        <v>26-40 (Millennials)</v>
      </c>
      <c r="D6977" t="s">
        <v>7582</v>
      </c>
      <c r="E6977">
        <v>7.46</v>
      </c>
      <c r="F6977">
        <v>3.56</v>
      </c>
      <c r="G6977">
        <v>3.96</v>
      </c>
      <c r="H6977">
        <v>3.17</v>
      </c>
      <c r="I6977">
        <v>8.69</v>
      </c>
      <c r="J6977" s="1">
        <f>Smartphone_Usage_And_Addiction_Analysis_7500_Rows[[#This Row],[social_media_hours]]+Smartphone_Usage_And_Addiction_Analysis_7500_Rows[[#This Row],[gaming_hours]]</f>
        <v>7.52</v>
      </c>
      <c r="K6977" s="1">
        <f>Smartphone_Usage_And_Addiction_Analysis_7500_Rows[[#This Row],[sleep_hours]]-Smartphone_Usage_And_Addiction_Analysis_7500_Rows[[#This Row],[total_leisure_hours]]</f>
        <v>1.17</v>
      </c>
      <c r="L6977">
        <v>245</v>
      </c>
      <c r="M6977">
        <v>19</v>
      </c>
      <c r="N6977" s="5">
        <f>Smartphone_Usage_And_Addiction_Analysis_7500_Rows[[#This Row],[app_opens_per_day]]/Smartphone_Usage_And_Addiction_Analysis_7500_Rows[[#This Row],[daily_screen_time_hours]]</f>
        <v>2.5469168900804289</v>
      </c>
      <c r="O6977">
        <v>9.66</v>
      </c>
      <c r="P6977" t="s">
        <v>32</v>
      </c>
      <c r="Q6977" t="s">
        <v>23</v>
      </c>
      <c r="R6977" t="s">
        <v>28</v>
      </c>
      <c r="S6977">
        <v>1</v>
      </c>
    </row>
    <row r="6978" spans="1:19" ht="18" customHeight="1" x14ac:dyDescent="0.25">
      <c r="A6978" s="10" t="s">
        <v>4679</v>
      </c>
      <c r="B6978" s="1">
        <v>22</v>
      </c>
      <c r="C6978" t="str">
        <f t="shared" ref="C6978:C7041" si="109">IF(B6978&lt;=25, "18-25 (Gen Z)", IF(B6978&lt;=40, "26-40 (Millennials)"))</f>
        <v>18-25 (Gen Z)</v>
      </c>
      <c r="D6978" s="1" t="s">
        <v>30</v>
      </c>
      <c r="E6978" s="1">
        <v>10.02</v>
      </c>
      <c r="F6978" s="1">
        <v>2.6</v>
      </c>
      <c r="G6978" s="1">
        <v>2.85</v>
      </c>
      <c r="H6978" s="1">
        <v>3.44</v>
      </c>
      <c r="I6978" s="1">
        <v>5.95</v>
      </c>
      <c r="J6978" s="1">
        <f>Smartphone_Usage_And_Addiction_Analysis_7500_Rows[[#This Row],[social_media_hours]]+Smartphone_Usage_And_Addiction_Analysis_7500_Rows[[#This Row],[gaming_hours]]</f>
        <v>5.45</v>
      </c>
      <c r="K6978" s="1">
        <f>Smartphone_Usage_And_Addiction_Analysis_7500_Rows[[#This Row],[sleep_hours]]-Smartphone_Usage_And_Addiction_Analysis_7500_Rows[[#This Row],[total_leisure_hours]]</f>
        <v>0.5</v>
      </c>
      <c r="L6978" s="1">
        <v>232</v>
      </c>
      <c r="M6978" s="1">
        <v>71</v>
      </c>
      <c r="N6978" s="5">
        <f>Smartphone_Usage_And_Addiction_Analysis_7500_Rows[[#This Row],[app_opens_per_day]]/Smartphone_Usage_And_Addiction_Analysis_7500_Rows[[#This Row],[daily_screen_time_hours]]</f>
        <v>7.0858283433133735</v>
      </c>
      <c r="O6978" s="1">
        <v>12.14</v>
      </c>
      <c r="P6978" s="1" t="s">
        <v>22</v>
      </c>
      <c r="Q6978" s="1" t="s">
        <v>19</v>
      </c>
      <c r="R6978" s="1" t="s">
        <v>24</v>
      </c>
      <c r="S6978" s="1">
        <v>1</v>
      </c>
    </row>
    <row r="6979" spans="1:19" ht="18" customHeight="1" x14ac:dyDescent="0.25">
      <c r="A6979" s="10" t="s">
        <v>4680</v>
      </c>
      <c r="B6979" s="1">
        <v>25</v>
      </c>
      <c r="C6979" t="str">
        <f t="shared" si="109"/>
        <v>18-25 (Gen Z)</v>
      </c>
      <c r="D6979" s="1" t="s">
        <v>30</v>
      </c>
      <c r="E6979" s="1">
        <v>3.57</v>
      </c>
      <c r="F6979" s="1">
        <v>5.01</v>
      </c>
      <c r="G6979" s="1">
        <v>2.6</v>
      </c>
      <c r="H6979" s="1">
        <v>4.3</v>
      </c>
      <c r="I6979" s="1">
        <v>4.53</v>
      </c>
      <c r="J6979" s="1">
        <f>Smartphone_Usage_And_Addiction_Analysis_7500_Rows[[#This Row],[social_media_hours]]+Smartphone_Usage_And_Addiction_Analysis_7500_Rows[[#This Row],[gaming_hours]]</f>
        <v>7.6099999999999994</v>
      </c>
      <c r="K6979" s="1">
        <f>Smartphone_Usage_And_Addiction_Analysis_7500_Rows[[#This Row],[sleep_hours]]-Smartphone_Usage_And_Addiction_Analysis_7500_Rows[[#This Row],[total_leisure_hours]]</f>
        <v>-3.0799999999999992</v>
      </c>
      <c r="L6979" s="1">
        <v>32</v>
      </c>
      <c r="M6979" s="1">
        <v>82</v>
      </c>
      <c r="N6979" s="5">
        <f>Smartphone_Usage_And_Addiction_Analysis_7500_Rows[[#This Row],[app_opens_per_day]]/Smartphone_Usage_And_Addiction_Analysis_7500_Rows[[#This Row],[daily_screen_time_hours]]</f>
        <v>22.969187675070028</v>
      </c>
      <c r="O6979" s="1">
        <v>6.22</v>
      </c>
      <c r="P6979" s="1" t="s">
        <v>22</v>
      </c>
      <c r="Q6979" s="1" t="s">
        <v>19</v>
      </c>
      <c r="R6979" s="1" t="s">
        <v>28</v>
      </c>
      <c r="S6979" s="1">
        <v>1</v>
      </c>
    </row>
    <row r="6980" spans="1:19" ht="18" customHeight="1" x14ac:dyDescent="0.25">
      <c r="A6980" s="10" t="s">
        <v>4681</v>
      </c>
      <c r="B6980" s="1">
        <v>19</v>
      </c>
      <c r="C6980" t="str">
        <f t="shared" si="109"/>
        <v>18-25 (Gen Z)</v>
      </c>
      <c r="D6980" s="1" t="s">
        <v>30</v>
      </c>
      <c r="E6980" s="1">
        <v>10.74</v>
      </c>
      <c r="F6980" s="1">
        <v>4.12</v>
      </c>
      <c r="G6980" s="1">
        <v>3.43</v>
      </c>
      <c r="H6980" s="1">
        <v>2.9</v>
      </c>
      <c r="I6980" s="1">
        <v>8.6999999999999993</v>
      </c>
      <c r="J6980" s="1">
        <f>Smartphone_Usage_And_Addiction_Analysis_7500_Rows[[#This Row],[social_media_hours]]+Smartphone_Usage_And_Addiction_Analysis_7500_Rows[[#This Row],[gaming_hours]]</f>
        <v>7.5500000000000007</v>
      </c>
      <c r="K6980" s="1">
        <f>Smartphone_Usage_And_Addiction_Analysis_7500_Rows[[#This Row],[sleep_hours]]-Smartphone_Usage_And_Addiction_Analysis_7500_Rows[[#This Row],[total_leisure_hours]]</f>
        <v>1.1499999999999986</v>
      </c>
      <c r="L6980" s="1">
        <v>202</v>
      </c>
      <c r="M6980" s="1">
        <v>122</v>
      </c>
      <c r="N6980" s="5">
        <f>Smartphone_Usage_And_Addiction_Analysis_7500_Rows[[#This Row],[app_opens_per_day]]/Smartphone_Usage_And_Addiction_Analysis_7500_Rows[[#This Row],[daily_screen_time_hours]]</f>
        <v>11.359404096834265</v>
      </c>
      <c r="O6980" s="1">
        <v>11.29</v>
      </c>
      <c r="P6980" s="1" t="s">
        <v>18</v>
      </c>
      <c r="Q6980" s="1" t="s">
        <v>23</v>
      </c>
      <c r="R6980" s="1" t="s">
        <v>28</v>
      </c>
      <c r="S6980" s="1">
        <v>1</v>
      </c>
    </row>
    <row r="6981" spans="1:19" ht="18" customHeight="1" x14ac:dyDescent="0.25">
      <c r="A6981" s="10" t="s">
        <v>4682</v>
      </c>
      <c r="B6981" s="1">
        <v>26</v>
      </c>
      <c r="C6981" t="str">
        <f t="shared" si="109"/>
        <v>26-40 (Millennials)</v>
      </c>
      <c r="D6981" s="1" t="s">
        <v>17</v>
      </c>
      <c r="E6981" s="1">
        <v>6.45</v>
      </c>
      <c r="F6981" s="1">
        <v>3.06</v>
      </c>
      <c r="G6981" s="1">
        <v>2.2200000000000002</v>
      </c>
      <c r="H6981" s="1">
        <v>4.6500000000000004</v>
      </c>
      <c r="I6981" s="1">
        <v>6.41</v>
      </c>
      <c r="J6981" s="1">
        <f>Smartphone_Usage_And_Addiction_Analysis_7500_Rows[[#This Row],[social_media_hours]]+Smartphone_Usage_And_Addiction_Analysis_7500_Rows[[#This Row],[gaming_hours]]</f>
        <v>5.28</v>
      </c>
      <c r="K6981" s="1">
        <f>Smartphone_Usage_And_Addiction_Analysis_7500_Rows[[#This Row],[sleep_hours]]-Smartphone_Usage_And_Addiction_Analysis_7500_Rows[[#This Row],[total_leisure_hours]]</f>
        <v>1.1299999999999999</v>
      </c>
      <c r="L6981" s="1">
        <v>71</v>
      </c>
      <c r="M6981" s="1">
        <v>147</v>
      </c>
      <c r="N6981" s="5">
        <f>Smartphone_Usage_And_Addiction_Analysis_7500_Rows[[#This Row],[app_opens_per_day]]/Smartphone_Usage_And_Addiction_Analysis_7500_Rows[[#This Row],[daily_screen_time_hours]]</f>
        <v>22.790697674418603</v>
      </c>
      <c r="O6981" s="1">
        <v>6.98</v>
      </c>
      <c r="P6981" s="1" t="s">
        <v>22</v>
      </c>
      <c r="Q6981" s="1" t="s">
        <v>19</v>
      </c>
      <c r="R6981" s="1" t="s">
        <v>51</v>
      </c>
      <c r="S6981" s="1">
        <v>0</v>
      </c>
    </row>
    <row r="6982" spans="1:19" ht="18" customHeight="1" x14ac:dyDescent="0.25">
      <c r="A6982" s="10" t="s">
        <v>4683</v>
      </c>
      <c r="B6982" s="1">
        <v>33</v>
      </c>
      <c r="C6982" t="str">
        <f t="shared" si="109"/>
        <v>26-40 (Millennials)</v>
      </c>
      <c r="D6982" s="1" t="s">
        <v>17</v>
      </c>
      <c r="E6982" s="1">
        <v>6.31</v>
      </c>
      <c r="F6982" s="1">
        <v>4.29</v>
      </c>
      <c r="G6982" s="1">
        <v>2.02</v>
      </c>
      <c r="H6982" s="1">
        <v>3.04</v>
      </c>
      <c r="I6982" s="1">
        <v>6.24</v>
      </c>
      <c r="J6982" s="1">
        <f>Smartphone_Usage_And_Addiction_Analysis_7500_Rows[[#This Row],[social_media_hours]]+Smartphone_Usage_And_Addiction_Analysis_7500_Rows[[#This Row],[gaming_hours]]</f>
        <v>6.3100000000000005</v>
      </c>
      <c r="K6982" s="1">
        <f>Smartphone_Usage_And_Addiction_Analysis_7500_Rows[[#This Row],[sleep_hours]]-Smartphone_Usage_And_Addiction_Analysis_7500_Rows[[#This Row],[total_leisure_hours]]</f>
        <v>-7.0000000000000284E-2</v>
      </c>
      <c r="L6982" s="1">
        <v>132</v>
      </c>
      <c r="M6982" s="1">
        <v>105</v>
      </c>
      <c r="N6982" s="5">
        <f>Smartphone_Usage_And_Addiction_Analysis_7500_Rows[[#This Row],[app_opens_per_day]]/Smartphone_Usage_And_Addiction_Analysis_7500_Rows[[#This Row],[daily_screen_time_hours]]</f>
        <v>16.640253565768621</v>
      </c>
      <c r="O6982" s="1">
        <v>8.16</v>
      </c>
      <c r="P6982" s="1" t="s">
        <v>22</v>
      </c>
      <c r="Q6982" s="1" t="s">
        <v>19</v>
      </c>
      <c r="R6982" s="1" t="s">
        <v>28</v>
      </c>
      <c r="S6982" s="1">
        <v>1</v>
      </c>
    </row>
    <row r="6983" spans="1:19" ht="18" customHeight="1" x14ac:dyDescent="0.25">
      <c r="A6983" s="10" t="s">
        <v>7420</v>
      </c>
      <c r="B6983" s="1">
        <v>33</v>
      </c>
      <c r="C6983" s="1" t="str">
        <f t="shared" si="109"/>
        <v>26-40 (Millennials)</v>
      </c>
      <c r="D6983" t="s">
        <v>7582</v>
      </c>
      <c r="E6983">
        <v>7.59</v>
      </c>
      <c r="F6983">
        <v>5.74</v>
      </c>
      <c r="G6983">
        <v>0.61</v>
      </c>
      <c r="H6983">
        <v>2.85</v>
      </c>
      <c r="I6983">
        <v>5.69</v>
      </c>
      <c r="J6983" s="1">
        <f>Smartphone_Usage_And_Addiction_Analysis_7500_Rows[[#This Row],[social_media_hours]]+Smartphone_Usage_And_Addiction_Analysis_7500_Rows[[#This Row],[gaming_hours]]</f>
        <v>6.3500000000000005</v>
      </c>
      <c r="K6983" s="1">
        <f>Smartphone_Usage_And_Addiction_Analysis_7500_Rows[[#This Row],[sleep_hours]]-Smartphone_Usage_And_Addiction_Analysis_7500_Rows[[#This Row],[total_leisure_hours]]</f>
        <v>-0.66000000000000014</v>
      </c>
      <c r="L6983">
        <v>190</v>
      </c>
      <c r="M6983">
        <v>172</v>
      </c>
      <c r="N6983" s="5">
        <f>Smartphone_Usage_And_Addiction_Analysis_7500_Rows[[#This Row],[app_opens_per_day]]/Smartphone_Usage_And_Addiction_Analysis_7500_Rows[[#This Row],[daily_screen_time_hours]]</f>
        <v>22.661396574440055</v>
      </c>
      <c r="O6983">
        <v>9.7100000000000009</v>
      </c>
      <c r="P6983" t="s">
        <v>32</v>
      </c>
      <c r="Q6983" t="s">
        <v>23</v>
      </c>
      <c r="R6983" t="s">
        <v>28</v>
      </c>
      <c r="S6983">
        <v>1</v>
      </c>
    </row>
    <row r="6984" spans="1:19" ht="18" customHeight="1" x14ac:dyDescent="0.25">
      <c r="A6984" s="10" t="s">
        <v>4684</v>
      </c>
      <c r="B6984" s="1">
        <v>21</v>
      </c>
      <c r="C6984" t="str">
        <f t="shared" si="109"/>
        <v>18-25 (Gen Z)</v>
      </c>
      <c r="D6984" s="1" t="s">
        <v>30</v>
      </c>
      <c r="E6984" s="1">
        <v>11.59</v>
      </c>
      <c r="F6984" s="1">
        <v>3.74</v>
      </c>
      <c r="G6984" s="1">
        <v>1.29</v>
      </c>
      <c r="H6984" s="1">
        <v>1.77</v>
      </c>
      <c r="I6984" s="1">
        <v>4.76</v>
      </c>
      <c r="J6984" s="1">
        <f>Smartphone_Usage_And_Addiction_Analysis_7500_Rows[[#This Row],[social_media_hours]]+Smartphone_Usage_And_Addiction_Analysis_7500_Rows[[#This Row],[gaming_hours]]</f>
        <v>5.03</v>
      </c>
      <c r="K6984" s="1">
        <f>Smartphone_Usage_And_Addiction_Analysis_7500_Rows[[#This Row],[sleep_hours]]-Smartphone_Usage_And_Addiction_Analysis_7500_Rows[[#This Row],[total_leisure_hours]]</f>
        <v>-0.27000000000000046</v>
      </c>
      <c r="L6984" s="1">
        <v>88</v>
      </c>
      <c r="M6984" s="1">
        <v>35</v>
      </c>
      <c r="N6984" s="5">
        <f>Smartphone_Usage_And_Addiction_Analysis_7500_Rows[[#This Row],[app_opens_per_day]]/Smartphone_Usage_And_Addiction_Analysis_7500_Rows[[#This Row],[daily_screen_time_hours]]</f>
        <v>3.0198446937014669</v>
      </c>
      <c r="O6984" s="1">
        <v>13.1</v>
      </c>
      <c r="P6984" s="1" t="s">
        <v>32</v>
      </c>
      <c r="Q6984" s="1" t="s">
        <v>19</v>
      </c>
      <c r="R6984" s="1" t="s">
        <v>24</v>
      </c>
      <c r="S6984" s="1">
        <v>1</v>
      </c>
    </row>
    <row r="6985" spans="1:19" ht="18" customHeight="1" x14ac:dyDescent="0.25">
      <c r="A6985" s="10" t="s">
        <v>7421</v>
      </c>
      <c r="B6985" s="1">
        <v>35</v>
      </c>
      <c r="C6985" s="1" t="str">
        <f t="shared" si="109"/>
        <v>26-40 (Millennials)</v>
      </c>
      <c r="D6985" t="s">
        <v>7582</v>
      </c>
      <c r="E6985">
        <v>3.5</v>
      </c>
      <c r="F6985">
        <v>4.97</v>
      </c>
      <c r="G6985">
        <v>3.45</v>
      </c>
      <c r="H6985">
        <v>0.89</v>
      </c>
      <c r="I6985">
        <v>7.91</v>
      </c>
      <c r="J6985" s="1">
        <f>Smartphone_Usage_And_Addiction_Analysis_7500_Rows[[#This Row],[social_media_hours]]+Smartphone_Usage_And_Addiction_Analysis_7500_Rows[[#This Row],[gaming_hours]]</f>
        <v>8.42</v>
      </c>
      <c r="K6985" s="1">
        <f>Smartphone_Usage_And_Addiction_Analysis_7500_Rows[[#This Row],[sleep_hours]]-Smartphone_Usage_And_Addiction_Analysis_7500_Rows[[#This Row],[total_leisure_hours]]</f>
        <v>-0.50999999999999979</v>
      </c>
      <c r="L6985">
        <v>235</v>
      </c>
      <c r="M6985">
        <v>144</v>
      </c>
      <c r="N6985" s="5">
        <f>Smartphone_Usage_And_Addiction_Analysis_7500_Rows[[#This Row],[app_opens_per_day]]/Smartphone_Usage_And_Addiction_Analysis_7500_Rows[[#This Row],[daily_screen_time_hours]]</f>
        <v>41.142857142857146</v>
      </c>
      <c r="O6985">
        <v>5</v>
      </c>
      <c r="P6985" t="s">
        <v>18</v>
      </c>
      <c r="Q6985" t="s">
        <v>23</v>
      </c>
      <c r="R6985" t="s">
        <v>28</v>
      </c>
      <c r="S6985">
        <v>1</v>
      </c>
    </row>
    <row r="6986" spans="1:19" ht="18" customHeight="1" x14ac:dyDescent="0.25">
      <c r="A6986" s="10" t="s">
        <v>7422</v>
      </c>
      <c r="B6986" s="1">
        <v>35</v>
      </c>
      <c r="C6986" s="1" t="str">
        <f t="shared" si="109"/>
        <v>26-40 (Millennials)</v>
      </c>
      <c r="D6986" t="s">
        <v>7582</v>
      </c>
      <c r="E6986">
        <v>11.74</v>
      </c>
      <c r="F6986">
        <v>3.01</v>
      </c>
      <c r="G6986">
        <v>0.9</v>
      </c>
      <c r="H6986">
        <v>0.65</v>
      </c>
      <c r="I6986">
        <v>4.97</v>
      </c>
      <c r="J6986" s="1">
        <f>Smartphone_Usage_And_Addiction_Analysis_7500_Rows[[#This Row],[social_media_hours]]+Smartphone_Usage_And_Addiction_Analysis_7500_Rows[[#This Row],[gaming_hours]]</f>
        <v>3.9099999999999997</v>
      </c>
      <c r="K6986" s="1">
        <f>Smartphone_Usage_And_Addiction_Analysis_7500_Rows[[#This Row],[sleep_hours]]-Smartphone_Usage_And_Addiction_Analysis_7500_Rows[[#This Row],[total_leisure_hours]]</f>
        <v>1.06</v>
      </c>
      <c r="L6986">
        <v>39</v>
      </c>
      <c r="M6986">
        <v>15</v>
      </c>
      <c r="N6986" s="5">
        <f>Smartphone_Usage_And_Addiction_Analysis_7500_Rows[[#This Row],[app_opens_per_day]]/Smartphone_Usage_And_Addiction_Analysis_7500_Rows[[#This Row],[daily_screen_time_hours]]</f>
        <v>1.2776831345826234</v>
      </c>
      <c r="O6986">
        <v>13.93</v>
      </c>
      <c r="P6986" t="s">
        <v>18</v>
      </c>
      <c r="Q6986" t="s">
        <v>19</v>
      </c>
      <c r="R6986" t="s">
        <v>24</v>
      </c>
      <c r="S6986">
        <v>1</v>
      </c>
    </row>
    <row r="6987" spans="1:19" ht="18" customHeight="1" x14ac:dyDescent="0.25">
      <c r="A6987" s="10" t="s">
        <v>4685</v>
      </c>
      <c r="B6987" s="1">
        <v>25</v>
      </c>
      <c r="C6987" t="str">
        <f t="shared" si="109"/>
        <v>18-25 (Gen Z)</v>
      </c>
      <c r="D6987" s="1" t="s">
        <v>17</v>
      </c>
      <c r="E6987" s="1">
        <v>11.51</v>
      </c>
      <c r="F6987" s="1">
        <v>3.88</v>
      </c>
      <c r="G6987" s="1">
        <v>2.46</v>
      </c>
      <c r="H6987" s="1">
        <v>1.23</v>
      </c>
      <c r="I6987" s="1">
        <v>6.76</v>
      </c>
      <c r="J6987" s="1">
        <f>Smartphone_Usage_And_Addiction_Analysis_7500_Rows[[#This Row],[social_media_hours]]+Smartphone_Usage_And_Addiction_Analysis_7500_Rows[[#This Row],[gaming_hours]]</f>
        <v>6.34</v>
      </c>
      <c r="K6987" s="1">
        <f>Smartphone_Usage_And_Addiction_Analysis_7500_Rows[[#This Row],[sleep_hours]]-Smartphone_Usage_And_Addiction_Analysis_7500_Rows[[#This Row],[total_leisure_hours]]</f>
        <v>0.41999999999999993</v>
      </c>
      <c r="L6987" s="1">
        <v>33</v>
      </c>
      <c r="M6987" s="1">
        <v>21</v>
      </c>
      <c r="N6987" s="5">
        <f>Smartphone_Usage_And_Addiction_Analysis_7500_Rows[[#This Row],[app_opens_per_day]]/Smartphone_Usage_And_Addiction_Analysis_7500_Rows[[#This Row],[daily_screen_time_hours]]</f>
        <v>1.8245004344048654</v>
      </c>
      <c r="O6987" s="1">
        <v>14.3</v>
      </c>
      <c r="P6987" s="1" t="s">
        <v>32</v>
      </c>
      <c r="Q6987" s="1" t="s">
        <v>23</v>
      </c>
      <c r="R6987" s="1" t="s">
        <v>28</v>
      </c>
      <c r="S6987" s="1">
        <v>1</v>
      </c>
    </row>
    <row r="6988" spans="1:19" ht="18" customHeight="1" x14ac:dyDescent="0.25">
      <c r="A6988" s="10" t="s">
        <v>4686</v>
      </c>
      <c r="B6988" s="1">
        <v>34</v>
      </c>
      <c r="C6988" t="str">
        <f t="shared" si="109"/>
        <v>26-40 (Millennials)</v>
      </c>
      <c r="D6988" s="1" t="s">
        <v>30</v>
      </c>
      <c r="E6988" s="1">
        <v>3.37</v>
      </c>
      <c r="F6988" s="1">
        <v>4.63</v>
      </c>
      <c r="G6988" s="1">
        <v>2.29</v>
      </c>
      <c r="H6988" s="1">
        <v>4.4800000000000004</v>
      </c>
      <c r="I6988" s="1">
        <v>6.32</v>
      </c>
      <c r="J6988" s="1">
        <f>Smartphone_Usage_And_Addiction_Analysis_7500_Rows[[#This Row],[social_media_hours]]+Smartphone_Usage_And_Addiction_Analysis_7500_Rows[[#This Row],[gaming_hours]]</f>
        <v>6.92</v>
      </c>
      <c r="K6988" s="1">
        <f>Smartphone_Usage_And_Addiction_Analysis_7500_Rows[[#This Row],[sleep_hours]]-Smartphone_Usage_And_Addiction_Analysis_7500_Rows[[#This Row],[total_leisure_hours]]</f>
        <v>-0.59999999999999964</v>
      </c>
      <c r="L6988" s="1">
        <v>70</v>
      </c>
      <c r="M6988" s="1">
        <v>34</v>
      </c>
      <c r="N6988" s="5">
        <f>Smartphone_Usage_And_Addiction_Analysis_7500_Rows[[#This Row],[app_opens_per_day]]/Smartphone_Usage_And_Addiction_Analysis_7500_Rows[[#This Row],[daily_screen_time_hours]]</f>
        <v>10.089020771513352</v>
      </c>
      <c r="O6988" s="1">
        <v>6.18</v>
      </c>
      <c r="P6988" s="1" t="s">
        <v>18</v>
      </c>
      <c r="Q6988" s="1" t="s">
        <v>23</v>
      </c>
      <c r="R6988" s="1" t="s">
        <v>28</v>
      </c>
      <c r="S6988" s="1">
        <v>1</v>
      </c>
    </row>
    <row r="6989" spans="1:19" ht="18" customHeight="1" x14ac:dyDescent="0.25">
      <c r="A6989" s="10" t="s">
        <v>4687</v>
      </c>
      <c r="B6989" s="1">
        <v>24</v>
      </c>
      <c r="C6989" t="str">
        <f t="shared" si="109"/>
        <v>18-25 (Gen Z)</v>
      </c>
      <c r="D6989" s="1" t="s">
        <v>17</v>
      </c>
      <c r="E6989" s="1">
        <v>10.19</v>
      </c>
      <c r="F6989" s="1">
        <v>2.25</v>
      </c>
      <c r="G6989" s="1">
        <v>0.37</v>
      </c>
      <c r="H6989" s="1">
        <v>5.44</v>
      </c>
      <c r="I6989" s="1">
        <v>6.84</v>
      </c>
      <c r="J6989" s="1">
        <f>Smartphone_Usage_And_Addiction_Analysis_7500_Rows[[#This Row],[social_media_hours]]+Smartphone_Usage_And_Addiction_Analysis_7500_Rows[[#This Row],[gaming_hours]]</f>
        <v>2.62</v>
      </c>
      <c r="K6989" s="1">
        <f>Smartphone_Usage_And_Addiction_Analysis_7500_Rows[[#This Row],[sleep_hours]]-Smartphone_Usage_And_Addiction_Analysis_7500_Rows[[#This Row],[total_leisure_hours]]</f>
        <v>4.22</v>
      </c>
      <c r="L6989" s="1">
        <v>22</v>
      </c>
      <c r="M6989" s="1">
        <v>117</v>
      </c>
      <c r="N6989" s="5">
        <f>Smartphone_Usage_And_Addiction_Analysis_7500_Rows[[#This Row],[app_opens_per_day]]/Smartphone_Usage_And_Addiction_Analysis_7500_Rows[[#This Row],[daily_screen_time_hours]]</f>
        <v>11.481844946025516</v>
      </c>
      <c r="O6989" s="1">
        <v>10.93</v>
      </c>
      <c r="P6989" s="1" t="s">
        <v>32</v>
      </c>
      <c r="Q6989" s="1" t="s">
        <v>23</v>
      </c>
      <c r="R6989" s="1" t="s">
        <v>24</v>
      </c>
      <c r="S6989" s="1">
        <v>1</v>
      </c>
    </row>
    <row r="6990" spans="1:19" ht="18" customHeight="1" x14ac:dyDescent="0.25">
      <c r="A6990" s="10" t="s">
        <v>4688</v>
      </c>
      <c r="B6990" s="1">
        <v>18</v>
      </c>
      <c r="C6990" t="str">
        <f t="shared" si="109"/>
        <v>18-25 (Gen Z)</v>
      </c>
      <c r="D6990" s="1" t="s">
        <v>17</v>
      </c>
      <c r="E6990" s="1">
        <v>4.12</v>
      </c>
      <c r="F6990" s="1">
        <v>1.49</v>
      </c>
      <c r="G6990" s="1">
        <v>1.2</v>
      </c>
      <c r="H6990" s="1">
        <v>2.0299999999999998</v>
      </c>
      <c r="I6990" s="1">
        <v>5.05</v>
      </c>
      <c r="J6990" s="1">
        <f>Smartphone_Usage_And_Addiction_Analysis_7500_Rows[[#This Row],[social_media_hours]]+Smartphone_Usage_And_Addiction_Analysis_7500_Rows[[#This Row],[gaming_hours]]</f>
        <v>2.69</v>
      </c>
      <c r="K6990" s="1">
        <f>Smartphone_Usage_And_Addiction_Analysis_7500_Rows[[#This Row],[sleep_hours]]-Smartphone_Usage_And_Addiction_Analysis_7500_Rows[[#This Row],[total_leisure_hours]]</f>
        <v>2.36</v>
      </c>
      <c r="L6990" s="1">
        <v>229</v>
      </c>
      <c r="M6990" s="1">
        <v>157</v>
      </c>
      <c r="N6990" s="5">
        <f>Smartphone_Usage_And_Addiction_Analysis_7500_Rows[[#This Row],[app_opens_per_day]]/Smartphone_Usage_And_Addiction_Analysis_7500_Rows[[#This Row],[daily_screen_time_hours]]</f>
        <v>38.106796116504853</v>
      </c>
      <c r="O6990" s="1">
        <v>6.16</v>
      </c>
      <c r="P6990" s="1" t="s">
        <v>22</v>
      </c>
      <c r="Q6990" s="1" t="s">
        <v>23</v>
      </c>
      <c r="R6990" s="1" t="s">
        <v>20</v>
      </c>
      <c r="S6990" s="1">
        <v>0</v>
      </c>
    </row>
    <row r="6991" spans="1:19" ht="18" customHeight="1" x14ac:dyDescent="0.25">
      <c r="A6991" s="10" t="s">
        <v>4689</v>
      </c>
      <c r="B6991" s="1">
        <v>23</v>
      </c>
      <c r="C6991" t="str">
        <f t="shared" si="109"/>
        <v>18-25 (Gen Z)</v>
      </c>
      <c r="D6991" s="1" t="s">
        <v>30</v>
      </c>
      <c r="E6991" s="1">
        <v>11.99</v>
      </c>
      <c r="F6991" s="1">
        <v>3.04</v>
      </c>
      <c r="G6991" s="1">
        <v>1.39</v>
      </c>
      <c r="H6991" s="1">
        <v>5.98</v>
      </c>
      <c r="I6991" s="1">
        <v>7.65</v>
      </c>
      <c r="J6991" s="1">
        <f>Smartphone_Usage_And_Addiction_Analysis_7500_Rows[[#This Row],[social_media_hours]]+Smartphone_Usage_And_Addiction_Analysis_7500_Rows[[#This Row],[gaming_hours]]</f>
        <v>4.43</v>
      </c>
      <c r="K6991" s="1">
        <f>Smartphone_Usage_And_Addiction_Analysis_7500_Rows[[#This Row],[sleep_hours]]-Smartphone_Usage_And_Addiction_Analysis_7500_Rows[[#This Row],[total_leisure_hours]]</f>
        <v>3.2200000000000006</v>
      </c>
      <c r="L6991" s="1">
        <v>101</v>
      </c>
      <c r="M6991" s="1">
        <v>38</v>
      </c>
      <c r="N6991" s="5">
        <f>Smartphone_Usage_And_Addiction_Analysis_7500_Rows[[#This Row],[app_opens_per_day]]/Smartphone_Usage_And_Addiction_Analysis_7500_Rows[[#This Row],[daily_screen_time_hours]]</f>
        <v>3.1693077564637195</v>
      </c>
      <c r="O6991" s="1">
        <v>13.33</v>
      </c>
      <c r="P6991" s="1" t="s">
        <v>32</v>
      </c>
      <c r="Q6991" s="1" t="s">
        <v>19</v>
      </c>
      <c r="R6991" s="1" t="s">
        <v>24</v>
      </c>
      <c r="S6991" s="1">
        <v>1</v>
      </c>
    </row>
    <row r="6992" spans="1:19" ht="18" customHeight="1" x14ac:dyDescent="0.25">
      <c r="A6992" s="10" t="s">
        <v>4690</v>
      </c>
      <c r="B6992" s="1">
        <v>35</v>
      </c>
      <c r="C6992" t="str">
        <f t="shared" si="109"/>
        <v>26-40 (Millennials)</v>
      </c>
      <c r="D6992" s="1" t="s">
        <v>17</v>
      </c>
      <c r="E6992" s="1">
        <v>9.86</v>
      </c>
      <c r="F6992" s="1">
        <v>5.9</v>
      </c>
      <c r="G6992" s="1">
        <v>2.4700000000000002</v>
      </c>
      <c r="H6992" s="1">
        <v>2.92</v>
      </c>
      <c r="I6992" s="1">
        <v>4.92</v>
      </c>
      <c r="J6992" s="1">
        <f>Smartphone_Usage_And_Addiction_Analysis_7500_Rows[[#This Row],[social_media_hours]]+Smartphone_Usage_And_Addiction_Analysis_7500_Rows[[#This Row],[gaming_hours]]</f>
        <v>8.370000000000001</v>
      </c>
      <c r="K6992" s="1">
        <f>Smartphone_Usage_And_Addiction_Analysis_7500_Rows[[#This Row],[sleep_hours]]-Smartphone_Usage_And_Addiction_Analysis_7500_Rows[[#This Row],[total_leisure_hours]]</f>
        <v>-3.4500000000000011</v>
      </c>
      <c r="L6992" s="1">
        <v>179</v>
      </c>
      <c r="M6992" s="1">
        <v>119</v>
      </c>
      <c r="N6992" s="5">
        <f>Smartphone_Usage_And_Addiction_Analysis_7500_Rows[[#This Row],[app_opens_per_day]]/Smartphone_Usage_And_Addiction_Analysis_7500_Rows[[#This Row],[daily_screen_time_hours]]</f>
        <v>12.068965517241381</v>
      </c>
      <c r="O6992" s="1">
        <v>11.94</v>
      </c>
      <c r="P6992" s="1" t="s">
        <v>32</v>
      </c>
      <c r="Q6992" s="1" t="s">
        <v>19</v>
      </c>
      <c r="R6992" s="1" t="s">
        <v>28</v>
      </c>
      <c r="S6992" s="1">
        <v>1</v>
      </c>
    </row>
    <row r="6993" spans="1:19" ht="18" customHeight="1" x14ac:dyDescent="0.25">
      <c r="A6993" s="10" t="s">
        <v>4691</v>
      </c>
      <c r="B6993" s="1">
        <v>25</v>
      </c>
      <c r="C6993" t="str">
        <f t="shared" si="109"/>
        <v>18-25 (Gen Z)</v>
      </c>
      <c r="D6993" s="1" t="s">
        <v>17</v>
      </c>
      <c r="E6993" s="1">
        <v>7.7</v>
      </c>
      <c r="F6993" s="1">
        <v>3.48</v>
      </c>
      <c r="G6993" s="1">
        <v>3.22</v>
      </c>
      <c r="H6993" s="1">
        <v>0.88</v>
      </c>
      <c r="I6993" s="1">
        <v>8.48</v>
      </c>
      <c r="J6993" s="1">
        <f>Smartphone_Usage_And_Addiction_Analysis_7500_Rows[[#This Row],[social_media_hours]]+Smartphone_Usage_And_Addiction_Analysis_7500_Rows[[#This Row],[gaming_hours]]</f>
        <v>6.7</v>
      </c>
      <c r="K6993" s="1">
        <f>Smartphone_Usage_And_Addiction_Analysis_7500_Rows[[#This Row],[sleep_hours]]-Smartphone_Usage_And_Addiction_Analysis_7500_Rows[[#This Row],[total_leisure_hours]]</f>
        <v>1.7800000000000002</v>
      </c>
      <c r="L6993" s="1">
        <v>46</v>
      </c>
      <c r="M6993" s="1">
        <v>154</v>
      </c>
      <c r="N6993" s="5">
        <f>Smartphone_Usage_And_Addiction_Analysis_7500_Rows[[#This Row],[app_opens_per_day]]/Smartphone_Usage_And_Addiction_Analysis_7500_Rows[[#This Row],[daily_screen_time_hours]]</f>
        <v>20</v>
      </c>
      <c r="O6993" s="1">
        <v>8.7899999999999991</v>
      </c>
      <c r="P6993" s="1" t="s">
        <v>18</v>
      </c>
      <c r="Q6993" s="1" t="s">
        <v>23</v>
      </c>
      <c r="R6993" s="1" t="s">
        <v>28</v>
      </c>
      <c r="S6993" s="1">
        <v>1</v>
      </c>
    </row>
    <row r="6994" spans="1:19" ht="18" customHeight="1" x14ac:dyDescent="0.25">
      <c r="A6994" s="10" t="s">
        <v>4692</v>
      </c>
      <c r="B6994" s="1">
        <v>33</v>
      </c>
      <c r="C6994" t="str">
        <f t="shared" si="109"/>
        <v>26-40 (Millennials)</v>
      </c>
      <c r="D6994" s="1" t="s">
        <v>30</v>
      </c>
      <c r="E6994" s="1">
        <v>11.66</v>
      </c>
      <c r="F6994" s="1">
        <v>1.05</v>
      </c>
      <c r="G6994" s="1">
        <v>2.3199999999999998</v>
      </c>
      <c r="H6994" s="1">
        <v>5.79</v>
      </c>
      <c r="I6994" s="1">
        <v>8.5500000000000007</v>
      </c>
      <c r="J6994" s="1">
        <f>Smartphone_Usage_And_Addiction_Analysis_7500_Rows[[#This Row],[social_media_hours]]+Smartphone_Usage_And_Addiction_Analysis_7500_Rows[[#This Row],[gaming_hours]]</f>
        <v>3.37</v>
      </c>
      <c r="K6994" s="1">
        <f>Smartphone_Usage_And_Addiction_Analysis_7500_Rows[[#This Row],[sleep_hours]]-Smartphone_Usage_And_Addiction_Analysis_7500_Rows[[#This Row],[total_leisure_hours]]</f>
        <v>5.1800000000000006</v>
      </c>
      <c r="L6994" s="1">
        <v>91</v>
      </c>
      <c r="M6994" s="1">
        <v>55</v>
      </c>
      <c r="N6994" s="5">
        <f>Smartphone_Usage_And_Addiction_Analysis_7500_Rows[[#This Row],[app_opens_per_day]]/Smartphone_Usage_And_Addiction_Analysis_7500_Rows[[#This Row],[daily_screen_time_hours]]</f>
        <v>4.716981132075472</v>
      </c>
      <c r="O6994" s="1">
        <v>12.88</v>
      </c>
      <c r="P6994" s="1" t="s">
        <v>32</v>
      </c>
      <c r="Q6994" s="1" t="s">
        <v>19</v>
      </c>
      <c r="R6994" s="1" t="s">
        <v>24</v>
      </c>
      <c r="S6994" s="1">
        <v>1</v>
      </c>
    </row>
    <row r="6995" spans="1:19" ht="18" customHeight="1" x14ac:dyDescent="0.25">
      <c r="A6995" s="10" t="s">
        <v>7423</v>
      </c>
      <c r="B6995" s="1">
        <v>30</v>
      </c>
      <c r="C6995" s="1" t="str">
        <f t="shared" si="109"/>
        <v>26-40 (Millennials)</v>
      </c>
      <c r="D6995" t="s">
        <v>7582</v>
      </c>
      <c r="E6995">
        <v>3.95</v>
      </c>
      <c r="F6995">
        <v>3.41</v>
      </c>
      <c r="G6995">
        <v>1.7</v>
      </c>
      <c r="H6995">
        <v>2.21</v>
      </c>
      <c r="I6995">
        <v>5.55</v>
      </c>
      <c r="J6995" s="1">
        <f>Smartphone_Usage_And_Addiction_Analysis_7500_Rows[[#This Row],[social_media_hours]]+Smartphone_Usage_And_Addiction_Analysis_7500_Rows[[#This Row],[gaming_hours]]</f>
        <v>5.1100000000000003</v>
      </c>
      <c r="K6995" s="1">
        <f>Smartphone_Usage_And_Addiction_Analysis_7500_Rows[[#This Row],[sleep_hours]]-Smartphone_Usage_And_Addiction_Analysis_7500_Rows[[#This Row],[total_leisure_hours]]</f>
        <v>0.4399999999999995</v>
      </c>
      <c r="L6995">
        <v>183</v>
      </c>
      <c r="M6995">
        <v>136</v>
      </c>
      <c r="N6995" s="5">
        <f>Smartphone_Usage_And_Addiction_Analysis_7500_Rows[[#This Row],[app_opens_per_day]]/Smartphone_Usage_And_Addiction_Analysis_7500_Rows[[#This Row],[daily_screen_time_hours]]</f>
        <v>34.430379746835442</v>
      </c>
      <c r="O6995">
        <v>4.95</v>
      </c>
      <c r="P6995" t="s">
        <v>32</v>
      </c>
      <c r="Q6995" t="s">
        <v>19</v>
      </c>
      <c r="R6995" t="s">
        <v>20</v>
      </c>
      <c r="S6995">
        <v>0</v>
      </c>
    </row>
    <row r="6996" spans="1:19" ht="18" customHeight="1" x14ac:dyDescent="0.25">
      <c r="A6996" s="10" t="s">
        <v>4693</v>
      </c>
      <c r="B6996" s="1">
        <v>19</v>
      </c>
      <c r="C6996" t="str">
        <f t="shared" si="109"/>
        <v>18-25 (Gen Z)</v>
      </c>
      <c r="D6996" s="1" t="s">
        <v>17</v>
      </c>
      <c r="E6996" s="1">
        <v>6.6</v>
      </c>
      <c r="F6996" s="1">
        <v>3.9</v>
      </c>
      <c r="G6996" s="1">
        <v>3.81</v>
      </c>
      <c r="H6996" s="1">
        <v>4.9000000000000004</v>
      </c>
      <c r="I6996" s="1">
        <v>8.3800000000000008</v>
      </c>
      <c r="J6996" s="1">
        <f>Smartphone_Usage_And_Addiction_Analysis_7500_Rows[[#This Row],[social_media_hours]]+Smartphone_Usage_And_Addiction_Analysis_7500_Rows[[#This Row],[gaming_hours]]</f>
        <v>7.71</v>
      </c>
      <c r="K6996" s="1">
        <f>Smartphone_Usage_And_Addiction_Analysis_7500_Rows[[#This Row],[sleep_hours]]-Smartphone_Usage_And_Addiction_Analysis_7500_Rows[[#This Row],[total_leisure_hours]]</f>
        <v>0.67000000000000082</v>
      </c>
      <c r="L6996" s="1">
        <v>77</v>
      </c>
      <c r="M6996" s="1">
        <v>170</v>
      </c>
      <c r="N6996" s="5">
        <f>Smartphone_Usage_And_Addiction_Analysis_7500_Rows[[#This Row],[app_opens_per_day]]/Smartphone_Usage_And_Addiction_Analysis_7500_Rows[[#This Row],[daily_screen_time_hours]]</f>
        <v>25.757575757575758</v>
      </c>
      <c r="O6996" s="1">
        <v>7.22</v>
      </c>
      <c r="P6996" s="1" t="s">
        <v>22</v>
      </c>
      <c r="Q6996" s="1" t="s">
        <v>19</v>
      </c>
      <c r="R6996" s="1" t="s">
        <v>28</v>
      </c>
      <c r="S6996" s="1">
        <v>1</v>
      </c>
    </row>
    <row r="6997" spans="1:19" ht="18" customHeight="1" x14ac:dyDescent="0.25">
      <c r="A6997" s="10" t="s">
        <v>7424</v>
      </c>
      <c r="B6997" s="1">
        <v>30</v>
      </c>
      <c r="C6997" s="1" t="str">
        <f t="shared" si="109"/>
        <v>26-40 (Millennials)</v>
      </c>
      <c r="D6997" t="s">
        <v>7582</v>
      </c>
      <c r="E6997">
        <v>5.09</v>
      </c>
      <c r="F6997">
        <v>1.1200000000000001</v>
      </c>
      <c r="G6997">
        <v>1.87</v>
      </c>
      <c r="H6997">
        <v>2.67</v>
      </c>
      <c r="I6997">
        <v>5.41</v>
      </c>
      <c r="J6997" s="1">
        <f>Smartphone_Usage_And_Addiction_Analysis_7500_Rows[[#This Row],[social_media_hours]]+Smartphone_Usage_And_Addiction_Analysis_7500_Rows[[#This Row],[gaming_hours]]</f>
        <v>2.99</v>
      </c>
      <c r="K6997" s="1">
        <f>Smartphone_Usage_And_Addiction_Analysis_7500_Rows[[#This Row],[sleep_hours]]-Smartphone_Usage_And_Addiction_Analysis_7500_Rows[[#This Row],[total_leisure_hours]]</f>
        <v>2.42</v>
      </c>
      <c r="L6997">
        <v>32</v>
      </c>
      <c r="M6997">
        <v>171</v>
      </c>
      <c r="N6997" s="5">
        <f>Smartphone_Usage_And_Addiction_Analysis_7500_Rows[[#This Row],[app_opens_per_day]]/Smartphone_Usage_And_Addiction_Analysis_7500_Rows[[#This Row],[daily_screen_time_hours]]</f>
        <v>33.595284872298627</v>
      </c>
      <c r="O6997">
        <v>5.85</v>
      </c>
      <c r="P6997" t="s">
        <v>18</v>
      </c>
      <c r="Q6997" t="s">
        <v>23</v>
      </c>
      <c r="R6997" t="s">
        <v>20</v>
      </c>
      <c r="S6997">
        <v>0</v>
      </c>
    </row>
    <row r="6998" spans="1:19" ht="18" customHeight="1" x14ac:dyDescent="0.25">
      <c r="A6998" s="10" t="s">
        <v>4694</v>
      </c>
      <c r="B6998" s="1">
        <v>20</v>
      </c>
      <c r="C6998" t="str">
        <f t="shared" si="109"/>
        <v>18-25 (Gen Z)</v>
      </c>
      <c r="D6998" s="1" t="s">
        <v>30</v>
      </c>
      <c r="E6998" s="1">
        <v>5.82</v>
      </c>
      <c r="F6998" s="1">
        <v>4.32</v>
      </c>
      <c r="G6998" s="1">
        <v>0.85</v>
      </c>
      <c r="H6998" s="1">
        <v>0.71</v>
      </c>
      <c r="I6998" s="1">
        <v>7.3</v>
      </c>
      <c r="J6998" s="1">
        <f>Smartphone_Usage_And_Addiction_Analysis_7500_Rows[[#This Row],[social_media_hours]]+Smartphone_Usage_And_Addiction_Analysis_7500_Rows[[#This Row],[gaming_hours]]</f>
        <v>5.17</v>
      </c>
      <c r="K6998" s="1">
        <f>Smartphone_Usage_And_Addiction_Analysis_7500_Rows[[#This Row],[sleep_hours]]-Smartphone_Usage_And_Addiction_Analysis_7500_Rows[[#This Row],[total_leisure_hours]]</f>
        <v>2.13</v>
      </c>
      <c r="L6998" s="1">
        <v>243</v>
      </c>
      <c r="M6998" s="1">
        <v>134</v>
      </c>
      <c r="N6998" s="5">
        <f>Smartphone_Usage_And_Addiction_Analysis_7500_Rows[[#This Row],[app_opens_per_day]]/Smartphone_Usage_And_Addiction_Analysis_7500_Rows[[#This Row],[daily_screen_time_hours]]</f>
        <v>23.024054982817869</v>
      </c>
      <c r="O6998" s="1">
        <v>6.95</v>
      </c>
      <c r="P6998" s="1" t="s">
        <v>22</v>
      </c>
      <c r="Q6998" s="1" t="s">
        <v>19</v>
      </c>
      <c r="R6998" s="1" t="s">
        <v>24</v>
      </c>
      <c r="S6998" s="1">
        <v>1</v>
      </c>
    </row>
    <row r="6999" spans="1:19" ht="18" customHeight="1" x14ac:dyDescent="0.25">
      <c r="A6999" s="10" t="s">
        <v>4695</v>
      </c>
      <c r="B6999" s="1">
        <v>22</v>
      </c>
      <c r="C6999" t="str">
        <f t="shared" si="109"/>
        <v>18-25 (Gen Z)</v>
      </c>
      <c r="D6999" s="1" t="s">
        <v>30</v>
      </c>
      <c r="E6999" s="1">
        <v>10.36</v>
      </c>
      <c r="F6999" s="1">
        <v>4.29</v>
      </c>
      <c r="G6999" s="1">
        <v>2.91</v>
      </c>
      <c r="H6999" s="1">
        <v>1.21</v>
      </c>
      <c r="I6999" s="1">
        <v>4.97</v>
      </c>
      <c r="J6999" s="1">
        <f>Smartphone_Usage_And_Addiction_Analysis_7500_Rows[[#This Row],[social_media_hours]]+Smartphone_Usage_And_Addiction_Analysis_7500_Rows[[#This Row],[gaming_hours]]</f>
        <v>7.2</v>
      </c>
      <c r="K6999" s="1">
        <f>Smartphone_Usage_And_Addiction_Analysis_7500_Rows[[#This Row],[sleep_hours]]-Smartphone_Usage_And_Addiction_Analysis_7500_Rows[[#This Row],[total_leisure_hours]]</f>
        <v>-2.2300000000000004</v>
      </c>
      <c r="L6999" s="1">
        <v>22</v>
      </c>
      <c r="M6999" s="1">
        <v>63</v>
      </c>
      <c r="N6999" s="5">
        <f>Smartphone_Usage_And_Addiction_Analysis_7500_Rows[[#This Row],[app_opens_per_day]]/Smartphone_Usage_And_Addiction_Analysis_7500_Rows[[#This Row],[daily_screen_time_hours]]</f>
        <v>6.0810810810810816</v>
      </c>
      <c r="O6999" s="1">
        <v>13.22</v>
      </c>
      <c r="P6999" s="1" t="s">
        <v>22</v>
      </c>
      <c r="Q6999" s="1" t="s">
        <v>23</v>
      </c>
      <c r="R6999" s="1" t="s">
        <v>24</v>
      </c>
      <c r="S6999" s="1">
        <v>1</v>
      </c>
    </row>
    <row r="7000" spans="1:19" ht="18" customHeight="1" x14ac:dyDescent="0.25">
      <c r="A7000" s="10" t="s">
        <v>4696</v>
      </c>
      <c r="B7000" s="1">
        <v>25</v>
      </c>
      <c r="C7000" t="str">
        <f t="shared" si="109"/>
        <v>18-25 (Gen Z)</v>
      </c>
      <c r="D7000" s="1" t="s">
        <v>17</v>
      </c>
      <c r="E7000" s="1">
        <v>7.57</v>
      </c>
      <c r="F7000" s="1">
        <v>1.89</v>
      </c>
      <c r="G7000" s="1">
        <v>3.83</v>
      </c>
      <c r="H7000" s="1">
        <v>1.21</v>
      </c>
      <c r="I7000" s="1">
        <v>5.51</v>
      </c>
      <c r="J7000" s="1">
        <f>Smartphone_Usage_And_Addiction_Analysis_7500_Rows[[#This Row],[social_media_hours]]+Smartphone_Usage_And_Addiction_Analysis_7500_Rows[[#This Row],[gaming_hours]]</f>
        <v>5.72</v>
      </c>
      <c r="K7000" s="1">
        <f>Smartphone_Usage_And_Addiction_Analysis_7500_Rows[[#This Row],[sleep_hours]]-Smartphone_Usage_And_Addiction_Analysis_7500_Rows[[#This Row],[total_leisure_hours]]</f>
        <v>-0.20999999999999996</v>
      </c>
      <c r="L7000" s="1">
        <v>185</v>
      </c>
      <c r="M7000" s="1">
        <v>180</v>
      </c>
      <c r="N7000" s="5">
        <f>Smartphone_Usage_And_Addiction_Analysis_7500_Rows[[#This Row],[app_opens_per_day]]/Smartphone_Usage_And_Addiction_Analysis_7500_Rows[[#This Row],[daily_screen_time_hours]]</f>
        <v>23.778071334214001</v>
      </c>
      <c r="O7000" s="1">
        <v>9.1199999999999992</v>
      </c>
      <c r="P7000" s="1" t="s">
        <v>22</v>
      </c>
      <c r="Q7000" s="1" t="s">
        <v>23</v>
      </c>
      <c r="R7000" s="1" t="s">
        <v>28</v>
      </c>
      <c r="S7000" s="1">
        <v>1</v>
      </c>
    </row>
    <row r="7001" spans="1:19" ht="18" customHeight="1" x14ac:dyDescent="0.25">
      <c r="A7001" s="10" t="s">
        <v>4697</v>
      </c>
      <c r="B7001" s="1">
        <v>26</v>
      </c>
      <c r="C7001" t="str">
        <f t="shared" si="109"/>
        <v>26-40 (Millennials)</v>
      </c>
      <c r="D7001" s="1" t="s">
        <v>17</v>
      </c>
      <c r="E7001" s="1">
        <v>5.94</v>
      </c>
      <c r="F7001" s="1">
        <v>3.6</v>
      </c>
      <c r="G7001" s="1">
        <v>3.28</v>
      </c>
      <c r="H7001" s="1">
        <v>5.1100000000000003</v>
      </c>
      <c r="I7001" s="1">
        <v>6.45</v>
      </c>
      <c r="J7001" s="1">
        <f>Smartphone_Usage_And_Addiction_Analysis_7500_Rows[[#This Row],[social_media_hours]]+Smartphone_Usage_And_Addiction_Analysis_7500_Rows[[#This Row],[gaming_hours]]</f>
        <v>6.88</v>
      </c>
      <c r="K7001" s="1">
        <f>Smartphone_Usage_And_Addiction_Analysis_7500_Rows[[#This Row],[sleep_hours]]-Smartphone_Usage_And_Addiction_Analysis_7500_Rows[[#This Row],[total_leisure_hours]]</f>
        <v>-0.42999999999999972</v>
      </c>
      <c r="L7001" s="1">
        <v>248</v>
      </c>
      <c r="M7001" s="1">
        <v>109</v>
      </c>
      <c r="N7001" s="5">
        <f>Smartphone_Usage_And_Addiction_Analysis_7500_Rows[[#This Row],[app_opens_per_day]]/Smartphone_Usage_And_Addiction_Analysis_7500_Rows[[#This Row],[daily_screen_time_hours]]</f>
        <v>18.350168350168349</v>
      </c>
      <c r="O7001" s="1">
        <v>8.57</v>
      </c>
      <c r="P7001" s="1" t="s">
        <v>32</v>
      </c>
      <c r="Q7001" s="1" t="s">
        <v>19</v>
      </c>
      <c r="R7001" s="1" t="s">
        <v>51</v>
      </c>
      <c r="S7001" s="1">
        <v>0</v>
      </c>
    </row>
    <row r="7002" spans="1:19" ht="18" customHeight="1" x14ac:dyDescent="0.25">
      <c r="A7002" s="10" t="s">
        <v>4698</v>
      </c>
      <c r="B7002" s="1">
        <v>23</v>
      </c>
      <c r="C7002" t="str">
        <f t="shared" si="109"/>
        <v>18-25 (Gen Z)</v>
      </c>
      <c r="D7002" s="1" t="s">
        <v>30</v>
      </c>
      <c r="E7002" s="1">
        <v>7.11</v>
      </c>
      <c r="F7002" s="1">
        <v>3.02</v>
      </c>
      <c r="G7002" s="1">
        <v>3.49</v>
      </c>
      <c r="H7002" s="1">
        <v>5.22</v>
      </c>
      <c r="I7002" s="1">
        <v>6.68</v>
      </c>
      <c r="J7002" s="1">
        <f>Smartphone_Usage_And_Addiction_Analysis_7500_Rows[[#This Row],[social_media_hours]]+Smartphone_Usage_And_Addiction_Analysis_7500_Rows[[#This Row],[gaming_hours]]</f>
        <v>6.51</v>
      </c>
      <c r="K7002" s="1">
        <f>Smartphone_Usage_And_Addiction_Analysis_7500_Rows[[#This Row],[sleep_hours]]-Smartphone_Usage_And_Addiction_Analysis_7500_Rows[[#This Row],[total_leisure_hours]]</f>
        <v>0.16999999999999993</v>
      </c>
      <c r="L7002" s="1">
        <v>121</v>
      </c>
      <c r="M7002" s="1">
        <v>120</v>
      </c>
      <c r="N7002" s="5">
        <f>Smartphone_Usage_And_Addiction_Analysis_7500_Rows[[#This Row],[app_opens_per_day]]/Smartphone_Usage_And_Addiction_Analysis_7500_Rows[[#This Row],[daily_screen_time_hours]]</f>
        <v>16.877637130801688</v>
      </c>
      <c r="O7002" s="1">
        <v>9.8800000000000008</v>
      </c>
      <c r="P7002" s="1" t="s">
        <v>22</v>
      </c>
      <c r="Q7002" s="1" t="s">
        <v>23</v>
      </c>
      <c r="R7002" s="1" t="s">
        <v>28</v>
      </c>
      <c r="S7002" s="1">
        <v>1</v>
      </c>
    </row>
    <row r="7003" spans="1:19" ht="18" customHeight="1" x14ac:dyDescent="0.25">
      <c r="A7003" s="10" t="s">
        <v>4699</v>
      </c>
      <c r="B7003" s="1">
        <v>29</v>
      </c>
      <c r="C7003" t="str">
        <f t="shared" si="109"/>
        <v>26-40 (Millennials)</v>
      </c>
      <c r="D7003" s="1" t="s">
        <v>30</v>
      </c>
      <c r="E7003" s="1">
        <v>9.39</v>
      </c>
      <c r="F7003" s="1">
        <v>4.59</v>
      </c>
      <c r="G7003" s="1">
        <v>2.5099999999999998</v>
      </c>
      <c r="H7003" s="1">
        <v>1.41</v>
      </c>
      <c r="I7003" s="1">
        <v>8.4499999999999993</v>
      </c>
      <c r="J7003" s="1">
        <f>Smartphone_Usage_And_Addiction_Analysis_7500_Rows[[#This Row],[social_media_hours]]+Smartphone_Usage_And_Addiction_Analysis_7500_Rows[[#This Row],[gaming_hours]]</f>
        <v>7.1</v>
      </c>
      <c r="K7003" s="1">
        <f>Smartphone_Usage_And_Addiction_Analysis_7500_Rows[[#This Row],[sleep_hours]]-Smartphone_Usage_And_Addiction_Analysis_7500_Rows[[#This Row],[total_leisure_hours]]</f>
        <v>1.3499999999999996</v>
      </c>
      <c r="L7003" s="1">
        <v>101</v>
      </c>
      <c r="M7003" s="1">
        <v>83</v>
      </c>
      <c r="N7003" s="5">
        <f>Smartphone_Usage_And_Addiction_Analysis_7500_Rows[[#This Row],[app_opens_per_day]]/Smartphone_Usage_And_Addiction_Analysis_7500_Rows[[#This Row],[daily_screen_time_hours]]</f>
        <v>8.8391906283280086</v>
      </c>
      <c r="O7003" s="1">
        <v>10.6</v>
      </c>
      <c r="P7003" s="1" t="s">
        <v>18</v>
      </c>
      <c r="Q7003" s="1" t="s">
        <v>19</v>
      </c>
      <c r="R7003" s="1" t="s">
        <v>24</v>
      </c>
      <c r="S7003" s="1">
        <v>1</v>
      </c>
    </row>
    <row r="7004" spans="1:19" ht="18" customHeight="1" x14ac:dyDescent="0.25">
      <c r="A7004" s="10" t="s">
        <v>4700</v>
      </c>
      <c r="B7004" s="1">
        <v>27</v>
      </c>
      <c r="C7004" t="str">
        <f t="shared" si="109"/>
        <v>26-40 (Millennials)</v>
      </c>
      <c r="D7004" s="1" t="s">
        <v>17</v>
      </c>
      <c r="E7004" s="1">
        <v>4.5</v>
      </c>
      <c r="F7004" s="1">
        <v>2.14</v>
      </c>
      <c r="G7004" s="1">
        <v>2.35</v>
      </c>
      <c r="H7004" s="1">
        <v>1.5</v>
      </c>
      <c r="I7004" s="1">
        <v>5.58</v>
      </c>
      <c r="J7004" s="1">
        <f>Smartphone_Usage_And_Addiction_Analysis_7500_Rows[[#This Row],[social_media_hours]]+Smartphone_Usage_And_Addiction_Analysis_7500_Rows[[#This Row],[gaming_hours]]</f>
        <v>4.49</v>
      </c>
      <c r="K7004" s="1">
        <f>Smartphone_Usage_And_Addiction_Analysis_7500_Rows[[#This Row],[sleep_hours]]-Smartphone_Usage_And_Addiction_Analysis_7500_Rows[[#This Row],[total_leisure_hours]]</f>
        <v>1.0899999999999999</v>
      </c>
      <c r="L7004" s="1">
        <v>85</v>
      </c>
      <c r="M7004" s="1">
        <v>151</v>
      </c>
      <c r="N7004" s="5">
        <f>Smartphone_Usage_And_Addiction_Analysis_7500_Rows[[#This Row],[app_opens_per_day]]/Smartphone_Usage_And_Addiction_Analysis_7500_Rows[[#This Row],[daily_screen_time_hours]]</f>
        <v>33.555555555555557</v>
      </c>
      <c r="O7004" s="1">
        <v>7.23</v>
      </c>
      <c r="P7004" s="1" t="s">
        <v>32</v>
      </c>
      <c r="Q7004" s="1" t="s">
        <v>23</v>
      </c>
      <c r="R7004" s="1" t="s">
        <v>51</v>
      </c>
      <c r="S7004" s="1">
        <v>0</v>
      </c>
    </row>
    <row r="7005" spans="1:19" ht="18" customHeight="1" x14ac:dyDescent="0.25">
      <c r="A7005" s="10" t="s">
        <v>7425</v>
      </c>
      <c r="B7005" s="1">
        <v>18</v>
      </c>
      <c r="C7005" s="1" t="str">
        <f t="shared" si="109"/>
        <v>18-25 (Gen Z)</v>
      </c>
      <c r="D7005" t="s">
        <v>7582</v>
      </c>
      <c r="E7005">
        <v>10.77</v>
      </c>
      <c r="F7005">
        <v>4.12</v>
      </c>
      <c r="G7005">
        <v>1.26</v>
      </c>
      <c r="H7005">
        <v>1.88</v>
      </c>
      <c r="I7005">
        <v>6.92</v>
      </c>
      <c r="J7005" s="1">
        <f>Smartphone_Usage_And_Addiction_Analysis_7500_Rows[[#This Row],[social_media_hours]]+Smartphone_Usage_And_Addiction_Analysis_7500_Rows[[#This Row],[gaming_hours]]</f>
        <v>5.38</v>
      </c>
      <c r="K7005" s="1">
        <f>Smartphone_Usage_And_Addiction_Analysis_7500_Rows[[#This Row],[sleep_hours]]-Smartphone_Usage_And_Addiction_Analysis_7500_Rows[[#This Row],[total_leisure_hours]]</f>
        <v>1.54</v>
      </c>
      <c r="L7005">
        <v>56</v>
      </c>
      <c r="M7005">
        <v>136</v>
      </c>
      <c r="N7005" s="5">
        <f>Smartphone_Usage_And_Addiction_Analysis_7500_Rows[[#This Row],[app_opens_per_day]]/Smartphone_Usage_And_Addiction_Analysis_7500_Rows[[#This Row],[daily_screen_time_hours]]</f>
        <v>12.627669452181987</v>
      </c>
      <c r="O7005">
        <v>13.6</v>
      </c>
      <c r="P7005" t="s">
        <v>18</v>
      </c>
      <c r="Q7005" t="s">
        <v>19</v>
      </c>
      <c r="R7005" t="s">
        <v>24</v>
      </c>
      <c r="S7005">
        <v>1</v>
      </c>
    </row>
    <row r="7006" spans="1:19" ht="18" customHeight="1" x14ac:dyDescent="0.25">
      <c r="A7006" s="10" t="s">
        <v>4701</v>
      </c>
      <c r="B7006" s="1">
        <v>21</v>
      </c>
      <c r="C7006" t="str">
        <f t="shared" si="109"/>
        <v>18-25 (Gen Z)</v>
      </c>
      <c r="D7006" s="1" t="s">
        <v>17</v>
      </c>
      <c r="E7006" s="1">
        <v>11.63</v>
      </c>
      <c r="F7006" s="1">
        <v>0.99</v>
      </c>
      <c r="G7006" s="1">
        <v>2.46</v>
      </c>
      <c r="H7006" s="1">
        <v>1.36</v>
      </c>
      <c r="I7006" s="1">
        <v>8.86</v>
      </c>
      <c r="J7006" s="1">
        <f>Smartphone_Usage_And_Addiction_Analysis_7500_Rows[[#This Row],[social_media_hours]]+Smartphone_Usage_And_Addiction_Analysis_7500_Rows[[#This Row],[gaming_hours]]</f>
        <v>3.45</v>
      </c>
      <c r="K7006" s="1">
        <f>Smartphone_Usage_And_Addiction_Analysis_7500_Rows[[#This Row],[sleep_hours]]-Smartphone_Usage_And_Addiction_Analysis_7500_Rows[[#This Row],[total_leisure_hours]]</f>
        <v>5.4099999999999993</v>
      </c>
      <c r="L7006" s="1">
        <v>108</v>
      </c>
      <c r="M7006" s="1">
        <v>146</v>
      </c>
      <c r="N7006" s="5">
        <f>Smartphone_Usage_And_Addiction_Analysis_7500_Rows[[#This Row],[app_opens_per_day]]/Smartphone_Usage_And_Addiction_Analysis_7500_Rows[[#This Row],[daily_screen_time_hours]]</f>
        <v>12.553740326741186</v>
      </c>
      <c r="O7006" s="1">
        <v>14.45</v>
      </c>
      <c r="P7006" s="1" t="s">
        <v>22</v>
      </c>
      <c r="Q7006" s="1" t="s">
        <v>19</v>
      </c>
      <c r="R7006" s="1" t="s">
        <v>28</v>
      </c>
      <c r="S7006" s="1">
        <v>1</v>
      </c>
    </row>
    <row r="7007" spans="1:19" ht="18" customHeight="1" x14ac:dyDescent="0.25">
      <c r="A7007" s="10" t="s">
        <v>7426</v>
      </c>
      <c r="B7007" s="1">
        <v>30</v>
      </c>
      <c r="C7007" s="1" t="str">
        <f t="shared" si="109"/>
        <v>26-40 (Millennials)</v>
      </c>
      <c r="D7007" t="s">
        <v>7582</v>
      </c>
      <c r="E7007">
        <v>5.63</v>
      </c>
      <c r="F7007">
        <v>5.6</v>
      </c>
      <c r="G7007">
        <v>3.73</v>
      </c>
      <c r="H7007">
        <v>5.8</v>
      </c>
      <c r="I7007">
        <v>6.87</v>
      </c>
      <c r="J7007" s="1">
        <f>Smartphone_Usage_And_Addiction_Analysis_7500_Rows[[#This Row],[social_media_hours]]+Smartphone_Usage_And_Addiction_Analysis_7500_Rows[[#This Row],[gaming_hours]]</f>
        <v>9.33</v>
      </c>
      <c r="K7007" s="1">
        <f>Smartphone_Usage_And_Addiction_Analysis_7500_Rows[[#This Row],[sleep_hours]]-Smartphone_Usage_And_Addiction_Analysis_7500_Rows[[#This Row],[total_leisure_hours]]</f>
        <v>-2.46</v>
      </c>
      <c r="L7007">
        <v>152</v>
      </c>
      <c r="M7007">
        <v>176</v>
      </c>
      <c r="N7007" s="5">
        <f>Smartphone_Usage_And_Addiction_Analysis_7500_Rows[[#This Row],[app_opens_per_day]]/Smartphone_Usage_And_Addiction_Analysis_7500_Rows[[#This Row],[daily_screen_time_hours]]</f>
        <v>31.261101243339255</v>
      </c>
      <c r="O7007">
        <v>6.62</v>
      </c>
      <c r="P7007" t="s">
        <v>32</v>
      </c>
      <c r="Q7007" t="s">
        <v>23</v>
      </c>
      <c r="R7007" t="s">
        <v>24</v>
      </c>
      <c r="S7007">
        <v>1</v>
      </c>
    </row>
    <row r="7008" spans="1:19" ht="18" customHeight="1" x14ac:dyDescent="0.25">
      <c r="A7008" s="10" t="s">
        <v>7427</v>
      </c>
      <c r="B7008" s="1">
        <v>31</v>
      </c>
      <c r="C7008" s="1" t="str">
        <f t="shared" si="109"/>
        <v>26-40 (Millennials)</v>
      </c>
      <c r="D7008" t="s">
        <v>7582</v>
      </c>
      <c r="E7008">
        <v>3.34</v>
      </c>
      <c r="F7008">
        <v>0.99</v>
      </c>
      <c r="G7008">
        <v>3.27</v>
      </c>
      <c r="H7008">
        <v>3.38</v>
      </c>
      <c r="I7008">
        <v>5.65</v>
      </c>
      <c r="J7008" s="1">
        <f>Smartphone_Usage_And_Addiction_Analysis_7500_Rows[[#This Row],[social_media_hours]]+Smartphone_Usage_And_Addiction_Analysis_7500_Rows[[#This Row],[gaming_hours]]</f>
        <v>4.26</v>
      </c>
      <c r="K7008" s="1">
        <f>Smartphone_Usage_And_Addiction_Analysis_7500_Rows[[#This Row],[sleep_hours]]-Smartphone_Usage_And_Addiction_Analysis_7500_Rows[[#This Row],[total_leisure_hours]]</f>
        <v>1.3900000000000006</v>
      </c>
      <c r="L7008">
        <v>178</v>
      </c>
      <c r="M7008">
        <v>70</v>
      </c>
      <c r="N7008" s="5">
        <f>Smartphone_Usage_And_Addiction_Analysis_7500_Rows[[#This Row],[app_opens_per_day]]/Smartphone_Usage_And_Addiction_Analysis_7500_Rows[[#This Row],[daily_screen_time_hours]]</f>
        <v>20.95808383233533</v>
      </c>
      <c r="O7008">
        <v>5.72</v>
      </c>
      <c r="P7008" t="s">
        <v>32</v>
      </c>
      <c r="Q7008" t="s">
        <v>19</v>
      </c>
      <c r="R7008" t="s">
        <v>51</v>
      </c>
      <c r="S7008">
        <v>0</v>
      </c>
    </row>
    <row r="7009" spans="1:19" ht="18" customHeight="1" x14ac:dyDescent="0.25">
      <c r="A7009" s="10" t="s">
        <v>4702</v>
      </c>
      <c r="B7009" s="1">
        <v>31</v>
      </c>
      <c r="C7009" t="str">
        <f t="shared" si="109"/>
        <v>26-40 (Millennials)</v>
      </c>
      <c r="D7009" s="1" t="s">
        <v>17</v>
      </c>
      <c r="E7009" s="1">
        <v>7.23</v>
      </c>
      <c r="F7009" s="1">
        <v>5.01</v>
      </c>
      <c r="G7009" s="1">
        <v>1.19</v>
      </c>
      <c r="H7009" s="1">
        <v>2.82</v>
      </c>
      <c r="I7009" s="1">
        <v>5.71</v>
      </c>
      <c r="J7009" s="1">
        <f>Smartphone_Usage_And_Addiction_Analysis_7500_Rows[[#This Row],[social_media_hours]]+Smartphone_Usage_And_Addiction_Analysis_7500_Rows[[#This Row],[gaming_hours]]</f>
        <v>6.1999999999999993</v>
      </c>
      <c r="K7009" s="1">
        <f>Smartphone_Usage_And_Addiction_Analysis_7500_Rows[[#This Row],[sleep_hours]]-Smartphone_Usage_And_Addiction_Analysis_7500_Rows[[#This Row],[total_leisure_hours]]</f>
        <v>-0.48999999999999932</v>
      </c>
      <c r="L7009" s="1">
        <v>196</v>
      </c>
      <c r="M7009" s="1">
        <v>68</v>
      </c>
      <c r="N7009" s="5">
        <f>Smartphone_Usage_And_Addiction_Analysis_7500_Rows[[#This Row],[app_opens_per_day]]/Smartphone_Usage_And_Addiction_Analysis_7500_Rows[[#This Row],[daily_screen_time_hours]]</f>
        <v>9.4052558782849225</v>
      </c>
      <c r="O7009" s="1">
        <v>9.5</v>
      </c>
      <c r="P7009" s="1" t="s">
        <v>18</v>
      </c>
      <c r="Q7009" s="1" t="s">
        <v>23</v>
      </c>
      <c r="R7009" s="1" t="s">
        <v>28</v>
      </c>
      <c r="S7009" s="1">
        <v>1</v>
      </c>
    </row>
    <row r="7010" spans="1:19" ht="18" customHeight="1" x14ac:dyDescent="0.25">
      <c r="A7010" s="10" t="s">
        <v>4703</v>
      </c>
      <c r="B7010" s="1">
        <v>32</v>
      </c>
      <c r="C7010" t="str">
        <f t="shared" si="109"/>
        <v>26-40 (Millennials)</v>
      </c>
      <c r="D7010" s="1" t="s">
        <v>30</v>
      </c>
      <c r="E7010" s="1">
        <v>8.9600000000000009</v>
      </c>
      <c r="F7010" s="1">
        <v>0.76</v>
      </c>
      <c r="G7010" s="1">
        <v>3.05</v>
      </c>
      <c r="H7010" s="1">
        <v>3.5</v>
      </c>
      <c r="I7010" s="1">
        <v>5.21</v>
      </c>
      <c r="J7010" s="1">
        <f>Smartphone_Usage_And_Addiction_Analysis_7500_Rows[[#This Row],[social_media_hours]]+Smartphone_Usage_And_Addiction_Analysis_7500_Rows[[#This Row],[gaming_hours]]</f>
        <v>3.8099999999999996</v>
      </c>
      <c r="K7010" s="1">
        <f>Smartphone_Usage_And_Addiction_Analysis_7500_Rows[[#This Row],[sleep_hours]]-Smartphone_Usage_And_Addiction_Analysis_7500_Rows[[#This Row],[total_leisure_hours]]</f>
        <v>1.4000000000000004</v>
      </c>
      <c r="L7010" s="1">
        <v>137</v>
      </c>
      <c r="M7010" s="1">
        <v>72</v>
      </c>
      <c r="N7010" s="5">
        <f>Smartphone_Usage_And_Addiction_Analysis_7500_Rows[[#This Row],[app_opens_per_day]]/Smartphone_Usage_And_Addiction_Analysis_7500_Rows[[#This Row],[daily_screen_time_hours]]</f>
        <v>8.0357142857142847</v>
      </c>
      <c r="O7010" s="1">
        <v>10.88</v>
      </c>
      <c r="P7010" s="1" t="s">
        <v>22</v>
      </c>
      <c r="Q7010" s="1" t="s">
        <v>23</v>
      </c>
      <c r="R7010" s="1" t="s">
        <v>28</v>
      </c>
      <c r="S7010" s="1">
        <v>1</v>
      </c>
    </row>
    <row r="7011" spans="1:19" ht="18" customHeight="1" x14ac:dyDescent="0.25">
      <c r="A7011" s="10" t="s">
        <v>4704</v>
      </c>
      <c r="B7011" s="1">
        <v>32</v>
      </c>
      <c r="C7011" t="str">
        <f t="shared" si="109"/>
        <v>26-40 (Millennials)</v>
      </c>
      <c r="D7011" s="1" t="s">
        <v>30</v>
      </c>
      <c r="E7011" s="1">
        <v>5.78</v>
      </c>
      <c r="F7011" s="1">
        <v>4.42</v>
      </c>
      <c r="G7011" s="1">
        <v>1.56</v>
      </c>
      <c r="H7011" s="1">
        <v>1.64</v>
      </c>
      <c r="I7011" s="1">
        <v>5.8</v>
      </c>
      <c r="J7011" s="1">
        <f>Smartphone_Usage_And_Addiction_Analysis_7500_Rows[[#This Row],[social_media_hours]]+Smartphone_Usage_And_Addiction_Analysis_7500_Rows[[#This Row],[gaming_hours]]</f>
        <v>5.98</v>
      </c>
      <c r="K7011" s="1">
        <f>Smartphone_Usage_And_Addiction_Analysis_7500_Rows[[#This Row],[sleep_hours]]-Smartphone_Usage_And_Addiction_Analysis_7500_Rows[[#This Row],[total_leisure_hours]]</f>
        <v>-0.1800000000000006</v>
      </c>
      <c r="L7011" s="1">
        <v>219</v>
      </c>
      <c r="M7011" s="1">
        <v>101</v>
      </c>
      <c r="N7011" s="5">
        <f>Smartphone_Usage_And_Addiction_Analysis_7500_Rows[[#This Row],[app_opens_per_day]]/Smartphone_Usage_And_Addiction_Analysis_7500_Rows[[#This Row],[daily_screen_time_hours]]</f>
        <v>17.474048442906575</v>
      </c>
      <c r="O7011" s="1">
        <v>8.33</v>
      </c>
      <c r="P7011" s="1" t="s">
        <v>22</v>
      </c>
      <c r="Q7011" s="1" t="s">
        <v>23</v>
      </c>
      <c r="R7011" s="1" t="s">
        <v>28</v>
      </c>
      <c r="S7011" s="1">
        <v>1</v>
      </c>
    </row>
    <row r="7012" spans="1:19" ht="18" customHeight="1" x14ac:dyDescent="0.25">
      <c r="A7012" s="10" t="s">
        <v>7428</v>
      </c>
      <c r="B7012" s="1">
        <v>35</v>
      </c>
      <c r="C7012" s="1" t="str">
        <f t="shared" si="109"/>
        <v>26-40 (Millennials)</v>
      </c>
      <c r="D7012" t="s">
        <v>7582</v>
      </c>
      <c r="E7012">
        <v>10.7</v>
      </c>
      <c r="F7012">
        <v>3.8</v>
      </c>
      <c r="G7012">
        <v>3.37</v>
      </c>
      <c r="H7012">
        <v>2.86</v>
      </c>
      <c r="I7012">
        <v>4.7699999999999996</v>
      </c>
      <c r="J7012" s="1">
        <f>Smartphone_Usage_And_Addiction_Analysis_7500_Rows[[#This Row],[social_media_hours]]+Smartphone_Usage_And_Addiction_Analysis_7500_Rows[[#This Row],[gaming_hours]]</f>
        <v>7.17</v>
      </c>
      <c r="K7012" s="1">
        <f>Smartphone_Usage_And_Addiction_Analysis_7500_Rows[[#This Row],[sleep_hours]]-Smartphone_Usage_And_Addiction_Analysis_7500_Rows[[#This Row],[total_leisure_hours]]</f>
        <v>-2.4000000000000004</v>
      </c>
      <c r="L7012">
        <v>115</v>
      </c>
      <c r="M7012">
        <v>91</v>
      </c>
      <c r="N7012" s="5">
        <f>Smartphone_Usage_And_Addiction_Analysis_7500_Rows[[#This Row],[app_opens_per_day]]/Smartphone_Usage_And_Addiction_Analysis_7500_Rows[[#This Row],[daily_screen_time_hours]]</f>
        <v>8.5046728971962615</v>
      </c>
      <c r="O7012">
        <v>11.55</v>
      </c>
      <c r="P7012" t="s">
        <v>22</v>
      </c>
      <c r="Q7012" t="s">
        <v>23</v>
      </c>
      <c r="R7012" t="s">
        <v>28</v>
      </c>
      <c r="S7012">
        <v>1</v>
      </c>
    </row>
    <row r="7013" spans="1:19" ht="18" customHeight="1" x14ac:dyDescent="0.25">
      <c r="A7013" s="10" t="s">
        <v>7429</v>
      </c>
      <c r="B7013" s="1">
        <v>29</v>
      </c>
      <c r="C7013" s="1" t="str">
        <f t="shared" si="109"/>
        <v>26-40 (Millennials)</v>
      </c>
      <c r="D7013" t="s">
        <v>7582</v>
      </c>
      <c r="E7013">
        <v>6.16</v>
      </c>
      <c r="F7013">
        <v>3.2</v>
      </c>
      <c r="G7013">
        <v>2.04</v>
      </c>
      <c r="H7013">
        <v>1.94</v>
      </c>
      <c r="I7013">
        <v>7.11</v>
      </c>
      <c r="J7013" s="1">
        <f>Smartphone_Usage_And_Addiction_Analysis_7500_Rows[[#This Row],[social_media_hours]]+Smartphone_Usage_And_Addiction_Analysis_7500_Rows[[#This Row],[gaming_hours]]</f>
        <v>5.24</v>
      </c>
      <c r="K7013" s="1">
        <f>Smartphone_Usage_And_Addiction_Analysis_7500_Rows[[#This Row],[sleep_hours]]-Smartphone_Usage_And_Addiction_Analysis_7500_Rows[[#This Row],[total_leisure_hours]]</f>
        <v>1.87</v>
      </c>
      <c r="L7013">
        <v>230</v>
      </c>
      <c r="M7013">
        <v>109</v>
      </c>
      <c r="N7013" s="5">
        <f>Smartphone_Usage_And_Addiction_Analysis_7500_Rows[[#This Row],[app_opens_per_day]]/Smartphone_Usage_And_Addiction_Analysis_7500_Rows[[#This Row],[daily_screen_time_hours]]</f>
        <v>17.694805194805195</v>
      </c>
      <c r="O7013">
        <v>8.3000000000000007</v>
      </c>
      <c r="P7013" t="s">
        <v>32</v>
      </c>
      <c r="Q7013" t="s">
        <v>19</v>
      </c>
      <c r="R7013" t="s">
        <v>51</v>
      </c>
      <c r="S7013">
        <v>0</v>
      </c>
    </row>
    <row r="7014" spans="1:19" ht="18" customHeight="1" x14ac:dyDescent="0.25">
      <c r="A7014" s="10" t="s">
        <v>4705</v>
      </c>
      <c r="B7014" s="1">
        <v>20</v>
      </c>
      <c r="C7014" t="str">
        <f t="shared" si="109"/>
        <v>18-25 (Gen Z)</v>
      </c>
      <c r="D7014" s="1" t="s">
        <v>17</v>
      </c>
      <c r="E7014" s="1">
        <v>5.6</v>
      </c>
      <c r="F7014" s="1">
        <v>4.5199999999999996</v>
      </c>
      <c r="G7014" s="1">
        <v>3.09</v>
      </c>
      <c r="H7014" s="1">
        <v>3.41</v>
      </c>
      <c r="I7014" s="1">
        <v>7.47</v>
      </c>
      <c r="J7014" s="1">
        <f>Smartphone_Usage_And_Addiction_Analysis_7500_Rows[[#This Row],[social_media_hours]]+Smartphone_Usage_And_Addiction_Analysis_7500_Rows[[#This Row],[gaming_hours]]</f>
        <v>7.6099999999999994</v>
      </c>
      <c r="K7014" s="1">
        <f>Smartphone_Usage_And_Addiction_Analysis_7500_Rows[[#This Row],[sleep_hours]]-Smartphone_Usage_And_Addiction_Analysis_7500_Rows[[#This Row],[total_leisure_hours]]</f>
        <v>-0.13999999999999968</v>
      </c>
      <c r="L7014" s="1">
        <v>104</v>
      </c>
      <c r="M7014" s="1">
        <v>26</v>
      </c>
      <c r="N7014" s="5">
        <f>Smartphone_Usage_And_Addiction_Analysis_7500_Rows[[#This Row],[app_opens_per_day]]/Smartphone_Usage_And_Addiction_Analysis_7500_Rows[[#This Row],[daily_screen_time_hours]]</f>
        <v>4.6428571428571432</v>
      </c>
      <c r="O7014" s="1">
        <v>8.1999999999999993</v>
      </c>
      <c r="P7014" s="1" t="s">
        <v>22</v>
      </c>
      <c r="Q7014" s="1" t="s">
        <v>23</v>
      </c>
      <c r="R7014" s="1" t="s">
        <v>24</v>
      </c>
      <c r="S7014" s="1">
        <v>1</v>
      </c>
    </row>
    <row r="7015" spans="1:19" ht="18" customHeight="1" x14ac:dyDescent="0.25">
      <c r="A7015" s="10" t="s">
        <v>4706</v>
      </c>
      <c r="B7015" s="1">
        <v>34</v>
      </c>
      <c r="C7015" t="str">
        <f t="shared" si="109"/>
        <v>26-40 (Millennials)</v>
      </c>
      <c r="D7015" s="1" t="s">
        <v>30</v>
      </c>
      <c r="E7015" s="1">
        <v>10.84</v>
      </c>
      <c r="F7015" s="1">
        <v>3.65</v>
      </c>
      <c r="G7015" s="1">
        <v>3.95</v>
      </c>
      <c r="H7015" s="1">
        <v>5.32</v>
      </c>
      <c r="I7015" s="1">
        <v>8.91</v>
      </c>
      <c r="J7015" s="1">
        <f>Smartphone_Usage_And_Addiction_Analysis_7500_Rows[[#This Row],[social_media_hours]]+Smartphone_Usage_And_Addiction_Analysis_7500_Rows[[#This Row],[gaming_hours]]</f>
        <v>7.6</v>
      </c>
      <c r="K7015" s="1">
        <f>Smartphone_Usage_And_Addiction_Analysis_7500_Rows[[#This Row],[sleep_hours]]-Smartphone_Usage_And_Addiction_Analysis_7500_Rows[[#This Row],[total_leisure_hours]]</f>
        <v>1.3100000000000005</v>
      </c>
      <c r="L7015" s="1">
        <v>134</v>
      </c>
      <c r="M7015" s="1">
        <v>71</v>
      </c>
      <c r="N7015" s="5">
        <f>Smartphone_Usage_And_Addiction_Analysis_7500_Rows[[#This Row],[app_opens_per_day]]/Smartphone_Usage_And_Addiction_Analysis_7500_Rows[[#This Row],[daily_screen_time_hours]]</f>
        <v>6.5498154981549819</v>
      </c>
      <c r="O7015" s="1">
        <v>11.35</v>
      </c>
      <c r="P7015" s="1" t="s">
        <v>32</v>
      </c>
      <c r="Q7015" s="1" t="s">
        <v>23</v>
      </c>
      <c r="R7015" s="1" t="s">
        <v>24</v>
      </c>
      <c r="S7015" s="1">
        <v>1</v>
      </c>
    </row>
    <row r="7016" spans="1:19" ht="18" customHeight="1" x14ac:dyDescent="0.25">
      <c r="A7016" s="10" t="s">
        <v>4707</v>
      </c>
      <c r="B7016" s="1">
        <v>35</v>
      </c>
      <c r="C7016" t="str">
        <f t="shared" si="109"/>
        <v>26-40 (Millennials)</v>
      </c>
      <c r="D7016" s="1" t="s">
        <v>30</v>
      </c>
      <c r="E7016" s="1">
        <v>3.99</v>
      </c>
      <c r="F7016" s="1">
        <v>3.43</v>
      </c>
      <c r="G7016" s="1">
        <v>2.2000000000000002</v>
      </c>
      <c r="H7016" s="1">
        <v>1.85</v>
      </c>
      <c r="I7016" s="1">
        <v>6.17</v>
      </c>
      <c r="J7016" s="1">
        <f>Smartphone_Usage_And_Addiction_Analysis_7500_Rows[[#This Row],[social_media_hours]]+Smartphone_Usage_And_Addiction_Analysis_7500_Rows[[#This Row],[gaming_hours]]</f>
        <v>5.6300000000000008</v>
      </c>
      <c r="K7016" s="1">
        <f>Smartphone_Usage_And_Addiction_Analysis_7500_Rows[[#This Row],[sleep_hours]]-Smartphone_Usage_And_Addiction_Analysis_7500_Rows[[#This Row],[total_leisure_hours]]</f>
        <v>0.53999999999999915</v>
      </c>
      <c r="L7016" s="1">
        <v>107</v>
      </c>
      <c r="M7016" s="1">
        <v>84</v>
      </c>
      <c r="N7016" s="5">
        <f>Smartphone_Usage_And_Addiction_Analysis_7500_Rows[[#This Row],[app_opens_per_day]]/Smartphone_Usage_And_Addiction_Analysis_7500_Rows[[#This Row],[daily_screen_time_hours]]</f>
        <v>21.052631578947366</v>
      </c>
      <c r="O7016" s="1">
        <v>4.74</v>
      </c>
      <c r="P7016" s="1" t="s">
        <v>22</v>
      </c>
      <c r="Q7016" s="1" t="s">
        <v>19</v>
      </c>
      <c r="R7016" s="1" t="s">
        <v>20</v>
      </c>
      <c r="S7016" s="1">
        <v>0</v>
      </c>
    </row>
    <row r="7017" spans="1:19" ht="18" customHeight="1" x14ac:dyDescent="0.25">
      <c r="A7017" s="10" t="s">
        <v>4708</v>
      </c>
      <c r="B7017" s="1">
        <v>30</v>
      </c>
      <c r="C7017" t="str">
        <f t="shared" si="109"/>
        <v>26-40 (Millennials)</v>
      </c>
      <c r="D7017" s="1" t="s">
        <v>30</v>
      </c>
      <c r="E7017" s="1">
        <v>11.96</v>
      </c>
      <c r="F7017" s="1">
        <v>0.92</v>
      </c>
      <c r="G7017" s="1">
        <v>2.92</v>
      </c>
      <c r="H7017" s="1">
        <v>4.49</v>
      </c>
      <c r="I7017" s="1">
        <v>7.08</v>
      </c>
      <c r="J7017" s="1">
        <f>Smartphone_Usage_And_Addiction_Analysis_7500_Rows[[#This Row],[social_media_hours]]+Smartphone_Usage_And_Addiction_Analysis_7500_Rows[[#This Row],[gaming_hours]]</f>
        <v>3.84</v>
      </c>
      <c r="K7017" s="1">
        <f>Smartphone_Usage_And_Addiction_Analysis_7500_Rows[[#This Row],[sleep_hours]]-Smartphone_Usage_And_Addiction_Analysis_7500_Rows[[#This Row],[total_leisure_hours]]</f>
        <v>3.24</v>
      </c>
      <c r="L7017" s="1">
        <v>70</v>
      </c>
      <c r="M7017" s="1">
        <v>151</v>
      </c>
      <c r="N7017" s="5">
        <f>Smartphone_Usage_And_Addiction_Analysis_7500_Rows[[#This Row],[app_opens_per_day]]/Smartphone_Usage_And_Addiction_Analysis_7500_Rows[[#This Row],[daily_screen_time_hours]]</f>
        <v>12.625418060200667</v>
      </c>
      <c r="O7017" s="1">
        <v>14.71</v>
      </c>
      <c r="P7017" s="1" t="s">
        <v>18</v>
      </c>
      <c r="Q7017" s="1" t="s">
        <v>23</v>
      </c>
      <c r="R7017" s="1" t="s">
        <v>28</v>
      </c>
      <c r="S7017" s="1">
        <v>1</v>
      </c>
    </row>
    <row r="7018" spans="1:19" ht="18" customHeight="1" x14ac:dyDescent="0.25">
      <c r="A7018" s="10" t="s">
        <v>4709</v>
      </c>
      <c r="B7018" s="1">
        <v>22</v>
      </c>
      <c r="C7018" t="str">
        <f t="shared" si="109"/>
        <v>18-25 (Gen Z)</v>
      </c>
      <c r="D7018" s="1" t="s">
        <v>30</v>
      </c>
      <c r="E7018" s="1">
        <v>8.68</v>
      </c>
      <c r="F7018" s="1">
        <v>1.67</v>
      </c>
      <c r="G7018" s="1">
        <v>2.42</v>
      </c>
      <c r="H7018" s="1">
        <v>5.78</v>
      </c>
      <c r="I7018" s="1">
        <v>8.74</v>
      </c>
      <c r="J7018" s="1">
        <f>Smartphone_Usage_And_Addiction_Analysis_7500_Rows[[#This Row],[social_media_hours]]+Smartphone_Usage_And_Addiction_Analysis_7500_Rows[[#This Row],[gaming_hours]]</f>
        <v>4.09</v>
      </c>
      <c r="K7018" s="1">
        <f>Smartphone_Usage_And_Addiction_Analysis_7500_Rows[[#This Row],[sleep_hours]]-Smartphone_Usage_And_Addiction_Analysis_7500_Rows[[#This Row],[total_leisure_hours]]</f>
        <v>4.6500000000000004</v>
      </c>
      <c r="L7018" s="1">
        <v>183</v>
      </c>
      <c r="M7018" s="1">
        <v>173</v>
      </c>
      <c r="N7018" s="5">
        <f>Smartphone_Usage_And_Addiction_Analysis_7500_Rows[[#This Row],[app_opens_per_day]]/Smartphone_Usage_And_Addiction_Analysis_7500_Rows[[#This Row],[daily_screen_time_hours]]</f>
        <v>19.930875576036868</v>
      </c>
      <c r="O7018" s="1">
        <v>9.56</v>
      </c>
      <c r="P7018" s="1" t="s">
        <v>32</v>
      </c>
      <c r="Q7018" s="1" t="s">
        <v>23</v>
      </c>
      <c r="R7018" s="1" t="s">
        <v>28</v>
      </c>
      <c r="S7018" s="1">
        <v>1</v>
      </c>
    </row>
    <row r="7019" spans="1:19" ht="18" customHeight="1" x14ac:dyDescent="0.25">
      <c r="A7019" s="10" t="s">
        <v>7430</v>
      </c>
      <c r="B7019" s="1">
        <v>27</v>
      </c>
      <c r="C7019" s="1" t="str">
        <f t="shared" si="109"/>
        <v>26-40 (Millennials)</v>
      </c>
      <c r="D7019" t="s">
        <v>7582</v>
      </c>
      <c r="E7019">
        <v>5.98</v>
      </c>
      <c r="F7019">
        <v>1.79</v>
      </c>
      <c r="G7019">
        <v>1.22</v>
      </c>
      <c r="H7019">
        <v>2.48</v>
      </c>
      <c r="I7019">
        <v>8.83</v>
      </c>
      <c r="J7019" s="1">
        <f>Smartphone_Usage_And_Addiction_Analysis_7500_Rows[[#This Row],[social_media_hours]]+Smartphone_Usage_And_Addiction_Analysis_7500_Rows[[#This Row],[gaming_hours]]</f>
        <v>3.01</v>
      </c>
      <c r="K7019" s="1">
        <f>Smartphone_Usage_And_Addiction_Analysis_7500_Rows[[#This Row],[sleep_hours]]-Smartphone_Usage_And_Addiction_Analysis_7500_Rows[[#This Row],[total_leisure_hours]]</f>
        <v>5.82</v>
      </c>
      <c r="L7019">
        <v>135</v>
      </c>
      <c r="M7019">
        <v>170</v>
      </c>
      <c r="N7019" s="5">
        <f>Smartphone_Usage_And_Addiction_Analysis_7500_Rows[[#This Row],[app_opens_per_day]]/Smartphone_Usage_And_Addiction_Analysis_7500_Rows[[#This Row],[daily_screen_time_hours]]</f>
        <v>28.42809364548495</v>
      </c>
      <c r="O7019">
        <v>8.3800000000000008</v>
      </c>
      <c r="P7019" t="s">
        <v>32</v>
      </c>
      <c r="Q7019" t="s">
        <v>23</v>
      </c>
      <c r="R7019" t="s">
        <v>20</v>
      </c>
      <c r="S7019">
        <v>0</v>
      </c>
    </row>
    <row r="7020" spans="1:19" ht="18" customHeight="1" x14ac:dyDescent="0.25">
      <c r="A7020" s="10" t="s">
        <v>4710</v>
      </c>
      <c r="B7020" s="1">
        <v>32</v>
      </c>
      <c r="C7020" t="str">
        <f t="shared" si="109"/>
        <v>26-40 (Millennials)</v>
      </c>
      <c r="D7020" s="1" t="s">
        <v>17</v>
      </c>
      <c r="E7020" s="1">
        <v>4.82</v>
      </c>
      <c r="F7020" s="1">
        <v>5.63</v>
      </c>
      <c r="G7020" s="1">
        <v>0.43</v>
      </c>
      <c r="H7020" s="1">
        <v>3.49</v>
      </c>
      <c r="I7020" s="1">
        <v>8.6</v>
      </c>
      <c r="J7020" s="1">
        <f>Smartphone_Usage_And_Addiction_Analysis_7500_Rows[[#This Row],[social_media_hours]]+Smartphone_Usage_And_Addiction_Analysis_7500_Rows[[#This Row],[gaming_hours]]</f>
        <v>6.06</v>
      </c>
      <c r="K7020" s="1">
        <f>Smartphone_Usage_And_Addiction_Analysis_7500_Rows[[#This Row],[sleep_hours]]-Smartphone_Usage_And_Addiction_Analysis_7500_Rows[[#This Row],[total_leisure_hours]]</f>
        <v>2.54</v>
      </c>
      <c r="L7020" s="1">
        <v>66</v>
      </c>
      <c r="M7020" s="1">
        <v>147</v>
      </c>
      <c r="N7020" s="5">
        <f>Smartphone_Usage_And_Addiction_Analysis_7500_Rows[[#This Row],[app_opens_per_day]]/Smartphone_Usage_And_Addiction_Analysis_7500_Rows[[#This Row],[daily_screen_time_hours]]</f>
        <v>30.497925311203318</v>
      </c>
      <c r="O7020" s="1">
        <v>6.25</v>
      </c>
      <c r="P7020" s="1" t="s">
        <v>22</v>
      </c>
      <c r="Q7020" s="1" t="s">
        <v>19</v>
      </c>
      <c r="R7020" s="1" t="s">
        <v>28</v>
      </c>
      <c r="S7020" s="1">
        <v>1</v>
      </c>
    </row>
    <row r="7021" spans="1:19" ht="18" customHeight="1" x14ac:dyDescent="0.25">
      <c r="A7021" s="10" t="s">
        <v>7431</v>
      </c>
      <c r="B7021" s="1">
        <v>29</v>
      </c>
      <c r="C7021" s="1" t="str">
        <f t="shared" si="109"/>
        <v>26-40 (Millennials)</v>
      </c>
      <c r="D7021" t="s">
        <v>7582</v>
      </c>
      <c r="E7021">
        <v>4.1100000000000003</v>
      </c>
      <c r="F7021">
        <v>1.04</v>
      </c>
      <c r="G7021">
        <v>2.78</v>
      </c>
      <c r="H7021">
        <v>1.98</v>
      </c>
      <c r="I7021">
        <v>8.1300000000000008</v>
      </c>
      <c r="J7021" s="1">
        <f>Smartphone_Usage_And_Addiction_Analysis_7500_Rows[[#This Row],[social_media_hours]]+Smartphone_Usage_And_Addiction_Analysis_7500_Rows[[#This Row],[gaming_hours]]</f>
        <v>3.82</v>
      </c>
      <c r="K7021" s="1">
        <f>Smartphone_Usage_And_Addiction_Analysis_7500_Rows[[#This Row],[sleep_hours]]-Smartphone_Usage_And_Addiction_Analysis_7500_Rows[[#This Row],[total_leisure_hours]]</f>
        <v>4.3100000000000005</v>
      </c>
      <c r="L7021">
        <v>182</v>
      </c>
      <c r="M7021">
        <v>150</v>
      </c>
      <c r="N7021" s="5">
        <f>Smartphone_Usage_And_Addiction_Analysis_7500_Rows[[#This Row],[app_opens_per_day]]/Smartphone_Usage_And_Addiction_Analysis_7500_Rows[[#This Row],[daily_screen_time_hours]]</f>
        <v>36.496350364963497</v>
      </c>
      <c r="O7021">
        <v>6.91</v>
      </c>
      <c r="P7021" t="s">
        <v>32</v>
      </c>
      <c r="Q7021" t="s">
        <v>23</v>
      </c>
      <c r="R7021" t="s">
        <v>20</v>
      </c>
      <c r="S7021">
        <v>0</v>
      </c>
    </row>
    <row r="7022" spans="1:19" ht="18" customHeight="1" x14ac:dyDescent="0.25">
      <c r="A7022" s="10" t="s">
        <v>4711</v>
      </c>
      <c r="B7022" s="1">
        <v>32</v>
      </c>
      <c r="C7022" t="str">
        <f t="shared" si="109"/>
        <v>26-40 (Millennials)</v>
      </c>
      <c r="D7022" s="1" t="s">
        <v>30</v>
      </c>
      <c r="E7022" s="1">
        <v>5.8</v>
      </c>
      <c r="F7022" s="1">
        <v>5.08</v>
      </c>
      <c r="G7022" s="1">
        <v>1.95</v>
      </c>
      <c r="H7022" s="1">
        <v>1.95</v>
      </c>
      <c r="I7022" s="1">
        <v>8.3000000000000007</v>
      </c>
      <c r="J7022" s="1">
        <f>Smartphone_Usage_And_Addiction_Analysis_7500_Rows[[#This Row],[social_media_hours]]+Smartphone_Usage_And_Addiction_Analysis_7500_Rows[[#This Row],[gaming_hours]]</f>
        <v>7.03</v>
      </c>
      <c r="K7022" s="1">
        <f>Smartphone_Usage_And_Addiction_Analysis_7500_Rows[[#This Row],[sleep_hours]]-Smartphone_Usage_And_Addiction_Analysis_7500_Rows[[#This Row],[total_leisure_hours]]</f>
        <v>1.2700000000000005</v>
      </c>
      <c r="L7022" s="1">
        <v>22</v>
      </c>
      <c r="M7022" s="1">
        <v>112</v>
      </c>
      <c r="N7022" s="5">
        <f>Smartphone_Usage_And_Addiction_Analysis_7500_Rows[[#This Row],[app_opens_per_day]]/Smartphone_Usage_And_Addiction_Analysis_7500_Rows[[#This Row],[daily_screen_time_hours]]</f>
        <v>19.310344827586206</v>
      </c>
      <c r="O7022" s="1">
        <v>6.57</v>
      </c>
      <c r="P7022" s="1" t="s">
        <v>18</v>
      </c>
      <c r="Q7022" s="1" t="s">
        <v>19</v>
      </c>
      <c r="R7022" s="1" t="s">
        <v>24</v>
      </c>
      <c r="S7022" s="1">
        <v>1</v>
      </c>
    </row>
    <row r="7023" spans="1:19" ht="18" customHeight="1" x14ac:dyDescent="0.25">
      <c r="A7023" s="10" t="s">
        <v>4712</v>
      </c>
      <c r="B7023" s="1">
        <v>25</v>
      </c>
      <c r="C7023" t="str">
        <f t="shared" si="109"/>
        <v>18-25 (Gen Z)</v>
      </c>
      <c r="D7023" s="1" t="s">
        <v>30</v>
      </c>
      <c r="E7023" s="1">
        <v>10.56</v>
      </c>
      <c r="F7023" s="1">
        <v>5.94</v>
      </c>
      <c r="G7023" s="1">
        <v>0.1</v>
      </c>
      <c r="H7023" s="1">
        <v>1.34</v>
      </c>
      <c r="I7023" s="1">
        <v>5.32</v>
      </c>
      <c r="J7023" s="1">
        <f>Smartphone_Usage_And_Addiction_Analysis_7500_Rows[[#This Row],[social_media_hours]]+Smartphone_Usage_And_Addiction_Analysis_7500_Rows[[#This Row],[gaming_hours]]</f>
        <v>6.04</v>
      </c>
      <c r="K7023" s="1">
        <f>Smartphone_Usage_And_Addiction_Analysis_7500_Rows[[#This Row],[sleep_hours]]-Smartphone_Usage_And_Addiction_Analysis_7500_Rows[[#This Row],[total_leisure_hours]]</f>
        <v>-0.71999999999999975</v>
      </c>
      <c r="L7023" s="1">
        <v>243</v>
      </c>
      <c r="M7023" s="1">
        <v>33</v>
      </c>
      <c r="N7023" s="5">
        <f>Smartphone_Usage_And_Addiction_Analysis_7500_Rows[[#This Row],[app_opens_per_day]]/Smartphone_Usage_And_Addiction_Analysis_7500_Rows[[#This Row],[daily_screen_time_hours]]</f>
        <v>3.125</v>
      </c>
      <c r="O7023" s="1">
        <v>11.33</v>
      </c>
      <c r="P7023" s="1" t="s">
        <v>18</v>
      </c>
      <c r="Q7023" s="1" t="s">
        <v>19</v>
      </c>
      <c r="R7023" s="1" t="s">
        <v>28</v>
      </c>
      <c r="S7023" s="1">
        <v>1</v>
      </c>
    </row>
    <row r="7024" spans="1:19" ht="18" customHeight="1" x14ac:dyDescent="0.25">
      <c r="A7024" s="10" t="s">
        <v>4713</v>
      </c>
      <c r="B7024" s="1">
        <v>34</v>
      </c>
      <c r="C7024" t="str">
        <f t="shared" si="109"/>
        <v>26-40 (Millennials)</v>
      </c>
      <c r="D7024" s="1" t="s">
        <v>30</v>
      </c>
      <c r="E7024" s="1">
        <v>6.78</v>
      </c>
      <c r="F7024" s="1">
        <v>0.99</v>
      </c>
      <c r="G7024" s="1">
        <v>0.39</v>
      </c>
      <c r="H7024" s="1">
        <v>0.93</v>
      </c>
      <c r="I7024" s="1">
        <v>5.48</v>
      </c>
      <c r="J7024" s="1">
        <f>Smartphone_Usage_And_Addiction_Analysis_7500_Rows[[#This Row],[social_media_hours]]+Smartphone_Usage_And_Addiction_Analysis_7500_Rows[[#This Row],[gaming_hours]]</f>
        <v>1.38</v>
      </c>
      <c r="K7024" s="1">
        <f>Smartphone_Usage_And_Addiction_Analysis_7500_Rows[[#This Row],[sleep_hours]]-Smartphone_Usage_And_Addiction_Analysis_7500_Rows[[#This Row],[total_leisure_hours]]</f>
        <v>4.1000000000000005</v>
      </c>
      <c r="L7024" s="1">
        <v>105</v>
      </c>
      <c r="M7024" s="1">
        <v>103</v>
      </c>
      <c r="N7024" s="5">
        <f>Smartphone_Usage_And_Addiction_Analysis_7500_Rows[[#This Row],[app_opens_per_day]]/Smartphone_Usage_And_Addiction_Analysis_7500_Rows[[#This Row],[daily_screen_time_hours]]</f>
        <v>15.19174041297935</v>
      </c>
      <c r="O7024" s="1">
        <v>8.49</v>
      </c>
      <c r="P7024" s="1" t="s">
        <v>32</v>
      </c>
      <c r="Q7024" s="1" t="s">
        <v>23</v>
      </c>
      <c r="R7024" s="1" t="s">
        <v>51</v>
      </c>
      <c r="S7024" s="1">
        <v>0</v>
      </c>
    </row>
    <row r="7025" spans="1:19" ht="18" customHeight="1" x14ac:dyDescent="0.25">
      <c r="A7025" s="10" t="s">
        <v>4714</v>
      </c>
      <c r="B7025" s="1">
        <v>29</v>
      </c>
      <c r="C7025" t="str">
        <f t="shared" si="109"/>
        <v>26-40 (Millennials)</v>
      </c>
      <c r="D7025" s="1" t="s">
        <v>30</v>
      </c>
      <c r="E7025" s="1">
        <v>10.32</v>
      </c>
      <c r="F7025" s="1">
        <v>4.72</v>
      </c>
      <c r="G7025" s="1">
        <v>2.92</v>
      </c>
      <c r="H7025" s="1">
        <v>3.01</v>
      </c>
      <c r="I7025" s="1">
        <v>6.66</v>
      </c>
      <c r="J7025" s="1">
        <f>Smartphone_Usage_And_Addiction_Analysis_7500_Rows[[#This Row],[social_media_hours]]+Smartphone_Usage_And_Addiction_Analysis_7500_Rows[[#This Row],[gaming_hours]]</f>
        <v>7.64</v>
      </c>
      <c r="K7025" s="1">
        <f>Smartphone_Usage_And_Addiction_Analysis_7500_Rows[[#This Row],[sleep_hours]]-Smartphone_Usage_And_Addiction_Analysis_7500_Rows[[#This Row],[total_leisure_hours]]</f>
        <v>-0.97999999999999954</v>
      </c>
      <c r="L7025" s="1">
        <v>108</v>
      </c>
      <c r="M7025" s="1">
        <v>103</v>
      </c>
      <c r="N7025" s="5">
        <f>Smartphone_Usage_And_Addiction_Analysis_7500_Rows[[#This Row],[app_opens_per_day]]/Smartphone_Usage_And_Addiction_Analysis_7500_Rows[[#This Row],[daily_screen_time_hours]]</f>
        <v>9.9806201550387588</v>
      </c>
      <c r="O7025" s="1">
        <v>12.22</v>
      </c>
      <c r="P7025" s="1" t="s">
        <v>18</v>
      </c>
      <c r="Q7025" s="1" t="s">
        <v>23</v>
      </c>
      <c r="R7025" s="1" t="s">
        <v>24</v>
      </c>
      <c r="S7025" s="1">
        <v>1</v>
      </c>
    </row>
    <row r="7026" spans="1:19" ht="18" customHeight="1" x14ac:dyDescent="0.25">
      <c r="A7026" s="10" t="s">
        <v>4715</v>
      </c>
      <c r="B7026" s="1">
        <v>33</v>
      </c>
      <c r="C7026" t="str">
        <f t="shared" si="109"/>
        <v>26-40 (Millennials)</v>
      </c>
      <c r="D7026" s="1" t="s">
        <v>17</v>
      </c>
      <c r="E7026" s="1">
        <v>9.92</v>
      </c>
      <c r="F7026" s="1">
        <v>2.63</v>
      </c>
      <c r="G7026" s="1">
        <v>3.21</v>
      </c>
      <c r="H7026" s="1">
        <v>5.07</v>
      </c>
      <c r="I7026" s="1">
        <v>5.87</v>
      </c>
      <c r="J7026" s="1">
        <f>Smartphone_Usage_And_Addiction_Analysis_7500_Rows[[#This Row],[social_media_hours]]+Smartphone_Usage_And_Addiction_Analysis_7500_Rows[[#This Row],[gaming_hours]]</f>
        <v>5.84</v>
      </c>
      <c r="K7026" s="1">
        <f>Smartphone_Usage_And_Addiction_Analysis_7500_Rows[[#This Row],[sleep_hours]]-Smartphone_Usage_And_Addiction_Analysis_7500_Rows[[#This Row],[total_leisure_hours]]</f>
        <v>3.0000000000000249E-2</v>
      </c>
      <c r="L7026" s="1">
        <v>235</v>
      </c>
      <c r="M7026" s="1">
        <v>83</v>
      </c>
      <c r="N7026" s="5">
        <f>Smartphone_Usage_And_Addiction_Analysis_7500_Rows[[#This Row],[app_opens_per_day]]/Smartphone_Usage_And_Addiction_Analysis_7500_Rows[[#This Row],[daily_screen_time_hours]]</f>
        <v>8.366935483870968</v>
      </c>
      <c r="O7026" s="1">
        <v>11.67</v>
      </c>
      <c r="P7026" s="1" t="s">
        <v>32</v>
      </c>
      <c r="Q7026" s="1" t="s">
        <v>23</v>
      </c>
      <c r="R7026" s="1" t="s">
        <v>28</v>
      </c>
      <c r="S7026" s="1">
        <v>1</v>
      </c>
    </row>
    <row r="7027" spans="1:19" ht="18" customHeight="1" x14ac:dyDescent="0.25">
      <c r="A7027" s="10" t="s">
        <v>4716</v>
      </c>
      <c r="B7027" s="1">
        <v>20</v>
      </c>
      <c r="C7027" t="str">
        <f t="shared" si="109"/>
        <v>18-25 (Gen Z)</v>
      </c>
      <c r="D7027" s="1" t="s">
        <v>17</v>
      </c>
      <c r="E7027" s="1">
        <v>9.92</v>
      </c>
      <c r="F7027" s="1">
        <v>0.95</v>
      </c>
      <c r="G7027" s="1">
        <v>1.76</v>
      </c>
      <c r="H7027" s="1">
        <v>2.4</v>
      </c>
      <c r="I7027" s="1">
        <v>6.52</v>
      </c>
      <c r="J7027" s="1">
        <f>Smartphone_Usage_And_Addiction_Analysis_7500_Rows[[#This Row],[social_media_hours]]+Smartphone_Usage_And_Addiction_Analysis_7500_Rows[[#This Row],[gaming_hours]]</f>
        <v>2.71</v>
      </c>
      <c r="K7027" s="1">
        <f>Smartphone_Usage_And_Addiction_Analysis_7500_Rows[[#This Row],[sleep_hours]]-Smartphone_Usage_And_Addiction_Analysis_7500_Rows[[#This Row],[total_leisure_hours]]</f>
        <v>3.8099999999999996</v>
      </c>
      <c r="L7027" s="1">
        <v>244</v>
      </c>
      <c r="M7027" s="1">
        <v>109</v>
      </c>
      <c r="N7027" s="5">
        <f>Smartphone_Usage_And_Addiction_Analysis_7500_Rows[[#This Row],[app_opens_per_day]]/Smartphone_Usage_And_Addiction_Analysis_7500_Rows[[#This Row],[daily_screen_time_hours]]</f>
        <v>10.987903225806452</v>
      </c>
      <c r="O7027" s="1">
        <v>11.04</v>
      </c>
      <c r="P7027" s="1" t="s">
        <v>32</v>
      </c>
      <c r="Q7027" s="1" t="s">
        <v>23</v>
      </c>
      <c r="R7027" s="1" t="s">
        <v>24</v>
      </c>
      <c r="S7027" s="1">
        <v>1</v>
      </c>
    </row>
    <row r="7028" spans="1:19" ht="18" customHeight="1" x14ac:dyDescent="0.25">
      <c r="A7028" s="10" t="s">
        <v>4717</v>
      </c>
      <c r="B7028" s="1">
        <v>32</v>
      </c>
      <c r="C7028" t="str">
        <f t="shared" si="109"/>
        <v>26-40 (Millennials)</v>
      </c>
      <c r="D7028" s="1" t="s">
        <v>17</v>
      </c>
      <c r="E7028" s="1">
        <v>10.48</v>
      </c>
      <c r="F7028" s="1">
        <v>5.0999999999999996</v>
      </c>
      <c r="G7028" s="1">
        <v>1.08</v>
      </c>
      <c r="H7028" s="1">
        <v>5.23</v>
      </c>
      <c r="I7028" s="1">
        <v>8.31</v>
      </c>
      <c r="J7028" s="1">
        <f>Smartphone_Usage_And_Addiction_Analysis_7500_Rows[[#This Row],[social_media_hours]]+Smartphone_Usage_And_Addiction_Analysis_7500_Rows[[#This Row],[gaming_hours]]</f>
        <v>6.18</v>
      </c>
      <c r="K7028" s="1">
        <f>Smartphone_Usage_And_Addiction_Analysis_7500_Rows[[#This Row],[sleep_hours]]-Smartphone_Usage_And_Addiction_Analysis_7500_Rows[[#This Row],[total_leisure_hours]]</f>
        <v>2.1300000000000008</v>
      </c>
      <c r="L7028" s="1">
        <v>191</v>
      </c>
      <c r="M7028" s="1">
        <v>142</v>
      </c>
      <c r="N7028" s="5">
        <f>Smartphone_Usage_And_Addiction_Analysis_7500_Rows[[#This Row],[app_opens_per_day]]/Smartphone_Usage_And_Addiction_Analysis_7500_Rows[[#This Row],[daily_screen_time_hours]]</f>
        <v>13.549618320610687</v>
      </c>
      <c r="O7028" s="1">
        <v>13.16</v>
      </c>
      <c r="P7028" s="1" t="s">
        <v>22</v>
      </c>
      <c r="Q7028" s="1" t="s">
        <v>19</v>
      </c>
      <c r="R7028" s="1" t="s">
        <v>24</v>
      </c>
      <c r="S7028" s="1">
        <v>1</v>
      </c>
    </row>
    <row r="7029" spans="1:19" ht="18" customHeight="1" x14ac:dyDescent="0.25">
      <c r="A7029" s="10" t="s">
        <v>4718</v>
      </c>
      <c r="B7029" s="1">
        <v>31</v>
      </c>
      <c r="C7029" t="str">
        <f t="shared" si="109"/>
        <v>26-40 (Millennials)</v>
      </c>
      <c r="D7029" s="1" t="s">
        <v>17</v>
      </c>
      <c r="E7029" s="1">
        <v>8.11</v>
      </c>
      <c r="F7029" s="1">
        <v>5.14</v>
      </c>
      <c r="G7029" s="1">
        <v>0.34</v>
      </c>
      <c r="H7029" s="1">
        <v>4.1399999999999997</v>
      </c>
      <c r="I7029" s="1">
        <v>6.87</v>
      </c>
      <c r="J7029" s="1">
        <f>Smartphone_Usage_And_Addiction_Analysis_7500_Rows[[#This Row],[social_media_hours]]+Smartphone_Usage_And_Addiction_Analysis_7500_Rows[[#This Row],[gaming_hours]]</f>
        <v>5.4799999999999995</v>
      </c>
      <c r="K7029" s="1">
        <f>Smartphone_Usage_And_Addiction_Analysis_7500_Rows[[#This Row],[sleep_hours]]-Smartphone_Usage_And_Addiction_Analysis_7500_Rows[[#This Row],[total_leisure_hours]]</f>
        <v>1.3900000000000006</v>
      </c>
      <c r="L7029" s="1">
        <v>217</v>
      </c>
      <c r="M7029" s="1">
        <v>58</v>
      </c>
      <c r="N7029" s="5">
        <f>Smartphone_Usage_And_Addiction_Analysis_7500_Rows[[#This Row],[app_opens_per_day]]/Smartphone_Usage_And_Addiction_Analysis_7500_Rows[[#This Row],[daily_screen_time_hours]]</f>
        <v>7.1516646115906291</v>
      </c>
      <c r="O7029" s="1">
        <v>10.87</v>
      </c>
      <c r="P7029" s="1" t="s">
        <v>32</v>
      </c>
      <c r="Q7029" s="1" t="s">
        <v>23</v>
      </c>
      <c r="R7029" s="1" t="s">
        <v>28</v>
      </c>
      <c r="S7029" s="1">
        <v>1</v>
      </c>
    </row>
    <row r="7030" spans="1:19" ht="18" customHeight="1" x14ac:dyDescent="0.25">
      <c r="A7030" s="10" t="s">
        <v>4719</v>
      </c>
      <c r="B7030" s="1">
        <v>32</v>
      </c>
      <c r="C7030" t="str">
        <f t="shared" si="109"/>
        <v>26-40 (Millennials)</v>
      </c>
      <c r="D7030" s="1" t="s">
        <v>17</v>
      </c>
      <c r="E7030" s="1">
        <v>9</v>
      </c>
      <c r="F7030" s="1">
        <v>0.75</v>
      </c>
      <c r="G7030" s="1">
        <v>1.77</v>
      </c>
      <c r="H7030" s="1">
        <v>3.06</v>
      </c>
      <c r="I7030" s="1">
        <v>4.7699999999999996</v>
      </c>
      <c r="J7030" s="1">
        <f>Smartphone_Usage_And_Addiction_Analysis_7500_Rows[[#This Row],[social_media_hours]]+Smartphone_Usage_And_Addiction_Analysis_7500_Rows[[#This Row],[gaming_hours]]</f>
        <v>2.52</v>
      </c>
      <c r="K7030" s="1">
        <f>Smartphone_Usage_And_Addiction_Analysis_7500_Rows[[#This Row],[sleep_hours]]-Smartphone_Usage_And_Addiction_Analysis_7500_Rows[[#This Row],[total_leisure_hours]]</f>
        <v>2.2499999999999996</v>
      </c>
      <c r="L7030" s="1">
        <v>164</v>
      </c>
      <c r="M7030" s="1">
        <v>178</v>
      </c>
      <c r="N7030" s="5">
        <f>Smartphone_Usage_And_Addiction_Analysis_7500_Rows[[#This Row],[app_opens_per_day]]/Smartphone_Usage_And_Addiction_Analysis_7500_Rows[[#This Row],[daily_screen_time_hours]]</f>
        <v>19.777777777777779</v>
      </c>
      <c r="O7030" s="1">
        <v>10.6</v>
      </c>
      <c r="P7030" s="1" t="s">
        <v>32</v>
      </c>
      <c r="Q7030" s="1" t="s">
        <v>19</v>
      </c>
      <c r="R7030" s="1" t="s">
        <v>24</v>
      </c>
      <c r="S7030" s="1">
        <v>1</v>
      </c>
    </row>
    <row r="7031" spans="1:19" ht="18" customHeight="1" x14ac:dyDescent="0.25">
      <c r="A7031" s="10" t="s">
        <v>4720</v>
      </c>
      <c r="B7031" s="1">
        <v>33</v>
      </c>
      <c r="C7031" t="str">
        <f t="shared" si="109"/>
        <v>26-40 (Millennials)</v>
      </c>
      <c r="D7031" s="1" t="s">
        <v>17</v>
      </c>
      <c r="E7031" s="1">
        <v>5.77</v>
      </c>
      <c r="F7031" s="1">
        <v>2.2799999999999998</v>
      </c>
      <c r="G7031" s="1">
        <v>0.39</v>
      </c>
      <c r="H7031" s="1">
        <v>5.04</v>
      </c>
      <c r="I7031" s="1">
        <v>7.47</v>
      </c>
      <c r="J7031" s="1">
        <f>Smartphone_Usage_And_Addiction_Analysis_7500_Rows[[#This Row],[social_media_hours]]+Smartphone_Usage_And_Addiction_Analysis_7500_Rows[[#This Row],[gaming_hours]]</f>
        <v>2.67</v>
      </c>
      <c r="K7031" s="1">
        <f>Smartphone_Usage_And_Addiction_Analysis_7500_Rows[[#This Row],[sleep_hours]]-Smartphone_Usage_And_Addiction_Analysis_7500_Rows[[#This Row],[total_leisure_hours]]</f>
        <v>4.8</v>
      </c>
      <c r="L7031" s="1">
        <v>195</v>
      </c>
      <c r="M7031" s="1">
        <v>40</v>
      </c>
      <c r="N7031" s="5">
        <f>Smartphone_Usage_And_Addiction_Analysis_7500_Rows[[#This Row],[app_opens_per_day]]/Smartphone_Usage_And_Addiction_Analysis_7500_Rows[[#This Row],[daily_screen_time_hours]]</f>
        <v>6.9324090121317159</v>
      </c>
      <c r="O7031" s="1">
        <v>7.99</v>
      </c>
      <c r="P7031" s="1" t="s">
        <v>18</v>
      </c>
      <c r="Q7031" s="1" t="s">
        <v>23</v>
      </c>
      <c r="R7031" s="1" t="s">
        <v>20</v>
      </c>
      <c r="S7031" s="1">
        <v>0</v>
      </c>
    </row>
    <row r="7032" spans="1:19" ht="18" customHeight="1" x14ac:dyDescent="0.25">
      <c r="A7032" s="10" t="s">
        <v>7432</v>
      </c>
      <c r="B7032" s="1">
        <v>35</v>
      </c>
      <c r="C7032" s="1" t="str">
        <f t="shared" si="109"/>
        <v>26-40 (Millennials)</v>
      </c>
      <c r="D7032" t="s">
        <v>7582</v>
      </c>
      <c r="E7032">
        <v>6.34</v>
      </c>
      <c r="F7032">
        <v>5.46</v>
      </c>
      <c r="G7032">
        <v>2.77</v>
      </c>
      <c r="H7032">
        <v>3.78</v>
      </c>
      <c r="I7032">
        <v>6.5</v>
      </c>
      <c r="J7032" s="1">
        <f>Smartphone_Usage_And_Addiction_Analysis_7500_Rows[[#This Row],[social_media_hours]]+Smartphone_Usage_And_Addiction_Analysis_7500_Rows[[#This Row],[gaming_hours]]</f>
        <v>8.23</v>
      </c>
      <c r="K7032" s="1">
        <f>Smartphone_Usage_And_Addiction_Analysis_7500_Rows[[#This Row],[sleep_hours]]-Smartphone_Usage_And_Addiction_Analysis_7500_Rows[[#This Row],[total_leisure_hours]]</f>
        <v>-1.7300000000000004</v>
      </c>
      <c r="L7032">
        <v>228</v>
      </c>
      <c r="M7032">
        <v>37</v>
      </c>
      <c r="N7032" s="5">
        <f>Smartphone_Usage_And_Addiction_Analysis_7500_Rows[[#This Row],[app_opens_per_day]]/Smartphone_Usage_And_Addiction_Analysis_7500_Rows[[#This Row],[daily_screen_time_hours]]</f>
        <v>5.8359621451104102</v>
      </c>
      <c r="O7032">
        <v>7.84</v>
      </c>
      <c r="P7032" t="s">
        <v>18</v>
      </c>
      <c r="Q7032" t="s">
        <v>23</v>
      </c>
      <c r="R7032" t="s">
        <v>24</v>
      </c>
      <c r="S7032">
        <v>1</v>
      </c>
    </row>
    <row r="7033" spans="1:19" ht="18" customHeight="1" x14ac:dyDescent="0.25">
      <c r="A7033" s="10" t="s">
        <v>4721</v>
      </c>
      <c r="B7033" s="1">
        <v>27</v>
      </c>
      <c r="C7033" t="str">
        <f t="shared" si="109"/>
        <v>26-40 (Millennials)</v>
      </c>
      <c r="D7033" s="1" t="s">
        <v>30</v>
      </c>
      <c r="E7033" s="1">
        <v>9.5500000000000007</v>
      </c>
      <c r="F7033" s="1">
        <v>5.63</v>
      </c>
      <c r="G7033" s="1">
        <v>2.4500000000000002</v>
      </c>
      <c r="H7033" s="1">
        <v>4.66</v>
      </c>
      <c r="I7033" s="1">
        <v>6.2</v>
      </c>
      <c r="J7033" s="1">
        <f>Smartphone_Usage_And_Addiction_Analysis_7500_Rows[[#This Row],[social_media_hours]]+Smartphone_Usage_And_Addiction_Analysis_7500_Rows[[#This Row],[gaming_hours]]</f>
        <v>8.08</v>
      </c>
      <c r="K7033" s="1">
        <f>Smartphone_Usage_And_Addiction_Analysis_7500_Rows[[#This Row],[sleep_hours]]-Smartphone_Usage_And_Addiction_Analysis_7500_Rows[[#This Row],[total_leisure_hours]]</f>
        <v>-1.88</v>
      </c>
      <c r="L7033" s="1">
        <v>240</v>
      </c>
      <c r="M7033" s="1">
        <v>36</v>
      </c>
      <c r="N7033" s="5">
        <f>Smartphone_Usage_And_Addiction_Analysis_7500_Rows[[#This Row],[app_opens_per_day]]/Smartphone_Usage_And_Addiction_Analysis_7500_Rows[[#This Row],[daily_screen_time_hours]]</f>
        <v>3.7696335078534027</v>
      </c>
      <c r="O7033" s="1">
        <v>11.91</v>
      </c>
      <c r="P7033" s="1" t="s">
        <v>32</v>
      </c>
      <c r="Q7033" s="1" t="s">
        <v>19</v>
      </c>
      <c r="R7033" s="1" t="s">
        <v>24</v>
      </c>
      <c r="S7033" s="1">
        <v>1</v>
      </c>
    </row>
    <row r="7034" spans="1:19" ht="18" customHeight="1" x14ac:dyDescent="0.25">
      <c r="A7034" s="10" t="s">
        <v>7433</v>
      </c>
      <c r="B7034" s="1">
        <v>35</v>
      </c>
      <c r="C7034" s="1" t="str">
        <f t="shared" si="109"/>
        <v>26-40 (Millennials)</v>
      </c>
      <c r="D7034" t="s">
        <v>7582</v>
      </c>
      <c r="E7034">
        <v>11.61</v>
      </c>
      <c r="F7034">
        <v>2.4500000000000002</v>
      </c>
      <c r="G7034">
        <v>2.95</v>
      </c>
      <c r="H7034">
        <v>4.41</v>
      </c>
      <c r="I7034">
        <v>8.4700000000000006</v>
      </c>
      <c r="J7034" s="1">
        <f>Smartphone_Usage_And_Addiction_Analysis_7500_Rows[[#This Row],[social_media_hours]]+Smartphone_Usage_And_Addiction_Analysis_7500_Rows[[#This Row],[gaming_hours]]</f>
        <v>5.4</v>
      </c>
      <c r="K7034" s="1">
        <f>Smartphone_Usage_And_Addiction_Analysis_7500_Rows[[#This Row],[sleep_hours]]-Smartphone_Usage_And_Addiction_Analysis_7500_Rows[[#This Row],[total_leisure_hours]]</f>
        <v>3.0700000000000003</v>
      </c>
      <c r="L7034">
        <v>62</v>
      </c>
      <c r="M7034">
        <v>26</v>
      </c>
      <c r="N7034" s="5">
        <f>Smartphone_Usage_And_Addiction_Analysis_7500_Rows[[#This Row],[app_opens_per_day]]/Smartphone_Usage_And_Addiction_Analysis_7500_Rows[[#This Row],[daily_screen_time_hours]]</f>
        <v>2.2394487510766581</v>
      </c>
      <c r="O7034">
        <v>13.36</v>
      </c>
      <c r="P7034" t="s">
        <v>18</v>
      </c>
      <c r="Q7034" t="s">
        <v>19</v>
      </c>
      <c r="R7034" t="s">
        <v>28</v>
      </c>
      <c r="S7034">
        <v>1</v>
      </c>
    </row>
    <row r="7035" spans="1:19" ht="18" customHeight="1" x14ac:dyDescent="0.25">
      <c r="A7035" s="10" t="s">
        <v>4722</v>
      </c>
      <c r="B7035" s="1">
        <v>28</v>
      </c>
      <c r="C7035" t="str">
        <f t="shared" si="109"/>
        <v>26-40 (Millennials)</v>
      </c>
      <c r="D7035" s="1" t="s">
        <v>17</v>
      </c>
      <c r="E7035" s="1">
        <v>3.98</v>
      </c>
      <c r="F7035" s="1">
        <v>3.83</v>
      </c>
      <c r="G7035" s="1">
        <v>1.1200000000000001</v>
      </c>
      <c r="H7035" s="1">
        <v>2.95</v>
      </c>
      <c r="I7035" s="1">
        <v>6.8</v>
      </c>
      <c r="J7035" s="1">
        <f>Smartphone_Usage_And_Addiction_Analysis_7500_Rows[[#This Row],[social_media_hours]]+Smartphone_Usage_And_Addiction_Analysis_7500_Rows[[#This Row],[gaming_hours]]</f>
        <v>4.95</v>
      </c>
      <c r="K7035" s="1">
        <f>Smartphone_Usage_And_Addiction_Analysis_7500_Rows[[#This Row],[sleep_hours]]-Smartphone_Usage_And_Addiction_Analysis_7500_Rows[[#This Row],[total_leisure_hours]]</f>
        <v>1.8499999999999996</v>
      </c>
      <c r="L7035" s="1">
        <v>198</v>
      </c>
      <c r="M7035" s="1">
        <v>136</v>
      </c>
      <c r="N7035" s="5">
        <f>Smartphone_Usage_And_Addiction_Analysis_7500_Rows[[#This Row],[app_opens_per_day]]/Smartphone_Usage_And_Addiction_Analysis_7500_Rows[[#This Row],[daily_screen_time_hours]]</f>
        <v>34.170854271356781</v>
      </c>
      <c r="O7035" s="1">
        <v>5.05</v>
      </c>
      <c r="P7035" s="1" t="s">
        <v>32</v>
      </c>
      <c r="Q7035" s="1" t="s">
        <v>23</v>
      </c>
      <c r="R7035" s="1" t="s">
        <v>51</v>
      </c>
      <c r="S7035" s="1">
        <v>0</v>
      </c>
    </row>
    <row r="7036" spans="1:19" ht="18" customHeight="1" x14ac:dyDescent="0.25">
      <c r="A7036" s="10" t="s">
        <v>7434</v>
      </c>
      <c r="B7036" s="1">
        <v>30</v>
      </c>
      <c r="C7036" s="1" t="str">
        <f t="shared" si="109"/>
        <v>26-40 (Millennials)</v>
      </c>
      <c r="D7036" t="s">
        <v>7582</v>
      </c>
      <c r="E7036">
        <v>4.6100000000000003</v>
      </c>
      <c r="F7036">
        <v>3.89</v>
      </c>
      <c r="G7036">
        <v>0.72</v>
      </c>
      <c r="H7036">
        <v>0.98</v>
      </c>
      <c r="I7036">
        <v>6.1</v>
      </c>
      <c r="J7036" s="1">
        <f>Smartphone_Usage_And_Addiction_Analysis_7500_Rows[[#This Row],[social_media_hours]]+Smartphone_Usage_And_Addiction_Analysis_7500_Rows[[#This Row],[gaming_hours]]</f>
        <v>4.6100000000000003</v>
      </c>
      <c r="K7036" s="1">
        <f>Smartphone_Usage_And_Addiction_Analysis_7500_Rows[[#This Row],[sleep_hours]]-Smartphone_Usage_And_Addiction_Analysis_7500_Rows[[#This Row],[total_leisure_hours]]</f>
        <v>1.4899999999999993</v>
      </c>
      <c r="L7036">
        <v>81</v>
      </c>
      <c r="M7036">
        <v>87</v>
      </c>
      <c r="N7036" s="5">
        <f>Smartphone_Usage_And_Addiction_Analysis_7500_Rows[[#This Row],[app_opens_per_day]]/Smartphone_Usage_And_Addiction_Analysis_7500_Rows[[#This Row],[daily_screen_time_hours]]</f>
        <v>18.872017353579174</v>
      </c>
      <c r="O7036">
        <v>6.79</v>
      </c>
      <c r="P7036" t="s">
        <v>22</v>
      </c>
      <c r="Q7036" t="s">
        <v>23</v>
      </c>
      <c r="R7036" t="s">
        <v>51</v>
      </c>
      <c r="S7036">
        <v>0</v>
      </c>
    </row>
    <row r="7037" spans="1:19" ht="18" customHeight="1" x14ac:dyDescent="0.25">
      <c r="A7037" s="10" t="s">
        <v>7435</v>
      </c>
      <c r="B7037" s="1">
        <v>32</v>
      </c>
      <c r="C7037" s="1" t="str">
        <f t="shared" si="109"/>
        <v>26-40 (Millennials)</v>
      </c>
      <c r="D7037" t="s">
        <v>7582</v>
      </c>
      <c r="E7037">
        <v>3.92</v>
      </c>
      <c r="F7037">
        <v>4.01</v>
      </c>
      <c r="G7037">
        <v>1.73</v>
      </c>
      <c r="H7037">
        <v>0.92</v>
      </c>
      <c r="I7037">
        <v>5.94</v>
      </c>
      <c r="J7037" s="1">
        <f>Smartphone_Usage_And_Addiction_Analysis_7500_Rows[[#This Row],[social_media_hours]]+Smartphone_Usage_And_Addiction_Analysis_7500_Rows[[#This Row],[gaming_hours]]</f>
        <v>5.74</v>
      </c>
      <c r="K7037" s="1">
        <f>Smartphone_Usage_And_Addiction_Analysis_7500_Rows[[#This Row],[sleep_hours]]-Smartphone_Usage_And_Addiction_Analysis_7500_Rows[[#This Row],[total_leisure_hours]]</f>
        <v>0.20000000000000018</v>
      </c>
      <c r="L7037">
        <v>209</v>
      </c>
      <c r="M7037">
        <v>83</v>
      </c>
      <c r="N7037" s="5">
        <f>Smartphone_Usage_And_Addiction_Analysis_7500_Rows[[#This Row],[app_opens_per_day]]/Smartphone_Usage_And_Addiction_Analysis_7500_Rows[[#This Row],[daily_screen_time_hours]]</f>
        <v>21.173469387755102</v>
      </c>
      <c r="O7037">
        <v>4.72</v>
      </c>
      <c r="P7037" t="s">
        <v>32</v>
      </c>
      <c r="Q7037" t="s">
        <v>23</v>
      </c>
      <c r="R7037" t="s">
        <v>28</v>
      </c>
      <c r="S7037">
        <v>1</v>
      </c>
    </row>
    <row r="7038" spans="1:19" ht="18" customHeight="1" x14ac:dyDescent="0.25">
      <c r="A7038" s="10" t="s">
        <v>4723</v>
      </c>
      <c r="B7038" s="1">
        <v>21</v>
      </c>
      <c r="C7038" t="str">
        <f t="shared" si="109"/>
        <v>18-25 (Gen Z)</v>
      </c>
      <c r="D7038" s="1" t="s">
        <v>17</v>
      </c>
      <c r="E7038" s="1">
        <v>9.1199999999999992</v>
      </c>
      <c r="F7038" s="1">
        <v>2.69</v>
      </c>
      <c r="G7038" s="1">
        <v>2.21</v>
      </c>
      <c r="H7038" s="1">
        <v>4.3099999999999996</v>
      </c>
      <c r="I7038" s="1">
        <v>6.63</v>
      </c>
      <c r="J7038" s="1">
        <f>Smartphone_Usage_And_Addiction_Analysis_7500_Rows[[#This Row],[social_media_hours]]+Smartphone_Usage_And_Addiction_Analysis_7500_Rows[[#This Row],[gaming_hours]]</f>
        <v>4.9000000000000004</v>
      </c>
      <c r="K7038" s="1">
        <f>Smartphone_Usage_And_Addiction_Analysis_7500_Rows[[#This Row],[sleep_hours]]-Smartphone_Usage_And_Addiction_Analysis_7500_Rows[[#This Row],[total_leisure_hours]]</f>
        <v>1.7299999999999995</v>
      </c>
      <c r="L7038" s="1">
        <v>245</v>
      </c>
      <c r="M7038" s="1">
        <v>167</v>
      </c>
      <c r="N7038" s="5">
        <f>Smartphone_Usage_And_Addiction_Analysis_7500_Rows[[#This Row],[app_opens_per_day]]/Smartphone_Usage_And_Addiction_Analysis_7500_Rows[[#This Row],[daily_screen_time_hours]]</f>
        <v>18.311403508771932</v>
      </c>
      <c r="O7038" s="1">
        <v>10.81</v>
      </c>
      <c r="P7038" s="1" t="s">
        <v>32</v>
      </c>
      <c r="Q7038" s="1" t="s">
        <v>23</v>
      </c>
      <c r="R7038" s="1" t="s">
        <v>24</v>
      </c>
      <c r="S7038" s="1">
        <v>1</v>
      </c>
    </row>
    <row r="7039" spans="1:19" ht="18" customHeight="1" x14ac:dyDescent="0.25">
      <c r="A7039" s="10" t="s">
        <v>4724</v>
      </c>
      <c r="B7039" s="1">
        <v>32</v>
      </c>
      <c r="C7039" t="str">
        <f t="shared" si="109"/>
        <v>26-40 (Millennials)</v>
      </c>
      <c r="D7039" s="1" t="s">
        <v>17</v>
      </c>
      <c r="E7039" s="1">
        <v>8.18</v>
      </c>
      <c r="F7039" s="1">
        <v>5.66</v>
      </c>
      <c r="G7039" s="1">
        <v>2.58</v>
      </c>
      <c r="H7039" s="1">
        <v>5.6</v>
      </c>
      <c r="I7039" s="1">
        <v>7.99</v>
      </c>
      <c r="J7039" s="1">
        <f>Smartphone_Usage_And_Addiction_Analysis_7500_Rows[[#This Row],[social_media_hours]]+Smartphone_Usage_And_Addiction_Analysis_7500_Rows[[#This Row],[gaming_hours]]</f>
        <v>8.24</v>
      </c>
      <c r="K7039" s="1">
        <f>Smartphone_Usage_And_Addiction_Analysis_7500_Rows[[#This Row],[sleep_hours]]-Smartphone_Usage_And_Addiction_Analysis_7500_Rows[[#This Row],[total_leisure_hours]]</f>
        <v>-0.25</v>
      </c>
      <c r="L7039" s="1">
        <v>55</v>
      </c>
      <c r="M7039" s="1">
        <v>107</v>
      </c>
      <c r="N7039" s="5">
        <f>Smartphone_Usage_And_Addiction_Analysis_7500_Rows[[#This Row],[app_opens_per_day]]/Smartphone_Usage_And_Addiction_Analysis_7500_Rows[[#This Row],[daily_screen_time_hours]]</f>
        <v>13.080684596577017</v>
      </c>
      <c r="O7039" s="1">
        <v>9.0399999999999991</v>
      </c>
      <c r="P7039" s="1" t="s">
        <v>18</v>
      </c>
      <c r="Q7039" s="1" t="s">
        <v>23</v>
      </c>
      <c r="R7039" s="1" t="s">
        <v>24</v>
      </c>
      <c r="S7039" s="1">
        <v>1</v>
      </c>
    </row>
    <row r="7040" spans="1:19" ht="18" customHeight="1" x14ac:dyDescent="0.25">
      <c r="A7040" s="10" t="s">
        <v>4725</v>
      </c>
      <c r="B7040" s="1">
        <v>26</v>
      </c>
      <c r="C7040" t="str">
        <f t="shared" si="109"/>
        <v>26-40 (Millennials)</v>
      </c>
      <c r="D7040" s="1" t="s">
        <v>30</v>
      </c>
      <c r="E7040" s="1">
        <v>9.84</v>
      </c>
      <c r="F7040" s="1">
        <v>2.31</v>
      </c>
      <c r="G7040" s="1">
        <v>0.36</v>
      </c>
      <c r="H7040" s="1">
        <v>3.01</v>
      </c>
      <c r="I7040" s="1">
        <v>8.39</v>
      </c>
      <c r="J7040" s="1">
        <f>Smartphone_Usage_And_Addiction_Analysis_7500_Rows[[#This Row],[social_media_hours]]+Smartphone_Usage_And_Addiction_Analysis_7500_Rows[[#This Row],[gaming_hours]]</f>
        <v>2.67</v>
      </c>
      <c r="K7040" s="1">
        <f>Smartphone_Usage_And_Addiction_Analysis_7500_Rows[[#This Row],[sleep_hours]]-Smartphone_Usage_And_Addiction_Analysis_7500_Rows[[#This Row],[total_leisure_hours]]</f>
        <v>5.7200000000000006</v>
      </c>
      <c r="L7040" s="1">
        <v>239</v>
      </c>
      <c r="M7040" s="1">
        <v>178</v>
      </c>
      <c r="N7040" s="5">
        <f>Smartphone_Usage_And_Addiction_Analysis_7500_Rows[[#This Row],[app_opens_per_day]]/Smartphone_Usage_And_Addiction_Analysis_7500_Rows[[#This Row],[daily_screen_time_hours]]</f>
        <v>18.089430894308943</v>
      </c>
      <c r="O7040" s="1">
        <v>11.44</v>
      </c>
      <c r="P7040" s="1" t="s">
        <v>18</v>
      </c>
      <c r="Q7040" s="1" t="s">
        <v>19</v>
      </c>
      <c r="R7040" s="1" t="s">
        <v>24</v>
      </c>
      <c r="S7040" s="1">
        <v>1</v>
      </c>
    </row>
    <row r="7041" spans="1:19" ht="18" customHeight="1" x14ac:dyDescent="0.25">
      <c r="A7041" s="10" t="s">
        <v>4726</v>
      </c>
      <c r="B7041" s="1">
        <v>35</v>
      </c>
      <c r="C7041" t="str">
        <f t="shared" si="109"/>
        <v>26-40 (Millennials)</v>
      </c>
      <c r="D7041" s="1" t="s">
        <v>17</v>
      </c>
      <c r="E7041" s="1">
        <v>8.7799999999999994</v>
      </c>
      <c r="F7041" s="1">
        <v>1.48</v>
      </c>
      <c r="G7041" s="1">
        <v>2.7</v>
      </c>
      <c r="H7041" s="1">
        <v>0.51</v>
      </c>
      <c r="I7041" s="1">
        <v>4.5199999999999996</v>
      </c>
      <c r="J7041" s="1">
        <f>Smartphone_Usage_And_Addiction_Analysis_7500_Rows[[#This Row],[social_media_hours]]+Smartphone_Usage_And_Addiction_Analysis_7500_Rows[[#This Row],[gaming_hours]]</f>
        <v>4.18</v>
      </c>
      <c r="K7041" s="1">
        <f>Smartphone_Usage_And_Addiction_Analysis_7500_Rows[[#This Row],[sleep_hours]]-Smartphone_Usage_And_Addiction_Analysis_7500_Rows[[#This Row],[total_leisure_hours]]</f>
        <v>0.33999999999999986</v>
      </c>
      <c r="L7041" s="1">
        <v>227</v>
      </c>
      <c r="M7041" s="1">
        <v>152</v>
      </c>
      <c r="N7041" s="5">
        <f>Smartphone_Usage_And_Addiction_Analysis_7500_Rows[[#This Row],[app_opens_per_day]]/Smartphone_Usage_And_Addiction_Analysis_7500_Rows[[#This Row],[daily_screen_time_hours]]</f>
        <v>17.312072892938499</v>
      </c>
      <c r="O7041" s="1">
        <v>11.27</v>
      </c>
      <c r="P7041" s="1" t="s">
        <v>32</v>
      </c>
      <c r="Q7041" s="1" t="s">
        <v>19</v>
      </c>
      <c r="R7041" s="1" t="s">
        <v>28</v>
      </c>
      <c r="S7041" s="1">
        <v>1</v>
      </c>
    </row>
    <row r="7042" spans="1:19" ht="18" customHeight="1" x14ac:dyDescent="0.25">
      <c r="A7042" s="10" t="s">
        <v>4727</v>
      </c>
      <c r="B7042" s="1">
        <v>24</v>
      </c>
      <c r="C7042" t="str">
        <f t="shared" ref="C7042:C7105" si="110">IF(B7042&lt;=25, "18-25 (Gen Z)", IF(B7042&lt;=40, "26-40 (Millennials)"))</f>
        <v>18-25 (Gen Z)</v>
      </c>
      <c r="D7042" s="1" t="s">
        <v>17</v>
      </c>
      <c r="E7042" s="1">
        <v>7.55</v>
      </c>
      <c r="F7042" s="1">
        <v>3.68</v>
      </c>
      <c r="G7042" s="1">
        <v>0.83</v>
      </c>
      <c r="H7042" s="1">
        <v>2.56</v>
      </c>
      <c r="I7042" s="1">
        <v>7.9</v>
      </c>
      <c r="J7042" s="1">
        <f>Smartphone_Usage_And_Addiction_Analysis_7500_Rows[[#This Row],[social_media_hours]]+Smartphone_Usage_And_Addiction_Analysis_7500_Rows[[#This Row],[gaming_hours]]</f>
        <v>4.51</v>
      </c>
      <c r="K7042" s="1">
        <f>Smartphone_Usage_And_Addiction_Analysis_7500_Rows[[#This Row],[sleep_hours]]-Smartphone_Usage_And_Addiction_Analysis_7500_Rows[[#This Row],[total_leisure_hours]]</f>
        <v>3.3900000000000006</v>
      </c>
      <c r="L7042" s="1">
        <v>245</v>
      </c>
      <c r="M7042" s="1">
        <v>74</v>
      </c>
      <c r="N7042" s="5">
        <f>Smartphone_Usage_And_Addiction_Analysis_7500_Rows[[#This Row],[app_opens_per_day]]/Smartphone_Usage_And_Addiction_Analysis_7500_Rows[[#This Row],[daily_screen_time_hours]]</f>
        <v>9.8013245033112586</v>
      </c>
      <c r="O7042" s="1">
        <v>8.48</v>
      </c>
      <c r="P7042" s="1" t="s">
        <v>18</v>
      </c>
      <c r="Q7042" s="1" t="s">
        <v>23</v>
      </c>
      <c r="R7042" s="1" t="s">
        <v>28</v>
      </c>
      <c r="S7042" s="1">
        <v>1</v>
      </c>
    </row>
    <row r="7043" spans="1:19" ht="18" customHeight="1" x14ac:dyDescent="0.25">
      <c r="A7043" s="10" t="s">
        <v>4728</v>
      </c>
      <c r="B7043" s="1">
        <v>22</v>
      </c>
      <c r="C7043" t="str">
        <f t="shared" si="110"/>
        <v>18-25 (Gen Z)</v>
      </c>
      <c r="D7043" s="1" t="s">
        <v>30</v>
      </c>
      <c r="E7043" s="1">
        <v>4.2</v>
      </c>
      <c r="F7043" s="1">
        <v>1.27</v>
      </c>
      <c r="G7043" s="1">
        <v>2.5299999999999998</v>
      </c>
      <c r="H7043" s="1">
        <v>1.96</v>
      </c>
      <c r="I7043" s="1">
        <v>5.65</v>
      </c>
      <c r="J7043" s="1">
        <f>Smartphone_Usage_And_Addiction_Analysis_7500_Rows[[#This Row],[social_media_hours]]+Smartphone_Usage_And_Addiction_Analysis_7500_Rows[[#This Row],[gaming_hours]]</f>
        <v>3.8</v>
      </c>
      <c r="K7043" s="1">
        <f>Smartphone_Usage_And_Addiction_Analysis_7500_Rows[[#This Row],[sleep_hours]]-Smartphone_Usage_And_Addiction_Analysis_7500_Rows[[#This Row],[total_leisure_hours]]</f>
        <v>1.8500000000000005</v>
      </c>
      <c r="L7043" s="1">
        <v>125</v>
      </c>
      <c r="M7043" s="1">
        <v>94</v>
      </c>
      <c r="N7043" s="5">
        <f>Smartphone_Usage_And_Addiction_Analysis_7500_Rows[[#This Row],[app_opens_per_day]]/Smartphone_Usage_And_Addiction_Analysis_7500_Rows[[#This Row],[daily_screen_time_hours]]</f>
        <v>22.38095238095238</v>
      </c>
      <c r="O7043" s="1">
        <v>4.96</v>
      </c>
      <c r="P7043" s="1" t="s">
        <v>18</v>
      </c>
      <c r="Q7043" s="1" t="s">
        <v>19</v>
      </c>
      <c r="R7043" s="1" t="s">
        <v>51</v>
      </c>
      <c r="S7043" s="1">
        <v>0</v>
      </c>
    </row>
    <row r="7044" spans="1:19" ht="18" customHeight="1" x14ac:dyDescent="0.25">
      <c r="A7044" s="10" t="s">
        <v>4729</v>
      </c>
      <c r="B7044" s="1">
        <v>26</v>
      </c>
      <c r="C7044" t="str">
        <f t="shared" si="110"/>
        <v>26-40 (Millennials)</v>
      </c>
      <c r="D7044" s="1" t="s">
        <v>30</v>
      </c>
      <c r="E7044" s="1">
        <v>6.04</v>
      </c>
      <c r="F7044" s="1">
        <v>2.2200000000000002</v>
      </c>
      <c r="G7044" s="1">
        <v>0.83</v>
      </c>
      <c r="H7044" s="1">
        <v>4.49</v>
      </c>
      <c r="I7044" s="1">
        <v>6.64</v>
      </c>
      <c r="J7044" s="1">
        <f>Smartphone_Usage_And_Addiction_Analysis_7500_Rows[[#This Row],[social_media_hours]]+Smartphone_Usage_And_Addiction_Analysis_7500_Rows[[#This Row],[gaming_hours]]</f>
        <v>3.0500000000000003</v>
      </c>
      <c r="K7044" s="1">
        <f>Smartphone_Usage_And_Addiction_Analysis_7500_Rows[[#This Row],[sleep_hours]]-Smartphone_Usage_And_Addiction_Analysis_7500_Rows[[#This Row],[total_leisure_hours]]</f>
        <v>3.5899999999999994</v>
      </c>
      <c r="L7044" s="1">
        <v>42</v>
      </c>
      <c r="M7044" s="1">
        <v>70</v>
      </c>
      <c r="N7044" s="5">
        <f>Smartphone_Usage_And_Addiction_Analysis_7500_Rows[[#This Row],[app_opens_per_day]]/Smartphone_Usage_And_Addiction_Analysis_7500_Rows[[#This Row],[daily_screen_time_hours]]</f>
        <v>11.589403973509933</v>
      </c>
      <c r="O7044" s="1">
        <v>8</v>
      </c>
      <c r="P7044" s="1" t="s">
        <v>22</v>
      </c>
      <c r="Q7044" s="1" t="s">
        <v>23</v>
      </c>
      <c r="R7044" s="1" t="s">
        <v>28</v>
      </c>
      <c r="S7044" s="1">
        <v>1</v>
      </c>
    </row>
    <row r="7045" spans="1:19" ht="18" customHeight="1" x14ac:dyDescent="0.25">
      <c r="A7045" s="10" t="s">
        <v>4730</v>
      </c>
      <c r="B7045" s="1">
        <v>22</v>
      </c>
      <c r="C7045" t="str">
        <f t="shared" si="110"/>
        <v>18-25 (Gen Z)</v>
      </c>
      <c r="D7045" s="1" t="s">
        <v>17</v>
      </c>
      <c r="E7045" s="1">
        <v>4.3099999999999996</v>
      </c>
      <c r="F7045" s="1">
        <v>3.3</v>
      </c>
      <c r="G7045" s="1">
        <v>1.89</v>
      </c>
      <c r="H7045" s="1">
        <v>1.66</v>
      </c>
      <c r="I7045" s="1">
        <v>5.66</v>
      </c>
      <c r="J7045" s="1">
        <f>Smartphone_Usage_And_Addiction_Analysis_7500_Rows[[#This Row],[social_media_hours]]+Smartphone_Usage_And_Addiction_Analysis_7500_Rows[[#This Row],[gaming_hours]]</f>
        <v>5.1899999999999995</v>
      </c>
      <c r="K7045" s="1">
        <f>Smartphone_Usage_And_Addiction_Analysis_7500_Rows[[#This Row],[sleep_hours]]-Smartphone_Usage_And_Addiction_Analysis_7500_Rows[[#This Row],[total_leisure_hours]]</f>
        <v>0.47000000000000064</v>
      </c>
      <c r="L7045" s="1">
        <v>122</v>
      </c>
      <c r="M7045" s="1">
        <v>54</v>
      </c>
      <c r="N7045" s="5">
        <f>Smartphone_Usage_And_Addiction_Analysis_7500_Rows[[#This Row],[app_opens_per_day]]/Smartphone_Usage_And_Addiction_Analysis_7500_Rows[[#This Row],[daily_screen_time_hours]]</f>
        <v>12.529002320185615</v>
      </c>
      <c r="O7045" s="1">
        <v>6.29</v>
      </c>
      <c r="P7045" s="1" t="s">
        <v>22</v>
      </c>
      <c r="Q7045" s="1" t="s">
        <v>19</v>
      </c>
      <c r="R7045" s="1" t="s">
        <v>51</v>
      </c>
      <c r="S7045" s="1">
        <v>0</v>
      </c>
    </row>
    <row r="7046" spans="1:19" ht="18" customHeight="1" x14ac:dyDescent="0.25">
      <c r="A7046" s="10" t="s">
        <v>4731</v>
      </c>
      <c r="B7046" s="1">
        <v>25</v>
      </c>
      <c r="C7046" t="str">
        <f t="shared" si="110"/>
        <v>18-25 (Gen Z)</v>
      </c>
      <c r="D7046" s="1" t="s">
        <v>17</v>
      </c>
      <c r="E7046" s="1">
        <v>8.52</v>
      </c>
      <c r="F7046" s="1">
        <v>0.74</v>
      </c>
      <c r="G7046" s="1">
        <v>2.21</v>
      </c>
      <c r="H7046" s="1">
        <v>5.3</v>
      </c>
      <c r="I7046" s="1">
        <v>7.16</v>
      </c>
      <c r="J7046" s="1">
        <f>Smartphone_Usage_And_Addiction_Analysis_7500_Rows[[#This Row],[social_media_hours]]+Smartphone_Usage_And_Addiction_Analysis_7500_Rows[[#This Row],[gaming_hours]]</f>
        <v>2.95</v>
      </c>
      <c r="K7046" s="1">
        <f>Smartphone_Usage_And_Addiction_Analysis_7500_Rows[[#This Row],[sleep_hours]]-Smartphone_Usage_And_Addiction_Analysis_7500_Rows[[#This Row],[total_leisure_hours]]</f>
        <v>4.21</v>
      </c>
      <c r="L7046" s="1">
        <v>37</v>
      </c>
      <c r="M7046" s="1">
        <v>126</v>
      </c>
      <c r="N7046" s="5">
        <f>Smartphone_Usage_And_Addiction_Analysis_7500_Rows[[#This Row],[app_opens_per_day]]/Smartphone_Usage_And_Addiction_Analysis_7500_Rows[[#This Row],[daily_screen_time_hours]]</f>
        <v>14.788732394366198</v>
      </c>
      <c r="O7046" s="1">
        <v>10.09</v>
      </c>
      <c r="P7046" s="1" t="s">
        <v>22</v>
      </c>
      <c r="Q7046" s="1" t="s">
        <v>19</v>
      </c>
      <c r="R7046" s="1" t="s">
        <v>24</v>
      </c>
      <c r="S7046" s="1">
        <v>1</v>
      </c>
    </row>
    <row r="7047" spans="1:19" ht="18" customHeight="1" x14ac:dyDescent="0.25">
      <c r="A7047" s="10" t="s">
        <v>4732</v>
      </c>
      <c r="B7047" s="1">
        <v>30</v>
      </c>
      <c r="C7047" t="str">
        <f t="shared" si="110"/>
        <v>26-40 (Millennials)</v>
      </c>
      <c r="D7047" s="1" t="s">
        <v>17</v>
      </c>
      <c r="E7047" s="1">
        <v>6.34</v>
      </c>
      <c r="F7047" s="1">
        <v>5.49</v>
      </c>
      <c r="G7047" s="1">
        <v>0.79</v>
      </c>
      <c r="H7047" s="1">
        <v>3.29</v>
      </c>
      <c r="I7047" s="1">
        <v>7.48</v>
      </c>
      <c r="J7047" s="1">
        <f>Smartphone_Usage_And_Addiction_Analysis_7500_Rows[[#This Row],[social_media_hours]]+Smartphone_Usage_And_Addiction_Analysis_7500_Rows[[#This Row],[gaming_hours]]</f>
        <v>6.28</v>
      </c>
      <c r="K7047" s="1">
        <f>Smartphone_Usage_And_Addiction_Analysis_7500_Rows[[#This Row],[sleep_hours]]-Smartphone_Usage_And_Addiction_Analysis_7500_Rows[[#This Row],[total_leisure_hours]]</f>
        <v>1.2000000000000002</v>
      </c>
      <c r="L7047" s="1">
        <v>129</v>
      </c>
      <c r="M7047" s="1">
        <v>156</v>
      </c>
      <c r="N7047" s="5">
        <f>Smartphone_Usage_And_Addiction_Analysis_7500_Rows[[#This Row],[app_opens_per_day]]/Smartphone_Usage_And_Addiction_Analysis_7500_Rows[[#This Row],[daily_screen_time_hours]]</f>
        <v>24.605678233438486</v>
      </c>
      <c r="O7047" s="1">
        <v>8.6300000000000008</v>
      </c>
      <c r="P7047" s="1" t="s">
        <v>18</v>
      </c>
      <c r="Q7047" s="1" t="s">
        <v>23</v>
      </c>
      <c r="R7047" s="1" t="s">
        <v>28</v>
      </c>
      <c r="S7047" s="1">
        <v>1</v>
      </c>
    </row>
    <row r="7048" spans="1:19" ht="18" customHeight="1" x14ac:dyDescent="0.25">
      <c r="A7048" s="10" t="s">
        <v>4733</v>
      </c>
      <c r="B7048" s="1">
        <v>30</v>
      </c>
      <c r="C7048" t="str">
        <f t="shared" si="110"/>
        <v>26-40 (Millennials)</v>
      </c>
      <c r="D7048" s="1" t="s">
        <v>17</v>
      </c>
      <c r="E7048" s="1">
        <v>4.4800000000000004</v>
      </c>
      <c r="F7048" s="1">
        <v>3.03</v>
      </c>
      <c r="G7048" s="1">
        <v>3.6</v>
      </c>
      <c r="H7048" s="1">
        <v>2.8</v>
      </c>
      <c r="I7048" s="1">
        <v>6.42</v>
      </c>
      <c r="J7048" s="1">
        <f>Smartphone_Usage_And_Addiction_Analysis_7500_Rows[[#This Row],[social_media_hours]]+Smartphone_Usage_And_Addiction_Analysis_7500_Rows[[#This Row],[gaming_hours]]</f>
        <v>6.63</v>
      </c>
      <c r="K7048" s="1">
        <f>Smartphone_Usage_And_Addiction_Analysis_7500_Rows[[#This Row],[sleep_hours]]-Smartphone_Usage_And_Addiction_Analysis_7500_Rows[[#This Row],[total_leisure_hours]]</f>
        <v>-0.20999999999999996</v>
      </c>
      <c r="L7048" s="1">
        <v>57</v>
      </c>
      <c r="M7048" s="1">
        <v>67</v>
      </c>
      <c r="N7048" s="5">
        <f>Smartphone_Usage_And_Addiction_Analysis_7500_Rows[[#This Row],[app_opens_per_day]]/Smartphone_Usage_And_Addiction_Analysis_7500_Rows[[#This Row],[daily_screen_time_hours]]</f>
        <v>14.955357142857141</v>
      </c>
      <c r="O7048" s="1">
        <v>5.54</v>
      </c>
      <c r="P7048" s="1" t="s">
        <v>32</v>
      </c>
      <c r="Q7048" s="1" t="s">
        <v>19</v>
      </c>
      <c r="R7048" s="1" t="s">
        <v>20</v>
      </c>
      <c r="S7048" s="1">
        <v>0</v>
      </c>
    </row>
    <row r="7049" spans="1:19" ht="18" customHeight="1" x14ac:dyDescent="0.25">
      <c r="A7049" s="10" t="s">
        <v>7436</v>
      </c>
      <c r="B7049" s="1">
        <v>22</v>
      </c>
      <c r="C7049" s="1" t="str">
        <f t="shared" si="110"/>
        <v>18-25 (Gen Z)</v>
      </c>
      <c r="D7049" t="s">
        <v>7582</v>
      </c>
      <c r="E7049">
        <v>5.75</v>
      </c>
      <c r="F7049">
        <v>2.8</v>
      </c>
      <c r="G7049">
        <v>1.93</v>
      </c>
      <c r="H7049">
        <v>2.56</v>
      </c>
      <c r="I7049">
        <v>6.74</v>
      </c>
      <c r="J7049" s="1">
        <f>Smartphone_Usage_And_Addiction_Analysis_7500_Rows[[#This Row],[social_media_hours]]+Smartphone_Usage_And_Addiction_Analysis_7500_Rows[[#This Row],[gaming_hours]]</f>
        <v>4.7299999999999995</v>
      </c>
      <c r="K7049" s="1">
        <f>Smartphone_Usage_And_Addiction_Analysis_7500_Rows[[#This Row],[sleep_hours]]-Smartphone_Usage_And_Addiction_Analysis_7500_Rows[[#This Row],[total_leisure_hours]]</f>
        <v>2.0100000000000007</v>
      </c>
      <c r="L7049">
        <v>147</v>
      </c>
      <c r="M7049">
        <v>64</v>
      </c>
      <c r="N7049" s="5">
        <f>Smartphone_Usage_And_Addiction_Analysis_7500_Rows[[#This Row],[app_opens_per_day]]/Smartphone_Usage_And_Addiction_Analysis_7500_Rows[[#This Row],[daily_screen_time_hours]]</f>
        <v>11.130434782608695</v>
      </c>
      <c r="O7049">
        <v>8.2799999999999994</v>
      </c>
      <c r="P7049" t="s">
        <v>32</v>
      </c>
      <c r="Q7049" t="s">
        <v>19</v>
      </c>
      <c r="R7049" t="s">
        <v>20</v>
      </c>
      <c r="S7049">
        <v>0</v>
      </c>
    </row>
    <row r="7050" spans="1:19" ht="18" customHeight="1" x14ac:dyDescent="0.25">
      <c r="A7050" s="10" t="s">
        <v>4734</v>
      </c>
      <c r="B7050" s="1">
        <v>34</v>
      </c>
      <c r="C7050" t="str">
        <f t="shared" si="110"/>
        <v>26-40 (Millennials)</v>
      </c>
      <c r="D7050" s="1" t="s">
        <v>17</v>
      </c>
      <c r="E7050" s="1">
        <v>5.74</v>
      </c>
      <c r="F7050" s="1">
        <v>4.05</v>
      </c>
      <c r="G7050" s="1">
        <v>2.0499999999999998</v>
      </c>
      <c r="H7050" s="1">
        <v>2.0299999999999998</v>
      </c>
      <c r="I7050" s="1">
        <v>6.18</v>
      </c>
      <c r="J7050" s="1">
        <f>Smartphone_Usage_And_Addiction_Analysis_7500_Rows[[#This Row],[social_media_hours]]+Smartphone_Usage_And_Addiction_Analysis_7500_Rows[[#This Row],[gaming_hours]]</f>
        <v>6.1</v>
      </c>
      <c r="K7050" s="1">
        <f>Smartphone_Usage_And_Addiction_Analysis_7500_Rows[[#This Row],[sleep_hours]]-Smartphone_Usage_And_Addiction_Analysis_7500_Rows[[#This Row],[total_leisure_hours]]</f>
        <v>8.0000000000000071E-2</v>
      </c>
      <c r="L7050" s="1">
        <v>114</v>
      </c>
      <c r="M7050" s="1">
        <v>170</v>
      </c>
      <c r="N7050" s="5">
        <f>Smartphone_Usage_And_Addiction_Analysis_7500_Rows[[#This Row],[app_opens_per_day]]/Smartphone_Usage_And_Addiction_Analysis_7500_Rows[[#This Row],[daily_screen_time_hours]]</f>
        <v>29.616724738675956</v>
      </c>
      <c r="O7050" s="1">
        <v>7.18</v>
      </c>
      <c r="P7050" s="1" t="s">
        <v>32</v>
      </c>
      <c r="Q7050" s="1" t="s">
        <v>19</v>
      </c>
      <c r="R7050" s="1" t="s">
        <v>28</v>
      </c>
      <c r="S7050" s="1">
        <v>1</v>
      </c>
    </row>
    <row r="7051" spans="1:19" ht="18" customHeight="1" x14ac:dyDescent="0.25">
      <c r="A7051" s="10" t="s">
        <v>4735</v>
      </c>
      <c r="B7051" s="1">
        <v>23</v>
      </c>
      <c r="C7051" t="str">
        <f t="shared" si="110"/>
        <v>18-25 (Gen Z)</v>
      </c>
      <c r="D7051" s="1" t="s">
        <v>17</v>
      </c>
      <c r="E7051" s="1">
        <v>9.01</v>
      </c>
      <c r="F7051" s="1">
        <v>1.43</v>
      </c>
      <c r="G7051" s="1">
        <v>2.2799999999999998</v>
      </c>
      <c r="H7051" s="1">
        <v>2.0099999999999998</v>
      </c>
      <c r="I7051" s="1">
        <v>8.68</v>
      </c>
      <c r="J7051" s="1">
        <f>Smartphone_Usage_And_Addiction_Analysis_7500_Rows[[#This Row],[social_media_hours]]+Smartphone_Usage_And_Addiction_Analysis_7500_Rows[[#This Row],[gaming_hours]]</f>
        <v>3.71</v>
      </c>
      <c r="K7051" s="1">
        <f>Smartphone_Usage_And_Addiction_Analysis_7500_Rows[[#This Row],[sleep_hours]]-Smartphone_Usage_And_Addiction_Analysis_7500_Rows[[#This Row],[total_leisure_hours]]</f>
        <v>4.97</v>
      </c>
      <c r="L7051" s="1">
        <v>62</v>
      </c>
      <c r="M7051" s="1">
        <v>164</v>
      </c>
      <c r="N7051" s="5">
        <f>Smartphone_Usage_And_Addiction_Analysis_7500_Rows[[#This Row],[app_opens_per_day]]/Smartphone_Usage_And_Addiction_Analysis_7500_Rows[[#This Row],[daily_screen_time_hours]]</f>
        <v>18.201997780244174</v>
      </c>
      <c r="O7051" s="1">
        <v>10.93</v>
      </c>
      <c r="P7051" s="1" t="s">
        <v>22</v>
      </c>
      <c r="Q7051" s="1" t="s">
        <v>19</v>
      </c>
      <c r="R7051" s="1" t="s">
        <v>24</v>
      </c>
      <c r="S7051" s="1">
        <v>1</v>
      </c>
    </row>
    <row r="7052" spans="1:19" ht="18" customHeight="1" x14ac:dyDescent="0.25">
      <c r="A7052" s="10" t="s">
        <v>4736</v>
      </c>
      <c r="B7052" s="1">
        <v>31</v>
      </c>
      <c r="C7052" t="str">
        <f t="shared" si="110"/>
        <v>26-40 (Millennials)</v>
      </c>
      <c r="D7052" s="1" t="s">
        <v>30</v>
      </c>
      <c r="E7052" s="1">
        <v>3.97</v>
      </c>
      <c r="F7052" s="1">
        <v>2.0299999999999998</v>
      </c>
      <c r="G7052" s="1">
        <v>3.37</v>
      </c>
      <c r="H7052" s="1">
        <v>4.18</v>
      </c>
      <c r="I7052" s="1">
        <v>6.05</v>
      </c>
      <c r="J7052" s="1">
        <f>Smartphone_Usage_And_Addiction_Analysis_7500_Rows[[#This Row],[social_media_hours]]+Smartphone_Usage_And_Addiction_Analysis_7500_Rows[[#This Row],[gaming_hours]]</f>
        <v>5.4</v>
      </c>
      <c r="K7052" s="1">
        <f>Smartphone_Usage_And_Addiction_Analysis_7500_Rows[[#This Row],[sleep_hours]]-Smartphone_Usage_And_Addiction_Analysis_7500_Rows[[#This Row],[total_leisure_hours]]</f>
        <v>0.64999999999999947</v>
      </c>
      <c r="L7052" s="1">
        <v>102</v>
      </c>
      <c r="M7052" s="1">
        <v>144</v>
      </c>
      <c r="N7052" s="5">
        <f>Smartphone_Usage_And_Addiction_Analysis_7500_Rows[[#This Row],[app_opens_per_day]]/Smartphone_Usage_And_Addiction_Analysis_7500_Rows[[#This Row],[daily_screen_time_hours]]</f>
        <v>36.272040302267001</v>
      </c>
      <c r="O7052" s="1">
        <v>5.95</v>
      </c>
      <c r="P7052" s="1" t="s">
        <v>32</v>
      </c>
      <c r="Q7052" s="1" t="s">
        <v>19</v>
      </c>
      <c r="R7052" s="1" t="s">
        <v>51</v>
      </c>
      <c r="S7052" s="1">
        <v>0</v>
      </c>
    </row>
    <row r="7053" spans="1:19" ht="18" customHeight="1" x14ac:dyDescent="0.25">
      <c r="A7053" s="10" t="s">
        <v>4737</v>
      </c>
      <c r="B7053" s="1">
        <v>34</v>
      </c>
      <c r="C7053" t="str">
        <f t="shared" si="110"/>
        <v>26-40 (Millennials)</v>
      </c>
      <c r="D7053" s="1" t="s">
        <v>30</v>
      </c>
      <c r="E7053" s="1">
        <v>10.050000000000001</v>
      </c>
      <c r="F7053" s="1">
        <v>5.35</v>
      </c>
      <c r="G7053" s="1">
        <v>3.04</v>
      </c>
      <c r="H7053" s="1">
        <v>0.84</v>
      </c>
      <c r="I7053" s="1">
        <v>5.79</v>
      </c>
      <c r="J7053" s="1">
        <f>Smartphone_Usage_And_Addiction_Analysis_7500_Rows[[#This Row],[social_media_hours]]+Smartphone_Usage_And_Addiction_Analysis_7500_Rows[[#This Row],[gaming_hours]]</f>
        <v>8.39</v>
      </c>
      <c r="K7053" s="1">
        <f>Smartphone_Usage_And_Addiction_Analysis_7500_Rows[[#This Row],[sleep_hours]]-Smartphone_Usage_And_Addiction_Analysis_7500_Rows[[#This Row],[total_leisure_hours]]</f>
        <v>-2.6000000000000005</v>
      </c>
      <c r="L7053" s="1">
        <v>199</v>
      </c>
      <c r="M7053" s="1">
        <v>119</v>
      </c>
      <c r="N7053" s="5">
        <f>Smartphone_Usage_And_Addiction_Analysis_7500_Rows[[#This Row],[app_opens_per_day]]/Smartphone_Usage_And_Addiction_Analysis_7500_Rows[[#This Row],[daily_screen_time_hours]]</f>
        <v>11.840796019900496</v>
      </c>
      <c r="O7053" s="1">
        <v>12.91</v>
      </c>
      <c r="P7053" s="1" t="s">
        <v>18</v>
      </c>
      <c r="Q7053" s="1" t="s">
        <v>19</v>
      </c>
      <c r="R7053" s="1" t="s">
        <v>24</v>
      </c>
      <c r="S7053" s="1">
        <v>1</v>
      </c>
    </row>
    <row r="7054" spans="1:19" ht="18" customHeight="1" x14ac:dyDescent="0.25">
      <c r="A7054" s="10" t="s">
        <v>4738</v>
      </c>
      <c r="B7054" s="1">
        <v>25</v>
      </c>
      <c r="C7054" t="str">
        <f t="shared" si="110"/>
        <v>18-25 (Gen Z)</v>
      </c>
      <c r="D7054" s="1" t="s">
        <v>17</v>
      </c>
      <c r="E7054" s="1">
        <v>7.63</v>
      </c>
      <c r="F7054" s="1">
        <v>4.3600000000000003</v>
      </c>
      <c r="G7054" s="1">
        <v>0.71</v>
      </c>
      <c r="H7054" s="1">
        <v>1.43</v>
      </c>
      <c r="I7054" s="1">
        <v>6.37</v>
      </c>
      <c r="J7054" s="1">
        <f>Smartphone_Usage_And_Addiction_Analysis_7500_Rows[[#This Row],[social_media_hours]]+Smartphone_Usage_And_Addiction_Analysis_7500_Rows[[#This Row],[gaming_hours]]</f>
        <v>5.07</v>
      </c>
      <c r="K7054" s="1">
        <f>Smartphone_Usage_And_Addiction_Analysis_7500_Rows[[#This Row],[sleep_hours]]-Smartphone_Usage_And_Addiction_Analysis_7500_Rows[[#This Row],[total_leisure_hours]]</f>
        <v>1.2999999999999998</v>
      </c>
      <c r="L7054" s="1">
        <v>29</v>
      </c>
      <c r="M7054" s="1">
        <v>155</v>
      </c>
      <c r="N7054" s="5">
        <f>Smartphone_Usage_And_Addiction_Analysis_7500_Rows[[#This Row],[app_opens_per_day]]/Smartphone_Usage_And_Addiction_Analysis_7500_Rows[[#This Row],[daily_screen_time_hours]]</f>
        <v>20.314547837483616</v>
      </c>
      <c r="O7054" s="1">
        <v>9.08</v>
      </c>
      <c r="P7054" s="1" t="s">
        <v>22</v>
      </c>
      <c r="Q7054" s="1" t="s">
        <v>19</v>
      </c>
      <c r="R7054" s="1" t="s">
        <v>24</v>
      </c>
      <c r="S7054" s="1">
        <v>1</v>
      </c>
    </row>
    <row r="7055" spans="1:19" ht="18" customHeight="1" x14ac:dyDescent="0.25">
      <c r="A7055" s="10" t="s">
        <v>4739</v>
      </c>
      <c r="B7055" s="1">
        <v>33</v>
      </c>
      <c r="C7055" t="str">
        <f t="shared" si="110"/>
        <v>26-40 (Millennials)</v>
      </c>
      <c r="D7055" s="1" t="s">
        <v>17</v>
      </c>
      <c r="E7055" s="1">
        <v>3.88</v>
      </c>
      <c r="F7055" s="1">
        <v>2.94</v>
      </c>
      <c r="G7055" s="1">
        <v>1.65</v>
      </c>
      <c r="H7055" s="1">
        <v>2.08</v>
      </c>
      <c r="I7055" s="1">
        <v>8.86</v>
      </c>
      <c r="J7055" s="1">
        <f>Smartphone_Usage_And_Addiction_Analysis_7500_Rows[[#This Row],[social_media_hours]]+Smartphone_Usage_And_Addiction_Analysis_7500_Rows[[#This Row],[gaming_hours]]</f>
        <v>4.59</v>
      </c>
      <c r="K7055" s="1">
        <f>Smartphone_Usage_And_Addiction_Analysis_7500_Rows[[#This Row],[sleep_hours]]-Smartphone_Usage_And_Addiction_Analysis_7500_Rows[[#This Row],[total_leisure_hours]]</f>
        <v>4.2699999999999996</v>
      </c>
      <c r="L7055" s="1">
        <v>63</v>
      </c>
      <c r="M7055" s="1">
        <v>24</v>
      </c>
      <c r="N7055" s="5">
        <f>Smartphone_Usage_And_Addiction_Analysis_7500_Rows[[#This Row],[app_opens_per_day]]/Smartphone_Usage_And_Addiction_Analysis_7500_Rows[[#This Row],[daily_screen_time_hours]]</f>
        <v>6.1855670103092786</v>
      </c>
      <c r="O7055" s="1">
        <v>6.57</v>
      </c>
      <c r="P7055" s="1" t="s">
        <v>18</v>
      </c>
      <c r="Q7055" s="1" t="s">
        <v>23</v>
      </c>
      <c r="R7055" s="1" t="s">
        <v>51</v>
      </c>
      <c r="S7055" s="1">
        <v>0</v>
      </c>
    </row>
    <row r="7056" spans="1:19" ht="18" customHeight="1" x14ac:dyDescent="0.25">
      <c r="A7056" s="10" t="s">
        <v>4740</v>
      </c>
      <c r="B7056" s="1">
        <v>26</v>
      </c>
      <c r="C7056" t="str">
        <f t="shared" si="110"/>
        <v>26-40 (Millennials)</v>
      </c>
      <c r="D7056" s="1" t="s">
        <v>30</v>
      </c>
      <c r="E7056" s="1">
        <v>5.46</v>
      </c>
      <c r="F7056" s="1">
        <v>2.6</v>
      </c>
      <c r="G7056" s="1">
        <v>1.97</v>
      </c>
      <c r="H7056" s="1">
        <v>3.7</v>
      </c>
      <c r="I7056" s="1">
        <v>8.1</v>
      </c>
      <c r="J7056" s="1">
        <f>Smartphone_Usage_And_Addiction_Analysis_7500_Rows[[#This Row],[social_media_hours]]+Smartphone_Usage_And_Addiction_Analysis_7500_Rows[[#This Row],[gaming_hours]]</f>
        <v>4.57</v>
      </c>
      <c r="K7056" s="1">
        <f>Smartphone_Usage_And_Addiction_Analysis_7500_Rows[[#This Row],[sleep_hours]]-Smartphone_Usage_And_Addiction_Analysis_7500_Rows[[#This Row],[total_leisure_hours]]</f>
        <v>3.5299999999999994</v>
      </c>
      <c r="L7056" s="1">
        <v>32</v>
      </c>
      <c r="M7056" s="1">
        <v>27</v>
      </c>
      <c r="N7056" s="5">
        <f>Smartphone_Usage_And_Addiction_Analysis_7500_Rows[[#This Row],[app_opens_per_day]]/Smartphone_Usage_And_Addiction_Analysis_7500_Rows[[#This Row],[daily_screen_time_hours]]</f>
        <v>4.9450549450549453</v>
      </c>
      <c r="O7056" s="1">
        <v>6.6</v>
      </c>
      <c r="P7056" s="1" t="s">
        <v>18</v>
      </c>
      <c r="Q7056" s="1" t="s">
        <v>23</v>
      </c>
      <c r="R7056" s="1" t="s">
        <v>20</v>
      </c>
      <c r="S7056" s="1">
        <v>0</v>
      </c>
    </row>
    <row r="7057" spans="1:19" ht="18" customHeight="1" x14ac:dyDescent="0.25">
      <c r="A7057" s="10" t="s">
        <v>7437</v>
      </c>
      <c r="B7057" s="1">
        <v>22</v>
      </c>
      <c r="C7057" s="1" t="str">
        <f t="shared" si="110"/>
        <v>18-25 (Gen Z)</v>
      </c>
      <c r="D7057" t="s">
        <v>7582</v>
      </c>
      <c r="E7057">
        <v>6.29</v>
      </c>
      <c r="F7057">
        <v>3.4</v>
      </c>
      <c r="G7057">
        <v>3.79</v>
      </c>
      <c r="H7057">
        <v>3.18</v>
      </c>
      <c r="I7057">
        <v>5.04</v>
      </c>
      <c r="J7057" s="1">
        <f>Smartphone_Usage_And_Addiction_Analysis_7500_Rows[[#This Row],[social_media_hours]]+Smartphone_Usage_And_Addiction_Analysis_7500_Rows[[#This Row],[gaming_hours]]</f>
        <v>7.1899999999999995</v>
      </c>
      <c r="K7057" s="1">
        <f>Smartphone_Usage_And_Addiction_Analysis_7500_Rows[[#This Row],[sleep_hours]]-Smartphone_Usage_And_Addiction_Analysis_7500_Rows[[#This Row],[total_leisure_hours]]</f>
        <v>-2.1499999999999995</v>
      </c>
      <c r="L7057">
        <v>116</v>
      </c>
      <c r="M7057">
        <v>180</v>
      </c>
      <c r="N7057" s="5">
        <f>Smartphone_Usage_And_Addiction_Analysis_7500_Rows[[#This Row],[app_opens_per_day]]/Smartphone_Usage_And_Addiction_Analysis_7500_Rows[[#This Row],[daily_screen_time_hours]]</f>
        <v>28.616852146263909</v>
      </c>
      <c r="O7057">
        <v>8.18</v>
      </c>
      <c r="P7057" t="s">
        <v>32</v>
      </c>
      <c r="Q7057" t="s">
        <v>23</v>
      </c>
      <c r="R7057" t="s">
        <v>51</v>
      </c>
      <c r="S7057">
        <v>0</v>
      </c>
    </row>
    <row r="7058" spans="1:19" ht="18" customHeight="1" x14ac:dyDescent="0.25">
      <c r="A7058" s="10" t="s">
        <v>4741</v>
      </c>
      <c r="B7058" s="1">
        <v>22</v>
      </c>
      <c r="C7058" t="str">
        <f t="shared" si="110"/>
        <v>18-25 (Gen Z)</v>
      </c>
      <c r="D7058" s="1" t="s">
        <v>30</v>
      </c>
      <c r="E7058" s="1">
        <v>7.9</v>
      </c>
      <c r="F7058" s="1">
        <v>0.52</v>
      </c>
      <c r="G7058" s="1">
        <v>1.8</v>
      </c>
      <c r="H7058" s="1">
        <v>1.0900000000000001</v>
      </c>
      <c r="I7058" s="1">
        <v>7.35</v>
      </c>
      <c r="J7058" s="1">
        <f>Smartphone_Usage_And_Addiction_Analysis_7500_Rows[[#This Row],[social_media_hours]]+Smartphone_Usage_And_Addiction_Analysis_7500_Rows[[#This Row],[gaming_hours]]</f>
        <v>2.3200000000000003</v>
      </c>
      <c r="K7058" s="1">
        <f>Smartphone_Usage_And_Addiction_Analysis_7500_Rows[[#This Row],[sleep_hours]]-Smartphone_Usage_And_Addiction_Analysis_7500_Rows[[#This Row],[total_leisure_hours]]</f>
        <v>5.0299999999999994</v>
      </c>
      <c r="L7058" s="1">
        <v>188</v>
      </c>
      <c r="M7058" s="1">
        <v>154</v>
      </c>
      <c r="N7058" s="5">
        <f>Smartphone_Usage_And_Addiction_Analysis_7500_Rows[[#This Row],[app_opens_per_day]]/Smartphone_Usage_And_Addiction_Analysis_7500_Rows[[#This Row],[daily_screen_time_hours]]</f>
        <v>19.49367088607595</v>
      </c>
      <c r="O7058" s="1">
        <v>8.7799999999999994</v>
      </c>
      <c r="P7058" s="1" t="s">
        <v>22</v>
      </c>
      <c r="Q7058" s="1" t="s">
        <v>23</v>
      </c>
      <c r="R7058" s="1" t="s">
        <v>28</v>
      </c>
      <c r="S7058" s="1">
        <v>1</v>
      </c>
    </row>
    <row r="7059" spans="1:19" ht="18" customHeight="1" x14ac:dyDescent="0.25">
      <c r="A7059" s="10" t="s">
        <v>7438</v>
      </c>
      <c r="B7059" s="1">
        <v>34</v>
      </c>
      <c r="C7059" s="1" t="str">
        <f t="shared" si="110"/>
        <v>26-40 (Millennials)</v>
      </c>
      <c r="D7059" t="s">
        <v>7582</v>
      </c>
      <c r="E7059">
        <v>7.93</v>
      </c>
      <c r="F7059">
        <v>3.53</v>
      </c>
      <c r="G7059">
        <v>0.63</v>
      </c>
      <c r="H7059">
        <v>5.54</v>
      </c>
      <c r="I7059">
        <v>5.53</v>
      </c>
      <c r="J7059" s="1">
        <f>Smartphone_Usage_And_Addiction_Analysis_7500_Rows[[#This Row],[social_media_hours]]+Smartphone_Usage_And_Addiction_Analysis_7500_Rows[[#This Row],[gaming_hours]]</f>
        <v>4.16</v>
      </c>
      <c r="K7059" s="1">
        <f>Smartphone_Usage_And_Addiction_Analysis_7500_Rows[[#This Row],[sleep_hours]]-Smartphone_Usage_And_Addiction_Analysis_7500_Rows[[#This Row],[total_leisure_hours]]</f>
        <v>1.37</v>
      </c>
      <c r="L7059">
        <v>141</v>
      </c>
      <c r="M7059">
        <v>42</v>
      </c>
      <c r="N7059" s="5">
        <f>Smartphone_Usage_And_Addiction_Analysis_7500_Rows[[#This Row],[app_opens_per_day]]/Smartphone_Usage_And_Addiction_Analysis_7500_Rows[[#This Row],[daily_screen_time_hours]]</f>
        <v>5.2963430012610342</v>
      </c>
      <c r="O7059">
        <v>10.74</v>
      </c>
      <c r="P7059" t="s">
        <v>18</v>
      </c>
      <c r="Q7059" t="s">
        <v>19</v>
      </c>
      <c r="R7059" t="s">
        <v>51</v>
      </c>
      <c r="S7059">
        <v>0</v>
      </c>
    </row>
    <row r="7060" spans="1:19" ht="18" customHeight="1" x14ac:dyDescent="0.25">
      <c r="A7060" s="10" t="s">
        <v>4742</v>
      </c>
      <c r="B7060" s="1">
        <v>25</v>
      </c>
      <c r="C7060" t="str">
        <f t="shared" si="110"/>
        <v>18-25 (Gen Z)</v>
      </c>
      <c r="D7060" s="1" t="s">
        <v>30</v>
      </c>
      <c r="E7060" s="1">
        <v>6.56</v>
      </c>
      <c r="F7060" s="1">
        <v>0.94</v>
      </c>
      <c r="G7060" s="1">
        <v>1.97</v>
      </c>
      <c r="H7060" s="1">
        <v>2.88</v>
      </c>
      <c r="I7060" s="1">
        <v>8.59</v>
      </c>
      <c r="J7060" s="1">
        <f>Smartphone_Usage_And_Addiction_Analysis_7500_Rows[[#This Row],[social_media_hours]]+Smartphone_Usage_And_Addiction_Analysis_7500_Rows[[#This Row],[gaming_hours]]</f>
        <v>2.91</v>
      </c>
      <c r="K7060" s="1">
        <f>Smartphone_Usage_And_Addiction_Analysis_7500_Rows[[#This Row],[sleep_hours]]-Smartphone_Usage_And_Addiction_Analysis_7500_Rows[[#This Row],[total_leisure_hours]]</f>
        <v>5.68</v>
      </c>
      <c r="L7060" s="1">
        <v>119</v>
      </c>
      <c r="M7060" s="1">
        <v>16</v>
      </c>
      <c r="N7060" s="5">
        <f>Smartphone_Usage_And_Addiction_Analysis_7500_Rows[[#This Row],[app_opens_per_day]]/Smartphone_Usage_And_Addiction_Analysis_7500_Rows[[#This Row],[daily_screen_time_hours]]</f>
        <v>2.4390243902439024</v>
      </c>
      <c r="O7060" s="1">
        <v>7.3</v>
      </c>
      <c r="P7060" s="1" t="s">
        <v>32</v>
      </c>
      <c r="Q7060" s="1" t="s">
        <v>19</v>
      </c>
      <c r="R7060" s="1" t="s">
        <v>28</v>
      </c>
      <c r="S7060" s="1">
        <v>1</v>
      </c>
    </row>
    <row r="7061" spans="1:19" ht="18" customHeight="1" x14ac:dyDescent="0.25">
      <c r="A7061" s="10" t="s">
        <v>4743</v>
      </c>
      <c r="B7061" s="1">
        <v>35</v>
      </c>
      <c r="C7061" t="str">
        <f t="shared" si="110"/>
        <v>26-40 (Millennials)</v>
      </c>
      <c r="D7061" s="1" t="s">
        <v>30</v>
      </c>
      <c r="E7061" s="1">
        <v>5.48</v>
      </c>
      <c r="F7061" s="1">
        <v>1.18</v>
      </c>
      <c r="G7061" s="1">
        <v>3.42</v>
      </c>
      <c r="H7061" s="1">
        <v>0.59</v>
      </c>
      <c r="I7061" s="1">
        <v>8.43</v>
      </c>
      <c r="J7061" s="1">
        <f>Smartphone_Usage_And_Addiction_Analysis_7500_Rows[[#This Row],[social_media_hours]]+Smartphone_Usage_And_Addiction_Analysis_7500_Rows[[#This Row],[gaming_hours]]</f>
        <v>4.5999999999999996</v>
      </c>
      <c r="K7061" s="1">
        <f>Smartphone_Usage_And_Addiction_Analysis_7500_Rows[[#This Row],[sleep_hours]]-Smartphone_Usage_And_Addiction_Analysis_7500_Rows[[#This Row],[total_leisure_hours]]</f>
        <v>3.83</v>
      </c>
      <c r="L7061" s="1">
        <v>143</v>
      </c>
      <c r="M7061" s="1">
        <v>30</v>
      </c>
      <c r="N7061" s="5">
        <f>Smartphone_Usage_And_Addiction_Analysis_7500_Rows[[#This Row],[app_opens_per_day]]/Smartphone_Usage_And_Addiction_Analysis_7500_Rows[[#This Row],[daily_screen_time_hours]]</f>
        <v>5.4744525547445253</v>
      </c>
      <c r="O7061" s="1">
        <v>6.15</v>
      </c>
      <c r="P7061" s="1" t="s">
        <v>18</v>
      </c>
      <c r="Q7061" s="1" t="s">
        <v>19</v>
      </c>
      <c r="R7061" s="1" t="s">
        <v>51</v>
      </c>
      <c r="S7061" s="1">
        <v>0</v>
      </c>
    </row>
    <row r="7062" spans="1:19" ht="18" customHeight="1" x14ac:dyDescent="0.25">
      <c r="A7062" s="10" t="s">
        <v>4744</v>
      </c>
      <c r="B7062" s="1">
        <v>35</v>
      </c>
      <c r="C7062" t="str">
        <f t="shared" si="110"/>
        <v>26-40 (Millennials)</v>
      </c>
      <c r="D7062" s="1" t="s">
        <v>30</v>
      </c>
      <c r="E7062" s="1">
        <v>11.23</v>
      </c>
      <c r="F7062" s="1">
        <v>2.06</v>
      </c>
      <c r="G7062" s="1">
        <v>3.32</v>
      </c>
      <c r="H7062" s="1">
        <v>2.2599999999999998</v>
      </c>
      <c r="I7062" s="1">
        <v>8.52</v>
      </c>
      <c r="J7062" s="1">
        <f>Smartphone_Usage_And_Addiction_Analysis_7500_Rows[[#This Row],[social_media_hours]]+Smartphone_Usage_And_Addiction_Analysis_7500_Rows[[#This Row],[gaming_hours]]</f>
        <v>5.38</v>
      </c>
      <c r="K7062" s="1">
        <f>Smartphone_Usage_And_Addiction_Analysis_7500_Rows[[#This Row],[sleep_hours]]-Smartphone_Usage_And_Addiction_Analysis_7500_Rows[[#This Row],[total_leisure_hours]]</f>
        <v>3.1399999999999997</v>
      </c>
      <c r="L7062" s="1">
        <v>104</v>
      </c>
      <c r="M7062" s="1">
        <v>109</v>
      </c>
      <c r="N7062" s="5">
        <f>Smartphone_Usage_And_Addiction_Analysis_7500_Rows[[#This Row],[app_opens_per_day]]/Smartphone_Usage_And_Addiction_Analysis_7500_Rows[[#This Row],[daily_screen_time_hours]]</f>
        <v>9.7061442564559215</v>
      </c>
      <c r="O7062" s="1">
        <v>12.52</v>
      </c>
      <c r="P7062" s="1" t="s">
        <v>22</v>
      </c>
      <c r="Q7062" s="1" t="s">
        <v>23</v>
      </c>
      <c r="R7062" s="1" t="s">
        <v>24</v>
      </c>
      <c r="S7062" s="1">
        <v>1</v>
      </c>
    </row>
    <row r="7063" spans="1:19" ht="18" customHeight="1" x14ac:dyDescent="0.25">
      <c r="A7063" s="10" t="s">
        <v>7439</v>
      </c>
      <c r="B7063" s="1">
        <v>30</v>
      </c>
      <c r="C7063" s="1" t="str">
        <f t="shared" si="110"/>
        <v>26-40 (Millennials)</v>
      </c>
      <c r="D7063" t="s">
        <v>7582</v>
      </c>
      <c r="E7063">
        <v>5.29</v>
      </c>
      <c r="F7063">
        <v>0.88</v>
      </c>
      <c r="G7063">
        <v>3.49</v>
      </c>
      <c r="H7063">
        <v>5.66</v>
      </c>
      <c r="I7063">
        <v>6.56</v>
      </c>
      <c r="J7063" s="1">
        <f>Smartphone_Usage_And_Addiction_Analysis_7500_Rows[[#This Row],[social_media_hours]]+Smartphone_Usage_And_Addiction_Analysis_7500_Rows[[#This Row],[gaming_hours]]</f>
        <v>4.37</v>
      </c>
      <c r="K7063" s="1">
        <f>Smartphone_Usage_And_Addiction_Analysis_7500_Rows[[#This Row],[sleep_hours]]-Smartphone_Usage_And_Addiction_Analysis_7500_Rows[[#This Row],[total_leisure_hours]]</f>
        <v>2.1899999999999995</v>
      </c>
      <c r="L7063">
        <v>221</v>
      </c>
      <c r="M7063">
        <v>167</v>
      </c>
      <c r="N7063" s="5">
        <f>Smartphone_Usage_And_Addiction_Analysis_7500_Rows[[#This Row],[app_opens_per_day]]/Smartphone_Usage_And_Addiction_Analysis_7500_Rows[[#This Row],[daily_screen_time_hours]]</f>
        <v>31.56899810964083</v>
      </c>
      <c r="O7063">
        <v>7.34</v>
      </c>
      <c r="P7063" t="s">
        <v>32</v>
      </c>
      <c r="Q7063" t="s">
        <v>19</v>
      </c>
      <c r="R7063" t="s">
        <v>51</v>
      </c>
      <c r="S7063">
        <v>0</v>
      </c>
    </row>
    <row r="7064" spans="1:19" ht="18" customHeight="1" x14ac:dyDescent="0.25">
      <c r="A7064" s="10" t="s">
        <v>7440</v>
      </c>
      <c r="B7064" s="1">
        <v>35</v>
      </c>
      <c r="C7064" s="1" t="str">
        <f t="shared" si="110"/>
        <v>26-40 (Millennials)</v>
      </c>
      <c r="D7064" t="s">
        <v>7582</v>
      </c>
      <c r="E7064">
        <v>9.7899999999999991</v>
      </c>
      <c r="F7064">
        <v>2.41</v>
      </c>
      <c r="G7064">
        <v>0.31</v>
      </c>
      <c r="H7064">
        <v>1.96</v>
      </c>
      <c r="I7064">
        <v>7.51</v>
      </c>
      <c r="J7064" s="1">
        <f>Smartphone_Usage_And_Addiction_Analysis_7500_Rows[[#This Row],[social_media_hours]]+Smartphone_Usage_And_Addiction_Analysis_7500_Rows[[#This Row],[gaming_hours]]</f>
        <v>2.72</v>
      </c>
      <c r="K7064" s="1">
        <f>Smartphone_Usage_And_Addiction_Analysis_7500_Rows[[#This Row],[sleep_hours]]-Smartphone_Usage_And_Addiction_Analysis_7500_Rows[[#This Row],[total_leisure_hours]]</f>
        <v>4.7899999999999991</v>
      </c>
      <c r="L7064">
        <v>73</v>
      </c>
      <c r="M7064">
        <v>148</v>
      </c>
      <c r="N7064" s="5">
        <f>Smartphone_Usage_And_Addiction_Analysis_7500_Rows[[#This Row],[app_opens_per_day]]/Smartphone_Usage_And_Addiction_Analysis_7500_Rows[[#This Row],[daily_screen_time_hours]]</f>
        <v>15.117466802860063</v>
      </c>
      <c r="O7064">
        <v>11.67</v>
      </c>
      <c r="P7064" t="s">
        <v>22</v>
      </c>
      <c r="Q7064" t="s">
        <v>19</v>
      </c>
      <c r="R7064" t="s">
        <v>24</v>
      </c>
      <c r="S7064">
        <v>1</v>
      </c>
    </row>
    <row r="7065" spans="1:19" ht="18" customHeight="1" x14ac:dyDescent="0.25">
      <c r="A7065" s="10" t="s">
        <v>4745</v>
      </c>
      <c r="B7065" s="1">
        <v>19</v>
      </c>
      <c r="C7065" t="str">
        <f t="shared" si="110"/>
        <v>18-25 (Gen Z)</v>
      </c>
      <c r="D7065" s="1" t="s">
        <v>17</v>
      </c>
      <c r="E7065" s="1">
        <v>10.07</v>
      </c>
      <c r="F7065" s="1">
        <v>3.76</v>
      </c>
      <c r="G7065" s="1">
        <v>1.6</v>
      </c>
      <c r="H7065" s="1">
        <v>1.63</v>
      </c>
      <c r="I7065" s="1">
        <v>8.09</v>
      </c>
      <c r="J7065" s="1">
        <f>Smartphone_Usage_And_Addiction_Analysis_7500_Rows[[#This Row],[social_media_hours]]+Smartphone_Usage_And_Addiction_Analysis_7500_Rows[[#This Row],[gaming_hours]]</f>
        <v>5.3599999999999994</v>
      </c>
      <c r="K7065" s="1">
        <f>Smartphone_Usage_And_Addiction_Analysis_7500_Rows[[#This Row],[sleep_hours]]-Smartphone_Usage_And_Addiction_Analysis_7500_Rows[[#This Row],[total_leisure_hours]]</f>
        <v>2.7300000000000004</v>
      </c>
      <c r="L7065" s="1">
        <v>180</v>
      </c>
      <c r="M7065" s="1">
        <v>159</v>
      </c>
      <c r="N7065" s="5">
        <f>Smartphone_Usage_And_Addiction_Analysis_7500_Rows[[#This Row],[app_opens_per_day]]/Smartphone_Usage_And_Addiction_Analysis_7500_Rows[[#This Row],[daily_screen_time_hours]]</f>
        <v>15.789473684210526</v>
      </c>
      <c r="O7065" s="1">
        <v>11.31</v>
      </c>
      <c r="P7065" s="1" t="s">
        <v>18</v>
      </c>
      <c r="Q7065" s="1" t="s">
        <v>23</v>
      </c>
      <c r="R7065" s="1" t="s">
        <v>28</v>
      </c>
      <c r="S7065" s="1">
        <v>1</v>
      </c>
    </row>
    <row r="7066" spans="1:19" ht="18" customHeight="1" x14ac:dyDescent="0.25">
      <c r="A7066" s="10" t="s">
        <v>4746</v>
      </c>
      <c r="B7066" s="1">
        <v>23</v>
      </c>
      <c r="C7066" t="str">
        <f t="shared" si="110"/>
        <v>18-25 (Gen Z)</v>
      </c>
      <c r="D7066" s="1" t="s">
        <v>30</v>
      </c>
      <c r="E7066" s="1">
        <v>10.3</v>
      </c>
      <c r="F7066" s="1">
        <v>5.83</v>
      </c>
      <c r="G7066" s="1">
        <v>3.35</v>
      </c>
      <c r="H7066" s="1">
        <v>3.38</v>
      </c>
      <c r="I7066" s="1">
        <v>8.33</v>
      </c>
      <c r="J7066" s="1">
        <f>Smartphone_Usage_And_Addiction_Analysis_7500_Rows[[#This Row],[social_media_hours]]+Smartphone_Usage_And_Addiction_Analysis_7500_Rows[[#This Row],[gaming_hours]]</f>
        <v>9.18</v>
      </c>
      <c r="K7066" s="1">
        <f>Smartphone_Usage_And_Addiction_Analysis_7500_Rows[[#This Row],[sleep_hours]]-Smartphone_Usage_And_Addiction_Analysis_7500_Rows[[#This Row],[total_leisure_hours]]</f>
        <v>-0.84999999999999964</v>
      </c>
      <c r="L7066" s="1">
        <v>107</v>
      </c>
      <c r="M7066" s="1">
        <v>37</v>
      </c>
      <c r="N7066" s="5">
        <f>Smartphone_Usage_And_Addiction_Analysis_7500_Rows[[#This Row],[app_opens_per_day]]/Smartphone_Usage_And_Addiction_Analysis_7500_Rows[[#This Row],[daily_screen_time_hours]]</f>
        <v>3.5922330097087376</v>
      </c>
      <c r="O7066" s="1">
        <v>12.43</v>
      </c>
      <c r="P7066" s="1" t="s">
        <v>18</v>
      </c>
      <c r="Q7066" s="1" t="s">
        <v>23</v>
      </c>
      <c r="R7066" s="1" t="s">
        <v>28</v>
      </c>
      <c r="S7066" s="1">
        <v>1</v>
      </c>
    </row>
    <row r="7067" spans="1:19" ht="18" customHeight="1" x14ac:dyDescent="0.25">
      <c r="A7067" s="10" t="s">
        <v>4747</v>
      </c>
      <c r="B7067" s="1">
        <v>29</v>
      </c>
      <c r="C7067" t="str">
        <f t="shared" si="110"/>
        <v>26-40 (Millennials)</v>
      </c>
      <c r="D7067" s="1" t="s">
        <v>17</v>
      </c>
      <c r="E7067" s="1">
        <v>8.1300000000000008</v>
      </c>
      <c r="F7067" s="1">
        <v>5.48</v>
      </c>
      <c r="G7067" s="1">
        <v>3.78</v>
      </c>
      <c r="H7067" s="1">
        <v>0.97</v>
      </c>
      <c r="I7067" s="1">
        <v>5.43</v>
      </c>
      <c r="J7067" s="1">
        <f>Smartphone_Usage_And_Addiction_Analysis_7500_Rows[[#This Row],[social_media_hours]]+Smartphone_Usage_And_Addiction_Analysis_7500_Rows[[#This Row],[gaming_hours]]</f>
        <v>9.26</v>
      </c>
      <c r="K7067" s="1">
        <f>Smartphone_Usage_And_Addiction_Analysis_7500_Rows[[#This Row],[sleep_hours]]-Smartphone_Usage_And_Addiction_Analysis_7500_Rows[[#This Row],[total_leisure_hours]]</f>
        <v>-3.83</v>
      </c>
      <c r="L7067" s="1">
        <v>208</v>
      </c>
      <c r="M7067" s="1">
        <v>85</v>
      </c>
      <c r="N7067" s="5">
        <f>Smartphone_Usage_And_Addiction_Analysis_7500_Rows[[#This Row],[app_opens_per_day]]/Smartphone_Usage_And_Addiction_Analysis_7500_Rows[[#This Row],[daily_screen_time_hours]]</f>
        <v>10.45510455104551</v>
      </c>
      <c r="O7067" s="1">
        <v>9.1300000000000008</v>
      </c>
      <c r="P7067" s="1" t="s">
        <v>32</v>
      </c>
      <c r="Q7067" s="1" t="s">
        <v>23</v>
      </c>
      <c r="R7067" s="1" t="s">
        <v>28</v>
      </c>
      <c r="S7067" s="1">
        <v>1</v>
      </c>
    </row>
    <row r="7068" spans="1:19" ht="18" customHeight="1" x14ac:dyDescent="0.25">
      <c r="A7068" s="10" t="s">
        <v>4748</v>
      </c>
      <c r="B7068" s="1">
        <v>33</v>
      </c>
      <c r="C7068" t="str">
        <f t="shared" si="110"/>
        <v>26-40 (Millennials)</v>
      </c>
      <c r="D7068" s="1" t="s">
        <v>17</v>
      </c>
      <c r="E7068" s="1">
        <v>6.42</v>
      </c>
      <c r="F7068" s="1">
        <v>0.79</v>
      </c>
      <c r="G7068" s="1">
        <v>2.42</v>
      </c>
      <c r="H7068" s="1">
        <v>5.64</v>
      </c>
      <c r="I7068" s="1">
        <v>8.1</v>
      </c>
      <c r="J7068" s="1">
        <f>Smartphone_Usage_And_Addiction_Analysis_7500_Rows[[#This Row],[social_media_hours]]+Smartphone_Usage_And_Addiction_Analysis_7500_Rows[[#This Row],[gaming_hours]]</f>
        <v>3.21</v>
      </c>
      <c r="K7068" s="1">
        <f>Smartphone_Usage_And_Addiction_Analysis_7500_Rows[[#This Row],[sleep_hours]]-Smartphone_Usage_And_Addiction_Analysis_7500_Rows[[#This Row],[total_leisure_hours]]</f>
        <v>4.8899999999999997</v>
      </c>
      <c r="L7068" s="1">
        <v>79</v>
      </c>
      <c r="M7068" s="1">
        <v>52</v>
      </c>
      <c r="N7068" s="5">
        <f>Smartphone_Usage_And_Addiction_Analysis_7500_Rows[[#This Row],[app_opens_per_day]]/Smartphone_Usage_And_Addiction_Analysis_7500_Rows[[#This Row],[daily_screen_time_hours]]</f>
        <v>8.0996884735202492</v>
      </c>
      <c r="O7068" s="1">
        <v>8.09</v>
      </c>
      <c r="P7068" s="1" t="s">
        <v>22</v>
      </c>
      <c r="Q7068" s="1" t="s">
        <v>23</v>
      </c>
      <c r="R7068" s="1" t="s">
        <v>28</v>
      </c>
      <c r="S7068" s="1">
        <v>1</v>
      </c>
    </row>
    <row r="7069" spans="1:19" ht="18" customHeight="1" x14ac:dyDescent="0.25">
      <c r="A7069" s="10" t="s">
        <v>4749</v>
      </c>
      <c r="B7069" s="1">
        <v>27</v>
      </c>
      <c r="C7069" t="str">
        <f t="shared" si="110"/>
        <v>26-40 (Millennials)</v>
      </c>
      <c r="D7069" s="1" t="s">
        <v>30</v>
      </c>
      <c r="E7069" s="1">
        <v>9.48</v>
      </c>
      <c r="F7069" s="1">
        <v>1.31</v>
      </c>
      <c r="G7069" s="1">
        <v>3.38</v>
      </c>
      <c r="H7069" s="1">
        <v>2.31</v>
      </c>
      <c r="I7069" s="1">
        <v>6.48</v>
      </c>
      <c r="J7069" s="1">
        <f>Smartphone_Usage_And_Addiction_Analysis_7500_Rows[[#This Row],[social_media_hours]]+Smartphone_Usage_And_Addiction_Analysis_7500_Rows[[#This Row],[gaming_hours]]</f>
        <v>4.6899999999999995</v>
      </c>
      <c r="K7069" s="1">
        <f>Smartphone_Usage_And_Addiction_Analysis_7500_Rows[[#This Row],[sleep_hours]]-Smartphone_Usage_And_Addiction_Analysis_7500_Rows[[#This Row],[total_leisure_hours]]</f>
        <v>1.7900000000000009</v>
      </c>
      <c r="L7069" s="1">
        <v>36</v>
      </c>
      <c r="M7069" s="1">
        <v>123</v>
      </c>
      <c r="N7069" s="5">
        <f>Smartphone_Usage_And_Addiction_Analysis_7500_Rows[[#This Row],[app_opens_per_day]]/Smartphone_Usage_And_Addiction_Analysis_7500_Rows[[#This Row],[daily_screen_time_hours]]</f>
        <v>12.974683544303797</v>
      </c>
      <c r="O7069" s="1">
        <v>12.39</v>
      </c>
      <c r="P7069" s="1" t="s">
        <v>32</v>
      </c>
      <c r="Q7069" s="1" t="s">
        <v>23</v>
      </c>
      <c r="R7069" s="1" t="s">
        <v>24</v>
      </c>
      <c r="S7069" s="1">
        <v>1</v>
      </c>
    </row>
    <row r="7070" spans="1:19" ht="18" customHeight="1" x14ac:dyDescent="0.25">
      <c r="A7070" s="10" t="s">
        <v>7441</v>
      </c>
      <c r="B7070" s="1">
        <v>22</v>
      </c>
      <c r="C7070" s="1" t="str">
        <f t="shared" si="110"/>
        <v>18-25 (Gen Z)</v>
      </c>
      <c r="D7070" t="s">
        <v>7582</v>
      </c>
      <c r="E7070">
        <v>3.35</v>
      </c>
      <c r="F7070">
        <v>2.67</v>
      </c>
      <c r="G7070">
        <v>0.15</v>
      </c>
      <c r="H7070">
        <v>2.59</v>
      </c>
      <c r="I7070">
        <v>7.09</v>
      </c>
      <c r="J7070" s="1">
        <f>Smartphone_Usage_And_Addiction_Analysis_7500_Rows[[#This Row],[social_media_hours]]+Smartphone_Usage_And_Addiction_Analysis_7500_Rows[[#This Row],[gaming_hours]]</f>
        <v>2.82</v>
      </c>
      <c r="K7070" s="1">
        <f>Smartphone_Usage_And_Addiction_Analysis_7500_Rows[[#This Row],[sleep_hours]]-Smartphone_Usage_And_Addiction_Analysis_7500_Rows[[#This Row],[total_leisure_hours]]</f>
        <v>4.2699999999999996</v>
      </c>
      <c r="L7070">
        <v>88</v>
      </c>
      <c r="M7070">
        <v>49</v>
      </c>
      <c r="N7070" s="5">
        <f>Smartphone_Usage_And_Addiction_Analysis_7500_Rows[[#This Row],[app_opens_per_day]]/Smartphone_Usage_And_Addiction_Analysis_7500_Rows[[#This Row],[daily_screen_time_hours]]</f>
        <v>14.626865671641792</v>
      </c>
      <c r="O7070">
        <v>6.19</v>
      </c>
      <c r="P7070" t="s">
        <v>18</v>
      </c>
      <c r="Q7070" t="s">
        <v>19</v>
      </c>
      <c r="R7070" t="s">
        <v>20</v>
      </c>
      <c r="S7070">
        <v>0</v>
      </c>
    </row>
    <row r="7071" spans="1:19" ht="18" customHeight="1" x14ac:dyDescent="0.25">
      <c r="A7071" s="10" t="s">
        <v>4750</v>
      </c>
      <c r="B7071" s="1">
        <v>19</v>
      </c>
      <c r="C7071" t="str">
        <f t="shared" si="110"/>
        <v>18-25 (Gen Z)</v>
      </c>
      <c r="D7071" s="1" t="s">
        <v>17</v>
      </c>
      <c r="E7071" s="1">
        <v>3.85</v>
      </c>
      <c r="F7071" s="1">
        <v>3.49</v>
      </c>
      <c r="G7071" s="1">
        <v>2.12</v>
      </c>
      <c r="H7071" s="1">
        <v>3.61</v>
      </c>
      <c r="I7071" s="1">
        <v>5.73</v>
      </c>
      <c r="J7071" s="1">
        <f>Smartphone_Usage_And_Addiction_Analysis_7500_Rows[[#This Row],[social_media_hours]]+Smartphone_Usage_And_Addiction_Analysis_7500_Rows[[#This Row],[gaming_hours]]</f>
        <v>5.61</v>
      </c>
      <c r="K7071" s="1">
        <f>Smartphone_Usage_And_Addiction_Analysis_7500_Rows[[#This Row],[sleep_hours]]-Smartphone_Usage_And_Addiction_Analysis_7500_Rows[[#This Row],[total_leisure_hours]]</f>
        <v>0.12000000000000011</v>
      </c>
      <c r="L7071" s="1">
        <v>200</v>
      </c>
      <c r="M7071" s="1">
        <v>103</v>
      </c>
      <c r="N7071" s="5">
        <f>Smartphone_Usage_And_Addiction_Analysis_7500_Rows[[#This Row],[app_opens_per_day]]/Smartphone_Usage_And_Addiction_Analysis_7500_Rows[[#This Row],[daily_screen_time_hours]]</f>
        <v>26.753246753246753</v>
      </c>
      <c r="O7071" s="1">
        <v>5.48</v>
      </c>
      <c r="P7071" s="1" t="s">
        <v>32</v>
      </c>
      <c r="Q7071" s="1" t="s">
        <v>23</v>
      </c>
      <c r="R7071" s="1" t="s">
        <v>20</v>
      </c>
      <c r="S7071" s="1">
        <v>0</v>
      </c>
    </row>
    <row r="7072" spans="1:19" ht="18" customHeight="1" x14ac:dyDescent="0.25">
      <c r="A7072" s="10" t="s">
        <v>7442</v>
      </c>
      <c r="B7072" s="1">
        <v>34</v>
      </c>
      <c r="C7072" s="1" t="str">
        <f t="shared" si="110"/>
        <v>26-40 (Millennials)</v>
      </c>
      <c r="D7072" t="s">
        <v>7582</v>
      </c>
      <c r="E7072">
        <v>10.78</v>
      </c>
      <c r="F7072">
        <v>4.1100000000000003</v>
      </c>
      <c r="G7072">
        <v>2.12</v>
      </c>
      <c r="H7072">
        <v>5.04</v>
      </c>
      <c r="I7072">
        <v>6.34</v>
      </c>
      <c r="J7072" s="1">
        <f>Smartphone_Usage_And_Addiction_Analysis_7500_Rows[[#This Row],[social_media_hours]]+Smartphone_Usage_And_Addiction_Analysis_7500_Rows[[#This Row],[gaming_hours]]</f>
        <v>6.23</v>
      </c>
      <c r="K7072" s="1">
        <f>Smartphone_Usage_And_Addiction_Analysis_7500_Rows[[#This Row],[sleep_hours]]-Smartphone_Usage_And_Addiction_Analysis_7500_Rows[[#This Row],[total_leisure_hours]]</f>
        <v>0.10999999999999943</v>
      </c>
      <c r="L7072">
        <v>213</v>
      </c>
      <c r="M7072">
        <v>115</v>
      </c>
      <c r="N7072" s="5">
        <f>Smartphone_Usage_And_Addiction_Analysis_7500_Rows[[#This Row],[app_opens_per_day]]/Smartphone_Usage_And_Addiction_Analysis_7500_Rows[[#This Row],[daily_screen_time_hours]]</f>
        <v>10.667903525046382</v>
      </c>
      <c r="O7072">
        <v>11.37</v>
      </c>
      <c r="P7072" t="s">
        <v>22</v>
      </c>
      <c r="Q7072" t="s">
        <v>23</v>
      </c>
      <c r="R7072" t="s">
        <v>28</v>
      </c>
      <c r="S7072">
        <v>1</v>
      </c>
    </row>
    <row r="7073" spans="1:19" ht="18" customHeight="1" x14ac:dyDescent="0.25">
      <c r="A7073" s="10" t="s">
        <v>4751</v>
      </c>
      <c r="B7073" s="1">
        <v>31</v>
      </c>
      <c r="C7073" t="str">
        <f t="shared" si="110"/>
        <v>26-40 (Millennials)</v>
      </c>
      <c r="D7073" s="1" t="s">
        <v>30</v>
      </c>
      <c r="E7073" s="1">
        <v>7.98</v>
      </c>
      <c r="F7073" s="1">
        <v>4.3899999999999997</v>
      </c>
      <c r="G7073" s="1">
        <v>0.2</v>
      </c>
      <c r="H7073" s="1">
        <v>1.91</v>
      </c>
      <c r="I7073" s="1">
        <v>5.73</v>
      </c>
      <c r="J7073" s="1">
        <f>Smartphone_Usage_And_Addiction_Analysis_7500_Rows[[#This Row],[social_media_hours]]+Smartphone_Usage_And_Addiction_Analysis_7500_Rows[[#This Row],[gaming_hours]]</f>
        <v>4.59</v>
      </c>
      <c r="K7073" s="1">
        <f>Smartphone_Usage_And_Addiction_Analysis_7500_Rows[[#This Row],[sleep_hours]]-Smartphone_Usage_And_Addiction_Analysis_7500_Rows[[#This Row],[total_leisure_hours]]</f>
        <v>1.1400000000000006</v>
      </c>
      <c r="L7073" s="1">
        <v>204</v>
      </c>
      <c r="M7073" s="1">
        <v>169</v>
      </c>
      <c r="N7073" s="5">
        <f>Smartphone_Usage_And_Addiction_Analysis_7500_Rows[[#This Row],[app_opens_per_day]]/Smartphone_Usage_And_Addiction_Analysis_7500_Rows[[#This Row],[daily_screen_time_hours]]</f>
        <v>21.177944862155389</v>
      </c>
      <c r="O7073" s="1">
        <v>10.14</v>
      </c>
      <c r="P7073" s="1" t="s">
        <v>32</v>
      </c>
      <c r="Q7073" s="1" t="s">
        <v>23</v>
      </c>
      <c r="R7073" s="1" t="s">
        <v>24</v>
      </c>
      <c r="S7073" s="1">
        <v>1</v>
      </c>
    </row>
    <row r="7074" spans="1:19" ht="18" customHeight="1" x14ac:dyDescent="0.25">
      <c r="A7074" s="10" t="s">
        <v>7443</v>
      </c>
      <c r="B7074" s="1">
        <v>19</v>
      </c>
      <c r="C7074" s="1" t="str">
        <f t="shared" si="110"/>
        <v>18-25 (Gen Z)</v>
      </c>
      <c r="D7074" t="s">
        <v>7582</v>
      </c>
      <c r="E7074">
        <v>6.9</v>
      </c>
      <c r="F7074">
        <v>5.94</v>
      </c>
      <c r="G7074">
        <v>2.2400000000000002</v>
      </c>
      <c r="H7074">
        <v>1.03</v>
      </c>
      <c r="I7074">
        <v>6.8</v>
      </c>
      <c r="J7074" s="1">
        <f>Smartphone_Usage_And_Addiction_Analysis_7500_Rows[[#This Row],[social_media_hours]]+Smartphone_Usage_And_Addiction_Analysis_7500_Rows[[#This Row],[gaming_hours]]</f>
        <v>8.18</v>
      </c>
      <c r="K7074" s="1">
        <f>Smartphone_Usage_And_Addiction_Analysis_7500_Rows[[#This Row],[sleep_hours]]-Smartphone_Usage_And_Addiction_Analysis_7500_Rows[[#This Row],[total_leisure_hours]]</f>
        <v>-1.38</v>
      </c>
      <c r="L7074">
        <v>180</v>
      </c>
      <c r="M7074">
        <v>122</v>
      </c>
      <c r="N7074" s="5">
        <f>Smartphone_Usage_And_Addiction_Analysis_7500_Rows[[#This Row],[app_opens_per_day]]/Smartphone_Usage_And_Addiction_Analysis_7500_Rows[[#This Row],[daily_screen_time_hours]]</f>
        <v>17.681159420289855</v>
      </c>
      <c r="O7074">
        <v>7.84</v>
      </c>
      <c r="P7074" t="s">
        <v>18</v>
      </c>
      <c r="Q7074" t="s">
        <v>19</v>
      </c>
      <c r="R7074" t="s">
        <v>24</v>
      </c>
      <c r="S7074">
        <v>1</v>
      </c>
    </row>
    <row r="7075" spans="1:19" ht="18" customHeight="1" x14ac:dyDescent="0.25">
      <c r="A7075" s="10" t="s">
        <v>4752</v>
      </c>
      <c r="B7075" s="1">
        <v>34</v>
      </c>
      <c r="C7075" t="str">
        <f t="shared" si="110"/>
        <v>26-40 (Millennials)</v>
      </c>
      <c r="D7075" s="1" t="s">
        <v>17</v>
      </c>
      <c r="E7075" s="1">
        <v>10.11</v>
      </c>
      <c r="F7075" s="1">
        <v>4.8899999999999997</v>
      </c>
      <c r="G7075" s="1">
        <v>3.21</v>
      </c>
      <c r="H7075" s="1">
        <v>3.42</v>
      </c>
      <c r="I7075" s="1">
        <v>5.83</v>
      </c>
      <c r="J7075" s="1">
        <f>Smartphone_Usage_And_Addiction_Analysis_7500_Rows[[#This Row],[social_media_hours]]+Smartphone_Usage_And_Addiction_Analysis_7500_Rows[[#This Row],[gaming_hours]]</f>
        <v>8.1</v>
      </c>
      <c r="K7075" s="1">
        <f>Smartphone_Usage_And_Addiction_Analysis_7500_Rows[[#This Row],[sleep_hours]]-Smartphone_Usage_And_Addiction_Analysis_7500_Rows[[#This Row],[total_leisure_hours]]</f>
        <v>-2.2699999999999996</v>
      </c>
      <c r="L7075" s="1">
        <v>24</v>
      </c>
      <c r="M7075" s="1">
        <v>152</v>
      </c>
      <c r="N7075" s="5">
        <f>Smartphone_Usage_And_Addiction_Analysis_7500_Rows[[#This Row],[app_opens_per_day]]/Smartphone_Usage_And_Addiction_Analysis_7500_Rows[[#This Row],[daily_screen_time_hours]]</f>
        <v>15.034619188921861</v>
      </c>
      <c r="O7075" s="1">
        <v>12.35</v>
      </c>
      <c r="P7075" s="1" t="s">
        <v>22</v>
      </c>
      <c r="Q7075" s="1" t="s">
        <v>23</v>
      </c>
      <c r="R7075" s="1" t="s">
        <v>24</v>
      </c>
      <c r="S7075" s="1">
        <v>1</v>
      </c>
    </row>
    <row r="7076" spans="1:19" ht="18" customHeight="1" x14ac:dyDescent="0.25">
      <c r="A7076" s="10" t="s">
        <v>7444</v>
      </c>
      <c r="B7076" s="1">
        <v>29</v>
      </c>
      <c r="C7076" s="1" t="str">
        <f t="shared" si="110"/>
        <v>26-40 (Millennials)</v>
      </c>
      <c r="D7076" t="s">
        <v>7582</v>
      </c>
      <c r="E7076">
        <v>7.01</v>
      </c>
      <c r="F7076">
        <v>4.12</v>
      </c>
      <c r="G7076">
        <v>2.88</v>
      </c>
      <c r="H7076">
        <v>3.78</v>
      </c>
      <c r="I7076">
        <v>6.5</v>
      </c>
      <c r="J7076" s="1">
        <f>Smartphone_Usage_And_Addiction_Analysis_7500_Rows[[#This Row],[social_media_hours]]+Smartphone_Usage_And_Addiction_Analysis_7500_Rows[[#This Row],[gaming_hours]]</f>
        <v>7</v>
      </c>
      <c r="K7076" s="1">
        <f>Smartphone_Usage_And_Addiction_Analysis_7500_Rows[[#This Row],[sleep_hours]]-Smartphone_Usage_And_Addiction_Analysis_7500_Rows[[#This Row],[total_leisure_hours]]</f>
        <v>-0.5</v>
      </c>
      <c r="L7076">
        <v>192</v>
      </c>
      <c r="M7076">
        <v>58</v>
      </c>
      <c r="N7076" s="5">
        <f>Smartphone_Usage_And_Addiction_Analysis_7500_Rows[[#This Row],[app_opens_per_day]]/Smartphone_Usage_And_Addiction_Analysis_7500_Rows[[#This Row],[daily_screen_time_hours]]</f>
        <v>8.2738944365192584</v>
      </c>
      <c r="O7076">
        <v>8.01</v>
      </c>
      <c r="P7076" t="s">
        <v>32</v>
      </c>
      <c r="Q7076" t="s">
        <v>23</v>
      </c>
      <c r="R7076" t="s">
        <v>24</v>
      </c>
      <c r="S7076">
        <v>1</v>
      </c>
    </row>
    <row r="7077" spans="1:19" ht="18" customHeight="1" x14ac:dyDescent="0.25">
      <c r="A7077" s="10" t="s">
        <v>7445</v>
      </c>
      <c r="B7077" s="1">
        <v>34</v>
      </c>
      <c r="C7077" s="1" t="str">
        <f t="shared" si="110"/>
        <v>26-40 (Millennials)</v>
      </c>
      <c r="D7077" t="s">
        <v>7582</v>
      </c>
      <c r="E7077">
        <v>9.18</v>
      </c>
      <c r="F7077">
        <v>3.99</v>
      </c>
      <c r="G7077">
        <v>2.87</v>
      </c>
      <c r="H7077">
        <v>3.42</v>
      </c>
      <c r="I7077">
        <v>5.45</v>
      </c>
      <c r="J7077" s="1">
        <f>Smartphone_Usage_And_Addiction_Analysis_7500_Rows[[#This Row],[social_media_hours]]+Smartphone_Usage_And_Addiction_Analysis_7500_Rows[[#This Row],[gaming_hours]]</f>
        <v>6.86</v>
      </c>
      <c r="K7077" s="1">
        <f>Smartphone_Usage_And_Addiction_Analysis_7500_Rows[[#This Row],[sleep_hours]]-Smartphone_Usage_And_Addiction_Analysis_7500_Rows[[#This Row],[total_leisure_hours]]</f>
        <v>-1.4100000000000001</v>
      </c>
      <c r="L7077">
        <v>22</v>
      </c>
      <c r="M7077">
        <v>95</v>
      </c>
      <c r="N7077" s="5">
        <f>Smartphone_Usage_And_Addiction_Analysis_7500_Rows[[#This Row],[app_opens_per_day]]/Smartphone_Usage_And_Addiction_Analysis_7500_Rows[[#This Row],[daily_screen_time_hours]]</f>
        <v>10.348583877995644</v>
      </c>
      <c r="O7077">
        <v>11.78</v>
      </c>
      <c r="P7077" t="s">
        <v>18</v>
      </c>
      <c r="Q7077" t="s">
        <v>19</v>
      </c>
      <c r="R7077" t="s">
        <v>24</v>
      </c>
      <c r="S7077">
        <v>1</v>
      </c>
    </row>
    <row r="7078" spans="1:19" ht="18" customHeight="1" x14ac:dyDescent="0.25">
      <c r="A7078" s="10" t="s">
        <v>4753</v>
      </c>
      <c r="B7078" s="1">
        <v>34</v>
      </c>
      <c r="C7078" t="str">
        <f t="shared" si="110"/>
        <v>26-40 (Millennials)</v>
      </c>
      <c r="D7078" s="1" t="s">
        <v>17</v>
      </c>
      <c r="E7078" s="1">
        <v>10.4</v>
      </c>
      <c r="F7078" s="1">
        <v>3</v>
      </c>
      <c r="G7078" s="1">
        <v>2.93</v>
      </c>
      <c r="H7078" s="1">
        <v>5.2</v>
      </c>
      <c r="I7078" s="1">
        <v>8.44</v>
      </c>
      <c r="J7078" s="1">
        <f>Smartphone_Usage_And_Addiction_Analysis_7500_Rows[[#This Row],[social_media_hours]]+Smartphone_Usage_And_Addiction_Analysis_7500_Rows[[#This Row],[gaming_hours]]</f>
        <v>5.93</v>
      </c>
      <c r="K7078" s="1">
        <f>Smartphone_Usage_And_Addiction_Analysis_7500_Rows[[#This Row],[sleep_hours]]-Smartphone_Usage_And_Addiction_Analysis_7500_Rows[[#This Row],[total_leisure_hours]]</f>
        <v>2.5099999999999998</v>
      </c>
      <c r="L7078" s="1">
        <v>123</v>
      </c>
      <c r="M7078" s="1">
        <v>66</v>
      </c>
      <c r="N7078" s="5">
        <f>Smartphone_Usage_And_Addiction_Analysis_7500_Rows[[#This Row],[app_opens_per_day]]/Smartphone_Usage_And_Addiction_Analysis_7500_Rows[[#This Row],[daily_screen_time_hours]]</f>
        <v>6.3461538461538458</v>
      </c>
      <c r="O7078" s="1">
        <v>11.62</v>
      </c>
      <c r="P7078" s="1" t="s">
        <v>22</v>
      </c>
      <c r="Q7078" s="1" t="s">
        <v>23</v>
      </c>
      <c r="R7078" s="1" t="s">
        <v>28</v>
      </c>
      <c r="S7078" s="1">
        <v>1</v>
      </c>
    </row>
    <row r="7079" spans="1:19" ht="18" customHeight="1" x14ac:dyDescent="0.25">
      <c r="A7079" s="10" t="s">
        <v>7446</v>
      </c>
      <c r="B7079" s="1">
        <v>35</v>
      </c>
      <c r="C7079" s="1" t="str">
        <f t="shared" si="110"/>
        <v>26-40 (Millennials)</v>
      </c>
      <c r="D7079" t="s">
        <v>7582</v>
      </c>
      <c r="E7079">
        <v>8.7899999999999991</v>
      </c>
      <c r="F7079">
        <v>2.5</v>
      </c>
      <c r="G7079">
        <v>3.5</v>
      </c>
      <c r="H7079">
        <v>0.77</v>
      </c>
      <c r="I7079">
        <v>8.73</v>
      </c>
      <c r="J7079" s="1">
        <f>Smartphone_Usage_And_Addiction_Analysis_7500_Rows[[#This Row],[social_media_hours]]+Smartphone_Usage_And_Addiction_Analysis_7500_Rows[[#This Row],[gaming_hours]]</f>
        <v>6</v>
      </c>
      <c r="K7079" s="1">
        <f>Smartphone_Usage_And_Addiction_Analysis_7500_Rows[[#This Row],[sleep_hours]]-Smartphone_Usage_And_Addiction_Analysis_7500_Rows[[#This Row],[total_leisure_hours]]</f>
        <v>2.7300000000000004</v>
      </c>
      <c r="L7079">
        <v>244</v>
      </c>
      <c r="M7079">
        <v>166</v>
      </c>
      <c r="N7079" s="5">
        <f>Smartphone_Usage_And_Addiction_Analysis_7500_Rows[[#This Row],[app_opens_per_day]]/Smartphone_Usage_And_Addiction_Analysis_7500_Rows[[#This Row],[daily_screen_time_hours]]</f>
        <v>18.88509670079636</v>
      </c>
      <c r="O7079">
        <v>10.68</v>
      </c>
      <c r="P7079" t="s">
        <v>18</v>
      </c>
      <c r="Q7079" t="s">
        <v>19</v>
      </c>
      <c r="R7079" t="s">
        <v>24</v>
      </c>
      <c r="S7079">
        <v>1</v>
      </c>
    </row>
    <row r="7080" spans="1:19" ht="18" customHeight="1" x14ac:dyDescent="0.25">
      <c r="A7080" s="10" t="s">
        <v>4754</v>
      </c>
      <c r="B7080" s="1">
        <v>23</v>
      </c>
      <c r="C7080" t="str">
        <f t="shared" si="110"/>
        <v>18-25 (Gen Z)</v>
      </c>
      <c r="D7080" s="1" t="s">
        <v>17</v>
      </c>
      <c r="E7080" s="1">
        <v>7.82</v>
      </c>
      <c r="F7080" s="1">
        <v>5.24</v>
      </c>
      <c r="G7080" s="1">
        <v>1.82</v>
      </c>
      <c r="H7080" s="1">
        <v>4.08</v>
      </c>
      <c r="I7080" s="1">
        <v>5.34</v>
      </c>
      <c r="J7080" s="1">
        <f>Smartphone_Usage_And_Addiction_Analysis_7500_Rows[[#This Row],[social_media_hours]]+Smartphone_Usage_And_Addiction_Analysis_7500_Rows[[#This Row],[gaming_hours]]</f>
        <v>7.0600000000000005</v>
      </c>
      <c r="K7080" s="1">
        <f>Smartphone_Usage_And_Addiction_Analysis_7500_Rows[[#This Row],[sleep_hours]]-Smartphone_Usage_And_Addiction_Analysis_7500_Rows[[#This Row],[total_leisure_hours]]</f>
        <v>-1.7200000000000006</v>
      </c>
      <c r="L7080" s="1">
        <v>191</v>
      </c>
      <c r="M7080" s="1">
        <v>128</v>
      </c>
      <c r="N7080" s="5">
        <f>Smartphone_Usage_And_Addiction_Analysis_7500_Rows[[#This Row],[app_opens_per_day]]/Smartphone_Usage_And_Addiction_Analysis_7500_Rows[[#This Row],[daily_screen_time_hours]]</f>
        <v>16.368286445012789</v>
      </c>
      <c r="O7080" s="1">
        <v>9.8699999999999992</v>
      </c>
      <c r="P7080" s="1" t="s">
        <v>18</v>
      </c>
      <c r="Q7080" s="1" t="s">
        <v>23</v>
      </c>
      <c r="R7080" s="1" t="s">
        <v>24</v>
      </c>
      <c r="S7080" s="1">
        <v>1</v>
      </c>
    </row>
    <row r="7081" spans="1:19" ht="18" customHeight="1" x14ac:dyDescent="0.25">
      <c r="A7081" s="10" t="s">
        <v>4755</v>
      </c>
      <c r="B7081" s="1">
        <v>18</v>
      </c>
      <c r="C7081" t="str">
        <f t="shared" si="110"/>
        <v>18-25 (Gen Z)</v>
      </c>
      <c r="D7081" s="1" t="s">
        <v>17</v>
      </c>
      <c r="E7081" s="1">
        <v>10.52</v>
      </c>
      <c r="F7081" s="1">
        <v>0.77</v>
      </c>
      <c r="G7081" s="1">
        <v>0.54</v>
      </c>
      <c r="H7081" s="1">
        <v>1.78</v>
      </c>
      <c r="I7081" s="1">
        <v>5.69</v>
      </c>
      <c r="J7081" s="1">
        <f>Smartphone_Usage_And_Addiction_Analysis_7500_Rows[[#This Row],[social_media_hours]]+Smartphone_Usage_And_Addiction_Analysis_7500_Rows[[#This Row],[gaming_hours]]</f>
        <v>1.31</v>
      </c>
      <c r="K7081" s="1">
        <f>Smartphone_Usage_And_Addiction_Analysis_7500_Rows[[#This Row],[sleep_hours]]-Smartphone_Usage_And_Addiction_Analysis_7500_Rows[[#This Row],[total_leisure_hours]]</f>
        <v>4.3800000000000008</v>
      </c>
      <c r="L7081" s="1">
        <v>178</v>
      </c>
      <c r="M7081" s="1">
        <v>57</v>
      </c>
      <c r="N7081" s="5">
        <f>Smartphone_Usage_And_Addiction_Analysis_7500_Rows[[#This Row],[app_opens_per_day]]/Smartphone_Usage_And_Addiction_Analysis_7500_Rows[[#This Row],[daily_screen_time_hours]]</f>
        <v>5.418250950570342</v>
      </c>
      <c r="O7081" s="1">
        <v>11.17</v>
      </c>
      <c r="P7081" s="1" t="s">
        <v>18</v>
      </c>
      <c r="Q7081" s="1" t="s">
        <v>19</v>
      </c>
      <c r="R7081" s="1" t="s">
        <v>28</v>
      </c>
      <c r="S7081" s="1">
        <v>1</v>
      </c>
    </row>
    <row r="7082" spans="1:19" ht="18" customHeight="1" x14ac:dyDescent="0.25">
      <c r="A7082" s="10" t="s">
        <v>4756</v>
      </c>
      <c r="B7082" s="1">
        <v>34</v>
      </c>
      <c r="C7082" t="str">
        <f t="shared" si="110"/>
        <v>26-40 (Millennials)</v>
      </c>
      <c r="D7082" s="1" t="s">
        <v>17</v>
      </c>
      <c r="E7082" s="1">
        <v>4.96</v>
      </c>
      <c r="F7082" s="1">
        <v>3.17</v>
      </c>
      <c r="G7082" s="1">
        <v>0.08</v>
      </c>
      <c r="H7082" s="1">
        <v>4.5599999999999996</v>
      </c>
      <c r="I7082" s="1">
        <v>7.26</v>
      </c>
      <c r="J7082" s="1">
        <f>Smartphone_Usage_And_Addiction_Analysis_7500_Rows[[#This Row],[social_media_hours]]+Smartphone_Usage_And_Addiction_Analysis_7500_Rows[[#This Row],[gaming_hours]]</f>
        <v>3.25</v>
      </c>
      <c r="K7082" s="1">
        <f>Smartphone_Usage_And_Addiction_Analysis_7500_Rows[[#This Row],[sleep_hours]]-Smartphone_Usage_And_Addiction_Analysis_7500_Rows[[#This Row],[total_leisure_hours]]</f>
        <v>4.01</v>
      </c>
      <c r="L7082" s="1">
        <v>21</v>
      </c>
      <c r="M7082" s="1">
        <v>101</v>
      </c>
      <c r="N7082" s="5">
        <f>Smartphone_Usage_And_Addiction_Analysis_7500_Rows[[#This Row],[app_opens_per_day]]/Smartphone_Usage_And_Addiction_Analysis_7500_Rows[[#This Row],[daily_screen_time_hours]]</f>
        <v>20.362903225806452</v>
      </c>
      <c r="O7082" s="1">
        <v>7.72</v>
      </c>
      <c r="P7082" s="1" t="s">
        <v>18</v>
      </c>
      <c r="Q7082" s="1" t="s">
        <v>23</v>
      </c>
      <c r="R7082" s="1" t="s">
        <v>51</v>
      </c>
      <c r="S7082" s="1">
        <v>0</v>
      </c>
    </row>
    <row r="7083" spans="1:19" ht="18" customHeight="1" x14ac:dyDescent="0.25">
      <c r="A7083" s="10" t="s">
        <v>4757</v>
      </c>
      <c r="B7083" s="1">
        <v>30</v>
      </c>
      <c r="C7083" t="str">
        <f t="shared" si="110"/>
        <v>26-40 (Millennials)</v>
      </c>
      <c r="D7083" s="1" t="s">
        <v>30</v>
      </c>
      <c r="E7083" s="1">
        <v>11.9</v>
      </c>
      <c r="F7083" s="1">
        <v>1.34</v>
      </c>
      <c r="G7083" s="1">
        <v>1.18</v>
      </c>
      <c r="H7083" s="1">
        <v>2.3199999999999998</v>
      </c>
      <c r="I7083" s="1">
        <v>8.65</v>
      </c>
      <c r="J7083" s="1">
        <f>Smartphone_Usage_And_Addiction_Analysis_7500_Rows[[#This Row],[social_media_hours]]+Smartphone_Usage_And_Addiction_Analysis_7500_Rows[[#This Row],[gaming_hours]]</f>
        <v>2.52</v>
      </c>
      <c r="K7083" s="1">
        <f>Smartphone_Usage_And_Addiction_Analysis_7500_Rows[[#This Row],[sleep_hours]]-Smartphone_Usage_And_Addiction_Analysis_7500_Rows[[#This Row],[total_leisure_hours]]</f>
        <v>6.1300000000000008</v>
      </c>
      <c r="L7083" s="1">
        <v>117</v>
      </c>
      <c r="M7083" s="1">
        <v>85</v>
      </c>
      <c r="N7083" s="5">
        <f>Smartphone_Usage_And_Addiction_Analysis_7500_Rows[[#This Row],[app_opens_per_day]]/Smartphone_Usage_And_Addiction_Analysis_7500_Rows[[#This Row],[daily_screen_time_hours]]</f>
        <v>7.1428571428571423</v>
      </c>
      <c r="O7083" s="1">
        <v>14.15</v>
      </c>
      <c r="P7083" s="1" t="s">
        <v>32</v>
      </c>
      <c r="Q7083" s="1" t="s">
        <v>23</v>
      </c>
      <c r="R7083" s="1" t="s">
        <v>24</v>
      </c>
      <c r="S7083" s="1">
        <v>1</v>
      </c>
    </row>
    <row r="7084" spans="1:19" ht="18" customHeight="1" x14ac:dyDescent="0.25">
      <c r="A7084" s="10" t="s">
        <v>7447</v>
      </c>
      <c r="B7084" s="1">
        <v>35</v>
      </c>
      <c r="C7084" s="1" t="str">
        <f t="shared" si="110"/>
        <v>26-40 (Millennials)</v>
      </c>
      <c r="D7084" t="s">
        <v>7582</v>
      </c>
      <c r="E7084">
        <v>8.48</v>
      </c>
      <c r="F7084">
        <v>5.89</v>
      </c>
      <c r="G7084">
        <v>3.46</v>
      </c>
      <c r="H7084">
        <v>3.64</v>
      </c>
      <c r="I7084">
        <v>4.76</v>
      </c>
      <c r="J7084" s="1">
        <f>Smartphone_Usage_And_Addiction_Analysis_7500_Rows[[#This Row],[social_media_hours]]+Smartphone_Usage_And_Addiction_Analysis_7500_Rows[[#This Row],[gaming_hours]]</f>
        <v>9.35</v>
      </c>
      <c r="K7084" s="1">
        <f>Smartphone_Usage_And_Addiction_Analysis_7500_Rows[[#This Row],[sleep_hours]]-Smartphone_Usage_And_Addiction_Analysis_7500_Rows[[#This Row],[total_leisure_hours]]</f>
        <v>-4.59</v>
      </c>
      <c r="L7084">
        <v>57</v>
      </c>
      <c r="M7084">
        <v>71</v>
      </c>
      <c r="N7084" s="5">
        <f>Smartphone_Usage_And_Addiction_Analysis_7500_Rows[[#This Row],[app_opens_per_day]]/Smartphone_Usage_And_Addiction_Analysis_7500_Rows[[#This Row],[daily_screen_time_hours]]</f>
        <v>8.3726415094339615</v>
      </c>
      <c r="O7084">
        <v>11.31</v>
      </c>
      <c r="P7084" t="s">
        <v>32</v>
      </c>
      <c r="Q7084" t="s">
        <v>23</v>
      </c>
      <c r="R7084" t="s">
        <v>28</v>
      </c>
      <c r="S7084">
        <v>1</v>
      </c>
    </row>
    <row r="7085" spans="1:19" ht="18" customHeight="1" x14ac:dyDescent="0.25">
      <c r="A7085" s="10" t="s">
        <v>4758</v>
      </c>
      <c r="B7085" s="1">
        <v>28</v>
      </c>
      <c r="C7085" t="str">
        <f t="shared" si="110"/>
        <v>26-40 (Millennials)</v>
      </c>
      <c r="D7085" s="1" t="s">
        <v>17</v>
      </c>
      <c r="E7085" s="1">
        <v>10.84</v>
      </c>
      <c r="F7085" s="1">
        <v>0.6</v>
      </c>
      <c r="G7085" s="1">
        <v>0.4</v>
      </c>
      <c r="H7085" s="1">
        <v>2.52</v>
      </c>
      <c r="I7085" s="1">
        <v>7.4</v>
      </c>
      <c r="J7085" s="1">
        <f>Smartphone_Usage_And_Addiction_Analysis_7500_Rows[[#This Row],[social_media_hours]]+Smartphone_Usage_And_Addiction_Analysis_7500_Rows[[#This Row],[gaming_hours]]</f>
        <v>1</v>
      </c>
      <c r="K7085" s="1">
        <f>Smartphone_Usage_And_Addiction_Analysis_7500_Rows[[#This Row],[sleep_hours]]-Smartphone_Usage_And_Addiction_Analysis_7500_Rows[[#This Row],[total_leisure_hours]]</f>
        <v>6.4</v>
      </c>
      <c r="L7085" s="1">
        <v>207</v>
      </c>
      <c r="M7085" s="1">
        <v>114</v>
      </c>
      <c r="N7085" s="5">
        <f>Smartphone_Usage_And_Addiction_Analysis_7500_Rows[[#This Row],[app_opens_per_day]]/Smartphone_Usage_And_Addiction_Analysis_7500_Rows[[#This Row],[daily_screen_time_hours]]</f>
        <v>10.516605166051662</v>
      </c>
      <c r="O7085" s="1">
        <v>12.83</v>
      </c>
      <c r="P7085" s="1" t="s">
        <v>22</v>
      </c>
      <c r="Q7085" s="1" t="s">
        <v>23</v>
      </c>
      <c r="R7085" s="1" t="s">
        <v>24</v>
      </c>
      <c r="S7085" s="1">
        <v>1</v>
      </c>
    </row>
    <row r="7086" spans="1:19" ht="18" customHeight="1" x14ac:dyDescent="0.25">
      <c r="A7086" s="10" t="s">
        <v>4759</v>
      </c>
      <c r="B7086" s="1">
        <v>34</v>
      </c>
      <c r="C7086" t="str">
        <f t="shared" si="110"/>
        <v>26-40 (Millennials)</v>
      </c>
      <c r="D7086" s="1" t="s">
        <v>17</v>
      </c>
      <c r="E7086" s="1">
        <v>8.14</v>
      </c>
      <c r="F7086" s="1">
        <v>1.46</v>
      </c>
      <c r="G7086" s="1">
        <v>0.17</v>
      </c>
      <c r="H7086" s="1">
        <v>3.8</v>
      </c>
      <c r="I7086" s="1">
        <v>8.59</v>
      </c>
      <c r="J7086" s="1">
        <f>Smartphone_Usage_And_Addiction_Analysis_7500_Rows[[#This Row],[social_media_hours]]+Smartphone_Usage_And_Addiction_Analysis_7500_Rows[[#This Row],[gaming_hours]]</f>
        <v>1.63</v>
      </c>
      <c r="K7086" s="1">
        <f>Smartphone_Usage_And_Addiction_Analysis_7500_Rows[[#This Row],[sleep_hours]]-Smartphone_Usage_And_Addiction_Analysis_7500_Rows[[#This Row],[total_leisure_hours]]</f>
        <v>6.96</v>
      </c>
      <c r="L7086" s="1">
        <v>172</v>
      </c>
      <c r="M7086" s="1">
        <v>78</v>
      </c>
      <c r="N7086" s="5">
        <f>Smartphone_Usage_And_Addiction_Analysis_7500_Rows[[#This Row],[app_opens_per_day]]/Smartphone_Usage_And_Addiction_Analysis_7500_Rows[[#This Row],[daily_screen_time_hours]]</f>
        <v>9.5823095823095823</v>
      </c>
      <c r="O7086" s="1">
        <v>9.7100000000000009</v>
      </c>
      <c r="P7086" s="1" t="s">
        <v>18</v>
      </c>
      <c r="Q7086" s="1" t="s">
        <v>23</v>
      </c>
      <c r="R7086" s="1" t="s">
        <v>24</v>
      </c>
      <c r="S7086" s="1">
        <v>1</v>
      </c>
    </row>
    <row r="7087" spans="1:19" ht="18" customHeight="1" x14ac:dyDescent="0.25">
      <c r="A7087" s="10" t="s">
        <v>7448</v>
      </c>
      <c r="B7087" s="1">
        <v>25</v>
      </c>
      <c r="C7087" s="1" t="str">
        <f t="shared" si="110"/>
        <v>18-25 (Gen Z)</v>
      </c>
      <c r="D7087" t="s">
        <v>7582</v>
      </c>
      <c r="E7087">
        <v>6.38</v>
      </c>
      <c r="F7087">
        <v>1.45</v>
      </c>
      <c r="G7087">
        <v>2.85</v>
      </c>
      <c r="H7087">
        <v>5.71</v>
      </c>
      <c r="I7087">
        <v>6.52</v>
      </c>
      <c r="J7087" s="1">
        <f>Smartphone_Usage_And_Addiction_Analysis_7500_Rows[[#This Row],[social_media_hours]]+Smartphone_Usage_And_Addiction_Analysis_7500_Rows[[#This Row],[gaming_hours]]</f>
        <v>4.3</v>
      </c>
      <c r="K7087" s="1">
        <f>Smartphone_Usage_And_Addiction_Analysis_7500_Rows[[#This Row],[sleep_hours]]-Smartphone_Usage_And_Addiction_Analysis_7500_Rows[[#This Row],[total_leisure_hours]]</f>
        <v>2.2199999999999998</v>
      </c>
      <c r="L7087">
        <v>199</v>
      </c>
      <c r="M7087">
        <v>130</v>
      </c>
      <c r="N7087" s="5">
        <f>Smartphone_Usage_And_Addiction_Analysis_7500_Rows[[#This Row],[app_opens_per_day]]/Smartphone_Usage_And_Addiction_Analysis_7500_Rows[[#This Row],[daily_screen_time_hours]]</f>
        <v>20.376175548589341</v>
      </c>
      <c r="O7087">
        <v>9</v>
      </c>
      <c r="P7087" t="s">
        <v>22</v>
      </c>
      <c r="Q7087" t="s">
        <v>23</v>
      </c>
      <c r="R7087" t="s">
        <v>28</v>
      </c>
      <c r="S7087">
        <v>1</v>
      </c>
    </row>
    <row r="7088" spans="1:19" ht="18" customHeight="1" x14ac:dyDescent="0.25">
      <c r="A7088" s="10" t="s">
        <v>7449</v>
      </c>
      <c r="B7088" s="1">
        <v>35</v>
      </c>
      <c r="C7088" s="1" t="str">
        <f t="shared" si="110"/>
        <v>26-40 (Millennials)</v>
      </c>
      <c r="D7088" t="s">
        <v>7582</v>
      </c>
      <c r="E7088">
        <v>8.3000000000000007</v>
      </c>
      <c r="F7088">
        <v>1.77</v>
      </c>
      <c r="G7088">
        <v>2.79</v>
      </c>
      <c r="H7088">
        <v>1.57</v>
      </c>
      <c r="I7088">
        <v>6.88</v>
      </c>
      <c r="J7088" s="1">
        <f>Smartphone_Usage_And_Addiction_Analysis_7500_Rows[[#This Row],[social_media_hours]]+Smartphone_Usage_And_Addiction_Analysis_7500_Rows[[#This Row],[gaming_hours]]</f>
        <v>4.5600000000000005</v>
      </c>
      <c r="K7088" s="1">
        <f>Smartphone_Usage_And_Addiction_Analysis_7500_Rows[[#This Row],[sleep_hours]]-Smartphone_Usage_And_Addiction_Analysis_7500_Rows[[#This Row],[total_leisure_hours]]</f>
        <v>2.3199999999999994</v>
      </c>
      <c r="L7088">
        <v>55</v>
      </c>
      <c r="M7088">
        <v>115</v>
      </c>
      <c r="N7088" s="5">
        <f>Smartphone_Usage_And_Addiction_Analysis_7500_Rows[[#This Row],[app_opens_per_day]]/Smartphone_Usage_And_Addiction_Analysis_7500_Rows[[#This Row],[daily_screen_time_hours]]</f>
        <v>13.855421686746986</v>
      </c>
      <c r="O7088">
        <v>9.1300000000000008</v>
      </c>
      <c r="P7088" t="s">
        <v>22</v>
      </c>
      <c r="Q7088" t="s">
        <v>23</v>
      </c>
      <c r="R7088" t="s">
        <v>28</v>
      </c>
      <c r="S7088">
        <v>1</v>
      </c>
    </row>
    <row r="7089" spans="1:19" ht="18" customHeight="1" x14ac:dyDescent="0.25">
      <c r="A7089" s="10" t="s">
        <v>4760</v>
      </c>
      <c r="B7089" s="1">
        <v>24</v>
      </c>
      <c r="C7089" t="str">
        <f t="shared" si="110"/>
        <v>18-25 (Gen Z)</v>
      </c>
      <c r="D7089" s="1" t="s">
        <v>30</v>
      </c>
      <c r="E7089" s="1">
        <v>9.06</v>
      </c>
      <c r="F7089" s="1">
        <v>4.58</v>
      </c>
      <c r="G7089" s="1">
        <v>3.21</v>
      </c>
      <c r="H7089" s="1">
        <v>1.98</v>
      </c>
      <c r="I7089" s="1">
        <v>7.02</v>
      </c>
      <c r="J7089" s="1">
        <f>Smartphone_Usage_And_Addiction_Analysis_7500_Rows[[#This Row],[social_media_hours]]+Smartphone_Usage_And_Addiction_Analysis_7500_Rows[[#This Row],[gaming_hours]]</f>
        <v>7.79</v>
      </c>
      <c r="K7089" s="1">
        <f>Smartphone_Usage_And_Addiction_Analysis_7500_Rows[[#This Row],[sleep_hours]]-Smartphone_Usage_And_Addiction_Analysis_7500_Rows[[#This Row],[total_leisure_hours]]</f>
        <v>-0.77000000000000046</v>
      </c>
      <c r="L7089" s="1">
        <v>135</v>
      </c>
      <c r="M7089" s="1">
        <v>170</v>
      </c>
      <c r="N7089" s="5">
        <f>Smartphone_Usage_And_Addiction_Analysis_7500_Rows[[#This Row],[app_opens_per_day]]/Smartphone_Usage_And_Addiction_Analysis_7500_Rows[[#This Row],[daily_screen_time_hours]]</f>
        <v>18.763796909492271</v>
      </c>
      <c r="O7089" s="1">
        <v>10.34</v>
      </c>
      <c r="P7089" s="1" t="s">
        <v>18</v>
      </c>
      <c r="Q7089" s="1" t="s">
        <v>19</v>
      </c>
      <c r="R7089" s="1" t="s">
        <v>28</v>
      </c>
      <c r="S7089" s="1">
        <v>1</v>
      </c>
    </row>
    <row r="7090" spans="1:19" ht="18" customHeight="1" x14ac:dyDescent="0.25">
      <c r="A7090" s="10" t="s">
        <v>4761</v>
      </c>
      <c r="B7090" s="1">
        <v>33</v>
      </c>
      <c r="C7090" t="str">
        <f t="shared" si="110"/>
        <v>26-40 (Millennials)</v>
      </c>
      <c r="D7090" s="1" t="s">
        <v>17</v>
      </c>
      <c r="E7090" s="1">
        <v>4.6399999999999997</v>
      </c>
      <c r="F7090" s="1">
        <v>0.77</v>
      </c>
      <c r="G7090" s="1">
        <v>3.59</v>
      </c>
      <c r="H7090" s="1">
        <v>4.78</v>
      </c>
      <c r="I7090" s="1">
        <v>8.23</v>
      </c>
      <c r="J7090" s="1">
        <f>Smartphone_Usage_And_Addiction_Analysis_7500_Rows[[#This Row],[social_media_hours]]+Smartphone_Usage_And_Addiction_Analysis_7500_Rows[[#This Row],[gaming_hours]]</f>
        <v>4.3599999999999994</v>
      </c>
      <c r="K7090" s="1">
        <f>Smartphone_Usage_And_Addiction_Analysis_7500_Rows[[#This Row],[sleep_hours]]-Smartphone_Usage_And_Addiction_Analysis_7500_Rows[[#This Row],[total_leisure_hours]]</f>
        <v>3.870000000000001</v>
      </c>
      <c r="L7090" s="1">
        <v>179</v>
      </c>
      <c r="M7090" s="1">
        <v>49</v>
      </c>
      <c r="N7090" s="5">
        <f>Smartphone_Usage_And_Addiction_Analysis_7500_Rows[[#This Row],[app_opens_per_day]]/Smartphone_Usage_And_Addiction_Analysis_7500_Rows[[#This Row],[daily_screen_time_hours]]</f>
        <v>10.560344827586208</v>
      </c>
      <c r="O7090" s="1">
        <v>6.02</v>
      </c>
      <c r="P7090" s="1" t="s">
        <v>22</v>
      </c>
      <c r="Q7090" s="1" t="s">
        <v>19</v>
      </c>
      <c r="R7090" s="1" t="s">
        <v>20</v>
      </c>
      <c r="S7090" s="1">
        <v>0</v>
      </c>
    </row>
    <row r="7091" spans="1:19" ht="18" customHeight="1" x14ac:dyDescent="0.25">
      <c r="A7091" s="10" t="s">
        <v>7450</v>
      </c>
      <c r="B7091" s="1">
        <v>19</v>
      </c>
      <c r="C7091" s="1" t="str">
        <f t="shared" si="110"/>
        <v>18-25 (Gen Z)</v>
      </c>
      <c r="D7091" t="s">
        <v>7582</v>
      </c>
      <c r="E7091">
        <v>8.11</v>
      </c>
      <c r="F7091">
        <v>3.55</v>
      </c>
      <c r="G7091">
        <v>3.95</v>
      </c>
      <c r="H7091">
        <v>1.35</v>
      </c>
      <c r="I7091">
        <v>7.4</v>
      </c>
      <c r="J7091" s="1">
        <f>Smartphone_Usage_And_Addiction_Analysis_7500_Rows[[#This Row],[social_media_hours]]+Smartphone_Usage_And_Addiction_Analysis_7500_Rows[[#This Row],[gaming_hours]]</f>
        <v>7.5</v>
      </c>
      <c r="K7091" s="1">
        <f>Smartphone_Usage_And_Addiction_Analysis_7500_Rows[[#This Row],[sleep_hours]]-Smartphone_Usage_And_Addiction_Analysis_7500_Rows[[#This Row],[total_leisure_hours]]</f>
        <v>-9.9999999999999645E-2</v>
      </c>
      <c r="L7091">
        <v>114</v>
      </c>
      <c r="M7091">
        <v>51</v>
      </c>
      <c r="N7091" s="5">
        <f>Smartphone_Usage_And_Addiction_Analysis_7500_Rows[[#This Row],[app_opens_per_day]]/Smartphone_Usage_And_Addiction_Analysis_7500_Rows[[#This Row],[daily_screen_time_hours]]</f>
        <v>6.2885326757090017</v>
      </c>
      <c r="O7091">
        <v>9.23</v>
      </c>
      <c r="P7091" t="s">
        <v>18</v>
      </c>
      <c r="Q7091" t="s">
        <v>23</v>
      </c>
      <c r="R7091" t="s">
        <v>24</v>
      </c>
      <c r="S7091">
        <v>1</v>
      </c>
    </row>
    <row r="7092" spans="1:19" ht="18" customHeight="1" x14ac:dyDescent="0.25">
      <c r="A7092" s="10" t="s">
        <v>4762</v>
      </c>
      <c r="B7092" s="1">
        <v>21</v>
      </c>
      <c r="C7092" t="str">
        <f t="shared" si="110"/>
        <v>18-25 (Gen Z)</v>
      </c>
      <c r="D7092" s="1" t="s">
        <v>30</v>
      </c>
      <c r="E7092" s="1">
        <v>4.32</v>
      </c>
      <c r="F7092" s="1">
        <v>2.16</v>
      </c>
      <c r="G7092" s="1">
        <v>3.88</v>
      </c>
      <c r="H7092" s="1">
        <v>3.16</v>
      </c>
      <c r="I7092" s="1">
        <v>6.74</v>
      </c>
      <c r="J7092" s="1">
        <f>Smartphone_Usage_And_Addiction_Analysis_7500_Rows[[#This Row],[social_media_hours]]+Smartphone_Usage_And_Addiction_Analysis_7500_Rows[[#This Row],[gaming_hours]]</f>
        <v>6.04</v>
      </c>
      <c r="K7092" s="1">
        <f>Smartphone_Usage_And_Addiction_Analysis_7500_Rows[[#This Row],[sleep_hours]]-Smartphone_Usage_And_Addiction_Analysis_7500_Rows[[#This Row],[total_leisure_hours]]</f>
        <v>0.70000000000000018</v>
      </c>
      <c r="L7092" s="1">
        <v>223</v>
      </c>
      <c r="M7092" s="1">
        <v>60</v>
      </c>
      <c r="N7092" s="5">
        <f>Smartphone_Usage_And_Addiction_Analysis_7500_Rows[[#This Row],[app_opens_per_day]]/Smartphone_Usage_And_Addiction_Analysis_7500_Rows[[#This Row],[daily_screen_time_hours]]</f>
        <v>13.888888888888888</v>
      </c>
      <c r="O7092" s="1">
        <v>5.9</v>
      </c>
      <c r="P7092" s="1" t="s">
        <v>18</v>
      </c>
      <c r="Q7092" s="1" t="s">
        <v>23</v>
      </c>
      <c r="R7092" s="1" t="s">
        <v>51</v>
      </c>
      <c r="S7092" s="1">
        <v>0</v>
      </c>
    </row>
    <row r="7093" spans="1:19" ht="18" customHeight="1" x14ac:dyDescent="0.25">
      <c r="A7093" s="10" t="s">
        <v>4763</v>
      </c>
      <c r="B7093" s="1">
        <v>18</v>
      </c>
      <c r="C7093" t="str">
        <f t="shared" si="110"/>
        <v>18-25 (Gen Z)</v>
      </c>
      <c r="D7093" s="1" t="s">
        <v>30</v>
      </c>
      <c r="E7093" s="1">
        <v>11.51</v>
      </c>
      <c r="F7093" s="1">
        <v>4.29</v>
      </c>
      <c r="G7093" s="1">
        <v>2.0699999999999998</v>
      </c>
      <c r="H7093" s="1">
        <v>1.8</v>
      </c>
      <c r="I7093" s="1">
        <v>4.54</v>
      </c>
      <c r="J7093" s="1">
        <f>Smartphone_Usage_And_Addiction_Analysis_7500_Rows[[#This Row],[social_media_hours]]+Smartphone_Usage_And_Addiction_Analysis_7500_Rows[[#This Row],[gaming_hours]]</f>
        <v>6.3599999999999994</v>
      </c>
      <c r="K7093" s="1">
        <f>Smartphone_Usage_And_Addiction_Analysis_7500_Rows[[#This Row],[sleep_hours]]-Smartphone_Usage_And_Addiction_Analysis_7500_Rows[[#This Row],[total_leisure_hours]]</f>
        <v>-1.8199999999999994</v>
      </c>
      <c r="L7093" s="1">
        <v>248</v>
      </c>
      <c r="M7093" s="1">
        <v>90</v>
      </c>
      <c r="N7093" s="5">
        <f>Smartphone_Usage_And_Addiction_Analysis_7500_Rows[[#This Row],[app_opens_per_day]]/Smartphone_Usage_And_Addiction_Analysis_7500_Rows[[#This Row],[daily_screen_time_hours]]</f>
        <v>7.8192875760208516</v>
      </c>
      <c r="O7093" s="1">
        <v>12.62</v>
      </c>
      <c r="P7093" s="1" t="s">
        <v>18</v>
      </c>
      <c r="Q7093" s="1" t="s">
        <v>19</v>
      </c>
      <c r="R7093" s="1" t="s">
        <v>24</v>
      </c>
      <c r="S7093" s="1">
        <v>1</v>
      </c>
    </row>
    <row r="7094" spans="1:19" ht="18" customHeight="1" x14ac:dyDescent="0.25">
      <c r="A7094" s="10" t="s">
        <v>4764</v>
      </c>
      <c r="B7094" s="1">
        <v>26</v>
      </c>
      <c r="C7094" t="str">
        <f t="shared" si="110"/>
        <v>26-40 (Millennials)</v>
      </c>
      <c r="D7094" s="1" t="s">
        <v>30</v>
      </c>
      <c r="E7094" s="1">
        <v>9.77</v>
      </c>
      <c r="F7094" s="1">
        <v>1.37</v>
      </c>
      <c r="G7094" s="1">
        <v>0.16</v>
      </c>
      <c r="H7094" s="1">
        <v>3.87</v>
      </c>
      <c r="I7094" s="1">
        <v>7.02</v>
      </c>
      <c r="J7094" s="1">
        <f>Smartphone_Usage_And_Addiction_Analysis_7500_Rows[[#This Row],[social_media_hours]]+Smartphone_Usage_And_Addiction_Analysis_7500_Rows[[#This Row],[gaming_hours]]</f>
        <v>1.53</v>
      </c>
      <c r="K7094" s="1">
        <f>Smartphone_Usage_And_Addiction_Analysis_7500_Rows[[#This Row],[sleep_hours]]-Smartphone_Usage_And_Addiction_Analysis_7500_Rows[[#This Row],[total_leisure_hours]]</f>
        <v>5.4899999999999993</v>
      </c>
      <c r="L7094" s="1">
        <v>110</v>
      </c>
      <c r="M7094" s="1">
        <v>78</v>
      </c>
      <c r="N7094" s="5">
        <f>Smartphone_Usage_And_Addiction_Analysis_7500_Rows[[#This Row],[app_opens_per_day]]/Smartphone_Usage_And_Addiction_Analysis_7500_Rows[[#This Row],[daily_screen_time_hours]]</f>
        <v>7.9836233367451381</v>
      </c>
      <c r="O7094" s="1">
        <v>12.23</v>
      </c>
      <c r="P7094" s="1" t="s">
        <v>22</v>
      </c>
      <c r="Q7094" s="1" t="s">
        <v>19</v>
      </c>
      <c r="R7094" s="1" t="s">
        <v>24</v>
      </c>
      <c r="S7094" s="1">
        <v>1</v>
      </c>
    </row>
    <row r="7095" spans="1:19" ht="18" customHeight="1" x14ac:dyDescent="0.25">
      <c r="A7095" s="10" t="s">
        <v>4765</v>
      </c>
      <c r="B7095" s="1">
        <v>25</v>
      </c>
      <c r="C7095" t="str">
        <f t="shared" si="110"/>
        <v>18-25 (Gen Z)</v>
      </c>
      <c r="D7095" s="1" t="s">
        <v>17</v>
      </c>
      <c r="E7095" s="1">
        <v>10.11</v>
      </c>
      <c r="F7095" s="1">
        <v>3.45</v>
      </c>
      <c r="G7095" s="1">
        <v>0.74</v>
      </c>
      <c r="H7095" s="1">
        <v>4.01</v>
      </c>
      <c r="I7095" s="1">
        <v>7.38</v>
      </c>
      <c r="J7095" s="1">
        <f>Smartphone_Usage_And_Addiction_Analysis_7500_Rows[[#This Row],[social_media_hours]]+Smartphone_Usage_And_Addiction_Analysis_7500_Rows[[#This Row],[gaming_hours]]</f>
        <v>4.1900000000000004</v>
      </c>
      <c r="K7095" s="1">
        <f>Smartphone_Usage_And_Addiction_Analysis_7500_Rows[[#This Row],[sleep_hours]]-Smartphone_Usage_And_Addiction_Analysis_7500_Rows[[#This Row],[total_leisure_hours]]</f>
        <v>3.1899999999999995</v>
      </c>
      <c r="L7095" s="1">
        <v>102</v>
      </c>
      <c r="M7095" s="1">
        <v>159</v>
      </c>
      <c r="N7095" s="5">
        <f>Smartphone_Usage_And_Addiction_Analysis_7500_Rows[[#This Row],[app_opens_per_day]]/Smartphone_Usage_And_Addiction_Analysis_7500_Rows[[#This Row],[daily_screen_time_hours]]</f>
        <v>15.727002967359052</v>
      </c>
      <c r="O7095" s="1">
        <v>11.36</v>
      </c>
      <c r="P7095" s="1" t="s">
        <v>18</v>
      </c>
      <c r="Q7095" s="1" t="s">
        <v>19</v>
      </c>
      <c r="R7095" s="1" t="s">
        <v>24</v>
      </c>
      <c r="S7095" s="1">
        <v>1</v>
      </c>
    </row>
    <row r="7096" spans="1:19" ht="18" customHeight="1" x14ac:dyDescent="0.25">
      <c r="A7096" s="10" t="s">
        <v>4766</v>
      </c>
      <c r="B7096" s="1">
        <v>20</v>
      </c>
      <c r="C7096" t="str">
        <f t="shared" si="110"/>
        <v>18-25 (Gen Z)</v>
      </c>
      <c r="D7096" s="1" t="s">
        <v>30</v>
      </c>
      <c r="E7096" s="1">
        <v>5.66</v>
      </c>
      <c r="F7096" s="1">
        <v>2.42</v>
      </c>
      <c r="G7096" s="1">
        <v>2.78</v>
      </c>
      <c r="H7096" s="1">
        <v>4.6500000000000004</v>
      </c>
      <c r="I7096" s="1">
        <v>6</v>
      </c>
      <c r="J7096" s="1">
        <f>Smartphone_Usage_And_Addiction_Analysis_7500_Rows[[#This Row],[social_media_hours]]+Smartphone_Usage_And_Addiction_Analysis_7500_Rows[[#This Row],[gaming_hours]]</f>
        <v>5.1999999999999993</v>
      </c>
      <c r="K7096" s="1">
        <f>Smartphone_Usage_And_Addiction_Analysis_7500_Rows[[#This Row],[sleep_hours]]-Smartphone_Usage_And_Addiction_Analysis_7500_Rows[[#This Row],[total_leisure_hours]]</f>
        <v>0.80000000000000071</v>
      </c>
      <c r="L7096" s="1">
        <v>238</v>
      </c>
      <c r="M7096" s="1">
        <v>115</v>
      </c>
      <c r="N7096" s="5">
        <f>Smartphone_Usage_And_Addiction_Analysis_7500_Rows[[#This Row],[app_opens_per_day]]/Smartphone_Usage_And_Addiction_Analysis_7500_Rows[[#This Row],[daily_screen_time_hours]]</f>
        <v>20.318021201413426</v>
      </c>
      <c r="O7096" s="1">
        <v>7.39</v>
      </c>
      <c r="P7096" s="1" t="s">
        <v>22</v>
      </c>
      <c r="Q7096" s="1" t="s">
        <v>19</v>
      </c>
      <c r="R7096" s="1" t="s">
        <v>51</v>
      </c>
      <c r="S7096" s="1">
        <v>0</v>
      </c>
    </row>
    <row r="7097" spans="1:19" ht="18" customHeight="1" x14ac:dyDescent="0.25">
      <c r="A7097" s="10" t="s">
        <v>4767</v>
      </c>
      <c r="B7097" s="1">
        <v>19</v>
      </c>
      <c r="C7097" t="str">
        <f t="shared" si="110"/>
        <v>18-25 (Gen Z)</v>
      </c>
      <c r="D7097" s="1" t="s">
        <v>30</v>
      </c>
      <c r="E7097" s="1">
        <v>10.66</v>
      </c>
      <c r="F7097" s="1">
        <v>0.92</v>
      </c>
      <c r="G7097" s="1">
        <v>3.61</v>
      </c>
      <c r="H7097" s="1">
        <v>2.09</v>
      </c>
      <c r="I7097" s="1">
        <v>5.31</v>
      </c>
      <c r="J7097" s="1">
        <f>Smartphone_Usage_And_Addiction_Analysis_7500_Rows[[#This Row],[social_media_hours]]+Smartphone_Usage_And_Addiction_Analysis_7500_Rows[[#This Row],[gaming_hours]]</f>
        <v>4.53</v>
      </c>
      <c r="K7097" s="1">
        <f>Smartphone_Usage_And_Addiction_Analysis_7500_Rows[[#This Row],[sleep_hours]]-Smartphone_Usage_And_Addiction_Analysis_7500_Rows[[#This Row],[total_leisure_hours]]</f>
        <v>0.77999999999999936</v>
      </c>
      <c r="L7097" s="1">
        <v>32</v>
      </c>
      <c r="M7097" s="1">
        <v>96</v>
      </c>
      <c r="N7097" s="5">
        <f>Smartphone_Usage_And_Addiction_Analysis_7500_Rows[[#This Row],[app_opens_per_day]]/Smartphone_Usage_And_Addiction_Analysis_7500_Rows[[#This Row],[daily_screen_time_hours]]</f>
        <v>9.0056285178236397</v>
      </c>
      <c r="O7097" s="1">
        <v>12.99</v>
      </c>
      <c r="P7097" s="1" t="s">
        <v>18</v>
      </c>
      <c r="Q7097" s="1" t="s">
        <v>19</v>
      </c>
      <c r="R7097" s="1" t="s">
        <v>28</v>
      </c>
      <c r="S7097" s="1">
        <v>1</v>
      </c>
    </row>
    <row r="7098" spans="1:19" ht="18" customHeight="1" x14ac:dyDescent="0.25">
      <c r="A7098" s="10" t="s">
        <v>4768</v>
      </c>
      <c r="B7098" s="1">
        <v>23</v>
      </c>
      <c r="C7098" t="str">
        <f t="shared" si="110"/>
        <v>18-25 (Gen Z)</v>
      </c>
      <c r="D7098" s="1" t="s">
        <v>30</v>
      </c>
      <c r="E7098" s="1">
        <v>11.57</v>
      </c>
      <c r="F7098" s="1">
        <v>1.08</v>
      </c>
      <c r="G7098" s="1">
        <v>3.2</v>
      </c>
      <c r="H7098" s="1">
        <v>3.37</v>
      </c>
      <c r="I7098" s="1">
        <v>6.47</v>
      </c>
      <c r="J7098" s="1">
        <f>Smartphone_Usage_And_Addiction_Analysis_7500_Rows[[#This Row],[social_media_hours]]+Smartphone_Usage_And_Addiction_Analysis_7500_Rows[[#This Row],[gaming_hours]]</f>
        <v>4.28</v>
      </c>
      <c r="K7098" s="1">
        <f>Smartphone_Usage_And_Addiction_Analysis_7500_Rows[[#This Row],[sleep_hours]]-Smartphone_Usage_And_Addiction_Analysis_7500_Rows[[#This Row],[total_leisure_hours]]</f>
        <v>2.1899999999999995</v>
      </c>
      <c r="L7098" s="1">
        <v>99</v>
      </c>
      <c r="M7098" s="1">
        <v>91</v>
      </c>
      <c r="N7098" s="5">
        <f>Smartphone_Usage_And_Addiction_Analysis_7500_Rows[[#This Row],[app_opens_per_day]]/Smartphone_Usage_And_Addiction_Analysis_7500_Rows[[#This Row],[daily_screen_time_hours]]</f>
        <v>7.8651685393258424</v>
      </c>
      <c r="O7098" s="1">
        <v>12.26</v>
      </c>
      <c r="P7098" s="1" t="s">
        <v>18</v>
      </c>
      <c r="Q7098" s="1" t="s">
        <v>19</v>
      </c>
      <c r="R7098" s="1" t="s">
        <v>24</v>
      </c>
      <c r="S7098" s="1">
        <v>1</v>
      </c>
    </row>
    <row r="7099" spans="1:19" ht="18" customHeight="1" x14ac:dyDescent="0.25">
      <c r="A7099" s="10" t="s">
        <v>4769</v>
      </c>
      <c r="B7099" s="1">
        <v>35</v>
      </c>
      <c r="C7099" t="str">
        <f t="shared" si="110"/>
        <v>26-40 (Millennials)</v>
      </c>
      <c r="D7099" s="1" t="s">
        <v>30</v>
      </c>
      <c r="E7099" s="1">
        <v>9.64</v>
      </c>
      <c r="F7099" s="1">
        <v>1.26</v>
      </c>
      <c r="G7099" s="1">
        <v>3.84</v>
      </c>
      <c r="H7099" s="1">
        <v>2.65</v>
      </c>
      <c r="I7099" s="1">
        <v>7.77</v>
      </c>
      <c r="J7099" s="1">
        <f>Smartphone_Usage_And_Addiction_Analysis_7500_Rows[[#This Row],[social_media_hours]]+Smartphone_Usage_And_Addiction_Analysis_7500_Rows[[#This Row],[gaming_hours]]</f>
        <v>5.0999999999999996</v>
      </c>
      <c r="K7099" s="1">
        <f>Smartphone_Usage_And_Addiction_Analysis_7500_Rows[[#This Row],[sleep_hours]]-Smartphone_Usage_And_Addiction_Analysis_7500_Rows[[#This Row],[total_leisure_hours]]</f>
        <v>2.67</v>
      </c>
      <c r="L7099" s="1">
        <v>33</v>
      </c>
      <c r="M7099" s="1">
        <v>136</v>
      </c>
      <c r="N7099" s="5">
        <f>Smartphone_Usage_And_Addiction_Analysis_7500_Rows[[#This Row],[app_opens_per_day]]/Smartphone_Usage_And_Addiction_Analysis_7500_Rows[[#This Row],[daily_screen_time_hours]]</f>
        <v>14.107883817427386</v>
      </c>
      <c r="O7099" s="1">
        <v>10.77</v>
      </c>
      <c r="P7099" s="1" t="s">
        <v>18</v>
      </c>
      <c r="Q7099" s="1" t="s">
        <v>19</v>
      </c>
      <c r="R7099" s="1" t="s">
        <v>24</v>
      </c>
      <c r="S7099" s="1">
        <v>1</v>
      </c>
    </row>
    <row r="7100" spans="1:19" ht="18" customHeight="1" x14ac:dyDescent="0.25">
      <c r="A7100" s="10" t="s">
        <v>4770</v>
      </c>
      <c r="B7100" s="1">
        <v>29</v>
      </c>
      <c r="C7100" t="str">
        <f t="shared" si="110"/>
        <v>26-40 (Millennials)</v>
      </c>
      <c r="D7100" s="1" t="s">
        <v>30</v>
      </c>
      <c r="E7100" s="1">
        <v>6</v>
      </c>
      <c r="F7100" s="1">
        <v>1.28</v>
      </c>
      <c r="G7100" s="1">
        <v>2.76</v>
      </c>
      <c r="H7100" s="1">
        <v>1.82</v>
      </c>
      <c r="I7100" s="1">
        <v>7.05</v>
      </c>
      <c r="J7100" s="1">
        <f>Smartphone_Usage_And_Addiction_Analysis_7500_Rows[[#This Row],[social_media_hours]]+Smartphone_Usage_And_Addiction_Analysis_7500_Rows[[#This Row],[gaming_hours]]</f>
        <v>4.04</v>
      </c>
      <c r="K7100" s="1">
        <f>Smartphone_Usage_And_Addiction_Analysis_7500_Rows[[#This Row],[sleep_hours]]-Smartphone_Usage_And_Addiction_Analysis_7500_Rows[[#This Row],[total_leisure_hours]]</f>
        <v>3.01</v>
      </c>
      <c r="L7100" s="1">
        <v>99</v>
      </c>
      <c r="M7100" s="1">
        <v>139</v>
      </c>
      <c r="N7100" s="5">
        <f>Smartphone_Usage_And_Addiction_Analysis_7500_Rows[[#This Row],[app_opens_per_day]]/Smartphone_Usage_And_Addiction_Analysis_7500_Rows[[#This Row],[daily_screen_time_hours]]</f>
        <v>23.166666666666668</v>
      </c>
      <c r="O7100" s="1">
        <v>8.3699999999999992</v>
      </c>
      <c r="P7100" s="1" t="s">
        <v>32</v>
      </c>
      <c r="Q7100" s="1" t="s">
        <v>19</v>
      </c>
      <c r="R7100" s="1" t="s">
        <v>20</v>
      </c>
      <c r="S7100" s="1">
        <v>0</v>
      </c>
    </row>
    <row r="7101" spans="1:19" ht="18" customHeight="1" x14ac:dyDescent="0.25">
      <c r="A7101" s="10" t="s">
        <v>4771</v>
      </c>
      <c r="B7101" s="1">
        <v>23</v>
      </c>
      <c r="C7101" t="str">
        <f t="shared" si="110"/>
        <v>18-25 (Gen Z)</v>
      </c>
      <c r="D7101" s="1" t="s">
        <v>17</v>
      </c>
      <c r="E7101" s="1">
        <v>7.46</v>
      </c>
      <c r="F7101" s="1">
        <v>2.52</v>
      </c>
      <c r="G7101" s="1">
        <v>1.4</v>
      </c>
      <c r="H7101" s="1">
        <v>1.25</v>
      </c>
      <c r="I7101" s="1">
        <v>6.78</v>
      </c>
      <c r="J7101" s="1">
        <f>Smartphone_Usage_And_Addiction_Analysis_7500_Rows[[#This Row],[social_media_hours]]+Smartphone_Usage_And_Addiction_Analysis_7500_Rows[[#This Row],[gaming_hours]]</f>
        <v>3.92</v>
      </c>
      <c r="K7101" s="1">
        <f>Smartphone_Usage_And_Addiction_Analysis_7500_Rows[[#This Row],[sleep_hours]]-Smartphone_Usage_And_Addiction_Analysis_7500_Rows[[#This Row],[total_leisure_hours]]</f>
        <v>2.8600000000000003</v>
      </c>
      <c r="L7101" s="1">
        <v>77</v>
      </c>
      <c r="M7101" s="1">
        <v>166</v>
      </c>
      <c r="N7101" s="5">
        <f>Smartphone_Usage_And_Addiction_Analysis_7500_Rows[[#This Row],[app_opens_per_day]]/Smartphone_Usage_And_Addiction_Analysis_7500_Rows[[#This Row],[daily_screen_time_hours]]</f>
        <v>22.25201072386059</v>
      </c>
      <c r="O7101" s="1">
        <v>10.38</v>
      </c>
      <c r="P7101" s="1" t="s">
        <v>22</v>
      </c>
      <c r="Q7101" s="1" t="s">
        <v>23</v>
      </c>
      <c r="R7101" s="1" t="s">
        <v>28</v>
      </c>
      <c r="S7101" s="1">
        <v>1</v>
      </c>
    </row>
    <row r="7102" spans="1:19" ht="18" customHeight="1" x14ac:dyDescent="0.25">
      <c r="A7102" s="10" t="s">
        <v>4772</v>
      </c>
      <c r="B7102" s="1">
        <v>25</v>
      </c>
      <c r="C7102" t="str">
        <f t="shared" si="110"/>
        <v>18-25 (Gen Z)</v>
      </c>
      <c r="D7102" s="1" t="s">
        <v>30</v>
      </c>
      <c r="E7102" s="1">
        <v>11.53</v>
      </c>
      <c r="F7102" s="1">
        <v>2.11</v>
      </c>
      <c r="G7102" s="1">
        <v>3.6</v>
      </c>
      <c r="H7102" s="1">
        <v>0.97</v>
      </c>
      <c r="I7102" s="1">
        <v>4.97</v>
      </c>
      <c r="J7102" s="1">
        <f>Smartphone_Usage_And_Addiction_Analysis_7500_Rows[[#This Row],[social_media_hours]]+Smartphone_Usage_And_Addiction_Analysis_7500_Rows[[#This Row],[gaming_hours]]</f>
        <v>5.71</v>
      </c>
      <c r="K7102" s="1">
        <f>Smartphone_Usage_And_Addiction_Analysis_7500_Rows[[#This Row],[sleep_hours]]-Smartphone_Usage_And_Addiction_Analysis_7500_Rows[[#This Row],[total_leisure_hours]]</f>
        <v>-0.74000000000000021</v>
      </c>
      <c r="L7102" s="1">
        <v>66</v>
      </c>
      <c r="M7102" s="1">
        <v>42</v>
      </c>
      <c r="N7102" s="5">
        <f>Smartphone_Usage_And_Addiction_Analysis_7500_Rows[[#This Row],[app_opens_per_day]]/Smartphone_Usage_And_Addiction_Analysis_7500_Rows[[#This Row],[daily_screen_time_hours]]</f>
        <v>3.6426712922810061</v>
      </c>
      <c r="O7102" s="1">
        <v>12.65</v>
      </c>
      <c r="P7102" s="1" t="s">
        <v>18</v>
      </c>
      <c r="Q7102" s="1" t="s">
        <v>19</v>
      </c>
      <c r="R7102" s="1" t="s">
        <v>28</v>
      </c>
      <c r="S7102" s="1">
        <v>1</v>
      </c>
    </row>
    <row r="7103" spans="1:19" ht="18" customHeight="1" x14ac:dyDescent="0.25">
      <c r="A7103" s="10" t="s">
        <v>4773</v>
      </c>
      <c r="B7103" s="1">
        <v>33</v>
      </c>
      <c r="C7103" t="str">
        <f t="shared" si="110"/>
        <v>26-40 (Millennials)</v>
      </c>
      <c r="D7103" s="1" t="s">
        <v>30</v>
      </c>
      <c r="E7103" s="1">
        <v>4.8099999999999996</v>
      </c>
      <c r="F7103" s="1">
        <v>1.94</v>
      </c>
      <c r="G7103" s="1">
        <v>2.67</v>
      </c>
      <c r="H7103" s="1">
        <v>3.82</v>
      </c>
      <c r="I7103" s="1">
        <v>6.44</v>
      </c>
      <c r="J7103" s="1">
        <f>Smartphone_Usage_And_Addiction_Analysis_7500_Rows[[#This Row],[social_media_hours]]+Smartphone_Usage_And_Addiction_Analysis_7500_Rows[[#This Row],[gaming_hours]]</f>
        <v>4.6099999999999994</v>
      </c>
      <c r="K7103" s="1">
        <f>Smartphone_Usage_And_Addiction_Analysis_7500_Rows[[#This Row],[sleep_hours]]-Smartphone_Usage_And_Addiction_Analysis_7500_Rows[[#This Row],[total_leisure_hours]]</f>
        <v>1.830000000000001</v>
      </c>
      <c r="L7103" s="1">
        <v>65</v>
      </c>
      <c r="M7103" s="1">
        <v>176</v>
      </c>
      <c r="N7103" s="5">
        <f>Smartphone_Usage_And_Addiction_Analysis_7500_Rows[[#This Row],[app_opens_per_day]]/Smartphone_Usage_And_Addiction_Analysis_7500_Rows[[#This Row],[daily_screen_time_hours]]</f>
        <v>36.590436590436596</v>
      </c>
      <c r="O7103" s="1">
        <v>6.93</v>
      </c>
      <c r="P7103" s="1" t="s">
        <v>22</v>
      </c>
      <c r="Q7103" s="1" t="s">
        <v>19</v>
      </c>
      <c r="R7103" s="1" t="s">
        <v>20</v>
      </c>
      <c r="S7103" s="1">
        <v>0</v>
      </c>
    </row>
    <row r="7104" spans="1:19" ht="18" customHeight="1" x14ac:dyDescent="0.25">
      <c r="A7104" s="10" t="s">
        <v>4774</v>
      </c>
      <c r="B7104" s="1">
        <v>26</v>
      </c>
      <c r="C7104" t="str">
        <f t="shared" si="110"/>
        <v>26-40 (Millennials)</v>
      </c>
      <c r="D7104" s="1" t="s">
        <v>17</v>
      </c>
      <c r="E7104" s="1">
        <v>10.01</v>
      </c>
      <c r="F7104" s="1">
        <v>2.1800000000000002</v>
      </c>
      <c r="G7104" s="1">
        <v>0.97</v>
      </c>
      <c r="H7104" s="1">
        <v>3.86</v>
      </c>
      <c r="I7104" s="1">
        <v>5.55</v>
      </c>
      <c r="J7104" s="1">
        <f>Smartphone_Usage_And_Addiction_Analysis_7500_Rows[[#This Row],[social_media_hours]]+Smartphone_Usage_And_Addiction_Analysis_7500_Rows[[#This Row],[gaming_hours]]</f>
        <v>3.1500000000000004</v>
      </c>
      <c r="K7104" s="1">
        <f>Smartphone_Usage_And_Addiction_Analysis_7500_Rows[[#This Row],[sleep_hours]]-Smartphone_Usage_And_Addiction_Analysis_7500_Rows[[#This Row],[total_leisure_hours]]</f>
        <v>2.3999999999999995</v>
      </c>
      <c r="L7104" s="1">
        <v>184</v>
      </c>
      <c r="M7104" s="1">
        <v>83</v>
      </c>
      <c r="N7104" s="5">
        <f>Smartphone_Usage_And_Addiction_Analysis_7500_Rows[[#This Row],[app_opens_per_day]]/Smartphone_Usage_And_Addiction_Analysis_7500_Rows[[#This Row],[daily_screen_time_hours]]</f>
        <v>8.2917082917082912</v>
      </c>
      <c r="O7104" s="1">
        <v>12.97</v>
      </c>
      <c r="P7104" s="1" t="s">
        <v>18</v>
      </c>
      <c r="Q7104" s="1" t="s">
        <v>23</v>
      </c>
      <c r="R7104" s="1" t="s">
        <v>24</v>
      </c>
      <c r="S7104" s="1">
        <v>1</v>
      </c>
    </row>
    <row r="7105" spans="1:19" ht="18" customHeight="1" x14ac:dyDescent="0.25">
      <c r="A7105" s="10" t="s">
        <v>4775</v>
      </c>
      <c r="B7105" s="1">
        <v>32</v>
      </c>
      <c r="C7105" t="str">
        <f t="shared" si="110"/>
        <v>26-40 (Millennials)</v>
      </c>
      <c r="D7105" s="1" t="s">
        <v>17</v>
      </c>
      <c r="E7105" s="1">
        <v>5.52</v>
      </c>
      <c r="F7105" s="1">
        <v>1.19</v>
      </c>
      <c r="G7105" s="1">
        <v>1.95</v>
      </c>
      <c r="H7105" s="1">
        <v>4.78</v>
      </c>
      <c r="I7105" s="1">
        <v>8.9600000000000009</v>
      </c>
      <c r="J7105" s="1">
        <f>Smartphone_Usage_And_Addiction_Analysis_7500_Rows[[#This Row],[social_media_hours]]+Smartphone_Usage_And_Addiction_Analysis_7500_Rows[[#This Row],[gaming_hours]]</f>
        <v>3.1399999999999997</v>
      </c>
      <c r="K7105" s="1">
        <f>Smartphone_Usage_And_Addiction_Analysis_7500_Rows[[#This Row],[sleep_hours]]-Smartphone_Usage_And_Addiction_Analysis_7500_Rows[[#This Row],[total_leisure_hours]]</f>
        <v>5.8200000000000012</v>
      </c>
      <c r="L7105" s="1">
        <v>24</v>
      </c>
      <c r="M7105" s="1">
        <v>112</v>
      </c>
      <c r="N7105" s="5">
        <f>Smartphone_Usage_And_Addiction_Analysis_7500_Rows[[#This Row],[app_opens_per_day]]/Smartphone_Usage_And_Addiction_Analysis_7500_Rows[[#This Row],[daily_screen_time_hours]]</f>
        <v>20.289855072463769</v>
      </c>
      <c r="O7105" s="1">
        <v>7.61</v>
      </c>
      <c r="P7105" s="1" t="s">
        <v>32</v>
      </c>
      <c r="Q7105" s="1" t="s">
        <v>19</v>
      </c>
      <c r="R7105" s="1" t="s">
        <v>20</v>
      </c>
      <c r="S7105" s="1">
        <v>0</v>
      </c>
    </row>
    <row r="7106" spans="1:19" ht="18" customHeight="1" x14ac:dyDescent="0.25">
      <c r="A7106" s="10" t="s">
        <v>4776</v>
      </c>
      <c r="B7106" s="1">
        <v>32</v>
      </c>
      <c r="C7106" t="str">
        <f t="shared" ref="C7106:C7169" si="111">IF(B7106&lt;=25, "18-25 (Gen Z)", IF(B7106&lt;=40, "26-40 (Millennials)"))</f>
        <v>26-40 (Millennials)</v>
      </c>
      <c r="D7106" s="1" t="s">
        <v>30</v>
      </c>
      <c r="E7106" s="1">
        <v>6.03</v>
      </c>
      <c r="F7106" s="1">
        <v>2.4900000000000002</v>
      </c>
      <c r="G7106" s="1">
        <v>2.4900000000000002</v>
      </c>
      <c r="H7106" s="1">
        <v>4.51</v>
      </c>
      <c r="I7106" s="1">
        <v>7.41</v>
      </c>
      <c r="J7106" s="1">
        <f>Smartphone_Usage_And_Addiction_Analysis_7500_Rows[[#This Row],[social_media_hours]]+Smartphone_Usage_And_Addiction_Analysis_7500_Rows[[#This Row],[gaming_hours]]</f>
        <v>4.9800000000000004</v>
      </c>
      <c r="K7106" s="1">
        <f>Smartphone_Usage_And_Addiction_Analysis_7500_Rows[[#This Row],[sleep_hours]]-Smartphone_Usage_And_Addiction_Analysis_7500_Rows[[#This Row],[total_leisure_hours]]</f>
        <v>2.4299999999999997</v>
      </c>
      <c r="L7106" s="1">
        <v>111</v>
      </c>
      <c r="M7106" s="1">
        <v>53</v>
      </c>
      <c r="N7106" s="5">
        <f>Smartphone_Usage_And_Addiction_Analysis_7500_Rows[[#This Row],[app_opens_per_day]]/Smartphone_Usage_And_Addiction_Analysis_7500_Rows[[#This Row],[daily_screen_time_hours]]</f>
        <v>8.7893864013267002</v>
      </c>
      <c r="O7106" s="1">
        <v>8.68</v>
      </c>
      <c r="P7106" s="1" t="s">
        <v>22</v>
      </c>
      <c r="Q7106" s="1" t="s">
        <v>19</v>
      </c>
      <c r="R7106" s="1" t="s">
        <v>28</v>
      </c>
      <c r="S7106" s="1">
        <v>1</v>
      </c>
    </row>
    <row r="7107" spans="1:19" ht="18" customHeight="1" x14ac:dyDescent="0.25">
      <c r="A7107" s="10" t="s">
        <v>4777</v>
      </c>
      <c r="B7107" s="1">
        <v>21</v>
      </c>
      <c r="C7107" t="str">
        <f t="shared" si="111"/>
        <v>18-25 (Gen Z)</v>
      </c>
      <c r="D7107" s="1" t="s">
        <v>17</v>
      </c>
      <c r="E7107" s="1">
        <v>9.26</v>
      </c>
      <c r="F7107" s="1">
        <v>1.39</v>
      </c>
      <c r="G7107" s="1">
        <v>1.62</v>
      </c>
      <c r="H7107" s="1">
        <v>2.9</v>
      </c>
      <c r="I7107" s="1">
        <v>6.66</v>
      </c>
      <c r="J7107" s="1">
        <f>Smartphone_Usage_And_Addiction_Analysis_7500_Rows[[#This Row],[social_media_hours]]+Smartphone_Usage_And_Addiction_Analysis_7500_Rows[[#This Row],[gaming_hours]]</f>
        <v>3.01</v>
      </c>
      <c r="K7107" s="1">
        <f>Smartphone_Usage_And_Addiction_Analysis_7500_Rows[[#This Row],[sleep_hours]]-Smartphone_Usage_And_Addiction_Analysis_7500_Rows[[#This Row],[total_leisure_hours]]</f>
        <v>3.6500000000000004</v>
      </c>
      <c r="L7107" s="1">
        <v>29</v>
      </c>
      <c r="M7107" s="1">
        <v>163</v>
      </c>
      <c r="N7107" s="5">
        <f>Smartphone_Usage_And_Addiction_Analysis_7500_Rows[[#This Row],[app_opens_per_day]]/Smartphone_Usage_And_Addiction_Analysis_7500_Rows[[#This Row],[daily_screen_time_hours]]</f>
        <v>17.60259179265659</v>
      </c>
      <c r="O7107" s="1">
        <v>11.8</v>
      </c>
      <c r="P7107" s="1" t="s">
        <v>32</v>
      </c>
      <c r="Q7107" s="1" t="s">
        <v>23</v>
      </c>
      <c r="R7107" s="1" t="s">
        <v>24</v>
      </c>
      <c r="S7107" s="1">
        <v>1</v>
      </c>
    </row>
    <row r="7108" spans="1:19" ht="18" customHeight="1" x14ac:dyDescent="0.25">
      <c r="A7108" s="10" t="s">
        <v>7451</v>
      </c>
      <c r="B7108" s="1">
        <v>23</v>
      </c>
      <c r="C7108" s="1" t="str">
        <f t="shared" si="111"/>
        <v>18-25 (Gen Z)</v>
      </c>
      <c r="D7108" t="s">
        <v>7582</v>
      </c>
      <c r="E7108">
        <v>5.31</v>
      </c>
      <c r="F7108">
        <v>5.68</v>
      </c>
      <c r="G7108">
        <v>1.55</v>
      </c>
      <c r="H7108">
        <v>3.46</v>
      </c>
      <c r="I7108">
        <v>7.59</v>
      </c>
      <c r="J7108" s="1">
        <f>Smartphone_Usage_And_Addiction_Analysis_7500_Rows[[#This Row],[social_media_hours]]+Smartphone_Usage_And_Addiction_Analysis_7500_Rows[[#This Row],[gaming_hours]]</f>
        <v>7.2299999999999995</v>
      </c>
      <c r="K7108" s="1">
        <f>Smartphone_Usage_And_Addiction_Analysis_7500_Rows[[#This Row],[sleep_hours]]-Smartphone_Usage_And_Addiction_Analysis_7500_Rows[[#This Row],[total_leisure_hours]]</f>
        <v>0.36000000000000032</v>
      </c>
      <c r="L7108">
        <v>38</v>
      </c>
      <c r="M7108">
        <v>167</v>
      </c>
      <c r="N7108" s="5">
        <f>Smartphone_Usage_And_Addiction_Analysis_7500_Rows[[#This Row],[app_opens_per_day]]/Smartphone_Usage_And_Addiction_Analysis_7500_Rows[[#This Row],[daily_screen_time_hours]]</f>
        <v>31.450094161958571</v>
      </c>
      <c r="O7108">
        <v>8.0399999999999991</v>
      </c>
      <c r="P7108" t="s">
        <v>22</v>
      </c>
      <c r="Q7108" t="s">
        <v>19</v>
      </c>
      <c r="R7108" t="s">
        <v>28</v>
      </c>
      <c r="S7108">
        <v>1</v>
      </c>
    </row>
    <row r="7109" spans="1:19" ht="18" customHeight="1" x14ac:dyDescent="0.25">
      <c r="A7109" s="10" t="s">
        <v>4778</v>
      </c>
      <c r="B7109" s="1">
        <v>20</v>
      </c>
      <c r="C7109" t="str">
        <f t="shared" si="111"/>
        <v>18-25 (Gen Z)</v>
      </c>
      <c r="D7109" s="1" t="s">
        <v>17</v>
      </c>
      <c r="E7109" s="1">
        <v>8.32</v>
      </c>
      <c r="F7109" s="1">
        <v>5.03</v>
      </c>
      <c r="G7109" s="1">
        <v>1.07</v>
      </c>
      <c r="H7109" s="1">
        <v>1.3</v>
      </c>
      <c r="I7109" s="1">
        <v>7.27</v>
      </c>
      <c r="J7109" s="1">
        <f>Smartphone_Usage_And_Addiction_Analysis_7500_Rows[[#This Row],[social_media_hours]]+Smartphone_Usage_And_Addiction_Analysis_7500_Rows[[#This Row],[gaming_hours]]</f>
        <v>6.1000000000000005</v>
      </c>
      <c r="K7109" s="1">
        <f>Smartphone_Usage_And_Addiction_Analysis_7500_Rows[[#This Row],[sleep_hours]]-Smartphone_Usage_And_Addiction_Analysis_7500_Rows[[#This Row],[total_leisure_hours]]</f>
        <v>1.169999999999999</v>
      </c>
      <c r="L7109" s="1">
        <v>49</v>
      </c>
      <c r="M7109" s="1">
        <v>33</v>
      </c>
      <c r="N7109" s="5">
        <f>Smartphone_Usage_And_Addiction_Analysis_7500_Rows[[#This Row],[app_opens_per_day]]/Smartphone_Usage_And_Addiction_Analysis_7500_Rows[[#This Row],[daily_screen_time_hours]]</f>
        <v>3.9663461538461537</v>
      </c>
      <c r="O7109" s="1">
        <v>10.76</v>
      </c>
      <c r="P7109" s="1" t="s">
        <v>22</v>
      </c>
      <c r="Q7109" s="1" t="s">
        <v>23</v>
      </c>
      <c r="R7109" s="1" t="s">
        <v>28</v>
      </c>
      <c r="S7109" s="1">
        <v>1</v>
      </c>
    </row>
    <row r="7110" spans="1:19" ht="18" customHeight="1" x14ac:dyDescent="0.25">
      <c r="A7110" s="10" t="s">
        <v>7452</v>
      </c>
      <c r="B7110" s="1">
        <v>26</v>
      </c>
      <c r="C7110" s="1" t="str">
        <f t="shared" si="111"/>
        <v>26-40 (Millennials)</v>
      </c>
      <c r="D7110" t="s">
        <v>7582</v>
      </c>
      <c r="E7110">
        <v>8.9</v>
      </c>
      <c r="F7110">
        <v>2.65</v>
      </c>
      <c r="G7110">
        <v>0.93</v>
      </c>
      <c r="H7110">
        <v>0.53</v>
      </c>
      <c r="I7110">
        <v>4.63</v>
      </c>
      <c r="J7110" s="1">
        <f>Smartphone_Usage_And_Addiction_Analysis_7500_Rows[[#This Row],[social_media_hours]]+Smartphone_Usage_And_Addiction_Analysis_7500_Rows[[#This Row],[gaming_hours]]</f>
        <v>3.58</v>
      </c>
      <c r="K7110" s="1">
        <f>Smartphone_Usage_And_Addiction_Analysis_7500_Rows[[#This Row],[sleep_hours]]-Smartphone_Usage_And_Addiction_Analysis_7500_Rows[[#This Row],[total_leisure_hours]]</f>
        <v>1.0499999999999998</v>
      </c>
      <c r="L7110">
        <v>80</v>
      </c>
      <c r="M7110">
        <v>40</v>
      </c>
      <c r="N7110" s="5">
        <f>Smartphone_Usage_And_Addiction_Analysis_7500_Rows[[#This Row],[app_opens_per_day]]/Smartphone_Usage_And_Addiction_Analysis_7500_Rows[[#This Row],[daily_screen_time_hours]]</f>
        <v>4.4943820224719095</v>
      </c>
      <c r="O7110">
        <v>10.64</v>
      </c>
      <c r="P7110" t="s">
        <v>32</v>
      </c>
      <c r="Q7110" t="s">
        <v>23</v>
      </c>
      <c r="R7110" t="s">
        <v>28</v>
      </c>
      <c r="S7110">
        <v>1</v>
      </c>
    </row>
    <row r="7111" spans="1:19" ht="18" customHeight="1" x14ac:dyDescent="0.25">
      <c r="A7111" s="10" t="s">
        <v>7453</v>
      </c>
      <c r="B7111" s="1">
        <v>19</v>
      </c>
      <c r="C7111" s="1" t="str">
        <f t="shared" si="111"/>
        <v>18-25 (Gen Z)</v>
      </c>
      <c r="D7111" t="s">
        <v>7582</v>
      </c>
      <c r="E7111">
        <v>5.08</v>
      </c>
      <c r="F7111">
        <v>4.95</v>
      </c>
      <c r="G7111">
        <v>3.22</v>
      </c>
      <c r="H7111">
        <v>1.74</v>
      </c>
      <c r="I7111">
        <v>5.69</v>
      </c>
      <c r="J7111" s="1">
        <f>Smartphone_Usage_And_Addiction_Analysis_7500_Rows[[#This Row],[social_media_hours]]+Smartphone_Usage_And_Addiction_Analysis_7500_Rows[[#This Row],[gaming_hours]]</f>
        <v>8.17</v>
      </c>
      <c r="K7111" s="1">
        <f>Smartphone_Usage_And_Addiction_Analysis_7500_Rows[[#This Row],[sleep_hours]]-Smartphone_Usage_And_Addiction_Analysis_7500_Rows[[#This Row],[total_leisure_hours]]</f>
        <v>-2.4799999999999995</v>
      </c>
      <c r="L7111">
        <v>175</v>
      </c>
      <c r="M7111">
        <v>54</v>
      </c>
      <c r="N7111" s="5">
        <f>Smartphone_Usage_And_Addiction_Analysis_7500_Rows[[#This Row],[app_opens_per_day]]/Smartphone_Usage_And_Addiction_Analysis_7500_Rows[[#This Row],[daily_screen_time_hours]]</f>
        <v>10.62992125984252</v>
      </c>
      <c r="O7111">
        <v>5.85</v>
      </c>
      <c r="P7111" t="s">
        <v>32</v>
      </c>
      <c r="Q7111" t="s">
        <v>19</v>
      </c>
      <c r="R7111" t="s">
        <v>28</v>
      </c>
      <c r="S7111">
        <v>1</v>
      </c>
    </row>
    <row r="7112" spans="1:19" ht="18" customHeight="1" x14ac:dyDescent="0.25">
      <c r="A7112" s="10" t="s">
        <v>4779</v>
      </c>
      <c r="B7112" s="1">
        <v>22</v>
      </c>
      <c r="C7112" t="str">
        <f t="shared" si="111"/>
        <v>18-25 (Gen Z)</v>
      </c>
      <c r="D7112" s="1" t="s">
        <v>17</v>
      </c>
      <c r="E7112" s="1">
        <v>9.73</v>
      </c>
      <c r="F7112" s="1">
        <v>4.24</v>
      </c>
      <c r="G7112" s="1">
        <v>3.12</v>
      </c>
      <c r="H7112" s="1">
        <v>1.1200000000000001</v>
      </c>
      <c r="I7112" s="1">
        <v>8.32</v>
      </c>
      <c r="J7112" s="1">
        <f>Smartphone_Usage_And_Addiction_Analysis_7500_Rows[[#This Row],[social_media_hours]]+Smartphone_Usage_And_Addiction_Analysis_7500_Rows[[#This Row],[gaming_hours]]</f>
        <v>7.36</v>
      </c>
      <c r="K7112" s="1">
        <f>Smartphone_Usage_And_Addiction_Analysis_7500_Rows[[#This Row],[sleep_hours]]-Smartphone_Usage_And_Addiction_Analysis_7500_Rows[[#This Row],[total_leisure_hours]]</f>
        <v>0.96</v>
      </c>
      <c r="L7112" s="1">
        <v>40</v>
      </c>
      <c r="M7112" s="1">
        <v>146</v>
      </c>
      <c r="N7112" s="5">
        <f>Smartphone_Usage_And_Addiction_Analysis_7500_Rows[[#This Row],[app_opens_per_day]]/Smartphone_Usage_And_Addiction_Analysis_7500_Rows[[#This Row],[daily_screen_time_hours]]</f>
        <v>15.00513874614594</v>
      </c>
      <c r="O7112" s="1">
        <v>11.01</v>
      </c>
      <c r="P7112" s="1" t="s">
        <v>22</v>
      </c>
      <c r="Q7112" s="1" t="s">
        <v>23</v>
      </c>
      <c r="R7112" s="1" t="s">
        <v>24</v>
      </c>
      <c r="S7112" s="1">
        <v>1</v>
      </c>
    </row>
    <row r="7113" spans="1:19" ht="18" customHeight="1" x14ac:dyDescent="0.25">
      <c r="A7113" s="10" t="s">
        <v>7454</v>
      </c>
      <c r="B7113" s="1">
        <v>26</v>
      </c>
      <c r="C7113" s="1" t="str">
        <f t="shared" si="111"/>
        <v>26-40 (Millennials)</v>
      </c>
      <c r="D7113" t="s">
        <v>7582</v>
      </c>
      <c r="E7113">
        <v>7.79</v>
      </c>
      <c r="F7113">
        <v>4</v>
      </c>
      <c r="G7113">
        <v>3.76</v>
      </c>
      <c r="H7113">
        <v>4.4800000000000004</v>
      </c>
      <c r="I7113">
        <v>4.8</v>
      </c>
      <c r="J7113" s="1">
        <f>Smartphone_Usage_And_Addiction_Analysis_7500_Rows[[#This Row],[social_media_hours]]+Smartphone_Usage_And_Addiction_Analysis_7500_Rows[[#This Row],[gaming_hours]]</f>
        <v>7.76</v>
      </c>
      <c r="K7113" s="1">
        <f>Smartphone_Usage_And_Addiction_Analysis_7500_Rows[[#This Row],[sleep_hours]]-Smartphone_Usage_And_Addiction_Analysis_7500_Rows[[#This Row],[total_leisure_hours]]</f>
        <v>-2.96</v>
      </c>
      <c r="L7113">
        <v>200</v>
      </c>
      <c r="M7113">
        <v>74</v>
      </c>
      <c r="N7113" s="5">
        <f>Smartphone_Usage_And_Addiction_Analysis_7500_Rows[[#This Row],[app_opens_per_day]]/Smartphone_Usage_And_Addiction_Analysis_7500_Rows[[#This Row],[daily_screen_time_hours]]</f>
        <v>9.4993581514762511</v>
      </c>
      <c r="O7113">
        <v>8.75</v>
      </c>
      <c r="P7113" t="s">
        <v>32</v>
      </c>
      <c r="Q7113" t="s">
        <v>19</v>
      </c>
      <c r="R7113" t="s">
        <v>51</v>
      </c>
      <c r="S7113">
        <v>0</v>
      </c>
    </row>
    <row r="7114" spans="1:19" ht="18" customHeight="1" x14ac:dyDescent="0.25">
      <c r="A7114" s="10" t="s">
        <v>4780</v>
      </c>
      <c r="B7114" s="1">
        <v>33</v>
      </c>
      <c r="C7114" t="str">
        <f t="shared" si="111"/>
        <v>26-40 (Millennials)</v>
      </c>
      <c r="D7114" s="1" t="s">
        <v>17</v>
      </c>
      <c r="E7114" s="1">
        <v>9.11</v>
      </c>
      <c r="F7114" s="1">
        <v>4.76</v>
      </c>
      <c r="G7114" s="1">
        <v>2.7</v>
      </c>
      <c r="H7114" s="1">
        <v>5.31</v>
      </c>
      <c r="I7114" s="1">
        <v>6.81</v>
      </c>
      <c r="J7114" s="1">
        <f>Smartphone_Usage_And_Addiction_Analysis_7500_Rows[[#This Row],[social_media_hours]]+Smartphone_Usage_And_Addiction_Analysis_7500_Rows[[#This Row],[gaming_hours]]</f>
        <v>7.46</v>
      </c>
      <c r="K7114" s="1">
        <f>Smartphone_Usage_And_Addiction_Analysis_7500_Rows[[#This Row],[sleep_hours]]-Smartphone_Usage_And_Addiction_Analysis_7500_Rows[[#This Row],[total_leisure_hours]]</f>
        <v>-0.65000000000000036</v>
      </c>
      <c r="L7114" s="1">
        <v>243</v>
      </c>
      <c r="M7114" s="1">
        <v>34</v>
      </c>
      <c r="N7114" s="5">
        <f>Smartphone_Usage_And_Addiction_Analysis_7500_Rows[[#This Row],[app_opens_per_day]]/Smartphone_Usage_And_Addiction_Analysis_7500_Rows[[#This Row],[daily_screen_time_hours]]</f>
        <v>3.7321624588364437</v>
      </c>
      <c r="O7114" s="1">
        <v>11.85</v>
      </c>
      <c r="P7114" s="1" t="s">
        <v>22</v>
      </c>
      <c r="Q7114" s="1" t="s">
        <v>23</v>
      </c>
      <c r="R7114" s="1" t="s">
        <v>28</v>
      </c>
      <c r="S7114" s="1">
        <v>1</v>
      </c>
    </row>
    <row r="7115" spans="1:19" ht="18" customHeight="1" x14ac:dyDescent="0.25">
      <c r="A7115" s="10" t="s">
        <v>4781</v>
      </c>
      <c r="B7115" s="1">
        <v>23</v>
      </c>
      <c r="C7115" t="str">
        <f t="shared" si="111"/>
        <v>18-25 (Gen Z)</v>
      </c>
      <c r="D7115" s="1" t="s">
        <v>30</v>
      </c>
      <c r="E7115" s="1">
        <v>7.62</v>
      </c>
      <c r="F7115" s="1">
        <v>3.26</v>
      </c>
      <c r="G7115" s="1">
        <v>2.66</v>
      </c>
      <c r="H7115" s="1">
        <v>2.77</v>
      </c>
      <c r="I7115" s="1">
        <v>7.16</v>
      </c>
      <c r="J7115" s="1">
        <f>Smartphone_Usage_And_Addiction_Analysis_7500_Rows[[#This Row],[social_media_hours]]+Smartphone_Usage_And_Addiction_Analysis_7500_Rows[[#This Row],[gaming_hours]]</f>
        <v>5.92</v>
      </c>
      <c r="K7115" s="1">
        <f>Smartphone_Usage_And_Addiction_Analysis_7500_Rows[[#This Row],[sleep_hours]]-Smartphone_Usage_And_Addiction_Analysis_7500_Rows[[#This Row],[total_leisure_hours]]</f>
        <v>1.2400000000000002</v>
      </c>
      <c r="L7115" s="1">
        <v>29</v>
      </c>
      <c r="M7115" s="1">
        <v>79</v>
      </c>
      <c r="N7115" s="5">
        <f>Smartphone_Usage_And_Addiction_Analysis_7500_Rows[[#This Row],[app_opens_per_day]]/Smartphone_Usage_And_Addiction_Analysis_7500_Rows[[#This Row],[daily_screen_time_hours]]</f>
        <v>10.36745406824147</v>
      </c>
      <c r="O7115" s="1">
        <v>9.5500000000000007</v>
      </c>
      <c r="P7115" s="1" t="s">
        <v>18</v>
      </c>
      <c r="Q7115" s="1" t="s">
        <v>19</v>
      </c>
      <c r="R7115" s="1" t="s">
        <v>28</v>
      </c>
      <c r="S7115" s="1">
        <v>1</v>
      </c>
    </row>
    <row r="7116" spans="1:19" ht="18" customHeight="1" x14ac:dyDescent="0.25">
      <c r="A7116" s="10" t="s">
        <v>4782</v>
      </c>
      <c r="B7116" s="1">
        <v>18</v>
      </c>
      <c r="C7116" t="str">
        <f t="shared" si="111"/>
        <v>18-25 (Gen Z)</v>
      </c>
      <c r="D7116" s="1" t="s">
        <v>30</v>
      </c>
      <c r="E7116" s="1">
        <v>7.86</v>
      </c>
      <c r="F7116" s="1">
        <v>5.14</v>
      </c>
      <c r="G7116" s="1">
        <v>2</v>
      </c>
      <c r="H7116" s="1">
        <v>1.37</v>
      </c>
      <c r="I7116" s="1">
        <v>4.53</v>
      </c>
      <c r="J7116" s="1">
        <f>Smartphone_Usage_And_Addiction_Analysis_7500_Rows[[#This Row],[social_media_hours]]+Smartphone_Usage_And_Addiction_Analysis_7500_Rows[[#This Row],[gaming_hours]]</f>
        <v>7.14</v>
      </c>
      <c r="K7116" s="1">
        <f>Smartphone_Usage_And_Addiction_Analysis_7500_Rows[[#This Row],[sleep_hours]]-Smartphone_Usage_And_Addiction_Analysis_7500_Rows[[#This Row],[total_leisure_hours]]</f>
        <v>-2.6099999999999994</v>
      </c>
      <c r="L7116" s="1">
        <v>45</v>
      </c>
      <c r="M7116" s="1">
        <v>44</v>
      </c>
      <c r="N7116" s="5">
        <f>Smartphone_Usage_And_Addiction_Analysis_7500_Rows[[#This Row],[app_opens_per_day]]/Smartphone_Usage_And_Addiction_Analysis_7500_Rows[[#This Row],[daily_screen_time_hours]]</f>
        <v>5.5979643765903306</v>
      </c>
      <c r="O7116" s="1">
        <v>9.74</v>
      </c>
      <c r="P7116" s="1" t="s">
        <v>22</v>
      </c>
      <c r="Q7116" s="1" t="s">
        <v>19</v>
      </c>
      <c r="R7116" s="1" t="s">
        <v>28</v>
      </c>
      <c r="S7116" s="1">
        <v>1</v>
      </c>
    </row>
    <row r="7117" spans="1:19" ht="18" customHeight="1" x14ac:dyDescent="0.25">
      <c r="A7117" s="10" t="s">
        <v>4783</v>
      </c>
      <c r="B7117" s="1">
        <v>30</v>
      </c>
      <c r="C7117" t="str">
        <f t="shared" si="111"/>
        <v>26-40 (Millennials)</v>
      </c>
      <c r="D7117" s="1" t="s">
        <v>30</v>
      </c>
      <c r="E7117" s="1">
        <v>11.28</v>
      </c>
      <c r="F7117" s="1">
        <v>2.88</v>
      </c>
      <c r="G7117" s="1">
        <v>3.57</v>
      </c>
      <c r="H7117" s="1">
        <v>4.03</v>
      </c>
      <c r="I7117" s="1">
        <v>8.2899999999999991</v>
      </c>
      <c r="J7117" s="1">
        <f>Smartphone_Usage_And_Addiction_Analysis_7500_Rows[[#This Row],[social_media_hours]]+Smartphone_Usage_And_Addiction_Analysis_7500_Rows[[#This Row],[gaming_hours]]</f>
        <v>6.4499999999999993</v>
      </c>
      <c r="K7117" s="1">
        <f>Smartphone_Usage_And_Addiction_Analysis_7500_Rows[[#This Row],[sleep_hours]]-Smartphone_Usage_And_Addiction_Analysis_7500_Rows[[#This Row],[total_leisure_hours]]</f>
        <v>1.8399999999999999</v>
      </c>
      <c r="L7117" s="1">
        <v>113</v>
      </c>
      <c r="M7117" s="1">
        <v>118</v>
      </c>
      <c r="N7117" s="5">
        <f>Smartphone_Usage_And_Addiction_Analysis_7500_Rows[[#This Row],[app_opens_per_day]]/Smartphone_Usage_And_Addiction_Analysis_7500_Rows[[#This Row],[daily_screen_time_hours]]</f>
        <v>10.460992907801419</v>
      </c>
      <c r="O7117" s="1">
        <v>13.98</v>
      </c>
      <c r="P7117" s="1" t="s">
        <v>18</v>
      </c>
      <c r="Q7117" s="1" t="s">
        <v>23</v>
      </c>
      <c r="R7117" s="1" t="s">
        <v>24</v>
      </c>
      <c r="S7117" s="1">
        <v>1</v>
      </c>
    </row>
    <row r="7118" spans="1:19" ht="18" customHeight="1" x14ac:dyDescent="0.25">
      <c r="A7118" s="10" t="s">
        <v>7455</v>
      </c>
      <c r="B7118" s="1">
        <v>24</v>
      </c>
      <c r="C7118" s="1" t="str">
        <f t="shared" si="111"/>
        <v>18-25 (Gen Z)</v>
      </c>
      <c r="D7118" t="s">
        <v>7582</v>
      </c>
      <c r="E7118">
        <v>7.66</v>
      </c>
      <c r="F7118">
        <v>4.92</v>
      </c>
      <c r="G7118">
        <v>0.35</v>
      </c>
      <c r="H7118">
        <v>0.78</v>
      </c>
      <c r="I7118">
        <v>4.66</v>
      </c>
      <c r="J7118" s="1">
        <f>Smartphone_Usage_And_Addiction_Analysis_7500_Rows[[#This Row],[social_media_hours]]+Smartphone_Usage_And_Addiction_Analysis_7500_Rows[[#This Row],[gaming_hours]]</f>
        <v>5.27</v>
      </c>
      <c r="K7118" s="1">
        <f>Smartphone_Usage_And_Addiction_Analysis_7500_Rows[[#This Row],[sleep_hours]]-Smartphone_Usage_And_Addiction_Analysis_7500_Rows[[#This Row],[total_leisure_hours]]</f>
        <v>-0.60999999999999943</v>
      </c>
      <c r="L7118">
        <v>59</v>
      </c>
      <c r="M7118">
        <v>160</v>
      </c>
      <c r="N7118" s="5">
        <f>Smartphone_Usage_And_Addiction_Analysis_7500_Rows[[#This Row],[app_opens_per_day]]/Smartphone_Usage_And_Addiction_Analysis_7500_Rows[[#This Row],[daily_screen_time_hours]]</f>
        <v>20.887728459530027</v>
      </c>
      <c r="O7118">
        <v>10.59</v>
      </c>
      <c r="P7118" t="s">
        <v>18</v>
      </c>
      <c r="Q7118" t="s">
        <v>23</v>
      </c>
      <c r="R7118" t="s">
        <v>24</v>
      </c>
      <c r="S7118">
        <v>1</v>
      </c>
    </row>
    <row r="7119" spans="1:19" ht="18" customHeight="1" x14ac:dyDescent="0.25">
      <c r="A7119" s="10" t="s">
        <v>4784</v>
      </c>
      <c r="B7119" s="1">
        <v>29</v>
      </c>
      <c r="C7119" t="str">
        <f t="shared" si="111"/>
        <v>26-40 (Millennials)</v>
      </c>
      <c r="D7119" s="1" t="s">
        <v>30</v>
      </c>
      <c r="E7119" s="1">
        <v>3.85</v>
      </c>
      <c r="F7119" s="1">
        <v>1.84</v>
      </c>
      <c r="G7119" s="1">
        <v>1.89</v>
      </c>
      <c r="H7119" s="1">
        <v>5.76</v>
      </c>
      <c r="I7119" s="1">
        <v>7.27</v>
      </c>
      <c r="J7119" s="1">
        <f>Smartphone_Usage_And_Addiction_Analysis_7500_Rows[[#This Row],[social_media_hours]]+Smartphone_Usage_And_Addiction_Analysis_7500_Rows[[#This Row],[gaming_hours]]</f>
        <v>3.73</v>
      </c>
      <c r="K7119" s="1">
        <f>Smartphone_Usage_And_Addiction_Analysis_7500_Rows[[#This Row],[sleep_hours]]-Smartphone_Usage_And_Addiction_Analysis_7500_Rows[[#This Row],[total_leisure_hours]]</f>
        <v>3.5399999999999996</v>
      </c>
      <c r="L7119" s="1">
        <v>227</v>
      </c>
      <c r="M7119" s="1">
        <v>56</v>
      </c>
      <c r="N7119" s="5">
        <f>Smartphone_Usage_And_Addiction_Analysis_7500_Rows[[#This Row],[app_opens_per_day]]/Smartphone_Usage_And_Addiction_Analysis_7500_Rows[[#This Row],[daily_screen_time_hours]]</f>
        <v>14.545454545454545</v>
      </c>
      <c r="O7119" s="1">
        <v>5.57</v>
      </c>
      <c r="P7119" s="1" t="s">
        <v>18</v>
      </c>
      <c r="Q7119" s="1" t="s">
        <v>23</v>
      </c>
      <c r="R7119" s="1" t="s">
        <v>20</v>
      </c>
      <c r="S7119" s="1">
        <v>0</v>
      </c>
    </row>
    <row r="7120" spans="1:19" ht="18" customHeight="1" x14ac:dyDescent="0.25">
      <c r="A7120" s="10" t="s">
        <v>4785</v>
      </c>
      <c r="B7120" s="1">
        <v>25</v>
      </c>
      <c r="C7120" t="str">
        <f t="shared" si="111"/>
        <v>18-25 (Gen Z)</v>
      </c>
      <c r="D7120" s="1" t="s">
        <v>30</v>
      </c>
      <c r="E7120" s="1">
        <v>3.06</v>
      </c>
      <c r="F7120" s="1">
        <v>5.91</v>
      </c>
      <c r="G7120" s="1">
        <v>0.77</v>
      </c>
      <c r="H7120" s="1">
        <v>5.92</v>
      </c>
      <c r="I7120" s="1">
        <v>7.8</v>
      </c>
      <c r="J7120" s="1">
        <f>Smartphone_Usage_And_Addiction_Analysis_7500_Rows[[#This Row],[social_media_hours]]+Smartphone_Usage_And_Addiction_Analysis_7500_Rows[[#This Row],[gaming_hours]]</f>
        <v>6.68</v>
      </c>
      <c r="K7120" s="1">
        <f>Smartphone_Usage_And_Addiction_Analysis_7500_Rows[[#This Row],[sleep_hours]]-Smartphone_Usage_And_Addiction_Analysis_7500_Rows[[#This Row],[total_leisure_hours]]</f>
        <v>1.1200000000000001</v>
      </c>
      <c r="L7120" s="1">
        <v>93</v>
      </c>
      <c r="M7120" s="1">
        <v>104</v>
      </c>
      <c r="N7120" s="5">
        <f>Smartphone_Usage_And_Addiction_Analysis_7500_Rows[[#This Row],[app_opens_per_day]]/Smartphone_Usage_And_Addiction_Analysis_7500_Rows[[#This Row],[daily_screen_time_hours]]</f>
        <v>33.986928104575163</v>
      </c>
      <c r="O7120" s="1">
        <v>5.08</v>
      </c>
      <c r="P7120" s="1" t="s">
        <v>32</v>
      </c>
      <c r="Q7120" s="1" t="s">
        <v>19</v>
      </c>
      <c r="R7120" s="1" t="s">
        <v>24</v>
      </c>
      <c r="S7120" s="1">
        <v>1</v>
      </c>
    </row>
    <row r="7121" spans="1:19" ht="18" customHeight="1" x14ac:dyDescent="0.25">
      <c r="A7121" s="10" t="s">
        <v>4786</v>
      </c>
      <c r="B7121" s="1">
        <v>30</v>
      </c>
      <c r="C7121" t="str">
        <f t="shared" si="111"/>
        <v>26-40 (Millennials)</v>
      </c>
      <c r="D7121" s="1" t="s">
        <v>30</v>
      </c>
      <c r="E7121" s="1">
        <v>8.99</v>
      </c>
      <c r="F7121" s="1">
        <v>4.55</v>
      </c>
      <c r="G7121" s="1">
        <v>0.69</v>
      </c>
      <c r="H7121" s="1">
        <v>1.07</v>
      </c>
      <c r="I7121" s="1">
        <v>8.09</v>
      </c>
      <c r="J7121" s="1">
        <f>Smartphone_Usage_And_Addiction_Analysis_7500_Rows[[#This Row],[social_media_hours]]+Smartphone_Usage_And_Addiction_Analysis_7500_Rows[[#This Row],[gaming_hours]]</f>
        <v>5.24</v>
      </c>
      <c r="K7121" s="1">
        <f>Smartphone_Usage_And_Addiction_Analysis_7500_Rows[[#This Row],[sleep_hours]]-Smartphone_Usage_And_Addiction_Analysis_7500_Rows[[#This Row],[total_leisure_hours]]</f>
        <v>2.8499999999999996</v>
      </c>
      <c r="L7121" s="1">
        <v>141</v>
      </c>
      <c r="M7121" s="1">
        <v>151</v>
      </c>
      <c r="N7121" s="5">
        <f>Smartphone_Usage_And_Addiction_Analysis_7500_Rows[[#This Row],[app_opens_per_day]]/Smartphone_Usage_And_Addiction_Analysis_7500_Rows[[#This Row],[daily_screen_time_hours]]</f>
        <v>16.796440489432701</v>
      </c>
      <c r="O7121" s="1">
        <v>10.28</v>
      </c>
      <c r="P7121" s="1" t="s">
        <v>18</v>
      </c>
      <c r="Q7121" s="1" t="s">
        <v>23</v>
      </c>
      <c r="R7121" s="1" t="s">
        <v>24</v>
      </c>
      <c r="S7121" s="1">
        <v>1</v>
      </c>
    </row>
    <row r="7122" spans="1:19" ht="18" customHeight="1" x14ac:dyDescent="0.25">
      <c r="A7122" s="10" t="s">
        <v>4787</v>
      </c>
      <c r="B7122" s="1">
        <v>18</v>
      </c>
      <c r="C7122" t="str">
        <f t="shared" si="111"/>
        <v>18-25 (Gen Z)</v>
      </c>
      <c r="D7122" s="1" t="s">
        <v>17</v>
      </c>
      <c r="E7122" s="1">
        <v>5.97</v>
      </c>
      <c r="F7122" s="1">
        <v>3.1</v>
      </c>
      <c r="G7122" s="1">
        <v>3.59</v>
      </c>
      <c r="H7122" s="1">
        <v>1.1299999999999999</v>
      </c>
      <c r="I7122" s="1">
        <v>6.25</v>
      </c>
      <c r="J7122" s="1">
        <f>Smartphone_Usage_And_Addiction_Analysis_7500_Rows[[#This Row],[social_media_hours]]+Smartphone_Usage_And_Addiction_Analysis_7500_Rows[[#This Row],[gaming_hours]]</f>
        <v>6.6899999999999995</v>
      </c>
      <c r="K7122" s="1">
        <f>Smartphone_Usage_And_Addiction_Analysis_7500_Rows[[#This Row],[sleep_hours]]-Smartphone_Usage_And_Addiction_Analysis_7500_Rows[[#This Row],[total_leisure_hours]]</f>
        <v>-0.4399999999999995</v>
      </c>
      <c r="L7122" s="1">
        <v>241</v>
      </c>
      <c r="M7122" s="1">
        <v>170</v>
      </c>
      <c r="N7122" s="5">
        <f>Smartphone_Usage_And_Addiction_Analysis_7500_Rows[[#This Row],[app_opens_per_day]]/Smartphone_Usage_And_Addiction_Analysis_7500_Rows[[#This Row],[daily_screen_time_hours]]</f>
        <v>28.475711892797321</v>
      </c>
      <c r="O7122" s="1">
        <v>6.49</v>
      </c>
      <c r="P7122" s="1" t="s">
        <v>32</v>
      </c>
      <c r="Q7122" s="1" t="s">
        <v>23</v>
      </c>
      <c r="R7122" s="1" t="s">
        <v>51</v>
      </c>
      <c r="S7122" s="1">
        <v>0</v>
      </c>
    </row>
    <row r="7123" spans="1:19" ht="18" customHeight="1" x14ac:dyDescent="0.25">
      <c r="A7123" s="10" t="s">
        <v>4788</v>
      </c>
      <c r="B7123" s="1">
        <v>34</v>
      </c>
      <c r="C7123" t="str">
        <f t="shared" si="111"/>
        <v>26-40 (Millennials)</v>
      </c>
      <c r="D7123" s="1" t="s">
        <v>17</v>
      </c>
      <c r="E7123" s="1">
        <v>4.1399999999999997</v>
      </c>
      <c r="F7123" s="1">
        <v>3.3</v>
      </c>
      <c r="G7123" s="1">
        <v>3.95</v>
      </c>
      <c r="H7123" s="1">
        <v>2.5299999999999998</v>
      </c>
      <c r="I7123" s="1">
        <v>8.06</v>
      </c>
      <c r="J7123" s="1">
        <f>Smartphone_Usage_And_Addiction_Analysis_7500_Rows[[#This Row],[social_media_hours]]+Smartphone_Usage_And_Addiction_Analysis_7500_Rows[[#This Row],[gaming_hours]]</f>
        <v>7.25</v>
      </c>
      <c r="K7123" s="1">
        <f>Smartphone_Usage_And_Addiction_Analysis_7500_Rows[[#This Row],[sleep_hours]]-Smartphone_Usage_And_Addiction_Analysis_7500_Rows[[#This Row],[total_leisure_hours]]</f>
        <v>0.8100000000000005</v>
      </c>
      <c r="L7123" s="1">
        <v>216</v>
      </c>
      <c r="M7123" s="1">
        <v>24</v>
      </c>
      <c r="N7123" s="5">
        <f>Smartphone_Usage_And_Addiction_Analysis_7500_Rows[[#This Row],[app_opens_per_day]]/Smartphone_Usage_And_Addiction_Analysis_7500_Rows[[#This Row],[daily_screen_time_hours]]</f>
        <v>5.7971014492753632</v>
      </c>
      <c r="O7123" s="1">
        <v>5.65</v>
      </c>
      <c r="P7123" s="1" t="s">
        <v>18</v>
      </c>
      <c r="Q7123" s="1" t="s">
        <v>23</v>
      </c>
      <c r="R7123" s="1" t="s">
        <v>20</v>
      </c>
      <c r="S7123" s="1">
        <v>0</v>
      </c>
    </row>
    <row r="7124" spans="1:19" ht="18" customHeight="1" x14ac:dyDescent="0.25">
      <c r="A7124" s="10" t="s">
        <v>4789</v>
      </c>
      <c r="B7124" s="1">
        <v>35</v>
      </c>
      <c r="C7124" t="str">
        <f t="shared" si="111"/>
        <v>26-40 (Millennials)</v>
      </c>
      <c r="D7124" s="1" t="s">
        <v>30</v>
      </c>
      <c r="E7124" s="1">
        <v>11.75</v>
      </c>
      <c r="F7124" s="1">
        <v>3.19</v>
      </c>
      <c r="G7124" s="1">
        <v>0.46</v>
      </c>
      <c r="H7124" s="1">
        <v>3.42</v>
      </c>
      <c r="I7124" s="1">
        <v>6.63</v>
      </c>
      <c r="J7124" s="1">
        <f>Smartphone_Usage_And_Addiction_Analysis_7500_Rows[[#This Row],[social_media_hours]]+Smartphone_Usage_And_Addiction_Analysis_7500_Rows[[#This Row],[gaming_hours]]</f>
        <v>3.65</v>
      </c>
      <c r="K7124" s="1">
        <f>Smartphone_Usage_And_Addiction_Analysis_7500_Rows[[#This Row],[sleep_hours]]-Smartphone_Usage_And_Addiction_Analysis_7500_Rows[[#This Row],[total_leisure_hours]]</f>
        <v>2.98</v>
      </c>
      <c r="L7124" s="1">
        <v>155</v>
      </c>
      <c r="M7124" s="1">
        <v>145</v>
      </c>
      <c r="N7124" s="5">
        <f>Smartphone_Usage_And_Addiction_Analysis_7500_Rows[[#This Row],[app_opens_per_day]]/Smartphone_Usage_And_Addiction_Analysis_7500_Rows[[#This Row],[daily_screen_time_hours]]</f>
        <v>12.340425531914894</v>
      </c>
      <c r="O7124" s="1">
        <v>14.72</v>
      </c>
      <c r="P7124" s="1" t="s">
        <v>32</v>
      </c>
      <c r="Q7124" s="1" t="s">
        <v>19</v>
      </c>
      <c r="R7124" s="1" t="s">
        <v>28</v>
      </c>
      <c r="S7124" s="1">
        <v>1</v>
      </c>
    </row>
    <row r="7125" spans="1:19" ht="18" customHeight="1" x14ac:dyDescent="0.25">
      <c r="A7125" s="10" t="s">
        <v>7456</v>
      </c>
      <c r="B7125" s="1">
        <v>21</v>
      </c>
      <c r="C7125" s="1" t="str">
        <f t="shared" si="111"/>
        <v>18-25 (Gen Z)</v>
      </c>
      <c r="D7125" t="s">
        <v>7582</v>
      </c>
      <c r="E7125">
        <v>8.3000000000000007</v>
      </c>
      <c r="F7125">
        <v>5.81</v>
      </c>
      <c r="G7125">
        <v>0.08</v>
      </c>
      <c r="H7125">
        <v>3.63</v>
      </c>
      <c r="I7125">
        <v>6.78</v>
      </c>
      <c r="J7125" s="1">
        <f>Smartphone_Usage_And_Addiction_Analysis_7500_Rows[[#This Row],[social_media_hours]]+Smartphone_Usage_And_Addiction_Analysis_7500_Rows[[#This Row],[gaming_hours]]</f>
        <v>5.89</v>
      </c>
      <c r="K7125" s="1">
        <f>Smartphone_Usage_And_Addiction_Analysis_7500_Rows[[#This Row],[sleep_hours]]-Smartphone_Usage_And_Addiction_Analysis_7500_Rows[[#This Row],[total_leisure_hours]]</f>
        <v>0.89000000000000057</v>
      </c>
      <c r="L7125">
        <v>35</v>
      </c>
      <c r="M7125">
        <v>100</v>
      </c>
      <c r="N7125" s="5">
        <f>Smartphone_Usage_And_Addiction_Analysis_7500_Rows[[#This Row],[app_opens_per_day]]/Smartphone_Usage_And_Addiction_Analysis_7500_Rows[[#This Row],[daily_screen_time_hours]]</f>
        <v>12.048192771084336</v>
      </c>
      <c r="O7125">
        <v>10.98</v>
      </c>
      <c r="P7125" t="s">
        <v>22</v>
      </c>
      <c r="Q7125" t="s">
        <v>23</v>
      </c>
      <c r="R7125" t="s">
        <v>24</v>
      </c>
      <c r="S7125">
        <v>1</v>
      </c>
    </row>
    <row r="7126" spans="1:19" ht="18" customHeight="1" x14ac:dyDescent="0.25">
      <c r="A7126" s="10" t="s">
        <v>4790</v>
      </c>
      <c r="B7126" s="1">
        <v>21</v>
      </c>
      <c r="C7126" t="str">
        <f t="shared" si="111"/>
        <v>18-25 (Gen Z)</v>
      </c>
      <c r="D7126" s="1" t="s">
        <v>30</v>
      </c>
      <c r="E7126" s="1">
        <v>5.69</v>
      </c>
      <c r="F7126" s="1">
        <v>3.01</v>
      </c>
      <c r="G7126" s="1">
        <v>2.59</v>
      </c>
      <c r="H7126" s="1">
        <v>1.07</v>
      </c>
      <c r="I7126" s="1">
        <v>5.33</v>
      </c>
      <c r="J7126" s="1">
        <f>Smartphone_Usage_And_Addiction_Analysis_7500_Rows[[#This Row],[social_media_hours]]+Smartphone_Usage_And_Addiction_Analysis_7500_Rows[[#This Row],[gaming_hours]]</f>
        <v>5.6</v>
      </c>
      <c r="K7126" s="1">
        <f>Smartphone_Usage_And_Addiction_Analysis_7500_Rows[[#This Row],[sleep_hours]]-Smartphone_Usage_And_Addiction_Analysis_7500_Rows[[#This Row],[total_leisure_hours]]</f>
        <v>-0.26999999999999957</v>
      </c>
      <c r="L7126" s="1">
        <v>49</v>
      </c>
      <c r="M7126" s="1">
        <v>100</v>
      </c>
      <c r="N7126" s="5">
        <f>Smartphone_Usage_And_Addiction_Analysis_7500_Rows[[#This Row],[app_opens_per_day]]/Smartphone_Usage_And_Addiction_Analysis_7500_Rows[[#This Row],[daily_screen_time_hours]]</f>
        <v>17.574692442882249</v>
      </c>
      <c r="O7126" s="1">
        <v>7.38</v>
      </c>
      <c r="P7126" s="1" t="s">
        <v>22</v>
      </c>
      <c r="Q7126" s="1" t="s">
        <v>19</v>
      </c>
      <c r="R7126" s="1" t="s">
        <v>20</v>
      </c>
      <c r="S7126" s="1">
        <v>0</v>
      </c>
    </row>
    <row r="7127" spans="1:19" ht="18" customHeight="1" x14ac:dyDescent="0.25">
      <c r="A7127" s="10" t="s">
        <v>7457</v>
      </c>
      <c r="B7127" s="1">
        <v>35</v>
      </c>
      <c r="C7127" s="1" t="str">
        <f t="shared" si="111"/>
        <v>26-40 (Millennials)</v>
      </c>
      <c r="D7127" t="s">
        <v>7582</v>
      </c>
      <c r="E7127">
        <v>9.2200000000000006</v>
      </c>
      <c r="F7127">
        <v>1.98</v>
      </c>
      <c r="G7127">
        <v>0.25</v>
      </c>
      <c r="H7127">
        <v>1.23</v>
      </c>
      <c r="I7127">
        <v>7.16</v>
      </c>
      <c r="J7127" s="1">
        <f>Smartphone_Usage_And_Addiction_Analysis_7500_Rows[[#This Row],[social_media_hours]]+Smartphone_Usage_And_Addiction_Analysis_7500_Rows[[#This Row],[gaming_hours]]</f>
        <v>2.23</v>
      </c>
      <c r="K7127" s="1">
        <f>Smartphone_Usage_And_Addiction_Analysis_7500_Rows[[#This Row],[sleep_hours]]-Smartphone_Usage_And_Addiction_Analysis_7500_Rows[[#This Row],[total_leisure_hours]]</f>
        <v>4.93</v>
      </c>
      <c r="L7127">
        <v>44</v>
      </c>
      <c r="M7127">
        <v>30</v>
      </c>
      <c r="N7127" s="5">
        <f>Smartphone_Usage_And_Addiction_Analysis_7500_Rows[[#This Row],[app_opens_per_day]]/Smartphone_Usage_And_Addiction_Analysis_7500_Rows[[#This Row],[daily_screen_time_hours]]</f>
        <v>3.2537960954446854</v>
      </c>
      <c r="O7127">
        <v>10.36</v>
      </c>
      <c r="P7127" t="s">
        <v>32</v>
      </c>
      <c r="Q7127" t="s">
        <v>19</v>
      </c>
      <c r="R7127" t="s">
        <v>28</v>
      </c>
      <c r="S7127">
        <v>1</v>
      </c>
    </row>
    <row r="7128" spans="1:19" ht="18" customHeight="1" x14ac:dyDescent="0.25">
      <c r="A7128" s="10" t="s">
        <v>7458</v>
      </c>
      <c r="B7128" s="1">
        <v>32</v>
      </c>
      <c r="C7128" s="1" t="str">
        <f t="shared" si="111"/>
        <v>26-40 (Millennials)</v>
      </c>
      <c r="D7128" t="s">
        <v>7582</v>
      </c>
      <c r="E7128">
        <v>8.48</v>
      </c>
      <c r="F7128">
        <v>4.8499999999999996</v>
      </c>
      <c r="G7128">
        <v>3.95</v>
      </c>
      <c r="H7128">
        <v>3.73</v>
      </c>
      <c r="I7128">
        <v>7.55</v>
      </c>
      <c r="J7128" s="1">
        <f>Smartphone_Usage_And_Addiction_Analysis_7500_Rows[[#This Row],[social_media_hours]]+Smartphone_Usage_And_Addiction_Analysis_7500_Rows[[#This Row],[gaming_hours]]</f>
        <v>8.8000000000000007</v>
      </c>
      <c r="K7128" s="1">
        <f>Smartphone_Usage_And_Addiction_Analysis_7500_Rows[[#This Row],[sleep_hours]]-Smartphone_Usage_And_Addiction_Analysis_7500_Rows[[#This Row],[total_leisure_hours]]</f>
        <v>-1.2500000000000009</v>
      </c>
      <c r="L7128">
        <v>60</v>
      </c>
      <c r="M7128">
        <v>96</v>
      </c>
      <c r="N7128" s="5">
        <f>Smartphone_Usage_And_Addiction_Analysis_7500_Rows[[#This Row],[app_opens_per_day]]/Smartphone_Usage_And_Addiction_Analysis_7500_Rows[[#This Row],[daily_screen_time_hours]]</f>
        <v>11.320754716981131</v>
      </c>
      <c r="O7128">
        <v>10.38</v>
      </c>
      <c r="P7128" t="s">
        <v>22</v>
      </c>
      <c r="Q7128" t="s">
        <v>23</v>
      </c>
      <c r="R7128" t="s">
        <v>28</v>
      </c>
      <c r="S7128">
        <v>1</v>
      </c>
    </row>
    <row r="7129" spans="1:19" ht="18" customHeight="1" x14ac:dyDescent="0.25">
      <c r="A7129" s="10" t="s">
        <v>4791</v>
      </c>
      <c r="B7129" s="1">
        <v>24</v>
      </c>
      <c r="C7129" t="str">
        <f t="shared" si="111"/>
        <v>18-25 (Gen Z)</v>
      </c>
      <c r="D7129" s="1" t="s">
        <v>17</v>
      </c>
      <c r="E7129" s="1">
        <v>10.48</v>
      </c>
      <c r="F7129" s="1">
        <v>5.19</v>
      </c>
      <c r="G7129" s="1">
        <v>0.82</v>
      </c>
      <c r="H7129" s="1">
        <v>5.19</v>
      </c>
      <c r="I7129" s="1">
        <v>5.29</v>
      </c>
      <c r="J7129" s="1">
        <f>Smartphone_Usage_And_Addiction_Analysis_7500_Rows[[#This Row],[social_media_hours]]+Smartphone_Usage_And_Addiction_Analysis_7500_Rows[[#This Row],[gaming_hours]]</f>
        <v>6.0100000000000007</v>
      </c>
      <c r="K7129" s="1">
        <f>Smartphone_Usage_And_Addiction_Analysis_7500_Rows[[#This Row],[sleep_hours]]-Smartphone_Usage_And_Addiction_Analysis_7500_Rows[[#This Row],[total_leisure_hours]]</f>
        <v>-0.72000000000000064</v>
      </c>
      <c r="L7129" s="1">
        <v>28</v>
      </c>
      <c r="M7129" s="1">
        <v>157</v>
      </c>
      <c r="N7129" s="5">
        <f>Smartphone_Usage_And_Addiction_Analysis_7500_Rows[[#This Row],[app_opens_per_day]]/Smartphone_Usage_And_Addiction_Analysis_7500_Rows[[#This Row],[daily_screen_time_hours]]</f>
        <v>14.980916030534351</v>
      </c>
      <c r="O7129" s="1">
        <v>13.03</v>
      </c>
      <c r="P7129" s="1" t="s">
        <v>22</v>
      </c>
      <c r="Q7129" s="1" t="s">
        <v>19</v>
      </c>
      <c r="R7129" s="1" t="s">
        <v>24</v>
      </c>
      <c r="S7129" s="1">
        <v>1</v>
      </c>
    </row>
    <row r="7130" spans="1:19" ht="18" customHeight="1" x14ac:dyDescent="0.25">
      <c r="A7130" s="10" t="s">
        <v>4792</v>
      </c>
      <c r="B7130" s="1">
        <v>24</v>
      </c>
      <c r="C7130" t="str">
        <f t="shared" si="111"/>
        <v>18-25 (Gen Z)</v>
      </c>
      <c r="D7130" s="1" t="s">
        <v>17</v>
      </c>
      <c r="E7130" s="1">
        <v>7.82</v>
      </c>
      <c r="F7130" s="1">
        <v>2.5299999999999998</v>
      </c>
      <c r="G7130" s="1">
        <v>3.09</v>
      </c>
      <c r="H7130" s="1">
        <v>4.29</v>
      </c>
      <c r="I7130" s="1">
        <v>5.98</v>
      </c>
      <c r="J7130" s="1">
        <f>Smartphone_Usage_And_Addiction_Analysis_7500_Rows[[#This Row],[social_media_hours]]+Smartphone_Usage_And_Addiction_Analysis_7500_Rows[[#This Row],[gaming_hours]]</f>
        <v>5.6199999999999992</v>
      </c>
      <c r="K7130" s="1">
        <f>Smartphone_Usage_And_Addiction_Analysis_7500_Rows[[#This Row],[sleep_hours]]-Smartphone_Usage_And_Addiction_Analysis_7500_Rows[[#This Row],[total_leisure_hours]]</f>
        <v>0.36000000000000121</v>
      </c>
      <c r="L7130" s="1">
        <v>127</v>
      </c>
      <c r="M7130" s="1">
        <v>109</v>
      </c>
      <c r="N7130" s="5">
        <f>Smartphone_Usage_And_Addiction_Analysis_7500_Rows[[#This Row],[app_opens_per_day]]/Smartphone_Usage_And_Addiction_Analysis_7500_Rows[[#This Row],[daily_screen_time_hours]]</f>
        <v>13.938618925831202</v>
      </c>
      <c r="O7130" s="1">
        <v>9.06</v>
      </c>
      <c r="P7130" s="1" t="s">
        <v>32</v>
      </c>
      <c r="Q7130" s="1" t="s">
        <v>23</v>
      </c>
      <c r="R7130" s="1" t="s">
        <v>51</v>
      </c>
      <c r="S7130" s="1">
        <v>0</v>
      </c>
    </row>
    <row r="7131" spans="1:19" ht="18" customHeight="1" x14ac:dyDescent="0.25">
      <c r="A7131" s="10" t="s">
        <v>7459</v>
      </c>
      <c r="B7131" s="1">
        <v>22</v>
      </c>
      <c r="C7131" s="1" t="str">
        <f t="shared" si="111"/>
        <v>18-25 (Gen Z)</v>
      </c>
      <c r="D7131" t="s">
        <v>7582</v>
      </c>
      <c r="E7131">
        <v>9.24</v>
      </c>
      <c r="F7131">
        <v>4.1100000000000003</v>
      </c>
      <c r="G7131">
        <v>0.87</v>
      </c>
      <c r="H7131">
        <v>4.78</v>
      </c>
      <c r="I7131">
        <v>6.21</v>
      </c>
      <c r="J7131" s="1">
        <f>Smartphone_Usage_And_Addiction_Analysis_7500_Rows[[#This Row],[social_media_hours]]+Smartphone_Usage_And_Addiction_Analysis_7500_Rows[[#This Row],[gaming_hours]]</f>
        <v>4.9800000000000004</v>
      </c>
      <c r="K7131" s="1">
        <f>Smartphone_Usage_And_Addiction_Analysis_7500_Rows[[#This Row],[sleep_hours]]-Smartphone_Usage_And_Addiction_Analysis_7500_Rows[[#This Row],[total_leisure_hours]]</f>
        <v>1.2299999999999995</v>
      </c>
      <c r="L7131">
        <v>175</v>
      </c>
      <c r="M7131">
        <v>101</v>
      </c>
      <c r="N7131" s="5">
        <f>Smartphone_Usage_And_Addiction_Analysis_7500_Rows[[#This Row],[app_opens_per_day]]/Smartphone_Usage_And_Addiction_Analysis_7500_Rows[[#This Row],[daily_screen_time_hours]]</f>
        <v>10.930735930735931</v>
      </c>
      <c r="O7131">
        <v>11.04</v>
      </c>
      <c r="P7131" t="s">
        <v>22</v>
      </c>
      <c r="Q7131" t="s">
        <v>19</v>
      </c>
      <c r="R7131" t="s">
        <v>24</v>
      </c>
      <c r="S7131">
        <v>1</v>
      </c>
    </row>
    <row r="7132" spans="1:19" ht="18" customHeight="1" x14ac:dyDescent="0.25">
      <c r="A7132" s="10" t="s">
        <v>4793</v>
      </c>
      <c r="B7132" s="1">
        <v>20</v>
      </c>
      <c r="C7132" t="str">
        <f t="shared" si="111"/>
        <v>18-25 (Gen Z)</v>
      </c>
      <c r="D7132" s="1" t="s">
        <v>30</v>
      </c>
      <c r="E7132" s="1">
        <v>6.66</v>
      </c>
      <c r="F7132" s="1">
        <v>5.17</v>
      </c>
      <c r="G7132" s="1">
        <v>2.21</v>
      </c>
      <c r="H7132" s="1">
        <v>4.3499999999999996</v>
      </c>
      <c r="I7132" s="1">
        <v>4.78</v>
      </c>
      <c r="J7132" s="1">
        <f>Smartphone_Usage_And_Addiction_Analysis_7500_Rows[[#This Row],[social_media_hours]]+Smartphone_Usage_And_Addiction_Analysis_7500_Rows[[#This Row],[gaming_hours]]</f>
        <v>7.38</v>
      </c>
      <c r="K7132" s="1">
        <f>Smartphone_Usage_And_Addiction_Analysis_7500_Rows[[#This Row],[sleep_hours]]-Smartphone_Usage_And_Addiction_Analysis_7500_Rows[[#This Row],[total_leisure_hours]]</f>
        <v>-2.5999999999999996</v>
      </c>
      <c r="L7132" s="1">
        <v>126</v>
      </c>
      <c r="M7132" s="1">
        <v>103</v>
      </c>
      <c r="N7132" s="5">
        <f>Smartphone_Usage_And_Addiction_Analysis_7500_Rows[[#This Row],[app_opens_per_day]]/Smartphone_Usage_And_Addiction_Analysis_7500_Rows[[#This Row],[daily_screen_time_hours]]</f>
        <v>15.465465465465465</v>
      </c>
      <c r="O7132" s="1">
        <v>9.6</v>
      </c>
      <c r="P7132" s="1" t="s">
        <v>32</v>
      </c>
      <c r="Q7132" s="1" t="s">
        <v>19</v>
      </c>
      <c r="R7132" s="1" t="s">
        <v>28</v>
      </c>
      <c r="S7132" s="1">
        <v>1</v>
      </c>
    </row>
    <row r="7133" spans="1:19" ht="18" customHeight="1" x14ac:dyDescent="0.25">
      <c r="A7133" s="10" t="s">
        <v>7460</v>
      </c>
      <c r="B7133" s="1">
        <v>24</v>
      </c>
      <c r="C7133" s="1" t="str">
        <f t="shared" si="111"/>
        <v>18-25 (Gen Z)</v>
      </c>
      <c r="D7133" t="s">
        <v>7582</v>
      </c>
      <c r="E7133">
        <v>8.59</v>
      </c>
      <c r="F7133">
        <v>3.91</v>
      </c>
      <c r="G7133">
        <v>0.41</v>
      </c>
      <c r="H7133">
        <v>3.05</v>
      </c>
      <c r="I7133">
        <v>8.6999999999999993</v>
      </c>
      <c r="J7133" s="1">
        <f>Smartphone_Usage_And_Addiction_Analysis_7500_Rows[[#This Row],[social_media_hours]]+Smartphone_Usage_And_Addiction_Analysis_7500_Rows[[#This Row],[gaming_hours]]</f>
        <v>4.32</v>
      </c>
      <c r="K7133" s="1">
        <f>Smartphone_Usage_And_Addiction_Analysis_7500_Rows[[#This Row],[sleep_hours]]-Smartphone_Usage_And_Addiction_Analysis_7500_Rows[[#This Row],[total_leisure_hours]]</f>
        <v>4.379999999999999</v>
      </c>
      <c r="L7133">
        <v>77</v>
      </c>
      <c r="M7133">
        <v>27</v>
      </c>
      <c r="N7133" s="5">
        <f>Smartphone_Usage_And_Addiction_Analysis_7500_Rows[[#This Row],[app_opens_per_day]]/Smartphone_Usage_And_Addiction_Analysis_7500_Rows[[#This Row],[daily_screen_time_hours]]</f>
        <v>3.1431897555296859</v>
      </c>
      <c r="O7133">
        <v>11.28</v>
      </c>
      <c r="P7133" t="s">
        <v>32</v>
      </c>
      <c r="Q7133" t="s">
        <v>23</v>
      </c>
      <c r="R7133" t="s">
        <v>28</v>
      </c>
      <c r="S7133">
        <v>1</v>
      </c>
    </row>
    <row r="7134" spans="1:19" ht="18" customHeight="1" x14ac:dyDescent="0.25">
      <c r="A7134" s="10" t="s">
        <v>4794</v>
      </c>
      <c r="B7134" s="1">
        <v>33</v>
      </c>
      <c r="C7134" t="str">
        <f t="shared" si="111"/>
        <v>26-40 (Millennials)</v>
      </c>
      <c r="D7134" s="1" t="s">
        <v>17</v>
      </c>
      <c r="E7134" s="1">
        <v>7.44</v>
      </c>
      <c r="F7134" s="1">
        <v>4.3099999999999996</v>
      </c>
      <c r="G7134" s="1">
        <v>1.2</v>
      </c>
      <c r="H7134" s="1">
        <v>1.53</v>
      </c>
      <c r="I7134" s="1">
        <v>7.72</v>
      </c>
      <c r="J7134" s="1">
        <f>Smartphone_Usage_And_Addiction_Analysis_7500_Rows[[#This Row],[social_media_hours]]+Smartphone_Usage_And_Addiction_Analysis_7500_Rows[[#This Row],[gaming_hours]]</f>
        <v>5.51</v>
      </c>
      <c r="K7134" s="1">
        <f>Smartphone_Usage_And_Addiction_Analysis_7500_Rows[[#This Row],[sleep_hours]]-Smartphone_Usage_And_Addiction_Analysis_7500_Rows[[#This Row],[total_leisure_hours]]</f>
        <v>2.21</v>
      </c>
      <c r="L7134" s="1">
        <v>187</v>
      </c>
      <c r="M7134" s="1">
        <v>46</v>
      </c>
      <c r="N7134" s="5">
        <f>Smartphone_Usage_And_Addiction_Analysis_7500_Rows[[#This Row],[app_opens_per_day]]/Smartphone_Usage_And_Addiction_Analysis_7500_Rows[[#This Row],[daily_screen_time_hours]]</f>
        <v>6.182795698924731</v>
      </c>
      <c r="O7134" s="1">
        <v>9.36</v>
      </c>
      <c r="P7134" s="1" t="s">
        <v>18</v>
      </c>
      <c r="Q7134" s="1" t="s">
        <v>19</v>
      </c>
      <c r="R7134" s="1" t="s">
        <v>28</v>
      </c>
      <c r="S7134" s="1">
        <v>1</v>
      </c>
    </row>
    <row r="7135" spans="1:19" ht="18" customHeight="1" x14ac:dyDescent="0.25">
      <c r="A7135" s="10" t="s">
        <v>4795</v>
      </c>
      <c r="B7135" s="1">
        <v>18</v>
      </c>
      <c r="C7135" t="str">
        <f t="shared" si="111"/>
        <v>18-25 (Gen Z)</v>
      </c>
      <c r="D7135" s="1" t="s">
        <v>30</v>
      </c>
      <c r="E7135" s="1">
        <v>6.75</v>
      </c>
      <c r="F7135" s="1">
        <v>3.84</v>
      </c>
      <c r="G7135" s="1">
        <v>1.46</v>
      </c>
      <c r="H7135" s="1">
        <v>3.87</v>
      </c>
      <c r="I7135" s="1">
        <v>7.64</v>
      </c>
      <c r="J7135" s="1">
        <f>Smartphone_Usage_And_Addiction_Analysis_7500_Rows[[#This Row],[social_media_hours]]+Smartphone_Usage_And_Addiction_Analysis_7500_Rows[[#This Row],[gaming_hours]]</f>
        <v>5.3</v>
      </c>
      <c r="K7135" s="1">
        <f>Smartphone_Usage_And_Addiction_Analysis_7500_Rows[[#This Row],[sleep_hours]]-Smartphone_Usage_And_Addiction_Analysis_7500_Rows[[#This Row],[total_leisure_hours]]</f>
        <v>2.34</v>
      </c>
      <c r="L7135" s="1">
        <v>173</v>
      </c>
      <c r="M7135" s="1">
        <v>141</v>
      </c>
      <c r="N7135" s="5">
        <f>Smartphone_Usage_And_Addiction_Analysis_7500_Rows[[#This Row],[app_opens_per_day]]/Smartphone_Usage_And_Addiction_Analysis_7500_Rows[[#This Row],[daily_screen_time_hours]]</f>
        <v>20.888888888888889</v>
      </c>
      <c r="O7135" s="1">
        <v>8.01</v>
      </c>
      <c r="P7135" s="1" t="s">
        <v>32</v>
      </c>
      <c r="Q7135" s="1" t="s">
        <v>19</v>
      </c>
      <c r="R7135" s="1" t="s">
        <v>28</v>
      </c>
      <c r="S7135" s="1">
        <v>1</v>
      </c>
    </row>
    <row r="7136" spans="1:19" ht="18" customHeight="1" x14ac:dyDescent="0.25">
      <c r="A7136" s="10" t="s">
        <v>7461</v>
      </c>
      <c r="B7136" s="1">
        <v>21</v>
      </c>
      <c r="C7136" s="1" t="str">
        <f t="shared" si="111"/>
        <v>18-25 (Gen Z)</v>
      </c>
      <c r="D7136" t="s">
        <v>7582</v>
      </c>
      <c r="E7136">
        <v>7.76</v>
      </c>
      <c r="F7136">
        <v>1.7</v>
      </c>
      <c r="G7136">
        <v>1.46</v>
      </c>
      <c r="H7136">
        <v>5.09</v>
      </c>
      <c r="I7136">
        <v>8.39</v>
      </c>
      <c r="J7136" s="1">
        <f>Smartphone_Usage_And_Addiction_Analysis_7500_Rows[[#This Row],[social_media_hours]]+Smartphone_Usage_And_Addiction_Analysis_7500_Rows[[#This Row],[gaming_hours]]</f>
        <v>3.16</v>
      </c>
      <c r="K7136" s="1">
        <f>Smartphone_Usage_And_Addiction_Analysis_7500_Rows[[#This Row],[sleep_hours]]-Smartphone_Usage_And_Addiction_Analysis_7500_Rows[[#This Row],[total_leisure_hours]]</f>
        <v>5.23</v>
      </c>
      <c r="L7136">
        <v>151</v>
      </c>
      <c r="M7136">
        <v>103</v>
      </c>
      <c r="N7136" s="5">
        <f>Smartphone_Usage_And_Addiction_Analysis_7500_Rows[[#This Row],[app_opens_per_day]]/Smartphone_Usage_And_Addiction_Analysis_7500_Rows[[#This Row],[daily_screen_time_hours]]</f>
        <v>13.273195876288661</v>
      </c>
      <c r="O7136">
        <v>10.26</v>
      </c>
      <c r="P7136" t="s">
        <v>22</v>
      </c>
      <c r="Q7136" t="s">
        <v>23</v>
      </c>
      <c r="R7136" t="s">
        <v>28</v>
      </c>
      <c r="S7136">
        <v>1</v>
      </c>
    </row>
    <row r="7137" spans="1:19" ht="18" customHeight="1" x14ac:dyDescent="0.25">
      <c r="A7137" s="10" t="s">
        <v>7462</v>
      </c>
      <c r="B7137" s="1">
        <v>23</v>
      </c>
      <c r="C7137" s="1" t="str">
        <f t="shared" si="111"/>
        <v>18-25 (Gen Z)</v>
      </c>
      <c r="D7137" t="s">
        <v>7582</v>
      </c>
      <c r="E7137">
        <v>3.12</v>
      </c>
      <c r="F7137">
        <v>5.46</v>
      </c>
      <c r="G7137">
        <v>3.47</v>
      </c>
      <c r="H7137">
        <v>1.85</v>
      </c>
      <c r="I7137">
        <v>8.4499999999999993</v>
      </c>
      <c r="J7137" s="1">
        <f>Smartphone_Usage_And_Addiction_Analysis_7500_Rows[[#This Row],[social_media_hours]]+Smartphone_Usage_And_Addiction_Analysis_7500_Rows[[#This Row],[gaming_hours]]</f>
        <v>8.93</v>
      </c>
      <c r="K7137" s="1">
        <f>Smartphone_Usage_And_Addiction_Analysis_7500_Rows[[#This Row],[sleep_hours]]-Smartphone_Usage_And_Addiction_Analysis_7500_Rows[[#This Row],[total_leisure_hours]]</f>
        <v>-0.48000000000000043</v>
      </c>
      <c r="L7137">
        <v>58</v>
      </c>
      <c r="M7137">
        <v>29</v>
      </c>
      <c r="N7137" s="5">
        <f>Smartphone_Usage_And_Addiction_Analysis_7500_Rows[[#This Row],[app_opens_per_day]]/Smartphone_Usage_And_Addiction_Analysis_7500_Rows[[#This Row],[daily_screen_time_hours]]</f>
        <v>9.2948717948717938</v>
      </c>
      <c r="O7137">
        <v>4.05</v>
      </c>
      <c r="P7137" t="s">
        <v>18</v>
      </c>
      <c r="Q7137" t="s">
        <v>19</v>
      </c>
      <c r="R7137" t="s">
        <v>28</v>
      </c>
      <c r="S7137">
        <v>1</v>
      </c>
    </row>
    <row r="7138" spans="1:19" ht="18" customHeight="1" x14ac:dyDescent="0.25">
      <c r="A7138" s="10" t="s">
        <v>4796</v>
      </c>
      <c r="B7138" s="1">
        <v>25</v>
      </c>
      <c r="C7138" t="str">
        <f t="shared" si="111"/>
        <v>18-25 (Gen Z)</v>
      </c>
      <c r="D7138" s="1" t="s">
        <v>30</v>
      </c>
      <c r="E7138" s="1">
        <v>4.63</v>
      </c>
      <c r="F7138" s="1">
        <v>0.82</v>
      </c>
      <c r="G7138" s="1">
        <v>2.21</v>
      </c>
      <c r="H7138" s="1">
        <v>3.07</v>
      </c>
      <c r="I7138" s="1">
        <v>5.46</v>
      </c>
      <c r="J7138" s="1">
        <f>Smartphone_Usage_And_Addiction_Analysis_7500_Rows[[#This Row],[social_media_hours]]+Smartphone_Usage_And_Addiction_Analysis_7500_Rows[[#This Row],[gaming_hours]]</f>
        <v>3.03</v>
      </c>
      <c r="K7138" s="1">
        <f>Smartphone_Usage_And_Addiction_Analysis_7500_Rows[[#This Row],[sleep_hours]]-Smartphone_Usage_And_Addiction_Analysis_7500_Rows[[#This Row],[total_leisure_hours]]</f>
        <v>2.4300000000000002</v>
      </c>
      <c r="L7138" s="1">
        <v>79</v>
      </c>
      <c r="M7138" s="1">
        <v>168</v>
      </c>
      <c r="N7138" s="5">
        <f>Smartphone_Usage_And_Addiction_Analysis_7500_Rows[[#This Row],[app_opens_per_day]]/Smartphone_Usage_And_Addiction_Analysis_7500_Rows[[#This Row],[daily_screen_time_hours]]</f>
        <v>36.285097192224626</v>
      </c>
      <c r="O7138" s="1">
        <v>5.77</v>
      </c>
      <c r="P7138" s="1" t="s">
        <v>22</v>
      </c>
      <c r="Q7138" s="1" t="s">
        <v>23</v>
      </c>
      <c r="R7138" s="1" t="s">
        <v>20</v>
      </c>
      <c r="S7138" s="1">
        <v>0</v>
      </c>
    </row>
    <row r="7139" spans="1:19" ht="18" customHeight="1" x14ac:dyDescent="0.25">
      <c r="A7139" s="10" t="s">
        <v>4797</v>
      </c>
      <c r="B7139" s="1">
        <v>20</v>
      </c>
      <c r="C7139" t="str">
        <f t="shared" si="111"/>
        <v>18-25 (Gen Z)</v>
      </c>
      <c r="D7139" s="1" t="s">
        <v>30</v>
      </c>
      <c r="E7139" s="1">
        <v>7.15</v>
      </c>
      <c r="F7139" s="1">
        <v>2.1800000000000002</v>
      </c>
      <c r="G7139" s="1">
        <v>2.08</v>
      </c>
      <c r="H7139" s="1">
        <v>5.21</v>
      </c>
      <c r="I7139" s="1">
        <v>6.98</v>
      </c>
      <c r="J7139" s="1">
        <f>Smartphone_Usage_And_Addiction_Analysis_7500_Rows[[#This Row],[social_media_hours]]+Smartphone_Usage_And_Addiction_Analysis_7500_Rows[[#This Row],[gaming_hours]]</f>
        <v>4.26</v>
      </c>
      <c r="K7139" s="1">
        <f>Smartphone_Usage_And_Addiction_Analysis_7500_Rows[[#This Row],[sleep_hours]]-Smartphone_Usage_And_Addiction_Analysis_7500_Rows[[#This Row],[total_leisure_hours]]</f>
        <v>2.7200000000000006</v>
      </c>
      <c r="L7139" s="1">
        <v>186</v>
      </c>
      <c r="M7139" s="1">
        <v>60</v>
      </c>
      <c r="N7139" s="5">
        <f>Smartphone_Usage_And_Addiction_Analysis_7500_Rows[[#This Row],[app_opens_per_day]]/Smartphone_Usage_And_Addiction_Analysis_7500_Rows[[#This Row],[daily_screen_time_hours]]</f>
        <v>8.3916083916083917</v>
      </c>
      <c r="O7139" s="1">
        <v>9.77</v>
      </c>
      <c r="P7139" s="1" t="s">
        <v>32</v>
      </c>
      <c r="Q7139" s="1" t="s">
        <v>23</v>
      </c>
      <c r="R7139" s="1" t="s">
        <v>28</v>
      </c>
      <c r="S7139" s="1">
        <v>1</v>
      </c>
    </row>
    <row r="7140" spans="1:19" ht="18" customHeight="1" x14ac:dyDescent="0.25">
      <c r="A7140" s="10" t="s">
        <v>7463</v>
      </c>
      <c r="B7140" s="1">
        <v>24</v>
      </c>
      <c r="C7140" s="1" t="str">
        <f t="shared" si="111"/>
        <v>18-25 (Gen Z)</v>
      </c>
      <c r="D7140" t="s">
        <v>7582</v>
      </c>
      <c r="E7140">
        <v>4.9000000000000004</v>
      </c>
      <c r="F7140">
        <v>4.82</v>
      </c>
      <c r="G7140">
        <v>1.66</v>
      </c>
      <c r="H7140">
        <v>2.97</v>
      </c>
      <c r="I7140">
        <v>7.17</v>
      </c>
      <c r="J7140" s="1">
        <f>Smartphone_Usage_And_Addiction_Analysis_7500_Rows[[#This Row],[social_media_hours]]+Smartphone_Usage_And_Addiction_Analysis_7500_Rows[[#This Row],[gaming_hours]]</f>
        <v>6.48</v>
      </c>
      <c r="K7140" s="1">
        <f>Smartphone_Usage_And_Addiction_Analysis_7500_Rows[[#This Row],[sleep_hours]]-Smartphone_Usage_And_Addiction_Analysis_7500_Rows[[#This Row],[total_leisure_hours]]</f>
        <v>0.6899999999999995</v>
      </c>
      <c r="L7140">
        <v>37</v>
      </c>
      <c r="M7140">
        <v>29</v>
      </c>
      <c r="N7140" s="5">
        <f>Smartphone_Usage_And_Addiction_Analysis_7500_Rows[[#This Row],[app_opens_per_day]]/Smartphone_Usage_And_Addiction_Analysis_7500_Rows[[#This Row],[daily_screen_time_hours]]</f>
        <v>5.9183673469387754</v>
      </c>
      <c r="O7140">
        <v>6.24</v>
      </c>
      <c r="P7140" t="s">
        <v>32</v>
      </c>
      <c r="Q7140" t="s">
        <v>23</v>
      </c>
      <c r="R7140" t="s">
        <v>28</v>
      </c>
      <c r="S7140">
        <v>1</v>
      </c>
    </row>
    <row r="7141" spans="1:19" ht="18" customHeight="1" x14ac:dyDescent="0.25">
      <c r="A7141" s="10" t="s">
        <v>4798</v>
      </c>
      <c r="B7141" s="1">
        <v>33</v>
      </c>
      <c r="C7141" t="str">
        <f t="shared" si="111"/>
        <v>26-40 (Millennials)</v>
      </c>
      <c r="D7141" s="1" t="s">
        <v>30</v>
      </c>
      <c r="E7141" s="1">
        <v>5.56</v>
      </c>
      <c r="F7141" s="1">
        <v>1.55</v>
      </c>
      <c r="G7141" s="1">
        <v>0.95</v>
      </c>
      <c r="H7141" s="1">
        <v>3.48</v>
      </c>
      <c r="I7141" s="1">
        <v>7.82</v>
      </c>
      <c r="J7141" s="1">
        <f>Smartphone_Usage_And_Addiction_Analysis_7500_Rows[[#This Row],[social_media_hours]]+Smartphone_Usage_And_Addiction_Analysis_7500_Rows[[#This Row],[gaming_hours]]</f>
        <v>2.5</v>
      </c>
      <c r="K7141" s="1">
        <f>Smartphone_Usage_And_Addiction_Analysis_7500_Rows[[#This Row],[sleep_hours]]-Smartphone_Usage_And_Addiction_Analysis_7500_Rows[[#This Row],[total_leisure_hours]]</f>
        <v>5.32</v>
      </c>
      <c r="L7141" s="1">
        <v>243</v>
      </c>
      <c r="M7141" s="1">
        <v>151</v>
      </c>
      <c r="N7141" s="5">
        <f>Smartphone_Usage_And_Addiction_Analysis_7500_Rows[[#This Row],[app_opens_per_day]]/Smartphone_Usage_And_Addiction_Analysis_7500_Rows[[#This Row],[daily_screen_time_hours]]</f>
        <v>27.158273381294965</v>
      </c>
      <c r="O7141" s="1">
        <v>7.91</v>
      </c>
      <c r="P7141" s="1" t="s">
        <v>32</v>
      </c>
      <c r="Q7141" s="1" t="s">
        <v>19</v>
      </c>
      <c r="R7141" s="1" t="s">
        <v>51</v>
      </c>
      <c r="S7141" s="1">
        <v>0</v>
      </c>
    </row>
    <row r="7142" spans="1:19" ht="18" customHeight="1" x14ac:dyDescent="0.25">
      <c r="A7142" s="10" t="s">
        <v>4799</v>
      </c>
      <c r="B7142" s="1">
        <v>19</v>
      </c>
      <c r="C7142" t="str">
        <f t="shared" si="111"/>
        <v>18-25 (Gen Z)</v>
      </c>
      <c r="D7142" s="1" t="s">
        <v>30</v>
      </c>
      <c r="E7142" s="1">
        <v>5.69</v>
      </c>
      <c r="F7142" s="1">
        <v>1.81</v>
      </c>
      <c r="G7142" s="1">
        <v>0.89</v>
      </c>
      <c r="H7142" s="1">
        <v>2.5099999999999998</v>
      </c>
      <c r="I7142" s="1">
        <v>7.05</v>
      </c>
      <c r="J7142" s="1">
        <f>Smartphone_Usage_And_Addiction_Analysis_7500_Rows[[#This Row],[social_media_hours]]+Smartphone_Usage_And_Addiction_Analysis_7500_Rows[[#This Row],[gaming_hours]]</f>
        <v>2.7</v>
      </c>
      <c r="K7142" s="1">
        <f>Smartphone_Usage_And_Addiction_Analysis_7500_Rows[[#This Row],[sleep_hours]]-Smartphone_Usage_And_Addiction_Analysis_7500_Rows[[#This Row],[total_leisure_hours]]</f>
        <v>4.3499999999999996</v>
      </c>
      <c r="L7142" s="1">
        <v>238</v>
      </c>
      <c r="M7142" s="1">
        <v>161</v>
      </c>
      <c r="N7142" s="5">
        <f>Smartphone_Usage_And_Addiction_Analysis_7500_Rows[[#This Row],[app_opens_per_day]]/Smartphone_Usage_And_Addiction_Analysis_7500_Rows[[#This Row],[daily_screen_time_hours]]</f>
        <v>28.295254833040421</v>
      </c>
      <c r="O7142" s="1">
        <v>7.75</v>
      </c>
      <c r="P7142" s="1" t="s">
        <v>32</v>
      </c>
      <c r="Q7142" s="1" t="s">
        <v>23</v>
      </c>
      <c r="R7142" s="1" t="s">
        <v>20</v>
      </c>
      <c r="S7142" s="1">
        <v>0</v>
      </c>
    </row>
    <row r="7143" spans="1:19" ht="18" customHeight="1" x14ac:dyDescent="0.25">
      <c r="A7143" s="10" t="s">
        <v>4800</v>
      </c>
      <c r="B7143" s="1">
        <v>30</v>
      </c>
      <c r="C7143" t="str">
        <f t="shared" si="111"/>
        <v>26-40 (Millennials)</v>
      </c>
      <c r="D7143" s="1" t="s">
        <v>17</v>
      </c>
      <c r="E7143" s="1">
        <v>4.1500000000000004</v>
      </c>
      <c r="F7143" s="1">
        <v>3.44</v>
      </c>
      <c r="G7143" s="1">
        <v>1.32</v>
      </c>
      <c r="H7143" s="1">
        <v>1.87</v>
      </c>
      <c r="I7143" s="1">
        <v>5.46</v>
      </c>
      <c r="J7143" s="1">
        <f>Smartphone_Usage_And_Addiction_Analysis_7500_Rows[[#This Row],[social_media_hours]]+Smartphone_Usage_And_Addiction_Analysis_7500_Rows[[#This Row],[gaming_hours]]</f>
        <v>4.76</v>
      </c>
      <c r="K7143" s="1">
        <f>Smartphone_Usage_And_Addiction_Analysis_7500_Rows[[#This Row],[sleep_hours]]-Smartphone_Usage_And_Addiction_Analysis_7500_Rows[[#This Row],[total_leisure_hours]]</f>
        <v>0.70000000000000018</v>
      </c>
      <c r="L7143" s="1">
        <v>242</v>
      </c>
      <c r="M7143" s="1">
        <v>111</v>
      </c>
      <c r="N7143" s="5">
        <f>Smartphone_Usage_And_Addiction_Analysis_7500_Rows[[#This Row],[app_opens_per_day]]/Smartphone_Usage_And_Addiction_Analysis_7500_Rows[[#This Row],[daily_screen_time_hours]]</f>
        <v>26.746987951807228</v>
      </c>
      <c r="O7143" s="1">
        <v>5.91</v>
      </c>
      <c r="P7143" s="1" t="s">
        <v>32</v>
      </c>
      <c r="Q7143" s="1" t="s">
        <v>19</v>
      </c>
      <c r="R7143" s="1" t="s">
        <v>20</v>
      </c>
      <c r="S7143" s="1">
        <v>0</v>
      </c>
    </row>
    <row r="7144" spans="1:19" ht="18" customHeight="1" x14ac:dyDescent="0.25">
      <c r="A7144" s="10" t="s">
        <v>4801</v>
      </c>
      <c r="B7144" s="1">
        <v>21</v>
      </c>
      <c r="C7144" t="str">
        <f t="shared" si="111"/>
        <v>18-25 (Gen Z)</v>
      </c>
      <c r="D7144" s="1" t="s">
        <v>30</v>
      </c>
      <c r="E7144" s="1">
        <v>11.9</v>
      </c>
      <c r="F7144" s="1">
        <v>4.5199999999999996</v>
      </c>
      <c r="G7144" s="1">
        <v>1.64</v>
      </c>
      <c r="H7144" s="1">
        <v>0.54</v>
      </c>
      <c r="I7144" s="1">
        <v>6.36</v>
      </c>
      <c r="J7144" s="1">
        <f>Smartphone_Usage_And_Addiction_Analysis_7500_Rows[[#This Row],[social_media_hours]]+Smartphone_Usage_And_Addiction_Analysis_7500_Rows[[#This Row],[gaming_hours]]</f>
        <v>6.1599999999999993</v>
      </c>
      <c r="K7144" s="1">
        <f>Smartphone_Usage_And_Addiction_Analysis_7500_Rows[[#This Row],[sleep_hours]]-Smartphone_Usage_And_Addiction_Analysis_7500_Rows[[#This Row],[total_leisure_hours]]</f>
        <v>0.20000000000000107</v>
      </c>
      <c r="L7144" s="1">
        <v>41</v>
      </c>
      <c r="M7144" s="1">
        <v>113</v>
      </c>
      <c r="N7144" s="5">
        <f>Smartphone_Usage_And_Addiction_Analysis_7500_Rows[[#This Row],[app_opens_per_day]]/Smartphone_Usage_And_Addiction_Analysis_7500_Rows[[#This Row],[daily_screen_time_hours]]</f>
        <v>9.4957983193277311</v>
      </c>
      <c r="O7144" s="1">
        <v>14.58</v>
      </c>
      <c r="P7144" s="1" t="s">
        <v>32</v>
      </c>
      <c r="Q7144" s="1" t="s">
        <v>19</v>
      </c>
      <c r="R7144" s="1" t="s">
        <v>28</v>
      </c>
      <c r="S7144" s="1">
        <v>1</v>
      </c>
    </row>
    <row r="7145" spans="1:19" ht="18" customHeight="1" x14ac:dyDescent="0.25">
      <c r="A7145" s="10" t="s">
        <v>7464</v>
      </c>
      <c r="B7145" s="1">
        <v>33</v>
      </c>
      <c r="C7145" s="1" t="str">
        <f t="shared" si="111"/>
        <v>26-40 (Millennials)</v>
      </c>
      <c r="D7145" t="s">
        <v>7582</v>
      </c>
      <c r="E7145">
        <v>9.07</v>
      </c>
      <c r="F7145">
        <v>5.64</v>
      </c>
      <c r="G7145">
        <v>3.22</v>
      </c>
      <c r="H7145">
        <v>5.78</v>
      </c>
      <c r="I7145">
        <v>7.06</v>
      </c>
      <c r="J7145" s="1">
        <f>Smartphone_Usage_And_Addiction_Analysis_7500_Rows[[#This Row],[social_media_hours]]+Smartphone_Usage_And_Addiction_Analysis_7500_Rows[[#This Row],[gaming_hours]]</f>
        <v>8.86</v>
      </c>
      <c r="K7145" s="1">
        <f>Smartphone_Usage_And_Addiction_Analysis_7500_Rows[[#This Row],[sleep_hours]]-Smartphone_Usage_And_Addiction_Analysis_7500_Rows[[#This Row],[total_leisure_hours]]</f>
        <v>-1.7999999999999998</v>
      </c>
      <c r="L7145">
        <v>132</v>
      </c>
      <c r="M7145">
        <v>165</v>
      </c>
      <c r="N7145" s="5">
        <f>Smartphone_Usage_And_Addiction_Analysis_7500_Rows[[#This Row],[app_opens_per_day]]/Smartphone_Usage_And_Addiction_Analysis_7500_Rows[[#This Row],[daily_screen_time_hours]]</f>
        <v>18.191841234840133</v>
      </c>
      <c r="O7145">
        <v>10</v>
      </c>
      <c r="P7145" t="s">
        <v>22</v>
      </c>
      <c r="Q7145" t="s">
        <v>19</v>
      </c>
      <c r="R7145" t="s">
        <v>28</v>
      </c>
      <c r="S7145">
        <v>1</v>
      </c>
    </row>
    <row r="7146" spans="1:19" ht="18" customHeight="1" x14ac:dyDescent="0.25">
      <c r="A7146" s="10" t="s">
        <v>7465</v>
      </c>
      <c r="B7146" s="1">
        <v>31</v>
      </c>
      <c r="C7146" s="1" t="str">
        <f t="shared" si="111"/>
        <v>26-40 (Millennials)</v>
      </c>
      <c r="D7146" t="s">
        <v>7582</v>
      </c>
      <c r="E7146">
        <v>3.34</v>
      </c>
      <c r="F7146">
        <v>3.45</v>
      </c>
      <c r="G7146">
        <v>1.2</v>
      </c>
      <c r="H7146">
        <v>4.95</v>
      </c>
      <c r="I7146">
        <v>6.06</v>
      </c>
      <c r="J7146" s="1">
        <f>Smartphone_Usage_And_Addiction_Analysis_7500_Rows[[#This Row],[social_media_hours]]+Smartphone_Usage_And_Addiction_Analysis_7500_Rows[[#This Row],[gaming_hours]]</f>
        <v>4.6500000000000004</v>
      </c>
      <c r="K7146" s="1">
        <f>Smartphone_Usage_And_Addiction_Analysis_7500_Rows[[#This Row],[sleep_hours]]-Smartphone_Usage_And_Addiction_Analysis_7500_Rows[[#This Row],[total_leisure_hours]]</f>
        <v>1.4099999999999993</v>
      </c>
      <c r="L7146">
        <v>153</v>
      </c>
      <c r="M7146">
        <v>130</v>
      </c>
      <c r="N7146" s="5">
        <f>Smartphone_Usage_And_Addiction_Analysis_7500_Rows[[#This Row],[app_opens_per_day]]/Smartphone_Usage_And_Addiction_Analysis_7500_Rows[[#This Row],[daily_screen_time_hours]]</f>
        <v>38.922155688622759</v>
      </c>
      <c r="O7146">
        <v>5.22</v>
      </c>
      <c r="P7146" t="s">
        <v>18</v>
      </c>
      <c r="Q7146" t="s">
        <v>19</v>
      </c>
      <c r="R7146" t="s">
        <v>51</v>
      </c>
      <c r="S7146">
        <v>0</v>
      </c>
    </row>
    <row r="7147" spans="1:19" ht="18" customHeight="1" x14ac:dyDescent="0.25">
      <c r="A7147" s="10" t="s">
        <v>7466</v>
      </c>
      <c r="B7147" s="1">
        <v>27</v>
      </c>
      <c r="C7147" s="1" t="str">
        <f t="shared" si="111"/>
        <v>26-40 (Millennials)</v>
      </c>
      <c r="D7147" t="s">
        <v>7582</v>
      </c>
      <c r="E7147">
        <v>9.85</v>
      </c>
      <c r="F7147">
        <v>3.04</v>
      </c>
      <c r="G7147">
        <v>0.56000000000000005</v>
      </c>
      <c r="H7147">
        <v>5.37</v>
      </c>
      <c r="I7147">
        <v>6.31</v>
      </c>
      <c r="J7147" s="1">
        <f>Smartphone_Usage_And_Addiction_Analysis_7500_Rows[[#This Row],[social_media_hours]]+Smartphone_Usage_And_Addiction_Analysis_7500_Rows[[#This Row],[gaming_hours]]</f>
        <v>3.6</v>
      </c>
      <c r="K7147" s="1">
        <f>Smartphone_Usage_And_Addiction_Analysis_7500_Rows[[#This Row],[sleep_hours]]-Smartphone_Usage_And_Addiction_Analysis_7500_Rows[[#This Row],[total_leisure_hours]]</f>
        <v>2.7099999999999995</v>
      </c>
      <c r="L7147">
        <v>168</v>
      </c>
      <c r="M7147">
        <v>103</v>
      </c>
      <c r="N7147" s="5">
        <f>Smartphone_Usage_And_Addiction_Analysis_7500_Rows[[#This Row],[app_opens_per_day]]/Smartphone_Usage_And_Addiction_Analysis_7500_Rows[[#This Row],[daily_screen_time_hours]]</f>
        <v>10.456852791878173</v>
      </c>
      <c r="O7147">
        <v>12.48</v>
      </c>
      <c r="P7147" t="s">
        <v>22</v>
      </c>
      <c r="Q7147" t="s">
        <v>23</v>
      </c>
      <c r="R7147" t="s">
        <v>24</v>
      </c>
      <c r="S7147">
        <v>1</v>
      </c>
    </row>
    <row r="7148" spans="1:19" ht="18" customHeight="1" x14ac:dyDescent="0.25">
      <c r="A7148" s="10" t="s">
        <v>4802</v>
      </c>
      <c r="B7148" s="1">
        <v>35</v>
      </c>
      <c r="C7148" t="str">
        <f t="shared" si="111"/>
        <v>26-40 (Millennials)</v>
      </c>
      <c r="D7148" s="1" t="s">
        <v>30</v>
      </c>
      <c r="E7148" s="1">
        <v>8.59</v>
      </c>
      <c r="F7148" s="1">
        <v>0.73</v>
      </c>
      <c r="G7148" s="1">
        <v>1.35</v>
      </c>
      <c r="H7148" s="1">
        <v>1.57</v>
      </c>
      <c r="I7148" s="1">
        <v>5.93</v>
      </c>
      <c r="J7148" s="1">
        <f>Smartphone_Usage_And_Addiction_Analysis_7500_Rows[[#This Row],[social_media_hours]]+Smartphone_Usage_And_Addiction_Analysis_7500_Rows[[#This Row],[gaming_hours]]</f>
        <v>2.08</v>
      </c>
      <c r="K7148" s="1">
        <f>Smartphone_Usage_And_Addiction_Analysis_7500_Rows[[#This Row],[sleep_hours]]-Smartphone_Usage_And_Addiction_Analysis_7500_Rows[[#This Row],[total_leisure_hours]]</f>
        <v>3.8499999999999996</v>
      </c>
      <c r="L7148" s="1">
        <v>146</v>
      </c>
      <c r="M7148" s="1">
        <v>103</v>
      </c>
      <c r="N7148" s="5">
        <f>Smartphone_Usage_And_Addiction_Analysis_7500_Rows[[#This Row],[app_opens_per_day]]/Smartphone_Usage_And_Addiction_Analysis_7500_Rows[[#This Row],[daily_screen_time_hours]]</f>
        <v>11.990686845168801</v>
      </c>
      <c r="O7148" s="1">
        <v>10.61</v>
      </c>
      <c r="P7148" s="1" t="s">
        <v>18</v>
      </c>
      <c r="Q7148" s="1" t="s">
        <v>23</v>
      </c>
      <c r="R7148" s="1" t="s">
        <v>24</v>
      </c>
      <c r="S7148" s="1">
        <v>1</v>
      </c>
    </row>
    <row r="7149" spans="1:19" ht="18" customHeight="1" x14ac:dyDescent="0.25">
      <c r="A7149" s="10" t="s">
        <v>7467</v>
      </c>
      <c r="B7149" s="1">
        <v>32</v>
      </c>
      <c r="C7149" s="1" t="str">
        <f t="shared" si="111"/>
        <v>26-40 (Millennials)</v>
      </c>
      <c r="D7149" t="s">
        <v>7582</v>
      </c>
      <c r="E7149">
        <v>11.02</v>
      </c>
      <c r="F7149">
        <v>2.1800000000000002</v>
      </c>
      <c r="G7149">
        <v>0.72</v>
      </c>
      <c r="H7149">
        <v>0.72</v>
      </c>
      <c r="I7149">
        <v>5.86</v>
      </c>
      <c r="J7149" s="1">
        <f>Smartphone_Usage_And_Addiction_Analysis_7500_Rows[[#This Row],[social_media_hours]]+Smartphone_Usage_And_Addiction_Analysis_7500_Rows[[#This Row],[gaming_hours]]</f>
        <v>2.9000000000000004</v>
      </c>
      <c r="K7149" s="1">
        <f>Smartphone_Usage_And_Addiction_Analysis_7500_Rows[[#This Row],[sleep_hours]]-Smartphone_Usage_And_Addiction_Analysis_7500_Rows[[#This Row],[total_leisure_hours]]</f>
        <v>2.96</v>
      </c>
      <c r="L7149">
        <v>220</v>
      </c>
      <c r="M7149">
        <v>100</v>
      </c>
      <c r="N7149" s="5">
        <f>Smartphone_Usage_And_Addiction_Analysis_7500_Rows[[#This Row],[app_opens_per_day]]/Smartphone_Usage_And_Addiction_Analysis_7500_Rows[[#This Row],[daily_screen_time_hours]]</f>
        <v>9.0744101633393832</v>
      </c>
      <c r="O7149">
        <v>13.18</v>
      </c>
      <c r="P7149" t="s">
        <v>32</v>
      </c>
      <c r="Q7149" t="s">
        <v>19</v>
      </c>
      <c r="R7149" t="s">
        <v>28</v>
      </c>
      <c r="S7149">
        <v>1</v>
      </c>
    </row>
    <row r="7150" spans="1:19" ht="18" customHeight="1" x14ac:dyDescent="0.25">
      <c r="A7150" s="10" t="s">
        <v>7468</v>
      </c>
      <c r="B7150" s="1">
        <v>25</v>
      </c>
      <c r="C7150" s="1" t="str">
        <f t="shared" si="111"/>
        <v>18-25 (Gen Z)</v>
      </c>
      <c r="D7150" t="s">
        <v>7582</v>
      </c>
      <c r="E7150">
        <v>9.43</v>
      </c>
      <c r="F7150">
        <v>3.2</v>
      </c>
      <c r="G7150">
        <v>0.14000000000000001</v>
      </c>
      <c r="H7150">
        <v>5.45</v>
      </c>
      <c r="I7150">
        <v>8.7799999999999994</v>
      </c>
      <c r="J7150" s="1">
        <f>Smartphone_Usage_And_Addiction_Analysis_7500_Rows[[#This Row],[social_media_hours]]+Smartphone_Usage_And_Addiction_Analysis_7500_Rows[[#This Row],[gaming_hours]]</f>
        <v>3.3400000000000003</v>
      </c>
      <c r="K7150" s="1">
        <f>Smartphone_Usage_And_Addiction_Analysis_7500_Rows[[#This Row],[sleep_hours]]-Smartphone_Usage_And_Addiction_Analysis_7500_Rows[[#This Row],[total_leisure_hours]]</f>
        <v>5.4399999999999995</v>
      </c>
      <c r="L7150">
        <v>88</v>
      </c>
      <c r="M7150">
        <v>22</v>
      </c>
      <c r="N7150" s="5">
        <f>Smartphone_Usage_And_Addiction_Analysis_7500_Rows[[#This Row],[app_opens_per_day]]/Smartphone_Usage_And_Addiction_Analysis_7500_Rows[[#This Row],[daily_screen_time_hours]]</f>
        <v>2.3329798515376461</v>
      </c>
      <c r="O7150">
        <v>10.29</v>
      </c>
      <c r="P7150" t="s">
        <v>18</v>
      </c>
      <c r="Q7150" t="s">
        <v>19</v>
      </c>
      <c r="R7150" t="s">
        <v>24</v>
      </c>
      <c r="S7150">
        <v>1</v>
      </c>
    </row>
    <row r="7151" spans="1:19" ht="18" customHeight="1" x14ac:dyDescent="0.25">
      <c r="A7151" s="10" t="s">
        <v>4803</v>
      </c>
      <c r="B7151" s="1">
        <v>35</v>
      </c>
      <c r="C7151" t="str">
        <f t="shared" si="111"/>
        <v>26-40 (Millennials)</v>
      </c>
      <c r="D7151" s="1" t="s">
        <v>30</v>
      </c>
      <c r="E7151" s="1">
        <v>7.35</v>
      </c>
      <c r="F7151" s="1">
        <v>2.29</v>
      </c>
      <c r="G7151" s="1">
        <v>3.72</v>
      </c>
      <c r="H7151" s="1">
        <v>1.34</v>
      </c>
      <c r="I7151" s="1">
        <v>8.4499999999999993</v>
      </c>
      <c r="J7151" s="1">
        <f>Smartphone_Usage_And_Addiction_Analysis_7500_Rows[[#This Row],[social_media_hours]]+Smartphone_Usage_And_Addiction_Analysis_7500_Rows[[#This Row],[gaming_hours]]</f>
        <v>6.01</v>
      </c>
      <c r="K7151" s="1">
        <f>Smartphone_Usage_And_Addiction_Analysis_7500_Rows[[#This Row],[sleep_hours]]-Smartphone_Usage_And_Addiction_Analysis_7500_Rows[[#This Row],[total_leisure_hours]]</f>
        <v>2.4399999999999995</v>
      </c>
      <c r="L7151" s="1">
        <v>198</v>
      </c>
      <c r="M7151" s="1">
        <v>114</v>
      </c>
      <c r="N7151" s="5">
        <f>Smartphone_Usage_And_Addiction_Analysis_7500_Rows[[#This Row],[app_opens_per_day]]/Smartphone_Usage_And_Addiction_Analysis_7500_Rows[[#This Row],[daily_screen_time_hours]]</f>
        <v>15.510204081632654</v>
      </c>
      <c r="O7151" s="1">
        <v>9.25</v>
      </c>
      <c r="P7151" s="1" t="s">
        <v>18</v>
      </c>
      <c r="Q7151" s="1" t="s">
        <v>23</v>
      </c>
      <c r="R7151" s="1" t="s">
        <v>51</v>
      </c>
      <c r="S7151" s="1">
        <v>0</v>
      </c>
    </row>
    <row r="7152" spans="1:19" ht="18" customHeight="1" x14ac:dyDescent="0.25">
      <c r="A7152" s="10" t="s">
        <v>4804</v>
      </c>
      <c r="B7152" s="1">
        <v>20</v>
      </c>
      <c r="C7152" t="str">
        <f t="shared" si="111"/>
        <v>18-25 (Gen Z)</v>
      </c>
      <c r="D7152" s="1" t="s">
        <v>17</v>
      </c>
      <c r="E7152" s="1">
        <v>10.96</v>
      </c>
      <c r="F7152" s="1">
        <v>3.72</v>
      </c>
      <c r="G7152" s="1">
        <v>2.23</v>
      </c>
      <c r="H7152" s="1">
        <v>4.34</v>
      </c>
      <c r="I7152" s="1">
        <v>4.57</v>
      </c>
      <c r="J7152" s="1">
        <f>Smartphone_Usage_And_Addiction_Analysis_7500_Rows[[#This Row],[social_media_hours]]+Smartphone_Usage_And_Addiction_Analysis_7500_Rows[[#This Row],[gaming_hours]]</f>
        <v>5.95</v>
      </c>
      <c r="K7152" s="1">
        <f>Smartphone_Usage_And_Addiction_Analysis_7500_Rows[[#This Row],[sleep_hours]]-Smartphone_Usage_And_Addiction_Analysis_7500_Rows[[#This Row],[total_leisure_hours]]</f>
        <v>-1.38</v>
      </c>
      <c r="L7152" s="1">
        <v>113</v>
      </c>
      <c r="M7152" s="1">
        <v>180</v>
      </c>
      <c r="N7152" s="5">
        <f>Smartphone_Usage_And_Addiction_Analysis_7500_Rows[[#This Row],[app_opens_per_day]]/Smartphone_Usage_And_Addiction_Analysis_7500_Rows[[#This Row],[daily_screen_time_hours]]</f>
        <v>16.423357664233574</v>
      </c>
      <c r="O7152" s="1">
        <v>12.9</v>
      </c>
      <c r="P7152" s="1" t="s">
        <v>32</v>
      </c>
      <c r="Q7152" s="1" t="s">
        <v>23</v>
      </c>
      <c r="R7152" s="1" t="s">
        <v>28</v>
      </c>
      <c r="S7152" s="1">
        <v>1</v>
      </c>
    </row>
    <row r="7153" spans="1:19" ht="18" customHeight="1" x14ac:dyDescent="0.25">
      <c r="A7153" s="10" t="s">
        <v>4805</v>
      </c>
      <c r="B7153" s="1">
        <v>20</v>
      </c>
      <c r="C7153" t="str">
        <f t="shared" si="111"/>
        <v>18-25 (Gen Z)</v>
      </c>
      <c r="D7153" s="1" t="s">
        <v>30</v>
      </c>
      <c r="E7153" s="1">
        <v>8.7200000000000006</v>
      </c>
      <c r="F7153" s="1">
        <v>3.44</v>
      </c>
      <c r="G7153" s="1">
        <v>3</v>
      </c>
      <c r="H7153" s="1">
        <v>5.95</v>
      </c>
      <c r="I7153" s="1">
        <v>5.17</v>
      </c>
      <c r="J7153" s="1">
        <f>Smartphone_Usage_And_Addiction_Analysis_7500_Rows[[#This Row],[social_media_hours]]+Smartphone_Usage_And_Addiction_Analysis_7500_Rows[[#This Row],[gaming_hours]]</f>
        <v>6.4399999999999995</v>
      </c>
      <c r="K7153" s="1">
        <f>Smartphone_Usage_And_Addiction_Analysis_7500_Rows[[#This Row],[sleep_hours]]-Smartphone_Usage_And_Addiction_Analysis_7500_Rows[[#This Row],[total_leisure_hours]]</f>
        <v>-1.2699999999999996</v>
      </c>
      <c r="L7153" s="1">
        <v>181</v>
      </c>
      <c r="M7153" s="1">
        <v>62</v>
      </c>
      <c r="N7153" s="5">
        <f>Smartphone_Usage_And_Addiction_Analysis_7500_Rows[[#This Row],[app_opens_per_day]]/Smartphone_Usage_And_Addiction_Analysis_7500_Rows[[#This Row],[daily_screen_time_hours]]</f>
        <v>7.1100917431192654</v>
      </c>
      <c r="O7153" s="1">
        <v>10.28</v>
      </c>
      <c r="P7153" s="1" t="s">
        <v>22</v>
      </c>
      <c r="Q7153" s="1" t="s">
        <v>23</v>
      </c>
      <c r="R7153" s="1" t="s">
        <v>28</v>
      </c>
      <c r="S7153" s="1">
        <v>1</v>
      </c>
    </row>
    <row r="7154" spans="1:19" ht="18" customHeight="1" x14ac:dyDescent="0.25">
      <c r="A7154" s="10" t="s">
        <v>4806</v>
      </c>
      <c r="B7154" s="1">
        <v>28</v>
      </c>
      <c r="C7154" t="str">
        <f t="shared" si="111"/>
        <v>26-40 (Millennials)</v>
      </c>
      <c r="D7154" s="1" t="s">
        <v>17</v>
      </c>
      <c r="E7154" s="1">
        <v>7.66</v>
      </c>
      <c r="F7154" s="1">
        <v>1.24</v>
      </c>
      <c r="G7154" s="1">
        <v>2.44</v>
      </c>
      <c r="H7154" s="1">
        <v>3.97</v>
      </c>
      <c r="I7154" s="1">
        <v>6.15</v>
      </c>
      <c r="J7154" s="1">
        <f>Smartphone_Usage_And_Addiction_Analysis_7500_Rows[[#This Row],[social_media_hours]]+Smartphone_Usage_And_Addiction_Analysis_7500_Rows[[#This Row],[gaming_hours]]</f>
        <v>3.6799999999999997</v>
      </c>
      <c r="K7154" s="1">
        <f>Smartphone_Usage_And_Addiction_Analysis_7500_Rows[[#This Row],[sleep_hours]]-Smartphone_Usage_And_Addiction_Analysis_7500_Rows[[#This Row],[total_leisure_hours]]</f>
        <v>2.4700000000000006</v>
      </c>
      <c r="L7154" s="1">
        <v>111</v>
      </c>
      <c r="M7154" s="1">
        <v>52</v>
      </c>
      <c r="N7154" s="5">
        <f>Smartphone_Usage_And_Addiction_Analysis_7500_Rows[[#This Row],[app_opens_per_day]]/Smartphone_Usage_And_Addiction_Analysis_7500_Rows[[#This Row],[daily_screen_time_hours]]</f>
        <v>6.7885117493472587</v>
      </c>
      <c r="O7154" s="1">
        <v>10.46</v>
      </c>
      <c r="P7154" s="1" t="s">
        <v>18</v>
      </c>
      <c r="Q7154" s="1" t="s">
        <v>23</v>
      </c>
      <c r="R7154" s="1" t="s">
        <v>51</v>
      </c>
      <c r="S7154" s="1">
        <v>0</v>
      </c>
    </row>
    <row r="7155" spans="1:19" ht="18" customHeight="1" x14ac:dyDescent="0.25">
      <c r="A7155" s="10" t="s">
        <v>4807</v>
      </c>
      <c r="B7155" s="1">
        <v>33</v>
      </c>
      <c r="C7155" t="str">
        <f t="shared" si="111"/>
        <v>26-40 (Millennials)</v>
      </c>
      <c r="D7155" s="1" t="s">
        <v>17</v>
      </c>
      <c r="E7155" s="1">
        <v>10.53</v>
      </c>
      <c r="F7155" s="1">
        <v>5.82</v>
      </c>
      <c r="G7155" s="1">
        <v>3.04</v>
      </c>
      <c r="H7155" s="1">
        <v>1.06</v>
      </c>
      <c r="I7155" s="1">
        <v>8.0500000000000007</v>
      </c>
      <c r="J7155" s="1">
        <f>Smartphone_Usage_And_Addiction_Analysis_7500_Rows[[#This Row],[social_media_hours]]+Smartphone_Usage_And_Addiction_Analysis_7500_Rows[[#This Row],[gaming_hours]]</f>
        <v>8.86</v>
      </c>
      <c r="K7155" s="1">
        <f>Smartphone_Usage_And_Addiction_Analysis_7500_Rows[[#This Row],[sleep_hours]]-Smartphone_Usage_And_Addiction_Analysis_7500_Rows[[#This Row],[total_leisure_hours]]</f>
        <v>-0.80999999999999872</v>
      </c>
      <c r="L7155" s="1">
        <v>133</v>
      </c>
      <c r="M7155" s="1">
        <v>136</v>
      </c>
      <c r="N7155" s="5">
        <f>Smartphone_Usage_And_Addiction_Analysis_7500_Rows[[#This Row],[app_opens_per_day]]/Smartphone_Usage_And_Addiction_Analysis_7500_Rows[[#This Row],[daily_screen_time_hours]]</f>
        <v>12.915479582146249</v>
      </c>
      <c r="O7155" s="1">
        <v>12.05</v>
      </c>
      <c r="P7155" s="1" t="s">
        <v>18</v>
      </c>
      <c r="Q7155" s="1" t="s">
        <v>23</v>
      </c>
      <c r="R7155" s="1" t="s">
        <v>28</v>
      </c>
      <c r="S7155" s="1">
        <v>1</v>
      </c>
    </row>
    <row r="7156" spans="1:19" ht="18" customHeight="1" x14ac:dyDescent="0.25">
      <c r="A7156" s="10" t="s">
        <v>7469</v>
      </c>
      <c r="B7156" s="1">
        <v>32</v>
      </c>
      <c r="C7156" s="1" t="str">
        <f t="shared" si="111"/>
        <v>26-40 (Millennials)</v>
      </c>
      <c r="D7156" t="s">
        <v>7582</v>
      </c>
      <c r="E7156">
        <v>4.17</v>
      </c>
      <c r="F7156">
        <v>1.65</v>
      </c>
      <c r="G7156">
        <v>0.67</v>
      </c>
      <c r="H7156">
        <v>4.68</v>
      </c>
      <c r="I7156">
        <v>6.04</v>
      </c>
      <c r="J7156" s="1">
        <f>Smartphone_Usage_And_Addiction_Analysis_7500_Rows[[#This Row],[social_media_hours]]+Smartphone_Usage_And_Addiction_Analysis_7500_Rows[[#This Row],[gaming_hours]]</f>
        <v>2.3199999999999998</v>
      </c>
      <c r="K7156" s="1">
        <f>Smartphone_Usage_And_Addiction_Analysis_7500_Rows[[#This Row],[sleep_hours]]-Smartphone_Usage_And_Addiction_Analysis_7500_Rows[[#This Row],[total_leisure_hours]]</f>
        <v>3.72</v>
      </c>
      <c r="L7156">
        <v>219</v>
      </c>
      <c r="M7156">
        <v>152</v>
      </c>
      <c r="N7156" s="5">
        <f>Smartphone_Usage_And_Addiction_Analysis_7500_Rows[[#This Row],[app_opens_per_day]]/Smartphone_Usage_And_Addiction_Analysis_7500_Rows[[#This Row],[daily_screen_time_hours]]</f>
        <v>36.450839328537171</v>
      </c>
      <c r="O7156">
        <v>6.81</v>
      </c>
      <c r="P7156" t="s">
        <v>18</v>
      </c>
      <c r="Q7156" t="s">
        <v>23</v>
      </c>
      <c r="R7156" t="s">
        <v>20</v>
      </c>
      <c r="S7156">
        <v>0</v>
      </c>
    </row>
    <row r="7157" spans="1:19" ht="18" customHeight="1" x14ac:dyDescent="0.25">
      <c r="A7157" s="10" t="s">
        <v>7470</v>
      </c>
      <c r="B7157" s="1">
        <v>35</v>
      </c>
      <c r="C7157" s="1" t="str">
        <f t="shared" si="111"/>
        <v>26-40 (Millennials)</v>
      </c>
      <c r="D7157" t="s">
        <v>7582</v>
      </c>
      <c r="E7157">
        <v>4.41</v>
      </c>
      <c r="F7157">
        <v>2.2599999999999998</v>
      </c>
      <c r="G7157">
        <v>2.46</v>
      </c>
      <c r="H7157">
        <v>1.07</v>
      </c>
      <c r="I7157">
        <v>5.0199999999999996</v>
      </c>
      <c r="J7157" s="1">
        <f>Smartphone_Usage_And_Addiction_Analysis_7500_Rows[[#This Row],[social_media_hours]]+Smartphone_Usage_And_Addiction_Analysis_7500_Rows[[#This Row],[gaming_hours]]</f>
        <v>4.72</v>
      </c>
      <c r="K7157" s="1">
        <f>Smartphone_Usage_And_Addiction_Analysis_7500_Rows[[#This Row],[sleep_hours]]-Smartphone_Usage_And_Addiction_Analysis_7500_Rows[[#This Row],[total_leisure_hours]]</f>
        <v>0.29999999999999982</v>
      </c>
      <c r="L7157">
        <v>140</v>
      </c>
      <c r="M7157">
        <v>150</v>
      </c>
      <c r="N7157" s="5">
        <f>Smartphone_Usage_And_Addiction_Analysis_7500_Rows[[#This Row],[app_opens_per_day]]/Smartphone_Usage_And_Addiction_Analysis_7500_Rows[[#This Row],[daily_screen_time_hours]]</f>
        <v>34.013605442176868</v>
      </c>
      <c r="O7157">
        <v>5.79</v>
      </c>
      <c r="P7157" t="s">
        <v>22</v>
      </c>
      <c r="Q7157" t="s">
        <v>23</v>
      </c>
      <c r="R7157" t="s">
        <v>51</v>
      </c>
      <c r="S7157">
        <v>0</v>
      </c>
    </row>
    <row r="7158" spans="1:19" ht="18" customHeight="1" x14ac:dyDescent="0.25">
      <c r="A7158" s="10" t="s">
        <v>4808</v>
      </c>
      <c r="B7158" s="1">
        <v>19</v>
      </c>
      <c r="C7158" t="str">
        <f t="shared" si="111"/>
        <v>18-25 (Gen Z)</v>
      </c>
      <c r="D7158" s="1" t="s">
        <v>17</v>
      </c>
      <c r="E7158" s="1">
        <v>5.62</v>
      </c>
      <c r="F7158" s="1">
        <v>3.89</v>
      </c>
      <c r="G7158" s="1">
        <v>1.82</v>
      </c>
      <c r="H7158" s="1">
        <v>4.63</v>
      </c>
      <c r="I7158" s="1">
        <v>6.03</v>
      </c>
      <c r="J7158" s="1">
        <f>Smartphone_Usage_And_Addiction_Analysis_7500_Rows[[#This Row],[social_media_hours]]+Smartphone_Usage_And_Addiction_Analysis_7500_Rows[[#This Row],[gaming_hours]]</f>
        <v>5.71</v>
      </c>
      <c r="K7158" s="1">
        <f>Smartphone_Usage_And_Addiction_Analysis_7500_Rows[[#This Row],[sleep_hours]]-Smartphone_Usage_And_Addiction_Analysis_7500_Rows[[#This Row],[total_leisure_hours]]</f>
        <v>0.32000000000000028</v>
      </c>
      <c r="L7158" s="1">
        <v>175</v>
      </c>
      <c r="M7158" s="1">
        <v>89</v>
      </c>
      <c r="N7158" s="5">
        <f>Smartphone_Usage_And_Addiction_Analysis_7500_Rows[[#This Row],[app_opens_per_day]]/Smartphone_Usage_And_Addiction_Analysis_7500_Rows[[#This Row],[daily_screen_time_hours]]</f>
        <v>15.836298932384341</v>
      </c>
      <c r="O7158" s="1">
        <v>6.45</v>
      </c>
      <c r="P7158" s="1" t="s">
        <v>22</v>
      </c>
      <c r="Q7158" s="1" t="s">
        <v>23</v>
      </c>
      <c r="R7158" s="1" t="s">
        <v>20</v>
      </c>
      <c r="S7158" s="1">
        <v>0</v>
      </c>
    </row>
    <row r="7159" spans="1:19" ht="18" customHeight="1" x14ac:dyDescent="0.25">
      <c r="A7159" s="10" t="s">
        <v>4809</v>
      </c>
      <c r="B7159" s="1">
        <v>32</v>
      </c>
      <c r="C7159" t="str">
        <f t="shared" si="111"/>
        <v>26-40 (Millennials)</v>
      </c>
      <c r="D7159" s="1" t="s">
        <v>30</v>
      </c>
      <c r="E7159" s="1">
        <v>7.25</v>
      </c>
      <c r="F7159" s="1">
        <v>2.62</v>
      </c>
      <c r="G7159" s="1">
        <v>3.29</v>
      </c>
      <c r="H7159" s="1">
        <v>2.92</v>
      </c>
      <c r="I7159" s="1">
        <v>4.88</v>
      </c>
      <c r="J7159" s="1">
        <f>Smartphone_Usage_And_Addiction_Analysis_7500_Rows[[#This Row],[social_media_hours]]+Smartphone_Usage_And_Addiction_Analysis_7500_Rows[[#This Row],[gaming_hours]]</f>
        <v>5.91</v>
      </c>
      <c r="K7159" s="1">
        <f>Smartphone_Usage_And_Addiction_Analysis_7500_Rows[[#This Row],[sleep_hours]]-Smartphone_Usage_And_Addiction_Analysis_7500_Rows[[#This Row],[total_leisure_hours]]</f>
        <v>-1.0300000000000002</v>
      </c>
      <c r="L7159" s="1">
        <v>143</v>
      </c>
      <c r="M7159" s="1">
        <v>99</v>
      </c>
      <c r="N7159" s="5">
        <f>Smartphone_Usage_And_Addiction_Analysis_7500_Rows[[#This Row],[app_opens_per_day]]/Smartphone_Usage_And_Addiction_Analysis_7500_Rows[[#This Row],[daily_screen_time_hours]]</f>
        <v>13.655172413793103</v>
      </c>
      <c r="O7159" s="1">
        <v>9.26</v>
      </c>
      <c r="P7159" s="1" t="s">
        <v>22</v>
      </c>
      <c r="Q7159" s="1" t="s">
        <v>19</v>
      </c>
      <c r="R7159" s="1" t="s">
        <v>51</v>
      </c>
      <c r="S7159" s="1">
        <v>0</v>
      </c>
    </row>
    <row r="7160" spans="1:19" ht="18" customHeight="1" x14ac:dyDescent="0.25">
      <c r="A7160" s="10" t="s">
        <v>4810</v>
      </c>
      <c r="B7160" s="1">
        <v>21</v>
      </c>
      <c r="C7160" t="str">
        <f t="shared" si="111"/>
        <v>18-25 (Gen Z)</v>
      </c>
      <c r="D7160" s="1" t="s">
        <v>17</v>
      </c>
      <c r="E7160" s="1">
        <v>8.7200000000000006</v>
      </c>
      <c r="F7160" s="1">
        <v>3.24</v>
      </c>
      <c r="G7160" s="1">
        <v>2.58</v>
      </c>
      <c r="H7160" s="1">
        <v>5.0999999999999996</v>
      </c>
      <c r="I7160" s="1">
        <v>5.88</v>
      </c>
      <c r="J7160" s="1">
        <f>Smartphone_Usage_And_Addiction_Analysis_7500_Rows[[#This Row],[social_media_hours]]+Smartphone_Usage_And_Addiction_Analysis_7500_Rows[[#This Row],[gaming_hours]]</f>
        <v>5.82</v>
      </c>
      <c r="K7160" s="1">
        <f>Smartphone_Usage_And_Addiction_Analysis_7500_Rows[[#This Row],[sleep_hours]]-Smartphone_Usage_And_Addiction_Analysis_7500_Rows[[#This Row],[total_leisure_hours]]</f>
        <v>5.9999999999999609E-2</v>
      </c>
      <c r="L7160" s="1">
        <v>114</v>
      </c>
      <c r="M7160" s="1">
        <v>37</v>
      </c>
      <c r="N7160" s="5">
        <f>Smartphone_Usage_And_Addiction_Analysis_7500_Rows[[#This Row],[app_opens_per_day]]/Smartphone_Usage_And_Addiction_Analysis_7500_Rows[[#This Row],[daily_screen_time_hours]]</f>
        <v>4.2431192660550456</v>
      </c>
      <c r="O7160" s="1">
        <v>10.88</v>
      </c>
      <c r="P7160" s="1" t="s">
        <v>32</v>
      </c>
      <c r="Q7160" s="1" t="s">
        <v>23</v>
      </c>
      <c r="R7160" s="1" t="s">
        <v>28</v>
      </c>
      <c r="S7160" s="1">
        <v>1</v>
      </c>
    </row>
    <row r="7161" spans="1:19" ht="18" customHeight="1" x14ac:dyDescent="0.25">
      <c r="A7161" s="10" t="s">
        <v>7471</v>
      </c>
      <c r="B7161" s="1">
        <v>19</v>
      </c>
      <c r="C7161" s="1" t="str">
        <f t="shared" si="111"/>
        <v>18-25 (Gen Z)</v>
      </c>
      <c r="D7161" t="s">
        <v>7582</v>
      </c>
      <c r="E7161">
        <v>4.82</v>
      </c>
      <c r="F7161">
        <v>4.5</v>
      </c>
      <c r="G7161">
        <v>2.04</v>
      </c>
      <c r="H7161">
        <v>1.73</v>
      </c>
      <c r="I7161">
        <v>8.16</v>
      </c>
      <c r="J7161" s="1">
        <f>Smartphone_Usage_And_Addiction_Analysis_7500_Rows[[#This Row],[social_media_hours]]+Smartphone_Usage_And_Addiction_Analysis_7500_Rows[[#This Row],[gaming_hours]]</f>
        <v>6.54</v>
      </c>
      <c r="K7161" s="1">
        <f>Smartphone_Usage_And_Addiction_Analysis_7500_Rows[[#This Row],[sleep_hours]]-Smartphone_Usage_And_Addiction_Analysis_7500_Rows[[#This Row],[total_leisure_hours]]</f>
        <v>1.62</v>
      </c>
      <c r="L7161">
        <v>228</v>
      </c>
      <c r="M7161">
        <v>167</v>
      </c>
      <c r="N7161" s="5">
        <f>Smartphone_Usage_And_Addiction_Analysis_7500_Rows[[#This Row],[app_opens_per_day]]/Smartphone_Usage_And_Addiction_Analysis_7500_Rows[[#This Row],[daily_screen_time_hours]]</f>
        <v>34.647302904564313</v>
      </c>
      <c r="O7161">
        <v>5.51</v>
      </c>
      <c r="P7161" t="s">
        <v>18</v>
      </c>
      <c r="Q7161" t="s">
        <v>23</v>
      </c>
      <c r="R7161" t="s">
        <v>28</v>
      </c>
      <c r="S7161">
        <v>1</v>
      </c>
    </row>
    <row r="7162" spans="1:19" ht="18" customHeight="1" x14ac:dyDescent="0.25">
      <c r="A7162" s="10" t="s">
        <v>4811</v>
      </c>
      <c r="B7162" s="1">
        <v>19</v>
      </c>
      <c r="C7162" t="str">
        <f t="shared" si="111"/>
        <v>18-25 (Gen Z)</v>
      </c>
      <c r="D7162" s="1" t="s">
        <v>30</v>
      </c>
      <c r="E7162" s="1">
        <v>4.03</v>
      </c>
      <c r="F7162" s="1">
        <v>5.49</v>
      </c>
      <c r="G7162" s="1">
        <v>0.98</v>
      </c>
      <c r="H7162" s="1">
        <v>5.92</v>
      </c>
      <c r="I7162" s="1">
        <v>6.65</v>
      </c>
      <c r="J7162" s="1">
        <f>Smartphone_Usage_And_Addiction_Analysis_7500_Rows[[#This Row],[social_media_hours]]+Smartphone_Usage_And_Addiction_Analysis_7500_Rows[[#This Row],[gaming_hours]]</f>
        <v>6.4700000000000006</v>
      </c>
      <c r="K7162" s="1">
        <f>Smartphone_Usage_And_Addiction_Analysis_7500_Rows[[#This Row],[sleep_hours]]-Smartphone_Usage_And_Addiction_Analysis_7500_Rows[[#This Row],[total_leisure_hours]]</f>
        <v>0.17999999999999972</v>
      </c>
      <c r="L7162" s="1">
        <v>93</v>
      </c>
      <c r="M7162" s="1">
        <v>61</v>
      </c>
      <c r="N7162" s="5">
        <f>Smartphone_Usage_And_Addiction_Analysis_7500_Rows[[#This Row],[app_opens_per_day]]/Smartphone_Usage_And_Addiction_Analysis_7500_Rows[[#This Row],[daily_screen_time_hours]]</f>
        <v>15.136476426799007</v>
      </c>
      <c r="O7162" s="1">
        <v>7.02</v>
      </c>
      <c r="P7162" s="1" t="s">
        <v>18</v>
      </c>
      <c r="Q7162" s="1" t="s">
        <v>23</v>
      </c>
      <c r="R7162" s="1" t="s">
        <v>28</v>
      </c>
      <c r="S7162" s="1">
        <v>1</v>
      </c>
    </row>
    <row r="7163" spans="1:19" ht="18" customHeight="1" x14ac:dyDescent="0.25">
      <c r="A7163" s="10" t="s">
        <v>4812</v>
      </c>
      <c r="B7163" s="1">
        <v>22</v>
      </c>
      <c r="C7163" t="str">
        <f t="shared" si="111"/>
        <v>18-25 (Gen Z)</v>
      </c>
      <c r="D7163" s="1" t="s">
        <v>30</v>
      </c>
      <c r="E7163" s="1">
        <v>5.71</v>
      </c>
      <c r="F7163" s="1">
        <v>1.1399999999999999</v>
      </c>
      <c r="G7163" s="1">
        <v>0.91</v>
      </c>
      <c r="H7163" s="1">
        <v>3.38</v>
      </c>
      <c r="I7163" s="1">
        <v>5.72</v>
      </c>
      <c r="J7163" s="1">
        <f>Smartphone_Usage_And_Addiction_Analysis_7500_Rows[[#This Row],[social_media_hours]]+Smartphone_Usage_And_Addiction_Analysis_7500_Rows[[#This Row],[gaming_hours]]</f>
        <v>2.0499999999999998</v>
      </c>
      <c r="K7163" s="1">
        <f>Smartphone_Usage_And_Addiction_Analysis_7500_Rows[[#This Row],[sleep_hours]]-Smartphone_Usage_And_Addiction_Analysis_7500_Rows[[#This Row],[total_leisure_hours]]</f>
        <v>3.67</v>
      </c>
      <c r="L7163" s="1">
        <v>49</v>
      </c>
      <c r="M7163" s="1">
        <v>21</v>
      </c>
      <c r="N7163" s="5">
        <f>Smartphone_Usage_And_Addiction_Analysis_7500_Rows[[#This Row],[app_opens_per_day]]/Smartphone_Usage_And_Addiction_Analysis_7500_Rows[[#This Row],[daily_screen_time_hours]]</f>
        <v>3.6777583187390541</v>
      </c>
      <c r="O7163" s="1">
        <v>6.97</v>
      </c>
      <c r="P7163" s="1" t="s">
        <v>32</v>
      </c>
      <c r="Q7163" s="1" t="s">
        <v>19</v>
      </c>
      <c r="R7163" s="1" t="s">
        <v>51</v>
      </c>
      <c r="S7163" s="1">
        <v>0</v>
      </c>
    </row>
    <row r="7164" spans="1:19" ht="18" customHeight="1" x14ac:dyDescent="0.25">
      <c r="A7164" s="10" t="s">
        <v>4813</v>
      </c>
      <c r="B7164" s="1">
        <v>26</v>
      </c>
      <c r="C7164" t="str">
        <f t="shared" si="111"/>
        <v>26-40 (Millennials)</v>
      </c>
      <c r="D7164" s="1" t="s">
        <v>17</v>
      </c>
      <c r="E7164" s="1">
        <v>7.77</v>
      </c>
      <c r="F7164" s="1">
        <v>0.8</v>
      </c>
      <c r="G7164" s="1">
        <v>2.4500000000000002</v>
      </c>
      <c r="H7164" s="1">
        <v>5.51</v>
      </c>
      <c r="I7164" s="1">
        <v>6.4</v>
      </c>
      <c r="J7164" s="1">
        <f>Smartphone_Usage_And_Addiction_Analysis_7500_Rows[[#This Row],[social_media_hours]]+Smartphone_Usage_And_Addiction_Analysis_7500_Rows[[#This Row],[gaming_hours]]</f>
        <v>3.25</v>
      </c>
      <c r="K7164" s="1">
        <f>Smartphone_Usage_And_Addiction_Analysis_7500_Rows[[#This Row],[sleep_hours]]-Smartphone_Usage_And_Addiction_Analysis_7500_Rows[[#This Row],[total_leisure_hours]]</f>
        <v>3.1500000000000004</v>
      </c>
      <c r="L7164" s="1">
        <v>135</v>
      </c>
      <c r="M7164" s="1">
        <v>176</v>
      </c>
      <c r="N7164" s="5">
        <f>Smartphone_Usage_And_Addiction_Analysis_7500_Rows[[#This Row],[app_opens_per_day]]/Smartphone_Usage_And_Addiction_Analysis_7500_Rows[[#This Row],[daily_screen_time_hours]]</f>
        <v>22.651222651222653</v>
      </c>
      <c r="O7164" s="1">
        <v>9.5299999999999994</v>
      </c>
      <c r="P7164" s="1" t="s">
        <v>22</v>
      </c>
      <c r="Q7164" s="1" t="s">
        <v>19</v>
      </c>
      <c r="R7164" s="1" t="s">
        <v>28</v>
      </c>
      <c r="S7164" s="1">
        <v>1</v>
      </c>
    </row>
    <row r="7165" spans="1:19" ht="18" customHeight="1" x14ac:dyDescent="0.25">
      <c r="A7165" s="10" t="s">
        <v>4814</v>
      </c>
      <c r="B7165" s="1">
        <v>27</v>
      </c>
      <c r="C7165" t="str">
        <f t="shared" si="111"/>
        <v>26-40 (Millennials)</v>
      </c>
      <c r="D7165" s="1" t="s">
        <v>17</v>
      </c>
      <c r="E7165" s="1">
        <v>4.2300000000000004</v>
      </c>
      <c r="F7165" s="1">
        <v>4.5</v>
      </c>
      <c r="G7165" s="1">
        <v>3.9</v>
      </c>
      <c r="H7165" s="1">
        <v>2.1800000000000002</v>
      </c>
      <c r="I7165" s="1">
        <v>5.32</v>
      </c>
      <c r="J7165" s="1">
        <f>Smartphone_Usage_And_Addiction_Analysis_7500_Rows[[#This Row],[social_media_hours]]+Smartphone_Usage_And_Addiction_Analysis_7500_Rows[[#This Row],[gaming_hours]]</f>
        <v>8.4</v>
      </c>
      <c r="K7165" s="1">
        <f>Smartphone_Usage_And_Addiction_Analysis_7500_Rows[[#This Row],[sleep_hours]]-Smartphone_Usage_And_Addiction_Analysis_7500_Rows[[#This Row],[total_leisure_hours]]</f>
        <v>-3.08</v>
      </c>
      <c r="L7165" s="1">
        <v>231</v>
      </c>
      <c r="M7165" s="1">
        <v>164</v>
      </c>
      <c r="N7165" s="5">
        <f>Smartphone_Usage_And_Addiction_Analysis_7500_Rows[[#This Row],[app_opens_per_day]]/Smartphone_Usage_And_Addiction_Analysis_7500_Rows[[#This Row],[daily_screen_time_hours]]</f>
        <v>38.770685579196211</v>
      </c>
      <c r="O7165" s="1">
        <v>6.94</v>
      </c>
      <c r="P7165" s="1" t="s">
        <v>32</v>
      </c>
      <c r="Q7165" s="1" t="s">
        <v>19</v>
      </c>
      <c r="R7165" s="1" t="s">
        <v>24</v>
      </c>
      <c r="S7165" s="1">
        <v>1</v>
      </c>
    </row>
    <row r="7166" spans="1:19" ht="18" customHeight="1" x14ac:dyDescent="0.25">
      <c r="A7166" s="10" t="s">
        <v>4815</v>
      </c>
      <c r="B7166" s="1">
        <v>18</v>
      </c>
      <c r="C7166" t="str">
        <f t="shared" si="111"/>
        <v>18-25 (Gen Z)</v>
      </c>
      <c r="D7166" s="1" t="s">
        <v>30</v>
      </c>
      <c r="E7166" s="1">
        <v>10.01</v>
      </c>
      <c r="F7166" s="1">
        <v>1.98</v>
      </c>
      <c r="G7166" s="1">
        <v>0.12</v>
      </c>
      <c r="H7166" s="1">
        <v>1.53</v>
      </c>
      <c r="I7166" s="1">
        <v>6.85</v>
      </c>
      <c r="J7166" s="1">
        <f>Smartphone_Usage_And_Addiction_Analysis_7500_Rows[[#This Row],[social_media_hours]]+Smartphone_Usage_And_Addiction_Analysis_7500_Rows[[#This Row],[gaming_hours]]</f>
        <v>2.1</v>
      </c>
      <c r="K7166" s="1">
        <f>Smartphone_Usage_And_Addiction_Analysis_7500_Rows[[#This Row],[sleep_hours]]-Smartphone_Usage_And_Addiction_Analysis_7500_Rows[[#This Row],[total_leisure_hours]]</f>
        <v>4.75</v>
      </c>
      <c r="L7166" s="1">
        <v>159</v>
      </c>
      <c r="M7166" s="1">
        <v>121</v>
      </c>
      <c r="N7166" s="5">
        <f>Smartphone_Usage_And_Addiction_Analysis_7500_Rows[[#This Row],[app_opens_per_day]]/Smartphone_Usage_And_Addiction_Analysis_7500_Rows[[#This Row],[daily_screen_time_hours]]</f>
        <v>12.087912087912088</v>
      </c>
      <c r="O7166" s="1">
        <v>12.8</v>
      </c>
      <c r="P7166" s="1" t="s">
        <v>32</v>
      </c>
      <c r="Q7166" s="1" t="s">
        <v>23</v>
      </c>
      <c r="R7166" s="1" t="s">
        <v>24</v>
      </c>
      <c r="S7166" s="1">
        <v>1</v>
      </c>
    </row>
    <row r="7167" spans="1:19" ht="18" customHeight="1" x14ac:dyDescent="0.25">
      <c r="A7167" s="10" t="s">
        <v>4816</v>
      </c>
      <c r="B7167" s="1">
        <v>28</v>
      </c>
      <c r="C7167" t="str">
        <f t="shared" si="111"/>
        <v>26-40 (Millennials)</v>
      </c>
      <c r="D7167" s="1" t="s">
        <v>30</v>
      </c>
      <c r="E7167" s="1">
        <v>3.79</v>
      </c>
      <c r="F7167" s="1">
        <v>2.67</v>
      </c>
      <c r="G7167" s="1">
        <v>3.21</v>
      </c>
      <c r="H7167" s="1">
        <v>2.58</v>
      </c>
      <c r="I7167" s="1">
        <v>5.64</v>
      </c>
      <c r="J7167" s="1">
        <f>Smartphone_Usage_And_Addiction_Analysis_7500_Rows[[#This Row],[social_media_hours]]+Smartphone_Usage_And_Addiction_Analysis_7500_Rows[[#This Row],[gaming_hours]]</f>
        <v>5.88</v>
      </c>
      <c r="K7167" s="1">
        <f>Smartphone_Usage_And_Addiction_Analysis_7500_Rows[[#This Row],[sleep_hours]]-Smartphone_Usage_And_Addiction_Analysis_7500_Rows[[#This Row],[total_leisure_hours]]</f>
        <v>-0.24000000000000021</v>
      </c>
      <c r="L7167" s="1">
        <v>233</v>
      </c>
      <c r="M7167" s="1">
        <v>63</v>
      </c>
      <c r="N7167" s="5">
        <f>Smartphone_Usage_And_Addiction_Analysis_7500_Rows[[#This Row],[app_opens_per_day]]/Smartphone_Usage_And_Addiction_Analysis_7500_Rows[[#This Row],[daily_screen_time_hours]]</f>
        <v>16.622691292875988</v>
      </c>
      <c r="O7167" s="1">
        <v>6.22</v>
      </c>
      <c r="P7167" s="1" t="s">
        <v>18</v>
      </c>
      <c r="Q7167" s="1" t="s">
        <v>23</v>
      </c>
      <c r="R7167" s="1" t="s">
        <v>20</v>
      </c>
      <c r="S7167" s="1">
        <v>0</v>
      </c>
    </row>
    <row r="7168" spans="1:19" ht="18" customHeight="1" x14ac:dyDescent="0.25">
      <c r="A7168" s="10" t="s">
        <v>4817</v>
      </c>
      <c r="B7168" s="1">
        <v>18</v>
      </c>
      <c r="C7168" t="str">
        <f t="shared" si="111"/>
        <v>18-25 (Gen Z)</v>
      </c>
      <c r="D7168" s="1" t="s">
        <v>17</v>
      </c>
      <c r="E7168" s="1">
        <v>3.19</v>
      </c>
      <c r="F7168" s="1">
        <v>5.96</v>
      </c>
      <c r="G7168" s="1">
        <v>0.73</v>
      </c>
      <c r="H7168" s="1">
        <v>3.57</v>
      </c>
      <c r="I7168" s="1">
        <v>8.69</v>
      </c>
      <c r="J7168" s="1">
        <f>Smartphone_Usage_And_Addiction_Analysis_7500_Rows[[#This Row],[social_media_hours]]+Smartphone_Usage_And_Addiction_Analysis_7500_Rows[[#This Row],[gaming_hours]]</f>
        <v>6.6899999999999995</v>
      </c>
      <c r="K7168" s="1">
        <f>Smartphone_Usage_And_Addiction_Analysis_7500_Rows[[#This Row],[sleep_hours]]-Smartphone_Usage_And_Addiction_Analysis_7500_Rows[[#This Row],[total_leisure_hours]]</f>
        <v>2</v>
      </c>
      <c r="L7168" s="1">
        <v>171</v>
      </c>
      <c r="M7168" s="1">
        <v>135</v>
      </c>
      <c r="N7168" s="5">
        <f>Smartphone_Usage_And_Addiction_Analysis_7500_Rows[[#This Row],[app_opens_per_day]]/Smartphone_Usage_And_Addiction_Analysis_7500_Rows[[#This Row],[daily_screen_time_hours]]</f>
        <v>42.319749216300941</v>
      </c>
      <c r="O7168" s="1">
        <v>5.78</v>
      </c>
      <c r="P7168" s="1" t="s">
        <v>32</v>
      </c>
      <c r="Q7168" s="1" t="s">
        <v>23</v>
      </c>
      <c r="R7168" s="1" t="s">
        <v>24</v>
      </c>
      <c r="S7168" s="1">
        <v>1</v>
      </c>
    </row>
    <row r="7169" spans="1:19" ht="18" customHeight="1" x14ac:dyDescent="0.25">
      <c r="A7169" s="10" t="s">
        <v>4818</v>
      </c>
      <c r="B7169" s="1">
        <v>23</v>
      </c>
      <c r="C7169" t="str">
        <f t="shared" si="111"/>
        <v>18-25 (Gen Z)</v>
      </c>
      <c r="D7169" s="1" t="s">
        <v>17</v>
      </c>
      <c r="E7169" s="1">
        <v>3.66</v>
      </c>
      <c r="F7169" s="1">
        <v>2.8</v>
      </c>
      <c r="G7169" s="1">
        <v>3.61</v>
      </c>
      <c r="H7169" s="1">
        <v>3.41</v>
      </c>
      <c r="I7169" s="1">
        <v>5.45</v>
      </c>
      <c r="J7169" s="1">
        <f>Smartphone_Usage_And_Addiction_Analysis_7500_Rows[[#This Row],[social_media_hours]]+Smartphone_Usage_And_Addiction_Analysis_7500_Rows[[#This Row],[gaming_hours]]</f>
        <v>6.41</v>
      </c>
      <c r="K7169" s="1">
        <f>Smartphone_Usage_And_Addiction_Analysis_7500_Rows[[#This Row],[sleep_hours]]-Smartphone_Usage_And_Addiction_Analysis_7500_Rows[[#This Row],[total_leisure_hours]]</f>
        <v>-0.96</v>
      </c>
      <c r="L7169" s="1">
        <v>139</v>
      </c>
      <c r="M7169" s="1">
        <v>130</v>
      </c>
      <c r="N7169" s="5">
        <f>Smartphone_Usage_And_Addiction_Analysis_7500_Rows[[#This Row],[app_opens_per_day]]/Smartphone_Usage_And_Addiction_Analysis_7500_Rows[[#This Row],[daily_screen_time_hours]]</f>
        <v>35.519125683060111</v>
      </c>
      <c r="O7169" s="1">
        <v>4.7699999999999996</v>
      </c>
      <c r="P7169" s="1" t="s">
        <v>18</v>
      </c>
      <c r="Q7169" s="1" t="s">
        <v>19</v>
      </c>
      <c r="R7169" s="1" t="s">
        <v>51</v>
      </c>
      <c r="S7169" s="1">
        <v>0</v>
      </c>
    </row>
    <row r="7170" spans="1:19" ht="18" customHeight="1" x14ac:dyDescent="0.25">
      <c r="A7170" s="10" t="s">
        <v>4819</v>
      </c>
      <c r="B7170" s="1">
        <v>23</v>
      </c>
      <c r="C7170" t="str">
        <f t="shared" ref="C7170:C7233" si="112">IF(B7170&lt;=25, "18-25 (Gen Z)", IF(B7170&lt;=40, "26-40 (Millennials)"))</f>
        <v>18-25 (Gen Z)</v>
      </c>
      <c r="D7170" s="1" t="s">
        <v>17</v>
      </c>
      <c r="E7170" s="1">
        <v>10.67</v>
      </c>
      <c r="F7170" s="1">
        <v>2.95</v>
      </c>
      <c r="G7170" s="1">
        <v>2.08</v>
      </c>
      <c r="H7170" s="1">
        <v>1.83</v>
      </c>
      <c r="I7170" s="1">
        <v>6.09</v>
      </c>
      <c r="J7170" s="1">
        <f>Smartphone_Usage_And_Addiction_Analysis_7500_Rows[[#This Row],[social_media_hours]]+Smartphone_Usage_And_Addiction_Analysis_7500_Rows[[#This Row],[gaming_hours]]</f>
        <v>5.03</v>
      </c>
      <c r="K7170" s="1">
        <f>Smartphone_Usage_And_Addiction_Analysis_7500_Rows[[#This Row],[sleep_hours]]-Smartphone_Usage_And_Addiction_Analysis_7500_Rows[[#This Row],[total_leisure_hours]]</f>
        <v>1.0599999999999996</v>
      </c>
      <c r="L7170" s="1">
        <v>237</v>
      </c>
      <c r="M7170" s="1">
        <v>69</v>
      </c>
      <c r="N7170" s="5">
        <f>Smartphone_Usage_And_Addiction_Analysis_7500_Rows[[#This Row],[app_opens_per_day]]/Smartphone_Usage_And_Addiction_Analysis_7500_Rows[[#This Row],[daily_screen_time_hours]]</f>
        <v>6.4667291471415185</v>
      </c>
      <c r="O7170" s="1">
        <v>11.19</v>
      </c>
      <c r="P7170" s="1" t="s">
        <v>22</v>
      </c>
      <c r="Q7170" s="1" t="s">
        <v>19</v>
      </c>
      <c r="R7170" s="1" t="s">
        <v>28</v>
      </c>
      <c r="S7170" s="1">
        <v>1</v>
      </c>
    </row>
    <row r="7171" spans="1:19" ht="18" customHeight="1" x14ac:dyDescent="0.25">
      <c r="A7171" s="10" t="s">
        <v>4820</v>
      </c>
      <c r="B7171" s="1">
        <v>28</v>
      </c>
      <c r="C7171" t="str">
        <f t="shared" si="112"/>
        <v>26-40 (Millennials)</v>
      </c>
      <c r="D7171" s="1" t="s">
        <v>17</v>
      </c>
      <c r="E7171" s="1">
        <v>9.61</v>
      </c>
      <c r="F7171" s="1">
        <v>5.39</v>
      </c>
      <c r="G7171" s="1">
        <v>2.69</v>
      </c>
      <c r="H7171" s="1">
        <v>2.65</v>
      </c>
      <c r="I7171" s="1">
        <v>6.52</v>
      </c>
      <c r="J7171" s="1">
        <f>Smartphone_Usage_And_Addiction_Analysis_7500_Rows[[#This Row],[social_media_hours]]+Smartphone_Usage_And_Addiction_Analysis_7500_Rows[[#This Row],[gaming_hours]]</f>
        <v>8.08</v>
      </c>
      <c r="K7171" s="1">
        <f>Smartphone_Usage_And_Addiction_Analysis_7500_Rows[[#This Row],[sleep_hours]]-Smartphone_Usage_And_Addiction_Analysis_7500_Rows[[#This Row],[total_leisure_hours]]</f>
        <v>-1.5600000000000005</v>
      </c>
      <c r="L7171" s="1">
        <v>76</v>
      </c>
      <c r="M7171" s="1">
        <v>158</v>
      </c>
      <c r="N7171" s="5">
        <f>Smartphone_Usage_And_Addiction_Analysis_7500_Rows[[#This Row],[app_opens_per_day]]/Smartphone_Usage_And_Addiction_Analysis_7500_Rows[[#This Row],[daily_screen_time_hours]]</f>
        <v>16.441207075962541</v>
      </c>
      <c r="O7171" s="1">
        <v>11.23</v>
      </c>
      <c r="P7171" s="1" t="s">
        <v>32</v>
      </c>
      <c r="Q7171" s="1" t="s">
        <v>19</v>
      </c>
      <c r="R7171" s="1" t="s">
        <v>24</v>
      </c>
      <c r="S7171" s="1">
        <v>1</v>
      </c>
    </row>
    <row r="7172" spans="1:19" ht="18" customHeight="1" x14ac:dyDescent="0.25">
      <c r="A7172" s="10" t="s">
        <v>4821</v>
      </c>
      <c r="B7172" s="1">
        <v>32</v>
      </c>
      <c r="C7172" t="str">
        <f t="shared" si="112"/>
        <v>26-40 (Millennials)</v>
      </c>
      <c r="D7172" s="1" t="s">
        <v>30</v>
      </c>
      <c r="E7172" s="1">
        <v>9.7100000000000009</v>
      </c>
      <c r="F7172" s="1">
        <v>4.26</v>
      </c>
      <c r="G7172" s="1">
        <v>2.97</v>
      </c>
      <c r="H7172" s="1">
        <v>4.42</v>
      </c>
      <c r="I7172" s="1">
        <v>6.09</v>
      </c>
      <c r="J7172" s="1">
        <f>Smartphone_Usage_And_Addiction_Analysis_7500_Rows[[#This Row],[social_media_hours]]+Smartphone_Usage_And_Addiction_Analysis_7500_Rows[[#This Row],[gaming_hours]]</f>
        <v>7.23</v>
      </c>
      <c r="K7172" s="1">
        <f>Smartphone_Usage_And_Addiction_Analysis_7500_Rows[[#This Row],[sleep_hours]]-Smartphone_Usage_And_Addiction_Analysis_7500_Rows[[#This Row],[total_leisure_hours]]</f>
        <v>-1.1400000000000006</v>
      </c>
      <c r="L7172" s="1">
        <v>85</v>
      </c>
      <c r="M7172" s="1">
        <v>112</v>
      </c>
      <c r="N7172" s="5">
        <f>Smartphone_Usage_And_Addiction_Analysis_7500_Rows[[#This Row],[app_opens_per_day]]/Smartphone_Usage_And_Addiction_Analysis_7500_Rows[[#This Row],[daily_screen_time_hours]]</f>
        <v>11.534500514933058</v>
      </c>
      <c r="O7172" s="1">
        <v>11.12</v>
      </c>
      <c r="P7172" s="1" t="s">
        <v>32</v>
      </c>
      <c r="Q7172" s="1" t="s">
        <v>23</v>
      </c>
      <c r="R7172" s="1" t="s">
        <v>24</v>
      </c>
      <c r="S7172" s="1">
        <v>1</v>
      </c>
    </row>
    <row r="7173" spans="1:19" ht="18" customHeight="1" x14ac:dyDescent="0.25">
      <c r="A7173" s="10" t="s">
        <v>4822</v>
      </c>
      <c r="B7173" s="1">
        <v>30</v>
      </c>
      <c r="C7173" t="str">
        <f t="shared" si="112"/>
        <v>26-40 (Millennials)</v>
      </c>
      <c r="D7173" s="1" t="s">
        <v>17</v>
      </c>
      <c r="E7173" s="1">
        <v>4.3</v>
      </c>
      <c r="F7173" s="1">
        <v>2.92</v>
      </c>
      <c r="G7173" s="1">
        <v>0.82</v>
      </c>
      <c r="H7173" s="1">
        <v>1.25</v>
      </c>
      <c r="I7173" s="1">
        <v>5.77</v>
      </c>
      <c r="J7173" s="1">
        <f>Smartphone_Usage_And_Addiction_Analysis_7500_Rows[[#This Row],[social_media_hours]]+Smartphone_Usage_And_Addiction_Analysis_7500_Rows[[#This Row],[gaming_hours]]</f>
        <v>3.7399999999999998</v>
      </c>
      <c r="K7173" s="1">
        <f>Smartphone_Usage_And_Addiction_Analysis_7500_Rows[[#This Row],[sleep_hours]]-Smartphone_Usage_And_Addiction_Analysis_7500_Rows[[#This Row],[total_leisure_hours]]</f>
        <v>2.0299999999999998</v>
      </c>
      <c r="L7173" s="1">
        <v>47</v>
      </c>
      <c r="M7173" s="1">
        <v>73</v>
      </c>
      <c r="N7173" s="5">
        <f>Smartphone_Usage_And_Addiction_Analysis_7500_Rows[[#This Row],[app_opens_per_day]]/Smartphone_Usage_And_Addiction_Analysis_7500_Rows[[#This Row],[daily_screen_time_hours]]</f>
        <v>16.976744186046513</v>
      </c>
      <c r="O7173" s="1">
        <v>6.84</v>
      </c>
      <c r="P7173" s="1" t="s">
        <v>22</v>
      </c>
      <c r="Q7173" s="1" t="s">
        <v>23</v>
      </c>
      <c r="R7173" s="1" t="s">
        <v>51</v>
      </c>
      <c r="S7173" s="1">
        <v>0</v>
      </c>
    </row>
    <row r="7174" spans="1:19" ht="18" customHeight="1" x14ac:dyDescent="0.25">
      <c r="A7174" s="10" t="s">
        <v>4823</v>
      </c>
      <c r="B7174" s="1">
        <v>32</v>
      </c>
      <c r="C7174" t="str">
        <f t="shared" si="112"/>
        <v>26-40 (Millennials)</v>
      </c>
      <c r="D7174" s="1" t="s">
        <v>17</v>
      </c>
      <c r="E7174" s="1">
        <v>5.12</v>
      </c>
      <c r="F7174" s="1">
        <v>5.61</v>
      </c>
      <c r="G7174" s="1">
        <v>3.58</v>
      </c>
      <c r="H7174" s="1">
        <v>5.22</v>
      </c>
      <c r="I7174" s="1">
        <v>6.9</v>
      </c>
      <c r="J7174" s="1">
        <f>Smartphone_Usage_And_Addiction_Analysis_7500_Rows[[#This Row],[social_media_hours]]+Smartphone_Usage_And_Addiction_Analysis_7500_Rows[[#This Row],[gaming_hours]]</f>
        <v>9.1900000000000013</v>
      </c>
      <c r="K7174" s="1">
        <f>Smartphone_Usage_And_Addiction_Analysis_7500_Rows[[#This Row],[sleep_hours]]-Smartphone_Usage_And_Addiction_Analysis_7500_Rows[[#This Row],[total_leisure_hours]]</f>
        <v>-2.2900000000000009</v>
      </c>
      <c r="L7174" s="1">
        <v>33</v>
      </c>
      <c r="M7174" s="1">
        <v>78</v>
      </c>
      <c r="N7174" s="5">
        <f>Smartphone_Usage_And_Addiction_Analysis_7500_Rows[[#This Row],[app_opens_per_day]]/Smartphone_Usage_And_Addiction_Analysis_7500_Rows[[#This Row],[daily_screen_time_hours]]</f>
        <v>15.234375</v>
      </c>
      <c r="O7174" s="1">
        <v>7.98</v>
      </c>
      <c r="P7174" s="1" t="s">
        <v>18</v>
      </c>
      <c r="Q7174" s="1" t="s">
        <v>19</v>
      </c>
      <c r="R7174" s="1" t="s">
        <v>28</v>
      </c>
      <c r="S7174" s="1">
        <v>1</v>
      </c>
    </row>
    <row r="7175" spans="1:19" ht="18" customHeight="1" x14ac:dyDescent="0.25">
      <c r="A7175" s="10" t="s">
        <v>4824</v>
      </c>
      <c r="B7175" s="1">
        <v>29</v>
      </c>
      <c r="C7175" t="str">
        <f t="shared" si="112"/>
        <v>26-40 (Millennials)</v>
      </c>
      <c r="D7175" s="1" t="s">
        <v>17</v>
      </c>
      <c r="E7175" s="1">
        <v>6.34</v>
      </c>
      <c r="F7175" s="1">
        <v>4.66</v>
      </c>
      <c r="G7175" s="1">
        <v>2.62</v>
      </c>
      <c r="H7175" s="1">
        <v>3.94</v>
      </c>
      <c r="I7175" s="1">
        <v>7.47</v>
      </c>
      <c r="J7175" s="1">
        <f>Smartphone_Usage_And_Addiction_Analysis_7500_Rows[[#This Row],[social_media_hours]]+Smartphone_Usage_And_Addiction_Analysis_7500_Rows[[#This Row],[gaming_hours]]</f>
        <v>7.28</v>
      </c>
      <c r="K7175" s="1">
        <f>Smartphone_Usage_And_Addiction_Analysis_7500_Rows[[#This Row],[sleep_hours]]-Smartphone_Usage_And_Addiction_Analysis_7500_Rows[[#This Row],[total_leisure_hours]]</f>
        <v>0.1899999999999995</v>
      </c>
      <c r="L7175" s="1">
        <v>30</v>
      </c>
      <c r="M7175" s="1">
        <v>146</v>
      </c>
      <c r="N7175" s="5">
        <f>Smartphone_Usage_And_Addiction_Analysis_7500_Rows[[#This Row],[app_opens_per_day]]/Smartphone_Usage_And_Addiction_Analysis_7500_Rows[[#This Row],[daily_screen_time_hours]]</f>
        <v>23.028391167192428</v>
      </c>
      <c r="O7175" s="1">
        <v>7.79</v>
      </c>
      <c r="P7175" s="1" t="s">
        <v>32</v>
      </c>
      <c r="Q7175" s="1" t="s">
        <v>23</v>
      </c>
      <c r="R7175" s="1" t="s">
        <v>28</v>
      </c>
      <c r="S7175" s="1">
        <v>1</v>
      </c>
    </row>
    <row r="7176" spans="1:19" ht="18" customHeight="1" x14ac:dyDescent="0.25">
      <c r="A7176" s="10" t="s">
        <v>4825</v>
      </c>
      <c r="B7176" s="1">
        <v>25</v>
      </c>
      <c r="C7176" t="str">
        <f t="shared" si="112"/>
        <v>18-25 (Gen Z)</v>
      </c>
      <c r="D7176" s="1" t="s">
        <v>30</v>
      </c>
      <c r="E7176" s="1">
        <v>4.76</v>
      </c>
      <c r="F7176" s="1">
        <v>4.7300000000000004</v>
      </c>
      <c r="G7176" s="1">
        <v>1.21</v>
      </c>
      <c r="H7176" s="1">
        <v>1.68</v>
      </c>
      <c r="I7176" s="1">
        <v>6.44</v>
      </c>
      <c r="J7176" s="1">
        <f>Smartphone_Usage_And_Addiction_Analysis_7500_Rows[[#This Row],[social_media_hours]]+Smartphone_Usage_And_Addiction_Analysis_7500_Rows[[#This Row],[gaming_hours]]</f>
        <v>5.94</v>
      </c>
      <c r="K7176" s="1">
        <f>Smartphone_Usage_And_Addiction_Analysis_7500_Rows[[#This Row],[sleep_hours]]-Smartphone_Usage_And_Addiction_Analysis_7500_Rows[[#This Row],[total_leisure_hours]]</f>
        <v>0.5</v>
      </c>
      <c r="L7176" s="1">
        <v>196</v>
      </c>
      <c r="M7176" s="1">
        <v>159</v>
      </c>
      <c r="N7176" s="5">
        <f>Smartphone_Usage_And_Addiction_Analysis_7500_Rows[[#This Row],[app_opens_per_day]]/Smartphone_Usage_And_Addiction_Analysis_7500_Rows[[#This Row],[daily_screen_time_hours]]</f>
        <v>33.403361344537814</v>
      </c>
      <c r="O7176" s="1">
        <v>7.68</v>
      </c>
      <c r="P7176" s="1" t="s">
        <v>18</v>
      </c>
      <c r="Q7176" s="1" t="s">
        <v>19</v>
      </c>
      <c r="R7176" s="1" t="s">
        <v>28</v>
      </c>
      <c r="S7176" s="1">
        <v>1</v>
      </c>
    </row>
    <row r="7177" spans="1:19" ht="18" customHeight="1" x14ac:dyDescent="0.25">
      <c r="A7177" s="10" t="s">
        <v>4826</v>
      </c>
      <c r="B7177" s="1">
        <v>31</v>
      </c>
      <c r="C7177" t="str">
        <f t="shared" si="112"/>
        <v>26-40 (Millennials)</v>
      </c>
      <c r="D7177" s="1" t="s">
        <v>17</v>
      </c>
      <c r="E7177" s="1">
        <v>11.09</v>
      </c>
      <c r="F7177" s="1">
        <v>4.8600000000000003</v>
      </c>
      <c r="G7177" s="1">
        <v>2.5299999999999998</v>
      </c>
      <c r="H7177" s="1">
        <v>2.2599999999999998</v>
      </c>
      <c r="I7177" s="1">
        <v>7.57</v>
      </c>
      <c r="J7177" s="1">
        <f>Smartphone_Usage_And_Addiction_Analysis_7500_Rows[[#This Row],[social_media_hours]]+Smartphone_Usage_And_Addiction_Analysis_7500_Rows[[#This Row],[gaming_hours]]</f>
        <v>7.3900000000000006</v>
      </c>
      <c r="K7177" s="1">
        <f>Smartphone_Usage_And_Addiction_Analysis_7500_Rows[[#This Row],[sleep_hours]]-Smartphone_Usage_And_Addiction_Analysis_7500_Rows[[#This Row],[total_leisure_hours]]</f>
        <v>0.17999999999999972</v>
      </c>
      <c r="L7177" s="1">
        <v>109</v>
      </c>
      <c r="M7177" s="1">
        <v>34</v>
      </c>
      <c r="N7177" s="5">
        <f>Smartphone_Usage_And_Addiction_Analysis_7500_Rows[[#This Row],[app_opens_per_day]]/Smartphone_Usage_And_Addiction_Analysis_7500_Rows[[#This Row],[daily_screen_time_hours]]</f>
        <v>3.0658250676284942</v>
      </c>
      <c r="O7177" s="1">
        <v>12.27</v>
      </c>
      <c r="P7177" s="1" t="s">
        <v>22</v>
      </c>
      <c r="Q7177" s="1" t="s">
        <v>19</v>
      </c>
      <c r="R7177" s="1" t="s">
        <v>24</v>
      </c>
      <c r="S7177" s="1">
        <v>1</v>
      </c>
    </row>
    <row r="7178" spans="1:19" ht="18" customHeight="1" x14ac:dyDescent="0.25">
      <c r="A7178" s="10" t="s">
        <v>4827</v>
      </c>
      <c r="B7178" s="1">
        <v>26</v>
      </c>
      <c r="C7178" t="str">
        <f t="shared" si="112"/>
        <v>26-40 (Millennials)</v>
      </c>
      <c r="D7178" s="1" t="s">
        <v>17</v>
      </c>
      <c r="E7178" s="1">
        <v>9.69</v>
      </c>
      <c r="F7178" s="1">
        <v>2.36</v>
      </c>
      <c r="G7178" s="1">
        <v>0.4</v>
      </c>
      <c r="H7178" s="1">
        <v>1.07</v>
      </c>
      <c r="I7178" s="1">
        <v>7.83</v>
      </c>
      <c r="J7178" s="1">
        <f>Smartphone_Usage_And_Addiction_Analysis_7500_Rows[[#This Row],[social_media_hours]]+Smartphone_Usage_And_Addiction_Analysis_7500_Rows[[#This Row],[gaming_hours]]</f>
        <v>2.76</v>
      </c>
      <c r="K7178" s="1">
        <f>Smartphone_Usage_And_Addiction_Analysis_7500_Rows[[#This Row],[sleep_hours]]-Smartphone_Usage_And_Addiction_Analysis_7500_Rows[[#This Row],[total_leisure_hours]]</f>
        <v>5.07</v>
      </c>
      <c r="L7178" s="1">
        <v>76</v>
      </c>
      <c r="M7178" s="1">
        <v>150</v>
      </c>
      <c r="N7178" s="5">
        <f>Smartphone_Usage_And_Addiction_Analysis_7500_Rows[[#This Row],[app_opens_per_day]]/Smartphone_Usage_And_Addiction_Analysis_7500_Rows[[#This Row],[daily_screen_time_hours]]</f>
        <v>15.479876160990713</v>
      </c>
      <c r="O7178" s="1">
        <v>12.59</v>
      </c>
      <c r="P7178" s="1" t="s">
        <v>22</v>
      </c>
      <c r="Q7178" s="1" t="s">
        <v>23</v>
      </c>
      <c r="R7178" s="1" t="s">
        <v>24</v>
      </c>
      <c r="S7178" s="1">
        <v>1</v>
      </c>
    </row>
    <row r="7179" spans="1:19" ht="18" customHeight="1" x14ac:dyDescent="0.25">
      <c r="A7179" s="10" t="s">
        <v>4828</v>
      </c>
      <c r="B7179" s="1">
        <v>20</v>
      </c>
      <c r="C7179" t="str">
        <f t="shared" si="112"/>
        <v>18-25 (Gen Z)</v>
      </c>
      <c r="D7179" s="1" t="s">
        <v>17</v>
      </c>
      <c r="E7179" s="1">
        <v>4.75</v>
      </c>
      <c r="F7179" s="1">
        <v>4.3</v>
      </c>
      <c r="G7179" s="1">
        <v>3.47</v>
      </c>
      <c r="H7179" s="1">
        <v>4.67</v>
      </c>
      <c r="I7179" s="1">
        <v>7.34</v>
      </c>
      <c r="J7179" s="1">
        <f>Smartphone_Usage_And_Addiction_Analysis_7500_Rows[[#This Row],[social_media_hours]]+Smartphone_Usage_And_Addiction_Analysis_7500_Rows[[#This Row],[gaming_hours]]</f>
        <v>7.77</v>
      </c>
      <c r="K7179" s="1">
        <f>Smartphone_Usage_And_Addiction_Analysis_7500_Rows[[#This Row],[sleep_hours]]-Smartphone_Usage_And_Addiction_Analysis_7500_Rows[[#This Row],[total_leisure_hours]]</f>
        <v>-0.42999999999999972</v>
      </c>
      <c r="L7179" s="1">
        <v>161</v>
      </c>
      <c r="M7179" s="1">
        <v>85</v>
      </c>
      <c r="N7179" s="5">
        <f>Smartphone_Usage_And_Addiction_Analysis_7500_Rows[[#This Row],[app_opens_per_day]]/Smartphone_Usage_And_Addiction_Analysis_7500_Rows[[#This Row],[daily_screen_time_hours]]</f>
        <v>17.894736842105264</v>
      </c>
      <c r="O7179" s="1">
        <v>6.15</v>
      </c>
      <c r="P7179" s="1" t="s">
        <v>18</v>
      </c>
      <c r="Q7179" s="1" t="s">
        <v>23</v>
      </c>
      <c r="R7179" s="1" t="s">
        <v>28</v>
      </c>
      <c r="S7179" s="1">
        <v>1</v>
      </c>
    </row>
    <row r="7180" spans="1:19" ht="18" customHeight="1" x14ac:dyDescent="0.25">
      <c r="A7180" s="10" t="s">
        <v>4829</v>
      </c>
      <c r="B7180" s="1">
        <v>32</v>
      </c>
      <c r="C7180" t="str">
        <f t="shared" si="112"/>
        <v>26-40 (Millennials)</v>
      </c>
      <c r="D7180" s="1" t="s">
        <v>17</v>
      </c>
      <c r="E7180" s="1">
        <v>10.43</v>
      </c>
      <c r="F7180" s="1">
        <v>4.18</v>
      </c>
      <c r="G7180" s="1">
        <v>3.22</v>
      </c>
      <c r="H7180" s="1">
        <v>3.93</v>
      </c>
      <c r="I7180" s="1">
        <v>7.9</v>
      </c>
      <c r="J7180" s="1">
        <f>Smartphone_Usage_And_Addiction_Analysis_7500_Rows[[#This Row],[social_media_hours]]+Smartphone_Usage_And_Addiction_Analysis_7500_Rows[[#This Row],[gaming_hours]]</f>
        <v>7.4</v>
      </c>
      <c r="K7180" s="1">
        <f>Smartphone_Usage_And_Addiction_Analysis_7500_Rows[[#This Row],[sleep_hours]]-Smartphone_Usage_And_Addiction_Analysis_7500_Rows[[#This Row],[total_leisure_hours]]</f>
        <v>0.5</v>
      </c>
      <c r="L7180" s="1">
        <v>174</v>
      </c>
      <c r="M7180" s="1">
        <v>16</v>
      </c>
      <c r="N7180" s="5">
        <f>Smartphone_Usage_And_Addiction_Analysis_7500_Rows[[#This Row],[app_opens_per_day]]/Smartphone_Usage_And_Addiction_Analysis_7500_Rows[[#This Row],[daily_screen_time_hours]]</f>
        <v>1.5340364333652925</v>
      </c>
      <c r="O7180" s="1">
        <v>12.88</v>
      </c>
      <c r="P7180" s="1" t="s">
        <v>22</v>
      </c>
      <c r="Q7180" s="1" t="s">
        <v>19</v>
      </c>
      <c r="R7180" s="1" t="s">
        <v>28</v>
      </c>
      <c r="S7180" s="1">
        <v>1</v>
      </c>
    </row>
    <row r="7181" spans="1:19" ht="18" customHeight="1" x14ac:dyDescent="0.25">
      <c r="A7181" s="10" t="s">
        <v>4830</v>
      </c>
      <c r="B7181" s="1">
        <v>35</v>
      </c>
      <c r="C7181" t="str">
        <f t="shared" si="112"/>
        <v>26-40 (Millennials)</v>
      </c>
      <c r="D7181" s="1" t="s">
        <v>17</v>
      </c>
      <c r="E7181" s="1">
        <v>3.92</v>
      </c>
      <c r="F7181" s="1">
        <v>2.34</v>
      </c>
      <c r="G7181" s="1">
        <v>0.12</v>
      </c>
      <c r="H7181" s="1">
        <v>1.44</v>
      </c>
      <c r="I7181" s="1">
        <v>6.01</v>
      </c>
      <c r="J7181" s="1">
        <f>Smartphone_Usage_And_Addiction_Analysis_7500_Rows[[#This Row],[social_media_hours]]+Smartphone_Usage_And_Addiction_Analysis_7500_Rows[[#This Row],[gaming_hours]]</f>
        <v>2.46</v>
      </c>
      <c r="K7181" s="1">
        <f>Smartphone_Usage_And_Addiction_Analysis_7500_Rows[[#This Row],[sleep_hours]]-Smartphone_Usage_And_Addiction_Analysis_7500_Rows[[#This Row],[total_leisure_hours]]</f>
        <v>3.55</v>
      </c>
      <c r="L7181" s="1">
        <v>163</v>
      </c>
      <c r="M7181" s="1">
        <v>165</v>
      </c>
      <c r="N7181" s="5">
        <f>Smartphone_Usage_And_Addiction_Analysis_7500_Rows[[#This Row],[app_opens_per_day]]/Smartphone_Usage_And_Addiction_Analysis_7500_Rows[[#This Row],[daily_screen_time_hours]]</f>
        <v>42.091836734693878</v>
      </c>
      <c r="O7181" s="1">
        <v>4.99</v>
      </c>
      <c r="P7181" s="1" t="s">
        <v>22</v>
      </c>
      <c r="Q7181" s="1" t="s">
        <v>19</v>
      </c>
      <c r="R7181" s="1" t="s">
        <v>20</v>
      </c>
      <c r="S7181" s="1">
        <v>0</v>
      </c>
    </row>
    <row r="7182" spans="1:19" ht="18" customHeight="1" x14ac:dyDescent="0.25">
      <c r="A7182" s="10" t="s">
        <v>4831</v>
      </c>
      <c r="B7182" s="1">
        <v>32</v>
      </c>
      <c r="C7182" t="str">
        <f t="shared" si="112"/>
        <v>26-40 (Millennials)</v>
      </c>
      <c r="D7182" s="1" t="s">
        <v>30</v>
      </c>
      <c r="E7182" s="1">
        <v>8.18</v>
      </c>
      <c r="F7182" s="1">
        <v>4.26</v>
      </c>
      <c r="G7182" s="1">
        <v>2.02</v>
      </c>
      <c r="H7182" s="1">
        <v>3.13</v>
      </c>
      <c r="I7182" s="1">
        <v>8.51</v>
      </c>
      <c r="J7182" s="1">
        <f>Smartphone_Usage_And_Addiction_Analysis_7500_Rows[[#This Row],[social_media_hours]]+Smartphone_Usage_And_Addiction_Analysis_7500_Rows[[#This Row],[gaming_hours]]</f>
        <v>6.2799999999999994</v>
      </c>
      <c r="K7182" s="1">
        <f>Smartphone_Usage_And_Addiction_Analysis_7500_Rows[[#This Row],[sleep_hours]]-Smartphone_Usage_And_Addiction_Analysis_7500_Rows[[#This Row],[total_leisure_hours]]</f>
        <v>2.2300000000000004</v>
      </c>
      <c r="L7182" s="1">
        <v>170</v>
      </c>
      <c r="M7182" s="1">
        <v>156</v>
      </c>
      <c r="N7182" s="5">
        <f>Smartphone_Usage_And_Addiction_Analysis_7500_Rows[[#This Row],[app_opens_per_day]]/Smartphone_Usage_And_Addiction_Analysis_7500_Rows[[#This Row],[daily_screen_time_hours]]</f>
        <v>19.070904645476773</v>
      </c>
      <c r="O7182" s="1">
        <v>11</v>
      </c>
      <c r="P7182" s="1" t="s">
        <v>32</v>
      </c>
      <c r="Q7182" s="1" t="s">
        <v>23</v>
      </c>
      <c r="R7182" s="1" t="s">
        <v>24</v>
      </c>
      <c r="S7182" s="1">
        <v>1</v>
      </c>
    </row>
    <row r="7183" spans="1:19" ht="18" customHeight="1" x14ac:dyDescent="0.25">
      <c r="A7183" s="10" t="s">
        <v>4832</v>
      </c>
      <c r="B7183" s="1">
        <v>31</v>
      </c>
      <c r="C7183" t="str">
        <f t="shared" si="112"/>
        <v>26-40 (Millennials)</v>
      </c>
      <c r="D7183" s="1" t="s">
        <v>30</v>
      </c>
      <c r="E7183" s="1">
        <v>5.19</v>
      </c>
      <c r="F7183" s="1">
        <v>3.08</v>
      </c>
      <c r="G7183" s="1">
        <v>2.5499999999999998</v>
      </c>
      <c r="H7183" s="1">
        <v>1.81</v>
      </c>
      <c r="I7183" s="1">
        <v>5.25</v>
      </c>
      <c r="J7183" s="1">
        <f>Smartphone_Usage_And_Addiction_Analysis_7500_Rows[[#This Row],[social_media_hours]]+Smartphone_Usage_And_Addiction_Analysis_7500_Rows[[#This Row],[gaming_hours]]</f>
        <v>5.63</v>
      </c>
      <c r="K7183" s="1">
        <f>Smartphone_Usage_And_Addiction_Analysis_7500_Rows[[#This Row],[sleep_hours]]-Smartphone_Usage_And_Addiction_Analysis_7500_Rows[[#This Row],[total_leisure_hours]]</f>
        <v>-0.37999999999999989</v>
      </c>
      <c r="L7183" s="1">
        <v>161</v>
      </c>
      <c r="M7183" s="1">
        <v>76</v>
      </c>
      <c r="N7183" s="5">
        <f>Smartphone_Usage_And_Addiction_Analysis_7500_Rows[[#This Row],[app_opens_per_day]]/Smartphone_Usage_And_Addiction_Analysis_7500_Rows[[#This Row],[daily_screen_time_hours]]</f>
        <v>14.643545279383428</v>
      </c>
      <c r="O7183" s="1">
        <v>5.84</v>
      </c>
      <c r="P7183" s="1" t="s">
        <v>32</v>
      </c>
      <c r="Q7183" s="1" t="s">
        <v>19</v>
      </c>
      <c r="R7183" s="1" t="s">
        <v>20</v>
      </c>
      <c r="S7183" s="1">
        <v>0</v>
      </c>
    </row>
    <row r="7184" spans="1:19" ht="18" customHeight="1" x14ac:dyDescent="0.25">
      <c r="A7184" s="10" t="s">
        <v>4833</v>
      </c>
      <c r="B7184" s="1">
        <v>24</v>
      </c>
      <c r="C7184" t="str">
        <f t="shared" si="112"/>
        <v>18-25 (Gen Z)</v>
      </c>
      <c r="D7184" s="1" t="s">
        <v>30</v>
      </c>
      <c r="E7184" s="1">
        <v>5.07</v>
      </c>
      <c r="F7184" s="1">
        <v>2.56</v>
      </c>
      <c r="G7184" s="1">
        <v>2.5099999999999998</v>
      </c>
      <c r="H7184" s="1">
        <v>2.86</v>
      </c>
      <c r="I7184" s="1">
        <v>5.2</v>
      </c>
      <c r="J7184" s="1">
        <f>Smartphone_Usage_And_Addiction_Analysis_7500_Rows[[#This Row],[social_media_hours]]+Smartphone_Usage_And_Addiction_Analysis_7500_Rows[[#This Row],[gaming_hours]]</f>
        <v>5.07</v>
      </c>
      <c r="K7184" s="1">
        <f>Smartphone_Usage_And_Addiction_Analysis_7500_Rows[[#This Row],[sleep_hours]]-Smartphone_Usage_And_Addiction_Analysis_7500_Rows[[#This Row],[total_leisure_hours]]</f>
        <v>0.12999999999999989</v>
      </c>
      <c r="L7184" s="1">
        <v>57</v>
      </c>
      <c r="M7184" s="1">
        <v>130</v>
      </c>
      <c r="N7184" s="5">
        <f>Smartphone_Usage_And_Addiction_Analysis_7500_Rows[[#This Row],[app_opens_per_day]]/Smartphone_Usage_And_Addiction_Analysis_7500_Rows[[#This Row],[daily_screen_time_hours]]</f>
        <v>25.641025641025639</v>
      </c>
      <c r="O7184" s="1">
        <v>7.52</v>
      </c>
      <c r="P7184" s="1" t="s">
        <v>32</v>
      </c>
      <c r="Q7184" s="1" t="s">
        <v>19</v>
      </c>
      <c r="R7184" s="1" t="s">
        <v>20</v>
      </c>
      <c r="S7184" s="1">
        <v>0</v>
      </c>
    </row>
    <row r="7185" spans="1:19" ht="18" customHeight="1" x14ac:dyDescent="0.25">
      <c r="A7185" s="10" t="s">
        <v>4834</v>
      </c>
      <c r="B7185" s="1">
        <v>35</v>
      </c>
      <c r="C7185" t="str">
        <f t="shared" si="112"/>
        <v>26-40 (Millennials)</v>
      </c>
      <c r="D7185" s="1" t="s">
        <v>17</v>
      </c>
      <c r="E7185" s="1">
        <v>11.06</v>
      </c>
      <c r="F7185" s="1">
        <v>4.16</v>
      </c>
      <c r="G7185" s="1">
        <v>2.78</v>
      </c>
      <c r="H7185" s="1">
        <v>2.93</v>
      </c>
      <c r="I7185" s="1">
        <v>4.83</v>
      </c>
      <c r="J7185" s="1">
        <f>Smartphone_Usage_And_Addiction_Analysis_7500_Rows[[#This Row],[social_media_hours]]+Smartphone_Usage_And_Addiction_Analysis_7500_Rows[[#This Row],[gaming_hours]]</f>
        <v>6.9399999999999995</v>
      </c>
      <c r="K7185" s="1">
        <f>Smartphone_Usage_And_Addiction_Analysis_7500_Rows[[#This Row],[sleep_hours]]-Smartphone_Usage_And_Addiction_Analysis_7500_Rows[[#This Row],[total_leisure_hours]]</f>
        <v>-2.1099999999999994</v>
      </c>
      <c r="L7185" s="1">
        <v>34</v>
      </c>
      <c r="M7185" s="1">
        <v>106</v>
      </c>
      <c r="N7185" s="5">
        <f>Smartphone_Usage_And_Addiction_Analysis_7500_Rows[[#This Row],[app_opens_per_day]]/Smartphone_Usage_And_Addiction_Analysis_7500_Rows[[#This Row],[daily_screen_time_hours]]</f>
        <v>9.5840867992766725</v>
      </c>
      <c r="O7185" s="1">
        <v>13.3</v>
      </c>
      <c r="P7185" s="1" t="s">
        <v>32</v>
      </c>
      <c r="Q7185" s="1" t="s">
        <v>19</v>
      </c>
      <c r="R7185" s="1" t="s">
        <v>28</v>
      </c>
      <c r="S7185" s="1">
        <v>1</v>
      </c>
    </row>
    <row r="7186" spans="1:19" ht="18" customHeight="1" x14ac:dyDescent="0.25">
      <c r="A7186" s="10" t="s">
        <v>4835</v>
      </c>
      <c r="B7186" s="1">
        <v>29</v>
      </c>
      <c r="C7186" t="str">
        <f t="shared" si="112"/>
        <v>26-40 (Millennials)</v>
      </c>
      <c r="D7186" s="1" t="s">
        <v>30</v>
      </c>
      <c r="E7186" s="1">
        <v>9.36</v>
      </c>
      <c r="F7186" s="1">
        <v>1</v>
      </c>
      <c r="G7186" s="1">
        <v>0.33</v>
      </c>
      <c r="H7186" s="1">
        <v>4.45</v>
      </c>
      <c r="I7186" s="1">
        <v>6.96</v>
      </c>
      <c r="J7186" s="1">
        <f>Smartphone_Usage_And_Addiction_Analysis_7500_Rows[[#This Row],[social_media_hours]]+Smartphone_Usage_And_Addiction_Analysis_7500_Rows[[#This Row],[gaming_hours]]</f>
        <v>1.33</v>
      </c>
      <c r="K7186" s="1">
        <f>Smartphone_Usage_And_Addiction_Analysis_7500_Rows[[#This Row],[sleep_hours]]-Smartphone_Usage_And_Addiction_Analysis_7500_Rows[[#This Row],[total_leisure_hours]]</f>
        <v>5.63</v>
      </c>
      <c r="L7186" s="1">
        <v>32</v>
      </c>
      <c r="M7186" s="1">
        <v>144</v>
      </c>
      <c r="N7186" s="5">
        <f>Smartphone_Usage_And_Addiction_Analysis_7500_Rows[[#This Row],[app_opens_per_day]]/Smartphone_Usage_And_Addiction_Analysis_7500_Rows[[#This Row],[daily_screen_time_hours]]</f>
        <v>15.384615384615385</v>
      </c>
      <c r="O7186" s="1">
        <v>10.48</v>
      </c>
      <c r="P7186" s="1" t="s">
        <v>32</v>
      </c>
      <c r="Q7186" s="1" t="s">
        <v>19</v>
      </c>
      <c r="R7186" s="1" t="s">
        <v>28</v>
      </c>
      <c r="S7186" s="1">
        <v>1</v>
      </c>
    </row>
    <row r="7187" spans="1:19" ht="18" customHeight="1" x14ac:dyDescent="0.25">
      <c r="A7187" s="10" t="s">
        <v>7472</v>
      </c>
      <c r="B7187" s="1">
        <v>31</v>
      </c>
      <c r="C7187" s="1" t="str">
        <f t="shared" si="112"/>
        <v>26-40 (Millennials)</v>
      </c>
      <c r="D7187" t="s">
        <v>7582</v>
      </c>
      <c r="E7187">
        <v>4.3</v>
      </c>
      <c r="F7187">
        <v>2.75</v>
      </c>
      <c r="G7187">
        <v>1.01</v>
      </c>
      <c r="H7187">
        <v>1.89</v>
      </c>
      <c r="I7187">
        <v>8.16</v>
      </c>
      <c r="J7187" s="1">
        <f>Smartphone_Usage_And_Addiction_Analysis_7500_Rows[[#This Row],[social_media_hours]]+Smartphone_Usage_And_Addiction_Analysis_7500_Rows[[#This Row],[gaming_hours]]</f>
        <v>3.76</v>
      </c>
      <c r="K7187" s="1">
        <f>Smartphone_Usage_And_Addiction_Analysis_7500_Rows[[#This Row],[sleep_hours]]-Smartphone_Usage_And_Addiction_Analysis_7500_Rows[[#This Row],[total_leisure_hours]]</f>
        <v>4.4000000000000004</v>
      </c>
      <c r="L7187">
        <v>213</v>
      </c>
      <c r="M7187">
        <v>41</v>
      </c>
      <c r="N7187" s="5">
        <f>Smartphone_Usage_And_Addiction_Analysis_7500_Rows[[#This Row],[app_opens_per_day]]/Smartphone_Usage_And_Addiction_Analysis_7500_Rows[[#This Row],[daily_screen_time_hours]]</f>
        <v>9.5348837209302335</v>
      </c>
      <c r="O7187">
        <v>6.85</v>
      </c>
      <c r="P7187" t="s">
        <v>18</v>
      </c>
      <c r="Q7187" t="s">
        <v>19</v>
      </c>
      <c r="R7187" t="s">
        <v>51</v>
      </c>
      <c r="S7187">
        <v>0</v>
      </c>
    </row>
    <row r="7188" spans="1:19" ht="18" customHeight="1" x14ac:dyDescent="0.25">
      <c r="A7188" s="10" t="s">
        <v>4836</v>
      </c>
      <c r="B7188" s="1">
        <v>21</v>
      </c>
      <c r="C7188" t="str">
        <f t="shared" si="112"/>
        <v>18-25 (Gen Z)</v>
      </c>
      <c r="D7188" s="1" t="s">
        <v>17</v>
      </c>
      <c r="E7188" s="1">
        <v>5.53</v>
      </c>
      <c r="F7188" s="1">
        <v>1.94</v>
      </c>
      <c r="G7188" s="1">
        <v>1.92</v>
      </c>
      <c r="H7188" s="1">
        <v>3.52</v>
      </c>
      <c r="I7188" s="1">
        <v>7.95</v>
      </c>
      <c r="J7188" s="1">
        <f>Smartphone_Usage_And_Addiction_Analysis_7500_Rows[[#This Row],[social_media_hours]]+Smartphone_Usage_And_Addiction_Analysis_7500_Rows[[#This Row],[gaming_hours]]</f>
        <v>3.86</v>
      </c>
      <c r="K7188" s="1">
        <f>Smartphone_Usage_And_Addiction_Analysis_7500_Rows[[#This Row],[sleep_hours]]-Smartphone_Usage_And_Addiction_Analysis_7500_Rows[[#This Row],[total_leisure_hours]]</f>
        <v>4.09</v>
      </c>
      <c r="L7188" s="1">
        <v>246</v>
      </c>
      <c r="M7188" s="1">
        <v>69</v>
      </c>
      <c r="N7188" s="5">
        <f>Smartphone_Usage_And_Addiction_Analysis_7500_Rows[[#This Row],[app_opens_per_day]]/Smartphone_Usage_And_Addiction_Analysis_7500_Rows[[#This Row],[daily_screen_time_hours]]</f>
        <v>12.477396021699819</v>
      </c>
      <c r="O7188" s="1">
        <v>7.03</v>
      </c>
      <c r="P7188" s="1" t="s">
        <v>22</v>
      </c>
      <c r="Q7188" s="1" t="s">
        <v>23</v>
      </c>
      <c r="R7188" s="1" t="s">
        <v>51</v>
      </c>
      <c r="S7188" s="1">
        <v>0</v>
      </c>
    </row>
    <row r="7189" spans="1:19" ht="18" customHeight="1" x14ac:dyDescent="0.25">
      <c r="A7189" s="10" t="s">
        <v>7473</v>
      </c>
      <c r="B7189" s="1">
        <v>34</v>
      </c>
      <c r="C7189" s="1" t="str">
        <f t="shared" si="112"/>
        <v>26-40 (Millennials)</v>
      </c>
      <c r="D7189" t="s">
        <v>7582</v>
      </c>
      <c r="E7189">
        <v>3.16</v>
      </c>
      <c r="F7189">
        <v>5.31</v>
      </c>
      <c r="G7189">
        <v>3.82</v>
      </c>
      <c r="H7189">
        <v>4.25</v>
      </c>
      <c r="I7189">
        <v>6.06</v>
      </c>
      <c r="J7189" s="1">
        <f>Smartphone_Usage_And_Addiction_Analysis_7500_Rows[[#This Row],[social_media_hours]]+Smartphone_Usage_And_Addiction_Analysis_7500_Rows[[#This Row],[gaming_hours]]</f>
        <v>9.129999999999999</v>
      </c>
      <c r="K7189" s="1">
        <f>Smartphone_Usage_And_Addiction_Analysis_7500_Rows[[#This Row],[sleep_hours]]-Smartphone_Usage_And_Addiction_Analysis_7500_Rows[[#This Row],[total_leisure_hours]]</f>
        <v>-3.0699999999999994</v>
      </c>
      <c r="L7189">
        <v>124</v>
      </c>
      <c r="M7189">
        <v>19</v>
      </c>
      <c r="N7189" s="5">
        <f>Smartphone_Usage_And_Addiction_Analysis_7500_Rows[[#This Row],[app_opens_per_day]]/Smartphone_Usage_And_Addiction_Analysis_7500_Rows[[#This Row],[daily_screen_time_hours]]</f>
        <v>6.0126582278481013</v>
      </c>
      <c r="O7189">
        <v>4.51</v>
      </c>
      <c r="P7189" t="s">
        <v>18</v>
      </c>
      <c r="Q7189" t="s">
        <v>23</v>
      </c>
      <c r="R7189" t="s">
        <v>28</v>
      </c>
      <c r="S7189">
        <v>1</v>
      </c>
    </row>
    <row r="7190" spans="1:19" ht="18" customHeight="1" x14ac:dyDescent="0.25">
      <c r="A7190" s="10" t="s">
        <v>7474</v>
      </c>
      <c r="B7190" s="1">
        <v>27</v>
      </c>
      <c r="C7190" s="1" t="str">
        <f t="shared" si="112"/>
        <v>26-40 (Millennials)</v>
      </c>
      <c r="D7190" t="s">
        <v>7582</v>
      </c>
      <c r="E7190">
        <v>7.48</v>
      </c>
      <c r="F7190">
        <v>4.7</v>
      </c>
      <c r="G7190">
        <v>3.8</v>
      </c>
      <c r="H7190">
        <v>4.34</v>
      </c>
      <c r="I7190">
        <v>4.58</v>
      </c>
      <c r="J7190" s="1">
        <f>Smartphone_Usage_And_Addiction_Analysis_7500_Rows[[#This Row],[social_media_hours]]+Smartphone_Usage_And_Addiction_Analysis_7500_Rows[[#This Row],[gaming_hours]]</f>
        <v>8.5</v>
      </c>
      <c r="K7190" s="1">
        <f>Smartphone_Usage_And_Addiction_Analysis_7500_Rows[[#This Row],[sleep_hours]]-Smartphone_Usage_And_Addiction_Analysis_7500_Rows[[#This Row],[total_leisure_hours]]</f>
        <v>-3.92</v>
      </c>
      <c r="L7190">
        <v>56</v>
      </c>
      <c r="M7190">
        <v>128</v>
      </c>
      <c r="N7190" s="5">
        <f>Smartphone_Usage_And_Addiction_Analysis_7500_Rows[[#This Row],[app_opens_per_day]]/Smartphone_Usage_And_Addiction_Analysis_7500_Rows[[#This Row],[daily_screen_time_hours]]</f>
        <v>17.112299465240639</v>
      </c>
      <c r="O7190">
        <v>8.83</v>
      </c>
      <c r="P7190" t="s">
        <v>18</v>
      </c>
      <c r="Q7190" t="s">
        <v>23</v>
      </c>
      <c r="R7190" t="s">
        <v>24</v>
      </c>
      <c r="S7190">
        <v>1</v>
      </c>
    </row>
    <row r="7191" spans="1:19" ht="18" customHeight="1" x14ac:dyDescent="0.25">
      <c r="A7191" s="10" t="s">
        <v>4837</v>
      </c>
      <c r="B7191" s="1">
        <v>33</v>
      </c>
      <c r="C7191" t="str">
        <f t="shared" si="112"/>
        <v>26-40 (Millennials)</v>
      </c>
      <c r="D7191" s="1" t="s">
        <v>30</v>
      </c>
      <c r="E7191" s="1">
        <v>7.91</v>
      </c>
      <c r="F7191" s="1">
        <v>5.97</v>
      </c>
      <c r="G7191" s="1">
        <v>0.48</v>
      </c>
      <c r="H7191" s="1">
        <v>2.0499999999999998</v>
      </c>
      <c r="I7191" s="1">
        <v>4.72</v>
      </c>
      <c r="J7191" s="1">
        <f>Smartphone_Usage_And_Addiction_Analysis_7500_Rows[[#This Row],[social_media_hours]]+Smartphone_Usage_And_Addiction_Analysis_7500_Rows[[#This Row],[gaming_hours]]</f>
        <v>6.4499999999999993</v>
      </c>
      <c r="K7191" s="1">
        <f>Smartphone_Usage_And_Addiction_Analysis_7500_Rows[[#This Row],[sleep_hours]]-Smartphone_Usage_And_Addiction_Analysis_7500_Rows[[#This Row],[total_leisure_hours]]</f>
        <v>-1.7299999999999995</v>
      </c>
      <c r="L7191" s="1">
        <v>98</v>
      </c>
      <c r="M7191" s="1">
        <v>153</v>
      </c>
      <c r="N7191" s="5">
        <f>Smartphone_Usage_And_Addiction_Analysis_7500_Rows[[#This Row],[app_opens_per_day]]/Smartphone_Usage_And_Addiction_Analysis_7500_Rows[[#This Row],[daily_screen_time_hours]]</f>
        <v>19.342604298356509</v>
      </c>
      <c r="O7191" s="1">
        <v>8.89</v>
      </c>
      <c r="P7191" s="1" t="s">
        <v>32</v>
      </c>
      <c r="Q7191" s="1" t="s">
        <v>23</v>
      </c>
      <c r="R7191" s="1" t="s">
        <v>24</v>
      </c>
      <c r="S7191" s="1">
        <v>1</v>
      </c>
    </row>
    <row r="7192" spans="1:19" ht="18" customHeight="1" x14ac:dyDescent="0.25">
      <c r="A7192" s="10" t="s">
        <v>4838</v>
      </c>
      <c r="B7192" s="1">
        <v>24</v>
      </c>
      <c r="C7192" t="str">
        <f t="shared" si="112"/>
        <v>18-25 (Gen Z)</v>
      </c>
      <c r="D7192" s="1" t="s">
        <v>30</v>
      </c>
      <c r="E7192" s="1">
        <v>8.8000000000000007</v>
      </c>
      <c r="F7192" s="1">
        <v>5.46</v>
      </c>
      <c r="G7192" s="1">
        <v>1.89</v>
      </c>
      <c r="H7192" s="1">
        <v>5.85</v>
      </c>
      <c r="I7192" s="1">
        <v>8.4499999999999993</v>
      </c>
      <c r="J7192" s="1">
        <f>Smartphone_Usage_And_Addiction_Analysis_7500_Rows[[#This Row],[social_media_hours]]+Smartphone_Usage_And_Addiction_Analysis_7500_Rows[[#This Row],[gaming_hours]]</f>
        <v>7.35</v>
      </c>
      <c r="K7192" s="1">
        <f>Smartphone_Usage_And_Addiction_Analysis_7500_Rows[[#This Row],[sleep_hours]]-Smartphone_Usage_And_Addiction_Analysis_7500_Rows[[#This Row],[total_leisure_hours]]</f>
        <v>1.0999999999999996</v>
      </c>
      <c r="L7192" s="1">
        <v>75</v>
      </c>
      <c r="M7192" s="1">
        <v>27</v>
      </c>
      <c r="N7192" s="5">
        <f>Smartphone_Usage_And_Addiction_Analysis_7500_Rows[[#This Row],[app_opens_per_day]]/Smartphone_Usage_And_Addiction_Analysis_7500_Rows[[#This Row],[daily_screen_time_hours]]</f>
        <v>3.0681818181818179</v>
      </c>
      <c r="O7192" s="1">
        <v>10.42</v>
      </c>
      <c r="P7192" s="1" t="s">
        <v>32</v>
      </c>
      <c r="Q7192" s="1" t="s">
        <v>23</v>
      </c>
      <c r="R7192" s="1" t="s">
        <v>28</v>
      </c>
      <c r="S7192" s="1">
        <v>1</v>
      </c>
    </row>
    <row r="7193" spans="1:19" ht="18" customHeight="1" x14ac:dyDescent="0.25">
      <c r="A7193" s="10" t="s">
        <v>4839</v>
      </c>
      <c r="B7193" s="1">
        <v>29</v>
      </c>
      <c r="C7193" t="str">
        <f t="shared" si="112"/>
        <v>26-40 (Millennials)</v>
      </c>
      <c r="D7193" s="1" t="s">
        <v>17</v>
      </c>
      <c r="E7193" s="1">
        <v>10.55</v>
      </c>
      <c r="F7193" s="1">
        <v>3.99</v>
      </c>
      <c r="G7193" s="1">
        <v>0.43</v>
      </c>
      <c r="H7193" s="1">
        <v>5.78</v>
      </c>
      <c r="I7193" s="1">
        <v>8.4</v>
      </c>
      <c r="J7193" s="1">
        <f>Smartphone_Usage_And_Addiction_Analysis_7500_Rows[[#This Row],[social_media_hours]]+Smartphone_Usage_And_Addiction_Analysis_7500_Rows[[#This Row],[gaming_hours]]</f>
        <v>4.42</v>
      </c>
      <c r="K7193" s="1">
        <f>Smartphone_Usage_And_Addiction_Analysis_7500_Rows[[#This Row],[sleep_hours]]-Smartphone_Usage_And_Addiction_Analysis_7500_Rows[[#This Row],[total_leisure_hours]]</f>
        <v>3.9800000000000004</v>
      </c>
      <c r="L7193" s="1">
        <v>192</v>
      </c>
      <c r="M7193" s="1">
        <v>173</v>
      </c>
      <c r="N7193" s="5">
        <f>Smartphone_Usage_And_Addiction_Analysis_7500_Rows[[#This Row],[app_opens_per_day]]/Smartphone_Usage_And_Addiction_Analysis_7500_Rows[[#This Row],[daily_screen_time_hours]]</f>
        <v>16.398104265402843</v>
      </c>
      <c r="O7193" s="1">
        <v>11.32</v>
      </c>
      <c r="P7193" s="1" t="s">
        <v>22</v>
      </c>
      <c r="Q7193" s="1" t="s">
        <v>19</v>
      </c>
      <c r="R7193" s="1" t="s">
        <v>28</v>
      </c>
      <c r="S7193" s="1">
        <v>1</v>
      </c>
    </row>
    <row r="7194" spans="1:19" ht="18" customHeight="1" x14ac:dyDescent="0.25">
      <c r="A7194" s="10" t="s">
        <v>4840</v>
      </c>
      <c r="B7194" s="1">
        <v>35</v>
      </c>
      <c r="C7194" t="str">
        <f t="shared" si="112"/>
        <v>26-40 (Millennials)</v>
      </c>
      <c r="D7194" s="1" t="s">
        <v>30</v>
      </c>
      <c r="E7194" s="1">
        <v>6.41</v>
      </c>
      <c r="F7194" s="1">
        <v>0.83</v>
      </c>
      <c r="G7194" s="1">
        <v>2.27</v>
      </c>
      <c r="H7194" s="1">
        <v>4.99</v>
      </c>
      <c r="I7194" s="1">
        <v>6.7</v>
      </c>
      <c r="J7194" s="1">
        <f>Smartphone_Usage_And_Addiction_Analysis_7500_Rows[[#This Row],[social_media_hours]]+Smartphone_Usage_And_Addiction_Analysis_7500_Rows[[#This Row],[gaming_hours]]</f>
        <v>3.1</v>
      </c>
      <c r="K7194" s="1">
        <f>Smartphone_Usage_And_Addiction_Analysis_7500_Rows[[#This Row],[sleep_hours]]-Smartphone_Usage_And_Addiction_Analysis_7500_Rows[[#This Row],[total_leisure_hours]]</f>
        <v>3.6</v>
      </c>
      <c r="L7194" s="1">
        <v>123</v>
      </c>
      <c r="M7194" s="1">
        <v>50</v>
      </c>
      <c r="N7194" s="5">
        <f>Smartphone_Usage_And_Addiction_Analysis_7500_Rows[[#This Row],[app_opens_per_day]]/Smartphone_Usage_And_Addiction_Analysis_7500_Rows[[#This Row],[daily_screen_time_hours]]</f>
        <v>7.8003120124804992</v>
      </c>
      <c r="O7194" s="1">
        <v>7.31</v>
      </c>
      <c r="P7194" s="1" t="s">
        <v>22</v>
      </c>
      <c r="Q7194" s="1" t="s">
        <v>19</v>
      </c>
      <c r="R7194" s="1" t="s">
        <v>28</v>
      </c>
      <c r="S7194" s="1">
        <v>1</v>
      </c>
    </row>
    <row r="7195" spans="1:19" ht="18" customHeight="1" x14ac:dyDescent="0.25">
      <c r="A7195" s="10" t="s">
        <v>7475</v>
      </c>
      <c r="B7195" s="1">
        <v>27</v>
      </c>
      <c r="C7195" s="1" t="str">
        <f t="shared" si="112"/>
        <v>26-40 (Millennials)</v>
      </c>
      <c r="D7195" t="s">
        <v>7582</v>
      </c>
      <c r="E7195">
        <v>6.38</v>
      </c>
      <c r="F7195">
        <v>4.92</v>
      </c>
      <c r="G7195">
        <v>3.28</v>
      </c>
      <c r="H7195">
        <v>3.9</v>
      </c>
      <c r="I7195">
        <v>8.43</v>
      </c>
      <c r="J7195" s="1">
        <f>Smartphone_Usage_And_Addiction_Analysis_7500_Rows[[#This Row],[social_media_hours]]+Smartphone_Usage_And_Addiction_Analysis_7500_Rows[[#This Row],[gaming_hours]]</f>
        <v>8.1999999999999993</v>
      </c>
      <c r="K7195" s="1">
        <f>Smartphone_Usage_And_Addiction_Analysis_7500_Rows[[#This Row],[sleep_hours]]-Smartphone_Usage_And_Addiction_Analysis_7500_Rows[[#This Row],[total_leisure_hours]]</f>
        <v>0.23000000000000043</v>
      </c>
      <c r="L7195">
        <v>70</v>
      </c>
      <c r="M7195">
        <v>172</v>
      </c>
      <c r="N7195" s="5">
        <f>Smartphone_Usage_And_Addiction_Analysis_7500_Rows[[#This Row],[app_opens_per_day]]/Smartphone_Usage_And_Addiction_Analysis_7500_Rows[[#This Row],[daily_screen_time_hours]]</f>
        <v>26.959247648902821</v>
      </c>
      <c r="O7195">
        <v>8.6199999999999992</v>
      </c>
      <c r="P7195" t="s">
        <v>18</v>
      </c>
      <c r="Q7195" t="s">
        <v>23</v>
      </c>
      <c r="R7195" t="s">
        <v>28</v>
      </c>
      <c r="S7195">
        <v>1</v>
      </c>
    </row>
    <row r="7196" spans="1:19" ht="18" customHeight="1" x14ac:dyDescent="0.25">
      <c r="A7196" s="10" t="s">
        <v>7476</v>
      </c>
      <c r="B7196" s="1">
        <v>33</v>
      </c>
      <c r="C7196" s="1" t="str">
        <f t="shared" si="112"/>
        <v>26-40 (Millennials)</v>
      </c>
      <c r="D7196" t="s">
        <v>7582</v>
      </c>
      <c r="E7196">
        <v>6.48</v>
      </c>
      <c r="F7196">
        <v>3.63</v>
      </c>
      <c r="G7196">
        <v>0.79</v>
      </c>
      <c r="H7196">
        <v>1.58</v>
      </c>
      <c r="I7196">
        <v>5.32</v>
      </c>
      <c r="J7196" s="1">
        <f>Smartphone_Usage_And_Addiction_Analysis_7500_Rows[[#This Row],[social_media_hours]]+Smartphone_Usage_And_Addiction_Analysis_7500_Rows[[#This Row],[gaming_hours]]</f>
        <v>4.42</v>
      </c>
      <c r="K7196" s="1">
        <f>Smartphone_Usage_And_Addiction_Analysis_7500_Rows[[#This Row],[sleep_hours]]-Smartphone_Usage_And_Addiction_Analysis_7500_Rows[[#This Row],[total_leisure_hours]]</f>
        <v>0.90000000000000036</v>
      </c>
      <c r="L7196">
        <v>93</v>
      </c>
      <c r="M7196">
        <v>38</v>
      </c>
      <c r="N7196" s="5">
        <f>Smartphone_Usage_And_Addiction_Analysis_7500_Rows[[#This Row],[app_opens_per_day]]/Smartphone_Usage_And_Addiction_Analysis_7500_Rows[[#This Row],[daily_screen_time_hours]]</f>
        <v>5.8641975308641969</v>
      </c>
      <c r="O7196">
        <v>7.77</v>
      </c>
      <c r="P7196" t="s">
        <v>32</v>
      </c>
      <c r="Q7196" t="s">
        <v>23</v>
      </c>
      <c r="R7196" t="s">
        <v>28</v>
      </c>
      <c r="S7196">
        <v>1</v>
      </c>
    </row>
    <row r="7197" spans="1:19" ht="18" customHeight="1" x14ac:dyDescent="0.25">
      <c r="A7197" s="10" t="s">
        <v>7477</v>
      </c>
      <c r="B7197" s="1">
        <v>31</v>
      </c>
      <c r="C7197" s="1" t="str">
        <f t="shared" si="112"/>
        <v>26-40 (Millennials)</v>
      </c>
      <c r="D7197" t="s">
        <v>7582</v>
      </c>
      <c r="E7197">
        <v>7.12</v>
      </c>
      <c r="F7197">
        <v>3.73</v>
      </c>
      <c r="G7197">
        <v>2.14</v>
      </c>
      <c r="H7197">
        <v>4.9800000000000004</v>
      </c>
      <c r="I7197">
        <v>5.9</v>
      </c>
      <c r="J7197" s="1">
        <f>Smartphone_Usage_And_Addiction_Analysis_7500_Rows[[#This Row],[social_media_hours]]+Smartphone_Usage_And_Addiction_Analysis_7500_Rows[[#This Row],[gaming_hours]]</f>
        <v>5.87</v>
      </c>
      <c r="K7197" s="1">
        <f>Smartphone_Usage_And_Addiction_Analysis_7500_Rows[[#This Row],[sleep_hours]]-Smartphone_Usage_And_Addiction_Analysis_7500_Rows[[#This Row],[total_leisure_hours]]</f>
        <v>3.0000000000000249E-2</v>
      </c>
      <c r="L7197">
        <v>47</v>
      </c>
      <c r="M7197">
        <v>117</v>
      </c>
      <c r="N7197" s="5">
        <f>Smartphone_Usage_And_Addiction_Analysis_7500_Rows[[#This Row],[app_opens_per_day]]/Smartphone_Usage_And_Addiction_Analysis_7500_Rows[[#This Row],[daily_screen_time_hours]]</f>
        <v>16.432584269662922</v>
      </c>
      <c r="O7197">
        <v>8.86</v>
      </c>
      <c r="P7197" t="s">
        <v>32</v>
      </c>
      <c r="Q7197" t="s">
        <v>23</v>
      </c>
      <c r="R7197" t="s">
        <v>28</v>
      </c>
      <c r="S7197">
        <v>1</v>
      </c>
    </row>
    <row r="7198" spans="1:19" ht="18" customHeight="1" x14ac:dyDescent="0.25">
      <c r="A7198" s="10" t="s">
        <v>4841</v>
      </c>
      <c r="B7198" s="1">
        <v>29</v>
      </c>
      <c r="C7198" t="str">
        <f t="shared" si="112"/>
        <v>26-40 (Millennials)</v>
      </c>
      <c r="D7198" s="1" t="s">
        <v>30</v>
      </c>
      <c r="E7198" s="1">
        <v>8.74</v>
      </c>
      <c r="F7198" s="1">
        <v>2.1800000000000002</v>
      </c>
      <c r="G7198" s="1">
        <v>3.92</v>
      </c>
      <c r="H7198" s="1">
        <v>1.87</v>
      </c>
      <c r="I7198" s="1">
        <v>8.9</v>
      </c>
      <c r="J7198" s="1">
        <f>Smartphone_Usage_And_Addiction_Analysis_7500_Rows[[#This Row],[social_media_hours]]+Smartphone_Usage_And_Addiction_Analysis_7500_Rows[[#This Row],[gaming_hours]]</f>
        <v>6.1</v>
      </c>
      <c r="K7198" s="1">
        <f>Smartphone_Usage_And_Addiction_Analysis_7500_Rows[[#This Row],[sleep_hours]]-Smartphone_Usage_And_Addiction_Analysis_7500_Rows[[#This Row],[total_leisure_hours]]</f>
        <v>2.8000000000000007</v>
      </c>
      <c r="L7198" s="1">
        <v>24</v>
      </c>
      <c r="M7198" s="1">
        <v>167</v>
      </c>
      <c r="N7198" s="5">
        <f>Smartphone_Usage_And_Addiction_Analysis_7500_Rows[[#This Row],[app_opens_per_day]]/Smartphone_Usage_And_Addiction_Analysis_7500_Rows[[#This Row],[daily_screen_time_hours]]</f>
        <v>19.107551487414188</v>
      </c>
      <c r="O7198" s="1">
        <v>11.22</v>
      </c>
      <c r="P7198" s="1" t="s">
        <v>32</v>
      </c>
      <c r="Q7198" s="1" t="s">
        <v>19</v>
      </c>
      <c r="R7198" s="1" t="s">
        <v>28</v>
      </c>
      <c r="S7198" s="1">
        <v>1</v>
      </c>
    </row>
    <row r="7199" spans="1:19" ht="18" customHeight="1" x14ac:dyDescent="0.25">
      <c r="A7199" s="10" t="s">
        <v>4842</v>
      </c>
      <c r="B7199" s="1">
        <v>28</v>
      </c>
      <c r="C7199" t="str">
        <f t="shared" si="112"/>
        <v>26-40 (Millennials)</v>
      </c>
      <c r="D7199" s="1" t="s">
        <v>30</v>
      </c>
      <c r="E7199" s="1">
        <v>3.47</v>
      </c>
      <c r="F7199" s="1">
        <v>2.59</v>
      </c>
      <c r="G7199" s="1">
        <v>1.17</v>
      </c>
      <c r="H7199" s="1">
        <v>4.99</v>
      </c>
      <c r="I7199" s="1">
        <v>5.47</v>
      </c>
      <c r="J7199" s="1">
        <f>Smartphone_Usage_And_Addiction_Analysis_7500_Rows[[#This Row],[social_media_hours]]+Smartphone_Usage_And_Addiction_Analysis_7500_Rows[[#This Row],[gaming_hours]]</f>
        <v>3.76</v>
      </c>
      <c r="K7199" s="1">
        <f>Smartphone_Usage_And_Addiction_Analysis_7500_Rows[[#This Row],[sleep_hours]]-Smartphone_Usage_And_Addiction_Analysis_7500_Rows[[#This Row],[total_leisure_hours]]</f>
        <v>1.71</v>
      </c>
      <c r="L7199" s="1">
        <v>204</v>
      </c>
      <c r="M7199" s="1">
        <v>105</v>
      </c>
      <c r="N7199" s="5">
        <f>Smartphone_Usage_And_Addiction_Analysis_7500_Rows[[#This Row],[app_opens_per_day]]/Smartphone_Usage_And_Addiction_Analysis_7500_Rows[[#This Row],[daily_screen_time_hours]]</f>
        <v>30.259365994236308</v>
      </c>
      <c r="O7199" s="1">
        <v>5.6</v>
      </c>
      <c r="P7199" s="1" t="s">
        <v>32</v>
      </c>
      <c r="Q7199" s="1" t="s">
        <v>19</v>
      </c>
      <c r="R7199" s="1" t="s">
        <v>51</v>
      </c>
      <c r="S7199" s="1">
        <v>0</v>
      </c>
    </row>
    <row r="7200" spans="1:19" ht="18" customHeight="1" x14ac:dyDescent="0.25">
      <c r="A7200" s="10" t="s">
        <v>4843</v>
      </c>
      <c r="B7200" s="1">
        <v>19</v>
      </c>
      <c r="C7200" t="str">
        <f t="shared" si="112"/>
        <v>18-25 (Gen Z)</v>
      </c>
      <c r="D7200" s="1" t="s">
        <v>30</v>
      </c>
      <c r="E7200" s="1">
        <v>7.79</v>
      </c>
      <c r="F7200" s="1">
        <v>4.3600000000000003</v>
      </c>
      <c r="G7200" s="1">
        <v>2.2799999999999998</v>
      </c>
      <c r="H7200" s="1">
        <v>5.74</v>
      </c>
      <c r="I7200" s="1">
        <v>5.94</v>
      </c>
      <c r="J7200" s="1">
        <f>Smartphone_Usage_And_Addiction_Analysis_7500_Rows[[#This Row],[social_media_hours]]+Smartphone_Usage_And_Addiction_Analysis_7500_Rows[[#This Row],[gaming_hours]]</f>
        <v>6.6400000000000006</v>
      </c>
      <c r="K7200" s="1">
        <f>Smartphone_Usage_And_Addiction_Analysis_7500_Rows[[#This Row],[sleep_hours]]-Smartphone_Usage_And_Addiction_Analysis_7500_Rows[[#This Row],[total_leisure_hours]]</f>
        <v>-0.70000000000000018</v>
      </c>
      <c r="L7200" s="1">
        <v>96</v>
      </c>
      <c r="M7200" s="1">
        <v>168</v>
      </c>
      <c r="N7200" s="5">
        <f>Smartphone_Usage_And_Addiction_Analysis_7500_Rows[[#This Row],[app_opens_per_day]]/Smartphone_Usage_And_Addiction_Analysis_7500_Rows[[#This Row],[daily_screen_time_hours]]</f>
        <v>21.566110397946083</v>
      </c>
      <c r="O7200" s="1">
        <v>9.2100000000000009</v>
      </c>
      <c r="P7200" s="1" t="s">
        <v>22</v>
      </c>
      <c r="Q7200" s="1" t="s">
        <v>19</v>
      </c>
      <c r="R7200" s="1" t="s">
        <v>28</v>
      </c>
      <c r="S7200" s="1">
        <v>1</v>
      </c>
    </row>
    <row r="7201" spans="1:19" ht="18" customHeight="1" x14ac:dyDescent="0.25">
      <c r="A7201" s="10" t="s">
        <v>7478</v>
      </c>
      <c r="B7201" s="1">
        <v>19</v>
      </c>
      <c r="C7201" s="1" t="str">
        <f t="shared" si="112"/>
        <v>18-25 (Gen Z)</v>
      </c>
      <c r="D7201" t="s">
        <v>7582</v>
      </c>
      <c r="E7201">
        <v>9.6199999999999992</v>
      </c>
      <c r="F7201">
        <v>2.2799999999999998</v>
      </c>
      <c r="G7201">
        <v>3.36</v>
      </c>
      <c r="H7201">
        <v>0.75</v>
      </c>
      <c r="I7201">
        <v>5.13</v>
      </c>
      <c r="J7201" s="1">
        <f>Smartphone_Usage_And_Addiction_Analysis_7500_Rows[[#This Row],[social_media_hours]]+Smartphone_Usage_And_Addiction_Analysis_7500_Rows[[#This Row],[gaming_hours]]</f>
        <v>5.64</v>
      </c>
      <c r="K7201" s="1">
        <f>Smartphone_Usage_And_Addiction_Analysis_7500_Rows[[#This Row],[sleep_hours]]-Smartphone_Usage_And_Addiction_Analysis_7500_Rows[[#This Row],[total_leisure_hours]]</f>
        <v>-0.50999999999999979</v>
      </c>
      <c r="L7201">
        <v>134</v>
      </c>
      <c r="M7201">
        <v>35</v>
      </c>
      <c r="N7201" s="5">
        <f>Smartphone_Usage_And_Addiction_Analysis_7500_Rows[[#This Row],[app_opens_per_day]]/Smartphone_Usage_And_Addiction_Analysis_7500_Rows[[#This Row],[daily_screen_time_hours]]</f>
        <v>3.6382536382536386</v>
      </c>
      <c r="O7201">
        <v>12.33</v>
      </c>
      <c r="P7201" t="s">
        <v>32</v>
      </c>
      <c r="Q7201" t="s">
        <v>23</v>
      </c>
      <c r="R7201" t="s">
        <v>24</v>
      </c>
      <c r="S7201">
        <v>1</v>
      </c>
    </row>
    <row r="7202" spans="1:19" ht="18" customHeight="1" x14ac:dyDescent="0.25">
      <c r="A7202" s="10" t="s">
        <v>4844</v>
      </c>
      <c r="B7202" s="1">
        <v>20</v>
      </c>
      <c r="C7202" t="str">
        <f t="shared" si="112"/>
        <v>18-25 (Gen Z)</v>
      </c>
      <c r="D7202" s="1" t="s">
        <v>30</v>
      </c>
      <c r="E7202" s="1">
        <v>8.3699999999999992</v>
      </c>
      <c r="F7202" s="1">
        <v>2.65</v>
      </c>
      <c r="G7202" s="1">
        <v>2.91</v>
      </c>
      <c r="H7202" s="1">
        <v>4.25</v>
      </c>
      <c r="I7202" s="1">
        <v>5.49</v>
      </c>
      <c r="J7202" s="1">
        <f>Smartphone_Usage_And_Addiction_Analysis_7500_Rows[[#This Row],[social_media_hours]]+Smartphone_Usage_And_Addiction_Analysis_7500_Rows[[#This Row],[gaming_hours]]</f>
        <v>5.5600000000000005</v>
      </c>
      <c r="K7202" s="1">
        <f>Smartphone_Usage_And_Addiction_Analysis_7500_Rows[[#This Row],[sleep_hours]]-Smartphone_Usage_And_Addiction_Analysis_7500_Rows[[#This Row],[total_leisure_hours]]</f>
        <v>-7.0000000000000284E-2</v>
      </c>
      <c r="L7202" s="1">
        <v>97</v>
      </c>
      <c r="M7202" s="1">
        <v>155</v>
      </c>
      <c r="N7202" s="5">
        <f>Smartphone_Usage_And_Addiction_Analysis_7500_Rows[[#This Row],[app_opens_per_day]]/Smartphone_Usage_And_Addiction_Analysis_7500_Rows[[#This Row],[daily_screen_time_hours]]</f>
        <v>18.518518518518519</v>
      </c>
      <c r="O7202" s="1">
        <v>9.1</v>
      </c>
      <c r="P7202" s="1" t="s">
        <v>18</v>
      </c>
      <c r="Q7202" s="1" t="s">
        <v>23</v>
      </c>
      <c r="R7202" s="1" t="s">
        <v>24</v>
      </c>
      <c r="S7202" s="1">
        <v>1</v>
      </c>
    </row>
    <row r="7203" spans="1:19" ht="18" customHeight="1" x14ac:dyDescent="0.25">
      <c r="A7203" s="10" t="s">
        <v>4845</v>
      </c>
      <c r="B7203" s="1">
        <v>19</v>
      </c>
      <c r="C7203" t="str">
        <f t="shared" si="112"/>
        <v>18-25 (Gen Z)</v>
      </c>
      <c r="D7203" s="1" t="s">
        <v>30</v>
      </c>
      <c r="E7203" s="1">
        <v>5.92</v>
      </c>
      <c r="F7203" s="1">
        <v>5.23</v>
      </c>
      <c r="G7203" s="1">
        <v>2.76</v>
      </c>
      <c r="H7203" s="1">
        <v>5.14</v>
      </c>
      <c r="I7203" s="1">
        <v>6.28</v>
      </c>
      <c r="J7203" s="1">
        <f>Smartphone_Usage_And_Addiction_Analysis_7500_Rows[[#This Row],[social_media_hours]]+Smartphone_Usage_And_Addiction_Analysis_7500_Rows[[#This Row],[gaming_hours]]</f>
        <v>7.99</v>
      </c>
      <c r="K7203" s="1">
        <f>Smartphone_Usage_And_Addiction_Analysis_7500_Rows[[#This Row],[sleep_hours]]-Smartphone_Usage_And_Addiction_Analysis_7500_Rows[[#This Row],[total_leisure_hours]]</f>
        <v>-1.71</v>
      </c>
      <c r="L7203" s="1">
        <v>106</v>
      </c>
      <c r="M7203" s="1">
        <v>31</v>
      </c>
      <c r="N7203" s="5">
        <f>Smartphone_Usage_And_Addiction_Analysis_7500_Rows[[#This Row],[app_opens_per_day]]/Smartphone_Usage_And_Addiction_Analysis_7500_Rows[[#This Row],[daily_screen_time_hours]]</f>
        <v>5.2364864864864868</v>
      </c>
      <c r="O7203" s="1">
        <v>7.21</v>
      </c>
      <c r="P7203" s="1" t="s">
        <v>22</v>
      </c>
      <c r="Q7203" s="1" t="s">
        <v>19</v>
      </c>
      <c r="R7203" s="1" t="s">
        <v>28</v>
      </c>
      <c r="S7203" s="1">
        <v>1</v>
      </c>
    </row>
    <row r="7204" spans="1:19" ht="18" customHeight="1" x14ac:dyDescent="0.25">
      <c r="A7204" s="10" t="s">
        <v>7479</v>
      </c>
      <c r="B7204" s="1">
        <v>21</v>
      </c>
      <c r="C7204" s="1" t="str">
        <f t="shared" si="112"/>
        <v>18-25 (Gen Z)</v>
      </c>
      <c r="D7204" t="s">
        <v>7582</v>
      </c>
      <c r="E7204">
        <v>10.69</v>
      </c>
      <c r="F7204">
        <v>4.62</v>
      </c>
      <c r="G7204">
        <v>3.09</v>
      </c>
      <c r="H7204">
        <v>2.4300000000000002</v>
      </c>
      <c r="I7204">
        <v>6.2</v>
      </c>
      <c r="J7204" s="1">
        <f>Smartphone_Usage_And_Addiction_Analysis_7500_Rows[[#This Row],[social_media_hours]]+Smartphone_Usage_And_Addiction_Analysis_7500_Rows[[#This Row],[gaming_hours]]</f>
        <v>7.71</v>
      </c>
      <c r="K7204" s="1">
        <f>Smartphone_Usage_And_Addiction_Analysis_7500_Rows[[#This Row],[sleep_hours]]-Smartphone_Usage_And_Addiction_Analysis_7500_Rows[[#This Row],[total_leisure_hours]]</f>
        <v>-1.5099999999999998</v>
      </c>
      <c r="L7204">
        <v>130</v>
      </c>
      <c r="M7204">
        <v>66</v>
      </c>
      <c r="N7204" s="5">
        <f>Smartphone_Usage_And_Addiction_Analysis_7500_Rows[[#This Row],[app_opens_per_day]]/Smartphone_Usage_And_Addiction_Analysis_7500_Rows[[#This Row],[daily_screen_time_hours]]</f>
        <v>6.1739943872778298</v>
      </c>
      <c r="O7204">
        <v>12.67</v>
      </c>
      <c r="P7204" t="s">
        <v>18</v>
      </c>
      <c r="Q7204" t="s">
        <v>19</v>
      </c>
      <c r="R7204" t="s">
        <v>24</v>
      </c>
      <c r="S7204">
        <v>1</v>
      </c>
    </row>
    <row r="7205" spans="1:19" ht="18" customHeight="1" x14ac:dyDescent="0.25">
      <c r="A7205" s="10" t="s">
        <v>7480</v>
      </c>
      <c r="B7205" s="1">
        <v>31</v>
      </c>
      <c r="C7205" s="1" t="str">
        <f t="shared" si="112"/>
        <v>26-40 (Millennials)</v>
      </c>
      <c r="D7205" t="s">
        <v>7582</v>
      </c>
      <c r="E7205">
        <v>8.41</v>
      </c>
      <c r="F7205">
        <v>2.4900000000000002</v>
      </c>
      <c r="G7205">
        <v>0.85</v>
      </c>
      <c r="H7205">
        <v>1.35</v>
      </c>
      <c r="I7205">
        <v>6.36</v>
      </c>
      <c r="J7205" s="1">
        <f>Smartphone_Usage_And_Addiction_Analysis_7500_Rows[[#This Row],[social_media_hours]]+Smartphone_Usage_And_Addiction_Analysis_7500_Rows[[#This Row],[gaming_hours]]</f>
        <v>3.3400000000000003</v>
      </c>
      <c r="K7205" s="1">
        <f>Smartphone_Usage_And_Addiction_Analysis_7500_Rows[[#This Row],[sleep_hours]]-Smartphone_Usage_And_Addiction_Analysis_7500_Rows[[#This Row],[total_leisure_hours]]</f>
        <v>3.02</v>
      </c>
      <c r="L7205">
        <v>121</v>
      </c>
      <c r="M7205">
        <v>109</v>
      </c>
      <c r="N7205" s="5">
        <f>Smartphone_Usage_And_Addiction_Analysis_7500_Rows[[#This Row],[app_opens_per_day]]/Smartphone_Usage_And_Addiction_Analysis_7500_Rows[[#This Row],[daily_screen_time_hours]]</f>
        <v>12.960760998810938</v>
      </c>
      <c r="O7205">
        <v>9.61</v>
      </c>
      <c r="P7205" t="s">
        <v>22</v>
      </c>
      <c r="Q7205" t="s">
        <v>19</v>
      </c>
      <c r="R7205" t="s">
        <v>28</v>
      </c>
      <c r="S7205">
        <v>1</v>
      </c>
    </row>
    <row r="7206" spans="1:19" ht="18" customHeight="1" x14ac:dyDescent="0.25">
      <c r="A7206" s="10" t="s">
        <v>4846</v>
      </c>
      <c r="B7206" s="1">
        <v>21</v>
      </c>
      <c r="C7206" t="str">
        <f t="shared" si="112"/>
        <v>18-25 (Gen Z)</v>
      </c>
      <c r="D7206" s="1" t="s">
        <v>30</v>
      </c>
      <c r="E7206" s="1">
        <v>7.31</v>
      </c>
      <c r="F7206" s="1">
        <v>4.82</v>
      </c>
      <c r="G7206" s="1">
        <v>1.89</v>
      </c>
      <c r="H7206" s="1">
        <v>5.46</v>
      </c>
      <c r="I7206" s="1">
        <v>7.53</v>
      </c>
      <c r="J7206" s="1">
        <f>Smartphone_Usage_And_Addiction_Analysis_7500_Rows[[#This Row],[social_media_hours]]+Smartphone_Usage_And_Addiction_Analysis_7500_Rows[[#This Row],[gaming_hours]]</f>
        <v>6.71</v>
      </c>
      <c r="K7206" s="1">
        <f>Smartphone_Usage_And_Addiction_Analysis_7500_Rows[[#This Row],[sleep_hours]]-Smartphone_Usage_And_Addiction_Analysis_7500_Rows[[#This Row],[total_leisure_hours]]</f>
        <v>0.82000000000000028</v>
      </c>
      <c r="L7206" s="1">
        <v>47</v>
      </c>
      <c r="M7206" s="1">
        <v>137</v>
      </c>
      <c r="N7206" s="5">
        <f>Smartphone_Usage_And_Addiction_Analysis_7500_Rows[[#This Row],[app_opens_per_day]]/Smartphone_Usage_And_Addiction_Analysis_7500_Rows[[#This Row],[daily_screen_time_hours]]</f>
        <v>18.741450068399455</v>
      </c>
      <c r="O7206" s="1">
        <v>8.86</v>
      </c>
      <c r="P7206" s="1" t="s">
        <v>22</v>
      </c>
      <c r="Q7206" s="1" t="s">
        <v>23</v>
      </c>
      <c r="R7206" s="1" t="s">
        <v>28</v>
      </c>
      <c r="S7206" s="1">
        <v>1</v>
      </c>
    </row>
    <row r="7207" spans="1:19" ht="18" customHeight="1" x14ac:dyDescent="0.25">
      <c r="A7207" s="10" t="s">
        <v>7481</v>
      </c>
      <c r="B7207" s="1">
        <v>32</v>
      </c>
      <c r="C7207" s="1" t="str">
        <f t="shared" si="112"/>
        <v>26-40 (Millennials)</v>
      </c>
      <c r="D7207" t="s">
        <v>7582</v>
      </c>
      <c r="E7207">
        <v>6.21</v>
      </c>
      <c r="F7207">
        <v>1.95</v>
      </c>
      <c r="G7207">
        <v>2.77</v>
      </c>
      <c r="H7207">
        <v>2.4900000000000002</v>
      </c>
      <c r="I7207">
        <v>6.66</v>
      </c>
      <c r="J7207" s="1">
        <f>Smartphone_Usage_And_Addiction_Analysis_7500_Rows[[#This Row],[social_media_hours]]+Smartphone_Usage_And_Addiction_Analysis_7500_Rows[[#This Row],[gaming_hours]]</f>
        <v>4.72</v>
      </c>
      <c r="K7207" s="1">
        <f>Smartphone_Usage_And_Addiction_Analysis_7500_Rows[[#This Row],[sleep_hours]]-Smartphone_Usage_And_Addiction_Analysis_7500_Rows[[#This Row],[total_leisure_hours]]</f>
        <v>1.9400000000000004</v>
      </c>
      <c r="L7207">
        <v>186</v>
      </c>
      <c r="M7207">
        <v>32</v>
      </c>
      <c r="N7207" s="5">
        <f>Smartphone_Usage_And_Addiction_Analysis_7500_Rows[[#This Row],[app_opens_per_day]]/Smartphone_Usage_And_Addiction_Analysis_7500_Rows[[#This Row],[daily_screen_time_hours]]</f>
        <v>5.1529790660225441</v>
      </c>
      <c r="O7207">
        <v>7.15</v>
      </c>
      <c r="P7207" t="s">
        <v>18</v>
      </c>
      <c r="Q7207" t="s">
        <v>19</v>
      </c>
      <c r="R7207" t="s">
        <v>28</v>
      </c>
      <c r="S7207">
        <v>1</v>
      </c>
    </row>
    <row r="7208" spans="1:19" ht="18" customHeight="1" x14ac:dyDescent="0.25">
      <c r="A7208" s="10" t="s">
        <v>4847</v>
      </c>
      <c r="B7208" s="1">
        <v>35</v>
      </c>
      <c r="C7208" t="str">
        <f t="shared" si="112"/>
        <v>26-40 (Millennials)</v>
      </c>
      <c r="D7208" s="1" t="s">
        <v>30</v>
      </c>
      <c r="E7208" s="1">
        <v>7.28</v>
      </c>
      <c r="F7208" s="1">
        <v>1.83</v>
      </c>
      <c r="G7208" s="1">
        <v>2.6</v>
      </c>
      <c r="H7208" s="1">
        <v>1.46</v>
      </c>
      <c r="I7208" s="1">
        <v>8.0399999999999991</v>
      </c>
      <c r="J7208" s="1">
        <f>Smartphone_Usage_And_Addiction_Analysis_7500_Rows[[#This Row],[social_media_hours]]+Smartphone_Usage_And_Addiction_Analysis_7500_Rows[[#This Row],[gaming_hours]]</f>
        <v>4.43</v>
      </c>
      <c r="K7208" s="1">
        <f>Smartphone_Usage_And_Addiction_Analysis_7500_Rows[[#This Row],[sleep_hours]]-Smartphone_Usage_And_Addiction_Analysis_7500_Rows[[#This Row],[total_leisure_hours]]</f>
        <v>3.6099999999999994</v>
      </c>
      <c r="L7208" s="1">
        <v>141</v>
      </c>
      <c r="M7208" s="1">
        <v>105</v>
      </c>
      <c r="N7208" s="5">
        <f>Smartphone_Usage_And_Addiction_Analysis_7500_Rows[[#This Row],[app_opens_per_day]]/Smartphone_Usage_And_Addiction_Analysis_7500_Rows[[#This Row],[daily_screen_time_hours]]</f>
        <v>14.423076923076923</v>
      </c>
      <c r="O7208" s="1">
        <v>8.41</v>
      </c>
      <c r="P7208" s="1" t="s">
        <v>22</v>
      </c>
      <c r="Q7208" s="1" t="s">
        <v>19</v>
      </c>
      <c r="R7208" s="1" t="s">
        <v>51</v>
      </c>
      <c r="S7208" s="1">
        <v>0</v>
      </c>
    </row>
    <row r="7209" spans="1:19" ht="18" customHeight="1" x14ac:dyDescent="0.25">
      <c r="A7209" s="10" t="s">
        <v>7482</v>
      </c>
      <c r="B7209" s="1">
        <v>30</v>
      </c>
      <c r="C7209" s="1" t="str">
        <f t="shared" si="112"/>
        <v>26-40 (Millennials)</v>
      </c>
      <c r="D7209" t="s">
        <v>7582</v>
      </c>
      <c r="E7209">
        <v>7.22</v>
      </c>
      <c r="F7209">
        <v>0.88</v>
      </c>
      <c r="G7209">
        <v>2.08</v>
      </c>
      <c r="H7209">
        <v>1.29</v>
      </c>
      <c r="I7209">
        <v>7.03</v>
      </c>
      <c r="J7209" s="1">
        <f>Smartphone_Usage_And_Addiction_Analysis_7500_Rows[[#This Row],[social_media_hours]]+Smartphone_Usage_And_Addiction_Analysis_7500_Rows[[#This Row],[gaming_hours]]</f>
        <v>2.96</v>
      </c>
      <c r="K7209" s="1">
        <f>Smartphone_Usage_And_Addiction_Analysis_7500_Rows[[#This Row],[sleep_hours]]-Smartphone_Usage_And_Addiction_Analysis_7500_Rows[[#This Row],[total_leisure_hours]]</f>
        <v>4.07</v>
      </c>
      <c r="L7209">
        <v>190</v>
      </c>
      <c r="M7209">
        <v>67</v>
      </c>
      <c r="N7209" s="5">
        <f>Smartphone_Usage_And_Addiction_Analysis_7500_Rows[[#This Row],[app_opens_per_day]]/Smartphone_Usage_And_Addiction_Analysis_7500_Rows[[#This Row],[daily_screen_time_hours]]</f>
        <v>9.2797783933518012</v>
      </c>
      <c r="O7209">
        <v>7.82</v>
      </c>
      <c r="P7209" t="s">
        <v>22</v>
      </c>
      <c r="Q7209" t="s">
        <v>23</v>
      </c>
      <c r="R7209" t="s">
        <v>28</v>
      </c>
      <c r="S7209">
        <v>1</v>
      </c>
    </row>
    <row r="7210" spans="1:19" ht="18" customHeight="1" x14ac:dyDescent="0.25">
      <c r="A7210" s="10" t="s">
        <v>7483</v>
      </c>
      <c r="B7210" s="1">
        <v>24</v>
      </c>
      <c r="C7210" s="1" t="str">
        <f t="shared" si="112"/>
        <v>18-25 (Gen Z)</v>
      </c>
      <c r="D7210" t="s">
        <v>7582</v>
      </c>
      <c r="E7210">
        <v>8.09</v>
      </c>
      <c r="F7210">
        <v>3.09</v>
      </c>
      <c r="G7210">
        <v>0.76</v>
      </c>
      <c r="H7210">
        <v>4.5599999999999996</v>
      </c>
      <c r="I7210">
        <v>4.7</v>
      </c>
      <c r="J7210" s="1">
        <f>Smartphone_Usage_And_Addiction_Analysis_7500_Rows[[#This Row],[social_media_hours]]+Smartphone_Usage_And_Addiction_Analysis_7500_Rows[[#This Row],[gaming_hours]]</f>
        <v>3.8499999999999996</v>
      </c>
      <c r="K7210" s="1">
        <f>Smartphone_Usage_And_Addiction_Analysis_7500_Rows[[#This Row],[sleep_hours]]-Smartphone_Usage_And_Addiction_Analysis_7500_Rows[[#This Row],[total_leisure_hours]]</f>
        <v>0.85000000000000053</v>
      </c>
      <c r="L7210">
        <v>163</v>
      </c>
      <c r="M7210">
        <v>115</v>
      </c>
      <c r="N7210" s="5">
        <f>Smartphone_Usage_And_Addiction_Analysis_7500_Rows[[#This Row],[app_opens_per_day]]/Smartphone_Usage_And_Addiction_Analysis_7500_Rows[[#This Row],[daily_screen_time_hours]]</f>
        <v>14.215080346106305</v>
      </c>
      <c r="O7210">
        <v>10.4</v>
      </c>
      <c r="P7210" t="s">
        <v>32</v>
      </c>
      <c r="Q7210" t="s">
        <v>23</v>
      </c>
      <c r="R7210" t="s">
        <v>24</v>
      </c>
      <c r="S7210">
        <v>1</v>
      </c>
    </row>
    <row r="7211" spans="1:19" ht="18" customHeight="1" x14ac:dyDescent="0.25">
      <c r="A7211" s="10" t="s">
        <v>4848</v>
      </c>
      <c r="B7211" s="1">
        <v>33</v>
      </c>
      <c r="C7211" t="str">
        <f t="shared" si="112"/>
        <v>26-40 (Millennials)</v>
      </c>
      <c r="D7211" s="1" t="s">
        <v>30</v>
      </c>
      <c r="E7211" s="1">
        <v>10.050000000000001</v>
      </c>
      <c r="F7211" s="1">
        <v>2.04</v>
      </c>
      <c r="G7211" s="1">
        <v>3.03</v>
      </c>
      <c r="H7211" s="1">
        <v>3.1</v>
      </c>
      <c r="I7211" s="1">
        <v>8.76</v>
      </c>
      <c r="J7211" s="1">
        <f>Smartphone_Usage_And_Addiction_Analysis_7500_Rows[[#This Row],[social_media_hours]]+Smartphone_Usage_And_Addiction_Analysis_7500_Rows[[#This Row],[gaming_hours]]</f>
        <v>5.07</v>
      </c>
      <c r="K7211" s="1">
        <f>Smartphone_Usage_And_Addiction_Analysis_7500_Rows[[#This Row],[sleep_hours]]-Smartphone_Usage_And_Addiction_Analysis_7500_Rows[[#This Row],[total_leisure_hours]]</f>
        <v>3.6899999999999995</v>
      </c>
      <c r="L7211" s="1">
        <v>179</v>
      </c>
      <c r="M7211" s="1">
        <v>162</v>
      </c>
      <c r="N7211" s="5">
        <f>Smartphone_Usage_And_Addiction_Analysis_7500_Rows[[#This Row],[app_opens_per_day]]/Smartphone_Usage_And_Addiction_Analysis_7500_Rows[[#This Row],[daily_screen_time_hours]]</f>
        <v>16.119402985074625</v>
      </c>
      <c r="O7211" s="1">
        <v>11.21</v>
      </c>
      <c r="P7211" s="1" t="s">
        <v>22</v>
      </c>
      <c r="Q7211" s="1" t="s">
        <v>19</v>
      </c>
      <c r="R7211" s="1" t="s">
        <v>28</v>
      </c>
      <c r="S7211" s="1">
        <v>1</v>
      </c>
    </row>
    <row r="7212" spans="1:19" ht="18" customHeight="1" x14ac:dyDescent="0.25">
      <c r="A7212" s="10" t="s">
        <v>4849</v>
      </c>
      <c r="B7212" s="1">
        <v>31</v>
      </c>
      <c r="C7212" t="str">
        <f t="shared" si="112"/>
        <v>26-40 (Millennials)</v>
      </c>
      <c r="D7212" s="1" t="s">
        <v>30</v>
      </c>
      <c r="E7212" s="1">
        <v>6.77</v>
      </c>
      <c r="F7212" s="1">
        <v>4.0199999999999996</v>
      </c>
      <c r="G7212" s="1">
        <v>0.57999999999999996</v>
      </c>
      <c r="H7212" s="1">
        <v>1.5</v>
      </c>
      <c r="I7212" s="1">
        <v>6.68</v>
      </c>
      <c r="J7212" s="1">
        <f>Smartphone_Usage_And_Addiction_Analysis_7500_Rows[[#This Row],[social_media_hours]]+Smartphone_Usage_And_Addiction_Analysis_7500_Rows[[#This Row],[gaming_hours]]</f>
        <v>4.5999999999999996</v>
      </c>
      <c r="K7212" s="1">
        <f>Smartphone_Usage_And_Addiction_Analysis_7500_Rows[[#This Row],[sleep_hours]]-Smartphone_Usage_And_Addiction_Analysis_7500_Rows[[#This Row],[total_leisure_hours]]</f>
        <v>2.08</v>
      </c>
      <c r="L7212" s="1">
        <v>33</v>
      </c>
      <c r="M7212" s="1">
        <v>176</v>
      </c>
      <c r="N7212" s="5">
        <f>Smartphone_Usage_And_Addiction_Analysis_7500_Rows[[#This Row],[app_opens_per_day]]/Smartphone_Usage_And_Addiction_Analysis_7500_Rows[[#This Row],[daily_screen_time_hours]]</f>
        <v>25.997045790251111</v>
      </c>
      <c r="O7212" s="1">
        <v>9.4600000000000009</v>
      </c>
      <c r="P7212" s="1" t="s">
        <v>18</v>
      </c>
      <c r="Q7212" s="1" t="s">
        <v>19</v>
      </c>
      <c r="R7212" s="1" t="s">
        <v>28</v>
      </c>
      <c r="S7212" s="1">
        <v>1</v>
      </c>
    </row>
    <row r="7213" spans="1:19" ht="18" customHeight="1" x14ac:dyDescent="0.25">
      <c r="A7213" s="10" t="s">
        <v>7484</v>
      </c>
      <c r="B7213" s="1">
        <v>19</v>
      </c>
      <c r="C7213" s="1" t="str">
        <f t="shared" si="112"/>
        <v>18-25 (Gen Z)</v>
      </c>
      <c r="D7213" t="s">
        <v>7582</v>
      </c>
      <c r="E7213">
        <v>11.88</v>
      </c>
      <c r="F7213">
        <v>1.66</v>
      </c>
      <c r="G7213">
        <v>2.2400000000000002</v>
      </c>
      <c r="H7213">
        <v>4.82</v>
      </c>
      <c r="I7213">
        <v>8.7200000000000006</v>
      </c>
      <c r="J7213" s="1">
        <f>Smartphone_Usage_And_Addiction_Analysis_7500_Rows[[#This Row],[social_media_hours]]+Smartphone_Usage_And_Addiction_Analysis_7500_Rows[[#This Row],[gaming_hours]]</f>
        <v>3.9000000000000004</v>
      </c>
      <c r="K7213" s="1">
        <f>Smartphone_Usage_And_Addiction_Analysis_7500_Rows[[#This Row],[sleep_hours]]-Smartphone_Usage_And_Addiction_Analysis_7500_Rows[[#This Row],[total_leisure_hours]]</f>
        <v>4.82</v>
      </c>
      <c r="L7213">
        <v>143</v>
      </c>
      <c r="M7213">
        <v>99</v>
      </c>
      <c r="N7213" s="5">
        <f>Smartphone_Usage_And_Addiction_Analysis_7500_Rows[[#This Row],[app_opens_per_day]]/Smartphone_Usage_And_Addiction_Analysis_7500_Rows[[#This Row],[daily_screen_time_hours]]</f>
        <v>8.3333333333333321</v>
      </c>
      <c r="O7213">
        <v>13.72</v>
      </c>
      <c r="P7213" t="s">
        <v>32</v>
      </c>
      <c r="Q7213" t="s">
        <v>19</v>
      </c>
      <c r="R7213" t="s">
        <v>28</v>
      </c>
      <c r="S7213">
        <v>1</v>
      </c>
    </row>
    <row r="7214" spans="1:19" ht="18" customHeight="1" x14ac:dyDescent="0.25">
      <c r="A7214" s="10" t="s">
        <v>7485</v>
      </c>
      <c r="B7214" s="1">
        <v>33</v>
      </c>
      <c r="C7214" s="1" t="str">
        <f t="shared" si="112"/>
        <v>26-40 (Millennials)</v>
      </c>
      <c r="D7214" t="s">
        <v>7582</v>
      </c>
      <c r="E7214">
        <v>5.31</v>
      </c>
      <c r="F7214">
        <v>3.75</v>
      </c>
      <c r="G7214">
        <v>1.76</v>
      </c>
      <c r="H7214">
        <v>2.96</v>
      </c>
      <c r="I7214">
        <v>7.04</v>
      </c>
      <c r="J7214" s="1">
        <f>Smartphone_Usage_And_Addiction_Analysis_7500_Rows[[#This Row],[social_media_hours]]+Smartphone_Usage_And_Addiction_Analysis_7500_Rows[[#This Row],[gaming_hours]]</f>
        <v>5.51</v>
      </c>
      <c r="K7214" s="1">
        <f>Smartphone_Usage_And_Addiction_Analysis_7500_Rows[[#This Row],[sleep_hours]]-Smartphone_Usage_And_Addiction_Analysis_7500_Rows[[#This Row],[total_leisure_hours]]</f>
        <v>1.5300000000000002</v>
      </c>
      <c r="L7214">
        <v>145</v>
      </c>
      <c r="M7214">
        <v>29</v>
      </c>
      <c r="N7214" s="5">
        <f>Smartphone_Usage_And_Addiction_Analysis_7500_Rows[[#This Row],[app_opens_per_day]]/Smartphone_Usage_And_Addiction_Analysis_7500_Rows[[#This Row],[daily_screen_time_hours]]</f>
        <v>5.4613935969868175</v>
      </c>
      <c r="O7214">
        <v>7.59</v>
      </c>
      <c r="P7214" t="s">
        <v>18</v>
      </c>
      <c r="Q7214" t="s">
        <v>23</v>
      </c>
      <c r="R7214" t="s">
        <v>20</v>
      </c>
      <c r="S7214">
        <v>0</v>
      </c>
    </row>
    <row r="7215" spans="1:19" ht="18" customHeight="1" x14ac:dyDescent="0.25">
      <c r="A7215" s="10" t="s">
        <v>7486</v>
      </c>
      <c r="B7215" s="1">
        <v>20</v>
      </c>
      <c r="C7215" s="1" t="str">
        <f t="shared" si="112"/>
        <v>18-25 (Gen Z)</v>
      </c>
      <c r="D7215" t="s">
        <v>7582</v>
      </c>
      <c r="E7215">
        <v>6.42</v>
      </c>
      <c r="F7215">
        <v>4.8600000000000003</v>
      </c>
      <c r="G7215">
        <v>1.39</v>
      </c>
      <c r="H7215">
        <v>2.1</v>
      </c>
      <c r="I7215">
        <v>5.53</v>
      </c>
      <c r="J7215" s="1">
        <f>Smartphone_Usage_And_Addiction_Analysis_7500_Rows[[#This Row],[social_media_hours]]+Smartphone_Usage_And_Addiction_Analysis_7500_Rows[[#This Row],[gaming_hours]]</f>
        <v>6.25</v>
      </c>
      <c r="K7215" s="1">
        <f>Smartphone_Usage_And_Addiction_Analysis_7500_Rows[[#This Row],[sleep_hours]]-Smartphone_Usage_And_Addiction_Analysis_7500_Rows[[#This Row],[total_leisure_hours]]</f>
        <v>-0.71999999999999975</v>
      </c>
      <c r="L7215">
        <v>96</v>
      </c>
      <c r="M7215">
        <v>84</v>
      </c>
      <c r="N7215" s="5">
        <f>Smartphone_Usage_And_Addiction_Analysis_7500_Rows[[#This Row],[app_opens_per_day]]/Smartphone_Usage_And_Addiction_Analysis_7500_Rows[[#This Row],[daily_screen_time_hours]]</f>
        <v>13.084112149532711</v>
      </c>
      <c r="O7215">
        <v>8.27</v>
      </c>
      <c r="P7215" t="s">
        <v>18</v>
      </c>
      <c r="Q7215" t="s">
        <v>23</v>
      </c>
      <c r="R7215" t="s">
        <v>28</v>
      </c>
      <c r="S7215">
        <v>1</v>
      </c>
    </row>
    <row r="7216" spans="1:19" ht="18" customHeight="1" x14ac:dyDescent="0.25">
      <c r="A7216" s="10" t="s">
        <v>7487</v>
      </c>
      <c r="B7216" s="1">
        <v>21</v>
      </c>
      <c r="C7216" s="1" t="str">
        <f t="shared" si="112"/>
        <v>18-25 (Gen Z)</v>
      </c>
      <c r="D7216" t="s">
        <v>7582</v>
      </c>
      <c r="E7216">
        <v>11.82</v>
      </c>
      <c r="F7216">
        <v>4.93</v>
      </c>
      <c r="G7216">
        <v>0.36</v>
      </c>
      <c r="H7216">
        <v>1.33</v>
      </c>
      <c r="I7216">
        <v>4.75</v>
      </c>
      <c r="J7216" s="1">
        <f>Smartphone_Usage_And_Addiction_Analysis_7500_Rows[[#This Row],[social_media_hours]]+Smartphone_Usage_And_Addiction_Analysis_7500_Rows[[#This Row],[gaming_hours]]</f>
        <v>5.29</v>
      </c>
      <c r="K7216" s="1">
        <f>Smartphone_Usage_And_Addiction_Analysis_7500_Rows[[#This Row],[sleep_hours]]-Smartphone_Usage_And_Addiction_Analysis_7500_Rows[[#This Row],[total_leisure_hours]]</f>
        <v>-0.54</v>
      </c>
      <c r="L7216">
        <v>220</v>
      </c>
      <c r="M7216">
        <v>86</v>
      </c>
      <c r="N7216" s="5">
        <f>Smartphone_Usage_And_Addiction_Analysis_7500_Rows[[#This Row],[app_opens_per_day]]/Smartphone_Usage_And_Addiction_Analysis_7500_Rows[[#This Row],[daily_screen_time_hours]]</f>
        <v>7.2758037225042296</v>
      </c>
      <c r="O7216">
        <v>13.6</v>
      </c>
      <c r="P7216" t="s">
        <v>22</v>
      </c>
      <c r="Q7216" t="s">
        <v>19</v>
      </c>
      <c r="R7216" t="s">
        <v>28</v>
      </c>
      <c r="S7216">
        <v>1</v>
      </c>
    </row>
    <row r="7217" spans="1:19" ht="18" customHeight="1" x14ac:dyDescent="0.25">
      <c r="A7217" s="10" t="s">
        <v>4850</v>
      </c>
      <c r="B7217" s="1">
        <v>23</v>
      </c>
      <c r="C7217" t="str">
        <f t="shared" si="112"/>
        <v>18-25 (Gen Z)</v>
      </c>
      <c r="D7217" s="1" t="s">
        <v>30</v>
      </c>
      <c r="E7217" s="1">
        <v>3.4</v>
      </c>
      <c r="F7217" s="1">
        <v>4.4400000000000004</v>
      </c>
      <c r="G7217" s="1">
        <v>0.59</v>
      </c>
      <c r="H7217" s="1">
        <v>4.49</v>
      </c>
      <c r="I7217" s="1">
        <v>7.74</v>
      </c>
      <c r="J7217" s="1">
        <f>Smartphone_Usage_And_Addiction_Analysis_7500_Rows[[#This Row],[social_media_hours]]+Smartphone_Usage_And_Addiction_Analysis_7500_Rows[[#This Row],[gaming_hours]]</f>
        <v>5.03</v>
      </c>
      <c r="K7217" s="1">
        <f>Smartphone_Usage_And_Addiction_Analysis_7500_Rows[[#This Row],[sleep_hours]]-Smartphone_Usage_And_Addiction_Analysis_7500_Rows[[#This Row],[total_leisure_hours]]</f>
        <v>2.71</v>
      </c>
      <c r="L7217" s="1">
        <v>142</v>
      </c>
      <c r="M7217" s="1">
        <v>101</v>
      </c>
      <c r="N7217" s="5">
        <f>Smartphone_Usage_And_Addiction_Analysis_7500_Rows[[#This Row],[app_opens_per_day]]/Smartphone_Usage_And_Addiction_Analysis_7500_Rows[[#This Row],[daily_screen_time_hours]]</f>
        <v>29.705882352941178</v>
      </c>
      <c r="O7217" s="1">
        <v>4.3099999999999996</v>
      </c>
      <c r="P7217" s="1" t="s">
        <v>18</v>
      </c>
      <c r="Q7217" s="1" t="s">
        <v>19</v>
      </c>
      <c r="R7217" s="1" t="s">
        <v>24</v>
      </c>
      <c r="S7217" s="1">
        <v>1</v>
      </c>
    </row>
    <row r="7218" spans="1:19" ht="18" customHeight="1" x14ac:dyDescent="0.25">
      <c r="A7218" s="10" t="s">
        <v>7488</v>
      </c>
      <c r="B7218" s="1">
        <v>27</v>
      </c>
      <c r="C7218" s="1" t="str">
        <f t="shared" si="112"/>
        <v>26-40 (Millennials)</v>
      </c>
      <c r="D7218" t="s">
        <v>7582</v>
      </c>
      <c r="E7218">
        <v>7.78</v>
      </c>
      <c r="F7218">
        <v>1.1499999999999999</v>
      </c>
      <c r="G7218">
        <v>3.54</v>
      </c>
      <c r="H7218">
        <v>5.82</v>
      </c>
      <c r="I7218">
        <v>7.72</v>
      </c>
      <c r="J7218" s="1">
        <f>Smartphone_Usage_And_Addiction_Analysis_7500_Rows[[#This Row],[social_media_hours]]+Smartphone_Usage_And_Addiction_Analysis_7500_Rows[[#This Row],[gaming_hours]]</f>
        <v>4.6899999999999995</v>
      </c>
      <c r="K7218" s="1">
        <f>Smartphone_Usage_And_Addiction_Analysis_7500_Rows[[#This Row],[sleep_hours]]-Smartphone_Usage_And_Addiction_Analysis_7500_Rows[[#This Row],[total_leisure_hours]]</f>
        <v>3.0300000000000002</v>
      </c>
      <c r="L7218">
        <v>165</v>
      </c>
      <c r="M7218">
        <v>70</v>
      </c>
      <c r="N7218" s="5">
        <f>Smartphone_Usage_And_Addiction_Analysis_7500_Rows[[#This Row],[app_opens_per_day]]/Smartphone_Usage_And_Addiction_Analysis_7500_Rows[[#This Row],[daily_screen_time_hours]]</f>
        <v>8.9974293059125969</v>
      </c>
      <c r="O7218">
        <v>8.3699999999999992</v>
      </c>
      <c r="P7218" t="s">
        <v>22</v>
      </c>
      <c r="Q7218" t="s">
        <v>19</v>
      </c>
      <c r="R7218" t="s">
        <v>28</v>
      </c>
      <c r="S7218">
        <v>1</v>
      </c>
    </row>
    <row r="7219" spans="1:19" ht="18" customHeight="1" x14ac:dyDescent="0.25">
      <c r="A7219" s="10" t="s">
        <v>4851</v>
      </c>
      <c r="B7219" s="1">
        <v>30</v>
      </c>
      <c r="C7219" t="str">
        <f t="shared" si="112"/>
        <v>26-40 (Millennials)</v>
      </c>
      <c r="D7219" s="1" t="s">
        <v>30</v>
      </c>
      <c r="E7219" s="1">
        <v>7.82</v>
      </c>
      <c r="F7219" s="1">
        <v>2.4900000000000002</v>
      </c>
      <c r="G7219" s="1">
        <v>3.42</v>
      </c>
      <c r="H7219" s="1">
        <v>2.42</v>
      </c>
      <c r="I7219" s="1">
        <v>4.7699999999999996</v>
      </c>
      <c r="J7219" s="1">
        <f>Smartphone_Usage_And_Addiction_Analysis_7500_Rows[[#This Row],[social_media_hours]]+Smartphone_Usage_And_Addiction_Analysis_7500_Rows[[#This Row],[gaming_hours]]</f>
        <v>5.91</v>
      </c>
      <c r="K7219" s="1">
        <f>Smartphone_Usage_And_Addiction_Analysis_7500_Rows[[#This Row],[sleep_hours]]-Smartphone_Usage_And_Addiction_Analysis_7500_Rows[[#This Row],[total_leisure_hours]]</f>
        <v>-1.1400000000000006</v>
      </c>
      <c r="L7219" s="1">
        <v>241</v>
      </c>
      <c r="M7219" s="1">
        <v>155</v>
      </c>
      <c r="N7219" s="5">
        <f>Smartphone_Usage_And_Addiction_Analysis_7500_Rows[[#This Row],[app_opens_per_day]]/Smartphone_Usage_And_Addiction_Analysis_7500_Rows[[#This Row],[daily_screen_time_hours]]</f>
        <v>19.820971867007671</v>
      </c>
      <c r="O7219" s="1">
        <v>9.2100000000000009</v>
      </c>
      <c r="P7219" s="1" t="s">
        <v>32</v>
      </c>
      <c r="Q7219" s="1" t="s">
        <v>19</v>
      </c>
      <c r="R7219" s="1" t="s">
        <v>51</v>
      </c>
      <c r="S7219" s="1">
        <v>0</v>
      </c>
    </row>
    <row r="7220" spans="1:19" ht="18" customHeight="1" x14ac:dyDescent="0.25">
      <c r="A7220" s="10" t="s">
        <v>4852</v>
      </c>
      <c r="B7220" s="1">
        <v>35</v>
      </c>
      <c r="C7220" t="str">
        <f t="shared" si="112"/>
        <v>26-40 (Millennials)</v>
      </c>
      <c r="D7220" s="1" t="s">
        <v>17</v>
      </c>
      <c r="E7220" s="1">
        <v>6.88</v>
      </c>
      <c r="F7220" s="1">
        <v>3.58</v>
      </c>
      <c r="G7220" s="1">
        <v>0.21</v>
      </c>
      <c r="H7220" s="1">
        <v>0.82</v>
      </c>
      <c r="I7220" s="1">
        <v>6.03</v>
      </c>
      <c r="J7220" s="1">
        <f>Smartphone_Usage_And_Addiction_Analysis_7500_Rows[[#This Row],[social_media_hours]]+Smartphone_Usage_And_Addiction_Analysis_7500_Rows[[#This Row],[gaming_hours]]</f>
        <v>3.79</v>
      </c>
      <c r="K7220" s="1">
        <f>Smartphone_Usage_And_Addiction_Analysis_7500_Rows[[#This Row],[sleep_hours]]-Smartphone_Usage_And_Addiction_Analysis_7500_Rows[[#This Row],[total_leisure_hours]]</f>
        <v>2.2400000000000002</v>
      </c>
      <c r="L7220" s="1">
        <v>122</v>
      </c>
      <c r="M7220" s="1">
        <v>75</v>
      </c>
      <c r="N7220" s="5">
        <f>Smartphone_Usage_And_Addiction_Analysis_7500_Rows[[#This Row],[app_opens_per_day]]/Smartphone_Usage_And_Addiction_Analysis_7500_Rows[[#This Row],[daily_screen_time_hours]]</f>
        <v>10.901162790697674</v>
      </c>
      <c r="O7220" s="1">
        <v>7.67</v>
      </c>
      <c r="P7220" s="1" t="s">
        <v>22</v>
      </c>
      <c r="Q7220" s="1" t="s">
        <v>23</v>
      </c>
      <c r="R7220" s="1" t="s">
        <v>28</v>
      </c>
      <c r="S7220" s="1">
        <v>1</v>
      </c>
    </row>
    <row r="7221" spans="1:19" ht="18" customHeight="1" x14ac:dyDescent="0.25">
      <c r="A7221" s="10" t="s">
        <v>4853</v>
      </c>
      <c r="B7221" s="1">
        <v>21</v>
      </c>
      <c r="C7221" t="str">
        <f t="shared" si="112"/>
        <v>18-25 (Gen Z)</v>
      </c>
      <c r="D7221" s="1" t="s">
        <v>17</v>
      </c>
      <c r="E7221" s="1">
        <v>5.77</v>
      </c>
      <c r="F7221" s="1">
        <v>3.32</v>
      </c>
      <c r="G7221" s="1">
        <v>2.37</v>
      </c>
      <c r="H7221" s="1">
        <v>4.4800000000000004</v>
      </c>
      <c r="I7221" s="1">
        <v>7.73</v>
      </c>
      <c r="J7221" s="1">
        <f>Smartphone_Usage_And_Addiction_Analysis_7500_Rows[[#This Row],[social_media_hours]]+Smartphone_Usage_And_Addiction_Analysis_7500_Rows[[#This Row],[gaming_hours]]</f>
        <v>5.6899999999999995</v>
      </c>
      <c r="K7221" s="1">
        <f>Smartphone_Usage_And_Addiction_Analysis_7500_Rows[[#This Row],[sleep_hours]]-Smartphone_Usage_And_Addiction_Analysis_7500_Rows[[#This Row],[total_leisure_hours]]</f>
        <v>2.0400000000000009</v>
      </c>
      <c r="L7221" s="1">
        <v>227</v>
      </c>
      <c r="M7221" s="1">
        <v>90</v>
      </c>
      <c r="N7221" s="5">
        <f>Smartphone_Usage_And_Addiction_Analysis_7500_Rows[[#This Row],[app_opens_per_day]]/Smartphone_Usage_And_Addiction_Analysis_7500_Rows[[#This Row],[daily_screen_time_hours]]</f>
        <v>15.597920277296362</v>
      </c>
      <c r="O7221" s="1">
        <v>7.28</v>
      </c>
      <c r="P7221" s="1" t="s">
        <v>18</v>
      </c>
      <c r="Q7221" s="1" t="s">
        <v>23</v>
      </c>
      <c r="R7221" s="1" t="s">
        <v>20</v>
      </c>
      <c r="S7221" s="1">
        <v>0</v>
      </c>
    </row>
    <row r="7222" spans="1:19" ht="18" customHeight="1" x14ac:dyDescent="0.25">
      <c r="A7222" s="10" t="s">
        <v>4854</v>
      </c>
      <c r="B7222" s="1">
        <v>20</v>
      </c>
      <c r="C7222" t="str">
        <f t="shared" si="112"/>
        <v>18-25 (Gen Z)</v>
      </c>
      <c r="D7222" s="1" t="s">
        <v>30</v>
      </c>
      <c r="E7222" s="1">
        <v>11.15</v>
      </c>
      <c r="F7222" s="1">
        <v>1.17</v>
      </c>
      <c r="G7222" s="1">
        <v>3.4</v>
      </c>
      <c r="H7222" s="1">
        <v>3.81</v>
      </c>
      <c r="I7222" s="1">
        <v>7.14</v>
      </c>
      <c r="J7222" s="1">
        <f>Smartphone_Usage_And_Addiction_Analysis_7500_Rows[[#This Row],[social_media_hours]]+Smartphone_Usage_And_Addiction_Analysis_7500_Rows[[#This Row],[gaming_hours]]</f>
        <v>4.57</v>
      </c>
      <c r="K7222" s="1">
        <f>Smartphone_Usage_And_Addiction_Analysis_7500_Rows[[#This Row],[sleep_hours]]-Smartphone_Usage_And_Addiction_Analysis_7500_Rows[[#This Row],[total_leisure_hours]]</f>
        <v>2.5699999999999994</v>
      </c>
      <c r="L7222" s="1">
        <v>63</v>
      </c>
      <c r="M7222" s="1">
        <v>29</v>
      </c>
      <c r="N7222" s="5">
        <f>Smartphone_Usage_And_Addiction_Analysis_7500_Rows[[#This Row],[app_opens_per_day]]/Smartphone_Usage_And_Addiction_Analysis_7500_Rows[[#This Row],[daily_screen_time_hours]]</f>
        <v>2.600896860986547</v>
      </c>
      <c r="O7222" s="1">
        <v>12.8</v>
      </c>
      <c r="P7222" s="1" t="s">
        <v>22</v>
      </c>
      <c r="Q7222" s="1" t="s">
        <v>23</v>
      </c>
      <c r="R7222" s="1" t="s">
        <v>24</v>
      </c>
      <c r="S7222" s="1">
        <v>1</v>
      </c>
    </row>
    <row r="7223" spans="1:19" ht="18" customHeight="1" x14ac:dyDescent="0.25">
      <c r="A7223" s="10" t="s">
        <v>4855</v>
      </c>
      <c r="B7223" s="1">
        <v>22</v>
      </c>
      <c r="C7223" t="str">
        <f t="shared" si="112"/>
        <v>18-25 (Gen Z)</v>
      </c>
      <c r="D7223" s="1" t="s">
        <v>17</v>
      </c>
      <c r="E7223" s="1">
        <v>11.98</v>
      </c>
      <c r="F7223" s="1">
        <v>3.08</v>
      </c>
      <c r="G7223" s="1">
        <v>0.77</v>
      </c>
      <c r="H7223" s="1">
        <v>1.68</v>
      </c>
      <c r="I7223" s="1">
        <v>7.38</v>
      </c>
      <c r="J7223" s="1">
        <f>Smartphone_Usage_And_Addiction_Analysis_7500_Rows[[#This Row],[social_media_hours]]+Smartphone_Usage_And_Addiction_Analysis_7500_Rows[[#This Row],[gaming_hours]]</f>
        <v>3.85</v>
      </c>
      <c r="K7223" s="1">
        <f>Smartphone_Usage_And_Addiction_Analysis_7500_Rows[[#This Row],[sleep_hours]]-Smartphone_Usage_And_Addiction_Analysis_7500_Rows[[#This Row],[total_leisure_hours]]</f>
        <v>3.53</v>
      </c>
      <c r="L7223" s="1">
        <v>127</v>
      </c>
      <c r="M7223" s="1">
        <v>108</v>
      </c>
      <c r="N7223" s="5">
        <f>Smartphone_Usage_And_Addiction_Analysis_7500_Rows[[#This Row],[app_opens_per_day]]/Smartphone_Usage_And_Addiction_Analysis_7500_Rows[[#This Row],[daily_screen_time_hours]]</f>
        <v>9.0150250417362265</v>
      </c>
      <c r="O7223" s="1">
        <v>13.61</v>
      </c>
      <c r="P7223" s="1" t="s">
        <v>22</v>
      </c>
      <c r="Q7223" s="1" t="s">
        <v>23</v>
      </c>
      <c r="R7223" s="1" t="s">
        <v>24</v>
      </c>
      <c r="S7223" s="1">
        <v>1</v>
      </c>
    </row>
    <row r="7224" spans="1:19" ht="18" customHeight="1" x14ac:dyDescent="0.25">
      <c r="A7224" s="10" t="s">
        <v>4856</v>
      </c>
      <c r="B7224" s="1">
        <v>21</v>
      </c>
      <c r="C7224" t="str">
        <f t="shared" si="112"/>
        <v>18-25 (Gen Z)</v>
      </c>
      <c r="D7224" s="1" t="s">
        <v>17</v>
      </c>
      <c r="E7224" s="1">
        <v>11.87</v>
      </c>
      <c r="F7224" s="1">
        <v>4.53</v>
      </c>
      <c r="G7224" s="1">
        <v>2.0499999999999998</v>
      </c>
      <c r="H7224" s="1">
        <v>5.34</v>
      </c>
      <c r="I7224" s="1">
        <v>7.59</v>
      </c>
      <c r="J7224" s="1">
        <f>Smartphone_Usage_And_Addiction_Analysis_7500_Rows[[#This Row],[social_media_hours]]+Smartphone_Usage_And_Addiction_Analysis_7500_Rows[[#This Row],[gaming_hours]]</f>
        <v>6.58</v>
      </c>
      <c r="K7224" s="1">
        <f>Smartphone_Usage_And_Addiction_Analysis_7500_Rows[[#This Row],[sleep_hours]]-Smartphone_Usage_And_Addiction_Analysis_7500_Rows[[#This Row],[total_leisure_hours]]</f>
        <v>1.0099999999999998</v>
      </c>
      <c r="L7224" s="1">
        <v>86</v>
      </c>
      <c r="M7224" s="1">
        <v>102</v>
      </c>
      <c r="N7224" s="5">
        <f>Smartphone_Usage_And_Addiction_Analysis_7500_Rows[[#This Row],[app_opens_per_day]]/Smartphone_Usage_And_Addiction_Analysis_7500_Rows[[#This Row],[daily_screen_time_hours]]</f>
        <v>8.5930918281381636</v>
      </c>
      <c r="O7224" s="1">
        <v>12.83</v>
      </c>
      <c r="P7224" s="1" t="s">
        <v>32</v>
      </c>
      <c r="Q7224" s="1" t="s">
        <v>23</v>
      </c>
      <c r="R7224" s="1" t="s">
        <v>28</v>
      </c>
      <c r="S7224" s="1">
        <v>1</v>
      </c>
    </row>
    <row r="7225" spans="1:19" ht="18" customHeight="1" x14ac:dyDescent="0.25">
      <c r="A7225" s="10" t="s">
        <v>7489</v>
      </c>
      <c r="B7225" s="1">
        <v>34</v>
      </c>
      <c r="C7225" s="1" t="str">
        <f t="shared" si="112"/>
        <v>26-40 (Millennials)</v>
      </c>
      <c r="D7225" t="s">
        <v>7582</v>
      </c>
      <c r="E7225">
        <v>8.52</v>
      </c>
      <c r="F7225">
        <v>3.24</v>
      </c>
      <c r="G7225">
        <v>0.72</v>
      </c>
      <c r="H7225">
        <v>2.85</v>
      </c>
      <c r="I7225">
        <v>8.32</v>
      </c>
      <c r="J7225" s="1">
        <f>Smartphone_Usage_And_Addiction_Analysis_7500_Rows[[#This Row],[social_media_hours]]+Smartphone_Usage_And_Addiction_Analysis_7500_Rows[[#This Row],[gaming_hours]]</f>
        <v>3.96</v>
      </c>
      <c r="K7225" s="1">
        <f>Smartphone_Usage_And_Addiction_Analysis_7500_Rows[[#This Row],[sleep_hours]]-Smartphone_Usage_And_Addiction_Analysis_7500_Rows[[#This Row],[total_leisure_hours]]</f>
        <v>4.3600000000000003</v>
      </c>
      <c r="L7225">
        <v>142</v>
      </c>
      <c r="M7225">
        <v>27</v>
      </c>
      <c r="N7225" s="5">
        <f>Smartphone_Usage_And_Addiction_Analysis_7500_Rows[[#This Row],[app_opens_per_day]]/Smartphone_Usage_And_Addiction_Analysis_7500_Rows[[#This Row],[daily_screen_time_hours]]</f>
        <v>3.1690140845070425</v>
      </c>
      <c r="O7225">
        <v>10.199999999999999</v>
      </c>
      <c r="P7225" t="s">
        <v>32</v>
      </c>
      <c r="Q7225" t="s">
        <v>19</v>
      </c>
      <c r="R7225" t="s">
        <v>24</v>
      </c>
      <c r="S7225">
        <v>1</v>
      </c>
    </row>
    <row r="7226" spans="1:19" ht="18" customHeight="1" x14ac:dyDescent="0.25">
      <c r="A7226" s="10" t="s">
        <v>4857</v>
      </c>
      <c r="B7226" s="1">
        <v>18</v>
      </c>
      <c r="C7226" t="str">
        <f t="shared" si="112"/>
        <v>18-25 (Gen Z)</v>
      </c>
      <c r="D7226" s="1" t="s">
        <v>30</v>
      </c>
      <c r="E7226" s="1">
        <v>7.91</v>
      </c>
      <c r="F7226" s="1">
        <v>1.83</v>
      </c>
      <c r="G7226" s="1">
        <v>2.62</v>
      </c>
      <c r="H7226" s="1">
        <v>4.42</v>
      </c>
      <c r="I7226" s="1">
        <v>6.91</v>
      </c>
      <c r="J7226" s="1">
        <f>Smartphone_Usage_And_Addiction_Analysis_7500_Rows[[#This Row],[social_media_hours]]+Smartphone_Usage_And_Addiction_Analysis_7500_Rows[[#This Row],[gaming_hours]]</f>
        <v>4.45</v>
      </c>
      <c r="K7226" s="1">
        <f>Smartphone_Usage_And_Addiction_Analysis_7500_Rows[[#This Row],[sleep_hours]]-Smartphone_Usage_And_Addiction_Analysis_7500_Rows[[#This Row],[total_leisure_hours]]</f>
        <v>2.46</v>
      </c>
      <c r="L7226" s="1">
        <v>41</v>
      </c>
      <c r="M7226" s="1">
        <v>111</v>
      </c>
      <c r="N7226" s="5">
        <f>Smartphone_Usage_And_Addiction_Analysis_7500_Rows[[#This Row],[app_opens_per_day]]/Smartphone_Usage_And_Addiction_Analysis_7500_Rows[[#This Row],[daily_screen_time_hours]]</f>
        <v>14.032869785082175</v>
      </c>
      <c r="O7226" s="1">
        <v>9.93</v>
      </c>
      <c r="P7226" s="1" t="s">
        <v>32</v>
      </c>
      <c r="Q7226" s="1" t="s">
        <v>23</v>
      </c>
      <c r="R7226" s="1" t="s">
        <v>51</v>
      </c>
      <c r="S7226" s="1">
        <v>0</v>
      </c>
    </row>
    <row r="7227" spans="1:19" ht="18" customHeight="1" x14ac:dyDescent="0.25">
      <c r="A7227" s="10" t="s">
        <v>4858</v>
      </c>
      <c r="B7227" s="1">
        <v>35</v>
      </c>
      <c r="C7227" t="str">
        <f t="shared" si="112"/>
        <v>26-40 (Millennials)</v>
      </c>
      <c r="D7227" s="1" t="s">
        <v>30</v>
      </c>
      <c r="E7227" s="1">
        <v>5.0599999999999996</v>
      </c>
      <c r="F7227" s="1">
        <v>3.33</v>
      </c>
      <c r="G7227" s="1">
        <v>1.67</v>
      </c>
      <c r="H7227" s="1">
        <v>4.55</v>
      </c>
      <c r="I7227" s="1">
        <v>8.61</v>
      </c>
      <c r="J7227" s="1">
        <f>Smartphone_Usage_And_Addiction_Analysis_7500_Rows[[#This Row],[social_media_hours]]+Smartphone_Usage_And_Addiction_Analysis_7500_Rows[[#This Row],[gaming_hours]]</f>
        <v>5</v>
      </c>
      <c r="K7227" s="1">
        <f>Smartphone_Usage_And_Addiction_Analysis_7500_Rows[[#This Row],[sleep_hours]]-Smartphone_Usage_And_Addiction_Analysis_7500_Rows[[#This Row],[total_leisure_hours]]</f>
        <v>3.6099999999999994</v>
      </c>
      <c r="L7227" s="1">
        <v>163</v>
      </c>
      <c r="M7227" s="1">
        <v>170</v>
      </c>
      <c r="N7227" s="5">
        <f>Smartphone_Usage_And_Addiction_Analysis_7500_Rows[[#This Row],[app_opens_per_day]]/Smartphone_Usage_And_Addiction_Analysis_7500_Rows[[#This Row],[daily_screen_time_hours]]</f>
        <v>33.596837944664031</v>
      </c>
      <c r="O7227" s="1">
        <v>7.11</v>
      </c>
      <c r="P7227" s="1" t="s">
        <v>22</v>
      </c>
      <c r="Q7227" s="1" t="s">
        <v>19</v>
      </c>
      <c r="R7227" s="1" t="s">
        <v>51</v>
      </c>
      <c r="S7227" s="1">
        <v>0</v>
      </c>
    </row>
    <row r="7228" spans="1:19" ht="18" customHeight="1" x14ac:dyDescent="0.25">
      <c r="A7228" s="10" t="s">
        <v>4859</v>
      </c>
      <c r="B7228" s="1">
        <v>30</v>
      </c>
      <c r="C7228" t="str">
        <f t="shared" si="112"/>
        <v>26-40 (Millennials)</v>
      </c>
      <c r="D7228" s="1" t="s">
        <v>17</v>
      </c>
      <c r="E7228" s="1">
        <v>9.36</v>
      </c>
      <c r="F7228" s="1">
        <v>4.04</v>
      </c>
      <c r="G7228" s="1">
        <v>3.65</v>
      </c>
      <c r="H7228" s="1">
        <v>1.26</v>
      </c>
      <c r="I7228" s="1">
        <v>7.05</v>
      </c>
      <c r="J7228" s="1">
        <f>Smartphone_Usage_And_Addiction_Analysis_7500_Rows[[#This Row],[social_media_hours]]+Smartphone_Usage_And_Addiction_Analysis_7500_Rows[[#This Row],[gaming_hours]]</f>
        <v>7.6899999999999995</v>
      </c>
      <c r="K7228" s="1">
        <f>Smartphone_Usage_And_Addiction_Analysis_7500_Rows[[#This Row],[sleep_hours]]-Smartphone_Usage_And_Addiction_Analysis_7500_Rows[[#This Row],[total_leisure_hours]]</f>
        <v>-0.63999999999999968</v>
      </c>
      <c r="L7228" s="1">
        <v>107</v>
      </c>
      <c r="M7228" s="1">
        <v>72</v>
      </c>
      <c r="N7228" s="5">
        <f>Smartphone_Usage_And_Addiction_Analysis_7500_Rows[[#This Row],[app_opens_per_day]]/Smartphone_Usage_And_Addiction_Analysis_7500_Rows[[#This Row],[daily_screen_time_hours]]</f>
        <v>7.6923076923076925</v>
      </c>
      <c r="O7228" s="1">
        <v>11.66</v>
      </c>
      <c r="P7228" s="1" t="s">
        <v>32</v>
      </c>
      <c r="Q7228" s="1" t="s">
        <v>23</v>
      </c>
      <c r="R7228" s="1" t="s">
        <v>24</v>
      </c>
      <c r="S7228" s="1">
        <v>1</v>
      </c>
    </row>
    <row r="7229" spans="1:19" ht="18" customHeight="1" x14ac:dyDescent="0.25">
      <c r="A7229" s="10" t="s">
        <v>7490</v>
      </c>
      <c r="B7229" s="1">
        <v>20</v>
      </c>
      <c r="C7229" s="1" t="str">
        <f t="shared" si="112"/>
        <v>18-25 (Gen Z)</v>
      </c>
      <c r="D7229" t="s">
        <v>7582</v>
      </c>
      <c r="E7229">
        <v>3.42</v>
      </c>
      <c r="F7229">
        <v>1.4</v>
      </c>
      <c r="G7229">
        <v>3.79</v>
      </c>
      <c r="H7229">
        <v>2.69</v>
      </c>
      <c r="I7229">
        <v>7.43</v>
      </c>
      <c r="J7229" s="1">
        <f>Smartphone_Usage_And_Addiction_Analysis_7500_Rows[[#This Row],[social_media_hours]]+Smartphone_Usage_And_Addiction_Analysis_7500_Rows[[#This Row],[gaming_hours]]</f>
        <v>5.1899999999999995</v>
      </c>
      <c r="K7229" s="1">
        <f>Smartphone_Usage_And_Addiction_Analysis_7500_Rows[[#This Row],[sleep_hours]]-Smartphone_Usage_And_Addiction_Analysis_7500_Rows[[#This Row],[total_leisure_hours]]</f>
        <v>2.2400000000000002</v>
      </c>
      <c r="L7229">
        <v>171</v>
      </c>
      <c r="M7229">
        <v>149</v>
      </c>
      <c r="N7229" s="5">
        <f>Smartphone_Usage_And_Addiction_Analysis_7500_Rows[[#This Row],[app_opens_per_day]]/Smartphone_Usage_And_Addiction_Analysis_7500_Rows[[#This Row],[daily_screen_time_hours]]</f>
        <v>43.567251461988306</v>
      </c>
      <c r="O7229">
        <v>4.34</v>
      </c>
      <c r="P7229" t="s">
        <v>32</v>
      </c>
      <c r="Q7229" t="s">
        <v>23</v>
      </c>
      <c r="R7229" t="s">
        <v>51</v>
      </c>
      <c r="S7229">
        <v>0</v>
      </c>
    </row>
    <row r="7230" spans="1:19" ht="18" customHeight="1" x14ac:dyDescent="0.25">
      <c r="A7230" s="10" t="s">
        <v>4860</v>
      </c>
      <c r="B7230" s="1">
        <v>32</v>
      </c>
      <c r="C7230" t="str">
        <f t="shared" si="112"/>
        <v>26-40 (Millennials)</v>
      </c>
      <c r="D7230" s="1" t="s">
        <v>30</v>
      </c>
      <c r="E7230" s="1">
        <v>9.9700000000000006</v>
      </c>
      <c r="F7230" s="1">
        <v>2.06</v>
      </c>
      <c r="G7230" s="1">
        <v>2.0699999999999998</v>
      </c>
      <c r="H7230" s="1">
        <v>3.66</v>
      </c>
      <c r="I7230" s="1">
        <v>7.25</v>
      </c>
      <c r="J7230" s="1">
        <f>Smartphone_Usage_And_Addiction_Analysis_7500_Rows[[#This Row],[social_media_hours]]+Smartphone_Usage_And_Addiction_Analysis_7500_Rows[[#This Row],[gaming_hours]]</f>
        <v>4.13</v>
      </c>
      <c r="K7230" s="1">
        <f>Smartphone_Usage_And_Addiction_Analysis_7500_Rows[[#This Row],[sleep_hours]]-Smartphone_Usage_And_Addiction_Analysis_7500_Rows[[#This Row],[total_leisure_hours]]</f>
        <v>3.12</v>
      </c>
      <c r="L7230" s="1">
        <v>239</v>
      </c>
      <c r="M7230" s="1">
        <v>177</v>
      </c>
      <c r="N7230" s="5">
        <f>Smartphone_Usage_And_Addiction_Analysis_7500_Rows[[#This Row],[app_opens_per_day]]/Smartphone_Usage_And_Addiction_Analysis_7500_Rows[[#This Row],[daily_screen_time_hours]]</f>
        <v>17.753259779338013</v>
      </c>
      <c r="O7230" s="1">
        <v>10.96</v>
      </c>
      <c r="P7230" s="1" t="s">
        <v>22</v>
      </c>
      <c r="Q7230" s="1" t="s">
        <v>23</v>
      </c>
      <c r="R7230" s="1" t="s">
        <v>24</v>
      </c>
      <c r="S7230" s="1">
        <v>1</v>
      </c>
    </row>
    <row r="7231" spans="1:19" ht="18" customHeight="1" x14ac:dyDescent="0.25">
      <c r="A7231" s="10" t="s">
        <v>4861</v>
      </c>
      <c r="B7231" s="1">
        <v>26</v>
      </c>
      <c r="C7231" t="str">
        <f t="shared" si="112"/>
        <v>26-40 (Millennials)</v>
      </c>
      <c r="D7231" s="1" t="s">
        <v>17</v>
      </c>
      <c r="E7231" s="1">
        <v>11.44</v>
      </c>
      <c r="F7231" s="1">
        <v>5.28</v>
      </c>
      <c r="G7231" s="1">
        <v>1.47</v>
      </c>
      <c r="H7231" s="1">
        <v>5.41</v>
      </c>
      <c r="I7231" s="1">
        <v>8.9600000000000009</v>
      </c>
      <c r="J7231" s="1">
        <f>Smartphone_Usage_And_Addiction_Analysis_7500_Rows[[#This Row],[social_media_hours]]+Smartphone_Usage_And_Addiction_Analysis_7500_Rows[[#This Row],[gaming_hours]]</f>
        <v>6.75</v>
      </c>
      <c r="K7231" s="1">
        <f>Smartphone_Usage_And_Addiction_Analysis_7500_Rows[[#This Row],[sleep_hours]]-Smartphone_Usage_And_Addiction_Analysis_7500_Rows[[#This Row],[total_leisure_hours]]</f>
        <v>2.2100000000000009</v>
      </c>
      <c r="L7231" s="1">
        <v>159</v>
      </c>
      <c r="M7231" s="1">
        <v>177</v>
      </c>
      <c r="N7231" s="5">
        <f>Smartphone_Usage_And_Addiction_Analysis_7500_Rows[[#This Row],[app_opens_per_day]]/Smartphone_Usage_And_Addiction_Analysis_7500_Rows[[#This Row],[daily_screen_time_hours]]</f>
        <v>15.472027972027973</v>
      </c>
      <c r="O7231" s="1">
        <v>12.42</v>
      </c>
      <c r="P7231" s="1" t="s">
        <v>18</v>
      </c>
      <c r="Q7231" s="1" t="s">
        <v>23</v>
      </c>
      <c r="R7231" s="1" t="s">
        <v>28</v>
      </c>
      <c r="S7231" s="1">
        <v>1</v>
      </c>
    </row>
    <row r="7232" spans="1:19" ht="18" customHeight="1" x14ac:dyDescent="0.25">
      <c r="A7232" s="10" t="s">
        <v>7491</v>
      </c>
      <c r="B7232" s="1">
        <v>30</v>
      </c>
      <c r="C7232" s="1" t="str">
        <f t="shared" si="112"/>
        <v>26-40 (Millennials)</v>
      </c>
      <c r="D7232" t="s">
        <v>7582</v>
      </c>
      <c r="E7232">
        <v>10.210000000000001</v>
      </c>
      <c r="F7232">
        <v>3.55</v>
      </c>
      <c r="G7232">
        <v>2.48</v>
      </c>
      <c r="H7232">
        <v>2.2799999999999998</v>
      </c>
      <c r="I7232">
        <v>5.9</v>
      </c>
      <c r="J7232" s="1">
        <f>Smartphone_Usage_And_Addiction_Analysis_7500_Rows[[#This Row],[social_media_hours]]+Smartphone_Usage_And_Addiction_Analysis_7500_Rows[[#This Row],[gaming_hours]]</f>
        <v>6.0299999999999994</v>
      </c>
      <c r="K7232" s="1">
        <f>Smartphone_Usage_And_Addiction_Analysis_7500_Rows[[#This Row],[sleep_hours]]-Smartphone_Usage_And_Addiction_Analysis_7500_Rows[[#This Row],[total_leisure_hours]]</f>
        <v>-0.12999999999999901</v>
      </c>
      <c r="L7232">
        <v>86</v>
      </c>
      <c r="M7232">
        <v>138</v>
      </c>
      <c r="N7232" s="5">
        <f>Smartphone_Usage_And_Addiction_Analysis_7500_Rows[[#This Row],[app_opens_per_day]]/Smartphone_Usage_And_Addiction_Analysis_7500_Rows[[#This Row],[daily_screen_time_hours]]</f>
        <v>13.516160626836434</v>
      </c>
      <c r="O7232">
        <v>12.12</v>
      </c>
      <c r="P7232" t="s">
        <v>22</v>
      </c>
      <c r="Q7232" t="s">
        <v>23</v>
      </c>
      <c r="R7232" t="s">
        <v>28</v>
      </c>
      <c r="S7232">
        <v>1</v>
      </c>
    </row>
    <row r="7233" spans="1:19" ht="18" customHeight="1" x14ac:dyDescent="0.25">
      <c r="A7233" s="10" t="s">
        <v>4862</v>
      </c>
      <c r="B7233" s="1">
        <v>23</v>
      </c>
      <c r="C7233" t="str">
        <f t="shared" si="112"/>
        <v>18-25 (Gen Z)</v>
      </c>
      <c r="D7233" s="1" t="s">
        <v>17</v>
      </c>
      <c r="E7233" s="1">
        <v>11.89</v>
      </c>
      <c r="F7233" s="1">
        <v>4.58</v>
      </c>
      <c r="G7233" s="1">
        <v>2.09</v>
      </c>
      <c r="H7233" s="1">
        <v>5.61</v>
      </c>
      <c r="I7233" s="1">
        <v>8.75</v>
      </c>
      <c r="J7233" s="1">
        <f>Smartphone_Usage_And_Addiction_Analysis_7500_Rows[[#This Row],[social_media_hours]]+Smartphone_Usage_And_Addiction_Analysis_7500_Rows[[#This Row],[gaming_hours]]</f>
        <v>6.67</v>
      </c>
      <c r="K7233" s="1">
        <f>Smartphone_Usage_And_Addiction_Analysis_7500_Rows[[#This Row],[sleep_hours]]-Smartphone_Usage_And_Addiction_Analysis_7500_Rows[[#This Row],[total_leisure_hours]]</f>
        <v>2.08</v>
      </c>
      <c r="L7233" s="1">
        <v>56</v>
      </c>
      <c r="M7233" s="1">
        <v>38</v>
      </c>
      <c r="N7233" s="5">
        <f>Smartphone_Usage_And_Addiction_Analysis_7500_Rows[[#This Row],[app_opens_per_day]]/Smartphone_Usage_And_Addiction_Analysis_7500_Rows[[#This Row],[daily_screen_time_hours]]</f>
        <v>3.1959629941126995</v>
      </c>
      <c r="O7233" s="1">
        <v>12.64</v>
      </c>
      <c r="P7233" s="1" t="s">
        <v>32</v>
      </c>
      <c r="Q7233" s="1" t="s">
        <v>23</v>
      </c>
      <c r="R7233" s="1" t="s">
        <v>24</v>
      </c>
      <c r="S7233" s="1">
        <v>1</v>
      </c>
    </row>
    <row r="7234" spans="1:19" ht="18" customHeight="1" x14ac:dyDescent="0.25">
      <c r="A7234" s="10" t="s">
        <v>4863</v>
      </c>
      <c r="B7234" s="1">
        <v>24</v>
      </c>
      <c r="C7234" t="str">
        <f t="shared" ref="C7234:C7297" si="113">IF(B7234&lt;=25, "18-25 (Gen Z)", IF(B7234&lt;=40, "26-40 (Millennials)"))</f>
        <v>18-25 (Gen Z)</v>
      </c>
      <c r="D7234" s="1" t="s">
        <v>17</v>
      </c>
      <c r="E7234" s="1">
        <v>8.42</v>
      </c>
      <c r="F7234" s="1">
        <v>5.56</v>
      </c>
      <c r="G7234" s="1">
        <v>3.68</v>
      </c>
      <c r="H7234" s="1">
        <v>4.8</v>
      </c>
      <c r="I7234" s="1">
        <v>8.3000000000000007</v>
      </c>
      <c r="J7234" s="1">
        <f>Smartphone_Usage_And_Addiction_Analysis_7500_Rows[[#This Row],[social_media_hours]]+Smartphone_Usage_And_Addiction_Analysis_7500_Rows[[#This Row],[gaming_hours]]</f>
        <v>9.24</v>
      </c>
      <c r="K7234" s="1">
        <f>Smartphone_Usage_And_Addiction_Analysis_7500_Rows[[#This Row],[sleep_hours]]-Smartphone_Usage_And_Addiction_Analysis_7500_Rows[[#This Row],[total_leisure_hours]]</f>
        <v>-0.9399999999999995</v>
      </c>
      <c r="L7234" s="1">
        <v>114</v>
      </c>
      <c r="M7234" s="1">
        <v>127</v>
      </c>
      <c r="N7234" s="5">
        <f>Smartphone_Usage_And_Addiction_Analysis_7500_Rows[[#This Row],[app_opens_per_day]]/Smartphone_Usage_And_Addiction_Analysis_7500_Rows[[#This Row],[daily_screen_time_hours]]</f>
        <v>15.083135391923991</v>
      </c>
      <c r="O7234" s="1">
        <v>10.64</v>
      </c>
      <c r="P7234" s="1" t="s">
        <v>32</v>
      </c>
      <c r="Q7234" s="1" t="s">
        <v>23</v>
      </c>
      <c r="R7234" s="1" t="s">
        <v>24</v>
      </c>
      <c r="S7234" s="1">
        <v>1</v>
      </c>
    </row>
    <row r="7235" spans="1:19" ht="18" customHeight="1" x14ac:dyDescent="0.25">
      <c r="A7235" s="10" t="s">
        <v>7492</v>
      </c>
      <c r="B7235" s="1">
        <v>29</v>
      </c>
      <c r="C7235" s="1" t="str">
        <f t="shared" si="113"/>
        <v>26-40 (Millennials)</v>
      </c>
      <c r="D7235" t="s">
        <v>7582</v>
      </c>
      <c r="E7235">
        <v>8.94</v>
      </c>
      <c r="F7235">
        <v>1.22</v>
      </c>
      <c r="G7235">
        <v>3.6</v>
      </c>
      <c r="H7235">
        <v>5.43</v>
      </c>
      <c r="I7235">
        <v>4.7699999999999996</v>
      </c>
      <c r="J7235" s="1">
        <f>Smartphone_Usage_And_Addiction_Analysis_7500_Rows[[#This Row],[social_media_hours]]+Smartphone_Usage_And_Addiction_Analysis_7500_Rows[[#This Row],[gaming_hours]]</f>
        <v>4.82</v>
      </c>
      <c r="K7235" s="1">
        <f>Smartphone_Usage_And_Addiction_Analysis_7500_Rows[[#This Row],[sleep_hours]]-Smartphone_Usage_And_Addiction_Analysis_7500_Rows[[#This Row],[total_leisure_hours]]</f>
        <v>-5.0000000000000711E-2</v>
      </c>
      <c r="L7235">
        <v>155</v>
      </c>
      <c r="M7235">
        <v>16</v>
      </c>
      <c r="N7235" s="5">
        <f>Smartphone_Usage_And_Addiction_Analysis_7500_Rows[[#This Row],[app_opens_per_day]]/Smartphone_Usage_And_Addiction_Analysis_7500_Rows[[#This Row],[daily_screen_time_hours]]</f>
        <v>1.789709172259508</v>
      </c>
      <c r="O7235">
        <v>9.56</v>
      </c>
      <c r="P7235" t="s">
        <v>22</v>
      </c>
      <c r="Q7235" t="s">
        <v>19</v>
      </c>
      <c r="R7235" t="s">
        <v>28</v>
      </c>
      <c r="S7235">
        <v>1</v>
      </c>
    </row>
    <row r="7236" spans="1:19" ht="18" customHeight="1" x14ac:dyDescent="0.25">
      <c r="A7236" s="10" t="s">
        <v>4864</v>
      </c>
      <c r="B7236" s="1">
        <v>35</v>
      </c>
      <c r="C7236" t="str">
        <f t="shared" si="113"/>
        <v>26-40 (Millennials)</v>
      </c>
      <c r="D7236" s="1" t="s">
        <v>17</v>
      </c>
      <c r="E7236" s="1">
        <v>11.82</v>
      </c>
      <c r="F7236" s="1">
        <v>0.64</v>
      </c>
      <c r="G7236" s="1">
        <v>3.56</v>
      </c>
      <c r="H7236" s="1">
        <v>2</v>
      </c>
      <c r="I7236" s="1">
        <v>4.99</v>
      </c>
      <c r="J7236" s="1">
        <f>Smartphone_Usage_And_Addiction_Analysis_7500_Rows[[#This Row],[social_media_hours]]+Smartphone_Usage_And_Addiction_Analysis_7500_Rows[[#This Row],[gaming_hours]]</f>
        <v>4.2</v>
      </c>
      <c r="K7236" s="1">
        <f>Smartphone_Usage_And_Addiction_Analysis_7500_Rows[[#This Row],[sleep_hours]]-Smartphone_Usage_And_Addiction_Analysis_7500_Rows[[#This Row],[total_leisure_hours]]</f>
        <v>0.79</v>
      </c>
      <c r="L7236" s="1">
        <v>130</v>
      </c>
      <c r="M7236" s="1">
        <v>27</v>
      </c>
      <c r="N7236" s="5">
        <f>Smartphone_Usage_And_Addiction_Analysis_7500_Rows[[#This Row],[app_opens_per_day]]/Smartphone_Usage_And_Addiction_Analysis_7500_Rows[[#This Row],[daily_screen_time_hours]]</f>
        <v>2.2842639593908629</v>
      </c>
      <c r="O7236" s="1">
        <v>12.34</v>
      </c>
      <c r="P7236" s="1" t="s">
        <v>32</v>
      </c>
      <c r="Q7236" s="1" t="s">
        <v>19</v>
      </c>
      <c r="R7236" s="1" t="s">
        <v>28</v>
      </c>
      <c r="S7236" s="1">
        <v>1</v>
      </c>
    </row>
    <row r="7237" spans="1:19" ht="18" customHeight="1" x14ac:dyDescent="0.25">
      <c r="A7237" s="10" t="s">
        <v>4865</v>
      </c>
      <c r="B7237" s="1">
        <v>20</v>
      </c>
      <c r="C7237" t="str">
        <f t="shared" si="113"/>
        <v>18-25 (Gen Z)</v>
      </c>
      <c r="D7237" s="1" t="s">
        <v>30</v>
      </c>
      <c r="E7237" s="1">
        <v>4.25</v>
      </c>
      <c r="F7237" s="1">
        <v>0.76</v>
      </c>
      <c r="G7237" s="1">
        <v>2.67</v>
      </c>
      <c r="H7237" s="1">
        <v>1.28</v>
      </c>
      <c r="I7237" s="1">
        <v>7.68</v>
      </c>
      <c r="J7237" s="1">
        <f>Smartphone_Usage_And_Addiction_Analysis_7500_Rows[[#This Row],[social_media_hours]]+Smartphone_Usage_And_Addiction_Analysis_7500_Rows[[#This Row],[gaming_hours]]</f>
        <v>3.4299999999999997</v>
      </c>
      <c r="K7237" s="1">
        <f>Smartphone_Usage_And_Addiction_Analysis_7500_Rows[[#This Row],[sleep_hours]]-Smartphone_Usage_And_Addiction_Analysis_7500_Rows[[#This Row],[total_leisure_hours]]</f>
        <v>4.25</v>
      </c>
      <c r="L7237" s="1">
        <v>176</v>
      </c>
      <c r="M7237" s="1">
        <v>92</v>
      </c>
      <c r="N7237" s="5">
        <f>Smartphone_Usage_And_Addiction_Analysis_7500_Rows[[#This Row],[app_opens_per_day]]/Smartphone_Usage_And_Addiction_Analysis_7500_Rows[[#This Row],[daily_screen_time_hours]]</f>
        <v>21.647058823529413</v>
      </c>
      <c r="O7237" s="1">
        <v>6.77</v>
      </c>
      <c r="P7237" s="1" t="s">
        <v>32</v>
      </c>
      <c r="Q7237" s="1" t="s">
        <v>23</v>
      </c>
      <c r="R7237" s="1" t="s">
        <v>51</v>
      </c>
      <c r="S7237" s="1">
        <v>0</v>
      </c>
    </row>
    <row r="7238" spans="1:19" ht="18" customHeight="1" x14ac:dyDescent="0.25">
      <c r="A7238" s="10" t="s">
        <v>7493</v>
      </c>
      <c r="B7238" s="1">
        <v>30</v>
      </c>
      <c r="C7238" s="1" t="str">
        <f t="shared" si="113"/>
        <v>26-40 (Millennials)</v>
      </c>
      <c r="D7238" t="s">
        <v>7582</v>
      </c>
      <c r="E7238">
        <v>11.55</v>
      </c>
      <c r="F7238">
        <v>1.39</v>
      </c>
      <c r="G7238">
        <v>0.71</v>
      </c>
      <c r="H7238">
        <v>5.99</v>
      </c>
      <c r="I7238">
        <v>7.29</v>
      </c>
      <c r="J7238" s="1">
        <f>Smartphone_Usage_And_Addiction_Analysis_7500_Rows[[#This Row],[social_media_hours]]+Smartphone_Usage_And_Addiction_Analysis_7500_Rows[[#This Row],[gaming_hours]]</f>
        <v>2.0999999999999996</v>
      </c>
      <c r="K7238" s="1">
        <f>Smartphone_Usage_And_Addiction_Analysis_7500_Rows[[#This Row],[sleep_hours]]-Smartphone_Usage_And_Addiction_Analysis_7500_Rows[[#This Row],[total_leisure_hours]]</f>
        <v>5.19</v>
      </c>
      <c r="L7238">
        <v>92</v>
      </c>
      <c r="M7238">
        <v>24</v>
      </c>
      <c r="N7238" s="5">
        <f>Smartphone_Usage_And_Addiction_Analysis_7500_Rows[[#This Row],[app_opens_per_day]]/Smartphone_Usage_And_Addiction_Analysis_7500_Rows[[#This Row],[daily_screen_time_hours]]</f>
        <v>2.0779220779220777</v>
      </c>
      <c r="O7238">
        <v>13.3</v>
      </c>
      <c r="P7238" t="s">
        <v>22</v>
      </c>
      <c r="Q7238" t="s">
        <v>23</v>
      </c>
      <c r="R7238" t="s">
        <v>28</v>
      </c>
      <c r="S7238">
        <v>1</v>
      </c>
    </row>
    <row r="7239" spans="1:19" ht="18" customHeight="1" x14ac:dyDescent="0.25">
      <c r="A7239" s="10" t="s">
        <v>4866</v>
      </c>
      <c r="B7239" s="1">
        <v>20</v>
      </c>
      <c r="C7239" t="str">
        <f t="shared" si="113"/>
        <v>18-25 (Gen Z)</v>
      </c>
      <c r="D7239" s="1" t="s">
        <v>30</v>
      </c>
      <c r="E7239" s="1">
        <v>7.6</v>
      </c>
      <c r="F7239" s="1">
        <v>5.27</v>
      </c>
      <c r="G7239" s="1">
        <v>1.02</v>
      </c>
      <c r="H7239" s="1">
        <v>4.45</v>
      </c>
      <c r="I7239" s="1">
        <v>5.91</v>
      </c>
      <c r="J7239" s="1">
        <f>Smartphone_Usage_And_Addiction_Analysis_7500_Rows[[#This Row],[social_media_hours]]+Smartphone_Usage_And_Addiction_Analysis_7500_Rows[[#This Row],[gaming_hours]]</f>
        <v>6.2899999999999991</v>
      </c>
      <c r="K7239" s="1">
        <f>Smartphone_Usage_And_Addiction_Analysis_7500_Rows[[#This Row],[sleep_hours]]-Smartphone_Usage_And_Addiction_Analysis_7500_Rows[[#This Row],[total_leisure_hours]]</f>
        <v>-0.37999999999999901</v>
      </c>
      <c r="L7239" s="1">
        <v>97</v>
      </c>
      <c r="M7239" s="1">
        <v>135</v>
      </c>
      <c r="N7239" s="5">
        <f>Smartphone_Usage_And_Addiction_Analysis_7500_Rows[[#This Row],[app_opens_per_day]]/Smartphone_Usage_And_Addiction_Analysis_7500_Rows[[#This Row],[daily_screen_time_hours]]</f>
        <v>17.763157894736842</v>
      </c>
      <c r="O7239" s="1">
        <v>8.1300000000000008</v>
      </c>
      <c r="P7239" s="1" t="s">
        <v>22</v>
      </c>
      <c r="Q7239" s="1" t="s">
        <v>23</v>
      </c>
      <c r="R7239" s="1" t="s">
        <v>28</v>
      </c>
      <c r="S7239" s="1">
        <v>1</v>
      </c>
    </row>
    <row r="7240" spans="1:19" ht="18" customHeight="1" x14ac:dyDescent="0.25">
      <c r="A7240" s="10" t="s">
        <v>7494</v>
      </c>
      <c r="B7240" s="1">
        <v>27</v>
      </c>
      <c r="C7240" s="1" t="str">
        <f t="shared" si="113"/>
        <v>26-40 (Millennials)</v>
      </c>
      <c r="D7240" t="s">
        <v>7582</v>
      </c>
      <c r="E7240">
        <v>3.04</v>
      </c>
      <c r="F7240">
        <v>1.1200000000000001</v>
      </c>
      <c r="G7240">
        <v>0.67</v>
      </c>
      <c r="H7240">
        <v>5.57</v>
      </c>
      <c r="I7240">
        <v>7.28</v>
      </c>
      <c r="J7240" s="1">
        <f>Smartphone_Usage_And_Addiction_Analysis_7500_Rows[[#This Row],[social_media_hours]]+Smartphone_Usage_And_Addiction_Analysis_7500_Rows[[#This Row],[gaming_hours]]</f>
        <v>1.79</v>
      </c>
      <c r="K7240" s="1">
        <f>Smartphone_Usage_And_Addiction_Analysis_7500_Rows[[#This Row],[sleep_hours]]-Smartphone_Usage_And_Addiction_Analysis_7500_Rows[[#This Row],[total_leisure_hours]]</f>
        <v>5.49</v>
      </c>
      <c r="L7240">
        <v>216</v>
      </c>
      <c r="M7240">
        <v>139</v>
      </c>
      <c r="N7240" s="5">
        <f>Smartphone_Usage_And_Addiction_Analysis_7500_Rows[[#This Row],[app_opens_per_day]]/Smartphone_Usage_And_Addiction_Analysis_7500_Rows[[#This Row],[daily_screen_time_hours]]</f>
        <v>45.723684210526315</v>
      </c>
      <c r="O7240">
        <v>4.96</v>
      </c>
      <c r="P7240" t="s">
        <v>22</v>
      </c>
      <c r="Q7240" t="s">
        <v>19</v>
      </c>
      <c r="R7240" t="s">
        <v>51</v>
      </c>
      <c r="S7240">
        <v>0</v>
      </c>
    </row>
    <row r="7241" spans="1:19" ht="18" customHeight="1" x14ac:dyDescent="0.25">
      <c r="A7241" s="10" t="s">
        <v>4867</v>
      </c>
      <c r="B7241" s="1">
        <v>31</v>
      </c>
      <c r="C7241" t="str">
        <f t="shared" si="113"/>
        <v>26-40 (Millennials)</v>
      </c>
      <c r="D7241" s="1" t="s">
        <v>17</v>
      </c>
      <c r="E7241" s="1">
        <v>4.29</v>
      </c>
      <c r="F7241" s="1">
        <v>5.45</v>
      </c>
      <c r="G7241" s="1">
        <v>3.83</v>
      </c>
      <c r="H7241" s="1">
        <v>3.33</v>
      </c>
      <c r="I7241" s="1">
        <v>5.55</v>
      </c>
      <c r="J7241" s="1">
        <f>Smartphone_Usage_And_Addiction_Analysis_7500_Rows[[#This Row],[social_media_hours]]+Smartphone_Usage_And_Addiction_Analysis_7500_Rows[[#This Row],[gaming_hours]]</f>
        <v>9.2800000000000011</v>
      </c>
      <c r="K7241" s="1">
        <f>Smartphone_Usage_And_Addiction_Analysis_7500_Rows[[#This Row],[sleep_hours]]-Smartphone_Usage_And_Addiction_Analysis_7500_Rows[[#This Row],[total_leisure_hours]]</f>
        <v>-3.7300000000000013</v>
      </c>
      <c r="L7241" s="1">
        <v>90</v>
      </c>
      <c r="M7241" s="1">
        <v>97</v>
      </c>
      <c r="N7241" s="5">
        <f>Smartphone_Usage_And_Addiction_Analysis_7500_Rows[[#This Row],[app_opens_per_day]]/Smartphone_Usage_And_Addiction_Analysis_7500_Rows[[#This Row],[daily_screen_time_hours]]</f>
        <v>22.610722610722611</v>
      </c>
      <c r="O7241" s="1">
        <v>6.47</v>
      </c>
      <c r="P7241" s="1" t="s">
        <v>32</v>
      </c>
      <c r="Q7241" s="1" t="s">
        <v>19</v>
      </c>
      <c r="R7241" s="1" t="s">
        <v>28</v>
      </c>
      <c r="S7241" s="1">
        <v>1</v>
      </c>
    </row>
    <row r="7242" spans="1:19" ht="18" customHeight="1" x14ac:dyDescent="0.25">
      <c r="A7242" s="10" t="s">
        <v>7495</v>
      </c>
      <c r="B7242" s="1">
        <v>29</v>
      </c>
      <c r="C7242" s="1" t="str">
        <f t="shared" si="113"/>
        <v>26-40 (Millennials)</v>
      </c>
      <c r="D7242" t="s">
        <v>7582</v>
      </c>
      <c r="E7242">
        <v>4.21</v>
      </c>
      <c r="F7242">
        <v>5.88</v>
      </c>
      <c r="G7242">
        <v>0.68</v>
      </c>
      <c r="H7242">
        <v>4.42</v>
      </c>
      <c r="I7242">
        <v>5.38</v>
      </c>
      <c r="J7242" s="1">
        <f>Smartphone_Usage_And_Addiction_Analysis_7500_Rows[[#This Row],[social_media_hours]]+Smartphone_Usage_And_Addiction_Analysis_7500_Rows[[#This Row],[gaming_hours]]</f>
        <v>6.56</v>
      </c>
      <c r="K7242" s="1">
        <f>Smartphone_Usage_And_Addiction_Analysis_7500_Rows[[#This Row],[sleep_hours]]-Smartphone_Usage_And_Addiction_Analysis_7500_Rows[[#This Row],[total_leisure_hours]]</f>
        <v>-1.1799999999999997</v>
      </c>
      <c r="L7242">
        <v>66</v>
      </c>
      <c r="M7242">
        <v>52</v>
      </c>
      <c r="N7242" s="5">
        <f>Smartphone_Usage_And_Addiction_Analysis_7500_Rows[[#This Row],[app_opens_per_day]]/Smartphone_Usage_And_Addiction_Analysis_7500_Rows[[#This Row],[daily_screen_time_hours]]</f>
        <v>12.351543942992874</v>
      </c>
      <c r="O7242">
        <v>4.8</v>
      </c>
      <c r="P7242" t="s">
        <v>32</v>
      </c>
      <c r="Q7242" t="s">
        <v>19</v>
      </c>
      <c r="R7242" t="s">
        <v>28</v>
      </c>
      <c r="S7242">
        <v>1</v>
      </c>
    </row>
    <row r="7243" spans="1:19" ht="18" customHeight="1" x14ac:dyDescent="0.25">
      <c r="A7243" s="10" t="s">
        <v>4868</v>
      </c>
      <c r="B7243" s="1">
        <v>33</v>
      </c>
      <c r="C7243" t="str">
        <f t="shared" si="113"/>
        <v>26-40 (Millennials)</v>
      </c>
      <c r="D7243" s="1" t="s">
        <v>17</v>
      </c>
      <c r="E7243" s="1">
        <v>11.17</v>
      </c>
      <c r="F7243" s="1">
        <v>4.99</v>
      </c>
      <c r="G7243" s="1">
        <v>1.25</v>
      </c>
      <c r="H7243" s="1">
        <v>3.77</v>
      </c>
      <c r="I7243" s="1">
        <v>7.17</v>
      </c>
      <c r="J7243" s="1">
        <f>Smartphone_Usage_And_Addiction_Analysis_7500_Rows[[#This Row],[social_media_hours]]+Smartphone_Usage_And_Addiction_Analysis_7500_Rows[[#This Row],[gaming_hours]]</f>
        <v>6.24</v>
      </c>
      <c r="K7243" s="1">
        <f>Smartphone_Usage_And_Addiction_Analysis_7500_Rows[[#This Row],[sleep_hours]]-Smartphone_Usage_And_Addiction_Analysis_7500_Rows[[#This Row],[total_leisure_hours]]</f>
        <v>0.92999999999999972</v>
      </c>
      <c r="L7243" s="1">
        <v>223</v>
      </c>
      <c r="M7243" s="1">
        <v>168</v>
      </c>
      <c r="N7243" s="5">
        <f>Smartphone_Usage_And_Addiction_Analysis_7500_Rows[[#This Row],[app_opens_per_day]]/Smartphone_Usage_And_Addiction_Analysis_7500_Rows[[#This Row],[daily_screen_time_hours]]</f>
        <v>15.04028648164727</v>
      </c>
      <c r="O7243" s="1">
        <v>11.8</v>
      </c>
      <c r="P7243" s="1" t="s">
        <v>22</v>
      </c>
      <c r="Q7243" s="1" t="s">
        <v>19</v>
      </c>
      <c r="R7243" s="1" t="s">
        <v>28</v>
      </c>
      <c r="S7243" s="1">
        <v>1</v>
      </c>
    </row>
    <row r="7244" spans="1:19" ht="18" customHeight="1" x14ac:dyDescent="0.25">
      <c r="A7244" s="10" t="s">
        <v>4869</v>
      </c>
      <c r="B7244" s="1">
        <v>34</v>
      </c>
      <c r="C7244" t="str">
        <f t="shared" si="113"/>
        <v>26-40 (Millennials)</v>
      </c>
      <c r="D7244" s="1" t="s">
        <v>30</v>
      </c>
      <c r="E7244" s="1">
        <v>5.42</v>
      </c>
      <c r="F7244" s="1">
        <v>0.8</v>
      </c>
      <c r="G7244" s="1">
        <v>0.39</v>
      </c>
      <c r="H7244" s="1">
        <v>4.4800000000000004</v>
      </c>
      <c r="I7244" s="1">
        <v>5.13</v>
      </c>
      <c r="J7244" s="1">
        <f>Smartphone_Usage_And_Addiction_Analysis_7500_Rows[[#This Row],[social_media_hours]]+Smartphone_Usage_And_Addiction_Analysis_7500_Rows[[#This Row],[gaming_hours]]</f>
        <v>1.19</v>
      </c>
      <c r="K7244" s="1">
        <f>Smartphone_Usage_And_Addiction_Analysis_7500_Rows[[#This Row],[sleep_hours]]-Smartphone_Usage_And_Addiction_Analysis_7500_Rows[[#This Row],[total_leisure_hours]]</f>
        <v>3.94</v>
      </c>
      <c r="L7244" s="1">
        <v>76</v>
      </c>
      <c r="M7244" s="1">
        <v>81</v>
      </c>
      <c r="N7244" s="5">
        <f>Smartphone_Usage_And_Addiction_Analysis_7500_Rows[[#This Row],[app_opens_per_day]]/Smartphone_Usage_And_Addiction_Analysis_7500_Rows[[#This Row],[daily_screen_time_hours]]</f>
        <v>14.944649446494465</v>
      </c>
      <c r="O7244" s="1">
        <v>8.39</v>
      </c>
      <c r="P7244" s="1" t="s">
        <v>18</v>
      </c>
      <c r="Q7244" s="1" t="s">
        <v>23</v>
      </c>
      <c r="R7244" s="1" t="s">
        <v>51</v>
      </c>
      <c r="S7244" s="1">
        <v>0</v>
      </c>
    </row>
    <row r="7245" spans="1:19" ht="18" customHeight="1" x14ac:dyDescent="0.25">
      <c r="A7245" s="10" t="s">
        <v>4870</v>
      </c>
      <c r="B7245" s="1">
        <v>29</v>
      </c>
      <c r="C7245" t="str">
        <f t="shared" si="113"/>
        <v>26-40 (Millennials)</v>
      </c>
      <c r="D7245" s="1" t="s">
        <v>30</v>
      </c>
      <c r="E7245" s="1">
        <v>4.47</v>
      </c>
      <c r="F7245" s="1">
        <v>2.69</v>
      </c>
      <c r="G7245" s="1">
        <v>3.32</v>
      </c>
      <c r="H7245" s="1">
        <v>5.68</v>
      </c>
      <c r="I7245" s="1">
        <v>8.73</v>
      </c>
      <c r="J7245" s="1">
        <f>Smartphone_Usage_And_Addiction_Analysis_7500_Rows[[#This Row],[social_media_hours]]+Smartphone_Usage_And_Addiction_Analysis_7500_Rows[[#This Row],[gaming_hours]]</f>
        <v>6.01</v>
      </c>
      <c r="K7245" s="1">
        <f>Smartphone_Usage_And_Addiction_Analysis_7500_Rows[[#This Row],[sleep_hours]]-Smartphone_Usage_And_Addiction_Analysis_7500_Rows[[#This Row],[total_leisure_hours]]</f>
        <v>2.7200000000000006</v>
      </c>
      <c r="L7245" s="1">
        <v>31</v>
      </c>
      <c r="M7245" s="1">
        <v>151</v>
      </c>
      <c r="N7245" s="5">
        <f>Smartphone_Usage_And_Addiction_Analysis_7500_Rows[[#This Row],[app_opens_per_day]]/Smartphone_Usage_And_Addiction_Analysis_7500_Rows[[#This Row],[daily_screen_time_hours]]</f>
        <v>33.780760626398212</v>
      </c>
      <c r="O7245" s="1">
        <v>7.23</v>
      </c>
      <c r="P7245" s="1" t="s">
        <v>22</v>
      </c>
      <c r="Q7245" s="1" t="s">
        <v>23</v>
      </c>
      <c r="R7245" s="1" t="s">
        <v>20</v>
      </c>
      <c r="S7245" s="1">
        <v>0</v>
      </c>
    </row>
    <row r="7246" spans="1:19" ht="18" customHeight="1" x14ac:dyDescent="0.25">
      <c r="A7246" s="10" t="s">
        <v>4871</v>
      </c>
      <c r="B7246" s="1">
        <v>26</v>
      </c>
      <c r="C7246" t="str">
        <f t="shared" si="113"/>
        <v>26-40 (Millennials)</v>
      </c>
      <c r="D7246" s="1" t="s">
        <v>30</v>
      </c>
      <c r="E7246" s="1">
        <v>4.37</v>
      </c>
      <c r="F7246" s="1">
        <v>3.48</v>
      </c>
      <c r="G7246" s="1">
        <v>2.33</v>
      </c>
      <c r="H7246" s="1">
        <v>3.75</v>
      </c>
      <c r="I7246" s="1">
        <v>7.24</v>
      </c>
      <c r="J7246" s="1">
        <f>Smartphone_Usage_And_Addiction_Analysis_7500_Rows[[#This Row],[social_media_hours]]+Smartphone_Usage_And_Addiction_Analysis_7500_Rows[[#This Row],[gaming_hours]]</f>
        <v>5.8100000000000005</v>
      </c>
      <c r="K7246" s="1">
        <f>Smartphone_Usage_And_Addiction_Analysis_7500_Rows[[#This Row],[sleep_hours]]-Smartphone_Usage_And_Addiction_Analysis_7500_Rows[[#This Row],[total_leisure_hours]]</f>
        <v>1.4299999999999997</v>
      </c>
      <c r="L7246" s="1">
        <v>150</v>
      </c>
      <c r="M7246" s="1">
        <v>155</v>
      </c>
      <c r="N7246" s="5">
        <f>Smartphone_Usage_And_Addiction_Analysis_7500_Rows[[#This Row],[app_opens_per_day]]/Smartphone_Usage_And_Addiction_Analysis_7500_Rows[[#This Row],[daily_screen_time_hours]]</f>
        <v>35.469107551487411</v>
      </c>
      <c r="O7246" s="1">
        <v>4.9800000000000004</v>
      </c>
      <c r="P7246" s="1" t="s">
        <v>18</v>
      </c>
      <c r="Q7246" s="1" t="s">
        <v>19</v>
      </c>
      <c r="R7246" s="1" t="s">
        <v>20</v>
      </c>
      <c r="S7246" s="1">
        <v>0</v>
      </c>
    </row>
    <row r="7247" spans="1:19" ht="18" customHeight="1" x14ac:dyDescent="0.25">
      <c r="A7247" s="10" t="s">
        <v>4872</v>
      </c>
      <c r="B7247" s="1">
        <v>18</v>
      </c>
      <c r="C7247" t="str">
        <f t="shared" si="113"/>
        <v>18-25 (Gen Z)</v>
      </c>
      <c r="D7247" s="1" t="s">
        <v>17</v>
      </c>
      <c r="E7247" s="1">
        <v>8.85</v>
      </c>
      <c r="F7247" s="1">
        <v>1.1399999999999999</v>
      </c>
      <c r="G7247" s="1">
        <v>3.72</v>
      </c>
      <c r="H7247" s="1">
        <v>3.83</v>
      </c>
      <c r="I7247" s="1">
        <v>8.69</v>
      </c>
      <c r="J7247" s="1">
        <f>Smartphone_Usage_And_Addiction_Analysis_7500_Rows[[#This Row],[social_media_hours]]+Smartphone_Usage_And_Addiction_Analysis_7500_Rows[[#This Row],[gaming_hours]]</f>
        <v>4.8600000000000003</v>
      </c>
      <c r="K7247" s="1">
        <f>Smartphone_Usage_And_Addiction_Analysis_7500_Rows[[#This Row],[sleep_hours]]-Smartphone_Usage_And_Addiction_Analysis_7500_Rows[[#This Row],[total_leisure_hours]]</f>
        <v>3.8299999999999992</v>
      </c>
      <c r="L7247" s="1">
        <v>204</v>
      </c>
      <c r="M7247" s="1">
        <v>134</v>
      </c>
      <c r="N7247" s="5">
        <f>Smartphone_Usage_And_Addiction_Analysis_7500_Rows[[#This Row],[app_opens_per_day]]/Smartphone_Usage_And_Addiction_Analysis_7500_Rows[[#This Row],[daily_screen_time_hours]]</f>
        <v>15.141242937853107</v>
      </c>
      <c r="O7247" s="1">
        <v>10.47</v>
      </c>
      <c r="P7247" s="1" t="s">
        <v>18</v>
      </c>
      <c r="Q7247" s="1" t="s">
        <v>23</v>
      </c>
      <c r="R7247" s="1" t="s">
        <v>24</v>
      </c>
      <c r="S7247" s="1">
        <v>1</v>
      </c>
    </row>
    <row r="7248" spans="1:19" ht="18" customHeight="1" x14ac:dyDescent="0.25">
      <c r="A7248" s="10" t="s">
        <v>4873</v>
      </c>
      <c r="B7248" s="1">
        <v>26</v>
      </c>
      <c r="C7248" t="str">
        <f t="shared" si="113"/>
        <v>26-40 (Millennials)</v>
      </c>
      <c r="D7248" s="1" t="s">
        <v>30</v>
      </c>
      <c r="E7248" s="1">
        <v>11.81</v>
      </c>
      <c r="F7248" s="1">
        <v>3.95</v>
      </c>
      <c r="G7248" s="1">
        <v>2.0299999999999998</v>
      </c>
      <c r="H7248" s="1">
        <v>5.22</v>
      </c>
      <c r="I7248" s="1">
        <v>4.8899999999999997</v>
      </c>
      <c r="J7248" s="1">
        <f>Smartphone_Usage_And_Addiction_Analysis_7500_Rows[[#This Row],[social_media_hours]]+Smartphone_Usage_And_Addiction_Analysis_7500_Rows[[#This Row],[gaming_hours]]</f>
        <v>5.98</v>
      </c>
      <c r="K7248" s="1">
        <f>Smartphone_Usage_And_Addiction_Analysis_7500_Rows[[#This Row],[sleep_hours]]-Smartphone_Usage_And_Addiction_Analysis_7500_Rows[[#This Row],[total_leisure_hours]]</f>
        <v>-1.0900000000000007</v>
      </c>
      <c r="L7248" s="1">
        <v>250</v>
      </c>
      <c r="M7248" s="1">
        <v>134</v>
      </c>
      <c r="N7248" s="5">
        <f>Smartphone_Usage_And_Addiction_Analysis_7500_Rows[[#This Row],[app_opens_per_day]]/Smartphone_Usage_And_Addiction_Analysis_7500_Rows[[#This Row],[daily_screen_time_hours]]</f>
        <v>11.346316680779001</v>
      </c>
      <c r="O7248" s="1">
        <v>14</v>
      </c>
      <c r="P7248" s="1" t="s">
        <v>22</v>
      </c>
      <c r="Q7248" s="1" t="s">
        <v>19</v>
      </c>
      <c r="R7248" s="1" t="s">
        <v>24</v>
      </c>
      <c r="S7248" s="1">
        <v>1</v>
      </c>
    </row>
    <row r="7249" spans="1:19" ht="18" customHeight="1" x14ac:dyDescent="0.25">
      <c r="A7249" s="10" t="s">
        <v>4874</v>
      </c>
      <c r="B7249" s="1">
        <v>29</v>
      </c>
      <c r="C7249" t="str">
        <f t="shared" si="113"/>
        <v>26-40 (Millennials)</v>
      </c>
      <c r="D7249" s="1" t="s">
        <v>30</v>
      </c>
      <c r="E7249" s="1">
        <v>3.09</v>
      </c>
      <c r="F7249" s="1">
        <v>2.76</v>
      </c>
      <c r="G7249" s="1">
        <v>2.83</v>
      </c>
      <c r="H7249" s="1">
        <v>4.03</v>
      </c>
      <c r="I7249" s="1">
        <v>7.58</v>
      </c>
      <c r="J7249" s="1">
        <f>Smartphone_Usage_And_Addiction_Analysis_7500_Rows[[#This Row],[social_media_hours]]+Smartphone_Usage_And_Addiction_Analysis_7500_Rows[[#This Row],[gaming_hours]]</f>
        <v>5.59</v>
      </c>
      <c r="K7249" s="1">
        <f>Smartphone_Usage_And_Addiction_Analysis_7500_Rows[[#This Row],[sleep_hours]]-Smartphone_Usage_And_Addiction_Analysis_7500_Rows[[#This Row],[total_leisure_hours]]</f>
        <v>1.9900000000000002</v>
      </c>
      <c r="L7249" s="1">
        <v>180</v>
      </c>
      <c r="M7249" s="1">
        <v>55</v>
      </c>
      <c r="N7249" s="5">
        <f>Smartphone_Usage_And_Addiction_Analysis_7500_Rows[[#This Row],[app_opens_per_day]]/Smartphone_Usage_And_Addiction_Analysis_7500_Rows[[#This Row],[daily_screen_time_hours]]</f>
        <v>17.799352750809064</v>
      </c>
      <c r="O7249" s="1">
        <v>3.63</v>
      </c>
      <c r="P7249" s="1" t="s">
        <v>18</v>
      </c>
      <c r="Q7249" s="1" t="s">
        <v>23</v>
      </c>
      <c r="R7249" s="1" t="s">
        <v>51</v>
      </c>
      <c r="S7249" s="1">
        <v>0</v>
      </c>
    </row>
    <row r="7250" spans="1:19" ht="18" customHeight="1" x14ac:dyDescent="0.25">
      <c r="A7250" s="10" t="s">
        <v>7496</v>
      </c>
      <c r="B7250" s="1">
        <v>22</v>
      </c>
      <c r="C7250" s="1" t="str">
        <f t="shared" si="113"/>
        <v>18-25 (Gen Z)</v>
      </c>
      <c r="D7250" t="s">
        <v>7582</v>
      </c>
      <c r="E7250">
        <v>7.71</v>
      </c>
      <c r="F7250">
        <v>5.47</v>
      </c>
      <c r="G7250">
        <v>2.3199999999999998</v>
      </c>
      <c r="H7250">
        <v>2.5299999999999998</v>
      </c>
      <c r="I7250">
        <v>7.67</v>
      </c>
      <c r="J7250" s="1">
        <f>Smartphone_Usage_And_Addiction_Analysis_7500_Rows[[#This Row],[social_media_hours]]+Smartphone_Usage_And_Addiction_Analysis_7500_Rows[[#This Row],[gaming_hours]]</f>
        <v>7.7899999999999991</v>
      </c>
      <c r="K7250" s="1">
        <f>Smartphone_Usage_And_Addiction_Analysis_7500_Rows[[#This Row],[sleep_hours]]-Smartphone_Usage_And_Addiction_Analysis_7500_Rows[[#This Row],[total_leisure_hours]]</f>
        <v>-0.11999999999999922</v>
      </c>
      <c r="L7250">
        <v>62</v>
      </c>
      <c r="M7250">
        <v>162</v>
      </c>
      <c r="N7250" s="5">
        <f>Smartphone_Usage_And_Addiction_Analysis_7500_Rows[[#This Row],[app_opens_per_day]]/Smartphone_Usage_And_Addiction_Analysis_7500_Rows[[#This Row],[daily_screen_time_hours]]</f>
        <v>21.011673151750973</v>
      </c>
      <c r="O7250">
        <v>8.68</v>
      </c>
      <c r="P7250" t="s">
        <v>18</v>
      </c>
      <c r="Q7250" t="s">
        <v>19</v>
      </c>
      <c r="R7250" t="s">
        <v>28</v>
      </c>
      <c r="S7250">
        <v>1</v>
      </c>
    </row>
    <row r="7251" spans="1:19" ht="18" customHeight="1" x14ac:dyDescent="0.25">
      <c r="A7251" s="10" t="s">
        <v>7497</v>
      </c>
      <c r="B7251" s="1">
        <v>18</v>
      </c>
      <c r="C7251" s="1" t="str">
        <f t="shared" si="113"/>
        <v>18-25 (Gen Z)</v>
      </c>
      <c r="D7251" t="s">
        <v>7582</v>
      </c>
      <c r="E7251">
        <v>5.61</v>
      </c>
      <c r="F7251">
        <v>4.1500000000000004</v>
      </c>
      <c r="G7251">
        <v>1.39</v>
      </c>
      <c r="H7251">
        <v>5.88</v>
      </c>
      <c r="I7251">
        <v>8.24</v>
      </c>
      <c r="J7251" s="1">
        <f>Smartphone_Usage_And_Addiction_Analysis_7500_Rows[[#This Row],[social_media_hours]]+Smartphone_Usage_And_Addiction_Analysis_7500_Rows[[#This Row],[gaming_hours]]</f>
        <v>5.54</v>
      </c>
      <c r="K7251" s="1">
        <f>Smartphone_Usage_And_Addiction_Analysis_7500_Rows[[#This Row],[sleep_hours]]-Smartphone_Usage_And_Addiction_Analysis_7500_Rows[[#This Row],[total_leisure_hours]]</f>
        <v>2.7</v>
      </c>
      <c r="L7251">
        <v>79</v>
      </c>
      <c r="M7251">
        <v>60</v>
      </c>
      <c r="N7251" s="5">
        <f>Smartphone_Usage_And_Addiction_Analysis_7500_Rows[[#This Row],[app_opens_per_day]]/Smartphone_Usage_And_Addiction_Analysis_7500_Rows[[#This Row],[daily_screen_time_hours]]</f>
        <v>10.695187165775401</v>
      </c>
      <c r="O7251">
        <v>7.7</v>
      </c>
      <c r="P7251" t="s">
        <v>32</v>
      </c>
      <c r="Q7251" t="s">
        <v>19</v>
      </c>
      <c r="R7251" t="s">
        <v>28</v>
      </c>
      <c r="S7251">
        <v>1</v>
      </c>
    </row>
    <row r="7252" spans="1:19" ht="18" customHeight="1" x14ac:dyDescent="0.25">
      <c r="A7252" s="10" t="s">
        <v>7498</v>
      </c>
      <c r="B7252" s="1">
        <v>33</v>
      </c>
      <c r="C7252" s="1" t="str">
        <f t="shared" si="113"/>
        <v>26-40 (Millennials)</v>
      </c>
      <c r="D7252" t="s">
        <v>7582</v>
      </c>
      <c r="E7252">
        <v>10.78</v>
      </c>
      <c r="F7252">
        <v>0.71</v>
      </c>
      <c r="G7252">
        <v>1.98</v>
      </c>
      <c r="H7252">
        <v>1.36</v>
      </c>
      <c r="I7252">
        <v>5.63</v>
      </c>
      <c r="J7252" s="1">
        <f>Smartphone_Usage_And_Addiction_Analysis_7500_Rows[[#This Row],[social_media_hours]]+Smartphone_Usage_And_Addiction_Analysis_7500_Rows[[#This Row],[gaming_hours]]</f>
        <v>2.69</v>
      </c>
      <c r="K7252" s="1">
        <f>Smartphone_Usage_And_Addiction_Analysis_7500_Rows[[#This Row],[sleep_hours]]-Smartphone_Usage_And_Addiction_Analysis_7500_Rows[[#This Row],[total_leisure_hours]]</f>
        <v>2.94</v>
      </c>
      <c r="L7252">
        <v>91</v>
      </c>
      <c r="M7252">
        <v>117</v>
      </c>
      <c r="N7252" s="5">
        <f>Smartphone_Usage_And_Addiction_Analysis_7500_Rows[[#This Row],[app_opens_per_day]]/Smartphone_Usage_And_Addiction_Analysis_7500_Rows[[#This Row],[daily_screen_time_hours]]</f>
        <v>10.853432282003711</v>
      </c>
      <c r="O7252">
        <v>13.51</v>
      </c>
      <c r="P7252" t="s">
        <v>22</v>
      </c>
      <c r="Q7252" t="s">
        <v>19</v>
      </c>
      <c r="R7252" t="s">
        <v>24</v>
      </c>
      <c r="S7252">
        <v>1</v>
      </c>
    </row>
    <row r="7253" spans="1:19" ht="18" customHeight="1" x14ac:dyDescent="0.25">
      <c r="A7253" s="10" t="s">
        <v>7499</v>
      </c>
      <c r="B7253" s="1">
        <v>35</v>
      </c>
      <c r="C7253" s="1" t="str">
        <f t="shared" si="113"/>
        <v>26-40 (Millennials)</v>
      </c>
      <c r="D7253" t="s">
        <v>7582</v>
      </c>
      <c r="E7253">
        <v>10.67</v>
      </c>
      <c r="F7253">
        <v>5.69</v>
      </c>
      <c r="G7253">
        <v>3.16</v>
      </c>
      <c r="H7253">
        <v>2.2599999999999998</v>
      </c>
      <c r="I7253">
        <v>7.31</v>
      </c>
      <c r="J7253" s="1">
        <f>Smartphone_Usage_And_Addiction_Analysis_7500_Rows[[#This Row],[social_media_hours]]+Smartphone_Usage_And_Addiction_Analysis_7500_Rows[[#This Row],[gaming_hours]]</f>
        <v>8.8500000000000014</v>
      </c>
      <c r="K7253" s="1">
        <f>Smartphone_Usage_And_Addiction_Analysis_7500_Rows[[#This Row],[sleep_hours]]-Smartphone_Usage_And_Addiction_Analysis_7500_Rows[[#This Row],[total_leisure_hours]]</f>
        <v>-1.5400000000000018</v>
      </c>
      <c r="L7253">
        <v>26</v>
      </c>
      <c r="M7253">
        <v>98</v>
      </c>
      <c r="N7253" s="5">
        <f>Smartphone_Usage_And_Addiction_Analysis_7500_Rows[[#This Row],[app_opens_per_day]]/Smartphone_Usage_And_Addiction_Analysis_7500_Rows[[#This Row],[daily_screen_time_hours]]</f>
        <v>9.184629803186505</v>
      </c>
      <c r="O7253">
        <v>11.19</v>
      </c>
      <c r="P7253" t="s">
        <v>32</v>
      </c>
      <c r="Q7253" t="s">
        <v>23</v>
      </c>
      <c r="R7253" t="s">
        <v>24</v>
      </c>
      <c r="S7253">
        <v>1</v>
      </c>
    </row>
    <row r="7254" spans="1:19" ht="18" customHeight="1" x14ac:dyDescent="0.25">
      <c r="A7254" s="10" t="s">
        <v>4875</v>
      </c>
      <c r="B7254" s="1">
        <v>28</v>
      </c>
      <c r="C7254" t="str">
        <f t="shared" si="113"/>
        <v>26-40 (Millennials)</v>
      </c>
      <c r="D7254" s="1" t="s">
        <v>30</v>
      </c>
      <c r="E7254" s="1">
        <v>4.3499999999999996</v>
      </c>
      <c r="F7254" s="1">
        <v>2.42</v>
      </c>
      <c r="G7254" s="1">
        <v>3.84</v>
      </c>
      <c r="H7254" s="1">
        <v>2</v>
      </c>
      <c r="I7254" s="1">
        <v>7.18</v>
      </c>
      <c r="J7254" s="1">
        <f>Smartphone_Usage_And_Addiction_Analysis_7500_Rows[[#This Row],[social_media_hours]]+Smartphone_Usage_And_Addiction_Analysis_7500_Rows[[#This Row],[gaming_hours]]</f>
        <v>6.26</v>
      </c>
      <c r="K7254" s="1">
        <f>Smartphone_Usage_And_Addiction_Analysis_7500_Rows[[#This Row],[sleep_hours]]-Smartphone_Usage_And_Addiction_Analysis_7500_Rows[[#This Row],[total_leisure_hours]]</f>
        <v>0.91999999999999993</v>
      </c>
      <c r="L7254" s="1">
        <v>217</v>
      </c>
      <c r="M7254" s="1">
        <v>110</v>
      </c>
      <c r="N7254" s="5">
        <f>Smartphone_Usage_And_Addiction_Analysis_7500_Rows[[#This Row],[app_opens_per_day]]/Smartphone_Usage_And_Addiction_Analysis_7500_Rows[[#This Row],[daily_screen_time_hours]]</f>
        <v>25.287356321839084</v>
      </c>
      <c r="O7254" s="1">
        <v>6.26</v>
      </c>
      <c r="P7254" s="1" t="s">
        <v>32</v>
      </c>
      <c r="Q7254" s="1" t="s">
        <v>23</v>
      </c>
      <c r="R7254" s="1" t="s">
        <v>51</v>
      </c>
      <c r="S7254" s="1">
        <v>0</v>
      </c>
    </row>
    <row r="7255" spans="1:19" ht="18" customHeight="1" x14ac:dyDescent="0.25">
      <c r="A7255" s="10" t="s">
        <v>7500</v>
      </c>
      <c r="B7255" s="1">
        <v>18</v>
      </c>
      <c r="C7255" s="1" t="str">
        <f t="shared" si="113"/>
        <v>18-25 (Gen Z)</v>
      </c>
      <c r="D7255" t="s">
        <v>7582</v>
      </c>
      <c r="E7255">
        <v>9.84</v>
      </c>
      <c r="F7255">
        <v>0.74</v>
      </c>
      <c r="G7255">
        <v>2.81</v>
      </c>
      <c r="H7255">
        <v>3.65</v>
      </c>
      <c r="I7255">
        <v>5.65</v>
      </c>
      <c r="J7255" s="1">
        <f>Smartphone_Usage_And_Addiction_Analysis_7500_Rows[[#This Row],[social_media_hours]]+Smartphone_Usage_And_Addiction_Analysis_7500_Rows[[#This Row],[gaming_hours]]</f>
        <v>3.55</v>
      </c>
      <c r="K7255" s="1">
        <f>Smartphone_Usage_And_Addiction_Analysis_7500_Rows[[#This Row],[sleep_hours]]-Smartphone_Usage_And_Addiction_Analysis_7500_Rows[[#This Row],[total_leisure_hours]]</f>
        <v>2.1000000000000005</v>
      </c>
      <c r="L7255">
        <v>177</v>
      </c>
      <c r="M7255">
        <v>21</v>
      </c>
      <c r="N7255" s="5">
        <f>Smartphone_Usage_And_Addiction_Analysis_7500_Rows[[#This Row],[app_opens_per_day]]/Smartphone_Usage_And_Addiction_Analysis_7500_Rows[[#This Row],[daily_screen_time_hours]]</f>
        <v>2.1341463414634148</v>
      </c>
      <c r="O7255">
        <v>10.62</v>
      </c>
      <c r="P7255" t="s">
        <v>18</v>
      </c>
      <c r="Q7255" t="s">
        <v>23</v>
      </c>
      <c r="R7255" t="s">
        <v>24</v>
      </c>
      <c r="S7255">
        <v>1</v>
      </c>
    </row>
    <row r="7256" spans="1:19" ht="18" customHeight="1" x14ac:dyDescent="0.25">
      <c r="A7256" s="10" t="s">
        <v>4876</v>
      </c>
      <c r="B7256" s="1">
        <v>22</v>
      </c>
      <c r="C7256" t="str">
        <f t="shared" si="113"/>
        <v>18-25 (Gen Z)</v>
      </c>
      <c r="D7256" s="1" t="s">
        <v>30</v>
      </c>
      <c r="E7256" s="1">
        <v>9.4700000000000006</v>
      </c>
      <c r="F7256" s="1">
        <v>5.17</v>
      </c>
      <c r="G7256" s="1">
        <v>1.81</v>
      </c>
      <c r="H7256" s="1">
        <v>0.94</v>
      </c>
      <c r="I7256" s="1">
        <v>8.56</v>
      </c>
      <c r="J7256" s="1">
        <f>Smartphone_Usage_And_Addiction_Analysis_7500_Rows[[#This Row],[social_media_hours]]+Smartphone_Usage_And_Addiction_Analysis_7500_Rows[[#This Row],[gaming_hours]]</f>
        <v>6.98</v>
      </c>
      <c r="K7256" s="1">
        <f>Smartphone_Usage_And_Addiction_Analysis_7500_Rows[[#This Row],[sleep_hours]]-Smartphone_Usage_And_Addiction_Analysis_7500_Rows[[#This Row],[total_leisure_hours]]</f>
        <v>1.58</v>
      </c>
      <c r="L7256" s="1">
        <v>94</v>
      </c>
      <c r="M7256" s="1">
        <v>32</v>
      </c>
      <c r="N7256" s="5">
        <f>Smartphone_Usage_And_Addiction_Analysis_7500_Rows[[#This Row],[app_opens_per_day]]/Smartphone_Usage_And_Addiction_Analysis_7500_Rows[[#This Row],[daily_screen_time_hours]]</f>
        <v>3.3790918690601899</v>
      </c>
      <c r="O7256" s="1">
        <v>10.81</v>
      </c>
      <c r="P7256" s="1" t="s">
        <v>18</v>
      </c>
      <c r="Q7256" s="1" t="s">
        <v>19</v>
      </c>
      <c r="R7256" s="1" t="s">
        <v>28</v>
      </c>
      <c r="S7256" s="1">
        <v>1</v>
      </c>
    </row>
    <row r="7257" spans="1:19" ht="18" customHeight="1" x14ac:dyDescent="0.25">
      <c r="A7257" s="10" t="s">
        <v>4877</v>
      </c>
      <c r="B7257" s="1">
        <v>21</v>
      </c>
      <c r="C7257" t="str">
        <f t="shared" si="113"/>
        <v>18-25 (Gen Z)</v>
      </c>
      <c r="D7257" s="1" t="s">
        <v>30</v>
      </c>
      <c r="E7257" s="1">
        <v>11.89</v>
      </c>
      <c r="F7257" s="1">
        <v>3.18</v>
      </c>
      <c r="G7257" s="1">
        <v>1.31</v>
      </c>
      <c r="H7257" s="1">
        <v>5.67</v>
      </c>
      <c r="I7257" s="1">
        <v>6.82</v>
      </c>
      <c r="J7257" s="1">
        <f>Smartphone_Usage_And_Addiction_Analysis_7500_Rows[[#This Row],[social_media_hours]]+Smartphone_Usage_And_Addiction_Analysis_7500_Rows[[#This Row],[gaming_hours]]</f>
        <v>4.49</v>
      </c>
      <c r="K7257" s="1">
        <f>Smartphone_Usage_And_Addiction_Analysis_7500_Rows[[#This Row],[sleep_hours]]-Smartphone_Usage_And_Addiction_Analysis_7500_Rows[[#This Row],[total_leisure_hours]]</f>
        <v>2.33</v>
      </c>
      <c r="L7257" s="1">
        <v>116</v>
      </c>
      <c r="M7257" s="1">
        <v>36</v>
      </c>
      <c r="N7257" s="5">
        <f>Smartphone_Usage_And_Addiction_Analysis_7500_Rows[[#This Row],[app_opens_per_day]]/Smartphone_Usage_And_Addiction_Analysis_7500_Rows[[#This Row],[daily_screen_time_hours]]</f>
        <v>3.0277544154751892</v>
      </c>
      <c r="O7257" s="1">
        <v>14.01</v>
      </c>
      <c r="P7257" s="1" t="s">
        <v>22</v>
      </c>
      <c r="Q7257" s="1" t="s">
        <v>23</v>
      </c>
      <c r="R7257" s="1" t="s">
        <v>24</v>
      </c>
      <c r="S7257" s="1">
        <v>1</v>
      </c>
    </row>
    <row r="7258" spans="1:19" ht="18" customHeight="1" x14ac:dyDescent="0.25">
      <c r="A7258" s="10" t="s">
        <v>4878</v>
      </c>
      <c r="B7258" s="1">
        <v>30</v>
      </c>
      <c r="C7258" t="str">
        <f t="shared" si="113"/>
        <v>26-40 (Millennials)</v>
      </c>
      <c r="D7258" s="1" t="s">
        <v>17</v>
      </c>
      <c r="E7258" s="1">
        <v>4.43</v>
      </c>
      <c r="F7258" s="1">
        <v>3.87</v>
      </c>
      <c r="G7258" s="1">
        <v>3.56</v>
      </c>
      <c r="H7258" s="1">
        <v>0.97</v>
      </c>
      <c r="I7258" s="1">
        <v>8.44</v>
      </c>
      <c r="J7258" s="1">
        <f>Smartphone_Usage_And_Addiction_Analysis_7500_Rows[[#This Row],[social_media_hours]]+Smartphone_Usage_And_Addiction_Analysis_7500_Rows[[#This Row],[gaming_hours]]</f>
        <v>7.43</v>
      </c>
      <c r="K7258" s="1">
        <f>Smartphone_Usage_And_Addiction_Analysis_7500_Rows[[#This Row],[sleep_hours]]-Smartphone_Usage_And_Addiction_Analysis_7500_Rows[[#This Row],[total_leisure_hours]]</f>
        <v>1.0099999999999998</v>
      </c>
      <c r="L7258" s="1">
        <v>250</v>
      </c>
      <c r="M7258" s="1">
        <v>125</v>
      </c>
      <c r="N7258" s="5">
        <f>Smartphone_Usage_And_Addiction_Analysis_7500_Rows[[#This Row],[app_opens_per_day]]/Smartphone_Usage_And_Addiction_Analysis_7500_Rows[[#This Row],[daily_screen_time_hours]]</f>
        <v>28.216704288939052</v>
      </c>
      <c r="O7258" s="1">
        <v>5.53</v>
      </c>
      <c r="P7258" s="1" t="s">
        <v>22</v>
      </c>
      <c r="Q7258" s="1" t="s">
        <v>19</v>
      </c>
      <c r="R7258" s="1" t="s">
        <v>51</v>
      </c>
      <c r="S7258" s="1">
        <v>0</v>
      </c>
    </row>
    <row r="7259" spans="1:19" ht="18" customHeight="1" x14ac:dyDescent="0.25">
      <c r="A7259" s="10" t="s">
        <v>7501</v>
      </c>
      <c r="B7259" s="1">
        <v>29</v>
      </c>
      <c r="C7259" s="1" t="str">
        <f t="shared" si="113"/>
        <v>26-40 (Millennials)</v>
      </c>
      <c r="D7259" t="s">
        <v>7582</v>
      </c>
      <c r="E7259">
        <v>4.7</v>
      </c>
      <c r="F7259">
        <v>3.38</v>
      </c>
      <c r="G7259">
        <v>0.85</v>
      </c>
      <c r="H7259">
        <v>5.32</v>
      </c>
      <c r="I7259">
        <v>4.7699999999999996</v>
      </c>
      <c r="J7259" s="1">
        <f>Smartphone_Usage_And_Addiction_Analysis_7500_Rows[[#This Row],[social_media_hours]]+Smartphone_Usage_And_Addiction_Analysis_7500_Rows[[#This Row],[gaming_hours]]</f>
        <v>4.2299999999999995</v>
      </c>
      <c r="K7259" s="1">
        <f>Smartphone_Usage_And_Addiction_Analysis_7500_Rows[[#This Row],[sleep_hours]]-Smartphone_Usage_And_Addiction_Analysis_7500_Rows[[#This Row],[total_leisure_hours]]</f>
        <v>0.54</v>
      </c>
      <c r="L7259">
        <v>181</v>
      </c>
      <c r="M7259">
        <v>175</v>
      </c>
      <c r="N7259" s="5">
        <f>Smartphone_Usage_And_Addiction_Analysis_7500_Rows[[#This Row],[app_opens_per_day]]/Smartphone_Usage_And_Addiction_Analysis_7500_Rows[[#This Row],[daily_screen_time_hours]]</f>
        <v>37.234042553191486</v>
      </c>
      <c r="O7259">
        <v>5.73</v>
      </c>
      <c r="P7259" t="s">
        <v>32</v>
      </c>
      <c r="Q7259" t="s">
        <v>19</v>
      </c>
      <c r="R7259" t="s">
        <v>51</v>
      </c>
      <c r="S7259">
        <v>0</v>
      </c>
    </row>
    <row r="7260" spans="1:19" ht="18" customHeight="1" x14ac:dyDescent="0.25">
      <c r="A7260" s="10" t="s">
        <v>7502</v>
      </c>
      <c r="B7260" s="1">
        <v>35</v>
      </c>
      <c r="C7260" s="1" t="str">
        <f t="shared" si="113"/>
        <v>26-40 (Millennials)</v>
      </c>
      <c r="D7260" t="s">
        <v>7582</v>
      </c>
      <c r="E7260">
        <v>7.98</v>
      </c>
      <c r="F7260">
        <v>3.84</v>
      </c>
      <c r="G7260">
        <v>2.11</v>
      </c>
      <c r="H7260">
        <v>5.39</v>
      </c>
      <c r="I7260">
        <v>5.62</v>
      </c>
      <c r="J7260" s="1">
        <f>Smartphone_Usage_And_Addiction_Analysis_7500_Rows[[#This Row],[social_media_hours]]+Smartphone_Usage_And_Addiction_Analysis_7500_Rows[[#This Row],[gaming_hours]]</f>
        <v>5.9499999999999993</v>
      </c>
      <c r="K7260" s="1">
        <f>Smartphone_Usage_And_Addiction_Analysis_7500_Rows[[#This Row],[sleep_hours]]-Smartphone_Usage_And_Addiction_Analysis_7500_Rows[[#This Row],[total_leisure_hours]]</f>
        <v>-0.32999999999999918</v>
      </c>
      <c r="L7260">
        <v>203</v>
      </c>
      <c r="M7260">
        <v>49</v>
      </c>
      <c r="N7260" s="5">
        <f>Smartphone_Usage_And_Addiction_Analysis_7500_Rows[[#This Row],[app_opens_per_day]]/Smartphone_Usage_And_Addiction_Analysis_7500_Rows[[#This Row],[daily_screen_time_hours]]</f>
        <v>6.140350877192982</v>
      </c>
      <c r="O7260">
        <v>9.06</v>
      </c>
      <c r="P7260" t="s">
        <v>18</v>
      </c>
      <c r="Q7260" t="s">
        <v>23</v>
      </c>
      <c r="R7260" t="s">
        <v>28</v>
      </c>
      <c r="S7260">
        <v>1</v>
      </c>
    </row>
    <row r="7261" spans="1:19" ht="18" customHeight="1" x14ac:dyDescent="0.25">
      <c r="A7261" s="10" t="s">
        <v>4879</v>
      </c>
      <c r="B7261" s="1">
        <v>30</v>
      </c>
      <c r="C7261" t="str">
        <f t="shared" si="113"/>
        <v>26-40 (Millennials)</v>
      </c>
      <c r="D7261" s="1" t="s">
        <v>17</v>
      </c>
      <c r="E7261" s="1">
        <v>5.3</v>
      </c>
      <c r="F7261" s="1">
        <v>4.79</v>
      </c>
      <c r="G7261" s="1">
        <v>0.31</v>
      </c>
      <c r="H7261" s="1">
        <v>5.74</v>
      </c>
      <c r="I7261" s="1">
        <v>6.72</v>
      </c>
      <c r="J7261" s="1">
        <f>Smartphone_Usage_And_Addiction_Analysis_7500_Rows[[#This Row],[social_media_hours]]+Smartphone_Usage_And_Addiction_Analysis_7500_Rows[[#This Row],[gaming_hours]]</f>
        <v>5.0999999999999996</v>
      </c>
      <c r="K7261" s="1">
        <f>Smartphone_Usage_And_Addiction_Analysis_7500_Rows[[#This Row],[sleep_hours]]-Smartphone_Usage_And_Addiction_Analysis_7500_Rows[[#This Row],[total_leisure_hours]]</f>
        <v>1.62</v>
      </c>
      <c r="L7261" s="1">
        <v>102</v>
      </c>
      <c r="M7261" s="1">
        <v>155</v>
      </c>
      <c r="N7261" s="5">
        <f>Smartphone_Usage_And_Addiction_Analysis_7500_Rows[[#This Row],[app_opens_per_day]]/Smartphone_Usage_And_Addiction_Analysis_7500_Rows[[#This Row],[daily_screen_time_hours]]</f>
        <v>29.245283018867926</v>
      </c>
      <c r="O7261" s="1">
        <v>7.78</v>
      </c>
      <c r="P7261" s="1" t="s">
        <v>22</v>
      </c>
      <c r="Q7261" s="1" t="s">
        <v>19</v>
      </c>
      <c r="R7261" s="1" t="s">
        <v>24</v>
      </c>
      <c r="S7261" s="1">
        <v>1</v>
      </c>
    </row>
    <row r="7262" spans="1:19" ht="18" customHeight="1" x14ac:dyDescent="0.25">
      <c r="A7262" s="10" t="s">
        <v>4880</v>
      </c>
      <c r="B7262" s="1">
        <v>27</v>
      </c>
      <c r="C7262" t="str">
        <f t="shared" si="113"/>
        <v>26-40 (Millennials)</v>
      </c>
      <c r="D7262" s="1" t="s">
        <v>17</v>
      </c>
      <c r="E7262" s="1">
        <v>10.88</v>
      </c>
      <c r="F7262" s="1">
        <v>2.8</v>
      </c>
      <c r="G7262" s="1">
        <v>0.45</v>
      </c>
      <c r="H7262" s="1">
        <v>3.91</v>
      </c>
      <c r="I7262" s="1">
        <v>6.06</v>
      </c>
      <c r="J7262" s="1">
        <f>Smartphone_Usage_And_Addiction_Analysis_7500_Rows[[#This Row],[social_media_hours]]+Smartphone_Usage_And_Addiction_Analysis_7500_Rows[[#This Row],[gaming_hours]]</f>
        <v>3.25</v>
      </c>
      <c r="K7262" s="1">
        <f>Smartphone_Usage_And_Addiction_Analysis_7500_Rows[[#This Row],[sleep_hours]]-Smartphone_Usage_And_Addiction_Analysis_7500_Rows[[#This Row],[total_leisure_hours]]</f>
        <v>2.8099999999999996</v>
      </c>
      <c r="L7262" s="1">
        <v>141</v>
      </c>
      <c r="M7262" s="1">
        <v>57</v>
      </c>
      <c r="N7262" s="5">
        <f>Smartphone_Usage_And_Addiction_Analysis_7500_Rows[[#This Row],[app_opens_per_day]]/Smartphone_Usage_And_Addiction_Analysis_7500_Rows[[#This Row],[daily_screen_time_hours]]</f>
        <v>5.2389705882352935</v>
      </c>
      <c r="O7262" s="1">
        <v>12.05</v>
      </c>
      <c r="P7262" s="1" t="s">
        <v>22</v>
      </c>
      <c r="Q7262" s="1" t="s">
        <v>19</v>
      </c>
      <c r="R7262" s="1" t="s">
        <v>28</v>
      </c>
      <c r="S7262" s="1">
        <v>1</v>
      </c>
    </row>
    <row r="7263" spans="1:19" ht="18" customHeight="1" x14ac:dyDescent="0.25">
      <c r="A7263" s="10" t="s">
        <v>4881</v>
      </c>
      <c r="B7263" s="1">
        <v>33</v>
      </c>
      <c r="C7263" t="str">
        <f t="shared" si="113"/>
        <v>26-40 (Millennials)</v>
      </c>
      <c r="D7263" s="1" t="s">
        <v>30</v>
      </c>
      <c r="E7263" s="1">
        <v>9.4700000000000006</v>
      </c>
      <c r="F7263" s="1">
        <v>0.56000000000000005</v>
      </c>
      <c r="G7263" s="1">
        <v>3.53</v>
      </c>
      <c r="H7263" s="1">
        <v>4.8499999999999996</v>
      </c>
      <c r="I7263" s="1">
        <v>8.17</v>
      </c>
      <c r="J7263" s="1">
        <f>Smartphone_Usage_And_Addiction_Analysis_7500_Rows[[#This Row],[social_media_hours]]+Smartphone_Usage_And_Addiction_Analysis_7500_Rows[[#This Row],[gaming_hours]]</f>
        <v>4.09</v>
      </c>
      <c r="K7263" s="1">
        <f>Smartphone_Usage_And_Addiction_Analysis_7500_Rows[[#This Row],[sleep_hours]]-Smartphone_Usage_And_Addiction_Analysis_7500_Rows[[#This Row],[total_leisure_hours]]</f>
        <v>4.08</v>
      </c>
      <c r="L7263" s="1">
        <v>39</v>
      </c>
      <c r="M7263" s="1">
        <v>30</v>
      </c>
      <c r="N7263" s="5">
        <f>Smartphone_Usage_And_Addiction_Analysis_7500_Rows[[#This Row],[app_opens_per_day]]/Smartphone_Usage_And_Addiction_Analysis_7500_Rows[[#This Row],[daily_screen_time_hours]]</f>
        <v>3.167898627243928</v>
      </c>
      <c r="O7263" s="1">
        <v>10.89</v>
      </c>
      <c r="P7263" s="1" t="s">
        <v>22</v>
      </c>
      <c r="Q7263" s="1" t="s">
        <v>23</v>
      </c>
      <c r="R7263" s="1" t="s">
        <v>28</v>
      </c>
      <c r="S7263" s="1">
        <v>1</v>
      </c>
    </row>
    <row r="7264" spans="1:19" ht="18" customHeight="1" x14ac:dyDescent="0.25">
      <c r="A7264" s="10" t="s">
        <v>4882</v>
      </c>
      <c r="B7264" s="1">
        <v>31</v>
      </c>
      <c r="C7264" t="str">
        <f t="shared" si="113"/>
        <v>26-40 (Millennials)</v>
      </c>
      <c r="D7264" s="1" t="s">
        <v>17</v>
      </c>
      <c r="E7264" s="1">
        <v>9.81</v>
      </c>
      <c r="F7264" s="1">
        <v>5.84</v>
      </c>
      <c r="G7264" s="1">
        <v>3.46</v>
      </c>
      <c r="H7264" s="1">
        <v>0.55000000000000004</v>
      </c>
      <c r="I7264" s="1">
        <v>8.64</v>
      </c>
      <c r="J7264" s="1">
        <f>Smartphone_Usage_And_Addiction_Analysis_7500_Rows[[#This Row],[social_media_hours]]+Smartphone_Usage_And_Addiction_Analysis_7500_Rows[[#This Row],[gaming_hours]]</f>
        <v>9.3000000000000007</v>
      </c>
      <c r="K7264" s="1">
        <f>Smartphone_Usage_And_Addiction_Analysis_7500_Rows[[#This Row],[sleep_hours]]-Smartphone_Usage_And_Addiction_Analysis_7500_Rows[[#This Row],[total_leisure_hours]]</f>
        <v>-0.66000000000000014</v>
      </c>
      <c r="L7264" s="1">
        <v>118</v>
      </c>
      <c r="M7264" s="1">
        <v>82</v>
      </c>
      <c r="N7264" s="5">
        <f>Smartphone_Usage_And_Addiction_Analysis_7500_Rows[[#This Row],[app_opens_per_day]]/Smartphone_Usage_And_Addiction_Analysis_7500_Rows[[#This Row],[daily_screen_time_hours]]</f>
        <v>8.358817533129459</v>
      </c>
      <c r="O7264" s="1">
        <v>10.9</v>
      </c>
      <c r="P7264" s="1" t="s">
        <v>32</v>
      </c>
      <c r="Q7264" s="1" t="s">
        <v>19</v>
      </c>
      <c r="R7264" s="1" t="s">
        <v>24</v>
      </c>
      <c r="S7264" s="1">
        <v>1</v>
      </c>
    </row>
    <row r="7265" spans="1:19" ht="18" customHeight="1" x14ac:dyDescent="0.25">
      <c r="A7265" s="10" t="s">
        <v>4883</v>
      </c>
      <c r="B7265" s="1">
        <v>21</v>
      </c>
      <c r="C7265" t="str">
        <f t="shared" si="113"/>
        <v>18-25 (Gen Z)</v>
      </c>
      <c r="D7265" s="1" t="s">
        <v>30</v>
      </c>
      <c r="E7265" s="1">
        <v>5.55</v>
      </c>
      <c r="F7265" s="1">
        <v>1.94</v>
      </c>
      <c r="G7265" s="1">
        <v>3.59</v>
      </c>
      <c r="H7265" s="1">
        <v>1.29</v>
      </c>
      <c r="I7265" s="1">
        <v>5.17</v>
      </c>
      <c r="J7265" s="1">
        <f>Smartphone_Usage_And_Addiction_Analysis_7500_Rows[[#This Row],[social_media_hours]]+Smartphone_Usage_And_Addiction_Analysis_7500_Rows[[#This Row],[gaming_hours]]</f>
        <v>5.5299999999999994</v>
      </c>
      <c r="K7265" s="1">
        <f>Smartphone_Usage_And_Addiction_Analysis_7500_Rows[[#This Row],[sleep_hours]]-Smartphone_Usage_And_Addiction_Analysis_7500_Rows[[#This Row],[total_leisure_hours]]</f>
        <v>-0.35999999999999943</v>
      </c>
      <c r="L7265" s="1">
        <v>203</v>
      </c>
      <c r="M7265" s="1">
        <v>85</v>
      </c>
      <c r="N7265" s="5">
        <f>Smartphone_Usage_And_Addiction_Analysis_7500_Rows[[#This Row],[app_opens_per_day]]/Smartphone_Usage_And_Addiction_Analysis_7500_Rows[[#This Row],[daily_screen_time_hours]]</f>
        <v>15.315315315315315</v>
      </c>
      <c r="O7265" s="1">
        <v>8.2100000000000009</v>
      </c>
      <c r="P7265" s="1" t="s">
        <v>32</v>
      </c>
      <c r="Q7265" s="1" t="s">
        <v>23</v>
      </c>
      <c r="R7265" s="1" t="s">
        <v>20</v>
      </c>
      <c r="S7265" s="1">
        <v>0</v>
      </c>
    </row>
    <row r="7266" spans="1:19" ht="18" customHeight="1" x14ac:dyDescent="0.25">
      <c r="A7266" s="10" t="s">
        <v>7503</v>
      </c>
      <c r="B7266" s="1">
        <v>25</v>
      </c>
      <c r="C7266" s="1" t="str">
        <f t="shared" si="113"/>
        <v>18-25 (Gen Z)</v>
      </c>
      <c r="D7266" t="s">
        <v>7582</v>
      </c>
      <c r="E7266">
        <v>7.92</v>
      </c>
      <c r="F7266">
        <v>1.03</v>
      </c>
      <c r="G7266">
        <v>3.12</v>
      </c>
      <c r="H7266">
        <v>1.47</v>
      </c>
      <c r="I7266">
        <v>4.63</v>
      </c>
      <c r="J7266" s="1">
        <f>Smartphone_Usage_And_Addiction_Analysis_7500_Rows[[#This Row],[social_media_hours]]+Smartphone_Usage_And_Addiction_Analysis_7500_Rows[[#This Row],[gaming_hours]]</f>
        <v>4.1500000000000004</v>
      </c>
      <c r="K7266" s="1">
        <f>Smartphone_Usage_And_Addiction_Analysis_7500_Rows[[#This Row],[sleep_hours]]-Smartphone_Usage_And_Addiction_Analysis_7500_Rows[[#This Row],[total_leisure_hours]]</f>
        <v>0.47999999999999954</v>
      </c>
      <c r="L7266">
        <v>143</v>
      </c>
      <c r="M7266">
        <v>95</v>
      </c>
      <c r="N7266" s="5">
        <f>Smartphone_Usage_And_Addiction_Analysis_7500_Rows[[#This Row],[app_opens_per_day]]/Smartphone_Usage_And_Addiction_Analysis_7500_Rows[[#This Row],[daily_screen_time_hours]]</f>
        <v>11.994949494949495</v>
      </c>
      <c r="O7266">
        <v>8.8800000000000008</v>
      </c>
      <c r="P7266" t="s">
        <v>32</v>
      </c>
      <c r="Q7266" t="s">
        <v>23</v>
      </c>
      <c r="R7266" t="s">
        <v>51</v>
      </c>
      <c r="S7266">
        <v>0</v>
      </c>
    </row>
    <row r="7267" spans="1:19" ht="18" customHeight="1" x14ac:dyDescent="0.25">
      <c r="A7267" s="10" t="s">
        <v>4884</v>
      </c>
      <c r="B7267" s="1">
        <v>30</v>
      </c>
      <c r="C7267" t="str">
        <f t="shared" si="113"/>
        <v>26-40 (Millennials)</v>
      </c>
      <c r="D7267" s="1" t="s">
        <v>30</v>
      </c>
      <c r="E7267" s="1">
        <v>6.7</v>
      </c>
      <c r="F7267" s="1">
        <v>2.5299999999999998</v>
      </c>
      <c r="G7267" s="1">
        <v>1.08</v>
      </c>
      <c r="H7267" s="1">
        <v>5.48</v>
      </c>
      <c r="I7267" s="1">
        <v>5.05</v>
      </c>
      <c r="J7267" s="1">
        <f>Smartphone_Usage_And_Addiction_Analysis_7500_Rows[[#This Row],[social_media_hours]]+Smartphone_Usage_And_Addiction_Analysis_7500_Rows[[#This Row],[gaming_hours]]</f>
        <v>3.61</v>
      </c>
      <c r="K7267" s="1">
        <f>Smartphone_Usage_And_Addiction_Analysis_7500_Rows[[#This Row],[sleep_hours]]-Smartphone_Usage_And_Addiction_Analysis_7500_Rows[[#This Row],[total_leisure_hours]]</f>
        <v>1.44</v>
      </c>
      <c r="L7267" s="1">
        <v>45</v>
      </c>
      <c r="M7267" s="1">
        <v>72</v>
      </c>
      <c r="N7267" s="5">
        <f>Smartphone_Usage_And_Addiction_Analysis_7500_Rows[[#This Row],[app_opens_per_day]]/Smartphone_Usage_And_Addiction_Analysis_7500_Rows[[#This Row],[daily_screen_time_hours]]</f>
        <v>10.746268656716417</v>
      </c>
      <c r="O7267" s="1">
        <v>8.8000000000000007</v>
      </c>
      <c r="P7267" s="1" t="s">
        <v>22</v>
      </c>
      <c r="Q7267" s="1" t="s">
        <v>23</v>
      </c>
      <c r="R7267" s="1" t="s">
        <v>51</v>
      </c>
      <c r="S7267" s="1">
        <v>0</v>
      </c>
    </row>
    <row r="7268" spans="1:19" ht="18" customHeight="1" x14ac:dyDescent="0.25">
      <c r="A7268" s="10" t="s">
        <v>4885</v>
      </c>
      <c r="B7268" s="1">
        <v>33</v>
      </c>
      <c r="C7268" t="str">
        <f t="shared" si="113"/>
        <v>26-40 (Millennials)</v>
      </c>
      <c r="D7268" s="1" t="s">
        <v>17</v>
      </c>
      <c r="E7268" s="1">
        <v>5.65</v>
      </c>
      <c r="F7268" s="1">
        <v>4.7300000000000004</v>
      </c>
      <c r="G7268" s="1">
        <v>2.5099999999999998</v>
      </c>
      <c r="H7268" s="1">
        <v>5.52</v>
      </c>
      <c r="I7268" s="1">
        <v>8.85</v>
      </c>
      <c r="J7268" s="1">
        <f>Smartphone_Usage_And_Addiction_Analysis_7500_Rows[[#This Row],[social_media_hours]]+Smartphone_Usage_And_Addiction_Analysis_7500_Rows[[#This Row],[gaming_hours]]</f>
        <v>7.24</v>
      </c>
      <c r="K7268" s="1">
        <f>Smartphone_Usage_And_Addiction_Analysis_7500_Rows[[#This Row],[sleep_hours]]-Smartphone_Usage_And_Addiction_Analysis_7500_Rows[[#This Row],[total_leisure_hours]]</f>
        <v>1.6099999999999994</v>
      </c>
      <c r="L7268" s="1">
        <v>175</v>
      </c>
      <c r="M7268" s="1">
        <v>82</v>
      </c>
      <c r="N7268" s="5">
        <f>Smartphone_Usage_And_Addiction_Analysis_7500_Rows[[#This Row],[app_opens_per_day]]/Smartphone_Usage_And_Addiction_Analysis_7500_Rows[[#This Row],[daily_screen_time_hours]]</f>
        <v>14.513274336283185</v>
      </c>
      <c r="O7268" s="1">
        <v>6.58</v>
      </c>
      <c r="P7268" s="1" t="s">
        <v>22</v>
      </c>
      <c r="Q7268" s="1" t="s">
        <v>23</v>
      </c>
      <c r="R7268" s="1" t="s">
        <v>28</v>
      </c>
      <c r="S7268" s="1">
        <v>1</v>
      </c>
    </row>
    <row r="7269" spans="1:19" ht="18" customHeight="1" x14ac:dyDescent="0.25">
      <c r="A7269" s="10" t="s">
        <v>4886</v>
      </c>
      <c r="B7269" s="1">
        <v>19</v>
      </c>
      <c r="C7269" t="str">
        <f t="shared" si="113"/>
        <v>18-25 (Gen Z)</v>
      </c>
      <c r="D7269" s="1" t="s">
        <v>30</v>
      </c>
      <c r="E7269" s="1">
        <v>5.8</v>
      </c>
      <c r="F7269" s="1">
        <v>1.6</v>
      </c>
      <c r="G7269" s="1">
        <v>2.83</v>
      </c>
      <c r="H7269" s="1">
        <v>4</v>
      </c>
      <c r="I7269" s="1">
        <v>6.25</v>
      </c>
      <c r="J7269" s="1">
        <f>Smartphone_Usage_And_Addiction_Analysis_7500_Rows[[#This Row],[social_media_hours]]+Smartphone_Usage_And_Addiction_Analysis_7500_Rows[[#This Row],[gaming_hours]]</f>
        <v>4.43</v>
      </c>
      <c r="K7269" s="1">
        <f>Smartphone_Usage_And_Addiction_Analysis_7500_Rows[[#This Row],[sleep_hours]]-Smartphone_Usage_And_Addiction_Analysis_7500_Rows[[#This Row],[total_leisure_hours]]</f>
        <v>1.8200000000000003</v>
      </c>
      <c r="L7269" s="1">
        <v>64</v>
      </c>
      <c r="M7269" s="1">
        <v>74</v>
      </c>
      <c r="N7269" s="5">
        <f>Smartphone_Usage_And_Addiction_Analysis_7500_Rows[[#This Row],[app_opens_per_day]]/Smartphone_Usage_And_Addiction_Analysis_7500_Rows[[#This Row],[daily_screen_time_hours]]</f>
        <v>12.758620689655173</v>
      </c>
      <c r="O7269" s="1">
        <v>6.45</v>
      </c>
      <c r="P7269" s="1" t="s">
        <v>18</v>
      </c>
      <c r="Q7269" s="1" t="s">
        <v>19</v>
      </c>
      <c r="R7269" s="1" t="s">
        <v>51</v>
      </c>
      <c r="S7269" s="1">
        <v>0</v>
      </c>
    </row>
    <row r="7270" spans="1:19" ht="18" customHeight="1" x14ac:dyDescent="0.25">
      <c r="A7270" s="10" t="s">
        <v>4887</v>
      </c>
      <c r="B7270" s="1">
        <v>35</v>
      </c>
      <c r="C7270" t="str">
        <f t="shared" si="113"/>
        <v>26-40 (Millennials)</v>
      </c>
      <c r="D7270" s="1" t="s">
        <v>17</v>
      </c>
      <c r="E7270" s="1">
        <v>4.26</v>
      </c>
      <c r="F7270" s="1">
        <v>3.08</v>
      </c>
      <c r="G7270" s="1">
        <v>0.78</v>
      </c>
      <c r="H7270" s="1">
        <v>4.58</v>
      </c>
      <c r="I7270" s="1">
        <v>6.58</v>
      </c>
      <c r="J7270" s="1">
        <f>Smartphone_Usage_And_Addiction_Analysis_7500_Rows[[#This Row],[social_media_hours]]+Smartphone_Usage_And_Addiction_Analysis_7500_Rows[[#This Row],[gaming_hours]]</f>
        <v>3.8600000000000003</v>
      </c>
      <c r="K7270" s="1">
        <f>Smartphone_Usage_And_Addiction_Analysis_7500_Rows[[#This Row],[sleep_hours]]-Smartphone_Usage_And_Addiction_Analysis_7500_Rows[[#This Row],[total_leisure_hours]]</f>
        <v>2.7199999999999998</v>
      </c>
      <c r="L7270" s="1">
        <v>238</v>
      </c>
      <c r="M7270" s="1">
        <v>66</v>
      </c>
      <c r="N7270" s="5">
        <f>Smartphone_Usage_And_Addiction_Analysis_7500_Rows[[#This Row],[app_opens_per_day]]/Smartphone_Usage_And_Addiction_Analysis_7500_Rows[[#This Row],[daily_screen_time_hours]]</f>
        <v>15.492957746478874</v>
      </c>
      <c r="O7270" s="1">
        <v>6.59</v>
      </c>
      <c r="P7270" s="1" t="s">
        <v>18</v>
      </c>
      <c r="Q7270" s="1" t="s">
        <v>23</v>
      </c>
      <c r="R7270" s="1" t="s">
        <v>51</v>
      </c>
      <c r="S7270" s="1">
        <v>0</v>
      </c>
    </row>
    <row r="7271" spans="1:19" ht="18" customHeight="1" x14ac:dyDescent="0.25">
      <c r="A7271" s="10" t="s">
        <v>4888</v>
      </c>
      <c r="B7271" s="1">
        <v>31</v>
      </c>
      <c r="C7271" t="str">
        <f t="shared" si="113"/>
        <v>26-40 (Millennials)</v>
      </c>
      <c r="D7271" s="1" t="s">
        <v>30</v>
      </c>
      <c r="E7271" s="1">
        <v>7.33</v>
      </c>
      <c r="F7271" s="1">
        <v>4.09</v>
      </c>
      <c r="G7271" s="1">
        <v>1.25</v>
      </c>
      <c r="H7271" s="1">
        <v>3.79</v>
      </c>
      <c r="I7271" s="1">
        <v>6.82</v>
      </c>
      <c r="J7271" s="1">
        <f>Smartphone_Usage_And_Addiction_Analysis_7500_Rows[[#This Row],[social_media_hours]]+Smartphone_Usage_And_Addiction_Analysis_7500_Rows[[#This Row],[gaming_hours]]</f>
        <v>5.34</v>
      </c>
      <c r="K7271" s="1">
        <f>Smartphone_Usage_And_Addiction_Analysis_7500_Rows[[#This Row],[sleep_hours]]-Smartphone_Usage_And_Addiction_Analysis_7500_Rows[[#This Row],[total_leisure_hours]]</f>
        <v>1.4800000000000004</v>
      </c>
      <c r="L7271" s="1">
        <v>234</v>
      </c>
      <c r="M7271" s="1">
        <v>101</v>
      </c>
      <c r="N7271" s="5">
        <f>Smartphone_Usage_And_Addiction_Analysis_7500_Rows[[#This Row],[app_opens_per_day]]/Smartphone_Usage_And_Addiction_Analysis_7500_Rows[[#This Row],[daily_screen_time_hours]]</f>
        <v>13.778990450204638</v>
      </c>
      <c r="O7271" s="1">
        <v>9.64</v>
      </c>
      <c r="P7271" s="1" t="s">
        <v>22</v>
      </c>
      <c r="Q7271" s="1" t="s">
        <v>19</v>
      </c>
      <c r="R7271" s="1" t="s">
        <v>24</v>
      </c>
      <c r="S7271" s="1">
        <v>1</v>
      </c>
    </row>
    <row r="7272" spans="1:19" ht="18" customHeight="1" x14ac:dyDescent="0.25">
      <c r="A7272" s="10" t="s">
        <v>4889</v>
      </c>
      <c r="B7272" s="1">
        <v>25</v>
      </c>
      <c r="C7272" t="str">
        <f t="shared" si="113"/>
        <v>18-25 (Gen Z)</v>
      </c>
      <c r="D7272" s="1" t="s">
        <v>30</v>
      </c>
      <c r="E7272" s="1">
        <v>7.2</v>
      </c>
      <c r="F7272" s="1">
        <v>2.87</v>
      </c>
      <c r="G7272" s="1">
        <v>0.06</v>
      </c>
      <c r="H7272" s="1">
        <v>1.41</v>
      </c>
      <c r="I7272" s="1">
        <v>7.19</v>
      </c>
      <c r="J7272" s="1">
        <f>Smartphone_Usage_And_Addiction_Analysis_7500_Rows[[#This Row],[social_media_hours]]+Smartphone_Usage_And_Addiction_Analysis_7500_Rows[[#This Row],[gaming_hours]]</f>
        <v>2.93</v>
      </c>
      <c r="K7272" s="1">
        <f>Smartphone_Usage_And_Addiction_Analysis_7500_Rows[[#This Row],[sleep_hours]]-Smartphone_Usage_And_Addiction_Analysis_7500_Rows[[#This Row],[total_leisure_hours]]</f>
        <v>4.26</v>
      </c>
      <c r="L7272" s="1">
        <v>219</v>
      </c>
      <c r="M7272" s="1">
        <v>132</v>
      </c>
      <c r="N7272" s="5">
        <f>Smartphone_Usage_And_Addiction_Analysis_7500_Rows[[#This Row],[app_opens_per_day]]/Smartphone_Usage_And_Addiction_Analysis_7500_Rows[[#This Row],[daily_screen_time_hours]]</f>
        <v>18.333333333333332</v>
      </c>
      <c r="O7272" s="1">
        <v>8.93</v>
      </c>
      <c r="P7272" s="1" t="s">
        <v>18</v>
      </c>
      <c r="Q7272" s="1" t="s">
        <v>23</v>
      </c>
      <c r="R7272" s="1" t="s">
        <v>28</v>
      </c>
      <c r="S7272" s="1">
        <v>1</v>
      </c>
    </row>
    <row r="7273" spans="1:19" ht="18" customHeight="1" x14ac:dyDescent="0.25">
      <c r="A7273" s="10" t="s">
        <v>4890</v>
      </c>
      <c r="B7273" s="1">
        <v>26</v>
      </c>
      <c r="C7273" t="str">
        <f t="shared" si="113"/>
        <v>26-40 (Millennials)</v>
      </c>
      <c r="D7273" s="1" t="s">
        <v>17</v>
      </c>
      <c r="E7273" s="1">
        <v>10.9</v>
      </c>
      <c r="F7273" s="1">
        <v>5.09</v>
      </c>
      <c r="G7273" s="1">
        <v>1.4</v>
      </c>
      <c r="H7273" s="1">
        <v>3.88</v>
      </c>
      <c r="I7273" s="1">
        <v>8.61</v>
      </c>
      <c r="J7273" s="1">
        <f>Smartphone_Usage_And_Addiction_Analysis_7500_Rows[[#This Row],[social_media_hours]]+Smartphone_Usage_And_Addiction_Analysis_7500_Rows[[#This Row],[gaming_hours]]</f>
        <v>6.49</v>
      </c>
      <c r="K7273" s="1">
        <f>Smartphone_Usage_And_Addiction_Analysis_7500_Rows[[#This Row],[sleep_hours]]-Smartphone_Usage_And_Addiction_Analysis_7500_Rows[[#This Row],[total_leisure_hours]]</f>
        <v>2.1199999999999992</v>
      </c>
      <c r="L7273" s="1">
        <v>28</v>
      </c>
      <c r="M7273" s="1">
        <v>149</v>
      </c>
      <c r="N7273" s="5">
        <f>Smartphone_Usage_And_Addiction_Analysis_7500_Rows[[#This Row],[app_opens_per_day]]/Smartphone_Usage_And_Addiction_Analysis_7500_Rows[[#This Row],[daily_screen_time_hours]]</f>
        <v>13.669724770642201</v>
      </c>
      <c r="O7273" s="1">
        <v>13.35</v>
      </c>
      <c r="P7273" s="1" t="s">
        <v>22</v>
      </c>
      <c r="Q7273" s="1" t="s">
        <v>23</v>
      </c>
      <c r="R7273" s="1" t="s">
        <v>24</v>
      </c>
      <c r="S7273" s="1">
        <v>1</v>
      </c>
    </row>
    <row r="7274" spans="1:19" ht="18" customHeight="1" x14ac:dyDescent="0.25">
      <c r="A7274" s="10" t="s">
        <v>4891</v>
      </c>
      <c r="B7274" s="1">
        <v>20</v>
      </c>
      <c r="C7274" t="str">
        <f t="shared" si="113"/>
        <v>18-25 (Gen Z)</v>
      </c>
      <c r="D7274" s="1" t="s">
        <v>30</v>
      </c>
      <c r="E7274" s="1">
        <v>8.0299999999999994</v>
      </c>
      <c r="F7274" s="1">
        <v>0.98</v>
      </c>
      <c r="G7274" s="1">
        <v>3.57</v>
      </c>
      <c r="H7274" s="1">
        <v>2.12</v>
      </c>
      <c r="I7274" s="1">
        <v>7.1</v>
      </c>
      <c r="J7274" s="1">
        <f>Smartphone_Usage_And_Addiction_Analysis_7500_Rows[[#This Row],[social_media_hours]]+Smartphone_Usage_And_Addiction_Analysis_7500_Rows[[#This Row],[gaming_hours]]</f>
        <v>4.55</v>
      </c>
      <c r="K7274" s="1">
        <f>Smartphone_Usage_And_Addiction_Analysis_7500_Rows[[#This Row],[sleep_hours]]-Smartphone_Usage_And_Addiction_Analysis_7500_Rows[[#This Row],[total_leisure_hours]]</f>
        <v>2.5499999999999998</v>
      </c>
      <c r="L7274" s="1">
        <v>159</v>
      </c>
      <c r="M7274" s="1">
        <v>132</v>
      </c>
      <c r="N7274" s="5">
        <f>Smartphone_Usage_And_Addiction_Analysis_7500_Rows[[#This Row],[app_opens_per_day]]/Smartphone_Usage_And_Addiction_Analysis_7500_Rows[[#This Row],[daily_screen_time_hours]]</f>
        <v>16.438356164383563</v>
      </c>
      <c r="O7274" s="1">
        <v>9.02</v>
      </c>
      <c r="P7274" s="1" t="s">
        <v>18</v>
      </c>
      <c r="Q7274" s="1" t="s">
        <v>23</v>
      </c>
      <c r="R7274" s="1" t="s">
        <v>24</v>
      </c>
      <c r="S7274" s="1">
        <v>1</v>
      </c>
    </row>
    <row r="7275" spans="1:19" ht="18" customHeight="1" x14ac:dyDescent="0.25">
      <c r="A7275" s="10" t="s">
        <v>4892</v>
      </c>
      <c r="B7275" s="1">
        <v>20</v>
      </c>
      <c r="C7275" t="str">
        <f t="shared" si="113"/>
        <v>18-25 (Gen Z)</v>
      </c>
      <c r="D7275" s="1" t="s">
        <v>30</v>
      </c>
      <c r="E7275" s="1">
        <v>7.65</v>
      </c>
      <c r="F7275" s="1">
        <v>4.18</v>
      </c>
      <c r="G7275" s="1">
        <v>3.58</v>
      </c>
      <c r="H7275" s="1">
        <v>4.5999999999999996</v>
      </c>
      <c r="I7275" s="1">
        <v>5.56</v>
      </c>
      <c r="J7275" s="1">
        <f>Smartphone_Usage_And_Addiction_Analysis_7500_Rows[[#This Row],[social_media_hours]]+Smartphone_Usage_And_Addiction_Analysis_7500_Rows[[#This Row],[gaming_hours]]</f>
        <v>7.76</v>
      </c>
      <c r="K7275" s="1">
        <f>Smartphone_Usage_And_Addiction_Analysis_7500_Rows[[#This Row],[sleep_hours]]-Smartphone_Usage_And_Addiction_Analysis_7500_Rows[[#This Row],[total_leisure_hours]]</f>
        <v>-2.2000000000000002</v>
      </c>
      <c r="L7275" s="1">
        <v>178</v>
      </c>
      <c r="M7275" s="1">
        <v>65</v>
      </c>
      <c r="N7275" s="5">
        <f>Smartphone_Usage_And_Addiction_Analysis_7500_Rows[[#This Row],[app_opens_per_day]]/Smartphone_Usage_And_Addiction_Analysis_7500_Rows[[#This Row],[daily_screen_time_hours]]</f>
        <v>8.4967320261437909</v>
      </c>
      <c r="O7275" s="1">
        <v>9.93</v>
      </c>
      <c r="P7275" s="1" t="s">
        <v>32</v>
      </c>
      <c r="Q7275" s="1" t="s">
        <v>23</v>
      </c>
      <c r="R7275" s="1" t="s">
        <v>24</v>
      </c>
      <c r="S7275" s="1">
        <v>1</v>
      </c>
    </row>
    <row r="7276" spans="1:19" ht="18" customHeight="1" x14ac:dyDescent="0.25">
      <c r="A7276" s="10" t="s">
        <v>4893</v>
      </c>
      <c r="B7276" s="1">
        <v>28</v>
      </c>
      <c r="C7276" t="str">
        <f t="shared" si="113"/>
        <v>26-40 (Millennials)</v>
      </c>
      <c r="D7276" s="1" t="s">
        <v>30</v>
      </c>
      <c r="E7276" s="1">
        <v>9.2799999999999994</v>
      </c>
      <c r="F7276" s="1">
        <v>4.03</v>
      </c>
      <c r="G7276" s="1">
        <v>3.57</v>
      </c>
      <c r="H7276" s="1">
        <v>4.12</v>
      </c>
      <c r="I7276" s="1">
        <v>4.9800000000000004</v>
      </c>
      <c r="J7276" s="1">
        <f>Smartphone_Usage_And_Addiction_Analysis_7500_Rows[[#This Row],[social_media_hours]]+Smartphone_Usage_And_Addiction_Analysis_7500_Rows[[#This Row],[gaming_hours]]</f>
        <v>7.6</v>
      </c>
      <c r="K7276" s="1">
        <f>Smartphone_Usage_And_Addiction_Analysis_7500_Rows[[#This Row],[sleep_hours]]-Smartphone_Usage_And_Addiction_Analysis_7500_Rows[[#This Row],[total_leisure_hours]]</f>
        <v>-2.6199999999999992</v>
      </c>
      <c r="L7276" s="1">
        <v>20</v>
      </c>
      <c r="M7276" s="1">
        <v>171</v>
      </c>
      <c r="N7276" s="5">
        <f>Smartphone_Usage_And_Addiction_Analysis_7500_Rows[[#This Row],[app_opens_per_day]]/Smartphone_Usage_And_Addiction_Analysis_7500_Rows[[#This Row],[daily_screen_time_hours]]</f>
        <v>18.426724137931036</v>
      </c>
      <c r="O7276" s="1">
        <v>10.28</v>
      </c>
      <c r="P7276" s="1" t="s">
        <v>32</v>
      </c>
      <c r="Q7276" s="1" t="s">
        <v>19</v>
      </c>
      <c r="R7276" s="1" t="s">
        <v>24</v>
      </c>
      <c r="S7276" s="1">
        <v>1</v>
      </c>
    </row>
    <row r="7277" spans="1:19" ht="18" customHeight="1" x14ac:dyDescent="0.25">
      <c r="A7277" s="10" t="s">
        <v>7504</v>
      </c>
      <c r="B7277" s="1">
        <v>24</v>
      </c>
      <c r="C7277" s="1" t="str">
        <f t="shared" si="113"/>
        <v>18-25 (Gen Z)</v>
      </c>
      <c r="D7277" t="s">
        <v>7582</v>
      </c>
      <c r="E7277">
        <v>7.1</v>
      </c>
      <c r="F7277">
        <v>5.64</v>
      </c>
      <c r="G7277">
        <v>0.91</v>
      </c>
      <c r="H7277">
        <v>4.6399999999999997</v>
      </c>
      <c r="I7277">
        <v>7.9</v>
      </c>
      <c r="J7277" s="1">
        <f>Smartphone_Usage_And_Addiction_Analysis_7500_Rows[[#This Row],[social_media_hours]]+Smartphone_Usage_And_Addiction_Analysis_7500_Rows[[#This Row],[gaming_hours]]</f>
        <v>6.55</v>
      </c>
      <c r="K7277" s="1">
        <f>Smartphone_Usage_And_Addiction_Analysis_7500_Rows[[#This Row],[sleep_hours]]-Smartphone_Usage_And_Addiction_Analysis_7500_Rows[[#This Row],[total_leisure_hours]]</f>
        <v>1.3500000000000005</v>
      </c>
      <c r="L7277">
        <v>144</v>
      </c>
      <c r="M7277">
        <v>150</v>
      </c>
      <c r="N7277" s="5">
        <f>Smartphone_Usage_And_Addiction_Analysis_7500_Rows[[#This Row],[app_opens_per_day]]/Smartphone_Usage_And_Addiction_Analysis_7500_Rows[[#This Row],[daily_screen_time_hours]]</f>
        <v>21.126760563380284</v>
      </c>
      <c r="O7277">
        <v>9.02</v>
      </c>
      <c r="P7277" t="s">
        <v>32</v>
      </c>
      <c r="Q7277" t="s">
        <v>19</v>
      </c>
      <c r="R7277" t="s">
        <v>28</v>
      </c>
      <c r="S7277">
        <v>1</v>
      </c>
    </row>
    <row r="7278" spans="1:19" ht="18" customHeight="1" x14ac:dyDescent="0.25">
      <c r="A7278" s="10" t="s">
        <v>4894</v>
      </c>
      <c r="B7278" s="1">
        <v>31</v>
      </c>
      <c r="C7278" t="str">
        <f t="shared" si="113"/>
        <v>26-40 (Millennials)</v>
      </c>
      <c r="D7278" s="1" t="s">
        <v>30</v>
      </c>
      <c r="E7278" s="1">
        <v>11.2</v>
      </c>
      <c r="F7278" s="1">
        <v>1.45</v>
      </c>
      <c r="G7278" s="1">
        <v>0.38</v>
      </c>
      <c r="H7278" s="1">
        <v>1.21</v>
      </c>
      <c r="I7278" s="1">
        <v>8.83</v>
      </c>
      <c r="J7278" s="1">
        <f>Smartphone_Usage_And_Addiction_Analysis_7500_Rows[[#This Row],[social_media_hours]]+Smartphone_Usage_And_Addiction_Analysis_7500_Rows[[#This Row],[gaming_hours]]</f>
        <v>1.83</v>
      </c>
      <c r="K7278" s="1">
        <f>Smartphone_Usage_And_Addiction_Analysis_7500_Rows[[#This Row],[sleep_hours]]-Smartphone_Usage_And_Addiction_Analysis_7500_Rows[[#This Row],[total_leisure_hours]]</f>
        <v>7</v>
      </c>
      <c r="L7278" s="1">
        <v>45</v>
      </c>
      <c r="M7278" s="1">
        <v>60</v>
      </c>
      <c r="N7278" s="5">
        <f>Smartphone_Usage_And_Addiction_Analysis_7500_Rows[[#This Row],[app_opens_per_day]]/Smartphone_Usage_And_Addiction_Analysis_7500_Rows[[#This Row],[daily_screen_time_hours]]</f>
        <v>5.3571428571428577</v>
      </c>
      <c r="O7278" s="1">
        <v>13.97</v>
      </c>
      <c r="P7278" s="1" t="s">
        <v>22</v>
      </c>
      <c r="Q7278" s="1" t="s">
        <v>23</v>
      </c>
      <c r="R7278" s="1" t="s">
        <v>28</v>
      </c>
      <c r="S7278" s="1">
        <v>1</v>
      </c>
    </row>
    <row r="7279" spans="1:19" ht="18" customHeight="1" x14ac:dyDescent="0.25">
      <c r="A7279" s="10" t="s">
        <v>4895</v>
      </c>
      <c r="B7279" s="1">
        <v>26</v>
      </c>
      <c r="C7279" t="str">
        <f t="shared" si="113"/>
        <v>26-40 (Millennials)</v>
      </c>
      <c r="D7279" s="1" t="s">
        <v>30</v>
      </c>
      <c r="E7279" s="1">
        <v>5.44</v>
      </c>
      <c r="F7279" s="1">
        <v>2.11</v>
      </c>
      <c r="G7279" s="1">
        <v>3.38</v>
      </c>
      <c r="H7279" s="1">
        <v>5.37</v>
      </c>
      <c r="I7279" s="1">
        <v>7.91</v>
      </c>
      <c r="J7279" s="1">
        <f>Smartphone_Usage_And_Addiction_Analysis_7500_Rows[[#This Row],[social_media_hours]]+Smartphone_Usage_And_Addiction_Analysis_7500_Rows[[#This Row],[gaming_hours]]</f>
        <v>5.49</v>
      </c>
      <c r="K7279" s="1">
        <f>Smartphone_Usage_And_Addiction_Analysis_7500_Rows[[#This Row],[sleep_hours]]-Smartphone_Usage_And_Addiction_Analysis_7500_Rows[[#This Row],[total_leisure_hours]]</f>
        <v>2.42</v>
      </c>
      <c r="L7279" s="1">
        <v>236</v>
      </c>
      <c r="M7279" s="1">
        <v>33</v>
      </c>
      <c r="N7279" s="5">
        <f>Smartphone_Usage_And_Addiction_Analysis_7500_Rows[[#This Row],[app_opens_per_day]]/Smartphone_Usage_And_Addiction_Analysis_7500_Rows[[#This Row],[daily_screen_time_hours]]</f>
        <v>6.0661764705882346</v>
      </c>
      <c r="O7279" s="1">
        <v>8.07</v>
      </c>
      <c r="P7279" s="1" t="s">
        <v>32</v>
      </c>
      <c r="Q7279" s="1" t="s">
        <v>19</v>
      </c>
      <c r="R7279" s="1" t="s">
        <v>20</v>
      </c>
      <c r="S7279" s="1">
        <v>0</v>
      </c>
    </row>
    <row r="7280" spans="1:19" ht="18" customHeight="1" x14ac:dyDescent="0.25">
      <c r="A7280" s="10" t="s">
        <v>7505</v>
      </c>
      <c r="B7280" s="1">
        <v>30</v>
      </c>
      <c r="C7280" s="1" t="str">
        <f t="shared" si="113"/>
        <v>26-40 (Millennials)</v>
      </c>
      <c r="D7280" t="s">
        <v>7582</v>
      </c>
      <c r="E7280">
        <v>11.03</v>
      </c>
      <c r="F7280">
        <v>2.69</v>
      </c>
      <c r="G7280">
        <v>3.72</v>
      </c>
      <c r="H7280">
        <v>2.99</v>
      </c>
      <c r="I7280">
        <v>7.08</v>
      </c>
      <c r="J7280" s="1">
        <f>Smartphone_Usage_And_Addiction_Analysis_7500_Rows[[#This Row],[social_media_hours]]+Smartphone_Usage_And_Addiction_Analysis_7500_Rows[[#This Row],[gaming_hours]]</f>
        <v>6.41</v>
      </c>
      <c r="K7280" s="1">
        <f>Smartphone_Usage_And_Addiction_Analysis_7500_Rows[[#This Row],[sleep_hours]]-Smartphone_Usage_And_Addiction_Analysis_7500_Rows[[#This Row],[total_leisure_hours]]</f>
        <v>0.66999999999999993</v>
      </c>
      <c r="L7280">
        <v>200</v>
      </c>
      <c r="M7280">
        <v>105</v>
      </c>
      <c r="N7280" s="5">
        <f>Smartphone_Usage_And_Addiction_Analysis_7500_Rows[[#This Row],[app_opens_per_day]]/Smartphone_Usage_And_Addiction_Analysis_7500_Rows[[#This Row],[daily_screen_time_hours]]</f>
        <v>9.5194922937443334</v>
      </c>
      <c r="O7280">
        <v>12.56</v>
      </c>
      <c r="P7280" t="s">
        <v>22</v>
      </c>
      <c r="Q7280" t="s">
        <v>19</v>
      </c>
      <c r="R7280" t="s">
        <v>28</v>
      </c>
      <c r="S7280">
        <v>1</v>
      </c>
    </row>
    <row r="7281" spans="1:19" ht="18" customHeight="1" x14ac:dyDescent="0.25">
      <c r="A7281" s="10" t="s">
        <v>4896</v>
      </c>
      <c r="B7281" s="1">
        <v>29</v>
      </c>
      <c r="C7281" t="str">
        <f t="shared" si="113"/>
        <v>26-40 (Millennials)</v>
      </c>
      <c r="D7281" s="1" t="s">
        <v>30</v>
      </c>
      <c r="E7281" s="1">
        <v>5.16</v>
      </c>
      <c r="F7281" s="1">
        <v>0.89</v>
      </c>
      <c r="G7281" s="1">
        <v>0.87</v>
      </c>
      <c r="H7281" s="1">
        <v>2.71</v>
      </c>
      <c r="I7281" s="1">
        <v>8.76</v>
      </c>
      <c r="J7281" s="1">
        <f>Smartphone_Usage_And_Addiction_Analysis_7500_Rows[[#This Row],[social_media_hours]]+Smartphone_Usage_And_Addiction_Analysis_7500_Rows[[#This Row],[gaming_hours]]</f>
        <v>1.76</v>
      </c>
      <c r="K7281" s="1">
        <f>Smartphone_Usage_And_Addiction_Analysis_7500_Rows[[#This Row],[sleep_hours]]-Smartphone_Usage_And_Addiction_Analysis_7500_Rows[[#This Row],[total_leisure_hours]]</f>
        <v>7</v>
      </c>
      <c r="L7281" s="1">
        <v>74</v>
      </c>
      <c r="M7281" s="1">
        <v>163</v>
      </c>
      <c r="N7281" s="5">
        <f>Smartphone_Usage_And_Addiction_Analysis_7500_Rows[[#This Row],[app_opens_per_day]]/Smartphone_Usage_And_Addiction_Analysis_7500_Rows[[#This Row],[daily_screen_time_hours]]</f>
        <v>31.589147286821703</v>
      </c>
      <c r="O7281" s="1">
        <v>6.49</v>
      </c>
      <c r="P7281" s="1" t="s">
        <v>18</v>
      </c>
      <c r="Q7281" s="1" t="s">
        <v>23</v>
      </c>
      <c r="R7281" s="1" t="s">
        <v>51</v>
      </c>
      <c r="S7281" s="1">
        <v>0</v>
      </c>
    </row>
    <row r="7282" spans="1:19" ht="18" customHeight="1" x14ac:dyDescent="0.25">
      <c r="A7282" s="10" t="s">
        <v>4897</v>
      </c>
      <c r="B7282" s="1">
        <v>34</v>
      </c>
      <c r="C7282" t="str">
        <f t="shared" si="113"/>
        <v>26-40 (Millennials)</v>
      </c>
      <c r="D7282" s="1" t="s">
        <v>30</v>
      </c>
      <c r="E7282" s="1">
        <v>8.41</v>
      </c>
      <c r="F7282" s="1">
        <v>3.16</v>
      </c>
      <c r="G7282" s="1">
        <v>2.73</v>
      </c>
      <c r="H7282" s="1">
        <v>4.45</v>
      </c>
      <c r="I7282" s="1">
        <v>6.24</v>
      </c>
      <c r="J7282" s="1">
        <f>Smartphone_Usage_And_Addiction_Analysis_7500_Rows[[#This Row],[social_media_hours]]+Smartphone_Usage_And_Addiction_Analysis_7500_Rows[[#This Row],[gaming_hours]]</f>
        <v>5.8900000000000006</v>
      </c>
      <c r="K7282" s="1">
        <f>Smartphone_Usage_And_Addiction_Analysis_7500_Rows[[#This Row],[sleep_hours]]-Smartphone_Usage_And_Addiction_Analysis_7500_Rows[[#This Row],[total_leisure_hours]]</f>
        <v>0.34999999999999964</v>
      </c>
      <c r="L7282" s="1">
        <v>63</v>
      </c>
      <c r="M7282" s="1">
        <v>127</v>
      </c>
      <c r="N7282" s="5">
        <f>Smartphone_Usage_And_Addiction_Analysis_7500_Rows[[#This Row],[app_opens_per_day]]/Smartphone_Usage_And_Addiction_Analysis_7500_Rows[[#This Row],[daily_screen_time_hours]]</f>
        <v>15.101070154577883</v>
      </c>
      <c r="O7282" s="1">
        <v>10.99</v>
      </c>
      <c r="P7282" s="1" t="s">
        <v>18</v>
      </c>
      <c r="Q7282" s="1" t="s">
        <v>23</v>
      </c>
      <c r="R7282" s="1" t="s">
        <v>28</v>
      </c>
      <c r="S7282" s="1">
        <v>1</v>
      </c>
    </row>
    <row r="7283" spans="1:19" ht="18" customHeight="1" x14ac:dyDescent="0.25">
      <c r="A7283" s="10" t="s">
        <v>7506</v>
      </c>
      <c r="B7283" s="1">
        <v>23</v>
      </c>
      <c r="C7283" s="1" t="str">
        <f t="shared" si="113"/>
        <v>18-25 (Gen Z)</v>
      </c>
      <c r="D7283" t="s">
        <v>7582</v>
      </c>
      <c r="E7283">
        <v>5.8</v>
      </c>
      <c r="F7283">
        <v>4.97</v>
      </c>
      <c r="G7283">
        <v>3.7</v>
      </c>
      <c r="H7283">
        <v>0.54</v>
      </c>
      <c r="I7283">
        <v>8.11</v>
      </c>
      <c r="J7283" s="1">
        <f>Smartphone_Usage_And_Addiction_Analysis_7500_Rows[[#This Row],[social_media_hours]]+Smartphone_Usage_And_Addiction_Analysis_7500_Rows[[#This Row],[gaming_hours]]</f>
        <v>8.67</v>
      </c>
      <c r="K7283" s="1">
        <f>Smartphone_Usage_And_Addiction_Analysis_7500_Rows[[#This Row],[sleep_hours]]-Smartphone_Usage_And_Addiction_Analysis_7500_Rows[[#This Row],[total_leisure_hours]]</f>
        <v>-0.5600000000000005</v>
      </c>
      <c r="L7283">
        <v>124</v>
      </c>
      <c r="M7283">
        <v>169</v>
      </c>
      <c r="N7283" s="5">
        <f>Smartphone_Usage_And_Addiction_Analysis_7500_Rows[[#This Row],[app_opens_per_day]]/Smartphone_Usage_And_Addiction_Analysis_7500_Rows[[#This Row],[daily_screen_time_hours]]</f>
        <v>29.137931034482758</v>
      </c>
      <c r="O7283">
        <v>6.39</v>
      </c>
      <c r="P7283" t="s">
        <v>18</v>
      </c>
      <c r="Q7283" t="s">
        <v>19</v>
      </c>
      <c r="R7283" t="s">
        <v>28</v>
      </c>
      <c r="S7283">
        <v>1</v>
      </c>
    </row>
    <row r="7284" spans="1:19" ht="18" customHeight="1" x14ac:dyDescent="0.25">
      <c r="A7284" s="10" t="s">
        <v>4898</v>
      </c>
      <c r="B7284" s="1">
        <v>25</v>
      </c>
      <c r="C7284" t="str">
        <f t="shared" si="113"/>
        <v>18-25 (Gen Z)</v>
      </c>
      <c r="D7284" s="1" t="s">
        <v>30</v>
      </c>
      <c r="E7284" s="1">
        <v>6.72</v>
      </c>
      <c r="F7284" s="1">
        <v>5.29</v>
      </c>
      <c r="G7284" s="1">
        <v>0.14000000000000001</v>
      </c>
      <c r="H7284" s="1">
        <v>2.62</v>
      </c>
      <c r="I7284" s="1">
        <v>6.42</v>
      </c>
      <c r="J7284" s="1">
        <f>Smartphone_Usage_And_Addiction_Analysis_7500_Rows[[#This Row],[social_media_hours]]+Smartphone_Usage_And_Addiction_Analysis_7500_Rows[[#This Row],[gaming_hours]]</f>
        <v>5.43</v>
      </c>
      <c r="K7284" s="1">
        <f>Smartphone_Usage_And_Addiction_Analysis_7500_Rows[[#This Row],[sleep_hours]]-Smartphone_Usage_And_Addiction_Analysis_7500_Rows[[#This Row],[total_leisure_hours]]</f>
        <v>0.99000000000000021</v>
      </c>
      <c r="L7284" s="1">
        <v>21</v>
      </c>
      <c r="M7284" s="1">
        <v>58</v>
      </c>
      <c r="N7284" s="5">
        <f>Smartphone_Usage_And_Addiction_Analysis_7500_Rows[[#This Row],[app_opens_per_day]]/Smartphone_Usage_And_Addiction_Analysis_7500_Rows[[#This Row],[daily_screen_time_hours]]</f>
        <v>8.6309523809523814</v>
      </c>
      <c r="O7284" s="1">
        <v>9.11</v>
      </c>
      <c r="P7284" s="1" t="s">
        <v>22</v>
      </c>
      <c r="Q7284" s="1" t="s">
        <v>19</v>
      </c>
      <c r="R7284" s="1" t="s">
        <v>24</v>
      </c>
      <c r="S7284" s="1">
        <v>1</v>
      </c>
    </row>
    <row r="7285" spans="1:19" ht="18" customHeight="1" x14ac:dyDescent="0.25">
      <c r="A7285" s="10" t="s">
        <v>4899</v>
      </c>
      <c r="B7285" s="1">
        <v>29</v>
      </c>
      <c r="C7285" t="str">
        <f t="shared" si="113"/>
        <v>26-40 (Millennials)</v>
      </c>
      <c r="D7285" s="1" t="s">
        <v>17</v>
      </c>
      <c r="E7285" s="1">
        <v>4.0199999999999996</v>
      </c>
      <c r="F7285" s="1">
        <v>4.84</v>
      </c>
      <c r="G7285" s="1">
        <v>2.02</v>
      </c>
      <c r="H7285" s="1">
        <v>3.42</v>
      </c>
      <c r="I7285" s="1">
        <v>8.16</v>
      </c>
      <c r="J7285" s="1">
        <f>Smartphone_Usage_And_Addiction_Analysis_7500_Rows[[#This Row],[social_media_hours]]+Smartphone_Usage_And_Addiction_Analysis_7500_Rows[[#This Row],[gaming_hours]]</f>
        <v>6.8599999999999994</v>
      </c>
      <c r="K7285" s="1">
        <f>Smartphone_Usage_And_Addiction_Analysis_7500_Rows[[#This Row],[sleep_hours]]-Smartphone_Usage_And_Addiction_Analysis_7500_Rows[[#This Row],[total_leisure_hours]]</f>
        <v>1.3000000000000007</v>
      </c>
      <c r="L7285" s="1">
        <v>169</v>
      </c>
      <c r="M7285" s="1">
        <v>77</v>
      </c>
      <c r="N7285" s="5">
        <f>Smartphone_Usage_And_Addiction_Analysis_7500_Rows[[#This Row],[app_opens_per_day]]/Smartphone_Usage_And_Addiction_Analysis_7500_Rows[[#This Row],[daily_screen_time_hours]]</f>
        <v>19.154228855721396</v>
      </c>
      <c r="O7285" s="1">
        <v>5.18</v>
      </c>
      <c r="P7285" s="1" t="s">
        <v>18</v>
      </c>
      <c r="Q7285" s="1" t="s">
        <v>19</v>
      </c>
      <c r="R7285" s="1" t="s">
        <v>28</v>
      </c>
      <c r="S7285" s="1">
        <v>1</v>
      </c>
    </row>
    <row r="7286" spans="1:19" ht="18" customHeight="1" x14ac:dyDescent="0.25">
      <c r="A7286" s="10" t="s">
        <v>4900</v>
      </c>
      <c r="B7286" s="1">
        <v>21</v>
      </c>
      <c r="C7286" t="str">
        <f t="shared" si="113"/>
        <v>18-25 (Gen Z)</v>
      </c>
      <c r="D7286" s="1" t="s">
        <v>30</v>
      </c>
      <c r="E7286" s="1">
        <v>3.71</v>
      </c>
      <c r="F7286" s="1">
        <v>0.67</v>
      </c>
      <c r="G7286" s="1">
        <v>0.2</v>
      </c>
      <c r="H7286" s="1">
        <v>1.77</v>
      </c>
      <c r="I7286" s="1">
        <v>7.87</v>
      </c>
      <c r="J7286" s="1">
        <f>Smartphone_Usage_And_Addiction_Analysis_7500_Rows[[#This Row],[social_media_hours]]+Smartphone_Usage_And_Addiction_Analysis_7500_Rows[[#This Row],[gaming_hours]]</f>
        <v>0.87000000000000011</v>
      </c>
      <c r="K7286" s="1">
        <f>Smartphone_Usage_And_Addiction_Analysis_7500_Rows[[#This Row],[sleep_hours]]-Smartphone_Usage_And_Addiction_Analysis_7500_Rows[[#This Row],[total_leisure_hours]]</f>
        <v>7</v>
      </c>
      <c r="L7286" s="1">
        <v>155</v>
      </c>
      <c r="M7286" s="1">
        <v>100</v>
      </c>
      <c r="N7286" s="5">
        <f>Smartphone_Usage_And_Addiction_Analysis_7500_Rows[[#This Row],[app_opens_per_day]]/Smartphone_Usage_And_Addiction_Analysis_7500_Rows[[#This Row],[daily_screen_time_hours]]</f>
        <v>26.954177897574123</v>
      </c>
      <c r="O7286" s="1">
        <v>5.67</v>
      </c>
      <c r="P7286" s="1" t="s">
        <v>22</v>
      </c>
      <c r="Q7286" s="1" t="s">
        <v>23</v>
      </c>
      <c r="R7286" s="1" t="s">
        <v>20</v>
      </c>
      <c r="S7286" s="1">
        <v>0</v>
      </c>
    </row>
    <row r="7287" spans="1:19" ht="18" customHeight="1" x14ac:dyDescent="0.25">
      <c r="A7287" s="10" t="s">
        <v>7507</v>
      </c>
      <c r="B7287" s="1">
        <v>21</v>
      </c>
      <c r="C7287" s="1" t="str">
        <f t="shared" si="113"/>
        <v>18-25 (Gen Z)</v>
      </c>
      <c r="D7287" t="s">
        <v>7582</v>
      </c>
      <c r="E7287">
        <v>4.58</v>
      </c>
      <c r="F7287">
        <v>2.0299999999999998</v>
      </c>
      <c r="G7287">
        <v>1.47</v>
      </c>
      <c r="H7287">
        <v>1.1399999999999999</v>
      </c>
      <c r="I7287">
        <v>6.15</v>
      </c>
      <c r="J7287" s="1">
        <f>Smartphone_Usage_And_Addiction_Analysis_7500_Rows[[#This Row],[social_media_hours]]+Smartphone_Usage_And_Addiction_Analysis_7500_Rows[[#This Row],[gaming_hours]]</f>
        <v>3.5</v>
      </c>
      <c r="K7287" s="1">
        <f>Smartphone_Usage_And_Addiction_Analysis_7500_Rows[[#This Row],[sleep_hours]]-Smartphone_Usage_And_Addiction_Analysis_7500_Rows[[#This Row],[total_leisure_hours]]</f>
        <v>2.6500000000000004</v>
      </c>
      <c r="L7287">
        <v>36</v>
      </c>
      <c r="M7287">
        <v>71</v>
      </c>
      <c r="N7287" s="5">
        <f>Smartphone_Usage_And_Addiction_Analysis_7500_Rows[[#This Row],[app_opens_per_day]]/Smartphone_Usage_And_Addiction_Analysis_7500_Rows[[#This Row],[daily_screen_time_hours]]</f>
        <v>15.502183406113536</v>
      </c>
      <c r="O7287">
        <v>7.53</v>
      </c>
      <c r="P7287" t="s">
        <v>32</v>
      </c>
      <c r="Q7287" t="s">
        <v>19</v>
      </c>
      <c r="R7287" t="s">
        <v>20</v>
      </c>
      <c r="S7287">
        <v>0</v>
      </c>
    </row>
    <row r="7288" spans="1:19" ht="18" customHeight="1" x14ac:dyDescent="0.25">
      <c r="A7288" s="10" t="s">
        <v>4901</v>
      </c>
      <c r="B7288" s="1">
        <v>22</v>
      </c>
      <c r="C7288" t="str">
        <f t="shared" si="113"/>
        <v>18-25 (Gen Z)</v>
      </c>
      <c r="D7288" s="1" t="s">
        <v>30</v>
      </c>
      <c r="E7288" s="1">
        <v>6.79</v>
      </c>
      <c r="F7288" s="1">
        <v>5.94</v>
      </c>
      <c r="G7288" s="1">
        <v>1.33</v>
      </c>
      <c r="H7288" s="1">
        <v>3.81</v>
      </c>
      <c r="I7288" s="1">
        <v>6.93</v>
      </c>
      <c r="J7288" s="1">
        <f>Smartphone_Usage_And_Addiction_Analysis_7500_Rows[[#This Row],[social_media_hours]]+Smartphone_Usage_And_Addiction_Analysis_7500_Rows[[#This Row],[gaming_hours]]</f>
        <v>7.2700000000000005</v>
      </c>
      <c r="K7288" s="1">
        <f>Smartphone_Usage_And_Addiction_Analysis_7500_Rows[[#This Row],[sleep_hours]]-Smartphone_Usage_And_Addiction_Analysis_7500_Rows[[#This Row],[total_leisure_hours]]</f>
        <v>-0.34000000000000075</v>
      </c>
      <c r="L7288" s="1">
        <v>51</v>
      </c>
      <c r="M7288" s="1">
        <v>137</v>
      </c>
      <c r="N7288" s="5">
        <f>Smartphone_Usage_And_Addiction_Analysis_7500_Rows[[#This Row],[app_opens_per_day]]/Smartphone_Usage_And_Addiction_Analysis_7500_Rows[[#This Row],[daily_screen_time_hours]]</f>
        <v>20.176730486008836</v>
      </c>
      <c r="O7288" s="1">
        <v>8.8800000000000008</v>
      </c>
      <c r="P7288" s="1" t="s">
        <v>32</v>
      </c>
      <c r="Q7288" s="1" t="s">
        <v>19</v>
      </c>
      <c r="R7288" s="1" t="s">
        <v>24</v>
      </c>
      <c r="S7288" s="1">
        <v>1</v>
      </c>
    </row>
    <row r="7289" spans="1:19" ht="18" customHeight="1" x14ac:dyDescent="0.25">
      <c r="A7289" s="10" t="s">
        <v>4902</v>
      </c>
      <c r="B7289" s="1">
        <v>27</v>
      </c>
      <c r="C7289" t="str">
        <f t="shared" si="113"/>
        <v>26-40 (Millennials)</v>
      </c>
      <c r="D7289" s="1" t="s">
        <v>17</v>
      </c>
      <c r="E7289" s="1">
        <v>8.39</v>
      </c>
      <c r="F7289" s="1">
        <v>4.5199999999999996</v>
      </c>
      <c r="G7289" s="1">
        <v>1.1200000000000001</v>
      </c>
      <c r="H7289" s="1">
        <v>2.93</v>
      </c>
      <c r="I7289" s="1">
        <v>6.96</v>
      </c>
      <c r="J7289" s="1">
        <f>Smartphone_Usage_And_Addiction_Analysis_7500_Rows[[#This Row],[social_media_hours]]+Smartphone_Usage_And_Addiction_Analysis_7500_Rows[[#This Row],[gaming_hours]]</f>
        <v>5.64</v>
      </c>
      <c r="K7289" s="1">
        <f>Smartphone_Usage_And_Addiction_Analysis_7500_Rows[[#This Row],[sleep_hours]]-Smartphone_Usage_And_Addiction_Analysis_7500_Rows[[#This Row],[total_leisure_hours]]</f>
        <v>1.3200000000000003</v>
      </c>
      <c r="L7289" s="1">
        <v>161</v>
      </c>
      <c r="M7289" s="1">
        <v>85</v>
      </c>
      <c r="N7289" s="5">
        <f>Smartphone_Usage_And_Addiction_Analysis_7500_Rows[[#This Row],[app_opens_per_day]]/Smartphone_Usage_And_Addiction_Analysis_7500_Rows[[#This Row],[daily_screen_time_hours]]</f>
        <v>10.131108462455304</v>
      </c>
      <c r="O7289" s="1">
        <v>10.119999999999999</v>
      </c>
      <c r="P7289" s="1" t="s">
        <v>18</v>
      </c>
      <c r="Q7289" s="1" t="s">
        <v>19</v>
      </c>
      <c r="R7289" s="1" t="s">
        <v>24</v>
      </c>
      <c r="S7289" s="1">
        <v>1</v>
      </c>
    </row>
    <row r="7290" spans="1:19" ht="18" customHeight="1" x14ac:dyDescent="0.25">
      <c r="A7290" s="10" t="s">
        <v>4903</v>
      </c>
      <c r="B7290" s="1">
        <v>23</v>
      </c>
      <c r="C7290" t="str">
        <f t="shared" si="113"/>
        <v>18-25 (Gen Z)</v>
      </c>
      <c r="D7290" s="1" t="s">
        <v>30</v>
      </c>
      <c r="E7290" s="1">
        <v>3.12</v>
      </c>
      <c r="F7290" s="1">
        <v>2.0299999999999998</v>
      </c>
      <c r="G7290" s="1">
        <v>2.86</v>
      </c>
      <c r="H7290" s="1">
        <v>4.41</v>
      </c>
      <c r="I7290" s="1">
        <v>5.0599999999999996</v>
      </c>
      <c r="J7290" s="1">
        <f>Smartphone_Usage_And_Addiction_Analysis_7500_Rows[[#This Row],[social_media_hours]]+Smartphone_Usage_And_Addiction_Analysis_7500_Rows[[#This Row],[gaming_hours]]</f>
        <v>4.8899999999999997</v>
      </c>
      <c r="K7290" s="1">
        <f>Smartphone_Usage_And_Addiction_Analysis_7500_Rows[[#This Row],[sleep_hours]]-Smartphone_Usage_And_Addiction_Analysis_7500_Rows[[#This Row],[total_leisure_hours]]</f>
        <v>0.16999999999999993</v>
      </c>
      <c r="L7290" s="1">
        <v>150</v>
      </c>
      <c r="M7290" s="1">
        <v>60</v>
      </c>
      <c r="N7290" s="5">
        <f>Smartphone_Usage_And_Addiction_Analysis_7500_Rows[[#This Row],[app_opens_per_day]]/Smartphone_Usage_And_Addiction_Analysis_7500_Rows[[#This Row],[daily_screen_time_hours]]</f>
        <v>19.23076923076923</v>
      </c>
      <c r="O7290" s="1">
        <v>5.48</v>
      </c>
      <c r="P7290" s="1" t="s">
        <v>18</v>
      </c>
      <c r="Q7290" s="1" t="s">
        <v>19</v>
      </c>
      <c r="R7290" s="1" t="s">
        <v>51</v>
      </c>
      <c r="S7290" s="1">
        <v>0</v>
      </c>
    </row>
    <row r="7291" spans="1:19" ht="18" customHeight="1" x14ac:dyDescent="0.25">
      <c r="A7291" s="10" t="s">
        <v>4904</v>
      </c>
      <c r="B7291" s="1">
        <v>31</v>
      </c>
      <c r="C7291" t="str">
        <f t="shared" si="113"/>
        <v>26-40 (Millennials)</v>
      </c>
      <c r="D7291" s="1" t="s">
        <v>30</v>
      </c>
      <c r="E7291" s="1">
        <v>11.7</v>
      </c>
      <c r="F7291" s="1">
        <v>4.4800000000000004</v>
      </c>
      <c r="G7291" s="1">
        <v>2.88</v>
      </c>
      <c r="H7291" s="1">
        <v>4.6900000000000004</v>
      </c>
      <c r="I7291" s="1">
        <v>6.25</v>
      </c>
      <c r="J7291" s="1">
        <f>Smartphone_Usage_And_Addiction_Analysis_7500_Rows[[#This Row],[social_media_hours]]+Smartphone_Usage_And_Addiction_Analysis_7500_Rows[[#This Row],[gaming_hours]]</f>
        <v>7.36</v>
      </c>
      <c r="K7291" s="1">
        <f>Smartphone_Usage_And_Addiction_Analysis_7500_Rows[[#This Row],[sleep_hours]]-Smartphone_Usage_And_Addiction_Analysis_7500_Rows[[#This Row],[total_leisure_hours]]</f>
        <v>-1.1100000000000003</v>
      </c>
      <c r="L7291" s="1">
        <v>143</v>
      </c>
      <c r="M7291" s="1">
        <v>175</v>
      </c>
      <c r="N7291" s="5">
        <f>Smartphone_Usage_And_Addiction_Analysis_7500_Rows[[#This Row],[app_opens_per_day]]/Smartphone_Usage_And_Addiction_Analysis_7500_Rows[[#This Row],[daily_screen_time_hours]]</f>
        <v>14.957264957264957</v>
      </c>
      <c r="O7291" s="1">
        <v>12.84</v>
      </c>
      <c r="P7291" s="1" t="s">
        <v>22</v>
      </c>
      <c r="Q7291" s="1" t="s">
        <v>19</v>
      </c>
      <c r="R7291" s="1" t="s">
        <v>28</v>
      </c>
      <c r="S7291" s="1">
        <v>1</v>
      </c>
    </row>
    <row r="7292" spans="1:19" ht="18" customHeight="1" x14ac:dyDescent="0.25">
      <c r="A7292" s="10" t="s">
        <v>4905</v>
      </c>
      <c r="B7292" s="1">
        <v>34</v>
      </c>
      <c r="C7292" t="str">
        <f t="shared" si="113"/>
        <v>26-40 (Millennials)</v>
      </c>
      <c r="D7292" s="1" t="s">
        <v>17</v>
      </c>
      <c r="E7292" s="1">
        <v>8.5399999999999991</v>
      </c>
      <c r="F7292" s="1">
        <v>1.03</v>
      </c>
      <c r="G7292" s="1">
        <v>1.84</v>
      </c>
      <c r="H7292" s="1">
        <v>5.42</v>
      </c>
      <c r="I7292" s="1">
        <v>6</v>
      </c>
      <c r="J7292" s="1">
        <f>Smartphone_Usage_And_Addiction_Analysis_7500_Rows[[#This Row],[social_media_hours]]+Smartphone_Usage_And_Addiction_Analysis_7500_Rows[[#This Row],[gaming_hours]]</f>
        <v>2.87</v>
      </c>
      <c r="K7292" s="1">
        <f>Smartphone_Usage_And_Addiction_Analysis_7500_Rows[[#This Row],[sleep_hours]]-Smartphone_Usage_And_Addiction_Analysis_7500_Rows[[#This Row],[total_leisure_hours]]</f>
        <v>3.13</v>
      </c>
      <c r="L7292" s="1">
        <v>131</v>
      </c>
      <c r="M7292" s="1">
        <v>42</v>
      </c>
      <c r="N7292" s="5">
        <f>Smartphone_Usage_And_Addiction_Analysis_7500_Rows[[#This Row],[app_opens_per_day]]/Smartphone_Usage_And_Addiction_Analysis_7500_Rows[[#This Row],[daily_screen_time_hours]]</f>
        <v>4.918032786885246</v>
      </c>
      <c r="O7292" s="1">
        <v>10.61</v>
      </c>
      <c r="P7292" s="1" t="s">
        <v>18</v>
      </c>
      <c r="Q7292" s="1" t="s">
        <v>19</v>
      </c>
      <c r="R7292" s="1" t="s">
        <v>28</v>
      </c>
      <c r="S7292" s="1">
        <v>1</v>
      </c>
    </row>
    <row r="7293" spans="1:19" ht="18" customHeight="1" x14ac:dyDescent="0.25">
      <c r="A7293" s="10" t="s">
        <v>4906</v>
      </c>
      <c r="B7293" s="1">
        <v>29</v>
      </c>
      <c r="C7293" t="str">
        <f t="shared" si="113"/>
        <v>26-40 (Millennials)</v>
      </c>
      <c r="D7293" s="1" t="s">
        <v>30</v>
      </c>
      <c r="E7293" s="1">
        <v>5.36</v>
      </c>
      <c r="F7293" s="1">
        <v>1.97</v>
      </c>
      <c r="G7293" s="1">
        <v>0.79</v>
      </c>
      <c r="H7293" s="1">
        <v>2.2200000000000002</v>
      </c>
      <c r="I7293" s="1">
        <v>7.38</v>
      </c>
      <c r="J7293" s="1">
        <f>Smartphone_Usage_And_Addiction_Analysis_7500_Rows[[#This Row],[social_media_hours]]+Smartphone_Usage_And_Addiction_Analysis_7500_Rows[[#This Row],[gaming_hours]]</f>
        <v>2.76</v>
      </c>
      <c r="K7293" s="1">
        <f>Smartphone_Usage_And_Addiction_Analysis_7500_Rows[[#This Row],[sleep_hours]]-Smartphone_Usage_And_Addiction_Analysis_7500_Rows[[#This Row],[total_leisure_hours]]</f>
        <v>4.62</v>
      </c>
      <c r="L7293" s="1">
        <v>138</v>
      </c>
      <c r="M7293" s="1">
        <v>123</v>
      </c>
      <c r="N7293" s="5">
        <f>Smartphone_Usage_And_Addiction_Analysis_7500_Rows[[#This Row],[app_opens_per_day]]/Smartphone_Usage_And_Addiction_Analysis_7500_Rows[[#This Row],[daily_screen_time_hours]]</f>
        <v>22.947761194029848</v>
      </c>
      <c r="O7293" s="1">
        <v>8.19</v>
      </c>
      <c r="P7293" s="1" t="s">
        <v>32</v>
      </c>
      <c r="Q7293" s="1" t="s">
        <v>19</v>
      </c>
      <c r="R7293" s="1" t="s">
        <v>51</v>
      </c>
      <c r="S7293" s="1">
        <v>0</v>
      </c>
    </row>
    <row r="7294" spans="1:19" ht="18" customHeight="1" x14ac:dyDescent="0.25">
      <c r="A7294" s="10" t="s">
        <v>7508</v>
      </c>
      <c r="B7294" s="1">
        <v>20</v>
      </c>
      <c r="C7294" s="1" t="str">
        <f t="shared" si="113"/>
        <v>18-25 (Gen Z)</v>
      </c>
      <c r="D7294" t="s">
        <v>7582</v>
      </c>
      <c r="E7294">
        <v>5.01</v>
      </c>
      <c r="F7294">
        <v>5.35</v>
      </c>
      <c r="G7294">
        <v>3.61</v>
      </c>
      <c r="H7294">
        <v>5.3</v>
      </c>
      <c r="I7294">
        <v>4.83</v>
      </c>
      <c r="J7294" s="1">
        <f>Smartphone_Usage_And_Addiction_Analysis_7500_Rows[[#This Row],[social_media_hours]]+Smartphone_Usage_And_Addiction_Analysis_7500_Rows[[#This Row],[gaming_hours]]</f>
        <v>8.9599999999999991</v>
      </c>
      <c r="K7294" s="1">
        <f>Smartphone_Usage_And_Addiction_Analysis_7500_Rows[[#This Row],[sleep_hours]]-Smartphone_Usage_And_Addiction_Analysis_7500_Rows[[#This Row],[total_leisure_hours]]</f>
        <v>-4.129999999999999</v>
      </c>
      <c r="L7294">
        <v>194</v>
      </c>
      <c r="M7294">
        <v>124</v>
      </c>
      <c r="N7294" s="5">
        <f>Smartphone_Usage_And_Addiction_Analysis_7500_Rows[[#This Row],[app_opens_per_day]]/Smartphone_Usage_And_Addiction_Analysis_7500_Rows[[#This Row],[daily_screen_time_hours]]</f>
        <v>24.750499001996008</v>
      </c>
      <c r="O7294">
        <v>5.6</v>
      </c>
      <c r="P7294" t="s">
        <v>18</v>
      </c>
      <c r="Q7294" t="s">
        <v>23</v>
      </c>
      <c r="R7294" t="s">
        <v>28</v>
      </c>
      <c r="S7294">
        <v>1</v>
      </c>
    </row>
    <row r="7295" spans="1:19" ht="18" customHeight="1" x14ac:dyDescent="0.25">
      <c r="A7295" s="10" t="s">
        <v>4907</v>
      </c>
      <c r="B7295" s="1">
        <v>27</v>
      </c>
      <c r="C7295" t="str">
        <f t="shared" si="113"/>
        <v>26-40 (Millennials)</v>
      </c>
      <c r="D7295" s="1" t="s">
        <v>30</v>
      </c>
      <c r="E7295" s="1">
        <v>4.83</v>
      </c>
      <c r="F7295" s="1">
        <v>3.82</v>
      </c>
      <c r="G7295" s="1">
        <v>0.9</v>
      </c>
      <c r="H7295" s="1">
        <v>5.19</v>
      </c>
      <c r="I7295" s="1">
        <v>8.23</v>
      </c>
      <c r="J7295" s="1">
        <f>Smartphone_Usage_And_Addiction_Analysis_7500_Rows[[#This Row],[social_media_hours]]+Smartphone_Usage_And_Addiction_Analysis_7500_Rows[[#This Row],[gaming_hours]]</f>
        <v>4.72</v>
      </c>
      <c r="K7295" s="1">
        <f>Smartphone_Usage_And_Addiction_Analysis_7500_Rows[[#This Row],[sleep_hours]]-Smartphone_Usage_And_Addiction_Analysis_7500_Rows[[#This Row],[total_leisure_hours]]</f>
        <v>3.5100000000000007</v>
      </c>
      <c r="L7295" s="1">
        <v>132</v>
      </c>
      <c r="M7295" s="1">
        <v>155</v>
      </c>
      <c r="N7295" s="5">
        <f>Smartphone_Usage_And_Addiction_Analysis_7500_Rows[[#This Row],[app_opens_per_day]]/Smartphone_Usage_And_Addiction_Analysis_7500_Rows[[#This Row],[daily_screen_time_hours]]</f>
        <v>32.091097308488614</v>
      </c>
      <c r="O7295" s="1">
        <v>7.49</v>
      </c>
      <c r="P7295" s="1" t="s">
        <v>18</v>
      </c>
      <c r="Q7295" s="1" t="s">
        <v>23</v>
      </c>
      <c r="R7295" s="1" t="s">
        <v>51</v>
      </c>
      <c r="S7295" s="1">
        <v>0</v>
      </c>
    </row>
    <row r="7296" spans="1:19" ht="18" customHeight="1" x14ac:dyDescent="0.25">
      <c r="A7296" s="10" t="s">
        <v>7509</v>
      </c>
      <c r="B7296" s="1">
        <v>18</v>
      </c>
      <c r="C7296" s="1" t="str">
        <f t="shared" si="113"/>
        <v>18-25 (Gen Z)</v>
      </c>
      <c r="D7296" t="s">
        <v>7582</v>
      </c>
      <c r="E7296">
        <v>6.06</v>
      </c>
      <c r="F7296">
        <v>3.25</v>
      </c>
      <c r="G7296">
        <v>1.98</v>
      </c>
      <c r="H7296">
        <v>4.91</v>
      </c>
      <c r="I7296">
        <v>7.43</v>
      </c>
      <c r="J7296" s="1">
        <f>Smartphone_Usage_And_Addiction_Analysis_7500_Rows[[#This Row],[social_media_hours]]+Smartphone_Usage_And_Addiction_Analysis_7500_Rows[[#This Row],[gaming_hours]]</f>
        <v>5.23</v>
      </c>
      <c r="K7296" s="1">
        <f>Smartphone_Usage_And_Addiction_Analysis_7500_Rows[[#This Row],[sleep_hours]]-Smartphone_Usage_And_Addiction_Analysis_7500_Rows[[#This Row],[total_leisure_hours]]</f>
        <v>2.1999999999999993</v>
      </c>
      <c r="L7296">
        <v>74</v>
      </c>
      <c r="M7296">
        <v>35</v>
      </c>
      <c r="N7296" s="5">
        <f>Smartphone_Usage_And_Addiction_Analysis_7500_Rows[[#This Row],[app_opens_per_day]]/Smartphone_Usage_And_Addiction_Analysis_7500_Rows[[#This Row],[daily_screen_time_hours]]</f>
        <v>5.775577557755776</v>
      </c>
      <c r="O7296">
        <v>7.18</v>
      </c>
      <c r="P7296" t="s">
        <v>32</v>
      </c>
      <c r="Q7296" t="s">
        <v>23</v>
      </c>
      <c r="R7296" t="s">
        <v>28</v>
      </c>
      <c r="S7296">
        <v>1</v>
      </c>
    </row>
    <row r="7297" spans="1:19" ht="18" customHeight="1" x14ac:dyDescent="0.25">
      <c r="A7297" s="10" t="s">
        <v>4908</v>
      </c>
      <c r="B7297" s="1">
        <v>22</v>
      </c>
      <c r="C7297" t="str">
        <f t="shared" si="113"/>
        <v>18-25 (Gen Z)</v>
      </c>
      <c r="D7297" s="1" t="s">
        <v>30</v>
      </c>
      <c r="E7297" s="1">
        <v>4.8</v>
      </c>
      <c r="F7297" s="1">
        <v>1.48</v>
      </c>
      <c r="G7297" s="1">
        <v>2.73</v>
      </c>
      <c r="H7297" s="1">
        <v>5.94</v>
      </c>
      <c r="I7297" s="1">
        <v>7.4</v>
      </c>
      <c r="J7297" s="1">
        <f>Smartphone_Usage_And_Addiction_Analysis_7500_Rows[[#This Row],[social_media_hours]]+Smartphone_Usage_And_Addiction_Analysis_7500_Rows[[#This Row],[gaming_hours]]</f>
        <v>4.21</v>
      </c>
      <c r="K7297" s="1">
        <f>Smartphone_Usage_And_Addiction_Analysis_7500_Rows[[#This Row],[sleep_hours]]-Smartphone_Usage_And_Addiction_Analysis_7500_Rows[[#This Row],[total_leisure_hours]]</f>
        <v>3.1900000000000004</v>
      </c>
      <c r="L7297" s="1">
        <v>89</v>
      </c>
      <c r="M7297" s="1">
        <v>52</v>
      </c>
      <c r="N7297" s="5">
        <f>Smartphone_Usage_And_Addiction_Analysis_7500_Rows[[#This Row],[app_opens_per_day]]/Smartphone_Usage_And_Addiction_Analysis_7500_Rows[[#This Row],[daily_screen_time_hours]]</f>
        <v>10.833333333333334</v>
      </c>
      <c r="O7297" s="1">
        <v>6.88</v>
      </c>
      <c r="P7297" s="1" t="s">
        <v>18</v>
      </c>
      <c r="Q7297" s="1" t="s">
        <v>23</v>
      </c>
      <c r="R7297" s="1" t="s">
        <v>20</v>
      </c>
      <c r="S7297" s="1">
        <v>0</v>
      </c>
    </row>
    <row r="7298" spans="1:19" ht="18" customHeight="1" x14ac:dyDescent="0.25">
      <c r="A7298" s="10" t="s">
        <v>4909</v>
      </c>
      <c r="B7298" s="1">
        <v>20</v>
      </c>
      <c r="C7298" t="str">
        <f t="shared" ref="C7298:C7361" si="114">IF(B7298&lt;=25, "18-25 (Gen Z)", IF(B7298&lt;=40, "26-40 (Millennials)"))</f>
        <v>18-25 (Gen Z)</v>
      </c>
      <c r="D7298" s="1" t="s">
        <v>17</v>
      </c>
      <c r="E7298" s="1">
        <v>7.27</v>
      </c>
      <c r="F7298" s="1">
        <v>5.96</v>
      </c>
      <c r="G7298" s="1">
        <v>3.15</v>
      </c>
      <c r="H7298" s="1">
        <v>2.4900000000000002</v>
      </c>
      <c r="I7298" s="1">
        <v>8.91</v>
      </c>
      <c r="J7298" s="1">
        <f>Smartphone_Usage_And_Addiction_Analysis_7500_Rows[[#This Row],[social_media_hours]]+Smartphone_Usage_And_Addiction_Analysis_7500_Rows[[#This Row],[gaming_hours]]</f>
        <v>9.11</v>
      </c>
      <c r="K7298" s="1">
        <f>Smartphone_Usage_And_Addiction_Analysis_7500_Rows[[#This Row],[sleep_hours]]-Smartphone_Usage_And_Addiction_Analysis_7500_Rows[[#This Row],[total_leisure_hours]]</f>
        <v>-0.19999999999999929</v>
      </c>
      <c r="L7298" s="1">
        <v>238</v>
      </c>
      <c r="M7298" s="1">
        <v>74</v>
      </c>
      <c r="N7298" s="5">
        <f>Smartphone_Usage_And_Addiction_Analysis_7500_Rows[[#This Row],[app_opens_per_day]]/Smartphone_Usage_And_Addiction_Analysis_7500_Rows[[#This Row],[daily_screen_time_hours]]</f>
        <v>10.178817056396149</v>
      </c>
      <c r="O7298" s="1">
        <v>8.16</v>
      </c>
      <c r="P7298" s="1" t="s">
        <v>32</v>
      </c>
      <c r="Q7298" s="1" t="s">
        <v>19</v>
      </c>
      <c r="R7298" s="1" t="s">
        <v>24</v>
      </c>
      <c r="S7298" s="1">
        <v>1</v>
      </c>
    </row>
    <row r="7299" spans="1:19" ht="18" customHeight="1" x14ac:dyDescent="0.25">
      <c r="A7299" s="10" t="s">
        <v>4910</v>
      </c>
      <c r="B7299" s="1">
        <v>24</v>
      </c>
      <c r="C7299" t="str">
        <f t="shared" si="114"/>
        <v>18-25 (Gen Z)</v>
      </c>
      <c r="D7299" s="1" t="s">
        <v>30</v>
      </c>
      <c r="E7299" s="1">
        <v>7.69</v>
      </c>
      <c r="F7299" s="1">
        <v>2.2000000000000002</v>
      </c>
      <c r="G7299" s="1">
        <v>0.06</v>
      </c>
      <c r="H7299" s="1">
        <v>4.79</v>
      </c>
      <c r="I7299" s="1">
        <v>5.09</v>
      </c>
      <c r="J7299" s="1">
        <f>Smartphone_Usage_And_Addiction_Analysis_7500_Rows[[#This Row],[social_media_hours]]+Smartphone_Usage_And_Addiction_Analysis_7500_Rows[[#This Row],[gaming_hours]]</f>
        <v>2.2600000000000002</v>
      </c>
      <c r="K7299" s="1">
        <f>Smartphone_Usage_And_Addiction_Analysis_7500_Rows[[#This Row],[sleep_hours]]-Smartphone_Usage_And_Addiction_Analysis_7500_Rows[[#This Row],[total_leisure_hours]]</f>
        <v>2.8299999999999996</v>
      </c>
      <c r="L7299" s="1">
        <v>143</v>
      </c>
      <c r="M7299" s="1">
        <v>77</v>
      </c>
      <c r="N7299" s="5">
        <f>Smartphone_Usage_And_Addiction_Analysis_7500_Rows[[#This Row],[app_opens_per_day]]/Smartphone_Usage_And_Addiction_Analysis_7500_Rows[[#This Row],[daily_screen_time_hours]]</f>
        <v>10.01300390117035</v>
      </c>
      <c r="O7299" s="1">
        <v>9.91</v>
      </c>
      <c r="P7299" s="1" t="s">
        <v>32</v>
      </c>
      <c r="Q7299" s="1" t="s">
        <v>19</v>
      </c>
      <c r="R7299" s="1" t="s">
        <v>51</v>
      </c>
      <c r="S7299" s="1">
        <v>0</v>
      </c>
    </row>
    <row r="7300" spans="1:19" ht="18" customHeight="1" x14ac:dyDescent="0.25">
      <c r="A7300" s="10" t="s">
        <v>4911</v>
      </c>
      <c r="B7300" s="1">
        <v>23</v>
      </c>
      <c r="C7300" t="str">
        <f t="shared" si="114"/>
        <v>18-25 (Gen Z)</v>
      </c>
      <c r="D7300" s="1" t="s">
        <v>30</v>
      </c>
      <c r="E7300" s="1">
        <v>7.35</v>
      </c>
      <c r="F7300" s="1">
        <v>2.34</v>
      </c>
      <c r="G7300" s="1">
        <v>0.62</v>
      </c>
      <c r="H7300" s="1">
        <v>2.4</v>
      </c>
      <c r="I7300" s="1">
        <v>5.08</v>
      </c>
      <c r="J7300" s="1">
        <f>Smartphone_Usage_And_Addiction_Analysis_7500_Rows[[#This Row],[social_media_hours]]+Smartphone_Usage_And_Addiction_Analysis_7500_Rows[[#This Row],[gaming_hours]]</f>
        <v>2.96</v>
      </c>
      <c r="K7300" s="1">
        <f>Smartphone_Usage_And_Addiction_Analysis_7500_Rows[[#This Row],[sleep_hours]]-Smartphone_Usage_And_Addiction_Analysis_7500_Rows[[#This Row],[total_leisure_hours]]</f>
        <v>2.12</v>
      </c>
      <c r="L7300" s="1">
        <v>233</v>
      </c>
      <c r="M7300" s="1">
        <v>90</v>
      </c>
      <c r="N7300" s="5">
        <f>Smartphone_Usage_And_Addiction_Analysis_7500_Rows[[#This Row],[app_opens_per_day]]/Smartphone_Usage_And_Addiction_Analysis_7500_Rows[[#This Row],[daily_screen_time_hours]]</f>
        <v>12.244897959183675</v>
      </c>
      <c r="O7300" s="1">
        <v>8.17</v>
      </c>
      <c r="P7300" s="1" t="s">
        <v>22</v>
      </c>
      <c r="Q7300" s="1" t="s">
        <v>19</v>
      </c>
      <c r="R7300" s="1" t="s">
        <v>28</v>
      </c>
      <c r="S7300" s="1">
        <v>1</v>
      </c>
    </row>
    <row r="7301" spans="1:19" ht="18" customHeight="1" x14ac:dyDescent="0.25">
      <c r="A7301" s="10" t="s">
        <v>7510</v>
      </c>
      <c r="B7301" s="1">
        <v>26</v>
      </c>
      <c r="C7301" s="1" t="str">
        <f t="shared" si="114"/>
        <v>26-40 (Millennials)</v>
      </c>
      <c r="D7301" t="s">
        <v>7582</v>
      </c>
      <c r="E7301">
        <v>9.34</v>
      </c>
      <c r="F7301">
        <v>4.9000000000000004</v>
      </c>
      <c r="G7301">
        <v>3.4</v>
      </c>
      <c r="H7301">
        <v>0.78</v>
      </c>
      <c r="I7301">
        <v>5.0999999999999996</v>
      </c>
      <c r="J7301" s="1">
        <f>Smartphone_Usage_And_Addiction_Analysis_7500_Rows[[#This Row],[social_media_hours]]+Smartphone_Usage_And_Addiction_Analysis_7500_Rows[[#This Row],[gaming_hours]]</f>
        <v>8.3000000000000007</v>
      </c>
      <c r="K7301" s="1">
        <f>Smartphone_Usage_And_Addiction_Analysis_7500_Rows[[#This Row],[sleep_hours]]-Smartphone_Usage_And_Addiction_Analysis_7500_Rows[[#This Row],[total_leisure_hours]]</f>
        <v>-3.2000000000000011</v>
      </c>
      <c r="L7301">
        <v>193</v>
      </c>
      <c r="M7301">
        <v>21</v>
      </c>
      <c r="N7301" s="5">
        <f>Smartphone_Usage_And_Addiction_Analysis_7500_Rows[[#This Row],[app_opens_per_day]]/Smartphone_Usage_And_Addiction_Analysis_7500_Rows[[#This Row],[daily_screen_time_hours]]</f>
        <v>2.2483940042826553</v>
      </c>
      <c r="O7301">
        <v>11.05</v>
      </c>
      <c r="P7301" t="s">
        <v>32</v>
      </c>
      <c r="Q7301" t="s">
        <v>19</v>
      </c>
      <c r="R7301" t="s">
        <v>24</v>
      </c>
      <c r="S7301">
        <v>1</v>
      </c>
    </row>
    <row r="7302" spans="1:19" ht="18" customHeight="1" x14ac:dyDescent="0.25">
      <c r="A7302" s="10" t="s">
        <v>4912</v>
      </c>
      <c r="B7302" s="1">
        <v>24</v>
      </c>
      <c r="C7302" t="str">
        <f t="shared" si="114"/>
        <v>18-25 (Gen Z)</v>
      </c>
      <c r="D7302" s="1" t="s">
        <v>30</v>
      </c>
      <c r="E7302" s="1">
        <v>3.68</v>
      </c>
      <c r="F7302" s="1">
        <v>1.04</v>
      </c>
      <c r="G7302" s="1">
        <v>0.1</v>
      </c>
      <c r="H7302" s="1">
        <v>0.94</v>
      </c>
      <c r="I7302" s="1">
        <v>8.2799999999999994</v>
      </c>
      <c r="J7302" s="1">
        <f>Smartphone_Usage_And_Addiction_Analysis_7500_Rows[[#This Row],[social_media_hours]]+Smartphone_Usage_And_Addiction_Analysis_7500_Rows[[#This Row],[gaming_hours]]</f>
        <v>1.1400000000000001</v>
      </c>
      <c r="K7302" s="1">
        <f>Smartphone_Usage_And_Addiction_Analysis_7500_Rows[[#This Row],[sleep_hours]]-Smartphone_Usage_And_Addiction_Analysis_7500_Rows[[#This Row],[total_leisure_hours]]</f>
        <v>7.1399999999999988</v>
      </c>
      <c r="L7302" s="1">
        <v>93</v>
      </c>
      <c r="M7302" s="1">
        <v>18</v>
      </c>
      <c r="N7302" s="5">
        <f>Smartphone_Usage_And_Addiction_Analysis_7500_Rows[[#This Row],[app_opens_per_day]]/Smartphone_Usage_And_Addiction_Analysis_7500_Rows[[#This Row],[daily_screen_time_hours]]</f>
        <v>4.8913043478260869</v>
      </c>
      <c r="O7302" s="1">
        <v>6.08</v>
      </c>
      <c r="P7302" s="1" t="s">
        <v>18</v>
      </c>
      <c r="Q7302" s="1" t="s">
        <v>19</v>
      </c>
      <c r="R7302" s="1" t="s">
        <v>20</v>
      </c>
      <c r="S7302" s="1">
        <v>0</v>
      </c>
    </row>
    <row r="7303" spans="1:19" ht="18" customHeight="1" x14ac:dyDescent="0.25">
      <c r="A7303" s="10" t="s">
        <v>7511</v>
      </c>
      <c r="B7303" s="1">
        <v>18</v>
      </c>
      <c r="C7303" s="1" t="str">
        <f t="shared" si="114"/>
        <v>18-25 (Gen Z)</v>
      </c>
      <c r="D7303" t="s">
        <v>7582</v>
      </c>
      <c r="E7303">
        <v>7.86</v>
      </c>
      <c r="F7303">
        <v>3.09</v>
      </c>
      <c r="G7303">
        <v>0.44</v>
      </c>
      <c r="H7303">
        <v>4.87</v>
      </c>
      <c r="I7303">
        <v>6.5</v>
      </c>
      <c r="J7303" s="1">
        <f>Smartphone_Usage_And_Addiction_Analysis_7500_Rows[[#This Row],[social_media_hours]]+Smartphone_Usage_And_Addiction_Analysis_7500_Rows[[#This Row],[gaming_hours]]</f>
        <v>3.53</v>
      </c>
      <c r="K7303" s="1">
        <f>Smartphone_Usage_And_Addiction_Analysis_7500_Rows[[#This Row],[sleep_hours]]-Smartphone_Usage_And_Addiction_Analysis_7500_Rows[[#This Row],[total_leisure_hours]]</f>
        <v>2.97</v>
      </c>
      <c r="L7303">
        <v>111</v>
      </c>
      <c r="M7303">
        <v>149</v>
      </c>
      <c r="N7303" s="5">
        <f>Smartphone_Usage_And_Addiction_Analysis_7500_Rows[[#This Row],[app_opens_per_day]]/Smartphone_Usage_And_Addiction_Analysis_7500_Rows[[#This Row],[daily_screen_time_hours]]</f>
        <v>18.956743002544528</v>
      </c>
      <c r="O7303">
        <v>9.0500000000000007</v>
      </c>
      <c r="P7303" t="s">
        <v>32</v>
      </c>
      <c r="Q7303" t="s">
        <v>23</v>
      </c>
      <c r="R7303" t="s">
        <v>28</v>
      </c>
      <c r="S7303">
        <v>1</v>
      </c>
    </row>
    <row r="7304" spans="1:19" ht="18" customHeight="1" x14ac:dyDescent="0.25">
      <c r="A7304" s="10" t="s">
        <v>4913</v>
      </c>
      <c r="B7304" s="1">
        <v>29</v>
      </c>
      <c r="C7304" t="str">
        <f t="shared" si="114"/>
        <v>26-40 (Millennials)</v>
      </c>
      <c r="D7304" s="1" t="s">
        <v>17</v>
      </c>
      <c r="E7304" s="1">
        <v>10.11</v>
      </c>
      <c r="F7304" s="1">
        <v>4.96</v>
      </c>
      <c r="G7304" s="1">
        <v>0.64</v>
      </c>
      <c r="H7304" s="1">
        <v>5.13</v>
      </c>
      <c r="I7304" s="1">
        <v>8.1</v>
      </c>
      <c r="J7304" s="1">
        <f>Smartphone_Usage_And_Addiction_Analysis_7500_Rows[[#This Row],[social_media_hours]]+Smartphone_Usage_And_Addiction_Analysis_7500_Rows[[#This Row],[gaming_hours]]</f>
        <v>5.6</v>
      </c>
      <c r="K7304" s="1">
        <f>Smartphone_Usage_And_Addiction_Analysis_7500_Rows[[#This Row],[sleep_hours]]-Smartphone_Usage_And_Addiction_Analysis_7500_Rows[[#This Row],[total_leisure_hours]]</f>
        <v>2.5</v>
      </c>
      <c r="L7304" s="1">
        <v>188</v>
      </c>
      <c r="M7304" s="1">
        <v>164</v>
      </c>
      <c r="N7304" s="5">
        <f>Smartphone_Usage_And_Addiction_Analysis_7500_Rows[[#This Row],[app_opens_per_day]]/Smartphone_Usage_And_Addiction_Analysis_7500_Rows[[#This Row],[daily_screen_time_hours]]</f>
        <v>16.2215628090999</v>
      </c>
      <c r="O7304" s="1">
        <v>11.13</v>
      </c>
      <c r="P7304" s="1" t="s">
        <v>32</v>
      </c>
      <c r="Q7304" s="1" t="s">
        <v>19</v>
      </c>
      <c r="R7304" s="1" t="s">
        <v>24</v>
      </c>
      <c r="S7304" s="1">
        <v>1</v>
      </c>
    </row>
    <row r="7305" spans="1:19" ht="18" customHeight="1" x14ac:dyDescent="0.25">
      <c r="A7305" s="10" t="s">
        <v>4914</v>
      </c>
      <c r="B7305" s="1">
        <v>29</v>
      </c>
      <c r="C7305" t="str">
        <f t="shared" si="114"/>
        <v>26-40 (Millennials)</v>
      </c>
      <c r="D7305" s="1" t="s">
        <v>17</v>
      </c>
      <c r="E7305" s="1">
        <v>6.35</v>
      </c>
      <c r="F7305" s="1">
        <v>1.77</v>
      </c>
      <c r="G7305" s="1">
        <v>0.91</v>
      </c>
      <c r="H7305" s="1">
        <v>5.27</v>
      </c>
      <c r="I7305" s="1">
        <v>5.99</v>
      </c>
      <c r="J7305" s="1">
        <f>Smartphone_Usage_And_Addiction_Analysis_7500_Rows[[#This Row],[social_media_hours]]+Smartphone_Usage_And_Addiction_Analysis_7500_Rows[[#This Row],[gaming_hours]]</f>
        <v>2.68</v>
      </c>
      <c r="K7305" s="1">
        <f>Smartphone_Usage_And_Addiction_Analysis_7500_Rows[[#This Row],[sleep_hours]]-Smartphone_Usage_And_Addiction_Analysis_7500_Rows[[#This Row],[total_leisure_hours]]</f>
        <v>3.31</v>
      </c>
      <c r="L7305" s="1">
        <v>204</v>
      </c>
      <c r="M7305" s="1">
        <v>122</v>
      </c>
      <c r="N7305" s="5">
        <f>Smartphone_Usage_And_Addiction_Analysis_7500_Rows[[#This Row],[app_opens_per_day]]/Smartphone_Usage_And_Addiction_Analysis_7500_Rows[[#This Row],[daily_screen_time_hours]]</f>
        <v>19.212598425196852</v>
      </c>
      <c r="O7305" s="1">
        <v>7.29</v>
      </c>
      <c r="P7305" s="1" t="s">
        <v>32</v>
      </c>
      <c r="Q7305" s="1" t="s">
        <v>23</v>
      </c>
      <c r="R7305" s="1" t="s">
        <v>51</v>
      </c>
      <c r="S7305" s="1">
        <v>0</v>
      </c>
    </row>
    <row r="7306" spans="1:19" ht="18" customHeight="1" x14ac:dyDescent="0.25">
      <c r="A7306" s="10" t="s">
        <v>4915</v>
      </c>
      <c r="B7306" s="1">
        <v>35</v>
      </c>
      <c r="C7306" t="str">
        <f t="shared" si="114"/>
        <v>26-40 (Millennials)</v>
      </c>
      <c r="D7306" s="1" t="s">
        <v>17</v>
      </c>
      <c r="E7306" s="1">
        <v>5.95</v>
      </c>
      <c r="F7306" s="1">
        <v>4.71</v>
      </c>
      <c r="G7306" s="1">
        <v>3.56</v>
      </c>
      <c r="H7306" s="1">
        <v>5.91</v>
      </c>
      <c r="I7306" s="1">
        <v>8.1300000000000008</v>
      </c>
      <c r="J7306" s="1">
        <f>Smartphone_Usage_And_Addiction_Analysis_7500_Rows[[#This Row],[social_media_hours]]+Smartphone_Usage_And_Addiction_Analysis_7500_Rows[[#This Row],[gaming_hours]]</f>
        <v>8.27</v>
      </c>
      <c r="K7306" s="1">
        <f>Smartphone_Usage_And_Addiction_Analysis_7500_Rows[[#This Row],[sleep_hours]]-Smartphone_Usage_And_Addiction_Analysis_7500_Rows[[#This Row],[total_leisure_hours]]</f>
        <v>-0.13999999999999879</v>
      </c>
      <c r="L7306" s="1">
        <v>238</v>
      </c>
      <c r="M7306" s="1">
        <v>157</v>
      </c>
      <c r="N7306" s="5">
        <f>Smartphone_Usage_And_Addiction_Analysis_7500_Rows[[#This Row],[app_opens_per_day]]/Smartphone_Usage_And_Addiction_Analysis_7500_Rows[[#This Row],[daily_screen_time_hours]]</f>
        <v>26.386554621848738</v>
      </c>
      <c r="O7306" s="1">
        <v>7.4</v>
      </c>
      <c r="P7306" s="1" t="s">
        <v>22</v>
      </c>
      <c r="Q7306" s="1" t="s">
        <v>19</v>
      </c>
      <c r="R7306" s="1" t="s">
        <v>28</v>
      </c>
      <c r="S7306" s="1">
        <v>1</v>
      </c>
    </row>
    <row r="7307" spans="1:19" ht="18" customHeight="1" x14ac:dyDescent="0.25">
      <c r="A7307" s="10" t="s">
        <v>7512</v>
      </c>
      <c r="B7307" s="1">
        <v>30</v>
      </c>
      <c r="C7307" s="1" t="str">
        <f t="shared" si="114"/>
        <v>26-40 (Millennials)</v>
      </c>
      <c r="D7307" t="s">
        <v>7582</v>
      </c>
      <c r="E7307">
        <v>8.9499999999999993</v>
      </c>
      <c r="F7307">
        <v>1.31</v>
      </c>
      <c r="G7307">
        <v>0.23</v>
      </c>
      <c r="H7307">
        <v>0.76</v>
      </c>
      <c r="I7307">
        <v>7.56</v>
      </c>
      <c r="J7307" s="1">
        <f>Smartphone_Usage_And_Addiction_Analysis_7500_Rows[[#This Row],[social_media_hours]]+Smartphone_Usage_And_Addiction_Analysis_7500_Rows[[#This Row],[gaming_hours]]</f>
        <v>1.54</v>
      </c>
      <c r="K7307" s="1">
        <f>Smartphone_Usage_And_Addiction_Analysis_7500_Rows[[#This Row],[sleep_hours]]-Smartphone_Usage_And_Addiction_Analysis_7500_Rows[[#This Row],[total_leisure_hours]]</f>
        <v>6.02</v>
      </c>
      <c r="L7307">
        <v>62</v>
      </c>
      <c r="M7307">
        <v>41</v>
      </c>
      <c r="N7307" s="5">
        <f>Smartphone_Usage_And_Addiction_Analysis_7500_Rows[[#This Row],[app_opens_per_day]]/Smartphone_Usage_And_Addiction_Analysis_7500_Rows[[#This Row],[daily_screen_time_hours]]</f>
        <v>4.5810055865921795</v>
      </c>
      <c r="O7307">
        <v>10.99</v>
      </c>
      <c r="P7307" t="s">
        <v>32</v>
      </c>
      <c r="Q7307" t="s">
        <v>19</v>
      </c>
      <c r="R7307" t="s">
        <v>24</v>
      </c>
      <c r="S7307">
        <v>1</v>
      </c>
    </row>
    <row r="7308" spans="1:19" ht="18" customHeight="1" x14ac:dyDescent="0.25">
      <c r="A7308" s="10" t="s">
        <v>4916</v>
      </c>
      <c r="B7308" s="1">
        <v>19</v>
      </c>
      <c r="C7308" t="str">
        <f t="shared" si="114"/>
        <v>18-25 (Gen Z)</v>
      </c>
      <c r="D7308" s="1" t="s">
        <v>17</v>
      </c>
      <c r="E7308" s="1">
        <v>7.41</v>
      </c>
      <c r="F7308" s="1">
        <v>1.55</v>
      </c>
      <c r="G7308" s="1">
        <v>0.73</v>
      </c>
      <c r="H7308" s="1">
        <v>2.81</v>
      </c>
      <c r="I7308" s="1">
        <v>7.81</v>
      </c>
      <c r="J7308" s="1">
        <f>Smartphone_Usage_And_Addiction_Analysis_7500_Rows[[#This Row],[social_media_hours]]+Smartphone_Usage_And_Addiction_Analysis_7500_Rows[[#This Row],[gaming_hours]]</f>
        <v>2.2800000000000002</v>
      </c>
      <c r="K7308" s="1">
        <f>Smartphone_Usage_And_Addiction_Analysis_7500_Rows[[#This Row],[sleep_hours]]-Smartphone_Usage_And_Addiction_Analysis_7500_Rows[[#This Row],[total_leisure_hours]]</f>
        <v>5.5299999999999994</v>
      </c>
      <c r="L7308" s="1">
        <v>38</v>
      </c>
      <c r="M7308" s="1">
        <v>82</v>
      </c>
      <c r="N7308" s="5">
        <f>Smartphone_Usage_And_Addiction_Analysis_7500_Rows[[#This Row],[app_opens_per_day]]/Smartphone_Usage_And_Addiction_Analysis_7500_Rows[[#This Row],[daily_screen_time_hours]]</f>
        <v>11.06612685560054</v>
      </c>
      <c r="O7308" s="1">
        <v>10.119999999999999</v>
      </c>
      <c r="P7308" s="1" t="s">
        <v>22</v>
      </c>
      <c r="Q7308" s="1" t="s">
        <v>23</v>
      </c>
      <c r="R7308" s="1" t="s">
        <v>51</v>
      </c>
      <c r="S7308" s="1">
        <v>0</v>
      </c>
    </row>
    <row r="7309" spans="1:19" ht="18" customHeight="1" x14ac:dyDescent="0.25">
      <c r="A7309" s="10" t="s">
        <v>4917</v>
      </c>
      <c r="B7309" s="1">
        <v>26</v>
      </c>
      <c r="C7309" t="str">
        <f t="shared" si="114"/>
        <v>26-40 (Millennials)</v>
      </c>
      <c r="D7309" s="1" t="s">
        <v>17</v>
      </c>
      <c r="E7309" s="1">
        <v>9.92</v>
      </c>
      <c r="F7309" s="1">
        <v>1.35</v>
      </c>
      <c r="G7309" s="1">
        <v>2.31</v>
      </c>
      <c r="H7309" s="1">
        <v>4.1500000000000004</v>
      </c>
      <c r="I7309" s="1">
        <v>8.19</v>
      </c>
      <c r="J7309" s="1">
        <f>Smartphone_Usage_And_Addiction_Analysis_7500_Rows[[#This Row],[social_media_hours]]+Smartphone_Usage_And_Addiction_Analysis_7500_Rows[[#This Row],[gaming_hours]]</f>
        <v>3.66</v>
      </c>
      <c r="K7309" s="1">
        <f>Smartphone_Usage_And_Addiction_Analysis_7500_Rows[[#This Row],[sleep_hours]]-Smartphone_Usage_And_Addiction_Analysis_7500_Rows[[#This Row],[total_leisure_hours]]</f>
        <v>4.5299999999999994</v>
      </c>
      <c r="L7309" s="1">
        <v>165</v>
      </c>
      <c r="M7309" s="1">
        <v>78</v>
      </c>
      <c r="N7309" s="5">
        <f>Smartphone_Usage_And_Addiction_Analysis_7500_Rows[[#This Row],[app_opens_per_day]]/Smartphone_Usage_And_Addiction_Analysis_7500_Rows[[#This Row],[daily_screen_time_hours]]</f>
        <v>7.862903225806452</v>
      </c>
      <c r="O7309" s="1">
        <v>12.54</v>
      </c>
      <c r="P7309" s="1" t="s">
        <v>32</v>
      </c>
      <c r="Q7309" s="1" t="s">
        <v>23</v>
      </c>
      <c r="R7309" s="1" t="s">
        <v>28</v>
      </c>
      <c r="S7309" s="1">
        <v>1</v>
      </c>
    </row>
    <row r="7310" spans="1:19" ht="18" customHeight="1" x14ac:dyDescent="0.25">
      <c r="A7310" s="10" t="s">
        <v>7513</v>
      </c>
      <c r="B7310" s="1">
        <v>33</v>
      </c>
      <c r="C7310" s="1" t="str">
        <f t="shared" si="114"/>
        <v>26-40 (Millennials)</v>
      </c>
      <c r="D7310" t="s">
        <v>7582</v>
      </c>
      <c r="E7310">
        <v>10.44</v>
      </c>
      <c r="F7310">
        <v>1.1299999999999999</v>
      </c>
      <c r="G7310">
        <v>0.48</v>
      </c>
      <c r="H7310">
        <v>1.2</v>
      </c>
      <c r="I7310">
        <v>5.39</v>
      </c>
      <c r="J7310" s="1">
        <f>Smartphone_Usage_And_Addiction_Analysis_7500_Rows[[#This Row],[social_media_hours]]+Smartphone_Usage_And_Addiction_Analysis_7500_Rows[[#This Row],[gaming_hours]]</f>
        <v>1.6099999999999999</v>
      </c>
      <c r="K7310" s="1">
        <f>Smartphone_Usage_And_Addiction_Analysis_7500_Rows[[#This Row],[sleep_hours]]-Smartphone_Usage_And_Addiction_Analysis_7500_Rows[[#This Row],[total_leisure_hours]]</f>
        <v>3.78</v>
      </c>
      <c r="L7310">
        <v>66</v>
      </c>
      <c r="M7310">
        <v>152</v>
      </c>
      <c r="N7310" s="5">
        <f>Smartphone_Usage_And_Addiction_Analysis_7500_Rows[[#This Row],[app_opens_per_day]]/Smartphone_Usage_And_Addiction_Analysis_7500_Rows[[#This Row],[daily_screen_time_hours]]</f>
        <v>14.559386973180077</v>
      </c>
      <c r="O7310">
        <v>12.57</v>
      </c>
      <c r="P7310" t="s">
        <v>18</v>
      </c>
      <c r="Q7310" t="s">
        <v>19</v>
      </c>
      <c r="R7310" t="s">
        <v>24</v>
      </c>
      <c r="S7310">
        <v>1</v>
      </c>
    </row>
    <row r="7311" spans="1:19" ht="18" customHeight="1" x14ac:dyDescent="0.25">
      <c r="A7311" s="10" t="s">
        <v>4918</v>
      </c>
      <c r="B7311" s="1">
        <v>23</v>
      </c>
      <c r="C7311" t="str">
        <f t="shared" si="114"/>
        <v>18-25 (Gen Z)</v>
      </c>
      <c r="D7311" s="1" t="s">
        <v>30</v>
      </c>
      <c r="E7311" s="1">
        <v>7.14</v>
      </c>
      <c r="F7311" s="1">
        <v>5.95</v>
      </c>
      <c r="G7311" s="1">
        <v>1.43</v>
      </c>
      <c r="H7311" s="1">
        <v>4.22</v>
      </c>
      <c r="I7311" s="1">
        <v>8.14</v>
      </c>
      <c r="J7311" s="1">
        <f>Smartphone_Usage_And_Addiction_Analysis_7500_Rows[[#This Row],[social_media_hours]]+Smartphone_Usage_And_Addiction_Analysis_7500_Rows[[#This Row],[gaming_hours]]</f>
        <v>7.38</v>
      </c>
      <c r="K7311" s="1">
        <f>Smartphone_Usage_And_Addiction_Analysis_7500_Rows[[#This Row],[sleep_hours]]-Smartphone_Usage_And_Addiction_Analysis_7500_Rows[[#This Row],[total_leisure_hours]]</f>
        <v>0.76000000000000068</v>
      </c>
      <c r="L7311" s="1">
        <v>228</v>
      </c>
      <c r="M7311" s="1">
        <v>61</v>
      </c>
      <c r="N7311" s="5">
        <f>Smartphone_Usage_And_Addiction_Analysis_7500_Rows[[#This Row],[app_opens_per_day]]/Smartphone_Usage_And_Addiction_Analysis_7500_Rows[[#This Row],[daily_screen_time_hours]]</f>
        <v>8.5434173669467786</v>
      </c>
      <c r="O7311" s="1">
        <v>10.01</v>
      </c>
      <c r="P7311" s="1" t="s">
        <v>18</v>
      </c>
      <c r="Q7311" s="1" t="s">
        <v>19</v>
      </c>
      <c r="R7311" s="1" t="s">
        <v>28</v>
      </c>
      <c r="S7311" s="1">
        <v>1</v>
      </c>
    </row>
    <row r="7312" spans="1:19" ht="18" customHeight="1" x14ac:dyDescent="0.25">
      <c r="A7312" s="10" t="s">
        <v>7514</v>
      </c>
      <c r="B7312" s="1">
        <v>23</v>
      </c>
      <c r="C7312" s="1" t="str">
        <f t="shared" si="114"/>
        <v>18-25 (Gen Z)</v>
      </c>
      <c r="D7312" t="s">
        <v>7582</v>
      </c>
      <c r="E7312">
        <v>5.86</v>
      </c>
      <c r="F7312">
        <v>5</v>
      </c>
      <c r="G7312">
        <v>2.78</v>
      </c>
      <c r="H7312">
        <v>2.94</v>
      </c>
      <c r="I7312">
        <v>7.07</v>
      </c>
      <c r="J7312" s="1">
        <f>Smartphone_Usage_And_Addiction_Analysis_7500_Rows[[#This Row],[social_media_hours]]+Smartphone_Usage_And_Addiction_Analysis_7500_Rows[[#This Row],[gaming_hours]]</f>
        <v>7.7799999999999994</v>
      </c>
      <c r="K7312" s="1">
        <f>Smartphone_Usage_And_Addiction_Analysis_7500_Rows[[#This Row],[sleep_hours]]-Smartphone_Usage_And_Addiction_Analysis_7500_Rows[[#This Row],[total_leisure_hours]]</f>
        <v>-0.70999999999999908</v>
      </c>
      <c r="L7312">
        <v>140</v>
      </c>
      <c r="M7312">
        <v>114</v>
      </c>
      <c r="N7312" s="5">
        <f>Smartphone_Usage_And_Addiction_Analysis_7500_Rows[[#This Row],[app_opens_per_day]]/Smartphone_Usage_And_Addiction_Analysis_7500_Rows[[#This Row],[daily_screen_time_hours]]</f>
        <v>19.453924914675767</v>
      </c>
      <c r="O7312">
        <v>6.79</v>
      </c>
      <c r="P7312" t="s">
        <v>32</v>
      </c>
      <c r="Q7312" t="s">
        <v>19</v>
      </c>
      <c r="R7312" t="s">
        <v>24</v>
      </c>
      <c r="S7312">
        <v>1</v>
      </c>
    </row>
    <row r="7313" spans="1:19" ht="18" customHeight="1" x14ac:dyDescent="0.25">
      <c r="A7313" s="10" t="s">
        <v>4919</v>
      </c>
      <c r="B7313" s="1">
        <v>21</v>
      </c>
      <c r="C7313" t="str">
        <f t="shared" si="114"/>
        <v>18-25 (Gen Z)</v>
      </c>
      <c r="D7313" s="1" t="s">
        <v>17</v>
      </c>
      <c r="E7313" s="1">
        <v>7.69</v>
      </c>
      <c r="F7313" s="1">
        <v>3.01</v>
      </c>
      <c r="G7313" s="1">
        <v>0.67</v>
      </c>
      <c r="H7313" s="1">
        <v>3.59</v>
      </c>
      <c r="I7313" s="1">
        <v>8.4600000000000009</v>
      </c>
      <c r="J7313" s="1">
        <f>Smartphone_Usage_And_Addiction_Analysis_7500_Rows[[#This Row],[social_media_hours]]+Smartphone_Usage_And_Addiction_Analysis_7500_Rows[[#This Row],[gaming_hours]]</f>
        <v>3.6799999999999997</v>
      </c>
      <c r="K7313" s="1">
        <f>Smartphone_Usage_And_Addiction_Analysis_7500_Rows[[#This Row],[sleep_hours]]-Smartphone_Usage_And_Addiction_Analysis_7500_Rows[[#This Row],[total_leisure_hours]]</f>
        <v>4.7800000000000011</v>
      </c>
      <c r="L7313" s="1">
        <v>66</v>
      </c>
      <c r="M7313" s="1">
        <v>147</v>
      </c>
      <c r="N7313" s="5">
        <f>Smartphone_Usage_And_Addiction_Analysis_7500_Rows[[#This Row],[app_opens_per_day]]/Smartphone_Usage_And_Addiction_Analysis_7500_Rows[[#This Row],[daily_screen_time_hours]]</f>
        <v>19.115734720416125</v>
      </c>
      <c r="O7313" s="1">
        <v>8.5</v>
      </c>
      <c r="P7313" s="1" t="s">
        <v>22</v>
      </c>
      <c r="Q7313" s="1" t="s">
        <v>19</v>
      </c>
      <c r="R7313" s="1" t="s">
        <v>28</v>
      </c>
      <c r="S7313" s="1">
        <v>1</v>
      </c>
    </row>
    <row r="7314" spans="1:19" ht="18" customHeight="1" x14ac:dyDescent="0.25">
      <c r="A7314" s="10" t="s">
        <v>7515</v>
      </c>
      <c r="B7314" s="1">
        <v>26</v>
      </c>
      <c r="C7314" s="1" t="str">
        <f t="shared" si="114"/>
        <v>26-40 (Millennials)</v>
      </c>
      <c r="D7314" t="s">
        <v>7582</v>
      </c>
      <c r="E7314">
        <v>5.83</v>
      </c>
      <c r="F7314">
        <v>2.4700000000000002</v>
      </c>
      <c r="G7314">
        <v>0.6</v>
      </c>
      <c r="H7314">
        <v>2.12</v>
      </c>
      <c r="I7314">
        <v>7.51</v>
      </c>
      <c r="J7314" s="1">
        <f>Smartphone_Usage_And_Addiction_Analysis_7500_Rows[[#This Row],[social_media_hours]]+Smartphone_Usage_And_Addiction_Analysis_7500_Rows[[#This Row],[gaming_hours]]</f>
        <v>3.0700000000000003</v>
      </c>
      <c r="K7314" s="1">
        <f>Smartphone_Usage_And_Addiction_Analysis_7500_Rows[[#This Row],[sleep_hours]]-Smartphone_Usage_And_Addiction_Analysis_7500_Rows[[#This Row],[total_leisure_hours]]</f>
        <v>4.4399999999999995</v>
      </c>
      <c r="L7314">
        <v>40</v>
      </c>
      <c r="M7314">
        <v>125</v>
      </c>
      <c r="N7314" s="5">
        <f>Smartphone_Usage_And_Addiction_Analysis_7500_Rows[[#This Row],[app_opens_per_day]]/Smartphone_Usage_And_Addiction_Analysis_7500_Rows[[#This Row],[daily_screen_time_hours]]</f>
        <v>21.440823327615782</v>
      </c>
      <c r="O7314">
        <v>8.51</v>
      </c>
      <c r="P7314" t="s">
        <v>22</v>
      </c>
      <c r="Q7314" t="s">
        <v>19</v>
      </c>
      <c r="R7314" t="s">
        <v>20</v>
      </c>
      <c r="S7314">
        <v>0</v>
      </c>
    </row>
    <row r="7315" spans="1:19" ht="18" customHeight="1" x14ac:dyDescent="0.25">
      <c r="A7315" s="10" t="s">
        <v>7516</v>
      </c>
      <c r="B7315" s="1">
        <v>35</v>
      </c>
      <c r="C7315" s="1" t="str">
        <f t="shared" si="114"/>
        <v>26-40 (Millennials)</v>
      </c>
      <c r="D7315" t="s">
        <v>7582</v>
      </c>
      <c r="E7315">
        <v>7.64</v>
      </c>
      <c r="F7315">
        <v>3.35</v>
      </c>
      <c r="G7315">
        <v>2.76</v>
      </c>
      <c r="H7315">
        <v>5.83</v>
      </c>
      <c r="I7315">
        <v>4.9000000000000004</v>
      </c>
      <c r="J7315" s="1">
        <f>Smartphone_Usage_And_Addiction_Analysis_7500_Rows[[#This Row],[social_media_hours]]+Smartphone_Usage_And_Addiction_Analysis_7500_Rows[[#This Row],[gaming_hours]]</f>
        <v>6.1099999999999994</v>
      </c>
      <c r="K7315" s="1">
        <f>Smartphone_Usage_And_Addiction_Analysis_7500_Rows[[#This Row],[sleep_hours]]-Smartphone_Usage_And_Addiction_Analysis_7500_Rows[[#This Row],[total_leisure_hours]]</f>
        <v>-1.2099999999999991</v>
      </c>
      <c r="L7315">
        <v>25</v>
      </c>
      <c r="M7315">
        <v>148</v>
      </c>
      <c r="N7315" s="5">
        <f>Smartphone_Usage_And_Addiction_Analysis_7500_Rows[[#This Row],[app_opens_per_day]]/Smartphone_Usage_And_Addiction_Analysis_7500_Rows[[#This Row],[daily_screen_time_hours]]</f>
        <v>19.3717277486911</v>
      </c>
      <c r="O7315">
        <v>9.16</v>
      </c>
      <c r="P7315" t="s">
        <v>22</v>
      </c>
      <c r="Q7315" t="s">
        <v>23</v>
      </c>
      <c r="R7315" t="s">
        <v>28</v>
      </c>
      <c r="S7315">
        <v>1</v>
      </c>
    </row>
    <row r="7316" spans="1:19" ht="18" customHeight="1" x14ac:dyDescent="0.25">
      <c r="A7316" s="10" t="s">
        <v>4920</v>
      </c>
      <c r="B7316" s="1">
        <v>20</v>
      </c>
      <c r="C7316" t="str">
        <f t="shared" si="114"/>
        <v>18-25 (Gen Z)</v>
      </c>
      <c r="D7316" s="1" t="s">
        <v>30</v>
      </c>
      <c r="E7316" s="1">
        <v>8.39</v>
      </c>
      <c r="F7316" s="1">
        <v>0.56999999999999995</v>
      </c>
      <c r="G7316" s="1">
        <v>2.98</v>
      </c>
      <c r="H7316" s="1">
        <v>5.41</v>
      </c>
      <c r="I7316" s="1">
        <v>7.31</v>
      </c>
      <c r="J7316" s="1">
        <f>Smartphone_Usage_And_Addiction_Analysis_7500_Rows[[#This Row],[social_media_hours]]+Smartphone_Usage_And_Addiction_Analysis_7500_Rows[[#This Row],[gaming_hours]]</f>
        <v>3.55</v>
      </c>
      <c r="K7316" s="1">
        <f>Smartphone_Usage_And_Addiction_Analysis_7500_Rows[[#This Row],[sleep_hours]]-Smartphone_Usage_And_Addiction_Analysis_7500_Rows[[#This Row],[total_leisure_hours]]</f>
        <v>3.76</v>
      </c>
      <c r="L7316" s="1">
        <v>85</v>
      </c>
      <c r="M7316" s="1">
        <v>49</v>
      </c>
      <c r="N7316" s="5">
        <f>Smartphone_Usage_And_Addiction_Analysis_7500_Rows[[#This Row],[app_opens_per_day]]/Smartphone_Usage_And_Addiction_Analysis_7500_Rows[[#This Row],[daily_screen_time_hours]]</f>
        <v>5.8402860548271747</v>
      </c>
      <c r="O7316" s="1">
        <v>9.7100000000000009</v>
      </c>
      <c r="P7316" s="1" t="s">
        <v>22</v>
      </c>
      <c r="Q7316" s="1" t="s">
        <v>23</v>
      </c>
      <c r="R7316" s="1" t="s">
        <v>24</v>
      </c>
      <c r="S7316" s="1">
        <v>1</v>
      </c>
    </row>
    <row r="7317" spans="1:19" ht="18" customHeight="1" x14ac:dyDescent="0.25">
      <c r="A7317" s="10" t="s">
        <v>7517</v>
      </c>
      <c r="B7317" s="1">
        <v>22</v>
      </c>
      <c r="C7317" s="1" t="str">
        <f t="shared" si="114"/>
        <v>18-25 (Gen Z)</v>
      </c>
      <c r="D7317" t="s">
        <v>7582</v>
      </c>
      <c r="E7317">
        <v>8.2100000000000009</v>
      </c>
      <c r="F7317">
        <v>5.81</v>
      </c>
      <c r="G7317">
        <v>1.49</v>
      </c>
      <c r="H7317">
        <v>1.76</v>
      </c>
      <c r="I7317">
        <v>5.41</v>
      </c>
      <c r="J7317" s="1">
        <f>Smartphone_Usage_And_Addiction_Analysis_7500_Rows[[#This Row],[social_media_hours]]+Smartphone_Usage_And_Addiction_Analysis_7500_Rows[[#This Row],[gaming_hours]]</f>
        <v>7.3</v>
      </c>
      <c r="K7317" s="1">
        <f>Smartphone_Usage_And_Addiction_Analysis_7500_Rows[[#This Row],[sleep_hours]]-Smartphone_Usage_And_Addiction_Analysis_7500_Rows[[#This Row],[total_leisure_hours]]</f>
        <v>-1.8899999999999997</v>
      </c>
      <c r="L7317">
        <v>85</v>
      </c>
      <c r="M7317">
        <v>44</v>
      </c>
      <c r="N7317" s="5">
        <f>Smartphone_Usage_And_Addiction_Analysis_7500_Rows[[#This Row],[app_opens_per_day]]/Smartphone_Usage_And_Addiction_Analysis_7500_Rows[[#This Row],[daily_screen_time_hours]]</f>
        <v>5.359317904993909</v>
      </c>
      <c r="O7317">
        <v>10.16</v>
      </c>
      <c r="P7317" t="s">
        <v>18</v>
      </c>
      <c r="Q7317" t="s">
        <v>19</v>
      </c>
      <c r="R7317" t="s">
        <v>28</v>
      </c>
      <c r="S7317">
        <v>1</v>
      </c>
    </row>
    <row r="7318" spans="1:19" ht="18" customHeight="1" x14ac:dyDescent="0.25">
      <c r="A7318" s="10" t="s">
        <v>7518</v>
      </c>
      <c r="B7318" s="1">
        <v>34</v>
      </c>
      <c r="C7318" s="1" t="str">
        <f t="shared" si="114"/>
        <v>26-40 (Millennials)</v>
      </c>
      <c r="D7318" t="s">
        <v>7582</v>
      </c>
      <c r="E7318">
        <v>6.11</v>
      </c>
      <c r="F7318">
        <v>4.28</v>
      </c>
      <c r="G7318">
        <v>3.13</v>
      </c>
      <c r="H7318">
        <v>1.1599999999999999</v>
      </c>
      <c r="I7318">
        <v>6.18</v>
      </c>
      <c r="J7318" s="1">
        <f>Smartphone_Usage_And_Addiction_Analysis_7500_Rows[[#This Row],[social_media_hours]]+Smartphone_Usage_And_Addiction_Analysis_7500_Rows[[#This Row],[gaming_hours]]</f>
        <v>7.41</v>
      </c>
      <c r="K7318" s="1">
        <f>Smartphone_Usage_And_Addiction_Analysis_7500_Rows[[#This Row],[sleep_hours]]-Smartphone_Usage_And_Addiction_Analysis_7500_Rows[[#This Row],[total_leisure_hours]]</f>
        <v>-1.2300000000000004</v>
      </c>
      <c r="L7318">
        <v>207</v>
      </c>
      <c r="M7318">
        <v>63</v>
      </c>
      <c r="N7318" s="5">
        <f>Smartphone_Usage_And_Addiction_Analysis_7500_Rows[[#This Row],[app_opens_per_day]]/Smartphone_Usage_And_Addiction_Analysis_7500_Rows[[#This Row],[daily_screen_time_hours]]</f>
        <v>10.310965630114566</v>
      </c>
      <c r="O7318">
        <v>8</v>
      </c>
      <c r="P7318" t="s">
        <v>32</v>
      </c>
      <c r="Q7318" t="s">
        <v>23</v>
      </c>
      <c r="R7318" t="s">
        <v>24</v>
      </c>
      <c r="S7318">
        <v>1</v>
      </c>
    </row>
    <row r="7319" spans="1:19" ht="18" customHeight="1" x14ac:dyDescent="0.25">
      <c r="A7319" s="10" t="s">
        <v>4921</v>
      </c>
      <c r="B7319" s="1">
        <v>32</v>
      </c>
      <c r="C7319" t="str">
        <f t="shared" si="114"/>
        <v>26-40 (Millennials)</v>
      </c>
      <c r="D7319" s="1" t="s">
        <v>17</v>
      </c>
      <c r="E7319" s="1">
        <v>6.14</v>
      </c>
      <c r="F7319" s="1">
        <v>4.17</v>
      </c>
      <c r="G7319" s="1">
        <v>2.09</v>
      </c>
      <c r="H7319" s="1">
        <v>3.05</v>
      </c>
      <c r="I7319" s="1">
        <v>5.48</v>
      </c>
      <c r="J7319" s="1">
        <f>Smartphone_Usage_And_Addiction_Analysis_7500_Rows[[#This Row],[social_media_hours]]+Smartphone_Usage_And_Addiction_Analysis_7500_Rows[[#This Row],[gaming_hours]]</f>
        <v>6.26</v>
      </c>
      <c r="K7319" s="1">
        <f>Smartphone_Usage_And_Addiction_Analysis_7500_Rows[[#This Row],[sleep_hours]]-Smartphone_Usage_And_Addiction_Analysis_7500_Rows[[#This Row],[total_leisure_hours]]</f>
        <v>-0.77999999999999936</v>
      </c>
      <c r="L7319" s="1">
        <v>107</v>
      </c>
      <c r="M7319" s="1">
        <v>160</v>
      </c>
      <c r="N7319" s="5">
        <f>Smartphone_Usage_And_Addiction_Analysis_7500_Rows[[#This Row],[app_opens_per_day]]/Smartphone_Usage_And_Addiction_Analysis_7500_Rows[[#This Row],[daily_screen_time_hours]]</f>
        <v>26.058631921824105</v>
      </c>
      <c r="O7319" s="1">
        <v>8.68</v>
      </c>
      <c r="P7319" s="1" t="s">
        <v>18</v>
      </c>
      <c r="Q7319" s="1" t="s">
        <v>23</v>
      </c>
      <c r="R7319" s="1" t="s">
        <v>24</v>
      </c>
      <c r="S7319" s="1">
        <v>1</v>
      </c>
    </row>
    <row r="7320" spans="1:19" ht="18" customHeight="1" x14ac:dyDescent="0.25">
      <c r="A7320" s="10" t="s">
        <v>7519</v>
      </c>
      <c r="B7320" s="1">
        <v>21</v>
      </c>
      <c r="C7320" s="1" t="str">
        <f t="shared" si="114"/>
        <v>18-25 (Gen Z)</v>
      </c>
      <c r="D7320" t="s">
        <v>7582</v>
      </c>
      <c r="E7320">
        <v>11.25</v>
      </c>
      <c r="F7320">
        <v>1.61</v>
      </c>
      <c r="G7320">
        <v>2.88</v>
      </c>
      <c r="H7320">
        <v>2.62</v>
      </c>
      <c r="I7320">
        <v>8.4499999999999993</v>
      </c>
      <c r="J7320" s="1">
        <f>Smartphone_Usage_And_Addiction_Analysis_7500_Rows[[#This Row],[social_media_hours]]+Smartphone_Usage_And_Addiction_Analysis_7500_Rows[[#This Row],[gaming_hours]]</f>
        <v>4.49</v>
      </c>
      <c r="K7320" s="1">
        <f>Smartphone_Usage_And_Addiction_Analysis_7500_Rows[[#This Row],[sleep_hours]]-Smartphone_Usage_And_Addiction_Analysis_7500_Rows[[#This Row],[total_leisure_hours]]</f>
        <v>3.9599999999999991</v>
      </c>
      <c r="L7320">
        <v>234</v>
      </c>
      <c r="M7320">
        <v>99</v>
      </c>
      <c r="N7320" s="5">
        <f>Smartphone_Usage_And_Addiction_Analysis_7500_Rows[[#This Row],[app_opens_per_day]]/Smartphone_Usage_And_Addiction_Analysis_7500_Rows[[#This Row],[daily_screen_time_hours]]</f>
        <v>8.8000000000000007</v>
      </c>
      <c r="O7320">
        <v>13.6</v>
      </c>
      <c r="P7320" t="s">
        <v>32</v>
      </c>
      <c r="Q7320" t="s">
        <v>23</v>
      </c>
      <c r="R7320" t="s">
        <v>24</v>
      </c>
      <c r="S7320">
        <v>1</v>
      </c>
    </row>
    <row r="7321" spans="1:19" ht="18" customHeight="1" x14ac:dyDescent="0.25">
      <c r="A7321" s="10" t="s">
        <v>4922</v>
      </c>
      <c r="B7321" s="1">
        <v>18</v>
      </c>
      <c r="C7321" t="str">
        <f t="shared" si="114"/>
        <v>18-25 (Gen Z)</v>
      </c>
      <c r="D7321" s="1" t="s">
        <v>17</v>
      </c>
      <c r="E7321" s="1">
        <v>11</v>
      </c>
      <c r="F7321" s="1">
        <v>4.3899999999999997</v>
      </c>
      <c r="G7321" s="1">
        <v>2.02</v>
      </c>
      <c r="H7321" s="1">
        <v>3.08</v>
      </c>
      <c r="I7321" s="1">
        <v>8.59</v>
      </c>
      <c r="J7321" s="1">
        <f>Smartphone_Usage_And_Addiction_Analysis_7500_Rows[[#This Row],[social_media_hours]]+Smartphone_Usage_And_Addiction_Analysis_7500_Rows[[#This Row],[gaming_hours]]</f>
        <v>6.41</v>
      </c>
      <c r="K7321" s="1">
        <f>Smartphone_Usage_And_Addiction_Analysis_7500_Rows[[#This Row],[sleep_hours]]-Smartphone_Usage_And_Addiction_Analysis_7500_Rows[[#This Row],[total_leisure_hours]]</f>
        <v>2.1799999999999997</v>
      </c>
      <c r="L7321" s="1">
        <v>242</v>
      </c>
      <c r="M7321" s="1">
        <v>157</v>
      </c>
      <c r="N7321" s="5">
        <f>Smartphone_Usage_And_Addiction_Analysis_7500_Rows[[#This Row],[app_opens_per_day]]/Smartphone_Usage_And_Addiction_Analysis_7500_Rows[[#This Row],[daily_screen_time_hours]]</f>
        <v>14.272727272727273</v>
      </c>
      <c r="O7321" s="1">
        <v>12.62</v>
      </c>
      <c r="P7321" s="1" t="s">
        <v>22</v>
      </c>
      <c r="Q7321" s="1" t="s">
        <v>23</v>
      </c>
      <c r="R7321" s="1" t="s">
        <v>28</v>
      </c>
      <c r="S7321" s="1">
        <v>1</v>
      </c>
    </row>
    <row r="7322" spans="1:19" ht="18" customHeight="1" x14ac:dyDescent="0.25">
      <c r="A7322" s="10" t="s">
        <v>4923</v>
      </c>
      <c r="B7322" s="1">
        <v>18</v>
      </c>
      <c r="C7322" t="str">
        <f t="shared" si="114"/>
        <v>18-25 (Gen Z)</v>
      </c>
      <c r="D7322" s="1" t="s">
        <v>17</v>
      </c>
      <c r="E7322" s="1">
        <v>11.95</v>
      </c>
      <c r="F7322" s="1">
        <v>3.08</v>
      </c>
      <c r="G7322" s="1">
        <v>2.81</v>
      </c>
      <c r="H7322" s="1">
        <v>2</v>
      </c>
      <c r="I7322" s="1">
        <v>7.33</v>
      </c>
      <c r="J7322" s="1">
        <f>Smartphone_Usage_And_Addiction_Analysis_7500_Rows[[#This Row],[social_media_hours]]+Smartphone_Usage_And_Addiction_Analysis_7500_Rows[[#This Row],[gaming_hours]]</f>
        <v>5.8900000000000006</v>
      </c>
      <c r="K7322" s="1">
        <f>Smartphone_Usage_And_Addiction_Analysis_7500_Rows[[#This Row],[sleep_hours]]-Smartphone_Usage_And_Addiction_Analysis_7500_Rows[[#This Row],[total_leisure_hours]]</f>
        <v>1.4399999999999995</v>
      </c>
      <c r="L7322" s="1">
        <v>109</v>
      </c>
      <c r="M7322" s="1">
        <v>85</v>
      </c>
      <c r="N7322" s="5">
        <f>Smartphone_Usage_And_Addiction_Analysis_7500_Rows[[#This Row],[app_opens_per_day]]/Smartphone_Usage_And_Addiction_Analysis_7500_Rows[[#This Row],[daily_screen_time_hours]]</f>
        <v>7.1129707112970717</v>
      </c>
      <c r="O7322" s="1">
        <v>12.53</v>
      </c>
      <c r="P7322" s="1" t="s">
        <v>18</v>
      </c>
      <c r="Q7322" s="1" t="s">
        <v>19</v>
      </c>
      <c r="R7322" s="1" t="s">
        <v>28</v>
      </c>
      <c r="S7322" s="1">
        <v>1</v>
      </c>
    </row>
    <row r="7323" spans="1:19" ht="18" customHeight="1" x14ac:dyDescent="0.25">
      <c r="A7323" s="10" t="s">
        <v>7520</v>
      </c>
      <c r="B7323" s="1">
        <v>20</v>
      </c>
      <c r="C7323" s="1" t="str">
        <f t="shared" si="114"/>
        <v>18-25 (Gen Z)</v>
      </c>
      <c r="D7323" t="s">
        <v>7582</v>
      </c>
      <c r="E7323">
        <v>7.71</v>
      </c>
      <c r="F7323">
        <v>1.63</v>
      </c>
      <c r="G7323">
        <v>3.57</v>
      </c>
      <c r="H7323">
        <v>5.01</v>
      </c>
      <c r="I7323">
        <v>7.86</v>
      </c>
      <c r="J7323" s="1">
        <f>Smartphone_Usage_And_Addiction_Analysis_7500_Rows[[#This Row],[social_media_hours]]+Smartphone_Usage_And_Addiction_Analysis_7500_Rows[[#This Row],[gaming_hours]]</f>
        <v>5.1999999999999993</v>
      </c>
      <c r="K7323" s="1">
        <f>Smartphone_Usage_And_Addiction_Analysis_7500_Rows[[#This Row],[sleep_hours]]-Smartphone_Usage_And_Addiction_Analysis_7500_Rows[[#This Row],[total_leisure_hours]]</f>
        <v>2.660000000000001</v>
      </c>
      <c r="L7323">
        <v>103</v>
      </c>
      <c r="M7323">
        <v>157</v>
      </c>
      <c r="N7323" s="5">
        <f>Smartphone_Usage_And_Addiction_Analysis_7500_Rows[[#This Row],[app_opens_per_day]]/Smartphone_Usage_And_Addiction_Analysis_7500_Rows[[#This Row],[daily_screen_time_hours]]</f>
        <v>20.363164721141374</v>
      </c>
      <c r="O7323">
        <v>9.77</v>
      </c>
      <c r="P7323" t="s">
        <v>32</v>
      </c>
      <c r="Q7323" t="s">
        <v>19</v>
      </c>
      <c r="R7323" t="s">
        <v>28</v>
      </c>
      <c r="S7323">
        <v>1</v>
      </c>
    </row>
    <row r="7324" spans="1:19" ht="18" customHeight="1" x14ac:dyDescent="0.25">
      <c r="A7324" s="10" t="s">
        <v>4924</v>
      </c>
      <c r="B7324" s="1">
        <v>25</v>
      </c>
      <c r="C7324" t="str">
        <f t="shared" si="114"/>
        <v>18-25 (Gen Z)</v>
      </c>
      <c r="D7324" s="1" t="s">
        <v>17</v>
      </c>
      <c r="E7324" s="1">
        <v>7.61</v>
      </c>
      <c r="F7324" s="1">
        <v>2.41</v>
      </c>
      <c r="G7324" s="1">
        <v>0.89</v>
      </c>
      <c r="H7324" s="1">
        <v>2.81</v>
      </c>
      <c r="I7324" s="1">
        <v>4.63</v>
      </c>
      <c r="J7324" s="1">
        <f>Smartphone_Usage_And_Addiction_Analysis_7500_Rows[[#This Row],[social_media_hours]]+Smartphone_Usage_And_Addiction_Analysis_7500_Rows[[#This Row],[gaming_hours]]</f>
        <v>3.3000000000000003</v>
      </c>
      <c r="K7324" s="1">
        <f>Smartphone_Usage_And_Addiction_Analysis_7500_Rows[[#This Row],[sleep_hours]]-Smartphone_Usage_And_Addiction_Analysis_7500_Rows[[#This Row],[total_leisure_hours]]</f>
        <v>1.3299999999999996</v>
      </c>
      <c r="L7324" s="1">
        <v>216</v>
      </c>
      <c r="M7324" s="1">
        <v>66</v>
      </c>
      <c r="N7324" s="5">
        <f>Smartphone_Usage_And_Addiction_Analysis_7500_Rows[[#This Row],[app_opens_per_day]]/Smartphone_Usage_And_Addiction_Analysis_7500_Rows[[#This Row],[daily_screen_time_hours]]</f>
        <v>8.6727989487516428</v>
      </c>
      <c r="O7324" s="1">
        <v>8.49</v>
      </c>
      <c r="P7324" s="1" t="s">
        <v>32</v>
      </c>
      <c r="Q7324" s="1" t="s">
        <v>19</v>
      </c>
      <c r="R7324" s="1" t="s">
        <v>51</v>
      </c>
      <c r="S7324" s="1">
        <v>0</v>
      </c>
    </row>
    <row r="7325" spans="1:19" ht="18" customHeight="1" x14ac:dyDescent="0.25">
      <c r="A7325" s="10" t="s">
        <v>7521</v>
      </c>
      <c r="B7325" s="1">
        <v>33</v>
      </c>
      <c r="C7325" s="1" t="str">
        <f t="shared" si="114"/>
        <v>26-40 (Millennials)</v>
      </c>
      <c r="D7325" t="s">
        <v>7582</v>
      </c>
      <c r="E7325">
        <v>11.93</v>
      </c>
      <c r="F7325">
        <v>4.3600000000000003</v>
      </c>
      <c r="G7325">
        <v>0.17</v>
      </c>
      <c r="H7325">
        <v>3.25</v>
      </c>
      <c r="I7325">
        <v>7.58</v>
      </c>
      <c r="J7325" s="1">
        <f>Smartphone_Usage_And_Addiction_Analysis_7500_Rows[[#This Row],[social_media_hours]]+Smartphone_Usage_And_Addiction_Analysis_7500_Rows[[#This Row],[gaming_hours]]</f>
        <v>4.53</v>
      </c>
      <c r="K7325" s="1">
        <f>Smartphone_Usage_And_Addiction_Analysis_7500_Rows[[#This Row],[sleep_hours]]-Smartphone_Usage_And_Addiction_Analysis_7500_Rows[[#This Row],[total_leisure_hours]]</f>
        <v>3.05</v>
      </c>
      <c r="L7325">
        <v>184</v>
      </c>
      <c r="M7325">
        <v>85</v>
      </c>
      <c r="N7325" s="5">
        <f>Smartphone_Usage_And_Addiction_Analysis_7500_Rows[[#This Row],[app_opens_per_day]]/Smartphone_Usage_And_Addiction_Analysis_7500_Rows[[#This Row],[daily_screen_time_hours]]</f>
        <v>7.1248952221290862</v>
      </c>
      <c r="O7325">
        <v>14.3</v>
      </c>
      <c r="P7325" t="s">
        <v>22</v>
      </c>
      <c r="Q7325" t="s">
        <v>19</v>
      </c>
      <c r="R7325" t="s">
        <v>24</v>
      </c>
      <c r="S7325">
        <v>1</v>
      </c>
    </row>
    <row r="7326" spans="1:19" ht="18" customHeight="1" x14ac:dyDescent="0.25">
      <c r="A7326" s="10" t="s">
        <v>7522</v>
      </c>
      <c r="B7326" s="1">
        <v>34</v>
      </c>
      <c r="C7326" s="1" t="str">
        <f t="shared" si="114"/>
        <v>26-40 (Millennials)</v>
      </c>
      <c r="D7326" t="s">
        <v>7582</v>
      </c>
      <c r="E7326">
        <v>4.9400000000000004</v>
      </c>
      <c r="F7326">
        <v>3.09</v>
      </c>
      <c r="G7326">
        <v>2.57</v>
      </c>
      <c r="H7326">
        <v>2.77</v>
      </c>
      <c r="I7326">
        <v>8.99</v>
      </c>
      <c r="J7326" s="1">
        <f>Smartphone_Usage_And_Addiction_Analysis_7500_Rows[[#This Row],[social_media_hours]]+Smartphone_Usage_And_Addiction_Analysis_7500_Rows[[#This Row],[gaming_hours]]</f>
        <v>5.66</v>
      </c>
      <c r="K7326" s="1">
        <f>Smartphone_Usage_And_Addiction_Analysis_7500_Rows[[#This Row],[sleep_hours]]-Smartphone_Usage_And_Addiction_Analysis_7500_Rows[[#This Row],[total_leisure_hours]]</f>
        <v>3.33</v>
      </c>
      <c r="L7326">
        <v>148</v>
      </c>
      <c r="M7326">
        <v>165</v>
      </c>
      <c r="N7326" s="5">
        <f>Smartphone_Usage_And_Addiction_Analysis_7500_Rows[[#This Row],[app_opens_per_day]]/Smartphone_Usage_And_Addiction_Analysis_7500_Rows[[#This Row],[daily_screen_time_hours]]</f>
        <v>33.400809716599184</v>
      </c>
      <c r="O7326">
        <v>6.26</v>
      </c>
      <c r="P7326" t="s">
        <v>18</v>
      </c>
      <c r="Q7326" t="s">
        <v>19</v>
      </c>
      <c r="R7326" t="s">
        <v>51</v>
      </c>
      <c r="S7326">
        <v>0</v>
      </c>
    </row>
    <row r="7327" spans="1:19" ht="18" customHeight="1" x14ac:dyDescent="0.25">
      <c r="A7327" s="10" t="s">
        <v>4925</v>
      </c>
      <c r="B7327" s="1">
        <v>24</v>
      </c>
      <c r="C7327" t="str">
        <f t="shared" si="114"/>
        <v>18-25 (Gen Z)</v>
      </c>
      <c r="D7327" s="1" t="s">
        <v>17</v>
      </c>
      <c r="E7327" s="1">
        <v>9.43</v>
      </c>
      <c r="F7327" s="1">
        <v>4.71</v>
      </c>
      <c r="G7327" s="1">
        <v>1.36</v>
      </c>
      <c r="H7327" s="1">
        <v>5.63</v>
      </c>
      <c r="I7327" s="1">
        <v>6.48</v>
      </c>
      <c r="J7327" s="1">
        <f>Smartphone_Usage_And_Addiction_Analysis_7500_Rows[[#This Row],[social_media_hours]]+Smartphone_Usage_And_Addiction_Analysis_7500_Rows[[#This Row],[gaming_hours]]</f>
        <v>6.07</v>
      </c>
      <c r="K7327" s="1">
        <f>Smartphone_Usage_And_Addiction_Analysis_7500_Rows[[#This Row],[sleep_hours]]-Smartphone_Usage_And_Addiction_Analysis_7500_Rows[[#This Row],[total_leisure_hours]]</f>
        <v>0.41000000000000014</v>
      </c>
      <c r="L7327" s="1">
        <v>125</v>
      </c>
      <c r="M7327" s="1">
        <v>30</v>
      </c>
      <c r="N7327" s="5">
        <f>Smartphone_Usage_And_Addiction_Analysis_7500_Rows[[#This Row],[app_opens_per_day]]/Smartphone_Usage_And_Addiction_Analysis_7500_Rows[[#This Row],[daily_screen_time_hours]]</f>
        <v>3.1813361611876991</v>
      </c>
      <c r="O7327" s="1">
        <v>10.130000000000001</v>
      </c>
      <c r="P7327" s="1" t="s">
        <v>22</v>
      </c>
      <c r="Q7327" s="1" t="s">
        <v>19</v>
      </c>
      <c r="R7327" s="1" t="s">
        <v>24</v>
      </c>
      <c r="S7327" s="1">
        <v>1</v>
      </c>
    </row>
    <row r="7328" spans="1:19" ht="18" customHeight="1" x14ac:dyDescent="0.25">
      <c r="A7328" s="10" t="s">
        <v>4926</v>
      </c>
      <c r="B7328" s="1">
        <v>19</v>
      </c>
      <c r="C7328" t="str">
        <f t="shared" si="114"/>
        <v>18-25 (Gen Z)</v>
      </c>
      <c r="D7328" s="1" t="s">
        <v>17</v>
      </c>
      <c r="E7328" s="1">
        <v>10.61</v>
      </c>
      <c r="F7328" s="1">
        <v>2.82</v>
      </c>
      <c r="G7328" s="1">
        <v>3.26</v>
      </c>
      <c r="H7328" s="1">
        <v>4.01</v>
      </c>
      <c r="I7328" s="1">
        <v>6.1</v>
      </c>
      <c r="J7328" s="1">
        <f>Smartphone_Usage_And_Addiction_Analysis_7500_Rows[[#This Row],[social_media_hours]]+Smartphone_Usage_And_Addiction_Analysis_7500_Rows[[#This Row],[gaming_hours]]</f>
        <v>6.08</v>
      </c>
      <c r="K7328" s="1">
        <f>Smartphone_Usage_And_Addiction_Analysis_7500_Rows[[#This Row],[sleep_hours]]-Smartphone_Usage_And_Addiction_Analysis_7500_Rows[[#This Row],[total_leisure_hours]]</f>
        <v>1.9999999999999574E-2</v>
      </c>
      <c r="L7328" s="1">
        <v>147</v>
      </c>
      <c r="M7328" s="1">
        <v>105</v>
      </c>
      <c r="N7328" s="5">
        <f>Smartphone_Usage_And_Addiction_Analysis_7500_Rows[[#This Row],[app_opens_per_day]]/Smartphone_Usage_And_Addiction_Analysis_7500_Rows[[#This Row],[daily_screen_time_hours]]</f>
        <v>9.8963242224316694</v>
      </c>
      <c r="O7328" s="1">
        <v>11.37</v>
      </c>
      <c r="P7328" s="1" t="s">
        <v>18</v>
      </c>
      <c r="Q7328" s="1" t="s">
        <v>19</v>
      </c>
      <c r="R7328" s="1" t="s">
        <v>28</v>
      </c>
      <c r="S7328" s="1">
        <v>1</v>
      </c>
    </row>
    <row r="7329" spans="1:19" ht="18" customHeight="1" x14ac:dyDescent="0.25">
      <c r="A7329" s="10" t="s">
        <v>7523</v>
      </c>
      <c r="B7329" s="1">
        <v>28</v>
      </c>
      <c r="C7329" s="1" t="str">
        <f t="shared" si="114"/>
        <v>26-40 (Millennials)</v>
      </c>
      <c r="D7329" t="s">
        <v>7582</v>
      </c>
      <c r="E7329">
        <v>4.82</v>
      </c>
      <c r="F7329">
        <v>0.56999999999999995</v>
      </c>
      <c r="G7329">
        <v>3.02</v>
      </c>
      <c r="H7329">
        <v>2.4900000000000002</v>
      </c>
      <c r="I7329">
        <v>7.68</v>
      </c>
      <c r="J7329" s="1">
        <f>Smartphone_Usage_And_Addiction_Analysis_7500_Rows[[#This Row],[social_media_hours]]+Smartphone_Usage_And_Addiction_Analysis_7500_Rows[[#This Row],[gaming_hours]]</f>
        <v>3.59</v>
      </c>
      <c r="K7329" s="1">
        <f>Smartphone_Usage_And_Addiction_Analysis_7500_Rows[[#This Row],[sleep_hours]]-Smartphone_Usage_And_Addiction_Analysis_7500_Rows[[#This Row],[total_leisure_hours]]</f>
        <v>4.09</v>
      </c>
      <c r="L7329">
        <v>151</v>
      </c>
      <c r="M7329">
        <v>179</v>
      </c>
      <c r="N7329" s="5">
        <f>Smartphone_Usage_And_Addiction_Analysis_7500_Rows[[#This Row],[app_opens_per_day]]/Smartphone_Usage_And_Addiction_Analysis_7500_Rows[[#This Row],[daily_screen_time_hours]]</f>
        <v>37.136929460580909</v>
      </c>
      <c r="O7329">
        <v>6.03</v>
      </c>
      <c r="P7329" t="s">
        <v>22</v>
      </c>
      <c r="Q7329" t="s">
        <v>23</v>
      </c>
      <c r="R7329" t="s">
        <v>51</v>
      </c>
      <c r="S7329">
        <v>0</v>
      </c>
    </row>
    <row r="7330" spans="1:19" ht="18" customHeight="1" x14ac:dyDescent="0.25">
      <c r="A7330" s="10" t="s">
        <v>4927</v>
      </c>
      <c r="B7330" s="1">
        <v>20</v>
      </c>
      <c r="C7330" t="str">
        <f t="shared" si="114"/>
        <v>18-25 (Gen Z)</v>
      </c>
      <c r="D7330" s="1" t="s">
        <v>17</v>
      </c>
      <c r="E7330" s="1">
        <v>9.5299999999999994</v>
      </c>
      <c r="F7330" s="1">
        <v>2.5099999999999998</v>
      </c>
      <c r="G7330" s="1">
        <v>3.2</v>
      </c>
      <c r="H7330" s="1">
        <v>5.33</v>
      </c>
      <c r="I7330" s="1">
        <v>4.51</v>
      </c>
      <c r="J7330" s="1">
        <f>Smartphone_Usage_And_Addiction_Analysis_7500_Rows[[#This Row],[social_media_hours]]+Smartphone_Usage_And_Addiction_Analysis_7500_Rows[[#This Row],[gaming_hours]]</f>
        <v>5.71</v>
      </c>
      <c r="K7330" s="1">
        <f>Smartphone_Usage_And_Addiction_Analysis_7500_Rows[[#This Row],[sleep_hours]]-Smartphone_Usage_And_Addiction_Analysis_7500_Rows[[#This Row],[total_leisure_hours]]</f>
        <v>-1.2000000000000002</v>
      </c>
      <c r="L7330" s="1">
        <v>135</v>
      </c>
      <c r="M7330" s="1">
        <v>133</v>
      </c>
      <c r="N7330" s="5">
        <f>Smartphone_Usage_And_Addiction_Analysis_7500_Rows[[#This Row],[app_opens_per_day]]/Smartphone_Usage_And_Addiction_Analysis_7500_Rows[[#This Row],[daily_screen_time_hours]]</f>
        <v>13.955928646379855</v>
      </c>
      <c r="O7330" s="1">
        <v>10.76</v>
      </c>
      <c r="P7330" s="1" t="s">
        <v>32</v>
      </c>
      <c r="Q7330" s="1" t="s">
        <v>23</v>
      </c>
      <c r="R7330" s="1" t="s">
        <v>28</v>
      </c>
      <c r="S7330" s="1">
        <v>1</v>
      </c>
    </row>
    <row r="7331" spans="1:19" ht="18" customHeight="1" x14ac:dyDescent="0.25">
      <c r="A7331" s="10" t="s">
        <v>4928</v>
      </c>
      <c r="B7331" s="1">
        <v>28</v>
      </c>
      <c r="C7331" t="str">
        <f t="shared" si="114"/>
        <v>26-40 (Millennials)</v>
      </c>
      <c r="D7331" s="1" t="s">
        <v>30</v>
      </c>
      <c r="E7331" s="1">
        <v>5.46</v>
      </c>
      <c r="F7331" s="1">
        <v>3.86</v>
      </c>
      <c r="G7331" s="1">
        <v>2.77</v>
      </c>
      <c r="H7331" s="1">
        <v>2.23</v>
      </c>
      <c r="I7331" s="1">
        <v>8.33</v>
      </c>
      <c r="J7331" s="1">
        <f>Smartphone_Usage_And_Addiction_Analysis_7500_Rows[[#This Row],[social_media_hours]]+Smartphone_Usage_And_Addiction_Analysis_7500_Rows[[#This Row],[gaming_hours]]</f>
        <v>6.63</v>
      </c>
      <c r="K7331" s="1">
        <f>Smartphone_Usage_And_Addiction_Analysis_7500_Rows[[#This Row],[sleep_hours]]-Smartphone_Usage_And_Addiction_Analysis_7500_Rows[[#This Row],[total_leisure_hours]]</f>
        <v>1.7000000000000002</v>
      </c>
      <c r="L7331" s="1">
        <v>204</v>
      </c>
      <c r="M7331" s="1">
        <v>28</v>
      </c>
      <c r="N7331" s="5">
        <f>Smartphone_Usage_And_Addiction_Analysis_7500_Rows[[#This Row],[app_opens_per_day]]/Smartphone_Usage_And_Addiction_Analysis_7500_Rows[[#This Row],[daily_screen_time_hours]]</f>
        <v>5.1282051282051286</v>
      </c>
      <c r="O7331" s="1">
        <v>6.75</v>
      </c>
      <c r="P7331" s="1" t="s">
        <v>32</v>
      </c>
      <c r="Q7331" s="1" t="s">
        <v>19</v>
      </c>
      <c r="R7331" s="1" t="s">
        <v>20</v>
      </c>
      <c r="S7331" s="1">
        <v>0</v>
      </c>
    </row>
    <row r="7332" spans="1:19" ht="18" customHeight="1" x14ac:dyDescent="0.25">
      <c r="A7332" s="10" t="s">
        <v>4929</v>
      </c>
      <c r="B7332" s="1">
        <v>29</v>
      </c>
      <c r="C7332" t="str">
        <f t="shared" si="114"/>
        <v>26-40 (Millennials)</v>
      </c>
      <c r="D7332" s="1" t="s">
        <v>30</v>
      </c>
      <c r="E7332" s="1">
        <v>4</v>
      </c>
      <c r="F7332" s="1">
        <v>1.49</v>
      </c>
      <c r="G7332" s="1">
        <v>2.63</v>
      </c>
      <c r="H7332" s="1">
        <v>4.83</v>
      </c>
      <c r="I7332" s="1">
        <v>5.74</v>
      </c>
      <c r="J7332" s="1">
        <f>Smartphone_Usage_And_Addiction_Analysis_7500_Rows[[#This Row],[social_media_hours]]+Smartphone_Usage_And_Addiction_Analysis_7500_Rows[[#This Row],[gaming_hours]]</f>
        <v>4.12</v>
      </c>
      <c r="K7332" s="1">
        <f>Smartphone_Usage_And_Addiction_Analysis_7500_Rows[[#This Row],[sleep_hours]]-Smartphone_Usage_And_Addiction_Analysis_7500_Rows[[#This Row],[total_leisure_hours]]</f>
        <v>1.62</v>
      </c>
      <c r="L7332" s="1">
        <v>26</v>
      </c>
      <c r="M7332" s="1">
        <v>158</v>
      </c>
      <c r="N7332" s="5">
        <f>Smartphone_Usage_And_Addiction_Analysis_7500_Rows[[#This Row],[app_opens_per_day]]/Smartphone_Usage_And_Addiction_Analysis_7500_Rows[[#This Row],[daily_screen_time_hours]]</f>
        <v>39.5</v>
      </c>
      <c r="O7332" s="1">
        <v>5.99</v>
      </c>
      <c r="P7332" s="1" t="s">
        <v>22</v>
      </c>
      <c r="Q7332" s="1" t="s">
        <v>23</v>
      </c>
      <c r="R7332" s="1" t="s">
        <v>51</v>
      </c>
      <c r="S7332" s="1">
        <v>0</v>
      </c>
    </row>
    <row r="7333" spans="1:19" ht="18" customHeight="1" x14ac:dyDescent="0.25">
      <c r="A7333" s="10" t="s">
        <v>7524</v>
      </c>
      <c r="B7333" s="1">
        <v>35</v>
      </c>
      <c r="C7333" s="1" t="str">
        <f t="shared" si="114"/>
        <v>26-40 (Millennials)</v>
      </c>
      <c r="D7333" t="s">
        <v>7582</v>
      </c>
      <c r="E7333">
        <v>8.65</v>
      </c>
      <c r="F7333">
        <v>2.69</v>
      </c>
      <c r="G7333">
        <v>2.17</v>
      </c>
      <c r="H7333">
        <v>0.83</v>
      </c>
      <c r="I7333">
        <v>7.56</v>
      </c>
      <c r="J7333" s="1">
        <f>Smartphone_Usage_And_Addiction_Analysis_7500_Rows[[#This Row],[social_media_hours]]+Smartphone_Usage_And_Addiction_Analysis_7500_Rows[[#This Row],[gaming_hours]]</f>
        <v>4.8599999999999994</v>
      </c>
      <c r="K7333" s="1">
        <f>Smartphone_Usage_And_Addiction_Analysis_7500_Rows[[#This Row],[sleep_hours]]-Smartphone_Usage_And_Addiction_Analysis_7500_Rows[[#This Row],[total_leisure_hours]]</f>
        <v>2.7</v>
      </c>
      <c r="L7333">
        <v>128</v>
      </c>
      <c r="M7333">
        <v>85</v>
      </c>
      <c r="N7333" s="5">
        <f>Smartphone_Usage_And_Addiction_Analysis_7500_Rows[[#This Row],[app_opens_per_day]]/Smartphone_Usage_And_Addiction_Analysis_7500_Rows[[#This Row],[daily_screen_time_hours]]</f>
        <v>9.8265895953757223</v>
      </c>
      <c r="O7333">
        <v>9.64</v>
      </c>
      <c r="P7333" t="s">
        <v>18</v>
      </c>
      <c r="Q7333" t="s">
        <v>23</v>
      </c>
      <c r="R7333" t="s">
        <v>28</v>
      </c>
      <c r="S7333">
        <v>1</v>
      </c>
    </row>
    <row r="7334" spans="1:19" ht="18" customHeight="1" x14ac:dyDescent="0.25">
      <c r="A7334" s="10" t="s">
        <v>4930</v>
      </c>
      <c r="B7334" s="1">
        <v>33</v>
      </c>
      <c r="C7334" t="str">
        <f t="shared" si="114"/>
        <v>26-40 (Millennials)</v>
      </c>
      <c r="D7334" s="1" t="s">
        <v>30</v>
      </c>
      <c r="E7334" s="1">
        <v>5.82</v>
      </c>
      <c r="F7334" s="1">
        <v>1.32</v>
      </c>
      <c r="G7334" s="1">
        <v>3.37</v>
      </c>
      <c r="H7334" s="1">
        <v>3.5</v>
      </c>
      <c r="I7334" s="1">
        <v>7.39</v>
      </c>
      <c r="J7334" s="1">
        <f>Smartphone_Usage_And_Addiction_Analysis_7500_Rows[[#This Row],[social_media_hours]]+Smartphone_Usage_And_Addiction_Analysis_7500_Rows[[#This Row],[gaming_hours]]</f>
        <v>4.6900000000000004</v>
      </c>
      <c r="K7334" s="1">
        <f>Smartphone_Usage_And_Addiction_Analysis_7500_Rows[[#This Row],[sleep_hours]]-Smartphone_Usage_And_Addiction_Analysis_7500_Rows[[#This Row],[total_leisure_hours]]</f>
        <v>2.6999999999999993</v>
      </c>
      <c r="L7334" s="1">
        <v>69</v>
      </c>
      <c r="M7334" s="1">
        <v>114</v>
      </c>
      <c r="N7334" s="5">
        <f>Smartphone_Usage_And_Addiction_Analysis_7500_Rows[[#This Row],[app_opens_per_day]]/Smartphone_Usage_And_Addiction_Analysis_7500_Rows[[#This Row],[daily_screen_time_hours]]</f>
        <v>19.587628865979379</v>
      </c>
      <c r="O7334" s="1">
        <v>6.73</v>
      </c>
      <c r="P7334" s="1" t="s">
        <v>22</v>
      </c>
      <c r="Q7334" s="1" t="s">
        <v>23</v>
      </c>
      <c r="R7334" s="1" t="s">
        <v>20</v>
      </c>
      <c r="S7334" s="1">
        <v>0</v>
      </c>
    </row>
    <row r="7335" spans="1:19" ht="18" customHeight="1" x14ac:dyDescent="0.25">
      <c r="A7335" s="10" t="s">
        <v>4931</v>
      </c>
      <c r="B7335" s="1">
        <v>32</v>
      </c>
      <c r="C7335" t="str">
        <f t="shared" si="114"/>
        <v>26-40 (Millennials)</v>
      </c>
      <c r="D7335" s="1" t="s">
        <v>30</v>
      </c>
      <c r="E7335" s="1">
        <v>11.12</v>
      </c>
      <c r="F7335" s="1">
        <v>1.91</v>
      </c>
      <c r="G7335" s="1">
        <v>1.27</v>
      </c>
      <c r="H7335" s="1">
        <v>3.4</v>
      </c>
      <c r="I7335" s="1">
        <v>8.56</v>
      </c>
      <c r="J7335" s="1">
        <f>Smartphone_Usage_And_Addiction_Analysis_7500_Rows[[#This Row],[social_media_hours]]+Smartphone_Usage_And_Addiction_Analysis_7500_Rows[[#This Row],[gaming_hours]]</f>
        <v>3.1799999999999997</v>
      </c>
      <c r="K7335" s="1">
        <f>Smartphone_Usage_And_Addiction_Analysis_7500_Rows[[#This Row],[sleep_hours]]-Smartphone_Usage_And_Addiction_Analysis_7500_Rows[[#This Row],[total_leisure_hours]]</f>
        <v>5.3800000000000008</v>
      </c>
      <c r="L7335" s="1">
        <v>208</v>
      </c>
      <c r="M7335" s="1">
        <v>165</v>
      </c>
      <c r="N7335" s="5">
        <f>Smartphone_Usage_And_Addiction_Analysis_7500_Rows[[#This Row],[app_opens_per_day]]/Smartphone_Usage_And_Addiction_Analysis_7500_Rows[[#This Row],[daily_screen_time_hours]]</f>
        <v>14.838129496402878</v>
      </c>
      <c r="O7335" s="1">
        <v>11.92</v>
      </c>
      <c r="P7335" s="1" t="s">
        <v>18</v>
      </c>
      <c r="Q7335" s="1" t="s">
        <v>23</v>
      </c>
      <c r="R7335" s="1" t="s">
        <v>28</v>
      </c>
      <c r="S7335" s="1">
        <v>1</v>
      </c>
    </row>
    <row r="7336" spans="1:19" ht="18" customHeight="1" x14ac:dyDescent="0.25">
      <c r="A7336" s="10" t="s">
        <v>4932</v>
      </c>
      <c r="B7336" s="1">
        <v>25</v>
      </c>
      <c r="C7336" t="str">
        <f t="shared" si="114"/>
        <v>18-25 (Gen Z)</v>
      </c>
      <c r="D7336" s="1" t="s">
        <v>17</v>
      </c>
      <c r="E7336" s="1">
        <v>8.85</v>
      </c>
      <c r="F7336" s="1">
        <v>4.3600000000000003</v>
      </c>
      <c r="G7336" s="1">
        <v>1.97</v>
      </c>
      <c r="H7336" s="1">
        <v>1.48</v>
      </c>
      <c r="I7336" s="1">
        <v>8.1300000000000008</v>
      </c>
      <c r="J7336" s="1">
        <f>Smartphone_Usage_And_Addiction_Analysis_7500_Rows[[#This Row],[social_media_hours]]+Smartphone_Usage_And_Addiction_Analysis_7500_Rows[[#This Row],[gaming_hours]]</f>
        <v>6.33</v>
      </c>
      <c r="K7336" s="1">
        <f>Smartphone_Usage_And_Addiction_Analysis_7500_Rows[[#This Row],[sleep_hours]]-Smartphone_Usage_And_Addiction_Analysis_7500_Rows[[#This Row],[total_leisure_hours]]</f>
        <v>1.8000000000000007</v>
      </c>
      <c r="L7336" s="1">
        <v>168</v>
      </c>
      <c r="M7336" s="1">
        <v>169</v>
      </c>
      <c r="N7336" s="5">
        <f>Smartphone_Usage_And_Addiction_Analysis_7500_Rows[[#This Row],[app_opens_per_day]]/Smartphone_Usage_And_Addiction_Analysis_7500_Rows[[#This Row],[daily_screen_time_hours]]</f>
        <v>19.096045197740114</v>
      </c>
      <c r="O7336" s="1">
        <v>9.5299999999999994</v>
      </c>
      <c r="P7336" s="1" t="s">
        <v>22</v>
      </c>
      <c r="Q7336" s="1" t="s">
        <v>19</v>
      </c>
      <c r="R7336" s="1" t="s">
        <v>24</v>
      </c>
      <c r="S7336" s="1">
        <v>1</v>
      </c>
    </row>
    <row r="7337" spans="1:19" ht="18" customHeight="1" x14ac:dyDescent="0.25">
      <c r="A7337" s="10" t="s">
        <v>4933</v>
      </c>
      <c r="B7337" s="1">
        <v>32</v>
      </c>
      <c r="C7337" t="str">
        <f t="shared" si="114"/>
        <v>26-40 (Millennials)</v>
      </c>
      <c r="D7337" s="1" t="s">
        <v>30</v>
      </c>
      <c r="E7337" s="1">
        <v>3.41</v>
      </c>
      <c r="F7337" s="1">
        <v>5.79</v>
      </c>
      <c r="G7337" s="1">
        <v>0.43</v>
      </c>
      <c r="H7337" s="1">
        <v>4.59</v>
      </c>
      <c r="I7337" s="1">
        <v>5.19</v>
      </c>
      <c r="J7337" s="1">
        <f>Smartphone_Usage_And_Addiction_Analysis_7500_Rows[[#This Row],[social_media_hours]]+Smartphone_Usage_And_Addiction_Analysis_7500_Rows[[#This Row],[gaming_hours]]</f>
        <v>6.22</v>
      </c>
      <c r="K7337" s="1">
        <f>Smartphone_Usage_And_Addiction_Analysis_7500_Rows[[#This Row],[sleep_hours]]-Smartphone_Usage_And_Addiction_Analysis_7500_Rows[[#This Row],[total_leisure_hours]]</f>
        <v>-1.0299999999999994</v>
      </c>
      <c r="L7337" s="1">
        <v>30</v>
      </c>
      <c r="M7337" s="1">
        <v>54</v>
      </c>
      <c r="N7337" s="5">
        <f>Smartphone_Usage_And_Addiction_Analysis_7500_Rows[[#This Row],[app_opens_per_day]]/Smartphone_Usage_And_Addiction_Analysis_7500_Rows[[#This Row],[daily_screen_time_hours]]</f>
        <v>15.835777126099707</v>
      </c>
      <c r="O7337" s="1">
        <v>5.52</v>
      </c>
      <c r="P7337" s="1" t="s">
        <v>22</v>
      </c>
      <c r="Q7337" s="1" t="s">
        <v>23</v>
      </c>
      <c r="R7337" s="1" t="s">
        <v>28</v>
      </c>
      <c r="S7337" s="1">
        <v>1</v>
      </c>
    </row>
    <row r="7338" spans="1:19" ht="18" customHeight="1" x14ac:dyDescent="0.25">
      <c r="A7338" s="10" t="s">
        <v>4934</v>
      </c>
      <c r="B7338" s="1">
        <v>19</v>
      </c>
      <c r="C7338" t="str">
        <f t="shared" si="114"/>
        <v>18-25 (Gen Z)</v>
      </c>
      <c r="D7338" s="1" t="s">
        <v>17</v>
      </c>
      <c r="E7338" s="1">
        <v>8.51</v>
      </c>
      <c r="F7338" s="1">
        <v>4.3099999999999996</v>
      </c>
      <c r="G7338" s="1">
        <v>0.33</v>
      </c>
      <c r="H7338" s="1">
        <v>5.82</v>
      </c>
      <c r="I7338" s="1">
        <v>8.24</v>
      </c>
      <c r="J7338" s="1">
        <f>Smartphone_Usage_And_Addiction_Analysis_7500_Rows[[#This Row],[social_media_hours]]+Smartphone_Usage_And_Addiction_Analysis_7500_Rows[[#This Row],[gaming_hours]]</f>
        <v>4.6399999999999997</v>
      </c>
      <c r="K7338" s="1">
        <f>Smartphone_Usage_And_Addiction_Analysis_7500_Rows[[#This Row],[sleep_hours]]-Smartphone_Usage_And_Addiction_Analysis_7500_Rows[[#This Row],[total_leisure_hours]]</f>
        <v>3.6000000000000005</v>
      </c>
      <c r="L7338" s="1">
        <v>79</v>
      </c>
      <c r="M7338" s="1">
        <v>145</v>
      </c>
      <c r="N7338" s="5">
        <f>Smartphone_Usage_And_Addiction_Analysis_7500_Rows[[#This Row],[app_opens_per_day]]/Smartphone_Usage_And_Addiction_Analysis_7500_Rows[[#This Row],[daily_screen_time_hours]]</f>
        <v>17.038777908343125</v>
      </c>
      <c r="O7338" s="1">
        <v>11.36</v>
      </c>
      <c r="P7338" s="1" t="s">
        <v>22</v>
      </c>
      <c r="Q7338" s="1" t="s">
        <v>19</v>
      </c>
      <c r="R7338" s="1" t="s">
        <v>28</v>
      </c>
      <c r="S7338" s="1">
        <v>1</v>
      </c>
    </row>
    <row r="7339" spans="1:19" ht="18" customHeight="1" x14ac:dyDescent="0.25">
      <c r="A7339" s="10" t="s">
        <v>7525</v>
      </c>
      <c r="B7339" s="1">
        <v>35</v>
      </c>
      <c r="C7339" s="1" t="str">
        <f t="shared" si="114"/>
        <v>26-40 (Millennials)</v>
      </c>
      <c r="D7339" t="s">
        <v>7582</v>
      </c>
      <c r="E7339">
        <v>11.23</v>
      </c>
      <c r="F7339">
        <v>5.19</v>
      </c>
      <c r="G7339">
        <v>3.28</v>
      </c>
      <c r="H7339">
        <v>5</v>
      </c>
      <c r="I7339">
        <v>6.81</v>
      </c>
      <c r="J7339" s="1">
        <f>Smartphone_Usage_And_Addiction_Analysis_7500_Rows[[#This Row],[social_media_hours]]+Smartphone_Usage_And_Addiction_Analysis_7500_Rows[[#This Row],[gaming_hours]]</f>
        <v>8.4700000000000006</v>
      </c>
      <c r="K7339" s="1">
        <f>Smartphone_Usage_And_Addiction_Analysis_7500_Rows[[#This Row],[sleep_hours]]-Smartphone_Usage_And_Addiction_Analysis_7500_Rows[[#This Row],[total_leisure_hours]]</f>
        <v>-1.660000000000001</v>
      </c>
      <c r="L7339">
        <v>55</v>
      </c>
      <c r="M7339">
        <v>121</v>
      </c>
      <c r="N7339" s="5">
        <f>Smartphone_Usage_And_Addiction_Analysis_7500_Rows[[#This Row],[app_opens_per_day]]/Smartphone_Usage_And_Addiction_Analysis_7500_Rows[[#This Row],[daily_screen_time_hours]]</f>
        <v>10.774710596616206</v>
      </c>
      <c r="O7339">
        <v>13.87</v>
      </c>
      <c r="P7339" t="s">
        <v>32</v>
      </c>
      <c r="Q7339" t="s">
        <v>19</v>
      </c>
      <c r="R7339" t="s">
        <v>28</v>
      </c>
      <c r="S7339">
        <v>1</v>
      </c>
    </row>
    <row r="7340" spans="1:19" ht="18" customHeight="1" x14ac:dyDescent="0.25">
      <c r="A7340" s="10" t="s">
        <v>4935</v>
      </c>
      <c r="B7340" s="1">
        <v>24</v>
      </c>
      <c r="C7340" t="str">
        <f t="shared" si="114"/>
        <v>18-25 (Gen Z)</v>
      </c>
      <c r="D7340" s="1" t="s">
        <v>30</v>
      </c>
      <c r="E7340" s="1">
        <v>4.53</v>
      </c>
      <c r="F7340" s="1">
        <v>5.15</v>
      </c>
      <c r="G7340" s="1">
        <v>1.03</v>
      </c>
      <c r="H7340" s="1">
        <v>1.08</v>
      </c>
      <c r="I7340" s="1">
        <v>7.15</v>
      </c>
      <c r="J7340" s="1">
        <f>Smartphone_Usage_And_Addiction_Analysis_7500_Rows[[#This Row],[social_media_hours]]+Smartphone_Usage_And_Addiction_Analysis_7500_Rows[[#This Row],[gaming_hours]]</f>
        <v>6.1800000000000006</v>
      </c>
      <c r="K7340" s="1">
        <f>Smartphone_Usage_And_Addiction_Analysis_7500_Rows[[#This Row],[sleep_hours]]-Smartphone_Usage_And_Addiction_Analysis_7500_Rows[[#This Row],[total_leisure_hours]]</f>
        <v>0.96999999999999975</v>
      </c>
      <c r="L7340" s="1">
        <v>44</v>
      </c>
      <c r="M7340" s="1">
        <v>30</v>
      </c>
      <c r="N7340" s="5">
        <f>Smartphone_Usage_And_Addiction_Analysis_7500_Rows[[#This Row],[app_opens_per_day]]/Smartphone_Usage_And_Addiction_Analysis_7500_Rows[[#This Row],[daily_screen_time_hours]]</f>
        <v>6.6225165562913908</v>
      </c>
      <c r="O7340" s="1">
        <v>6.63</v>
      </c>
      <c r="P7340" s="1" t="s">
        <v>32</v>
      </c>
      <c r="Q7340" s="1" t="s">
        <v>19</v>
      </c>
      <c r="R7340" s="1" t="s">
        <v>28</v>
      </c>
      <c r="S7340" s="1">
        <v>1</v>
      </c>
    </row>
    <row r="7341" spans="1:19" ht="18" customHeight="1" x14ac:dyDescent="0.25">
      <c r="A7341" s="10" t="s">
        <v>7526</v>
      </c>
      <c r="B7341" s="1">
        <v>21</v>
      </c>
      <c r="C7341" s="1" t="str">
        <f t="shared" si="114"/>
        <v>18-25 (Gen Z)</v>
      </c>
      <c r="D7341" t="s">
        <v>7582</v>
      </c>
      <c r="E7341">
        <v>6.75</v>
      </c>
      <c r="F7341">
        <v>1.66</v>
      </c>
      <c r="G7341">
        <v>2.8</v>
      </c>
      <c r="H7341">
        <v>1.93</v>
      </c>
      <c r="I7341">
        <v>5.45</v>
      </c>
      <c r="J7341" s="1">
        <f>Smartphone_Usage_And_Addiction_Analysis_7500_Rows[[#This Row],[social_media_hours]]+Smartphone_Usage_And_Addiction_Analysis_7500_Rows[[#This Row],[gaming_hours]]</f>
        <v>4.46</v>
      </c>
      <c r="K7341" s="1">
        <f>Smartphone_Usage_And_Addiction_Analysis_7500_Rows[[#This Row],[sleep_hours]]-Smartphone_Usage_And_Addiction_Analysis_7500_Rows[[#This Row],[total_leisure_hours]]</f>
        <v>0.99000000000000021</v>
      </c>
      <c r="L7341">
        <v>96</v>
      </c>
      <c r="M7341">
        <v>61</v>
      </c>
      <c r="N7341" s="5">
        <f>Smartphone_Usage_And_Addiction_Analysis_7500_Rows[[#This Row],[app_opens_per_day]]/Smartphone_Usage_And_Addiction_Analysis_7500_Rows[[#This Row],[daily_screen_time_hours]]</f>
        <v>9.0370370370370363</v>
      </c>
      <c r="O7341">
        <v>8.85</v>
      </c>
      <c r="P7341" t="s">
        <v>22</v>
      </c>
      <c r="Q7341" t="s">
        <v>23</v>
      </c>
      <c r="R7341" t="s">
        <v>28</v>
      </c>
      <c r="S7341">
        <v>1</v>
      </c>
    </row>
    <row r="7342" spans="1:19" ht="18" customHeight="1" x14ac:dyDescent="0.25">
      <c r="A7342" s="10" t="s">
        <v>4936</v>
      </c>
      <c r="B7342" s="1">
        <v>21</v>
      </c>
      <c r="C7342" t="str">
        <f t="shared" si="114"/>
        <v>18-25 (Gen Z)</v>
      </c>
      <c r="D7342" s="1" t="s">
        <v>17</v>
      </c>
      <c r="E7342" s="1">
        <v>3.64</v>
      </c>
      <c r="F7342" s="1">
        <v>3.43</v>
      </c>
      <c r="G7342" s="1">
        <v>0.49</v>
      </c>
      <c r="H7342" s="1">
        <v>5.45</v>
      </c>
      <c r="I7342" s="1">
        <v>8.44</v>
      </c>
      <c r="J7342" s="1">
        <f>Smartphone_Usage_And_Addiction_Analysis_7500_Rows[[#This Row],[social_media_hours]]+Smartphone_Usage_And_Addiction_Analysis_7500_Rows[[#This Row],[gaming_hours]]</f>
        <v>3.92</v>
      </c>
      <c r="K7342" s="1">
        <f>Smartphone_Usage_And_Addiction_Analysis_7500_Rows[[#This Row],[sleep_hours]]-Smartphone_Usage_And_Addiction_Analysis_7500_Rows[[#This Row],[total_leisure_hours]]</f>
        <v>4.5199999999999996</v>
      </c>
      <c r="L7342" s="1">
        <v>78</v>
      </c>
      <c r="M7342" s="1">
        <v>28</v>
      </c>
      <c r="N7342" s="5">
        <f>Smartphone_Usage_And_Addiction_Analysis_7500_Rows[[#This Row],[app_opens_per_day]]/Smartphone_Usage_And_Addiction_Analysis_7500_Rows[[#This Row],[daily_screen_time_hours]]</f>
        <v>7.6923076923076916</v>
      </c>
      <c r="O7342" s="1">
        <v>6.01</v>
      </c>
      <c r="P7342" s="1" t="s">
        <v>18</v>
      </c>
      <c r="Q7342" s="1" t="s">
        <v>19</v>
      </c>
      <c r="R7342" s="1" t="s">
        <v>51</v>
      </c>
      <c r="S7342" s="1">
        <v>0</v>
      </c>
    </row>
    <row r="7343" spans="1:19" ht="18" customHeight="1" x14ac:dyDescent="0.25">
      <c r="A7343" s="10" t="s">
        <v>4937</v>
      </c>
      <c r="B7343" s="1">
        <v>24</v>
      </c>
      <c r="C7343" t="str">
        <f t="shared" si="114"/>
        <v>18-25 (Gen Z)</v>
      </c>
      <c r="D7343" s="1" t="s">
        <v>30</v>
      </c>
      <c r="E7343" s="1">
        <v>5.27</v>
      </c>
      <c r="F7343" s="1">
        <v>4.5199999999999996</v>
      </c>
      <c r="G7343" s="1">
        <v>2.14</v>
      </c>
      <c r="H7343" s="1">
        <v>2.0099999999999998</v>
      </c>
      <c r="I7343" s="1">
        <v>7.96</v>
      </c>
      <c r="J7343" s="1">
        <f>Smartphone_Usage_And_Addiction_Analysis_7500_Rows[[#This Row],[social_media_hours]]+Smartphone_Usage_And_Addiction_Analysis_7500_Rows[[#This Row],[gaming_hours]]</f>
        <v>6.66</v>
      </c>
      <c r="K7343" s="1">
        <f>Smartphone_Usage_And_Addiction_Analysis_7500_Rows[[#This Row],[sleep_hours]]-Smartphone_Usage_And_Addiction_Analysis_7500_Rows[[#This Row],[total_leisure_hours]]</f>
        <v>1.2999999999999998</v>
      </c>
      <c r="L7343" s="1">
        <v>201</v>
      </c>
      <c r="M7343" s="1">
        <v>91</v>
      </c>
      <c r="N7343" s="5">
        <f>Smartphone_Usage_And_Addiction_Analysis_7500_Rows[[#This Row],[app_opens_per_day]]/Smartphone_Usage_And_Addiction_Analysis_7500_Rows[[#This Row],[daily_screen_time_hours]]</f>
        <v>17.26755218216319</v>
      </c>
      <c r="O7343" s="1">
        <v>6.3</v>
      </c>
      <c r="P7343" s="1" t="s">
        <v>32</v>
      </c>
      <c r="Q7343" s="1" t="s">
        <v>19</v>
      </c>
      <c r="R7343" s="1" t="s">
        <v>24</v>
      </c>
      <c r="S7343" s="1">
        <v>1</v>
      </c>
    </row>
    <row r="7344" spans="1:19" ht="18" customHeight="1" x14ac:dyDescent="0.25">
      <c r="A7344" s="10" t="s">
        <v>4938</v>
      </c>
      <c r="B7344" s="1">
        <v>29</v>
      </c>
      <c r="C7344" t="str">
        <f t="shared" si="114"/>
        <v>26-40 (Millennials)</v>
      </c>
      <c r="D7344" s="1" t="s">
        <v>30</v>
      </c>
      <c r="E7344" s="1">
        <v>11.1</v>
      </c>
      <c r="F7344" s="1">
        <v>5.78</v>
      </c>
      <c r="G7344" s="1">
        <v>3.11</v>
      </c>
      <c r="H7344" s="1">
        <v>2.33</v>
      </c>
      <c r="I7344" s="1">
        <v>7.33</v>
      </c>
      <c r="J7344" s="1">
        <f>Smartphone_Usage_And_Addiction_Analysis_7500_Rows[[#This Row],[social_media_hours]]+Smartphone_Usage_And_Addiction_Analysis_7500_Rows[[#This Row],[gaming_hours]]</f>
        <v>8.89</v>
      </c>
      <c r="K7344" s="1">
        <f>Smartphone_Usage_And_Addiction_Analysis_7500_Rows[[#This Row],[sleep_hours]]-Smartphone_Usage_And_Addiction_Analysis_7500_Rows[[#This Row],[total_leisure_hours]]</f>
        <v>-1.5600000000000005</v>
      </c>
      <c r="L7344" s="1">
        <v>214</v>
      </c>
      <c r="M7344" s="1">
        <v>178</v>
      </c>
      <c r="N7344" s="5">
        <f>Smartphone_Usage_And_Addiction_Analysis_7500_Rows[[#This Row],[app_opens_per_day]]/Smartphone_Usage_And_Addiction_Analysis_7500_Rows[[#This Row],[daily_screen_time_hours]]</f>
        <v>16.036036036036037</v>
      </c>
      <c r="O7344" s="1">
        <v>12.5</v>
      </c>
      <c r="P7344" s="1" t="s">
        <v>32</v>
      </c>
      <c r="Q7344" s="1" t="s">
        <v>23</v>
      </c>
      <c r="R7344" s="1" t="s">
        <v>24</v>
      </c>
      <c r="S7344" s="1">
        <v>1</v>
      </c>
    </row>
    <row r="7345" spans="1:19" ht="18" customHeight="1" x14ac:dyDescent="0.25">
      <c r="A7345" s="10" t="s">
        <v>4939</v>
      </c>
      <c r="B7345" s="1">
        <v>26</v>
      </c>
      <c r="C7345" t="str">
        <f t="shared" si="114"/>
        <v>26-40 (Millennials)</v>
      </c>
      <c r="D7345" s="1" t="s">
        <v>17</v>
      </c>
      <c r="E7345" s="1">
        <v>5.85</v>
      </c>
      <c r="F7345" s="1">
        <v>2.7</v>
      </c>
      <c r="G7345" s="1">
        <v>1.57</v>
      </c>
      <c r="H7345" s="1">
        <v>0.63</v>
      </c>
      <c r="I7345" s="1">
        <v>5.24</v>
      </c>
      <c r="J7345" s="1">
        <f>Smartphone_Usage_And_Addiction_Analysis_7500_Rows[[#This Row],[social_media_hours]]+Smartphone_Usage_And_Addiction_Analysis_7500_Rows[[#This Row],[gaming_hours]]</f>
        <v>4.2700000000000005</v>
      </c>
      <c r="K7345" s="1">
        <f>Smartphone_Usage_And_Addiction_Analysis_7500_Rows[[#This Row],[sleep_hours]]-Smartphone_Usage_And_Addiction_Analysis_7500_Rows[[#This Row],[total_leisure_hours]]</f>
        <v>0.96999999999999975</v>
      </c>
      <c r="L7345" s="1">
        <v>200</v>
      </c>
      <c r="M7345" s="1">
        <v>67</v>
      </c>
      <c r="N7345" s="5">
        <f>Smartphone_Usage_And_Addiction_Analysis_7500_Rows[[#This Row],[app_opens_per_day]]/Smartphone_Usage_And_Addiction_Analysis_7500_Rows[[#This Row],[daily_screen_time_hours]]</f>
        <v>11.452991452991453</v>
      </c>
      <c r="O7345" s="1">
        <v>6.58</v>
      </c>
      <c r="P7345" s="1" t="s">
        <v>32</v>
      </c>
      <c r="Q7345" s="1" t="s">
        <v>19</v>
      </c>
      <c r="R7345" s="1" t="s">
        <v>51</v>
      </c>
      <c r="S7345" s="1">
        <v>0</v>
      </c>
    </row>
    <row r="7346" spans="1:19" ht="18" customHeight="1" x14ac:dyDescent="0.25">
      <c r="A7346" s="10" t="s">
        <v>7527</v>
      </c>
      <c r="B7346" s="1">
        <v>21</v>
      </c>
      <c r="C7346" s="1" t="str">
        <f t="shared" si="114"/>
        <v>18-25 (Gen Z)</v>
      </c>
      <c r="D7346" t="s">
        <v>7582</v>
      </c>
      <c r="E7346">
        <v>8.9</v>
      </c>
      <c r="F7346">
        <v>1.34</v>
      </c>
      <c r="G7346">
        <v>2.25</v>
      </c>
      <c r="H7346">
        <v>2.14</v>
      </c>
      <c r="I7346">
        <v>6.92</v>
      </c>
      <c r="J7346" s="1">
        <f>Smartphone_Usage_And_Addiction_Analysis_7500_Rows[[#This Row],[social_media_hours]]+Smartphone_Usage_And_Addiction_Analysis_7500_Rows[[#This Row],[gaming_hours]]</f>
        <v>3.59</v>
      </c>
      <c r="K7346" s="1">
        <f>Smartphone_Usage_And_Addiction_Analysis_7500_Rows[[#This Row],[sleep_hours]]-Smartphone_Usage_And_Addiction_Analysis_7500_Rows[[#This Row],[total_leisure_hours]]</f>
        <v>3.33</v>
      </c>
      <c r="L7346">
        <v>115</v>
      </c>
      <c r="M7346">
        <v>140</v>
      </c>
      <c r="N7346" s="5">
        <f>Smartphone_Usage_And_Addiction_Analysis_7500_Rows[[#This Row],[app_opens_per_day]]/Smartphone_Usage_And_Addiction_Analysis_7500_Rows[[#This Row],[daily_screen_time_hours]]</f>
        <v>15.730337078651685</v>
      </c>
      <c r="O7346">
        <v>11.29</v>
      </c>
      <c r="P7346" t="s">
        <v>22</v>
      </c>
      <c r="Q7346" t="s">
        <v>19</v>
      </c>
      <c r="R7346" t="s">
        <v>24</v>
      </c>
      <c r="S7346">
        <v>1</v>
      </c>
    </row>
    <row r="7347" spans="1:19" ht="18" customHeight="1" x14ac:dyDescent="0.25">
      <c r="A7347" s="10" t="s">
        <v>7528</v>
      </c>
      <c r="B7347" s="1">
        <v>18</v>
      </c>
      <c r="C7347" s="1" t="str">
        <f t="shared" si="114"/>
        <v>18-25 (Gen Z)</v>
      </c>
      <c r="D7347" t="s">
        <v>7582</v>
      </c>
      <c r="E7347">
        <v>7.73</v>
      </c>
      <c r="F7347">
        <v>0.78</v>
      </c>
      <c r="G7347">
        <v>0.64</v>
      </c>
      <c r="H7347">
        <v>2.71</v>
      </c>
      <c r="I7347">
        <v>5.55</v>
      </c>
      <c r="J7347" s="1">
        <f>Smartphone_Usage_And_Addiction_Analysis_7500_Rows[[#This Row],[social_media_hours]]+Smartphone_Usage_And_Addiction_Analysis_7500_Rows[[#This Row],[gaming_hours]]</f>
        <v>1.42</v>
      </c>
      <c r="K7347" s="1">
        <f>Smartphone_Usage_And_Addiction_Analysis_7500_Rows[[#This Row],[sleep_hours]]-Smartphone_Usage_And_Addiction_Analysis_7500_Rows[[#This Row],[total_leisure_hours]]</f>
        <v>4.13</v>
      </c>
      <c r="L7347">
        <v>183</v>
      </c>
      <c r="M7347">
        <v>73</v>
      </c>
      <c r="N7347" s="5">
        <f>Smartphone_Usage_And_Addiction_Analysis_7500_Rows[[#This Row],[app_opens_per_day]]/Smartphone_Usage_And_Addiction_Analysis_7500_Rows[[#This Row],[daily_screen_time_hours]]</f>
        <v>9.4437257438551097</v>
      </c>
      <c r="O7347">
        <v>8.75</v>
      </c>
      <c r="P7347" t="s">
        <v>32</v>
      </c>
      <c r="Q7347" t="s">
        <v>23</v>
      </c>
      <c r="R7347" t="s">
        <v>51</v>
      </c>
      <c r="S7347">
        <v>0</v>
      </c>
    </row>
    <row r="7348" spans="1:19" ht="18" customHeight="1" x14ac:dyDescent="0.25">
      <c r="A7348" s="10" t="s">
        <v>4940</v>
      </c>
      <c r="B7348" s="1">
        <v>25</v>
      </c>
      <c r="C7348" t="str">
        <f t="shared" si="114"/>
        <v>18-25 (Gen Z)</v>
      </c>
      <c r="D7348" s="1" t="s">
        <v>17</v>
      </c>
      <c r="E7348" s="1">
        <v>11.22</v>
      </c>
      <c r="F7348" s="1">
        <v>0.55000000000000004</v>
      </c>
      <c r="G7348" s="1">
        <v>0.17</v>
      </c>
      <c r="H7348" s="1">
        <v>3.87</v>
      </c>
      <c r="I7348" s="1">
        <v>6.25</v>
      </c>
      <c r="J7348" s="1">
        <f>Smartphone_Usage_And_Addiction_Analysis_7500_Rows[[#This Row],[social_media_hours]]+Smartphone_Usage_And_Addiction_Analysis_7500_Rows[[#This Row],[gaming_hours]]</f>
        <v>0.72000000000000008</v>
      </c>
      <c r="K7348" s="1">
        <f>Smartphone_Usage_And_Addiction_Analysis_7500_Rows[[#This Row],[sleep_hours]]-Smartphone_Usage_And_Addiction_Analysis_7500_Rows[[#This Row],[total_leisure_hours]]</f>
        <v>5.53</v>
      </c>
      <c r="L7348" s="1">
        <v>95</v>
      </c>
      <c r="M7348" s="1">
        <v>129</v>
      </c>
      <c r="N7348" s="5">
        <f>Smartphone_Usage_And_Addiction_Analysis_7500_Rows[[#This Row],[app_opens_per_day]]/Smartphone_Usage_And_Addiction_Analysis_7500_Rows[[#This Row],[daily_screen_time_hours]]</f>
        <v>11.497326203208555</v>
      </c>
      <c r="O7348" s="1">
        <v>12.24</v>
      </c>
      <c r="P7348" s="1" t="s">
        <v>32</v>
      </c>
      <c r="Q7348" s="1" t="s">
        <v>23</v>
      </c>
      <c r="R7348" s="1" t="s">
        <v>28</v>
      </c>
      <c r="S7348" s="1">
        <v>1</v>
      </c>
    </row>
    <row r="7349" spans="1:19" ht="18" customHeight="1" x14ac:dyDescent="0.25">
      <c r="A7349" s="10" t="s">
        <v>4941</v>
      </c>
      <c r="B7349" s="1">
        <v>35</v>
      </c>
      <c r="C7349" t="str">
        <f t="shared" si="114"/>
        <v>26-40 (Millennials)</v>
      </c>
      <c r="D7349" s="1" t="s">
        <v>17</v>
      </c>
      <c r="E7349" s="1">
        <v>9.7100000000000009</v>
      </c>
      <c r="F7349" s="1">
        <v>4.26</v>
      </c>
      <c r="G7349" s="1">
        <v>2.96</v>
      </c>
      <c r="H7349" s="1">
        <v>5.44</v>
      </c>
      <c r="I7349" s="1">
        <v>5.69</v>
      </c>
      <c r="J7349" s="1">
        <f>Smartphone_Usage_And_Addiction_Analysis_7500_Rows[[#This Row],[social_media_hours]]+Smartphone_Usage_And_Addiction_Analysis_7500_Rows[[#This Row],[gaming_hours]]</f>
        <v>7.22</v>
      </c>
      <c r="K7349" s="1">
        <f>Smartphone_Usage_And_Addiction_Analysis_7500_Rows[[#This Row],[sleep_hours]]-Smartphone_Usage_And_Addiction_Analysis_7500_Rows[[#This Row],[total_leisure_hours]]</f>
        <v>-1.5299999999999994</v>
      </c>
      <c r="L7349" s="1">
        <v>38</v>
      </c>
      <c r="M7349" s="1">
        <v>38</v>
      </c>
      <c r="N7349" s="5">
        <f>Smartphone_Usage_And_Addiction_Analysis_7500_Rows[[#This Row],[app_opens_per_day]]/Smartphone_Usage_And_Addiction_Analysis_7500_Rows[[#This Row],[daily_screen_time_hours]]</f>
        <v>3.9134912461380016</v>
      </c>
      <c r="O7349" s="1">
        <v>11.38</v>
      </c>
      <c r="P7349" s="1" t="s">
        <v>18</v>
      </c>
      <c r="Q7349" s="1" t="s">
        <v>19</v>
      </c>
      <c r="R7349" s="1" t="s">
        <v>28</v>
      </c>
      <c r="S7349" s="1">
        <v>1</v>
      </c>
    </row>
    <row r="7350" spans="1:19" ht="18" customHeight="1" x14ac:dyDescent="0.25">
      <c r="A7350" s="10" t="s">
        <v>7529</v>
      </c>
      <c r="B7350" s="1">
        <v>35</v>
      </c>
      <c r="C7350" s="1" t="str">
        <f t="shared" si="114"/>
        <v>26-40 (Millennials)</v>
      </c>
      <c r="D7350" t="s">
        <v>7582</v>
      </c>
      <c r="E7350">
        <v>10.28</v>
      </c>
      <c r="F7350">
        <v>3.78</v>
      </c>
      <c r="G7350">
        <v>1.61</v>
      </c>
      <c r="H7350">
        <v>2.9</v>
      </c>
      <c r="I7350">
        <v>7.29</v>
      </c>
      <c r="J7350" s="1">
        <f>Smartphone_Usage_And_Addiction_Analysis_7500_Rows[[#This Row],[social_media_hours]]+Smartphone_Usage_And_Addiction_Analysis_7500_Rows[[#This Row],[gaming_hours]]</f>
        <v>5.39</v>
      </c>
      <c r="K7350" s="1">
        <f>Smartphone_Usage_And_Addiction_Analysis_7500_Rows[[#This Row],[sleep_hours]]-Smartphone_Usage_And_Addiction_Analysis_7500_Rows[[#This Row],[total_leisure_hours]]</f>
        <v>1.9000000000000004</v>
      </c>
      <c r="L7350">
        <v>38</v>
      </c>
      <c r="M7350">
        <v>165</v>
      </c>
      <c r="N7350" s="5">
        <f>Smartphone_Usage_And_Addiction_Analysis_7500_Rows[[#This Row],[app_opens_per_day]]/Smartphone_Usage_And_Addiction_Analysis_7500_Rows[[#This Row],[daily_screen_time_hours]]</f>
        <v>16.050583657587548</v>
      </c>
      <c r="O7350">
        <v>12.86</v>
      </c>
      <c r="P7350" t="s">
        <v>18</v>
      </c>
      <c r="Q7350" t="s">
        <v>19</v>
      </c>
      <c r="R7350" t="s">
        <v>24</v>
      </c>
      <c r="S7350">
        <v>1</v>
      </c>
    </row>
    <row r="7351" spans="1:19" ht="18" customHeight="1" x14ac:dyDescent="0.25">
      <c r="A7351" s="10" t="s">
        <v>4942</v>
      </c>
      <c r="B7351" s="1">
        <v>26</v>
      </c>
      <c r="C7351" t="str">
        <f t="shared" si="114"/>
        <v>26-40 (Millennials)</v>
      </c>
      <c r="D7351" s="1" t="s">
        <v>17</v>
      </c>
      <c r="E7351" s="1">
        <v>4.72</v>
      </c>
      <c r="F7351" s="1">
        <v>3.99</v>
      </c>
      <c r="G7351" s="1">
        <v>3.87</v>
      </c>
      <c r="H7351" s="1">
        <v>2.88</v>
      </c>
      <c r="I7351" s="1">
        <v>6.05</v>
      </c>
      <c r="J7351" s="1">
        <f>Smartphone_Usage_And_Addiction_Analysis_7500_Rows[[#This Row],[social_media_hours]]+Smartphone_Usage_And_Addiction_Analysis_7500_Rows[[#This Row],[gaming_hours]]</f>
        <v>7.86</v>
      </c>
      <c r="K7351" s="1">
        <f>Smartphone_Usage_And_Addiction_Analysis_7500_Rows[[#This Row],[sleep_hours]]-Smartphone_Usage_And_Addiction_Analysis_7500_Rows[[#This Row],[total_leisure_hours]]</f>
        <v>-1.8100000000000005</v>
      </c>
      <c r="L7351" s="1">
        <v>82</v>
      </c>
      <c r="M7351" s="1">
        <v>125</v>
      </c>
      <c r="N7351" s="5">
        <f>Smartphone_Usage_And_Addiction_Analysis_7500_Rows[[#This Row],[app_opens_per_day]]/Smartphone_Usage_And_Addiction_Analysis_7500_Rows[[#This Row],[daily_screen_time_hours]]</f>
        <v>26.48305084745763</v>
      </c>
      <c r="O7351" s="1">
        <v>5.26</v>
      </c>
      <c r="P7351" s="1" t="s">
        <v>32</v>
      </c>
      <c r="Q7351" s="1" t="s">
        <v>19</v>
      </c>
      <c r="R7351" s="1" t="s">
        <v>20</v>
      </c>
      <c r="S7351" s="1">
        <v>0</v>
      </c>
    </row>
    <row r="7352" spans="1:19" ht="18" customHeight="1" x14ac:dyDescent="0.25">
      <c r="A7352" s="10" t="s">
        <v>4943</v>
      </c>
      <c r="B7352" s="1">
        <v>29</v>
      </c>
      <c r="C7352" t="str">
        <f t="shared" si="114"/>
        <v>26-40 (Millennials)</v>
      </c>
      <c r="D7352" s="1" t="s">
        <v>30</v>
      </c>
      <c r="E7352" s="1">
        <v>9.07</v>
      </c>
      <c r="F7352" s="1">
        <v>1.35</v>
      </c>
      <c r="G7352" s="1">
        <v>0.26</v>
      </c>
      <c r="H7352" s="1">
        <v>3.41</v>
      </c>
      <c r="I7352" s="1">
        <v>4.7699999999999996</v>
      </c>
      <c r="J7352" s="1">
        <f>Smartphone_Usage_And_Addiction_Analysis_7500_Rows[[#This Row],[social_media_hours]]+Smartphone_Usage_And_Addiction_Analysis_7500_Rows[[#This Row],[gaming_hours]]</f>
        <v>1.61</v>
      </c>
      <c r="K7352" s="1">
        <f>Smartphone_Usage_And_Addiction_Analysis_7500_Rows[[#This Row],[sleep_hours]]-Smartphone_Usage_And_Addiction_Analysis_7500_Rows[[#This Row],[total_leisure_hours]]</f>
        <v>3.1599999999999993</v>
      </c>
      <c r="L7352" s="1">
        <v>169</v>
      </c>
      <c r="M7352" s="1">
        <v>146</v>
      </c>
      <c r="N7352" s="5">
        <f>Smartphone_Usage_And_Addiction_Analysis_7500_Rows[[#This Row],[app_opens_per_day]]/Smartphone_Usage_And_Addiction_Analysis_7500_Rows[[#This Row],[daily_screen_time_hours]]</f>
        <v>16.097023153252479</v>
      </c>
      <c r="O7352" s="1">
        <v>11.47</v>
      </c>
      <c r="P7352" s="1" t="s">
        <v>18</v>
      </c>
      <c r="Q7352" s="1" t="s">
        <v>23</v>
      </c>
      <c r="R7352" s="1" t="s">
        <v>24</v>
      </c>
      <c r="S7352" s="1">
        <v>1</v>
      </c>
    </row>
    <row r="7353" spans="1:19" ht="18" customHeight="1" x14ac:dyDescent="0.25">
      <c r="A7353" s="10" t="s">
        <v>4944</v>
      </c>
      <c r="B7353" s="1">
        <v>22</v>
      </c>
      <c r="C7353" t="str">
        <f t="shared" si="114"/>
        <v>18-25 (Gen Z)</v>
      </c>
      <c r="D7353" s="1" t="s">
        <v>17</v>
      </c>
      <c r="E7353" s="1">
        <v>5.74</v>
      </c>
      <c r="F7353" s="1">
        <v>5.0599999999999996</v>
      </c>
      <c r="G7353" s="1">
        <v>2.2400000000000002</v>
      </c>
      <c r="H7353" s="1">
        <v>2.85</v>
      </c>
      <c r="I7353" s="1">
        <v>5.1100000000000003</v>
      </c>
      <c r="J7353" s="1">
        <f>Smartphone_Usage_And_Addiction_Analysis_7500_Rows[[#This Row],[social_media_hours]]+Smartphone_Usage_And_Addiction_Analysis_7500_Rows[[#This Row],[gaming_hours]]</f>
        <v>7.3</v>
      </c>
      <c r="K7353" s="1">
        <f>Smartphone_Usage_And_Addiction_Analysis_7500_Rows[[#This Row],[sleep_hours]]-Smartphone_Usage_And_Addiction_Analysis_7500_Rows[[#This Row],[total_leisure_hours]]</f>
        <v>-2.1899999999999995</v>
      </c>
      <c r="L7353" s="1">
        <v>91</v>
      </c>
      <c r="M7353" s="1">
        <v>69</v>
      </c>
      <c r="N7353" s="5">
        <f>Smartphone_Usage_And_Addiction_Analysis_7500_Rows[[#This Row],[app_opens_per_day]]/Smartphone_Usage_And_Addiction_Analysis_7500_Rows[[#This Row],[daily_screen_time_hours]]</f>
        <v>12.020905923344948</v>
      </c>
      <c r="O7353" s="1">
        <v>6.39</v>
      </c>
      <c r="P7353" s="1" t="s">
        <v>22</v>
      </c>
      <c r="Q7353" s="1" t="s">
        <v>23</v>
      </c>
      <c r="R7353" s="1" t="s">
        <v>28</v>
      </c>
      <c r="S7353" s="1">
        <v>1</v>
      </c>
    </row>
    <row r="7354" spans="1:19" ht="18" customHeight="1" x14ac:dyDescent="0.25">
      <c r="A7354" s="10" t="s">
        <v>4945</v>
      </c>
      <c r="B7354" s="1">
        <v>29</v>
      </c>
      <c r="C7354" t="str">
        <f t="shared" si="114"/>
        <v>26-40 (Millennials)</v>
      </c>
      <c r="D7354" s="1" t="s">
        <v>30</v>
      </c>
      <c r="E7354" s="1">
        <v>9.6</v>
      </c>
      <c r="F7354" s="1">
        <v>1.3</v>
      </c>
      <c r="G7354" s="1">
        <v>1.48</v>
      </c>
      <c r="H7354" s="1">
        <v>3.76</v>
      </c>
      <c r="I7354" s="1">
        <v>4.8899999999999997</v>
      </c>
      <c r="J7354" s="1">
        <f>Smartphone_Usage_And_Addiction_Analysis_7500_Rows[[#This Row],[social_media_hours]]+Smartphone_Usage_And_Addiction_Analysis_7500_Rows[[#This Row],[gaming_hours]]</f>
        <v>2.7800000000000002</v>
      </c>
      <c r="K7354" s="1">
        <f>Smartphone_Usage_And_Addiction_Analysis_7500_Rows[[#This Row],[sleep_hours]]-Smartphone_Usage_And_Addiction_Analysis_7500_Rows[[#This Row],[total_leisure_hours]]</f>
        <v>2.1099999999999994</v>
      </c>
      <c r="L7354" s="1">
        <v>70</v>
      </c>
      <c r="M7354" s="1">
        <v>109</v>
      </c>
      <c r="N7354" s="5">
        <f>Smartphone_Usage_And_Addiction_Analysis_7500_Rows[[#This Row],[app_opens_per_day]]/Smartphone_Usage_And_Addiction_Analysis_7500_Rows[[#This Row],[daily_screen_time_hours]]</f>
        <v>11.354166666666668</v>
      </c>
      <c r="O7354" s="1">
        <v>10.5</v>
      </c>
      <c r="P7354" s="1" t="s">
        <v>32</v>
      </c>
      <c r="Q7354" s="1" t="s">
        <v>19</v>
      </c>
      <c r="R7354" s="1" t="s">
        <v>24</v>
      </c>
      <c r="S7354" s="1">
        <v>1</v>
      </c>
    </row>
    <row r="7355" spans="1:19" ht="18" customHeight="1" x14ac:dyDescent="0.25">
      <c r="A7355" s="10" t="s">
        <v>4946</v>
      </c>
      <c r="B7355" s="1">
        <v>27</v>
      </c>
      <c r="C7355" t="str">
        <f t="shared" si="114"/>
        <v>26-40 (Millennials)</v>
      </c>
      <c r="D7355" s="1" t="s">
        <v>17</v>
      </c>
      <c r="E7355" s="1">
        <v>7.08</v>
      </c>
      <c r="F7355" s="1">
        <v>4.43</v>
      </c>
      <c r="G7355" s="1">
        <v>2.2999999999999998</v>
      </c>
      <c r="H7355" s="1">
        <v>4.99</v>
      </c>
      <c r="I7355" s="1">
        <v>4.82</v>
      </c>
      <c r="J7355" s="1">
        <f>Smartphone_Usage_And_Addiction_Analysis_7500_Rows[[#This Row],[social_media_hours]]+Smartphone_Usage_And_Addiction_Analysis_7500_Rows[[#This Row],[gaming_hours]]</f>
        <v>6.7299999999999995</v>
      </c>
      <c r="K7355" s="1">
        <f>Smartphone_Usage_And_Addiction_Analysis_7500_Rows[[#This Row],[sleep_hours]]-Smartphone_Usage_And_Addiction_Analysis_7500_Rows[[#This Row],[total_leisure_hours]]</f>
        <v>-1.9099999999999993</v>
      </c>
      <c r="L7355" s="1">
        <v>158</v>
      </c>
      <c r="M7355" s="1">
        <v>96</v>
      </c>
      <c r="N7355" s="5">
        <f>Smartphone_Usage_And_Addiction_Analysis_7500_Rows[[#This Row],[app_opens_per_day]]/Smartphone_Usage_And_Addiction_Analysis_7500_Rows[[#This Row],[daily_screen_time_hours]]</f>
        <v>13.559322033898304</v>
      </c>
      <c r="O7355" s="1">
        <v>10.039999999999999</v>
      </c>
      <c r="P7355" s="1" t="s">
        <v>22</v>
      </c>
      <c r="Q7355" s="1" t="s">
        <v>19</v>
      </c>
      <c r="R7355" s="1" t="s">
        <v>28</v>
      </c>
      <c r="S7355" s="1">
        <v>1</v>
      </c>
    </row>
    <row r="7356" spans="1:19" ht="18" customHeight="1" x14ac:dyDescent="0.25">
      <c r="A7356" s="10" t="s">
        <v>4947</v>
      </c>
      <c r="B7356" s="1">
        <v>34</v>
      </c>
      <c r="C7356" t="str">
        <f t="shared" si="114"/>
        <v>26-40 (Millennials)</v>
      </c>
      <c r="D7356" s="1" t="s">
        <v>30</v>
      </c>
      <c r="E7356" s="1">
        <v>4.8499999999999996</v>
      </c>
      <c r="F7356" s="1">
        <v>3.67</v>
      </c>
      <c r="G7356" s="1">
        <v>0.68</v>
      </c>
      <c r="H7356" s="1">
        <v>5.7</v>
      </c>
      <c r="I7356" s="1">
        <v>6.35</v>
      </c>
      <c r="J7356" s="1">
        <f>Smartphone_Usage_And_Addiction_Analysis_7500_Rows[[#This Row],[social_media_hours]]+Smartphone_Usage_And_Addiction_Analysis_7500_Rows[[#This Row],[gaming_hours]]</f>
        <v>4.3499999999999996</v>
      </c>
      <c r="K7356" s="1">
        <f>Smartphone_Usage_And_Addiction_Analysis_7500_Rows[[#This Row],[sleep_hours]]-Smartphone_Usage_And_Addiction_Analysis_7500_Rows[[#This Row],[total_leisure_hours]]</f>
        <v>2</v>
      </c>
      <c r="L7356" s="1">
        <v>69</v>
      </c>
      <c r="M7356" s="1">
        <v>83</v>
      </c>
      <c r="N7356" s="5">
        <f>Smartphone_Usage_And_Addiction_Analysis_7500_Rows[[#This Row],[app_opens_per_day]]/Smartphone_Usage_And_Addiction_Analysis_7500_Rows[[#This Row],[daily_screen_time_hours]]</f>
        <v>17.11340206185567</v>
      </c>
      <c r="O7356" s="1">
        <v>6.59</v>
      </c>
      <c r="P7356" s="1" t="s">
        <v>22</v>
      </c>
      <c r="Q7356" s="1" t="s">
        <v>23</v>
      </c>
      <c r="R7356" s="1" t="s">
        <v>51</v>
      </c>
      <c r="S7356" s="1">
        <v>0</v>
      </c>
    </row>
    <row r="7357" spans="1:19" ht="18" customHeight="1" x14ac:dyDescent="0.25">
      <c r="A7357" s="10" t="s">
        <v>7530</v>
      </c>
      <c r="B7357" s="1">
        <v>21</v>
      </c>
      <c r="C7357" s="1" t="str">
        <f t="shared" si="114"/>
        <v>18-25 (Gen Z)</v>
      </c>
      <c r="D7357" t="s">
        <v>7582</v>
      </c>
      <c r="E7357">
        <v>7.72</v>
      </c>
      <c r="F7357">
        <v>4.2</v>
      </c>
      <c r="G7357">
        <v>2.71</v>
      </c>
      <c r="H7357">
        <v>2</v>
      </c>
      <c r="I7357">
        <v>7.26</v>
      </c>
      <c r="J7357" s="1">
        <f>Smartphone_Usage_And_Addiction_Analysis_7500_Rows[[#This Row],[social_media_hours]]+Smartphone_Usage_And_Addiction_Analysis_7500_Rows[[#This Row],[gaming_hours]]</f>
        <v>6.91</v>
      </c>
      <c r="K7357" s="1">
        <f>Smartphone_Usage_And_Addiction_Analysis_7500_Rows[[#This Row],[sleep_hours]]-Smartphone_Usage_And_Addiction_Analysis_7500_Rows[[#This Row],[total_leisure_hours]]</f>
        <v>0.34999999999999964</v>
      </c>
      <c r="L7357">
        <v>193</v>
      </c>
      <c r="M7357">
        <v>69</v>
      </c>
      <c r="N7357" s="5">
        <f>Smartphone_Usage_And_Addiction_Analysis_7500_Rows[[#This Row],[app_opens_per_day]]/Smartphone_Usage_And_Addiction_Analysis_7500_Rows[[#This Row],[daily_screen_time_hours]]</f>
        <v>8.937823834196891</v>
      </c>
      <c r="O7357">
        <v>9.7899999999999991</v>
      </c>
      <c r="P7357" t="s">
        <v>22</v>
      </c>
      <c r="Q7357" t="s">
        <v>19</v>
      </c>
      <c r="R7357" t="s">
        <v>24</v>
      </c>
      <c r="S7357">
        <v>1</v>
      </c>
    </row>
    <row r="7358" spans="1:19" ht="18" customHeight="1" x14ac:dyDescent="0.25">
      <c r="A7358" s="10" t="s">
        <v>7531</v>
      </c>
      <c r="B7358" s="1">
        <v>31</v>
      </c>
      <c r="C7358" s="1" t="str">
        <f t="shared" si="114"/>
        <v>26-40 (Millennials)</v>
      </c>
      <c r="D7358" t="s">
        <v>7582</v>
      </c>
      <c r="E7358">
        <v>8.83</v>
      </c>
      <c r="F7358">
        <v>5.89</v>
      </c>
      <c r="G7358">
        <v>2.27</v>
      </c>
      <c r="H7358">
        <v>1.7</v>
      </c>
      <c r="I7358">
        <v>5</v>
      </c>
      <c r="J7358" s="1">
        <f>Smartphone_Usage_And_Addiction_Analysis_7500_Rows[[#This Row],[social_media_hours]]+Smartphone_Usage_And_Addiction_Analysis_7500_Rows[[#This Row],[gaming_hours]]</f>
        <v>8.16</v>
      </c>
      <c r="K7358" s="1">
        <f>Smartphone_Usage_And_Addiction_Analysis_7500_Rows[[#This Row],[sleep_hours]]-Smartphone_Usage_And_Addiction_Analysis_7500_Rows[[#This Row],[total_leisure_hours]]</f>
        <v>-3.16</v>
      </c>
      <c r="L7358">
        <v>184</v>
      </c>
      <c r="M7358">
        <v>32</v>
      </c>
      <c r="N7358" s="5">
        <f>Smartphone_Usage_And_Addiction_Analysis_7500_Rows[[#This Row],[app_opens_per_day]]/Smartphone_Usage_And_Addiction_Analysis_7500_Rows[[#This Row],[daily_screen_time_hours]]</f>
        <v>3.62400906002265</v>
      </c>
      <c r="O7358">
        <v>9.57</v>
      </c>
      <c r="P7358" t="s">
        <v>22</v>
      </c>
      <c r="Q7358" t="s">
        <v>23</v>
      </c>
      <c r="R7358" t="s">
        <v>28</v>
      </c>
      <c r="S7358">
        <v>1</v>
      </c>
    </row>
    <row r="7359" spans="1:19" ht="18" customHeight="1" x14ac:dyDescent="0.25">
      <c r="A7359" s="10" t="s">
        <v>7532</v>
      </c>
      <c r="B7359" s="1">
        <v>28</v>
      </c>
      <c r="C7359" s="1" t="str">
        <f t="shared" si="114"/>
        <v>26-40 (Millennials)</v>
      </c>
      <c r="D7359" t="s">
        <v>7582</v>
      </c>
      <c r="E7359">
        <v>6.71</v>
      </c>
      <c r="F7359">
        <v>3.82</v>
      </c>
      <c r="G7359">
        <v>2.98</v>
      </c>
      <c r="H7359">
        <v>3.52</v>
      </c>
      <c r="I7359">
        <v>6.01</v>
      </c>
      <c r="J7359" s="1">
        <f>Smartphone_Usage_And_Addiction_Analysis_7500_Rows[[#This Row],[social_media_hours]]+Smartphone_Usage_And_Addiction_Analysis_7500_Rows[[#This Row],[gaming_hours]]</f>
        <v>6.8</v>
      </c>
      <c r="K7359" s="1">
        <f>Smartphone_Usage_And_Addiction_Analysis_7500_Rows[[#This Row],[sleep_hours]]-Smartphone_Usage_And_Addiction_Analysis_7500_Rows[[#This Row],[total_leisure_hours]]</f>
        <v>-0.79</v>
      </c>
      <c r="L7359">
        <v>245</v>
      </c>
      <c r="M7359">
        <v>120</v>
      </c>
      <c r="N7359" s="5">
        <f>Smartphone_Usage_And_Addiction_Analysis_7500_Rows[[#This Row],[app_opens_per_day]]/Smartphone_Usage_And_Addiction_Analysis_7500_Rows[[#This Row],[daily_screen_time_hours]]</f>
        <v>17.883755588673623</v>
      </c>
      <c r="O7359">
        <v>7.86</v>
      </c>
      <c r="P7359" t="s">
        <v>32</v>
      </c>
      <c r="Q7359" t="s">
        <v>19</v>
      </c>
      <c r="R7359" t="s">
        <v>28</v>
      </c>
      <c r="S7359">
        <v>1</v>
      </c>
    </row>
    <row r="7360" spans="1:19" ht="18" customHeight="1" x14ac:dyDescent="0.25">
      <c r="A7360" s="10" t="s">
        <v>7533</v>
      </c>
      <c r="B7360" s="1">
        <v>30</v>
      </c>
      <c r="C7360" s="1" t="str">
        <f t="shared" si="114"/>
        <v>26-40 (Millennials)</v>
      </c>
      <c r="D7360" t="s">
        <v>7582</v>
      </c>
      <c r="E7360">
        <v>4.0599999999999996</v>
      </c>
      <c r="F7360">
        <v>2.2000000000000002</v>
      </c>
      <c r="G7360">
        <v>2.91</v>
      </c>
      <c r="H7360">
        <v>1.99</v>
      </c>
      <c r="I7360">
        <v>7.41</v>
      </c>
      <c r="J7360" s="1">
        <f>Smartphone_Usage_And_Addiction_Analysis_7500_Rows[[#This Row],[social_media_hours]]+Smartphone_Usage_And_Addiction_Analysis_7500_Rows[[#This Row],[gaming_hours]]</f>
        <v>5.1100000000000003</v>
      </c>
      <c r="K7360" s="1">
        <f>Smartphone_Usage_And_Addiction_Analysis_7500_Rows[[#This Row],[sleep_hours]]-Smartphone_Usage_And_Addiction_Analysis_7500_Rows[[#This Row],[total_leisure_hours]]</f>
        <v>2.2999999999999998</v>
      </c>
      <c r="L7360">
        <v>228</v>
      </c>
      <c r="M7360">
        <v>38</v>
      </c>
      <c r="N7360" s="5">
        <f>Smartphone_Usage_And_Addiction_Analysis_7500_Rows[[#This Row],[app_opens_per_day]]/Smartphone_Usage_And_Addiction_Analysis_7500_Rows[[#This Row],[daily_screen_time_hours]]</f>
        <v>9.3596059113300498</v>
      </c>
      <c r="O7360">
        <v>5.6</v>
      </c>
      <c r="P7360" t="s">
        <v>22</v>
      </c>
      <c r="Q7360" t="s">
        <v>19</v>
      </c>
      <c r="R7360" t="s">
        <v>51</v>
      </c>
      <c r="S7360">
        <v>0</v>
      </c>
    </row>
    <row r="7361" spans="1:19" ht="18" customHeight="1" x14ac:dyDescent="0.25">
      <c r="A7361" s="10" t="s">
        <v>4948</v>
      </c>
      <c r="B7361" s="1">
        <v>19</v>
      </c>
      <c r="C7361" t="str">
        <f t="shared" si="114"/>
        <v>18-25 (Gen Z)</v>
      </c>
      <c r="D7361" s="1" t="s">
        <v>30</v>
      </c>
      <c r="E7361" s="1">
        <v>4.0999999999999996</v>
      </c>
      <c r="F7361" s="1">
        <v>2.69</v>
      </c>
      <c r="G7361" s="1">
        <v>0.86</v>
      </c>
      <c r="H7361" s="1">
        <v>1.03</v>
      </c>
      <c r="I7361" s="1">
        <v>7.19</v>
      </c>
      <c r="J7361" s="1">
        <f>Smartphone_Usage_And_Addiction_Analysis_7500_Rows[[#This Row],[social_media_hours]]+Smartphone_Usage_And_Addiction_Analysis_7500_Rows[[#This Row],[gaming_hours]]</f>
        <v>3.55</v>
      </c>
      <c r="K7361" s="1">
        <f>Smartphone_Usage_And_Addiction_Analysis_7500_Rows[[#This Row],[sleep_hours]]-Smartphone_Usage_And_Addiction_Analysis_7500_Rows[[#This Row],[total_leisure_hours]]</f>
        <v>3.6400000000000006</v>
      </c>
      <c r="L7361" s="1">
        <v>76</v>
      </c>
      <c r="M7361" s="1">
        <v>136</v>
      </c>
      <c r="N7361" s="5">
        <f>Smartphone_Usage_And_Addiction_Analysis_7500_Rows[[#This Row],[app_opens_per_day]]/Smartphone_Usage_And_Addiction_Analysis_7500_Rows[[#This Row],[daily_screen_time_hours]]</f>
        <v>33.170731707317074</v>
      </c>
      <c r="O7361" s="1">
        <v>5.08</v>
      </c>
      <c r="P7361" s="1" t="s">
        <v>22</v>
      </c>
      <c r="Q7361" s="1" t="s">
        <v>23</v>
      </c>
      <c r="R7361" s="1" t="s">
        <v>51</v>
      </c>
      <c r="S7361" s="1">
        <v>0</v>
      </c>
    </row>
    <row r="7362" spans="1:19" ht="18" customHeight="1" x14ac:dyDescent="0.25">
      <c r="A7362" s="10" t="s">
        <v>4949</v>
      </c>
      <c r="B7362" s="1">
        <v>35</v>
      </c>
      <c r="C7362" t="str">
        <f t="shared" ref="C7362:C7425" si="115">IF(B7362&lt;=25, "18-25 (Gen Z)", IF(B7362&lt;=40, "26-40 (Millennials)"))</f>
        <v>26-40 (Millennials)</v>
      </c>
      <c r="D7362" s="1" t="s">
        <v>30</v>
      </c>
      <c r="E7362" s="1">
        <v>8.23</v>
      </c>
      <c r="F7362" s="1">
        <v>5.61</v>
      </c>
      <c r="G7362" s="1">
        <v>3.25</v>
      </c>
      <c r="H7362" s="1">
        <v>2.54</v>
      </c>
      <c r="I7362" s="1">
        <v>8.57</v>
      </c>
      <c r="J7362" s="1">
        <f>Smartphone_Usage_And_Addiction_Analysis_7500_Rows[[#This Row],[social_media_hours]]+Smartphone_Usage_And_Addiction_Analysis_7500_Rows[[#This Row],[gaming_hours]]</f>
        <v>8.86</v>
      </c>
      <c r="K7362" s="1">
        <f>Smartphone_Usage_And_Addiction_Analysis_7500_Rows[[#This Row],[sleep_hours]]-Smartphone_Usage_And_Addiction_Analysis_7500_Rows[[#This Row],[total_leisure_hours]]</f>
        <v>-0.28999999999999915</v>
      </c>
      <c r="L7362" s="1">
        <v>98</v>
      </c>
      <c r="M7362" s="1">
        <v>83</v>
      </c>
      <c r="N7362" s="5">
        <f>Smartphone_Usage_And_Addiction_Analysis_7500_Rows[[#This Row],[app_opens_per_day]]/Smartphone_Usage_And_Addiction_Analysis_7500_Rows[[#This Row],[daily_screen_time_hours]]</f>
        <v>10.085054678007291</v>
      </c>
      <c r="O7362" s="1">
        <v>10.050000000000001</v>
      </c>
      <c r="P7362" s="1" t="s">
        <v>22</v>
      </c>
      <c r="Q7362" s="1" t="s">
        <v>19</v>
      </c>
      <c r="R7362" s="1" t="s">
        <v>28</v>
      </c>
      <c r="S7362" s="1">
        <v>1</v>
      </c>
    </row>
    <row r="7363" spans="1:19" ht="18" customHeight="1" x14ac:dyDescent="0.25">
      <c r="A7363" s="10" t="s">
        <v>4950</v>
      </c>
      <c r="B7363" s="1">
        <v>20</v>
      </c>
      <c r="C7363" t="str">
        <f t="shared" si="115"/>
        <v>18-25 (Gen Z)</v>
      </c>
      <c r="D7363" s="1" t="s">
        <v>30</v>
      </c>
      <c r="E7363" s="1">
        <v>7.48</v>
      </c>
      <c r="F7363" s="1">
        <v>4.5199999999999996</v>
      </c>
      <c r="G7363" s="1">
        <v>2.48</v>
      </c>
      <c r="H7363" s="1">
        <v>4.9000000000000004</v>
      </c>
      <c r="I7363" s="1">
        <v>8.1</v>
      </c>
      <c r="J7363" s="1">
        <f>Smartphone_Usage_And_Addiction_Analysis_7500_Rows[[#This Row],[social_media_hours]]+Smartphone_Usage_And_Addiction_Analysis_7500_Rows[[#This Row],[gaming_hours]]</f>
        <v>7</v>
      </c>
      <c r="K7363" s="1">
        <f>Smartphone_Usage_And_Addiction_Analysis_7500_Rows[[#This Row],[sleep_hours]]-Smartphone_Usage_And_Addiction_Analysis_7500_Rows[[#This Row],[total_leisure_hours]]</f>
        <v>1.0999999999999996</v>
      </c>
      <c r="L7363" s="1">
        <v>194</v>
      </c>
      <c r="M7363" s="1">
        <v>121</v>
      </c>
      <c r="N7363" s="5">
        <f>Smartphone_Usage_And_Addiction_Analysis_7500_Rows[[#This Row],[app_opens_per_day]]/Smartphone_Usage_And_Addiction_Analysis_7500_Rows[[#This Row],[daily_screen_time_hours]]</f>
        <v>16.176470588235293</v>
      </c>
      <c r="O7363" s="1">
        <v>8.7100000000000009</v>
      </c>
      <c r="P7363" s="1" t="s">
        <v>32</v>
      </c>
      <c r="Q7363" s="1" t="s">
        <v>23</v>
      </c>
      <c r="R7363" s="1" t="s">
        <v>28</v>
      </c>
      <c r="S7363" s="1">
        <v>1</v>
      </c>
    </row>
    <row r="7364" spans="1:19" ht="18" customHeight="1" x14ac:dyDescent="0.25">
      <c r="A7364" s="10" t="s">
        <v>4951</v>
      </c>
      <c r="B7364" s="1">
        <v>31</v>
      </c>
      <c r="C7364" t="str">
        <f t="shared" si="115"/>
        <v>26-40 (Millennials)</v>
      </c>
      <c r="D7364" s="1" t="s">
        <v>17</v>
      </c>
      <c r="E7364" s="1">
        <v>9.2899999999999991</v>
      </c>
      <c r="F7364" s="1">
        <v>2.17</v>
      </c>
      <c r="G7364" s="1">
        <v>7.0000000000000007E-2</v>
      </c>
      <c r="H7364" s="1">
        <v>4.97</v>
      </c>
      <c r="I7364" s="1">
        <v>5.0199999999999996</v>
      </c>
      <c r="J7364" s="1">
        <f>Smartphone_Usage_And_Addiction_Analysis_7500_Rows[[#This Row],[social_media_hours]]+Smartphone_Usage_And_Addiction_Analysis_7500_Rows[[#This Row],[gaming_hours]]</f>
        <v>2.2399999999999998</v>
      </c>
      <c r="K7364" s="1">
        <f>Smartphone_Usage_And_Addiction_Analysis_7500_Rows[[#This Row],[sleep_hours]]-Smartphone_Usage_And_Addiction_Analysis_7500_Rows[[#This Row],[total_leisure_hours]]</f>
        <v>2.78</v>
      </c>
      <c r="L7364" s="1">
        <v>208</v>
      </c>
      <c r="M7364" s="1">
        <v>85</v>
      </c>
      <c r="N7364" s="5">
        <f>Smartphone_Usage_And_Addiction_Analysis_7500_Rows[[#This Row],[app_opens_per_day]]/Smartphone_Usage_And_Addiction_Analysis_7500_Rows[[#This Row],[daily_screen_time_hours]]</f>
        <v>9.1496232508073199</v>
      </c>
      <c r="O7364" s="1">
        <v>12.04</v>
      </c>
      <c r="P7364" s="1" t="s">
        <v>32</v>
      </c>
      <c r="Q7364" s="1" t="s">
        <v>19</v>
      </c>
      <c r="R7364" s="1" t="s">
        <v>28</v>
      </c>
      <c r="S7364" s="1">
        <v>1</v>
      </c>
    </row>
    <row r="7365" spans="1:19" ht="18" customHeight="1" x14ac:dyDescent="0.25">
      <c r="A7365" s="10" t="s">
        <v>4952</v>
      </c>
      <c r="B7365" s="1">
        <v>33</v>
      </c>
      <c r="C7365" t="str">
        <f t="shared" si="115"/>
        <v>26-40 (Millennials)</v>
      </c>
      <c r="D7365" s="1" t="s">
        <v>30</v>
      </c>
      <c r="E7365" s="1">
        <v>3.45</v>
      </c>
      <c r="F7365" s="1">
        <v>4</v>
      </c>
      <c r="G7365" s="1">
        <v>1.86</v>
      </c>
      <c r="H7365" s="1">
        <v>5.4</v>
      </c>
      <c r="I7365" s="1">
        <v>5.25</v>
      </c>
      <c r="J7365" s="1">
        <f>Smartphone_Usage_And_Addiction_Analysis_7500_Rows[[#This Row],[social_media_hours]]+Smartphone_Usage_And_Addiction_Analysis_7500_Rows[[#This Row],[gaming_hours]]</f>
        <v>5.86</v>
      </c>
      <c r="K7365" s="1">
        <f>Smartphone_Usage_And_Addiction_Analysis_7500_Rows[[#This Row],[sleep_hours]]-Smartphone_Usage_And_Addiction_Analysis_7500_Rows[[#This Row],[total_leisure_hours]]</f>
        <v>-0.61000000000000032</v>
      </c>
      <c r="L7365" s="1">
        <v>121</v>
      </c>
      <c r="M7365" s="1">
        <v>50</v>
      </c>
      <c r="N7365" s="5">
        <f>Smartphone_Usage_And_Addiction_Analysis_7500_Rows[[#This Row],[app_opens_per_day]]/Smartphone_Usage_And_Addiction_Analysis_7500_Rows[[#This Row],[daily_screen_time_hours]]</f>
        <v>14.492753623188404</v>
      </c>
      <c r="O7365" s="1">
        <v>4.2300000000000004</v>
      </c>
      <c r="P7365" s="1" t="s">
        <v>18</v>
      </c>
      <c r="Q7365" s="1" t="s">
        <v>19</v>
      </c>
      <c r="R7365" s="1" t="s">
        <v>20</v>
      </c>
      <c r="S7365" s="1">
        <v>0</v>
      </c>
    </row>
    <row r="7366" spans="1:19" ht="18" customHeight="1" x14ac:dyDescent="0.25">
      <c r="A7366" s="10" t="s">
        <v>4953</v>
      </c>
      <c r="B7366" s="1">
        <v>32</v>
      </c>
      <c r="C7366" t="str">
        <f t="shared" si="115"/>
        <v>26-40 (Millennials)</v>
      </c>
      <c r="D7366" s="1" t="s">
        <v>30</v>
      </c>
      <c r="E7366" s="1">
        <v>7.16</v>
      </c>
      <c r="F7366" s="1">
        <v>2.82</v>
      </c>
      <c r="G7366" s="1">
        <v>1.41</v>
      </c>
      <c r="H7366" s="1">
        <v>2.09</v>
      </c>
      <c r="I7366" s="1">
        <v>8.4</v>
      </c>
      <c r="J7366" s="1">
        <f>Smartphone_Usage_And_Addiction_Analysis_7500_Rows[[#This Row],[social_media_hours]]+Smartphone_Usage_And_Addiction_Analysis_7500_Rows[[#This Row],[gaming_hours]]</f>
        <v>4.2299999999999995</v>
      </c>
      <c r="K7366" s="1">
        <f>Smartphone_Usage_And_Addiction_Analysis_7500_Rows[[#This Row],[sleep_hours]]-Smartphone_Usage_And_Addiction_Analysis_7500_Rows[[#This Row],[total_leisure_hours]]</f>
        <v>4.1700000000000008</v>
      </c>
      <c r="L7366" s="1">
        <v>76</v>
      </c>
      <c r="M7366" s="1">
        <v>104</v>
      </c>
      <c r="N7366" s="5">
        <f>Smartphone_Usage_And_Addiction_Analysis_7500_Rows[[#This Row],[app_opens_per_day]]/Smartphone_Usage_And_Addiction_Analysis_7500_Rows[[#This Row],[daily_screen_time_hours]]</f>
        <v>14.525139664804469</v>
      </c>
      <c r="O7366" s="1">
        <v>8.48</v>
      </c>
      <c r="P7366" s="1" t="s">
        <v>22</v>
      </c>
      <c r="Q7366" s="1" t="s">
        <v>19</v>
      </c>
      <c r="R7366" s="1" t="s">
        <v>28</v>
      </c>
      <c r="S7366" s="1">
        <v>1</v>
      </c>
    </row>
    <row r="7367" spans="1:19" ht="18" customHeight="1" x14ac:dyDescent="0.25">
      <c r="A7367" s="10" t="s">
        <v>7534</v>
      </c>
      <c r="B7367" s="1">
        <v>25</v>
      </c>
      <c r="C7367" s="1" t="str">
        <f t="shared" si="115"/>
        <v>18-25 (Gen Z)</v>
      </c>
      <c r="D7367" t="s">
        <v>7582</v>
      </c>
      <c r="E7367">
        <v>8.65</v>
      </c>
      <c r="F7367">
        <v>5.73</v>
      </c>
      <c r="G7367">
        <v>3.87</v>
      </c>
      <c r="H7367">
        <v>2.61</v>
      </c>
      <c r="I7367">
        <v>7.3</v>
      </c>
      <c r="J7367" s="1">
        <f>Smartphone_Usage_And_Addiction_Analysis_7500_Rows[[#This Row],[social_media_hours]]+Smartphone_Usage_And_Addiction_Analysis_7500_Rows[[#This Row],[gaming_hours]]</f>
        <v>9.6000000000000014</v>
      </c>
      <c r="K7367" s="1">
        <f>Smartphone_Usage_And_Addiction_Analysis_7500_Rows[[#This Row],[sleep_hours]]-Smartphone_Usage_And_Addiction_Analysis_7500_Rows[[#This Row],[total_leisure_hours]]</f>
        <v>-2.3000000000000016</v>
      </c>
      <c r="L7367">
        <v>92</v>
      </c>
      <c r="M7367">
        <v>110</v>
      </c>
      <c r="N7367" s="5">
        <f>Smartphone_Usage_And_Addiction_Analysis_7500_Rows[[#This Row],[app_opens_per_day]]/Smartphone_Usage_And_Addiction_Analysis_7500_Rows[[#This Row],[daily_screen_time_hours]]</f>
        <v>12.716763005780347</v>
      </c>
      <c r="O7367">
        <v>11.36</v>
      </c>
      <c r="P7367" t="s">
        <v>32</v>
      </c>
      <c r="Q7367" t="s">
        <v>23</v>
      </c>
      <c r="R7367" t="s">
        <v>24</v>
      </c>
      <c r="S7367">
        <v>1</v>
      </c>
    </row>
    <row r="7368" spans="1:19" ht="18" customHeight="1" x14ac:dyDescent="0.25">
      <c r="A7368" s="10" t="s">
        <v>4954</v>
      </c>
      <c r="B7368" s="1">
        <v>23</v>
      </c>
      <c r="C7368" t="str">
        <f t="shared" si="115"/>
        <v>18-25 (Gen Z)</v>
      </c>
      <c r="D7368" s="1" t="s">
        <v>17</v>
      </c>
      <c r="E7368" s="1">
        <v>5.78</v>
      </c>
      <c r="F7368" s="1">
        <v>1.8</v>
      </c>
      <c r="G7368" s="1">
        <v>2.62</v>
      </c>
      <c r="H7368" s="1">
        <v>5.27</v>
      </c>
      <c r="I7368" s="1">
        <v>4.6399999999999997</v>
      </c>
      <c r="J7368" s="1">
        <f>Smartphone_Usage_And_Addiction_Analysis_7500_Rows[[#This Row],[social_media_hours]]+Smartphone_Usage_And_Addiction_Analysis_7500_Rows[[#This Row],[gaming_hours]]</f>
        <v>4.42</v>
      </c>
      <c r="K7368" s="1">
        <f>Smartphone_Usage_And_Addiction_Analysis_7500_Rows[[#This Row],[sleep_hours]]-Smartphone_Usage_And_Addiction_Analysis_7500_Rows[[#This Row],[total_leisure_hours]]</f>
        <v>0.21999999999999975</v>
      </c>
      <c r="L7368" s="1">
        <v>99</v>
      </c>
      <c r="M7368" s="1">
        <v>171</v>
      </c>
      <c r="N7368" s="5">
        <f>Smartphone_Usage_And_Addiction_Analysis_7500_Rows[[#This Row],[app_opens_per_day]]/Smartphone_Usage_And_Addiction_Analysis_7500_Rows[[#This Row],[daily_screen_time_hours]]</f>
        <v>29.584775086505189</v>
      </c>
      <c r="O7368" s="1">
        <v>6.71</v>
      </c>
      <c r="P7368" s="1" t="s">
        <v>32</v>
      </c>
      <c r="Q7368" s="1" t="s">
        <v>19</v>
      </c>
      <c r="R7368" s="1" t="s">
        <v>20</v>
      </c>
      <c r="S7368" s="1">
        <v>0</v>
      </c>
    </row>
    <row r="7369" spans="1:19" ht="18" customHeight="1" x14ac:dyDescent="0.25">
      <c r="A7369" s="10" t="s">
        <v>4955</v>
      </c>
      <c r="B7369" s="1">
        <v>30</v>
      </c>
      <c r="C7369" t="str">
        <f t="shared" si="115"/>
        <v>26-40 (Millennials)</v>
      </c>
      <c r="D7369" s="1" t="s">
        <v>30</v>
      </c>
      <c r="E7369" s="1">
        <v>8.5500000000000007</v>
      </c>
      <c r="F7369" s="1">
        <v>5.29</v>
      </c>
      <c r="G7369" s="1">
        <v>3.18</v>
      </c>
      <c r="H7369" s="1">
        <v>5.34</v>
      </c>
      <c r="I7369" s="1">
        <v>8.32</v>
      </c>
      <c r="J7369" s="1">
        <f>Smartphone_Usage_And_Addiction_Analysis_7500_Rows[[#This Row],[social_media_hours]]+Smartphone_Usage_And_Addiction_Analysis_7500_Rows[[#This Row],[gaming_hours]]</f>
        <v>8.4700000000000006</v>
      </c>
      <c r="K7369" s="1">
        <f>Smartphone_Usage_And_Addiction_Analysis_7500_Rows[[#This Row],[sleep_hours]]-Smartphone_Usage_And_Addiction_Analysis_7500_Rows[[#This Row],[total_leisure_hours]]</f>
        <v>-0.15000000000000036</v>
      </c>
      <c r="L7369" s="1">
        <v>149</v>
      </c>
      <c r="M7369" s="1">
        <v>173</v>
      </c>
      <c r="N7369" s="5">
        <f>Smartphone_Usage_And_Addiction_Analysis_7500_Rows[[#This Row],[app_opens_per_day]]/Smartphone_Usage_And_Addiction_Analysis_7500_Rows[[#This Row],[daily_screen_time_hours]]</f>
        <v>20.23391812865497</v>
      </c>
      <c r="O7369" s="1">
        <v>11.13</v>
      </c>
      <c r="P7369" s="1" t="s">
        <v>18</v>
      </c>
      <c r="Q7369" s="1" t="s">
        <v>23</v>
      </c>
      <c r="R7369" s="1" t="s">
        <v>28</v>
      </c>
      <c r="S7369" s="1">
        <v>1</v>
      </c>
    </row>
    <row r="7370" spans="1:19" ht="18" customHeight="1" x14ac:dyDescent="0.25">
      <c r="A7370" s="10" t="s">
        <v>4956</v>
      </c>
      <c r="B7370" s="1">
        <v>31</v>
      </c>
      <c r="C7370" t="str">
        <f t="shared" si="115"/>
        <v>26-40 (Millennials)</v>
      </c>
      <c r="D7370" s="1" t="s">
        <v>30</v>
      </c>
      <c r="E7370" s="1">
        <v>5.16</v>
      </c>
      <c r="F7370" s="1">
        <v>3.97</v>
      </c>
      <c r="G7370" s="1">
        <v>1.1399999999999999</v>
      </c>
      <c r="H7370" s="1">
        <v>0.84</v>
      </c>
      <c r="I7370" s="1">
        <v>5.73</v>
      </c>
      <c r="J7370" s="1">
        <f>Smartphone_Usage_And_Addiction_Analysis_7500_Rows[[#This Row],[social_media_hours]]+Smartphone_Usage_And_Addiction_Analysis_7500_Rows[[#This Row],[gaming_hours]]</f>
        <v>5.1100000000000003</v>
      </c>
      <c r="K7370" s="1">
        <f>Smartphone_Usage_And_Addiction_Analysis_7500_Rows[[#This Row],[sleep_hours]]-Smartphone_Usage_And_Addiction_Analysis_7500_Rows[[#This Row],[total_leisure_hours]]</f>
        <v>0.62000000000000011</v>
      </c>
      <c r="L7370" s="1">
        <v>177</v>
      </c>
      <c r="M7370" s="1">
        <v>134</v>
      </c>
      <c r="N7370" s="5">
        <f>Smartphone_Usage_And_Addiction_Analysis_7500_Rows[[#This Row],[app_opens_per_day]]/Smartphone_Usage_And_Addiction_Analysis_7500_Rows[[#This Row],[daily_screen_time_hours]]</f>
        <v>25.968992248062015</v>
      </c>
      <c r="O7370" s="1">
        <v>7.57</v>
      </c>
      <c r="P7370" s="1" t="s">
        <v>32</v>
      </c>
      <c r="Q7370" s="1" t="s">
        <v>23</v>
      </c>
      <c r="R7370" s="1" t="s">
        <v>51</v>
      </c>
      <c r="S7370" s="1">
        <v>0</v>
      </c>
    </row>
    <row r="7371" spans="1:19" ht="18" customHeight="1" x14ac:dyDescent="0.25">
      <c r="A7371" s="10" t="s">
        <v>4957</v>
      </c>
      <c r="B7371" s="1">
        <v>21</v>
      </c>
      <c r="C7371" t="str">
        <f t="shared" si="115"/>
        <v>18-25 (Gen Z)</v>
      </c>
      <c r="D7371" s="1" t="s">
        <v>17</v>
      </c>
      <c r="E7371" s="1">
        <v>10.94</v>
      </c>
      <c r="F7371" s="1">
        <v>2.2400000000000002</v>
      </c>
      <c r="G7371" s="1">
        <v>1.54</v>
      </c>
      <c r="H7371" s="1">
        <v>2.74</v>
      </c>
      <c r="I7371" s="1">
        <v>8.06</v>
      </c>
      <c r="J7371" s="1">
        <f>Smartphone_Usage_And_Addiction_Analysis_7500_Rows[[#This Row],[social_media_hours]]+Smartphone_Usage_And_Addiction_Analysis_7500_Rows[[#This Row],[gaming_hours]]</f>
        <v>3.7800000000000002</v>
      </c>
      <c r="K7371" s="1">
        <f>Smartphone_Usage_And_Addiction_Analysis_7500_Rows[[#This Row],[sleep_hours]]-Smartphone_Usage_And_Addiction_Analysis_7500_Rows[[#This Row],[total_leisure_hours]]</f>
        <v>4.28</v>
      </c>
      <c r="L7371" s="1">
        <v>21</v>
      </c>
      <c r="M7371" s="1">
        <v>19</v>
      </c>
      <c r="N7371" s="5">
        <f>Smartphone_Usage_And_Addiction_Analysis_7500_Rows[[#This Row],[app_opens_per_day]]/Smartphone_Usage_And_Addiction_Analysis_7500_Rows[[#This Row],[daily_screen_time_hours]]</f>
        <v>1.7367458866544792</v>
      </c>
      <c r="O7371" s="1">
        <v>13.32</v>
      </c>
      <c r="P7371" s="1" t="s">
        <v>22</v>
      </c>
      <c r="Q7371" s="1" t="s">
        <v>19</v>
      </c>
      <c r="R7371" s="1" t="s">
        <v>28</v>
      </c>
      <c r="S7371" s="1">
        <v>1</v>
      </c>
    </row>
    <row r="7372" spans="1:19" ht="18" customHeight="1" x14ac:dyDescent="0.25">
      <c r="A7372" s="10" t="s">
        <v>4958</v>
      </c>
      <c r="B7372" s="1">
        <v>22</v>
      </c>
      <c r="C7372" t="str">
        <f t="shared" si="115"/>
        <v>18-25 (Gen Z)</v>
      </c>
      <c r="D7372" s="1" t="s">
        <v>17</v>
      </c>
      <c r="E7372" s="1">
        <v>5.7</v>
      </c>
      <c r="F7372" s="1">
        <v>0.88</v>
      </c>
      <c r="G7372" s="1">
        <v>3.42</v>
      </c>
      <c r="H7372" s="1">
        <v>4.9800000000000004</v>
      </c>
      <c r="I7372" s="1">
        <v>8.73</v>
      </c>
      <c r="J7372" s="1">
        <f>Smartphone_Usage_And_Addiction_Analysis_7500_Rows[[#This Row],[social_media_hours]]+Smartphone_Usage_And_Addiction_Analysis_7500_Rows[[#This Row],[gaming_hours]]</f>
        <v>4.3</v>
      </c>
      <c r="K7372" s="1">
        <f>Smartphone_Usage_And_Addiction_Analysis_7500_Rows[[#This Row],[sleep_hours]]-Smartphone_Usage_And_Addiction_Analysis_7500_Rows[[#This Row],[total_leisure_hours]]</f>
        <v>4.4300000000000006</v>
      </c>
      <c r="L7372" s="1">
        <v>23</v>
      </c>
      <c r="M7372" s="1">
        <v>171</v>
      </c>
      <c r="N7372" s="5">
        <f>Smartphone_Usage_And_Addiction_Analysis_7500_Rows[[#This Row],[app_opens_per_day]]/Smartphone_Usage_And_Addiction_Analysis_7500_Rows[[#This Row],[daily_screen_time_hours]]</f>
        <v>30</v>
      </c>
      <c r="O7372" s="1">
        <v>7.47</v>
      </c>
      <c r="P7372" s="1" t="s">
        <v>22</v>
      </c>
      <c r="Q7372" s="1" t="s">
        <v>23</v>
      </c>
      <c r="R7372" s="1" t="s">
        <v>20</v>
      </c>
      <c r="S7372" s="1">
        <v>0</v>
      </c>
    </row>
    <row r="7373" spans="1:19" ht="18" customHeight="1" x14ac:dyDescent="0.25">
      <c r="A7373" s="10" t="s">
        <v>7535</v>
      </c>
      <c r="B7373" s="1">
        <v>27</v>
      </c>
      <c r="C7373" s="1" t="str">
        <f t="shared" si="115"/>
        <v>26-40 (Millennials)</v>
      </c>
      <c r="D7373" t="s">
        <v>7582</v>
      </c>
      <c r="E7373">
        <v>4.9800000000000004</v>
      </c>
      <c r="F7373">
        <v>2.36</v>
      </c>
      <c r="G7373">
        <v>3.48</v>
      </c>
      <c r="H7373">
        <v>3.87</v>
      </c>
      <c r="I7373">
        <v>5.79</v>
      </c>
      <c r="J7373" s="1">
        <f>Smartphone_Usage_And_Addiction_Analysis_7500_Rows[[#This Row],[social_media_hours]]+Smartphone_Usage_And_Addiction_Analysis_7500_Rows[[#This Row],[gaming_hours]]</f>
        <v>5.84</v>
      </c>
      <c r="K7373" s="1">
        <f>Smartphone_Usage_And_Addiction_Analysis_7500_Rows[[#This Row],[sleep_hours]]-Smartphone_Usage_And_Addiction_Analysis_7500_Rows[[#This Row],[total_leisure_hours]]</f>
        <v>-4.9999999999999822E-2</v>
      </c>
      <c r="L7373">
        <v>23</v>
      </c>
      <c r="M7373">
        <v>60</v>
      </c>
      <c r="N7373" s="5">
        <f>Smartphone_Usage_And_Addiction_Analysis_7500_Rows[[#This Row],[app_opens_per_day]]/Smartphone_Usage_And_Addiction_Analysis_7500_Rows[[#This Row],[daily_screen_time_hours]]</f>
        <v>12.048192771084336</v>
      </c>
      <c r="O7373">
        <v>6.89</v>
      </c>
      <c r="P7373" t="s">
        <v>32</v>
      </c>
      <c r="Q7373" t="s">
        <v>23</v>
      </c>
      <c r="R7373" t="s">
        <v>20</v>
      </c>
      <c r="S7373">
        <v>0</v>
      </c>
    </row>
    <row r="7374" spans="1:19" ht="18" customHeight="1" x14ac:dyDescent="0.25">
      <c r="A7374" s="10" t="s">
        <v>4959</v>
      </c>
      <c r="B7374" s="1">
        <v>25</v>
      </c>
      <c r="C7374" t="str">
        <f t="shared" si="115"/>
        <v>18-25 (Gen Z)</v>
      </c>
      <c r="D7374" s="1" t="s">
        <v>30</v>
      </c>
      <c r="E7374" s="1">
        <v>6.45</v>
      </c>
      <c r="F7374" s="1">
        <v>5.09</v>
      </c>
      <c r="G7374" s="1">
        <v>2.9</v>
      </c>
      <c r="H7374" s="1">
        <v>2.84</v>
      </c>
      <c r="I7374" s="1">
        <v>7.64</v>
      </c>
      <c r="J7374" s="1">
        <f>Smartphone_Usage_And_Addiction_Analysis_7500_Rows[[#This Row],[social_media_hours]]+Smartphone_Usage_And_Addiction_Analysis_7500_Rows[[#This Row],[gaming_hours]]</f>
        <v>7.99</v>
      </c>
      <c r="K7374" s="1">
        <f>Smartphone_Usage_And_Addiction_Analysis_7500_Rows[[#This Row],[sleep_hours]]-Smartphone_Usage_And_Addiction_Analysis_7500_Rows[[#This Row],[total_leisure_hours]]</f>
        <v>-0.35000000000000053</v>
      </c>
      <c r="L7374" s="1">
        <v>166</v>
      </c>
      <c r="M7374" s="1">
        <v>137</v>
      </c>
      <c r="N7374" s="5">
        <f>Smartphone_Usage_And_Addiction_Analysis_7500_Rows[[#This Row],[app_opens_per_day]]/Smartphone_Usage_And_Addiction_Analysis_7500_Rows[[#This Row],[daily_screen_time_hours]]</f>
        <v>21.240310077519378</v>
      </c>
      <c r="O7374" s="1">
        <v>7.11</v>
      </c>
      <c r="P7374" s="1" t="s">
        <v>32</v>
      </c>
      <c r="Q7374" s="1" t="s">
        <v>23</v>
      </c>
      <c r="R7374" s="1" t="s">
        <v>24</v>
      </c>
      <c r="S7374" s="1">
        <v>1</v>
      </c>
    </row>
    <row r="7375" spans="1:19" ht="18" customHeight="1" x14ac:dyDescent="0.25">
      <c r="A7375" s="10" t="s">
        <v>7536</v>
      </c>
      <c r="B7375" s="1">
        <v>26</v>
      </c>
      <c r="C7375" s="1" t="str">
        <f t="shared" si="115"/>
        <v>26-40 (Millennials)</v>
      </c>
      <c r="D7375" t="s">
        <v>7582</v>
      </c>
      <c r="E7375">
        <v>10.14</v>
      </c>
      <c r="F7375">
        <v>5.85</v>
      </c>
      <c r="G7375">
        <v>1.35</v>
      </c>
      <c r="H7375">
        <v>3.35</v>
      </c>
      <c r="I7375">
        <v>8.86</v>
      </c>
      <c r="J7375" s="1">
        <f>Smartphone_Usage_And_Addiction_Analysis_7500_Rows[[#This Row],[social_media_hours]]+Smartphone_Usage_And_Addiction_Analysis_7500_Rows[[#This Row],[gaming_hours]]</f>
        <v>7.1999999999999993</v>
      </c>
      <c r="K7375" s="1">
        <f>Smartphone_Usage_And_Addiction_Analysis_7500_Rows[[#This Row],[sleep_hours]]-Smartphone_Usage_And_Addiction_Analysis_7500_Rows[[#This Row],[total_leisure_hours]]</f>
        <v>1.6600000000000001</v>
      </c>
      <c r="L7375">
        <v>183</v>
      </c>
      <c r="M7375">
        <v>55</v>
      </c>
      <c r="N7375" s="5">
        <f>Smartphone_Usage_And_Addiction_Analysis_7500_Rows[[#This Row],[app_opens_per_day]]/Smartphone_Usage_And_Addiction_Analysis_7500_Rows[[#This Row],[daily_screen_time_hours]]</f>
        <v>5.4240631163708084</v>
      </c>
      <c r="O7375">
        <v>11.44</v>
      </c>
      <c r="P7375" t="s">
        <v>22</v>
      </c>
      <c r="Q7375" t="s">
        <v>19</v>
      </c>
      <c r="R7375" t="s">
        <v>28</v>
      </c>
      <c r="S7375">
        <v>1</v>
      </c>
    </row>
    <row r="7376" spans="1:19" ht="18" customHeight="1" x14ac:dyDescent="0.25">
      <c r="A7376" s="10" t="s">
        <v>4960</v>
      </c>
      <c r="B7376" s="1">
        <v>30</v>
      </c>
      <c r="C7376" t="str">
        <f t="shared" si="115"/>
        <v>26-40 (Millennials)</v>
      </c>
      <c r="D7376" s="1" t="s">
        <v>30</v>
      </c>
      <c r="E7376" s="1">
        <v>7.19</v>
      </c>
      <c r="F7376" s="1">
        <v>0.73</v>
      </c>
      <c r="G7376" s="1">
        <v>2.27</v>
      </c>
      <c r="H7376" s="1">
        <v>1.35</v>
      </c>
      <c r="I7376" s="1">
        <v>8.36</v>
      </c>
      <c r="J7376" s="1">
        <f>Smartphone_Usage_And_Addiction_Analysis_7500_Rows[[#This Row],[social_media_hours]]+Smartphone_Usage_And_Addiction_Analysis_7500_Rows[[#This Row],[gaming_hours]]</f>
        <v>3</v>
      </c>
      <c r="K7376" s="1">
        <f>Smartphone_Usage_And_Addiction_Analysis_7500_Rows[[#This Row],[sleep_hours]]-Smartphone_Usage_And_Addiction_Analysis_7500_Rows[[#This Row],[total_leisure_hours]]</f>
        <v>5.3599999999999994</v>
      </c>
      <c r="L7376" s="1">
        <v>245</v>
      </c>
      <c r="M7376" s="1">
        <v>64</v>
      </c>
      <c r="N7376" s="5">
        <f>Smartphone_Usage_And_Addiction_Analysis_7500_Rows[[#This Row],[app_opens_per_day]]/Smartphone_Usage_And_Addiction_Analysis_7500_Rows[[#This Row],[daily_screen_time_hours]]</f>
        <v>8.9012517385257297</v>
      </c>
      <c r="O7376" s="1">
        <v>8.6</v>
      </c>
      <c r="P7376" s="1" t="s">
        <v>32</v>
      </c>
      <c r="Q7376" s="1" t="s">
        <v>23</v>
      </c>
      <c r="R7376" s="1" t="s">
        <v>28</v>
      </c>
      <c r="S7376" s="1">
        <v>1</v>
      </c>
    </row>
    <row r="7377" spans="1:19" ht="18" customHeight="1" x14ac:dyDescent="0.25">
      <c r="A7377" s="10" t="s">
        <v>4961</v>
      </c>
      <c r="B7377" s="1">
        <v>22</v>
      </c>
      <c r="C7377" t="str">
        <f t="shared" si="115"/>
        <v>18-25 (Gen Z)</v>
      </c>
      <c r="D7377" s="1" t="s">
        <v>30</v>
      </c>
      <c r="E7377" s="1">
        <v>11.43</v>
      </c>
      <c r="F7377" s="1">
        <v>3.33</v>
      </c>
      <c r="G7377" s="1">
        <v>2.4700000000000002</v>
      </c>
      <c r="H7377" s="1">
        <v>2.94</v>
      </c>
      <c r="I7377" s="1">
        <v>6.02</v>
      </c>
      <c r="J7377" s="1">
        <f>Smartphone_Usage_And_Addiction_Analysis_7500_Rows[[#This Row],[social_media_hours]]+Smartphone_Usage_And_Addiction_Analysis_7500_Rows[[#This Row],[gaming_hours]]</f>
        <v>5.8000000000000007</v>
      </c>
      <c r="K7377" s="1">
        <f>Smartphone_Usage_And_Addiction_Analysis_7500_Rows[[#This Row],[sleep_hours]]-Smartphone_Usage_And_Addiction_Analysis_7500_Rows[[#This Row],[total_leisure_hours]]</f>
        <v>0.21999999999999886</v>
      </c>
      <c r="L7377" s="1">
        <v>169</v>
      </c>
      <c r="M7377" s="1">
        <v>63</v>
      </c>
      <c r="N7377" s="5">
        <f>Smartphone_Usage_And_Addiction_Analysis_7500_Rows[[#This Row],[app_opens_per_day]]/Smartphone_Usage_And_Addiction_Analysis_7500_Rows[[#This Row],[daily_screen_time_hours]]</f>
        <v>5.5118110236220472</v>
      </c>
      <c r="O7377" s="1">
        <v>13.95</v>
      </c>
      <c r="P7377" s="1" t="s">
        <v>32</v>
      </c>
      <c r="Q7377" s="1" t="s">
        <v>23</v>
      </c>
      <c r="R7377" s="1" t="s">
        <v>24</v>
      </c>
      <c r="S7377" s="1">
        <v>1</v>
      </c>
    </row>
    <row r="7378" spans="1:19" ht="18" customHeight="1" x14ac:dyDescent="0.25">
      <c r="A7378" s="10" t="s">
        <v>7537</v>
      </c>
      <c r="B7378" s="1">
        <v>35</v>
      </c>
      <c r="C7378" s="1" t="str">
        <f t="shared" si="115"/>
        <v>26-40 (Millennials)</v>
      </c>
      <c r="D7378" t="s">
        <v>7582</v>
      </c>
      <c r="E7378">
        <v>8.9499999999999993</v>
      </c>
      <c r="F7378">
        <v>1.85</v>
      </c>
      <c r="G7378">
        <v>3.4</v>
      </c>
      <c r="H7378">
        <v>4.3899999999999997</v>
      </c>
      <c r="I7378">
        <v>5.75</v>
      </c>
      <c r="J7378" s="1">
        <f>Smartphone_Usage_And_Addiction_Analysis_7500_Rows[[#This Row],[social_media_hours]]+Smartphone_Usage_And_Addiction_Analysis_7500_Rows[[#This Row],[gaming_hours]]</f>
        <v>5.25</v>
      </c>
      <c r="K7378" s="1">
        <f>Smartphone_Usage_And_Addiction_Analysis_7500_Rows[[#This Row],[sleep_hours]]-Smartphone_Usage_And_Addiction_Analysis_7500_Rows[[#This Row],[total_leisure_hours]]</f>
        <v>0.5</v>
      </c>
      <c r="L7378">
        <v>29</v>
      </c>
      <c r="M7378">
        <v>107</v>
      </c>
      <c r="N7378" s="5">
        <f>Smartphone_Usage_And_Addiction_Analysis_7500_Rows[[#This Row],[app_opens_per_day]]/Smartphone_Usage_And_Addiction_Analysis_7500_Rows[[#This Row],[daily_screen_time_hours]]</f>
        <v>11.955307262569834</v>
      </c>
      <c r="O7378">
        <v>10.24</v>
      </c>
      <c r="P7378" t="s">
        <v>18</v>
      </c>
      <c r="Q7378" t="s">
        <v>19</v>
      </c>
      <c r="R7378" t="s">
        <v>24</v>
      </c>
      <c r="S7378">
        <v>1</v>
      </c>
    </row>
    <row r="7379" spans="1:19" ht="18" customHeight="1" x14ac:dyDescent="0.25">
      <c r="A7379" s="10" t="s">
        <v>4962</v>
      </c>
      <c r="B7379" s="1">
        <v>24</v>
      </c>
      <c r="C7379" t="str">
        <f t="shared" si="115"/>
        <v>18-25 (Gen Z)</v>
      </c>
      <c r="D7379" s="1" t="s">
        <v>30</v>
      </c>
      <c r="E7379" s="1">
        <v>8.11</v>
      </c>
      <c r="F7379" s="1">
        <v>4.17</v>
      </c>
      <c r="G7379" s="1">
        <v>3.65</v>
      </c>
      <c r="H7379" s="1">
        <v>2.1800000000000002</v>
      </c>
      <c r="I7379" s="1">
        <v>4.5</v>
      </c>
      <c r="J7379" s="1">
        <f>Smartphone_Usage_And_Addiction_Analysis_7500_Rows[[#This Row],[social_media_hours]]+Smartphone_Usage_And_Addiction_Analysis_7500_Rows[[#This Row],[gaming_hours]]</f>
        <v>7.82</v>
      </c>
      <c r="K7379" s="1">
        <f>Smartphone_Usage_And_Addiction_Analysis_7500_Rows[[#This Row],[sleep_hours]]-Smartphone_Usage_And_Addiction_Analysis_7500_Rows[[#This Row],[total_leisure_hours]]</f>
        <v>-3.3200000000000003</v>
      </c>
      <c r="L7379" s="1">
        <v>198</v>
      </c>
      <c r="M7379" s="1">
        <v>116</v>
      </c>
      <c r="N7379" s="5">
        <f>Smartphone_Usage_And_Addiction_Analysis_7500_Rows[[#This Row],[app_opens_per_day]]/Smartphone_Usage_And_Addiction_Analysis_7500_Rows[[#This Row],[daily_screen_time_hours]]</f>
        <v>14.303329223181258</v>
      </c>
      <c r="O7379" s="1">
        <v>8.7200000000000006</v>
      </c>
      <c r="P7379" s="1" t="s">
        <v>32</v>
      </c>
      <c r="Q7379" s="1" t="s">
        <v>19</v>
      </c>
      <c r="R7379" s="1" t="s">
        <v>24</v>
      </c>
      <c r="S7379" s="1">
        <v>1</v>
      </c>
    </row>
    <row r="7380" spans="1:19" ht="18" customHeight="1" x14ac:dyDescent="0.25">
      <c r="A7380" s="10" t="s">
        <v>4963</v>
      </c>
      <c r="B7380" s="1">
        <v>20</v>
      </c>
      <c r="C7380" t="str">
        <f t="shared" si="115"/>
        <v>18-25 (Gen Z)</v>
      </c>
      <c r="D7380" s="1" t="s">
        <v>30</v>
      </c>
      <c r="E7380" s="1">
        <v>6.08</v>
      </c>
      <c r="F7380" s="1">
        <v>0.76</v>
      </c>
      <c r="G7380" s="1">
        <v>0.28999999999999998</v>
      </c>
      <c r="H7380" s="1">
        <v>4.07</v>
      </c>
      <c r="I7380" s="1">
        <v>4.7300000000000004</v>
      </c>
      <c r="J7380" s="1">
        <f>Smartphone_Usage_And_Addiction_Analysis_7500_Rows[[#This Row],[social_media_hours]]+Smartphone_Usage_And_Addiction_Analysis_7500_Rows[[#This Row],[gaming_hours]]</f>
        <v>1.05</v>
      </c>
      <c r="K7380" s="1">
        <f>Smartphone_Usage_And_Addiction_Analysis_7500_Rows[[#This Row],[sleep_hours]]-Smartphone_Usage_And_Addiction_Analysis_7500_Rows[[#This Row],[total_leisure_hours]]</f>
        <v>3.6800000000000006</v>
      </c>
      <c r="L7380" s="1">
        <v>118</v>
      </c>
      <c r="M7380" s="1">
        <v>84</v>
      </c>
      <c r="N7380" s="5">
        <f>Smartphone_Usage_And_Addiction_Analysis_7500_Rows[[#This Row],[app_opens_per_day]]/Smartphone_Usage_And_Addiction_Analysis_7500_Rows[[#This Row],[daily_screen_time_hours]]</f>
        <v>13.815789473684211</v>
      </c>
      <c r="O7380" s="1">
        <v>8.07</v>
      </c>
      <c r="P7380" s="1" t="s">
        <v>22</v>
      </c>
      <c r="Q7380" s="1" t="s">
        <v>19</v>
      </c>
      <c r="R7380" s="1" t="s">
        <v>51</v>
      </c>
      <c r="S7380" s="1">
        <v>0</v>
      </c>
    </row>
    <row r="7381" spans="1:19" ht="18" customHeight="1" x14ac:dyDescent="0.25">
      <c r="A7381" s="10" t="s">
        <v>4964</v>
      </c>
      <c r="B7381" s="1">
        <v>24</v>
      </c>
      <c r="C7381" t="str">
        <f t="shared" si="115"/>
        <v>18-25 (Gen Z)</v>
      </c>
      <c r="D7381" s="1" t="s">
        <v>17</v>
      </c>
      <c r="E7381" s="1">
        <v>4.72</v>
      </c>
      <c r="F7381" s="1">
        <v>1.75</v>
      </c>
      <c r="G7381" s="1">
        <v>3.78</v>
      </c>
      <c r="H7381" s="1">
        <v>4.3899999999999997</v>
      </c>
      <c r="I7381" s="1">
        <v>5.77</v>
      </c>
      <c r="J7381" s="1">
        <f>Smartphone_Usage_And_Addiction_Analysis_7500_Rows[[#This Row],[social_media_hours]]+Smartphone_Usage_And_Addiction_Analysis_7500_Rows[[#This Row],[gaming_hours]]</f>
        <v>5.5299999999999994</v>
      </c>
      <c r="K7381" s="1">
        <f>Smartphone_Usage_And_Addiction_Analysis_7500_Rows[[#This Row],[sleep_hours]]-Smartphone_Usage_And_Addiction_Analysis_7500_Rows[[#This Row],[total_leisure_hours]]</f>
        <v>0.24000000000000021</v>
      </c>
      <c r="L7381" s="1">
        <v>94</v>
      </c>
      <c r="M7381" s="1">
        <v>141</v>
      </c>
      <c r="N7381" s="5">
        <f>Smartphone_Usage_And_Addiction_Analysis_7500_Rows[[#This Row],[app_opens_per_day]]/Smartphone_Usage_And_Addiction_Analysis_7500_Rows[[#This Row],[daily_screen_time_hours]]</f>
        <v>29.872881355932204</v>
      </c>
      <c r="O7381" s="1">
        <v>6.74</v>
      </c>
      <c r="P7381" s="1" t="s">
        <v>32</v>
      </c>
      <c r="Q7381" s="1" t="s">
        <v>19</v>
      </c>
      <c r="R7381" s="1" t="s">
        <v>51</v>
      </c>
      <c r="S7381" s="1">
        <v>0</v>
      </c>
    </row>
    <row r="7382" spans="1:19" ht="18" customHeight="1" x14ac:dyDescent="0.25">
      <c r="A7382" s="10" t="s">
        <v>4965</v>
      </c>
      <c r="B7382" s="1">
        <v>22</v>
      </c>
      <c r="C7382" t="str">
        <f t="shared" si="115"/>
        <v>18-25 (Gen Z)</v>
      </c>
      <c r="D7382" s="1" t="s">
        <v>30</v>
      </c>
      <c r="E7382" s="1">
        <v>5.04</v>
      </c>
      <c r="F7382" s="1">
        <v>2.54</v>
      </c>
      <c r="G7382" s="1">
        <v>2.16</v>
      </c>
      <c r="H7382" s="1">
        <v>1.59</v>
      </c>
      <c r="I7382" s="1">
        <v>7.26</v>
      </c>
      <c r="J7382" s="1">
        <f>Smartphone_Usage_And_Addiction_Analysis_7500_Rows[[#This Row],[social_media_hours]]+Smartphone_Usage_And_Addiction_Analysis_7500_Rows[[#This Row],[gaming_hours]]</f>
        <v>4.7</v>
      </c>
      <c r="K7382" s="1">
        <f>Smartphone_Usage_And_Addiction_Analysis_7500_Rows[[#This Row],[sleep_hours]]-Smartphone_Usage_And_Addiction_Analysis_7500_Rows[[#This Row],[total_leisure_hours]]</f>
        <v>2.5599999999999996</v>
      </c>
      <c r="L7382" s="1">
        <v>78</v>
      </c>
      <c r="M7382" s="1">
        <v>98</v>
      </c>
      <c r="N7382" s="5">
        <f>Smartphone_Usage_And_Addiction_Analysis_7500_Rows[[#This Row],[app_opens_per_day]]/Smartphone_Usage_And_Addiction_Analysis_7500_Rows[[#This Row],[daily_screen_time_hours]]</f>
        <v>19.444444444444443</v>
      </c>
      <c r="O7382" s="1">
        <v>6.77</v>
      </c>
      <c r="P7382" s="1" t="s">
        <v>32</v>
      </c>
      <c r="Q7382" s="1" t="s">
        <v>23</v>
      </c>
      <c r="R7382" s="1" t="s">
        <v>51</v>
      </c>
      <c r="S7382" s="1">
        <v>0</v>
      </c>
    </row>
    <row r="7383" spans="1:19" ht="18" customHeight="1" x14ac:dyDescent="0.25">
      <c r="A7383" s="10" t="s">
        <v>4966</v>
      </c>
      <c r="B7383" s="1">
        <v>29</v>
      </c>
      <c r="C7383" t="str">
        <f t="shared" si="115"/>
        <v>26-40 (Millennials)</v>
      </c>
      <c r="D7383" s="1" t="s">
        <v>17</v>
      </c>
      <c r="E7383" s="1">
        <v>10.48</v>
      </c>
      <c r="F7383" s="1">
        <v>1.39</v>
      </c>
      <c r="G7383" s="1">
        <v>2.61</v>
      </c>
      <c r="H7383" s="1">
        <v>2.99</v>
      </c>
      <c r="I7383" s="1">
        <v>5.71</v>
      </c>
      <c r="J7383" s="1">
        <f>Smartphone_Usage_And_Addiction_Analysis_7500_Rows[[#This Row],[social_media_hours]]+Smartphone_Usage_And_Addiction_Analysis_7500_Rows[[#This Row],[gaming_hours]]</f>
        <v>4</v>
      </c>
      <c r="K7383" s="1">
        <f>Smartphone_Usage_And_Addiction_Analysis_7500_Rows[[#This Row],[sleep_hours]]-Smartphone_Usage_And_Addiction_Analysis_7500_Rows[[#This Row],[total_leisure_hours]]</f>
        <v>1.71</v>
      </c>
      <c r="L7383" s="1">
        <v>77</v>
      </c>
      <c r="M7383" s="1">
        <v>141</v>
      </c>
      <c r="N7383" s="5">
        <f>Smartphone_Usage_And_Addiction_Analysis_7500_Rows[[#This Row],[app_opens_per_day]]/Smartphone_Usage_And_Addiction_Analysis_7500_Rows[[#This Row],[daily_screen_time_hours]]</f>
        <v>13.454198473282442</v>
      </c>
      <c r="O7383" s="1">
        <v>12.96</v>
      </c>
      <c r="P7383" s="1" t="s">
        <v>22</v>
      </c>
      <c r="Q7383" s="1" t="s">
        <v>19</v>
      </c>
      <c r="R7383" s="1" t="s">
        <v>24</v>
      </c>
      <c r="S7383" s="1">
        <v>1</v>
      </c>
    </row>
    <row r="7384" spans="1:19" ht="18" customHeight="1" x14ac:dyDescent="0.25">
      <c r="A7384" s="10" t="s">
        <v>7538</v>
      </c>
      <c r="B7384" s="1">
        <v>24</v>
      </c>
      <c r="C7384" s="1" t="str">
        <f t="shared" si="115"/>
        <v>18-25 (Gen Z)</v>
      </c>
      <c r="D7384" t="s">
        <v>7582</v>
      </c>
      <c r="E7384">
        <v>5.52</v>
      </c>
      <c r="F7384">
        <v>2.31</v>
      </c>
      <c r="G7384">
        <v>0.06</v>
      </c>
      <c r="H7384">
        <v>3.88</v>
      </c>
      <c r="I7384">
        <v>6.16</v>
      </c>
      <c r="J7384" s="1">
        <f>Smartphone_Usage_And_Addiction_Analysis_7500_Rows[[#This Row],[social_media_hours]]+Smartphone_Usage_And_Addiction_Analysis_7500_Rows[[#This Row],[gaming_hours]]</f>
        <v>2.37</v>
      </c>
      <c r="K7384" s="1">
        <f>Smartphone_Usage_And_Addiction_Analysis_7500_Rows[[#This Row],[sleep_hours]]-Smartphone_Usage_And_Addiction_Analysis_7500_Rows[[#This Row],[total_leisure_hours]]</f>
        <v>3.79</v>
      </c>
      <c r="L7384">
        <v>167</v>
      </c>
      <c r="M7384">
        <v>86</v>
      </c>
      <c r="N7384" s="5">
        <f>Smartphone_Usage_And_Addiction_Analysis_7500_Rows[[#This Row],[app_opens_per_day]]/Smartphone_Usage_And_Addiction_Analysis_7500_Rows[[#This Row],[daily_screen_time_hours]]</f>
        <v>15.579710144927537</v>
      </c>
      <c r="O7384">
        <v>7</v>
      </c>
      <c r="P7384" t="s">
        <v>32</v>
      </c>
      <c r="Q7384" t="s">
        <v>23</v>
      </c>
      <c r="R7384" t="s">
        <v>51</v>
      </c>
      <c r="S7384">
        <v>0</v>
      </c>
    </row>
    <row r="7385" spans="1:19" ht="18" customHeight="1" x14ac:dyDescent="0.25">
      <c r="A7385" s="10" t="s">
        <v>4967</v>
      </c>
      <c r="B7385" s="1">
        <v>21</v>
      </c>
      <c r="C7385" t="str">
        <f t="shared" si="115"/>
        <v>18-25 (Gen Z)</v>
      </c>
      <c r="D7385" s="1" t="s">
        <v>30</v>
      </c>
      <c r="E7385" s="1">
        <v>11.92</v>
      </c>
      <c r="F7385" s="1">
        <v>3.89</v>
      </c>
      <c r="G7385" s="1">
        <v>3.74</v>
      </c>
      <c r="H7385" s="1">
        <v>1.84</v>
      </c>
      <c r="I7385" s="1">
        <v>8.4499999999999993</v>
      </c>
      <c r="J7385" s="1">
        <f>Smartphone_Usage_And_Addiction_Analysis_7500_Rows[[#This Row],[social_media_hours]]+Smartphone_Usage_And_Addiction_Analysis_7500_Rows[[#This Row],[gaming_hours]]</f>
        <v>7.6300000000000008</v>
      </c>
      <c r="K7385" s="1">
        <f>Smartphone_Usage_And_Addiction_Analysis_7500_Rows[[#This Row],[sleep_hours]]-Smartphone_Usage_And_Addiction_Analysis_7500_Rows[[#This Row],[total_leisure_hours]]</f>
        <v>0.81999999999999851</v>
      </c>
      <c r="L7385" s="1">
        <v>153</v>
      </c>
      <c r="M7385" s="1">
        <v>108</v>
      </c>
      <c r="N7385" s="5">
        <f>Smartphone_Usage_And_Addiction_Analysis_7500_Rows[[#This Row],[app_opens_per_day]]/Smartphone_Usage_And_Addiction_Analysis_7500_Rows[[#This Row],[daily_screen_time_hours]]</f>
        <v>9.0604026845637584</v>
      </c>
      <c r="O7385" s="1">
        <v>13.09</v>
      </c>
      <c r="P7385" s="1" t="s">
        <v>22</v>
      </c>
      <c r="Q7385" s="1" t="s">
        <v>23</v>
      </c>
      <c r="R7385" s="1" t="s">
        <v>24</v>
      </c>
      <c r="S7385" s="1">
        <v>1</v>
      </c>
    </row>
    <row r="7386" spans="1:19" ht="18" customHeight="1" x14ac:dyDescent="0.25">
      <c r="A7386" s="10" t="s">
        <v>4968</v>
      </c>
      <c r="B7386" s="1">
        <v>34</v>
      </c>
      <c r="C7386" t="str">
        <f t="shared" si="115"/>
        <v>26-40 (Millennials)</v>
      </c>
      <c r="D7386" s="1" t="s">
        <v>30</v>
      </c>
      <c r="E7386" s="1">
        <v>11.75</v>
      </c>
      <c r="F7386" s="1">
        <v>4.49</v>
      </c>
      <c r="G7386" s="1">
        <v>2.44</v>
      </c>
      <c r="H7386" s="1">
        <v>1.85</v>
      </c>
      <c r="I7386" s="1">
        <v>7.85</v>
      </c>
      <c r="J7386" s="1">
        <f>Smartphone_Usage_And_Addiction_Analysis_7500_Rows[[#This Row],[social_media_hours]]+Smartphone_Usage_And_Addiction_Analysis_7500_Rows[[#This Row],[gaming_hours]]</f>
        <v>6.93</v>
      </c>
      <c r="K7386" s="1">
        <f>Smartphone_Usage_And_Addiction_Analysis_7500_Rows[[#This Row],[sleep_hours]]-Smartphone_Usage_And_Addiction_Analysis_7500_Rows[[#This Row],[total_leisure_hours]]</f>
        <v>0.91999999999999993</v>
      </c>
      <c r="L7386" s="1">
        <v>20</v>
      </c>
      <c r="M7386" s="1">
        <v>169</v>
      </c>
      <c r="N7386" s="5">
        <f>Smartphone_Usage_And_Addiction_Analysis_7500_Rows[[#This Row],[app_opens_per_day]]/Smartphone_Usage_And_Addiction_Analysis_7500_Rows[[#This Row],[daily_screen_time_hours]]</f>
        <v>14.382978723404255</v>
      </c>
      <c r="O7386" s="1">
        <v>13.22</v>
      </c>
      <c r="P7386" s="1" t="s">
        <v>18</v>
      </c>
      <c r="Q7386" s="1" t="s">
        <v>19</v>
      </c>
      <c r="R7386" s="1" t="s">
        <v>28</v>
      </c>
      <c r="S7386" s="1">
        <v>1</v>
      </c>
    </row>
    <row r="7387" spans="1:19" ht="18" customHeight="1" x14ac:dyDescent="0.25">
      <c r="A7387" s="10" t="s">
        <v>7539</v>
      </c>
      <c r="B7387" s="1">
        <v>23</v>
      </c>
      <c r="C7387" s="1" t="str">
        <f t="shared" si="115"/>
        <v>18-25 (Gen Z)</v>
      </c>
      <c r="D7387" t="s">
        <v>7582</v>
      </c>
      <c r="E7387">
        <v>5.81</v>
      </c>
      <c r="F7387">
        <v>2.86</v>
      </c>
      <c r="G7387">
        <v>2.21</v>
      </c>
      <c r="H7387">
        <v>2.37</v>
      </c>
      <c r="I7387">
        <v>6.92</v>
      </c>
      <c r="J7387" s="1">
        <f>Smartphone_Usage_And_Addiction_Analysis_7500_Rows[[#This Row],[social_media_hours]]+Smartphone_Usage_And_Addiction_Analysis_7500_Rows[[#This Row],[gaming_hours]]</f>
        <v>5.07</v>
      </c>
      <c r="K7387" s="1">
        <f>Smartphone_Usage_And_Addiction_Analysis_7500_Rows[[#This Row],[sleep_hours]]-Smartphone_Usage_And_Addiction_Analysis_7500_Rows[[#This Row],[total_leisure_hours]]</f>
        <v>1.8499999999999996</v>
      </c>
      <c r="L7387">
        <v>85</v>
      </c>
      <c r="M7387">
        <v>68</v>
      </c>
      <c r="N7387" s="5">
        <f>Smartphone_Usage_And_Addiction_Analysis_7500_Rows[[#This Row],[app_opens_per_day]]/Smartphone_Usage_And_Addiction_Analysis_7500_Rows[[#This Row],[daily_screen_time_hours]]</f>
        <v>11.703958691910501</v>
      </c>
      <c r="O7387">
        <v>7.06</v>
      </c>
      <c r="P7387" t="s">
        <v>18</v>
      </c>
      <c r="Q7387" t="s">
        <v>23</v>
      </c>
      <c r="R7387" t="s">
        <v>20</v>
      </c>
      <c r="S7387">
        <v>0</v>
      </c>
    </row>
    <row r="7388" spans="1:19" ht="18" customHeight="1" x14ac:dyDescent="0.25">
      <c r="A7388" s="10" t="s">
        <v>7540</v>
      </c>
      <c r="B7388" s="1">
        <v>19</v>
      </c>
      <c r="C7388" s="1" t="str">
        <f t="shared" si="115"/>
        <v>18-25 (Gen Z)</v>
      </c>
      <c r="D7388" t="s">
        <v>7582</v>
      </c>
      <c r="E7388">
        <v>7.58</v>
      </c>
      <c r="F7388">
        <v>2.86</v>
      </c>
      <c r="G7388">
        <v>0.15</v>
      </c>
      <c r="H7388">
        <v>4.1900000000000004</v>
      </c>
      <c r="I7388">
        <v>5.18</v>
      </c>
      <c r="J7388" s="1">
        <f>Smartphone_Usage_And_Addiction_Analysis_7500_Rows[[#This Row],[social_media_hours]]+Smartphone_Usage_And_Addiction_Analysis_7500_Rows[[#This Row],[gaming_hours]]</f>
        <v>3.01</v>
      </c>
      <c r="K7388" s="1">
        <f>Smartphone_Usage_And_Addiction_Analysis_7500_Rows[[#This Row],[sleep_hours]]-Smartphone_Usage_And_Addiction_Analysis_7500_Rows[[#This Row],[total_leisure_hours]]</f>
        <v>2.17</v>
      </c>
      <c r="L7388">
        <v>187</v>
      </c>
      <c r="M7388">
        <v>98</v>
      </c>
      <c r="N7388" s="5">
        <f>Smartphone_Usage_And_Addiction_Analysis_7500_Rows[[#This Row],[app_opens_per_day]]/Smartphone_Usage_And_Addiction_Analysis_7500_Rows[[#This Row],[daily_screen_time_hours]]</f>
        <v>12.928759894459104</v>
      </c>
      <c r="O7388">
        <v>10.14</v>
      </c>
      <c r="P7388" t="s">
        <v>22</v>
      </c>
      <c r="Q7388" t="s">
        <v>23</v>
      </c>
      <c r="R7388" t="s">
        <v>28</v>
      </c>
      <c r="S7388">
        <v>1</v>
      </c>
    </row>
    <row r="7389" spans="1:19" ht="18" customHeight="1" x14ac:dyDescent="0.25">
      <c r="A7389" s="10" t="s">
        <v>7541</v>
      </c>
      <c r="B7389" s="1">
        <v>20</v>
      </c>
      <c r="C7389" s="1" t="str">
        <f t="shared" si="115"/>
        <v>18-25 (Gen Z)</v>
      </c>
      <c r="D7389" t="s">
        <v>7582</v>
      </c>
      <c r="E7389">
        <v>5.93</v>
      </c>
      <c r="F7389">
        <v>2.68</v>
      </c>
      <c r="G7389">
        <v>1.2</v>
      </c>
      <c r="H7389">
        <v>3.66</v>
      </c>
      <c r="I7389">
        <v>7.83</v>
      </c>
      <c r="J7389" s="1">
        <f>Smartphone_Usage_And_Addiction_Analysis_7500_Rows[[#This Row],[social_media_hours]]+Smartphone_Usage_And_Addiction_Analysis_7500_Rows[[#This Row],[gaming_hours]]</f>
        <v>3.88</v>
      </c>
      <c r="K7389" s="1">
        <f>Smartphone_Usage_And_Addiction_Analysis_7500_Rows[[#This Row],[sleep_hours]]-Smartphone_Usage_And_Addiction_Analysis_7500_Rows[[#This Row],[total_leisure_hours]]</f>
        <v>3.95</v>
      </c>
      <c r="L7389">
        <v>110</v>
      </c>
      <c r="M7389">
        <v>36</v>
      </c>
      <c r="N7389" s="5">
        <f>Smartphone_Usage_And_Addiction_Analysis_7500_Rows[[#This Row],[app_opens_per_day]]/Smartphone_Usage_And_Addiction_Analysis_7500_Rows[[#This Row],[daily_screen_time_hours]]</f>
        <v>6.0708263069139967</v>
      </c>
      <c r="O7389">
        <v>6.44</v>
      </c>
      <c r="P7389" t="s">
        <v>18</v>
      </c>
      <c r="Q7389" t="s">
        <v>23</v>
      </c>
      <c r="R7389" t="s">
        <v>51</v>
      </c>
      <c r="S7389">
        <v>0</v>
      </c>
    </row>
    <row r="7390" spans="1:19" ht="18" customHeight="1" x14ac:dyDescent="0.25">
      <c r="A7390" s="10" t="s">
        <v>4969</v>
      </c>
      <c r="B7390" s="1">
        <v>32</v>
      </c>
      <c r="C7390" t="str">
        <f t="shared" si="115"/>
        <v>26-40 (Millennials)</v>
      </c>
      <c r="D7390" s="1" t="s">
        <v>17</v>
      </c>
      <c r="E7390" s="1">
        <v>5.21</v>
      </c>
      <c r="F7390" s="1">
        <v>5.32</v>
      </c>
      <c r="G7390" s="1">
        <v>3.1</v>
      </c>
      <c r="H7390" s="1">
        <v>3.99</v>
      </c>
      <c r="I7390" s="1">
        <v>5.25</v>
      </c>
      <c r="J7390" s="1">
        <f>Smartphone_Usage_And_Addiction_Analysis_7500_Rows[[#This Row],[social_media_hours]]+Smartphone_Usage_And_Addiction_Analysis_7500_Rows[[#This Row],[gaming_hours]]</f>
        <v>8.42</v>
      </c>
      <c r="K7390" s="1">
        <f>Smartphone_Usage_And_Addiction_Analysis_7500_Rows[[#This Row],[sleep_hours]]-Smartphone_Usage_And_Addiction_Analysis_7500_Rows[[#This Row],[total_leisure_hours]]</f>
        <v>-3.17</v>
      </c>
      <c r="L7390" s="1">
        <v>105</v>
      </c>
      <c r="M7390" s="1">
        <v>106</v>
      </c>
      <c r="N7390" s="5">
        <f>Smartphone_Usage_And_Addiction_Analysis_7500_Rows[[#This Row],[app_opens_per_day]]/Smartphone_Usage_And_Addiction_Analysis_7500_Rows[[#This Row],[daily_screen_time_hours]]</f>
        <v>20.345489443378121</v>
      </c>
      <c r="O7390" s="1">
        <v>7.99</v>
      </c>
      <c r="P7390" s="1" t="s">
        <v>32</v>
      </c>
      <c r="Q7390" s="1" t="s">
        <v>19</v>
      </c>
      <c r="R7390" s="1" t="s">
        <v>28</v>
      </c>
      <c r="S7390" s="1">
        <v>1</v>
      </c>
    </row>
    <row r="7391" spans="1:19" ht="18" customHeight="1" x14ac:dyDescent="0.25">
      <c r="A7391" s="10" t="s">
        <v>4970</v>
      </c>
      <c r="B7391" s="1">
        <v>22</v>
      </c>
      <c r="C7391" t="str">
        <f t="shared" si="115"/>
        <v>18-25 (Gen Z)</v>
      </c>
      <c r="D7391" s="1" t="s">
        <v>17</v>
      </c>
      <c r="E7391" s="1">
        <v>8.51</v>
      </c>
      <c r="F7391" s="1">
        <v>3.93</v>
      </c>
      <c r="G7391" s="1">
        <v>0.98</v>
      </c>
      <c r="H7391" s="1">
        <v>5.39</v>
      </c>
      <c r="I7391" s="1">
        <v>7.82</v>
      </c>
      <c r="J7391" s="1">
        <f>Smartphone_Usage_And_Addiction_Analysis_7500_Rows[[#This Row],[social_media_hours]]+Smartphone_Usage_And_Addiction_Analysis_7500_Rows[[#This Row],[gaming_hours]]</f>
        <v>4.91</v>
      </c>
      <c r="K7391" s="1">
        <f>Smartphone_Usage_And_Addiction_Analysis_7500_Rows[[#This Row],[sleep_hours]]-Smartphone_Usage_And_Addiction_Analysis_7500_Rows[[#This Row],[total_leisure_hours]]</f>
        <v>2.91</v>
      </c>
      <c r="L7391" s="1">
        <v>65</v>
      </c>
      <c r="M7391" s="1">
        <v>77</v>
      </c>
      <c r="N7391" s="5">
        <f>Smartphone_Usage_And_Addiction_Analysis_7500_Rows[[#This Row],[app_opens_per_day]]/Smartphone_Usage_And_Addiction_Analysis_7500_Rows[[#This Row],[daily_screen_time_hours]]</f>
        <v>9.0481786133960043</v>
      </c>
      <c r="O7391" s="1">
        <v>11.32</v>
      </c>
      <c r="P7391" s="1" t="s">
        <v>22</v>
      </c>
      <c r="Q7391" s="1" t="s">
        <v>19</v>
      </c>
      <c r="R7391" s="1" t="s">
        <v>24</v>
      </c>
      <c r="S7391" s="1">
        <v>1</v>
      </c>
    </row>
    <row r="7392" spans="1:19" ht="18" customHeight="1" x14ac:dyDescent="0.25">
      <c r="A7392" s="10" t="s">
        <v>4971</v>
      </c>
      <c r="B7392" s="1">
        <v>31</v>
      </c>
      <c r="C7392" t="str">
        <f t="shared" si="115"/>
        <v>26-40 (Millennials)</v>
      </c>
      <c r="D7392" s="1" t="s">
        <v>30</v>
      </c>
      <c r="E7392" s="1">
        <v>10.1</v>
      </c>
      <c r="F7392" s="1">
        <v>3.98</v>
      </c>
      <c r="G7392" s="1">
        <v>0.57999999999999996</v>
      </c>
      <c r="H7392" s="1">
        <v>1.65</v>
      </c>
      <c r="I7392" s="1">
        <v>5.83</v>
      </c>
      <c r="J7392" s="1">
        <f>Smartphone_Usage_And_Addiction_Analysis_7500_Rows[[#This Row],[social_media_hours]]+Smartphone_Usage_And_Addiction_Analysis_7500_Rows[[#This Row],[gaming_hours]]</f>
        <v>4.5599999999999996</v>
      </c>
      <c r="K7392" s="1">
        <f>Smartphone_Usage_And_Addiction_Analysis_7500_Rows[[#This Row],[sleep_hours]]-Smartphone_Usage_And_Addiction_Analysis_7500_Rows[[#This Row],[total_leisure_hours]]</f>
        <v>1.2700000000000005</v>
      </c>
      <c r="L7392" s="1">
        <v>79</v>
      </c>
      <c r="M7392" s="1">
        <v>32</v>
      </c>
      <c r="N7392" s="5">
        <f>Smartphone_Usage_And_Addiction_Analysis_7500_Rows[[#This Row],[app_opens_per_day]]/Smartphone_Usage_And_Addiction_Analysis_7500_Rows[[#This Row],[daily_screen_time_hours]]</f>
        <v>3.1683168316831685</v>
      </c>
      <c r="O7392" s="1">
        <v>12.03</v>
      </c>
      <c r="P7392" s="1" t="s">
        <v>18</v>
      </c>
      <c r="Q7392" s="1" t="s">
        <v>23</v>
      </c>
      <c r="R7392" s="1" t="s">
        <v>24</v>
      </c>
      <c r="S7392" s="1">
        <v>1</v>
      </c>
    </row>
    <row r="7393" spans="1:19" ht="18" customHeight="1" x14ac:dyDescent="0.25">
      <c r="A7393" s="10" t="s">
        <v>4972</v>
      </c>
      <c r="B7393" s="1">
        <v>34</v>
      </c>
      <c r="C7393" t="str">
        <f t="shared" si="115"/>
        <v>26-40 (Millennials)</v>
      </c>
      <c r="D7393" s="1" t="s">
        <v>17</v>
      </c>
      <c r="E7393" s="1">
        <v>3.61</v>
      </c>
      <c r="F7393" s="1">
        <v>5</v>
      </c>
      <c r="G7393" s="1">
        <v>2.74</v>
      </c>
      <c r="H7393" s="1">
        <v>2.17</v>
      </c>
      <c r="I7393" s="1">
        <v>8.24</v>
      </c>
      <c r="J7393" s="1">
        <f>Smartphone_Usage_And_Addiction_Analysis_7500_Rows[[#This Row],[social_media_hours]]+Smartphone_Usage_And_Addiction_Analysis_7500_Rows[[#This Row],[gaming_hours]]</f>
        <v>7.74</v>
      </c>
      <c r="K7393" s="1">
        <f>Smartphone_Usage_And_Addiction_Analysis_7500_Rows[[#This Row],[sleep_hours]]-Smartphone_Usage_And_Addiction_Analysis_7500_Rows[[#This Row],[total_leisure_hours]]</f>
        <v>0.5</v>
      </c>
      <c r="L7393" s="1">
        <v>121</v>
      </c>
      <c r="M7393" s="1">
        <v>62</v>
      </c>
      <c r="N7393" s="5">
        <f>Smartphone_Usage_And_Addiction_Analysis_7500_Rows[[#This Row],[app_opens_per_day]]/Smartphone_Usage_And_Addiction_Analysis_7500_Rows[[#This Row],[daily_screen_time_hours]]</f>
        <v>17.174515235457065</v>
      </c>
      <c r="O7393" s="1">
        <v>4.78</v>
      </c>
      <c r="P7393" s="1" t="s">
        <v>22</v>
      </c>
      <c r="Q7393" s="1" t="s">
        <v>19</v>
      </c>
      <c r="R7393" s="1" t="s">
        <v>24</v>
      </c>
      <c r="S7393" s="1">
        <v>1</v>
      </c>
    </row>
    <row r="7394" spans="1:19" ht="18" customHeight="1" x14ac:dyDescent="0.25">
      <c r="A7394" s="10" t="s">
        <v>4973</v>
      </c>
      <c r="B7394" s="1">
        <v>28</v>
      </c>
      <c r="C7394" t="str">
        <f t="shared" si="115"/>
        <v>26-40 (Millennials)</v>
      </c>
      <c r="D7394" s="1" t="s">
        <v>17</v>
      </c>
      <c r="E7394" s="1">
        <v>6.91</v>
      </c>
      <c r="F7394" s="1">
        <v>1.82</v>
      </c>
      <c r="G7394" s="1">
        <v>0.3</v>
      </c>
      <c r="H7394" s="1">
        <v>5.46</v>
      </c>
      <c r="I7394" s="1">
        <v>6.43</v>
      </c>
      <c r="J7394" s="1">
        <f>Smartphone_Usage_And_Addiction_Analysis_7500_Rows[[#This Row],[social_media_hours]]+Smartphone_Usage_And_Addiction_Analysis_7500_Rows[[#This Row],[gaming_hours]]</f>
        <v>2.12</v>
      </c>
      <c r="K7394" s="1">
        <f>Smartphone_Usage_And_Addiction_Analysis_7500_Rows[[#This Row],[sleep_hours]]-Smartphone_Usage_And_Addiction_Analysis_7500_Rows[[#This Row],[total_leisure_hours]]</f>
        <v>4.3099999999999996</v>
      </c>
      <c r="L7394" s="1">
        <v>110</v>
      </c>
      <c r="M7394" s="1">
        <v>161</v>
      </c>
      <c r="N7394" s="5">
        <f>Smartphone_Usage_And_Addiction_Analysis_7500_Rows[[#This Row],[app_opens_per_day]]/Smartphone_Usage_And_Addiction_Analysis_7500_Rows[[#This Row],[daily_screen_time_hours]]</f>
        <v>23.29956584659913</v>
      </c>
      <c r="O7394" s="1">
        <v>9.42</v>
      </c>
      <c r="P7394" s="1" t="s">
        <v>18</v>
      </c>
      <c r="Q7394" s="1" t="s">
        <v>23</v>
      </c>
      <c r="R7394" s="1" t="s">
        <v>51</v>
      </c>
      <c r="S7394" s="1">
        <v>0</v>
      </c>
    </row>
    <row r="7395" spans="1:19" ht="18" customHeight="1" x14ac:dyDescent="0.25">
      <c r="A7395" s="10" t="s">
        <v>4974</v>
      </c>
      <c r="B7395" s="1">
        <v>34</v>
      </c>
      <c r="C7395" t="str">
        <f t="shared" si="115"/>
        <v>26-40 (Millennials)</v>
      </c>
      <c r="D7395" s="1" t="s">
        <v>30</v>
      </c>
      <c r="E7395" s="1">
        <v>3.24</v>
      </c>
      <c r="F7395" s="1">
        <v>5.81</v>
      </c>
      <c r="G7395" s="1">
        <v>1.1000000000000001</v>
      </c>
      <c r="H7395" s="1">
        <v>3.86</v>
      </c>
      <c r="I7395" s="1">
        <v>4.54</v>
      </c>
      <c r="J7395" s="1">
        <f>Smartphone_Usage_And_Addiction_Analysis_7500_Rows[[#This Row],[social_media_hours]]+Smartphone_Usage_And_Addiction_Analysis_7500_Rows[[#This Row],[gaming_hours]]</f>
        <v>6.91</v>
      </c>
      <c r="K7395" s="1">
        <f>Smartphone_Usage_And_Addiction_Analysis_7500_Rows[[#This Row],[sleep_hours]]-Smartphone_Usage_And_Addiction_Analysis_7500_Rows[[#This Row],[total_leisure_hours]]</f>
        <v>-2.37</v>
      </c>
      <c r="L7395" s="1">
        <v>193</v>
      </c>
      <c r="M7395" s="1">
        <v>96</v>
      </c>
      <c r="N7395" s="5">
        <f>Smartphone_Usage_And_Addiction_Analysis_7500_Rows[[#This Row],[app_opens_per_day]]/Smartphone_Usage_And_Addiction_Analysis_7500_Rows[[#This Row],[daily_screen_time_hours]]</f>
        <v>29.629629629629626</v>
      </c>
      <c r="O7395" s="1">
        <v>4.2699999999999996</v>
      </c>
      <c r="P7395" s="1" t="s">
        <v>22</v>
      </c>
      <c r="Q7395" s="1" t="s">
        <v>19</v>
      </c>
      <c r="R7395" s="1" t="s">
        <v>24</v>
      </c>
      <c r="S7395" s="1">
        <v>1</v>
      </c>
    </row>
    <row r="7396" spans="1:19" ht="18" customHeight="1" x14ac:dyDescent="0.25">
      <c r="A7396" s="10" t="s">
        <v>7542</v>
      </c>
      <c r="B7396" s="1">
        <v>32</v>
      </c>
      <c r="C7396" s="1" t="str">
        <f t="shared" si="115"/>
        <v>26-40 (Millennials)</v>
      </c>
      <c r="D7396" t="s">
        <v>7582</v>
      </c>
      <c r="E7396">
        <v>5.57</v>
      </c>
      <c r="F7396">
        <v>0.59</v>
      </c>
      <c r="G7396">
        <v>1.1000000000000001</v>
      </c>
      <c r="H7396">
        <v>0.99</v>
      </c>
      <c r="I7396">
        <v>5.93</v>
      </c>
      <c r="J7396" s="1">
        <f>Smartphone_Usage_And_Addiction_Analysis_7500_Rows[[#This Row],[social_media_hours]]+Smartphone_Usage_And_Addiction_Analysis_7500_Rows[[#This Row],[gaming_hours]]</f>
        <v>1.69</v>
      </c>
      <c r="K7396" s="1">
        <f>Smartphone_Usage_And_Addiction_Analysis_7500_Rows[[#This Row],[sleep_hours]]-Smartphone_Usage_And_Addiction_Analysis_7500_Rows[[#This Row],[total_leisure_hours]]</f>
        <v>4.24</v>
      </c>
      <c r="L7396">
        <v>114</v>
      </c>
      <c r="M7396">
        <v>69</v>
      </c>
      <c r="N7396" s="5">
        <f>Smartphone_Usage_And_Addiction_Analysis_7500_Rows[[#This Row],[app_opens_per_day]]/Smartphone_Usage_And_Addiction_Analysis_7500_Rows[[#This Row],[daily_screen_time_hours]]</f>
        <v>12.387791741472173</v>
      </c>
      <c r="O7396">
        <v>6.62</v>
      </c>
      <c r="P7396" t="s">
        <v>18</v>
      </c>
      <c r="Q7396" t="s">
        <v>19</v>
      </c>
      <c r="R7396" t="s">
        <v>51</v>
      </c>
      <c r="S7396">
        <v>0</v>
      </c>
    </row>
    <row r="7397" spans="1:19" ht="18" customHeight="1" x14ac:dyDescent="0.25">
      <c r="A7397" s="10" t="s">
        <v>7543</v>
      </c>
      <c r="B7397" s="1">
        <v>32</v>
      </c>
      <c r="C7397" s="1" t="str">
        <f t="shared" si="115"/>
        <v>26-40 (Millennials)</v>
      </c>
      <c r="D7397" t="s">
        <v>7582</v>
      </c>
      <c r="E7397">
        <v>5.43</v>
      </c>
      <c r="F7397">
        <v>2.85</v>
      </c>
      <c r="G7397">
        <v>1.66</v>
      </c>
      <c r="H7397">
        <v>5.96</v>
      </c>
      <c r="I7397">
        <v>8.49</v>
      </c>
      <c r="J7397" s="1">
        <f>Smartphone_Usage_And_Addiction_Analysis_7500_Rows[[#This Row],[social_media_hours]]+Smartphone_Usage_And_Addiction_Analysis_7500_Rows[[#This Row],[gaming_hours]]</f>
        <v>4.51</v>
      </c>
      <c r="K7397" s="1">
        <f>Smartphone_Usage_And_Addiction_Analysis_7500_Rows[[#This Row],[sleep_hours]]-Smartphone_Usage_And_Addiction_Analysis_7500_Rows[[#This Row],[total_leisure_hours]]</f>
        <v>3.9800000000000004</v>
      </c>
      <c r="L7397">
        <v>26</v>
      </c>
      <c r="M7397">
        <v>153</v>
      </c>
      <c r="N7397" s="5">
        <f>Smartphone_Usage_And_Addiction_Analysis_7500_Rows[[#This Row],[app_opens_per_day]]/Smartphone_Usage_And_Addiction_Analysis_7500_Rows[[#This Row],[daily_screen_time_hours]]</f>
        <v>28.1767955801105</v>
      </c>
      <c r="O7397">
        <v>6.41</v>
      </c>
      <c r="P7397" t="s">
        <v>22</v>
      </c>
      <c r="Q7397" t="s">
        <v>23</v>
      </c>
      <c r="R7397" t="s">
        <v>51</v>
      </c>
      <c r="S7397">
        <v>0</v>
      </c>
    </row>
    <row r="7398" spans="1:19" ht="18" customHeight="1" x14ac:dyDescent="0.25">
      <c r="A7398" s="10" t="s">
        <v>4975</v>
      </c>
      <c r="B7398" s="1">
        <v>29</v>
      </c>
      <c r="C7398" t="str">
        <f t="shared" si="115"/>
        <v>26-40 (Millennials)</v>
      </c>
      <c r="D7398" s="1" t="s">
        <v>30</v>
      </c>
      <c r="E7398" s="1">
        <v>4.78</v>
      </c>
      <c r="F7398" s="1">
        <v>0.52</v>
      </c>
      <c r="G7398" s="1">
        <v>2.89</v>
      </c>
      <c r="H7398" s="1">
        <v>1.35</v>
      </c>
      <c r="I7398" s="1">
        <v>8.2100000000000009</v>
      </c>
      <c r="J7398" s="1">
        <f>Smartphone_Usage_And_Addiction_Analysis_7500_Rows[[#This Row],[social_media_hours]]+Smartphone_Usage_And_Addiction_Analysis_7500_Rows[[#This Row],[gaming_hours]]</f>
        <v>3.41</v>
      </c>
      <c r="K7398" s="1">
        <f>Smartphone_Usage_And_Addiction_Analysis_7500_Rows[[#This Row],[sleep_hours]]-Smartphone_Usage_And_Addiction_Analysis_7500_Rows[[#This Row],[total_leisure_hours]]</f>
        <v>4.8000000000000007</v>
      </c>
      <c r="L7398" s="1">
        <v>170</v>
      </c>
      <c r="M7398" s="1">
        <v>161</v>
      </c>
      <c r="N7398" s="5">
        <f>Smartphone_Usage_And_Addiction_Analysis_7500_Rows[[#This Row],[app_opens_per_day]]/Smartphone_Usage_And_Addiction_Analysis_7500_Rows[[#This Row],[daily_screen_time_hours]]</f>
        <v>33.682008368200833</v>
      </c>
      <c r="O7398" s="1">
        <v>7.48</v>
      </c>
      <c r="P7398" s="1" t="s">
        <v>18</v>
      </c>
      <c r="Q7398" s="1" t="s">
        <v>19</v>
      </c>
      <c r="R7398" s="1" t="s">
        <v>20</v>
      </c>
      <c r="S7398" s="1">
        <v>0</v>
      </c>
    </row>
    <row r="7399" spans="1:19" ht="18" customHeight="1" x14ac:dyDescent="0.25">
      <c r="A7399" s="10" t="s">
        <v>4976</v>
      </c>
      <c r="B7399" s="1">
        <v>32</v>
      </c>
      <c r="C7399" t="str">
        <f t="shared" si="115"/>
        <v>26-40 (Millennials)</v>
      </c>
      <c r="D7399" s="1" t="s">
        <v>17</v>
      </c>
      <c r="E7399" s="1">
        <v>11.57</v>
      </c>
      <c r="F7399" s="1">
        <v>5.54</v>
      </c>
      <c r="G7399" s="1">
        <v>0.93</v>
      </c>
      <c r="H7399" s="1">
        <v>1.92</v>
      </c>
      <c r="I7399" s="1">
        <v>6.98</v>
      </c>
      <c r="J7399" s="1">
        <f>Smartphone_Usage_And_Addiction_Analysis_7500_Rows[[#This Row],[social_media_hours]]+Smartphone_Usage_And_Addiction_Analysis_7500_Rows[[#This Row],[gaming_hours]]</f>
        <v>6.47</v>
      </c>
      <c r="K7399" s="1">
        <f>Smartphone_Usage_And_Addiction_Analysis_7500_Rows[[#This Row],[sleep_hours]]-Smartphone_Usage_And_Addiction_Analysis_7500_Rows[[#This Row],[total_leisure_hours]]</f>
        <v>0.51000000000000068</v>
      </c>
      <c r="L7399" s="1">
        <v>133</v>
      </c>
      <c r="M7399" s="1">
        <v>176</v>
      </c>
      <c r="N7399" s="5">
        <f>Smartphone_Usage_And_Addiction_Analysis_7500_Rows[[#This Row],[app_opens_per_day]]/Smartphone_Usage_And_Addiction_Analysis_7500_Rows[[#This Row],[daily_screen_time_hours]]</f>
        <v>15.211754537597233</v>
      </c>
      <c r="O7399" s="1">
        <v>12.91</v>
      </c>
      <c r="P7399" s="1" t="s">
        <v>18</v>
      </c>
      <c r="Q7399" s="1" t="s">
        <v>23</v>
      </c>
      <c r="R7399" s="1" t="s">
        <v>24</v>
      </c>
      <c r="S7399" s="1">
        <v>1</v>
      </c>
    </row>
    <row r="7400" spans="1:19" ht="18" customHeight="1" x14ac:dyDescent="0.25">
      <c r="A7400" s="10" t="s">
        <v>7544</v>
      </c>
      <c r="B7400" s="1">
        <v>24</v>
      </c>
      <c r="C7400" s="1" t="str">
        <f t="shared" si="115"/>
        <v>18-25 (Gen Z)</v>
      </c>
      <c r="D7400" t="s">
        <v>7582</v>
      </c>
      <c r="E7400">
        <v>7.99</v>
      </c>
      <c r="F7400">
        <v>4.45</v>
      </c>
      <c r="G7400">
        <v>3.8</v>
      </c>
      <c r="H7400">
        <v>3.4</v>
      </c>
      <c r="I7400">
        <v>7</v>
      </c>
      <c r="J7400" s="1">
        <f>Smartphone_Usage_And_Addiction_Analysis_7500_Rows[[#This Row],[social_media_hours]]+Smartphone_Usage_And_Addiction_Analysis_7500_Rows[[#This Row],[gaming_hours]]</f>
        <v>8.25</v>
      </c>
      <c r="K7400" s="1">
        <f>Smartphone_Usage_And_Addiction_Analysis_7500_Rows[[#This Row],[sleep_hours]]-Smartphone_Usage_And_Addiction_Analysis_7500_Rows[[#This Row],[total_leisure_hours]]</f>
        <v>-1.25</v>
      </c>
      <c r="L7400">
        <v>105</v>
      </c>
      <c r="M7400">
        <v>113</v>
      </c>
      <c r="N7400" s="5">
        <f>Smartphone_Usage_And_Addiction_Analysis_7500_Rows[[#This Row],[app_opens_per_day]]/Smartphone_Usage_And_Addiction_Analysis_7500_Rows[[#This Row],[daily_screen_time_hours]]</f>
        <v>14.142678347934918</v>
      </c>
      <c r="O7400">
        <v>10.74</v>
      </c>
      <c r="P7400" t="s">
        <v>32</v>
      </c>
      <c r="Q7400" t="s">
        <v>19</v>
      </c>
      <c r="R7400" t="s">
        <v>24</v>
      </c>
      <c r="S7400">
        <v>1</v>
      </c>
    </row>
    <row r="7401" spans="1:19" ht="18" customHeight="1" x14ac:dyDescent="0.25">
      <c r="A7401" s="10" t="s">
        <v>7545</v>
      </c>
      <c r="B7401" s="1">
        <v>30</v>
      </c>
      <c r="C7401" s="1" t="str">
        <f t="shared" si="115"/>
        <v>26-40 (Millennials)</v>
      </c>
      <c r="D7401" t="s">
        <v>7582</v>
      </c>
      <c r="E7401">
        <v>8.42</v>
      </c>
      <c r="F7401">
        <v>5.31</v>
      </c>
      <c r="G7401">
        <v>0.51</v>
      </c>
      <c r="H7401">
        <v>5.75</v>
      </c>
      <c r="I7401">
        <v>6.9</v>
      </c>
      <c r="J7401" s="1">
        <f>Smartphone_Usage_And_Addiction_Analysis_7500_Rows[[#This Row],[social_media_hours]]+Smartphone_Usage_And_Addiction_Analysis_7500_Rows[[#This Row],[gaming_hours]]</f>
        <v>5.8199999999999994</v>
      </c>
      <c r="K7401" s="1">
        <f>Smartphone_Usage_And_Addiction_Analysis_7500_Rows[[#This Row],[sleep_hours]]-Smartphone_Usage_And_Addiction_Analysis_7500_Rows[[#This Row],[total_leisure_hours]]</f>
        <v>1.080000000000001</v>
      </c>
      <c r="L7401">
        <v>183</v>
      </c>
      <c r="M7401">
        <v>64</v>
      </c>
      <c r="N7401" s="5">
        <f>Smartphone_Usage_And_Addiction_Analysis_7500_Rows[[#This Row],[app_opens_per_day]]/Smartphone_Usage_And_Addiction_Analysis_7500_Rows[[#This Row],[daily_screen_time_hours]]</f>
        <v>7.6009501187648461</v>
      </c>
      <c r="O7401">
        <v>9.7799999999999994</v>
      </c>
      <c r="P7401" t="s">
        <v>32</v>
      </c>
      <c r="Q7401" t="s">
        <v>23</v>
      </c>
      <c r="R7401" t="s">
        <v>24</v>
      </c>
      <c r="S7401">
        <v>1</v>
      </c>
    </row>
    <row r="7402" spans="1:19" ht="18" customHeight="1" x14ac:dyDescent="0.25">
      <c r="A7402" s="10" t="s">
        <v>4977</v>
      </c>
      <c r="B7402" s="1">
        <v>33</v>
      </c>
      <c r="C7402" t="str">
        <f t="shared" si="115"/>
        <v>26-40 (Millennials)</v>
      </c>
      <c r="D7402" s="1" t="s">
        <v>30</v>
      </c>
      <c r="E7402" s="1">
        <v>9.99</v>
      </c>
      <c r="F7402" s="1">
        <v>2.6</v>
      </c>
      <c r="G7402" s="1">
        <v>1.73</v>
      </c>
      <c r="H7402" s="1">
        <v>1.69</v>
      </c>
      <c r="I7402" s="1">
        <v>4.96</v>
      </c>
      <c r="J7402" s="1">
        <f>Smartphone_Usage_And_Addiction_Analysis_7500_Rows[[#This Row],[social_media_hours]]+Smartphone_Usage_And_Addiction_Analysis_7500_Rows[[#This Row],[gaming_hours]]</f>
        <v>4.33</v>
      </c>
      <c r="K7402" s="1">
        <f>Smartphone_Usage_And_Addiction_Analysis_7500_Rows[[#This Row],[sleep_hours]]-Smartphone_Usage_And_Addiction_Analysis_7500_Rows[[#This Row],[total_leisure_hours]]</f>
        <v>0.62999999999999989</v>
      </c>
      <c r="L7402" s="1">
        <v>181</v>
      </c>
      <c r="M7402" s="1">
        <v>154</v>
      </c>
      <c r="N7402" s="5">
        <f>Smartphone_Usage_And_Addiction_Analysis_7500_Rows[[#This Row],[app_opens_per_day]]/Smartphone_Usage_And_Addiction_Analysis_7500_Rows[[#This Row],[daily_screen_time_hours]]</f>
        <v>15.415415415415415</v>
      </c>
      <c r="O7402" s="1">
        <v>12.31</v>
      </c>
      <c r="P7402" s="1" t="s">
        <v>22</v>
      </c>
      <c r="Q7402" s="1" t="s">
        <v>23</v>
      </c>
      <c r="R7402" s="1" t="s">
        <v>28</v>
      </c>
      <c r="S7402" s="1">
        <v>1</v>
      </c>
    </row>
    <row r="7403" spans="1:19" ht="18" customHeight="1" x14ac:dyDescent="0.25">
      <c r="A7403" s="10" t="s">
        <v>4978</v>
      </c>
      <c r="B7403" s="1">
        <v>32</v>
      </c>
      <c r="C7403" t="str">
        <f t="shared" si="115"/>
        <v>26-40 (Millennials)</v>
      </c>
      <c r="D7403" s="1" t="s">
        <v>30</v>
      </c>
      <c r="E7403" s="1">
        <v>8.5299999999999994</v>
      </c>
      <c r="F7403" s="1">
        <v>2.6</v>
      </c>
      <c r="G7403" s="1">
        <v>2.23</v>
      </c>
      <c r="H7403" s="1">
        <v>0.94</v>
      </c>
      <c r="I7403" s="1">
        <v>8.48</v>
      </c>
      <c r="J7403" s="1">
        <f>Smartphone_Usage_And_Addiction_Analysis_7500_Rows[[#This Row],[social_media_hours]]+Smartphone_Usage_And_Addiction_Analysis_7500_Rows[[#This Row],[gaming_hours]]</f>
        <v>4.83</v>
      </c>
      <c r="K7403" s="1">
        <f>Smartphone_Usage_And_Addiction_Analysis_7500_Rows[[#This Row],[sleep_hours]]-Smartphone_Usage_And_Addiction_Analysis_7500_Rows[[#This Row],[total_leisure_hours]]</f>
        <v>3.6500000000000004</v>
      </c>
      <c r="L7403" s="1">
        <v>202</v>
      </c>
      <c r="M7403" s="1">
        <v>167</v>
      </c>
      <c r="N7403" s="5">
        <f>Smartphone_Usage_And_Addiction_Analysis_7500_Rows[[#This Row],[app_opens_per_day]]/Smartphone_Usage_And_Addiction_Analysis_7500_Rows[[#This Row],[daily_screen_time_hours]]</f>
        <v>19.577960140679956</v>
      </c>
      <c r="O7403" s="1">
        <v>9.0500000000000007</v>
      </c>
      <c r="P7403" s="1" t="s">
        <v>18</v>
      </c>
      <c r="Q7403" s="1" t="s">
        <v>23</v>
      </c>
      <c r="R7403" s="1" t="s">
        <v>28</v>
      </c>
      <c r="S7403" s="1">
        <v>1</v>
      </c>
    </row>
    <row r="7404" spans="1:19" ht="18" customHeight="1" x14ac:dyDescent="0.25">
      <c r="A7404" s="10" t="s">
        <v>4979</v>
      </c>
      <c r="B7404" s="1">
        <v>22</v>
      </c>
      <c r="C7404" t="str">
        <f t="shared" si="115"/>
        <v>18-25 (Gen Z)</v>
      </c>
      <c r="D7404" s="1" t="s">
        <v>30</v>
      </c>
      <c r="E7404" s="1">
        <v>3.23</v>
      </c>
      <c r="F7404" s="1">
        <v>4.78</v>
      </c>
      <c r="G7404" s="1">
        <v>1.31</v>
      </c>
      <c r="H7404" s="1">
        <v>5.98</v>
      </c>
      <c r="I7404" s="1">
        <v>5.49</v>
      </c>
      <c r="J7404" s="1">
        <f>Smartphone_Usage_And_Addiction_Analysis_7500_Rows[[#This Row],[social_media_hours]]+Smartphone_Usage_And_Addiction_Analysis_7500_Rows[[#This Row],[gaming_hours]]</f>
        <v>6.09</v>
      </c>
      <c r="K7404" s="1">
        <f>Smartphone_Usage_And_Addiction_Analysis_7500_Rows[[#This Row],[sleep_hours]]-Smartphone_Usage_And_Addiction_Analysis_7500_Rows[[#This Row],[total_leisure_hours]]</f>
        <v>-0.59999999999999964</v>
      </c>
      <c r="L7404" s="1">
        <v>120</v>
      </c>
      <c r="M7404" s="1">
        <v>149</v>
      </c>
      <c r="N7404" s="5">
        <f>Smartphone_Usage_And_Addiction_Analysis_7500_Rows[[#This Row],[app_opens_per_day]]/Smartphone_Usage_And_Addiction_Analysis_7500_Rows[[#This Row],[daily_screen_time_hours]]</f>
        <v>46.130030959752325</v>
      </c>
      <c r="O7404" s="1">
        <v>4.75</v>
      </c>
      <c r="P7404" s="1" t="s">
        <v>18</v>
      </c>
      <c r="Q7404" s="1" t="s">
        <v>23</v>
      </c>
      <c r="R7404" s="1" t="s">
        <v>24</v>
      </c>
      <c r="S7404" s="1">
        <v>1</v>
      </c>
    </row>
    <row r="7405" spans="1:19" ht="18" customHeight="1" x14ac:dyDescent="0.25">
      <c r="A7405" s="10" t="s">
        <v>4980</v>
      </c>
      <c r="B7405" s="1">
        <v>31</v>
      </c>
      <c r="C7405" t="str">
        <f t="shared" si="115"/>
        <v>26-40 (Millennials)</v>
      </c>
      <c r="D7405" s="1" t="s">
        <v>17</v>
      </c>
      <c r="E7405" s="1">
        <v>5.35</v>
      </c>
      <c r="F7405" s="1">
        <v>1.17</v>
      </c>
      <c r="G7405" s="1">
        <v>0.95</v>
      </c>
      <c r="H7405" s="1">
        <v>4.13</v>
      </c>
      <c r="I7405" s="1">
        <v>7.98</v>
      </c>
      <c r="J7405" s="1">
        <f>Smartphone_Usage_And_Addiction_Analysis_7500_Rows[[#This Row],[social_media_hours]]+Smartphone_Usage_And_Addiction_Analysis_7500_Rows[[#This Row],[gaming_hours]]</f>
        <v>2.12</v>
      </c>
      <c r="K7405" s="1">
        <f>Smartphone_Usage_And_Addiction_Analysis_7500_Rows[[#This Row],[sleep_hours]]-Smartphone_Usage_And_Addiction_Analysis_7500_Rows[[#This Row],[total_leisure_hours]]</f>
        <v>5.86</v>
      </c>
      <c r="L7405" s="1">
        <v>181</v>
      </c>
      <c r="M7405" s="1">
        <v>177</v>
      </c>
      <c r="N7405" s="5">
        <f>Smartphone_Usage_And_Addiction_Analysis_7500_Rows[[#This Row],[app_opens_per_day]]/Smartphone_Usage_And_Addiction_Analysis_7500_Rows[[#This Row],[daily_screen_time_hours]]</f>
        <v>33.084112149532714</v>
      </c>
      <c r="O7405" s="1">
        <v>7.85</v>
      </c>
      <c r="P7405" s="1" t="s">
        <v>22</v>
      </c>
      <c r="Q7405" s="1" t="s">
        <v>23</v>
      </c>
      <c r="R7405" s="1" t="s">
        <v>20</v>
      </c>
      <c r="S7405" s="1">
        <v>0</v>
      </c>
    </row>
    <row r="7406" spans="1:19" ht="18" customHeight="1" x14ac:dyDescent="0.25">
      <c r="A7406" s="10" t="s">
        <v>7546</v>
      </c>
      <c r="B7406" s="1">
        <v>30</v>
      </c>
      <c r="C7406" s="1" t="str">
        <f t="shared" si="115"/>
        <v>26-40 (Millennials)</v>
      </c>
      <c r="D7406" t="s">
        <v>7582</v>
      </c>
      <c r="E7406">
        <v>8.3699999999999992</v>
      </c>
      <c r="F7406">
        <v>4.8</v>
      </c>
      <c r="G7406">
        <v>0.35</v>
      </c>
      <c r="H7406">
        <v>1.36</v>
      </c>
      <c r="I7406">
        <v>4.76</v>
      </c>
      <c r="J7406" s="1">
        <f>Smartphone_Usage_And_Addiction_Analysis_7500_Rows[[#This Row],[social_media_hours]]+Smartphone_Usage_And_Addiction_Analysis_7500_Rows[[#This Row],[gaming_hours]]</f>
        <v>5.1499999999999995</v>
      </c>
      <c r="K7406" s="1">
        <f>Smartphone_Usage_And_Addiction_Analysis_7500_Rows[[#This Row],[sleep_hours]]-Smartphone_Usage_And_Addiction_Analysis_7500_Rows[[#This Row],[total_leisure_hours]]</f>
        <v>-0.38999999999999968</v>
      </c>
      <c r="L7406">
        <v>92</v>
      </c>
      <c r="M7406">
        <v>96</v>
      </c>
      <c r="N7406" s="5">
        <f>Smartphone_Usage_And_Addiction_Analysis_7500_Rows[[#This Row],[app_opens_per_day]]/Smartphone_Usage_And_Addiction_Analysis_7500_Rows[[#This Row],[daily_screen_time_hours]]</f>
        <v>11.469534050179213</v>
      </c>
      <c r="O7406">
        <v>8.9499999999999993</v>
      </c>
      <c r="P7406" t="s">
        <v>18</v>
      </c>
      <c r="Q7406" t="s">
        <v>19</v>
      </c>
      <c r="R7406" t="s">
        <v>24</v>
      </c>
      <c r="S7406">
        <v>1</v>
      </c>
    </row>
    <row r="7407" spans="1:19" ht="18" customHeight="1" x14ac:dyDescent="0.25">
      <c r="A7407" s="10" t="s">
        <v>4981</v>
      </c>
      <c r="B7407" s="1">
        <v>30</v>
      </c>
      <c r="C7407" t="str">
        <f t="shared" si="115"/>
        <v>26-40 (Millennials)</v>
      </c>
      <c r="D7407" s="1" t="s">
        <v>30</v>
      </c>
      <c r="E7407" s="1">
        <v>5.44</v>
      </c>
      <c r="F7407" s="1">
        <v>3.66</v>
      </c>
      <c r="G7407" s="1">
        <v>2.73</v>
      </c>
      <c r="H7407" s="1">
        <v>5.92</v>
      </c>
      <c r="I7407" s="1">
        <v>4.9800000000000004</v>
      </c>
      <c r="J7407" s="1">
        <f>Smartphone_Usage_And_Addiction_Analysis_7500_Rows[[#This Row],[social_media_hours]]+Smartphone_Usage_And_Addiction_Analysis_7500_Rows[[#This Row],[gaming_hours]]</f>
        <v>6.3900000000000006</v>
      </c>
      <c r="K7407" s="1">
        <f>Smartphone_Usage_And_Addiction_Analysis_7500_Rows[[#This Row],[sleep_hours]]-Smartphone_Usage_And_Addiction_Analysis_7500_Rows[[#This Row],[total_leisure_hours]]</f>
        <v>-1.4100000000000001</v>
      </c>
      <c r="L7407" s="1">
        <v>108</v>
      </c>
      <c r="M7407" s="1">
        <v>165</v>
      </c>
      <c r="N7407" s="5">
        <f>Smartphone_Usage_And_Addiction_Analysis_7500_Rows[[#This Row],[app_opens_per_day]]/Smartphone_Usage_And_Addiction_Analysis_7500_Rows[[#This Row],[daily_screen_time_hours]]</f>
        <v>30.330882352941174</v>
      </c>
      <c r="O7407" s="1">
        <v>7.64</v>
      </c>
      <c r="P7407" s="1" t="s">
        <v>18</v>
      </c>
      <c r="Q7407" s="1" t="s">
        <v>19</v>
      </c>
      <c r="R7407" s="1" t="s">
        <v>51</v>
      </c>
      <c r="S7407" s="1">
        <v>0</v>
      </c>
    </row>
    <row r="7408" spans="1:19" ht="18" customHeight="1" x14ac:dyDescent="0.25">
      <c r="A7408" s="10" t="s">
        <v>4982</v>
      </c>
      <c r="B7408" s="1">
        <v>26</v>
      </c>
      <c r="C7408" t="str">
        <f t="shared" si="115"/>
        <v>26-40 (Millennials)</v>
      </c>
      <c r="D7408" s="1" t="s">
        <v>17</v>
      </c>
      <c r="E7408" s="1">
        <v>5.21</v>
      </c>
      <c r="F7408" s="1">
        <v>0.78</v>
      </c>
      <c r="G7408" s="1">
        <v>0.32</v>
      </c>
      <c r="H7408" s="1">
        <v>3.21</v>
      </c>
      <c r="I7408" s="1">
        <v>4.78</v>
      </c>
      <c r="J7408" s="1">
        <f>Smartphone_Usage_And_Addiction_Analysis_7500_Rows[[#This Row],[social_media_hours]]+Smartphone_Usage_And_Addiction_Analysis_7500_Rows[[#This Row],[gaming_hours]]</f>
        <v>1.1000000000000001</v>
      </c>
      <c r="K7408" s="1">
        <f>Smartphone_Usage_And_Addiction_Analysis_7500_Rows[[#This Row],[sleep_hours]]-Smartphone_Usage_And_Addiction_Analysis_7500_Rows[[#This Row],[total_leisure_hours]]</f>
        <v>3.68</v>
      </c>
      <c r="L7408" s="1">
        <v>63</v>
      </c>
      <c r="M7408" s="1">
        <v>19</v>
      </c>
      <c r="N7408" s="5">
        <f>Smartphone_Usage_And_Addiction_Analysis_7500_Rows[[#This Row],[app_opens_per_day]]/Smartphone_Usage_And_Addiction_Analysis_7500_Rows[[#This Row],[daily_screen_time_hours]]</f>
        <v>3.6468330134357005</v>
      </c>
      <c r="O7408" s="1">
        <v>6.75</v>
      </c>
      <c r="P7408" s="1" t="s">
        <v>22</v>
      </c>
      <c r="Q7408" s="1" t="s">
        <v>23</v>
      </c>
      <c r="R7408" s="1" t="s">
        <v>20</v>
      </c>
      <c r="S7408" s="1">
        <v>0</v>
      </c>
    </row>
    <row r="7409" spans="1:19" ht="18" customHeight="1" x14ac:dyDescent="0.25">
      <c r="A7409" s="10" t="s">
        <v>7547</v>
      </c>
      <c r="B7409" s="1">
        <v>25</v>
      </c>
      <c r="C7409" s="1" t="str">
        <f t="shared" si="115"/>
        <v>18-25 (Gen Z)</v>
      </c>
      <c r="D7409" t="s">
        <v>7582</v>
      </c>
      <c r="E7409">
        <v>5.75</v>
      </c>
      <c r="F7409">
        <v>5.62</v>
      </c>
      <c r="G7409">
        <v>1.7</v>
      </c>
      <c r="H7409">
        <v>1.96</v>
      </c>
      <c r="I7409">
        <v>4.8899999999999997</v>
      </c>
      <c r="J7409" s="1">
        <f>Smartphone_Usage_And_Addiction_Analysis_7500_Rows[[#This Row],[social_media_hours]]+Smartphone_Usage_And_Addiction_Analysis_7500_Rows[[#This Row],[gaming_hours]]</f>
        <v>7.32</v>
      </c>
      <c r="K7409" s="1">
        <f>Smartphone_Usage_And_Addiction_Analysis_7500_Rows[[#This Row],[sleep_hours]]-Smartphone_Usage_And_Addiction_Analysis_7500_Rows[[#This Row],[total_leisure_hours]]</f>
        <v>-2.4300000000000006</v>
      </c>
      <c r="L7409">
        <v>218</v>
      </c>
      <c r="M7409">
        <v>56</v>
      </c>
      <c r="N7409" s="5">
        <f>Smartphone_Usage_And_Addiction_Analysis_7500_Rows[[#This Row],[app_opens_per_day]]/Smartphone_Usage_And_Addiction_Analysis_7500_Rows[[#This Row],[daily_screen_time_hours]]</f>
        <v>9.7391304347826093</v>
      </c>
      <c r="O7409">
        <v>6.5</v>
      </c>
      <c r="P7409" t="s">
        <v>32</v>
      </c>
      <c r="Q7409" t="s">
        <v>23</v>
      </c>
      <c r="R7409" t="s">
        <v>24</v>
      </c>
      <c r="S7409">
        <v>1</v>
      </c>
    </row>
    <row r="7410" spans="1:19" ht="18" customHeight="1" x14ac:dyDescent="0.25">
      <c r="A7410" s="10" t="s">
        <v>4983</v>
      </c>
      <c r="B7410" s="1">
        <v>27</v>
      </c>
      <c r="C7410" t="str">
        <f t="shared" si="115"/>
        <v>26-40 (Millennials)</v>
      </c>
      <c r="D7410" s="1" t="s">
        <v>30</v>
      </c>
      <c r="E7410" s="1">
        <v>3.85</v>
      </c>
      <c r="F7410" s="1">
        <v>2.92</v>
      </c>
      <c r="G7410" s="1">
        <v>0.46</v>
      </c>
      <c r="H7410" s="1">
        <v>2.17</v>
      </c>
      <c r="I7410" s="1">
        <v>6.08</v>
      </c>
      <c r="J7410" s="1">
        <f>Smartphone_Usage_And_Addiction_Analysis_7500_Rows[[#This Row],[social_media_hours]]+Smartphone_Usage_And_Addiction_Analysis_7500_Rows[[#This Row],[gaming_hours]]</f>
        <v>3.38</v>
      </c>
      <c r="K7410" s="1">
        <f>Smartphone_Usage_And_Addiction_Analysis_7500_Rows[[#This Row],[sleep_hours]]-Smartphone_Usage_And_Addiction_Analysis_7500_Rows[[#This Row],[total_leisure_hours]]</f>
        <v>2.7</v>
      </c>
      <c r="L7410" s="1">
        <v>178</v>
      </c>
      <c r="M7410" s="1">
        <v>17</v>
      </c>
      <c r="N7410" s="5">
        <f>Smartphone_Usage_And_Addiction_Analysis_7500_Rows[[#This Row],[app_opens_per_day]]/Smartphone_Usage_And_Addiction_Analysis_7500_Rows[[#This Row],[daily_screen_time_hours]]</f>
        <v>4.4155844155844157</v>
      </c>
      <c r="O7410" s="1">
        <v>6.32</v>
      </c>
      <c r="P7410" s="1" t="s">
        <v>22</v>
      </c>
      <c r="Q7410" s="1" t="s">
        <v>19</v>
      </c>
      <c r="R7410" s="1" t="s">
        <v>51</v>
      </c>
      <c r="S7410" s="1">
        <v>0</v>
      </c>
    </row>
    <row r="7411" spans="1:19" ht="18" customHeight="1" x14ac:dyDescent="0.25">
      <c r="A7411" s="10" t="s">
        <v>7548</v>
      </c>
      <c r="B7411" s="1">
        <v>30</v>
      </c>
      <c r="C7411" s="1" t="str">
        <f t="shared" si="115"/>
        <v>26-40 (Millennials)</v>
      </c>
      <c r="D7411" t="s">
        <v>7582</v>
      </c>
      <c r="E7411">
        <v>7.69</v>
      </c>
      <c r="F7411">
        <v>2.4900000000000002</v>
      </c>
      <c r="G7411">
        <v>1.51</v>
      </c>
      <c r="H7411">
        <v>2.87</v>
      </c>
      <c r="I7411">
        <v>8.39</v>
      </c>
      <c r="J7411" s="1">
        <f>Smartphone_Usage_And_Addiction_Analysis_7500_Rows[[#This Row],[social_media_hours]]+Smartphone_Usage_And_Addiction_Analysis_7500_Rows[[#This Row],[gaming_hours]]</f>
        <v>4</v>
      </c>
      <c r="K7411" s="1">
        <f>Smartphone_Usage_And_Addiction_Analysis_7500_Rows[[#This Row],[sleep_hours]]-Smartphone_Usage_And_Addiction_Analysis_7500_Rows[[#This Row],[total_leisure_hours]]</f>
        <v>4.3900000000000006</v>
      </c>
      <c r="L7411">
        <v>91</v>
      </c>
      <c r="M7411">
        <v>143</v>
      </c>
      <c r="N7411" s="5">
        <f>Smartphone_Usage_And_Addiction_Analysis_7500_Rows[[#This Row],[app_opens_per_day]]/Smartphone_Usage_And_Addiction_Analysis_7500_Rows[[#This Row],[daily_screen_time_hours]]</f>
        <v>18.59557867360208</v>
      </c>
      <c r="O7411">
        <v>8.8800000000000008</v>
      </c>
      <c r="P7411" t="s">
        <v>22</v>
      </c>
      <c r="Q7411" t="s">
        <v>19</v>
      </c>
      <c r="R7411" t="s">
        <v>51</v>
      </c>
      <c r="S7411">
        <v>0</v>
      </c>
    </row>
    <row r="7412" spans="1:19" ht="18" customHeight="1" x14ac:dyDescent="0.25">
      <c r="A7412" s="10" t="s">
        <v>4984</v>
      </c>
      <c r="B7412" s="1">
        <v>19</v>
      </c>
      <c r="C7412" t="str">
        <f t="shared" si="115"/>
        <v>18-25 (Gen Z)</v>
      </c>
      <c r="D7412" s="1" t="s">
        <v>17</v>
      </c>
      <c r="E7412" s="1">
        <v>8.86</v>
      </c>
      <c r="F7412" s="1">
        <v>5.19</v>
      </c>
      <c r="G7412" s="1">
        <v>1</v>
      </c>
      <c r="H7412" s="1">
        <v>3.61</v>
      </c>
      <c r="I7412" s="1">
        <v>6.96</v>
      </c>
      <c r="J7412" s="1">
        <f>Smartphone_Usage_And_Addiction_Analysis_7500_Rows[[#This Row],[social_media_hours]]+Smartphone_Usage_And_Addiction_Analysis_7500_Rows[[#This Row],[gaming_hours]]</f>
        <v>6.19</v>
      </c>
      <c r="K7412" s="1">
        <f>Smartphone_Usage_And_Addiction_Analysis_7500_Rows[[#This Row],[sleep_hours]]-Smartphone_Usage_And_Addiction_Analysis_7500_Rows[[#This Row],[total_leisure_hours]]</f>
        <v>0.76999999999999957</v>
      </c>
      <c r="L7412" s="1">
        <v>230</v>
      </c>
      <c r="M7412" s="1">
        <v>148</v>
      </c>
      <c r="N7412" s="5">
        <f>Smartphone_Usage_And_Addiction_Analysis_7500_Rows[[#This Row],[app_opens_per_day]]/Smartphone_Usage_And_Addiction_Analysis_7500_Rows[[#This Row],[daily_screen_time_hours]]</f>
        <v>16.704288939051921</v>
      </c>
      <c r="O7412" s="1">
        <v>11.1</v>
      </c>
      <c r="P7412" s="1" t="s">
        <v>18</v>
      </c>
      <c r="Q7412" s="1" t="s">
        <v>19</v>
      </c>
      <c r="R7412" s="1" t="s">
        <v>28</v>
      </c>
      <c r="S7412" s="1">
        <v>1</v>
      </c>
    </row>
    <row r="7413" spans="1:19" ht="18" customHeight="1" x14ac:dyDescent="0.25">
      <c r="A7413" s="10" t="s">
        <v>7549</v>
      </c>
      <c r="B7413" s="1">
        <v>34</v>
      </c>
      <c r="C7413" s="1" t="str">
        <f t="shared" si="115"/>
        <v>26-40 (Millennials)</v>
      </c>
      <c r="D7413" t="s">
        <v>7582</v>
      </c>
      <c r="E7413">
        <v>9.11</v>
      </c>
      <c r="F7413">
        <v>4.99</v>
      </c>
      <c r="G7413">
        <v>1.57</v>
      </c>
      <c r="H7413">
        <v>1.71</v>
      </c>
      <c r="I7413">
        <v>7.17</v>
      </c>
      <c r="J7413" s="1">
        <f>Smartphone_Usage_And_Addiction_Analysis_7500_Rows[[#This Row],[social_media_hours]]+Smartphone_Usage_And_Addiction_Analysis_7500_Rows[[#This Row],[gaming_hours]]</f>
        <v>6.5600000000000005</v>
      </c>
      <c r="K7413" s="1">
        <f>Smartphone_Usage_And_Addiction_Analysis_7500_Rows[[#This Row],[sleep_hours]]-Smartphone_Usage_And_Addiction_Analysis_7500_Rows[[#This Row],[total_leisure_hours]]</f>
        <v>0.60999999999999943</v>
      </c>
      <c r="L7413">
        <v>173</v>
      </c>
      <c r="M7413">
        <v>113</v>
      </c>
      <c r="N7413" s="5">
        <f>Smartphone_Usage_And_Addiction_Analysis_7500_Rows[[#This Row],[app_opens_per_day]]/Smartphone_Usage_And_Addiction_Analysis_7500_Rows[[#This Row],[daily_screen_time_hours]]</f>
        <v>12.403951701427005</v>
      </c>
      <c r="O7413">
        <v>9.68</v>
      </c>
      <c r="P7413" t="s">
        <v>32</v>
      </c>
      <c r="Q7413" t="s">
        <v>23</v>
      </c>
      <c r="R7413" t="s">
        <v>28</v>
      </c>
      <c r="S7413">
        <v>1</v>
      </c>
    </row>
    <row r="7414" spans="1:19" ht="18" customHeight="1" x14ac:dyDescent="0.25">
      <c r="A7414" s="10" t="s">
        <v>7550</v>
      </c>
      <c r="B7414" s="1">
        <v>33</v>
      </c>
      <c r="C7414" s="1" t="str">
        <f t="shared" si="115"/>
        <v>26-40 (Millennials)</v>
      </c>
      <c r="D7414" t="s">
        <v>7582</v>
      </c>
      <c r="E7414">
        <v>7.72</v>
      </c>
      <c r="F7414">
        <v>2.1</v>
      </c>
      <c r="G7414">
        <v>2.33</v>
      </c>
      <c r="H7414">
        <v>0.7</v>
      </c>
      <c r="I7414">
        <v>5.44</v>
      </c>
      <c r="J7414" s="1">
        <f>Smartphone_Usage_And_Addiction_Analysis_7500_Rows[[#This Row],[social_media_hours]]+Smartphone_Usage_And_Addiction_Analysis_7500_Rows[[#This Row],[gaming_hours]]</f>
        <v>4.43</v>
      </c>
      <c r="K7414" s="1">
        <f>Smartphone_Usage_And_Addiction_Analysis_7500_Rows[[#This Row],[sleep_hours]]-Smartphone_Usage_And_Addiction_Analysis_7500_Rows[[#This Row],[total_leisure_hours]]</f>
        <v>1.0100000000000007</v>
      </c>
      <c r="L7414">
        <v>208</v>
      </c>
      <c r="M7414">
        <v>112</v>
      </c>
      <c r="N7414" s="5">
        <f>Smartphone_Usage_And_Addiction_Analysis_7500_Rows[[#This Row],[app_opens_per_day]]/Smartphone_Usage_And_Addiction_Analysis_7500_Rows[[#This Row],[daily_screen_time_hours]]</f>
        <v>14.507772020725389</v>
      </c>
      <c r="O7414">
        <v>8.7100000000000009</v>
      </c>
      <c r="P7414" t="s">
        <v>22</v>
      </c>
      <c r="Q7414" t="s">
        <v>23</v>
      </c>
      <c r="R7414" t="s">
        <v>51</v>
      </c>
      <c r="S7414">
        <v>0</v>
      </c>
    </row>
    <row r="7415" spans="1:19" ht="18" customHeight="1" x14ac:dyDescent="0.25">
      <c r="A7415" s="10" t="s">
        <v>7551</v>
      </c>
      <c r="B7415" s="1">
        <v>32</v>
      </c>
      <c r="C7415" s="1" t="str">
        <f t="shared" si="115"/>
        <v>26-40 (Millennials)</v>
      </c>
      <c r="D7415" t="s">
        <v>7582</v>
      </c>
      <c r="E7415">
        <v>6.94</v>
      </c>
      <c r="F7415">
        <v>3.78</v>
      </c>
      <c r="G7415">
        <v>0.83</v>
      </c>
      <c r="H7415">
        <v>2.74</v>
      </c>
      <c r="I7415">
        <v>6.63</v>
      </c>
      <c r="J7415" s="1">
        <f>Smartphone_Usage_And_Addiction_Analysis_7500_Rows[[#This Row],[social_media_hours]]+Smartphone_Usage_And_Addiction_Analysis_7500_Rows[[#This Row],[gaming_hours]]</f>
        <v>4.6099999999999994</v>
      </c>
      <c r="K7415" s="1">
        <f>Smartphone_Usage_And_Addiction_Analysis_7500_Rows[[#This Row],[sleep_hours]]-Smartphone_Usage_And_Addiction_Analysis_7500_Rows[[#This Row],[total_leisure_hours]]</f>
        <v>2.0200000000000005</v>
      </c>
      <c r="L7415">
        <v>50</v>
      </c>
      <c r="M7415">
        <v>76</v>
      </c>
      <c r="N7415" s="5">
        <f>Smartphone_Usage_And_Addiction_Analysis_7500_Rows[[#This Row],[app_opens_per_day]]/Smartphone_Usage_And_Addiction_Analysis_7500_Rows[[#This Row],[daily_screen_time_hours]]</f>
        <v>10.951008645533141</v>
      </c>
      <c r="O7415">
        <v>8.8800000000000008</v>
      </c>
      <c r="P7415" t="s">
        <v>32</v>
      </c>
      <c r="Q7415" t="s">
        <v>23</v>
      </c>
      <c r="R7415" t="s">
        <v>51</v>
      </c>
      <c r="S7415">
        <v>0</v>
      </c>
    </row>
    <row r="7416" spans="1:19" ht="18" customHeight="1" x14ac:dyDescent="0.25">
      <c r="A7416" s="10" t="s">
        <v>4985</v>
      </c>
      <c r="B7416" s="1">
        <v>28</v>
      </c>
      <c r="C7416" t="str">
        <f t="shared" si="115"/>
        <v>26-40 (Millennials)</v>
      </c>
      <c r="D7416" s="1" t="s">
        <v>17</v>
      </c>
      <c r="E7416" s="1">
        <v>5.32</v>
      </c>
      <c r="F7416" s="1">
        <v>2.02</v>
      </c>
      <c r="G7416" s="1">
        <v>0.48</v>
      </c>
      <c r="H7416" s="1">
        <v>1.31</v>
      </c>
      <c r="I7416" s="1">
        <v>6.77</v>
      </c>
      <c r="J7416" s="1">
        <f>Smartphone_Usage_And_Addiction_Analysis_7500_Rows[[#This Row],[social_media_hours]]+Smartphone_Usage_And_Addiction_Analysis_7500_Rows[[#This Row],[gaming_hours]]</f>
        <v>2.5</v>
      </c>
      <c r="K7416" s="1">
        <f>Smartphone_Usage_And_Addiction_Analysis_7500_Rows[[#This Row],[sleep_hours]]-Smartphone_Usage_And_Addiction_Analysis_7500_Rows[[#This Row],[total_leisure_hours]]</f>
        <v>4.2699999999999996</v>
      </c>
      <c r="L7416" s="1">
        <v>143</v>
      </c>
      <c r="M7416" s="1">
        <v>64</v>
      </c>
      <c r="N7416" s="5">
        <f>Smartphone_Usage_And_Addiction_Analysis_7500_Rows[[#This Row],[app_opens_per_day]]/Smartphone_Usage_And_Addiction_Analysis_7500_Rows[[#This Row],[daily_screen_time_hours]]</f>
        <v>12.030075187969924</v>
      </c>
      <c r="O7416" s="1">
        <v>6.04</v>
      </c>
      <c r="P7416" s="1" t="s">
        <v>18</v>
      </c>
      <c r="Q7416" s="1" t="s">
        <v>19</v>
      </c>
      <c r="R7416" s="1" t="s">
        <v>20</v>
      </c>
      <c r="S7416" s="1">
        <v>0</v>
      </c>
    </row>
    <row r="7417" spans="1:19" ht="18" customHeight="1" x14ac:dyDescent="0.25">
      <c r="A7417" s="10" t="s">
        <v>7552</v>
      </c>
      <c r="B7417" s="1">
        <v>29</v>
      </c>
      <c r="C7417" s="1" t="str">
        <f t="shared" si="115"/>
        <v>26-40 (Millennials)</v>
      </c>
      <c r="D7417" t="s">
        <v>7582</v>
      </c>
      <c r="E7417">
        <v>7.64</v>
      </c>
      <c r="F7417">
        <v>3.07</v>
      </c>
      <c r="G7417">
        <v>1.62</v>
      </c>
      <c r="H7417">
        <v>5.41</v>
      </c>
      <c r="I7417">
        <v>8.0500000000000007</v>
      </c>
      <c r="J7417" s="1">
        <f>Smartphone_Usage_And_Addiction_Analysis_7500_Rows[[#This Row],[social_media_hours]]+Smartphone_Usage_And_Addiction_Analysis_7500_Rows[[#This Row],[gaming_hours]]</f>
        <v>4.6899999999999995</v>
      </c>
      <c r="K7417" s="1">
        <f>Smartphone_Usage_And_Addiction_Analysis_7500_Rows[[#This Row],[sleep_hours]]-Smartphone_Usage_And_Addiction_Analysis_7500_Rows[[#This Row],[total_leisure_hours]]</f>
        <v>3.3600000000000012</v>
      </c>
      <c r="L7417">
        <v>66</v>
      </c>
      <c r="M7417">
        <v>81</v>
      </c>
      <c r="N7417" s="5">
        <f>Smartphone_Usage_And_Addiction_Analysis_7500_Rows[[#This Row],[app_opens_per_day]]/Smartphone_Usage_And_Addiction_Analysis_7500_Rows[[#This Row],[daily_screen_time_hours]]</f>
        <v>10.602094240837697</v>
      </c>
      <c r="O7417">
        <v>8.81</v>
      </c>
      <c r="P7417" t="s">
        <v>18</v>
      </c>
      <c r="Q7417" t="s">
        <v>19</v>
      </c>
      <c r="R7417" t="s">
        <v>51</v>
      </c>
      <c r="S7417">
        <v>0</v>
      </c>
    </row>
    <row r="7418" spans="1:19" ht="18" customHeight="1" x14ac:dyDescent="0.25">
      <c r="A7418" s="10" t="s">
        <v>4986</v>
      </c>
      <c r="B7418" s="1">
        <v>34</v>
      </c>
      <c r="C7418" t="str">
        <f t="shared" si="115"/>
        <v>26-40 (Millennials)</v>
      </c>
      <c r="D7418" s="1" t="s">
        <v>30</v>
      </c>
      <c r="E7418" s="1">
        <v>4.12</v>
      </c>
      <c r="F7418" s="1">
        <v>3.34</v>
      </c>
      <c r="G7418" s="1">
        <v>2.21</v>
      </c>
      <c r="H7418" s="1">
        <v>5.38</v>
      </c>
      <c r="I7418" s="1">
        <v>5.83</v>
      </c>
      <c r="J7418" s="1">
        <f>Smartphone_Usage_And_Addiction_Analysis_7500_Rows[[#This Row],[social_media_hours]]+Smartphone_Usage_And_Addiction_Analysis_7500_Rows[[#This Row],[gaming_hours]]</f>
        <v>5.55</v>
      </c>
      <c r="K7418" s="1">
        <f>Smartphone_Usage_And_Addiction_Analysis_7500_Rows[[#This Row],[sleep_hours]]-Smartphone_Usage_And_Addiction_Analysis_7500_Rows[[#This Row],[total_leisure_hours]]</f>
        <v>0.28000000000000025</v>
      </c>
      <c r="L7418" s="1">
        <v>32</v>
      </c>
      <c r="M7418" s="1">
        <v>108</v>
      </c>
      <c r="N7418" s="5">
        <f>Smartphone_Usage_And_Addiction_Analysis_7500_Rows[[#This Row],[app_opens_per_day]]/Smartphone_Usage_And_Addiction_Analysis_7500_Rows[[#This Row],[daily_screen_time_hours]]</f>
        <v>26.21359223300971</v>
      </c>
      <c r="O7418" s="1">
        <v>6.33</v>
      </c>
      <c r="P7418" s="1" t="s">
        <v>22</v>
      </c>
      <c r="Q7418" s="1" t="s">
        <v>23</v>
      </c>
      <c r="R7418" s="1" t="s">
        <v>20</v>
      </c>
      <c r="S7418" s="1">
        <v>0</v>
      </c>
    </row>
    <row r="7419" spans="1:19" ht="18" customHeight="1" x14ac:dyDescent="0.25">
      <c r="A7419" s="10" t="s">
        <v>4987</v>
      </c>
      <c r="B7419" s="1">
        <v>34</v>
      </c>
      <c r="C7419" t="str">
        <f t="shared" si="115"/>
        <v>26-40 (Millennials)</v>
      </c>
      <c r="D7419" s="1" t="s">
        <v>17</v>
      </c>
      <c r="E7419" s="1">
        <v>6.36</v>
      </c>
      <c r="F7419" s="1">
        <v>2.25</v>
      </c>
      <c r="G7419" s="1">
        <v>3.08</v>
      </c>
      <c r="H7419" s="1">
        <v>3.65</v>
      </c>
      <c r="I7419" s="1">
        <v>6</v>
      </c>
      <c r="J7419" s="1">
        <f>Smartphone_Usage_And_Addiction_Analysis_7500_Rows[[#This Row],[social_media_hours]]+Smartphone_Usage_And_Addiction_Analysis_7500_Rows[[#This Row],[gaming_hours]]</f>
        <v>5.33</v>
      </c>
      <c r="K7419" s="1">
        <f>Smartphone_Usage_And_Addiction_Analysis_7500_Rows[[#This Row],[sleep_hours]]-Smartphone_Usage_And_Addiction_Analysis_7500_Rows[[#This Row],[total_leisure_hours]]</f>
        <v>0.66999999999999993</v>
      </c>
      <c r="L7419" s="1">
        <v>85</v>
      </c>
      <c r="M7419" s="1">
        <v>46</v>
      </c>
      <c r="N7419" s="5">
        <f>Smartphone_Usage_And_Addiction_Analysis_7500_Rows[[#This Row],[app_opens_per_day]]/Smartphone_Usage_And_Addiction_Analysis_7500_Rows[[#This Row],[daily_screen_time_hours]]</f>
        <v>7.232704402515723</v>
      </c>
      <c r="O7419" s="1">
        <v>6.92</v>
      </c>
      <c r="P7419" s="1" t="s">
        <v>22</v>
      </c>
      <c r="Q7419" s="1" t="s">
        <v>23</v>
      </c>
      <c r="R7419" s="1" t="s">
        <v>51</v>
      </c>
      <c r="S7419" s="1">
        <v>0</v>
      </c>
    </row>
    <row r="7420" spans="1:19" ht="18" customHeight="1" x14ac:dyDescent="0.25">
      <c r="A7420" s="10" t="s">
        <v>4988</v>
      </c>
      <c r="B7420" s="1">
        <v>34</v>
      </c>
      <c r="C7420" t="str">
        <f t="shared" si="115"/>
        <v>26-40 (Millennials)</v>
      </c>
      <c r="D7420" s="1" t="s">
        <v>17</v>
      </c>
      <c r="E7420" s="1">
        <v>10.47</v>
      </c>
      <c r="F7420" s="1">
        <v>1.2</v>
      </c>
      <c r="G7420" s="1">
        <v>1.42</v>
      </c>
      <c r="H7420" s="1">
        <v>1.96</v>
      </c>
      <c r="I7420" s="1">
        <v>8.7200000000000006</v>
      </c>
      <c r="J7420" s="1">
        <f>Smartphone_Usage_And_Addiction_Analysis_7500_Rows[[#This Row],[social_media_hours]]+Smartphone_Usage_And_Addiction_Analysis_7500_Rows[[#This Row],[gaming_hours]]</f>
        <v>2.62</v>
      </c>
      <c r="K7420" s="1">
        <f>Smartphone_Usage_And_Addiction_Analysis_7500_Rows[[#This Row],[sleep_hours]]-Smartphone_Usage_And_Addiction_Analysis_7500_Rows[[#This Row],[total_leisure_hours]]</f>
        <v>6.1000000000000005</v>
      </c>
      <c r="L7420" s="1">
        <v>184</v>
      </c>
      <c r="M7420" s="1">
        <v>86</v>
      </c>
      <c r="N7420" s="5">
        <f>Smartphone_Usage_And_Addiction_Analysis_7500_Rows[[#This Row],[app_opens_per_day]]/Smartphone_Usage_And_Addiction_Analysis_7500_Rows[[#This Row],[daily_screen_time_hours]]</f>
        <v>8.2139446036294164</v>
      </c>
      <c r="O7420" s="1">
        <v>12.57</v>
      </c>
      <c r="P7420" s="1" t="s">
        <v>32</v>
      </c>
      <c r="Q7420" s="1" t="s">
        <v>19</v>
      </c>
      <c r="R7420" s="1" t="s">
        <v>24</v>
      </c>
      <c r="S7420" s="1">
        <v>1</v>
      </c>
    </row>
    <row r="7421" spans="1:19" ht="18" customHeight="1" x14ac:dyDescent="0.25">
      <c r="A7421" s="10" t="s">
        <v>7553</v>
      </c>
      <c r="B7421" s="1">
        <v>26</v>
      </c>
      <c r="C7421" s="1" t="str">
        <f t="shared" si="115"/>
        <v>26-40 (Millennials)</v>
      </c>
      <c r="D7421" t="s">
        <v>7582</v>
      </c>
      <c r="E7421">
        <v>10.55</v>
      </c>
      <c r="F7421">
        <v>4.59</v>
      </c>
      <c r="G7421">
        <v>2.0499999999999998</v>
      </c>
      <c r="H7421">
        <v>1.4</v>
      </c>
      <c r="I7421">
        <v>5.81</v>
      </c>
      <c r="J7421" s="1">
        <f>Smartphone_Usage_And_Addiction_Analysis_7500_Rows[[#This Row],[social_media_hours]]+Smartphone_Usage_And_Addiction_Analysis_7500_Rows[[#This Row],[gaming_hours]]</f>
        <v>6.64</v>
      </c>
      <c r="K7421" s="1">
        <f>Smartphone_Usage_And_Addiction_Analysis_7500_Rows[[#This Row],[sleep_hours]]-Smartphone_Usage_And_Addiction_Analysis_7500_Rows[[#This Row],[total_leisure_hours]]</f>
        <v>-0.83000000000000007</v>
      </c>
      <c r="L7421">
        <v>145</v>
      </c>
      <c r="M7421">
        <v>20</v>
      </c>
      <c r="N7421" s="5">
        <f>Smartphone_Usage_And_Addiction_Analysis_7500_Rows[[#This Row],[app_opens_per_day]]/Smartphone_Usage_And_Addiction_Analysis_7500_Rows[[#This Row],[daily_screen_time_hours]]</f>
        <v>1.8957345971563979</v>
      </c>
      <c r="O7421">
        <v>11.5</v>
      </c>
      <c r="P7421" t="s">
        <v>32</v>
      </c>
      <c r="Q7421" t="s">
        <v>23</v>
      </c>
      <c r="R7421" t="s">
        <v>28</v>
      </c>
      <c r="S7421">
        <v>1</v>
      </c>
    </row>
    <row r="7422" spans="1:19" ht="18" customHeight="1" x14ac:dyDescent="0.25">
      <c r="A7422" s="10" t="s">
        <v>4989</v>
      </c>
      <c r="B7422" s="1">
        <v>31</v>
      </c>
      <c r="C7422" t="str">
        <f t="shared" si="115"/>
        <v>26-40 (Millennials)</v>
      </c>
      <c r="D7422" s="1" t="s">
        <v>17</v>
      </c>
      <c r="E7422" s="1">
        <v>3.37</v>
      </c>
      <c r="F7422" s="1">
        <v>3.27</v>
      </c>
      <c r="G7422" s="1">
        <v>3.9</v>
      </c>
      <c r="H7422" s="1">
        <v>4.68</v>
      </c>
      <c r="I7422" s="1">
        <v>8.23</v>
      </c>
      <c r="J7422" s="1">
        <f>Smartphone_Usage_And_Addiction_Analysis_7500_Rows[[#This Row],[social_media_hours]]+Smartphone_Usage_And_Addiction_Analysis_7500_Rows[[#This Row],[gaming_hours]]</f>
        <v>7.17</v>
      </c>
      <c r="K7422" s="1">
        <f>Smartphone_Usage_And_Addiction_Analysis_7500_Rows[[#This Row],[sleep_hours]]-Smartphone_Usage_And_Addiction_Analysis_7500_Rows[[#This Row],[total_leisure_hours]]</f>
        <v>1.0600000000000005</v>
      </c>
      <c r="L7422" s="1">
        <v>154</v>
      </c>
      <c r="M7422" s="1">
        <v>44</v>
      </c>
      <c r="N7422" s="5">
        <f>Smartphone_Usage_And_Addiction_Analysis_7500_Rows[[#This Row],[app_opens_per_day]]/Smartphone_Usage_And_Addiction_Analysis_7500_Rows[[#This Row],[daily_screen_time_hours]]</f>
        <v>13.056379821958457</v>
      </c>
      <c r="O7422" s="1">
        <v>4.5999999999999996</v>
      </c>
      <c r="P7422" s="1" t="s">
        <v>32</v>
      </c>
      <c r="Q7422" s="1" t="s">
        <v>19</v>
      </c>
      <c r="R7422" s="1" t="s">
        <v>51</v>
      </c>
      <c r="S7422" s="1">
        <v>0</v>
      </c>
    </row>
    <row r="7423" spans="1:19" ht="18" customHeight="1" x14ac:dyDescent="0.25">
      <c r="A7423" s="10" t="s">
        <v>7554</v>
      </c>
      <c r="B7423" s="1">
        <v>32</v>
      </c>
      <c r="C7423" s="1" t="str">
        <f t="shared" si="115"/>
        <v>26-40 (Millennials)</v>
      </c>
      <c r="D7423" t="s">
        <v>7582</v>
      </c>
      <c r="E7423">
        <v>8.67</v>
      </c>
      <c r="F7423">
        <v>1.29</v>
      </c>
      <c r="G7423">
        <v>2.99</v>
      </c>
      <c r="H7423">
        <v>3.53</v>
      </c>
      <c r="I7423">
        <v>4.87</v>
      </c>
      <c r="J7423" s="1">
        <f>Smartphone_Usage_And_Addiction_Analysis_7500_Rows[[#This Row],[social_media_hours]]+Smartphone_Usage_And_Addiction_Analysis_7500_Rows[[#This Row],[gaming_hours]]</f>
        <v>4.28</v>
      </c>
      <c r="K7423" s="1">
        <f>Smartphone_Usage_And_Addiction_Analysis_7500_Rows[[#This Row],[sleep_hours]]-Smartphone_Usage_And_Addiction_Analysis_7500_Rows[[#This Row],[total_leisure_hours]]</f>
        <v>0.58999999999999986</v>
      </c>
      <c r="L7423">
        <v>166</v>
      </c>
      <c r="M7423">
        <v>89</v>
      </c>
      <c r="N7423" s="5">
        <f>Smartphone_Usage_And_Addiction_Analysis_7500_Rows[[#This Row],[app_opens_per_day]]/Smartphone_Usage_And_Addiction_Analysis_7500_Rows[[#This Row],[daily_screen_time_hours]]</f>
        <v>10.265282583621683</v>
      </c>
      <c r="O7423">
        <v>9.8800000000000008</v>
      </c>
      <c r="P7423" t="s">
        <v>22</v>
      </c>
      <c r="Q7423" t="s">
        <v>19</v>
      </c>
      <c r="R7423" t="s">
        <v>24</v>
      </c>
      <c r="S7423">
        <v>1</v>
      </c>
    </row>
    <row r="7424" spans="1:19" ht="18" customHeight="1" x14ac:dyDescent="0.25">
      <c r="A7424" s="10" t="s">
        <v>7555</v>
      </c>
      <c r="B7424" s="1">
        <v>26</v>
      </c>
      <c r="C7424" s="1" t="str">
        <f t="shared" si="115"/>
        <v>26-40 (Millennials)</v>
      </c>
      <c r="D7424" t="s">
        <v>7582</v>
      </c>
      <c r="E7424">
        <v>8.09</v>
      </c>
      <c r="F7424">
        <v>2.77</v>
      </c>
      <c r="G7424">
        <v>2.5</v>
      </c>
      <c r="H7424">
        <v>3.76</v>
      </c>
      <c r="I7424">
        <v>5.76</v>
      </c>
      <c r="J7424" s="1">
        <f>Smartphone_Usage_And_Addiction_Analysis_7500_Rows[[#This Row],[social_media_hours]]+Smartphone_Usage_And_Addiction_Analysis_7500_Rows[[#This Row],[gaming_hours]]</f>
        <v>5.27</v>
      </c>
      <c r="K7424" s="1">
        <f>Smartphone_Usage_And_Addiction_Analysis_7500_Rows[[#This Row],[sleep_hours]]-Smartphone_Usage_And_Addiction_Analysis_7500_Rows[[#This Row],[total_leisure_hours]]</f>
        <v>0.49000000000000021</v>
      </c>
      <c r="L7424">
        <v>159</v>
      </c>
      <c r="M7424">
        <v>163</v>
      </c>
      <c r="N7424" s="5">
        <f>Smartphone_Usage_And_Addiction_Analysis_7500_Rows[[#This Row],[app_opens_per_day]]/Smartphone_Usage_And_Addiction_Analysis_7500_Rows[[#This Row],[daily_screen_time_hours]]</f>
        <v>20.148331273176762</v>
      </c>
      <c r="O7424">
        <v>10.27</v>
      </c>
      <c r="P7424" t="s">
        <v>18</v>
      </c>
      <c r="Q7424" t="s">
        <v>19</v>
      </c>
      <c r="R7424" t="s">
        <v>24</v>
      </c>
      <c r="S7424">
        <v>1</v>
      </c>
    </row>
    <row r="7425" spans="1:19" ht="18" customHeight="1" x14ac:dyDescent="0.25">
      <c r="A7425" s="10" t="s">
        <v>4990</v>
      </c>
      <c r="B7425" s="1">
        <v>27</v>
      </c>
      <c r="C7425" t="str">
        <f t="shared" si="115"/>
        <v>26-40 (Millennials)</v>
      </c>
      <c r="D7425" s="1" t="s">
        <v>17</v>
      </c>
      <c r="E7425" s="1">
        <v>8.18</v>
      </c>
      <c r="F7425" s="1">
        <v>2.27</v>
      </c>
      <c r="G7425" s="1">
        <v>1.49</v>
      </c>
      <c r="H7425" s="1">
        <v>0.8</v>
      </c>
      <c r="I7425" s="1">
        <v>8.3000000000000007</v>
      </c>
      <c r="J7425" s="1">
        <f>Smartphone_Usage_And_Addiction_Analysis_7500_Rows[[#This Row],[social_media_hours]]+Smartphone_Usage_And_Addiction_Analysis_7500_Rows[[#This Row],[gaming_hours]]</f>
        <v>3.76</v>
      </c>
      <c r="K7425" s="1">
        <f>Smartphone_Usage_And_Addiction_Analysis_7500_Rows[[#This Row],[sleep_hours]]-Smartphone_Usage_And_Addiction_Analysis_7500_Rows[[#This Row],[total_leisure_hours]]</f>
        <v>4.5400000000000009</v>
      </c>
      <c r="L7425" s="1">
        <v>186</v>
      </c>
      <c r="M7425" s="1">
        <v>144</v>
      </c>
      <c r="N7425" s="5">
        <f>Smartphone_Usage_And_Addiction_Analysis_7500_Rows[[#This Row],[app_opens_per_day]]/Smartphone_Usage_And_Addiction_Analysis_7500_Rows[[#This Row],[daily_screen_time_hours]]</f>
        <v>17.603911980440099</v>
      </c>
      <c r="O7425" s="1">
        <v>8.74</v>
      </c>
      <c r="P7425" s="1" t="s">
        <v>22</v>
      </c>
      <c r="Q7425" s="1" t="s">
        <v>23</v>
      </c>
      <c r="R7425" s="1" t="s">
        <v>28</v>
      </c>
      <c r="S7425" s="1">
        <v>1</v>
      </c>
    </row>
    <row r="7426" spans="1:19" ht="18" customHeight="1" x14ac:dyDescent="0.25">
      <c r="A7426" s="10" t="s">
        <v>7556</v>
      </c>
      <c r="B7426" s="1">
        <v>28</v>
      </c>
      <c r="C7426" s="1" t="str">
        <f t="shared" ref="C7426:C7489" si="116">IF(B7426&lt;=25, "18-25 (Gen Z)", IF(B7426&lt;=40, "26-40 (Millennials)"))</f>
        <v>26-40 (Millennials)</v>
      </c>
      <c r="D7426" t="s">
        <v>7582</v>
      </c>
      <c r="E7426">
        <v>8.9</v>
      </c>
      <c r="F7426">
        <v>1.7</v>
      </c>
      <c r="G7426">
        <v>2.11</v>
      </c>
      <c r="H7426">
        <v>1.27</v>
      </c>
      <c r="I7426">
        <v>8.02</v>
      </c>
      <c r="J7426" s="1">
        <f>Smartphone_Usage_And_Addiction_Analysis_7500_Rows[[#This Row],[social_media_hours]]+Smartphone_Usage_And_Addiction_Analysis_7500_Rows[[#This Row],[gaming_hours]]</f>
        <v>3.8099999999999996</v>
      </c>
      <c r="K7426" s="1">
        <f>Smartphone_Usage_And_Addiction_Analysis_7500_Rows[[#This Row],[sleep_hours]]-Smartphone_Usage_And_Addiction_Analysis_7500_Rows[[#This Row],[total_leisure_hours]]</f>
        <v>4.21</v>
      </c>
      <c r="L7426">
        <v>189</v>
      </c>
      <c r="M7426">
        <v>157</v>
      </c>
      <c r="N7426" s="5">
        <f>Smartphone_Usage_And_Addiction_Analysis_7500_Rows[[#This Row],[app_opens_per_day]]/Smartphone_Usage_And_Addiction_Analysis_7500_Rows[[#This Row],[daily_screen_time_hours]]</f>
        <v>17.640449438202246</v>
      </c>
      <c r="O7426">
        <v>9.56</v>
      </c>
      <c r="P7426" t="s">
        <v>18</v>
      </c>
      <c r="Q7426" t="s">
        <v>23</v>
      </c>
      <c r="R7426" t="s">
        <v>28</v>
      </c>
      <c r="S7426">
        <v>1</v>
      </c>
    </row>
    <row r="7427" spans="1:19" ht="18" customHeight="1" x14ac:dyDescent="0.25">
      <c r="A7427" s="10" t="s">
        <v>4991</v>
      </c>
      <c r="B7427" s="1">
        <v>18</v>
      </c>
      <c r="C7427" t="str">
        <f t="shared" si="116"/>
        <v>18-25 (Gen Z)</v>
      </c>
      <c r="D7427" s="1" t="s">
        <v>17</v>
      </c>
      <c r="E7427" s="1">
        <v>8.52</v>
      </c>
      <c r="F7427" s="1">
        <v>3.7</v>
      </c>
      <c r="G7427" s="1">
        <v>1.85</v>
      </c>
      <c r="H7427" s="1">
        <v>2.98</v>
      </c>
      <c r="I7427" s="1">
        <v>5.07</v>
      </c>
      <c r="J7427" s="1">
        <f>Smartphone_Usage_And_Addiction_Analysis_7500_Rows[[#This Row],[social_media_hours]]+Smartphone_Usage_And_Addiction_Analysis_7500_Rows[[#This Row],[gaming_hours]]</f>
        <v>5.5500000000000007</v>
      </c>
      <c r="K7427" s="1">
        <f>Smartphone_Usage_And_Addiction_Analysis_7500_Rows[[#This Row],[sleep_hours]]-Smartphone_Usage_And_Addiction_Analysis_7500_Rows[[#This Row],[total_leisure_hours]]</f>
        <v>-0.48000000000000043</v>
      </c>
      <c r="L7427" s="1">
        <v>26</v>
      </c>
      <c r="M7427" s="1">
        <v>60</v>
      </c>
      <c r="N7427" s="5">
        <f>Smartphone_Usage_And_Addiction_Analysis_7500_Rows[[#This Row],[app_opens_per_day]]/Smartphone_Usage_And_Addiction_Analysis_7500_Rows[[#This Row],[daily_screen_time_hours]]</f>
        <v>7.042253521126761</v>
      </c>
      <c r="O7427" s="1">
        <v>10.84</v>
      </c>
      <c r="P7427" s="1" t="s">
        <v>32</v>
      </c>
      <c r="Q7427" s="1" t="s">
        <v>19</v>
      </c>
      <c r="R7427" s="1" t="s">
        <v>28</v>
      </c>
      <c r="S7427" s="1">
        <v>1</v>
      </c>
    </row>
    <row r="7428" spans="1:19" ht="18" customHeight="1" x14ac:dyDescent="0.25">
      <c r="A7428" s="10" t="s">
        <v>4992</v>
      </c>
      <c r="B7428" s="1">
        <v>25</v>
      </c>
      <c r="C7428" t="str">
        <f t="shared" si="116"/>
        <v>18-25 (Gen Z)</v>
      </c>
      <c r="D7428" s="1" t="s">
        <v>30</v>
      </c>
      <c r="E7428" s="1">
        <v>10.6</v>
      </c>
      <c r="F7428" s="1">
        <v>3.12</v>
      </c>
      <c r="G7428" s="1">
        <v>0.06</v>
      </c>
      <c r="H7428" s="1">
        <v>1.1299999999999999</v>
      </c>
      <c r="I7428" s="1">
        <v>8.51</v>
      </c>
      <c r="J7428" s="1">
        <f>Smartphone_Usage_And_Addiction_Analysis_7500_Rows[[#This Row],[social_media_hours]]+Smartphone_Usage_And_Addiction_Analysis_7500_Rows[[#This Row],[gaming_hours]]</f>
        <v>3.18</v>
      </c>
      <c r="K7428" s="1">
        <f>Smartphone_Usage_And_Addiction_Analysis_7500_Rows[[#This Row],[sleep_hours]]-Smartphone_Usage_And_Addiction_Analysis_7500_Rows[[#This Row],[total_leisure_hours]]</f>
        <v>5.33</v>
      </c>
      <c r="L7428" s="1">
        <v>225</v>
      </c>
      <c r="M7428" s="1">
        <v>42</v>
      </c>
      <c r="N7428" s="5">
        <f>Smartphone_Usage_And_Addiction_Analysis_7500_Rows[[#This Row],[app_opens_per_day]]/Smartphone_Usage_And_Addiction_Analysis_7500_Rows[[#This Row],[daily_screen_time_hours]]</f>
        <v>3.9622641509433962</v>
      </c>
      <c r="O7428" s="1">
        <v>13.23</v>
      </c>
      <c r="P7428" s="1" t="s">
        <v>32</v>
      </c>
      <c r="Q7428" s="1" t="s">
        <v>19</v>
      </c>
      <c r="R7428" s="1" t="s">
        <v>24</v>
      </c>
      <c r="S7428" s="1">
        <v>1</v>
      </c>
    </row>
    <row r="7429" spans="1:19" ht="18" customHeight="1" x14ac:dyDescent="0.25">
      <c r="A7429" s="10" t="s">
        <v>4993</v>
      </c>
      <c r="B7429" s="1">
        <v>24</v>
      </c>
      <c r="C7429" t="str">
        <f t="shared" si="116"/>
        <v>18-25 (Gen Z)</v>
      </c>
      <c r="D7429" s="1" t="s">
        <v>30</v>
      </c>
      <c r="E7429" s="1">
        <v>10.29</v>
      </c>
      <c r="F7429" s="1">
        <v>2.42</v>
      </c>
      <c r="G7429" s="1">
        <v>3.42</v>
      </c>
      <c r="H7429" s="1">
        <v>5.54</v>
      </c>
      <c r="I7429" s="1">
        <v>8.64</v>
      </c>
      <c r="J7429" s="1">
        <f>Smartphone_Usage_And_Addiction_Analysis_7500_Rows[[#This Row],[social_media_hours]]+Smartphone_Usage_And_Addiction_Analysis_7500_Rows[[#This Row],[gaming_hours]]</f>
        <v>5.84</v>
      </c>
      <c r="K7429" s="1">
        <f>Smartphone_Usage_And_Addiction_Analysis_7500_Rows[[#This Row],[sleep_hours]]-Smartphone_Usage_And_Addiction_Analysis_7500_Rows[[#This Row],[total_leisure_hours]]</f>
        <v>2.8000000000000007</v>
      </c>
      <c r="L7429" s="1">
        <v>147</v>
      </c>
      <c r="M7429" s="1">
        <v>33</v>
      </c>
      <c r="N7429" s="5">
        <f>Smartphone_Usage_And_Addiction_Analysis_7500_Rows[[#This Row],[app_opens_per_day]]/Smartphone_Usage_And_Addiction_Analysis_7500_Rows[[#This Row],[daily_screen_time_hours]]</f>
        <v>3.2069970845481053</v>
      </c>
      <c r="O7429" s="1">
        <v>12.35</v>
      </c>
      <c r="P7429" s="1" t="s">
        <v>18</v>
      </c>
      <c r="Q7429" s="1" t="s">
        <v>23</v>
      </c>
      <c r="R7429" s="1" t="s">
        <v>24</v>
      </c>
      <c r="S7429" s="1">
        <v>1</v>
      </c>
    </row>
    <row r="7430" spans="1:19" ht="18" customHeight="1" x14ac:dyDescent="0.25">
      <c r="A7430" s="10" t="s">
        <v>7557</v>
      </c>
      <c r="B7430" s="1">
        <v>35</v>
      </c>
      <c r="C7430" s="1" t="str">
        <f t="shared" si="116"/>
        <v>26-40 (Millennials)</v>
      </c>
      <c r="D7430" t="s">
        <v>7582</v>
      </c>
      <c r="E7430">
        <v>4.6500000000000004</v>
      </c>
      <c r="F7430">
        <v>4.5</v>
      </c>
      <c r="G7430">
        <v>0</v>
      </c>
      <c r="H7430">
        <v>3.85</v>
      </c>
      <c r="I7430">
        <v>6.91</v>
      </c>
      <c r="J7430" s="1">
        <f>Smartphone_Usage_And_Addiction_Analysis_7500_Rows[[#This Row],[social_media_hours]]+Smartphone_Usage_And_Addiction_Analysis_7500_Rows[[#This Row],[gaming_hours]]</f>
        <v>4.5</v>
      </c>
      <c r="K7430" s="1">
        <f>Smartphone_Usage_And_Addiction_Analysis_7500_Rows[[#This Row],[sleep_hours]]-Smartphone_Usage_And_Addiction_Analysis_7500_Rows[[#This Row],[total_leisure_hours]]</f>
        <v>2.41</v>
      </c>
      <c r="L7430">
        <v>96</v>
      </c>
      <c r="M7430">
        <v>21</v>
      </c>
      <c r="N7430" s="5">
        <f>Smartphone_Usage_And_Addiction_Analysis_7500_Rows[[#This Row],[app_opens_per_day]]/Smartphone_Usage_And_Addiction_Analysis_7500_Rows[[#This Row],[daily_screen_time_hours]]</f>
        <v>4.5161290322580641</v>
      </c>
      <c r="O7430">
        <v>5.65</v>
      </c>
      <c r="P7430" t="s">
        <v>18</v>
      </c>
      <c r="Q7430" t="s">
        <v>23</v>
      </c>
      <c r="R7430" t="s">
        <v>28</v>
      </c>
      <c r="S7430">
        <v>1</v>
      </c>
    </row>
    <row r="7431" spans="1:19" ht="18" customHeight="1" x14ac:dyDescent="0.25">
      <c r="A7431" s="10" t="s">
        <v>7558</v>
      </c>
      <c r="B7431" s="1">
        <v>29</v>
      </c>
      <c r="C7431" s="1" t="str">
        <f t="shared" si="116"/>
        <v>26-40 (Millennials)</v>
      </c>
      <c r="D7431" t="s">
        <v>7582</v>
      </c>
      <c r="E7431">
        <v>10.56</v>
      </c>
      <c r="F7431">
        <v>2.58</v>
      </c>
      <c r="G7431">
        <v>0.61</v>
      </c>
      <c r="H7431">
        <v>4.24</v>
      </c>
      <c r="I7431">
        <v>8.91</v>
      </c>
      <c r="J7431" s="1">
        <f>Smartphone_Usage_And_Addiction_Analysis_7500_Rows[[#This Row],[social_media_hours]]+Smartphone_Usage_And_Addiction_Analysis_7500_Rows[[#This Row],[gaming_hours]]</f>
        <v>3.19</v>
      </c>
      <c r="K7431" s="1">
        <f>Smartphone_Usage_And_Addiction_Analysis_7500_Rows[[#This Row],[sleep_hours]]-Smartphone_Usage_And_Addiction_Analysis_7500_Rows[[#This Row],[total_leisure_hours]]</f>
        <v>5.7200000000000006</v>
      </c>
      <c r="L7431">
        <v>119</v>
      </c>
      <c r="M7431">
        <v>129</v>
      </c>
      <c r="N7431" s="5">
        <f>Smartphone_Usage_And_Addiction_Analysis_7500_Rows[[#This Row],[app_opens_per_day]]/Smartphone_Usage_And_Addiction_Analysis_7500_Rows[[#This Row],[daily_screen_time_hours]]</f>
        <v>12.21590909090909</v>
      </c>
      <c r="O7431">
        <v>12.94</v>
      </c>
      <c r="P7431" t="s">
        <v>32</v>
      </c>
      <c r="Q7431" t="s">
        <v>23</v>
      </c>
      <c r="R7431" t="s">
        <v>28</v>
      </c>
      <c r="S7431">
        <v>1</v>
      </c>
    </row>
    <row r="7432" spans="1:19" ht="18" customHeight="1" x14ac:dyDescent="0.25">
      <c r="A7432" s="10" t="s">
        <v>4994</v>
      </c>
      <c r="B7432" s="1">
        <v>24</v>
      </c>
      <c r="C7432" t="str">
        <f t="shared" si="116"/>
        <v>18-25 (Gen Z)</v>
      </c>
      <c r="D7432" s="1" t="s">
        <v>17</v>
      </c>
      <c r="E7432" s="1">
        <v>6.97</v>
      </c>
      <c r="F7432" s="1">
        <v>3.77</v>
      </c>
      <c r="G7432" s="1">
        <v>2.95</v>
      </c>
      <c r="H7432" s="1">
        <v>2.33</v>
      </c>
      <c r="I7432" s="1">
        <v>5.79</v>
      </c>
      <c r="J7432" s="1">
        <f>Smartphone_Usage_And_Addiction_Analysis_7500_Rows[[#This Row],[social_media_hours]]+Smartphone_Usage_And_Addiction_Analysis_7500_Rows[[#This Row],[gaming_hours]]</f>
        <v>6.7200000000000006</v>
      </c>
      <c r="K7432" s="1">
        <f>Smartphone_Usage_And_Addiction_Analysis_7500_Rows[[#This Row],[sleep_hours]]-Smartphone_Usage_And_Addiction_Analysis_7500_Rows[[#This Row],[total_leisure_hours]]</f>
        <v>-0.9300000000000006</v>
      </c>
      <c r="L7432" s="1">
        <v>213</v>
      </c>
      <c r="M7432" s="1">
        <v>98</v>
      </c>
      <c r="N7432" s="5">
        <f>Smartphone_Usage_And_Addiction_Analysis_7500_Rows[[#This Row],[app_opens_per_day]]/Smartphone_Usage_And_Addiction_Analysis_7500_Rows[[#This Row],[daily_screen_time_hours]]</f>
        <v>14.06025824964132</v>
      </c>
      <c r="O7432" s="1">
        <v>8.59</v>
      </c>
      <c r="P7432" s="1" t="s">
        <v>22</v>
      </c>
      <c r="Q7432" s="1" t="s">
        <v>23</v>
      </c>
      <c r="R7432" s="1" t="s">
        <v>28</v>
      </c>
      <c r="S7432" s="1">
        <v>1</v>
      </c>
    </row>
    <row r="7433" spans="1:19" ht="18" customHeight="1" x14ac:dyDescent="0.25">
      <c r="A7433" s="10" t="s">
        <v>4995</v>
      </c>
      <c r="B7433" s="1">
        <v>22</v>
      </c>
      <c r="C7433" t="str">
        <f t="shared" si="116"/>
        <v>18-25 (Gen Z)</v>
      </c>
      <c r="D7433" s="1" t="s">
        <v>30</v>
      </c>
      <c r="E7433" s="1">
        <v>8.0299999999999994</v>
      </c>
      <c r="F7433" s="1">
        <v>2.56</v>
      </c>
      <c r="G7433" s="1">
        <v>2.79</v>
      </c>
      <c r="H7433" s="1">
        <v>3.74</v>
      </c>
      <c r="I7433" s="1">
        <v>7.63</v>
      </c>
      <c r="J7433" s="1">
        <f>Smartphone_Usage_And_Addiction_Analysis_7500_Rows[[#This Row],[social_media_hours]]+Smartphone_Usage_And_Addiction_Analysis_7500_Rows[[#This Row],[gaming_hours]]</f>
        <v>5.35</v>
      </c>
      <c r="K7433" s="1">
        <f>Smartphone_Usage_And_Addiction_Analysis_7500_Rows[[#This Row],[sleep_hours]]-Smartphone_Usage_And_Addiction_Analysis_7500_Rows[[#This Row],[total_leisure_hours]]</f>
        <v>2.2800000000000002</v>
      </c>
      <c r="L7433" s="1">
        <v>150</v>
      </c>
      <c r="M7433" s="1">
        <v>20</v>
      </c>
      <c r="N7433" s="5">
        <f>Smartphone_Usage_And_Addiction_Analysis_7500_Rows[[#This Row],[app_opens_per_day]]/Smartphone_Usage_And_Addiction_Analysis_7500_Rows[[#This Row],[daily_screen_time_hours]]</f>
        <v>2.4906600249066004</v>
      </c>
      <c r="O7433" s="1">
        <v>8.6300000000000008</v>
      </c>
      <c r="P7433" s="1" t="s">
        <v>18</v>
      </c>
      <c r="Q7433" s="1" t="s">
        <v>23</v>
      </c>
      <c r="R7433" s="1" t="s">
        <v>28</v>
      </c>
      <c r="S7433" s="1">
        <v>1</v>
      </c>
    </row>
    <row r="7434" spans="1:19" ht="18" customHeight="1" x14ac:dyDescent="0.25">
      <c r="A7434" s="10" t="s">
        <v>4996</v>
      </c>
      <c r="B7434" s="1">
        <v>20</v>
      </c>
      <c r="C7434" t="str">
        <f t="shared" si="116"/>
        <v>18-25 (Gen Z)</v>
      </c>
      <c r="D7434" s="1" t="s">
        <v>17</v>
      </c>
      <c r="E7434" s="1">
        <v>4.32</v>
      </c>
      <c r="F7434" s="1">
        <v>5.05</v>
      </c>
      <c r="G7434" s="1">
        <v>3.8</v>
      </c>
      <c r="H7434" s="1">
        <v>0.54</v>
      </c>
      <c r="I7434" s="1">
        <v>8.35</v>
      </c>
      <c r="J7434" s="1">
        <f>Smartphone_Usage_And_Addiction_Analysis_7500_Rows[[#This Row],[social_media_hours]]+Smartphone_Usage_And_Addiction_Analysis_7500_Rows[[#This Row],[gaming_hours]]</f>
        <v>8.85</v>
      </c>
      <c r="K7434" s="1">
        <f>Smartphone_Usage_And_Addiction_Analysis_7500_Rows[[#This Row],[sleep_hours]]-Smartphone_Usage_And_Addiction_Analysis_7500_Rows[[#This Row],[total_leisure_hours]]</f>
        <v>-0.5</v>
      </c>
      <c r="L7434" s="1">
        <v>150</v>
      </c>
      <c r="M7434" s="1">
        <v>82</v>
      </c>
      <c r="N7434" s="5">
        <f>Smartphone_Usage_And_Addiction_Analysis_7500_Rows[[#This Row],[app_opens_per_day]]/Smartphone_Usage_And_Addiction_Analysis_7500_Rows[[#This Row],[daily_screen_time_hours]]</f>
        <v>18.981481481481481</v>
      </c>
      <c r="O7434" s="1">
        <v>6.91</v>
      </c>
      <c r="P7434" s="1" t="s">
        <v>18</v>
      </c>
      <c r="Q7434" s="1" t="s">
        <v>19</v>
      </c>
      <c r="R7434" s="1" t="s">
        <v>28</v>
      </c>
      <c r="S7434" s="1">
        <v>1</v>
      </c>
    </row>
    <row r="7435" spans="1:19" ht="18" customHeight="1" x14ac:dyDescent="0.25">
      <c r="A7435" s="10" t="s">
        <v>4997</v>
      </c>
      <c r="B7435" s="1">
        <v>29</v>
      </c>
      <c r="C7435" t="str">
        <f t="shared" si="116"/>
        <v>26-40 (Millennials)</v>
      </c>
      <c r="D7435" s="1" t="s">
        <v>30</v>
      </c>
      <c r="E7435" s="1">
        <v>6.28</v>
      </c>
      <c r="F7435" s="1">
        <v>2.67</v>
      </c>
      <c r="G7435" s="1">
        <v>1.95</v>
      </c>
      <c r="H7435" s="1">
        <v>4.5999999999999996</v>
      </c>
      <c r="I7435" s="1">
        <v>5.0999999999999996</v>
      </c>
      <c r="J7435" s="1">
        <f>Smartphone_Usage_And_Addiction_Analysis_7500_Rows[[#This Row],[social_media_hours]]+Smartphone_Usage_And_Addiction_Analysis_7500_Rows[[#This Row],[gaming_hours]]</f>
        <v>4.62</v>
      </c>
      <c r="K7435" s="1">
        <f>Smartphone_Usage_And_Addiction_Analysis_7500_Rows[[#This Row],[sleep_hours]]-Smartphone_Usage_And_Addiction_Analysis_7500_Rows[[#This Row],[total_leisure_hours]]</f>
        <v>0.47999999999999954</v>
      </c>
      <c r="L7435" s="1">
        <v>152</v>
      </c>
      <c r="M7435" s="1">
        <v>137</v>
      </c>
      <c r="N7435" s="5">
        <f>Smartphone_Usage_And_Addiction_Analysis_7500_Rows[[#This Row],[app_opens_per_day]]/Smartphone_Usage_And_Addiction_Analysis_7500_Rows[[#This Row],[daily_screen_time_hours]]</f>
        <v>21.815286624203821</v>
      </c>
      <c r="O7435" s="1">
        <v>8.1199999999999992</v>
      </c>
      <c r="P7435" s="1" t="s">
        <v>22</v>
      </c>
      <c r="Q7435" s="1" t="s">
        <v>23</v>
      </c>
      <c r="R7435" s="1" t="s">
        <v>28</v>
      </c>
      <c r="S7435" s="1">
        <v>1</v>
      </c>
    </row>
    <row r="7436" spans="1:19" ht="18" customHeight="1" x14ac:dyDescent="0.25">
      <c r="A7436" s="10" t="s">
        <v>4998</v>
      </c>
      <c r="B7436" s="1">
        <v>34</v>
      </c>
      <c r="C7436" t="str">
        <f t="shared" si="116"/>
        <v>26-40 (Millennials)</v>
      </c>
      <c r="D7436" s="1" t="s">
        <v>30</v>
      </c>
      <c r="E7436" s="1">
        <v>7.63</v>
      </c>
      <c r="F7436" s="1">
        <v>4.4800000000000004</v>
      </c>
      <c r="G7436" s="1">
        <v>0.7</v>
      </c>
      <c r="H7436" s="1">
        <v>1.0900000000000001</v>
      </c>
      <c r="I7436" s="1">
        <v>5.26</v>
      </c>
      <c r="J7436" s="1">
        <f>Smartphone_Usage_And_Addiction_Analysis_7500_Rows[[#This Row],[social_media_hours]]+Smartphone_Usage_And_Addiction_Analysis_7500_Rows[[#This Row],[gaming_hours]]</f>
        <v>5.1800000000000006</v>
      </c>
      <c r="K7436" s="1">
        <f>Smartphone_Usage_And_Addiction_Analysis_7500_Rows[[#This Row],[sleep_hours]]-Smartphone_Usage_And_Addiction_Analysis_7500_Rows[[#This Row],[total_leisure_hours]]</f>
        <v>7.9999999999999183E-2</v>
      </c>
      <c r="L7436" s="1">
        <v>169</v>
      </c>
      <c r="M7436" s="1">
        <v>49</v>
      </c>
      <c r="N7436" s="5">
        <f>Smartphone_Usage_And_Addiction_Analysis_7500_Rows[[#This Row],[app_opens_per_day]]/Smartphone_Usage_And_Addiction_Analysis_7500_Rows[[#This Row],[daily_screen_time_hours]]</f>
        <v>6.4220183486238529</v>
      </c>
      <c r="O7436" s="1">
        <v>9.18</v>
      </c>
      <c r="P7436" s="1" t="s">
        <v>32</v>
      </c>
      <c r="Q7436" s="1" t="s">
        <v>23</v>
      </c>
      <c r="R7436" s="1" t="s">
        <v>28</v>
      </c>
      <c r="S7436" s="1">
        <v>1</v>
      </c>
    </row>
    <row r="7437" spans="1:19" ht="18" customHeight="1" x14ac:dyDescent="0.25">
      <c r="A7437" s="10" t="s">
        <v>7559</v>
      </c>
      <c r="B7437" s="1">
        <v>26</v>
      </c>
      <c r="C7437" s="1" t="str">
        <f t="shared" si="116"/>
        <v>26-40 (Millennials)</v>
      </c>
      <c r="D7437" t="s">
        <v>7582</v>
      </c>
      <c r="E7437">
        <v>5.32</v>
      </c>
      <c r="F7437">
        <v>1.54</v>
      </c>
      <c r="G7437">
        <v>0.21</v>
      </c>
      <c r="H7437">
        <v>2.95</v>
      </c>
      <c r="I7437">
        <v>5.77</v>
      </c>
      <c r="J7437" s="1">
        <f>Smartphone_Usage_And_Addiction_Analysis_7500_Rows[[#This Row],[social_media_hours]]+Smartphone_Usage_And_Addiction_Analysis_7500_Rows[[#This Row],[gaming_hours]]</f>
        <v>1.75</v>
      </c>
      <c r="K7437" s="1">
        <f>Smartphone_Usage_And_Addiction_Analysis_7500_Rows[[#This Row],[sleep_hours]]-Smartphone_Usage_And_Addiction_Analysis_7500_Rows[[#This Row],[total_leisure_hours]]</f>
        <v>4.0199999999999996</v>
      </c>
      <c r="L7437">
        <v>66</v>
      </c>
      <c r="M7437">
        <v>36</v>
      </c>
      <c r="N7437" s="5">
        <f>Smartphone_Usage_And_Addiction_Analysis_7500_Rows[[#This Row],[app_opens_per_day]]/Smartphone_Usage_And_Addiction_Analysis_7500_Rows[[#This Row],[daily_screen_time_hours]]</f>
        <v>6.7669172932330826</v>
      </c>
      <c r="O7437">
        <v>6.56</v>
      </c>
      <c r="P7437" t="s">
        <v>18</v>
      </c>
      <c r="Q7437" t="s">
        <v>19</v>
      </c>
      <c r="R7437" t="s">
        <v>51</v>
      </c>
      <c r="S7437">
        <v>0</v>
      </c>
    </row>
    <row r="7438" spans="1:19" ht="18" customHeight="1" x14ac:dyDescent="0.25">
      <c r="A7438" s="10" t="s">
        <v>4999</v>
      </c>
      <c r="B7438" s="1">
        <v>32</v>
      </c>
      <c r="C7438" t="str">
        <f t="shared" si="116"/>
        <v>26-40 (Millennials)</v>
      </c>
      <c r="D7438" s="1" t="s">
        <v>17</v>
      </c>
      <c r="E7438" s="1">
        <v>8.44</v>
      </c>
      <c r="F7438" s="1">
        <v>5.0199999999999996</v>
      </c>
      <c r="G7438" s="1">
        <v>2.84</v>
      </c>
      <c r="H7438" s="1">
        <v>4.49</v>
      </c>
      <c r="I7438" s="1">
        <v>7.91</v>
      </c>
      <c r="J7438" s="1">
        <f>Smartphone_Usage_And_Addiction_Analysis_7500_Rows[[#This Row],[social_media_hours]]+Smartphone_Usage_And_Addiction_Analysis_7500_Rows[[#This Row],[gaming_hours]]</f>
        <v>7.8599999999999994</v>
      </c>
      <c r="K7438" s="1">
        <f>Smartphone_Usage_And_Addiction_Analysis_7500_Rows[[#This Row],[sleep_hours]]-Smartphone_Usage_And_Addiction_Analysis_7500_Rows[[#This Row],[total_leisure_hours]]</f>
        <v>5.0000000000000711E-2</v>
      </c>
      <c r="L7438" s="1">
        <v>139</v>
      </c>
      <c r="M7438" s="1">
        <v>119</v>
      </c>
      <c r="N7438" s="5">
        <f>Smartphone_Usage_And_Addiction_Analysis_7500_Rows[[#This Row],[app_opens_per_day]]/Smartphone_Usage_And_Addiction_Analysis_7500_Rows[[#This Row],[daily_screen_time_hours]]</f>
        <v>14.099526066350712</v>
      </c>
      <c r="O7438" s="1">
        <v>9.64</v>
      </c>
      <c r="P7438" s="1" t="s">
        <v>32</v>
      </c>
      <c r="Q7438" s="1" t="s">
        <v>19</v>
      </c>
      <c r="R7438" s="1" t="s">
        <v>24</v>
      </c>
      <c r="S7438" s="1">
        <v>1</v>
      </c>
    </row>
    <row r="7439" spans="1:19" ht="18" customHeight="1" x14ac:dyDescent="0.25">
      <c r="A7439" s="10" t="s">
        <v>7560</v>
      </c>
      <c r="B7439" s="1">
        <v>33</v>
      </c>
      <c r="C7439" s="1" t="str">
        <f t="shared" si="116"/>
        <v>26-40 (Millennials)</v>
      </c>
      <c r="D7439" t="s">
        <v>7582</v>
      </c>
      <c r="E7439">
        <v>8.56</v>
      </c>
      <c r="F7439">
        <v>2.31</v>
      </c>
      <c r="G7439">
        <v>3.89</v>
      </c>
      <c r="H7439">
        <v>2.2799999999999998</v>
      </c>
      <c r="I7439">
        <v>5.15</v>
      </c>
      <c r="J7439" s="1">
        <f>Smartphone_Usage_And_Addiction_Analysis_7500_Rows[[#This Row],[social_media_hours]]+Smartphone_Usage_And_Addiction_Analysis_7500_Rows[[#This Row],[gaming_hours]]</f>
        <v>6.2</v>
      </c>
      <c r="K7439" s="1">
        <f>Smartphone_Usage_And_Addiction_Analysis_7500_Rows[[#This Row],[sleep_hours]]-Smartphone_Usage_And_Addiction_Analysis_7500_Rows[[#This Row],[total_leisure_hours]]</f>
        <v>-1.0499999999999998</v>
      </c>
      <c r="L7439">
        <v>244</v>
      </c>
      <c r="M7439">
        <v>113</v>
      </c>
      <c r="N7439" s="5">
        <f>Smartphone_Usage_And_Addiction_Analysis_7500_Rows[[#This Row],[app_opens_per_day]]/Smartphone_Usage_And_Addiction_Analysis_7500_Rows[[#This Row],[daily_screen_time_hours]]</f>
        <v>13.200934579439252</v>
      </c>
      <c r="O7439">
        <v>11.54</v>
      </c>
      <c r="P7439" t="s">
        <v>18</v>
      </c>
      <c r="Q7439" t="s">
        <v>19</v>
      </c>
      <c r="R7439" t="s">
        <v>24</v>
      </c>
      <c r="S7439">
        <v>1</v>
      </c>
    </row>
    <row r="7440" spans="1:19" ht="18" customHeight="1" x14ac:dyDescent="0.25">
      <c r="A7440" s="10" t="s">
        <v>5000</v>
      </c>
      <c r="B7440" s="1">
        <v>20</v>
      </c>
      <c r="C7440" t="str">
        <f t="shared" si="116"/>
        <v>18-25 (Gen Z)</v>
      </c>
      <c r="D7440" s="1" t="s">
        <v>30</v>
      </c>
      <c r="E7440" s="1">
        <v>6.86</v>
      </c>
      <c r="F7440" s="1">
        <v>4.29</v>
      </c>
      <c r="G7440" s="1">
        <v>1.03</v>
      </c>
      <c r="H7440" s="1">
        <v>1.91</v>
      </c>
      <c r="I7440" s="1">
        <v>7.42</v>
      </c>
      <c r="J7440" s="1">
        <f>Smartphone_Usage_And_Addiction_Analysis_7500_Rows[[#This Row],[social_media_hours]]+Smartphone_Usage_And_Addiction_Analysis_7500_Rows[[#This Row],[gaming_hours]]</f>
        <v>5.32</v>
      </c>
      <c r="K7440" s="1">
        <f>Smartphone_Usage_And_Addiction_Analysis_7500_Rows[[#This Row],[sleep_hours]]-Smartphone_Usage_And_Addiction_Analysis_7500_Rows[[#This Row],[total_leisure_hours]]</f>
        <v>2.0999999999999996</v>
      </c>
      <c r="L7440" s="1">
        <v>85</v>
      </c>
      <c r="M7440" s="1">
        <v>168</v>
      </c>
      <c r="N7440" s="5">
        <f>Smartphone_Usage_And_Addiction_Analysis_7500_Rows[[#This Row],[app_opens_per_day]]/Smartphone_Usage_And_Addiction_Analysis_7500_Rows[[#This Row],[daily_screen_time_hours]]</f>
        <v>24.489795918367346</v>
      </c>
      <c r="O7440" s="1">
        <v>8.75</v>
      </c>
      <c r="P7440" s="1" t="s">
        <v>32</v>
      </c>
      <c r="Q7440" s="1" t="s">
        <v>23</v>
      </c>
      <c r="R7440" s="1" t="s">
        <v>28</v>
      </c>
      <c r="S7440" s="1">
        <v>1</v>
      </c>
    </row>
    <row r="7441" spans="1:19" ht="18" customHeight="1" x14ac:dyDescent="0.25">
      <c r="A7441" s="10" t="s">
        <v>7561</v>
      </c>
      <c r="B7441" s="1">
        <v>33</v>
      </c>
      <c r="C7441" s="1" t="str">
        <f t="shared" si="116"/>
        <v>26-40 (Millennials)</v>
      </c>
      <c r="D7441" t="s">
        <v>7582</v>
      </c>
      <c r="E7441">
        <v>7.65</v>
      </c>
      <c r="F7441">
        <v>2.61</v>
      </c>
      <c r="G7441">
        <v>0.41</v>
      </c>
      <c r="H7441">
        <v>5.44</v>
      </c>
      <c r="I7441">
        <v>6.88</v>
      </c>
      <c r="J7441" s="1">
        <f>Smartphone_Usage_And_Addiction_Analysis_7500_Rows[[#This Row],[social_media_hours]]+Smartphone_Usage_And_Addiction_Analysis_7500_Rows[[#This Row],[gaming_hours]]</f>
        <v>3.02</v>
      </c>
      <c r="K7441" s="1">
        <f>Smartphone_Usage_And_Addiction_Analysis_7500_Rows[[#This Row],[sleep_hours]]-Smartphone_Usage_And_Addiction_Analysis_7500_Rows[[#This Row],[total_leisure_hours]]</f>
        <v>3.86</v>
      </c>
      <c r="L7441">
        <v>100</v>
      </c>
      <c r="M7441">
        <v>37</v>
      </c>
      <c r="N7441" s="5">
        <f>Smartphone_Usage_And_Addiction_Analysis_7500_Rows[[#This Row],[app_opens_per_day]]/Smartphone_Usage_And_Addiction_Analysis_7500_Rows[[#This Row],[daily_screen_time_hours]]</f>
        <v>4.8366013071895422</v>
      </c>
      <c r="O7441">
        <v>9.92</v>
      </c>
      <c r="P7441" t="s">
        <v>22</v>
      </c>
      <c r="Q7441" t="s">
        <v>19</v>
      </c>
      <c r="R7441" t="s">
        <v>51</v>
      </c>
      <c r="S7441">
        <v>0</v>
      </c>
    </row>
    <row r="7442" spans="1:19" ht="18" customHeight="1" x14ac:dyDescent="0.25">
      <c r="A7442" s="10" t="s">
        <v>5001</v>
      </c>
      <c r="B7442" s="1">
        <v>18</v>
      </c>
      <c r="C7442" t="str">
        <f t="shared" si="116"/>
        <v>18-25 (Gen Z)</v>
      </c>
      <c r="D7442" s="1" t="s">
        <v>30</v>
      </c>
      <c r="E7442" s="1">
        <v>5.1100000000000003</v>
      </c>
      <c r="F7442" s="1">
        <v>1.62</v>
      </c>
      <c r="G7442" s="1">
        <v>3</v>
      </c>
      <c r="H7442" s="1">
        <v>4.46</v>
      </c>
      <c r="I7442" s="1">
        <v>6.65</v>
      </c>
      <c r="J7442" s="1">
        <f>Smartphone_Usage_And_Addiction_Analysis_7500_Rows[[#This Row],[social_media_hours]]+Smartphone_Usage_And_Addiction_Analysis_7500_Rows[[#This Row],[gaming_hours]]</f>
        <v>4.62</v>
      </c>
      <c r="K7442" s="1">
        <f>Smartphone_Usage_And_Addiction_Analysis_7500_Rows[[#This Row],[sleep_hours]]-Smartphone_Usage_And_Addiction_Analysis_7500_Rows[[#This Row],[total_leisure_hours]]</f>
        <v>2.0300000000000002</v>
      </c>
      <c r="L7442" s="1">
        <v>26</v>
      </c>
      <c r="M7442" s="1">
        <v>170</v>
      </c>
      <c r="N7442" s="5">
        <f>Smartphone_Usage_And_Addiction_Analysis_7500_Rows[[#This Row],[app_opens_per_day]]/Smartphone_Usage_And_Addiction_Analysis_7500_Rows[[#This Row],[daily_screen_time_hours]]</f>
        <v>33.268101761252446</v>
      </c>
      <c r="O7442" s="1">
        <v>6.52</v>
      </c>
      <c r="P7442" s="1" t="s">
        <v>22</v>
      </c>
      <c r="Q7442" s="1" t="s">
        <v>23</v>
      </c>
      <c r="R7442" s="1" t="s">
        <v>20</v>
      </c>
      <c r="S7442" s="1">
        <v>0</v>
      </c>
    </row>
    <row r="7443" spans="1:19" ht="18" customHeight="1" x14ac:dyDescent="0.25">
      <c r="A7443" s="10" t="s">
        <v>7562</v>
      </c>
      <c r="B7443" s="1">
        <v>33</v>
      </c>
      <c r="C7443" s="1" t="str">
        <f t="shared" si="116"/>
        <v>26-40 (Millennials)</v>
      </c>
      <c r="D7443" t="s">
        <v>7582</v>
      </c>
      <c r="E7443">
        <v>11.38</v>
      </c>
      <c r="F7443">
        <v>3.99</v>
      </c>
      <c r="G7443">
        <v>0.46</v>
      </c>
      <c r="H7443">
        <v>3.63</v>
      </c>
      <c r="I7443">
        <v>8.9600000000000009</v>
      </c>
      <c r="J7443" s="1">
        <f>Smartphone_Usage_And_Addiction_Analysis_7500_Rows[[#This Row],[social_media_hours]]+Smartphone_Usage_And_Addiction_Analysis_7500_Rows[[#This Row],[gaming_hours]]</f>
        <v>4.45</v>
      </c>
      <c r="K7443" s="1">
        <f>Smartphone_Usage_And_Addiction_Analysis_7500_Rows[[#This Row],[sleep_hours]]-Smartphone_Usage_And_Addiction_Analysis_7500_Rows[[#This Row],[total_leisure_hours]]</f>
        <v>4.5100000000000007</v>
      </c>
      <c r="L7443">
        <v>232</v>
      </c>
      <c r="M7443">
        <v>49</v>
      </c>
      <c r="N7443" s="5">
        <f>Smartphone_Usage_And_Addiction_Analysis_7500_Rows[[#This Row],[app_opens_per_day]]/Smartphone_Usage_And_Addiction_Analysis_7500_Rows[[#This Row],[daily_screen_time_hours]]</f>
        <v>4.3057996485061505</v>
      </c>
      <c r="O7443">
        <v>14.22</v>
      </c>
      <c r="P7443" t="s">
        <v>22</v>
      </c>
      <c r="Q7443" t="s">
        <v>19</v>
      </c>
      <c r="R7443" t="s">
        <v>24</v>
      </c>
      <c r="S7443">
        <v>1</v>
      </c>
    </row>
    <row r="7444" spans="1:19" ht="18" customHeight="1" x14ac:dyDescent="0.25">
      <c r="A7444" s="10" t="s">
        <v>5002</v>
      </c>
      <c r="B7444" s="1">
        <v>31</v>
      </c>
      <c r="C7444" t="str">
        <f t="shared" si="116"/>
        <v>26-40 (Millennials)</v>
      </c>
      <c r="D7444" s="1" t="s">
        <v>17</v>
      </c>
      <c r="E7444" s="1">
        <v>5.51</v>
      </c>
      <c r="F7444" s="1">
        <v>3.07</v>
      </c>
      <c r="G7444" s="1">
        <v>0.94</v>
      </c>
      <c r="H7444" s="1">
        <v>5.07</v>
      </c>
      <c r="I7444" s="1">
        <v>4.66</v>
      </c>
      <c r="J7444" s="1">
        <f>Smartphone_Usage_And_Addiction_Analysis_7500_Rows[[#This Row],[social_media_hours]]+Smartphone_Usage_And_Addiction_Analysis_7500_Rows[[#This Row],[gaming_hours]]</f>
        <v>4.01</v>
      </c>
      <c r="K7444" s="1">
        <f>Smartphone_Usage_And_Addiction_Analysis_7500_Rows[[#This Row],[sleep_hours]]-Smartphone_Usage_And_Addiction_Analysis_7500_Rows[[#This Row],[total_leisure_hours]]</f>
        <v>0.65000000000000036</v>
      </c>
      <c r="L7444" s="1">
        <v>139</v>
      </c>
      <c r="M7444" s="1">
        <v>114</v>
      </c>
      <c r="N7444" s="5">
        <f>Smartphone_Usage_And_Addiction_Analysis_7500_Rows[[#This Row],[app_opens_per_day]]/Smartphone_Usage_And_Addiction_Analysis_7500_Rows[[#This Row],[daily_screen_time_hours]]</f>
        <v>20.689655172413794</v>
      </c>
      <c r="O7444" s="1">
        <v>7.94</v>
      </c>
      <c r="P7444" s="1" t="s">
        <v>22</v>
      </c>
      <c r="Q7444" s="1" t="s">
        <v>23</v>
      </c>
      <c r="R7444" s="1" t="s">
        <v>51</v>
      </c>
      <c r="S7444" s="1">
        <v>0</v>
      </c>
    </row>
    <row r="7445" spans="1:19" ht="18" customHeight="1" x14ac:dyDescent="0.25">
      <c r="A7445" s="10" t="s">
        <v>5003</v>
      </c>
      <c r="B7445" s="1">
        <v>19</v>
      </c>
      <c r="C7445" t="str">
        <f t="shared" si="116"/>
        <v>18-25 (Gen Z)</v>
      </c>
      <c r="D7445" s="1" t="s">
        <v>17</v>
      </c>
      <c r="E7445" s="1">
        <v>9.23</v>
      </c>
      <c r="F7445" s="1">
        <v>1.34</v>
      </c>
      <c r="G7445" s="1">
        <v>3.5</v>
      </c>
      <c r="H7445" s="1">
        <v>1.51</v>
      </c>
      <c r="I7445" s="1">
        <v>8.39</v>
      </c>
      <c r="J7445" s="1">
        <f>Smartphone_Usage_And_Addiction_Analysis_7500_Rows[[#This Row],[social_media_hours]]+Smartphone_Usage_And_Addiction_Analysis_7500_Rows[[#This Row],[gaming_hours]]</f>
        <v>4.84</v>
      </c>
      <c r="K7445" s="1">
        <f>Smartphone_Usage_And_Addiction_Analysis_7500_Rows[[#This Row],[sleep_hours]]-Smartphone_Usage_And_Addiction_Analysis_7500_Rows[[#This Row],[total_leisure_hours]]</f>
        <v>3.5500000000000007</v>
      </c>
      <c r="L7445" s="1">
        <v>221</v>
      </c>
      <c r="M7445" s="1">
        <v>152</v>
      </c>
      <c r="N7445" s="5">
        <f>Smartphone_Usage_And_Addiction_Analysis_7500_Rows[[#This Row],[app_opens_per_day]]/Smartphone_Usage_And_Addiction_Analysis_7500_Rows[[#This Row],[daily_screen_time_hours]]</f>
        <v>16.468039003250269</v>
      </c>
      <c r="O7445" s="1">
        <v>11.04</v>
      </c>
      <c r="P7445" s="1" t="s">
        <v>22</v>
      </c>
      <c r="Q7445" s="1" t="s">
        <v>19</v>
      </c>
      <c r="R7445" s="1" t="s">
        <v>24</v>
      </c>
      <c r="S7445" s="1">
        <v>1</v>
      </c>
    </row>
    <row r="7446" spans="1:19" ht="18" customHeight="1" x14ac:dyDescent="0.25">
      <c r="A7446" s="10" t="s">
        <v>5004</v>
      </c>
      <c r="B7446" s="1">
        <v>30</v>
      </c>
      <c r="C7446" t="str">
        <f t="shared" si="116"/>
        <v>26-40 (Millennials)</v>
      </c>
      <c r="D7446" s="1" t="s">
        <v>30</v>
      </c>
      <c r="E7446" s="1">
        <v>9.4</v>
      </c>
      <c r="F7446" s="1">
        <v>3.6</v>
      </c>
      <c r="G7446" s="1">
        <v>1.79</v>
      </c>
      <c r="H7446" s="1">
        <v>3.53</v>
      </c>
      <c r="I7446" s="1">
        <v>5.88</v>
      </c>
      <c r="J7446" s="1">
        <f>Smartphone_Usage_And_Addiction_Analysis_7500_Rows[[#This Row],[social_media_hours]]+Smartphone_Usage_And_Addiction_Analysis_7500_Rows[[#This Row],[gaming_hours]]</f>
        <v>5.3900000000000006</v>
      </c>
      <c r="K7446" s="1">
        <f>Smartphone_Usage_And_Addiction_Analysis_7500_Rows[[#This Row],[sleep_hours]]-Smartphone_Usage_And_Addiction_Analysis_7500_Rows[[#This Row],[total_leisure_hours]]</f>
        <v>0.48999999999999932</v>
      </c>
      <c r="L7446" s="1">
        <v>182</v>
      </c>
      <c r="M7446" s="1">
        <v>80</v>
      </c>
      <c r="N7446" s="5">
        <f>Smartphone_Usage_And_Addiction_Analysis_7500_Rows[[#This Row],[app_opens_per_day]]/Smartphone_Usage_And_Addiction_Analysis_7500_Rows[[#This Row],[daily_screen_time_hours]]</f>
        <v>8.5106382978723403</v>
      </c>
      <c r="O7446" s="1">
        <v>9.9700000000000006</v>
      </c>
      <c r="P7446" s="1" t="s">
        <v>32</v>
      </c>
      <c r="Q7446" s="1" t="s">
        <v>19</v>
      </c>
      <c r="R7446" s="1" t="s">
        <v>24</v>
      </c>
      <c r="S7446" s="1">
        <v>1</v>
      </c>
    </row>
    <row r="7447" spans="1:19" ht="18" customHeight="1" x14ac:dyDescent="0.25">
      <c r="A7447" s="10" t="s">
        <v>7563</v>
      </c>
      <c r="B7447" s="1">
        <v>34</v>
      </c>
      <c r="C7447" s="1" t="str">
        <f t="shared" si="116"/>
        <v>26-40 (Millennials)</v>
      </c>
      <c r="D7447" t="s">
        <v>7582</v>
      </c>
      <c r="E7447">
        <v>11.46</v>
      </c>
      <c r="F7447">
        <v>5.68</v>
      </c>
      <c r="G7447">
        <v>0.08</v>
      </c>
      <c r="H7447">
        <v>4.62</v>
      </c>
      <c r="I7447">
        <v>8.82</v>
      </c>
      <c r="J7447" s="1">
        <f>Smartphone_Usage_And_Addiction_Analysis_7500_Rows[[#This Row],[social_media_hours]]+Smartphone_Usage_And_Addiction_Analysis_7500_Rows[[#This Row],[gaming_hours]]</f>
        <v>5.76</v>
      </c>
      <c r="K7447" s="1">
        <f>Smartphone_Usage_And_Addiction_Analysis_7500_Rows[[#This Row],[sleep_hours]]-Smartphone_Usage_And_Addiction_Analysis_7500_Rows[[#This Row],[total_leisure_hours]]</f>
        <v>3.0600000000000005</v>
      </c>
      <c r="L7447">
        <v>249</v>
      </c>
      <c r="M7447">
        <v>16</v>
      </c>
      <c r="N7447" s="5">
        <f>Smartphone_Usage_And_Addiction_Analysis_7500_Rows[[#This Row],[app_opens_per_day]]/Smartphone_Usage_And_Addiction_Analysis_7500_Rows[[#This Row],[daily_screen_time_hours]]</f>
        <v>1.3961605584642234</v>
      </c>
      <c r="O7447">
        <v>12.54</v>
      </c>
      <c r="P7447" t="s">
        <v>18</v>
      </c>
      <c r="Q7447" t="s">
        <v>19</v>
      </c>
      <c r="R7447" t="s">
        <v>24</v>
      </c>
      <c r="S7447">
        <v>1</v>
      </c>
    </row>
    <row r="7448" spans="1:19" ht="18" customHeight="1" x14ac:dyDescent="0.25">
      <c r="A7448" s="10" t="s">
        <v>5005</v>
      </c>
      <c r="B7448" s="1">
        <v>26</v>
      </c>
      <c r="C7448" t="str">
        <f t="shared" si="116"/>
        <v>26-40 (Millennials)</v>
      </c>
      <c r="D7448" s="1" t="s">
        <v>17</v>
      </c>
      <c r="E7448" s="1">
        <v>9.56</v>
      </c>
      <c r="F7448" s="1">
        <v>5.34</v>
      </c>
      <c r="G7448" s="1">
        <v>0.67</v>
      </c>
      <c r="H7448" s="1">
        <v>5.63</v>
      </c>
      <c r="I7448" s="1">
        <v>5.03</v>
      </c>
      <c r="J7448" s="1">
        <f>Smartphone_Usage_And_Addiction_Analysis_7500_Rows[[#This Row],[social_media_hours]]+Smartphone_Usage_And_Addiction_Analysis_7500_Rows[[#This Row],[gaming_hours]]</f>
        <v>6.01</v>
      </c>
      <c r="K7448" s="1">
        <f>Smartphone_Usage_And_Addiction_Analysis_7500_Rows[[#This Row],[sleep_hours]]-Smartphone_Usage_And_Addiction_Analysis_7500_Rows[[#This Row],[total_leisure_hours]]</f>
        <v>-0.97999999999999954</v>
      </c>
      <c r="L7448" s="1">
        <v>249</v>
      </c>
      <c r="M7448" s="1">
        <v>123</v>
      </c>
      <c r="N7448" s="5">
        <f>Smartphone_Usage_And_Addiction_Analysis_7500_Rows[[#This Row],[app_opens_per_day]]/Smartphone_Usage_And_Addiction_Analysis_7500_Rows[[#This Row],[daily_screen_time_hours]]</f>
        <v>12.866108786610878</v>
      </c>
      <c r="O7448" s="1">
        <v>11.21</v>
      </c>
      <c r="P7448" s="1" t="s">
        <v>18</v>
      </c>
      <c r="Q7448" s="1" t="s">
        <v>23</v>
      </c>
      <c r="R7448" s="1" t="s">
        <v>24</v>
      </c>
      <c r="S7448" s="1">
        <v>1</v>
      </c>
    </row>
    <row r="7449" spans="1:19" ht="18" customHeight="1" x14ac:dyDescent="0.25">
      <c r="A7449" s="10" t="s">
        <v>5006</v>
      </c>
      <c r="B7449" s="1">
        <v>20</v>
      </c>
      <c r="C7449" t="str">
        <f t="shared" si="116"/>
        <v>18-25 (Gen Z)</v>
      </c>
      <c r="D7449" s="1" t="s">
        <v>30</v>
      </c>
      <c r="E7449" s="1">
        <v>5</v>
      </c>
      <c r="F7449" s="1">
        <v>1.68</v>
      </c>
      <c r="G7449" s="1">
        <v>2.87</v>
      </c>
      <c r="H7449" s="1">
        <v>1.02</v>
      </c>
      <c r="I7449" s="1">
        <v>6.67</v>
      </c>
      <c r="J7449" s="1">
        <f>Smartphone_Usage_And_Addiction_Analysis_7500_Rows[[#This Row],[social_media_hours]]+Smartphone_Usage_And_Addiction_Analysis_7500_Rows[[#This Row],[gaming_hours]]</f>
        <v>4.55</v>
      </c>
      <c r="K7449" s="1">
        <f>Smartphone_Usage_And_Addiction_Analysis_7500_Rows[[#This Row],[sleep_hours]]-Smartphone_Usage_And_Addiction_Analysis_7500_Rows[[#This Row],[total_leisure_hours]]</f>
        <v>2.12</v>
      </c>
      <c r="L7449" s="1">
        <v>237</v>
      </c>
      <c r="M7449" s="1">
        <v>26</v>
      </c>
      <c r="N7449" s="5">
        <f>Smartphone_Usage_And_Addiction_Analysis_7500_Rows[[#This Row],[app_opens_per_day]]/Smartphone_Usage_And_Addiction_Analysis_7500_Rows[[#This Row],[daily_screen_time_hours]]</f>
        <v>5.2</v>
      </c>
      <c r="O7449" s="1">
        <v>5.87</v>
      </c>
      <c r="P7449" s="1" t="s">
        <v>18</v>
      </c>
      <c r="Q7449" s="1" t="s">
        <v>19</v>
      </c>
      <c r="R7449" s="1" t="s">
        <v>20</v>
      </c>
      <c r="S7449" s="1">
        <v>0</v>
      </c>
    </row>
    <row r="7450" spans="1:19" ht="18" customHeight="1" x14ac:dyDescent="0.25">
      <c r="A7450" s="10" t="s">
        <v>5007</v>
      </c>
      <c r="B7450" s="1">
        <v>29</v>
      </c>
      <c r="C7450" t="str">
        <f t="shared" si="116"/>
        <v>26-40 (Millennials)</v>
      </c>
      <c r="D7450" s="1" t="s">
        <v>17</v>
      </c>
      <c r="E7450" s="1">
        <v>8.1300000000000008</v>
      </c>
      <c r="F7450" s="1">
        <v>1.83</v>
      </c>
      <c r="G7450" s="1">
        <v>3.11</v>
      </c>
      <c r="H7450" s="1">
        <v>3.29</v>
      </c>
      <c r="I7450" s="1">
        <v>6.29</v>
      </c>
      <c r="J7450" s="1">
        <f>Smartphone_Usage_And_Addiction_Analysis_7500_Rows[[#This Row],[social_media_hours]]+Smartphone_Usage_And_Addiction_Analysis_7500_Rows[[#This Row],[gaming_hours]]</f>
        <v>4.9399999999999995</v>
      </c>
      <c r="K7450" s="1">
        <f>Smartphone_Usage_And_Addiction_Analysis_7500_Rows[[#This Row],[sleep_hours]]-Smartphone_Usage_And_Addiction_Analysis_7500_Rows[[#This Row],[total_leisure_hours]]</f>
        <v>1.3500000000000005</v>
      </c>
      <c r="L7450" s="1">
        <v>236</v>
      </c>
      <c r="M7450" s="1">
        <v>138</v>
      </c>
      <c r="N7450" s="5">
        <f>Smartphone_Usage_And_Addiction_Analysis_7500_Rows[[#This Row],[app_opens_per_day]]/Smartphone_Usage_And_Addiction_Analysis_7500_Rows[[#This Row],[daily_screen_time_hours]]</f>
        <v>16.974169741697416</v>
      </c>
      <c r="O7450" s="1">
        <v>8.7899999999999991</v>
      </c>
      <c r="P7450" s="1" t="s">
        <v>32</v>
      </c>
      <c r="Q7450" s="1" t="s">
        <v>23</v>
      </c>
      <c r="R7450" s="1" t="s">
        <v>24</v>
      </c>
      <c r="S7450" s="1">
        <v>1</v>
      </c>
    </row>
    <row r="7451" spans="1:19" ht="18" customHeight="1" x14ac:dyDescent="0.25">
      <c r="A7451" s="10" t="s">
        <v>7564</v>
      </c>
      <c r="B7451" s="1">
        <v>23</v>
      </c>
      <c r="C7451" s="1" t="str">
        <f t="shared" si="116"/>
        <v>18-25 (Gen Z)</v>
      </c>
      <c r="D7451" t="s">
        <v>7582</v>
      </c>
      <c r="E7451">
        <v>10.28</v>
      </c>
      <c r="F7451">
        <v>1.97</v>
      </c>
      <c r="G7451">
        <v>0.77</v>
      </c>
      <c r="H7451">
        <v>3.74</v>
      </c>
      <c r="I7451">
        <v>5.14</v>
      </c>
      <c r="J7451" s="1">
        <f>Smartphone_Usage_And_Addiction_Analysis_7500_Rows[[#This Row],[social_media_hours]]+Smartphone_Usage_And_Addiction_Analysis_7500_Rows[[#This Row],[gaming_hours]]</f>
        <v>2.74</v>
      </c>
      <c r="K7451" s="1">
        <f>Smartphone_Usage_And_Addiction_Analysis_7500_Rows[[#This Row],[sleep_hours]]-Smartphone_Usage_And_Addiction_Analysis_7500_Rows[[#This Row],[total_leisure_hours]]</f>
        <v>2.3999999999999995</v>
      </c>
      <c r="L7451">
        <v>232</v>
      </c>
      <c r="M7451">
        <v>117</v>
      </c>
      <c r="N7451" s="5">
        <f>Smartphone_Usage_And_Addiction_Analysis_7500_Rows[[#This Row],[app_opens_per_day]]/Smartphone_Usage_And_Addiction_Analysis_7500_Rows[[#This Row],[daily_screen_time_hours]]</f>
        <v>11.381322957198444</v>
      </c>
      <c r="O7451">
        <v>12.46</v>
      </c>
      <c r="P7451" t="s">
        <v>32</v>
      </c>
      <c r="Q7451" t="s">
        <v>23</v>
      </c>
      <c r="R7451" t="s">
        <v>24</v>
      </c>
      <c r="S7451">
        <v>1</v>
      </c>
    </row>
    <row r="7452" spans="1:19" ht="18" customHeight="1" x14ac:dyDescent="0.25">
      <c r="A7452" s="10" t="s">
        <v>5008</v>
      </c>
      <c r="B7452" s="1">
        <v>34</v>
      </c>
      <c r="C7452" t="str">
        <f t="shared" si="116"/>
        <v>26-40 (Millennials)</v>
      </c>
      <c r="D7452" s="1" t="s">
        <v>30</v>
      </c>
      <c r="E7452" s="1">
        <v>8.26</v>
      </c>
      <c r="F7452" s="1">
        <v>1.53</v>
      </c>
      <c r="G7452" s="1">
        <v>3.72</v>
      </c>
      <c r="H7452" s="1">
        <v>1.66</v>
      </c>
      <c r="I7452" s="1">
        <v>7.8</v>
      </c>
      <c r="J7452" s="1">
        <f>Smartphone_Usage_And_Addiction_Analysis_7500_Rows[[#This Row],[social_media_hours]]+Smartphone_Usage_And_Addiction_Analysis_7500_Rows[[#This Row],[gaming_hours]]</f>
        <v>5.25</v>
      </c>
      <c r="K7452" s="1">
        <f>Smartphone_Usage_And_Addiction_Analysis_7500_Rows[[#This Row],[sleep_hours]]-Smartphone_Usage_And_Addiction_Analysis_7500_Rows[[#This Row],[total_leisure_hours]]</f>
        <v>2.5499999999999998</v>
      </c>
      <c r="L7452" s="1">
        <v>139</v>
      </c>
      <c r="M7452" s="1">
        <v>105</v>
      </c>
      <c r="N7452" s="5">
        <f>Smartphone_Usage_And_Addiction_Analysis_7500_Rows[[#This Row],[app_opens_per_day]]/Smartphone_Usage_And_Addiction_Analysis_7500_Rows[[#This Row],[daily_screen_time_hours]]</f>
        <v>12.711864406779661</v>
      </c>
      <c r="O7452" s="1">
        <v>11.23</v>
      </c>
      <c r="P7452" s="1" t="s">
        <v>32</v>
      </c>
      <c r="Q7452" s="1" t="s">
        <v>19</v>
      </c>
      <c r="R7452" s="1" t="s">
        <v>28</v>
      </c>
      <c r="S7452" s="1">
        <v>1</v>
      </c>
    </row>
    <row r="7453" spans="1:19" ht="18" customHeight="1" x14ac:dyDescent="0.25">
      <c r="A7453" s="10" t="s">
        <v>5009</v>
      </c>
      <c r="B7453" s="1">
        <v>30</v>
      </c>
      <c r="C7453" t="str">
        <f t="shared" si="116"/>
        <v>26-40 (Millennials)</v>
      </c>
      <c r="D7453" s="1" t="s">
        <v>17</v>
      </c>
      <c r="E7453" s="1">
        <v>6.22</v>
      </c>
      <c r="F7453" s="1">
        <v>5.39</v>
      </c>
      <c r="G7453" s="1">
        <v>1.39</v>
      </c>
      <c r="H7453" s="1">
        <v>4.54</v>
      </c>
      <c r="I7453" s="1">
        <v>8.68</v>
      </c>
      <c r="J7453" s="1">
        <f>Smartphone_Usage_And_Addiction_Analysis_7500_Rows[[#This Row],[social_media_hours]]+Smartphone_Usage_And_Addiction_Analysis_7500_Rows[[#This Row],[gaming_hours]]</f>
        <v>6.7799999999999994</v>
      </c>
      <c r="K7453" s="1">
        <f>Smartphone_Usage_And_Addiction_Analysis_7500_Rows[[#This Row],[sleep_hours]]-Smartphone_Usage_And_Addiction_Analysis_7500_Rows[[#This Row],[total_leisure_hours]]</f>
        <v>1.9000000000000004</v>
      </c>
      <c r="L7453" s="1">
        <v>51</v>
      </c>
      <c r="M7453" s="1">
        <v>159</v>
      </c>
      <c r="N7453" s="5">
        <f>Smartphone_Usage_And_Addiction_Analysis_7500_Rows[[#This Row],[app_opens_per_day]]/Smartphone_Usage_And_Addiction_Analysis_7500_Rows[[#This Row],[daily_screen_time_hours]]</f>
        <v>25.562700964630228</v>
      </c>
      <c r="O7453" s="1">
        <v>7.07</v>
      </c>
      <c r="P7453" s="1" t="s">
        <v>32</v>
      </c>
      <c r="Q7453" s="1" t="s">
        <v>23</v>
      </c>
      <c r="R7453" s="1" t="s">
        <v>24</v>
      </c>
      <c r="S7453" s="1">
        <v>1</v>
      </c>
    </row>
    <row r="7454" spans="1:19" ht="18" customHeight="1" x14ac:dyDescent="0.25">
      <c r="A7454" s="10" t="s">
        <v>5010</v>
      </c>
      <c r="B7454" s="1">
        <v>18</v>
      </c>
      <c r="C7454" t="str">
        <f t="shared" si="116"/>
        <v>18-25 (Gen Z)</v>
      </c>
      <c r="D7454" s="1" t="s">
        <v>17</v>
      </c>
      <c r="E7454" s="1">
        <v>6.79</v>
      </c>
      <c r="F7454" s="1">
        <v>2.46</v>
      </c>
      <c r="G7454" s="1">
        <v>1.42</v>
      </c>
      <c r="H7454" s="1">
        <v>5.68</v>
      </c>
      <c r="I7454" s="1">
        <v>6.89</v>
      </c>
      <c r="J7454" s="1">
        <f>Smartphone_Usage_And_Addiction_Analysis_7500_Rows[[#This Row],[social_media_hours]]+Smartphone_Usage_And_Addiction_Analysis_7500_Rows[[#This Row],[gaming_hours]]</f>
        <v>3.88</v>
      </c>
      <c r="K7454" s="1">
        <f>Smartphone_Usage_And_Addiction_Analysis_7500_Rows[[#This Row],[sleep_hours]]-Smartphone_Usage_And_Addiction_Analysis_7500_Rows[[#This Row],[total_leisure_hours]]</f>
        <v>3.01</v>
      </c>
      <c r="L7454" s="1">
        <v>78</v>
      </c>
      <c r="M7454" s="1">
        <v>85</v>
      </c>
      <c r="N7454" s="5">
        <f>Smartphone_Usage_And_Addiction_Analysis_7500_Rows[[#This Row],[app_opens_per_day]]/Smartphone_Usage_And_Addiction_Analysis_7500_Rows[[#This Row],[daily_screen_time_hours]]</f>
        <v>12.51840942562592</v>
      </c>
      <c r="O7454" s="1">
        <v>8.24</v>
      </c>
      <c r="P7454" s="1" t="s">
        <v>18</v>
      </c>
      <c r="Q7454" s="1" t="s">
        <v>19</v>
      </c>
      <c r="R7454" s="1" t="s">
        <v>28</v>
      </c>
      <c r="S7454" s="1">
        <v>1</v>
      </c>
    </row>
    <row r="7455" spans="1:19" ht="18" customHeight="1" x14ac:dyDescent="0.25">
      <c r="A7455" s="10" t="s">
        <v>5011</v>
      </c>
      <c r="B7455" s="1">
        <v>20</v>
      </c>
      <c r="C7455" t="str">
        <f t="shared" si="116"/>
        <v>18-25 (Gen Z)</v>
      </c>
      <c r="D7455" s="1" t="s">
        <v>17</v>
      </c>
      <c r="E7455" s="1">
        <v>3.62</v>
      </c>
      <c r="F7455" s="1">
        <v>4.71</v>
      </c>
      <c r="G7455" s="1">
        <v>2.02</v>
      </c>
      <c r="H7455" s="1">
        <v>3.57</v>
      </c>
      <c r="I7455" s="1">
        <v>5.32</v>
      </c>
      <c r="J7455" s="1">
        <f>Smartphone_Usage_And_Addiction_Analysis_7500_Rows[[#This Row],[social_media_hours]]+Smartphone_Usage_And_Addiction_Analysis_7500_Rows[[#This Row],[gaming_hours]]</f>
        <v>6.73</v>
      </c>
      <c r="K7455" s="1">
        <f>Smartphone_Usage_And_Addiction_Analysis_7500_Rows[[#This Row],[sleep_hours]]-Smartphone_Usage_And_Addiction_Analysis_7500_Rows[[#This Row],[total_leisure_hours]]</f>
        <v>-1.4100000000000001</v>
      </c>
      <c r="L7455" s="1">
        <v>148</v>
      </c>
      <c r="M7455" s="1">
        <v>44</v>
      </c>
      <c r="N7455" s="5">
        <f>Smartphone_Usage_And_Addiction_Analysis_7500_Rows[[#This Row],[app_opens_per_day]]/Smartphone_Usage_And_Addiction_Analysis_7500_Rows[[#This Row],[daily_screen_time_hours]]</f>
        <v>12.154696132596685</v>
      </c>
      <c r="O7455" s="1">
        <v>4.5599999999999996</v>
      </c>
      <c r="P7455" s="1" t="s">
        <v>32</v>
      </c>
      <c r="Q7455" s="1" t="s">
        <v>23</v>
      </c>
      <c r="R7455" s="1" t="s">
        <v>24</v>
      </c>
      <c r="S7455" s="1">
        <v>1</v>
      </c>
    </row>
    <row r="7456" spans="1:19" ht="18" customHeight="1" x14ac:dyDescent="0.25">
      <c r="A7456" s="10" t="s">
        <v>7565</v>
      </c>
      <c r="B7456" s="1">
        <v>29</v>
      </c>
      <c r="C7456" s="1" t="str">
        <f t="shared" si="116"/>
        <v>26-40 (Millennials)</v>
      </c>
      <c r="D7456" t="s">
        <v>7582</v>
      </c>
      <c r="E7456">
        <v>3.45</v>
      </c>
      <c r="F7456">
        <v>3.95</v>
      </c>
      <c r="G7456">
        <v>1.2</v>
      </c>
      <c r="H7456">
        <v>1.24</v>
      </c>
      <c r="I7456">
        <v>7.51</v>
      </c>
      <c r="J7456" s="1">
        <f>Smartphone_Usage_And_Addiction_Analysis_7500_Rows[[#This Row],[social_media_hours]]+Smartphone_Usage_And_Addiction_Analysis_7500_Rows[[#This Row],[gaming_hours]]</f>
        <v>5.15</v>
      </c>
      <c r="K7456" s="1">
        <f>Smartphone_Usage_And_Addiction_Analysis_7500_Rows[[#This Row],[sleep_hours]]-Smartphone_Usage_And_Addiction_Analysis_7500_Rows[[#This Row],[total_leisure_hours]]</f>
        <v>2.3599999999999994</v>
      </c>
      <c r="L7456">
        <v>25</v>
      </c>
      <c r="M7456">
        <v>84</v>
      </c>
      <c r="N7456" s="5">
        <f>Smartphone_Usage_And_Addiction_Analysis_7500_Rows[[#This Row],[app_opens_per_day]]/Smartphone_Usage_And_Addiction_Analysis_7500_Rows[[#This Row],[daily_screen_time_hours]]</f>
        <v>24.34782608695652</v>
      </c>
      <c r="O7456">
        <v>5.19</v>
      </c>
      <c r="P7456" t="s">
        <v>32</v>
      </c>
      <c r="Q7456" t="s">
        <v>23</v>
      </c>
      <c r="R7456" t="s">
        <v>20</v>
      </c>
      <c r="S7456">
        <v>0</v>
      </c>
    </row>
    <row r="7457" spans="1:19" ht="18" customHeight="1" x14ac:dyDescent="0.25">
      <c r="A7457" s="10" t="s">
        <v>5012</v>
      </c>
      <c r="B7457" s="1">
        <v>19</v>
      </c>
      <c r="C7457" t="str">
        <f t="shared" si="116"/>
        <v>18-25 (Gen Z)</v>
      </c>
      <c r="D7457" s="1" t="s">
        <v>17</v>
      </c>
      <c r="E7457" s="1">
        <v>5.31</v>
      </c>
      <c r="F7457" s="1">
        <v>3.71</v>
      </c>
      <c r="G7457" s="1">
        <v>2.98</v>
      </c>
      <c r="H7457" s="1">
        <v>3.73</v>
      </c>
      <c r="I7457" s="1">
        <v>5.4</v>
      </c>
      <c r="J7457" s="1">
        <f>Smartphone_Usage_And_Addiction_Analysis_7500_Rows[[#This Row],[social_media_hours]]+Smartphone_Usage_And_Addiction_Analysis_7500_Rows[[#This Row],[gaming_hours]]</f>
        <v>6.6899999999999995</v>
      </c>
      <c r="K7457" s="1">
        <f>Smartphone_Usage_And_Addiction_Analysis_7500_Rows[[#This Row],[sleep_hours]]-Smartphone_Usage_And_Addiction_Analysis_7500_Rows[[#This Row],[total_leisure_hours]]</f>
        <v>-1.2899999999999991</v>
      </c>
      <c r="L7457" s="1">
        <v>79</v>
      </c>
      <c r="M7457" s="1">
        <v>75</v>
      </c>
      <c r="N7457" s="5">
        <f>Smartphone_Usage_And_Addiction_Analysis_7500_Rows[[#This Row],[app_opens_per_day]]/Smartphone_Usage_And_Addiction_Analysis_7500_Rows[[#This Row],[daily_screen_time_hours]]</f>
        <v>14.124293785310735</v>
      </c>
      <c r="O7457" s="1">
        <v>5.94</v>
      </c>
      <c r="P7457" s="1" t="s">
        <v>18</v>
      </c>
      <c r="Q7457" s="1" t="s">
        <v>23</v>
      </c>
      <c r="R7457" s="1" t="s">
        <v>51</v>
      </c>
      <c r="S7457" s="1">
        <v>0</v>
      </c>
    </row>
    <row r="7458" spans="1:19" ht="18" customHeight="1" x14ac:dyDescent="0.25">
      <c r="A7458" s="10" t="s">
        <v>5013</v>
      </c>
      <c r="B7458" s="1">
        <v>26</v>
      </c>
      <c r="C7458" t="str">
        <f t="shared" si="116"/>
        <v>26-40 (Millennials)</v>
      </c>
      <c r="D7458" s="1" t="s">
        <v>17</v>
      </c>
      <c r="E7458" s="1">
        <v>6.05</v>
      </c>
      <c r="F7458" s="1">
        <v>5.28</v>
      </c>
      <c r="G7458" s="1">
        <v>3.01</v>
      </c>
      <c r="H7458" s="1">
        <v>1.77</v>
      </c>
      <c r="I7458" s="1">
        <v>7.74</v>
      </c>
      <c r="J7458" s="1">
        <f>Smartphone_Usage_And_Addiction_Analysis_7500_Rows[[#This Row],[social_media_hours]]+Smartphone_Usage_And_Addiction_Analysis_7500_Rows[[#This Row],[gaming_hours]]</f>
        <v>8.2899999999999991</v>
      </c>
      <c r="K7458" s="1">
        <f>Smartphone_Usage_And_Addiction_Analysis_7500_Rows[[#This Row],[sleep_hours]]-Smartphone_Usage_And_Addiction_Analysis_7500_Rows[[#This Row],[total_leisure_hours]]</f>
        <v>-0.54999999999999893</v>
      </c>
      <c r="L7458" s="1">
        <v>206</v>
      </c>
      <c r="M7458" s="1">
        <v>162</v>
      </c>
      <c r="N7458" s="5">
        <f>Smartphone_Usage_And_Addiction_Analysis_7500_Rows[[#This Row],[app_opens_per_day]]/Smartphone_Usage_And_Addiction_Analysis_7500_Rows[[#This Row],[daily_screen_time_hours]]</f>
        <v>26.776859504132233</v>
      </c>
      <c r="O7458" s="1">
        <v>6.89</v>
      </c>
      <c r="P7458" s="1" t="s">
        <v>32</v>
      </c>
      <c r="Q7458" s="1" t="s">
        <v>19</v>
      </c>
      <c r="R7458" s="1" t="s">
        <v>28</v>
      </c>
      <c r="S7458" s="1">
        <v>1</v>
      </c>
    </row>
    <row r="7459" spans="1:19" ht="18" customHeight="1" x14ac:dyDescent="0.25">
      <c r="A7459" s="10" t="s">
        <v>5014</v>
      </c>
      <c r="B7459" s="1">
        <v>29</v>
      </c>
      <c r="C7459" t="str">
        <f t="shared" si="116"/>
        <v>26-40 (Millennials)</v>
      </c>
      <c r="D7459" s="1" t="s">
        <v>30</v>
      </c>
      <c r="E7459" s="1">
        <v>3.11</v>
      </c>
      <c r="F7459" s="1">
        <v>2.44</v>
      </c>
      <c r="G7459" s="1">
        <v>3.17</v>
      </c>
      <c r="H7459" s="1">
        <v>0.84</v>
      </c>
      <c r="I7459" s="1">
        <v>8.93</v>
      </c>
      <c r="J7459" s="1">
        <f>Smartphone_Usage_And_Addiction_Analysis_7500_Rows[[#This Row],[social_media_hours]]+Smartphone_Usage_And_Addiction_Analysis_7500_Rows[[#This Row],[gaming_hours]]</f>
        <v>5.6099999999999994</v>
      </c>
      <c r="K7459" s="1">
        <f>Smartphone_Usage_And_Addiction_Analysis_7500_Rows[[#This Row],[sleep_hours]]-Smartphone_Usage_And_Addiction_Analysis_7500_Rows[[#This Row],[total_leisure_hours]]</f>
        <v>3.3200000000000003</v>
      </c>
      <c r="L7459" s="1">
        <v>217</v>
      </c>
      <c r="M7459" s="1">
        <v>174</v>
      </c>
      <c r="N7459" s="5">
        <f>Smartphone_Usage_And_Addiction_Analysis_7500_Rows[[#This Row],[app_opens_per_day]]/Smartphone_Usage_And_Addiction_Analysis_7500_Rows[[#This Row],[daily_screen_time_hours]]</f>
        <v>55.948553054662383</v>
      </c>
      <c r="O7459" s="1">
        <v>4.2699999999999996</v>
      </c>
      <c r="P7459" s="1" t="s">
        <v>32</v>
      </c>
      <c r="Q7459" s="1" t="s">
        <v>19</v>
      </c>
      <c r="R7459" s="1" t="s">
        <v>20</v>
      </c>
      <c r="S7459" s="1">
        <v>0</v>
      </c>
    </row>
    <row r="7460" spans="1:19" ht="18" customHeight="1" x14ac:dyDescent="0.25">
      <c r="A7460" s="10" t="s">
        <v>7566</v>
      </c>
      <c r="B7460" s="1">
        <v>25</v>
      </c>
      <c r="C7460" s="1" t="str">
        <f t="shared" si="116"/>
        <v>18-25 (Gen Z)</v>
      </c>
      <c r="D7460" t="s">
        <v>7582</v>
      </c>
      <c r="E7460">
        <v>7.27</v>
      </c>
      <c r="F7460">
        <v>5.91</v>
      </c>
      <c r="G7460">
        <v>2.48</v>
      </c>
      <c r="H7460">
        <v>5.09</v>
      </c>
      <c r="I7460">
        <v>7.15</v>
      </c>
      <c r="J7460" s="1">
        <f>Smartphone_Usage_And_Addiction_Analysis_7500_Rows[[#This Row],[social_media_hours]]+Smartphone_Usage_And_Addiction_Analysis_7500_Rows[[#This Row],[gaming_hours]]</f>
        <v>8.39</v>
      </c>
      <c r="K7460" s="1">
        <f>Smartphone_Usage_And_Addiction_Analysis_7500_Rows[[#This Row],[sleep_hours]]-Smartphone_Usage_And_Addiction_Analysis_7500_Rows[[#This Row],[total_leisure_hours]]</f>
        <v>-1.2400000000000002</v>
      </c>
      <c r="L7460">
        <v>234</v>
      </c>
      <c r="M7460">
        <v>123</v>
      </c>
      <c r="N7460" s="5">
        <f>Smartphone_Usage_And_Addiction_Analysis_7500_Rows[[#This Row],[app_opens_per_day]]/Smartphone_Usage_And_Addiction_Analysis_7500_Rows[[#This Row],[daily_screen_time_hours]]</f>
        <v>16.918844566712519</v>
      </c>
      <c r="O7460">
        <v>8.82</v>
      </c>
      <c r="P7460" t="s">
        <v>22</v>
      </c>
      <c r="Q7460" t="s">
        <v>23</v>
      </c>
      <c r="R7460" t="s">
        <v>24</v>
      </c>
      <c r="S7460">
        <v>1</v>
      </c>
    </row>
    <row r="7461" spans="1:19" ht="18" customHeight="1" x14ac:dyDescent="0.25">
      <c r="A7461" s="10" t="s">
        <v>7567</v>
      </c>
      <c r="B7461" s="1">
        <v>34</v>
      </c>
      <c r="C7461" s="1" t="str">
        <f t="shared" si="116"/>
        <v>26-40 (Millennials)</v>
      </c>
      <c r="D7461" t="s">
        <v>7582</v>
      </c>
      <c r="E7461">
        <v>10.210000000000001</v>
      </c>
      <c r="F7461">
        <v>5.71</v>
      </c>
      <c r="G7461">
        <v>3.13</v>
      </c>
      <c r="H7461">
        <v>4.1500000000000004</v>
      </c>
      <c r="I7461">
        <v>6.45</v>
      </c>
      <c r="J7461" s="1">
        <f>Smartphone_Usage_And_Addiction_Analysis_7500_Rows[[#This Row],[social_media_hours]]+Smartphone_Usage_And_Addiction_Analysis_7500_Rows[[#This Row],[gaming_hours]]</f>
        <v>8.84</v>
      </c>
      <c r="K7461" s="1">
        <f>Smartphone_Usage_And_Addiction_Analysis_7500_Rows[[#This Row],[sleep_hours]]-Smartphone_Usage_And_Addiction_Analysis_7500_Rows[[#This Row],[total_leisure_hours]]</f>
        <v>-2.3899999999999997</v>
      </c>
      <c r="L7461">
        <v>165</v>
      </c>
      <c r="M7461">
        <v>66</v>
      </c>
      <c r="N7461" s="5">
        <f>Smartphone_Usage_And_Addiction_Analysis_7500_Rows[[#This Row],[app_opens_per_day]]/Smartphone_Usage_And_Addiction_Analysis_7500_Rows[[#This Row],[daily_screen_time_hours]]</f>
        <v>6.4642507345739464</v>
      </c>
      <c r="O7461">
        <v>11.62</v>
      </c>
      <c r="P7461" t="s">
        <v>22</v>
      </c>
      <c r="Q7461" t="s">
        <v>23</v>
      </c>
      <c r="R7461" t="s">
        <v>24</v>
      </c>
      <c r="S7461">
        <v>1</v>
      </c>
    </row>
    <row r="7462" spans="1:19" ht="18" customHeight="1" x14ac:dyDescent="0.25">
      <c r="A7462" s="10" t="s">
        <v>5015</v>
      </c>
      <c r="B7462" s="1">
        <v>21</v>
      </c>
      <c r="C7462" t="str">
        <f t="shared" si="116"/>
        <v>18-25 (Gen Z)</v>
      </c>
      <c r="D7462" s="1" t="s">
        <v>30</v>
      </c>
      <c r="E7462" s="1">
        <v>10.87</v>
      </c>
      <c r="F7462" s="1">
        <v>1.17</v>
      </c>
      <c r="G7462" s="1">
        <v>0.62</v>
      </c>
      <c r="H7462" s="1">
        <v>1.38</v>
      </c>
      <c r="I7462" s="1">
        <v>6.68</v>
      </c>
      <c r="J7462" s="1">
        <f>Smartphone_Usage_And_Addiction_Analysis_7500_Rows[[#This Row],[social_media_hours]]+Smartphone_Usage_And_Addiction_Analysis_7500_Rows[[#This Row],[gaming_hours]]</f>
        <v>1.79</v>
      </c>
      <c r="K7462" s="1">
        <f>Smartphone_Usage_And_Addiction_Analysis_7500_Rows[[#This Row],[sleep_hours]]-Smartphone_Usage_And_Addiction_Analysis_7500_Rows[[#This Row],[total_leisure_hours]]</f>
        <v>4.8899999999999997</v>
      </c>
      <c r="L7462" s="1">
        <v>21</v>
      </c>
      <c r="M7462" s="1">
        <v>45</v>
      </c>
      <c r="N7462" s="5">
        <f>Smartphone_Usage_And_Addiction_Analysis_7500_Rows[[#This Row],[app_opens_per_day]]/Smartphone_Usage_And_Addiction_Analysis_7500_Rows[[#This Row],[daily_screen_time_hours]]</f>
        <v>4.1398344066237351</v>
      </c>
      <c r="O7462" s="1">
        <v>13.76</v>
      </c>
      <c r="P7462" s="1" t="s">
        <v>32</v>
      </c>
      <c r="Q7462" s="1" t="s">
        <v>19</v>
      </c>
      <c r="R7462" s="1" t="s">
        <v>28</v>
      </c>
      <c r="S7462" s="1">
        <v>1</v>
      </c>
    </row>
    <row r="7463" spans="1:19" ht="18" customHeight="1" x14ac:dyDescent="0.25">
      <c r="A7463" s="10" t="s">
        <v>5016</v>
      </c>
      <c r="B7463" s="1">
        <v>32</v>
      </c>
      <c r="C7463" t="str">
        <f t="shared" si="116"/>
        <v>26-40 (Millennials)</v>
      </c>
      <c r="D7463" s="1" t="s">
        <v>17</v>
      </c>
      <c r="E7463" s="1">
        <v>5.14</v>
      </c>
      <c r="F7463" s="1">
        <v>4.1100000000000003</v>
      </c>
      <c r="G7463" s="1">
        <v>2.94</v>
      </c>
      <c r="H7463" s="1">
        <v>1.66</v>
      </c>
      <c r="I7463" s="1">
        <v>5.54</v>
      </c>
      <c r="J7463" s="1">
        <f>Smartphone_Usage_And_Addiction_Analysis_7500_Rows[[#This Row],[social_media_hours]]+Smartphone_Usage_And_Addiction_Analysis_7500_Rows[[#This Row],[gaming_hours]]</f>
        <v>7.0500000000000007</v>
      </c>
      <c r="K7463" s="1">
        <f>Smartphone_Usage_And_Addiction_Analysis_7500_Rows[[#This Row],[sleep_hours]]-Smartphone_Usage_And_Addiction_Analysis_7500_Rows[[#This Row],[total_leisure_hours]]</f>
        <v>-1.5100000000000007</v>
      </c>
      <c r="L7463" s="1">
        <v>67</v>
      </c>
      <c r="M7463" s="1">
        <v>109</v>
      </c>
      <c r="N7463" s="5">
        <f>Smartphone_Usage_And_Addiction_Analysis_7500_Rows[[#This Row],[app_opens_per_day]]/Smartphone_Usage_And_Addiction_Analysis_7500_Rows[[#This Row],[daily_screen_time_hours]]</f>
        <v>21.206225680933855</v>
      </c>
      <c r="O7463" s="1">
        <v>7.55</v>
      </c>
      <c r="P7463" s="1" t="s">
        <v>22</v>
      </c>
      <c r="Q7463" s="1" t="s">
        <v>19</v>
      </c>
      <c r="R7463" s="1" t="s">
        <v>28</v>
      </c>
      <c r="S7463" s="1">
        <v>1</v>
      </c>
    </row>
    <row r="7464" spans="1:19" ht="18" customHeight="1" x14ac:dyDescent="0.25">
      <c r="A7464" s="10" t="s">
        <v>5017</v>
      </c>
      <c r="B7464" s="1">
        <v>33</v>
      </c>
      <c r="C7464" t="str">
        <f t="shared" si="116"/>
        <v>26-40 (Millennials)</v>
      </c>
      <c r="D7464" s="1" t="s">
        <v>17</v>
      </c>
      <c r="E7464" s="1">
        <v>8.93</v>
      </c>
      <c r="F7464" s="1">
        <v>1.02</v>
      </c>
      <c r="G7464" s="1">
        <v>2.2999999999999998</v>
      </c>
      <c r="H7464" s="1">
        <v>5.43</v>
      </c>
      <c r="I7464" s="1">
        <v>6.62</v>
      </c>
      <c r="J7464" s="1">
        <f>Smartphone_Usage_And_Addiction_Analysis_7500_Rows[[#This Row],[social_media_hours]]+Smartphone_Usage_And_Addiction_Analysis_7500_Rows[[#This Row],[gaming_hours]]</f>
        <v>3.32</v>
      </c>
      <c r="K7464" s="1">
        <f>Smartphone_Usage_And_Addiction_Analysis_7500_Rows[[#This Row],[sleep_hours]]-Smartphone_Usage_And_Addiction_Analysis_7500_Rows[[#This Row],[total_leisure_hours]]</f>
        <v>3.3000000000000003</v>
      </c>
      <c r="L7464" s="1">
        <v>241</v>
      </c>
      <c r="M7464" s="1">
        <v>180</v>
      </c>
      <c r="N7464" s="5">
        <f>Smartphone_Usage_And_Addiction_Analysis_7500_Rows[[#This Row],[app_opens_per_day]]/Smartphone_Usage_And_Addiction_Analysis_7500_Rows[[#This Row],[daily_screen_time_hours]]</f>
        <v>20.15677491601344</v>
      </c>
      <c r="O7464" s="1">
        <v>11.24</v>
      </c>
      <c r="P7464" s="1" t="s">
        <v>22</v>
      </c>
      <c r="Q7464" s="1" t="s">
        <v>19</v>
      </c>
      <c r="R7464" s="1" t="s">
        <v>28</v>
      </c>
      <c r="S7464" s="1">
        <v>1</v>
      </c>
    </row>
    <row r="7465" spans="1:19" ht="18" customHeight="1" x14ac:dyDescent="0.25">
      <c r="A7465" s="10" t="s">
        <v>5018</v>
      </c>
      <c r="B7465" s="1">
        <v>28</v>
      </c>
      <c r="C7465" t="str">
        <f t="shared" si="116"/>
        <v>26-40 (Millennials)</v>
      </c>
      <c r="D7465" s="1" t="s">
        <v>30</v>
      </c>
      <c r="E7465" s="1">
        <v>10.09</v>
      </c>
      <c r="F7465" s="1">
        <v>4.47</v>
      </c>
      <c r="G7465" s="1">
        <v>0.47</v>
      </c>
      <c r="H7465" s="1">
        <v>3.41</v>
      </c>
      <c r="I7465" s="1">
        <v>8.86</v>
      </c>
      <c r="J7465" s="1">
        <f>Smartphone_Usage_And_Addiction_Analysis_7500_Rows[[#This Row],[social_media_hours]]+Smartphone_Usage_And_Addiction_Analysis_7500_Rows[[#This Row],[gaming_hours]]</f>
        <v>4.9399999999999995</v>
      </c>
      <c r="K7465" s="1">
        <f>Smartphone_Usage_And_Addiction_Analysis_7500_Rows[[#This Row],[sleep_hours]]-Smartphone_Usage_And_Addiction_Analysis_7500_Rows[[#This Row],[total_leisure_hours]]</f>
        <v>3.92</v>
      </c>
      <c r="L7465" s="1">
        <v>155</v>
      </c>
      <c r="M7465" s="1">
        <v>52</v>
      </c>
      <c r="N7465" s="5">
        <f>Smartphone_Usage_And_Addiction_Analysis_7500_Rows[[#This Row],[app_opens_per_day]]/Smartphone_Usage_And_Addiction_Analysis_7500_Rows[[#This Row],[daily_screen_time_hours]]</f>
        <v>5.1536174430128838</v>
      </c>
      <c r="O7465" s="1">
        <v>10.64</v>
      </c>
      <c r="P7465" s="1" t="s">
        <v>18</v>
      </c>
      <c r="Q7465" s="1" t="s">
        <v>19</v>
      </c>
      <c r="R7465" s="1" t="s">
        <v>28</v>
      </c>
      <c r="S7465" s="1">
        <v>1</v>
      </c>
    </row>
    <row r="7466" spans="1:19" ht="18" customHeight="1" x14ac:dyDescent="0.25">
      <c r="A7466" s="10" t="s">
        <v>5019</v>
      </c>
      <c r="B7466" s="1">
        <v>33</v>
      </c>
      <c r="C7466" t="str">
        <f t="shared" si="116"/>
        <v>26-40 (Millennials)</v>
      </c>
      <c r="D7466" s="1" t="s">
        <v>30</v>
      </c>
      <c r="E7466" s="1">
        <v>6.02</v>
      </c>
      <c r="F7466" s="1">
        <v>0.92</v>
      </c>
      <c r="G7466" s="1">
        <v>2.11</v>
      </c>
      <c r="H7466" s="1">
        <v>5.07</v>
      </c>
      <c r="I7466" s="1">
        <v>7.81</v>
      </c>
      <c r="J7466" s="1">
        <f>Smartphone_Usage_And_Addiction_Analysis_7500_Rows[[#This Row],[social_media_hours]]+Smartphone_Usage_And_Addiction_Analysis_7500_Rows[[#This Row],[gaming_hours]]</f>
        <v>3.03</v>
      </c>
      <c r="K7466" s="1">
        <f>Smartphone_Usage_And_Addiction_Analysis_7500_Rows[[#This Row],[sleep_hours]]-Smartphone_Usage_And_Addiction_Analysis_7500_Rows[[#This Row],[total_leisure_hours]]</f>
        <v>4.7799999999999994</v>
      </c>
      <c r="L7466" s="1">
        <v>84</v>
      </c>
      <c r="M7466" s="1">
        <v>77</v>
      </c>
      <c r="N7466" s="5">
        <f>Smartphone_Usage_And_Addiction_Analysis_7500_Rows[[#This Row],[app_opens_per_day]]/Smartphone_Usage_And_Addiction_Analysis_7500_Rows[[#This Row],[daily_screen_time_hours]]</f>
        <v>12.790697674418606</v>
      </c>
      <c r="O7466" s="1">
        <v>7.07</v>
      </c>
      <c r="P7466" s="1" t="s">
        <v>18</v>
      </c>
      <c r="Q7466" s="1" t="s">
        <v>19</v>
      </c>
      <c r="R7466" s="1" t="s">
        <v>51</v>
      </c>
      <c r="S7466" s="1">
        <v>0</v>
      </c>
    </row>
    <row r="7467" spans="1:19" ht="18" customHeight="1" x14ac:dyDescent="0.25">
      <c r="A7467" s="10" t="s">
        <v>7568</v>
      </c>
      <c r="B7467" s="1">
        <v>31</v>
      </c>
      <c r="C7467" s="1" t="str">
        <f t="shared" si="116"/>
        <v>26-40 (Millennials)</v>
      </c>
      <c r="D7467" t="s">
        <v>7582</v>
      </c>
      <c r="E7467">
        <v>5.32</v>
      </c>
      <c r="F7467">
        <v>1.9</v>
      </c>
      <c r="G7467">
        <v>1.1399999999999999</v>
      </c>
      <c r="H7467">
        <v>2.36</v>
      </c>
      <c r="I7467">
        <v>4.55</v>
      </c>
      <c r="J7467" s="1">
        <f>Smartphone_Usage_And_Addiction_Analysis_7500_Rows[[#This Row],[social_media_hours]]+Smartphone_Usage_And_Addiction_Analysis_7500_Rows[[#This Row],[gaming_hours]]</f>
        <v>3.04</v>
      </c>
      <c r="K7467" s="1">
        <f>Smartphone_Usage_And_Addiction_Analysis_7500_Rows[[#This Row],[sleep_hours]]-Smartphone_Usage_And_Addiction_Analysis_7500_Rows[[#This Row],[total_leisure_hours]]</f>
        <v>1.5099999999999998</v>
      </c>
      <c r="L7467">
        <v>139</v>
      </c>
      <c r="M7467">
        <v>80</v>
      </c>
      <c r="N7467" s="5">
        <f>Smartphone_Usage_And_Addiction_Analysis_7500_Rows[[#This Row],[app_opens_per_day]]/Smartphone_Usage_And_Addiction_Analysis_7500_Rows[[#This Row],[daily_screen_time_hours]]</f>
        <v>15.037593984962406</v>
      </c>
      <c r="O7467">
        <v>6.29</v>
      </c>
      <c r="P7467" t="s">
        <v>22</v>
      </c>
      <c r="Q7467" t="s">
        <v>23</v>
      </c>
      <c r="R7467" t="s">
        <v>51</v>
      </c>
      <c r="S7467">
        <v>0</v>
      </c>
    </row>
    <row r="7468" spans="1:19" ht="18" customHeight="1" x14ac:dyDescent="0.25">
      <c r="A7468" s="10" t="s">
        <v>5020</v>
      </c>
      <c r="B7468" s="1">
        <v>25</v>
      </c>
      <c r="C7468" t="str">
        <f t="shared" si="116"/>
        <v>18-25 (Gen Z)</v>
      </c>
      <c r="D7468" s="1" t="s">
        <v>30</v>
      </c>
      <c r="E7468" s="1">
        <v>3.25</v>
      </c>
      <c r="F7468" s="1">
        <v>2.39</v>
      </c>
      <c r="G7468" s="1">
        <v>1.89</v>
      </c>
      <c r="H7468" s="1">
        <v>1.44</v>
      </c>
      <c r="I7468" s="1">
        <v>6.01</v>
      </c>
      <c r="J7468" s="1">
        <f>Smartphone_Usage_And_Addiction_Analysis_7500_Rows[[#This Row],[social_media_hours]]+Smartphone_Usage_And_Addiction_Analysis_7500_Rows[[#This Row],[gaming_hours]]</f>
        <v>4.28</v>
      </c>
      <c r="K7468" s="1">
        <f>Smartphone_Usage_And_Addiction_Analysis_7500_Rows[[#This Row],[sleep_hours]]-Smartphone_Usage_And_Addiction_Analysis_7500_Rows[[#This Row],[total_leisure_hours]]</f>
        <v>1.7299999999999995</v>
      </c>
      <c r="L7468" s="1">
        <v>114</v>
      </c>
      <c r="M7468" s="1">
        <v>146</v>
      </c>
      <c r="N7468" s="5">
        <f>Smartphone_Usage_And_Addiction_Analysis_7500_Rows[[#This Row],[app_opens_per_day]]/Smartphone_Usage_And_Addiction_Analysis_7500_Rows[[#This Row],[daily_screen_time_hours]]</f>
        <v>44.92307692307692</v>
      </c>
      <c r="O7468" s="1">
        <v>4.2300000000000004</v>
      </c>
      <c r="P7468" s="1" t="s">
        <v>18</v>
      </c>
      <c r="Q7468" s="1" t="s">
        <v>19</v>
      </c>
      <c r="R7468" s="1" t="s">
        <v>51</v>
      </c>
      <c r="S7468" s="1">
        <v>0</v>
      </c>
    </row>
    <row r="7469" spans="1:19" ht="18" customHeight="1" x14ac:dyDescent="0.25">
      <c r="A7469" s="10" t="s">
        <v>5021</v>
      </c>
      <c r="B7469" s="1">
        <v>35</v>
      </c>
      <c r="C7469" t="str">
        <f t="shared" si="116"/>
        <v>26-40 (Millennials)</v>
      </c>
      <c r="D7469" s="1" t="s">
        <v>17</v>
      </c>
      <c r="E7469" s="1">
        <v>3.7</v>
      </c>
      <c r="F7469" s="1">
        <v>5.19</v>
      </c>
      <c r="G7469" s="1">
        <v>2.62</v>
      </c>
      <c r="H7469" s="1">
        <v>0.55000000000000004</v>
      </c>
      <c r="I7469" s="1">
        <v>8.65</v>
      </c>
      <c r="J7469" s="1">
        <f>Smartphone_Usage_And_Addiction_Analysis_7500_Rows[[#This Row],[social_media_hours]]+Smartphone_Usage_And_Addiction_Analysis_7500_Rows[[#This Row],[gaming_hours]]</f>
        <v>7.8100000000000005</v>
      </c>
      <c r="K7469" s="1">
        <f>Smartphone_Usage_And_Addiction_Analysis_7500_Rows[[#This Row],[sleep_hours]]-Smartphone_Usage_And_Addiction_Analysis_7500_Rows[[#This Row],[total_leisure_hours]]</f>
        <v>0.83999999999999986</v>
      </c>
      <c r="L7469" s="1">
        <v>225</v>
      </c>
      <c r="M7469" s="1">
        <v>57</v>
      </c>
      <c r="N7469" s="5">
        <f>Smartphone_Usage_And_Addiction_Analysis_7500_Rows[[#This Row],[app_opens_per_day]]/Smartphone_Usage_And_Addiction_Analysis_7500_Rows[[#This Row],[daily_screen_time_hours]]</f>
        <v>15.405405405405405</v>
      </c>
      <c r="O7469" s="1">
        <v>4.4400000000000004</v>
      </c>
      <c r="P7469" s="1" t="s">
        <v>22</v>
      </c>
      <c r="Q7469" s="1" t="s">
        <v>23</v>
      </c>
      <c r="R7469" s="1" t="s">
        <v>24</v>
      </c>
      <c r="S7469" s="1">
        <v>1</v>
      </c>
    </row>
    <row r="7470" spans="1:19" ht="18" customHeight="1" x14ac:dyDescent="0.25">
      <c r="A7470" s="10" t="s">
        <v>7569</v>
      </c>
      <c r="B7470" s="1">
        <v>28</v>
      </c>
      <c r="C7470" s="1" t="str">
        <f t="shared" si="116"/>
        <v>26-40 (Millennials)</v>
      </c>
      <c r="D7470" t="s">
        <v>7582</v>
      </c>
      <c r="E7470">
        <v>10.68</v>
      </c>
      <c r="F7470">
        <v>1.75</v>
      </c>
      <c r="G7470">
        <v>0.65</v>
      </c>
      <c r="H7470">
        <v>5.55</v>
      </c>
      <c r="I7470">
        <v>4.99</v>
      </c>
      <c r="J7470" s="1">
        <f>Smartphone_Usage_And_Addiction_Analysis_7500_Rows[[#This Row],[social_media_hours]]+Smartphone_Usage_And_Addiction_Analysis_7500_Rows[[#This Row],[gaming_hours]]</f>
        <v>2.4</v>
      </c>
      <c r="K7470" s="1">
        <f>Smartphone_Usage_And_Addiction_Analysis_7500_Rows[[#This Row],[sleep_hours]]-Smartphone_Usage_And_Addiction_Analysis_7500_Rows[[#This Row],[total_leisure_hours]]</f>
        <v>2.5900000000000003</v>
      </c>
      <c r="L7470">
        <v>159</v>
      </c>
      <c r="M7470">
        <v>158</v>
      </c>
      <c r="N7470" s="5">
        <f>Smartphone_Usage_And_Addiction_Analysis_7500_Rows[[#This Row],[app_opens_per_day]]/Smartphone_Usage_And_Addiction_Analysis_7500_Rows[[#This Row],[daily_screen_time_hours]]</f>
        <v>14.794007490636705</v>
      </c>
      <c r="O7470">
        <v>12.2</v>
      </c>
      <c r="P7470" t="s">
        <v>18</v>
      </c>
      <c r="Q7470" t="s">
        <v>19</v>
      </c>
      <c r="R7470" t="s">
        <v>24</v>
      </c>
      <c r="S7470">
        <v>1</v>
      </c>
    </row>
    <row r="7471" spans="1:19" ht="18" customHeight="1" x14ac:dyDescent="0.25">
      <c r="A7471" s="10" t="s">
        <v>7570</v>
      </c>
      <c r="B7471" s="1">
        <v>25</v>
      </c>
      <c r="C7471" s="1" t="str">
        <f t="shared" si="116"/>
        <v>18-25 (Gen Z)</v>
      </c>
      <c r="D7471" t="s">
        <v>7582</v>
      </c>
      <c r="E7471">
        <v>4.57</v>
      </c>
      <c r="F7471">
        <v>5.03</v>
      </c>
      <c r="G7471">
        <v>1.86</v>
      </c>
      <c r="H7471">
        <v>3.68</v>
      </c>
      <c r="I7471">
        <v>8.9</v>
      </c>
      <c r="J7471" s="1">
        <f>Smartphone_Usage_And_Addiction_Analysis_7500_Rows[[#This Row],[social_media_hours]]+Smartphone_Usage_And_Addiction_Analysis_7500_Rows[[#This Row],[gaming_hours]]</f>
        <v>6.8900000000000006</v>
      </c>
      <c r="K7471" s="1">
        <f>Smartphone_Usage_And_Addiction_Analysis_7500_Rows[[#This Row],[sleep_hours]]-Smartphone_Usage_And_Addiction_Analysis_7500_Rows[[#This Row],[total_leisure_hours]]</f>
        <v>2.0099999999999998</v>
      </c>
      <c r="L7471">
        <v>103</v>
      </c>
      <c r="M7471">
        <v>80</v>
      </c>
      <c r="N7471" s="5">
        <f>Smartphone_Usage_And_Addiction_Analysis_7500_Rows[[#This Row],[app_opens_per_day]]/Smartphone_Usage_And_Addiction_Analysis_7500_Rows[[#This Row],[daily_screen_time_hours]]</f>
        <v>17.505470459518598</v>
      </c>
      <c r="O7471">
        <v>6.5</v>
      </c>
      <c r="P7471" t="s">
        <v>22</v>
      </c>
      <c r="Q7471" t="s">
        <v>19</v>
      </c>
      <c r="R7471" t="s">
        <v>24</v>
      </c>
      <c r="S7471">
        <v>1</v>
      </c>
    </row>
    <row r="7472" spans="1:19" ht="18" customHeight="1" x14ac:dyDescent="0.25">
      <c r="A7472" s="10" t="s">
        <v>5022</v>
      </c>
      <c r="B7472" s="1">
        <v>29</v>
      </c>
      <c r="C7472" t="str">
        <f t="shared" si="116"/>
        <v>26-40 (Millennials)</v>
      </c>
      <c r="D7472" s="1" t="s">
        <v>17</v>
      </c>
      <c r="E7472" s="1">
        <v>7.65</v>
      </c>
      <c r="F7472" s="1">
        <v>3.08</v>
      </c>
      <c r="G7472" s="1">
        <v>3.75</v>
      </c>
      <c r="H7472" s="1">
        <v>3.18</v>
      </c>
      <c r="I7472" s="1">
        <v>8.5</v>
      </c>
      <c r="J7472" s="1">
        <f>Smartphone_Usage_And_Addiction_Analysis_7500_Rows[[#This Row],[social_media_hours]]+Smartphone_Usage_And_Addiction_Analysis_7500_Rows[[#This Row],[gaming_hours]]</f>
        <v>6.83</v>
      </c>
      <c r="K7472" s="1">
        <f>Smartphone_Usage_And_Addiction_Analysis_7500_Rows[[#This Row],[sleep_hours]]-Smartphone_Usage_And_Addiction_Analysis_7500_Rows[[#This Row],[total_leisure_hours]]</f>
        <v>1.67</v>
      </c>
      <c r="L7472" s="1">
        <v>209</v>
      </c>
      <c r="M7472" s="1">
        <v>126</v>
      </c>
      <c r="N7472" s="5">
        <f>Smartphone_Usage_And_Addiction_Analysis_7500_Rows[[#This Row],[app_opens_per_day]]/Smartphone_Usage_And_Addiction_Analysis_7500_Rows[[#This Row],[daily_screen_time_hours]]</f>
        <v>16.470588235294116</v>
      </c>
      <c r="O7472" s="1">
        <v>9.7899999999999991</v>
      </c>
      <c r="P7472" s="1" t="s">
        <v>32</v>
      </c>
      <c r="Q7472" s="1" t="s">
        <v>23</v>
      </c>
      <c r="R7472" s="1" t="s">
        <v>28</v>
      </c>
      <c r="S7472" s="1">
        <v>1</v>
      </c>
    </row>
    <row r="7473" spans="1:19" ht="18" customHeight="1" x14ac:dyDescent="0.25">
      <c r="A7473" s="10" t="s">
        <v>5023</v>
      </c>
      <c r="B7473" s="1">
        <v>35</v>
      </c>
      <c r="C7473" t="str">
        <f t="shared" si="116"/>
        <v>26-40 (Millennials)</v>
      </c>
      <c r="D7473" s="1" t="s">
        <v>17</v>
      </c>
      <c r="E7473" s="1">
        <v>7.02</v>
      </c>
      <c r="F7473" s="1">
        <v>0.82</v>
      </c>
      <c r="G7473" s="1">
        <v>2.36</v>
      </c>
      <c r="H7473" s="1">
        <v>4.58</v>
      </c>
      <c r="I7473" s="1">
        <v>6.15</v>
      </c>
      <c r="J7473" s="1">
        <f>Smartphone_Usage_And_Addiction_Analysis_7500_Rows[[#This Row],[social_media_hours]]+Smartphone_Usage_And_Addiction_Analysis_7500_Rows[[#This Row],[gaming_hours]]</f>
        <v>3.1799999999999997</v>
      </c>
      <c r="K7473" s="1">
        <f>Smartphone_Usage_And_Addiction_Analysis_7500_Rows[[#This Row],[sleep_hours]]-Smartphone_Usage_And_Addiction_Analysis_7500_Rows[[#This Row],[total_leisure_hours]]</f>
        <v>2.9700000000000006</v>
      </c>
      <c r="L7473" s="1">
        <v>199</v>
      </c>
      <c r="M7473" s="1">
        <v>56</v>
      </c>
      <c r="N7473" s="5">
        <f>Smartphone_Usage_And_Addiction_Analysis_7500_Rows[[#This Row],[app_opens_per_day]]/Smartphone_Usage_And_Addiction_Analysis_7500_Rows[[#This Row],[daily_screen_time_hours]]</f>
        <v>7.9772079772079776</v>
      </c>
      <c r="O7473" s="1">
        <v>8.65</v>
      </c>
      <c r="P7473" s="1" t="s">
        <v>18</v>
      </c>
      <c r="Q7473" s="1" t="s">
        <v>19</v>
      </c>
      <c r="R7473" s="1" t="s">
        <v>51</v>
      </c>
      <c r="S7473" s="1">
        <v>0</v>
      </c>
    </row>
    <row r="7474" spans="1:19" ht="18" customHeight="1" x14ac:dyDescent="0.25">
      <c r="A7474" s="10" t="s">
        <v>7571</v>
      </c>
      <c r="B7474" s="1">
        <v>32</v>
      </c>
      <c r="C7474" s="1" t="str">
        <f t="shared" si="116"/>
        <v>26-40 (Millennials)</v>
      </c>
      <c r="D7474" t="s">
        <v>7582</v>
      </c>
      <c r="E7474">
        <v>11.29</v>
      </c>
      <c r="F7474">
        <v>3.99</v>
      </c>
      <c r="G7474">
        <v>0.14000000000000001</v>
      </c>
      <c r="H7474">
        <v>2.96</v>
      </c>
      <c r="I7474">
        <v>5.09</v>
      </c>
      <c r="J7474" s="1">
        <f>Smartphone_Usage_And_Addiction_Analysis_7500_Rows[[#This Row],[social_media_hours]]+Smartphone_Usage_And_Addiction_Analysis_7500_Rows[[#This Row],[gaming_hours]]</f>
        <v>4.13</v>
      </c>
      <c r="K7474" s="1">
        <f>Smartphone_Usage_And_Addiction_Analysis_7500_Rows[[#This Row],[sleep_hours]]-Smartphone_Usage_And_Addiction_Analysis_7500_Rows[[#This Row],[total_leisure_hours]]</f>
        <v>0.96</v>
      </c>
      <c r="L7474">
        <v>81</v>
      </c>
      <c r="M7474">
        <v>23</v>
      </c>
      <c r="N7474" s="5">
        <f>Smartphone_Usage_And_Addiction_Analysis_7500_Rows[[#This Row],[app_opens_per_day]]/Smartphone_Usage_And_Addiction_Analysis_7500_Rows[[#This Row],[daily_screen_time_hours]]</f>
        <v>2.0372010628875112</v>
      </c>
      <c r="O7474">
        <v>13.46</v>
      </c>
      <c r="P7474" t="s">
        <v>32</v>
      </c>
      <c r="Q7474" t="s">
        <v>23</v>
      </c>
      <c r="R7474" t="s">
        <v>24</v>
      </c>
      <c r="S7474">
        <v>1</v>
      </c>
    </row>
    <row r="7475" spans="1:19" ht="18" customHeight="1" x14ac:dyDescent="0.25">
      <c r="A7475" s="10" t="s">
        <v>5024</v>
      </c>
      <c r="B7475" s="1">
        <v>27</v>
      </c>
      <c r="C7475" t="str">
        <f t="shared" si="116"/>
        <v>26-40 (Millennials)</v>
      </c>
      <c r="D7475" s="1" t="s">
        <v>17</v>
      </c>
      <c r="E7475" s="1">
        <v>3.97</v>
      </c>
      <c r="F7475" s="1">
        <v>5.78</v>
      </c>
      <c r="G7475" s="1">
        <v>0.15</v>
      </c>
      <c r="H7475" s="1">
        <v>1.1200000000000001</v>
      </c>
      <c r="I7475" s="1">
        <v>8.35</v>
      </c>
      <c r="J7475" s="1">
        <f>Smartphone_Usage_And_Addiction_Analysis_7500_Rows[[#This Row],[social_media_hours]]+Smartphone_Usage_And_Addiction_Analysis_7500_Rows[[#This Row],[gaming_hours]]</f>
        <v>5.9300000000000006</v>
      </c>
      <c r="K7475" s="1">
        <f>Smartphone_Usage_And_Addiction_Analysis_7500_Rows[[#This Row],[sleep_hours]]-Smartphone_Usage_And_Addiction_Analysis_7500_Rows[[#This Row],[total_leisure_hours]]</f>
        <v>2.419999999999999</v>
      </c>
      <c r="L7475" s="1">
        <v>51</v>
      </c>
      <c r="M7475" s="1">
        <v>99</v>
      </c>
      <c r="N7475" s="5">
        <f>Smartphone_Usage_And_Addiction_Analysis_7500_Rows[[#This Row],[app_opens_per_day]]/Smartphone_Usage_And_Addiction_Analysis_7500_Rows[[#This Row],[daily_screen_time_hours]]</f>
        <v>24.937027707808564</v>
      </c>
      <c r="O7475" s="1">
        <v>6.59</v>
      </c>
      <c r="P7475" s="1" t="s">
        <v>22</v>
      </c>
      <c r="Q7475" s="1" t="s">
        <v>19</v>
      </c>
      <c r="R7475" s="1" t="s">
        <v>24</v>
      </c>
      <c r="S7475" s="1">
        <v>1</v>
      </c>
    </row>
    <row r="7476" spans="1:19" ht="18" customHeight="1" x14ac:dyDescent="0.25">
      <c r="A7476" s="10" t="s">
        <v>5025</v>
      </c>
      <c r="B7476" s="1">
        <v>18</v>
      </c>
      <c r="C7476" t="str">
        <f t="shared" si="116"/>
        <v>18-25 (Gen Z)</v>
      </c>
      <c r="D7476" s="1" t="s">
        <v>17</v>
      </c>
      <c r="E7476" s="1">
        <v>6.2</v>
      </c>
      <c r="F7476" s="1">
        <v>2.68</v>
      </c>
      <c r="G7476" s="1">
        <v>1.54</v>
      </c>
      <c r="H7476" s="1">
        <v>5.39</v>
      </c>
      <c r="I7476" s="1">
        <v>4.62</v>
      </c>
      <c r="J7476" s="1">
        <f>Smartphone_Usage_And_Addiction_Analysis_7500_Rows[[#This Row],[social_media_hours]]+Smartphone_Usage_And_Addiction_Analysis_7500_Rows[[#This Row],[gaming_hours]]</f>
        <v>4.2200000000000006</v>
      </c>
      <c r="K7476" s="1">
        <f>Smartphone_Usage_And_Addiction_Analysis_7500_Rows[[#This Row],[sleep_hours]]-Smartphone_Usage_And_Addiction_Analysis_7500_Rows[[#This Row],[total_leisure_hours]]</f>
        <v>0.39999999999999947</v>
      </c>
      <c r="L7476" s="1">
        <v>194</v>
      </c>
      <c r="M7476" s="1">
        <v>21</v>
      </c>
      <c r="N7476" s="5">
        <f>Smartphone_Usage_And_Addiction_Analysis_7500_Rows[[#This Row],[app_opens_per_day]]/Smartphone_Usage_And_Addiction_Analysis_7500_Rows[[#This Row],[daily_screen_time_hours]]</f>
        <v>3.3870967741935485</v>
      </c>
      <c r="O7476" s="1">
        <v>7.32</v>
      </c>
      <c r="P7476" s="1" t="s">
        <v>22</v>
      </c>
      <c r="Q7476" s="1" t="s">
        <v>19</v>
      </c>
      <c r="R7476" s="1" t="s">
        <v>28</v>
      </c>
      <c r="S7476" s="1">
        <v>1</v>
      </c>
    </row>
    <row r="7477" spans="1:19" ht="18" customHeight="1" x14ac:dyDescent="0.25">
      <c r="A7477" s="10" t="s">
        <v>5026</v>
      </c>
      <c r="B7477" s="1">
        <v>27</v>
      </c>
      <c r="C7477" t="str">
        <f t="shared" si="116"/>
        <v>26-40 (Millennials)</v>
      </c>
      <c r="D7477" s="1" t="s">
        <v>17</v>
      </c>
      <c r="E7477" s="1">
        <v>9.0299999999999994</v>
      </c>
      <c r="F7477" s="1">
        <v>0.6</v>
      </c>
      <c r="G7477" s="1">
        <v>2.2400000000000002</v>
      </c>
      <c r="H7477" s="1">
        <v>3.63</v>
      </c>
      <c r="I7477" s="1">
        <v>7</v>
      </c>
      <c r="J7477" s="1">
        <f>Smartphone_Usage_And_Addiction_Analysis_7500_Rows[[#This Row],[social_media_hours]]+Smartphone_Usage_And_Addiction_Analysis_7500_Rows[[#This Row],[gaming_hours]]</f>
        <v>2.8400000000000003</v>
      </c>
      <c r="K7477" s="1">
        <f>Smartphone_Usage_And_Addiction_Analysis_7500_Rows[[#This Row],[sleep_hours]]-Smartphone_Usage_And_Addiction_Analysis_7500_Rows[[#This Row],[total_leisure_hours]]</f>
        <v>4.16</v>
      </c>
      <c r="L7477" s="1">
        <v>62</v>
      </c>
      <c r="M7477" s="1">
        <v>51</v>
      </c>
      <c r="N7477" s="5">
        <f>Smartphone_Usage_And_Addiction_Analysis_7500_Rows[[#This Row],[app_opens_per_day]]/Smartphone_Usage_And_Addiction_Analysis_7500_Rows[[#This Row],[daily_screen_time_hours]]</f>
        <v>5.6478405315614619</v>
      </c>
      <c r="O7477" s="1">
        <v>10.89</v>
      </c>
      <c r="P7477" s="1" t="s">
        <v>22</v>
      </c>
      <c r="Q7477" s="1" t="s">
        <v>19</v>
      </c>
      <c r="R7477" s="1" t="s">
        <v>28</v>
      </c>
      <c r="S7477" s="1">
        <v>1</v>
      </c>
    </row>
    <row r="7478" spans="1:19" ht="18" customHeight="1" x14ac:dyDescent="0.25">
      <c r="A7478" s="10" t="s">
        <v>5027</v>
      </c>
      <c r="B7478" s="1">
        <v>30</v>
      </c>
      <c r="C7478" t="str">
        <f t="shared" si="116"/>
        <v>26-40 (Millennials)</v>
      </c>
      <c r="D7478" s="1" t="s">
        <v>17</v>
      </c>
      <c r="E7478" s="1">
        <v>5.83</v>
      </c>
      <c r="F7478" s="1">
        <v>2.62</v>
      </c>
      <c r="G7478" s="1">
        <v>0.67</v>
      </c>
      <c r="H7478" s="1">
        <v>2.25</v>
      </c>
      <c r="I7478" s="1">
        <v>8.86</v>
      </c>
      <c r="J7478" s="1">
        <f>Smartphone_Usage_And_Addiction_Analysis_7500_Rows[[#This Row],[social_media_hours]]+Smartphone_Usage_And_Addiction_Analysis_7500_Rows[[#This Row],[gaming_hours]]</f>
        <v>3.29</v>
      </c>
      <c r="K7478" s="1">
        <f>Smartphone_Usage_And_Addiction_Analysis_7500_Rows[[#This Row],[sleep_hours]]-Smartphone_Usage_And_Addiction_Analysis_7500_Rows[[#This Row],[total_leisure_hours]]</f>
        <v>5.5699999999999994</v>
      </c>
      <c r="L7478" s="1">
        <v>155</v>
      </c>
      <c r="M7478" s="1">
        <v>32</v>
      </c>
      <c r="N7478" s="5">
        <f>Smartphone_Usage_And_Addiction_Analysis_7500_Rows[[#This Row],[app_opens_per_day]]/Smartphone_Usage_And_Addiction_Analysis_7500_Rows[[#This Row],[daily_screen_time_hours]]</f>
        <v>5.4888507718696395</v>
      </c>
      <c r="O7478" s="1">
        <v>7.82</v>
      </c>
      <c r="P7478" s="1" t="s">
        <v>22</v>
      </c>
      <c r="Q7478" s="1" t="s">
        <v>19</v>
      </c>
      <c r="R7478" s="1" t="s">
        <v>51</v>
      </c>
      <c r="S7478" s="1">
        <v>0</v>
      </c>
    </row>
    <row r="7479" spans="1:19" ht="18" customHeight="1" x14ac:dyDescent="0.25">
      <c r="A7479" s="10" t="s">
        <v>5028</v>
      </c>
      <c r="B7479" s="1">
        <v>22</v>
      </c>
      <c r="C7479" t="str">
        <f t="shared" si="116"/>
        <v>18-25 (Gen Z)</v>
      </c>
      <c r="D7479" s="1" t="s">
        <v>30</v>
      </c>
      <c r="E7479" s="1">
        <v>5.62</v>
      </c>
      <c r="F7479" s="1">
        <v>4.1500000000000004</v>
      </c>
      <c r="G7479" s="1">
        <v>0.52</v>
      </c>
      <c r="H7479" s="1">
        <v>4.46</v>
      </c>
      <c r="I7479" s="1">
        <v>6.47</v>
      </c>
      <c r="J7479" s="1">
        <f>Smartphone_Usage_And_Addiction_Analysis_7500_Rows[[#This Row],[social_media_hours]]+Smartphone_Usage_And_Addiction_Analysis_7500_Rows[[#This Row],[gaming_hours]]</f>
        <v>4.67</v>
      </c>
      <c r="K7479" s="1">
        <f>Smartphone_Usage_And_Addiction_Analysis_7500_Rows[[#This Row],[sleep_hours]]-Smartphone_Usage_And_Addiction_Analysis_7500_Rows[[#This Row],[total_leisure_hours]]</f>
        <v>1.7999999999999998</v>
      </c>
      <c r="L7479" s="1">
        <v>122</v>
      </c>
      <c r="M7479" s="1">
        <v>127</v>
      </c>
      <c r="N7479" s="5">
        <f>Smartphone_Usage_And_Addiction_Analysis_7500_Rows[[#This Row],[app_opens_per_day]]/Smartphone_Usage_And_Addiction_Analysis_7500_Rows[[#This Row],[daily_screen_time_hours]]</f>
        <v>22.597864768683273</v>
      </c>
      <c r="O7479" s="1">
        <v>6.71</v>
      </c>
      <c r="P7479" s="1" t="s">
        <v>18</v>
      </c>
      <c r="Q7479" s="1" t="s">
        <v>23</v>
      </c>
      <c r="R7479" s="1" t="s">
        <v>28</v>
      </c>
      <c r="S7479" s="1">
        <v>1</v>
      </c>
    </row>
    <row r="7480" spans="1:19" ht="18" customHeight="1" x14ac:dyDescent="0.25">
      <c r="A7480" s="10" t="s">
        <v>7572</v>
      </c>
      <c r="B7480" s="1">
        <v>24</v>
      </c>
      <c r="C7480" s="1" t="str">
        <f t="shared" si="116"/>
        <v>18-25 (Gen Z)</v>
      </c>
      <c r="D7480" t="s">
        <v>7582</v>
      </c>
      <c r="E7480">
        <v>7.69</v>
      </c>
      <c r="F7480">
        <v>5.1100000000000003</v>
      </c>
      <c r="G7480">
        <v>1.1200000000000001</v>
      </c>
      <c r="H7480">
        <v>2.2400000000000002</v>
      </c>
      <c r="I7480">
        <v>8.8800000000000008</v>
      </c>
      <c r="J7480" s="1">
        <f>Smartphone_Usage_And_Addiction_Analysis_7500_Rows[[#This Row],[social_media_hours]]+Smartphone_Usage_And_Addiction_Analysis_7500_Rows[[#This Row],[gaming_hours]]</f>
        <v>6.23</v>
      </c>
      <c r="K7480" s="1">
        <f>Smartphone_Usage_And_Addiction_Analysis_7500_Rows[[#This Row],[sleep_hours]]-Smartphone_Usage_And_Addiction_Analysis_7500_Rows[[#This Row],[total_leisure_hours]]</f>
        <v>2.6500000000000004</v>
      </c>
      <c r="L7480">
        <v>95</v>
      </c>
      <c r="M7480">
        <v>172</v>
      </c>
      <c r="N7480" s="5">
        <f>Smartphone_Usage_And_Addiction_Analysis_7500_Rows[[#This Row],[app_opens_per_day]]/Smartphone_Usage_And_Addiction_Analysis_7500_Rows[[#This Row],[daily_screen_time_hours]]</f>
        <v>22.3667100130039</v>
      </c>
      <c r="O7480">
        <v>9.82</v>
      </c>
      <c r="P7480" t="s">
        <v>32</v>
      </c>
      <c r="Q7480" t="s">
        <v>23</v>
      </c>
      <c r="R7480" t="s">
        <v>24</v>
      </c>
      <c r="S7480">
        <v>1</v>
      </c>
    </row>
    <row r="7481" spans="1:19" ht="18" customHeight="1" x14ac:dyDescent="0.25">
      <c r="A7481" s="10" t="s">
        <v>7573</v>
      </c>
      <c r="B7481" s="1">
        <v>20</v>
      </c>
      <c r="C7481" s="1" t="str">
        <f t="shared" si="116"/>
        <v>18-25 (Gen Z)</v>
      </c>
      <c r="D7481" t="s">
        <v>7582</v>
      </c>
      <c r="E7481">
        <v>4.9800000000000004</v>
      </c>
      <c r="F7481">
        <v>1.62</v>
      </c>
      <c r="G7481">
        <v>0.37</v>
      </c>
      <c r="H7481">
        <v>1.83</v>
      </c>
      <c r="I7481">
        <v>8.8000000000000007</v>
      </c>
      <c r="J7481" s="1">
        <f>Smartphone_Usage_And_Addiction_Analysis_7500_Rows[[#This Row],[social_media_hours]]+Smartphone_Usage_And_Addiction_Analysis_7500_Rows[[#This Row],[gaming_hours]]</f>
        <v>1.9900000000000002</v>
      </c>
      <c r="K7481" s="1">
        <f>Smartphone_Usage_And_Addiction_Analysis_7500_Rows[[#This Row],[sleep_hours]]-Smartphone_Usage_And_Addiction_Analysis_7500_Rows[[#This Row],[total_leisure_hours]]</f>
        <v>6.8100000000000005</v>
      </c>
      <c r="L7481">
        <v>138</v>
      </c>
      <c r="M7481">
        <v>167</v>
      </c>
      <c r="N7481" s="5">
        <f>Smartphone_Usage_And_Addiction_Analysis_7500_Rows[[#This Row],[app_opens_per_day]]/Smartphone_Usage_And_Addiction_Analysis_7500_Rows[[#This Row],[daily_screen_time_hours]]</f>
        <v>33.534136546184733</v>
      </c>
      <c r="O7481">
        <v>6.33</v>
      </c>
      <c r="P7481" t="s">
        <v>32</v>
      </c>
      <c r="Q7481" t="s">
        <v>23</v>
      </c>
      <c r="R7481" t="s">
        <v>51</v>
      </c>
      <c r="S7481">
        <v>0</v>
      </c>
    </row>
    <row r="7482" spans="1:19" ht="18" customHeight="1" x14ac:dyDescent="0.25">
      <c r="A7482" s="10" t="s">
        <v>5029</v>
      </c>
      <c r="B7482" s="1">
        <v>29</v>
      </c>
      <c r="C7482" t="str">
        <f t="shared" si="116"/>
        <v>26-40 (Millennials)</v>
      </c>
      <c r="D7482" s="1" t="s">
        <v>30</v>
      </c>
      <c r="E7482" s="1">
        <v>8.44</v>
      </c>
      <c r="F7482" s="1">
        <v>1.19</v>
      </c>
      <c r="G7482" s="1">
        <v>2.5</v>
      </c>
      <c r="H7482" s="1">
        <v>4.45</v>
      </c>
      <c r="I7482" s="1">
        <v>7.63</v>
      </c>
      <c r="J7482" s="1">
        <f>Smartphone_Usage_And_Addiction_Analysis_7500_Rows[[#This Row],[social_media_hours]]+Smartphone_Usage_And_Addiction_Analysis_7500_Rows[[#This Row],[gaming_hours]]</f>
        <v>3.69</v>
      </c>
      <c r="K7482" s="1">
        <f>Smartphone_Usage_And_Addiction_Analysis_7500_Rows[[#This Row],[sleep_hours]]-Smartphone_Usage_And_Addiction_Analysis_7500_Rows[[#This Row],[total_leisure_hours]]</f>
        <v>3.94</v>
      </c>
      <c r="L7482" s="1">
        <v>211</v>
      </c>
      <c r="M7482" s="1">
        <v>41</v>
      </c>
      <c r="N7482" s="5">
        <f>Smartphone_Usage_And_Addiction_Analysis_7500_Rows[[#This Row],[app_opens_per_day]]/Smartphone_Usage_And_Addiction_Analysis_7500_Rows[[#This Row],[daily_screen_time_hours]]</f>
        <v>4.8578199052132707</v>
      </c>
      <c r="O7482" s="1">
        <v>10.89</v>
      </c>
      <c r="P7482" s="1" t="s">
        <v>18</v>
      </c>
      <c r="Q7482" s="1" t="s">
        <v>23</v>
      </c>
      <c r="R7482" s="1" t="s">
        <v>28</v>
      </c>
      <c r="S7482" s="1">
        <v>1</v>
      </c>
    </row>
    <row r="7483" spans="1:19" ht="18" customHeight="1" x14ac:dyDescent="0.25">
      <c r="A7483" s="10" t="s">
        <v>5030</v>
      </c>
      <c r="B7483" s="1">
        <v>29</v>
      </c>
      <c r="C7483" t="str">
        <f t="shared" si="116"/>
        <v>26-40 (Millennials)</v>
      </c>
      <c r="D7483" s="1" t="s">
        <v>17</v>
      </c>
      <c r="E7483" s="1">
        <v>4.72</v>
      </c>
      <c r="F7483" s="1">
        <v>3.65</v>
      </c>
      <c r="G7483" s="1">
        <v>0.78</v>
      </c>
      <c r="H7483" s="1">
        <v>2.58</v>
      </c>
      <c r="I7483" s="1">
        <v>5.15</v>
      </c>
      <c r="J7483" s="1">
        <f>Smartphone_Usage_And_Addiction_Analysis_7500_Rows[[#This Row],[social_media_hours]]+Smartphone_Usage_And_Addiction_Analysis_7500_Rows[[#This Row],[gaming_hours]]</f>
        <v>4.43</v>
      </c>
      <c r="K7483" s="1">
        <f>Smartphone_Usage_And_Addiction_Analysis_7500_Rows[[#This Row],[sleep_hours]]-Smartphone_Usage_And_Addiction_Analysis_7500_Rows[[#This Row],[total_leisure_hours]]</f>
        <v>0.72000000000000064</v>
      </c>
      <c r="L7483" s="1">
        <v>20</v>
      </c>
      <c r="M7483" s="1">
        <v>76</v>
      </c>
      <c r="N7483" s="5">
        <f>Smartphone_Usage_And_Addiction_Analysis_7500_Rows[[#This Row],[app_opens_per_day]]/Smartphone_Usage_And_Addiction_Analysis_7500_Rows[[#This Row],[daily_screen_time_hours]]</f>
        <v>16.101694915254239</v>
      </c>
      <c r="O7483" s="1">
        <v>6.02</v>
      </c>
      <c r="P7483" s="1" t="s">
        <v>18</v>
      </c>
      <c r="Q7483" s="1" t="s">
        <v>23</v>
      </c>
      <c r="R7483" s="1" t="s">
        <v>20</v>
      </c>
      <c r="S7483" s="1">
        <v>0</v>
      </c>
    </row>
    <row r="7484" spans="1:19" ht="18" customHeight="1" x14ac:dyDescent="0.25">
      <c r="A7484" s="10" t="s">
        <v>7574</v>
      </c>
      <c r="B7484" s="1">
        <v>34</v>
      </c>
      <c r="C7484" s="1" t="str">
        <f t="shared" si="116"/>
        <v>26-40 (Millennials)</v>
      </c>
      <c r="D7484" t="s">
        <v>7582</v>
      </c>
      <c r="E7484">
        <v>3.1</v>
      </c>
      <c r="F7484">
        <v>3.96</v>
      </c>
      <c r="G7484">
        <v>3.34</v>
      </c>
      <c r="H7484">
        <v>3.66</v>
      </c>
      <c r="I7484">
        <v>4.95</v>
      </c>
      <c r="J7484" s="1">
        <f>Smartphone_Usage_And_Addiction_Analysis_7500_Rows[[#This Row],[social_media_hours]]+Smartphone_Usage_And_Addiction_Analysis_7500_Rows[[#This Row],[gaming_hours]]</f>
        <v>7.3</v>
      </c>
      <c r="K7484" s="1">
        <f>Smartphone_Usage_And_Addiction_Analysis_7500_Rows[[#This Row],[sleep_hours]]-Smartphone_Usage_And_Addiction_Analysis_7500_Rows[[#This Row],[total_leisure_hours]]</f>
        <v>-2.3499999999999996</v>
      </c>
      <c r="L7484">
        <v>231</v>
      </c>
      <c r="M7484">
        <v>67</v>
      </c>
      <c r="N7484" s="5">
        <f>Smartphone_Usage_And_Addiction_Analysis_7500_Rows[[#This Row],[app_opens_per_day]]/Smartphone_Usage_And_Addiction_Analysis_7500_Rows[[#This Row],[daily_screen_time_hours]]</f>
        <v>21.612903225806452</v>
      </c>
      <c r="O7484">
        <v>5.79</v>
      </c>
      <c r="P7484" t="s">
        <v>22</v>
      </c>
      <c r="Q7484" t="s">
        <v>19</v>
      </c>
      <c r="R7484" t="s">
        <v>51</v>
      </c>
      <c r="S7484">
        <v>0</v>
      </c>
    </row>
    <row r="7485" spans="1:19" ht="18" customHeight="1" x14ac:dyDescent="0.25">
      <c r="A7485" s="10" t="s">
        <v>5031</v>
      </c>
      <c r="B7485" s="1">
        <v>28</v>
      </c>
      <c r="C7485" t="str">
        <f t="shared" si="116"/>
        <v>26-40 (Millennials)</v>
      </c>
      <c r="D7485" s="1" t="s">
        <v>30</v>
      </c>
      <c r="E7485" s="1">
        <v>6.81</v>
      </c>
      <c r="F7485" s="1">
        <v>4.34</v>
      </c>
      <c r="G7485" s="1">
        <v>3.84</v>
      </c>
      <c r="H7485" s="1">
        <v>5.98</v>
      </c>
      <c r="I7485" s="1">
        <v>4.96</v>
      </c>
      <c r="J7485" s="1">
        <f>Smartphone_Usage_And_Addiction_Analysis_7500_Rows[[#This Row],[social_media_hours]]+Smartphone_Usage_And_Addiction_Analysis_7500_Rows[[#This Row],[gaming_hours]]</f>
        <v>8.18</v>
      </c>
      <c r="K7485" s="1">
        <f>Smartphone_Usage_And_Addiction_Analysis_7500_Rows[[#This Row],[sleep_hours]]-Smartphone_Usage_And_Addiction_Analysis_7500_Rows[[#This Row],[total_leisure_hours]]</f>
        <v>-3.2199999999999998</v>
      </c>
      <c r="L7485" s="1">
        <v>48</v>
      </c>
      <c r="M7485" s="1">
        <v>89</v>
      </c>
      <c r="N7485" s="5">
        <f>Smartphone_Usage_And_Addiction_Analysis_7500_Rows[[#This Row],[app_opens_per_day]]/Smartphone_Usage_And_Addiction_Analysis_7500_Rows[[#This Row],[daily_screen_time_hours]]</f>
        <v>13.069016152716594</v>
      </c>
      <c r="O7485" s="1">
        <v>9.02</v>
      </c>
      <c r="P7485" s="1" t="s">
        <v>18</v>
      </c>
      <c r="Q7485" s="1" t="s">
        <v>23</v>
      </c>
      <c r="R7485" s="1" t="s">
        <v>28</v>
      </c>
      <c r="S7485" s="1">
        <v>1</v>
      </c>
    </row>
    <row r="7486" spans="1:19" ht="18" customHeight="1" x14ac:dyDescent="0.25">
      <c r="A7486" s="10" t="s">
        <v>7575</v>
      </c>
      <c r="B7486" s="1">
        <v>26</v>
      </c>
      <c r="C7486" s="1" t="str">
        <f t="shared" si="116"/>
        <v>26-40 (Millennials)</v>
      </c>
      <c r="D7486" t="s">
        <v>7582</v>
      </c>
      <c r="E7486">
        <v>10.76</v>
      </c>
      <c r="F7486">
        <v>3.04</v>
      </c>
      <c r="G7486">
        <v>2.0299999999999998</v>
      </c>
      <c r="H7486">
        <v>5.51</v>
      </c>
      <c r="I7486">
        <v>7.53</v>
      </c>
      <c r="J7486" s="1">
        <f>Smartphone_Usage_And_Addiction_Analysis_7500_Rows[[#This Row],[social_media_hours]]+Smartphone_Usage_And_Addiction_Analysis_7500_Rows[[#This Row],[gaming_hours]]</f>
        <v>5.07</v>
      </c>
      <c r="K7486" s="1">
        <f>Smartphone_Usage_And_Addiction_Analysis_7500_Rows[[#This Row],[sleep_hours]]-Smartphone_Usage_And_Addiction_Analysis_7500_Rows[[#This Row],[total_leisure_hours]]</f>
        <v>2.46</v>
      </c>
      <c r="L7486">
        <v>54</v>
      </c>
      <c r="M7486">
        <v>70</v>
      </c>
      <c r="N7486" s="5">
        <f>Smartphone_Usage_And_Addiction_Analysis_7500_Rows[[#This Row],[app_opens_per_day]]/Smartphone_Usage_And_Addiction_Analysis_7500_Rows[[#This Row],[daily_screen_time_hours]]</f>
        <v>6.5055762081784385</v>
      </c>
      <c r="O7486">
        <v>11.63</v>
      </c>
      <c r="P7486" t="s">
        <v>32</v>
      </c>
      <c r="Q7486" t="s">
        <v>23</v>
      </c>
      <c r="R7486" t="s">
        <v>28</v>
      </c>
      <c r="S7486">
        <v>1</v>
      </c>
    </row>
    <row r="7487" spans="1:19" ht="18" customHeight="1" x14ac:dyDescent="0.25">
      <c r="A7487" s="10" t="s">
        <v>5032</v>
      </c>
      <c r="B7487" s="1">
        <v>34</v>
      </c>
      <c r="C7487" t="str">
        <f t="shared" si="116"/>
        <v>26-40 (Millennials)</v>
      </c>
      <c r="D7487" s="1" t="s">
        <v>30</v>
      </c>
      <c r="E7487" s="1">
        <v>8.5299999999999994</v>
      </c>
      <c r="F7487" s="1">
        <v>0.87</v>
      </c>
      <c r="G7487" s="1">
        <v>3.35</v>
      </c>
      <c r="H7487" s="1">
        <v>5.71</v>
      </c>
      <c r="I7487" s="1">
        <v>6.27</v>
      </c>
      <c r="J7487" s="1">
        <f>Smartphone_Usage_And_Addiction_Analysis_7500_Rows[[#This Row],[social_media_hours]]+Smartphone_Usage_And_Addiction_Analysis_7500_Rows[[#This Row],[gaming_hours]]</f>
        <v>4.22</v>
      </c>
      <c r="K7487" s="1">
        <f>Smartphone_Usage_And_Addiction_Analysis_7500_Rows[[#This Row],[sleep_hours]]-Smartphone_Usage_And_Addiction_Analysis_7500_Rows[[#This Row],[total_leisure_hours]]</f>
        <v>2.0499999999999998</v>
      </c>
      <c r="L7487" s="1">
        <v>110</v>
      </c>
      <c r="M7487" s="1">
        <v>168</v>
      </c>
      <c r="N7487" s="5">
        <f>Smartphone_Usage_And_Addiction_Analysis_7500_Rows[[#This Row],[app_opens_per_day]]/Smartphone_Usage_And_Addiction_Analysis_7500_Rows[[#This Row],[daily_screen_time_hours]]</f>
        <v>19.695193434935522</v>
      </c>
      <c r="O7487" s="1">
        <v>10.98</v>
      </c>
      <c r="P7487" s="1" t="s">
        <v>22</v>
      </c>
      <c r="Q7487" s="1" t="s">
        <v>19</v>
      </c>
      <c r="R7487" s="1" t="s">
        <v>24</v>
      </c>
      <c r="S7487" s="1">
        <v>1</v>
      </c>
    </row>
    <row r="7488" spans="1:19" ht="18" customHeight="1" x14ac:dyDescent="0.25">
      <c r="A7488" s="10" t="s">
        <v>7576</v>
      </c>
      <c r="B7488" s="1">
        <v>18</v>
      </c>
      <c r="C7488" s="1" t="str">
        <f t="shared" si="116"/>
        <v>18-25 (Gen Z)</v>
      </c>
      <c r="D7488" t="s">
        <v>7582</v>
      </c>
      <c r="E7488">
        <v>5.5</v>
      </c>
      <c r="F7488">
        <v>1.56</v>
      </c>
      <c r="G7488">
        <v>2.56</v>
      </c>
      <c r="H7488">
        <v>1.91</v>
      </c>
      <c r="I7488">
        <v>8.85</v>
      </c>
      <c r="J7488" s="1">
        <f>Smartphone_Usage_And_Addiction_Analysis_7500_Rows[[#This Row],[social_media_hours]]+Smartphone_Usage_And_Addiction_Analysis_7500_Rows[[#This Row],[gaming_hours]]</f>
        <v>4.12</v>
      </c>
      <c r="K7488" s="1">
        <f>Smartphone_Usage_And_Addiction_Analysis_7500_Rows[[#This Row],[sleep_hours]]-Smartphone_Usage_And_Addiction_Analysis_7500_Rows[[#This Row],[total_leisure_hours]]</f>
        <v>4.7299999999999995</v>
      </c>
      <c r="L7488">
        <v>53</v>
      </c>
      <c r="M7488">
        <v>178</v>
      </c>
      <c r="N7488" s="5">
        <f>Smartphone_Usage_And_Addiction_Analysis_7500_Rows[[#This Row],[app_opens_per_day]]/Smartphone_Usage_And_Addiction_Analysis_7500_Rows[[#This Row],[daily_screen_time_hours]]</f>
        <v>32.363636363636367</v>
      </c>
      <c r="O7488">
        <v>6.18</v>
      </c>
      <c r="P7488" t="s">
        <v>22</v>
      </c>
      <c r="Q7488" t="s">
        <v>19</v>
      </c>
      <c r="R7488" t="s">
        <v>51</v>
      </c>
      <c r="S7488">
        <v>0</v>
      </c>
    </row>
    <row r="7489" spans="1:19" ht="18" customHeight="1" x14ac:dyDescent="0.25">
      <c r="A7489" s="10" t="s">
        <v>7577</v>
      </c>
      <c r="B7489" s="1">
        <v>22</v>
      </c>
      <c r="C7489" s="1" t="str">
        <f t="shared" si="116"/>
        <v>18-25 (Gen Z)</v>
      </c>
      <c r="D7489" t="s">
        <v>7582</v>
      </c>
      <c r="E7489">
        <v>3.83</v>
      </c>
      <c r="F7489">
        <v>1.01</v>
      </c>
      <c r="G7489">
        <v>1.75</v>
      </c>
      <c r="H7489">
        <v>0.63</v>
      </c>
      <c r="I7489">
        <v>4.8600000000000003</v>
      </c>
      <c r="J7489" s="1">
        <f>Smartphone_Usage_And_Addiction_Analysis_7500_Rows[[#This Row],[social_media_hours]]+Smartphone_Usage_And_Addiction_Analysis_7500_Rows[[#This Row],[gaming_hours]]</f>
        <v>2.76</v>
      </c>
      <c r="K7489" s="1">
        <f>Smartphone_Usage_And_Addiction_Analysis_7500_Rows[[#This Row],[sleep_hours]]-Smartphone_Usage_And_Addiction_Analysis_7500_Rows[[#This Row],[total_leisure_hours]]</f>
        <v>2.1000000000000005</v>
      </c>
      <c r="L7489">
        <v>43</v>
      </c>
      <c r="M7489">
        <v>96</v>
      </c>
      <c r="N7489" s="5">
        <f>Smartphone_Usage_And_Addiction_Analysis_7500_Rows[[#This Row],[app_opens_per_day]]/Smartphone_Usage_And_Addiction_Analysis_7500_Rows[[#This Row],[daily_screen_time_hours]]</f>
        <v>25.065274151436032</v>
      </c>
      <c r="O7489">
        <v>5.04</v>
      </c>
      <c r="P7489" t="s">
        <v>22</v>
      </c>
      <c r="Q7489" t="s">
        <v>19</v>
      </c>
      <c r="R7489" t="s">
        <v>51</v>
      </c>
      <c r="S7489">
        <v>0</v>
      </c>
    </row>
    <row r="7490" spans="1:19" ht="18" customHeight="1" x14ac:dyDescent="0.25">
      <c r="A7490" s="10" t="s">
        <v>7578</v>
      </c>
      <c r="B7490" s="1">
        <v>19</v>
      </c>
      <c r="C7490" s="1" t="str">
        <f t="shared" ref="C7490:C7553" si="117">IF(B7490&lt;=25, "18-25 (Gen Z)", IF(B7490&lt;=40, "26-40 (Millennials)"))</f>
        <v>18-25 (Gen Z)</v>
      </c>
      <c r="D7490" t="s">
        <v>7582</v>
      </c>
      <c r="E7490">
        <v>6.73</v>
      </c>
      <c r="F7490">
        <v>1.46</v>
      </c>
      <c r="G7490">
        <v>1.24</v>
      </c>
      <c r="H7490">
        <v>4.28</v>
      </c>
      <c r="I7490">
        <v>7</v>
      </c>
      <c r="J7490" s="1">
        <f>Smartphone_Usage_And_Addiction_Analysis_7500_Rows[[#This Row],[social_media_hours]]+Smartphone_Usage_And_Addiction_Analysis_7500_Rows[[#This Row],[gaming_hours]]</f>
        <v>2.7</v>
      </c>
      <c r="K7490" s="1">
        <f>Smartphone_Usage_And_Addiction_Analysis_7500_Rows[[#This Row],[sleep_hours]]-Smartphone_Usage_And_Addiction_Analysis_7500_Rows[[#This Row],[total_leisure_hours]]</f>
        <v>4.3</v>
      </c>
      <c r="L7490">
        <v>204</v>
      </c>
      <c r="M7490">
        <v>124</v>
      </c>
      <c r="N7490" s="5">
        <f>Smartphone_Usage_And_Addiction_Analysis_7500_Rows[[#This Row],[app_opens_per_day]]/Smartphone_Usage_And_Addiction_Analysis_7500_Rows[[#This Row],[daily_screen_time_hours]]</f>
        <v>18.424962852897472</v>
      </c>
      <c r="O7490">
        <v>7.72</v>
      </c>
      <c r="P7490" t="s">
        <v>32</v>
      </c>
      <c r="Q7490" t="s">
        <v>19</v>
      </c>
      <c r="R7490" t="s">
        <v>51</v>
      </c>
      <c r="S7490">
        <v>0</v>
      </c>
    </row>
    <row r="7491" spans="1:19" ht="18" customHeight="1" x14ac:dyDescent="0.25">
      <c r="A7491" s="10" t="s">
        <v>7579</v>
      </c>
      <c r="B7491" s="1">
        <v>19</v>
      </c>
      <c r="C7491" s="1" t="str">
        <f t="shared" si="117"/>
        <v>18-25 (Gen Z)</v>
      </c>
      <c r="D7491" t="s">
        <v>7582</v>
      </c>
      <c r="E7491">
        <v>9.4600000000000009</v>
      </c>
      <c r="F7491">
        <v>2.89</v>
      </c>
      <c r="G7491">
        <v>0.87</v>
      </c>
      <c r="H7491">
        <v>3.04</v>
      </c>
      <c r="I7491">
        <v>4.75</v>
      </c>
      <c r="J7491" s="1">
        <f>Smartphone_Usage_And_Addiction_Analysis_7500_Rows[[#This Row],[social_media_hours]]+Smartphone_Usage_And_Addiction_Analysis_7500_Rows[[#This Row],[gaming_hours]]</f>
        <v>3.7600000000000002</v>
      </c>
      <c r="K7491" s="1">
        <f>Smartphone_Usage_And_Addiction_Analysis_7500_Rows[[#This Row],[sleep_hours]]-Smartphone_Usage_And_Addiction_Analysis_7500_Rows[[#This Row],[total_leisure_hours]]</f>
        <v>0.98999999999999977</v>
      </c>
      <c r="L7491">
        <v>137</v>
      </c>
      <c r="M7491">
        <v>63</v>
      </c>
      <c r="N7491" s="5">
        <f>Smartphone_Usage_And_Addiction_Analysis_7500_Rows[[#This Row],[app_opens_per_day]]/Smartphone_Usage_And_Addiction_Analysis_7500_Rows[[#This Row],[daily_screen_time_hours]]</f>
        <v>6.6596194503171242</v>
      </c>
      <c r="O7491">
        <v>12.37</v>
      </c>
      <c r="P7491" t="s">
        <v>32</v>
      </c>
      <c r="Q7491" t="s">
        <v>23</v>
      </c>
      <c r="R7491" t="s">
        <v>28</v>
      </c>
      <c r="S7491">
        <v>1</v>
      </c>
    </row>
    <row r="7492" spans="1:19" ht="18" customHeight="1" x14ac:dyDescent="0.25">
      <c r="A7492" s="10" t="s">
        <v>5033</v>
      </c>
      <c r="B7492" s="1">
        <v>21</v>
      </c>
      <c r="C7492" t="str">
        <f t="shared" si="117"/>
        <v>18-25 (Gen Z)</v>
      </c>
      <c r="D7492" s="1" t="s">
        <v>30</v>
      </c>
      <c r="E7492" s="1">
        <v>3.08</v>
      </c>
      <c r="F7492" s="1">
        <v>5.68</v>
      </c>
      <c r="G7492" s="1">
        <v>3.57</v>
      </c>
      <c r="H7492" s="1">
        <v>5.53</v>
      </c>
      <c r="I7492" s="1">
        <v>4.8899999999999997</v>
      </c>
      <c r="J7492" s="1">
        <f>Smartphone_Usage_And_Addiction_Analysis_7500_Rows[[#This Row],[social_media_hours]]+Smartphone_Usage_And_Addiction_Analysis_7500_Rows[[#This Row],[gaming_hours]]</f>
        <v>9.25</v>
      </c>
      <c r="K7492" s="1">
        <f>Smartphone_Usage_And_Addiction_Analysis_7500_Rows[[#This Row],[sleep_hours]]-Smartphone_Usage_And_Addiction_Analysis_7500_Rows[[#This Row],[total_leisure_hours]]</f>
        <v>-4.3600000000000003</v>
      </c>
      <c r="L7492" s="1">
        <v>41</v>
      </c>
      <c r="M7492" s="1">
        <v>104</v>
      </c>
      <c r="N7492" s="5">
        <f>Smartphone_Usage_And_Addiction_Analysis_7500_Rows[[#This Row],[app_opens_per_day]]/Smartphone_Usage_And_Addiction_Analysis_7500_Rows[[#This Row],[daily_screen_time_hours]]</f>
        <v>33.766233766233768</v>
      </c>
      <c r="O7492" s="1">
        <v>5.82</v>
      </c>
      <c r="P7492" s="1" t="s">
        <v>32</v>
      </c>
      <c r="Q7492" s="1" t="s">
        <v>23</v>
      </c>
      <c r="R7492" s="1" t="s">
        <v>24</v>
      </c>
      <c r="S7492" s="1">
        <v>1</v>
      </c>
    </row>
    <row r="7493" spans="1:19" ht="18" customHeight="1" x14ac:dyDescent="0.25">
      <c r="A7493" s="10" t="s">
        <v>5034</v>
      </c>
      <c r="B7493" s="1">
        <v>29</v>
      </c>
      <c r="C7493" t="str">
        <f t="shared" si="117"/>
        <v>26-40 (Millennials)</v>
      </c>
      <c r="D7493" s="1" t="s">
        <v>17</v>
      </c>
      <c r="E7493" s="1">
        <v>6.42</v>
      </c>
      <c r="F7493" s="1">
        <v>4.21</v>
      </c>
      <c r="G7493" s="1">
        <v>0.38</v>
      </c>
      <c r="H7493" s="1">
        <v>3.86</v>
      </c>
      <c r="I7493" s="1">
        <v>6.37</v>
      </c>
      <c r="J7493" s="1">
        <f>Smartphone_Usage_And_Addiction_Analysis_7500_Rows[[#This Row],[social_media_hours]]+Smartphone_Usage_And_Addiction_Analysis_7500_Rows[[#This Row],[gaming_hours]]</f>
        <v>4.59</v>
      </c>
      <c r="K7493" s="1">
        <f>Smartphone_Usage_And_Addiction_Analysis_7500_Rows[[#This Row],[sleep_hours]]-Smartphone_Usage_And_Addiction_Analysis_7500_Rows[[#This Row],[total_leisure_hours]]</f>
        <v>1.7800000000000002</v>
      </c>
      <c r="L7493" s="1">
        <v>40</v>
      </c>
      <c r="M7493" s="1">
        <v>28</v>
      </c>
      <c r="N7493" s="5">
        <f>Smartphone_Usage_And_Addiction_Analysis_7500_Rows[[#This Row],[app_opens_per_day]]/Smartphone_Usage_And_Addiction_Analysis_7500_Rows[[#This Row],[daily_screen_time_hours]]</f>
        <v>4.3613707165109039</v>
      </c>
      <c r="O7493" s="1">
        <v>8.1199999999999992</v>
      </c>
      <c r="P7493" s="1" t="s">
        <v>18</v>
      </c>
      <c r="Q7493" s="1" t="s">
        <v>23</v>
      </c>
      <c r="R7493" s="1" t="s">
        <v>24</v>
      </c>
      <c r="S7493" s="1">
        <v>1</v>
      </c>
    </row>
    <row r="7494" spans="1:19" ht="18" customHeight="1" x14ac:dyDescent="0.25">
      <c r="A7494" s="10" t="s">
        <v>5035</v>
      </c>
      <c r="B7494" s="1">
        <v>27</v>
      </c>
      <c r="C7494" t="str">
        <f t="shared" si="117"/>
        <v>26-40 (Millennials)</v>
      </c>
      <c r="D7494" s="1" t="s">
        <v>30</v>
      </c>
      <c r="E7494" s="1">
        <v>3.29</v>
      </c>
      <c r="F7494" s="1">
        <v>1.82</v>
      </c>
      <c r="G7494" s="1">
        <v>0.41</v>
      </c>
      <c r="H7494" s="1">
        <v>5.94</v>
      </c>
      <c r="I7494" s="1">
        <v>6.86</v>
      </c>
      <c r="J7494" s="1">
        <f>Smartphone_Usage_And_Addiction_Analysis_7500_Rows[[#This Row],[social_media_hours]]+Smartphone_Usage_And_Addiction_Analysis_7500_Rows[[#This Row],[gaming_hours]]</f>
        <v>2.23</v>
      </c>
      <c r="K7494" s="1">
        <f>Smartphone_Usage_And_Addiction_Analysis_7500_Rows[[#This Row],[sleep_hours]]-Smartphone_Usage_And_Addiction_Analysis_7500_Rows[[#This Row],[total_leisure_hours]]</f>
        <v>4.6300000000000008</v>
      </c>
      <c r="L7494" s="1">
        <v>29</v>
      </c>
      <c r="M7494" s="1">
        <v>117</v>
      </c>
      <c r="N7494" s="5">
        <f>Smartphone_Usage_And_Addiction_Analysis_7500_Rows[[#This Row],[app_opens_per_day]]/Smartphone_Usage_And_Addiction_Analysis_7500_Rows[[#This Row],[daily_screen_time_hours]]</f>
        <v>35.562310030395139</v>
      </c>
      <c r="O7494" s="1">
        <v>4.03</v>
      </c>
      <c r="P7494" s="1" t="s">
        <v>32</v>
      </c>
      <c r="Q7494" s="1" t="s">
        <v>23</v>
      </c>
      <c r="R7494" s="1" t="s">
        <v>51</v>
      </c>
      <c r="S7494" s="1">
        <v>0</v>
      </c>
    </row>
    <row r="7495" spans="1:19" ht="18" customHeight="1" x14ac:dyDescent="0.25">
      <c r="A7495" s="10" t="s">
        <v>5036</v>
      </c>
      <c r="B7495" s="1">
        <v>19</v>
      </c>
      <c r="C7495" t="str">
        <f t="shared" si="117"/>
        <v>18-25 (Gen Z)</v>
      </c>
      <c r="D7495" s="1" t="s">
        <v>30</v>
      </c>
      <c r="E7495" s="1">
        <v>10.41</v>
      </c>
      <c r="F7495" s="1">
        <v>3.32</v>
      </c>
      <c r="G7495" s="1">
        <v>3.88</v>
      </c>
      <c r="H7495" s="1">
        <v>5.58</v>
      </c>
      <c r="I7495" s="1">
        <v>6.77</v>
      </c>
      <c r="J7495" s="1">
        <f>Smartphone_Usage_And_Addiction_Analysis_7500_Rows[[#This Row],[social_media_hours]]+Smartphone_Usage_And_Addiction_Analysis_7500_Rows[[#This Row],[gaming_hours]]</f>
        <v>7.1999999999999993</v>
      </c>
      <c r="K7495" s="1">
        <f>Smartphone_Usage_And_Addiction_Analysis_7500_Rows[[#This Row],[sleep_hours]]-Smartphone_Usage_And_Addiction_Analysis_7500_Rows[[#This Row],[total_leisure_hours]]</f>
        <v>-0.42999999999999972</v>
      </c>
      <c r="L7495" s="1">
        <v>122</v>
      </c>
      <c r="M7495" s="1">
        <v>96</v>
      </c>
      <c r="N7495" s="5">
        <f>Smartphone_Usage_And_Addiction_Analysis_7500_Rows[[#This Row],[app_opens_per_day]]/Smartphone_Usage_And_Addiction_Analysis_7500_Rows[[#This Row],[daily_screen_time_hours]]</f>
        <v>9.2219020172910664</v>
      </c>
      <c r="O7495" s="1">
        <v>10.93</v>
      </c>
      <c r="P7495" s="1" t="s">
        <v>22</v>
      </c>
      <c r="Q7495" s="1" t="s">
        <v>19</v>
      </c>
      <c r="R7495" s="1" t="s">
        <v>24</v>
      </c>
      <c r="S7495" s="1">
        <v>1</v>
      </c>
    </row>
    <row r="7496" spans="1:19" ht="18" customHeight="1" x14ac:dyDescent="0.25">
      <c r="A7496" s="10" t="s">
        <v>7580</v>
      </c>
      <c r="B7496" s="1">
        <v>23</v>
      </c>
      <c r="C7496" s="1" t="str">
        <f t="shared" si="117"/>
        <v>18-25 (Gen Z)</v>
      </c>
      <c r="D7496" t="s">
        <v>7582</v>
      </c>
      <c r="E7496">
        <v>6.65</v>
      </c>
      <c r="F7496">
        <v>4.5599999999999996</v>
      </c>
      <c r="G7496">
        <v>1.31</v>
      </c>
      <c r="H7496">
        <v>5.09</v>
      </c>
      <c r="I7496">
        <v>5.71</v>
      </c>
      <c r="J7496" s="1">
        <f>Smartphone_Usage_And_Addiction_Analysis_7500_Rows[[#This Row],[social_media_hours]]+Smartphone_Usage_And_Addiction_Analysis_7500_Rows[[#This Row],[gaming_hours]]</f>
        <v>5.8699999999999992</v>
      </c>
      <c r="K7496" s="1">
        <f>Smartphone_Usage_And_Addiction_Analysis_7500_Rows[[#This Row],[sleep_hours]]-Smartphone_Usage_And_Addiction_Analysis_7500_Rows[[#This Row],[total_leisure_hours]]</f>
        <v>-0.15999999999999925</v>
      </c>
      <c r="L7496">
        <v>78</v>
      </c>
      <c r="M7496">
        <v>77</v>
      </c>
      <c r="N7496" s="5">
        <f>Smartphone_Usage_And_Addiction_Analysis_7500_Rows[[#This Row],[app_opens_per_day]]/Smartphone_Usage_And_Addiction_Analysis_7500_Rows[[#This Row],[daily_screen_time_hours]]</f>
        <v>11.578947368421051</v>
      </c>
      <c r="O7496">
        <v>7.43</v>
      </c>
      <c r="P7496" t="s">
        <v>18</v>
      </c>
      <c r="Q7496" t="s">
        <v>23</v>
      </c>
      <c r="R7496" t="s">
        <v>24</v>
      </c>
      <c r="S7496">
        <v>1</v>
      </c>
    </row>
    <row r="7497" spans="1:19" ht="18" customHeight="1" x14ac:dyDescent="0.25">
      <c r="A7497" s="10" t="s">
        <v>7581</v>
      </c>
      <c r="B7497" s="1">
        <v>26</v>
      </c>
      <c r="C7497" s="1" t="str">
        <f t="shared" si="117"/>
        <v>26-40 (Millennials)</v>
      </c>
      <c r="D7497" t="s">
        <v>7582</v>
      </c>
      <c r="E7497">
        <v>9.85</v>
      </c>
      <c r="F7497">
        <v>1.75</v>
      </c>
      <c r="G7497">
        <v>3.13</v>
      </c>
      <c r="H7497">
        <v>3.49</v>
      </c>
      <c r="I7497">
        <v>5.81</v>
      </c>
      <c r="J7497" s="1">
        <f>Smartphone_Usage_And_Addiction_Analysis_7500_Rows[[#This Row],[social_media_hours]]+Smartphone_Usage_And_Addiction_Analysis_7500_Rows[[#This Row],[gaming_hours]]</f>
        <v>4.88</v>
      </c>
      <c r="K7497" s="1">
        <f>Smartphone_Usage_And_Addiction_Analysis_7500_Rows[[#This Row],[sleep_hours]]-Smartphone_Usage_And_Addiction_Analysis_7500_Rows[[#This Row],[total_leisure_hours]]</f>
        <v>0.92999999999999972</v>
      </c>
      <c r="L7497">
        <v>249</v>
      </c>
      <c r="M7497">
        <v>122</v>
      </c>
      <c r="N7497" s="5">
        <f>Smartphone_Usage_And_Addiction_Analysis_7500_Rows[[#This Row],[app_opens_per_day]]/Smartphone_Usage_And_Addiction_Analysis_7500_Rows[[#This Row],[daily_screen_time_hours]]</f>
        <v>12.385786802030458</v>
      </c>
      <c r="O7497">
        <v>11.99</v>
      </c>
      <c r="P7497" t="s">
        <v>22</v>
      </c>
      <c r="Q7497" t="s">
        <v>19</v>
      </c>
      <c r="R7497" t="s">
        <v>28</v>
      </c>
      <c r="S7497">
        <v>1</v>
      </c>
    </row>
    <row r="7498" spans="1:19" ht="18" customHeight="1" x14ac:dyDescent="0.25">
      <c r="A7498" s="10" t="s">
        <v>5037</v>
      </c>
      <c r="B7498" s="1">
        <v>35</v>
      </c>
      <c r="C7498" t="str">
        <f t="shared" si="117"/>
        <v>26-40 (Millennials)</v>
      </c>
      <c r="D7498" s="1" t="s">
        <v>17</v>
      </c>
      <c r="E7498" s="1">
        <v>5.67</v>
      </c>
      <c r="F7498" s="1">
        <v>2.33</v>
      </c>
      <c r="G7498" s="1">
        <v>2.76</v>
      </c>
      <c r="H7498" s="1">
        <v>5.9</v>
      </c>
      <c r="I7498" s="1">
        <v>8.4700000000000006</v>
      </c>
      <c r="J7498" s="1">
        <f>Smartphone_Usage_And_Addiction_Analysis_7500_Rows[[#This Row],[social_media_hours]]+Smartphone_Usage_And_Addiction_Analysis_7500_Rows[[#This Row],[gaming_hours]]</f>
        <v>5.09</v>
      </c>
      <c r="K7498" s="1">
        <f>Smartphone_Usage_And_Addiction_Analysis_7500_Rows[[#This Row],[sleep_hours]]-Smartphone_Usage_And_Addiction_Analysis_7500_Rows[[#This Row],[total_leisure_hours]]</f>
        <v>3.3800000000000008</v>
      </c>
      <c r="L7498" s="1">
        <v>197</v>
      </c>
      <c r="M7498" s="1">
        <v>56</v>
      </c>
      <c r="N7498" s="5">
        <f>Smartphone_Usage_And_Addiction_Analysis_7500_Rows[[#This Row],[app_opens_per_day]]/Smartphone_Usage_And_Addiction_Analysis_7500_Rows[[#This Row],[daily_screen_time_hours]]</f>
        <v>9.8765432098765427</v>
      </c>
      <c r="O7498" s="1">
        <v>7.08</v>
      </c>
      <c r="P7498" s="1" t="s">
        <v>22</v>
      </c>
      <c r="Q7498" s="1" t="s">
        <v>23</v>
      </c>
      <c r="R7498" s="1" t="s">
        <v>20</v>
      </c>
      <c r="S7498" s="1">
        <v>0</v>
      </c>
    </row>
    <row r="7499" spans="1:19" ht="18" customHeight="1" x14ac:dyDescent="0.25">
      <c r="A7499" s="10" t="s">
        <v>5038</v>
      </c>
      <c r="B7499" s="1">
        <v>22</v>
      </c>
      <c r="C7499" t="str">
        <f t="shared" si="117"/>
        <v>18-25 (Gen Z)</v>
      </c>
      <c r="D7499" s="1" t="s">
        <v>30</v>
      </c>
      <c r="E7499" s="1">
        <v>9.99</v>
      </c>
      <c r="F7499" s="1">
        <v>3.61</v>
      </c>
      <c r="G7499" s="1">
        <v>1.0900000000000001</v>
      </c>
      <c r="H7499" s="1">
        <v>1.1599999999999999</v>
      </c>
      <c r="I7499" s="1">
        <v>8.17</v>
      </c>
      <c r="J7499" s="1">
        <f>Smartphone_Usage_And_Addiction_Analysis_7500_Rows[[#This Row],[social_media_hours]]+Smartphone_Usage_And_Addiction_Analysis_7500_Rows[[#This Row],[gaming_hours]]</f>
        <v>4.7</v>
      </c>
      <c r="K7499" s="1">
        <f>Smartphone_Usage_And_Addiction_Analysis_7500_Rows[[#This Row],[sleep_hours]]-Smartphone_Usage_And_Addiction_Analysis_7500_Rows[[#This Row],[total_leisure_hours]]</f>
        <v>3.4699999999999998</v>
      </c>
      <c r="L7499" s="1">
        <v>207</v>
      </c>
      <c r="M7499" s="1">
        <v>24</v>
      </c>
      <c r="N7499" s="5">
        <f>Smartphone_Usage_And_Addiction_Analysis_7500_Rows[[#This Row],[app_opens_per_day]]/Smartphone_Usage_And_Addiction_Analysis_7500_Rows[[#This Row],[daily_screen_time_hours]]</f>
        <v>2.4024024024024024</v>
      </c>
      <c r="O7499" s="1">
        <v>12.84</v>
      </c>
      <c r="P7499" s="1" t="s">
        <v>18</v>
      </c>
      <c r="Q7499" s="1" t="s">
        <v>19</v>
      </c>
      <c r="R7499" s="1" t="s">
        <v>24</v>
      </c>
      <c r="S7499" s="1">
        <v>1</v>
      </c>
    </row>
    <row r="7500" spans="1:19" ht="18" customHeight="1" x14ac:dyDescent="0.25">
      <c r="A7500" s="10" t="s">
        <v>5039</v>
      </c>
      <c r="B7500" s="1">
        <v>23</v>
      </c>
      <c r="C7500" t="str">
        <f t="shared" si="117"/>
        <v>18-25 (Gen Z)</v>
      </c>
      <c r="D7500" s="1" t="s">
        <v>17</v>
      </c>
      <c r="E7500" s="1">
        <v>8.74</v>
      </c>
      <c r="F7500" s="1">
        <v>1.59</v>
      </c>
      <c r="G7500" s="1">
        <v>7.0000000000000007E-2</v>
      </c>
      <c r="H7500" s="1">
        <v>4.6399999999999997</v>
      </c>
      <c r="I7500" s="1">
        <v>6.19</v>
      </c>
      <c r="J7500" s="1">
        <f>Smartphone_Usage_And_Addiction_Analysis_7500_Rows[[#This Row],[social_media_hours]]+Smartphone_Usage_And_Addiction_Analysis_7500_Rows[[#This Row],[gaming_hours]]</f>
        <v>1.6600000000000001</v>
      </c>
      <c r="K7500" s="1">
        <f>Smartphone_Usage_And_Addiction_Analysis_7500_Rows[[#This Row],[sleep_hours]]-Smartphone_Usage_And_Addiction_Analysis_7500_Rows[[#This Row],[total_leisure_hours]]</f>
        <v>4.53</v>
      </c>
      <c r="L7500" s="1">
        <v>134</v>
      </c>
      <c r="M7500" s="1">
        <v>62</v>
      </c>
      <c r="N7500" s="5">
        <f>Smartphone_Usage_And_Addiction_Analysis_7500_Rows[[#This Row],[app_opens_per_day]]/Smartphone_Usage_And_Addiction_Analysis_7500_Rows[[#This Row],[daily_screen_time_hours]]</f>
        <v>7.0938215102974826</v>
      </c>
      <c r="O7500" s="1">
        <v>10.52</v>
      </c>
      <c r="P7500" s="1" t="s">
        <v>32</v>
      </c>
      <c r="Q7500" s="1" t="s">
        <v>19</v>
      </c>
      <c r="R7500" s="1" t="s">
        <v>24</v>
      </c>
      <c r="S7500" s="1">
        <v>1</v>
      </c>
    </row>
    <row r="7501" spans="1:19" ht="18" customHeight="1" x14ac:dyDescent="0.25">
      <c r="A7501" s="10" t="s">
        <v>5040</v>
      </c>
      <c r="B7501" s="1">
        <v>27</v>
      </c>
      <c r="C7501" t="str">
        <f t="shared" si="117"/>
        <v>26-40 (Millennials)</v>
      </c>
      <c r="D7501" s="1" t="s">
        <v>30</v>
      </c>
      <c r="E7501" s="1">
        <v>10.039999999999999</v>
      </c>
      <c r="F7501" s="1">
        <v>5.4</v>
      </c>
      <c r="G7501" s="1">
        <v>0.73</v>
      </c>
      <c r="H7501" s="1">
        <v>5.45</v>
      </c>
      <c r="I7501" s="1">
        <v>5.58</v>
      </c>
      <c r="J7501" s="1">
        <f>Smartphone_Usage_And_Addiction_Analysis_7500_Rows[[#This Row],[social_media_hours]]+Smartphone_Usage_And_Addiction_Analysis_7500_Rows[[#This Row],[gaming_hours]]</f>
        <v>6.1300000000000008</v>
      </c>
      <c r="K7501" s="1">
        <f>Smartphone_Usage_And_Addiction_Analysis_7500_Rows[[#This Row],[sleep_hours]]-Smartphone_Usage_And_Addiction_Analysis_7500_Rows[[#This Row],[total_leisure_hours]]</f>
        <v>-0.55000000000000071</v>
      </c>
      <c r="L7501" s="1">
        <v>215</v>
      </c>
      <c r="M7501" s="1">
        <v>38</v>
      </c>
      <c r="N7501" s="5">
        <f>Smartphone_Usage_And_Addiction_Analysis_7500_Rows[[#This Row],[app_opens_per_day]]/Smartphone_Usage_And_Addiction_Analysis_7500_Rows[[#This Row],[daily_screen_time_hours]]</f>
        <v>3.7848605577689245</v>
      </c>
      <c r="O7501" s="1">
        <v>12.17</v>
      </c>
      <c r="P7501" s="1" t="s">
        <v>22</v>
      </c>
      <c r="Q7501" s="1" t="s">
        <v>19</v>
      </c>
      <c r="R7501" s="1" t="s">
        <v>24</v>
      </c>
      <c r="S7501" s="1">
        <v>1</v>
      </c>
    </row>
  </sheetData>
  <conditionalFormatting sqref="K1:K1048576">
    <cfRule type="cellIs" dxfId="90" priority="2" operator="lessThan">
      <formula>0</formula>
    </cfRule>
    <cfRule type="colorScale" priority="3">
      <colorScale>
        <cfvo type="min"/>
        <cfvo type="max"/>
        <color rgb="FFFF7128"/>
        <color theme="9"/>
      </colorScale>
    </cfRule>
    <cfRule type="cellIs" dxfId="89" priority="4" operator="lessThan">
      <formula>0</formula>
    </cfRule>
  </conditionalFormatting>
  <conditionalFormatting sqref="K2:K7501">
    <cfRule type="cellIs" dxfId="88" priority="1" operator="greaterThan">
      <formula>0</formula>
    </cfRule>
  </conditionalFormatting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3"/>
  <sheetViews>
    <sheetView workbookViewId="0">
      <selection activeCell="C10" sqref="C10"/>
    </sheetView>
  </sheetViews>
  <sheetFormatPr defaultRowHeight="15" x14ac:dyDescent="0.25"/>
  <cols>
    <col min="1" max="1" width="22.140625" customWidth="1"/>
    <col min="2" max="2" width="15.7109375" customWidth="1"/>
    <col min="3" max="3" width="34.140625" customWidth="1"/>
    <col min="4" max="4" width="22.28515625" customWidth="1"/>
    <col min="5" max="5" width="34.5703125" customWidth="1"/>
    <col min="6" max="6" width="29.140625" customWidth="1"/>
    <col min="7" max="5015" width="7.42578125" customWidth="1"/>
    <col min="5016" max="5016" width="11.28515625" bestFit="1" customWidth="1"/>
  </cols>
  <sheetData>
    <row r="2" spans="1:5" ht="15.75" x14ac:dyDescent="0.25">
      <c r="A2" s="11" t="s">
        <v>13</v>
      </c>
      <c r="B2" s="12" t="s">
        <v>5083</v>
      </c>
    </row>
    <row r="4" spans="1:5" x14ac:dyDescent="0.25">
      <c r="A4" s="6" t="s">
        <v>5077</v>
      </c>
      <c r="B4" t="s">
        <v>5082</v>
      </c>
      <c r="C4" t="s">
        <v>5079</v>
      </c>
      <c r="D4" t="s">
        <v>5080</v>
      </c>
      <c r="E4" t="s">
        <v>5081</v>
      </c>
    </row>
    <row r="5" spans="1:5" x14ac:dyDescent="0.25">
      <c r="A5" s="7" t="s">
        <v>5042</v>
      </c>
      <c r="B5" s="4">
        <v>3275</v>
      </c>
      <c r="C5" s="4">
        <v>7.4584916030534174</v>
      </c>
      <c r="D5" s="4">
        <v>6.7374809160305311</v>
      </c>
      <c r="E5" s="4">
        <v>1.4462595419847326</v>
      </c>
    </row>
    <row r="6" spans="1:5" x14ac:dyDescent="0.25">
      <c r="A6" s="7" t="s">
        <v>5043</v>
      </c>
      <c r="B6" s="4">
        <v>4225</v>
      </c>
      <c r="C6" s="4">
        <v>7.5320189349112141</v>
      </c>
      <c r="D6" s="4">
        <v>6.7376236686390509</v>
      </c>
      <c r="E6" s="4">
        <v>1.4527124260355053</v>
      </c>
    </row>
    <row r="7" spans="1:5" x14ac:dyDescent="0.25">
      <c r="A7" s="7" t="s">
        <v>5078</v>
      </c>
      <c r="B7" s="4">
        <v>7500</v>
      </c>
      <c r="C7" s="4">
        <v>7.4999120000000072</v>
      </c>
      <c r="D7" s="4">
        <v>6.7375613333333408</v>
      </c>
      <c r="E7" s="4">
        <v>1.4498946666666659</v>
      </c>
    </row>
    <row r="10" spans="1:5" ht="15.75" x14ac:dyDescent="0.25">
      <c r="A10" s="6" t="s">
        <v>13</v>
      </c>
      <c r="B10" s="13" t="s">
        <v>19</v>
      </c>
    </row>
    <row r="11" spans="1:5" x14ac:dyDescent="0.25">
      <c r="B11" s="8"/>
    </row>
    <row r="12" spans="1:5" x14ac:dyDescent="0.25">
      <c r="A12" s="6" t="s">
        <v>5077</v>
      </c>
      <c r="B12" t="s">
        <v>5082</v>
      </c>
      <c r="C12" t="s">
        <v>5079</v>
      </c>
      <c r="D12" t="s">
        <v>5080</v>
      </c>
      <c r="E12" t="s">
        <v>5081</v>
      </c>
    </row>
    <row r="13" spans="1:5" x14ac:dyDescent="0.25">
      <c r="A13" s="7" t="s">
        <v>5042</v>
      </c>
      <c r="B13" s="4">
        <v>1659</v>
      </c>
      <c r="C13" s="4">
        <v>7.452296564195291</v>
      </c>
      <c r="D13" s="4">
        <v>6.7222905364677441</v>
      </c>
      <c r="E13" s="4">
        <v>1.4781916817359864</v>
      </c>
    </row>
    <row r="14" spans="1:5" x14ac:dyDescent="0.25">
      <c r="A14" s="7" t="s">
        <v>5043</v>
      </c>
      <c r="B14" s="4">
        <v>2088</v>
      </c>
      <c r="C14" s="4">
        <v>7.5221551724137843</v>
      </c>
      <c r="D14" s="4">
        <v>6.7316187739463453</v>
      </c>
      <c r="E14" s="4">
        <v>1.4009339080459806</v>
      </c>
    </row>
    <row r="15" spans="1:5" x14ac:dyDescent="0.25">
      <c r="A15" s="7" t="s">
        <v>5078</v>
      </c>
      <c r="B15" s="4">
        <v>3747</v>
      </c>
      <c r="C15" s="4">
        <v>7.4912249799839996</v>
      </c>
      <c r="D15" s="4">
        <v>6.7274886575927413</v>
      </c>
      <c r="E15" s="4">
        <v>1.4351401120896692</v>
      </c>
    </row>
    <row r="18" spans="1:5" x14ac:dyDescent="0.25">
      <c r="A18" s="6" t="s">
        <v>13</v>
      </c>
      <c r="B18" t="s">
        <v>23</v>
      </c>
    </row>
    <row r="20" spans="1:5" x14ac:dyDescent="0.25">
      <c r="A20" s="6" t="s">
        <v>5077</v>
      </c>
      <c r="B20" t="s">
        <v>5082</v>
      </c>
      <c r="C20" t="s">
        <v>5079</v>
      </c>
      <c r="D20" t="s">
        <v>5080</v>
      </c>
      <c r="E20" t="s">
        <v>5081</v>
      </c>
    </row>
    <row r="21" spans="1:5" x14ac:dyDescent="0.25">
      <c r="A21" s="7" t="s">
        <v>5042</v>
      </c>
      <c r="B21" s="4">
        <v>1616</v>
      </c>
      <c r="C21" s="4">
        <v>7.4648514851485155</v>
      </c>
      <c r="D21" s="4">
        <v>6.7530754950495053</v>
      </c>
      <c r="E21" s="4">
        <v>1.4134777227722788</v>
      </c>
    </row>
    <row r="22" spans="1:5" x14ac:dyDescent="0.25">
      <c r="A22" s="7" t="s">
        <v>5043</v>
      </c>
      <c r="B22" s="4">
        <v>2137</v>
      </c>
      <c r="C22" s="4">
        <v>7.5416565278427656</v>
      </c>
      <c r="D22" s="4">
        <v>6.7434908750584848</v>
      </c>
      <c r="E22" s="4">
        <v>1.5033036967711768</v>
      </c>
    </row>
    <row r="23" spans="1:5" x14ac:dyDescent="0.25">
      <c r="A23" s="7" t="s">
        <v>5078</v>
      </c>
      <c r="B23" s="4">
        <v>3753</v>
      </c>
      <c r="C23" s="4">
        <v>7.5085851318944723</v>
      </c>
      <c r="D23" s="4">
        <v>6.7476179056754706</v>
      </c>
      <c r="E23" s="4">
        <v>1.4646256328270697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149E0A-CF1E-421F-BE46-7F2B60094C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Smartphone and addiction</vt:lpstr>
      <vt:lpstr>Pivot Table for 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Hsu</dc:creator>
  <cp:lastModifiedBy>Lin Hsu</cp:lastModifiedBy>
  <dcterms:created xsi:type="dcterms:W3CDTF">2026-03-17T08:11:46Z</dcterms:created>
  <dcterms:modified xsi:type="dcterms:W3CDTF">2026-03-20T12:03:28Z</dcterms:modified>
</cp:coreProperties>
</file>